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D46470A8-E14D-4013-A445-B1149CE559F2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/>
  <c r="F40" i="4"/>
  <c r="F41" i="4"/>
  <c r="F42" i="4"/>
  <c r="F43" i="4"/>
  <c r="F44" i="4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36" i="4"/>
  <c r="J2696" i="1"/>
  <c r="P2693" i="7"/>
  <c r="O2693" i="7"/>
  <c r="N2693" i="7"/>
  <c r="M2693" i="7"/>
  <c r="P2692" i="7"/>
  <c r="O2692" i="7"/>
  <c r="Q2692" i="7" s="1"/>
  <c r="N2692" i="7"/>
  <c r="M2692" i="7"/>
  <c r="T2691" i="7"/>
  <c r="P2691" i="7"/>
  <c r="O2691" i="7"/>
  <c r="N2691" i="7"/>
  <c r="M2691" i="7"/>
  <c r="P2690" i="7"/>
  <c r="O2690" i="7"/>
  <c r="N2690" i="7"/>
  <c r="M2690" i="7"/>
  <c r="T2689" i="7"/>
  <c r="S2689" i="7"/>
  <c r="P2689" i="7"/>
  <c r="O2689" i="7"/>
  <c r="R2689" i="7" s="1"/>
  <c r="N2689" i="7"/>
  <c r="M2689" i="7"/>
  <c r="T2688" i="7"/>
  <c r="S2688" i="7"/>
  <c r="R2688" i="7"/>
  <c r="Q2688" i="7"/>
  <c r="P2688" i="7"/>
  <c r="O2688" i="7"/>
  <c r="N2688" i="7"/>
  <c r="M2688" i="7"/>
  <c r="P2687" i="7"/>
  <c r="O2687" i="7"/>
  <c r="N2687" i="7"/>
  <c r="M2687" i="7"/>
  <c r="P2686" i="7"/>
  <c r="O2686" i="7"/>
  <c r="N2686" i="7"/>
  <c r="M2686" i="7"/>
  <c r="P2685" i="7"/>
  <c r="O2685" i="7"/>
  <c r="N2685" i="7"/>
  <c r="T2685" i="7" s="1"/>
  <c r="M2685" i="7"/>
  <c r="P2684" i="7"/>
  <c r="O2684" i="7"/>
  <c r="N2684" i="7"/>
  <c r="M2684" i="7"/>
  <c r="P2683" i="7"/>
  <c r="O2683" i="7"/>
  <c r="N2683" i="7"/>
  <c r="M2683" i="7"/>
  <c r="P2682" i="7"/>
  <c r="O2682" i="7"/>
  <c r="N2682" i="7"/>
  <c r="S2682" i="7" s="1"/>
  <c r="M2682" i="7"/>
  <c r="P2681" i="7"/>
  <c r="O2681" i="7"/>
  <c r="N2681" i="7"/>
  <c r="M2681" i="7"/>
  <c r="P2680" i="7"/>
  <c r="O2680" i="7"/>
  <c r="N2680" i="7"/>
  <c r="M2680" i="7"/>
  <c r="T2679" i="7"/>
  <c r="S2679" i="7"/>
  <c r="P2679" i="7"/>
  <c r="O2679" i="7"/>
  <c r="N2679" i="7"/>
  <c r="M2679" i="7"/>
  <c r="T2678" i="7"/>
  <c r="S2678" i="7"/>
  <c r="R2678" i="7"/>
  <c r="Q2678" i="7"/>
  <c r="P2678" i="7"/>
  <c r="O2678" i="7"/>
  <c r="N2678" i="7"/>
  <c r="M2678" i="7"/>
  <c r="P2677" i="7"/>
  <c r="O2677" i="7"/>
  <c r="N2677" i="7"/>
  <c r="M2677" i="7"/>
  <c r="P2676" i="7"/>
  <c r="O2676" i="7"/>
  <c r="Q2676" i="7" s="1"/>
  <c r="N2676" i="7"/>
  <c r="M2676" i="7"/>
  <c r="P2675" i="7"/>
  <c r="O2675" i="7"/>
  <c r="N2675" i="7"/>
  <c r="M2675" i="7"/>
  <c r="P2674" i="7"/>
  <c r="O2674" i="7"/>
  <c r="N2674" i="7"/>
  <c r="M2674" i="7"/>
  <c r="P2673" i="7"/>
  <c r="O2673" i="7"/>
  <c r="N2673" i="7"/>
  <c r="M2673" i="7"/>
  <c r="P2672" i="7"/>
  <c r="O2672" i="7"/>
  <c r="N2672" i="7"/>
  <c r="M2672" i="7"/>
  <c r="V2671" i="7"/>
  <c r="U2671" i="7"/>
  <c r="T2671" i="7"/>
  <c r="S2671" i="7"/>
  <c r="R2671" i="7"/>
  <c r="P2671" i="7"/>
  <c r="O2671" i="7"/>
  <c r="Q2671" i="7" s="1"/>
  <c r="N2671" i="7"/>
  <c r="M2671" i="7"/>
  <c r="T2670" i="7"/>
  <c r="S2670" i="7"/>
  <c r="R2670" i="7"/>
  <c r="Q2670" i="7"/>
  <c r="P2670" i="7"/>
  <c r="O2670" i="7"/>
  <c r="N2670" i="7"/>
  <c r="M2670" i="7"/>
  <c r="P2669" i="7"/>
  <c r="O2669" i="7"/>
  <c r="N2669" i="7"/>
  <c r="M2669" i="7"/>
  <c r="P2668" i="7"/>
  <c r="O2668" i="7"/>
  <c r="N2668" i="7"/>
  <c r="M2668" i="7"/>
  <c r="P2667" i="7"/>
  <c r="O2667" i="7"/>
  <c r="N2667" i="7"/>
  <c r="M2667" i="7"/>
  <c r="R2666" i="7"/>
  <c r="P2666" i="7"/>
  <c r="O2666" i="7"/>
  <c r="N2666" i="7"/>
  <c r="M2666" i="7"/>
  <c r="S2665" i="7"/>
  <c r="R2665" i="7"/>
  <c r="Q2665" i="7"/>
  <c r="P2665" i="7"/>
  <c r="O2665" i="7"/>
  <c r="T2665" i="7" s="1"/>
  <c r="N2665" i="7"/>
  <c r="M2665" i="7"/>
  <c r="P2664" i="7"/>
  <c r="O2664" i="7"/>
  <c r="N2664" i="7"/>
  <c r="M2664" i="7"/>
  <c r="T2663" i="7"/>
  <c r="S2663" i="7"/>
  <c r="R2663" i="7"/>
  <c r="P2663" i="7"/>
  <c r="O2663" i="7"/>
  <c r="N2663" i="7"/>
  <c r="M2663" i="7"/>
  <c r="Q2663" i="7" s="1"/>
  <c r="P2662" i="7"/>
  <c r="O2662" i="7"/>
  <c r="Q2662" i="7" s="1"/>
  <c r="N2662" i="7"/>
  <c r="M2662" i="7"/>
  <c r="P2661" i="7"/>
  <c r="O2661" i="7"/>
  <c r="S2661" i="7" s="1"/>
  <c r="N2661" i="7"/>
  <c r="M2661" i="7"/>
  <c r="P2660" i="7"/>
  <c r="O2660" i="7"/>
  <c r="N2660" i="7"/>
  <c r="M2660" i="7"/>
  <c r="T2659" i="7"/>
  <c r="S2659" i="7"/>
  <c r="R2659" i="7"/>
  <c r="P2659" i="7"/>
  <c r="O2659" i="7"/>
  <c r="Q2659" i="7" s="1"/>
  <c r="N2659" i="7"/>
  <c r="M2659" i="7"/>
  <c r="T2658" i="7"/>
  <c r="S2658" i="7"/>
  <c r="R2658" i="7"/>
  <c r="Q2658" i="7"/>
  <c r="P2658" i="7"/>
  <c r="O2658" i="7"/>
  <c r="N2658" i="7"/>
  <c r="M2658" i="7"/>
  <c r="P2657" i="7"/>
  <c r="O2657" i="7"/>
  <c r="N2657" i="7"/>
  <c r="M2657" i="7"/>
  <c r="P2656" i="7"/>
  <c r="O2656" i="7"/>
  <c r="N2656" i="7"/>
  <c r="M2656" i="7"/>
  <c r="P2655" i="7"/>
  <c r="O2655" i="7"/>
  <c r="N2655" i="7"/>
  <c r="M2655" i="7"/>
  <c r="P2654" i="7"/>
  <c r="O2654" i="7"/>
  <c r="N2654" i="7"/>
  <c r="M2654" i="7"/>
  <c r="S2653" i="7"/>
  <c r="R2653" i="7"/>
  <c r="Q2653" i="7"/>
  <c r="P2653" i="7"/>
  <c r="O2653" i="7"/>
  <c r="T2653" i="7" s="1"/>
  <c r="N2653" i="7"/>
  <c r="M2653" i="7"/>
  <c r="P2652" i="7"/>
  <c r="O2652" i="7"/>
  <c r="N2652" i="7"/>
  <c r="M2652" i="7"/>
  <c r="T2651" i="7"/>
  <c r="S2651" i="7"/>
  <c r="P2651" i="7"/>
  <c r="O2651" i="7"/>
  <c r="N2651" i="7"/>
  <c r="M2651" i="7"/>
  <c r="Q2650" i="7"/>
  <c r="P2650" i="7"/>
  <c r="O2650" i="7"/>
  <c r="N2650" i="7"/>
  <c r="R2650" i="7" s="1"/>
  <c r="M2650" i="7"/>
  <c r="P2649" i="7"/>
  <c r="O2649" i="7"/>
  <c r="N2649" i="7"/>
  <c r="M2649" i="7"/>
  <c r="P2648" i="7"/>
  <c r="O2648" i="7"/>
  <c r="N2648" i="7"/>
  <c r="T2648" i="7" s="1"/>
  <c r="M2648" i="7"/>
  <c r="T2647" i="7"/>
  <c r="S2647" i="7"/>
  <c r="R2647" i="7"/>
  <c r="P2647" i="7"/>
  <c r="O2647" i="7"/>
  <c r="Q2647" i="7" s="1"/>
  <c r="N2647" i="7"/>
  <c r="M2647" i="7"/>
  <c r="P2646" i="7"/>
  <c r="O2646" i="7"/>
  <c r="N2646" i="7"/>
  <c r="M2646" i="7"/>
  <c r="S2645" i="7"/>
  <c r="R2645" i="7"/>
  <c r="Q2645" i="7"/>
  <c r="P2645" i="7"/>
  <c r="O2645" i="7"/>
  <c r="N2645" i="7"/>
  <c r="M2645" i="7"/>
  <c r="P2644" i="7"/>
  <c r="O2644" i="7"/>
  <c r="N2644" i="7"/>
  <c r="M2644" i="7"/>
  <c r="T2643" i="7"/>
  <c r="S2643" i="7"/>
  <c r="P2643" i="7"/>
  <c r="O2643" i="7"/>
  <c r="N2643" i="7"/>
  <c r="M2643" i="7"/>
  <c r="U2642" i="7"/>
  <c r="T2642" i="7"/>
  <c r="S2642" i="7"/>
  <c r="R2642" i="7"/>
  <c r="Q2642" i="7"/>
  <c r="P2642" i="7"/>
  <c r="O2642" i="7"/>
  <c r="N2642" i="7"/>
  <c r="M2642" i="7"/>
  <c r="Q2641" i="7"/>
  <c r="P2641" i="7"/>
  <c r="O2641" i="7"/>
  <c r="N2641" i="7"/>
  <c r="M2641" i="7"/>
  <c r="Q2640" i="7"/>
  <c r="P2640" i="7"/>
  <c r="O2640" i="7"/>
  <c r="N2640" i="7"/>
  <c r="M2640" i="7"/>
  <c r="R2639" i="7"/>
  <c r="P2639" i="7"/>
  <c r="O2639" i="7"/>
  <c r="N2639" i="7"/>
  <c r="M2639" i="7"/>
  <c r="R2638" i="7"/>
  <c r="P2638" i="7"/>
  <c r="O2638" i="7"/>
  <c r="N2638" i="7"/>
  <c r="Q2638" i="7" s="1"/>
  <c r="M2638" i="7"/>
  <c r="S2637" i="7"/>
  <c r="P2637" i="7"/>
  <c r="O2637" i="7"/>
  <c r="N2637" i="7"/>
  <c r="M2637" i="7"/>
  <c r="P2636" i="7"/>
  <c r="O2636" i="7"/>
  <c r="N2636" i="7"/>
  <c r="M2636" i="7"/>
  <c r="T2635" i="7"/>
  <c r="S2635" i="7"/>
  <c r="R2635" i="7"/>
  <c r="P2635" i="7"/>
  <c r="O2635" i="7"/>
  <c r="Q2635" i="7" s="1"/>
  <c r="N2635" i="7"/>
  <c r="M2635" i="7"/>
  <c r="P2634" i="7"/>
  <c r="O2634" i="7"/>
  <c r="N2634" i="7"/>
  <c r="M2634" i="7"/>
  <c r="P2633" i="7"/>
  <c r="O2633" i="7"/>
  <c r="N2633" i="7"/>
  <c r="M2633" i="7"/>
  <c r="P2632" i="7"/>
  <c r="O2632" i="7"/>
  <c r="N2632" i="7"/>
  <c r="M2632" i="7"/>
  <c r="S2631" i="7"/>
  <c r="P2631" i="7"/>
  <c r="T2631" i="7" s="1"/>
  <c r="O2631" i="7"/>
  <c r="N2631" i="7"/>
  <c r="M2631" i="7"/>
  <c r="T2630" i="7"/>
  <c r="S2630" i="7"/>
  <c r="P2630" i="7"/>
  <c r="O2630" i="7"/>
  <c r="N2630" i="7"/>
  <c r="M2630" i="7"/>
  <c r="S2629" i="7"/>
  <c r="R2629" i="7"/>
  <c r="Q2629" i="7"/>
  <c r="P2629" i="7"/>
  <c r="O2629" i="7"/>
  <c r="T2629" i="7" s="1"/>
  <c r="N2629" i="7"/>
  <c r="M2629" i="7"/>
  <c r="P2628" i="7"/>
  <c r="O2628" i="7"/>
  <c r="N2628" i="7"/>
  <c r="M2628" i="7"/>
  <c r="T2627" i="7"/>
  <c r="S2627" i="7"/>
  <c r="R2627" i="7"/>
  <c r="P2627" i="7"/>
  <c r="O2627" i="7"/>
  <c r="N2627" i="7"/>
  <c r="M2627" i="7"/>
  <c r="Q2627" i="7" s="1"/>
  <c r="R2626" i="7"/>
  <c r="P2626" i="7"/>
  <c r="O2626" i="7"/>
  <c r="N2626" i="7"/>
  <c r="M2626" i="7"/>
  <c r="P2625" i="7"/>
  <c r="S2625" i="7" s="1"/>
  <c r="O2625" i="7"/>
  <c r="N2625" i="7"/>
  <c r="M2625" i="7"/>
  <c r="P2624" i="7"/>
  <c r="O2624" i="7"/>
  <c r="N2624" i="7"/>
  <c r="T2624" i="7" s="1"/>
  <c r="M2624" i="7"/>
  <c r="U2623" i="7"/>
  <c r="T2623" i="7"/>
  <c r="V2623" i="7" s="1"/>
  <c r="S2623" i="7"/>
  <c r="R2623" i="7"/>
  <c r="P2623" i="7"/>
  <c r="O2623" i="7"/>
  <c r="Q2623" i="7" s="1"/>
  <c r="N2623" i="7"/>
  <c r="M2623" i="7"/>
  <c r="T2622" i="7"/>
  <c r="S2622" i="7"/>
  <c r="U2622" i="7" s="1"/>
  <c r="R2622" i="7"/>
  <c r="Q2622" i="7"/>
  <c r="P2622" i="7"/>
  <c r="O2622" i="7"/>
  <c r="N2622" i="7"/>
  <c r="M2622" i="7"/>
  <c r="P2621" i="7"/>
  <c r="O2621" i="7"/>
  <c r="N2621" i="7"/>
  <c r="M2621" i="7"/>
  <c r="P2620" i="7"/>
  <c r="O2620" i="7"/>
  <c r="N2620" i="7"/>
  <c r="M2620" i="7"/>
  <c r="P2619" i="7"/>
  <c r="T2619" i="7" s="1"/>
  <c r="O2619" i="7"/>
  <c r="N2619" i="7"/>
  <c r="M2619" i="7"/>
  <c r="R2618" i="7"/>
  <c r="Q2618" i="7"/>
  <c r="P2618" i="7"/>
  <c r="O2618" i="7"/>
  <c r="N2618" i="7"/>
  <c r="M2618" i="7"/>
  <c r="S2617" i="7"/>
  <c r="R2617" i="7"/>
  <c r="Q2617" i="7"/>
  <c r="P2617" i="7"/>
  <c r="O2617" i="7"/>
  <c r="T2617" i="7" s="1"/>
  <c r="N2617" i="7"/>
  <c r="M2617" i="7"/>
  <c r="P2616" i="7"/>
  <c r="Q2616" i="7" s="1"/>
  <c r="O2616" i="7"/>
  <c r="N2616" i="7"/>
  <c r="M2616" i="7"/>
  <c r="P2615" i="7"/>
  <c r="O2615" i="7"/>
  <c r="N2615" i="7"/>
  <c r="M2615" i="7"/>
  <c r="R2614" i="7"/>
  <c r="Q2614" i="7"/>
  <c r="P2614" i="7"/>
  <c r="O2614" i="7"/>
  <c r="N2614" i="7"/>
  <c r="M2614" i="7"/>
  <c r="P2613" i="7"/>
  <c r="O2613" i="7"/>
  <c r="N2613" i="7"/>
  <c r="M2613" i="7"/>
  <c r="T2612" i="7"/>
  <c r="P2612" i="7"/>
  <c r="O2612" i="7"/>
  <c r="N2612" i="7"/>
  <c r="M2612" i="7"/>
  <c r="T2611" i="7"/>
  <c r="S2611" i="7"/>
  <c r="R2611" i="7"/>
  <c r="P2611" i="7"/>
  <c r="O2611" i="7"/>
  <c r="Q2611" i="7" s="1"/>
  <c r="N2611" i="7"/>
  <c r="M2611" i="7"/>
  <c r="P2610" i="7"/>
  <c r="O2610" i="7"/>
  <c r="N2610" i="7"/>
  <c r="M2610" i="7"/>
  <c r="S2609" i="7"/>
  <c r="R2609" i="7"/>
  <c r="P2609" i="7"/>
  <c r="Q2609" i="7" s="1"/>
  <c r="O2609" i="7"/>
  <c r="N2609" i="7"/>
  <c r="M2609" i="7"/>
  <c r="P2608" i="7"/>
  <c r="O2608" i="7"/>
  <c r="N2608" i="7"/>
  <c r="M2608" i="7"/>
  <c r="T2607" i="7"/>
  <c r="S2607" i="7"/>
  <c r="P2607" i="7"/>
  <c r="O2607" i="7"/>
  <c r="N2607" i="7"/>
  <c r="M2607" i="7"/>
  <c r="T2606" i="7"/>
  <c r="S2606" i="7"/>
  <c r="R2606" i="7"/>
  <c r="P2606" i="7"/>
  <c r="O2606" i="7"/>
  <c r="N2606" i="7"/>
  <c r="Q2606" i="7" s="1"/>
  <c r="M2606" i="7"/>
  <c r="Q2605" i="7"/>
  <c r="P2605" i="7"/>
  <c r="O2605" i="7"/>
  <c r="N2605" i="7"/>
  <c r="M2605" i="7"/>
  <c r="Q2604" i="7"/>
  <c r="P2604" i="7"/>
  <c r="O2604" i="7"/>
  <c r="N2604" i="7"/>
  <c r="M2604" i="7"/>
  <c r="P2603" i="7"/>
  <c r="O2603" i="7"/>
  <c r="N2603" i="7"/>
  <c r="M2603" i="7"/>
  <c r="P2602" i="7"/>
  <c r="O2602" i="7"/>
  <c r="N2602" i="7"/>
  <c r="M2602" i="7"/>
  <c r="P2601" i="7"/>
  <c r="O2601" i="7"/>
  <c r="N2601" i="7"/>
  <c r="M2601" i="7"/>
  <c r="P2600" i="7"/>
  <c r="O2600" i="7"/>
  <c r="N2600" i="7"/>
  <c r="M2600" i="7"/>
  <c r="T2599" i="7"/>
  <c r="S2599" i="7"/>
  <c r="R2599" i="7"/>
  <c r="P2599" i="7"/>
  <c r="O2599" i="7"/>
  <c r="Q2599" i="7" s="1"/>
  <c r="N2599" i="7"/>
  <c r="M2599" i="7"/>
  <c r="T2598" i="7"/>
  <c r="P2598" i="7"/>
  <c r="O2598" i="7"/>
  <c r="N2598" i="7"/>
  <c r="M2598" i="7"/>
  <c r="P2597" i="7"/>
  <c r="O2597" i="7"/>
  <c r="N2597" i="7"/>
  <c r="M2597" i="7"/>
  <c r="P2596" i="7"/>
  <c r="O2596" i="7"/>
  <c r="N2596" i="7"/>
  <c r="M2596" i="7"/>
  <c r="P2595" i="7"/>
  <c r="T2595" i="7" s="1"/>
  <c r="O2595" i="7"/>
  <c r="N2595" i="7"/>
  <c r="M2595" i="7"/>
  <c r="R2594" i="7"/>
  <c r="P2594" i="7"/>
  <c r="O2594" i="7"/>
  <c r="N2594" i="7"/>
  <c r="M2594" i="7"/>
  <c r="P2593" i="7"/>
  <c r="R2593" i="7" s="1"/>
  <c r="O2593" i="7"/>
  <c r="N2593" i="7"/>
  <c r="M2593" i="7"/>
  <c r="P2592" i="7"/>
  <c r="O2592" i="7"/>
  <c r="N2592" i="7"/>
  <c r="M2592" i="7"/>
  <c r="T2591" i="7"/>
  <c r="S2591" i="7"/>
  <c r="R2591" i="7"/>
  <c r="P2591" i="7"/>
  <c r="O2591" i="7"/>
  <c r="N2591" i="7"/>
  <c r="M2591" i="7"/>
  <c r="Q2591" i="7" s="1"/>
  <c r="P2590" i="7"/>
  <c r="O2590" i="7"/>
  <c r="N2590" i="7"/>
  <c r="M2590" i="7"/>
  <c r="P2589" i="7"/>
  <c r="O2589" i="7"/>
  <c r="N2589" i="7"/>
  <c r="M2589" i="7"/>
  <c r="T2588" i="7"/>
  <c r="P2588" i="7"/>
  <c r="O2588" i="7"/>
  <c r="N2588" i="7"/>
  <c r="M2588" i="7"/>
  <c r="T2587" i="7"/>
  <c r="S2587" i="7"/>
  <c r="R2587" i="7"/>
  <c r="P2587" i="7"/>
  <c r="O2587" i="7"/>
  <c r="Q2587" i="7" s="1"/>
  <c r="N2587" i="7"/>
  <c r="M2587" i="7"/>
  <c r="V2586" i="7"/>
  <c r="T2586" i="7"/>
  <c r="S2586" i="7"/>
  <c r="R2586" i="7"/>
  <c r="Q2586" i="7"/>
  <c r="U2586" i="7" s="1"/>
  <c r="P2586" i="7"/>
  <c r="O2586" i="7"/>
  <c r="N2586" i="7"/>
  <c r="M2586" i="7"/>
  <c r="S2585" i="7"/>
  <c r="R2585" i="7"/>
  <c r="Q2585" i="7"/>
  <c r="P2585" i="7"/>
  <c r="O2585" i="7"/>
  <c r="N2585" i="7"/>
  <c r="M2585" i="7"/>
  <c r="P2584" i="7"/>
  <c r="O2584" i="7"/>
  <c r="N2584" i="7"/>
  <c r="M2584" i="7"/>
  <c r="T2583" i="7"/>
  <c r="P2583" i="7"/>
  <c r="S2583" i="7" s="1"/>
  <c r="O2583" i="7"/>
  <c r="N2583" i="7"/>
  <c r="M2583" i="7"/>
  <c r="P2582" i="7"/>
  <c r="O2582" i="7"/>
  <c r="N2582" i="7"/>
  <c r="M2582" i="7"/>
  <c r="S2581" i="7"/>
  <c r="R2581" i="7"/>
  <c r="Q2581" i="7"/>
  <c r="P2581" i="7"/>
  <c r="O2581" i="7"/>
  <c r="T2581" i="7" s="1"/>
  <c r="N2581" i="7"/>
  <c r="M2581" i="7"/>
  <c r="P2580" i="7"/>
  <c r="O2580" i="7"/>
  <c r="Q2580" i="7" s="1"/>
  <c r="N2580" i="7"/>
  <c r="M2580" i="7"/>
  <c r="P2579" i="7"/>
  <c r="O2579" i="7"/>
  <c r="N2579" i="7"/>
  <c r="M2579" i="7"/>
  <c r="P2578" i="7"/>
  <c r="O2578" i="7"/>
  <c r="N2578" i="7"/>
  <c r="M2578" i="7"/>
  <c r="P2577" i="7"/>
  <c r="O2577" i="7"/>
  <c r="N2577" i="7"/>
  <c r="M2577" i="7"/>
  <c r="P2576" i="7"/>
  <c r="O2576" i="7"/>
  <c r="N2576" i="7"/>
  <c r="T2576" i="7" s="1"/>
  <c r="M2576" i="7"/>
  <c r="T2575" i="7"/>
  <c r="S2575" i="7"/>
  <c r="R2575" i="7"/>
  <c r="P2575" i="7"/>
  <c r="O2575" i="7"/>
  <c r="Q2575" i="7" s="1"/>
  <c r="N2575" i="7"/>
  <c r="M2575" i="7"/>
  <c r="P2574" i="7"/>
  <c r="O2574" i="7"/>
  <c r="N2574" i="7"/>
  <c r="M2574" i="7"/>
  <c r="S2573" i="7"/>
  <c r="P2573" i="7"/>
  <c r="O2573" i="7"/>
  <c r="N2573" i="7"/>
  <c r="M2573" i="7"/>
  <c r="P2572" i="7"/>
  <c r="O2572" i="7"/>
  <c r="N2572" i="7"/>
  <c r="M2572" i="7"/>
  <c r="T2571" i="7"/>
  <c r="P2571" i="7"/>
  <c r="S2571" i="7" s="1"/>
  <c r="O2571" i="7"/>
  <c r="N2571" i="7"/>
  <c r="M2571" i="7"/>
  <c r="V2570" i="7"/>
  <c r="U2570" i="7"/>
  <c r="T2570" i="7"/>
  <c r="S2570" i="7"/>
  <c r="R2570" i="7"/>
  <c r="Q2570" i="7"/>
  <c r="P2570" i="7"/>
  <c r="O2570" i="7"/>
  <c r="N2570" i="7"/>
  <c r="M2570" i="7"/>
  <c r="T2569" i="7"/>
  <c r="S2569" i="7"/>
  <c r="R2569" i="7"/>
  <c r="Q2569" i="7"/>
  <c r="P2569" i="7"/>
  <c r="O2569" i="7"/>
  <c r="N2569" i="7"/>
  <c r="M2569" i="7"/>
  <c r="P2568" i="7"/>
  <c r="O2568" i="7"/>
  <c r="N2568" i="7"/>
  <c r="M2568" i="7"/>
  <c r="T2567" i="7"/>
  <c r="S2567" i="7"/>
  <c r="R2567" i="7"/>
  <c r="P2567" i="7"/>
  <c r="O2567" i="7"/>
  <c r="N2567" i="7"/>
  <c r="M2567" i="7"/>
  <c r="P2566" i="7"/>
  <c r="O2566" i="7"/>
  <c r="N2566" i="7"/>
  <c r="M2566" i="7"/>
  <c r="T2565" i="7"/>
  <c r="S2565" i="7"/>
  <c r="P2565" i="7"/>
  <c r="O2565" i="7"/>
  <c r="N2565" i="7"/>
  <c r="M2565" i="7"/>
  <c r="P2564" i="7"/>
  <c r="O2564" i="7"/>
  <c r="N2564" i="7"/>
  <c r="M2564" i="7"/>
  <c r="V2563" i="7"/>
  <c r="T2563" i="7"/>
  <c r="S2563" i="7"/>
  <c r="R2563" i="7"/>
  <c r="P2563" i="7"/>
  <c r="O2563" i="7"/>
  <c r="Q2563" i="7" s="1"/>
  <c r="U2563" i="7" s="1"/>
  <c r="N2563" i="7"/>
  <c r="M2563" i="7"/>
  <c r="V2562" i="7"/>
  <c r="T2562" i="7"/>
  <c r="S2562" i="7"/>
  <c r="U2562" i="7" s="1"/>
  <c r="R2562" i="7"/>
  <c r="P2562" i="7"/>
  <c r="Q2562" i="7" s="1"/>
  <c r="O2562" i="7"/>
  <c r="N2562" i="7"/>
  <c r="M2562" i="7"/>
  <c r="R2561" i="7"/>
  <c r="P2561" i="7"/>
  <c r="O2561" i="7"/>
  <c r="Q2561" i="7" s="1"/>
  <c r="N2561" i="7"/>
  <c r="M2561" i="7"/>
  <c r="P2560" i="7"/>
  <c r="O2560" i="7"/>
  <c r="N2560" i="7"/>
  <c r="M2560" i="7"/>
  <c r="T2559" i="7"/>
  <c r="S2559" i="7"/>
  <c r="P2559" i="7"/>
  <c r="O2559" i="7"/>
  <c r="N2559" i="7"/>
  <c r="M2559" i="7"/>
  <c r="S2558" i="7"/>
  <c r="R2558" i="7"/>
  <c r="Q2558" i="7"/>
  <c r="P2558" i="7"/>
  <c r="O2558" i="7"/>
  <c r="N2558" i="7"/>
  <c r="T2558" i="7" s="1"/>
  <c r="M2558" i="7"/>
  <c r="S2557" i="7"/>
  <c r="R2557" i="7"/>
  <c r="P2557" i="7"/>
  <c r="O2557" i="7"/>
  <c r="N2557" i="7"/>
  <c r="M2557" i="7"/>
  <c r="T2556" i="7"/>
  <c r="P2556" i="7"/>
  <c r="O2556" i="7"/>
  <c r="N2556" i="7"/>
  <c r="M2556" i="7"/>
  <c r="T2555" i="7"/>
  <c r="P2555" i="7"/>
  <c r="O2555" i="7"/>
  <c r="N2555" i="7"/>
  <c r="M2555" i="7"/>
  <c r="P2554" i="7"/>
  <c r="O2554" i="7"/>
  <c r="N2554" i="7"/>
  <c r="M2554" i="7"/>
  <c r="S2553" i="7"/>
  <c r="P2553" i="7"/>
  <c r="O2553" i="7"/>
  <c r="N2553" i="7"/>
  <c r="M2553" i="7"/>
  <c r="T2552" i="7"/>
  <c r="R2552" i="7"/>
  <c r="P2552" i="7"/>
  <c r="O2552" i="7"/>
  <c r="N2552" i="7"/>
  <c r="M2552" i="7"/>
  <c r="P2551" i="7"/>
  <c r="T2551" i="7" s="1"/>
  <c r="O2551" i="7"/>
  <c r="N2551" i="7"/>
  <c r="M2551" i="7"/>
  <c r="T2550" i="7"/>
  <c r="P2550" i="7"/>
  <c r="O2550" i="7"/>
  <c r="N2550" i="7"/>
  <c r="M2550" i="7"/>
  <c r="P2549" i="7"/>
  <c r="O2549" i="7"/>
  <c r="N2549" i="7"/>
  <c r="M2549" i="7"/>
  <c r="P2548" i="7"/>
  <c r="O2548" i="7"/>
  <c r="N2548" i="7"/>
  <c r="M2548" i="7"/>
  <c r="P2547" i="7"/>
  <c r="O2547" i="7"/>
  <c r="N2547" i="7"/>
  <c r="M2547" i="7"/>
  <c r="U2546" i="7"/>
  <c r="T2546" i="7"/>
  <c r="S2546" i="7"/>
  <c r="R2546" i="7"/>
  <c r="Q2546" i="7"/>
  <c r="P2546" i="7"/>
  <c r="O2546" i="7"/>
  <c r="N2546" i="7"/>
  <c r="M2546" i="7"/>
  <c r="P2545" i="7"/>
  <c r="O2545" i="7"/>
  <c r="N2545" i="7"/>
  <c r="M2545" i="7"/>
  <c r="Q2544" i="7"/>
  <c r="P2544" i="7"/>
  <c r="O2544" i="7"/>
  <c r="N2544" i="7"/>
  <c r="M2544" i="7"/>
  <c r="P2543" i="7"/>
  <c r="T2543" i="7" s="1"/>
  <c r="O2543" i="7"/>
  <c r="N2543" i="7"/>
  <c r="M2543" i="7"/>
  <c r="P2542" i="7"/>
  <c r="O2542" i="7"/>
  <c r="N2542" i="7"/>
  <c r="M2542" i="7"/>
  <c r="P2541" i="7"/>
  <c r="O2541" i="7"/>
  <c r="N2541" i="7"/>
  <c r="M2541" i="7"/>
  <c r="T2540" i="7"/>
  <c r="R2540" i="7"/>
  <c r="P2540" i="7"/>
  <c r="O2540" i="7"/>
  <c r="N2540" i="7"/>
  <c r="M2540" i="7"/>
  <c r="T2539" i="7"/>
  <c r="P2539" i="7"/>
  <c r="S2539" i="7" s="1"/>
  <c r="O2539" i="7"/>
  <c r="N2539" i="7"/>
  <c r="M2539" i="7"/>
  <c r="Q2538" i="7"/>
  <c r="P2538" i="7"/>
  <c r="O2538" i="7"/>
  <c r="N2538" i="7"/>
  <c r="M2538" i="7"/>
  <c r="T2537" i="7"/>
  <c r="S2537" i="7"/>
  <c r="R2537" i="7"/>
  <c r="P2537" i="7"/>
  <c r="O2537" i="7"/>
  <c r="N2537" i="7"/>
  <c r="M2537" i="7"/>
  <c r="Q2537" i="7" s="1"/>
  <c r="P2536" i="7"/>
  <c r="O2536" i="7"/>
  <c r="N2536" i="7"/>
  <c r="M2536" i="7"/>
  <c r="P2535" i="7"/>
  <c r="O2535" i="7"/>
  <c r="N2535" i="7"/>
  <c r="M2535" i="7"/>
  <c r="T2534" i="7"/>
  <c r="P2534" i="7"/>
  <c r="O2534" i="7"/>
  <c r="N2534" i="7"/>
  <c r="M2534" i="7"/>
  <c r="R2533" i="7"/>
  <c r="P2533" i="7"/>
  <c r="O2533" i="7"/>
  <c r="N2533" i="7"/>
  <c r="M2533" i="7"/>
  <c r="P2532" i="7"/>
  <c r="O2532" i="7"/>
  <c r="N2532" i="7"/>
  <c r="M2532" i="7"/>
  <c r="P2531" i="7"/>
  <c r="O2531" i="7"/>
  <c r="N2531" i="7"/>
  <c r="M2531" i="7"/>
  <c r="P2530" i="7"/>
  <c r="O2530" i="7"/>
  <c r="N2530" i="7"/>
  <c r="M2530" i="7"/>
  <c r="P2529" i="7"/>
  <c r="O2529" i="7"/>
  <c r="N2529" i="7"/>
  <c r="M2529" i="7"/>
  <c r="P2528" i="7"/>
  <c r="O2528" i="7"/>
  <c r="N2528" i="7"/>
  <c r="M2528" i="7"/>
  <c r="P2527" i="7"/>
  <c r="O2527" i="7"/>
  <c r="N2527" i="7"/>
  <c r="M2527" i="7"/>
  <c r="T2526" i="7"/>
  <c r="P2526" i="7"/>
  <c r="O2526" i="7"/>
  <c r="N2526" i="7"/>
  <c r="M2526" i="7"/>
  <c r="T2525" i="7"/>
  <c r="P2525" i="7"/>
  <c r="O2525" i="7"/>
  <c r="N2525" i="7"/>
  <c r="M2525" i="7"/>
  <c r="P2524" i="7"/>
  <c r="O2524" i="7"/>
  <c r="N2524" i="7"/>
  <c r="M2524" i="7"/>
  <c r="P2523" i="7"/>
  <c r="O2523" i="7"/>
  <c r="N2523" i="7"/>
  <c r="M2523" i="7"/>
  <c r="P2522" i="7"/>
  <c r="R2522" i="7" s="1"/>
  <c r="O2522" i="7"/>
  <c r="N2522" i="7"/>
  <c r="M2522" i="7"/>
  <c r="T2521" i="7"/>
  <c r="S2521" i="7"/>
  <c r="P2521" i="7"/>
  <c r="O2521" i="7"/>
  <c r="N2521" i="7"/>
  <c r="M2521" i="7"/>
  <c r="T2520" i="7"/>
  <c r="S2520" i="7"/>
  <c r="R2520" i="7"/>
  <c r="Q2520" i="7"/>
  <c r="P2520" i="7"/>
  <c r="O2520" i="7"/>
  <c r="N2520" i="7"/>
  <c r="M2520" i="7"/>
  <c r="P2519" i="7"/>
  <c r="O2519" i="7"/>
  <c r="N2519" i="7"/>
  <c r="M2519" i="7"/>
  <c r="P2518" i="7"/>
  <c r="O2518" i="7"/>
  <c r="N2518" i="7"/>
  <c r="M2518" i="7"/>
  <c r="P2517" i="7"/>
  <c r="O2517" i="7"/>
  <c r="N2517" i="7"/>
  <c r="M2517" i="7"/>
  <c r="T2516" i="7"/>
  <c r="S2516" i="7"/>
  <c r="R2516" i="7"/>
  <c r="P2516" i="7"/>
  <c r="O2516" i="7"/>
  <c r="N2516" i="7"/>
  <c r="M2516" i="7"/>
  <c r="T2515" i="7"/>
  <c r="S2515" i="7"/>
  <c r="R2515" i="7"/>
  <c r="Q2515" i="7"/>
  <c r="P2515" i="7"/>
  <c r="O2515" i="7"/>
  <c r="N2515" i="7"/>
  <c r="M2515" i="7"/>
  <c r="P2514" i="7"/>
  <c r="O2514" i="7"/>
  <c r="N2514" i="7"/>
  <c r="M2514" i="7"/>
  <c r="P2513" i="7"/>
  <c r="T2513" i="7" s="1"/>
  <c r="O2513" i="7"/>
  <c r="N2513" i="7"/>
  <c r="M2513" i="7"/>
  <c r="P2512" i="7"/>
  <c r="O2512" i="7"/>
  <c r="N2512" i="7"/>
  <c r="M2512" i="7"/>
  <c r="P2511" i="7"/>
  <c r="O2511" i="7"/>
  <c r="T2511" i="7" s="1"/>
  <c r="N2511" i="7"/>
  <c r="M2511" i="7"/>
  <c r="R2510" i="7"/>
  <c r="P2510" i="7"/>
  <c r="O2510" i="7"/>
  <c r="N2510" i="7"/>
  <c r="M2510" i="7"/>
  <c r="S2509" i="7"/>
  <c r="P2509" i="7"/>
  <c r="O2509" i="7"/>
  <c r="N2509" i="7"/>
  <c r="M2509" i="7"/>
  <c r="V2508" i="7"/>
  <c r="U2508" i="7"/>
  <c r="T2508" i="7"/>
  <c r="S2508" i="7"/>
  <c r="R2508" i="7"/>
  <c r="Q2508" i="7"/>
  <c r="P2508" i="7"/>
  <c r="O2508" i="7"/>
  <c r="N2508" i="7"/>
  <c r="M2508" i="7"/>
  <c r="S2507" i="7"/>
  <c r="P2507" i="7"/>
  <c r="R2507" i="7" s="1"/>
  <c r="O2507" i="7"/>
  <c r="N2507" i="7"/>
  <c r="M2507" i="7"/>
  <c r="P2506" i="7"/>
  <c r="O2506" i="7"/>
  <c r="N2506" i="7"/>
  <c r="M2506" i="7"/>
  <c r="T2505" i="7"/>
  <c r="P2505" i="7"/>
  <c r="O2505" i="7"/>
  <c r="N2505" i="7"/>
  <c r="M2505" i="7"/>
  <c r="P2504" i="7"/>
  <c r="O2504" i="7"/>
  <c r="N2504" i="7"/>
  <c r="M2504" i="7"/>
  <c r="P2503" i="7"/>
  <c r="O2503" i="7"/>
  <c r="N2503" i="7"/>
  <c r="M2503" i="7"/>
  <c r="S2502" i="7"/>
  <c r="R2502" i="7"/>
  <c r="Q2502" i="7"/>
  <c r="P2502" i="7"/>
  <c r="O2502" i="7"/>
  <c r="N2502" i="7"/>
  <c r="T2502" i="7" s="1"/>
  <c r="M2502" i="7"/>
  <c r="P2501" i="7"/>
  <c r="O2501" i="7"/>
  <c r="N2501" i="7"/>
  <c r="M2501" i="7"/>
  <c r="R2500" i="7"/>
  <c r="P2500" i="7"/>
  <c r="O2500" i="7"/>
  <c r="N2500" i="7"/>
  <c r="M2500" i="7"/>
  <c r="T2499" i="7"/>
  <c r="R2499" i="7"/>
  <c r="Q2499" i="7"/>
  <c r="P2499" i="7"/>
  <c r="O2499" i="7"/>
  <c r="N2499" i="7"/>
  <c r="M2499" i="7"/>
  <c r="R2498" i="7"/>
  <c r="P2498" i="7"/>
  <c r="O2498" i="7"/>
  <c r="N2498" i="7"/>
  <c r="M2498" i="7"/>
  <c r="P2497" i="7"/>
  <c r="O2497" i="7"/>
  <c r="N2497" i="7"/>
  <c r="M2497" i="7"/>
  <c r="P2496" i="7"/>
  <c r="T2496" i="7" s="1"/>
  <c r="O2496" i="7"/>
  <c r="N2496" i="7"/>
  <c r="M2496" i="7"/>
  <c r="P2495" i="7"/>
  <c r="O2495" i="7"/>
  <c r="N2495" i="7"/>
  <c r="M2495" i="7"/>
  <c r="Q2494" i="7"/>
  <c r="P2494" i="7"/>
  <c r="O2494" i="7"/>
  <c r="N2494" i="7"/>
  <c r="M2494" i="7"/>
  <c r="P2493" i="7"/>
  <c r="O2493" i="7"/>
  <c r="N2493" i="7"/>
  <c r="M2493" i="7"/>
  <c r="P2492" i="7"/>
  <c r="O2492" i="7"/>
  <c r="N2492" i="7"/>
  <c r="M2492" i="7"/>
  <c r="P2491" i="7"/>
  <c r="O2491" i="7"/>
  <c r="N2491" i="7"/>
  <c r="M2491" i="7"/>
  <c r="P2490" i="7"/>
  <c r="O2490" i="7"/>
  <c r="N2490" i="7"/>
  <c r="M2490" i="7"/>
  <c r="T2489" i="7"/>
  <c r="S2489" i="7"/>
  <c r="R2489" i="7"/>
  <c r="P2489" i="7"/>
  <c r="O2489" i="7"/>
  <c r="N2489" i="7"/>
  <c r="M2489" i="7"/>
  <c r="Q2489" i="7" s="1"/>
  <c r="R2488" i="7"/>
  <c r="P2488" i="7"/>
  <c r="O2488" i="7"/>
  <c r="N2488" i="7"/>
  <c r="M2488" i="7"/>
  <c r="P2487" i="7"/>
  <c r="O2487" i="7"/>
  <c r="N2487" i="7"/>
  <c r="M2487" i="7"/>
  <c r="P2486" i="7"/>
  <c r="O2486" i="7"/>
  <c r="N2486" i="7"/>
  <c r="M2486" i="7"/>
  <c r="P2485" i="7"/>
  <c r="O2485" i="7"/>
  <c r="N2485" i="7"/>
  <c r="M2485" i="7"/>
  <c r="T2484" i="7"/>
  <c r="P2484" i="7"/>
  <c r="O2484" i="7"/>
  <c r="N2484" i="7"/>
  <c r="M2484" i="7"/>
  <c r="P2483" i="7"/>
  <c r="O2483" i="7"/>
  <c r="N2483" i="7"/>
  <c r="S2483" i="7" s="1"/>
  <c r="M2483" i="7"/>
  <c r="U2482" i="7"/>
  <c r="T2482" i="7"/>
  <c r="S2482" i="7"/>
  <c r="R2482" i="7"/>
  <c r="P2482" i="7"/>
  <c r="Q2482" i="7" s="1"/>
  <c r="O2482" i="7"/>
  <c r="N2482" i="7"/>
  <c r="M2482" i="7"/>
  <c r="P2481" i="7"/>
  <c r="O2481" i="7"/>
  <c r="N2481" i="7"/>
  <c r="M2481" i="7"/>
  <c r="P2480" i="7"/>
  <c r="Q2480" i="7" s="1"/>
  <c r="O2480" i="7"/>
  <c r="N2480" i="7"/>
  <c r="M2480" i="7"/>
  <c r="R2479" i="7"/>
  <c r="P2479" i="7"/>
  <c r="O2479" i="7"/>
  <c r="N2479" i="7"/>
  <c r="M2479" i="7"/>
  <c r="T2478" i="7"/>
  <c r="P2478" i="7"/>
  <c r="O2478" i="7"/>
  <c r="N2478" i="7"/>
  <c r="M2478" i="7"/>
  <c r="R2477" i="7"/>
  <c r="P2477" i="7"/>
  <c r="O2477" i="7"/>
  <c r="N2477" i="7"/>
  <c r="M2477" i="7"/>
  <c r="T2476" i="7"/>
  <c r="P2476" i="7"/>
  <c r="O2476" i="7"/>
  <c r="N2476" i="7"/>
  <c r="M2476" i="7"/>
  <c r="V2475" i="7"/>
  <c r="U2475" i="7"/>
  <c r="T2475" i="7"/>
  <c r="S2475" i="7"/>
  <c r="R2475" i="7"/>
  <c r="Q2475" i="7"/>
  <c r="P2475" i="7"/>
  <c r="O2475" i="7"/>
  <c r="N2475" i="7"/>
  <c r="M2475" i="7"/>
  <c r="S2474" i="7"/>
  <c r="P2474" i="7"/>
  <c r="R2474" i="7" s="1"/>
  <c r="O2474" i="7"/>
  <c r="N2474" i="7"/>
  <c r="M2474" i="7"/>
  <c r="P2473" i="7"/>
  <c r="Q2473" i="7" s="1"/>
  <c r="O2473" i="7"/>
  <c r="N2473" i="7"/>
  <c r="M2473" i="7"/>
  <c r="P2472" i="7"/>
  <c r="T2472" i="7" s="1"/>
  <c r="O2472" i="7"/>
  <c r="N2472" i="7"/>
  <c r="M2472" i="7"/>
  <c r="P2471" i="7"/>
  <c r="O2471" i="7"/>
  <c r="N2471" i="7"/>
  <c r="M2471" i="7"/>
  <c r="S2470" i="7"/>
  <c r="R2470" i="7"/>
  <c r="P2470" i="7"/>
  <c r="T2470" i="7" s="1"/>
  <c r="O2470" i="7"/>
  <c r="N2470" i="7"/>
  <c r="M2470" i="7"/>
  <c r="T2469" i="7"/>
  <c r="Q2469" i="7"/>
  <c r="P2469" i="7"/>
  <c r="O2469" i="7"/>
  <c r="N2469" i="7"/>
  <c r="M2469" i="7"/>
  <c r="P2468" i="7"/>
  <c r="O2468" i="7"/>
  <c r="N2468" i="7"/>
  <c r="M2468" i="7"/>
  <c r="P2467" i="7"/>
  <c r="O2467" i="7"/>
  <c r="R2467" i="7" s="1"/>
  <c r="N2467" i="7"/>
  <c r="M2467" i="7"/>
  <c r="P2466" i="7"/>
  <c r="O2466" i="7"/>
  <c r="N2466" i="7"/>
  <c r="M2466" i="7"/>
  <c r="T2465" i="7"/>
  <c r="S2465" i="7"/>
  <c r="R2465" i="7"/>
  <c r="P2465" i="7"/>
  <c r="O2465" i="7"/>
  <c r="N2465" i="7"/>
  <c r="M2465" i="7"/>
  <c r="Q2465" i="7" s="1"/>
  <c r="T2464" i="7"/>
  <c r="S2464" i="7"/>
  <c r="P2464" i="7"/>
  <c r="R2464" i="7" s="1"/>
  <c r="O2464" i="7"/>
  <c r="N2464" i="7"/>
  <c r="M2464" i="7"/>
  <c r="T2463" i="7"/>
  <c r="P2463" i="7"/>
  <c r="O2463" i="7"/>
  <c r="N2463" i="7"/>
  <c r="M2463" i="7"/>
  <c r="T2462" i="7"/>
  <c r="P2462" i="7"/>
  <c r="O2462" i="7"/>
  <c r="N2462" i="7"/>
  <c r="M2462" i="7"/>
  <c r="P2461" i="7"/>
  <c r="O2461" i="7"/>
  <c r="N2461" i="7"/>
  <c r="M2461" i="7"/>
  <c r="P2460" i="7"/>
  <c r="O2460" i="7"/>
  <c r="N2460" i="7"/>
  <c r="M2460" i="7"/>
  <c r="T2459" i="7"/>
  <c r="S2459" i="7"/>
  <c r="P2459" i="7"/>
  <c r="O2459" i="7"/>
  <c r="N2459" i="7"/>
  <c r="M2459" i="7"/>
  <c r="T2458" i="7"/>
  <c r="S2458" i="7"/>
  <c r="U2458" i="7" s="1"/>
  <c r="R2458" i="7"/>
  <c r="P2458" i="7"/>
  <c r="Q2458" i="7" s="1"/>
  <c r="O2458" i="7"/>
  <c r="N2458" i="7"/>
  <c r="M2458" i="7"/>
  <c r="P2457" i="7"/>
  <c r="O2457" i="7"/>
  <c r="N2457" i="7"/>
  <c r="M2457" i="7"/>
  <c r="P2456" i="7"/>
  <c r="O2456" i="7"/>
  <c r="N2456" i="7"/>
  <c r="Q2456" i="7" s="1"/>
  <c r="M2456" i="7"/>
  <c r="P2455" i="7"/>
  <c r="O2455" i="7"/>
  <c r="N2455" i="7"/>
  <c r="M2455" i="7"/>
  <c r="P2454" i="7"/>
  <c r="O2454" i="7"/>
  <c r="N2454" i="7"/>
  <c r="M2454" i="7"/>
  <c r="S2453" i="7"/>
  <c r="R2453" i="7"/>
  <c r="P2453" i="7"/>
  <c r="O2453" i="7"/>
  <c r="N2453" i="7"/>
  <c r="M2453" i="7"/>
  <c r="T2452" i="7"/>
  <c r="P2452" i="7"/>
  <c r="O2452" i="7"/>
  <c r="N2452" i="7"/>
  <c r="M2452" i="7"/>
  <c r="P2451" i="7"/>
  <c r="O2451" i="7"/>
  <c r="N2451" i="7"/>
  <c r="M2451" i="7"/>
  <c r="T2450" i="7"/>
  <c r="S2450" i="7"/>
  <c r="R2450" i="7"/>
  <c r="P2450" i="7"/>
  <c r="Q2450" i="7" s="1"/>
  <c r="O2450" i="7"/>
  <c r="N2450" i="7"/>
  <c r="M2450" i="7"/>
  <c r="P2449" i="7"/>
  <c r="O2449" i="7"/>
  <c r="N2449" i="7"/>
  <c r="M2449" i="7"/>
  <c r="P2448" i="7"/>
  <c r="T2448" i="7" s="1"/>
  <c r="O2448" i="7"/>
  <c r="N2448" i="7"/>
  <c r="M2448" i="7"/>
  <c r="V2447" i="7"/>
  <c r="U2447" i="7"/>
  <c r="T2447" i="7"/>
  <c r="S2447" i="7"/>
  <c r="R2447" i="7"/>
  <c r="P2447" i="7"/>
  <c r="O2447" i="7"/>
  <c r="N2447" i="7"/>
  <c r="M2447" i="7"/>
  <c r="Q2447" i="7" s="1"/>
  <c r="R2446" i="7"/>
  <c r="P2446" i="7"/>
  <c r="O2446" i="7"/>
  <c r="N2446" i="7"/>
  <c r="M2446" i="7"/>
  <c r="T2445" i="7"/>
  <c r="Q2445" i="7"/>
  <c r="P2445" i="7"/>
  <c r="O2445" i="7"/>
  <c r="N2445" i="7"/>
  <c r="M2445" i="7"/>
  <c r="P2444" i="7"/>
  <c r="S2444" i="7" s="1"/>
  <c r="O2444" i="7"/>
  <c r="N2444" i="7"/>
  <c r="M2444" i="7"/>
  <c r="P2443" i="7"/>
  <c r="Q2443" i="7" s="1"/>
  <c r="O2443" i="7"/>
  <c r="N2443" i="7"/>
  <c r="M2443" i="7"/>
  <c r="P2442" i="7"/>
  <c r="O2442" i="7"/>
  <c r="N2442" i="7"/>
  <c r="M2442" i="7"/>
  <c r="T2441" i="7"/>
  <c r="S2441" i="7"/>
  <c r="U2441" i="7" s="1"/>
  <c r="R2441" i="7"/>
  <c r="P2441" i="7"/>
  <c r="O2441" i="7"/>
  <c r="N2441" i="7"/>
  <c r="M2441" i="7"/>
  <c r="Q2441" i="7" s="1"/>
  <c r="P2440" i="7"/>
  <c r="O2440" i="7"/>
  <c r="N2440" i="7"/>
  <c r="M2440" i="7"/>
  <c r="P2439" i="7"/>
  <c r="O2439" i="7"/>
  <c r="N2439" i="7"/>
  <c r="M2439" i="7"/>
  <c r="T2438" i="7"/>
  <c r="S2438" i="7"/>
  <c r="P2438" i="7"/>
  <c r="O2438" i="7"/>
  <c r="N2438" i="7"/>
  <c r="M2438" i="7"/>
  <c r="P2437" i="7"/>
  <c r="O2437" i="7"/>
  <c r="N2437" i="7"/>
  <c r="M2437" i="7"/>
  <c r="T2436" i="7"/>
  <c r="P2436" i="7"/>
  <c r="O2436" i="7"/>
  <c r="N2436" i="7"/>
  <c r="M2436" i="7"/>
  <c r="P2435" i="7"/>
  <c r="O2435" i="7"/>
  <c r="N2435" i="7"/>
  <c r="M2435" i="7"/>
  <c r="T2434" i="7"/>
  <c r="S2434" i="7"/>
  <c r="R2434" i="7"/>
  <c r="P2434" i="7"/>
  <c r="Q2434" i="7" s="1"/>
  <c r="O2434" i="7"/>
  <c r="N2434" i="7"/>
  <c r="M2434" i="7"/>
  <c r="T2433" i="7"/>
  <c r="S2433" i="7"/>
  <c r="P2433" i="7"/>
  <c r="R2433" i="7" s="1"/>
  <c r="O2433" i="7"/>
  <c r="N2433" i="7"/>
  <c r="M2433" i="7"/>
  <c r="P2432" i="7"/>
  <c r="O2432" i="7"/>
  <c r="N2432" i="7"/>
  <c r="M2432" i="7"/>
  <c r="R2431" i="7"/>
  <c r="P2431" i="7"/>
  <c r="O2431" i="7"/>
  <c r="N2431" i="7"/>
  <c r="M2431" i="7"/>
  <c r="P2430" i="7"/>
  <c r="O2430" i="7"/>
  <c r="N2430" i="7"/>
  <c r="M2430" i="7"/>
  <c r="P2429" i="7"/>
  <c r="O2429" i="7"/>
  <c r="N2429" i="7"/>
  <c r="M2429" i="7"/>
  <c r="P2428" i="7"/>
  <c r="O2428" i="7"/>
  <c r="N2428" i="7"/>
  <c r="M2428" i="7"/>
  <c r="T2427" i="7"/>
  <c r="Q2427" i="7"/>
  <c r="P2427" i="7"/>
  <c r="O2427" i="7"/>
  <c r="N2427" i="7"/>
  <c r="M2427" i="7"/>
  <c r="R2426" i="7"/>
  <c r="P2426" i="7"/>
  <c r="O2426" i="7"/>
  <c r="N2426" i="7"/>
  <c r="S2426" i="7" s="1"/>
  <c r="M2426" i="7"/>
  <c r="P2425" i="7"/>
  <c r="O2425" i="7"/>
  <c r="Q2425" i="7" s="1"/>
  <c r="N2425" i="7"/>
  <c r="M2425" i="7"/>
  <c r="P2424" i="7"/>
  <c r="O2424" i="7"/>
  <c r="T2424" i="7" s="1"/>
  <c r="N2424" i="7"/>
  <c r="M2424" i="7"/>
  <c r="P2423" i="7"/>
  <c r="O2423" i="7"/>
  <c r="N2423" i="7"/>
  <c r="T2423" i="7" s="1"/>
  <c r="M2423" i="7"/>
  <c r="R2422" i="7"/>
  <c r="P2422" i="7"/>
  <c r="O2422" i="7"/>
  <c r="N2422" i="7"/>
  <c r="M2422" i="7"/>
  <c r="T2421" i="7"/>
  <c r="P2421" i="7"/>
  <c r="O2421" i="7"/>
  <c r="N2421" i="7"/>
  <c r="M2421" i="7"/>
  <c r="P2420" i="7"/>
  <c r="O2420" i="7"/>
  <c r="N2420" i="7"/>
  <c r="M2420" i="7"/>
  <c r="R2419" i="7"/>
  <c r="P2419" i="7"/>
  <c r="O2419" i="7"/>
  <c r="N2419" i="7"/>
  <c r="Q2419" i="7" s="1"/>
  <c r="M2419" i="7"/>
  <c r="P2418" i="7"/>
  <c r="O2418" i="7"/>
  <c r="N2418" i="7"/>
  <c r="M2418" i="7"/>
  <c r="T2417" i="7"/>
  <c r="S2417" i="7"/>
  <c r="R2417" i="7"/>
  <c r="P2417" i="7"/>
  <c r="O2417" i="7"/>
  <c r="N2417" i="7"/>
  <c r="M2417" i="7"/>
  <c r="Q2417" i="7" s="1"/>
  <c r="T2416" i="7"/>
  <c r="S2416" i="7"/>
  <c r="R2416" i="7"/>
  <c r="P2416" i="7"/>
  <c r="Q2416" i="7" s="1"/>
  <c r="O2416" i="7"/>
  <c r="N2416" i="7"/>
  <c r="M2416" i="7"/>
  <c r="T2415" i="7"/>
  <c r="S2415" i="7"/>
  <c r="P2415" i="7"/>
  <c r="O2415" i="7"/>
  <c r="N2415" i="7"/>
  <c r="M2415" i="7"/>
  <c r="P2414" i="7"/>
  <c r="O2414" i="7"/>
  <c r="N2414" i="7"/>
  <c r="M2414" i="7"/>
  <c r="R2413" i="7"/>
  <c r="Q2413" i="7"/>
  <c r="P2413" i="7"/>
  <c r="O2413" i="7"/>
  <c r="N2413" i="7"/>
  <c r="M2413" i="7"/>
  <c r="P2412" i="7"/>
  <c r="O2412" i="7"/>
  <c r="N2412" i="7"/>
  <c r="M2412" i="7"/>
  <c r="T2411" i="7"/>
  <c r="S2411" i="7"/>
  <c r="P2411" i="7"/>
  <c r="O2411" i="7"/>
  <c r="N2411" i="7"/>
  <c r="M2411" i="7"/>
  <c r="T2410" i="7"/>
  <c r="S2410" i="7"/>
  <c r="R2410" i="7"/>
  <c r="Q2410" i="7"/>
  <c r="P2410" i="7"/>
  <c r="O2410" i="7"/>
  <c r="N2410" i="7"/>
  <c r="M2410" i="7"/>
  <c r="R2409" i="7"/>
  <c r="Q2409" i="7"/>
  <c r="P2409" i="7"/>
  <c r="O2409" i="7"/>
  <c r="N2409" i="7"/>
  <c r="M2409" i="7"/>
  <c r="P2408" i="7"/>
  <c r="O2408" i="7"/>
  <c r="N2408" i="7"/>
  <c r="M2408" i="7"/>
  <c r="R2407" i="7"/>
  <c r="P2407" i="7"/>
  <c r="O2407" i="7"/>
  <c r="N2407" i="7"/>
  <c r="M2407" i="7"/>
  <c r="P2406" i="7"/>
  <c r="O2406" i="7"/>
  <c r="N2406" i="7"/>
  <c r="M2406" i="7"/>
  <c r="S2405" i="7"/>
  <c r="R2405" i="7"/>
  <c r="P2405" i="7"/>
  <c r="O2405" i="7"/>
  <c r="N2405" i="7"/>
  <c r="M2405" i="7"/>
  <c r="T2404" i="7"/>
  <c r="P2404" i="7"/>
  <c r="O2404" i="7"/>
  <c r="N2404" i="7"/>
  <c r="M2404" i="7"/>
  <c r="T2403" i="7"/>
  <c r="Q2403" i="7"/>
  <c r="P2403" i="7"/>
  <c r="O2403" i="7"/>
  <c r="N2403" i="7"/>
  <c r="M2403" i="7"/>
  <c r="P2402" i="7"/>
  <c r="O2402" i="7"/>
  <c r="N2402" i="7"/>
  <c r="M2402" i="7"/>
  <c r="P2401" i="7"/>
  <c r="O2401" i="7"/>
  <c r="Q2401" i="7" s="1"/>
  <c r="N2401" i="7"/>
  <c r="M2401" i="7"/>
  <c r="P2400" i="7"/>
  <c r="T2400" i="7" s="1"/>
  <c r="O2400" i="7"/>
  <c r="N2400" i="7"/>
  <c r="M2400" i="7"/>
  <c r="T2399" i="7"/>
  <c r="P2399" i="7"/>
  <c r="O2399" i="7"/>
  <c r="N2399" i="7"/>
  <c r="M2399" i="7"/>
  <c r="P2398" i="7"/>
  <c r="O2398" i="7"/>
  <c r="N2398" i="7"/>
  <c r="M2398" i="7"/>
  <c r="T2397" i="7"/>
  <c r="Q2397" i="7"/>
  <c r="P2397" i="7"/>
  <c r="O2397" i="7"/>
  <c r="N2397" i="7"/>
  <c r="M2397" i="7"/>
  <c r="Q2396" i="7"/>
  <c r="P2396" i="7"/>
  <c r="O2396" i="7"/>
  <c r="N2396" i="7"/>
  <c r="M2396" i="7"/>
  <c r="Q2395" i="7"/>
  <c r="P2395" i="7"/>
  <c r="O2395" i="7"/>
  <c r="N2395" i="7"/>
  <c r="M2395" i="7"/>
  <c r="P2394" i="7"/>
  <c r="O2394" i="7"/>
  <c r="N2394" i="7"/>
  <c r="M2394" i="7"/>
  <c r="T2393" i="7"/>
  <c r="S2393" i="7"/>
  <c r="U2393" i="7" s="1"/>
  <c r="R2393" i="7"/>
  <c r="P2393" i="7"/>
  <c r="O2393" i="7"/>
  <c r="N2393" i="7"/>
  <c r="M2393" i="7"/>
  <c r="Q2393" i="7" s="1"/>
  <c r="P2392" i="7"/>
  <c r="O2392" i="7"/>
  <c r="N2392" i="7"/>
  <c r="M2392" i="7"/>
  <c r="T2391" i="7"/>
  <c r="S2391" i="7"/>
  <c r="R2391" i="7"/>
  <c r="Q2391" i="7"/>
  <c r="P2391" i="7"/>
  <c r="O2391" i="7"/>
  <c r="N2391" i="7"/>
  <c r="M2391" i="7"/>
  <c r="P2390" i="7"/>
  <c r="O2390" i="7"/>
  <c r="N2390" i="7"/>
  <c r="M2390" i="7"/>
  <c r="R2389" i="7"/>
  <c r="P2389" i="7"/>
  <c r="O2389" i="7"/>
  <c r="N2389" i="7"/>
  <c r="Q2389" i="7" s="1"/>
  <c r="M2389" i="7"/>
  <c r="T2388" i="7"/>
  <c r="P2388" i="7"/>
  <c r="O2388" i="7"/>
  <c r="N2388" i="7"/>
  <c r="M2388" i="7"/>
  <c r="S2387" i="7"/>
  <c r="P2387" i="7"/>
  <c r="O2387" i="7"/>
  <c r="N2387" i="7"/>
  <c r="M2387" i="7"/>
  <c r="U2386" i="7"/>
  <c r="T2386" i="7"/>
  <c r="V2386" i="7" s="1"/>
  <c r="S2386" i="7"/>
  <c r="R2386" i="7"/>
  <c r="P2386" i="7"/>
  <c r="Q2386" i="7" s="1"/>
  <c r="O2386" i="7"/>
  <c r="N2386" i="7"/>
  <c r="M2386" i="7"/>
  <c r="Q2385" i="7"/>
  <c r="P2385" i="7"/>
  <c r="O2385" i="7"/>
  <c r="N2385" i="7"/>
  <c r="M2385" i="7"/>
  <c r="P2384" i="7"/>
  <c r="O2384" i="7"/>
  <c r="N2384" i="7"/>
  <c r="M2384" i="7"/>
  <c r="P2383" i="7"/>
  <c r="O2383" i="7"/>
  <c r="N2383" i="7"/>
  <c r="M2383" i="7"/>
  <c r="P2382" i="7"/>
  <c r="O2382" i="7"/>
  <c r="N2382" i="7"/>
  <c r="M2382" i="7"/>
  <c r="R2381" i="7"/>
  <c r="P2381" i="7"/>
  <c r="O2381" i="7"/>
  <c r="N2381" i="7"/>
  <c r="M2381" i="7"/>
  <c r="S2380" i="7"/>
  <c r="P2380" i="7"/>
  <c r="O2380" i="7"/>
  <c r="N2380" i="7"/>
  <c r="M2380" i="7"/>
  <c r="P2379" i="7"/>
  <c r="O2379" i="7"/>
  <c r="N2379" i="7"/>
  <c r="M2379" i="7"/>
  <c r="P2378" i="7"/>
  <c r="R2378" i="7" s="1"/>
  <c r="O2378" i="7"/>
  <c r="N2378" i="7"/>
  <c r="M2378" i="7"/>
  <c r="P2377" i="7"/>
  <c r="O2377" i="7"/>
  <c r="N2377" i="7"/>
  <c r="M2377" i="7"/>
  <c r="T2376" i="7"/>
  <c r="S2376" i="7"/>
  <c r="P2376" i="7"/>
  <c r="O2376" i="7"/>
  <c r="N2376" i="7"/>
  <c r="M2376" i="7"/>
  <c r="V2375" i="7"/>
  <c r="T2375" i="7"/>
  <c r="S2375" i="7"/>
  <c r="R2375" i="7"/>
  <c r="Q2375" i="7"/>
  <c r="P2375" i="7"/>
  <c r="O2375" i="7"/>
  <c r="N2375" i="7"/>
  <c r="M2375" i="7"/>
  <c r="Q2374" i="7"/>
  <c r="P2374" i="7"/>
  <c r="O2374" i="7"/>
  <c r="N2374" i="7"/>
  <c r="M2374" i="7"/>
  <c r="P2373" i="7"/>
  <c r="O2373" i="7"/>
  <c r="N2373" i="7"/>
  <c r="M2373" i="7"/>
  <c r="P2372" i="7"/>
  <c r="O2372" i="7"/>
  <c r="N2372" i="7"/>
  <c r="M2372" i="7"/>
  <c r="R2371" i="7"/>
  <c r="P2371" i="7"/>
  <c r="O2371" i="7"/>
  <c r="Q2371" i="7" s="1"/>
  <c r="N2371" i="7"/>
  <c r="M2371" i="7"/>
  <c r="T2370" i="7"/>
  <c r="S2370" i="7"/>
  <c r="P2370" i="7"/>
  <c r="O2370" i="7"/>
  <c r="N2370" i="7"/>
  <c r="M2370" i="7"/>
  <c r="P2369" i="7"/>
  <c r="O2369" i="7"/>
  <c r="N2369" i="7"/>
  <c r="M2369" i="7"/>
  <c r="T2368" i="7"/>
  <c r="P2368" i="7"/>
  <c r="O2368" i="7"/>
  <c r="N2368" i="7"/>
  <c r="M2368" i="7"/>
  <c r="T2367" i="7"/>
  <c r="S2367" i="7"/>
  <c r="R2367" i="7"/>
  <c r="Q2367" i="7"/>
  <c r="P2367" i="7"/>
  <c r="O2367" i="7"/>
  <c r="N2367" i="7"/>
  <c r="M2367" i="7"/>
  <c r="P2366" i="7"/>
  <c r="O2366" i="7"/>
  <c r="N2366" i="7"/>
  <c r="M2366" i="7"/>
  <c r="P2365" i="7"/>
  <c r="O2365" i="7"/>
  <c r="N2365" i="7"/>
  <c r="R2365" i="7" s="1"/>
  <c r="M2365" i="7"/>
  <c r="P2364" i="7"/>
  <c r="O2364" i="7"/>
  <c r="N2364" i="7"/>
  <c r="M2364" i="7"/>
  <c r="U2363" i="7"/>
  <c r="T2363" i="7"/>
  <c r="S2363" i="7"/>
  <c r="R2363" i="7"/>
  <c r="Q2363" i="7"/>
  <c r="P2363" i="7"/>
  <c r="O2363" i="7"/>
  <c r="N2363" i="7"/>
  <c r="M2363" i="7"/>
  <c r="S2362" i="7"/>
  <c r="R2362" i="7"/>
  <c r="P2362" i="7"/>
  <c r="Q2362" i="7" s="1"/>
  <c r="O2362" i="7"/>
  <c r="N2362" i="7"/>
  <c r="M2362" i="7"/>
  <c r="S2361" i="7"/>
  <c r="P2361" i="7"/>
  <c r="O2361" i="7"/>
  <c r="N2361" i="7"/>
  <c r="M2361" i="7"/>
  <c r="T2360" i="7"/>
  <c r="S2360" i="7"/>
  <c r="P2360" i="7"/>
  <c r="O2360" i="7"/>
  <c r="N2360" i="7"/>
  <c r="M2360" i="7"/>
  <c r="P2359" i="7"/>
  <c r="O2359" i="7"/>
  <c r="R2359" i="7" s="1"/>
  <c r="N2359" i="7"/>
  <c r="M2359" i="7"/>
  <c r="T2358" i="7"/>
  <c r="P2358" i="7"/>
  <c r="O2358" i="7"/>
  <c r="N2358" i="7"/>
  <c r="M2358" i="7"/>
  <c r="P2357" i="7"/>
  <c r="O2357" i="7"/>
  <c r="N2357" i="7"/>
  <c r="M2357" i="7"/>
  <c r="S2356" i="7"/>
  <c r="P2356" i="7"/>
  <c r="O2356" i="7"/>
  <c r="N2356" i="7"/>
  <c r="M2356" i="7"/>
  <c r="P2355" i="7"/>
  <c r="O2355" i="7"/>
  <c r="N2355" i="7"/>
  <c r="M2355" i="7"/>
  <c r="S2354" i="7"/>
  <c r="R2354" i="7"/>
  <c r="P2354" i="7"/>
  <c r="O2354" i="7"/>
  <c r="N2354" i="7"/>
  <c r="M2354" i="7"/>
  <c r="P2353" i="7"/>
  <c r="O2353" i="7"/>
  <c r="N2353" i="7"/>
  <c r="M2353" i="7"/>
  <c r="T2352" i="7"/>
  <c r="S2352" i="7"/>
  <c r="P2352" i="7"/>
  <c r="O2352" i="7"/>
  <c r="N2352" i="7"/>
  <c r="M2352" i="7"/>
  <c r="T2351" i="7"/>
  <c r="S2351" i="7"/>
  <c r="U2351" i="7" s="1"/>
  <c r="R2351" i="7"/>
  <c r="Q2351" i="7"/>
  <c r="P2351" i="7"/>
  <c r="O2351" i="7"/>
  <c r="N2351" i="7"/>
  <c r="M2351" i="7"/>
  <c r="P2350" i="7"/>
  <c r="O2350" i="7"/>
  <c r="N2350" i="7"/>
  <c r="M2350" i="7"/>
  <c r="P2349" i="7"/>
  <c r="O2349" i="7"/>
  <c r="N2349" i="7"/>
  <c r="M2349" i="7"/>
  <c r="P2348" i="7"/>
  <c r="O2348" i="7"/>
  <c r="N2348" i="7"/>
  <c r="M2348" i="7"/>
  <c r="R2347" i="7"/>
  <c r="P2347" i="7"/>
  <c r="Q2347" i="7" s="1"/>
  <c r="O2347" i="7"/>
  <c r="N2347" i="7"/>
  <c r="M2347" i="7"/>
  <c r="T2346" i="7"/>
  <c r="P2346" i="7"/>
  <c r="O2346" i="7"/>
  <c r="N2346" i="7"/>
  <c r="M2346" i="7"/>
  <c r="P2345" i="7"/>
  <c r="O2345" i="7"/>
  <c r="N2345" i="7"/>
  <c r="M2345" i="7"/>
  <c r="T2344" i="7"/>
  <c r="S2344" i="7"/>
  <c r="P2344" i="7"/>
  <c r="O2344" i="7"/>
  <c r="N2344" i="7"/>
  <c r="M2344" i="7"/>
  <c r="T2343" i="7"/>
  <c r="P2343" i="7"/>
  <c r="O2343" i="7"/>
  <c r="N2343" i="7"/>
  <c r="M2343" i="7"/>
  <c r="T2342" i="7"/>
  <c r="P2342" i="7"/>
  <c r="O2342" i="7"/>
  <c r="N2342" i="7"/>
  <c r="M2342" i="7"/>
  <c r="R2341" i="7"/>
  <c r="Q2341" i="7"/>
  <c r="P2341" i="7"/>
  <c r="O2341" i="7"/>
  <c r="N2341" i="7"/>
  <c r="M2341" i="7"/>
  <c r="P2340" i="7"/>
  <c r="O2340" i="7"/>
  <c r="N2340" i="7"/>
  <c r="M2340" i="7"/>
  <c r="T2339" i="7"/>
  <c r="S2339" i="7"/>
  <c r="R2339" i="7"/>
  <c r="Q2339" i="7"/>
  <c r="P2339" i="7"/>
  <c r="O2339" i="7"/>
  <c r="N2339" i="7"/>
  <c r="M2339" i="7"/>
  <c r="V2338" i="7"/>
  <c r="T2338" i="7"/>
  <c r="S2338" i="7"/>
  <c r="R2338" i="7"/>
  <c r="Q2338" i="7"/>
  <c r="U2338" i="7" s="1"/>
  <c r="P2338" i="7"/>
  <c r="O2338" i="7"/>
  <c r="N2338" i="7"/>
  <c r="M2338" i="7"/>
  <c r="R2337" i="7"/>
  <c r="Q2337" i="7"/>
  <c r="P2337" i="7"/>
  <c r="O2337" i="7"/>
  <c r="N2337" i="7"/>
  <c r="M2337" i="7"/>
  <c r="T2336" i="7"/>
  <c r="S2336" i="7"/>
  <c r="P2336" i="7"/>
  <c r="O2336" i="7"/>
  <c r="N2336" i="7"/>
  <c r="M2336" i="7"/>
  <c r="R2335" i="7"/>
  <c r="P2335" i="7"/>
  <c r="O2335" i="7"/>
  <c r="Q2335" i="7" s="1"/>
  <c r="N2335" i="7"/>
  <c r="M2335" i="7"/>
  <c r="P2334" i="7"/>
  <c r="O2334" i="7"/>
  <c r="N2334" i="7"/>
  <c r="M2334" i="7"/>
  <c r="R2333" i="7"/>
  <c r="Q2333" i="7"/>
  <c r="P2333" i="7"/>
  <c r="O2333" i="7"/>
  <c r="N2333" i="7"/>
  <c r="M2333" i="7"/>
  <c r="P2332" i="7"/>
  <c r="O2332" i="7"/>
  <c r="N2332" i="7"/>
  <c r="M2332" i="7"/>
  <c r="S2331" i="7"/>
  <c r="R2331" i="7"/>
  <c r="P2331" i="7"/>
  <c r="O2331" i="7"/>
  <c r="N2331" i="7"/>
  <c r="M2331" i="7"/>
  <c r="P2330" i="7"/>
  <c r="O2330" i="7"/>
  <c r="N2330" i="7"/>
  <c r="M2330" i="7"/>
  <c r="P2329" i="7"/>
  <c r="O2329" i="7"/>
  <c r="N2329" i="7"/>
  <c r="M2329" i="7"/>
  <c r="P2328" i="7"/>
  <c r="O2328" i="7"/>
  <c r="N2328" i="7"/>
  <c r="M2328" i="7"/>
  <c r="T2327" i="7"/>
  <c r="S2327" i="7"/>
  <c r="R2327" i="7"/>
  <c r="Q2327" i="7"/>
  <c r="P2327" i="7"/>
  <c r="O2327" i="7"/>
  <c r="N2327" i="7"/>
  <c r="M2327" i="7"/>
  <c r="P2326" i="7"/>
  <c r="O2326" i="7"/>
  <c r="N2326" i="7"/>
  <c r="M2326" i="7"/>
  <c r="P2325" i="7"/>
  <c r="O2325" i="7"/>
  <c r="N2325" i="7"/>
  <c r="M2325" i="7"/>
  <c r="P2324" i="7"/>
  <c r="O2324" i="7"/>
  <c r="N2324" i="7"/>
  <c r="M2324" i="7"/>
  <c r="P2323" i="7"/>
  <c r="O2323" i="7"/>
  <c r="N2323" i="7"/>
  <c r="M2323" i="7"/>
  <c r="P2322" i="7"/>
  <c r="O2322" i="7"/>
  <c r="N2322" i="7"/>
  <c r="M2322" i="7"/>
  <c r="P2321" i="7"/>
  <c r="O2321" i="7"/>
  <c r="N2321" i="7"/>
  <c r="M2321" i="7"/>
  <c r="T2320" i="7"/>
  <c r="P2320" i="7"/>
  <c r="S2320" i="7" s="1"/>
  <c r="O2320" i="7"/>
  <c r="N2320" i="7"/>
  <c r="M2320" i="7"/>
  <c r="U2319" i="7"/>
  <c r="T2319" i="7"/>
  <c r="S2319" i="7"/>
  <c r="R2319" i="7"/>
  <c r="Q2319" i="7"/>
  <c r="P2319" i="7"/>
  <c r="O2319" i="7"/>
  <c r="N2319" i="7"/>
  <c r="M2319" i="7"/>
  <c r="P2318" i="7"/>
  <c r="O2318" i="7"/>
  <c r="N2318" i="7"/>
  <c r="M2318" i="7"/>
  <c r="P2317" i="7"/>
  <c r="O2317" i="7"/>
  <c r="N2317" i="7"/>
  <c r="M2317" i="7"/>
  <c r="S2316" i="7"/>
  <c r="P2316" i="7"/>
  <c r="O2316" i="7"/>
  <c r="N2316" i="7"/>
  <c r="M2316" i="7"/>
  <c r="V2315" i="7"/>
  <c r="U2315" i="7"/>
  <c r="T2315" i="7"/>
  <c r="S2315" i="7"/>
  <c r="R2315" i="7"/>
  <c r="Q2315" i="7"/>
  <c r="P2315" i="7"/>
  <c r="O2315" i="7"/>
  <c r="N2315" i="7"/>
  <c r="M2315" i="7"/>
  <c r="T2314" i="7"/>
  <c r="S2314" i="7"/>
  <c r="R2314" i="7"/>
  <c r="P2314" i="7"/>
  <c r="O2314" i="7"/>
  <c r="Q2314" i="7" s="1"/>
  <c r="N2314" i="7"/>
  <c r="M2314" i="7"/>
  <c r="T2313" i="7"/>
  <c r="P2313" i="7"/>
  <c r="O2313" i="7"/>
  <c r="N2313" i="7"/>
  <c r="M2313" i="7"/>
  <c r="P2312" i="7"/>
  <c r="S2312" i="7" s="1"/>
  <c r="O2312" i="7"/>
  <c r="N2312" i="7"/>
  <c r="M2312" i="7"/>
  <c r="P2311" i="7"/>
  <c r="O2311" i="7"/>
  <c r="N2311" i="7"/>
  <c r="M2311" i="7"/>
  <c r="P2310" i="7"/>
  <c r="O2310" i="7"/>
  <c r="N2310" i="7"/>
  <c r="M2310" i="7"/>
  <c r="P2309" i="7"/>
  <c r="O2309" i="7"/>
  <c r="N2309" i="7"/>
  <c r="Q2309" i="7" s="1"/>
  <c r="M2309" i="7"/>
  <c r="P2308" i="7"/>
  <c r="T2308" i="7" s="1"/>
  <c r="O2308" i="7"/>
  <c r="N2308" i="7"/>
  <c r="M2308" i="7"/>
  <c r="T2307" i="7"/>
  <c r="Q2307" i="7"/>
  <c r="P2307" i="7"/>
  <c r="O2307" i="7"/>
  <c r="N2307" i="7"/>
  <c r="M2307" i="7"/>
  <c r="S2306" i="7"/>
  <c r="R2306" i="7"/>
  <c r="Q2306" i="7"/>
  <c r="P2306" i="7"/>
  <c r="O2306" i="7"/>
  <c r="N2306" i="7"/>
  <c r="M2306" i="7"/>
  <c r="P2305" i="7"/>
  <c r="O2305" i="7"/>
  <c r="N2305" i="7"/>
  <c r="M2305" i="7"/>
  <c r="P2304" i="7"/>
  <c r="O2304" i="7"/>
  <c r="N2304" i="7"/>
  <c r="M2304" i="7"/>
  <c r="T2303" i="7"/>
  <c r="S2303" i="7"/>
  <c r="R2303" i="7"/>
  <c r="Q2303" i="7"/>
  <c r="P2303" i="7"/>
  <c r="O2303" i="7"/>
  <c r="N2303" i="7"/>
  <c r="M2303" i="7"/>
  <c r="T2302" i="7"/>
  <c r="P2302" i="7"/>
  <c r="Q2302" i="7" s="1"/>
  <c r="O2302" i="7"/>
  <c r="N2302" i="7"/>
  <c r="M2302" i="7"/>
  <c r="P2301" i="7"/>
  <c r="O2301" i="7"/>
  <c r="N2301" i="7"/>
  <c r="M2301" i="7"/>
  <c r="T2300" i="7"/>
  <c r="P2300" i="7"/>
  <c r="S2300" i="7" s="1"/>
  <c r="O2300" i="7"/>
  <c r="N2300" i="7"/>
  <c r="M2300" i="7"/>
  <c r="P2299" i="7"/>
  <c r="O2299" i="7"/>
  <c r="N2299" i="7"/>
  <c r="M2299" i="7"/>
  <c r="T2298" i="7"/>
  <c r="S2298" i="7"/>
  <c r="P2298" i="7"/>
  <c r="O2298" i="7"/>
  <c r="N2298" i="7"/>
  <c r="M2298" i="7"/>
  <c r="P2297" i="7"/>
  <c r="O2297" i="7"/>
  <c r="N2297" i="7"/>
  <c r="M2297" i="7"/>
  <c r="T2296" i="7"/>
  <c r="P2296" i="7"/>
  <c r="O2296" i="7"/>
  <c r="N2296" i="7"/>
  <c r="M2296" i="7"/>
  <c r="T2295" i="7"/>
  <c r="S2295" i="7"/>
  <c r="R2295" i="7"/>
  <c r="Q2295" i="7"/>
  <c r="P2295" i="7"/>
  <c r="O2295" i="7"/>
  <c r="N2295" i="7"/>
  <c r="M2295" i="7"/>
  <c r="P2294" i="7"/>
  <c r="Q2294" i="7" s="1"/>
  <c r="O2294" i="7"/>
  <c r="N2294" i="7"/>
  <c r="M2294" i="7"/>
  <c r="R2293" i="7"/>
  <c r="P2293" i="7"/>
  <c r="O2293" i="7"/>
  <c r="N2293" i="7"/>
  <c r="M2293" i="7"/>
  <c r="P2292" i="7"/>
  <c r="O2292" i="7"/>
  <c r="N2292" i="7"/>
  <c r="M2292" i="7"/>
  <c r="U2291" i="7"/>
  <c r="T2291" i="7"/>
  <c r="S2291" i="7"/>
  <c r="R2291" i="7"/>
  <c r="Q2291" i="7"/>
  <c r="V2291" i="7" s="1"/>
  <c r="P2291" i="7"/>
  <c r="O2291" i="7"/>
  <c r="N2291" i="7"/>
  <c r="M2291" i="7"/>
  <c r="S2290" i="7"/>
  <c r="R2290" i="7"/>
  <c r="V2290" i="7" s="1"/>
  <c r="Q2290" i="7"/>
  <c r="P2290" i="7"/>
  <c r="O2290" i="7"/>
  <c r="T2290" i="7" s="1"/>
  <c r="N2290" i="7"/>
  <c r="M2290" i="7"/>
  <c r="P2289" i="7"/>
  <c r="O2289" i="7"/>
  <c r="N2289" i="7"/>
  <c r="M2289" i="7"/>
  <c r="P2288" i="7"/>
  <c r="O2288" i="7"/>
  <c r="T2288" i="7" s="1"/>
  <c r="N2288" i="7"/>
  <c r="M2288" i="7"/>
  <c r="P2287" i="7"/>
  <c r="O2287" i="7"/>
  <c r="N2287" i="7"/>
  <c r="M2287" i="7"/>
  <c r="P2286" i="7"/>
  <c r="S2286" i="7" s="1"/>
  <c r="O2286" i="7"/>
  <c r="N2286" i="7"/>
  <c r="M2286" i="7"/>
  <c r="R2285" i="7"/>
  <c r="Q2285" i="7"/>
  <c r="P2285" i="7"/>
  <c r="O2285" i="7"/>
  <c r="N2285" i="7"/>
  <c r="M2285" i="7"/>
  <c r="S2284" i="7"/>
  <c r="P2284" i="7"/>
  <c r="O2284" i="7"/>
  <c r="N2284" i="7"/>
  <c r="M2284" i="7"/>
  <c r="T2283" i="7"/>
  <c r="P2283" i="7"/>
  <c r="O2283" i="7"/>
  <c r="N2283" i="7"/>
  <c r="M2283" i="7"/>
  <c r="T2282" i="7"/>
  <c r="Q2282" i="7"/>
  <c r="P2282" i="7"/>
  <c r="O2282" i="7"/>
  <c r="N2282" i="7"/>
  <c r="M2282" i="7"/>
  <c r="R2281" i="7"/>
  <c r="Q2281" i="7"/>
  <c r="P2281" i="7"/>
  <c r="O2281" i="7"/>
  <c r="N2281" i="7"/>
  <c r="M2281" i="7"/>
  <c r="T2280" i="7"/>
  <c r="P2280" i="7"/>
  <c r="O2280" i="7"/>
  <c r="N2280" i="7"/>
  <c r="M2280" i="7"/>
  <c r="T2279" i="7"/>
  <c r="P2279" i="7"/>
  <c r="O2279" i="7"/>
  <c r="N2279" i="7"/>
  <c r="M2279" i="7"/>
  <c r="Q2278" i="7"/>
  <c r="P2278" i="7"/>
  <c r="O2278" i="7"/>
  <c r="N2278" i="7"/>
  <c r="M2278" i="7"/>
  <c r="S2277" i="7"/>
  <c r="P2277" i="7"/>
  <c r="O2277" i="7"/>
  <c r="N2277" i="7"/>
  <c r="M2277" i="7"/>
  <c r="P2276" i="7"/>
  <c r="T2276" i="7" s="1"/>
  <c r="O2276" i="7"/>
  <c r="N2276" i="7"/>
  <c r="M2276" i="7"/>
  <c r="S2275" i="7"/>
  <c r="R2275" i="7"/>
  <c r="Q2275" i="7"/>
  <c r="P2275" i="7"/>
  <c r="O2275" i="7"/>
  <c r="N2275" i="7"/>
  <c r="M2275" i="7"/>
  <c r="P2274" i="7"/>
  <c r="O2274" i="7"/>
  <c r="N2274" i="7"/>
  <c r="M2274" i="7"/>
  <c r="P2273" i="7"/>
  <c r="O2273" i="7"/>
  <c r="N2273" i="7"/>
  <c r="M2273" i="7"/>
  <c r="P2272" i="7"/>
  <c r="O2272" i="7"/>
  <c r="N2272" i="7"/>
  <c r="M2272" i="7"/>
  <c r="P2271" i="7"/>
  <c r="O2271" i="7"/>
  <c r="N2271" i="7"/>
  <c r="M2271" i="7"/>
  <c r="T2270" i="7"/>
  <c r="S2270" i="7"/>
  <c r="R2270" i="7"/>
  <c r="Q2270" i="7"/>
  <c r="P2270" i="7"/>
  <c r="O2270" i="7"/>
  <c r="N2270" i="7"/>
  <c r="M2270" i="7"/>
  <c r="P2269" i="7"/>
  <c r="O2269" i="7"/>
  <c r="N2269" i="7"/>
  <c r="M2269" i="7"/>
  <c r="P2268" i="7"/>
  <c r="O2268" i="7"/>
  <c r="N2268" i="7"/>
  <c r="M2268" i="7"/>
  <c r="T2267" i="7"/>
  <c r="S2267" i="7"/>
  <c r="R2267" i="7"/>
  <c r="P2267" i="7"/>
  <c r="O2267" i="7"/>
  <c r="N2267" i="7"/>
  <c r="M2267" i="7"/>
  <c r="P2266" i="7"/>
  <c r="O2266" i="7"/>
  <c r="N2266" i="7"/>
  <c r="M2266" i="7"/>
  <c r="P2265" i="7"/>
  <c r="O2265" i="7"/>
  <c r="N2265" i="7"/>
  <c r="M2265" i="7"/>
  <c r="P2264" i="7"/>
  <c r="S2264" i="7" s="1"/>
  <c r="O2264" i="7"/>
  <c r="N2264" i="7"/>
  <c r="M2264" i="7"/>
  <c r="S2263" i="7"/>
  <c r="P2263" i="7"/>
  <c r="R2263" i="7" s="1"/>
  <c r="O2263" i="7"/>
  <c r="N2263" i="7"/>
  <c r="M2263" i="7"/>
  <c r="P2262" i="7"/>
  <c r="O2262" i="7"/>
  <c r="N2262" i="7"/>
  <c r="M2262" i="7"/>
  <c r="R2261" i="7"/>
  <c r="P2261" i="7"/>
  <c r="O2261" i="7"/>
  <c r="N2261" i="7"/>
  <c r="M2261" i="7"/>
  <c r="T2260" i="7"/>
  <c r="S2260" i="7"/>
  <c r="R2260" i="7"/>
  <c r="P2260" i="7"/>
  <c r="O2260" i="7"/>
  <c r="N2260" i="7"/>
  <c r="M2260" i="7"/>
  <c r="Q2260" i="7" s="1"/>
  <c r="S2259" i="7"/>
  <c r="P2259" i="7"/>
  <c r="T2259" i="7" s="1"/>
  <c r="O2259" i="7"/>
  <c r="N2259" i="7"/>
  <c r="M2259" i="7"/>
  <c r="P2258" i="7"/>
  <c r="O2258" i="7"/>
  <c r="N2258" i="7"/>
  <c r="M2258" i="7"/>
  <c r="P2257" i="7"/>
  <c r="O2257" i="7"/>
  <c r="N2257" i="7"/>
  <c r="M2257" i="7"/>
  <c r="T2256" i="7"/>
  <c r="P2256" i="7"/>
  <c r="O2256" i="7"/>
  <c r="N2256" i="7"/>
  <c r="M2256" i="7"/>
  <c r="P2255" i="7"/>
  <c r="O2255" i="7"/>
  <c r="N2255" i="7"/>
  <c r="M2255" i="7"/>
  <c r="S2254" i="7"/>
  <c r="P2254" i="7"/>
  <c r="T2254" i="7" s="1"/>
  <c r="O2254" i="7"/>
  <c r="N2254" i="7"/>
  <c r="M2254" i="7"/>
  <c r="R2253" i="7"/>
  <c r="P2253" i="7"/>
  <c r="O2253" i="7"/>
  <c r="N2253" i="7"/>
  <c r="M2253" i="7"/>
  <c r="P2252" i="7"/>
  <c r="O2252" i="7"/>
  <c r="T2252" i="7" s="1"/>
  <c r="N2252" i="7"/>
  <c r="M2252" i="7"/>
  <c r="P2251" i="7"/>
  <c r="O2251" i="7"/>
  <c r="N2251" i="7"/>
  <c r="M2251" i="7"/>
  <c r="T2250" i="7"/>
  <c r="P2250" i="7"/>
  <c r="Q2250" i="7" s="1"/>
  <c r="O2250" i="7"/>
  <c r="N2250" i="7"/>
  <c r="M2250" i="7"/>
  <c r="R2249" i="7"/>
  <c r="P2249" i="7"/>
  <c r="O2249" i="7"/>
  <c r="N2249" i="7"/>
  <c r="M2249" i="7"/>
  <c r="V2248" i="7"/>
  <c r="U2248" i="7"/>
  <c r="T2248" i="7"/>
  <c r="S2248" i="7"/>
  <c r="R2248" i="7"/>
  <c r="P2248" i="7"/>
  <c r="O2248" i="7"/>
  <c r="N2248" i="7"/>
  <c r="M2248" i="7"/>
  <c r="Q2248" i="7" s="1"/>
  <c r="U2247" i="7"/>
  <c r="T2247" i="7"/>
  <c r="S2247" i="7"/>
  <c r="R2247" i="7"/>
  <c r="Q2247" i="7"/>
  <c r="P2247" i="7"/>
  <c r="O2247" i="7"/>
  <c r="N2247" i="7"/>
  <c r="M2247" i="7"/>
  <c r="P2246" i="7"/>
  <c r="O2246" i="7"/>
  <c r="N2246" i="7"/>
  <c r="M2246" i="7"/>
  <c r="R2245" i="7"/>
  <c r="Q2245" i="7"/>
  <c r="P2245" i="7"/>
  <c r="O2245" i="7"/>
  <c r="N2245" i="7"/>
  <c r="M2245" i="7"/>
  <c r="T2244" i="7"/>
  <c r="Q2244" i="7"/>
  <c r="P2244" i="7"/>
  <c r="O2244" i="7"/>
  <c r="N2244" i="7"/>
  <c r="M2244" i="7"/>
  <c r="P2243" i="7"/>
  <c r="O2243" i="7"/>
  <c r="N2243" i="7"/>
  <c r="M2243" i="7"/>
  <c r="T2242" i="7"/>
  <c r="S2242" i="7"/>
  <c r="U2242" i="7" s="1"/>
  <c r="R2242" i="7"/>
  <c r="Q2242" i="7"/>
  <c r="P2242" i="7"/>
  <c r="O2242" i="7"/>
  <c r="N2242" i="7"/>
  <c r="M2242" i="7"/>
  <c r="P2241" i="7"/>
  <c r="O2241" i="7"/>
  <c r="N2241" i="7"/>
  <c r="M2241" i="7"/>
  <c r="P2240" i="7"/>
  <c r="O2240" i="7"/>
  <c r="N2240" i="7"/>
  <c r="M2240" i="7"/>
  <c r="P2239" i="7"/>
  <c r="S2239" i="7" s="1"/>
  <c r="O2239" i="7"/>
  <c r="N2239" i="7"/>
  <c r="M2239" i="7"/>
  <c r="P2238" i="7"/>
  <c r="O2238" i="7"/>
  <c r="N2238" i="7"/>
  <c r="M2238" i="7"/>
  <c r="P2237" i="7"/>
  <c r="O2237" i="7"/>
  <c r="N2237" i="7"/>
  <c r="M2237" i="7"/>
  <c r="P2236" i="7"/>
  <c r="O2236" i="7"/>
  <c r="N2236" i="7"/>
  <c r="M2236" i="7"/>
  <c r="S2235" i="7"/>
  <c r="R2235" i="7"/>
  <c r="V2235" i="7" s="1"/>
  <c r="Q2235" i="7"/>
  <c r="P2235" i="7"/>
  <c r="T2235" i="7" s="1"/>
  <c r="O2235" i="7"/>
  <c r="N2235" i="7"/>
  <c r="M2235" i="7"/>
  <c r="P2234" i="7"/>
  <c r="O2234" i="7"/>
  <c r="N2234" i="7"/>
  <c r="M2234" i="7"/>
  <c r="R2233" i="7"/>
  <c r="P2233" i="7"/>
  <c r="O2233" i="7"/>
  <c r="N2233" i="7"/>
  <c r="M2233" i="7"/>
  <c r="P2232" i="7"/>
  <c r="O2232" i="7"/>
  <c r="N2232" i="7"/>
  <c r="M2232" i="7"/>
  <c r="P2231" i="7"/>
  <c r="O2231" i="7"/>
  <c r="N2231" i="7"/>
  <c r="M2231" i="7"/>
  <c r="P2230" i="7"/>
  <c r="T2230" i="7" s="1"/>
  <c r="O2230" i="7"/>
  <c r="N2230" i="7"/>
  <c r="M2230" i="7"/>
  <c r="P2229" i="7"/>
  <c r="O2229" i="7"/>
  <c r="N2229" i="7"/>
  <c r="M2229" i="7"/>
  <c r="P2228" i="7"/>
  <c r="T2228" i="7" s="1"/>
  <c r="O2228" i="7"/>
  <c r="N2228" i="7"/>
  <c r="M2228" i="7"/>
  <c r="R2227" i="7"/>
  <c r="P2227" i="7"/>
  <c r="O2227" i="7"/>
  <c r="N2227" i="7"/>
  <c r="M2227" i="7"/>
  <c r="T2226" i="7"/>
  <c r="Q2226" i="7"/>
  <c r="P2226" i="7"/>
  <c r="O2226" i="7"/>
  <c r="N2226" i="7"/>
  <c r="M2226" i="7"/>
  <c r="R2225" i="7"/>
  <c r="P2225" i="7"/>
  <c r="O2225" i="7"/>
  <c r="N2225" i="7"/>
  <c r="M2225" i="7"/>
  <c r="P2224" i="7"/>
  <c r="O2224" i="7"/>
  <c r="N2224" i="7"/>
  <c r="M2224" i="7"/>
  <c r="T2223" i="7"/>
  <c r="S2223" i="7"/>
  <c r="V2223" i="7" s="1"/>
  <c r="R2223" i="7"/>
  <c r="P2223" i="7"/>
  <c r="Q2223" i="7" s="1"/>
  <c r="O2223" i="7"/>
  <c r="N2223" i="7"/>
  <c r="M2223" i="7"/>
  <c r="P2222" i="7"/>
  <c r="O2222" i="7"/>
  <c r="Q2222" i="7" s="1"/>
  <c r="N2222" i="7"/>
  <c r="M2222" i="7"/>
  <c r="P2221" i="7"/>
  <c r="O2221" i="7"/>
  <c r="N2221" i="7"/>
  <c r="M2221" i="7"/>
  <c r="T2220" i="7"/>
  <c r="Q2220" i="7"/>
  <c r="P2220" i="7"/>
  <c r="O2220" i="7"/>
  <c r="N2220" i="7"/>
  <c r="M2220" i="7"/>
  <c r="P2219" i="7"/>
  <c r="O2219" i="7"/>
  <c r="N2219" i="7"/>
  <c r="M2219" i="7"/>
  <c r="R2218" i="7"/>
  <c r="Q2218" i="7"/>
  <c r="P2218" i="7"/>
  <c r="O2218" i="7"/>
  <c r="N2218" i="7"/>
  <c r="M2218" i="7"/>
  <c r="P2217" i="7"/>
  <c r="O2217" i="7"/>
  <c r="N2217" i="7"/>
  <c r="M2217" i="7"/>
  <c r="P2216" i="7"/>
  <c r="S2216" i="7" s="1"/>
  <c r="O2216" i="7"/>
  <c r="N2216" i="7"/>
  <c r="M2216" i="7"/>
  <c r="P2215" i="7"/>
  <c r="O2215" i="7"/>
  <c r="N2215" i="7"/>
  <c r="M2215" i="7"/>
  <c r="T2214" i="7"/>
  <c r="Q2214" i="7"/>
  <c r="P2214" i="7"/>
  <c r="O2214" i="7"/>
  <c r="N2214" i="7"/>
  <c r="M2214" i="7"/>
  <c r="R2213" i="7"/>
  <c r="P2213" i="7"/>
  <c r="O2213" i="7"/>
  <c r="N2213" i="7"/>
  <c r="M2213" i="7"/>
  <c r="P2212" i="7"/>
  <c r="O2212" i="7"/>
  <c r="N2212" i="7"/>
  <c r="M2212" i="7"/>
  <c r="T2211" i="7"/>
  <c r="S2211" i="7"/>
  <c r="R2211" i="7"/>
  <c r="P2211" i="7"/>
  <c r="Q2211" i="7" s="1"/>
  <c r="O2211" i="7"/>
  <c r="N2211" i="7"/>
  <c r="M2211" i="7"/>
  <c r="T2210" i="7"/>
  <c r="S2210" i="7"/>
  <c r="P2210" i="7"/>
  <c r="O2210" i="7"/>
  <c r="Q2210" i="7" s="1"/>
  <c r="N2210" i="7"/>
  <c r="M2210" i="7"/>
  <c r="R2209" i="7"/>
  <c r="Q2209" i="7"/>
  <c r="P2209" i="7"/>
  <c r="O2209" i="7"/>
  <c r="N2209" i="7"/>
  <c r="M2209" i="7"/>
  <c r="P2208" i="7"/>
  <c r="O2208" i="7"/>
  <c r="N2208" i="7"/>
  <c r="M2208" i="7"/>
  <c r="P2207" i="7"/>
  <c r="O2207" i="7"/>
  <c r="N2207" i="7"/>
  <c r="M2207" i="7"/>
  <c r="P2206" i="7"/>
  <c r="O2206" i="7"/>
  <c r="N2206" i="7"/>
  <c r="M2206" i="7"/>
  <c r="P2205" i="7"/>
  <c r="O2205" i="7"/>
  <c r="N2205" i="7"/>
  <c r="M2205" i="7"/>
  <c r="P2204" i="7"/>
  <c r="O2204" i="7"/>
  <c r="N2204" i="7"/>
  <c r="M2204" i="7"/>
  <c r="P2203" i="7"/>
  <c r="O2203" i="7"/>
  <c r="N2203" i="7"/>
  <c r="M2203" i="7"/>
  <c r="T2202" i="7"/>
  <c r="P2202" i="7"/>
  <c r="O2202" i="7"/>
  <c r="N2202" i="7"/>
  <c r="M2202" i="7"/>
  <c r="R2201" i="7"/>
  <c r="P2201" i="7"/>
  <c r="O2201" i="7"/>
  <c r="N2201" i="7"/>
  <c r="M2201" i="7"/>
  <c r="P2200" i="7"/>
  <c r="O2200" i="7"/>
  <c r="N2200" i="7"/>
  <c r="M2200" i="7"/>
  <c r="P2199" i="7"/>
  <c r="O2199" i="7"/>
  <c r="N2199" i="7"/>
  <c r="M2199" i="7"/>
  <c r="Q2198" i="7"/>
  <c r="P2198" i="7"/>
  <c r="O2198" i="7"/>
  <c r="N2198" i="7"/>
  <c r="M2198" i="7"/>
  <c r="R2197" i="7"/>
  <c r="Q2197" i="7"/>
  <c r="P2197" i="7"/>
  <c r="O2197" i="7"/>
  <c r="N2197" i="7"/>
  <c r="M2197" i="7"/>
  <c r="P2196" i="7"/>
  <c r="O2196" i="7"/>
  <c r="N2196" i="7"/>
  <c r="M2196" i="7"/>
  <c r="R2195" i="7"/>
  <c r="P2195" i="7"/>
  <c r="O2195" i="7"/>
  <c r="N2195" i="7"/>
  <c r="M2195" i="7"/>
  <c r="T2194" i="7"/>
  <c r="S2194" i="7"/>
  <c r="P2194" i="7"/>
  <c r="O2194" i="7"/>
  <c r="N2194" i="7"/>
  <c r="Q2194" i="7" s="1"/>
  <c r="M2194" i="7"/>
  <c r="Q2193" i="7"/>
  <c r="P2193" i="7"/>
  <c r="O2193" i="7"/>
  <c r="N2193" i="7"/>
  <c r="M2193" i="7"/>
  <c r="Q2192" i="7"/>
  <c r="P2192" i="7"/>
  <c r="O2192" i="7"/>
  <c r="N2192" i="7"/>
  <c r="M2192" i="7"/>
  <c r="P2191" i="7"/>
  <c r="O2191" i="7"/>
  <c r="N2191" i="7"/>
  <c r="M2191" i="7"/>
  <c r="V2190" i="7"/>
  <c r="U2190" i="7"/>
  <c r="T2190" i="7"/>
  <c r="S2190" i="7"/>
  <c r="R2190" i="7"/>
  <c r="Q2190" i="7"/>
  <c r="P2190" i="7"/>
  <c r="O2190" i="7"/>
  <c r="N2190" i="7"/>
  <c r="M2190" i="7"/>
  <c r="T2189" i="7"/>
  <c r="S2189" i="7"/>
  <c r="P2189" i="7"/>
  <c r="O2189" i="7"/>
  <c r="N2189" i="7"/>
  <c r="M2189" i="7"/>
  <c r="S2188" i="7"/>
  <c r="P2188" i="7"/>
  <c r="O2188" i="7"/>
  <c r="N2188" i="7"/>
  <c r="M2188" i="7"/>
  <c r="Q2187" i="7"/>
  <c r="P2187" i="7"/>
  <c r="O2187" i="7"/>
  <c r="N2187" i="7"/>
  <c r="M2187" i="7"/>
  <c r="P2186" i="7"/>
  <c r="O2186" i="7"/>
  <c r="N2186" i="7"/>
  <c r="M2186" i="7"/>
  <c r="P2185" i="7"/>
  <c r="Q2185" i="7" s="1"/>
  <c r="O2185" i="7"/>
  <c r="N2185" i="7"/>
  <c r="M2185" i="7"/>
  <c r="P2184" i="7"/>
  <c r="O2184" i="7"/>
  <c r="N2184" i="7"/>
  <c r="M2184" i="7"/>
  <c r="S2183" i="7"/>
  <c r="R2183" i="7"/>
  <c r="Q2183" i="7"/>
  <c r="P2183" i="7"/>
  <c r="O2183" i="7"/>
  <c r="N2183" i="7"/>
  <c r="M2183" i="7"/>
  <c r="T2183" i="7" s="1"/>
  <c r="T2182" i="7"/>
  <c r="P2182" i="7"/>
  <c r="Q2182" i="7" s="1"/>
  <c r="O2182" i="7"/>
  <c r="N2182" i="7"/>
  <c r="M2182" i="7"/>
  <c r="P2181" i="7"/>
  <c r="O2181" i="7"/>
  <c r="N2181" i="7"/>
  <c r="M2181" i="7"/>
  <c r="S2180" i="7"/>
  <c r="R2180" i="7"/>
  <c r="P2180" i="7"/>
  <c r="O2180" i="7"/>
  <c r="N2180" i="7"/>
  <c r="Q2180" i="7" s="1"/>
  <c r="M2180" i="7"/>
  <c r="P2179" i="7"/>
  <c r="O2179" i="7"/>
  <c r="N2179" i="7"/>
  <c r="M2179" i="7"/>
  <c r="P2178" i="7"/>
  <c r="O2178" i="7"/>
  <c r="N2178" i="7"/>
  <c r="M2178" i="7"/>
  <c r="T2177" i="7"/>
  <c r="P2177" i="7"/>
  <c r="O2177" i="7"/>
  <c r="N2177" i="7"/>
  <c r="M2177" i="7"/>
  <c r="P2176" i="7"/>
  <c r="O2176" i="7"/>
  <c r="N2176" i="7"/>
  <c r="M2176" i="7"/>
  <c r="P2175" i="7"/>
  <c r="O2175" i="7"/>
  <c r="N2175" i="7"/>
  <c r="M2175" i="7"/>
  <c r="R2174" i="7"/>
  <c r="Q2174" i="7"/>
  <c r="P2174" i="7"/>
  <c r="O2174" i="7"/>
  <c r="N2174" i="7"/>
  <c r="M2174" i="7"/>
  <c r="P2173" i="7"/>
  <c r="O2173" i="7"/>
  <c r="N2173" i="7"/>
  <c r="M2173" i="7"/>
  <c r="P2172" i="7"/>
  <c r="O2172" i="7"/>
  <c r="N2172" i="7"/>
  <c r="M2172" i="7"/>
  <c r="T2171" i="7"/>
  <c r="P2171" i="7"/>
  <c r="S2171" i="7" s="1"/>
  <c r="O2171" i="7"/>
  <c r="N2171" i="7"/>
  <c r="M2171" i="7"/>
  <c r="P2170" i="7"/>
  <c r="Q2170" i="7" s="1"/>
  <c r="O2170" i="7"/>
  <c r="N2170" i="7"/>
  <c r="M2170" i="7"/>
  <c r="T2169" i="7"/>
  <c r="S2169" i="7"/>
  <c r="P2169" i="7"/>
  <c r="O2169" i="7"/>
  <c r="N2169" i="7"/>
  <c r="M2169" i="7"/>
  <c r="P2168" i="7"/>
  <c r="Q2168" i="7" s="1"/>
  <c r="O2168" i="7"/>
  <c r="N2168" i="7"/>
  <c r="M2168" i="7"/>
  <c r="Q2167" i="7"/>
  <c r="P2167" i="7"/>
  <c r="O2167" i="7"/>
  <c r="N2167" i="7"/>
  <c r="M2167" i="7"/>
  <c r="T2166" i="7"/>
  <c r="S2166" i="7"/>
  <c r="P2166" i="7"/>
  <c r="O2166" i="7"/>
  <c r="N2166" i="7"/>
  <c r="M2166" i="7"/>
  <c r="T2165" i="7"/>
  <c r="S2165" i="7"/>
  <c r="R2165" i="7"/>
  <c r="Q2165" i="7"/>
  <c r="P2165" i="7"/>
  <c r="O2165" i="7"/>
  <c r="N2165" i="7"/>
  <c r="M2165" i="7"/>
  <c r="S2164" i="7"/>
  <c r="R2164" i="7"/>
  <c r="Q2164" i="7"/>
  <c r="P2164" i="7"/>
  <c r="O2164" i="7"/>
  <c r="N2164" i="7"/>
  <c r="M2164" i="7"/>
  <c r="P2163" i="7"/>
  <c r="Q2163" i="7" s="1"/>
  <c r="O2163" i="7"/>
  <c r="N2163" i="7"/>
  <c r="M2163" i="7"/>
  <c r="P2162" i="7"/>
  <c r="O2162" i="7"/>
  <c r="N2162" i="7"/>
  <c r="M2162" i="7"/>
  <c r="P2161" i="7"/>
  <c r="O2161" i="7"/>
  <c r="N2161" i="7"/>
  <c r="M2161" i="7"/>
  <c r="P2160" i="7"/>
  <c r="O2160" i="7"/>
  <c r="N2160" i="7"/>
  <c r="M2160" i="7"/>
  <c r="P2159" i="7"/>
  <c r="O2159" i="7"/>
  <c r="N2159" i="7"/>
  <c r="M2159" i="7"/>
  <c r="P2158" i="7"/>
  <c r="O2158" i="7"/>
  <c r="N2158" i="7"/>
  <c r="M2158" i="7"/>
  <c r="T2157" i="7"/>
  <c r="S2157" i="7"/>
  <c r="R2157" i="7"/>
  <c r="Q2157" i="7"/>
  <c r="P2157" i="7"/>
  <c r="O2157" i="7"/>
  <c r="N2157" i="7"/>
  <c r="M2157" i="7"/>
  <c r="P2156" i="7"/>
  <c r="O2156" i="7"/>
  <c r="N2156" i="7"/>
  <c r="M2156" i="7"/>
  <c r="P2155" i="7"/>
  <c r="O2155" i="7"/>
  <c r="N2155" i="7"/>
  <c r="M2155" i="7"/>
  <c r="R2154" i="7"/>
  <c r="Q2154" i="7"/>
  <c r="P2154" i="7"/>
  <c r="O2154" i="7"/>
  <c r="N2154" i="7"/>
  <c r="M2154" i="7"/>
  <c r="P2153" i="7"/>
  <c r="O2153" i="7"/>
  <c r="N2153" i="7"/>
  <c r="M2153" i="7"/>
  <c r="P2152" i="7"/>
  <c r="O2152" i="7"/>
  <c r="N2152" i="7"/>
  <c r="M2152" i="7"/>
  <c r="P2151" i="7"/>
  <c r="O2151" i="7"/>
  <c r="N2151" i="7"/>
  <c r="M2151" i="7"/>
  <c r="P2150" i="7"/>
  <c r="O2150" i="7"/>
  <c r="N2150" i="7"/>
  <c r="M2150" i="7"/>
  <c r="P2149" i="7"/>
  <c r="O2149" i="7"/>
  <c r="N2149" i="7"/>
  <c r="M2149" i="7"/>
  <c r="P2148" i="7"/>
  <c r="O2148" i="7"/>
  <c r="N2148" i="7"/>
  <c r="M2148" i="7"/>
  <c r="S2147" i="7"/>
  <c r="R2147" i="7"/>
  <c r="Q2147" i="7"/>
  <c r="P2147" i="7"/>
  <c r="T2147" i="7" s="1"/>
  <c r="O2147" i="7"/>
  <c r="N2147" i="7"/>
  <c r="M2147" i="7"/>
  <c r="P2146" i="7"/>
  <c r="O2146" i="7"/>
  <c r="N2146" i="7"/>
  <c r="M2146" i="7"/>
  <c r="R2145" i="7"/>
  <c r="Q2145" i="7"/>
  <c r="P2145" i="7"/>
  <c r="O2145" i="7"/>
  <c r="N2145" i="7"/>
  <c r="M2145" i="7"/>
  <c r="P2144" i="7"/>
  <c r="O2144" i="7"/>
  <c r="N2144" i="7"/>
  <c r="M2144" i="7"/>
  <c r="P2143" i="7"/>
  <c r="O2143" i="7"/>
  <c r="N2143" i="7"/>
  <c r="M2143" i="7"/>
  <c r="P2142" i="7"/>
  <c r="O2142" i="7"/>
  <c r="N2142" i="7"/>
  <c r="M2142" i="7"/>
  <c r="Q2141" i="7"/>
  <c r="P2141" i="7"/>
  <c r="T2141" i="7" s="1"/>
  <c r="O2141" i="7"/>
  <c r="N2141" i="7"/>
  <c r="M2141" i="7"/>
  <c r="T2140" i="7"/>
  <c r="P2140" i="7"/>
  <c r="O2140" i="7"/>
  <c r="N2140" i="7"/>
  <c r="M2140" i="7"/>
  <c r="P2139" i="7"/>
  <c r="O2139" i="7"/>
  <c r="N2139" i="7"/>
  <c r="M2139" i="7"/>
  <c r="P2138" i="7"/>
  <c r="S2138" i="7" s="1"/>
  <c r="O2138" i="7"/>
  <c r="N2138" i="7"/>
  <c r="M2138" i="7"/>
  <c r="P2137" i="7"/>
  <c r="O2137" i="7"/>
  <c r="N2137" i="7"/>
  <c r="M2137" i="7"/>
  <c r="T2136" i="7"/>
  <c r="S2136" i="7"/>
  <c r="V2136" i="7" s="1"/>
  <c r="R2136" i="7"/>
  <c r="P2136" i="7"/>
  <c r="O2136" i="7"/>
  <c r="N2136" i="7"/>
  <c r="M2136" i="7"/>
  <c r="Q2136" i="7" s="1"/>
  <c r="P2135" i="7"/>
  <c r="O2135" i="7"/>
  <c r="N2135" i="7"/>
  <c r="M2135" i="7"/>
  <c r="Q2134" i="7"/>
  <c r="P2134" i="7"/>
  <c r="O2134" i="7"/>
  <c r="N2134" i="7"/>
  <c r="M2134" i="7"/>
  <c r="R2133" i="7"/>
  <c r="Q2133" i="7"/>
  <c r="P2133" i="7"/>
  <c r="O2133" i="7"/>
  <c r="N2133" i="7"/>
  <c r="M2133" i="7"/>
  <c r="S2132" i="7"/>
  <c r="P2132" i="7"/>
  <c r="O2132" i="7"/>
  <c r="N2132" i="7"/>
  <c r="M2132" i="7"/>
  <c r="P2131" i="7"/>
  <c r="O2131" i="7"/>
  <c r="N2131" i="7"/>
  <c r="M2131" i="7"/>
  <c r="T2130" i="7"/>
  <c r="S2130" i="7"/>
  <c r="R2130" i="7"/>
  <c r="P2130" i="7"/>
  <c r="O2130" i="7"/>
  <c r="N2130" i="7"/>
  <c r="M2130" i="7"/>
  <c r="Q2130" i="7" s="1"/>
  <c r="P2129" i="7"/>
  <c r="O2129" i="7"/>
  <c r="N2129" i="7"/>
  <c r="M2129" i="7"/>
  <c r="P2128" i="7"/>
  <c r="O2128" i="7"/>
  <c r="N2128" i="7"/>
  <c r="M2128" i="7"/>
  <c r="T2127" i="7"/>
  <c r="S2127" i="7"/>
  <c r="R2127" i="7"/>
  <c r="P2127" i="7"/>
  <c r="O2127" i="7"/>
  <c r="Q2127" i="7" s="1"/>
  <c r="N2127" i="7"/>
  <c r="M2127" i="7"/>
  <c r="P2126" i="7"/>
  <c r="O2126" i="7"/>
  <c r="N2126" i="7"/>
  <c r="M2126" i="7"/>
  <c r="P2125" i="7"/>
  <c r="O2125" i="7"/>
  <c r="N2125" i="7"/>
  <c r="M2125" i="7"/>
  <c r="P2124" i="7"/>
  <c r="O2124" i="7"/>
  <c r="N2124" i="7"/>
  <c r="M2124" i="7"/>
  <c r="V2123" i="7"/>
  <c r="U2123" i="7"/>
  <c r="T2123" i="7"/>
  <c r="S2123" i="7"/>
  <c r="R2123" i="7"/>
  <c r="Q2123" i="7"/>
  <c r="P2123" i="7"/>
  <c r="O2123" i="7"/>
  <c r="N2123" i="7"/>
  <c r="M2123" i="7"/>
  <c r="T2122" i="7"/>
  <c r="S2122" i="7"/>
  <c r="R2122" i="7"/>
  <c r="Q2122" i="7"/>
  <c r="P2122" i="7"/>
  <c r="O2122" i="7"/>
  <c r="N2122" i="7"/>
  <c r="M2122" i="7"/>
  <c r="P2121" i="7"/>
  <c r="O2121" i="7"/>
  <c r="N2121" i="7"/>
  <c r="M2121" i="7"/>
  <c r="S2120" i="7"/>
  <c r="V2120" i="7" s="1"/>
  <c r="R2120" i="7"/>
  <c r="Q2120" i="7"/>
  <c r="P2120" i="7"/>
  <c r="O2120" i="7"/>
  <c r="N2120" i="7"/>
  <c r="M2120" i="7"/>
  <c r="T2120" i="7" s="1"/>
  <c r="P2119" i="7"/>
  <c r="O2119" i="7"/>
  <c r="N2119" i="7"/>
  <c r="M2119" i="7"/>
  <c r="T2118" i="7"/>
  <c r="S2118" i="7"/>
  <c r="P2118" i="7"/>
  <c r="O2118" i="7"/>
  <c r="N2118" i="7"/>
  <c r="M2118" i="7"/>
  <c r="P2117" i="7"/>
  <c r="T2117" i="7" s="1"/>
  <c r="O2117" i="7"/>
  <c r="N2117" i="7"/>
  <c r="M2117" i="7"/>
  <c r="T2116" i="7"/>
  <c r="S2116" i="7"/>
  <c r="P2116" i="7"/>
  <c r="O2116" i="7"/>
  <c r="N2116" i="7"/>
  <c r="M2116" i="7"/>
  <c r="P2115" i="7"/>
  <c r="O2115" i="7"/>
  <c r="N2115" i="7"/>
  <c r="M2115" i="7"/>
  <c r="P2114" i="7"/>
  <c r="O2114" i="7"/>
  <c r="N2114" i="7"/>
  <c r="M2114" i="7"/>
  <c r="P2113" i="7"/>
  <c r="O2113" i="7"/>
  <c r="N2113" i="7"/>
  <c r="M2113" i="7"/>
  <c r="P2112" i="7"/>
  <c r="O2112" i="7"/>
  <c r="N2112" i="7"/>
  <c r="M2112" i="7"/>
  <c r="V2111" i="7"/>
  <c r="U2111" i="7"/>
  <c r="T2111" i="7"/>
  <c r="S2111" i="7"/>
  <c r="R2111" i="7"/>
  <c r="Q2111" i="7"/>
  <c r="P2111" i="7"/>
  <c r="O2111" i="7"/>
  <c r="N2111" i="7"/>
  <c r="M2111" i="7"/>
  <c r="T2110" i="7"/>
  <c r="S2110" i="7"/>
  <c r="R2110" i="7"/>
  <c r="P2110" i="7"/>
  <c r="Q2110" i="7" s="1"/>
  <c r="O2110" i="7"/>
  <c r="N2110" i="7"/>
  <c r="M2110" i="7"/>
  <c r="P2109" i="7"/>
  <c r="O2109" i="7"/>
  <c r="N2109" i="7"/>
  <c r="M2109" i="7"/>
  <c r="S2108" i="7"/>
  <c r="P2108" i="7"/>
  <c r="O2108" i="7"/>
  <c r="N2108" i="7"/>
  <c r="M2108" i="7"/>
  <c r="Q2107" i="7"/>
  <c r="P2107" i="7"/>
  <c r="O2107" i="7"/>
  <c r="N2107" i="7"/>
  <c r="M2107" i="7"/>
  <c r="P2106" i="7"/>
  <c r="O2106" i="7"/>
  <c r="N2106" i="7"/>
  <c r="M2106" i="7"/>
  <c r="P2105" i="7"/>
  <c r="T2105" i="7" s="1"/>
  <c r="O2105" i="7"/>
  <c r="N2105" i="7"/>
  <c r="M2105" i="7"/>
  <c r="P2104" i="7"/>
  <c r="O2104" i="7"/>
  <c r="N2104" i="7"/>
  <c r="M2104" i="7"/>
  <c r="P2103" i="7"/>
  <c r="R2103" i="7" s="1"/>
  <c r="O2103" i="7"/>
  <c r="N2103" i="7"/>
  <c r="M2103" i="7"/>
  <c r="R2102" i="7"/>
  <c r="P2102" i="7"/>
  <c r="O2102" i="7"/>
  <c r="N2102" i="7"/>
  <c r="M2102" i="7"/>
  <c r="P2101" i="7"/>
  <c r="O2101" i="7"/>
  <c r="N2101" i="7"/>
  <c r="M2101" i="7"/>
  <c r="P2100" i="7"/>
  <c r="O2100" i="7"/>
  <c r="N2100" i="7"/>
  <c r="M2100" i="7"/>
  <c r="T2099" i="7"/>
  <c r="S2099" i="7"/>
  <c r="P2099" i="7"/>
  <c r="R2099" i="7" s="1"/>
  <c r="O2099" i="7"/>
  <c r="N2099" i="7"/>
  <c r="M2099" i="7"/>
  <c r="T2098" i="7"/>
  <c r="S2098" i="7"/>
  <c r="R2098" i="7"/>
  <c r="Q2098" i="7"/>
  <c r="P2098" i="7"/>
  <c r="O2098" i="7"/>
  <c r="N2098" i="7"/>
  <c r="M2098" i="7"/>
  <c r="P2097" i="7"/>
  <c r="O2097" i="7"/>
  <c r="N2097" i="7"/>
  <c r="M2097" i="7"/>
  <c r="S2096" i="7"/>
  <c r="P2096" i="7"/>
  <c r="O2096" i="7"/>
  <c r="N2096" i="7"/>
  <c r="M2096" i="7"/>
  <c r="P2095" i="7"/>
  <c r="O2095" i="7"/>
  <c r="T2095" i="7" s="1"/>
  <c r="N2095" i="7"/>
  <c r="M2095" i="7"/>
  <c r="P2094" i="7"/>
  <c r="O2094" i="7"/>
  <c r="N2094" i="7"/>
  <c r="M2094" i="7"/>
  <c r="T2093" i="7"/>
  <c r="P2093" i="7"/>
  <c r="O2093" i="7"/>
  <c r="N2093" i="7"/>
  <c r="M2093" i="7"/>
  <c r="T2092" i="7"/>
  <c r="S2092" i="7"/>
  <c r="P2092" i="7"/>
  <c r="O2092" i="7"/>
  <c r="R2092" i="7" s="1"/>
  <c r="N2092" i="7"/>
  <c r="M2092" i="7"/>
  <c r="P2091" i="7"/>
  <c r="O2091" i="7"/>
  <c r="N2091" i="7"/>
  <c r="M2091" i="7"/>
  <c r="P2090" i="7"/>
  <c r="O2090" i="7"/>
  <c r="N2090" i="7"/>
  <c r="M2090" i="7"/>
  <c r="P2089" i="7"/>
  <c r="O2089" i="7"/>
  <c r="N2089" i="7"/>
  <c r="M2089" i="7"/>
  <c r="T2088" i="7"/>
  <c r="S2088" i="7"/>
  <c r="R2088" i="7"/>
  <c r="P2088" i="7"/>
  <c r="O2088" i="7"/>
  <c r="N2088" i="7"/>
  <c r="M2088" i="7"/>
  <c r="Q2088" i="7" s="1"/>
  <c r="P2087" i="7"/>
  <c r="O2087" i="7"/>
  <c r="N2087" i="7"/>
  <c r="M2087" i="7"/>
  <c r="T2086" i="7"/>
  <c r="S2086" i="7"/>
  <c r="U2086" i="7" s="1"/>
  <c r="R2086" i="7"/>
  <c r="P2086" i="7"/>
  <c r="O2086" i="7"/>
  <c r="N2086" i="7"/>
  <c r="Q2086" i="7" s="1"/>
  <c r="M2086" i="7"/>
  <c r="P2085" i="7"/>
  <c r="O2085" i="7"/>
  <c r="N2085" i="7"/>
  <c r="M2085" i="7"/>
  <c r="Q2084" i="7"/>
  <c r="P2084" i="7"/>
  <c r="O2084" i="7"/>
  <c r="N2084" i="7"/>
  <c r="M2084" i="7"/>
  <c r="P2083" i="7"/>
  <c r="O2083" i="7"/>
  <c r="N2083" i="7"/>
  <c r="M2083" i="7"/>
  <c r="P2082" i="7"/>
  <c r="O2082" i="7"/>
  <c r="N2082" i="7"/>
  <c r="M2082" i="7"/>
  <c r="P2081" i="7"/>
  <c r="O2081" i="7"/>
  <c r="N2081" i="7"/>
  <c r="M2081" i="7"/>
  <c r="V2080" i="7"/>
  <c r="T2080" i="7"/>
  <c r="S2080" i="7"/>
  <c r="R2080" i="7"/>
  <c r="U2080" i="7" s="1"/>
  <c r="P2080" i="7"/>
  <c r="O2080" i="7"/>
  <c r="N2080" i="7"/>
  <c r="Q2080" i="7" s="1"/>
  <c r="M2080" i="7"/>
  <c r="T2079" i="7"/>
  <c r="S2079" i="7"/>
  <c r="R2079" i="7"/>
  <c r="P2079" i="7"/>
  <c r="O2079" i="7"/>
  <c r="Q2079" i="7" s="1"/>
  <c r="N2079" i="7"/>
  <c r="M2079" i="7"/>
  <c r="P2078" i="7"/>
  <c r="O2078" i="7"/>
  <c r="N2078" i="7"/>
  <c r="M2078" i="7"/>
  <c r="P2077" i="7"/>
  <c r="O2077" i="7"/>
  <c r="N2077" i="7"/>
  <c r="M2077" i="7"/>
  <c r="T2076" i="7"/>
  <c r="S2076" i="7"/>
  <c r="R2076" i="7"/>
  <c r="P2076" i="7"/>
  <c r="O2076" i="7"/>
  <c r="N2076" i="7"/>
  <c r="M2076" i="7"/>
  <c r="Q2076" i="7" s="1"/>
  <c r="R2075" i="7"/>
  <c r="Q2075" i="7"/>
  <c r="P2075" i="7"/>
  <c r="O2075" i="7"/>
  <c r="N2075" i="7"/>
  <c r="M2075" i="7"/>
  <c r="P2074" i="7"/>
  <c r="T2074" i="7" s="1"/>
  <c r="O2074" i="7"/>
  <c r="N2074" i="7"/>
  <c r="M2074" i="7"/>
  <c r="R2073" i="7"/>
  <c r="P2073" i="7"/>
  <c r="O2073" i="7"/>
  <c r="Q2073" i="7" s="1"/>
  <c r="N2073" i="7"/>
  <c r="M2073" i="7"/>
  <c r="S2072" i="7"/>
  <c r="R2072" i="7"/>
  <c r="P2072" i="7"/>
  <c r="O2072" i="7"/>
  <c r="N2072" i="7"/>
  <c r="M2072" i="7"/>
  <c r="P2071" i="7"/>
  <c r="O2071" i="7"/>
  <c r="N2071" i="7"/>
  <c r="M2071" i="7"/>
  <c r="P2070" i="7"/>
  <c r="O2070" i="7"/>
  <c r="N2070" i="7"/>
  <c r="M2070" i="7"/>
  <c r="T2069" i="7"/>
  <c r="Q2069" i="7"/>
  <c r="P2069" i="7"/>
  <c r="O2069" i="7"/>
  <c r="N2069" i="7"/>
  <c r="M2069" i="7"/>
  <c r="P2068" i="7"/>
  <c r="O2068" i="7"/>
  <c r="N2068" i="7"/>
  <c r="M2068" i="7"/>
  <c r="U2067" i="7"/>
  <c r="T2067" i="7"/>
  <c r="S2067" i="7"/>
  <c r="R2067" i="7"/>
  <c r="Q2067" i="7"/>
  <c r="P2067" i="7"/>
  <c r="O2067" i="7"/>
  <c r="N2067" i="7"/>
  <c r="M2067" i="7"/>
  <c r="P2066" i="7"/>
  <c r="O2066" i="7"/>
  <c r="N2066" i="7"/>
  <c r="M2066" i="7"/>
  <c r="P2065" i="7"/>
  <c r="O2065" i="7"/>
  <c r="N2065" i="7"/>
  <c r="M2065" i="7"/>
  <c r="T2064" i="7"/>
  <c r="S2064" i="7"/>
  <c r="R2064" i="7"/>
  <c r="P2064" i="7"/>
  <c r="O2064" i="7"/>
  <c r="N2064" i="7"/>
  <c r="M2064" i="7"/>
  <c r="Q2064" i="7" s="1"/>
  <c r="P2063" i="7"/>
  <c r="O2063" i="7"/>
  <c r="N2063" i="7"/>
  <c r="M2063" i="7"/>
  <c r="R2062" i="7"/>
  <c r="P2062" i="7"/>
  <c r="O2062" i="7"/>
  <c r="N2062" i="7"/>
  <c r="M2062" i="7"/>
  <c r="Q2061" i="7"/>
  <c r="P2061" i="7"/>
  <c r="O2061" i="7"/>
  <c r="N2061" i="7"/>
  <c r="M2061" i="7"/>
  <c r="Q2060" i="7"/>
  <c r="P2060" i="7"/>
  <c r="O2060" i="7"/>
  <c r="N2060" i="7"/>
  <c r="M2060" i="7"/>
  <c r="P2059" i="7"/>
  <c r="O2059" i="7"/>
  <c r="N2059" i="7"/>
  <c r="Q2059" i="7" s="1"/>
  <c r="M2059" i="7"/>
  <c r="T2058" i="7"/>
  <c r="S2058" i="7"/>
  <c r="R2058" i="7"/>
  <c r="P2058" i="7"/>
  <c r="O2058" i="7"/>
  <c r="N2058" i="7"/>
  <c r="M2058" i="7"/>
  <c r="Q2058" i="7" s="1"/>
  <c r="P2057" i="7"/>
  <c r="O2057" i="7"/>
  <c r="N2057" i="7"/>
  <c r="M2057" i="7"/>
  <c r="P2056" i="7"/>
  <c r="O2056" i="7"/>
  <c r="N2056" i="7"/>
  <c r="M2056" i="7"/>
  <c r="T2055" i="7"/>
  <c r="S2055" i="7"/>
  <c r="R2055" i="7"/>
  <c r="P2055" i="7"/>
  <c r="O2055" i="7"/>
  <c r="Q2055" i="7" s="1"/>
  <c r="N2055" i="7"/>
  <c r="M2055" i="7"/>
  <c r="P2054" i="7"/>
  <c r="O2054" i="7"/>
  <c r="N2054" i="7"/>
  <c r="M2054" i="7"/>
  <c r="P2053" i="7"/>
  <c r="O2053" i="7"/>
  <c r="N2053" i="7"/>
  <c r="M2053" i="7"/>
  <c r="T2052" i="7"/>
  <c r="S2052" i="7"/>
  <c r="R2052" i="7"/>
  <c r="P2052" i="7"/>
  <c r="O2052" i="7"/>
  <c r="N2052" i="7"/>
  <c r="M2052" i="7"/>
  <c r="Q2052" i="7" s="1"/>
  <c r="P2051" i="7"/>
  <c r="O2051" i="7"/>
  <c r="N2051" i="7"/>
  <c r="M2051" i="7"/>
  <c r="P2050" i="7"/>
  <c r="O2050" i="7"/>
  <c r="N2050" i="7"/>
  <c r="M2050" i="7"/>
  <c r="P2049" i="7"/>
  <c r="O2049" i="7"/>
  <c r="N2049" i="7"/>
  <c r="M2049" i="7"/>
  <c r="S2048" i="7"/>
  <c r="R2048" i="7"/>
  <c r="Q2048" i="7"/>
  <c r="P2048" i="7"/>
  <c r="O2048" i="7"/>
  <c r="N2048" i="7"/>
  <c r="M2048" i="7"/>
  <c r="T2048" i="7" s="1"/>
  <c r="P2047" i="7"/>
  <c r="O2047" i="7"/>
  <c r="N2047" i="7"/>
  <c r="M2047" i="7"/>
  <c r="T2046" i="7"/>
  <c r="S2046" i="7"/>
  <c r="P2046" i="7"/>
  <c r="O2046" i="7"/>
  <c r="N2046" i="7"/>
  <c r="M2046" i="7"/>
  <c r="P2045" i="7"/>
  <c r="O2045" i="7"/>
  <c r="N2045" i="7"/>
  <c r="M2045" i="7"/>
  <c r="R2044" i="7"/>
  <c r="P2044" i="7"/>
  <c r="O2044" i="7"/>
  <c r="N2044" i="7"/>
  <c r="M2044" i="7"/>
  <c r="P2043" i="7"/>
  <c r="O2043" i="7"/>
  <c r="N2043" i="7"/>
  <c r="M2043" i="7"/>
  <c r="S2042" i="7"/>
  <c r="R2042" i="7"/>
  <c r="Q2042" i="7"/>
  <c r="P2042" i="7"/>
  <c r="O2042" i="7"/>
  <c r="N2042" i="7"/>
  <c r="M2042" i="7"/>
  <c r="P2041" i="7"/>
  <c r="O2041" i="7"/>
  <c r="N2041" i="7"/>
  <c r="M2041" i="7"/>
  <c r="P2040" i="7"/>
  <c r="O2040" i="7"/>
  <c r="N2040" i="7"/>
  <c r="M2040" i="7"/>
  <c r="T2039" i="7"/>
  <c r="S2039" i="7"/>
  <c r="R2039" i="7"/>
  <c r="U2039" i="7" s="1"/>
  <c r="Q2039" i="7"/>
  <c r="P2039" i="7"/>
  <c r="O2039" i="7"/>
  <c r="N2039" i="7"/>
  <c r="M2039" i="7"/>
  <c r="R2038" i="7"/>
  <c r="Q2038" i="7"/>
  <c r="P2038" i="7"/>
  <c r="O2038" i="7"/>
  <c r="N2038" i="7"/>
  <c r="M2038" i="7"/>
  <c r="P2037" i="7"/>
  <c r="O2037" i="7"/>
  <c r="N2037" i="7"/>
  <c r="M2037" i="7"/>
  <c r="S2036" i="7"/>
  <c r="R2036" i="7"/>
  <c r="Q2036" i="7"/>
  <c r="P2036" i="7"/>
  <c r="O2036" i="7"/>
  <c r="N2036" i="7"/>
  <c r="M2036" i="7"/>
  <c r="T2036" i="7" s="1"/>
  <c r="T2035" i="7"/>
  <c r="Q2035" i="7"/>
  <c r="P2035" i="7"/>
  <c r="O2035" i="7"/>
  <c r="N2035" i="7"/>
  <c r="M2035" i="7"/>
  <c r="P2034" i="7"/>
  <c r="O2034" i="7"/>
  <c r="N2034" i="7"/>
  <c r="M2034" i="7"/>
  <c r="P2033" i="7"/>
  <c r="T2033" i="7" s="1"/>
  <c r="O2033" i="7"/>
  <c r="N2033" i="7"/>
  <c r="M2033" i="7"/>
  <c r="P2032" i="7"/>
  <c r="O2032" i="7"/>
  <c r="N2032" i="7"/>
  <c r="M2032" i="7"/>
  <c r="R2031" i="7"/>
  <c r="Q2031" i="7"/>
  <c r="P2031" i="7"/>
  <c r="O2031" i="7"/>
  <c r="N2031" i="7"/>
  <c r="M2031" i="7"/>
  <c r="P2030" i="7"/>
  <c r="O2030" i="7"/>
  <c r="N2030" i="7"/>
  <c r="M2030" i="7"/>
  <c r="P2029" i="7"/>
  <c r="O2029" i="7"/>
  <c r="N2029" i="7"/>
  <c r="M2029" i="7"/>
  <c r="P2028" i="7"/>
  <c r="O2028" i="7"/>
  <c r="N2028" i="7"/>
  <c r="M2028" i="7"/>
  <c r="T2027" i="7"/>
  <c r="S2027" i="7"/>
  <c r="P2027" i="7"/>
  <c r="R2027" i="7" s="1"/>
  <c r="O2027" i="7"/>
  <c r="N2027" i="7"/>
  <c r="M2027" i="7"/>
  <c r="R2026" i="7"/>
  <c r="P2026" i="7"/>
  <c r="O2026" i="7"/>
  <c r="N2026" i="7"/>
  <c r="M2026" i="7"/>
  <c r="P2025" i="7"/>
  <c r="O2025" i="7"/>
  <c r="N2025" i="7"/>
  <c r="M2025" i="7"/>
  <c r="P2024" i="7"/>
  <c r="O2024" i="7"/>
  <c r="N2024" i="7"/>
  <c r="S2024" i="7" s="1"/>
  <c r="M2024" i="7"/>
  <c r="P2023" i="7"/>
  <c r="O2023" i="7"/>
  <c r="N2023" i="7"/>
  <c r="M2023" i="7"/>
  <c r="S2022" i="7"/>
  <c r="R2022" i="7"/>
  <c r="P2022" i="7"/>
  <c r="O2022" i="7"/>
  <c r="N2022" i="7"/>
  <c r="M2022" i="7"/>
  <c r="T2021" i="7"/>
  <c r="P2021" i="7"/>
  <c r="O2021" i="7"/>
  <c r="N2021" i="7"/>
  <c r="M2021" i="7"/>
  <c r="P2020" i="7"/>
  <c r="O2020" i="7"/>
  <c r="N2020" i="7"/>
  <c r="M2020" i="7"/>
  <c r="T2019" i="7"/>
  <c r="S2019" i="7"/>
  <c r="R2019" i="7"/>
  <c r="P2019" i="7"/>
  <c r="Q2019" i="7" s="1"/>
  <c r="O2019" i="7"/>
  <c r="N2019" i="7"/>
  <c r="M2019" i="7"/>
  <c r="P2018" i="7"/>
  <c r="O2018" i="7"/>
  <c r="N2018" i="7"/>
  <c r="M2018" i="7"/>
  <c r="P2017" i="7"/>
  <c r="O2017" i="7"/>
  <c r="N2017" i="7"/>
  <c r="M2017" i="7"/>
  <c r="S2016" i="7"/>
  <c r="R2016" i="7"/>
  <c r="P2016" i="7"/>
  <c r="O2016" i="7"/>
  <c r="N2016" i="7"/>
  <c r="M2016" i="7"/>
  <c r="Q2015" i="7"/>
  <c r="P2015" i="7"/>
  <c r="O2015" i="7"/>
  <c r="N2015" i="7"/>
  <c r="M2015" i="7"/>
  <c r="T2014" i="7"/>
  <c r="S2014" i="7"/>
  <c r="R2014" i="7"/>
  <c r="P2014" i="7"/>
  <c r="O2014" i="7"/>
  <c r="N2014" i="7"/>
  <c r="Q2014" i="7" s="1"/>
  <c r="M2014" i="7"/>
  <c r="P2013" i="7"/>
  <c r="O2013" i="7"/>
  <c r="N2013" i="7"/>
  <c r="M2013" i="7"/>
  <c r="P2012" i="7"/>
  <c r="O2012" i="7"/>
  <c r="N2012" i="7"/>
  <c r="Q2012" i="7" s="1"/>
  <c r="M2012" i="7"/>
  <c r="Q2011" i="7"/>
  <c r="P2011" i="7"/>
  <c r="O2011" i="7"/>
  <c r="N2011" i="7"/>
  <c r="M2011" i="7"/>
  <c r="T2010" i="7"/>
  <c r="S2010" i="7"/>
  <c r="R2010" i="7"/>
  <c r="P2010" i="7"/>
  <c r="O2010" i="7"/>
  <c r="N2010" i="7"/>
  <c r="M2010" i="7"/>
  <c r="Q2010" i="7" s="1"/>
  <c r="P2009" i="7"/>
  <c r="O2009" i="7"/>
  <c r="N2009" i="7"/>
  <c r="M2009" i="7"/>
  <c r="U2008" i="7"/>
  <c r="T2008" i="7"/>
  <c r="S2008" i="7"/>
  <c r="R2008" i="7"/>
  <c r="P2008" i="7"/>
  <c r="O2008" i="7"/>
  <c r="N2008" i="7"/>
  <c r="Q2008" i="7" s="1"/>
  <c r="M2008" i="7"/>
  <c r="P2007" i="7"/>
  <c r="O2007" i="7"/>
  <c r="N2007" i="7"/>
  <c r="M2007" i="7"/>
  <c r="Q2006" i="7"/>
  <c r="P2006" i="7"/>
  <c r="O2006" i="7"/>
  <c r="N2006" i="7"/>
  <c r="M2006" i="7"/>
  <c r="P2005" i="7"/>
  <c r="O2005" i="7"/>
  <c r="N2005" i="7"/>
  <c r="M2005" i="7"/>
  <c r="T2004" i="7"/>
  <c r="S2004" i="7"/>
  <c r="R2004" i="7"/>
  <c r="U2004" i="7" s="1"/>
  <c r="P2004" i="7"/>
  <c r="O2004" i="7"/>
  <c r="N2004" i="7"/>
  <c r="M2004" i="7"/>
  <c r="Q2004" i="7" s="1"/>
  <c r="S2003" i="7"/>
  <c r="P2003" i="7"/>
  <c r="T2003" i="7" s="1"/>
  <c r="O2003" i="7"/>
  <c r="N2003" i="7"/>
  <c r="M2003" i="7"/>
  <c r="P2002" i="7"/>
  <c r="T2002" i="7" s="1"/>
  <c r="O2002" i="7"/>
  <c r="N2002" i="7"/>
  <c r="M2002" i="7"/>
  <c r="P2001" i="7"/>
  <c r="O2001" i="7"/>
  <c r="N2001" i="7"/>
  <c r="M2001" i="7"/>
  <c r="S2000" i="7"/>
  <c r="R2000" i="7"/>
  <c r="Q2000" i="7"/>
  <c r="P2000" i="7"/>
  <c r="O2000" i="7"/>
  <c r="N2000" i="7"/>
  <c r="M2000" i="7"/>
  <c r="T2000" i="7" s="1"/>
  <c r="P1999" i="7"/>
  <c r="O1999" i="7"/>
  <c r="N1999" i="7"/>
  <c r="M1999" i="7"/>
  <c r="T1998" i="7"/>
  <c r="S1998" i="7"/>
  <c r="R1998" i="7"/>
  <c r="P1998" i="7"/>
  <c r="O1998" i="7"/>
  <c r="N1998" i="7"/>
  <c r="M1998" i="7"/>
  <c r="P1997" i="7"/>
  <c r="O1997" i="7"/>
  <c r="N1997" i="7"/>
  <c r="M1997" i="7"/>
  <c r="T1996" i="7"/>
  <c r="P1996" i="7"/>
  <c r="O1996" i="7"/>
  <c r="N1996" i="7"/>
  <c r="M1996" i="7"/>
  <c r="T1995" i="7"/>
  <c r="S1995" i="7"/>
  <c r="R1995" i="7"/>
  <c r="Q1995" i="7"/>
  <c r="P1995" i="7"/>
  <c r="O1995" i="7"/>
  <c r="N1995" i="7"/>
  <c r="M1995" i="7"/>
  <c r="P1994" i="7"/>
  <c r="O1994" i="7"/>
  <c r="N1994" i="7"/>
  <c r="M1994" i="7"/>
  <c r="P1993" i="7"/>
  <c r="O1993" i="7"/>
  <c r="N1993" i="7"/>
  <c r="M1993" i="7"/>
  <c r="U1992" i="7"/>
  <c r="T1992" i="7"/>
  <c r="S1992" i="7"/>
  <c r="R1992" i="7"/>
  <c r="V1992" i="7" s="1"/>
  <c r="P1992" i="7"/>
  <c r="O1992" i="7"/>
  <c r="N1992" i="7"/>
  <c r="M1992" i="7"/>
  <c r="Q1992" i="7" s="1"/>
  <c r="Q1991" i="7"/>
  <c r="P1991" i="7"/>
  <c r="O1991" i="7"/>
  <c r="N1991" i="7"/>
  <c r="M1991" i="7"/>
  <c r="P1990" i="7"/>
  <c r="O1990" i="7"/>
  <c r="N1990" i="7"/>
  <c r="M1990" i="7"/>
  <c r="R1989" i="7"/>
  <c r="Q1989" i="7"/>
  <c r="P1989" i="7"/>
  <c r="O1989" i="7"/>
  <c r="N1989" i="7"/>
  <c r="M1989" i="7"/>
  <c r="P1988" i="7"/>
  <c r="O1988" i="7"/>
  <c r="N1988" i="7"/>
  <c r="M1988" i="7"/>
  <c r="P1987" i="7"/>
  <c r="O1987" i="7"/>
  <c r="N1987" i="7"/>
  <c r="Q1987" i="7" s="1"/>
  <c r="M1987" i="7"/>
  <c r="T1986" i="7"/>
  <c r="S1986" i="7"/>
  <c r="R1986" i="7"/>
  <c r="P1986" i="7"/>
  <c r="O1986" i="7"/>
  <c r="N1986" i="7"/>
  <c r="M1986" i="7"/>
  <c r="Q1986" i="7" s="1"/>
  <c r="T1985" i="7"/>
  <c r="Q1985" i="7"/>
  <c r="P1985" i="7"/>
  <c r="O1985" i="7"/>
  <c r="N1985" i="7"/>
  <c r="M1985" i="7"/>
  <c r="P1984" i="7"/>
  <c r="O1984" i="7"/>
  <c r="N1984" i="7"/>
  <c r="M1984" i="7"/>
  <c r="T1983" i="7"/>
  <c r="S1983" i="7"/>
  <c r="R1983" i="7"/>
  <c r="U1983" i="7" s="1"/>
  <c r="P1983" i="7"/>
  <c r="O1983" i="7"/>
  <c r="Q1983" i="7" s="1"/>
  <c r="N1983" i="7"/>
  <c r="M1983" i="7"/>
  <c r="P1982" i="7"/>
  <c r="O1982" i="7"/>
  <c r="N1982" i="7"/>
  <c r="M1982" i="7"/>
  <c r="P1981" i="7"/>
  <c r="O1981" i="7"/>
  <c r="N1981" i="7"/>
  <c r="M1981" i="7"/>
  <c r="T1980" i="7"/>
  <c r="S1980" i="7"/>
  <c r="R1980" i="7"/>
  <c r="P1980" i="7"/>
  <c r="O1980" i="7"/>
  <c r="N1980" i="7"/>
  <c r="M1980" i="7"/>
  <c r="Q1980" i="7" s="1"/>
  <c r="P1979" i="7"/>
  <c r="O1979" i="7"/>
  <c r="N1979" i="7"/>
  <c r="M1979" i="7"/>
  <c r="P1978" i="7"/>
  <c r="O1978" i="7"/>
  <c r="N1978" i="7"/>
  <c r="M1978" i="7"/>
  <c r="P1977" i="7"/>
  <c r="O1977" i="7"/>
  <c r="N1977" i="7"/>
  <c r="M1977" i="7"/>
  <c r="V1976" i="7"/>
  <c r="S1976" i="7"/>
  <c r="R1976" i="7"/>
  <c r="Q1976" i="7"/>
  <c r="U1976" i="7" s="1"/>
  <c r="P1976" i="7"/>
  <c r="O1976" i="7"/>
  <c r="N1976" i="7"/>
  <c r="M1976" i="7"/>
  <c r="T1976" i="7" s="1"/>
  <c r="P1975" i="7"/>
  <c r="O1975" i="7"/>
  <c r="T1975" i="7" s="1"/>
  <c r="N1975" i="7"/>
  <c r="M1975" i="7"/>
  <c r="S1974" i="7"/>
  <c r="P1974" i="7"/>
  <c r="O1974" i="7"/>
  <c r="N1974" i="7"/>
  <c r="M1974" i="7"/>
  <c r="T1973" i="7"/>
  <c r="Q1973" i="7"/>
  <c r="P1973" i="7"/>
  <c r="O1973" i="7"/>
  <c r="N1973" i="7"/>
  <c r="M1973" i="7"/>
  <c r="P1972" i="7"/>
  <c r="O1972" i="7"/>
  <c r="N1972" i="7"/>
  <c r="M1972" i="7"/>
  <c r="P1971" i="7"/>
  <c r="O1971" i="7"/>
  <c r="N1971" i="7"/>
  <c r="M1971" i="7"/>
  <c r="P1970" i="7"/>
  <c r="S1970" i="7" s="1"/>
  <c r="O1970" i="7"/>
  <c r="N1970" i="7"/>
  <c r="M1970" i="7"/>
  <c r="P1969" i="7"/>
  <c r="O1969" i="7"/>
  <c r="N1969" i="7"/>
  <c r="M1969" i="7"/>
  <c r="T1968" i="7"/>
  <c r="P1968" i="7"/>
  <c r="O1968" i="7"/>
  <c r="N1968" i="7"/>
  <c r="M1968" i="7"/>
  <c r="T1967" i="7"/>
  <c r="S1967" i="7"/>
  <c r="R1967" i="7"/>
  <c r="Q1967" i="7"/>
  <c r="P1967" i="7"/>
  <c r="O1967" i="7"/>
  <c r="N1967" i="7"/>
  <c r="M1967" i="7"/>
  <c r="P1966" i="7"/>
  <c r="O1966" i="7"/>
  <c r="N1966" i="7"/>
  <c r="M1966" i="7"/>
  <c r="P1965" i="7"/>
  <c r="O1965" i="7"/>
  <c r="Q1965" i="7" s="1"/>
  <c r="N1965" i="7"/>
  <c r="M1965" i="7"/>
  <c r="Q1964" i="7"/>
  <c r="P1964" i="7"/>
  <c r="O1964" i="7"/>
  <c r="N1964" i="7"/>
  <c r="M1964" i="7"/>
  <c r="P1963" i="7"/>
  <c r="O1963" i="7"/>
  <c r="N1963" i="7"/>
  <c r="M1963" i="7"/>
  <c r="P1962" i="7"/>
  <c r="O1962" i="7"/>
  <c r="N1962" i="7"/>
  <c r="M1962" i="7"/>
  <c r="P1961" i="7"/>
  <c r="T1961" i="7" s="1"/>
  <c r="O1961" i="7"/>
  <c r="N1961" i="7"/>
  <c r="M1961" i="7"/>
  <c r="T1960" i="7"/>
  <c r="S1960" i="7"/>
  <c r="R1960" i="7"/>
  <c r="P1960" i="7"/>
  <c r="O1960" i="7"/>
  <c r="N1960" i="7"/>
  <c r="Q1960" i="7" s="1"/>
  <c r="M1960" i="7"/>
  <c r="R1959" i="7"/>
  <c r="Q1959" i="7"/>
  <c r="P1959" i="7"/>
  <c r="O1959" i="7"/>
  <c r="N1959" i="7"/>
  <c r="M1959" i="7"/>
  <c r="S1958" i="7"/>
  <c r="R1958" i="7"/>
  <c r="P1958" i="7"/>
  <c r="O1958" i="7"/>
  <c r="N1958" i="7"/>
  <c r="M1958" i="7"/>
  <c r="P1957" i="7"/>
  <c r="O1957" i="7"/>
  <c r="N1957" i="7"/>
  <c r="M1957" i="7"/>
  <c r="R1956" i="7"/>
  <c r="P1956" i="7"/>
  <c r="O1956" i="7"/>
  <c r="N1956" i="7"/>
  <c r="M1956" i="7"/>
  <c r="T1955" i="7"/>
  <c r="S1955" i="7"/>
  <c r="P1955" i="7"/>
  <c r="R1955" i="7" s="1"/>
  <c r="O1955" i="7"/>
  <c r="N1955" i="7"/>
  <c r="M1955" i="7"/>
  <c r="P1954" i="7"/>
  <c r="R1954" i="7" s="1"/>
  <c r="O1954" i="7"/>
  <c r="N1954" i="7"/>
  <c r="M1954" i="7"/>
  <c r="P1953" i="7"/>
  <c r="O1953" i="7"/>
  <c r="N1953" i="7"/>
  <c r="M1953" i="7"/>
  <c r="S1952" i="7"/>
  <c r="P1952" i="7"/>
  <c r="O1952" i="7"/>
  <c r="N1952" i="7"/>
  <c r="M1952" i="7"/>
  <c r="P1951" i="7"/>
  <c r="O1951" i="7"/>
  <c r="N1951" i="7"/>
  <c r="M1951" i="7"/>
  <c r="P1950" i="7"/>
  <c r="O1950" i="7"/>
  <c r="N1950" i="7"/>
  <c r="M1950" i="7"/>
  <c r="P1949" i="7"/>
  <c r="O1949" i="7"/>
  <c r="N1949" i="7"/>
  <c r="M1949" i="7"/>
  <c r="T1948" i="7"/>
  <c r="S1948" i="7"/>
  <c r="R1948" i="7"/>
  <c r="P1948" i="7"/>
  <c r="O1948" i="7"/>
  <c r="N1948" i="7"/>
  <c r="M1948" i="7"/>
  <c r="P1947" i="7"/>
  <c r="O1947" i="7"/>
  <c r="N1947" i="7"/>
  <c r="M1947" i="7"/>
  <c r="P1946" i="7"/>
  <c r="O1946" i="7"/>
  <c r="N1946" i="7"/>
  <c r="M1946" i="7"/>
  <c r="P1945" i="7"/>
  <c r="O1945" i="7"/>
  <c r="N1945" i="7"/>
  <c r="M1945" i="7"/>
  <c r="T1944" i="7"/>
  <c r="P1944" i="7"/>
  <c r="O1944" i="7"/>
  <c r="N1944" i="7"/>
  <c r="M1944" i="7"/>
  <c r="P1943" i="7"/>
  <c r="O1943" i="7"/>
  <c r="N1943" i="7"/>
  <c r="M1943" i="7"/>
  <c r="S1942" i="7"/>
  <c r="R1942" i="7"/>
  <c r="P1942" i="7"/>
  <c r="O1942" i="7"/>
  <c r="N1942" i="7"/>
  <c r="M1942" i="7"/>
  <c r="R1941" i="7"/>
  <c r="Q1941" i="7"/>
  <c r="P1941" i="7"/>
  <c r="O1941" i="7"/>
  <c r="N1941" i="7"/>
  <c r="M1941" i="7"/>
  <c r="Q1940" i="7"/>
  <c r="P1940" i="7"/>
  <c r="O1940" i="7"/>
  <c r="N1940" i="7"/>
  <c r="M1940" i="7"/>
  <c r="T1939" i="7"/>
  <c r="P1939" i="7"/>
  <c r="O1939" i="7"/>
  <c r="N1939" i="7"/>
  <c r="M1939" i="7"/>
  <c r="P1938" i="7"/>
  <c r="O1938" i="7"/>
  <c r="N1938" i="7"/>
  <c r="M1938" i="7"/>
  <c r="P1937" i="7"/>
  <c r="O1937" i="7"/>
  <c r="N1937" i="7"/>
  <c r="M1937" i="7"/>
  <c r="V1936" i="7"/>
  <c r="U1936" i="7"/>
  <c r="T1936" i="7"/>
  <c r="S1936" i="7"/>
  <c r="R1936" i="7"/>
  <c r="P1936" i="7"/>
  <c r="O1936" i="7"/>
  <c r="N1936" i="7"/>
  <c r="Q1936" i="7" s="1"/>
  <c r="M1936" i="7"/>
  <c r="T1935" i="7"/>
  <c r="S1935" i="7"/>
  <c r="R1935" i="7"/>
  <c r="Q1935" i="7"/>
  <c r="P1935" i="7"/>
  <c r="O1935" i="7"/>
  <c r="N1935" i="7"/>
  <c r="M1935" i="7"/>
  <c r="P1934" i="7"/>
  <c r="O1934" i="7"/>
  <c r="N1934" i="7"/>
  <c r="M1934" i="7"/>
  <c r="P1933" i="7"/>
  <c r="O1933" i="7"/>
  <c r="N1933" i="7"/>
  <c r="M1933" i="7"/>
  <c r="P1932" i="7"/>
  <c r="O1932" i="7"/>
  <c r="N1932" i="7"/>
  <c r="M1932" i="7"/>
  <c r="S1931" i="7"/>
  <c r="R1931" i="7"/>
  <c r="Q1931" i="7"/>
  <c r="P1931" i="7"/>
  <c r="T1931" i="7" s="1"/>
  <c r="O1931" i="7"/>
  <c r="N1931" i="7"/>
  <c r="M1931" i="7"/>
  <c r="P1930" i="7"/>
  <c r="O1930" i="7"/>
  <c r="N1930" i="7"/>
  <c r="M1930" i="7"/>
  <c r="R1929" i="7"/>
  <c r="Q1929" i="7"/>
  <c r="P1929" i="7"/>
  <c r="O1929" i="7"/>
  <c r="N1929" i="7"/>
  <c r="M1929" i="7"/>
  <c r="P1928" i="7"/>
  <c r="O1928" i="7"/>
  <c r="N1928" i="7"/>
  <c r="M1928" i="7"/>
  <c r="P1927" i="7"/>
  <c r="O1927" i="7"/>
  <c r="N1927" i="7"/>
  <c r="M1927" i="7"/>
  <c r="P1926" i="7"/>
  <c r="O1926" i="7"/>
  <c r="N1926" i="7"/>
  <c r="M1926" i="7"/>
  <c r="P1925" i="7"/>
  <c r="O1925" i="7"/>
  <c r="N1925" i="7"/>
  <c r="M1925" i="7"/>
  <c r="T1924" i="7"/>
  <c r="P1924" i="7"/>
  <c r="O1924" i="7"/>
  <c r="N1924" i="7"/>
  <c r="M1924" i="7"/>
  <c r="S1923" i="7"/>
  <c r="R1923" i="7"/>
  <c r="Q1923" i="7"/>
  <c r="P1923" i="7"/>
  <c r="T1923" i="7" s="1"/>
  <c r="O1923" i="7"/>
  <c r="N1923" i="7"/>
  <c r="M1923" i="7"/>
  <c r="P1922" i="7"/>
  <c r="O1922" i="7"/>
  <c r="N1922" i="7"/>
  <c r="M1922" i="7"/>
  <c r="P1921" i="7"/>
  <c r="O1921" i="7"/>
  <c r="N1921" i="7"/>
  <c r="M1921" i="7"/>
  <c r="V1920" i="7"/>
  <c r="T1920" i="7"/>
  <c r="S1920" i="7"/>
  <c r="R1920" i="7"/>
  <c r="U1920" i="7" s="1"/>
  <c r="P1920" i="7"/>
  <c r="O1920" i="7"/>
  <c r="N1920" i="7"/>
  <c r="M1920" i="7"/>
  <c r="Q1920" i="7" s="1"/>
  <c r="U1919" i="7"/>
  <c r="T1919" i="7"/>
  <c r="S1919" i="7"/>
  <c r="R1919" i="7"/>
  <c r="P1919" i="7"/>
  <c r="Q1919" i="7" s="1"/>
  <c r="V1919" i="7" s="1"/>
  <c r="O1919" i="7"/>
  <c r="N1919" i="7"/>
  <c r="M1919" i="7"/>
  <c r="P1918" i="7"/>
  <c r="O1918" i="7"/>
  <c r="N1918" i="7"/>
  <c r="M1918" i="7"/>
  <c r="P1917" i="7"/>
  <c r="O1917" i="7"/>
  <c r="N1917" i="7"/>
  <c r="M1917" i="7"/>
  <c r="S1916" i="7"/>
  <c r="R1916" i="7"/>
  <c r="Q1916" i="7"/>
  <c r="U1916" i="7" s="1"/>
  <c r="P1916" i="7"/>
  <c r="O1916" i="7"/>
  <c r="N1916" i="7"/>
  <c r="M1916" i="7"/>
  <c r="T1916" i="7" s="1"/>
  <c r="P1915" i="7"/>
  <c r="O1915" i="7"/>
  <c r="N1915" i="7"/>
  <c r="M1915" i="7"/>
  <c r="T1914" i="7"/>
  <c r="S1914" i="7"/>
  <c r="R1914" i="7"/>
  <c r="P1914" i="7"/>
  <c r="O1914" i="7"/>
  <c r="N1914" i="7"/>
  <c r="M1914" i="7"/>
  <c r="P1913" i="7"/>
  <c r="O1913" i="7"/>
  <c r="N1913" i="7"/>
  <c r="M1913" i="7"/>
  <c r="R1912" i="7"/>
  <c r="P1912" i="7"/>
  <c r="O1912" i="7"/>
  <c r="N1912" i="7"/>
  <c r="M1912" i="7"/>
  <c r="T1911" i="7"/>
  <c r="S1911" i="7"/>
  <c r="R1911" i="7"/>
  <c r="P1911" i="7"/>
  <c r="O1911" i="7"/>
  <c r="Q1911" i="7" s="1"/>
  <c r="N1911" i="7"/>
  <c r="M1911" i="7"/>
  <c r="P1910" i="7"/>
  <c r="Q1910" i="7" s="1"/>
  <c r="O1910" i="7"/>
  <c r="N1910" i="7"/>
  <c r="M1910" i="7"/>
  <c r="P1909" i="7"/>
  <c r="O1909" i="7"/>
  <c r="N1909" i="7"/>
  <c r="M1909" i="7"/>
  <c r="S1908" i="7"/>
  <c r="R1908" i="7"/>
  <c r="P1908" i="7"/>
  <c r="O1908" i="7"/>
  <c r="N1908" i="7"/>
  <c r="M1908" i="7"/>
  <c r="P1907" i="7"/>
  <c r="T1907" i="7" s="1"/>
  <c r="O1907" i="7"/>
  <c r="N1907" i="7"/>
  <c r="M1907" i="7"/>
  <c r="T1906" i="7"/>
  <c r="S1906" i="7"/>
  <c r="R1906" i="7"/>
  <c r="Q1906" i="7"/>
  <c r="P1906" i="7"/>
  <c r="O1906" i="7"/>
  <c r="N1906" i="7"/>
  <c r="M1906" i="7"/>
  <c r="P1905" i="7"/>
  <c r="O1905" i="7"/>
  <c r="N1905" i="7"/>
  <c r="M1905" i="7"/>
  <c r="S1904" i="7"/>
  <c r="V1904" i="7" s="1"/>
  <c r="R1904" i="7"/>
  <c r="Q1904" i="7"/>
  <c r="P1904" i="7"/>
  <c r="O1904" i="7"/>
  <c r="N1904" i="7"/>
  <c r="M1904" i="7"/>
  <c r="T1904" i="7" s="1"/>
  <c r="P1903" i="7"/>
  <c r="O1903" i="7"/>
  <c r="N1903" i="7"/>
  <c r="M1903" i="7"/>
  <c r="P1902" i="7"/>
  <c r="O1902" i="7"/>
  <c r="N1902" i="7"/>
  <c r="M1902" i="7"/>
  <c r="P1901" i="7"/>
  <c r="T1901" i="7" s="1"/>
  <c r="O1901" i="7"/>
  <c r="N1901" i="7"/>
  <c r="M1901" i="7"/>
  <c r="P1900" i="7"/>
  <c r="O1900" i="7"/>
  <c r="N1900" i="7"/>
  <c r="M1900" i="7"/>
  <c r="T1899" i="7"/>
  <c r="P1899" i="7"/>
  <c r="O1899" i="7"/>
  <c r="N1899" i="7"/>
  <c r="M1899" i="7"/>
  <c r="P1898" i="7"/>
  <c r="O1898" i="7"/>
  <c r="N1898" i="7"/>
  <c r="M1898" i="7"/>
  <c r="P1897" i="7"/>
  <c r="O1897" i="7"/>
  <c r="N1897" i="7"/>
  <c r="M1897" i="7"/>
  <c r="T1896" i="7"/>
  <c r="P1896" i="7"/>
  <c r="O1896" i="7"/>
  <c r="N1896" i="7"/>
  <c r="M1896" i="7"/>
  <c r="T1895" i="7"/>
  <c r="S1895" i="7"/>
  <c r="R1895" i="7"/>
  <c r="V1895" i="7" s="1"/>
  <c r="Q1895" i="7"/>
  <c r="P1895" i="7"/>
  <c r="O1895" i="7"/>
  <c r="N1895" i="7"/>
  <c r="M1895" i="7"/>
  <c r="P1894" i="7"/>
  <c r="O1894" i="7"/>
  <c r="N1894" i="7"/>
  <c r="M1894" i="7"/>
  <c r="P1893" i="7"/>
  <c r="O1893" i="7"/>
  <c r="N1893" i="7"/>
  <c r="M1893" i="7"/>
  <c r="P1892" i="7"/>
  <c r="O1892" i="7"/>
  <c r="N1892" i="7"/>
  <c r="M1892" i="7"/>
  <c r="P1891" i="7"/>
  <c r="T1891" i="7" s="1"/>
  <c r="O1891" i="7"/>
  <c r="N1891" i="7"/>
  <c r="M1891" i="7"/>
  <c r="P1890" i="7"/>
  <c r="O1890" i="7"/>
  <c r="N1890" i="7"/>
  <c r="M1890" i="7"/>
  <c r="P1889" i="7"/>
  <c r="T1889" i="7" s="1"/>
  <c r="O1889" i="7"/>
  <c r="N1889" i="7"/>
  <c r="M1889" i="7"/>
  <c r="T1888" i="7"/>
  <c r="S1888" i="7"/>
  <c r="R1888" i="7"/>
  <c r="P1888" i="7"/>
  <c r="O1888" i="7"/>
  <c r="N1888" i="7"/>
  <c r="M1888" i="7"/>
  <c r="P1887" i="7"/>
  <c r="O1887" i="7"/>
  <c r="N1887" i="7"/>
  <c r="M1887" i="7"/>
  <c r="S1886" i="7"/>
  <c r="R1886" i="7"/>
  <c r="P1886" i="7"/>
  <c r="O1886" i="7"/>
  <c r="N1886" i="7"/>
  <c r="M1886" i="7"/>
  <c r="P1885" i="7"/>
  <c r="O1885" i="7"/>
  <c r="N1885" i="7"/>
  <c r="M1885" i="7"/>
  <c r="R1884" i="7"/>
  <c r="P1884" i="7"/>
  <c r="O1884" i="7"/>
  <c r="N1884" i="7"/>
  <c r="M1884" i="7"/>
  <c r="T1883" i="7"/>
  <c r="S1883" i="7"/>
  <c r="P1883" i="7"/>
  <c r="R1883" i="7" s="1"/>
  <c r="O1883" i="7"/>
  <c r="N1883" i="7"/>
  <c r="M1883" i="7"/>
  <c r="T1882" i="7"/>
  <c r="S1882" i="7"/>
  <c r="P1882" i="7"/>
  <c r="R1882" i="7" s="1"/>
  <c r="O1882" i="7"/>
  <c r="N1882" i="7"/>
  <c r="M1882" i="7"/>
  <c r="P1881" i="7"/>
  <c r="O1881" i="7"/>
  <c r="N1881" i="7"/>
  <c r="M1881" i="7"/>
  <c r="P1880" i="7"/>
  <c r="O1880" i="7"/>
  <c r="N1880" i="7"/>
  <c r="M1880" i="7"/>
  <c r="Q1879" i="7"/>
  <c r="P1879" i="7"/>
  <c r="T1879" i="7" s="1"/>
  <c r="O1879" i="7"/>
  <c r="N1879" i="7"/>
  <c r="M1879" i="7"/>
  <c r="P1878" i="7"/>
  <c r="O1878" i="7"/>
  <c r="N1878" i="7"/>
  <c r="M1878" i="7"/>
  <c r="T1877" i="7"/>
  <c r="P1877" i="7"/>
  <c r="O1877" i="7"/>
  <c r="N1877" i="7"/>
  <c r="M1877" i="7"/>
  <c r="T1876" i="7"/>
  <c r="P1876" i="7"/>
  <c r="O1876" i="7"/>
  <c r="N1876" i="7"/>
  <c r="M1876" i="7"/>
  <c r="R1875" i="7"/>
  <c r="P1875" i="7"/>
  <c r="O1875" i="7"/>
  <c r="N1875" i="7"/>
  <c r="M1875" i="7"/>
  <c r="P1874" i="7"/>
  <c r="O1874" i="7"/>
  <c r="N1874" i="7"/>
  <c r="M1874" i="7"/>
  <c r="P1873" i="7"/>
  <c r="O1873" i="7"/>
  <c r="N1873" i="7"/>
  <c r="M1873" i="7"/>
  <c r="T1872" i="7"/>
  <c r="S1872" i="7"/>
  <c r="R1872" i="7"/>
  <c r="P1872" i="7"/>
  <c r="O1872" i="7"/>
  <c r="N1872" i="7"/>
  <c r="M1872" i="7"/>
  <c r="Q1872" i="7" s="1"/>
  <c r="Q1871" i="7"/>
  <c r="P1871" i="7"/>
  <c r="O1871" i="7"/>
  <c r="N1871" i="7"/>
  <c r="M1871" i="7"/>
  <c r="P1870" i="7"/>
  <c r="O1870" i="7"/>
  <c r="N1870" i="7"/>
  <c r="M1870" i="7"/>
  <c r="R1869" i="7"/>
  <c r="P1869" i="7"/>
  <c r="Q1869" i="7" s="1"/>
  <c r="O1869" i="7"/>
  <c r="N1869" i="7"/>
  <c r="M1869" i="7"/>
  <c r="P1868" i="7"/>
  <c r="O1868" i="7"/>
  <c r="N1868" i="7"/>
  <c r="M1868" i="7"/>
  <c r="T1867" i="7"/>
  <c r="Q1867" i="7"/>
  <c r="P1867" i="7"/>
  <c r="O1867" i="7"/>
  <c r="N1867" i="7"/>
  <c r="M1867" i="7"/>
  <c r="P1866" i="7"/>
  <c r="O1866" i="7"/>
  <c r="N1866" i="7"/>
  <c r="M1866" i="7"/>
  <c r="P1865" i="7"/>
  <c r="O1865" i="7"/>
  <c r="N1865" i="7"/>
  <c r="M1865" i="7"/>
  <c r="T1864" i="7"/>
  <c r="S1864" i="7"/>
  <c r="R1864" i="7"/>
  <c r="P1864" i="7"/>
  <c r="O1864" i="7"/>
  <c r="N1864" i="7"/>
  <c r="Q1864" i="7" s="1"/>
  <c r="M1864" i="7"/>
  <c r="P1863" i="7"/>
  <c r="Q1863" i="7" s="1"/>
  <c r="O1863" i="7"/>
  <c r="N1863" i="7"/>
  <c r="M1863" i="7"/>
  <c r="P1862" i="7"/>
  <c r="O1862" i="7"/>
  <c r="N1862" i="7"/>
  <c r="M1862" i="7"/>
  <c r="P1861" i="7"/>
  <c r="O1861" i="7"/>
  <c r="N1861" i="7"/>
  <c r="M1861" i="7"/>
  <c r="T1860" i="7"/>
  <c r="P1860" i="7"/>
  <c r="O1860" i="7"/>
  <c r="N1860" i="7"/>
  <c r="M1860" i="7"/>
  <c r="S1859" i="7"/>
  <c r="R1859" i="7"/>
  <c r="Q1859" i="7"/>
  <c r="P1859" i="7"/>
  <c r="T1859" i="7" s="1"/>
  <c r="O1859" i="7"/>
  <c r="N1859" i="7"/>
  <c r="M1859" i="7"/>
  <c r="P1858" i="7"/>
  <c r="O1858" i="7"/>
  <c r="N1858" i="7"/>
  <c r="M1858" i="7"/>
  <c r="R1857" i="7"/>
  <c r="P1857" i="7"/>
  <c r="Q1857" i="7" s="1"/>
  <c r="O1857" i="7"/>
  <c r="N1857" i="7"/>
  <c r="M1857" i="7"/>
  <c r="Q1856" i="7"/>
  <c r="P1856" i="7"/>
  <c r="O1856" i="7"/>
  <c r="N1856" i="7"/>
  <c r="M1856" i="7"/>
  <c r="P1855" i="7"/>
  <c r="O1855" i="7"/>
  <c r="N1855" i="7"/>
  <c r="M1855" i="7"/>
  <c r="R1854" i="7"/>
  <c r="P1854" i="7"/>
  <c r="O1854" i="7"/>
  <c r="N1854" i="7"/>
  <c r="M1854" i="7"/>
  <c r="P1853" i="7"/>
  <c r="T1853" i="7" s="1"/>
  <c r="O1853" i="7"/>
  <c r="N1853" i="7"/>
  <c r="M1853" i="7"/>
  <c r="T1852" i="7"/>
  <c r="P1852" i="7"/>
  <c r="O1852" i="7"/>
  <c r="N1852" i="7"/>
  <c r="M1852" i="7"/>
  <c r="P1851" i="7"/>
  <c r="O1851" i="7"/>
  <c r="N1851" i="7"/>
  <c r="M1851" i="7"/>
  <c r="S1850" i="7"/>
  <c r="R1850" i="7"/>
  <c r="P1850" i="7"/>
  <c r="Q1850" i="7" s="1"/>
  <c r="O1850" i="7"/>
  <c r="N1850" i="7"/>
  <c r="M1850" i="7"/>
  <c r="P1849" i="7"/>
  <c r="O1849" i="7"/>
  <c r="N1849" i="7"/>
  <c r="M1849" i="7"/>
  <c r="V1848" i="7"/>
  <c r="U1848" i="7"/>
  <c r="T1848" i="7"/>
  <c r="S1848" i="7"/>
  <c r="R1848" i="7"/>
  <c r="P1848" i="7"/>
  <c r="O1848" i="7"/>
  <c r="N1848" i="7"/>
  <c r="M1848" i="7"/>
  <c r="Q1848" i="7" s="1"/>
  <c r="S1847" i="7"/>
  <c r="R1847" i="7"/>
  <c r="P1847" i="7"/>
  <c r="T1847" i="7" s="1"/>
  <c r="O1847" i="7"/>
  <c r="N1847" i="7"/>
  <c r="M1847" i="7"/>
  <c r="P1846" i="7"/>
  <c r="Q1846" i="7" s="1"/>
  <c r="O1846" i="7"/>
  <c r="N1846" i="7"/>
  <c r="M1846" i="7"/>
  <c r="R1845" i="7"/>
  <c r="Q1845" i="7"/>
  <c r="P1845" i="7"/>
  <c r="O1845" i="7"/>
  <c r="N1845" i="7"/>
  <c r="M1845" i="7"/>
  <c r="P1844" i="7"/>
  <c r="O1844" i="7"/>
  <c r="N1844" i="7"/>
  <c r="M1844" i="7"/>
  <c r="Q1843" i="7"/>
  <c r="P1843" i="7"/>
  <c r="O1843" i="7"/>
  <c r="N1843" i="7"/>
  <c r="M1843" i="7"/>
  <c r="T1842" i="7"/>
  <c r="S1842" i="7"/>
  <c r="R1842" i="7"/>
  <c r="P1842" i="7"/>
  <c r="O1842" i="7"/>
  <c r="N1842" i="7"/>
  <c r="M1842" i="7"/>
  <c r="P1841" i="7"/>
  <c r="O1841" i="7"/>
  <c r="N1841" i="7"/>
  <c r="M1841" i="7"/>
  <c r="P1840" i="7"/>
  <c r="O1840" i="7"/>
  <c r="N1840" i="7"/>
  <c r="M1840" i="7"/>
  <c r="T1839" i="7"/>
  <c r="S1839" i="7"/>
  <c r="R1839" i="7"/>
  <c r="P1839" i="7"/>
  <c r="O1839" i="7"/>
  <c r="Q1839" i="7" s="1"/>
  <c r="N1839" i="7"/>
  <c r="M1839" i="7"/>
  <c r="P1838" i="7"/>
  <c r="O1838" i="7"/>
  <c r="N1838" i="7"/>
  <c r="M1838" i="7"/>
  <c r="P1837" i="7"/>
  <c r="O1837" i="7"/>
  <c r="N1837" i="7"/>
  <c r="M1837" i="7"/>
  <c r="P1836" i="7"/>
  <c r="O1836" i="7"/>
  <c r="N1836" i="7"/>
  <c r="M1836" i="7"/>
  <c r="T1835" i="7"/>
  <c r="S1835" i="7"/>
  <c r="R1835" i="7"/>
  <c r="Q1835" i="7"/>
  <c r="P1835" i="7"/>
  <c r="O1835" i="7"/>
  <c r="N1835" i="7"/>
  <c r="M1835" i="7"/>
  <c r="P1834" i="7"/>
  <c r="O1834" i="7"/>
  <c r="N1834" i="7"/>
  <c r="M1834" i="7"/>
  <c r="P1833" i="7"/>
  <c r="O1833" i="7"/>
  <c r="N1833" i="7"/>
  <c r="M1833" i="7"/>
  <c r="S1832" i="7"/>
  <c r="R1832" i="7"/>
  <c r="Q1832" i="7"/>
  <c r="U1832" i="7" s="1"/>
  <c r="P1832" i="7"/>
  <c r="O1832" i="7"/>
  <c r="N1832" i="7"/>
  <c r="M1832" i="7"/>
  <c r="T1832" i="7" s="1"/>
  <c r="P1831" i="7"/>
  <c r="O1831" i="7"/>
  <c r="N1831" i="7"/>
  <c r="M1831" i="7"/>
  <c r="T1830" i="7"/>
  <c r="S1830" i="7"/>
  <c r="P1830" i="7"/>
  <c r="O1830" i="7"/>
  <c r="N1830" i="7"/>
  <c r="M1830" i="7"/>
  <c r="P1829" i="7"/>
  <c r="T1829" i="7" s="1"/>
  <c r="O1829" i="7"/>
  <c r="N1829" i="7"/>
  <c r="M1829" i="7"/>
  <c r="T1828" i="7"/>
  <c r="P1828" i="7"/>
  <c r="O1828" i="7"/>
  <c r="N1828" i="7"/>
  <c r="M1828" i="7"/>
  <c r="P1827" i="7"/>
  <c r="O1827" i="7"/>
  <c r="N1827" i="7"/>
  <c r="M1827" i="7"/>
  <c r="P1826" i="7"/>
  <c r="O1826" i="7"/>
  <c r="N1826" i="7"/>
  <c r="M1826" i="7"/>
  <c r="P1825" i="7"/>
  <c r="O1825" i="7"/>
  <c r="N1825" i="7"/>
  <c r="M1825" i="7"/>
  <c r="T1824" i="7"/>
  <c r="P1824" i="7"/>
  <c r="O1824" i="7"/>
  <c r="N1824" i="7"/>
  <c r="M1824" i="7"/>
  <c r="V1823" i="7"/>
  <c r="U1823" i="7"/>
  <c r="T1823" i="7"/>
  <c r="S1823" i="7"/>
  <c r="R1823" i="7"/>
  <c r="Q1823" i="7"/>
  <c r="P1823" i="7"/>
  <c r="O1823" i="7"/>
  <c r="N1823" i="7"/>
  <c r="M1823" i="7"/>
  <c r="U1822" i="7"/>
  <c r="T1822" i="7"/>
  <c r="S1822" i="7"/>
  <c r="R1822" i="7"/>
  <c r="P1822" i="7"/>
  <c r="Q1822" i="7" s="1"/>
  <c r="O1822" i="7"/>
  <c r="N1822" i="7"/>
  <c r="M1822" i="7"/>
  <c r="P1821" i="7"/>
  <c r="O1821" i="7"/>
  <c r="Q1821" i="7" s="1"/>
  <c r="N1821" i="7"/>
  <c r="M1821" i="7"/>
  <c r="P1820" i="7"/>
  <c r="O1820" i="7"/>
  <c r="N1820" i="7"/>
  <c r="M1820" i="7"/>
  <c r="Q1819" i="7"/>
  <c r="P1819" i="7"/>
  <c r="T1819" i="7" s="1"/>
  <c r="O1819" i="7"/>
  <c r="N1819" i="7"/>
  <c r="M1819" i="7"/>
  <c r="P1818" i="7"/>
  <c r="O1818" i="7"/>
  <c r="N1818" i="7"/>
  <c r="M1818" i="7"/>
  <c r="T1817" i="7"/>
  <c r="Q1817" i="7"/>
  <c r="P1817" i="7"/>
  <c r="O1817" i="7"/>
  <c r="N1817" i="7"/>
  <c r="M1817" i="7"/>
  <c r="P1816" i="7"/>
  <c r="O1816" i="7"/>
  <c r="N1816" i="7"/>
  <c r="M1816" i="7"/>
  <c r="P1815" i="7"/>
  <c r="O1815" i="7"/>
  <c r="N1815" i="7"/>
  <c r="M1815" i="7"/>
  <c r="P1814" i="7"/>
  <c r="O1814" i="7"/>
  <c r="N1814" i="7"/>
  <c r="M1814" i="7"/>
  <c r="P1813" i="7"/>
  <c r="O1813" i="7"/>
  <c r="N1813" i="7"/>
  <c r="M1813" i="7"/>
  <c r="P1812" i="7"/>
  <c r="O1812" i="7"/>
  <c r="N1812" i="7"/>
  <c r="M1812" i="7"/>
  <c r="T1811" i="7"/>
  <c r="S1811" i="7"/>
  <c r="P1811" i="7"/>
  <c r="R1811" i="7" s="1"/>
  <c r="O1811" i="7"/>
  <c r="N1811" i="7"/>
  <c r="M1811" i="7"/>
  <c r="S1810" i="7"/>
  <c r="R1810" i="7"/>
  <c r="P1810" i="7"/>
  <c r="T1810" i="7" s="1"/>
  <c r="O1810" i="7"/>
  <c r="N1810" i="7"/>
  <c r="M1810" i="7"/>
  <c r="P1809" i="7"/>
  <c r="O1809" i="7"/>
  <c r="N1809" i="7"/>
  <c r="M1809" i="7"/>
  <c r="S1808" i="7"/>
  <c r="P1808" i="7"/>
  <c r="O1808" i="7"/>
  <c r="N1808" i="7"/>
  <c r="M1808" i="7"/>
  <c r="P1807" i="7"/>
  <c r="O1807" i="7"/>
  <c r="N1807" i="7"/>
  <c r="M1807" i="7"/>
  <c r="P1806" i="7"/>
  <c r="O1806" i="7"/>
  <c r="N1806" i="7"/>
  <c r="M1806" i="7"/>
  <c r="T1805" i="7"/>
  <c r="P1805" i="7"/>
  <c r="O1805" i="7"/>
  <c r="N1805" i="7"/>
  <c r="M1805" i="7"/>
  <c r="T1804" i="7"/>
  <c r="S1804" i="7"/>
  <c r="P1804" i="7"/>
  <c r="O1804" i="7"/>
  <c r="R1804" i="7" s="1"/>
  <c r="N1804" i="7"/>
  <c r="M1804" i="7"/>
  <c r="P1803" i="7"/>
  <c r="O1803" i="7"/>
  <c r="N1803" i="7"/>
  <c r="M1803" i="7"/>
  <c r="P1802" i="7"/>
  <c r="O1802" i="7"/>
  <c r="N1802" i="7"/>
  <c r="M1802" i="7"/>
  <c r="P1801" i="7"/>
  <c r="O1801" i="7"/>
  <c r="N1801" i="7"/>
  <c r="M1801" i="7"/>
  <c r="T1800" i="7"/>
  <c r="S1800" i="7"/>
  <c r="P1800" i="7"/>
  <c r="O1800" i="7"/>
  <c r="N1800" i="7"/>
  <c r="M1800" i="7"/>
  <c r="Q1800" i="7" s="1"/>
  <c r="P1799" i="7"/>
  <c r="O1799" i="7"/>
  <c r="N1799" i="7"/>
  <c r="M1799" i="7"/>
  <c r="T1798" i="7"/>
  <c r="S1798" i="7"/>
  <c r="R1798" i="7"/>
  <c r="U1798" i="7" s="1"/>
  <c r="P1798" i="7"/>
  <c r="O1798" i="7"/>
  <c r="N1798" i="7"/>
  <c r="Q1798" i="7" s="1"/>
  <c r="M1798" i="7"/>
  <c r="P1797" i="7"/>
  <c r="O1797" i="7"/>
  <c r="N1797" i="7"/>
  <c r="M1797" i="7"/>
  <c r="Q1796" i="7"/>
  <c r="P1796" i="7"/>
  <c r="O1796" i="7"/>
  <c r="N1796" i="7"/>
  <c r="M1796" i="7"/>
  <c r="P1795" i="7"/>
  <c r="O1795" i="7"/>
  <c r="N1795" i="7"/>
  <c r="M1795" i="7"/>
  <c r="P1794" i="7"/>
  <c r="O1794" i="7"/>
  <c r="N1794" i="7"/>
  <c r="M1794" i="7"/>
  <c r="P1793" i="7"/>
  <c r="O1793" i="7"/>
  <c r="N1793" i="7"/>
  <c r="M1793" i="7"/>
  <c r="T1792" i="7"/>
  <c r="S1792" i="7"/>
  <c r="R1792" i="7"/>
  <c r="P1792" i="7"/>
  <c r="O1792" i="7"/>
  <c r="N1792" i="7"/>
  <c r="M1792" i="7"/>
  <c r="T1791" i="7"/>
  <c r="S1791" i="7"/>
  <c r="R1791" i="7"/>
  <c r="P1791" i="7"/>
  <c r="O1791" i="7"/>
  <c r="Q1791" i="7" s="1"/>
  <c r="N1791" i="7"/>
  <c r="M1791" i="7"/>
  <c r="P1790" i="7"/>
  <c r="O1790" i="7"/>
  <c r="N1790" i="7"/>
  <c r="Q1790" i="7" s="1"/>
  <c r="M1790" i="7"/>
  <c r="P1789" i="7"/>
  <c r="O1789" i="7"/>
  <c r="N1789" i="7"/>
  <c r="M1789" i="7"/>
  <c r="T1788" i="7"/>
  <c r="S1788" i="7"/>
  <c r="R1788" i="7"/>
  <c r="P1788" i="7"/>
  <c r="O1788" i="7"/>
  <c r="N1788" i="7"/>
  <c r="M1788" i="7"/>
  <c r="Q1788" i="7" s="1"/>
  <c r="R1787" i="7"/>
  <c r="Q1787" i="7"/>
  <c r="P1787" i="7"/>
  <c r="O1787" i="7"/>
  <c r="N1787" i="7"/>
  <c r="M1787" i="7"/>
  <c r="T1786" i="7"/>
  <c r="P1786" i="7"/>
  <c r="O1786" i="7"/>
  <c r="N1786" i="7"/>
  <c r="M1786" i="7"/>
  <c r="R1785" i="7"/>
  <c r="P1785" i="7"/>
  <c r="O1785" i="7"/>
  <c r="Q1785" i="7" s="1"/>
  <c r="N1785" i="7"/>
  <c r="M1785" i="7"/>
  <c r="S1784" i="7"/>
  <c r="R1784" i="7"/>
  <c r="P1784" i="7"/>
  <c r="O1784" i="7"/>
  <c r="N1784" i="7"/>
  <c r="M1784" i="7"/>
  <c r="P1783" i="7"/>
  <c r="O1783" i="7"/>
  <c r="N1783" i="7"/>
  <c r="M1783" i="7"/>
  <c r="P1782" i="7"/>
  <c r="O1782" i="7"/>
  <c r="N1782" i="7"/>
  <c r="M1782" i="7"/>
  <c r="P1781" i="7"/>
  <c r="O1781" i="7"/>
  <c r="N1781" i="7"/>
  <c r="M1781" i="7"/>
  <c r="P1780" i="7"/>
  <c r="O1780" i="7"/>
  <c r="N1780" i="7"/>
  <c r="M1780" i="7"/>
  <c r="U1779" i="7"/>
  <c r="T1779" i="7"/>
  <c r="S1779" i="7"/>
  <c r="R1779" i="7"/>
  <c r="Q1779" i="7"/>
  <c r="P1779" i="7"/>
  <c r="O1779" i="7"/>
  <c r="N1779" i="7"/>
  <c r="M1779" i="7"/>
  <c r="P1778" i="7"/>
  <c r="S1778" i="7" s="1"/>
  <c r="O1778" i="7"/>
  <c r="N1778" i="7"/>
  <c r="M1778" i="7"/>
  <c r="P1777" i="7"/>
  <c r="O1777" i="7"/>
  <c r="N1777" i="7"/>
  <c r="M1777" i="7"/>
  <c r="V1776" i="7"/>
  <c r="T1776" i="7"/>
  <c r="S1776" i="7"/>
  <c r="R1776" i="7"/>
  <c r="U1776" i="7" s="1"/>
  <c r="P1776" i="7"/>
  <c r="O1776" i="7"/>
  <c r="N1776" i="7"/>
  <c r="M1776" i="7"/>
  <c r="Q1776" i="7" s="1"/>
  <c r="P1775" i="7"/>
  <c r="O1775" i="7"/>
  <c r="N1775" i="7"/>
  <c r="M1775" i="7"/>
  <c r="R1774" i="7"/>
  <c r="P1774" i="7"/>
  <c r="O1774" i="7"/>
  <c r="N1774" i="7"/>
  <c r="M1774" i="7"/>
  <c r="P1773" i="7"/>
  <c r="O1773" i="7"/>
  <c r="N1773" i="7"/>
  <c r="M1773" i="7"/>
  <c r="Q1772" i="7"/>
  <c r="P1772" i="7"/>
  <c r="O1772" i="7"/>
  <c r="N1772" i="7"/>
  <c r="M1772" i="7"/>
  <c r="P1771" i="7"/>
  <c r="O1771" i="7"/>
  <c r="N1771" i="7"/>
  <c r="Q1771" i="7" s="1"/>
  <c r="M1771" i="7"/>
  <c r="T1770" i="7"/>
  <c r="S1770" i="7"/>
  <c r="R1770" i="7"/>
  <c r="P1770" i="7"/>
  <c r="O1770" i="7"/>
  <c r="N1770" i="7"/>
  <c r="M1770" i="7"/>
  <c r="P1769" i="7"/>
  <c r="O1769" i="7"/>
  <c r="N1769" i="7"/>
  <c r="M1769" i="7"/>
  <c r="P1768" i="7"/>
  <c r="O1768" i="7"/>
  <c r="N1768" i="7"/>
  <c r="M1768" i="7"/>
  <c r="T1767" i="7"/>
  <c r="S1767" i="7"/>
  <c r="R1767" i="7"/>
  <c r="P1767" i="7"/>
  <c r="O1767" i="7"/>
  <c r="Q1767" i="7" s="1"/>
  <c r="N1767" i="7"/>
  <c r="M1767" i="7"/>
  <c r="P1766" i="7"/>
  <c r="O1766" i="7"/>
  <c r="S1766" i="7" s="1"/>
  <c r="N1766" i="7"/>
  <c r="M1766" i="7"/>
  <c r="P1765" i="7"/>
  <c r="O1765" i="7"/>
  <c r="N1765" i="7"/>
  <c r="M1765" i="7"/>
  <c r="T1764" i="7"/>
  <c r="S1764" i="7"/>
  <c r="R1764" i="7"/>
  <c r="P1764" i="7"/>
  <c r="O1764" i="7"/>
  <c r="N1764" i="7"/>
  <c r="M1764" i="7"/>
  <c r="Q1764" i="7" s="1"/>
  <c r="P1763" i="7"/>
  <c r="O1763" i="7"/>
  <c r="N1763" i="7"/>
  <c r="M1763" i="7"/>
  <c r="P1762" i="7"/>
  <c r="O1762" i="7"/>
  <c r="R1762" i="7" s="1"/>
  <c r="N1762" i="7"/>
  <c r="M1762" i="7"/>
  <c r="P1761" i="7"/>
  <c r="O1761" i="7"/>
  <c r="N1761" i="7"/>
  <c r="M1761" i="7"/>
  <c r="S1760" i="7"/>
  <c r="R1760" i="7"/>
  <c r="Q1760" i="7"/>
  <c r="P1760" i="7"/>
  <c r="O1760" i="7"/>
  <c r="N1760" i="7"/>
  <c r="M1760" i="7"/>
  <c r="T1760" i="7" s="1"/>
  <c r="T1759" i="7"/>
  <c r="P1759" i="7"/>
  <c r="O1759" i="7"/>
  <c r="N1759" i="7"/>
  <c r="M1759" i="7"/>
  <c r="T1758" i="7"/>
  <c r="S1758" i="7"/>
  <c r="P1758" i="7"/>
  <c r="O1758" i="7"/>
  <c r="N1758" i="7"/>
  <c r="M1758" i="7"/>
  <c r="P1757" i="7"/>
  <c r="O1757" i="7"/>
  <c r="N1757" i="7"/>
  <c r="M1757" i="7"/>
  <c r="T1756" i="7"/>
  <c r="S1756" i="7"/>
  <c r="R1756" i="7"/>
  <c r="P1756" i="7"/>
  <c r="O1756" i="7"/>
  <c r="N1756" i="7"/>
  <c r="M1756" i="7"/>
  <c r="P1755" i="7"/>
  <c r="O1755" i="7"/>
  <c r="N1755" i="7"/>
  <c r="M1755" i="7"/>
  <c r="S1754" i="7"/>
  <c r="R1754" i="7"/>
  <c r="Q1754" i="7"/>
  <c r="U1754" i="7" s="1"/>
  <c r="P1754" i="7"/>
  <c r="O1754" i="7"/>
  <c r="N1754" i="7"/>
  <c r="M1754" i="7"/>
  <c r="P1753" i="7"/>
  <c r="O1753" i="7"/>
  <c r="N1753" i="7"/>
  <c r="M1753" i="7"/>
  <c r="P1752" i="7"/>
  <c r="O1752" i="7"/>
  <c r="N1752" i="7"/>
  <c r="M1752" i="7"/>
  <c r="T1751" i="7"/>
  <c r="S1751" i="7"/>
  <c r="R1751" i="7"/>
  <c r="Q1751" i="7"/>
  <c r="V1751" i="7" s="1"/>
  <c r="P1751" i="7"/>
  <c r="O1751" i="7"/>
  <c r="N1751" i="7"/>
  <c r="M1751" i="7"/>
  <c r="P1750" i="7"/>
  <c r="O1750" i="7"/>
  <c r="N1750" i="7"/>
  <c r="M1750" i="7"/>
  <c r="P1749" i="7"/>
  <c r="O1749" i="7"/>
  <c r="N1749" i="7"/>
  <c r="M1749" i="7"/>
  <c r="S1748" i="7"/>
  <c r="R1748" i="7"/>
  <c r="Q1748" i="7"/>
  <c r="P1748" i="7"/>
  <c r="O1748" i="7"/>
  <c r="N1748" i="7"/>
  <c r="M1748" i="7"/>
  <c r="T1748" i="7" s="1"/>
  <c r="T1747" i="7"/>
  <c r="Q1747" i="7"/>
  <c r="P1747" i="7"/>
  <c r="O1747" i="7"/>
  <c r="N1747" i="7"/>
  <c r="M1747" i="7"/>
  <c r="P1746" i="7"/>
  <c r="O1746" i="7"/>
  <c r="N1746" i="7"/>
  <c r="M1746" i="7"/>
  <c r="T1745" i="7"/>
  <c r="Q1745" i="7"/>
  <c r="P1745" i="7"/>
  <c r="O1745" i="7"/>
  <c r="N1745" i="7"/>
  <c r="M1745" i="7"/>
  <c r="P1744" i="7"/>
  <c r="O1744" i="7"/>
  <c r="N1744" i="7"/>
  <c r="M1744" i="7"/>
  <c r="P1743" i="7"/>
  <c r="R1743" i="7" s="1"/>
  <c r="O1743" i="7"/>
  <c r="N1743" i="7"/>
  <c r="M1743" i="7"/>
  <c r="P1742" i="7"/>
  <c r="O1742" i="7"/>
  <c r="N1742" i="7"/>
  <c r="M1742" i="7"/>
  <c r="P1741" i="7"/>
  <c r="O1741" i="7"/>
  <c r="N1741" i="7"/>
  <c r="M1741" i="7"/>
  <c r="P1740" i="7"/>
  <c r="O1740" i="7"/>
  <c r="N1740" i="7"/>
  <c r="M1740" i="7"/>
  <c r="T1739" i="7"/>
  <c r="S1739" i="7"/>
  <c r="P1739" i="7"/>
  <c r="R1739" i="7" s="1"/>
  <c r="O1739" i="7"/>
  <c r="N1739" i="7"/>
  <c r="M1739" i="7"/>
  <c r="S1738" i="7"/>
  <c r="R1738" i="7"/>
  <c r="Q1738" i="7"/>
  <c r="P1738" i="7"/>
  <c r="T1738" i="7" s="1"/>
  <c r="O1738" i="7"/>
  <c r="N1738" i="7"/>
  <c r="M1738" i="7"/>
  <c r="P1737" i="7"/>
  <c r="O1737" i="7"/>
  <c r="N1737" i="7"/>
  <c r="M1737" i="7"/>
  <c r="P1736" i="7"/>
  <c r="O1736" i="7"/>
  <c r="N1736" i="7"/>
  <c r="S1736" i="7" s="1"/>
  <c r="M1736" i="7"/>
  <c r="T1735" i="7"/>
  <c r="S1735" i="7"/>
  <c r="R1735" i="7"/>
  <c r="Q1735" i="7"/>
  <c r="P1735" i="7"/>
  <c r="O1735" i="7"/>
  <c r="N1735" i="7"/>
  <c r="M1735" i="7"/>
  <c r="R1734" i="7"/>
  <c r="Q1734" i="7"/>
  <c r="P1734" i="7"/>
  <c r="O1734" i="7"/>
  <c r="N1734" i="7"/>
  <c r="M1734" i="7"/>
  <c r="P1733" i="7"/>
  <c r="O1733" i="7"/>
  <c r="N1733" i="7"/>
  <c r="M1733" i="7"/>
  <c r="P1732" i="7"/>
  <c r="O1732" i="7"/>
  <c r="N1732" i="7"/>
  <c r="M1732" i="7"/>
  <c r="P1731" i="7"/>
  <c r="O1731" i="7"/>
  <c r="N1731" i="7"/>
  <c r="M1731" i="7"/>
  <c r="T1730" i="7"/>
  <c r="S1730" i="7"/>
  <c r="R1730" i="7"/>
  <c r="Q1730" i="7"/>
  <c r="P1730" i="7"/>
  <c r="O1730" i="7"/>
  <c r="N1730" i="7"/>
  <c r="M1730" i="7"/>
  <c r="P1729" i="7"/>
  <c r="O1729" i="7"/>
  <c r="N1729" i="7"/>
  <c r="M1729" i="7"/>
  <c r="P1728" i="7"/>
  <c r="O1728" i="7"/>
  <c r="N1728" i="7"/>
  <c r="M1728" i="7"/>
  <c r="T1727" i="7"/>
  <c r="S1727" i="7"/>
  <c r="R1727" i="7"/>
  <c r="Q1727" i="7"/>
  <c r="P1727" i="7"/>
  <c r="O1727" i="7"/>
  <c r="N1727" i="7"/>
  <c r="M1727" i="7"/>
  <c r="P1726" i="7"/>
  <c r="O1726" i="7"/>
  <c r="N1726" i="7"/>
  <c r="M1726" i="7"/>
  <c r="S1725" i="7"/>
  <c r="P1725" i="7"/>
  <c r="O1725" i="7"/>
  <c r="N1725" i="7"/>
  <c r="M1725" i="7"/>
  <c r="P1724" i="7"/>
  <c r="O1724" i="7"/>
  <c r="N1724" i="7"/>
  <c r="M1724" i="7"/>
  <c r="U1723" i="7"/>
  <c r="T1723" i="7"/>
  <c r="S1723" i="7"/>
  <c r="R1723" i="7"/>
  <c r="Q1723" i="7"/>
  <c r="V1723" i="7" s="1"/>
  <c r="P1723" i="7"/>
  <c r="O1723" i="7"/>
  <c r="N1723" i="7"/>
  <c r="M1723" i="7"/>
  <c r="S1722" i="7"/>
  <c r="P1722" i="7"/>
  <c r="O1722" i="7"/>
  <c r="N1722" i="7"/>
  <c r="M1722" i="7"/>
  <c r="P1721" i="7"/>
  <c r="O1721" i="7"/>
  <c r="N1721" i="7"/>
  <c r="M1721" i="7"/>
  <c r="P1720" i="7"/>
  <c r="O1720" i="7"/>
  <c r="N1720" i="7"/>
  <c r="M1720" i="7"/>
  <c r="P1719" i="7"/>
  <c r="O1719" i="7"/>
  <c r="N1719" i="7"/>
  <c r="M1719" i="7"/>
  <c r="P1718" i="7"/>
  <c r="O1718" i="7"/>
  <c r="N1718" i="7"/>
  <c r="M1718" i="7"/>
  <c r="P1717" i="7"/>
  <c r="O1717" i="7"/>
  <c r="N1717" i="7"/>
  <c r="M1717" i="7"/>
  <c r="P1716" i="7"/>
  <c r="Q1716" i="7" s="1"/>
  <c r="O1716" i="7"/>
  <c r="N1716" i="7"/>
  <c r="M1716" i="7"/>
  <c r="S1715" i="7"/>
  <c r="R1715" i="7"/>
  <c r="Q1715" i="7"/>
  <c r="P1715" i="7"/>
  <c r="O1715" i="7"/>
  <c r="N1715" i="7"/>
  <c r="M1715" i="7"/>
  <c r="T1715" i="7" s="1"/>
  <c r="P1714" i="7"/>
  <c r="O1714" i="7"/>
  <c r="N1714" i="7"/>
  <c r="M1714" i="7"/>
  <c r="P1713" i="7"/>
  <c r="O1713" i="7"/>
  <c r="N1713" i="7"/>
  <c r="M1713" i="7"/>
  <c r="P1712" i="7"/>
  <c r="O1712" i="7"/>
  <c r="N1712" i="7"/>
  <c r="M1712" i="7"/>
  <c r="T1711" i="7"/>
  <c r="S1711" i="7"/>
  <c r="R1711" i="7"/>
  <c r="V1711" i="7" s="1"/>
  <c r="Q1711" i="7"/>
  <c r="P1711" i="7"/>
  <c r="O1711" i="7"/>
  <c r="N1711" i="7"/>
  <c r="M1711" i="7"/>
  <c r="P1710" i="7"/>
  <c r="O1710" i="7"/>
  <c r="N1710" i="7"/>
  <c r="M1710" i="7"/>
  <c r="S1709" i="7"/>
  <c r="R1709" i="7"/>
  <c r="P1709" i="7"/>
  <c r="O1709" i="7"/>
  <c r="N1709" i="7"/>
  <c r="M1709" i="7"/>
  <c r="P1708" i="7"/>
  <c r="O1708" i="7"/>
  <c r="N1708" i="7"/>
  <c r="M1708" i="7"/>
  <c r="P1707" i="7"/>
  <c r="O1707" i="7"/>
  <c r="N1707" i="7"/>
  <c r="M1707" i="7"/>
  <c r="P1706" i="7"/>
  <c r="O1706" i="7"/>
  <c r="N1706" i="7"/>
  <c r="M1706" i="7"/>
  <c r="S1705" i="7"/>
  <c r="R1705" i="7"/>
  <c r="Q1705" i="7"/>
  <c r="P1705" i="7"/>
  <c r="O1705" i="7"/>
  <c r="T1705" i="7" s="1"/>
  <c r="N1705" i="7"/>
  <c r="M1705" i="7"/>
  <c r="P1704" i="7"/>
  <c r="Q1704" i="7" s="1"/>
  <c r="O1704" i="7"/>
  <c r="N1704" i="7"/>
  <c r="M1704" i="7"/>
  <c r="T1703" i="7"/>
  <c r="P1703" i="7"/>
  <c r="O1703" i="7"/>
  <c r="N1703" i="7"/>
  <c r="M1703" i="7"/>
  <c r="R1702" i="7"/>
  <c r="Q1702" i="7"/>
  <c r="P1702" i="7"/>
  <c r="O1702" i="7"/>
  <c r="N1702" i="7"/>
  <c r="M1702" i="7"/>
  <c r="S1701" i="7"/>
  <c r="P1701" i="7"/>
  <c r="O1701" i="7"/>
  <c r="N1701" i="7"/>
  <c r="M1701" i="7"/>
  <c r="P1700" i="7"/>
  <c r="O1700" i="7"/>
  <c r="N1700" i="7"/>
  <c r="M1700" i="7"/>
  <c r="V1699" i="7"/>
  <c r="T1699" i="7"/>
  <c r="S1699" i="7"/>
  <c r="R1699" i="7"/>
  <c r="Q1699" i="7"/>
  <c r="U1699" i="7" s="1"/>
  <c r="P1699" i="7"/>
  <c r="O1699" i="7"/>
  <c r="N1699" i="7"/>
  <c r="M1699" i="7"/>
  <c r="T1698" i="7"/>
  <c r="S1698" i="7"/>
  <c r="P1698" i="7"/>
  <c r="O1698" i="7"/>
  <c r="R1698" i="7" s="1"/>
  <c r="N1698" i="7"/>
  <c r="M1698" i="7"/>
  <c r="P1697" i="7"/>
  <c r="O1697" i="7"/>
  <c r="N1697" i="7"/>
  <c r="M1697" i="7"/>
  <c r="P1696" i="7"/>
  <c r="O1696" i="7"/>
  <c r="N1696" i="7"/>
  <c r="M1696" i="7"/>
  <c r="T1695" i="7"/>
  <c r="S1695" i="7"/>
  <c r="P1695" i="7"/>
  <c r="O1695" i="7"/>
  <c r="N1695" i="7"/>
  <c r="M1695" i="7"/>
  <c r="T1694" i="7"/>
  <c r="P1694" i="7"/>
  <c r="O1694" i="7"/>
  <c r="N1694" i="7"/>
  <c r="M1694" i="7"/>
  <c r="P1693" i="7"/>
  <c r="O1693" i="7"/>
  <c r="N1693" i="7"/>
  <c r="M1693" i="7"/>
  <c r="Q1692" i="7"/>
  <c r="P1692" i="7"/>
  <c r="O1692" i="7"/>
  <c r="N1692" i="7"/>
  <c r="M1692" i="7"/>
  <c r="P1691" i="7"/>
  <c r="O1691" i="7"/>
  <c r="N1691" i="7"/>
  <c r="M1691" i="7"/>
  <c r="R1690" i="7"/>
  <c r="Q1690" i="7"/>
  <c r="P1690" i="7"/>
  <c r="O1690" i="7"/>
  <c r="N1690" i="7"/>
  <c r="M1690" i="7"/>
  <c r="P1689" i="7"/>
  <c r="O1689" i="7"/>
  <c r="N1689" i="7"/>
  <c r="M1689" i="7"/>
  <c r="T1688" i="7"/>
  <c r="S1688" i="7"/>
  <c r="P1688" i="7"/>
  <c r="O1688" i="7"/>
  <c r="N1688" i="7"/>
  <c r="M1688" i="7"/>
  <c r="T1687" i="7"/>
  <c r="S1687" i="7"/>
  <c r="R1687" i="7"/>
  <c r="Q1687" i="7"/>
  <c r="P1687" i="7"/>
  <c r="O1687" i="7"/>
  <c r="N1687" i="7"/>
  <c r="M1687" i="7"/>
  <c r="P1686" i="7"/>
  <c r="O1686" i="7"/>
  <c r="N1686" i="7"/>
  <c r="M1686" i="7"/>
  <c r="S1685" i="7"/>
  <c r="R1685" i="7"/>
  <c r="Q1685" i="7"/>
  <c r="P1685" i="7"/>
  <c r="O1685" i="7"/>
  <c r="N1685" i="7"/>
  <c r="M1685" i="7"/>
  <c r="T1685" i="7" s="1"/>
  <c r="P1684" i="7"/>
  <c r="O1684" i="7"/>
  <c r="N1684" i="7"/>
  <c r="M1684" i="7"/>
  <c r="P1683" i="7"/>
  <c r="O1683" i="7"/>
  <c r="N1683" i="7"/>
  <c r="M1683" i="7"/>
  <c r="T1682" i="7"/>
  <c r="S1682" i="7"/>
  <c r="R1682" i="7"/>
  <c r="Q1682" i="7"/>
  <c r="P1682" i="7"/>
  <c r="O1682" i="7"/>
  <c r="N1682" i="7"/>
  <c r="M1682" i="7"/>
  <c r="S1681" i="7"/>
  <c r="R1681" i="7"/>
  <c r="P1681" i="7"/>
  <c r="O1681" i="7"/>
  <c r="T1681" i="7" s="1"/>
  <c r="N1681" i="7"/>
  <c r="M1681" i="7"/>
  <c r="P1680" i="7"/>
  <c r="O1680" i="7"/>
  <c r="N1680" i="7"/>
  <c r="M1680" i="7"/>
  <c r="T1679" i="7"/>
  <c r="S1679" i="7"/>
  <c r="R1679" i="7"/>
  <c r="Q1679" i="7"/>
  <c r="P1679" i="7"/>
  <c r="O1679" i="7"/>
  <c r="N1679" i="7"/>
  <c r="M1679" i="7"/>
  <c r="P1678" i="7"/>
  <c r="O1678" i="7"/>
  <c r="N1678" i="7"/>
  <c r="M1678" i="7"/>
  <c r="P1677" i="7"/>
  <c r="O1677" i="7"/>
  <c r="S1677" i="7" s="1"/>
  <c r="N1677" i="7"/>
  <c r="M1677" i="7"/>
  <c r="P1676" i="7"/>
  <c r="O1676" i="7"/>
  <c r="N1676" i="7"/>
  <c r="M1676" i="7"/>
  <c r="T1675" i="7"/>
  <c r="S1675" i="7"/>
  <c r="R1675" i="7"/>
  <c r="Q1675" i="7"/>
  <c r="P1675" i="7"/>
  <c r="O1675" i="7"/>
  <c r="N1675" i="7"/>
  <c r="M1675" i="7"/>
  <c r="P1674" i="7"/>
  <c r="O1674" i="7"/>
  <c r="N1674" i="7"/>
  <c r="M1674" i="7"/>
  <c r="S1673" i="7"/>
  <c r="R1673" i="7"/>
  <c r="Q1673" i="7"/>
  <c r="P1673" i="7"/>
  <c r="O1673" i="7"/>
  <c r="N1673" i="7"/>
  <c r="M1673" i="7"/>
  <c r="P1672" i="7"/>
  <c r="O1672" i="7"/>
  <c r="N1672" i="7"/>
  <c r="M1672" i="7"/>
  <c r="T1671" i="7"/>
  <c r="S1671" i="7"/>
  <c r="P1671" i="7"/>
  <c r="O1671" i="7"/>
  <c r="N1671" i="7"/>
  <c r="M1671" i="7"/>
  <c r="P1670" i="7"/>
  <c r="O1670" i="7"/>
  <c r="N1670" i="7"/>
  <c r="M1670" i="7"/>
  <c r="P1669" i="7"/>
  <c r="O1669" i="7"/>
  <c r="N1669" i="7"/>
  <c r="M1669" i="7"/>
  <c r="P1668" i="7"/>
  <c r="O1668" i="7"/>
  <c r="Q1668" i="7" s="1"/>
  <c r="N1668" i="7"/>
  <c r="M1668" i="7"/>
  <c r="S1667" i="7"/>
  <c r="R1667" i="7"/>
  <c r="P1667" i="7"/>
  <c r="O1667" i="7"/>
  <c r="N1667" i="7"/>
  <c r="M1667" i="7"/>
  <c r="P1666" i="7"/>
  <c r="O1666" i="7"/>
  <c r="N1666" i="7"/>
  <c r="M1666" i="7"/>
  <c r="S1665" i="7"/>
  <c r="P1665" i="7"/>
  <c r="O1665" i="7"/>
  <c r="N1665" i="7"/>
  <c r="M1665" i="7"/>
  <c r="P1664" i="7"/>
  <c r="O1664" i="7"/>
  <c r="N1664" i="7"/>
  <c r="M1664" i="7"/>
  <c r="U1663" i="7"/>
  <c r="T1663" i="7"/>
  <c r="V1663" i="7" s="1"/>
  <c r="S1663" i="7"/>
  <c r="R1663" i="7"/>
  <c r="Q1663" i="7"/>
  <c r="P1663" i="7"/>
  <c r="O1663" i="7"/>
  <c r="N1663" i="7"/>
  <c r="M1663" i="7"/>
  <c r="T1662" i="7"/>
  <c r="S1662" i="7"/>
  <c r="R1662" i="7"/>
  <c r="Q1662" i="7"/>
  <c r="P1662" i="7"/>
  <c r="O1662" i="7"/>
  <c r="N1662" i="7"/>
  <c r="M1662" i="7"/>
  <c r="P1661" i="7"/>
  <c r="O1661" i="7"/>
  <c r="N1661" i="7"/>
  <c r="M1661" i="7"/>
  <c r="P1660" i="7"/>
  <c r="O1660" i="7"/>
  <c r="N1660" i="7"/>
  <c r="M1660" i="7"/>
  <c r="T1659" i="7"/>
  <c r="S1659" i="7"/>
  <c r="P1659" i="7"/>
  <c r="O1659" i="7"/>
  <c r="N1659" i="7"/>
  <c r="M1659" i="7"/>
  <c r="Q1658" i="7"/>
  <c r="P1658" i="7"/>
  <c r="O1658" i="7"/>
  <c r="N1658" i="7"/>
  <c r="M1658" i="7"/>
  <c r="S1657" i="7"/>
  <c r="R1657" i="7"/>
  <c r="P1657" i="7"/>
  <c r="O1657" i="7"/>
  <c r="T1657" i="7" s="1"/>
  <c r="N1657" i="7"/>
  <c r="M1657" i="7"/>
  <c r="P1656" i="7"/>
  <c r="O1656" i="7"/>
  <c r="N1656" i="7"/>
  <c r="M1656" i="7"/>
  <c r="R1655" i="7"/>
  <c r="P1655" i="7"/>
  <c r="O1655" i="7"/>
  <c r="N1655" i="7"/>
  <c r="M1655" i="7"/>
  <c r="P1654" i="7"/>
  <c r="O1654" i="7"/>
  <c r="N1654" i="7"/>
  <c r="M1654" i="7"/>
  <c r="P1653" i="7"/>
  <c r="O1653" i="7"/>
  <c r="N1653" i="7"/>
  <c r="M1653" i="7"/>
  <c r="P1652" i="7"/>
  <c r="O1652" i="7"/>
  <c r="N1652" i="7"/>
  <c r="M1652" i="7"/>
  <c r="T1651" i="7"/>
  <c r="S1651" i="7"/>
  <c r="P1651" i="7"/>
  <c r="R1651" i="7" s="1"/>
  <c r="O1651" i="7"/>
  <c r="N1651" i="7"/>
  <c r="M1651" i="7"/>
  <c r="V1650" i="7"/>
  <c r="T1650" i="7"/>
  <c r="S1650" i="7"/>
  <c r="U1650" i="7" s="1"/>
  <c r="R1650" i="7"/>
  <c r="Q1650" i="7"/>
  <c r="P1650" i="7"/>
  <c r="O1650" i="7"/>
  <c r="N1650" i="7"/>
  <c r="M1650" i="7"/>
  <c r="S1649" i="7"/>
  <c r="R1649" i="7"/>
  <c r="Q1649" i="7"/>
  <c r="P1649" i="7"/>
  <c r="O1649" i="7"/>
  <c r="N1649" i="7"/>
  <c r="M1649" i="7"/>
  <c r="P1648" i="7"/>
  <c r="O1648" i="7"/>
  <c r="N1648" i="7"/>
  <c r="M1648" i="7"/>
  <c r="T1647" i="7"/>
  <c r="S1647" i="7"/>
  <c r="P1647" i="7"/>
  <c r="O1647" i="7"/>
  <c r="N1647" i="7"/>
  <c r="M1647" i="7"/>
  <c r="P1646" i="7"/>
  <c r="O1646" i="7"/>
  <c r="N1646" i="7"/>
  <c r="M1646" i="7"/>
  <c r="P1645" i="7"/>
  <c r="O1645" i="7"/>
  <c r="N1645" i="7"/>
  <c r="M1645" i="7"/>
  <c r="P1644" i="7"/>
  <c r="T1644" i="7" s="1"/>
  <c r="O1644" i="7"/>
  <c r="N1644" i="7"/>
  <c r="M1644" i="7"/>
  <c r="P1643" i="7"/>
  <c r="O1643" i="7"/>
  <c r="N1643" i="7"/>
  <c r="M1643" i="7"/>
  <c r="P1642" i="7"/>
  <c r="O1642" i="7"/>
  <c r="N1642" i="7"/>
  <c r="M1642" i="7"/>
  <c r="P1641" i="7"/>
  <c r="O1641" i="7"/>
  <c r="N1641" i="7"/>
  <c r="M1641" i="7"/>
  <c r="R1640" i="7"/>
  <c r="P1640" i="7"/>
  <c r="O1640" i="7"/>
  <c r="N1640" i="7"/>
  <c r="M1640" i="7"/>
  <c r="P1639" i="7"/>
  <c r="O1639" i="7"/>
  <c r="N1639" i="7"/>
  <c r="M1639" i="7"/>
  <c r="T1638" i="7"/>
  <c r="S1638" i="7"/>
  <c r="P1638" i="7"/>
  <c r="O1638" i="7"/>
  <c r="N1638" i="7"/>
  <c r="M1638" i="7"/>
  <c r="S1637" i="7"/>
  <c r="R1637" i="7"/>
  <c r="P1637" i="7"/>
  <c r="O1637" i="7"/>
  <c r="N1637" i="7"/>
  <c r="Q1637" i="7" s="1"/>
  <c r="M1637" i="7"/>
  <c r="R1636" i="7"/>
  <c r="P1636" i="7"/>
  <c r="O1636" i="7"/>
  <c r="N1636" i="7"/>
  <c r="M1636" i="7"/>
  <c r="T1635" i="7"/>
  <c r="S1635" i="7"/>
  <c r="P1635" i="7"/>
  <c r="O1635" i="7"/>
  <c r="N1635" i="7"/>
  <c r="M1635" i="7"/>
  <c r="R1634" i="7"/>
  <c r="Q1634" i="7"/>
  <c r="P1634" i="7"/>
  <c r="O1634" i="7"/>
  <c r="N1634" i="7"/>
  <c r="M1634" i="7"/>
  <c r="P1633" i="7"/>
  <c r="R1633" i="7" s="1"/>
  <c r="O1633" i="7"/>
  <c r="N1633" i="7"/>
  <c r="M1633" i="7"/>
  <c r="T1632" i="7"/>
  <c r="P1632" i="7"/>
  <c r="O1632" i="7"/>
  <c r="N1632" i="7"/>
  <c r="M1632" i="7"/>
  <c r="T1631" i="7"/>
  <c r="S1631" i="7"/>
  <c r="P1631" i="7"/>
  <c r="R1631" i="7" s="1"/>
  <c r="O1631" i="7"/>
  <c r="N1631" i="7"/>
  <c r="M1631" i="7"/>
  <c r="P1630" i="7"/>
  <c r="R1630" i="7" s="1"/>
  <c r="O1630" i="7"/>
  <c r="N1630" i="7"/>
  <c r="M1630" i="7"/>
  <c r="P1629" i="7"/>
  <c r="S1629" i="7" s="1"/>
  <c r="O1629" i="7"/>
  <c r="N1629" i="7"/>
  <c r="M1629" i="7"/>
  <c r="T1628" i="7"/>
  <c r="S1628" i="7"/>
  <c r="R1628" i="7"/>
  <c r="P1628" i="7"/>
  <c r="O1628" i="7"/>
  <c r="N1628" i="7"/>
  <c r="M1628" i="7"/>
  <c r="Q1628" i="7" s="1"/>
  <c r="Q1627" i="7"/>
  <c r="P1627" i="7"/>
  <c r="O1627" i="7"/>
  <c r="N1627" i="7"/>
  <c r="M1627" i="7"/>
  <c r="P1626" i="7"/>
  <c r="O1626" i="7"/>
  <c r="N1626" i="7"/>
  <c r="M1626" i="7"/>
  <c r="Q1625" i="7"/>
  <c r="P1625" i="7"/>
  <c r="O1625" i="7"/>
  <c r="N1625" i="7"/>
  <c r="M1625" i="7"/>
  <c r="P1624" i="7"/>
  <c r="O1624" i="7"/>
  <c r="N1624" i="7"/>
  <c r="M1624" i="7"/>
  <c r="P1623" i="7"/>
  <c r="O1623" i="7"/>
  <c r="N1623" i="7"/>
  <c r="M1623" i="7"/>
  <c r="T1622" i="7"/>
  <c r="S1622" i="7"/>
  <c r="R1622" i="7"/>
  <c r="Q1622" i="7"/>
  <c r="P1622" i="7"/>
  <c r="O1622" i="7"/>
  <c r="N1622" i="7"/>
  <c r="M1622" i="7"/>
  <c r="P1621" i="7"/>
  <c r="O1621" i="7"/>
  <c r="N1621" i="7"/>
  <c r="M1621" i="7"/>
  <c r="P1620" i="7"/>
  <c r="O1620" i="7"/>
  <c r="N1620" i="7"/>
  <c r="M1620" i="7"/>
  <c r="P1619" i="7"/>
  <c r="O1619" i="7"/>
  <c r="N1619" i="7"/>
  <c r="M1619" i="7"/>
  <c r="R1618" i="7"/>
  <c r="Q1618" i="7"/>
  <c r="P1618" i="7"/>
  <c r="O1618" i="7"/>
  <c r="N1618" i="7"/>
  <c r="M1618" i="7"/>
  <c r="P1617" i="7"/>
  <c r="O1617" i="7"/>
  <c r="N1617" i="7"/>
  <c r="M1617" i="7"/>
  <c r="U1616" i="7"/>
  <c r="T1616" i="7"/>
  <c r="V1616" i="7" s="1"/>
  <c r="S1616" i="7"/>
  <c r="R1616" i="7"/>
  <c r="P1616" i="7"/>
  <c r="O1616" i="7"/>
  <c r="N1616" i="7"/>
  <c r="M1616" i="7"/>
  <c r="Q1616" i="7" s="1"/>
  <c r="S1615" i="7"/>
  <c r="R1615" i="7"/>
  <c r="P1615" i="7"/>
  <c r="T1615" i="7" s="1"/>
  <c r="O1615" i="7"/>
  <c r="N1615" i="7"/>
  <c r="M1615" i="7"/>
  <c r="Q1614" i="7"/>
  <c r="P1614" i="7"/>
  <c r="O1614" i="7"/>
  <c r="N1614" i="7"/>
  <c r="M1614" i="7"/>
  <c r="S1613" i="7"/>
  <c r="R1613" i="7"/>
  <c r="P1613" i="7"/>
  <c r="O1613" i="7"/>
  <c r="N1613" i="7"/>
  <c r="M1613" i="7"/>
  <c r="R1612" i="7"/>
  <c r="P1612" i="7"/>
  <c r="O1612" i="7"/>
  <c r="N1612" i="7"/>
  <c r="M1612" i="7"/>
  <c r="P1611" i="7"/>
  <c r="S1611" i="7" s="1"/>
  <c r="O1611" i="7"/>
  <c r="N1611" i="7"/>
  <c r="M1611" i="7"/>
  <c r="T1610" i="7"/>
  <c r="S1610" i="7"/>
  <c r="R1610" i="7"/>
  <c r="P1610" i="7"/>
  <c r="O1610" i="7"/>
  <c r="N1610" i="7"/>
  <c r="M1610" i="7"/>
  <c r="Q1610" i="7" s="1"/>
  <c r="P1609" i="7"/>
  <c r="O1609" i="7"/>
  <c r="N1609" i="7"/>
  <c r="M1609" i="7"/>
  <c r="T1608" i="7"/>
  <c r="Q1608" i="7"/>
  <c r="P1608" i="7"/>
  <c r="O1608" i="7"/>
  <c r="N1608" i="7"/>
  <c r="M1608" i="7"/>
  <c r="R1607" i="7"/>
  <c r="P1607" i="7"/>
  <c r="O1607" i="7"/>
  <c r="N1607" i="7"/>
  <c r="M1607" i="7"/>
  <c r="R1606" i="7"/>
  <c r="Q1606" i="7"/>
  <c r="P1606" i="7"/>
  <c r="O1606" i="7"/>
  <c r="N1606" i="7"/>
  <c r="M1606" i="7"/>
  <c r="P1605" i="7"/>
  <c r="O1605" i="7"/>
  <c r="N1605" i="7"/>
  <c r="M1605" i="7"/>
  <c r="T1604" i="7"/>
  <c r="S1604" i="7"/>
  <c r="P1604" i="7"/>
  <c r="O1604" i="7"/>
  <c r="N1604" i="7"/>
  <c r="M1604" i="7"/>
  <c r="P1603" i="7"/>
  <c r="O1603" i="7"/>
  <c r="N1603" i="7"/>
  <c r="M1603" i="7"/>
  <c r="T1602" i="7"/>
  <c r="S1602" i="7"/>
  <c r="P1602" i="7"/>
  <c r="O1602" i="7"/>
  <c r="N1602" i="7"/>
  <c r="M1602" i="7"/>
  <c r="P1601" i="7"/>
  <c r="O1601" i="7"/>
  <c r="N1601" i="7"/>
  <c r="M1601" i="7"/>
  <c r="P1600" i="7"/>
  <c r="O1600" i="7"/>
  <c r="R1600" i="7" s="1"/>
  <c r="N1600" i="7"/>
  <c r="M1600" i="7"/>
  <c r="P1599" i="7"/>
  <c r="O1599" i="7"/>
  <c r="N1599" i="7"/>
  <c r="M1599" i="7"/>
  <c r="R1598" i="7"/>
  <c r="P1598" i="7"/>
  <c r="O1598" i="7"/>
  <c r="Q1598" i="7" s="1"/>
  <c r="N1598" i="7"/>
  <c r="M1598" i="7"/>
  <c r="P1597" i="7"/>
  <c r="O1597" i="7"/>
  <c r="N1597" i="7"/>
  <c r="M1597" i="7"/>
  <c r="P1596" i="7"/>
  <c r="O1596" i="7"/>
  <c r="N1596" i="7"/>
  <c r="M1596" i="7"/>
  <c r="T1595" i="7"/>
  <c r="P1595" i="7"/>
  <c r="O1595" i="7"/>
  <c r="N1595" i="7"/>
  <c r="M1595" i="7"/>
  <c r="P1594" i="7"/>
  <c r="O1594" i="7"/>
  <c r="N1594" i="7"/>
  <c r="M1594" i="7"/>
  <c r="U1593" i="7"/>
  <c r="T1593" i="7"/>
  <c r="V1593" i="7" s="1"/>
  <c r="S1593" i="7"/>
  <c r="R1593" i="7"/>
  <c r="P1593" i="7"/>
  <c r="O1593" i="7"/>
  <c r="Q1593" i="7" s="1"/>
  <c r="N1593" i="7"/>
  <c r="M1593" i="7"/>
  <c r="P1592" i="7"/>
  <c r="O1592" i="7"/>
  <c r="N1592" i="7"/>
  <c r="M1592" i="7"/>
  <c r="P1591" i="7"/>
  <c r="O1591" i="7"/>
  <c r="N1591" i="7"/>
  <c r="M1591" i="7"/>
  <c r="P1590" i="7"/>
  <c r="O1590" i="7"/>
  <c r="N1590" i="7"/>
  <c r="M1590" i="7"/>
  <c r="P1589" i="7"/>
  <c r="T1589" i="7" s="1"/>
  <c r="O1589" i="7"/>
  <c r="N1589" i="7"/>
  <c r="M1589" i="7"/>
  <c r="P1588" i="7"/>
  <c r="O1588" i="7"/>
  <c r="N1588" i="7"/>
  <c r="M1588" i="7"/>
  <c r="T1587" i="7"/>
  <c r="S1587" i="7"/>
  <c r="R1587" i="7"/>
  <c r="Q1587" i="7"/>
  <c r="P1587" i="7"/>
  <c r="O1587" i="7"/>
  <c r="N1587" i="7"/>
  <c r="M1587" i="7"/>
  <c r="R1586" i="7"/>
  <c r="Q1586" i="7"/>
  <c r="P1586" i="7"/>
  <c r="O1586" i="7"/>
  <c r="N1586" i="7"/>
  <c r="M1586" i="7"/>
  <c r="P1585" i="7"/>
  <c r="O1585" i="7"/>
  <c r="N1585" i="7"/>
  <c r="M1585" i="7"/>
  <c r="R1584" i="7"/>
  <c r="P1584" i="7"/>
  <c r="O1584" i="7"/>
  <c r="Q1584" i="7" s="1"/>
  <c r="N1584" i="7"/>
  <c r="M1584" i="7"/>
  <c r="P1583" i="7"/>
  <c r="O1583" i="7"/>
  <c r="N1583" i="7"/>
  <c r="M1583" i="7"/>
  <c r="T1582" i="7"/>
  <c r="P1582" i="7"/>
  <c r="O1582" i="7"/>
  <c r="N1582" i="7"/>
  <c r="M1582" i="7"/>
  <c r="T1581" i="7"/>
  <c r="S1581" i="7"/>
  <c r="R1581" i="7"/>
  <c r="P1581" i="7"/>
  <c r="O1581" i="7"/>
  <c r="Q1581" i="7" s="1"/>
  <c r="N1581" i="7"/>
  <c r="M1581" i="7"/>
  <c r="Q1580" i="7"/>
  <c r="P1580" i="7"/>
  <c r="O1580" i="7"/>
  <c r="N1580" i="7"/>
  <c r="M1580" i="7"/>
  <c r="T1579" i="7"/>
  <c r="S1579" i="7"/>
  <c r="P1579" i="7"/>
  <c r="O1579" i="7"/>
  <c r="N1579" i="7"/>
  <c r="M1579" i="7"/>
  <c r="P1578" i="7"/>
  <c r="O1578" i="7"/>
  <c r="N1578" i="7"/>
  <c r="M1578" i="7"/>
  <c r="P1577" i="7"/>
  <c r="O1577" i="7"/>
  <c r="N1577" i="7"/>
  <c r="M1577" i="7"/>
  <c r="S1576" i="7"/>
  <c r="R1576" i="7"/>
  <c r="P1576" i="7"/>
  <c r="O1576" i="7"/>
  <c r="N1576" i="7"/>
  <c r="M1576" i="7"/>
  <c r="T1575" i="7"/>
  <c r="S1575" i="7"/>
  <c r="P1575" i="7"/>
  <c r="O1575" i="7"/>
  <c r="R1575" i="7" s="1"/>
  <c r="N1575" i="7"/>
  <c r="M1575" i="7"/>
  <c r="P1574" i="7"/>
  <c r="Q1574" i="7" s="1"/>
  <c r="O1574" i="7"/>
  <c r="N1574" i="7"/>
  <c r="M1574" i="7"/>
  <c r="T1573" i="7"/>
  <c r="S1573" i="7"/>
  <c r="R1573" i="7"/>
  <c r="P1573" i="7"/>
  <c r="O1573" i="7"/>
  <c r="N1573" i="7"/>
  <c r="M1573" i="7"/>
  <c r="Q1573" i="7" s="1"/>
  <c r="R1572" i="7"/>
  <c r="P1572" i="7"/>
  <c r="Q1572" i="7" s="1"/>
  <c r="O1572" i="7"/>
  <c r="N1572" i="7"/>
  <c r="M1572" i="7"/>
  <c r="P1571" i="7"/>
  <c r="O1571" i="7"/>
  <c r="N1571" i="7"/>
  <c r="M1571" i="7"/>
  <c r="T1570" i="7"/>
  <c r="P1570" i="7"/>
  <c r="O1570" i="7"/>
  <c r="N1570" i="7"/>
  <c r="M1570" i="7"/>
  <c r="T1569" i="7"/>
  <c r="S1569" i="7"/>
  <c r="R1569" i="7"/>
  <c r="P1569" i="7"/>
  <c r="O1569" i="7"/>
  <c r="Q1569" i="7" s="1"/>
  <c r="N1569" i="7"/>
  <c r="M1569" i="7"/>
  <c r="T1568" i="7"/>
  <c r="P1568" i="7"/>
  <c r="O1568" i="7"/>
  <c r="N1568" i="7"/>
  <c r="M1568" i="7"/>
  <c r="P1567" i="7"/>
  <c r="T1567" i="7" s="1"/>
  <c r="O1567" i="7"/>
  <c r="N1567" i="7"/>
  <c r="M1567" i="7"/>
  <c r="P1566" i="7"/>
  <c r="O1566" i="7"/>
  <c r="N1566" i="7"/>
  <c r="M1566" i="7"/>
  <c r="T1565" i="7"/>
  <c r="S1565" i="7"/>
  <c r="P1565" i="7"/>
  <c r="O1565" i="7"/>
  <c r="N1565" i="7"/>
  <c r="M1565" i="7"/>
  <c r="T1564" i="7"/>
  <c r="S1564" i="7"/>
  <c r="R1564" i="7"/>
  <c r="Q1564" i="7"/>
  <c r="P1564" i="7"/>
  <c r="O1564" i="7"/>
  <c r="N1564" i="7"/>
  <c r="M1564" i="7"/>
  <c r="S1563" i="7"/>
  <c r="P1563" i="7"/>
  <c r="O1563" i="7"/>
  <c r="N1563" i="7"/>
  <c r="M1563" i="7"/>
  <c r="P1562" i="7"/>
  <c r="O1562" i="7"/>
  <c r="N1562" i="7"/>
  <c r="M1562" i="7"/>
  <c r="P1561" i="7"/>
  <c r="O1561" i="7"/>
  <c r="N1561" i="7"/>
  <c r="M1561" i="7"/>
  <c r="Q1560" i="7"/>
  <c r="P1560" i="7"/>
  <c r="O1560" i="7"/>
  <c r="N1560" i="7"/>
  <c r="M1560" i="7"/>
  <c r="P1559" i="7"/>
  <c r="O1559" i="7"/>
  <c r="T1559" i="7" s="1"/>
  <c r="N1559" i="7"/>
  <c r="M1559" i="7"/>
  <c r="T1558" i="7"/>
  <c r="P1558" i="7"/>
  <c r="O1558" i="7"/>
  <c r="N1558" i="7"/>
  <c r="M1558" i="7"/>
  <c r="T1557" i="7"/>
  <c r="S1557" i="7"/>
  <c r="R1557" i="7"/>
  <c r="P1557" i="7"/>
  <c r="O1557" i="7"/>
  <c r="Q1557" i="7" s="1"/>
  <c r="N1557" i="7"/>
  <c r="M1557" i="7"/>
  <c r="V1556" i="7"/>
  <c r="U1556" i="7"/>
  <c r="T1556" i="7"/>
  <c r="S1556" i="7"/>
  <c r="R1556" i="7"/>
  <c r="Q1556" i="7"/>
  <c r="P1556" i="7"/>
  <c r="O1556" i="7"/>
  <c r="N1556" i="7"/>
  <c r="M1556" i="7"/>
  <c r="T1555" i="7"/>
  <c r="S1555" i="7"/>
  <c r="R1555" i="7"/>
  <c r="Q1555" i="7"/>
  <c r="P1555" i="7"/>
  <c r="O1555" i="7"/>
  <c r="N1555" i="7"/>
  <c r="M1555" i="7"/>
  <c r="P1554" i="7"/>
  <c r="O1554" i="7"/>
  <c r="N1554" i="7"/>
  <c r="M1554" i="7"/>
  <c r="T1553" i="7"/>
  <c r="S1553" i="7"/>
  <c r="P1553" i="7"/>
  <c r="O1553" i="7"/>
  <c r="N1553" i="7"/>
  <c r="M1553" i="7"/>
  <c r="P1552" i="7"/>
  <c r="O1552" i="7"/>
  <c r="N1552" i="7"/>
  <c r="M1552" i="7"/>
  <c r="T1551" i="7"/>
  <c r="P1551" i="7"/>
  <c r="O1551" i="7"/>
  <c r="N1551" i="7"/>
  <c r="M1551" i="7"/>
  <c r="P1550" i="7"/>
  <c r="O1550" i="7"/>
  <c r="N1550" i="7"/>
  <c r="M1550" i="7"/>
  <c r="S1549" i="7"/>
  <c r="P1549" i="7"/>
  <c r="O1549" i="7"/>
  <c r="N1549" i="7"/>
  <c r="M1549" i="7"/>
  <c r="P1548" i="7"/>
  <c r="O1548" i="7"/>
  <c r="N1548" i="7"/>
  <c r="M1548" i="7"/>
  <c r="P1547" i="7"/>
  <c r="O1547" i="7"/>
  <c r="N1547" i="7"/>
  <c r="M1547" i="7"/>
  <c r="P1546" i="7"/>
  <c r="O1546" i="7"/>
  <c r="N1546" i="7"/>
  <c r="M1546" i="7"/>
  <c r="V1545" i="7"/>
  <c r="T1545" i="7"/>
  <c r="S1545" i="7"/>
  <c r="R1545" i="7"/>
  <c r="U1545" i="7" s="1"/>
  <c r="P1545" i="7"/>
  <c r="O1545" i="7"/>
  <c r="Q1545" i="7" s="1"/>
  <c r="N1545" i="7"/>
  <c r="M1545" i="7"/>
  <c r="T1544" i="7"/>
  <c r="S1544" i="7"/>
  <c r="P1544" i="7"/>
  <c r="R1544" i="7" s="1"/>
  <c r="O1544" i="7"/>
  <c r="N1544" i="7"/>
  <c r="M1544" i="7"/>
  <c r="R1543" i="7"/>
  <c r="P1543" i="7"/>
  <c r="O1543" i="7"/>
  <c r="N1543" i="7"/>
  <c r="M1543" i="7"/>
  <c r="P1542" i="7"/>
  <c r="O1542" i="7"/>
  <c r="N1542" i="7"/>
  <c r="M1542" i="7"/>
  <c r="T1541" i="7"/>
  <c r="S1541" i="7"/>
  <c r="P1541" i="7"/>
  <c r="O1541" i="7"/>
  <c r="N1541" i="7"/>
  <c r="M1541" i="7"/>
  <c r="P1540" i="7"/>
  <c r="O1540" i="7"/>
  <c r="N1540" i="7"/>
  <c r="M1540" i="7"/>
  <c r="T1539" i="7"/>
  <c r="S1539" i="7"/>
  <c r="R1539" i="7"/>
  <c r="Q1539" i="7"/>
  <c r="P1539" i="7"/>
  <c r="O1539" i="7"/>
  <c r="N1539" i="7"/>
  <c r="M1539" i="7"/>
  <c r="R1538" i="7"/>
  <c r="P1538" i="7"/>
  <c r="O1538" i="7"/>
  <c r="N1538" i="7"/>
  <c r="M1538" i="7"/>
  <c r="T1537" i="7"/>
  <c r="P1537" i="7"/>
  <c r="O1537" i="7"/>
  <c r="N1537" i="7"/>
  <c r="M1537" i="7"/>
  <c r="R1536" i="7"/>
  <c r="Q1536" i="7"/>
  <c r="P1536" i="7"/>
  <c r="O1536" i="7"/>
  <c r="N1536" i="7"/>
  <c r="M1536" i="7"/>
  <c r="S1535" i="7"/>
  <c r="P1535" i="7"/>
  <c r="O1535" i="7"/>
  <c r="N1535" i="7"/>
  <c r="M1535" i="7"/>
  <c r="T1534" i="7"/>
  <c r="P1534" i="7"/>
  <c r="O1534" i="7"/>
  <c r="N1534" i="7"/>
  <c r="M1534" i="7"/>
  <c r="V1533" i="7"/>
  <c r="T1533" i="7"/>
  <c r="S1533" i="7"/>
  <c r="R1533" i="7"/>
  <c r="P1533" i="7"/>
  <c r="O1533" i="7"/>
  <c r="Q1533" i="7" s="1"/>
  <c r="U1533" i="7" s="1"/>
  <c r="N1533" i="7"/>
  <c r="M1533" i="7"/>
  <c r="S1532" i="7"/>
  <c r="R1532" i="7"/>
  <c r="P1532" i="7"/>
  <c r="T1532" i="7" s="1"/>
  <c r="O1532" i="7"/>
  <c r="N1532" i="7"/>
  <c r="M1532" i="7"/>
  <c r="P1531" i="7"/>
  <c r="O1531" i="7"/>
  <c r="N1531" i="7"/>
  <c r="M1531" i="7"/>
  <c r="P1530" i="7"/>
  <c r="O1530" i="7"/>
  <c r="N1530" i="7"/>
  <c r="M1530" i="7"/>
  <c r="P1529" i="7"/>
  <c r="O1529" i="7"/>
  <c r="N1529" i="7"/>
  <c r="M1529" i="7"/>
  <c r="T1528" i="7"/>
  <c r="S1528" i="7"/>
  <c r="R1528" i="7"/>
  <c r="V1528" i="7" s="1"/>
  <c r="P1528" i="7"/>
  <c r="O1528" i="7"/>
  <c r="N1528" i="7"/>
  <c r="Q1528" i="7" s="1"/>
  <c r="M1528" i="7"/>
  <c r="P1527" i="7"/>
  <c r="O1527" i="7"/>
  <c r="N1527" i="7"/>
  <c r="M1527" i="7"/>
  <c r="P1526" i="7"/>
  <c r="O1526" i="7"/>
  <c r="N1526" i="7"/>
  <c r="M1526" i="7"/>
  <c r="T1525" i="7"/>
  <c r="S1525" i="7"/>
  <c r="R1525" i="7"/>
  <c r="P1525" i="7"/>
  <c r="O1525" i="7"/>
  <c r="N1525" i="7"/>
  <c r="M1525" i="7"/>
  <c r="Q1525" i="7" s="1"/>
  <c r="P1524" i="7"/>
  <c r="O1524" i="7"/>
  <c r="Q1524" i="7" s="1"/>
  <c r="N1524" i="7"/>
  <c r="M1524" i="7"/>
  <c r="R1523" i="7"/>
  <c r="P1523" i="7"/>
  <c r="Q1523" i="7" s="1"/>
  <c r="O1523" i="7"/>
  <c r="N1523" i="7"/>
  <c r="M1523" i="7"/>
  <c r="P1522" i="7"/>
  <c r="O1522" i="7"/>
  <c r="N1522" i="7"/>
  <c r="M1522" i="7"/>
  <c r="P1521" i="7"/>
  <c r="O1521" i="7"/>
  <c r="N1521" i="7"/>
  <c r="M1521" i="7"/>
  <c r="P1520" i="7"/>
  <c r="O1520" i="7"/>
  <c r="N1520" i="7"/>
  <c r="M1520" i="7"/>
  <c r="P1519" i="7"/>
  <c r="O1519" i="7"/>
  <c r="N1519" i="7"/>
  <c r="M1519" i="7"/>
  <c r="T1518" i="7"/>
  <c r="S1518" i="7"/>
  <c r="R1518" i="7"/>
  <c r="P1518" i="7"/>
  <c r="Q1518" i="7" s="1"/>
  <c r="V1518" i="7" s="1"/>
  <c r="O1518" i="7"/>
  <c r="N1518" i="7"/>
  <c r="M1518" i="7"/>
  <c r="S1517" i="7"/>
  <c r="R1517" i="7"/>
  <c r="Q1517" i="7"/>
  <c r="P1517" i="7"/>
  <c r="O1517" i="7"/>
  <c r="N1517" i="7"/>
  <c r="M1517" i="7"/>
  <c r="P1516" i="7"/>
  <c r="O1516" i="7"/>
  <c r="N1516" i="7"/>
  <c r="M1516" i="7"/>
  <c r="P1515" i="7"/>
  <c r="O1515" i="7"/>
  <c r="Q1515" i="7" s="1"/>
  <c r="N1515" i="7"/>
  <c r="M1515" i="7"/>
  <c r="S1514" i="7"/>
  <c r="P1514" i="7"/>
  <c r="O1514" i="7"/>
  <c r="N1514" i="7"/>
  <c r="M1514" i="7"/>
  <c r="R1513" i="7"/>
  <c r="P1513" i="7"/>
  <c r="O1513" i="7"/>
  <c r="N1513" i="7"/>
  <c r="M1513" i="7"/>
  <c r="P1512" i="7"/>
  <c r="O1512" i="7"/>
  <c r="N1512" i="7"/>
  <c r="M1512" i="7"/>
  <c r="R1511" i="7"/>
  <c r="Q1511" i="7"/>
  <c r="P1511" i="7"/>
  <c r="O1511" i="7"/>
  <c r="N1511" i="7"/>
  <c r="M1511" i="7"/>
  <c r="P1510" i="7"/>
  <c r="O1510" i="7"/>
  <c r="N1510" i="7"/>
  <c r="M1510" i="7"/>
  <c r="P1509" i="7"/>
  <c r="O1509" i="7"/>
  <c r="N1509" i="7"/>
  <c r="M1509" i="7"/>
  <c r="P1508" i="7"/>
  <c r="O1508" i="7"/>
  <c r="N1508" i="7"/>
  <c r="M1508" i="7"/>
  <c r="T1507" i="7"/>
  <c r="S1507" i="7"/>
  <c r="R1507" i="7"/>
  <c r="Q1507" i="7"/>
  <c r="P1507" i="7"/>
  <c r="O1507" i="7"/>
  <c r="N1507" i="7"/>
  <c r="M1507" i="7"/>
  <c r="P1506" i="7"/>
  <c r="O1506" i="7"/>
  <c r="N1506" i="7"/>
  <c r="M1506" i="7"/>
  <c r="P1505" i="7"/>
  <c r="O1505" i="7"/>
  <c r="N1505" i="7"/>
  <c r="M1505" i="7"/>
  <c r="P1504" i="7"/>
  <c r="Q1504" i="7" s="1"/>
  <c r="O1504" i="7"/>
  <c r="N1504" i="7"/>
  <c r="M1504" i="7"/>
  <c r="P1503" i="7"/>
  <c r="O1503" i="7"/>
  <c r="N1503" i="7"/>
  <c r="M1503" i="7"/>
  <c r="T1502" i="7"/>
  <c r="S1502" i="7"/>
  <c r="P1502" i="7"/>
  <c r="O1502" i="7"/>
  <c r="N1502" i="7"/>
  <c r="M1502" i="7"/>
  <c r="U1501" i="7"/>
  <c r="T1501" i="7"/>
  <c r="V1501" i="7" s="1"/>
  <c r="S1501" i="7"/>
  <c r="R1501" i="7"/>
  <c r="Q1501" i="7"/>
  <c r="P1501" i="7"/>
  <c r="O1501" i="7"/>
  <c r="N1501" i="7"/>
  <c r="M1501" i="7"/>
  <c r="T1500" i="7"/>
  <c r="P1500" i="7"/>
  <c r="S1500" i="7" s="1"/>
  <c r="O1500" i="7"/>
  <c r="N1500" i="7"/>
  <c r="M1500" i="7"/>
  <c r="P1499" i="7"/>
  <c r="O1499" i="7"/>
  <c r="N1499" i="7"/>
  <c r="M1499" i="7"/>
  <c r="S1498" i="7"/>
  <c r="R1498" i="7"/>
  <c r="Q1498" i="7"/>
  <c r="P1498" i="7"/>
  <c r="O1498" i="7"/>
  <c r="N1498" i="7"/>
  <c r="M1498" i="7"/>
  <c r="T1498" i="7" s="1"/>
  <c r="P1497" i="7"/>
  <c r="O1497" i="7"/>
  <c r="N1497" i="7"/>
  <c r="M1497" i="7"/>
  <c r="S1496" i="7"/>
  <c r="P1496" i="7"/>
  <c r="O1496" i="7"/>
  <c r="N1496" i="7"/>
  <c r="M1496" i="7"/>
  <c r="P1495" i="7"/>
  <c r="O1495" i="7"/>
  <c r="N1495" i="7"/>
  <c r="M1495" i="7"/>
  <c r="P1494" i="7"/>
  <c r="O1494" i="7"/>
  <c r="N1494" i="7"/>
  <c r="M1494" i="7"/>
  <c r="P1493" i="7"/>
  <c r="O1493" i="7"/>
  <c r="N1493" i="7"/>
  <c r="M1493" i="7"/>
  <c r="P1492" i="7"/>
  <c r="O1492" i="7"/>
  <c r="Q1492" i="7" s="1"/>
  <c r="N1492" i="7"/>
  <c r="M1492" i="7"/>
  <c r="P1491" i="7"/>
  <c r="O1491" i="7"/>
  <c r="Q1491" i="7" s="1"/>
  <c r="N1491" i="7"/>
  <c r="M1491" i="7"/>
  <c r="T1490" i="7"/>
  <c r="S1490" i="7"/>
  <c r="P1490" i="7"/>
  <c r="O1490" i="7"/>
  <c r="N1490" i="7"/>
  <c r="M1490" i="7"/>
  <c r="P1489" i="7"/>
  <c r="O1489" i="7"/>
  <c r="N1489" i="7"/>
  <c r="M1489" i="7"/>
  <c r="Q1489" i="7" s="1"/>
  <c r="P1488" i="7"/>
  <c r="O1488" i="7"/>
  <c r="N1488" i="7"/>
  <c r="M1488" i="7"/>
  <c r="T1487" i="7"/>
  <c r="S1487" i="7"/>
  <c r="R1487" i="7"/>
  <c r="Q1487" i="7"/>
  <c r="P1487" i="7"/>
  <c r="O1487" i="7"/>
  <c r="N1487" i="7"/>
  <c r="M1487" i="7"/>
  <c r="S1486" i="7"/>
  <c r="P1486" i="7"/>
  <c r="O1486" i="7"/>
  <c r="N1486" i="7"/>
  <c r="M1486" i="7"/>
  <c r="P1485" i="7"/>
  <c r="O1485" i="7"/>
  <c r="N1485" i="7"/>
  <c r="M1485" i="7"/>
  <c r="P1484" i="7"/>
  <c r="O1484" i="7"/>
  <c r="N1484" i="7"/>
  <c r="M1484" i="7"/>
  <c r="R1483" i="7"/>
  <c r="Q1483" i="7"/>
  <c r="P1483" i="7"/>
  <c r="O1483" i="7"/>
  <c r="N1483" i="7"/>
  <c r="M1483" i="7"/>
  <c r="S1482" i="7"/>
  <c r="P1482" i="7"/>
  <c r="O1482" i="7"/>
  <c r="T1482" i="7" s="1"/>
  <c r="N1482" i="7"/>
  <c r="M1482" i="7"/>
  <c r="T1481" i="7"/>
  <c r="S1481" i="7"/>
  <c r="P1481" i="7"/>
  <c r="O1481" i="7"/>
  <c r="N1481" i="7"/>
  <c r="M1481" i="7"/>
  <c r="P1480" i="7"/>
  <c r="O1480" i="7"/>
  <c r="N1480" i="7"/>
  <c r="M1480" i="7"/>
  <c r="Q1479" i="7"/>
  <c r="P1479" i="7"/>
  <c r="O1479" i="7"/>
  <c r="N1479" i="7"/>
  <c r="M1479" i="7"/>
  <c r="P1478" i="7"/>
  <c r="O1478" i="7"/>
  <c r="N1478" i="7"/>
  <c r="M1478" i="7"/>
  <c r="V1477" i="7"/>
  <c r="U1477" i="7"/>
  <c r="T1477" i="7"/>
  <c r="S1477" i="7"/>
  <c r="R1477" i="7"/>
  <c r="Q1477" i="7"/>
  <c r="P1477" i="7"/>
  <c r="O1477" i="7"/>
  <c r="N1477" i="7"/>
  <c r="M1477" i="7"/>
  <c r="T1476" i="7"/>
  <c r="S1476" i="7"/>
  <c r="P1476" i="7"/>
  <c r="O1476" i="7"/>
  <c r="R1476" i="7" s="1"/>
  <c r="N1476" i="7"/>
  <c r="M1476" i="7"/>
  <c r="P1475" i="7"/>
  <c r="O1475" i="7"/>
  <c r="N1475" i="7"/>
  <c r="M1475" i="7"/>
  <c r="P1474" i="7"/>
  <c r="O1474" i="7"/>
  <c r="N1474" i="7"/>
  <c r="M1474" i="7"/>
  <c r="P1473" i="7"/>
  <c r="Q1473" i="7" s="1"/>
  <c r="O1473" i="7"/>
  <c r="N1473" i="7"/>
  <c r="M1473" i="7"/>
  <c r="P1472" i="7"/>
  <c r="O1472" i="7"/>
  <c r="N1472" i="7"/>
  <c r="M1472" i="7"/>
  <c r="S1472" i="7" s="1"/>
  <c r="P1471" i="7"/>
  <c r="O1471" i="7"/>
  <c r="N1471" i="7"/>
  <c r="M1471" i="7"/>
  <c r="V1470" i="7"/>
  <c r="T1470" i="7"/>
  <c r="S1470" i="7"/>
  <c r="R1470" i="7"/>
  <c r="Q1470" i="7"/>
  <c r="U1470" i="7" s="1"/>
  <c r="P1470" i="7"/>
  <c r="O1470" i="7"/>
  <c r="N1470" i="7"/>
  <c r="M1470" i="7"/>
  <c r="T1469" i="7"/>
  <c r="S1469" i="7"/>
  <c r="P1469" i="7"/>
  <c r="O1469" i="7"/>
  <c r="N1469" i="7"/>
  <c r="R1469" i="7" s="1"/>
  <c r="M1469" i="7"/>
  <c r="P1468" i="7"/>
  <c r="O1468" i="7"/>
  <c r="N1468" i="7"/>
  <c r="M1468" i="7"/>
  <c r="Q1467" i="7"/>
  <c r="P1467" i="7"/>
  <c r="O1467" i="7"/>
  <c r="N1467" i="7"/>
  <c r="M1467" i="7"/>
  <c r="P1466" i="7"/>
  <c r="O1466" i="7"/>
  <c r="N1466" i="7"/>
  <c r="M1466" i="7"/>
  <c r="R1465" i="7"/>
  <c r="P1465" i="7"/>
  <c r="O1465" i="7"/>
  <c r="N1465" i="7"/>
  <c r="M1465" i="7"/>
  <c r="P1464" i="7"/>
  <c r="O1464" i="7"/>
  <c r="N1464" i="7"/>
  <c r="M1464" i="7"/>
  <c r="P1463" i="7"/>
  <c r="R1463" i="7" s="1"/>
  <c r="O1463" i="7"/>
  <c r="N1463" i="7"/>
  <c r="M1463" i="7"/>
  <c r="P1462" i="7"/>
  <c r="O1462" i="7"/>
  <c r="N1462" i="7"/>
  <c r="M1462" i="7"/>
  <c r="P1461" i="7"/>
  <c r="O1461" i="7"/>
  <c r="N1461" i="7"/>
  <c r="M1461" i="7"/>
  <c r="P1460" i="7"/>
  <c r="O1460" i="7"/>
  <c r="N1460" i="7"/>
  <c r="M1460" i="7"/>
  <c r="T1459" i="7"/>
  <c r="S1459" i="7"/>
  <c r="R1459" i="7"/>
  <c r="Q1459" i="7"/>
  <c r="P1459" i="7"/>
  <c r="O1459" i="7"/>
  <c r="N1459" i="7"/>
  <c r="M1459" i="7"/>
  <c r="P1458" i="7"/>
  <c r="O1458" i="7"/>
  <c r="N1458" i="7"/>
  <c r="M1458" i="7"/>
  <c r="P1457" i="7"/>
  <c r="O1457" i="7"/>
  <c r="N1457" i="7"/>
  <c r="M1457" i="7"/>
  <c r="P1456" i="7"/>
  <c r="O1456" i="7"/>
  <c r="S1456" i="7" s="1"/>
  <c r="N1456" i="7"/>
  <c r="M1456" i="7"/>
  <c r="P1455" i="7"/>
  <c r="O1455" i="7"/>
  <c r="N1455" i="7"/>
  <c r="M1455" i="7"/>
  <c r="T1454" i="7"/>
  <c r="S1454" i="7"/>
  <c r="P1454" i="7"/>
  <c r="O1454" i="7"/>
  <c r="N1454" i="7"/>
  <c r="M1454" i="7"/>
  <c r="T1453" i="7"/>
  <c r="S1453" i="7"/>
  <c r="R1453" i="7"/>
  <c r="Q1453" i="7"/>
  <c r="U1453" i="7" s="1"/>
  <c r="P1453" i="7"/>
  <c r="O1453" i="7"/>
  <c r="N1453" i="7"/>
  <c r="M1453" i="7"/>
  <c r="T1452" i="7"/>
  <c r="S1452" i="7"/>
  <c r="R1452" i="7"/>
  <c r="Q1452" i="7"/>
  <c r="P1452" i="7"/>
  <c r="O1452" i="7"/>
  <c r="N1452" i="7"/>
  <c r="M1452" i="7"/>
  <c r="P1451" i="7"/>
  <c r="O1451" i="7"/>
  <c r="N1451" i="7"/>
  <c r="M1451" i="7"/>
  <c r="S1450" i="7"/>
  <c r="R1450" i="7"/>
  <c r="Q1450" i="7"/>
  <c r="P1450" i="7"/>
  <c r="O1450" i="7"/>
  <c r="N1450" i="7"/>
  <c r="M1450" i="7"/>
  <c r="T1450" i="7" s="1"/>
  <c r="Q1449" i="7"/>
  <c r="P1449" i="7"/>
  <c r="O1449" i="7"/>
  <c r="N1449" i="7"/>
  <c r="M1449" i="7"/>
  <c r="S1448" i="7"/>
  <c r="P1448" i="7"/>
  <c r="O1448" i="7"/>
  <c r="N1448" i="7"/>
  <c r="M1448" i="7"/>
  <c r="T1447" i="7"/>
  <c r="S1447" i="7"/>
  <c r="P1447" i="7"/>
  <c r="O1447" i="7"/>
  <c r="N1447" i="7"/>
  <c r="M1447" i="7"/>
  <c r="Q1447" i="7" s="1"/>
  <c r="R1446" i="7"/>
  <c r="Q1446" i="7"/>
  <c r="P1446" i="7"/>
  <c r="O1446" i="7"/>
  <c r="N1446" i="7"/>
  <c r="M1446" i="7"/>
  <c r="P1445" i="7"/>
  <c r="O1445" i="7"/>
  <c r="N1445" i="7"/>
  <c r="M1445" i="7"/>
  <c r="Q1444" i="7"/>
  <c r="P1444" i="7"/>
  <c r="O1444" i="7"/>
  <c r="N1444" i="7"/>
  <c r="M1444" i="7"/>
  <c r="P1443" i="7"/>
  <c r="O1443" i="7"/>
  <c r="Q1443" i="7" s="1"/>
  <c r="N1443" i="7"/>
  <c r="M1443" i="7"/>
  <c r="T1442" i="7"/>
  <c r="S1442" i="7"/>
  <c r="P1442" i="7"/>
  <c r="O1442" i="7"/>
  <c r="N1442" i="7"/>
  <c r="M1442" i="7"/>
  <c r="R1441" i="7"/>
  <c r="P1441" i="7"/>
  <c r="O1441" i="7"/>
  <c r="N1441" i="7"/>
  <c r="M1441" i="7"/>
  <c r="P1440" i="7"/>
  <c r="O1440" i="7"/>
  <c r="N1440" i="7"/>
  <c r="M1440" i="7"/>
  <c r="U1439" i="7"/>
  <c r="T1439" i="7"/>
  <c r="S1439" i="7"/>
  <c r="R1439" i="7"/>
  <c r="Q1439" i="7"/>
  <c r="P1439" i="7"/>
  <c r="O1439" i="7"/>
  <c r="N1439" i="7"/>
  <c r="M1439" i="7"/>
  <c r="P1438" i="7"/>
  <c r="O1438" i="7"/>
  <c r="N1438" i="7"/>
  <c r="M1438" i="7"/>
  <c r="P1437" i="7"/>
  <c r="O1437" i="7"/>
  <c r="N1437" i="7"/>
  <c r="M1437" i="7"/>
  <c r="P1436" i="7"/>
  <c r="O1436" i="7"/>
  <c r="N1436" i="7"/>
  <c r="M1436" i="7"/>
  <c r="R1435" i="7"/>
  <c r="Q1435" i="7"/>
  <c r="P1435" i="7"/>
  <c r="O1435" i="7"/>
  <c r="N1435" i="7"/>
  <c r="M1435" i="7"/>
  <c r="S1434" i="7"/>
  <c r="P1434" i="7"/>
  <c r="O1434" i="7"/>
  <c r="T1434" i="7" s="1"/>
  <c r="N1434" i="7"/>
  <c r="M1434" i="7"/>
  <c r="T1433" i="7"/>
  <c r="S1433" i="7"/>
  <c r="P1433" i="7"/>
  <c r="O1433" i="7"/>
  <c r="N1433" i="7"/>
  <c r="M1433" i="7"/>
  <c r="P1432" i="7"/>
  <c r="O1432" i="7"/>
  <c r="N1432" i="7"/>
  <c r="M1432" i="7"/>
  <c r="Q1431" i="7"/>
  <c r="P1431" i="7"/>
  <c r="O1431" i="7"/>
  <c r="N1431" i="7"/>
  <c r="M1431" i="7"/>
  <c r="P1430" i="7"/>
  <c r="O1430" i="7"/>
  <c r="N1430" i="7"/>
  <c r="M1430" i="7"/>
  <c r="V1429" i="7"/>
  <c r="U1429" i="7"/>
  <c r="T1429" i="7"/>
  <c r="S1429" i="7"/>
  <c r="R1429" i="7"/>
  <c r="Q1429" i="7"/>
  <c r="P1429" i="7"/>
  <c r="O1429" i="7"/>
  <c r="N1429" i="7"/>
  <c r="M1429" i="7"/>
  <c r="T1428" i="7"/>
  <c r="S1428" i="7"/>
  <c r="P1428" i="7"/>
  <c r="O1428" i="7"/>
  <c r="R1428" i="7" s="1"/>
  <c r="N1428" i="7"/>
  <c r="M1428" i="7"/>
  <c r="Q1427" i="7"/>
  <c r="P1427" i="7"/>
  <c r="O1427" i="7"/>
  <c r="N1427" i="7"/>
  <c r="M1427" i="7"/>
  <c r="P1426" i="7"/>
  <c r="O1426" i="7"/>
  <c r="N1426" i="7"/>
  <c r="M1426" i="7"/>
  <c r="P1425" i="7"/>
  <c r="Q1425" i="7" s="1"/>
  <c r="O1425" i="7"/>
  <c r="N1425" i="7"/>
  <c r="M1425" i="7"/>
  <c r="P1424" i="7"/>
  <c r="O1424" i="7"/>
  <c r="N1424" i="7"/>
  <c r="S1424" i="7" s="1"/>
  <c r="M1424" i="7"/>
  <c r="P1423" i="7"/>
  <c r="O1423" i="7"/>
  <c r="N1423" i="7"/>
  <c r="M1423" i="7"/>
  <c r="U1422" i="7"/>
  <c r="T1422" i="7"/>
  <c r="V1422" i="7" s="1"/>
  <c r="S1422" i="7"/>
  <c r="R1422" i="7"/>
  <c r="Q1422" i="7"/>
  <c r="P1422" i="7"/>
  <c r="O1422" i="7"/>
  <c r="N1422" i="7"/>
  <c r="M1422" i="7"/>
  <c r="T1421" i="7"/>
  <c r="S1421" i="7"/>
  <c r="R1421" i="7"/>
  <c r="Q1421" i="7"/>
  <c r="V1421" i="7" s="1"/>
  <c r="P1421" i="7"/>
  <c r="O1421" i="7"/>
  <c r="N1421" i="7"/>
  <c r="M1421" i="7"/>
  <c r="P1420" i="7"/>
  <c r="O1420" i="7"/>
  <c r="N1420" i="7"/>
  <c r="M1420" i="7"/>
  <c r="P1419" i="7"/>
  <c r="Q1419" i="7" s="1"/>
  <c r="O1419" i="7"/>
  <c r="N1419" i="7"/>
  <c r="M1419" i="7"/>
  <c r="P1418" i="7"/>
  <c r="O1418" i="7"/>
  <c r="N1418" i="7"/>
  <c r="M1418" i="7"/>
  <c r="R1417" i="7"/>
  <c r="P1417" i="7"/>
  <c r="O1417" i="7"/>
  <c r="N1417" i="7"/>
  <c r="M1417" i="7"/>
  <c r="P1416" i="7"/>
  <c r="O1416" i="7"/>
  <c r="N1416" i="7"/>
  <c r="M1416" i="7"/>
  <c r="R1415" i="7"/>
  <c r="Q1415" i="7"/>
  <c r="P1415" i="7"/>
  <c r="O1415" i="7"/>
  <c r="N1415" i="7"/>
  <c r="M1415" i="7"/>
  <c r="P1414" i="7"/>
  <c r="O1414" i="7"/>
  <c r="N1414" i="7"/>
  <c r="M1414" i="7"/>
  <c r="P1413" i="7"/>
  <c r="O1413" i="7"/>
  <c r="N1413" i="7"/>
  <c r="M1413" i="7"/>
  <c r="P1412" i="7"/>
  <c r="O1412" i="7"/>
  <c r="N1412" i="7"/>
  <c r="M1412" i="7"/>
  <c r="T1411" i="7"/>
  <c r="S1411" i="7"/>
  <c r="U1411" i="7" s="1"/>
  <c r="R1411" i="7"/>
  <c r="Q1411" i="7"/>
  <c r="P1411" i="7"/>
  <c r="O1411" i="7"/>
  <c r="N1411" i="7"/>
  <c r="M1411" i="7"/>
  <c r="R1410" i="7"/>
  <c r="P1410" i="7"/>
  <c r="O1410" i="7"/>
  <c r="N1410" i="7"/>
  <c r="M1410" i="7"/>
  <c r="P1409" i="7"/>
  <c r="O1409" i="7"/>
  <c r="N1409" i="7"/>
  <c r="M1409" i="7"/>
  <c r="P1408" i="7"/>
  <c r="O1408" i="7"/>
  <c r="N1408" i="7"/>
  <c r="M1408" i="7"/>
  <c r="P1407" i="7"/>
  <c r="O1407" i="7"/>
  <c r="N1407" i="7"/>
  <c r="M1407" i="7"/>
  <c r="T1406" i="7"/>
  <c r="S1406" i="7"/>
  <c r="P1406" i="7"/>
  <c r="O1406" i="7"/>
  <c r="N1406" i="7"/>
  <c r="M1406" i="7"/>
  <c r="T1405" i="7"/>
  <c r="S1405" i="7"/>
  <c r="R1405" i="7"/>
  <c r="Q1405" i="7"/>
  <c r="P1405" i="7"/>
  <c r="O1405" i="7"/>
  <c r="N1405" i="7"/>
  <c r="M1405" i="7"/>
  <c r="P1404" i="7"/>
  <c r="O1404" i="7"/>
  <c r="N1404" i="7"/>
  <c r="M1404" i="7"/>
  <c r="P1403" i="7"/>
  <c r="O1403" i="7"/>
  <c r="N1403" i="7"/>
  <c r="M1403" i="7"/>
  <c r="S1402" i="7"/>
  <c r="R1402" i="7"/>
  <c r="Q1402" i="7"/>
  <c r="P1402" i="7"/>
  <c r="O1402" i="7"/>
  <c r="N1402" i="7"/>
  <c r="M1402" i="7"/>
  <c r="T1402" i="7" s="1"/>
  <c r="Q1401" i="7"/>
  <c r="P1401" i="7"/>
  <c r="O1401" i="7"/>
  <c r="N1401" i="7"/>
  <c r="M1401" i="7"/>
  <c r="S1400" i="7"/>
  <c r="P1400" i="7"/>
  <c r="O1400" i="7"/>
  <c r="N1400" i="7"/>
  <c r="M1400" i="7"/>
  <c r="U1399" i="7"/>
  <c r="T1399" i="7"/>
  <c r="S1399" i="7"/>
  <c r="R1399" i="7"/>
  <c r="P1399" i="7"/>
  <c r="O1399" i="7"/>
  <c r="N1399" i="7"/>
  <c r="M1399" i="7"/>
  <c r="Q1399" i="7" s="1"/>
  <c r="P1398" i="7"/>
  <c r="O1398" i="7"/>
  <c r="N1398" i="7"/>
  <c r="M1398" i="7"/>
  <c r="T1397" i="7"/>
  <c r="P1397" i="7"/>
  <c r="O1397" i="7"/>
  <c r="N1397" i="7"/>
  <c r="M1397" i="7"/>
  <c r="P1396" i="7"/>
  <c r="O1396" i="7"/>
  <c r="N1396" i="7"/>
  <c r="M1396" i="7"/>
  <c r="P1395" i="7"/>
  <c r="O1395" i="7"/>
  <c r="Q1395" i="7" s="1"/>
  <c r="N1395" i="7"/>
  <c r="M1395" i="7"/>
  <c r="T1394" i="7"/>
  <c r="S1394" i="7"/>
  <c r="P1394" i="7"/>
  <c r="O1394" i="7"/>
  <c r="N1394" i="7"/>
  <c r="M1394" i="7"/>
  <c r="R1393" i="7"/>
  <c r="Q1393" i="7"/>
  <c r="P1393" i="7"/>
  <c r="O1393" i="7"/>
  <c r="N1393" i="7"/>
  <c r="M1393" i="7"/>
  <c r="P1392" i="7"/>
  <c r="O1392" i="7"/>
  <c r="N1392" i="7"/>
  <c r="M1392" i="7"/>
  <c r="T1391" i="7"/>
  <c r="S1391" i="7"/>
  <c r="R1391" i="7"/>
  <c r="Q1391" i="7"/>
  <c r="V1391" i="7" s="1"/>
  <c r="P1391" i="7"/>
  <c r="O1391" i="7"/>
  <c r="N1391" i="7"/>
  <c r="M1391" i="7"/>
  <c r="P1390" i="7"/>
  <c r="O1390" i="7"/>
  <c r="N1390" i="7"/>
  <c r="M1390" i="7"/>
  <c r="P1389" i="7"/>
  <c r="O1389" i="7"/>
  <c r="N1389" i="7"/>
  <c r="M1389" i="7"/>
  <c r="P1388" i="7"/>
  <c r="O1388" i="7"/>
  <c r="N1388" i="7"/>
  <c r="M1388" i="7"/>
  <c r="R1387" i="7"/>
  <c r="P1387" i="7"/>
  <c r="O1387" i="7"/>
  <c r="N1387" i="7"/>
  <c r="M1387" i="7"/>
  <c r="S1386" i="7"/>
  <c r="P1386" i="7"/>
  <c r="O1386" i="7"/>
  <c r="T1386" i="7" s="1"/>
  <c r="N1386" i="7"/>
  <c r="M1386" i="7"/>
  <c r="P1385" i="7"/>
  <c r="O1385" i="7"/>
  <c r="N1385" i="7"/>
  <c r="M1385" i="7"/>
  <c r="P1384" i="7"/>
  <c r="O1384" i="7"/>
  <c r="N1384" i="7"/>
  <c r="M1384" i="7"/>
  <c r="Q1383" i="7"/>
  <c r="P1383" i="7"/>
  <c r="O1383" i="7"/>
  <c r="N1383" i="7"/>
  <c r="M1383" i="7"/>
  <c r="P1382" i="7"/>
  <c r="O1382" i="7"/>
  <c r="N1382" i="7"/>
  <c r="M1382" i="7"/>
  <c r="S1382" i="7" s="1"/>
  <c r="V1381" i="7"/>
  <c r="U1381" i="7"/>
  <c r="T1381" i="7"/>
  <c r="S1381" i="7"/>
  <c r="R1381" i="7"/>
  <c r="Q1381" i="7"/>
  <c r="P1381" i="7"/>
  <c r="O1381" i="7"/>
  <c r="N1381" i="7"/>
  <c r="M1381" i="7"/>
  <c r="T1380" i="7"/>
  <c r="S1380" i="7"/>
  <c r="P1380" i="7"/>
  <c r="O1380" i="7"/>
  <c r="R1380" i="7" s="1"/>
  <c r="N1380" i="7"/>
  <c r="M1380" i="7"/>
  <c r="P1379" i="7"/>
  <c r="O1379" i="7"/>
  <c r="N1379" i="7"/>
  <c r="S1379" i="7" s="1"/>
  <c r="M1379" i="7"/>
  <c r="P1378" i="7"/>
  <c r="O1378" i="7"/>
  <c r="N1378" i="7"/>
  <c r="M1378" i="7"/>
  <c r="Q1377" i="7"/>
  <c r="P1377" i="7"/>
  <c r="O1377" i="7"/>
  <c r="N1377" i="7"/>
  <c r="M1377" i="7"/>
  <c r="S1376" i="7"/>
  <c r="P1376" i="7"/>
  <c r="O1376" i="7"/>
  <c r="N1376" i="7"/>
  <c r="M1376" i="7"/>
  <c r="T1375" i="7"/>
  <c r="P1375" i="7"/>
  <c r="O1375" i="7"/>
  <c r="N1375" i="7"/>
  <c r="M1375" i="7"/>
  <c r="V1374" i="7"/>
  <c r="U1374" i="7"/>
  <c r="T1374" i="7"/>
  <c r="S1374" i="7"/>
  <c r="R1374" i="7"/>
  <c r="Q1374" i="7"/>
  <c r="P1374" i="7"/>
  <c r="O1374" i="7"/>
  <c r="N1374" i="7"/>
  <c r="M1374" i="7"/>
  <c r="T1373" i="7"/>
  <c r="S1373" i="7"/>
  <c r="R1373" i="7"/>
  <c r="P1373" i="7"/>
  <c r="O1373" i="7"/>
  <c r="N1373" i="7"/>
  <c r="Q1373" i="7" s="1"/>
  <c r="M1373" i="7"/>
  <c r="P1372" i="7"/>
  <c r="O1372" i="7"/>
  <c r="N1372" i="7"/>
  <c r="M1372" i="7"/>
  <c r="Q1371" i="7"/>
  <c r="P1371" i="7"/>
  <c r="O1371" i="7"/>
  <c r="N1371" i="7"/>
  <c r="M1371" i="7"/>
  <c r="P1370" i="7"/>
  <c r="O1370" i="7"/>
  <c r="S1370" i="7" s="1"/>
  <c r="N1370" i="7"/>
  <c r="M1370" i="7"/>
  <c r="R1369" i="7"/>
  <c r="P1369" i="7"/>
  <c r="O1369" i="7"/>
  <c r="N1369" i="7"/>
  <c r="M1369" i="7"/>
  <c r="T1368" i="7"/>
  <c r="S1368" i="7"/>
  <c r="P1368" i="7"/>
  <c r="O1368" i="7"/>
  <c r="N1368" i="7"/>
  <c r="M1368" i="7"/>
  <c r="P1367" i="7"/>
  <c r="O1367" i="7"/>
  <c r="N1367" i="7"/>
  <c r="M1367" i="7"/>
  <c r="S1366" i="7"/>
  <c r="R1366" i="7"/>
  <c r="P1366" i="7"/>
  <c r="O1366" i="7"/>
  <c r="N1366" i="7"/>
  <c r="M1366" i="7"/>
  <c r="P1365" i="7"/>
  <c r="O1365" i="7"/>
  <c r="N1365" i="7"/>
  <c r="M1365" i="7"/>
  <c r="P1364" i="7"/>
  <c r="O1364" i="7"/>
  <c r="N1364" i="7"/>
  <c r="M1364" i="7"/>
  <c r="U1363" i="7"/>
  <c r="T1363" i="7"/>
  <c r="S1363" i="7"/>
  <c r="R1363" i="7"/>
  <c r="Q1363" i="7"/>
  <c r="V1363" i="7" s="1"/>
  <c r="P1363" i="7"/>
  <c r="O1363" i="7"/>
  <c r="N1363" i="7"/>
  <c r="M1363" i="7"/>
  <c r="S1362" i="7"/>
  <c r="R1362" i="7"/>
  <c r="Q1362" i="7"/>
  <c r="P1362" i="7"/>
  <c r="O1362" i="7"/>
  <c r="N1362" i="7"/>
  <c r="M1362" i="7"/>
  <c r="P1361" i="7"/>
  <c r="O1361" i="7"/>
  <c r="N1361" i="7"/>
  <c r="M1361" i="7"/>
  <c r="S1360" i="7"/>
  <c r="R1360" i="7"/>
  <c r="Q1360" i="7"/>
  <c r="P1360" i="7"/>
  <c r="O1360" i="7"/>
  <c r="N1360" i="7"/>
  <c r="M1360" i="7"/>
  <c r="P1359" i="7"/>
  <c r="O1359" i="7"/>
  <c r="N1359" i="7"/>
  <c r="M1359" i="7"/>
  <c r="T1358" i="7"/>
  <c r="S1358" i="7"/>
  <c r="P1358" i="7"/>
  <c r="O1358" i="7"/>
  <c r="N1358" i="7"/>
  <c r="M1358" i="7"/>
  <c r="T1357" i="7"/>
  <c r="S1357" i="7"/>
  <c r="R1357" i="7"/>
  <c r="Q1357" i="7"/>
  <c r="P1357" i="7"/>
  <c r="O1357" i="7"/>
  <c r="N1357" i="7"/>
  <c r="M1357" i="7"/>
  <c r="P1356" i="7"/>
  <c r="O1356" i="7"/>
  <c r="N1356" i="7"/>
  <c r="M1356" i="7"/>
  <c r="P1355" i="7"/>
  <c r="O1355" i="7"/>
  <c r="N1355" i="7"/>
  <c r="M1355" i="7"/>
  <c r="S1354" i="7"/>
  <c r="R1354" i="7"/>
  <c r="Q1354" i="7"/>
  <c r="P1354" i="7"/>
  <c r="O1354" i="7"/>
  <c r="N1354" i="7"/>
  <c r="M1354" i="7"/>
  <c r="T1354" i="7" s="1"/>
  <c r="P1353" i="7"/>
  <c r="O1353" i="7"/>
  <c r="N1353" i="7"/>
  <c r="Q1353" i="7" s="1"/>
  <c r="M1353" i="7"/>
  <c r="S1352" i="7"/>
  <c r="P1352" i="7"/>
  <c r="O1352" i="7"/>
  <c r="N1352" i="7"/>
  <c r="M1352" i="7"/>
  <c r="T1351" i="7"/>
  <c r="S1351" i="7"/>
  <c r="R1351" i="7"/>
  <c r="U1351" i="7" s="1"/>
  <c r="P1351" i="7"/>
  <c r="O1351" i="7"/>
  <c r="N1351" i="7"/>
  <c r="M1351" i="7"/>
  <c r="Q1351" i="7" s="1"/>
  <c r="Q1350" i="7"/>
  <c r="P1350" i="7"/>
  <c r="O1350" i="7"/>
  <c r="N1350" i="7"/>
  <c r="M1350" i="7"/>
  <c r="T1349" i="7"/>
  <c r="P1349" i="7"/>
  <c r="O1349" i="7"/>
  <c r="N1349" i="7"/>
  <c r="M1349" i="7"/>
  <c r="P1348" i="7"/>
  <c r="O1348" i="7"/>
  <c r="N1348" i="7"/>
  <c r="M1348" i="7"/>
  <c r="P1347" i="7"/>
  <c r="O1347" i="7"/>
  <c r="Q1347" i="7" s="1"/>
  <c r="N1347" i="7"/>
  <c r="M1347" i="7"/>
  <c r="T1346" i="7"/>
  <c r="S1346" i="7"/>
  <c r="P1346" i="7"/>
  <c r="O1346" i="7"/>
  <c r="N1346" i="7"/>
  <c r="M1346" i="7"/>
  <c r="R1345" i="7"/>
  <c r="Q1345" i="7"/>
  <c r="P1345" i="7"/>
  <c r="O1345" i="7"/>
  <c r="N1345" i="7"/>
  <c r="M1345" i="7"/>
  <c r="P1344" i="7"/>
  <c r="O1344" i="7"/>
  <c r="N1344" i="7"/>
  <c r="M1344" i="7"/>
  <c r="U1343" i="7"/>
  <c r="T1343" i="7"/>
  <c r="S1343" i="7"/>
  <c r="R1343" i="7"/>
  <c r="Q1343" i="7"/>
  <c r="P1343" i="7"/>
  <c r="O1343" i="7"/>
  <c r="N1343" i="7"/>
  <c r="M1343" i="7"/>
  <c r="P1342" i="7"/>
  <c r="S1342" i="7" s="1"/>
  <c r="O1342" i="7"/>
  <c r="N1342" i="7"/>
  <c r="M1342" i="7"/>
  <c r="P1341" i="7"/>
  <c r="O1341" i="7"/>
  <c r="N1341" i="7"/>
  <c r="M1341" i="7"/>
  <c r="T1340" i="7"/>
  <c r="S1340" i="7"/>
  <c r="P1340" i="7"/>
  <c r="O1340" i="7"/>
  <c r="N1340" i="7"/>
  <c r="M1340" i="7"/>
  <c r="P1339" i="7"/>
  <c r="O1339" i="7"/>
  <c r="N1339" i="7"/>
  <c r="M1339" i="7"/>
  <c r="S1338" i="7"/>
  <c r="P1338" i="7"/>
  <c r="O1338" i="7"/>
  <c r="T1338" i="7" s="1"/>
  <c r="N1338" i="7"/>
  <c r="M1338" i="7"/>
  <c r="P1337" i="7"/>
  <c r="O1337" i="7"/>
  <c r="N1337" i="7"/>
  <c r="M1337" i="7"/>
  <c r="P1336" i="7"/>
  <c r="O1336" i="7"/>
  <c r="N1336" i="7"/>
  <c r="M1336" i="7"/>
  <c r="P1335" i="7"/>
  <c r="O1335" i="7"/>
  <c r="Q1335" i="7" s="1"/>
  <c r="N1335" i="7"/>
  <c r="M1335" i="7"/>
  <c r="P1334" i="7"/>
  <c r="O1334" i="7"/>
  <c r="N1334" i="7"/>
  <c r="M1334" i="7"/>
  <c r="V1333" i="7"/>
  <c r="U1333" i="7"/>
  <c r="T1333" i="7"/>
  <c r="S1333" i="7"/>
  <c r="R1333" i="7"/>
  <c r="Q1333" i="7"/>
  <c r="P1333" i="7"/>
  <c r="O1333" i="7"/>
  <c r="N1333" i="7"/>
  <c r="M1333" i="7"/>
  <c r="T1332" i="7"/>
  <c r="S1332" i="7"/>
  <c r="P1332" i="7"/>
  <c r="O1332" i="7"/>
  <c r="R1332" i="7" s="1"/>
  <c r="N1332" i="7"/>
  <c r="M1332" i="7"/>
  <c r="P1331" i="7"/>
  <c r="O1331" i="7"/>
  <c r="N1331" i="7"/>
  <c r="M1331" i="7"/>
  <c r="P1330" i="7"/>
  <c r="O1330" i="7"/>
  <c r="N1330" i="7"/>
  <c r="M1330" i="7"/>
  <c r="P1329" i="7"/>
  <c r="Q1329" i="7" s="1"/>
  <c r="O1329" i="7"/>
  <c r="N1329" i="7"/>
  <c r="M1329" i="7"/>
  <c r="P1328" i="7"/>
  <c r="O1328" i="7"/>
  <c r="N1328" i="7"/>
  <c r="M1328" i="7"/>
  <c r="P1327" i="7"/>
  <c r="O1327" i="7"/>
  <c r="N1327" i="7"/>
  <c r="M1327" i="7"/>
  <c r="T1326" i="7"/>
  <c r="S1326" i="7"/>
  <c r="R1326" i="7"/>
  <c r="Q1326" i="7"/>
  <c r="P1326" i="7"/>
  <c r="O1326" i="7"/>
  <c r="N1326" i="7"/>
  <c r="M1326" i="7"/>
  <c r="P1325" i="7"/>
  <c r="O1325" i="7"/>
  <c r="N1325" i="7"/>
  <c r="M1325" i="7"/>
  <c r="P1324" i="7"/>
  <c r="O1324" i="7"/>
  <c r="N1324" i="7"/>
  <c r="M1324" i="7"/>
  <c r="P1323" i="7"/>
  <c r="O1323" i="7"/>
  <c r="Q1323" i="7" s="1"/>
  <c r="N1323" i="7"/>
  <c r="M1323" i="7"/>
  <c r="P1322" i="7"/>
  <c r="O1322" i="7"/>
  <c r="N1322" i="7"/>
  <c r="M1322" i="7"/>
  <c r="P1321" i="7"/>
  <c r="O1321" i="7"/>
  <c r="N1321" i="7"/>
  <c r="M1321" i="7"/>
  <c r="P1320" i="7"/>
  <c r="S1320" i="7" s="1"/>
  <c r="O1320" i="7"/>
  <c r="N1320" i="7"/>
  <c r="M1320" i="7"/>
  <c r="P1319" i="7"/>
  <c r="O1319" i="7"/>
  <c r="N1319" i="7"/>
  <c r="M1319" i="7"/>
  <c r="S1318" i="7"/>
  <c r="R1318" i="7"/>
  <c r="P1318" i="7"/>
  <c r="O1318" i="7"/>
  <c r="N1318" i="7"/>
  <c r="M1318" i="7"/>
  <c r="P1317" i="7"/>
  <c r="O1317" i="7"/>
  <c r="N1317" i="7"/>
  <c r="M1317" i="7"/>
  <c r="P1316" i="7"/>
  <c r="O1316" i="7"/>
  <c r="N1316" i="7"/>
  <c r="M1316" i="7"/>
  <c r="T1315" i="7"/>
  <c r="S1315" i="7"/>
  <c r="R1315" i="7"/>
  <c r="Q1315" i="7"/>
  <c r="P1315" i="7"/>
  <c r="O1315" i="7"/>
  <c r="N1315" i="7"/>
  <c r="M1315" i="7"/>
  <c r="S1314" i="7"/>
  <c r="P1314" i="7"/>
  <c r="O1314" i="7"/>
  <c r="T1314" i="7" s="1"/>
  <c r="N1314" i="7"/>
  <c r="M1314" i="7"/>
  <c r="P1313" i="7"/>
  <c r="O1313" i="7"/>
  <c r="N1313" i="7"/>
  <c r="M1313" i="7"/>
  <c r="S1312" i="7"/>
  <c r="R1312" i="7"/>
  <c r="Q1312" i="7"/>
  <c r="P1312" i="7"/>
  <c r="O1312" i="7"/>
  <c r="N1312" i="7"/>
  <c r="M1312" i="7"/>
  <c r="P1311" i="7"/>
  <c r="O1311" i="7"/>
  <c r="N1311" i="7"/>
  <c r="M1311" i="7"/>
  <c r="T1310" i="7"/>
  <c r="S1310" i="7"/>
  <c r="P1310" i="7"/>
  <c r="O1310" i="7"/>
  <c r="N1310" i="7"/>
  <c r="M1310" i="7"/>
  <c r="T1309" i="7"/>
  <c r="S1309" i="7"/>
  <c r="V1309" i="7" s="1"/>
  <c r="R1309" i="7"/>
  <c r="Q1309" i="7"/>
  <c r="P1309" i="7"/>
  <c r="O1309" i="7"/>
  <c r="N1309" i="7"/>
  <c r="M1309" i="7"/>
  <c r="P1308" i="7"/>
  <c r="O1308" i="7"/>
  <c r="N1308" i="7"/>
  <c r="M1308" i="7"/>
  <c r="P1307" i="7"/>
  <c r="O1307" i="7"/>
  <c r="N1307" i="7"/>
  <c r="M1307" i="7"/>
  <c r="S1306" i="7"/>
  <c r="R1306" i="7"/>
  <c r="Q1306" i="7"/>
  <c r="P1306" i="7"/>
  <c r="O1306" i="7"/>
  <c r="N1306" i="7"/>
  <c r="M1306" i="7"/>
  <c r="T1306" i="7" s="1"/>
  <c r="Q1305" i="7"/>
  <c r="P1305" i="7"/>
  <c r="O1305" i="7"/>
  <c r="N1305" i="7"/>
  <c r="M1305" i="7"/>
  <c r="S1304" i="7"/>
  <c r="P1304" i="7"/>
  <c r="O1304" i="7"/>
  <c r="N1304" i="7"/>
  <c r="M1304" i="7"/>
  <c r="T1303" i="7"/>
  <c r="P1303" i="7"/>
  <c r="O1303" i="7"/>
  <c r="N1303" i="7"/>
  <c r="M1303" i="7"/>
  <c r="P1302" i="7"/>
  <c r="O1302" i="7"/>
  <c r="N1302" i="7"/>
  <c r="M1302" i="7"/>
  <c r="P1301" i="7"/>
  <c r="O1301" i="7"/>
  <c r="N1301" i="7"/>
  <c r="M1301" i="7"/>
  <c r="P1300" i="7"/>
  <c r="O1300" i="7"/>
  <c r="N1300" i="7"/>
  <c r="M1300" i="7"/>
  <c r="P1299" i="7"/>
  <c r="O1299" i="7"/>
  <c r="N1299" i="7"/>
  <c r="M1299" i="7"/>
  <c r="T1298" i="7"/>
  <c r="S1298" i="7"/>
  <c r="P1298" i="7"/>
  <c r="O1298" i="7"/>
  <c r="N1298" i="7"/>
  <c r="M1298" i="7"/>
  <c r="P1297" i="7"/>
  <c r="O1297" i="7"/>
  <c r="N1297" i="7"/>
  <c r="M1297" i="7"/>
  <c r="P1296" i="7"/>
  <c r="O1296" i="7"/>
  <c r="N1296" i="7"/>
  <c r="M1296" i="7"/>
  <c r="Q1295" i="7"/>
  <c r="P1295" i="7"/>
  <c r="O1295" i="7"/>
  <c r="N1295" i="7"/>
  <c r="M1295" i="7"/>
  <c r="S1294" i="7"/>
  <c r="P1294" i="7"/>
  <c r="O1294" i="7"/>
  <c r="N1294" i="7"/>
  <c r="M1294" i="7"/>
  <c r="P1293" i="7"/>
  <c r="O1293" i="7"/>
  <c r="N1293" i="7"/>
  <c r="M1293" i="7"/>
  <c r="P1292" i="7"/>
  <c r="O1292" i="7"/>
  <c r="N1292" i="7"/>
  <c r="M1292" i="7"/>
  <c r="T1291" i="7"/>
  <c r="S1291" i="7"/>
  <c r="R1291" i="7"/>
  <c r="Q1291" i="7"/>
  <c r="P1291" i="7"/>
  <c r="O1291" i="7"/>
  <c r="N1291" i="7"/>
  <c r="M1291" i="7"/>
  <c r="P1290" i="7"/>
  <c r="O1290" i="7"/>
  <c r="N1290" i="7"/>
  <c r="M1290" i="7"/>
  <c r="P1289" i="7"/>
  <c r="T1289" i="7" s="1"/>
  <c r="O1289" i="7"/>
  <c r="N1289" i="7"/>
  <c r="M1289" i="7"/>
  <c r="Q1288" i="7"/>
  <c r="P1288" i="7"/>
  <c r="O1288" i="7"/>
  <c r="N1288" i="7"/>
  <c r="M1288" i="7"/>
  <c r="P1287" i="7"/>
  <c r="Q1287" i="7" s="1"/>
  <c r="O1287" i="7"/>
  <c r="N1287" i="7"/>
  <c r="M1287" i="7"/>
  <c r="T1286" i="7"/>
  <c r="P1286" i="7"/>
  <c r="O1286" i="7"/>
  <c r="N1286" i="7"/>
  <c r="M1286" i="7"/>
  <c r="T1285" i="7"/>
  <c r="S1285" i="7"/>
  <c r="R1285" i="7"/>
  <c r="Q1285" i="7"/>
  <c r="P1285" i="7"/>
  <c r="O1285" i="7"/>
  <c r="N1285" i="7"/>
  <c r="M1285" i="7"/>
  <c r="T1284" i="7"/>
  <c r="S1284" i="7"/>
  <c r="P1284" i="7"/>
  <c r="O1284" i="7"/>
  <c r="N1284" i="7"/>
  <c r="M1284" i="7"/>
  <c r="S1283" i="7"/>
  <c r="R1283" i="7"/>
  <c r="P1283" i="7"/>
  <c r="O1283" i="7"/>
  <c r="N1283" i="7"/>
  <c r="Q1283" i="7" s="1"/>
  <c r="M1283" i="7"/>
  <c r="P1282" i="7"/>
  <c r="O1282" i="7"/>
  <c r="N1282" i="7"/>
  <c r="M1282" i="7"/>
  <c r="Q1281" i="7"/>
  <c r="P1281" i="7"/>
  <c r="O1281" i="7"/>
  <c r="N1281" i="7"/>
  <c r="M1281" i="7"/>
  <c r="P1280" i="7"/>
  <c r="O1280" i="7"/>
  <c r="N1280" i="7"/>
  <c r="M1280" i="7"/>
  <c r="T1279" i="7"/>
  <c r="P1279" i="7"/>
  <c r="O1279" i="7"/>
  <c r="N1279" i="7"/>
  <c r="M1279" i="7"/>
  <c r="T1278" i="7"/>
  <c r="S1278" i="7"/>
  <c r="R1278" i="7"/>
  <c r="Q1278" i="7"/>
  <c r="P1278" i="7"/>
  <c r="O1278" i="7"/>
  <c r="N1278" i="7"/>
  <c r="M1278" i="7"/>
  <c r="Q1277" i="7"/>
  <c r="P1277" i="7"/>
  <c r="O1277" i="7"/>
  <c r="N1277" i="7"/>
  <c r="M1277" i="7"/>
  <c r="P1276" i="7"/>
  <c r="O1276" i="7"/>
  <c r="N1276" i="7"/>
  <c r="M1276" i="7"/>
  <c r="P1275" i="7"/>
  <c r="O1275" i="7"/>
  <c r="Q1275" i="7" s="1"/>
  <c r="N1275" i="7"/>
  <c r="M1275" i="7"/>
  <c r="T1274" i="7"/>
  <c r="S1274" i="7"/>
  <c r="P1274" i="7"/>
  <c r="O1274" i="7"/>
  <c r="N1274" i="7"/>
  <c r="M1274" i="7"/>
  <c r="R1273" i="7"/>
  <c r="P1273" i="7"/>
  <c r="O1273" i="7"/>
  <c r="N1273" i="7"/>
  <c r="M1273" i="7"/>
  <c r="P1272" i="7"/>
  <c r="O1272" i="7"/>
  <c r="N1272" i="7"/>
  <c r="M1272" i="7"/>
  <c r="T1271" i="7"/>
  <c r="S1271" i="7"/>
  <c r="P1271" i="7"/>
  <c r="R1271" i="7" s="1"/>
  <c r="O1271" i="7"/>
  <c r="N1271" i="7"/>
  <c r="M1271" i="7"/>
  <c r="P1270" i="7"/>
  <c r="O1270" i="7"/>
  <c r="N1270" i="7"/>
  <c r="M1270" i="7"/>
  <c r="P1269" i="7"/>
  <c r="O1269" i="7"/>
  <c r="N1269" i="7"/>
  <c r="M1269" i="7"/>
  <c r="P1268" i="7"/>
  <c r="O1268" i="7"/>
  <c r="N1268" i="7"/>
  <c r="M1268" i="7"/>
  <c r="T1267" i="7"/>
  <c r="S1267" i="7"/>
  <c r="R1267" i="7"/>
  <c r="U1267" i="7" s="1"/>
  <c r="P1267" i="7"/>
  <c r="O1267" i="7"/>
  <c r="N1267" i="7"/>
  <c r="M1267" i="7"/>
  <c r="Q1267" i="7" s="1"/>
  <c r="P1266" i="7"/>
  <c r="O1266" i="7"/>
  <c r="N1266" i="7"/>
  <c r="M1266" i="7"/>
  <c r="P1265" i="7"/>
  <c r="O1265" i="7"/>
  <c r="N1265" i="7"/>
  <c r="M1265" i="7"/>
  <c r="P1264" i="7"/>
  <c r="O1264" i="7"/>
  <c r="S1264" i="7" s="1"/>
  <c r="N1264" i="7"/>
  <c r="M1264" i="7"/>
  <c r="P1263" i="7"/>
  <c r="O1263" i="7"/>
  <c r="N1263" i="7"/>
  <c r="M1263" i="7"/>
  <c r="T1262" i="7"/>
  <c r="S1262" i="7"/>
  <c r="P1262" i="7"/>
  <c r="O1262" i="7"/>
  <c r="N1262" i="7"/>
  <c r="M1262" i="7"/>
  <c r="T1261" i="7"/>
  <c r="S1261" i="7"/>
  <c r="R1261" i="7"/>
  <c r="U1261" i="7" s="1"/>
  <c r="Q1261" i="7"/>
  <c r="P1261" i="7"/>
  <c r="O1261" i="7"/>
  <c r="N1261" i="7"/>
  <c r="M1261" i="7"/>
  <c r="R1260" i="7"/>
  <c r="Q1260" i="7"/>
  <c r="P1260" i="7"/>
  <c r="O1260" i="7"/>
  <c r="N1260" i="7"/>
  <c r="M1260" i="7"/>
  <c r="Q1259" i="7"/>
  <c r="P1259" i="7"/>
  <c r="O1259" i="7"/>
  <c r="N1259" i="7"/>
  <c r="M1259" i="7"/>
  <c r="S1258" i="7"/>
  <c r="R1258" i="7"/>
  <c r="Q1258" i="7"/>
  <c r="P1258" i="7"/>
  <c r="O1258" i="7"/>
  <c r="N1258" i="7"/>
  <c r="M1258" i="7"/>
  <c r="T1258" i="7" s="1"/>
  <c r="P1257" i="7"/>
  <c r="O1257" i="7"/>
  <c r="N1257" i="7"/>
  <c r="M1257" i="7"/>
  <c r="S1256" i="7"/>
  <c r="P1256" i="7"/>
  <c r="O1256" i="7"/>
  <c r="N1256" i="7"/>
  <c r="M1256" i="7"/>
  <c r="R1255" i="7"/>
  <c r="P1255" i="7"/>
  <c r="O1255" i="7"/>
  <c r="N1255" i="7"/>
  <c r="M1255" i="7"/>
  <c r="T1254" i="7"/>
  <c r="S1254" i="7"/>
  <c r="R1254" i="7"/>
  <c r="P1254" i="7"/>
  <c r="Q1254" i="7" s="1"/>
  <c r="O1254" i="7"/>
  <c r="N1254" i="7"/>
  <c r="M1254" i="7"/>
  <c r="P1253" i="7"/>
  <c r="O1253" i="7"/>
  <c r="T1253" i="7" s="1"/>
  <c r="N1253" i="7"/>
  <c r="M1253" i="7"/>
  <c r="P1252" i="7"/>
  <c r="O1252" i="7"/>
  <c r="N1252" i="7"/>
  <c r="M1252" i="7"/>
  <c r="P1251" i="7"/>
  <c r="O1251" i="7"/>
  <c r="Q1251" i="7" s="1"/>
  <c r="N1251" i="7"/>
  <c r="M1251" i="7"/>
  <c r="P1250" i="7"/>
  <c r="O1250" i="7"/>
  <c r="N1250" i="7"/>
  <c r="M1250" i="7"/>
  <c r="P1249" i="7"/>
  <c r="O1249" i="7"/>
  <c r="N1249" i="7"/>
  <c r="M1249" i="7"/>
  <c r="R1249" i="7" s="1"/>
  <c r="S1248" i="7"/>
  <c r="P1248" i="7"/>
  <c r="O1248" i="7"/>
  <c r="N1248" i="7"/>
  <c r="M1248" i="7"/>
  <c r="P1247" i="7"/>
  <c r="O1247" i="7"/>
  <c r="N1247" i="7"/>
  <c r="M1247" i="7"/>
  <c r="S1246" i="7"/>
  <c r="R1246" i="7"/>
  <c r="Q1246" i="7"/>
  <c r="P1246" i="7"/>
  <c r="O1246" i="7"/>
  <c r="N1246" i="7"/>
  <c r="M1246" i="7"/>
  <c r="T1246" i="7" s="1"/>
  <c r="P1245" i="7"/>
  <c r="O1245" i="7"/>
  <c r="N1245" i="7"/>
  <c r="M1245" i="7"/>
  <c r="T1244" i="7"/>
  <c r="P1244" i="7"/>
  <c r="O1244" i="7"/>
  <c r="N1244" i="7"/>
  <c r="S1244" i="7" s="1"/>
  <c r="M1244" i="7"/>
  <c r="T1243" i="7"/>
  <c r="S1243" i="7"/>
  <c r="R1243" i="7"/>
  <c r="Q1243" i="7"/>
  <c r="V1243" i="7" s="1"/>
  <c r="P1243" i="7"/>
  <c r="O1243" i="7"/>
  <c r="N1243" i="7"/>
  <c r="M1243" i="7"/>
  <c r="P1242" i="7"/>
  <c r="Q1242" i="7" s="1"/>
  <c r="O1242" i="7"/>
  <c r="N1242" i="7"/>
  <c r="M1242" i="7"/>
  <c r="T1241" i="7"/>
  <c r="S1241" i="7"/>
  <c r="P1241" i="7"/>
  <c r="O1241" i="7"/>
  <c r="N1241" i="7"/>
  <c r="M1241" i="7"/>
  <c r="S1240" i="7"/>
  <c r="R1240" i="7"/>
  <c r="P1240" i="7"/>
  <c r="O1240" i="7"/>
  <c r="N1240" i="7"/>
  <c r="Q1240" i="7" s="1"/>
  <c r="M1240" i="7"/>
  <c r="P1239" i="7"/>
  <c r="O1239" i="7"/>
  <c r="N1239" i="7"/>
  <c r="M1239" i="7"/>
  <c r="P1238" i="7"/>
  <c r="O1238" i="7"/>
  <c r="N1238" i="7"/>
  <c r="T1238" i="7" s="1"/>
  <c r="M1238" i="7"/>
  <c r="T1237" i="7"/>
  <c r="S1237" i="7"/>
  <c r="R1237" i="7"/>
  <c r="Q1237" i="7"/>
  <c r="P1237" i="7"/>
  <c r="O1237" i="7"/>
  <c r="N1237" i="7"/>
  <c r="M1237" i="7"/>
  <c r="P1236" i="7"/>
  <c r="O1236" i="7"/>
  <c r="N1236" i="7"/>
  <c r="M1236" i="7"/>
  <c r="P1235" i="7"/>
  <c r="Q1235" i="7" s="1"/>
  <c r="O1235" i="7"/>
  <c r="N1235" i="7"/>
  <c r="M1235" i="7"/>
  <c r="P1234" i="7"/>
  <c r="O1234" i="7"/>
  <c r="N1234" i="7"/>
  <c r="M1234" i="7"/>
  <c r="P1233" i="7"/>
  <c r="O1233" i="7"/>
  <c r="N1233" i="7"/>
  <c r="M1233" i="7"/>
  <c r="P1232" i="7"/>
  <c r="O1232" i="7"/>
  <c r="N1232" i="7"/>
  <c r="M1232" i="7"/>
  <c r="P1231" i="7"/>
  <c r="O1231" i="7"/>
  <c r="N1231" i="7"/>
  <c r="M1231" i="7"/>
  <c r="T1230" i="7"/>
  <c r="S1230" i="7"/>
  <c r="R1230" i="7"/>
  <c r="V1230" i="7" s="1"/>
  <c r="Q1230" i="7"/>
  <c r="P1230" i="7"/>
  <c r="O1230" i="7"/>
  <c r="N1230" i="7"/>
  <c r="M1230" i="7"/>
  <c r="P1229" i="7"/>
  <c r="O1229" i="7"/>
  <c r="T1229" i="7" s="1"/>
  <c r="N1229" i="7"/>
  <c r="M1229" i="7"/>
  <c r="P1228" i="7"/>
  <c r="O1228" i="7"/>
  <c r="N1228" i="7"/>
  <c r="M1228" i="7"/>
  <c r="P1227" i="7"/>
  <c r="O1227" i="7"/>
  <c r="Q1227" i="7" s="1"/>
  <c r="N1227" i="7"/>
  <c r="M1227" i="7"/>
  <c r="P1226" i="7"/>
  <c r="O1226" i="7"/>
  <c r="N1226" i="7"/>
  <c r="T1226" i="7" s="1"/>
  <c r="M1226" i="7"/>
  <c r="P1225" i="7"/>
  <c r="O1225" i="7"/>
  <c r="N1225" i="7"/>
  <c r="M1225" i="7"/>
  <c r="P1224" i="7"/>
  <c r="T1224" i="7" s="1"/>
  <c r="O1224" i="7"/>
  <c r="N1224" i="7"/>
  <c r="M1224" i="7"/>
  <c r="P1223" i="7"/>
  <c r="O1223" i="7"/>
  <c r="N1223" i="7"/>
  <c r="M1223" i="7"/>
  <c r="S1222" i="7"/>
  <c r="R1222" i="7"/>
  <c r="P1222" i="7"/>
  <c r="O1222" i="7"/>
  <c r="N1222" i="7"/>
  <c r="M1222" i="7"/>
  <c r="P1221" i="7"/>
  <c r="O1221" i="7"/>
  <c r="N1221" i="7"/>
  <c r="M1221" i="7"/>
  <c r="T1220" i="7"/>
  <c r="P1220" i="7"/>
  <c r="O1220" i="7"/>
  <c r="N1220" i="7"/>
  <c r="S1220" i="7" s="1"/>
  <c r="M1220" i="7"/>
  <c r="T1219" i="7"/>
  <c r="S1219" i="7"/>
  <c r="R1219" i="7"/>
  <c r="Q1219" i="7"/>
  <c r="P1219" i="7"/>
  <c r="O1219" i="7"/>
  <c r="N1219" i="7"/>
  <c r="M1219" i="7"/>
  <c r="P1218" i="7"/>
  <c r="O1218" i="7"/>
  <c r="N1218" i="7"/>
  <c r="M1218" i="7"/>
  <c r="T1217" i="7"/>
  <c r="S1217" i="7"/>
  <c r="P1217" i="7"/>
  <c r="O1217" i="7"/>
  <c r="N1217" i="7"/>
  <c r="M1217" i="7"/>
  <c r="P1216" i="7"/>
  <c r="O1216" i="7"/>
  <c r="S1216" i="7" s="1"/>
  <c r="N1216" i="7"/>
  <c r="M1216" i="7"/>
  <c r="P1215" i="7"/>
  <c r="O1215" i="7"/>
  <c r="N1215" i="7"/>
  <c r="M1215" i="7"/>
  <c r="P1214" i="7"/>
  <c r="O1214" i="7"/>
  <c r="N1214" i="7"/>
  <c r="M1214" i="7"/>
  <c r="T1213" i="7"/>
  <c r="S1213" i="7"/>
  <c r="R1213" i="7"/>
  <c r="Q1213" i="7"/>
  <c r="P1213" i="7"/>
  <c r="O1213" i="7"/>
  <c r="N1213" i="7"/>
  <c r="M1213" i="7"/>
  <c r="P1212" i="7"/>
  <c r="O1212" i="7"/>
  <c r="N1212" i="7"/>
  <c r="M1212" i="7"/>
  <c r="R1211" i="7"/>
  <c r="Q1211" i="7"/>
  <c r="P1211" i="7"/>
  <c r="O1211" i="7"/>
  <c r="N1211" i="7"/>
  <c r="M1211" i="7"/>
  <c r="P1210" i="7"/>
  <c r="O1210" i="7"/>
  <c r="N1210" i="7"/>
  <c r="M1210" i="7"/>
  <c r="P1209" i="7"/>
  <c r="O1209" i="7"/>
  <c r="N1209" i="7"/>
  <c r="M1209" i="7"/>
  <c r="P1208" i="7"/>
  <c r="O1208" i="7"/>
  <c r="N1208" i="7"/>
  <c r="M1208" i="7"/>
  <c r="P1207" i="7"/>
  <c r="O1207" i="7"/>
  <c r="N1207" i="7"/>
  <c r="M1207" i="7"/>
  <c r="T1206" i="7"/>
  <c r="S1206" i="7"/>
  <c r="R1206" i="7"/>
  <c r="U1206" i="7" s="1"/>
  <c r="Q1206" i="7"/>
  <c r="P1206" i="7"/>
  <c r="O1206" i="7"/>
  <c r="N1206" i="7"/>
  <c r="M1206" i="7"/>
  <c r="P1205" i="7"/>
  <c r="O1205" i="7"/>
  <c r="N1205" i="7"/>
  <c r="M1205" i="7"/>
  <c r="P1204" i="7"/>
  <c r="O1204" i="7"/>
  <c r="N1204" i="7"/>
  <c r="M1204" i="7"/>
  <c r="P1203" i="7"/>
  <c r="O1203" i="7"/>
  <c r="Q1203" i="7" s="1"/>
  <c r="N1203" i="7"/>
  <c r="M1203" i="7"/>
  <c r="P1202" i="7"/>
  <c r="O1202" i="7"/>
  <c r="N1202" i="7"/>
  <c r="M1202" i="7"/>
  <c r="R1201" i="7"/>
  <c r="Q1201" i="7"/>
  <c r="P1201" i="7"/>
  <c r="O1201" i="7"/>
  <c r="N1201" i="7"/>
  <c r="M1201" i="7"/>
  <c r="P1200" i="7"/>
  <c r="T1200" i="7" s="1"/>
  <c r="O1200" i="7"/>
  <c r="N1200" i="7"/>
  <c r="M1200" i="7"/>
  <c r="P1199" i="7"/>
  <c r="O1199" i="7"/>
  <c r="N1199" i="7"/>
  <c r="M1199" i="7"/>
  <c r="P1198" i="7"/>
  <c r="S1198" i="7" s="1"/>
  <c r="O1198" i="7"/>
  <c r="N1198" i="7"/>
  <c r="M1198" i="7"/>
  <c r="P1197" i="7"/>
  <c r="O1197" i="7"/>
  <c r="N1197" i="7"/>
  <c r="M1197" i="7"/>
  <c r="T1196" i="7"/>
  <c r="S1196" i="7"/>
  <c r="P1196" i="7"/>
  <c r="O1196" i="7"/>
  <c r="N1196" i="7"/>
  <c r="M1196" i="7"/>
  <c r="T1195" i="7"/>
  <c r="S1195" i="7"/>
  <c r="R1195" i="7"/>
  <c r="Q1195" i="7"/>
  <c r="V1195" i="7" s="1"/>
  <c r="P1195" i="7"/>
  <c r="O1195" i="7"/>
  <c r="N1195" i="7"/>
  <c r="M1195" i="7"/>
  <c r="P1194" i="7"/>
  <c r="O1194" i="7"/>
  <c r="N1194" i="7"/>
  <c r="M1194" i="7"/>
  <c r="P1193" i="7"/>
  <c r="S1193" i="7" s="1"/>
  <c r="O1193" i="7"/>
  <c r="N1193" i="7"/>
  <c r="M1193" i="7"/>
  <c r="P1192" i="7"/>
  <c r="Q1192" i="7" s="1"/>
  <c r="O1192" i="7"/>
  <c r="N1192" i="7"/>
  <c r="M1192" i="7"/>
  <c r="Q1191" i="7"/>
  <c r="P1191" i="7"/>
  <c r="O1191" i="7"/>
  <c r="N1191" i="7"/>
  <c r="M1191" i="7"/>
  <c r="T1190" i="7"/>
  <c r="P1190" i="7"/>
  <c r="O1190" i="7"/>
  <c r="N1190" i="7"/>
  <c r="M1190" i="7"/>
  <c r="T1189" i="7"/>
  <c r="S1189" i="7"/>
  <c r="R1189" i="7"/>
  <c r="Q1189" i="7"/>
  <c r="P1189" i="7"/>
  <c r="O1189" i="7"/>
  <c r="N1189" i="7"/>
  <c r="M1189" i="7"/>
  <c r="P1188" i="7"/>
  <c r="O1188" i="7"/>
  <c r="N1188" i="7"/>
  <c r="M1188" i="7"/>
  <c r="S1187" i="7"/>
  <c r="P1187" i="7"/>
  <c r="O1187" i="7"/>
  <c r="R1187" i="7" s="1"/>
  <c r="N1187" i="7"/>
  <c r="M1187" i="7"/>
  <c r="P1186" i="7"/>
  <c r="O1186" i="7"/>
  <c r="N1186" i="7"/>
  <c r="M1186" i="7"/>
  <c r="Q1185" i="7"/>
  <c r="P1185" i="7"/>
  <c r="O1185" i="7"/>
  <c r="N1185" i="7"/>
  <c r="M1185" i="7"/>
  <c r="P1184" i="7"/>
  <c r="O1184" i="7"/>
  <c r="N1184" i="7"/>
  <c r="M1184" i="7"/>
  <c r="P1183" i="7"/>
  <c r="O1183" i="7"/>
  <c r="N1183" i="7"/>
  <c r="M1183" i="7"/>
  <c r="T1182" i="7"/>
  <c r="S1182" i="7"/>
  <c r="R1182" i="7"/>
  <c r="Q1182" i="7"/>
  <c r="P1182" i="7"/>
  <c r="O1182" i="7"/>
  <c r="N1182" i="7"/>
  <c r="M1182" i="7"/>
  <c r="P1181" i="7"/>
  <c r="O1181" i="7"/>
  <c r="N1181" i="7"/>
  <c r="M1181" i="7"/>
  <c r="P1180" i="7"/>
  <c r="O1180" i="7"/>
  <c r="N1180" i="7"/>
  <c r="M1180" i="7"/>
  <c r="P1179" i="7"/>
  <c r="O1179" i="7"/>
  <c r="Q1179" i="7" s="1"/>
  <c r="N1179" i="7"/>
  <c r="M1179" i="7"/>
  <c r="S1178" i="7"/>
  <c r="P1178" i="7"/>
  <c r="O1178" i="7"/>
  <c r="N1178" i="7"/>
  <c r="M1178" i="7"/>
  <c r="R1177" i="7"/>
  <c r="P1177" i="7"/>
  <c r="O1177" i="7"/>
  <c r="N1177" i="7"/>
  <c r="M1177" i="7"/>
  <c r="T1176" i="7"/>
  <c r="S1176" i="7"/>
  <c r="P1176" i="7"/>
  <c r="O1176" i="7"/>
  <c r="N1176" i="7"/>
  <c r="M1176" i="7"/>
  <c r="P1175" i="7"/>
  <c r="O1175" i="7"/>
  <c r="N1175" i="7"/>
  <c r="M1175" i="7"/>
  <c r="P1174" i="7"/>
  <c r="S1174" i="7" s="1"/>
  <c r="O1174" i="7"/>
  <c r="N1174" i="7"/>
  <c r="M1174" i="7"/>
  <c r="P1173" i="7"/>
  <c r="O1173" i="7"/>
  <c r="N1173" i="7"/>
  <c r="M1173" i="7"/>
  <c r="T1172" i="7"/>
  <c r="S1172" i="7"/>
  <c r="P1172" i="7"/>
  <c r="O1172" i="7"/>
  <c r="N1172" i="7"/>
  <c r="M1172" i="7"/>
  <c r="T1171" i="7"/>
  <c r="S1171" i="7"/>
  <c r="R1171" i="7"/>
  <c r="Q1171" i="7"/>
  <c r="P1171" i="7"/>
  <c r="O1171" i="7"/>
  <c r="N1171" i="7"/>
  <c r="M1171" i="7"/>
  <c r="Q1170" i="7"/>
  <c r="P1170" i="7"/>
  <c r="O1170" i="7"/>
  <c r="N1170" i="7"/>
  <c r="M1170" i="7"/>
  <c r="P1169" i="7"/>
  <c r="T1169" i="7" s="1"/>
  <c r="O1169" i="7"/>
  <c r="N1169" i="7"/>
  <c r="M1169" i="7"/>
  <c r="R1168" i="7"/>
  <c r="Q1168" i="7"/>
  <c r="P1168" i="7"/>
  <c r="O1168" i="7"/>
  <c r="S1168" i="7" s="1"/>
  <c r="N1168" i="7"/>
  <c r="M1168" i="7"/>
  <c r="Q1167" i="7"/>
  <c r="P1167" i="7"/>
  <c r="O1167" i="7"/>
  <c r="N1167" i="7"/>
  <c r="M1167" i="7"/>
  <c r="P1166" i="7"/>
  <c r="O1166" i="7"/>
  <c r="N1166" i="7"/>
  <c r="M1166" i="7"/>
  <c r="T1165" i="7"/>
  <c r="S1165" i="7"/>
  <c r="R1165" i="7"/>
  <c r="Q1165" i="7"/>
  <c r="P1165" i="7"/>
  <c r="O1165" i="7"/>
  <c r="N1165" i="7"/>
  <c r="M1165" i="7"/>
  <c r="P1164" i="7"/>
  <c r="O1164" i="7"/>
  <c r="N1164" i="7"/>
  <c r="M1164" i="7"/>
  <c r="P1163" i="7"/>
  <c r="R1163" i="7" s="1"/>
  <c r="O1163" i="7"/>
  <c r="N1163" i="7"/>
  <c r="M1163" i="7"/>
  <c r="P1162" i="7"/>
  <c r="O1162" i="7"/>
  <c r="N1162" i="7"/>
  <c r="M1162" i="7"/>
  <c r="Q1161" i="7"/>
  <c r="P1161" i="7"/>
  <c r="O1161" i="7"/>
  <c r="N1161" i="7"/>
  <c r="M1161" i="7"/>
  <c r="P1160" i="7"/>
  <c r="O1160" i="7"/>
  <c r="N1160" i="7"/>
  <c r="M1160" i="7"/>
  <c r="P1159" i="7"/>
  <c r="O1159" i="7"/>
  <c r="N1159" i="7"/>
  <c r="M1159" i="7"/>
  <c r="T1158" i="7"/>
  <c r="S1158" i="7"/>
  <c r="R1158" i="7"/>
  <c r="Q1158" i="7"/>
  <c r="P1158" i="7"/>
  <c r="O1158" i="7"/>
  <c r="N1158" i="7"/>
  <c r="M1158" i="7"/>
  <c r="P1157" i="7"/>
  <c r="O1157" i="7"/>
  <c r="N1157" i="7"/>
  <c r="M1157" i="7"/>
  <c r="P1156" i="7"/>
  <c r="O1156" i="7"/>
  <c r="N1156" i="7"/>
  <c r="M1156" i="7"/>
  <c r="P1155" i="7"/>
  <c r="O1155" i="7"/>
  <c r="Q1155" i="7" s="1"/>
  <c r="N1155" i="7"/>
  <c r="M1155" i="7"/>
  <c r="P1154" i="7"/>
  <c r="O1154" i="7"/>
  <c r="N1154" i="7"/>
  <c r="M1154" i="7"/>
  <c r="R1153" i="7"/>
  <c r="Q1153" i="7"/>
  <c r="P1153" i="7"/>
  <c r="O1153" i="7"/>
  <c r="N1153" i="7"/>
  <c r="M1153" i="7"/>
  <c r="T1152" i="7"/>
  <c r="P1152" i="7"/>
  <c r="O1152" i="7"/>
  <c r="N1152" i="7"/>
  <c r="M1152" i="7"/>
  <c r="P1151" i="7"/>
  <c r="O1151" i="7"/>
  <c r="N1151" i="7"/>
  <c r="M1151" i="7"/>
  <c r="S1150" i="7"/>
  <c r="R1150" i="7"/>
  <c r="Q1150" i="7"/>
  <c r="P1150" i="7"/>
  <c r="O1150" i="7"/>
  <c r="N1150" i="7"/>
  <c r="M1150" i="7"/>
  <c r="P1149" i="7"/>
  <c r="O1149" i="7"/>
  <c r="N1149" i="7"/>
  <c r="M1149" i="7"/>
  <c r="T1148" i="7"/>
  <c r="S1148" i="7"/>
  <c r="P1148" i="7"/>
  <c r="O1148" i="7"/>
  <c r="N1148" i="7"/>
  <c r="M1148" i="7"/>
  <c r="P1147" i="7"/>
  <c r="O1147" i="7"/>
  <c r="N1147" i="7"/>
  <c r="M1147" i="7"/>
  <c r="P1146" i="7"/>
  <c r="O1146" i="7"/>
  <c r="N1146" i="7"/>
  <c r="M1146" i="7"/>
  <c r="P1145" i="7"/>
  <c r="O1145" i="7"/>
  <c r="N1145" i="7"/>
  <c r="M1145" i="7"/>
  <c r="P1144" i="7"/>
  <c r="O1144" i="7"/>
  <c r="Q1144" i="7" s="1"/>
  <c r="N1144" i="7"/>
  <c r="M1144" i="7"/>
  <c r="P1143" i="7"/>
  <c r="Q1143" i="7" s="1"/>
  <c r="O1143" i="7"/>
  <c r="N1143" i="7"/>
  <c r="M1143" i="7"/>
  <c r="T1142" i="7"/>
  <c r="S1142" i="7"/>
  <c r="P1142" i="7"/>
  <c r="O1142" i="7"/>
  <c r="N1142" i="7"/>
  <c r="M1142" i="7"/>
  <c r="T1141" i="7"/>
  <c r="S1141" i="7"/>
  <c r="R1141" i="7"/>
  <c r="Q1141" i="7"/>
  <c r="P1141" i="7"/>
  <c r="O1141" i="7"/>
  <c r="N1141" i="7"/>
  <c r="M1141" i="7"/>
  <c r="T1140" i="7"/>
  <c r="P1140" i="7"/>
  <c r="O1140" i="7"/>
  <c r="R1140" i="7" s="1"/>
  <c r="N1140" i="7"/>
  <c r="M1140" i="7"/>
  <c r="S1139" i="7"/>
  <c r="R1139" i="7"/>
  <c r="Q1139" i="7"/>
  <c r="P1139" i="7"/>
  <c r="O1139" i="7"/>
  <c r="N1139" i="7"/>
  <c r="M1139" i="7"/>
  <c r="P1138" i="7"/>
  <c r="O1138" i="7"/>
  <c r="N1138" i="7"/>
  <c r="M1138" i="7"/>
  <c r="P1137" i="7"/>
  <c r="Q1137" i="7" s="1"/>
  <c r="O1137" i="7"/>
  <c r="N1137" i="7"/>
  <c r="M1137" i="7"/>
  <c r="P1136" i="7"/>
  <c r="O1136" i="7"/>
  <c r="N1136" i="7"/>
  <c r="M1136" i="7"/>
  <c r="T1135" i="7"/>
  <c r="P1135" i="7"/>
  <c r="O1135" i="7"/>
  <c r="N1135" i="7"/>
  <c r="M1135" i="7"/>
  <c r="T1134" i="7"/>
  <c r="S1134" i="7"/>
  <c r="R1134" i="7"/>
  <c r="Q1134" i="7"/>
  <c r="P1134" i="7"/>
  <c r="O1134" i="7"/>
  <c r="N1134" i="7"/>
  <c r="M1134" i="7"/>
  <c r="T1133" i="7"/>
  <c r="P1133" i="7"/>
  <c r="O1133" i="7"/>
  <c r="N1133" i="7"/>
  <c r="S1133" i="7" s="1"/>
  <c r="M1133" i="7"/>
  <c r="P1132" i="7"/>
  <c r="O1132" i="7"/>
  <c r="N1132" i="7"/>
  <c r="M1132" i="7"/>
  <c r="P1131" i="7"/>
  <c r="O1131" i="7"/>
  <c r="Q1131" i="7" s="1"/>
  <c r="N1131" i="7"/>
  <c r="M1131" i="7"/>
  <c r="P1130" i="7"/>
  <c r="O1130" i="7"/>
  <c r="N1130" i="7"/>
  <c r="M1130" i="7"/>
  <c r="R1129" i="7"/>
  <c r="P1129" i="7"/>
  <c r="O1129" i="7"/>
  <c r="N1129" i="7"/>
  <c r="M1129" i="7"/>
  <c r="T1128" i="7"/>
  <c r="P1128" i="7"/>
  <c r="O1128" i="7"/>
  <c r="N1128" i="7"/>
  <c r="M1128" i="7"/>
  <c r="P1127" i="7"/>
  <c r="O1127" i="7"/>
  <c r="N1127" i="7"/>
  <c r="M1127" i="7"/>
  <c r="P1126" i="7"/>
  <c r="O1126" i="7"/>
  <c r="S1126" i="7" s="1"/>
  <c r="N1126" i="7"/>
  <c r="M1126" i="7"/>
  <c r="P1125" i="7"/>
  <c r="O1125" i="7"/>
  <c r="N1125" i="7"/>
  <c r="M1125" i="7"/>
  <c r="T1124" i="7"/>
  <c r="S1124" i="7"/>
  <c r="P1124" i="7"/>
  <c r="O1124" i="7"/>
  <c r="N1124" i="7"/>
  <c r="M1124" i="7"/>
  <c r="T1123" i="7"/>
  <c r="S1123" i="7"/>
  <c r="P1123" i="7"/>
  <c r="O1123" i="7"/>
  <c r="N1123" i="7"/>
  <c r="M1123" i="7"/>
  <c r="R1123" i="7" s="1"/>
  <c r="P1122" i="7"/>
  <c r="O1122" i="7"/>
  <c r="N1122" i="7"/>
  <c r="M1122" i="7"/>
  <c r="T1121" i="7"/>
  <c r="S1121" i="7"/>
  <c r="P1121" i="7"/>
  <c r="O1121" i="7"/>
  <c r="N1121" i="7"/>
  <c r="M1121" i="7"/>
  <c r="P1120" i="7"/>
  <c r="O1120" i="7"/>
  <c r="N1120" i="7"/>
  <c r="M1120" i="7"/>
  <c r="P1119" i="7"/>
  <c r="Q1119" i="7" s="1"/>
  <c r="O1119" i="7"/>
  <c r="N1119" i="7"/>
  <c r="M1119" i="7"/>
  <c r="P1118" i="7"/>
  <c r="O1118" i="7"/>
  <c r="N1118" i="7"/>
  <c r="M1118" i="7"/>
  <c r="V1117" i="7"/>
  <c r="T1117" i="7"/>
  <c r="S1117" i="7"/>
  <c r="R1117" i="7"/>
  <c r="Q1117" i="7"/>
  <c r="U1117" i="7" s="1"/>
  <c r="P1117" i="7"/>
  <c r="O1117" i="7"/>
  <c r="N1117" i="7"/>
  <c r="M1117" i="7"/>
  <c r="P1116" i="7"/>
  <c r="O1116" i="7"/>
  <c r="N1116" i="7"/>
  <c r="M1116" i="7"/>
  <c r="P1115" i="7"/>
  <c r="O1115" i="7"/>
  <c r="N1115" i="7"/>
  <c r="M1115" i="7"/>
  <c r="P1114" i="7"/>
  <c r="O1114" i="7"/>
  <c r="N1114" i="7"/>
  <c r="M1114" i="7"/>
  <c r="P1113" i="7"/>
  <c r="Q1113" i="7" s="1"/>
  <c r="O1113" i="7"/>
  <c r="N1113" i="7"/>
  <c r="M1113" i="7"/>
  <c r="S1112" i="7"/>
  <c r="P1112" i="7"/>
  <c r="O1112" i="7"/>
  <c r="N1112" i="7"/>
  <c r="M1112" i="7"/>
  <c r="P1111" i="7"/>
  <c r="O1111" i="7"/>
  <c r="N1111" i="7"/>
  <c r="M1111" i="7"/>
  <c r="T1110" i="7"/>
  <c r="S1110" i="7"/>
  <c r="R1110" i="7"/>
  <c r="Q1110" i="7"/>
  <c r="V1110" i="7" s="1"/>
  <c r="P1110" i="7"/>
  <c r="O1110" i="7"/>
  <c r="N1110" i="7"/>
  <c r="M1110" i="7"/>
  <c r="P1109" i="7"/>
  <c r="O1109" i="7"/>
  <c r="N1109" i="7"/>
  <c r="M1109" i="7"/>
  <c r="Q1109" i="7" s="1"/>
  <c r="Q1108" i="7"/>
  <c r="P1108" i="7"/>
  <c r="O1108" i="7"/>
  <c r="N1108" i="7"/>
  <c r="M1108" i="7"/>
  <c r="P1107" i="7"/>
  <c r="O1107" i="7"/>
  <c r="Q1107" i="7" s="1"/>
  <c r="N1107" i="7"/>
  <c r="M1107" i="7"/>
  <c r="P1106" i="7"/>
  <c r="O1106" i="7"/>
  <c r="N1106" i="7"/>
  <c r="M1106" i="7"/>
  <c r="R1105" i="7"/>
  <c r="Q1105" i="7"/>
  <c r="P1105" i="7"/>
  <c r="O1105" i="7"/>
  <c r="N1105" i="7"/>
  <c r="M1105" i="7"/>
  <c r="S1104" i="7"/>
  <c r="P1104" i="7"/>
  <c r="O1104" i="7"/>
  <c r="N1104" i="7"/>
  <c r="M1104" i="7"/>
  <c r="T1103" i="7"/>
  <c r="P1103" i="7"/>
  <c r="O1103" i="7"/>
  <c r="N1103" i="7"/>
  <c r="M1103" i="7"/>
  <c r="P1102" i="7"/>
  <c r="O1102" i="7"/>
  <c r="N1102" i="7"/>
  <c r="S1102" i="7" s="1"/>
  <c r="M1102" i="7"/>
  <c r="P1101" i="7"/>
  <c r="O1101" i="7"/>
  <c r="N1101" i="7"/>
  <c r="M1101" i="7"/>
  <c r="P1100" i="7"/>
  <c r="O1100" i="7"/>
  <c r="T1100" i="7" s="1"/>
  <c r="N1100" i="7"/>
  <c r="M1100" i="7"/>
  <c r="S1099" i="7"/>
  <c r="R1099" i="7"/>
  <c r="Q1099" i="7"/>
  <c r="P1099" i="7"/>
  <c r="O1099" i="7"/>
  <c r="N1099" i="7"/>
  <c r="M1099" i="7"/>
  <c r="T1099" i="7" s="1"/>
  <c r="P1098" i="7"/>
  <c r="O1098" i="7"/>
  <c r="N1098" i="7"/>
  <c r="M1098" i="7"/>
  <c r="P1097" i="7"/>
  <c r="O1097" i="7"/>
  <c r="S1097" i="7" s="1"/>
  <c r="N1097" i="7"/>
  <c r="M1097" i="7"/>
  <c r="P1096" i="7"/>
  <c r="O1096" i="7"/>
  <c r="N1096" i="7"/>
  <c r="M1096" i="7"/>
  <c r="P1095" i="7"/>
  <c r="O1095" i="7"/>
  <c r="Q1095" i="7" s="1"/>
  <c r="N1095" i="7"/>
  <c r="M1095" i="7"/>
  <c r="P1094" i="7"/>
  <c r="O1094" i="7"/>
  <c r="N1094" i="7"/>
  <c r="M1094" i="7"/>
  <c r="V1093" i="7"/>
  <c r="U1093" i="7"/>
  <c r="T1093" i="7"/>
  <c r="S1093" i="7"/>
  <c r="R1093" i="7"/>
  <c r="Q1093" i="7"/>
  <c r="P1093" i="7"/>
  <c r="O1093" i="7"/>
  <c r="N1093" i="7"/>
  <c r="M1093" i="7"/>
  <c r="T1092" i="7"/>
  <c r="S1092" i="7"/>
  <c r="Q1092" i="7"/>
  <c r="P1092" i="7"/>
  <c r="O1092" i="7"/>
  <c r="N1092" i="7"/>
  <c r="M1092" i="7"/>
  <c r="P1091" i="7"/>
  <c r="O1091" i="7"/>
  <c r="N1091" i="7"/>
  <c r="M1091" i="7"/>
  <c r="P1090" i="7"/>
  <c r="O1090" i="7"/>
  <c r="N1090" i="7"/>
  <c r="M1090" i="7"/>
  <c r="P1089" i="7"/>
  <c r="Q1089" i="7" s="1"/>
  <c r="O1089" i="7"/>
  <c r="N1089" i="7"/>
  <c r="M1089" i="7"/>
  <c r="P1088" i="7"/>
  <c r="O1088" i="7"/>
  <c r="N1088" i="7"/>
  <c r="M1088" i="7"/>
  <c r="T1087" i="7"/>
  <c r="R1087" i="7"/>
  <c r="P1087" i="7"/>
  <c r="O1087" i="7"/>
  <c r="N1087" i="7"/>
  <c r="M1087" i="7"/>
  <c r="T1086" i="7"/>
  <c r="S1086" i="7"/>
  <c r="R1086" i="7"/>
  <c r="V1086" i="7" s="1"/>
  <c r="Q1086" i="7"/>
  <c r="P1086" i="7"/>
  <c r="O1086" i="7"/>
  <c r="N1086" i="7"/>
  <c r="M1086" i="7"/>
  <c r="P1085" i="7"/>
  <c r="O1085" i="7"/>
  <c r="N1085" i="7"/>
  <c r="R1085" i="7" s="1"/>
  <c r="M1085" i="7"/>
  <c r="Q1084" i="7"/>
  <c r="P1084" i="7"/>
  <c r="O1084" i="7"/>
  <c r="N1084" i="7"/>
  <c r="M1084" i="7"/>
  <c r="P1083" i="7"/>
  <c r="O1083" i="7"/>
  <c r="Q1083" i="7" s="1"/>
  <c r="N1083" i="7"/>
  <c r="M1083" i="7"/>
  <c r="P1082" i="7"/>
  <c r="O1082" i="7"/>
  <c r="N1082" i="7"/>
  <c r="M1082" i="7"/>
  <c r="R1081" i="7"/>
  <c r="P1081" i="7"/>
  <c r="O1081" i="7"/>
  <c r="N1081" i="7"/>
  <c r="M1081" i="7"/>
  <c r="P1080" i="7"/>
  <c r="O1080" i="7"/>
  <c r="N1080" i="7"/>
  <c r="M1080" i="7"/>
  <c r="P1079" i="7"/>
  <c r="O1079" i="7"/>
  <c r="N1079" i="7"/>
  <c r="M1079" i="7"/>
  <c r="P1078" i="7"/>
  <c r="O1078" i="7"/>
  <c r="N1078" i="7"/>
  <c r="S1078" i="7" s="1"/>
  <c r="M1078" i="7"/>
  <c r="P1077" i="7"/>
  <c r="O1077" i="7"/>
  <c r="N1077" i="7"/>
  <c r="M1077" i="7"/>
  <c r="T1076" i="7"/>
  <c r="S1076" i="7"/>
  <c r="P1076" i="7"/>
  <c r="O1076" i="7"/>
  <c r="N1076" i="7"/>
  <c r="M1076" i="7"/>
  <c r="R1075" i="7"/>
  <c r="Q1075" i="7"/>
  <c r="P1075" i="7"/>
  <c r="O1075" i="7"/>
  <c r="N1075" i="7"/>
  <c r="M1075" i="7"/>
  <c r="P1074" i="7"/>
  <c r="O1074" i="7"/>
  <c r="N1074" i="7"/>
  <c r="M1074" i="7"/>
  <c r="P1073" i="7"/>
  <c r="O1073" i="7"/>
  <c r="N1073" i="7"/>
  <c r="T1073" i="7" s="1"/>
  <c r="M1073" i="7"/>
  <c r="P1072" i="7"/>
  <c r="O1072" i="7"/>
  <c r="N1072" i="7"/>
  <c r="M1072" i="7"/>
  <c r="P1071" i="7"/>
  <c r="O1071" i="7"/>
  <c r="Q1071" i="7" s="1"/>
  <c r="N1071" i="7"/>
  <c r="M1071" i="7"/>
  <c r="T1070" i="7"/>
  <c r="S1070" i="7"/>
  <c r="P1070" i="7"/>
  <c r="O1070" i="7"/>
  <c r="N1070" i="7"/>
  <c r="M1070" i="7"/>
  <c r="V1069" i="7"/>
  <c r="U1069" i="7"/>
  <c r="T1069" i="7"/>
  <c r="S1069" i="7"/>
  <c r="R1069" i="7"/>
  <c r="Q1069" i="7"/>
  <c r="P1069" i="7"/>
  <c r="O1069" i="7"/>
  <c r="N1069" i="7"/>
  <c r="M1069" i="7"/>
  <c r="T1068" i="7"/>
  <c r="S1068" i="7"/>
  <c r="P1068" i="7"/>
  <c r="O1068" i="7"/>
  <c r="R1068" i="7" s="1"/>
  <c r="N1068" i="7"/>
  <c r="M1068" i="7"/>
  <c r="P1067" i="7"/>
  <c r="Q1067" i="7" s="1"/>
  <c r="O1067" i="7"/>
  <c r="N1067" i="7"/>
  <c r="M1067" i="7"/>
  <c r="P1066" i="7"/>
  <c r="O1066" i="7"/>
  <c r="N1066" i="7"/>
  <c r="M1066" i="7"/>
  <c r="P1065" i="7"/>
  <c r="O1065" i="7"/>
  <c r="Q1065" i="7" s="1"/>
  <c r="N1065" i="7"/>
  <c r="M1065" i="7"/>
  <c r="P1064" i="7"/>
  <c r="O1064" i="7"/>
  <c r="N1064" i="7"/>
  <c r="M1064" i="7"/>
  <c r="T1063" i="7"/>
  <c r="S1063" i="7"/>
  <c r="P1063" i="7"/>
  <c r="O1063" i="7"/>
  <c r="N1063" i="7"/>
  <c r="M1063" i="7"/>
  <c r="P1062" i="7"/>
  <c r="O1062" i="7"/>
  <c r="N1062" i="7"/>
  <c r="M1062" i="7"/>
  <c r="R1061" i="7"/>
  <c r="P1061" i="7"/>
  <c r="O1061" i="7"/>
  <c r="N1061" i="7"/>
  <c r="M1061" i="7"/>
  <c r="P1060" i="7"/>
  <c r="Q1060" i="7" s="1"/>
  <c r="O1060" i="7"/>
  <c r="N1060" i="7"/>
  <c r="M1060" i="7"/>
  <c r="P1059" i="7"/>
  <c r="Q1059" i="7" s="1"/>
  <c r="O1059" i="7"/>
  <c r="N1059" i="7"/>
  <c r="M1059" i="7"/>
  <c r="P1058" i="7"/>
  <c r="O1058" i="7"/>
  <c r="N1058" i="7"/>
  <c r="M1058" i="7"/>
  <c r="R1057" i="7"/>
  <c r="Q1057" i="7"/>
  <c r="P1057" i="7"/>
  <c r="O1057" i="7"/>
  <c r="N1057" i="7"/>
  <c r="M1057" i="7"/>
  <c r="P1056" i="7"/>
  <c r="O1056" i="7"/>
  <c r="N1056" i="7"/>
  <c r="M1056" i="7"/>
  <c r="T1055" i="7"/>
  <c r="P1055" i="7"/>
  <c r="O1055" i="7"/>
  <c r="N1055" i="7"/>
  <c r="M1055" i="7"/>
  <c r="Q1055" i="7" s="1"/>
  <c r="P1054" i="7"/>
  <c r="O1054" i="7"/>
  <c r="N1054" i="7"/>
  <c r="R1054" i="7" s="1"/>
  <c r="M1054" i="7"/>
  <c r="P1053" i="7"/>
  <c r="O1053" i="7"/>
  <c r="N1053" i="7"/>
  <c r="M1053" i="7"/>
  <c r="P1052" i="7"/>
  <c r="O1052" i="7"/>
  <c r="N1052" i="7"/>
  <c r="S1052" i="7" s="1"/>
  <c r="M1052" i="7"/>
  <c r="P1051" i="7"/>
  <c r="O1051" i="7"/>
  <c r="N1051" i="7"/>
  <c r="M1051" i="7"/>
  <c r="S1050" i="7"/>
  <c r="Q1050" i="7"/>
  <c r="P1050" i="7"/>
  <c r="O1050" i="7"/>
  <c r="N1050" i="7"/>
  <c r="M1050" i="7"/>
  <c r="P1049" i="7"/>
  <c r="O1049" i="7"/>
  <c r="N1049" i="7"/>
  <c r="M1049" i="7"/>
  <c r="P1048" i="7"/>
  <c r="O1048" i="7"/>
  <c r="N1048" i="7"/>
  <c r="M1048" i="7"/>
  <c r="P1047" i="7"/>
  <c r="O1047" i="7"/>
  <c r="Q1047" i="7" s="1"/>
  <c r="N1047" i="7"/>
  <c r="M1047" i="7"/>
  <c r="P1046" i="7"/>
  <c r="O1046" i="7"/>
  <c r="N1046" i="7"/>
  <c r="S1046" i="7" s="1"/>
  <c r="M1046" i="7"/>
  <c r="V1045" i="7"/>
  <c r="U1045" i="7"/>
  <c r="T1045" i="7"/>
  <c r="S1045" i="7"/>
  <c r="R1045" i="7"/>
  <c r="Q1045" i="7"/>
  <c r="P1045" i="7"/>
  <c r="O1045" i="7"/>
  <c r="N1045" i="7"/>
  <c r="M1045" i="7"/>
  <c r="T1044" i="7"/>
  <c r="S1044" i="7"/>
  <c r="Q1044" i="7"/>
  <c r="P1044" i="7"/>
  <c r="O1044" i="7"/>
  <c r="N1044" i="7"/>
  <c r="M1044" i="7"/>
  <c r="P1043" i="7"/>
  <c r="S1043" i="7" s="1"/>
  <c r="O1043" i="7"/>
  <c r="N1043" i="7"/>
  <c r="M1043" i="7"/>
  <c r="P1042" i="7"/>
  <c r="O1042" i="7"/>
  <c r="N1042" i="7"/>
  <c r="M1042" i="7"/>
  <c r="P1041" i="7"/>
  <c r="Q1041" i="7" s="1"/>
  <c r="O1041" i="7"/>
  <c r="N1041" i="7"/>
  <c r="M1041" i="7"/>
  <c r="P1040" i="7"/>
  <c r="O1040" i="7"/>
  <c r="N1040" i="7"/>
  <c r="M1040" i="7"/>
  <c r="T1039" i="7"/>
  <c r="R1039" i="7"/>
  <c r="P1039" i="7"/>
  <c r="O1039" i="7"/>
  <c r="N1039" i="7"/>
  <c r="M1039" i="7"/>
  <c r="T1038" i="7"/>
  <c r="S1038" i="7"/>
  <c r="R1038" i="7"/>
  <c r="Q1038" i="7"/>
  <c r="P1038" i="7"/>
  <c r="O1038" i="7"/>
  <c r="N1038" i="7"/>
  <c r="M1038" i="7"/>
  <c r="R1037" i="7"/>
  <c r="P1037" i="7"/>
  <c r="O1037" i="7"/>
  <c r="N1037" i="7"/>
  <c r="M1037" i="7"/>
  <c r="P1036" i="7"/>
  <c r="Q1036" i="7" s="1"/>
  <c r="O1036" i="7"/>
  <c r="N1036" i="7"/>
  <c r="M1036" i="7"/>
  <c r="Q1035" i="7"/>
  <c r="P1035" i="7"/>
  <c r="O1035" i="7"/>
  <c r="N1035" i="7"/>
  <c r="M1035" i="7"/>
  <c r="P1034" i="7"/>
  <c r="O1034" i="7"/>
  <c r="N1034" i="7"/>
  <c r="M1034" i="7"/>
  <c r="R1033" i="7"/>
  <c r="P1033" i="7"/>
  <c r="O1033" i="7"/>
  <c r="N1033" i="7"/>
  <c r="M1033" i="7"/>
  <c r="P1032" i="7"/>
  <c r="O1032" i="7"/>
  <c r="N1032" i="7"/>
  <c r="M1032" i="7"/>
  <c r="T1031" i="7"/>
  <c r="P1031" i="7"/>
  <c r="O1031" i="7"/>
  <c r="N1031" i="7"/>
  <c r="M1031" i="7"/>
  <c r="P1030" i="7"/>
  <c r="R1030" i="7" s="1"/>
  <c r="O1030" i="7"/>
  <c r="N1030" i="7"/>
  <c r="M1030" i="7"/>
  <c r="P1029" i="7"/>
  <c r="O1029" i="7"/>
  <c r="N1029" i="7"/>
  <c r="M1029" i="7"/>
  <c r="P1028" i="7"/>
  <c r="O1028" i="7"/>
  <c r="N1028" i="7"/>
  <c r="M1028" i="7"/>
  <c r="R1027" i="7"/>
  <c r="Q1027" i="7"/>
  <c r="P1027" i="7"/>
  <c r="O1027" i="7"/>
  <c r="N1027" i="7"/>
  <c r="M1027" i="7"/>
  <c r="S1026" i="7"/>
  <c r="P1026" i="7"/>
  <c r="O1026" i="7"/>
  <c r="T1026" i="7" s="1"/>
  <c r="N1026" i="7"/>
  <c r="M1026" i="7"/>
  <c r="T1025" i="7"/>
  <c r="S1025" i="7"/>
  <c r="P1025" i="7"/>
  <c r="O1025" i="7"/>
  <c r="N1025" i="7"/>
  <c r="M1025" i="7"/>
  <c r="P1024" i="7"/>
  <c r="O1024" i="7"/>
  <c r="N1024" i="7"/>
  <c r="M1024" i="7"/>
  <c r="P1023" i="7"/>
  <c r="O1023" i="7"/>
  <c r="Q1023" i="7" s="1"/>
  <c r="N1023" i="7"/>
  <c r="M1023" i="7"/>
  <c r="P1022" i="7"/>
  <c r="O1022" i="7"/>
  <c r="N1022" i="7"/>
  <c r="M1022" i="7"/>
  <c r="U1021" i="7"/>
  <c r="T1021" i="7"/>
  <c r="V1021" i="7" s="1"/>
  <c r="S1021" i="7"/>
  <c r="R1021" i="7"/>
  <c r="Q1021" i="7"/>
  <c r="P1021" i="7"/>
  <c r="O1021" i="7"/>
  <c r="N1021" i="7"/>
  <c r="M1021" i="7"/>
  <c r="T1020" i="7"/>
  <c r="S1020" i="7"/>
  <c r="R1020" i="7"/>
  <c r="V1020" i="7" s="1"/>
  <c r="Q1020" i="7"/>
  <c r="P1020" i="7"/>
  <c r="O1020" i="7"/>
  <c r="N1020" i="7"/>
  <c r="M1020" i="7"/>
  <c r="P1019" i="7"/>
  <c r="O1019" i="7"/>
  <c r="N1019" i="7"/>
  <c r="M1019" i="7"/>
  <c r="S1018" i="7"/>
  <c r="P1018" i="7"/>
  <c r="O1018" i="7"/>
  <c r="N1018" i="7"/>
  <c r="M1018" i="7"/>
  <c r="P1017" i="7"/>
  <c r="O1017" i="7"/>
  <c r="N1017" i="7"/>
  <c r="M1017" i="7"/>
  <c r="P1016" i="7"/>
  <c r="O1016" i="7"/>
  <c r="N1016" i="7"/>
  <c r="M1016" i="7"/>
  <c r="T1015" i="7"/>
  <c r="S1015" i="7"/>
  <c r="R1015" i="7"/>
  <c r="V1015" i="7" s="1"/>
  <c r="P1015" i="7"/>
  <c r="O1015" i="7"/>
  <c r="N1015" i="7"/>
  <c r="M1015" i="7"/>
  <c r="Q1015" i="7" s="1"/>
  <c r="T1014" i="7"/>
  <c r="P1014" i="7"/>
  <c r="S1014" i="7" s="1"/>
  <c r="O1014" i="7"/>
  <c r="N1014" i="7"/>
  <c r="M1014" i="7"/>
  <c r="P1013" i="7"/>
  <c r="O1013" i="7"/>
  <c r="N1013" i="7"/>
  <c r="M1013" i="7"/>
  <c r="Q1012" i="7"/>
  <c r="P1012" i="7"/>
  <c r="O1012" i="7"/>
  <c r="N1012" i="7"/>
  <c r="M1012" i="7"/>
  <c r="P1011" i="7"/>
  <c r="O1011" i="7"/>
  <c r="Q1011" i="7" s="1"/>
  <c r="N1011" i="7"/>
  <c r="M1011" i="7"/>
  <c r="T1010" i="7"/>
  <c r="S1010" i="7"/>
  <c r="P1010" i="7"/>
  <c r="O1010" i="7"/>
  <c r="N1010" i="7"/>
  <c r="M1010" i="7"/>
  <c r="R1009" i="7"/>
  <c r="Q1009" i="7"/>
  <c r="P1009" i="7"/>
  <c r="O1009" i="7"/>
  <c r="N1009" i="7"/>
  <c r="M1009" i="7"/>
  <c r="P1008" i="7"/>
  <c r="O1008" i="7"/>
  <c r="N1008" i="7"/>
  <c r="M1008" i="7"/>
  <c r="T1007" i="7"/>
  <c r="S1007" i="7"/>
  <c r="R1007" i="7"/>
  <c r="Q1007" i="7"/>
  <c r="P1007" i="7"/>
  <c r="O1007" i="7"/>
  <c r="N1007" i="7"/>
  <c r="M1007" i="7"/>
  <c r="P1006" i="7"/>
  <c r="O1006" i="7"/>
  <c r="N1006" i="7"/>
  <c r="M1006" i="7"/>
  <c r="P1005" i="7"/>
  <c r="O1005" i="7"/>
  <c r="N1005" i="7"/>
  <c r="M1005" i="7"/>
  <c r="P1004" i="7"/>
  <c r="O1004" i="7"/>
  <c r="N1004" i="7"/>
  <c r="M1004" i="7"/>
  <c r="Q1003" i="7"/>
  <c r="P1003" i="7"/>
  <c r="O1003" i="7"/>
  <c r="N1003" i="7"/>
  <c r="M1003" i="7"/>
  <c r="S1002" i="7"/>
  <c r="Q1002" i="7"/>
  <c r="P1002" i="7"/>
  <c r="O1002" i="7"/>
  <c r="N1002" i="7"/>
  <c r="M1002" i="7"/>
  <c r="T1001" i="7"/>
  <c r="P1001" i="7"/>
  <c r="O1001" i="7"/>
  <c r="N1001" i="7"/>
  <c r="S1001" i="7" s="1"/>
  <c r="M1001" i="7"/>
  <c r="P1000" i="7"/>
  <c r="O1000" i="7"/>
  <c r="N1000" i="7"/>
  <c r="M1000" i="7"/>
  <c r="Q999" i="7"/>
  <c r="P999" i="7"/>
  <c r="O999" i="7"/>
  <c r="N999" i="7"/>
  <c r="M999" i="7"/>
  <c r="P998" i="7"/>
  <c r="O998" i="7"/>
  <c r="N998" i="7"/>
  <c r="M998" i="7"/>
  <c r="T997" i="7"/>
  <c r="S997" i="7"/>
  <c r="V997" i="7" s="1"/>
  <c r="R997" i="7"/>
  <c r="Q997" i="7"/>
  <c r="P997" i="7"/>
  <c r="O997" i="7"/>
  <c r="N997" i="7"/>
  <c r="M997" i="7"/>
  <c r="P996" i="7"/>
  <c r="T996" i="7" s="1"/>
  <c r="O996" i="7"/>
  <c r="N996" i="7"/>
  <c r="M996" i="7"/>
  <c r="P995" i="7"/>
  <c r="O995" i="7"/>
  <c r="N995" i="7"/>
  <c r="M995" i="7"/>
  <c r="S994" i="7"/>
  <c r="R994" i="7"/>
  <c r="P994" i="7"/>
  <c r="O994" i="7"/>
  <c r="N994" i="7"/>
  <c r="M994" i="7"/>
  <c r="P993" i="7"/>
  <c r="O993" i="7"/>
  <c r="N993" i="7"/>
  <c r="M993" i="7"/>
  <c r="P992" i="7"/>
  <c r="O992" i="7"/>
  <c r="N992" i="7"/>
  <c r="M992" i="7"/>
  <c r="T991" i="7"/>
  <c r="R991" i="7"/>
  <c r="P991" i="7"/>
  <c r="O991" i="7"/>
  <c r="N991" i="7"/>
  <c r="M991" i="7"/>
  <c r="T990" i="7"/>
  <c r="S990" i="7"/>
  <c r="R990" i="7"/>
  <c r="Q990" i="7"/>
  <c r="P990" i="7"/>
  <c r="O990" i="7"/>
  <c r="N990" i="7"/>
  <c r="M990" i="7"/>
  <c r="Q989" i="7"/>
  <c r="P989" i="7"/>
  <c r="O989" i="7"/>
  <c r="N989" i="7"/>
  <c r="M989" i="7"/>
  <c r="Q988" i="7"/>
  <c r="P988" i="7"/>
  <c r="O988" i="7"/>
  <c r="N988" i="7"/>
  <c r="M988" i="7"/>
  <c r="P987" i="7"/>
  <c r="O987" i="7"/>
  <c r="Q987" i="7" s="1"/>
  <c r="N987" i="7"/>
  <c r="M987" i="7"/>
  <c r="T986" i="7"/>
  <c r="P986" i="7"/>
  <c r="O986" i="7"/>
  <c r="N986" i="7"/>
  <c r="M986" i="7"/>
  <c r="R985" i="7"/>
  <c r="P985" i="7"/>
  <c r="O985" i="7"/>
  <c r="N985" i="7"/>
  <c r="M985" i="7"/>
  <c r="P984" i="7"/>
  <c r="O984" i="7"/>
  <c r="N984" i="7"/>
  <c r="M984" i="7"/>
  <c r="P983" i="7"/>
  <c r="O983" i="7"/>
  <c r="N983" i="7"/>
  <c r="M983" i="7"/>
  <c r="S982" i="7"/>
  <c r="P982" i="7"/>
  <c r="O982" i="7"/>
  <c r="N982" i="7"/>
  <c r="M982" i="7"/>
  <c r="P981" i="7"/>
  <c r="O981" i="7"/>
  <c r="N981" i="7"/>
  <c r="M981" i="7"/>
  <c r="T980" i="7"/>
  <c r="P980" i="7"/>
  <c r="O980" i="7"/>
  <c r="N980" i="7"/>
  <c r="S980" i="7" s="1"/>
  <c r="M980" i="7"/>
  <c r="P979" i="7"/>
  <c r="O979" i="7"/>
  <c r="N979" i="7"/>
  <c r="M979" i="7"/>
  <c r="S978" i="7"/>
  <c r="R978" i="7"/>
  <c r="Q978" i="7"/>
  <c r="P978" i="7"/>
  <c r="O978" i="7"/>
  <c r="N978" i="7"/>
  <c r="M978" i="7"/>
  <c r="P977" i="7"/>
  <c r="O977" i="7"/>
  <c r="N977" i="7"/>
  <c r="M977" i="7"/>
  <c r="S976" i="7"/>
  <c r="P976" i="7"/>
  <c r="O976" i="7"/>
  <c r="R976" i="7" s="1"/>
  <c r="N976" i="7"/>
  <c r="M976" i="7"/>
  <c r="P975" i="7"/>
  <c r="O975" i="7"/>
  <c r="N975" i="7"/>
  <c r="M975" i="7"/>
  <c r="P974" i="7"/>
  <c r="O974" i="7"/>
  <c r="N974" i="7"/>
  <c r="M974" i="7"/>
  <c r="T973" i="7"/>
  <c r="S973" i="7"/>
  <c r="R973" i="7"/>
  <c r="Q973" i="7"/>
  <c r="P973" i="7"/>
  <c r="O973" i="7"/>
  <c r="N973" i="7"/>
  <c r="M973" i="7"/>
  <c r="T972" i="7"/>
  <c r="S972" i="7"/>
  <c r="R972" i="7"/>
  <c r="Q972" i="7"/>
  <c r="P972" i="7"/>
  <c r="O972" i="7"/>
  <c r="N972" i="7"/>
  <c r="M972" i="7"/>
  <c r="R971" i="7"/>
  <c r="P971" i="7"/>
  <c r="O971" i="7"/>
  <c r="N971" i="7"/>
  <c r="M971" i="7"/>
  <c r="S970" i="7"/>
  <c r="P970" i="7"/>
  <c r="O970" i="7"/>
  <c r="N970" i="7"/>
  <c r="M970" i="7"/>
  <c r="P969" i="7"/>
  <c r="O969" i="7"/>
  <c r="N969" i="7"/>
  <c r="M969" i="7"/>
  <c r="P968" i="7"/>
  <c r="O968" i="7"/>
  <c r="N968" i="7"/>
  <c r="M968" i="7"/>
  <c r="V967" i="7"/>
  <c r="U967" i="7"/>
  <c r="T967" i="7"/>
  <c r="S967" i="7"/>
  <c r="R967" i="7"/>
  <c r="P967" i="7"/>
  <c r="O967" i="7"/>
  <c r="N967" i="7"/>
  <c r="M967" i="7"/>
  <c r="Q967" i="7" s="1"/>
  <c r="T966" i="7"/>
  <c r="P966" i="7"/>
  <c r="S966" i="7" s="1"/>
  <c r="O966" i="7"/>
  <c r="N966" i="7"/>
  <c r="M966" i="7"/>
  <c r="P965" i="7"/>
  <c r="O965" i="7"/>
  <c r="N965" i="7"/>
  <c r="M965" i="7"/>
  <c r="Q964" i="7"/>
  <c r="P964" i="7"/>
  <c r="O964" i="7"/>
  <c r="N964" i="7"/>
  <c r="M964" i="7"/>
  <c r="P963" i="7"/>
  <c r="O963" i="7"/>
  <c r="Q963" i="7" s="1"/>
  <c r="N963" i="7"/>
  <c r="M963" i="7"/>
  <c r="T962" i="7"/>
  <c r="S962" i="7"/>
  <c r="P962" i="7"/>
  <c r="O962" i="7"/>
  <c r="N962" i="7"/>
  <c r="M962" i="7"/>
  <c r="P961" i="7"/>
  <c r="O961" i="7"/>
  <c r="N961" i="7"/>
  <c r="M961" i="7"/>
  <c r="P960" i="7"/>
  <c r="O960" i="7"/>
  <c r="N960" i="7"/>
  <c r="M960" i="7"/>
  <c r="T959" i="7"/>
  <c r="S959" i="7"/>
  <c r="R959" i="7"/>
  <c r="Q959" i="7"/>
  <c r="V959" i="7" s="1"/>
  <c r="P959" i="7"/>
  <c r="O959" i="7"/>
  <c r="N959" i="7"/>
  <c r="M959" i="7"/>
  <c r="S958" i="7"/>
  <c r="R958" i="7"/>
  <c r="Q958" i="7"/>
  <c r="P958" i="7"/>
  <c r="O958" i="7"/>
  <c r="N958" i="7"/>
  <c r="M958" i="7"/>
  <c r="T958" i="7" s="1"/>
  <c r="P957" i="7"/>
  <c r="O957" i="7"/>
  <c r="N957" i="7"/>
  <c r="M957" i="7"/>
  <c r="T956" i="7"/>
  <c r="P956" i="7"/>
  <c r="O956" i="7"/>
  <c r="N956" i="7"/>
  <c r="S956" i="7" s="1"/>
  <c r="M956" i="7"/>
  <c r="P955" i="7"/>
  <c r="O955" i="7"/>
  <c r="N955" i="7"/>
  <c r="M955" i="7"/>
  <c r="S954" i="7"/>
  <c r="P954" i="7"/>
  <c r="O954" i="7"/>
  <c r="T954" i="7" s="1"/>
  <c r="N954" i="7"/>
  <c r="M954" i="7"/>
  <c r="P953" i="7"/>
  <c r="O953" i="7"/>
  <c r="N953" i="7"/>
  <c r="T953" i="7" s="1"/>
  <c r="M953" i="7"/>
  <c r="P952" i="7"/>
  <c r="O952" i="7"/>
  <c r="N952" i="7"/>
  <c r="M952" i="7"/>
  <c r="P951" i="7"/>
  <c r="O951" i="7"/>
  <c r="Q951" i="7" s="1"/>
  <c r="N951" i="7"/>
  <c r="M951" i="7"/>
  <c r="T950" i="7"/>
  <c r="S950" i="7"/>
  <c r="P950" i="7"/>
  <c r="O950" i="7"/>
  <c r="N950" i="7"/>
  <c r="M950" i="7"/>
  <c r="V949" i="7"/>
  <c r="U949" i="7"/>
  <c r="T949" i="7"/>
  <c r="S949" i="7"/>
  <c r="R949" i="7"/>
  <c r="Q949" i="7"/>
  <c r="P949" i="7"/>
  <c r="O949" i="7"/>
  <c r="N949" i="7"/>
  <c r="M949" i="7"/>
  <c r="T948" i="7"/>
  <c r="S948" i="7"/>
  <c r="P948" i="7"/>
  <c r="O948" i="7"/>
  <c r="R948" i="7" s="1"/>
  <c r="N948" i="7"/>
  <c r="M948" i="7"/>
  <c r="S947" i="7"/>
  <c r="R947" i="7"/>
  <c r="P947" i="7"/>
  <c r="O947" i="7"/>
  <c r="N947" i="7"/>
  <c r="Q947" i="7" s="1"/>
  <c r="M947" i="7"/>
  <c r="P946" i="7"/>
  <c r="O946" i="7"/>
  <c r="N946" i="7"/>
  <c r="M946" i="7"/>
  <c r="Q945" i="7"/>
  <c r="P945" i="7"/>
  <c r="O945" i="7"/>
  <c r="N945" i="7"/>
  <c r="M945" i="7"/>
  <c r="P944" i="7"/>
  <c r="O944" i="7"/>
  <c r="N944" i="7"/>
  <c r="M944" i="7"/>
  <c r="T943" i="7"/>
  <c r="P943" i="7"/>
  <c r="O943" i="7"/>
  <c r="N943" i="7"/>
  <c r="M943" i="7"/>
  <c r="T942" i="7"/>
  <c r="S942" i="7"/>
  <c r="R942" i="7"/>
  <c r="U942" i="7" s="1"/>
  <c r="Q942" i="7"/>
  <c r="P942" i="7"/>
  <c r="O942" i="7"/>
  <c r="N942" i="7"/>
  <c r="M942" i="7"/>
  <c r="P941" i="7"/>
  <c r="O941" i="7"/>
  <c r="N941" i="7"/>
  <c r="M941" i="7"/>
  <c r="P940" i="7"/>
  <c r="O940" i="7"/>
  <c r="N940" i="7"/>
  <c r="M940" i="7"/>
  <c r="P939" i="7"/>
  <c r="O939" i="7"/>
  <c r="Q939" i="7" s="1"/>
  <c r="N939" i="7"/>
  <c r="M939" i="7"/>
  <c r="S938" i="7"/>
  <c r="P938" i="7"/>
  <c r="O938" i="7"/>
  <c r="N938" i="7"/>
  <c r="M938" i="7"/>
  <c r="P937" i="7"/>
  <c r="O937" i="7"/>
  <c r="N937" i="7"/>
  <c r="M937" i="7"/>
  <c r="P936" i="7"/>
  <c r="O936" i="7"/>
  <c r="N936" i="7"/>
  <c r="M936" i="7"/>
  <c r="P935" i="7"/>
  <c r="O935" i="7"/>
  <c r="N935" i="7"/>
  <c r="M935" i="7"/>
  <c r="P934" i="7"/>
  <c r="O934" i="7"/>
  <c r="N934" i="7"/>
  <c r="M934" i="7"/>
  <c r="P933" i="7"/>
  <c r="O933" i="7"/>
  <c r="N933" i="7"/>
  <c r="M933" i="7"/>
  <c r="P932" i="7"/>
  <c r="O932" i="7"/>
  <c r="N932" i="7"/>
  <c r="M932" i="7"/>
  <c r="T931" i="7"/>
  <c r="S931" i="7"/>
  <c r="R931" i="7"/>
  <c r="U931" i="7" s="1"/>
  <c r="Q931" i="7"/>
  <c r="P931" i="7"/>
  <c r="O931" i="7"/>
  <c r="N931" i="7"/>
  <c r="M931" i="7"/>
  <c r="P930" i="7"/>
  <c r="O930" i="7"/>
  <c r="Q930" i="7" s="1"/>
  <c r="N930" i="7"/>
  <c r="M930" i="7"/>
  <c r="P929" i="7"/>
  <c r="O929" i="7"/>
  <c r="N929" i="7"/>
  <c r="M929" i="7"/>
  <c r="P928" i="7"/>
  <c r="O928" i="7"/>
  <c r="N928" i="7"/>
  <c r="M928" i="7"/>
  <c r="P927" i="7"/>
  <c r="O927" i="7"/>
  <c r="N927" i="7"/>
  <c r="M927" i="7"/>
  <c r="T926" i="7"/>
  <c r="S926" i="7"/>
  <c r="P926" i="7"/>
  <c r="O926" i="7"/>
  <c r="N926" i="7"/>
  <c r="M926" i="7"/>
  <c r="U925" i="7"/>
  <c r="T925" i="7"/>
  <c r="V925" i="7" s="1"/>
  <c r="S925" i="7"/>
  <c r="R925" i="7"/>
  <c r="Q925" i="7"/>
  <c r="P925" i="7"/>
  <c r="O925" i="7"/>
  <c r="N925" i="7"/>
  <c r="M925" i="7"/>
  <c r="P924" i="7"/>
  <c r="R924" i="7" s="1"/>
  <c r="O924" i="7"/>
  <c r="N924" i="7"/>
  <c r="M924" i="7"/>
  <c r="P923" i="7"/>
  <c r="O923" i="7"/>
  <c r="N923" i="7"/>
  <c r="M923" i="7"/>
  <c r="S922" i="7"/>
  <c r="R922" i="7"/>
  <c r="Q922" i="7"/>
  <c r="P922" i="7"/>
  <c r="O922" i="7"/>
  <c r="N922" i="7"/>
  <c r="M922" i="7"/>
  <c r="P921" i="7"/>
  <c r="O921" i="7"/>
  <c r="N921" i="7"/>
  <c r="M921" i="7"/>
  <c r="S920" i="7"/>
  <c r="P920" i="7"/>
  <c r="O920" i="7"/>
  <c r="N920" i="7"/>
  <c r="M920" i="7"/>
  <c r="P919" i="7"/>
  <c r="O919" i="7"/>
  <c r="N919" i="7"/>
  <c r="M919" i="7"/>
  <c r="R918" i="7"/>
  <c r="P918" i="7"/>
  <c r="O918" i="7"/>
  <c r="N918" i="7"/>
  <c r="M918" i="7"/>
  <c r="P917" i="7"/>
  <c r="O917" i="7"/>
  <c r="N917" i="7"/>
  <c r="M917" i="7"/>
  <c r="P916" i="7"/>
  <c r="O916" i="7"/>
  <c r="Q916" i="7" s="1"/>
  <c r="N916" i="7"/>
  <c r="M916" i="7"/>
  <c r="P915" i="7"/>
  <c r="O915" i="7"/>
  <c r="Q915" i="7" s="1"/>
  <c r="N915" i="7"/>
  <c r="M915" i="7"/>
  <c r="T914" i="7"/>
  <c r="S914" i="7"/>
  <c r="P914" i="7"/>
  <c r="O914" i="7"/>
  <c r="N914" i="7"/>
  <c r="M914" i="7"/>
  <c r="P913" i="7"/>
  <c r="O913" i="7"/>
  <c r="N913" i="7"/>
  <c r="M913" i="7"/>
  <c r="P912" i="7"/>
  <c r="O912" i="7"/>
  <c r="N912" i="7"/>
  <c r="M912" i="7"/>
  <c r="T911" i="7"/>
  <c r="S911" i="7"/>
  <c r="R911" i="7"/>
  <c r="Q911" i="7"/>
  <c r="P911" i="7"/>
  <c r="O911" i="7"/>
  <c r="N911" i="7"/>
  <c r="M911" i="7"/>
  <c r="P910" i="7"/>
  <c r="O910" i="7"/>
  <c r="N910" i="7"/>
  <c r="M910" i="7"/>
  <c r="P909" i="7"/>
  <c r="O909" i="7"/>
  <c r="N909" i="7"/>
  <c r="M909" i="7"/>
  <c r="P908" i="7"/>
  <c r="O908" i="7"/>
  <c r="N908" i="7"/>
  <c r="M908" i="7"/>
  <c r="R907" i="7"/>
  <c r="Q907" i="7"/>
  <c r="P907" i="7"/>
  <c r="O907" i="7"/>
  <c r="N907" i="7"/>
  <c r="M907" i="7"/>
  <c r="S906" i="7"/>
  <c r="P906" i="7"/>
  <c r="O906" i="7"/>
  <c r="T906" i="7" s="1"/>
  <c r="N906" i="7"/>
  <c r="M906" i="7"/>
  <c r="T905" i="7"/>
  <c r="S905" i="7"/>
  <c r="P905" i="7"/>
  <c r="O905" i="7"/>
  <c r="N905" i="7"/>
  <c r="M905" i="7"/>
  <c r="P904" i="7"/>
  <c r="O904" i="7"/>
  <c r="N904" i="7"/>
  <c r="M904" i="7"/>
  <c r="P903" i="7"/>
  <c r="O903" i="7"/>
  <c r="Q903" i="7" s="1"/>
  <c r="N903" i="7"/>
  <c r="M903" i="7"/>
  <c r="P902" i="7"/>
  <c r="O902" i="7"/>
  <c r="N902" i="7"/>
  <c r="M902" i="7"/>
  <c r="V901" i="7"/>
  <c r="U901" i="7"/>
  <c r="T901" i="7"/>
  <c r="S901" i="7"/>
  <c r="R901" i="7"/>
  <c r="Q901" i="7"/>
  <c r="P901" i="7"/>
  <c r="O901" i="7"/>
  <c r="N901" i="7"/>
  <c r="M901" i="7"/>
  <c r="T900" i="7"/>
  <c r="S900" i="7"/>
  <c r="P900" i="7"/>
  <c r="O900" i="7"/>
  <c r="R900" i="7" s="1"/>
  <c r="N900" i="7"/>
  <c r="M900" i="7"/>
  <c r="P899" i="7"/>
  <c r="O899" i="7"/>
  <c r="N899" i="7"/>
  <c r="M899" i="7"/>
  <c r="P898" i="7"/>
  <c r="O898" i="7"/>
  <c r="N898" i="7"/>
  <c r="M898" i="7"/>
  <c r="P897" i="7"/>
  <c r="Q897" i="7" s="1"/>
  <c r="O897" i="7"/>
  <c r="N897" i="7"/>
  <c r="M897" i="7"/>
  <c r="P896" i="7"/>
  <c r="O896" i="7"/>
  <c r="N896" i="7"/>
  <c r="M896" i="7"/>
  <c r="P895" i="7"/>
  <c r="O895" i="7"/>
  <c r="N895" i="7"/>
  <c r="M895" i="7"/>
  <c r="V894" i="7"/>
  <c r="U894" i="7"/>
  <c r="T894" i="7"/>
  <c r="S894" i="7"/>
  <c r="R894" i="7"/>
  <c r="Q894" i="7"/>
  <c r="P894" i="7"/>
  <c r="O894" i="7"/>
  <c r="N894" i="7"/>
  <c r="M894" i="7"/>
  <c r="T893" i="7"/>
  <c r="S893" i="7"/>
  <c r="R893" i="7"/>
  <c r="Q893" i="7"/>
  <c r="P893" i="7"/>
  <c r="O893" i="7"/>
  <c r="N893" i="7"/>
  <c r="M893" i="7"/>
  <c r="P892" i="7"/>
  <c r="O892" i="7"/>
  <c r="N892" i="7"/>
  <c r="M892" i="7"/>
  <c r="P891" i="7"/>
  <c r="Q891" i="7" s="1"/>
  <c r="O891" i="7"/>
  <c r="N891" i="7"/>
  <c r="M891" i="7"/>
  <c r="P890" i="7"/>
  <c r="O890" i="7"/>
  <c r="N890" i="7"/>
  <c r="M890" i="7"/>
  <c r="R889" i="7"/>
  <c r="P889" i="7"/>
  <c r="O889" i="7"/>
  <c r="N889" i="7"/>
  <c r="M889" i="7"/>
  <c r="P888" i="7"/>
  <c r="O888" i="7"/>
  <c r="N888" i="7"/>
  <c r="M888" i="7"/>
  <c r="P887" i="7"/>
  <c r="R887" i="7" s="1"/>
  <c r="O887" i="7"/>
  <c r="N887" i="7"/>
  <c r="M887" i="7"/>
  <c r="P886" i="7"/>
  <c r="O886" i="7"/>
  <c r="N886" i="7"/>
  <c r="M886" i="7"/>
  <c r="P885" i="7"/>
  <c r="O885" i="7"/>
  <c r="N885" i="7"/>
  <c r="M885" i="7"/>
  <c r="P884" i="7"/>
  <c r="O884" i="7"/>
  <c r="N884" i="7"/>
  <c r="M884" i="7"/>
  <c r="T883" i="7"/>
  <c r="S883" i="7"/>
  <c r="R883" i="7"/>
  <c r="Q883" i="7"/>
  <c r="V883" i="7" s="1"/>
  <c r="P883" i="7"/>
  <c r="O883" i="7"/>
  <c r="N883" i="7"/>
  <c r="M883" i="7"/>
  <c r="S882" i="7"/>
  <c r="P882" i="7"/>
  <c r="O882" i="7"/>
  <c r="T882" i="7" s="1"/>
  <c r="N882" i="7"/>
  <c r="M882" i="7"/>
  <c r="P881" i="7"/>
  <c r="O881" i="7"/>
  <c r="N881" i="7"/>
  <c r="M881" i="7"/>
  <c r="R880" i="7"/>
  <c r="Q880" i="7"/>
  <c r="P880" i="7"/>
  <c r="O880" i="7"/>
  <c r="S880" i="7" s="1"/>
  <c r="N880" i="7"/>
  <c r="M880" i="7"/>
  <c r="P879" i="7"/>
  <c r="O879" i="7"/>
  <c r="N879" i="7"/>
  <c r="M879" i="7"/>
  <c r="T878" i="7"/>
  <c r="S878" i="7"/>
  <c r="P878" i="7"/>
  <c r="O878" i="7"/>
  <c r="N878" i="7"/>
  <c r="M878" i="7"/>
  <c r="V877" i="7"/>
  <c r="T877" i="7"/>
  <c r="S877" i="7"/>
  <c r="R877" i="7"/>
  <c r="Q877" i="7"/>
  <c r="U877" i="7" s="1"/>
  <c r="P877" i="7"/>
  <c r="O877" i="7"/>
  <c r="N877" i="7"/>
  <c r="M877" i="7"/>
  <c r="T876" i="7"/>
  <c r="S876" i="7"/>
  <c r="R876" i="7"/>
  <c r="Q876" i="7"/>
  <c r="P876" i="7"/>
  <c r="O876" i="7"/>
  <c r="N876" i="7"/>
  <c r="M876" i="7"/>
  <c r="P875" i="7"/>
  <c r="O875" i="7"/>
  <c r="N875" i="7"/>
  <c r="M875" i="7"/>
  <c r="S874" i="7"/>
  <c r="R874" i="7"/>
  <c r="Q874" i="7"/>
  <c r="P874" i="7"/>
  <c r="O874" i="7"/>
  <c r="N874" i="7"/>
  <c r="M874" i="7"/>
  <c r="P873" i="7"/>
  <c r="O873" i="7"/>
  <c r="N873" i="7"/>
  <c r="M873" i="7"/>
  <c r="S872" i="7"/>
  <c r="P872" i="7"/>
  <c r="O872" i="7"/>
  <c r="N872" i="7"/>
  <c r="M872" i="7"/>
  <c r="P871" i="7"/>
  <c r="O871" i="7"/>
  <c r="N871" i="7"/>
  <c r="M871" i="7"/>
  <c r="R870" i="7"/>
  <c r="Q870" i="7"/>
  <c r="P870" i="7"/>
  <c r="O870" i="7"/>
  <c r="N870" i="7"/>
  <c r="M870" i="7"/>
  <c r="P869" i="7"/>
  <c r="O869" i="7"/>
  <c r="N869" i="7"/>
  <c r="M869" i="7"/>
  <c r="Q868" i="7"/>
  <c r="P868" i="7"/>
  <c r="O868" i="7"/>
  <c r="N868" i="7"/>
  <c r="M868" i="7"/>
  <c r="P867" i="7"/>
  <c r="O867" i="7"/>
  <c r="Q867" i="7" s="1"/>
  <c r="N867" i="7"/>
  <c r="M867" i="7"/>
  <c r="T866" i="7"/>
  <c r="S866" i="7"/>
  <c r="P866" i="7"/>
  <c r="O866" i="7"/>
  <c r="N866" i="7"/>
  <c r="M866" i="7"/>
  <c r="P865" i="7"/>
  <c r="O865" i="7"/>
  <c r="N865" i="7"/>
  <c r="M865" i="7"/>
  <c r="Q865" i="7" s="1"/>
  <c r="P864" i="7"/>
  <c r="O864" i="7"/>
  <c r="N864" i="7"/>
  <c r="M864" i="7"/>
  <c r="T863" i="7"/>
  <c r="S863" i="7"/>
  <c r="R863" i="7"/>
  <c r="Q863" i="7"/>
  <c r="P863" i="7"/>
  <c r="O863" i="7"/>
  <c r="N863" i="7"/>
  <c r="M863" i="7"/>
  <c r="P862" i="7"/>
  <c r="O862" i="7"/>
  <c r="N862" i="7"/>
  <c r="M862" i="7"/>
  <c r="P861" i="7"/>
  <c r="O861" i="7"/>
  <c r="N861" i="7"/>
  <c r="M861" i="7"/>
  <c r="P860" i="7"/>
  <c r="O860" i="7"/>
  <c r="N860" i="7"/>
  <c r="M860" i="7"/>
  <c r="R859" i="7"/>
  <c r="Q859" i="7"/>
  <c r="P859" i="7"/>
  <c r="O859" i="7"/>
  <c r="N859" i="7"/>
  <c r="M859" i="7"/>
  <c r="S858" i="7"/>
  <c r="P858" i="7"/>
  <c r="O858" i="7"/>
  <c r="T858" i="7" s="1"/>
  <c r="N858" i="7"/>
  <c r="M858" i="7"/>
  <c r="T857" i="7"/>
  <c r="S857" i="7"/>
  <c r="P857" i="7"/>
  <c r="O857" i="7"/>
  <c r="N857" i="7"/>
  <c r="M857" i="7"/>
  <c r="P856" i="7"/>
  <c r="O856" i="7"/>
  <c r="N856" i="7"/>
  <c r="M856" i="7"/>
  <c r="P855" i="7"/>
  <c r="Q855" i="7" s="1"/>
  <c r="O855" i="7"/>
  <c r="N855" i="7"/>
  <c r="M855" i="7"/>
  <c r="P854" i="7"/>
  <c r="O854" i="7"/>
  <c r="N854" i="7"/>
  <c r="M854" i="7"/>
  <c r="V853" i="7"/>
  <c r="U853" i="7"/>
  <c r="T853" i="7"/>
  <c r="S853" i="7"/>
  <c r="R853" i="7"/>
  <c r="Q853" i="7"/>
  <c r="P853" i="7"/>
  <c r="O853" i="7"/>
  <c r="N853" i="7"/>
  <c r="M853" i="7"/>
  <c r="T852" i="7"/>
  <c r="S852" i="7"/>
  <c r="P852" i="7"/>
  <c r="O852" i="7"/>
  <c r="R852" i="7" s="1"/>
  <c r="N852" i="7"/>
  <c r="M852" i="7"/>
  <c r="P851" i="7"/>
  <c r="O851" i="7"/>
  <c r="N851" i="7"/>
  <c r="M851" i="7"/>
  <c r="P850" i="7"/>
  <c r="O850" i="7"/>
  <c r="N850" i="7"/>
  <c r="M850" i="7"/>
  <c r="P849" i="7"/>
  <c r="Q849" i="7" s="1"/>
  <c r="O849" i="7"/>
  <c r="N849" i="7"/>
  <c r="M849" i="7"/>
  <c r="P848" i="7"/>
  <c r="O848" i="7"/>
  <c r="N848" i="7"/>
  <c r="S848" i="7" s="1"/>
  <c r="M848" i="7"/>
  <c r="P847" i="7"/>
  <c r="O847" i="7"/>
  <c r="N847" i="7"/>
  <c r="M847" i="7"/>
  <c r="V846" i="7"/>
  <c r="U846" i="7"/>
  <c r="T846" i="7"/>
  <c r="S846" i="7"/>
  <c r="R846" i="7"/>
  <c r="Q846" i="7"/>
  <c r="P846" i="7"/>
  <c r="O846" i="7"/>
  <c r="N846" i="7"/>
  <c r="M846" i="7"/>
  <c r="T845" i="7"/>
  <c r="S845" i="7"/>
  <c r="R845" i="7"/>
  <c r="P845" i="7"/>
  <c r="Q845" i="7" s="1"/>
  <c r="O845" i="7"/>
  <c r="N845" i="7"/>
  <c r="M845" i="7"/>
  <c r="P844" i="7"/>
  <c r="O844" i="7"/>
  <c r="N844" i="7"/>
  <c r="M844" i="7"/>
  <c r="Q843" i="7"/>
  <c r="P843" i="7"/>
  <c r="O843" i="7"/>
  <c r="N843" i="7"/>
  <c r="M843" i="7"/>
  <c r="P842" i="7"/>
  <c r="O842" i="7"/>
  <c r="N842" i="7"/>
  <c r="M842" i="7"/>
  <c r="R841" i="7"/>
  <c r="P841" i="7"/>
  <c r="O841" i="7"/>
  <c r="N841" i="7"/>
  <c r="M841" i="7"/>
  <c r="P840" i="7"/>
  <c r="O840" i="7"/>
  <c r="S840" i="7" s="1"/>
  <c r="N840" i="7"/>
  <c r="M840" i="7"/>
  <c r="R839" i="7"/>
  <c r="Q839" i="7"/>
  <c r="P839" i="7"/>
  <c r="O839" i="7"/>
  <c r="N839" i="7"/>
  <c r="M839" i="7"/>
  <c r="P838" i="7"/>
  <c r="O838" i="7"/>
  <c r="N838" i="7"/>
  <c r="M838" i="7"/>
  <c r="P837" i="7"/>
  <c r="O837" i="7"/>
  <c r="N837" i="7"/>
  <c r="M837" i="7"/>
  <c r="P836" i="7"/>
  <c r="O836" i="7"/>
  <c r="N836" i="7"/>
  <c r="M836" i="7"/>
  <c r="T835" i="7"/>
  <c r="S835" i="7"/>
  <c r="U835" i="7" s="1"/>
  <c r="R835" i="7"/>
  <c r="Q835" i="7"/>
  <c r="P835" i="7"/>
  <c r="O835" i="7"/>
  <c r="N835" i="7"/>
  <c r="M835" i="7"/>
  <c r="P834" i="7"/>
  <c r="O834" i="7"/>
  <c r="T834" i="7" s="1"/>
  <c r="N834" i="7"/>
  <c r="M834" i="7"/>
  <c r="P833" i="7"/>
  <c r="O833" i="7"/>
  <c r="N833" i="7"/>
  <c r="M833" i="7"/>
  <c r="P832" i="7"/>
  <c r="O832" i="7"/>
  <c r="Q832" i="7" s="1"/>
  <c r="N832" i="7"/>
  <c r="M832" i="7"/>
  <c r="P831" i="7"/>
  <c r="O831" i="7"/>
  <c r="N831" i="7"/>
  <c r="M831" i="7"/>
  <c r="T830" i="7"/>
  <c r="S830" i="7"/>
  <c r="P830" i="7"/>
  <c r="O830" i="7"/>
  <c r="N830" i="7"/>
  <c r="M830" i="7"/>
  <c r="T829" i="7"/>
  <c r="S829" i="7"/>
  <c r="R829" i="7"/>
  <c r="Q829" i="7"/>
  <c r="P829" i="7"/>
  <c r="O829" i="7"/>
  <c r="N829" i="7"/>
  <c r="M829" i="7"/>
  <c r="T828" i="7"/>
  <c r="P828" i="7"/>
  <c r="O828" i="7"/>
  <c r="S828" i="7" s="1"/>
  <c r="N828" i="7"/>
  <c r="M828" i="7"/>
  <c r="P827" i="7"/>
  <c r="O827" i="7"/>
  <c r="N827" i="7"/>
  <c r="M827" i="7"/>
  <c r="S826" i="7"/>
  <c r="R826" i="7"/>
  <c r="Q826" i="7"/>
  <c r="P826" i="7"/>
  <c r="O826" i="7"/>
  <c r="N826" i="7"/>
  <c r="M826" i="7"/>
  <c r="P825" i="7"/>
  <c r="O825" i="7"/>
  <c r="Q825" i="7" s="1"/>
  <c r="N825" i="7"/>
  <c r="M825" i="7"/>
  <c r="S824" i="7"/>
  <c r="P824" i="7"/>
  <c r="O824" i="7"/>
  <c r="N824" i="7"/>
  <c r="M824" i="7"/>
  <c r="T823" i="7"/>
  <c r="S823" i="7"/>
  <c r="R823" i="7"/>
  <c r="U823" i="7" s="1"/>
  <c r="P823" i="7"/>
  <c r="O823" i="7"/>
  <c r="N823" i="7"/>
  <c r="M823" i="7"/>
  <c r="Q823" i="7" s="1"/>
  <c r="P822" i="7"/>
  <c r="O822" i="7"/>
  <c r="N822" i="7"/>
  <c r="M822" i="7"/>
  <c r="P821" i="7"/>
  <c r="O821" i="7"/>
  <c r="T821" i="7" s="1"/>
  <c r="N821" i="7"/>
  <c r="M821" i="7"/>
  <c r="P820" i="7"/>
  <c r="O820" i="7"/>
  <c r="N820" i="7"/>
  <c r="M820" i="7"/>
  <c r="P819" i="7"/>
  <c r="O819" i="7"/>
  <c r="Q819" i="7" s="1"/>
  <c r="N819" i="7"/>
  <c r="M819" i="7"/>
  <c r="T818" i="7"/>
  <c r="S818" i="7"/>
  <c r="P818" i="7"/>
  <c r="O818" i="7"/>
  <c r="N818" i="7"/>
  <c r="M818" i="7"/>
  <c r="R817" i="7"/>
  <c r="Q817" i="7"/>
  <c r="P817" i="7"/>
  <c r="O817" i="7"/>
  <c r="N817" i="7"/>
  <c r="M817" i="7"/>
  <c r="P816" i="7"/>
  <c r="O816" i="7"/>
  <c r="N816" i="7"/>
  <c r="M816" i="7"/>
  <c r="T815" i="7"/>
  <c r="S815" i="7"/>
  <c r="R815" i="7"/>
  <c r="Q815" i="7"/>
  <c r="V815" i="7" s="1"/>
  <c r="P815" i="7"/>
  <c r="O815" i="7"/>
  <c r="N815" i="7"/>
  <c r="M815" i="7"/>
  <c r="P814" i="7"/>
  <c r="O814" i="7"/>
  <c r="N814" i="7"/>
  <c r="M814" i="7"/>
  <c r="Q814" i="7" s="1"/>
  <c r="P813" i="7"/>
  <c r="O813" i="7"/>
  <c r="N813" i="7"/>
  <c r="M813" i="7"/>
  <c r="P812" i="7"/>
  <c r="O812" i="7"/>
  <c r="N812" i="7"/>
  <c r="T812" i="7" s="1"/>
  <c r="M812" i="7"/>
  <c r="R811" i="7"/>
  <c r="P811" i="7"/>
  <c r="O811" i="7"/>
  <c r="N811" i="7"/>
  <c r="M811" i="7"/>
  <c r="P810" i="7"/>
  <c r="O810" i="7"/>
  <c r="N810" i="7"/>
  <c r="M810" i="7"/>
  <c r="P809" i="7"/>
  <c r="O809" i="7"/>
  <c r="N809" i="7"/>
  <c r="T809" i="7" s="1"/>
  <c r="M809" i="7"/>
  <c r="P808" i="7"/>
  <c r="Q808" i="7" s="1"/>
  <c r="O808" i="7"/>
  <c r="N808" i="7"/>
  <c r="M808" i="7"/>
  <c r="P807" i="7"/>
  <c r="O807" i="7"/>
  <c r="N807" i="7"/>
  <c r="M807" i="7"/>
  <c r="Q806" i="7"/>
  <c r="P806" i="7"/>
  <c r="O806" i="7"/>
  <c r="N806" i="7"/>
  <c r="M806" i="7"/>
  <c r="P805" i="7"/>
  <c r="O805" i="7"/>
  <c r="N805" i="7"/>
  <c r="M805" i="7"/>
  <c r="T804" i="7"/>
  <c r="P804" i="7"/>
  <c r="O804" i="7"/>
  <c r="N804" i="7"/>
  <c r="M804" i="7"/>
  <c r="T803" i="7"/>
  <c r="S803" i="7"/>
  <c r="R803" i="7"/>
  <c r="Q803" i="7"/>
  <c r="P803" i="7"/>
  <c r="O803" i="7"/>
  <c r="N803" i="7"/>
  <c r="M803" i="7"/>
  <c r="R802" i="7"/>
  <c r="Q802" i="7"/>
  <c r="P802" i="7"/>
  <c r="O802" i="7"/>
  <c r="N802" i="7"/>
  <c r="M802" i="7"/>
  <c r="P801" i="7"/>
  <c r="O801" i="7"/>
  <c r="N801" i="7"/>
  <c r="M801" i="7"/>
  <c r="T800" i="7"/>
  <c r="S800" i="7"/>
  <c r="Q800" i="7"/>
  <c r="P800" i="7"/>
  <c r="O800" i="7"/>
  <c r="N800" i="7"/>
  <c r="M800" i="7"/>
  <c r="T799" i="7"/>
  <c r="S799" i="7"/>
  <c r="R799" i="7"/>
  <c r="Q799" i="7"/>
  <c r="P799" i="7"/>
  <c r="O799" i="7"/>
  <c r="N799" i="7"/>
  <c r="M799" i="7"/>
  <c r="P798" i="7"/>
  <c r="O798" i="7"/>
  <c r="N798" i="7"/>
  <c r="M798" i="7"/>
  <c r="P797" i="7"/>
  <c r="S797" i="7" s="1"/>
  <c r="O797" i="7"/>
  <c r="N797" i="7"/>
  <c r="M797" i="7"/>
  <c r="P796" i="7"/>
  <c r="O796" i="7"/>
  <c r="N796" i="7"/>
  <c r="M796" i="7"/>
  <c r="P795" i="7"/>
  <c r="O795" i="7"/>
  <c r="N795" i="7"/>
  <c r="M795" i="7"/>
  <c r="P794" i="7"/>
  <c r="O794" i="7"/>
  <c r="Q794" i="7" s="1"/>
  <c r="N794" i="7"/>
  <c r="M794" i="7"/>
  <c r="T793" i="7"/>
  <c r="S793" i="7"/>
  <c r="R793" i="7"/>
  <c r="P793" i="7"/>
  <c r="O793" i="7"/>
  <c r="N793" i="7"/>
  <c r="M793" i="7"/>
  <c r="Q793" i="7" s="1"/>
  <c r="P792" i="7"/>
  <c r="Q792" i="7" s="1"/>
  <c r="O792" i="7"/>
  <c r="N792" i="7"/>
  <c r="M792" i="7"/>
  <c r="T791" i="7"/>
  <c r="P791" i="7"/>
  <c r="O791" i="7"/>
  <c r="N791" i="7"/>
  <c r="M791" i="7"/>
  <c r="P790" i="7"/>
  <c r="O790" i="7"/>
  <c r="R790" i="7" s="1"/>
  <c r="N790" i="7"/>
  <c r="M790" i="7"/>
  <c r="P789" i="7"/>
  <c r="O789" i="7"/>
  <c r="N789" i="7"/>
  <c r="M789" i="7"/>
  <c r="T788" i="7"/>
  <c r="S788" i="7"/>
  <c r="P788" i="7"/>
  <c r="O788" i="7"/>
  <c r="N788" i="7"/>
  <c r="Q788" i="7" s="1"/>
  <c r="M788" i="7"/>
  <c r="P787" i="7"/>
  <c r="O787" i="7"/>
  <c r="N787" i="7"/>
  <c r="M787" i="7"/>
  <c r="P786" i="7"/>
  <c r="O786" i="7"/>
  <c r="R786" i="7" s="1"/>
  <c r="N786" i="7"/>
  <c r="M786" i="7"/>
  <c r="P785" i="7"/>
  <c r="O785" i="7"/>
  <c r="N785" i="7"/>
  <c r="M785" i="7"/>
  <c r="S784" i="7"/>
  <c r="R784" i="7"/>
  <c r="Q784" i="7"/>
  <c r="U784" i="7" s="1"/>
  <c r="P784" i="7"/>
  <c r="O784" i="7"/>
  <c r="N784" i="7"/>
  <c r="M784" i="7"/>
  <c r="P783" i="7"/>
  <c r="O783" i="7"/>
  <c r="N783" i="7"/>
  <c r="M783" i="7"/>
  <c r="Q782" i="7"/>
  <c r="P782" i="7"/>
  <c r="O782" i="7"/>
  <c r="N782" i="7"/>
  <c r="M782" i="7"/>
  <c r="T781" i="7"/>
  <c r="P781" i="7"/>
  <c r="O781" i="7"/>
  <c r="S781" i="7" s="1"/>
  <c r="N781" i="7"/>
  <c r="M781" i="7"/>
  <c r="P780" i="7"/>
  <c r="O780" i="7"/>
  <c r="N780" i="7"/>
  <c r="M780" i="7"/>
  <c r="P779" i="7"/>
  <c r="O779" i="7"/>
  <c r="N779" i="7"/>
  <c r="M779" i="7"/>
  <c r="P778" i="7"/>
  <c r="O778" i="7"/>
  <c r="R778" i="7" s="1"/>
  <c r="N778" i="7"/>
  <c r="M778" i="7"/>
  <c r="P777" i="7"/>
  <c r="O777" i="7"/>
  <c r="N777" i="7"/>
  <c r="S777" i="7" s="1"/>
  <c r="M777" i="7"/>
  <c r="P776" i="7"/>
  <c r="O776" i="7"/>
  <c r="N776" i="7"/>
  <c r="M776" i="7"/>
  <c r="T775" i="7"/>
  <c r="S775" i="7"/>
  <c r="R775" i="7"/>
  <c r="Q775" i="7"/>
  <c r="V775" i="7" s="1"/>
  <c r="P775" i="7"/>
  <c r="O775" i="7"/>
  <c r="N775" i="7"/>
  <c r="M775" i="7"/>
  <c r="P774" i="7"/>
  <c r="O774" i="7"/>
  <c r="N774" i="7"/>
  <c r="M774" i="7"/>
  <c r="T774" i="7" s="1"/>
  <c r="P773" i="7"/>
  <c r="O773" i="7"/>
  <c r="N773" i="7"/>
  <c r="M773" i="7"/>
  <c r="P772" i="7"/>
  <c r="S772" i="7" s="1"/>
  <c r="O772" i="7"/>
  <c r="N772" i="7"/>
  <c r="M772" i="7"/>
  <c r="P771" i="7"/>
  <c r="O771" i="7"/>
  <c r="N771" i="7"/>
  <c r="M771" i="7"/>
  <c r="P770" i="7"/>
  <c r="O770" i="7"/>
  <c r="N770" i="7"/>
  <c r="M770" i="7"/>
  <c r="T769" i="7"/>
  <c r="S769" i="7"/>
  <c r="R769" i="7"/>
  <c r="P769" i="7"/>
  <c r="O769" i="7"/>
  <c r="N769" i="7"/>
  <c r="M769" i="7"/>
  <c r="T768" i="7"/>
  <c r="S768" i="7"/>
  <c r="U768" i="7" s="1"/>
  <c r="R768" i="7"/>
  <c r="Q768" i="7"/>
  <c r="P768" i="7"/>
  <c r="O768" i="7"/>
  <c r="N768" i="7"/>
  <c r="M768" i="7"/>
  <c r="P767" i="7"/>
  <c r="R767" i="7" s="1"/>
  <c r="O767" i="7"/>
  <c r="N767" i="7"/>
  <c r="M767" i="7"/>
  <c r="R766" i="7"/>
  <c r="Q766" i="7"/>
  <c r="P766" i="7"/>
  <c r="O766" i="7"/>
  <c r="N766" i="7"/>
  <c r="M766" i="7"/>
  <c r="S765" i="7"/>
  <c r="Q765" i="7"/>
  <c r="P765" i="7"/>
  <c r="O765" i="7"/>
  <c r="N765" i="7"/>
  <c r="M765" i="7"/>
  <c r="P764" i="7"/>
  <c r="O764" i="7"/>
  <c r="N764" i="7"/>
  <c r="M764" i="7"/>
  <c r="T763" i="7"/>
  <c r="S763" i="7"/>
  <c r="P763" i="7"/>
  <c r="O763" i="7"/>
  <c r="N763" i="7"/>
  <c r="M763" i="7"/>
  <c r="P762" i="7"/>
  <c r="O762" i="7"/>
  <c r="Q762" i="7" s="1"/>
  <c r="N762" i="7"/>
  <c r="M762" i="7"/>
  <c r="P761" i="7"/>
  <c r="S761" i="7" s="1"/>
  <c r="O761" i="7"/>
  <c r="N761" i="7"/>
  <c r="M761" i="7"/>
  <c r="S760" i="7"/>
  <c r="R760" i="7"/>
  <c r="U760" i="7" s="1"/>
  <c r="Q760" i="7"/>
  <c r="P760" i="7"/>
  <c r="O760" i="7"/>
  <c r="N760" i="7"/>
  <c r="M760" i="7"/>
  <c r="P759" i="7"/>
  <c r="O759" i="7"/>
  <c r="N759" i="7"/>
  <c r="M759" i="7"/>
  <c r="P758" i="7"/>
  <c r="O758" i="7"/>
  <c r="N758" i="7"/>
  <c r="M758" i="7"/>
  <c r="P757" i="7"/>
  <c r="O757" i="7"/>
  <c r="N757" i="7"/>
  <c r="M757" i="7"/>
  <c r="V756" i="7"/>
  <c r="T756" i="7"/>
  <c r="S756" i="7"/>
  <c r="R756" i="7"/>
  <c r="U756" i="7" s="1"/>
  <c r="Q756" i="7"/>
  <c r="P756" i="7"/>
  <c r="O756" i="7"/>
  <c r="N756" i="7"/>
  <c r="M756" i="7"/>
  <c r="T755" i="7"/>
  <c r="S755" i="7"/>
  <c r="R755" i="7"/>
  <c r="P755" i="7"/>
  <c r="O755" i="7"/>
  <c r="N755" i="7"/>
  <c r="Q755" i="7" s="1"/>
  <c r="M755" i="7"/>
  <c r="P754" i="7"/>
  <c r="O754" i="7"/>
  <c r="N754" i="7"/>
  <c r="M754" i="7"/>
  <c r="S753" i="7"/>
  <c r="Q753" i="7"/>
  <c r="P753" i="7"/>
  <c r="O753" i="7"/>
  <c r="N753" i="7"/>
  <c r="M753" i="7"/>
  <c r="P752" i="7"/>
  <c r="O752" i="7"/>
  <c r="N752" i="7"/>
  <c r="M752" i="7"/>
  <c r="P751" i="7"/>
  <c r="O751" i="7"/>
  <c r="N751" i="7"/>
  <c r="M751" i="7"/>
  <c r="S750" i="7"/>
  <c r="R750" i="7"/>
  <c r="Q750" i="7"/>
  <c r="U750" i="7" s="1"/>
  <c r="P750" i="7"/>
  <c r="O750" i="7"/>
  <c r="N750" i="7"/>
  <c r="M750" i="7"/>
  <c r="T750" i="7" s="1"/>
  <c r="T749" i="7"/>
  <c r="S749" i="7"/>
  <c r="P749" i="7"/>
  <c r="O749" i="7"/>
  <c r="N749" i="7"/>
  <c r="M749" i="7"/>
  <c r="P748" i="7"/>
  <c r="O748" i="7"/>
  <c r="N748" i="7"/>
  <c r="M748" i="7"/>
  <c r="S747" i="7"/>
  <c r="Q747" i="7"/>
  <c r="P747" i="7"/>
  <c r="O747" i="7"/>
  <c r="N747" i="7"/>
  <c r="M747" i="7"/>
  <c r="P746" i="7"/>
  <c r="O746" i="7"/>
  <c r="N746" i="7"/>
  <c r="M746" i="7"/>
  <c r="P745" i="7"/>
  <c r="O745" i="7"/>
  <c r="N745" i="7"/>
  <c r="M745" i="7"/>
  <c r="T744" i="7"/>
  <c r="S744" i="7"/>
  <c r="R744" i="7"/>
  <c r="U744" i="7" s="1"/>
  <c r="P744" i="7"/>
  <c r="O744" i="7"/>
  <c r="N744" i="7"/>
  <c r="M744" i="7"/>
  <c r="Q744" i="7" s="1"/>
  <c r="P743" i="7"/>
  <c r="O743" i="7"/>
  <c r="N743" i="7"/>
  <c r="M743" i="7"/>
  <c r="P742" i="7"/>
  <c r="O742" i="7"/>
  <c r="N742" i="7"/>
  <c r="M742" i="7"/>
  <c r="S741" i="7"/>
  <c r="Q741" i="7"/>
  <c r="P741" i="7"/>
  <c r="O741" i="7"/>
  <c r="N741" i="7"/>
  <c r="M741" i="7"/>
  <c r="P740" i="7"/>
  <c r="O740" i="7"/>
  <c r="N740" i="7"/>
  <c r="M740" i="7"/>
  <c r="R739" i="7"/>
  <c r="Q739" i="7"/>
  <c r="P739" i="7"/>
  <c r="O739" i="7"/>
  <c r="N739" i="7"/>
  <c r="M739" i="7"/>
  <c r="P738" i="7"/>
  <c r="O738" i="7"/>
  <c r="N738" i="7"/>
  <c r="M738" i="7"/>
  <c r="P737" i="7"/>
  <c r="T737" i="7" s="1"/>
  <c r="O737" i="7"/>
  <c r="N737" i="7"/>
  <c r="M737" i="7"/>
  <c r="P736" i="7"/>
  <c r="O736" i="7"/>
  <c r="N736" i="7"/>
  <c r="M736" i="7"/>
  <c r="S735" i="7"/>
  <c r="P735" i="7"/>
  <c r="O735" i="7"/>
  <c r="N735" i="7"/>
  <c r="M735" i="7"/>
  <c r="P734" i="7"/>
  <c r="O734" i="7"/>
  <c r="N734" i="7"/>
  <c r="M734" i="7"/>
  <c r="R733" i="7"/>
  <c r="P733" i="7"/>
  <c r="O733" i="7"/>
  <c r="N733" i="7"/>
  <c r="M733" i="7"/>
  <c r="T732" i="7"/>
  <c r="P732" i="7"/>
  <c r="O732" i="7"/>
  <c r="N732" i="7"/>
  <c r="M732" i="7"/>
  <c r="U731" i="7"/>
  <c r="T731" i="7"/>
  <c r="S731" i="7"/>
  <c r="R731" i="7"/>
  <c r="Q731" i="7"/>
  <c r="P731" i="7"/>
  <c r="O731" i="7"/>
  <c r="N731" i="7"/>
  <c r="M731" i="7"/>
  <c r="P730" i="7"/>
  <c r="O730" i="7"/>
  <c r="N730" i="7"/>
  <c r="R730" i="7" s="1"/>
  <c r="M730" i="7"/>
  <c r="P729" i="7"/>
  <c r="O729" i="7"/>
  <c r="N729" i="7"/>
  <c r="M729" i="7"/>
  <c r="T728" i="7"/>
  <c r="S728" i="7"/>
  <c r="Q728" i="7"/>
  <c r="P728" i="7"/>
  <c r="O728" i="7"/>
  <c r="N728" i="7"/>
  <c r="M728" i="7"/>
  <c r="S727" i="7"/>
  <c r="R727" i="7"/>
  <c r="Q727" i="7"/>
  <c r="P727" i="7"/>
  <c r="O727" i="7"/>
  <c r="N727" i="7"/>
  <c r="M727" i="7"/>
  <c r="P726" i="7"/>
  <c r="O726" i="7"/>
  <c r="N726" i="7"/>
  <c r="M726" i="7"/>
  <c r="P725" i="7"/>
  <c r="S725" i="7" s="1"/>
  <c r="O725" i="7"/>
  <c r="N725" i="7"/>
  <c r="M725" i="7"/>
  <c r="S724" i="7"/>
  <c r="P724" i="7"/>
  <c r="O724" i="7"/>
  <c r="R724" i="7" s="1"/>
  <c r="N724" i="7"/>
  <c r="M724" i="7"/>
  <c r="P723" i="7"/>
  <c r="O723" i="7"/>
  <c r="N723" i="7"/>
  <c r="M723" i="7"/>
  <c r="P722" i="7"/>
  <c r="O722" i="7"/>
  <c r="Q722" i="7" s="1"/>
  <c r="N722" i="7"/>
  <c r="M722" i="7"/>
  <c r="P721" i="7"/>
  <c r="O721" i="7"/>
  <c r="R721" i="7" s="1"/>
  <c r="N721" i="7"/>
  <c r="M721" i="7"/>
  <c r="P720" i="7"/>
  <c r="O720" i="7"/>
  <c r="N720" i="7"/>
  <c r="M720" i="7"/>
  <c r="T719" i="7"/>
  <c r="S719" i="7"/>
  <c r="P719" i="7"/>
  <c r="O719" i="7"/>
  <c r="N719" i="7"/>
  <c r="M719" i="7"/>
  <c r="P718" i="7"/>
  <c r="O718" i="7"/>
  <c r="N718" i="7"/>
  <c r="M718" i="7"/>
  <c r="P717" i="7"/>
  <c r="O717" i="7"/>
  <c r="N717" i="7"/>
  <c r="M717" i="7"/>
  <c r="T716" i="7"/>
  <c r="S716" i="7"/>
  <c r="P716" i="7"/>
  <c r="O716" i="7"/>
  <c r="N716" i="7"/>
  <c r="Q716" i="7" s="1"/>
  <c r="M716" i="7"/>
  <c r="T715" i="7"/>
  <c r="S715" i="7"/>
  <c r="R715" i="7"/>
  <c r="U715" i="7" s="1"/>
  <c r="Q715" i="7"/>
  <c r="P715" i="7"/>
  <c r="O715" i="7"/>
  <c r="N715" i="7"/>
  <c r="M715" i="7"/>
  <c r="P714" i="7"/>
  <c r="R714" i="7" s="1"/>
  <c r="O714" i="7"/>
  <c r="N714" i="7"/>
  <c r="M714" i="7"/>
  <c r="P713" i="7"/>
  <c r="O713" i="7"/>
  <c r="N713" i="7"/>
  <c r="M713" i="7"/>
  <c r="S712" i="7"/>
  <c r="R712" i="7"/>
  <c r="Q712" i="7"/>
  <c r="P712" i="7"/>
  <c r="O712" i="7"/>
  <c r="N712" i="7"/>
  <c r="M712" i="7"/>
  <c r="P711" i="7"/>
  <c r="O711" i="7"/>
  <c r="N711" i="7"/>
  <c r="M711" i="7"/>
  <c r="Q710" i="7"/>
  <c r="P710" i="7"/>
  <c r="O710" i="7"/>
  <c r="N710" i="7"/>
  <c r="M710" i="7"/>
  <c r="P709" i="7"/>
  <c r="O709" i="7"/>
  <c r="R709" i="7" s="1"/>
  <c r="N709" i="7"/>
  <c r="M709" i="7"/>
  <c r="S708" i="7"/>
  <c r="R708" i="7"/>
  <c r="P708" i="7"/>
  <c r="O708" i="7"/>
  <c r="N708" i="7"/>
  <c r="M708" i="7"/>
  <c r="T708" i="7" s="1"/>
  <c r="P707" i="7"/>
  <c r="O707" i="7"/>
  <c r="N707" i="7"/>
  <c r="M707" i="7"/>
  <c r="R706" i="7"/>
  <c r="Q706" i="7"/>
  <c r="P706" i="7"/>
  <c r="O706" i="7"/>
  <c r="N706" i="7"/>
  <c r="M706" i="7"/>
  <c r="P705" i="7"/>
  <c r="O705" i="7"/>
  <c r="N705" i="7"/>
  <c r="M705" i="7"/>
  <c r="P704" i="7"/>
  <c r="O704" i="7"/>
  <c r="N704" i="7"/>
  <c r="M704" i="7"/>
  <c r="T703" i="7"/>
  <c r="S703" i="7"/>
  <c r="R703" i="7"/>
  <c r="Q703" i="7"/>
  <c r="P703" i="7"/>
  <c r="O703" i="7"/>
  <c r="N703" i="7"/>
  <c r="M703" i="7"/>
  <c r="P702" i="7"/>
  <c r="O702" i="7"/>
  <c r="N702" i="7"/>
  <c r="M702" i="7"/>
  <c r="P701" i="7"/>
  <c r="O701" i="7"/>
  <c r="N701" i="7"/>
  <c r="M701" i="7"/>
  <c r="P700" i="7"/>
  <c r="O700" i="7"/>
  <c r="N700" i="7"/>
  <c r="M700" i="7"/>
  <c r="S699" i="7"/>
  <c r="Q699" i="7"/>
  <c r="P699" i="7"/>
  <c r="O699" i="7"/>
  <c r="N699" i="7"/>
  <c r="M699" i="7"/>
  <c r="P698" i="7"/>
  <c r="O698" i="7"/>
  <c r="N698" i="7"/>
  <c r="M698" i="7"/>
  <c r="T697" i="7"/>
  <c r="S697" i="7"/>
  <c r="R697" i="7"/>
  <c r="P697" i="7"/>
  <c r="O697" i="7"/>
  <c r="N697" i="7"/>
  <c r="M697" i="7"/>
  <c r="P696" i="7"/>
  <c r="T696" i="7" s="1"/>
  <c r="O696" i="7"/>
  <c r="N696" i="7"/>
  <c r="M696" i="7"/>
  <c r="P695" i="7"/>
  <c r="O695" i="7"/>
  <c r="N695" i="7"/>
  <c r="M695" i="7"/>
  <c r="R694" i="7"/>
  <c r="Q694" i="7"/>
  <c r="P694" i="7"/>
  <c r="O694" i="7"/>
  <c r="N694" i="7"/>
  <c r="M694" i="7"/>
  <c r="S693" i="7"/>
  <c r="P693" i="7"/>
  <c r="O693" i="7"/>
  <c r="N693" i="7"/>
  <c r="M693" i="7"/>
  <c r="Q692" i="7"/>
  <c r="P692" i="7"/>
  <c r="O692" i="7"/>
  <c r="N692" i="7"/>
  <c r="M692" i="7"/>
  <c r="T691" i="7"/>
  <c r="S691" i="7"/>
  <c r="P691" i="7"/>
  <c r="O691" i="7"/>
  <c r="N691" i="7"/>
  <c r="M691" i="7"/>
  <c r="P690" i="7"/>
  <c r="S690" i="7" s="1"/>
  <c r="O690" i="7"/>
  <c r="N690" i="7"/>
  <c r="M690" i="7"/>
  <c r="T689" i="7"/>
  <c r="S689" i="7"/>
  <c r="R689" i="7"/>
  <c r="P689" i="7"/>
  <c r="O689" i="7"/>
  <c r="N689" i="7"/>
  <c r="M689" i="7"/>
  <c r="P688" i="7"/>
  <c r="O688" i="7"/>
  <c r="N688" i="7"/>
  <c r="M688" i="7"/>
  <c r="S687" i="7"/>
  <c r="Q687" i="7"/>
  <c r="P687" i="7"/>
  <c r="O687" i="7"/>
  <c r="N687" i="7"/>
  <c r="M687" i="7"/>
  <c r="P686" i="7"/>
  <c r="O686" i="7"/>
  <c r="N686" i="7"/>
  <c r="M686" i="7"/>
  <c r="S686" i="7" s="1"/>
  <c r="P685" i="7"/>
  <c r="O685" i="7"/>
  <c r="N685" i="7"/>
  <c r="M685" i="7"/>
  <c r="P684" i="7"/>
  <c r="O684" i="7"/>
  <c r="N684" i="7"/>
  <c r="M684" i="7"/>
  <c r="T683" i="7"/>
  <c r="S683" i="7"/>
  <c r="R683" i="7"/>
  <c r="P683" i="7"/>
  <c r="O683" i="7"/>
  <c r="N683" i="7"/>
  <c r="Q683" i="7" s="1"/>
  <c r="M683" i="7"/>
  <c r="T682" i="7"/>
  <c r="P682" i="7"/>
  <c r="S682" i="7" s="1"/>
  <c r="O682" i="7"/>
  <c r="N682" i="7"/>
  <c r="M682" i="7"/>
  <c r="P681" i="7"/>
  <c r="T681" i="7" s="1"/>
  <c r="O681" i="7"/>
  <c r="N681" i="7"/>
  <c r="M681" i="7"/>
  <c r="P680" i="7"/>
  <c r="O680" i="7"/>
  <c r="N680" i="7"/>
  <c r="M680" i="7"/>
  <c r="T679" i="7"/>
  <c r="P679" i="7"/>
  <c r="O679" i="7"/>
  <c r="N679" i="7"/>
  <c r="M679" i="7"/>
  <c r="T678" i="7"/>
  <c r="S678" i="7"/>
  <c r="R678" i="7"/>
  <c r="Q678" i="7"/>
  <c r="P678" i="7"/>
  <c r="O678" i="7"/>
  <c r="N678" i="7"/>
  <c r="M678" i="7"/>
  <c r="P677" i="7"/>
  <c r="O677" i="7"/>
  <c r="Q677" i="7" s="1"/>
  <c r="N677" i="7"/>
  <c r="M677" i="7"/>
  <c r="T676" i="7"/>
  <c r="P676" i="7"/>
  <c r="O676" i="7"/>
  <c r="N676" i="7"/>
  <c r="M676" i="7"/>
  <c r="P675" i="7"/>
  <c r="O675" i="7"/>
  <c r="N675" i="7"/>
  <c r="R675" i="7" s="1"/>
  <c r="M675" i="7"/>
  <c r="P674" i="7"/>
  <c r="O674" i="7"/>
  <c r="N674" i="7"/>
  <c r="M674" i="7"/>
  <c r="T673" i="7"/>
  <c r="S673" i="7"/>
  <c r="P673" i="7"/>
  <c r="O673" i="7"/>
  <c r="N673" i="7"/>
  <c r="M673" i="7"/>
  <c r="T672" i="7"/>
  <c r="S672" i="7"/>
  <c r="R672" i="7"/>
  <c r="Q672" i="7"/>
  <c r="P672" i="7"/>
  <c r="O672" i="7"/>
  <c r="N672" i="7"/>
  <c r="M672" i="7"/>
  <c r="P671" i="7"/>
  <c r="O671" i="7"/>
  <c r="Q671" i="7" s="1"/>
  <c r="N671" i="7"/>
  <c r="M671" i="7"/>
  <c r="T670" i="7"/>
  <c r="P670" i="7"/>
  <c r="O670" i="7"/>
  <c r="N670" i="7"/>
  <c r="M670" i="7"/>
  <c r="P669" i="7"/>
  <c r="O669" i="7"/>
  <c r="N669" i="7"/>
  <c r="R669" i="7" s="1"/>
  <c r="M669" i="7"/>
  <c r="P668" i="7"/>
  <c r="O668" i="7"/>
  <c r="N668" i="7"/>
  <c r="M668" i="7"/>
  <c r="T667" i="7"/>
  <c r="S667" i="7"/>
  <c r="P667" i="7"/>
  <c r="O667" i="7"/>
  <c r="N667" i="7"/>
  <c r="M667" i="7"/>
  <c r="T666" i="7"/>
  <c r="S666" i="7"/>
  <c r="R666" i="7"/>
  <c r="Q666" i="7"/>
  <c r="P666" i="7"/>
  <c r="O666" i="7"/>
  <c r="N666" i="7"/>
  <c r="M666" i="7"/>
  <c r="P665" i="7"/>
  <c r="O665" i="7"/>
  <c r="Q665" i="7" s="1"/>
  <c r="N665" i="7"/>
  <c r="M665" i="7"/>
  <c r="T664" i="7"/>
  <c r="P664" i="7"/>
  <c r="O664" i="7"/>
  <c r="N664" i="7"/>
  <c r="M664" i="7"/>
  <c r="P663" i="7"/>
  <c r="O663" i="7"/>
  <c r="N663" i="7"/>
  <c r="Q663" i="7" s="1"/>
  <c r="M663" i="7"/>
  <c r="P662" i="7"/>
  <c r="O662" i="7"/>
  <c r="N662" i="7"/>
  <c r="M662" i="7"/>
  <c r="T661" i="7"/>
  <c r="S661" i="7"/>
  <c r="P661" i="7"/>
  <c r="O661" i="7"/>
  <c r="N661" i="7"/>
  <c r="M661" i="7"/>
  <c r="T660" i="7"/>
  <c r="S660" i="7"/>
  <c r="R660" i="7"/>
  <c r="Q660" i="7"/>
  <c r="P660" i="7"/>
  <c r="O660" i="7"/>
  <c r="N660" i="7"/>
  <c r="M660" i="7"/>
  <c r="P659" i="7"/>
  <c r="O659" i="7"/>
  <c r="N659" i="7"/>
  <c r="M659" i="7"/>
  <c r="P658" i="7"/>
  <c r="O658" i="7"/>
  <c r="N658" i="7"/>
  <c r="M658" i="7"/>
  <c r="P657" i="7"/>
  <c r="O657" i="7"/>
  <c r="N657" i="7"/>
  <c r="R657" i="7" s="1"/>
  <c r="M657" i="7"/>
  <c r="P656" i="7"/>
  <c r="O656" i="7"/>
  <c r="N656" i="7"/>
  <c r="M656" i="7"/>
  <c r="T655" i="7"/>
  <c r="S655" i="7"/>
  <c r="P655" i="7"/>
  <c r="O655" i="7"/>
  <c r="N655" i="7"/>
  <c r="M655" i="7"/>
  <c r="T654" i="7"/>
  <c r="S654" i="7"/>
  <c r="R654" i="7"/>
  <c r="Q654" i="7"/>
  <c r="P654" i="7"/>
  <c r="O654" i="7"/>
  <c r="N654" i="7"/>
  <c r="M654" i="7"/>
  <c r="P653" i="7"/>
  <c r="O653" i="7"/>
  <c r="N653" i="7"/>
  <c r="M653" i="7"/>
  <c r="P652" i="7"/>
  <c r="O652" i="7"/>
  <c r="N652" i="7"/>
  <c r="M652" i="7"/>
  <c r="P651" i="7"/>
  <c r="O651" i="7"/>
  <c r="N651" i="7"/>
  <c r="R651" i="7" s="1"/>
  <c r="M651" i="7"/>
  <c r="P650" i="7"/>
  <c r="O650" i="7"/>
  <c r="N650" i="7"/>
  <c r="M650" i="7"/>
  <c r="T649" i="7"/>
  <c r="S649" i="7"/>
  <c r="P649" i="7"/>
  <c r="O649" i="7"/>
  <c r="N649" i="7"/>
  <c r="M649" i="7"/>
  <c r="T648" i="7"/>
  <c r="S648" i="7"/>
  <c r="R648" i="7"/>
  <c r="Q648" i="7"/>
  <c r="P648" i="7"/>
  <c r="O648" i="7"/>
  <c r="N648" i="7"/>
  <c r="M648" i="7"/>
  <c r="P647" i="7"/>
  <c r="O647" i="7"/>
  <c r="N647" i="7"/>
  <c r="M647" i="7"/>
  <c r="P646" i="7"/>
  <c r="O646" i="7"/>
  <c r="N646" i="7"/>
  <c r="M646" i="7"/>
  <c r="P645" i="7"/>
  <c r="O645" i="7"/>
  <c r="N645" i="7"/>
  <c r="R645" i="7" s="1"/>
  <c r="M645" i="7"/>
  <c r="P644" i="7"/>
  <c r="O644" i="7"/>
  <c r="N644" i="7"/>
  <c r="M644" i="7"/>
  <c r="T643" i="7"/>
  <c r="S643" i="7"/>
  <c r="P643" i="7"/>
  <c r="O643" i="7"/>
  <c r="N643" i="7"/>
  <c r="M643" i="7"/>
  <c r="T642" i="7"/>
  <c r="S642" i="7"/>
  <c r="R642" i="7"/>
  <c r="Q642" i="7"/>
  <c r="P642" i="7"/>
  <c r="O642" i="7"/>
  <c r="N642" i="7"/>
  <c r="M642" i="7"/>
  <c r="P641" i="7"/>
  <c r="R641" i="7" s="1"/>
  <c r="O641" i="7"/>
  <c r="N641" i="7"/>
  <c r="M641" i="7"/>
  <c r="P640" i="7"/>
  <c r="O640" i="7"/>
  <c r="N640" i="7"/>
  <c r="M640" i="7"/>
  <c r="T640" i="7" s="1"/>
  <c r="P639" i="7"/>
  <c r="O639" i="7"/>
  <c r="R639" i="7" s="1"/>
  <c r="N639" i="7"/>
  <c r="M639" i="7"/>
  <c r="P638" i="7"/>
  <c r="O638" i="7"/>
  <c r="N638" i="7"/>
  <c r="M638" i="7"/>
  <c r="T637" i="7"/>
  <c r="S637" i="7"/>
  <c r="P637" i="7"/>
  <c r="O637" i="7"/>
  <c r="N637" i="7"/>
  <c r="M637" i="7"/>
  <c r="T636" i="7"/>
  <c r="S636" i="7"/>
  <c r="R636" i="7"/>
  <c r="Q636" i="7"/>
  <c r="P636" i="7"/>
  <c r="O636" i="7"/>
  <c r="N636" i="7"/>
  <c r="M636" i="7"/>
  <c r="R635" i="7"/>
  <c r="Q635" i="7"/>
  <c r="P635" i="7"/>
  <c r="O635" i="7"/>
  <c r="N635" i="7"/>
  <c r="M635" i="7"/>
  <c r="P634" i="7"/>
  <c r="O634" i="7"/>
  <c r="N634" i="7"/>
  <c r="M634" i="7"/>
  <c r="T634" i="7" s="1"/>
  <c r="P633" i="7"/>
  <c r="R633" i="7" s="1"/>
  <c r="O633" i="7"/>
  <c r="N633" i="7"/>
  <c r="M633" i="7"/>
  <c r="P632" i="7"/>
  <c r="O632" i="7"/>
  <c r="N632" i="7"/>
  <c r="M632" i="7"/>
  <c r="T631" i="7"/>
  <c r="S631" i="7"/>
  <c r="P631" i="7"/>
  <c r="O631" i="7"/>
  <c r="N631" i="7"/>
  <c r="M631" i="7"/>
  <c r="T630" i="7"/>
  <c r="S630" i="7"/>
  <c r="R630" i="7"/>
  <c r="Q630" i="7"/>
  <c r="P630" i="7"/>
  <c r="O630" i="7"/>
  <c r="N630" i="7"/>
  <c r="M630" i="7"/>
  <c r="R629" i="7"/>
  <c r="P629" i="7"/>
  <c r="Q629" i="7" s="1"/>
  <c r="O629" i="7"/>
  <c r="N629" i="7"/>
  <c r="M629" i="7"/>
  <c r="P628" i="7"/>
  <c r="O628" i="7"/>
  <c r="N628" i="7"/>
  <c r="M628" i="7"/>
  <c r="R627" i="7"/>
  <c r="Q627" i="7"/>
  <c r="P627" i="7"/>
  <c r="O627" i="7"/>
  <c r="N627" i="7"/>
  <c r="M627" i="7"/>
  <c r="P626" i="7"/>
  <c r="O626" i="7"/>
  <c r="N626" i="7"/>
  <c r="M626" i="7"/>
  <c r="T625" i="7"/>
  <c r="S625" i="7"/>
  <c r="P625" i="7"/>
  <c r="O625" i="7"/>
  <c r="N625" i="7"/>
  <c r="M625" i="7"/>
  <c r="T624" i="7"/>
  <c r="S624" i="7"/>
  <c r="R624" i="7"/>
  <c r="Q624" i="7"/>
  <c r="P624" i="7"/>
  <c r="O624" i="7"/>
  <c r="N624" i="7"/>
  <c r="M624" i="7"/>
  <c r="P623" i="7"/>
  <c r="R623" i="7" s="1"/>
  <c r="O623" i="7"/>
  <c r="N623" i="7"/>
  <c r="M623" i="7"/>
  <c r="P622" i="7"/>
  <c r="O622" i="7"/>
  <c r="N622" i="7"/>
  <c r="M622" i="7"/>
  <c r="R621" i="7"/>
  <c r="P621" i="7"/>
  <c r="O621" i="7"/>
  <c r="Q621" i="7" s="1"/>
  <c r="N621" i="7"/>
  <c r="M621" i="7"/>
  <c r="P620" i="7"/>
  <c r="O620" i="7"/>
  <c r="N620" i="7"/>
  <c r="M620" i="7"/>
  <c r="T619" i="7"/>
  <c r="S619" i="7"/>
  <c r="P619" i="7"/>
  <c r="O619" i="7"/>
  <c r="N619" i="7"/>
  <c r="M619" i="7"/>
  <c r="T618" i="7"/>
  <c r="S618" i="7"/>
  <c r="R618" i="7"/>
  <c r="Q618" i="7"/>
  <c r="P618" i="7"/>
  <c r="O618" i="7"/>
  <c r="N618" i="7"/>
  <c r="M618" i="7"/>
  <c r="P617" i="7"/>
  <c r="O617" i="7"/>
  <c r="N617" i="7"/>
  <c r="M617" i="7"/>
  <c r="P616" i="7"/>
  <c r="O616" i="7"/>
  <c r="N616" i="7"/>
  <c r="M616" i="7"/>
  <c r="P615" i="7"/>
  <c r="O615" i="7"/>
  <c r="N615" i="7"/>
  <c r="R615" i="7" s="1"/>
  <c r="M615" i="7"/>
  <c r="P614" i="7"/>
  <c r="O614" i="7"/>
  <c r="N614" i="7"/>
  <c r="M614" i="7"/>
  <c r="T613" i="7"/>
  <c r="S613" i="7"/>
  <c r="P613" i="7"/>
  <c r="O613" i="7"/>
  <c r="N613" i="7"/>
  <c r="M613" i="7"/>
  <c r="T612" i="7"/>
  <c r="S612" i="7"/>
  <c r="R612" i="7"/>
  <c r="Q612" i="7"/>
  <c r="P612" i="7"/>
  <c r="O612" i="7"/>
  <c r="N612" i="7"/>
  <c r="M612" i="7"/>
  <c r="P611" i="7"/>
  <c r="O611" i="7"/>
  <c r="N611" i="7"/>
  <c r="M611" i="7"/>
  <c r="P610" i="7"/>
  <c r="O610" i="7"/>
  <c r="N610" i="7"/>
  <c r="T610" i="7" s="1"/>
  <c r="M610" i="7"/>
  <c r="P609" i="7"/>
  <c r="O609" i="7"/>
  <c r="N609" i="7"/>
  <c r="R609" i="7" s="1"/>
  <c r="M609" i="7"/>
  <c r="P608" i="7"/>
  <c r="O608" i="7"/>
  <c r="N608" i="7"/>
  <c r="M608" i="7"/>
  <c r="T607" i="7"/>
  <c r="S607" i="7"/>
  <c r="P607" i="7"/>
  <c r="O607" i="7"/>
  <c r="N607" i="7"/>
  <c r="M607" i="7"/>
  <c r="T606" i="7"/>
  <c r="S606" i="7"/>
  <c r="R606" i="7"/>
  <c r="Q606" i="7"/>
  <c r="P606" i="7"/>
  <c r="O606" i="7"/>
  <c r="N606" i="7"/>
  <c r="M606" i="7"/>
  <c r="P605" i="7"/>
  <c r="O605" i="7"/>
  <c r="R605" i="7" s="1"/>
  <c r="N605" i="7"/>
  <c r="M605" i="7"/>
  <c r="T604" i="7"/>
  <c r="P604" i="7"/>
  <c r="O604" i="7"/>
  <c r="N604" i="7"/>
  <c r="M604" i="7"/>
  <c r="P603" i="7"/>
  <c r="O603" i="7"/>
  <c r="N603" i="7"/>
  <c r="R603" i="7" s="1"/>
  <c r="M603" i="7"/>
  <c r="P602" i="7"/>
  <c r="O602" i="7"/>
  <c r="N602" i="7"/>
  <c r="M602" i="7"/>
  <c r="T601" i="7"/>
  <c r="S601" i="7"/>
  <c r="P601" i="7"/>
  <c r="O601" i="7"/>
  <c r="N601" i="7"/>
  <c r="M601" i="7"/>
  <c r="T600" i="7"/>
  <c r="S600" i="7"/>
  <c r="R600" i="7"/>
  <c r="Q600" i="7"/>
  <c r="P600" i="7"/>
  <c r="O600" i="7"/>
  <c r="N600" i="7"/>
  <c r="M600" i="7"/>
  <c r="P599" i="7"/>
  <c r="O599" i="7"/>
  <c r="N599" i="7"/>
  <c r="M599" i="7"/>
  <c r="T598" i="7"/>
  <c r="P598" i="7"/>
  <c r="O598" i="7"/>
  <c r="N598" i="7"/>
  <c r="M598" i="7"/>
  <c r="P597" i="7"/>
  <c r="O597" i="7"/>
  <c r="N597" i="7"/>
  <c r="Q597" i="7" s="1"/>
  <c r="M597" i="7"/>
  <c r="P596" i="7"/>
  <c r="O596" i="7"/>
  <c r="N596" i="7"/>
  <c r="M596" i="7"/>
  <c r="T595" i="7"/>
  <c r="S595" i="7"/>
  <c r="P595" i="7"/>
  <c r="O595" i="7"/>
  <c r="N595" i="7"/>
  <c r="M595" i="7"/>
  <c r="T594" i="7"/>
  <c r="S594" i="7"/>
  <c r="R594" i="7"/>
  <c r="Q594" i="7"/>
  <c r="P594" i="7"/>
  <c r="O594" i="7"/>
  <c r="N594" i="7"/>
  <c r="M594" i="7"/>
  <c r="P593" i="7"/>
  <c r="O593" i="7"/>
  <c r="N593" i="7"/>
  <c r="M593" i="7"/>
  <c r="T592" i="7"/>
  <c r="P592" i="7"/>
  <c r="O592" i="7"/>
  <c r="N592" i="7"/>
  <c r="M592" i="7"/>
  <c r="P591" i="7"/>
  <c r="O591" i="7"/>
  <c r="N591" i="7"/>
  <c r="Q591" i="7" s="1"/>
  <c r="M591" i="7"/>
  <c r="P590" i="7"/>
  <c r="O590" i="7"/>
  <c r="N590" i="7"/>
  <c r="M590" i="7"/>
  <c r="T589" i="7"/>
  <c r="S589" i="7"/>
  <c r="P589" i="7"/>
  <c r="O589" i="7"/>
  <c r="N589" i="7"/>
  <c r="M589" i="7"/>
  <c r="T588" i="7"/>
  <c r="S588" i="7"/>
  <c r="R588" i="7"/>
  <c r="Q588" i="7"/>
  <c r="P588" i="7"/>
  <c r="O588" i="7"/>
  <c r="N588" i="7"/>
  <c r="M588" i="7"/>
  <c r="P587" i="7"/>
  <c r="O587" i="7"/>
  <c r="N587" i="7"/>
  <c r="M587" i="7"/>
  <c r="P586" i="7"/>
  <c r="O586" i="7"/>
  <c r="N586" i="7"/>
  <c r="M586" i="7"/>
  <c r="P585" i="7"/>
  <c r="O585" i="7"/>
  <c r="N585" i="7"/>
  <c r="R585" i="7" s="1"/>
  <c r="M585" i="7"/>
  <c r="P584" i="7"/>
  <c r="O584" i="7"/>
  <c r="N584" i="7"/>
  <c r="M584" i="7"/>
  <c r="T583" i="7"/>
  <c r="S583" i="7"/>
  <c r="P583" i="7"/>
  <c r="O583" i="7"/>
  <c r="N583" i="7"/>
  <c r="M583" i="7"/>
  <c r="T582" i="7"/>
  <c r="S582" i="7"/>
  <c r="R582" i="7"/>
  <c r="Q582" i="7"/>
  <c r="P582" i="7"/>
  <c r="O582" i="7"/>
  <c r="N582" i="7"/>
  <c r="M582" i="7"/>
  <c r="P581" i="7"/>
  <c r="O581" i="7"/>
  <c r="N581" i="7"/>
  <c r="M581" i="7"/>
  <c r="P580" i="7"/>
  <c r="O580" i="7"/>
  <c r="N580" i="7"/>
  <c r="M580" i="7"/>
  <c r="P579" i="7"/>
  <c r="O579" i="7"/>
  <c r="N579" i="7"/>
  <c r="R579" i="7" s="1"/>
  <c r="M579" i="7"/>
  <c r="P578" i="7"/>
  <c r="O578" i="7"/>
  <c r="N578" i="7"/>
  <c r="M578" i="7"/>
  <c r="T577" i="7"/>
  <c r="S577" i="7"/>
  <c r="P577" i="7"/>
  <c r="O577" i="7"/>
  <c r="N577" i="7"/>
  <c r="M577" i="7"/>
  <c r="T576" i="7"/>
  <c r="S576" i="7"/>
  <c r="R576" i="7"/>
  <c r="Q576" i="7"/>
  <c r="P576" i="7"/>
  <c r="O576" i="7"/>
  <c r="N576" i="7"/>
  <c r="M576" i="7"/>
  <c r="P575" i="7"/>
  <c r="O575" i="7"/>
  <c r="N575" i="7"/>
  <c r="M575" i="7"/>
  <c r="P574" i="7"/>
  <c r="O574" i="7"/>
  <c r="N574" i="7"/>
  <c r="M574" i="7"/>
  <c r="P573" i="7"/>
  <c r="S573" i="7" s="1"/>
  <c r="O573" i="7"/>
  <c r="N573" i="7"/>
  <c r="M573" i="7"/>
  <c r="P572" i="7"/>
  <c r="O572" i="7"/>
  <c r="N572" i="7"/>
  <c r="M572" i="7"/>
  <c r="P571" i="7"/>
  <c r="O571" i="7"/>
  <c r="N571" i="7"/>
  <c r="M571" i="7"/>
  <c r="T570" i="7"/>
  <c r="S570" i="7"/>
  <c r="R570" i="7"/>
  <c r="Q570" i="7"/>
  <c r="V570" i="7" s="1"/>
  <c r="P570" i="7"/>
  <c r="O570" i="7"/>
  <c r="N570" i="7"/>
  <c r="M570" i="7"/>
  <c r="P569" i="7"/>
  <c r="O569" i="7"/>
  <c r="T569" i="7" s="1"/>
  <c r="N569" i="7"/>
  <c r="M569" i="7"/>
  <c r="P568" i="7"/>
  <c r="O568" i="7"/>
  <c r="R568" i="7" s="1"/>
  <c r="N568" i="7"/>
  <c r="M568" i="7"/>
  <c r="P567" i="7"/>
  <c r="O567" i="7"/>
  <c r="N567" i="7"/>
  <c r="M567" i="7"/>
  <c r="P566" i="7"/>
  <c r="O566" i="7"/>
  <c r="Q566" i="7" s="1"/>
  <c r="N566" i="7"/>
  <c r="M566" i="7"/>
  <c r="P565" i="7"/>
  <c r="O565" i="7"/>
  <c r="N565" i="7"/>
  <c r="M565" i="7"/>
  <c r="T564" i="7"/>
  <c r="P564" i="7"/>
  <c r="O564" i="7"/>
  <c r="N564" i="7"/>
  <c r="M564" i="7"/>
  <c r="T563" i="7"/>
  <c r="S563" i="7"/>
  <c r="R563" i="7"/>
  <c r="V563" i="7" s="1"/>
  <c r="Q563" i="7"/>
  <c r="P563" i="7"/>
  <c r="O563" i="7"/>
  <c r="N563" i="7"/>
  <c r="M563" i="7"/>
  <c r="P562" i="7"/>
  <c r="O562" i="7"/>
  <c r="T562" i="7" s="1"/>
  <c r="N562" i="7"/>
  <c r="M562" i="7"/>
  <c r="P561" i="7"/>
  <c r="O561" i="7"/>
  <c r="N561" i="7"/>
  <c r="M561" i="7"/>
  <c r="Q560" i="7"/>
  <c r="P560" i="7"/>
  <c r="O560" i="7"/>
  <c r="N560" i="7"/>
  <c r="M560" i="7"/>
  <c r="P559" i="7"/>
  <c r="O559" i="7"/>
  <c r="T559" i="7" s="1"/>
  <c r="N559" i="7"/>
  <c r="M559" i="7"/>
  <c r="P558" i="7"/>
  <c r="O558" i="7"/>
  <c r="N558" i="7"/>
  <c r="M558" i="7"/>
  <c r="Q558" i="7" s="1"/>
  <c r="P557" i="7"/>
  <c r="O557" i="7"/>
  <c r="N557" i="7"/>
  <c r="M557" i="7"/>
  <c r="T556" i="7"/>
  <c r="S556" i="7"/>
  <c r="R556" i="7"/>
  <c r="P556" i="7"/>
  <c r="O556" i="7"/>
  <c r="N556" i="7"/>
  <c r="M556" i="7"/>
  <c r="Q556" i="7" s="1"/>
  <c r="V556" i="7" s="1"/>
  <c r="S555" i="7"/>
  <c r="R555" i="7"/>
  <c r="Q555" i="7"/>
  <c r="P555" i="7"/>
  <c r="O555" i="7"/>
  <c r="N555" i="7"/>
  <c r="M555" i="7"/>
  <c r="P554" i="7"/>
  <c r="O554" i="7"/>
  <c r="N554" i="7"/>
  <c r="M554" i="7"/>
  <c r="T553" i="7"/>
  <c r="S553" i="7"/>
  <c r="P553" i="7"/>
  <c r="O553" i="7"/>
  <c r="N553" i="7"/>
  <c r="M553" i="7"/>
  <c r="T552" i="7"/>
  <c r="S552" i="7"/>
  <c r="R552" i="7"/>
  <c r="Q552" i="7"/>
  <c r="P552" i="7"/>
  <c r="O552" i="7"/>
  <c r="N552" i="7"/>
  <c r="M552" i="7"/>
  <c r="P551" i="7"/>
  <c r="O551" i="7"/>
  <c r="N551" i="7"/>
  <c r="M551" i="7"/>
  <c r="P550" i="7"/>
  <c r="O550" i="7"/>
  <c r="N550" i="7"/>
  <c r="M550" i="7"/>
  <c r="S549" i="7"/>
  <c r="P549" i="7"/>
  <c r="R549" i="7" s="1"/>
  <c r="O549" i="7"/>
  <c r="N549" i="7"/>
  <c r="M549" i="7"/>
  <c r="P548" i="7"/>
  <c r="O548" i="7"/>
  <c r="N548" i="7"/>
  <c r="M548" i="7"/>
  <c r="P547" i="7"/>
  <c r="O547" i="7"/>
  <c r="N547" i="7"/>
  <c r="M547" i="7"/>
  <c r="T546" i="7"/>
  <c r="S546" i="7"/>
  <c r="R546" i="7"/>
  <c r="Q546" i="7"/>
  <c r="V546" i="7" s="1"/>
  <c r="P546" i="7"/>
  <c r="O546" i="7"/>
  <c r="N546" i="7"/>
  <c r="M546" i="7"/>
  <c r="P545" i="7"/>
  <c r="O545" i="7"/>
  <c r="S545" i="7" s="1"/>
  <c r="N545" i="7"/>
  <c r="M545" i="7"/>
  <c r="P544" i="7"/>
  <c r="O544" i="7"/>
  <c r="N544" i="7"/>
  <c r="M544" i="7"/>
  <c r="P543" i="7"/>
  <c r="O543" i="7"/>
  <c r="N543" i="7"/>
  <c r="M543" i="7"/>
  <c r="P542" i="7"/>
  <c r="O542" i="7"/>
  <c r="N542" i="7"/>
  <c r="Q542" i="7" s="1"/>
  <c r="M542" i="7"/>
  <c r="P541" i="7"/>
  <c r="O541" i="7"/>
  <c r="N541" i="7"/>
  <c r="M541" i="7"/>
  <c r="P540" i="7"/>
  <c r="O540" i="7"/>
  <c r="N540" i="7"/>
  <c r="M540" i="7"/>
  <c r="T539" i="7"/>
  <c r="S539" i="7"/>
  <c r="R539" i="7"/>
  <c r="U539" i="7" s="1"/>
  <c r="Q539" i="7"/>
  <c r="P539" i="7"/>
  <c r="O539" i="7"/>
  <c r="N539" i="7"/>
  <c r="M539" i="7"/>
  <c r="P538" i="7"/>
  <c r="O538" i="7"/>
  <c r="Q538" i="7" s="1"/>
  <c r="N538" i="7"/>
  <c r="M538" i="7"/>
  <c r="P537" i="7"/>
  <c r="O537" i="7"/>
  <c r="N537" i="7"/>
  <c r="M537" i="7"/>
  <c r="Q536" i="7"/>
  <c r="P536" i="7"/>
  <c r="O536" i="7"/>
  <c r="N536" i="7"/>
  <c r="M536" i="7"/>
  <c r="P535" i="7"/>
  <c r="O535" i="7"/>
  <c r="N535" i="7"/>
  <c r="M535" i="7"/>
  <c r="P534" i="7"/>
  <c r="O534" i="7"/>
  <c r="N534" i="7"/>
  <c r="M534" i="7"/>
  <c r="P533" i="7"/>
  <c r="O533" i="7"/>
  <c r="N533" i="7"/>
  <c r="M533" i="7"/>
  <c r="T532" i="7"/>
  <c r="S532" i="7"/>
  <c r="R532" i="7"/>
  <c r="U532" i="7" s="1"/>
  <c r="P532" i="7"/>
  <c r="O532" i="7"/>
  <c r="N532" i="7"/>
  <c r="M532" i="7"/>
  <c r="Q532" i="7" s="1"/>
  <c r="P531" i="7"/>
  <c r="O531" i="7"/>
  <c r="N531" i="7"/>
  <c r="M531" i="7"/>
  <c r="T531" i="7" s="1"/>
  <c r="P530" i="7"/>
  <c r="O530" i="7"/>
  <c r="N530" i="7"/>
  <c r="M530" i="7"/>
  <c r="T529" i="7"/>
  <c r="S529" i="7"/>
  <c r="P529" i="7"/>
  <c r="O529" i="7"/>
  <c r="N529" i="7"/>
  <c r="M529" i="7"/>
  <c r="T528" i="7"/>
  <c r="S528" i="7"/>
  <c r="R528" i="7"/>
  <c r="Q528" i="7"/>
  <c r="P528" i="7"/>
  <c r="O528" i="7"/>
  <c r="N528" i="7"/>
  <c r="M528" i="7"/>
  <c r="P527" i="7"/>
  <c r="O527" i="7"/>
  <c r="N527" i="7"/>
  <c r="M527" i="7"/>
  <c r="P526" i="7"/>
  <c r="O526" i="7"/>
  <c r="N526" i="7"/>
  <c r="M526" i="7"/>
  <c r="P525" i="7"/>
  <c r="S525" i="7" s="1"/>
  <c r="O525" i="7"/>
  <c r="N525" i="7"/>
  <c r="M525" i="7"/>
  <c r="P524" i="7"/>
  <c r="Q524" i="7" s="1"/>
  <c r="O524" i="7"/>
  <c r="N524" i="7"/>
  <c r="M524" i="7"/>
  <c r="P523" i="7"/>
  <c r="O523" i="7"/>
  <c r="N523" i="7"/>
  <c r="M523" i="7"/>
  <c r="U522" i="7"/>
  <c r="T522" i="7"/>
  <c r="V522" i="7" s="1"/>
  <c r="S522" i="7"/>
  <c r="R522" i="7"/>
  <c r="Q522" i="7"/>
  <c r="P522" i="7"/>
  <c r="O522" i="7"/>
  <c r="N522" i="7"/>
  <c r="M522" i="7"/>
  <c r="T521" i="7"/>
  <c r="S521" i="7"/>
  <c r="R521" i="7"/>
  <c r="Q521" i="7"/>
  <c r="V521" i="7" s="1"/>
  <c r="P521" i="7"/>
  <c r="O521" i="7"/>
  <c r="N521" i="7"/>
  <c r="M521" i="7"/>
  <c r="P520" i="7"/>
  <c r="O520" i="7"/>
  <c r="N520" i="7"/>
  <c r="M520" i="7"/>
  <c r="S519" i="7"/>
  <c r="P519" i="7"/>
  <c r="O519" i="7"/>
  <c r="N519" i="7"/>
  <c r="M519" i="7"/>
  <c r="P518" i="7"/>
  <c r="O518" i="7"/>
  <c r="N518" i="7"/>
  <c r="Q518" i="7" s="1"/>
  <c r="M518" i="7"/>
  <c r="P517" i="7"/>
  <c r="O517" i="7"/>
  <c r="N517" i="7"/>
  <c r="M517" i="7"/>
  <c r="P516" i="7"/>
  <c r="O516" i="7"/>
  <c r="N516" i="7"/>
  <c r="M516" i="7"/>
  <c r="T516" i="7" s="1"/>
  <c r="U515" i="7"/>
  <c r="T515" i="7"/>
  <c r="V515" i="7" s="1"/>
  <c r="S515" i="7"/>
  <c r="R515" i="7"/>
  <c r="Q515" i="7"/>
  <c r="P515" i="7"/>
  <c r="O515" i="7"/>
  <c r="N515" i="7"/>
  <c r="M515" i="7"/>
  <c r="T514" i="7"/>
  <c r="S514" i="7"/>
  <c r="R514" i="7"/>
  <c r="Q514" i="7"/>
  <c r="V514" i="7" s="1"/>
  <c r="P514" i="7"/>
  <c r="O514" i="7"/>
  <c r="N514" i="7"/>
  <c r="M514" i="7"/>
  <c r="P513" i="7"/>
  <c r="O513" i="7"/>
  <c r="N513" i="7"/>
  <c r="M513" i="7"/>
  <c r="Q512" i="7"/>
  <c r="P512" i="7"/>
  <c r="O512" i="7"/>
  <c r="N512" i="7"/>
  <c r="M512" i="7"/>
  <c r="P511" i="7"/>
  <c r="O511" i="7"/>
  <c r="N511" i="7"/>
  <c r="M511" i="7"/>
  <c r="Q510" i="7"/>
  <c r="P510" i="7"/>
  <c r="O510" i="7"/>
  <c r="N510" i="7"/>
  <c r="M510" i="7"/>
  <c r="P509" i="7"/>
  <c r="O509" i="7"/>
  <c r="N509" i="7"/>
  <c r="M509" i="7"/>
  <c r="T508" i="7"/>
  <c r="S508" i="7"/>
  <c r="U508" i="7" s="1"/>
  <c r="R508" i="7"/>
  <c r="P508" i="7"/>
  <c r="O508" i="7"/>
  <c r="N508" i="7"/>
  <c r="M508" i="7"/>
  <c r="Q508" i="7" s="1"/>
  <c r="P507" i="7"/>
  <c r="O507" i="7"/>
  <c r="N507" i="7"/>
  <c r="M507" i="7"/>
  <c r="T507" i="7" s="1"/>
  <c r="P506" i="7"/>
  <c r="O506" i="7"/>
  <c r="N506" i="7"/>
  <c r="M506" i="7"/>
  <c r="T505" i="7"/>
  <c r="S505" i="7"/>
  <c r="P505" i="7"/>
  <c r="O505" i="7"/>
  <c r="N505" i="7"/>
  <c r="M505" i="7"/>
  <c r="T504" i="7"/>
  <c r="S504" i="7"/>
  <c r="R504" i="7"/>
  <c r="Q504" i="7"/>
  <c r="P504" i="7"/>
  <c r="O504" i="7"/>
  <c r="N504" i="7"/>
  <c r="M504" i="7"/>
  <c r="P503" i="7"/>
  <c r="O503" i="7"/>
  <c r="N503" i="7"/>
  <c r="M503" i="7"/>
  <c r="P502" i="7"/>
  <c r="O502" i="7"/>
  <c r="N502" i="7"/>
  <c r="M502" i="7"/>
  <c r="P501" i="7"/>
  <c r="S501" i="7" s="1"/>
  <c r="O501" i="7"/>
  <c r="N501" i="7"/>
  <c r="M501" i="7"/>
  <c r="P500" i="7"/>
  <c r="O500" i="7"/>
  <c r="N500" i="7"/>
  <c r="M500" i="7"/>
  <c r="Q500" i="7" s="1"/>
  <c r="P499" i="7"/>
  <c r="O499" i="7"/>
  <c r="N499" i="7"/>
  <c r="M499" i="7"/>
  <c r="T498" i="7"/>
  <c r="S498" i="7"/>
  <c r="R498" i="7"/>
  <c r="Q498" i="7"/>
  <c r="V498" i="7" s="1"/>
  <c r="P498" i="7"/>
  <c r="O498" i="7"/>
  <c r="N498" i="7"/>
  <c r="M498" i="7"/>
  <c r="P497" i="7"/>
  <c r="O497" i="7"/>
  <c r="T497" i="7" s="1"/>
  <c r="N497" i="7"/>
  <c r="M497" i="7"/>
  <c r="P496" i="7"/>
  <c r="O496" i="7"/>
  <c r="R496" i="7" s="1"/>
  <c r="N496" i="7"/>
  <c r="M496" i="7"/>
  <c r="P495" i="7"/>
  <c r="O495" i="7"/>
  <c r="N495" i="7"/>
  <c r="M495" i="7"/>
  <c r="S495" i="7" s="1"/>
  <c r="P494" i="7"/>
  <c r="O494" i="7"/>
  <c r="Q494" i="7" s="1"/>
  <c r="N494" i="7"/>
  <c r="M494" i="7"/>
  <c r="P493" i="7"/>
  <c r="O493" i="7"/>
  <c r="N493" i="7"/>
  <c r="M493" i="7"/>
  <c r="T492" i="7"/>
  <c r="P492" i="7"/>
  <c r="O492" i="7"/>
  <c r="N492" i="7"/>
  <c r="M492" i="7"/>
  <c r="T491" i="7"/>
  <c r="S491" i="7"/>
  <c r="R491" i="7"/>
  <c r="V491" i="7" s="1"/>
  <c r="Q491" i="7"/>
  <c r="P491" i="7"/>
  <c r="O491" i="7"/>
  <c r="N491" i="7"/>
  <c r="M491" i="7"/>
  <c r="P490" i="7"/>
  <c r="O490" i="7"/>
  <c r="T490" i="7" s="1"/>
  <c r="N490" i="7"/>
  <c r="M490" i="7"/>
  <c r="P489" i="7"/>
  <c r="O489" i="7"/>
  <c r="N489" i="7"/>
  <c r="M489" i="7"/>
  <c r="Q488" i="7"/>
  <c r="P488" i="7"/>
  <c r="O488" i="7"/>
  <c r="N488" i="7"/>
  <c r="M488" i="7"/>
  <c r="P487" i="7"/>
  <c r="O487" i="7"/>
  <c r="T487" i="7" s="1"/>
  <c r="N487" i="7"/>
  <c r="M487" i="7"/>
  <c r="P486" i="7"/>
  <c r="O486" i="7"/>
  <c r="N486" i="7"/>
  <c r="M486" i="7"/>
  <c r="P485" i="7"/>
  <c r="O485" i="7"/>
  <c r="N485" i="7"/>
  <c r="M485" i="7"/>
  <c r="T484" i="7"/>
  <c r="S484" i="7"/>
  <c r="R484" i="7"/>
  <c r="P484" i="7"/>
  <c r="O484" i="7"/>
  <c r="N484" i="7"/>
  <c r="M484" i="7"/>
  <c r="Q484" i="7" s="1"/>
  <c r="V484" i="7" s="1"/>
  <c r="S483" i="7"/>
  <c r="R483" i="7"/>
  <c r="Q483" i="7"/>
  <c r="P483" i="7"/>
  <c r="O483" i="7"/>
  <c r="N483" i="7"/>
  <c r="M483" i="7"/>
  <c r="T483" i="7" s="1"/>
  <c r="P482" i="7"/>
  <c r="O482" i="7"/>
  <c r="N482" i="7"/>
  <c r="M482" i="7"/>
  <c r="T481" i="7"/>
  <c r="S481" i="7"/>
  <c r="P481" i="7"/>
  <c r="O481" i="7"/>
  <c r="N481" i="7"/>
  <c r="M481" i="7"/>
  <c r="T480" i="7"/>
  <c r="S480" i="7"/>
  <c r="R480" i="7"/>
  <c r="Q480" i="7"/>
  <c r="P480" i="7"/>
  <c r="O480" i="7"/>
  <c r="N480" i="7"/>
  <c r="M480" i="7"/>
  <c r="P479" i="7"/>
  <c r="O479" i="7"/>
  <c r="N479" i="7"/>
  <c r="M479" i="7"/>
  <c r="P478" i="7"/>
  <c r="O478" i="7"/>
  <c r="N478" i="7"/>
  <c r="M478" i="7"/>
  <c r="S477" i="7"/>
  <c r="P477" i="7"/>
  <c r="R477" i="7" s="1"/>
  <c r="O477" i="7"/>
  <c r="N477" i="7"/>
  <c r="M477" i="7"/>
  <c r="P476" i="7"/>
  <c r="O476" i="7"/>
  <c r="N476" i="7"/>
  <c r="M476" i="7"/>
  <c r="P475" i="7"/>
  <c r="O475" i="7"/>
  <c r="N475" i="7"/>
  <c r="M475" i="7"/>
  <c r="T474" i="7"/>
  <c r="S474" i="7"/>
  <c r="R474" i="7"/>
  <c r="Q474" i="7"/>
  <c r="U474" i="7" s="1"/>
  <c r="P474" i="7"/>
  <c r="O474" i="7"/>
  <c r="N474" i="7"/>
  <c r="M474" i="7"/>
  <c r="P473" i="7"/>
  <c r="O473" i="7"/>
  <c r="Q473" i="7" s="1"/>
  <c r="N473" i="7"/>
  <c r="M473" i="7"/>
  <c r="P472" i="7"/>
  <c r="O472" i="7"/>
  <c r="N472" i="7"/>
  <c r="M472" i="7"/>
  <c r="P471" i="7"/>
  <c r="O471" i="7"/>
  <c r="N471" i="7"/>
  <c r="M471" i="7"/>
  <c r="P470" i="7"/>
  <c r="O470" i="7"/>
  <c r="N470" i="7"/>
  <c r="Q470" i="7" s="1"/>
  <c r="M470" i="7"/>
  <c r="P469" i="7"/>
  <c r="O469" i="7"/>
  <c r="N469" i="7"/>
  <c r="M469" i="7"/>
  <c r="P468" i="7"/>
  <c r="O468" i="7"/>
  <c r="N468" i="7"/>
  <c r="M468" i="7"/>
  <c r="T467" i="7"/>
  <c r="S467" i="7"/>
  <c r="R467" i="7"/>
  <c r="V467" i="7" s="1"/>
  <c r="Q467" i="7"/>
  <c r="P467" i="7"/>
  <c r="O467" i="7"/>
  <c r="N467" i="7"/>
  <c r="M467" i="7"/>
  <c r="P466" i="7"/>
  <c r="O466" i="7"/>
  <c r="Q466" i="7" s="1"/>
  <c r="N466" i="7"/>
  <c r="M466" i="7"/>
  <c r="P465" i="7"/>
  <c r="O465" i="7"/>
  <c r="N465" i="7"/>
  <c r="M465" i="7"/>
  <c r="Q464" i="7"/>
  <c r="P464" i="7"/>
  <c r="O464" i="7"/>
  <c r="N464" i="7"/>
  <c r="M464" i="7"/>
  <c r="P463" i="7"/>
  <c r="O463" i="7"/>
  <c r="N463" i="7"/>
  <c r="M463" i="7"/>
  <c r="P462" i="7"/>
  <c r="O462" i="7"/>
  <c r="N462" i="7"/>
  <c r="M462" i="7"/>
  <c r="P461" i="7"/>
  <c r="O461" i="7"/>
  <c r="N461" i="7"/>
  <c r="M461" i="7"/>
  <c r="T460" i="7"/>
  <c r="S460" i="7"/>
  <c r="R460" i="7"/>
  <c r="U460" i="7" s="1"/>
  <c r="P460" i="7"/>
  <c r="O460" i="7"/>
  <c r="N460" i="7"/>
  <c r="M460" i="7"/>
  <c r="Q460" i="7" s="1"/>
  <c r="P459" i="7"/>
  <c r="O459" i="7"/>
  <c r="N459" i="7"/>
  <c r="M459" i="7"/>
  <c r="T459" i="7" s="1"/>
  <c r="P458" i="7"/>
  <c r="O458" i="7"/>
  <c r="N458" i="7"/>
  <c r="M458" i="7"/>
  <c r="T457" i="7"/>
  <c r="S457" i="7"/>
  <c r="P457" i="7"/>
  <c r="O457" i="7"/>
  <c r="N457" i="7"/>
  <c r="M457" i="7"/>
  <c r="T456" i="7"/>
  <c r="S456" i="7"/>
  <c r="R456" i="7"/>
  <c r="Q456" i="7"/>
  <c r="P456" i="7"/>
  <c r="O456" i="7"/>
  <c r="N456" i="7"/>
  <c r="M456" i="7"/>
  <c r="P455" i="7"/>
  <c r="O455" i="7"/>
  <c r="N455" i="7"/>
  <c r="M455" i="7"/>
  <c r="P454" i="7"/>
  <c r="O454" i="7"/>
  <c r="N454" i="7"/>
  <c r="M454" i="7"/>
  <c r="P453" i="7"/>
  <c r="Q453" i="7" s="1"/>
  <c r="O453" i="7"/>
  <c r="N453" i="7"/>
  <c r="M453" i="7"/>
  <c r="P452" i="7"/>
  <c r="Q452" i="7" s="1"/>
  <c r="O452" i="7"/>
  <c r="N452" i="7"/>
  <c r="M452" i="7"/>
  <c r="P451" i="7"/>
  <c r="O451" i="7"/>
  <c r="N451" i="7"/>
  <c r="M451" i="7"/>
  <c r="U450" i="7"/>
  <c r="T450" i="7"/>
  <c r="V450" i="7" s="1"/>
  <c r="S450" i="7"/>
  <c r="R450" i="7"/>
  <c r="Q450" i="7"/>
  <c r="P450" i="7"/>
  <c r="O450" i="7"/>
  <c r="N450" i="7"/>
  <c r="M450" i="7"/>
  <c r="T449" i="7"/>
  <c r="S449" i="7"/>
  <c r="R449" i="7"/>
  <c r="Q449" i="7"/>
  <c r="V449" i="7" s="1"/>
  <c r="P449" i="7"/>
  <c r="O449" i="7"/>
  <c r="N449" i="7"/>
  <c r="M449" i="7"/>
  <c r="P448" i="7"/>
  <c r="O448" i="7"/>
  <c r="N448" i="7"/>
  <c r="M448" i="7"/>
  <c r="S447" i="7"/>
  <c r="P447" i="7"/>
  <c r="O447" i="7"/>
  <c r="N447" i="7"/>
  <c r="M447" i="7"/>
  <c r="P446" i="7"/>
  <c r="O446" i="7"/>
  <c r="N446" i="7"/>
  <c r="Q446" i="7" s="1"/>
  <c r="M446" i="7"/>
  <c r="P445" i="7"/>
  <c r="O445" i="7"/>
  <c r="N445" i="7"/>
  <c r="M445" i="7"/>
  <c r="P444" i="7"/>
  <c r="O444" i="7"/>
  <c r="N444" i="7"/>
  <c r="M444" i="7"/>
  <c r="T444" i="7" s="1"/>
  <c r="U443" i="7"/>
  <c r="T443" i="7"/>
  <c r="V443" i="7" s="1"/>
  <c r="S443" i="7"/>
  <c r="R443" i="7"/>
  <c r="Q443" i="7"/>
  <c r="P443" i="7"/>
  <c r="O443" i="7"/>
  <c r="N443" i="7"/>
  <c r="M443" i="7"/>
  <c r="T442" i="7"/>
  <c r="S442" i="7"/>
  <c r="R442" i="7"/>
  <c r="Q442" i="7"/>
  <c r="V442" i="7" s="1"/>
  <c r="P442" i="7"/>
  <c r="O442" i="7"/>
  <c r="N442" i="7"/>
  <c r="M442" i="7"/>
  <c r="P441" i="7"/>
  <c r="O441" i="7"/>
  <c r="N441" i="7"/>
  <c r="M441" i="7"/>
  <c r="Q440" i="7"/>
  <c r="P440" i="7"/>
  <c r="O440" i="7"/>
  <c r="N440" i="7"/>
  <c r="M440" i="7"/>
  <c r="P439" i="7"/>
  <c r="O439" i="7"/>
  <c r="N439" i="7"/>
  <c r="M439" i="7"/>
  <c r="Q438" i="7"/>
  <c r="P438" i="7"/>
  <c r="O438" i="7"/>
  <c r="N438" i="7"/>
  <c r="M438" i="7"/>
  <c r="P437" i="7"/>
  <c r="O437" i="7"/>
  <c r="N437" i="7"/>
  <c r="M437" i="7"/>
  <c r="T436" i="7"/>
  <c r="S436" i="7"/>
  <c r="U436" i="7" s="1"/>
  <c r="R436" i="7"/>
  <c r="P436" i="7"/>
  <c r="O436" i="7"/>
  <c r="N436" i="7"/>
  <c r="M436" i="7"/>
  <c r="Q436" i="7" s="1"/>
  <c r="P435" i="7"/>
  <c r="O435" i="7"/>
  <c r="N435" i="7"/>
  <c r="M435" i="7"/>
  <c r="T435" i="7" s="1"/>
  <c r="P434" i="7"/>
  <c r="O434" i="7"/>
  <c r="N434" i="7"/>
  <c r="M434" i="7"/>
  <c r="T433" i="7"/>
  <c r="S433" i="7"/>
  <c r="P433" i="7"/>
  <c r="O433" i="7"/>
  <c r="N433" i="7"/>
  <c r="M433" i="7"/>
  <c r="T432" i="7"/>
  <c r="S432" i="7"/>
  <c r="R432" i="7"/>
  <c r="Q432" i="7"/>
  <c r="P432" i="7"/>
  <c r="O432" i="7"/>
  <c r="N432" i="7"/>
  <c r="M432" i="7"/>
  <c r="P431" i="7"/>
  <c r="O431" i="7"/>
  <c r="N431" i="7"/>
  <c r="M431" i="7"/>
  <c r="P430" i="7"/>
  <c r="O430" i="7"/>
  <c r="N430" i="7"/>
  <c r="M430" i="7"/>
  <c r="P429" i="7"/>
  <c r="R429" i="7" s="1"/>
  <c r="O429" i="7"/>
  <c r="N429" i="7"/>
  <c r="M429" i="7"/>
  <c r="P428" i="7"/>
  <c r="O428" i="7"/>
  <c r="N428" i="7"/>
  <c r="M428" i="7"/>
  <c r="P427" i="7"/>
  <c r="O427" i="7"/>
  <c r="N427" i="7"/>
  <c r="M427" i="7"/>
  <c r="T426" i="7"/>
  <c r="S426" i="7"/>
  <c r="R426" i="7"/>
  <c r="Q426" i="7"/>
  <c r="V426" i="7" s="1"/>
  <c r="P426" i="7"/>
  <c r="O426" i="7"/>
  <c r="N426" i="7"/>
  <c r="M426" i="7"/>
  <c r="P425" i="7"/>
  <c r="O425" i="7"/>
  <c r="T425" i="7" s="1"/>
  <c r="N425" i="7"/>
  <c r="M425" i="7"/>
  <c r="P424" i="7"/>
  <c r="O424" i="7"/>
  <c r="R424" i="7" s="1"/>
  <c r="N424" i="7"/>
  <c r="M424" i="7"/>
  <c r="P423" i="7"/>
  <c r="O423" i="7"/>
  <c r="N423" i="7"/>
  <c r="M423" i="7"/>
  <c r="T422" i="7"/>
  <c r="S422" i="7"/>
  <c r="R422" i="7"/>
  <c r="V422" i="7" s="1"/>
  <c r="Q422" i="7"/>
  <c r="P422" i="7"/>
  <c r="O422" i="7"/>
  <c r="N422" i="7"/>
  <c r="M422" i="7"/>
  <c r="P421" i="7"/>
  <c r="O421" i="7"/>
  <c r="R421" i="7" s="1"/>
  <c r="N421" i="7"/>
  <c r="M421" i="7"/>
  <c r="P420" i="7"/>
  <c r="O420" i="7"/>
  <c r="N420" i="7"/>
  <c r="M420" i="7"/>
  <c r="T420" i="7" s="1"/>
  <c r="P419" i="7"/>
  <c r="O419" i="7"/>
  <c r="Q419" i="7" s="1"/>
  <c r="N419" i="7"/>
  <c r="M419" i="7"/>
  <c r="P418" i="7"/>
  <c r="O418" i="7"/>
  <c r="N418" i="7"/>
  <c r="M418" i="7"/>
  <c r="T417" i="7"/>
  <c r="S417" i="7"/>
  <c r="P417" i="7"/>
  <c r="O417" i="7"/>
  <c r="N417" i="7"/>
  <c r="M417" i="7"/>
  <c r="T416" i="7"/>
  <c r="S416" i="7"/>
  <c r="R416" i="7"/>
  <c r="Q416" i="7"/>
  <c r="U416" i="7" s="1"/>
  <c r="P416" i="7"/>
  <c r="O416" i="7"/>
  <c r="N416" i="7"/>
  <c r="M416" i="7"/>
  <c r="P415" i="7"/>
  <c r="O415" i="7"/>
  <c r="S415" i="7" s="1"/>
  <c r="N415" i="7"/>
  <c r="M415" i="7"/>
  <c r="S414" i="7"/>
  <c r="P414" i="7"/>
  <c r="O414" i="7"/>
  <c r="N414" i="7"/>
  <c r="M414" i="7"/>
  <c r="T414" i="7" s="1"/>
  <c r="P413" i="7"/>
  <c r="O413" i="7"/>
  <c r="N413" i="7"/>
  <c r="M413" i="7"/>
  <c r="P412" i="7"/>
  <c r="O412" i="7"/>
  <c r="N412" i="7"/>
  <c r="M412" i="7"/>
  <c r="T411" i="7"/>
  <c r="S411" i="7"/>
  <c r="P411" i="7"/>
  <c r="O411" i="7"/>
  <c r="N411" i="7"/>
  <c r="M411" i="7"/>
  <c r="T410" i="7"/>
  <c r="S410" i="7"/>
  <c r="R410" i="7"/>
  <c r="Q410" i="7"/>
  <c r="V410" i="7" s="1"/>
  <c r="P410" i="7"/>
  <c r="O410" i="7"/>
  <c r="N410" i="7"/>
  <c r="M410" i="7"/>
  <c r="P409" i="7"/>
  <c r="O409" i="7"/>
  <c r="T409" i="7" s="1"/>
  <c r="N409" i="7"/>
  <c r="M409" i="7"/>
  <c r="P408" i="7"/>
  <c r="S408" i="7" s="1"/>
  <c r="O408" i="7"/>
  <c r="N408" i="7"/>
  <c r="M408" i="7"/>
  <c r="P407" i="7"/>
  <c r="O407" i="7"/>
  <c r="N407" i="7"/>
  <c r="M407" i="7"/>
  <c r="Q407" i="7" s="1"/>
  <c r="P406" i="7"/>
  <c r="O406" i="7"/>
  <c r="N406" i="7"/>
  <c r="M406" i="7"/>
  <c r="P405" i="7"/>
  <c r="O405" i="7"/>
  <c r="N405" i="7"/>
  <c r="M405" i="7"/>
  <c r="V404" i="7"/>
  <c r="U404" i="7"/>
  <c r="T404" i="7"/>
  <c r="S404" i="7"/>
  <c r="R404" i="7"/>
  <c r="Q404" i="7"/>
  <c r="P404" i="7"/>
  <c r="O404" i="7"/>
  <c r="N404" i="7"/>
  <c r="M404" i="7"/>
  <c r="T403" i="7"/>
  <c r="S403" i="7"/>
  <c r="R403" i="7"/>
  <c r="P403" i="7"/>
  <c r="O403" i="7"/>
  <c r="Q403" i="7" s="1"/>
  <c r="N403" i="7"/>
  <c r="M403" i="7"/>
  <c r="P402" i="7"/>
  <c r="O402" i="7"/>
  <c r="N402" i="7"/>
  <c r="M402" i="7"/>
  <c r="T402" i="7" s="1"/>
  <c r="P401" i="7"/>
  <c r="O401" i="7"/>
  <c r="N401" i="7"/>
  <c r="M401" i="7"/>
  <c r="P400" i="7"/>
  <c r="O400" i="7"/>
  <c r="N400" i="7"/>
  <c r="M400" i="7"/>
  <c r="P399" i="7"/>
  <c r="O399" i="7"/>
  <c r="N399" i="7"/>
  <c r="M399" i="7"/>
  <c r="T398" i="7"/>
  <c r="S398" i="7"/>
  <c r="R398" i="7"/>
  <c r="V398" i="7" s="1"/>
  <c r="Q398" i="7"/>
  <c r="P398" i="7"/>
  <c r="O398" i="7"/>
  <c r="N398" i="7"/>
  <c r="M398" i="7"/>
  <c r="P397" i="7"/>
  <c r="O397" i="7"/>
  <c r="R397" i="7" s="1"/>
  <c r="N397" i="7"/>
  <c r="M397" i="7"/>
  <c r="P396" i="7"/>
  <c r="O396" i="7"/>
  <c r="N396" i="7"/>
  <c r="M396" i="7"/>
  <c r="T396" i="7" s="1"/>
  <c r="P395" i="7"/>
  <c r="O395" i="7"/>
  <c r="Q395" i="7" s="1"/>
  <c r="N395" i="7"/>
  <c r="M395" i="7"/>
  <c r="P394" i="7"/>
  <c r="O394" i="7"/>
  <c r="N394" i="7"/>
  <c r="M394" i="7"/>
  <c r="T393" i="7"/>
  <c r="S393" i="7"/>
  <c r="P393" i="7"/>
  <c r="O393" i="7"/>
  <c r="N393" i="7"/>
  <c r="M393" i="7"/>
  <c r="T392" i="7"/>
  <c r="S392" i="7"/>
  <c r="R392" i="7"/>
  <c r="Q392" i="7"/>
  <c r="V392" i="7" s="1"/>
  <c r="P392" i="7"/>
  <c r="O392" i="7"/>
  <c r="N392" i="7"/>
  <c r="M392" i="7"/>
  <c r="P391" i="7"/>
  <c r="O391" i="7"/>
  <c r="S391" i="7" s="1"/>
  <c r="N391" i="7"/>
  <c r="M391" i="7"/>
  <c r="S390" i="7"/>
  <c r="P390" i="7"/>
  <c r="O390" i="7"/>
  <c r="N390" i="7"/>
  <c r="M390" i="7"/>
  <c r="T390" i="7" s="1"/>
  <c r="P389" i="7"/>
  <c r="O389" i="7"/>
  <c r="N389" i="7"/>
  <c r="M389" i="7"/>
  <c r="P388" i="7"/>
  <c r="O388" i="7"/>
  <c r="N388" i="7"/>
  <c r="M388" i="7"/>
  <c r="T387" i="7"/>
  <c r="S387" i="7"/>
  <c r="P387" i="7"/>
  <c r="O387" i="7"/>
  <c r="N387" i="7"/>
  <c r="M387" i="7"/>
  <c r="T386" i="7"/>
  <c r="S386" i="7"/>
  <c r="R386" i="7"/>
  <c r="Q386" i="7"/>
  <c r="V386" i="7" s="1"/>
  <c r="P386" i="7"/>
  <c r="O386" i="7"/>
  <c r="N386" i="7"/>
  <c r="M386" i="7"/>
  <c r="P385" i="7"/>
  <c r="O385" i="7"/>
  <c r="T385" i="7" s="1"/>
  <c r="N385" i="7"/>
  <c r="M385" i="7"/>
  <c r="P384" i="7"/>
  <c r="S384" i="7" s="1"/>
  <c r="O384" i="7"/>
  <c r="N384" i="7"/>
  <c r="M384" i="7"/>
  <c r="P383" i="7"/>
  <c r="O383" i="7"/>
  <c r="N383" i="7"/>
  <c r="M383" i="7"/>
  <c r="Q383" i="7" s="1"/>
  <c r="P382" i="7"/>
  <c r="O382" i="7"/>
  <c r="N382" i="7"/>
  <c r="M382" i="7"/>
  <c r="P381" i="7"/>
  <c r="O381" i="7"/>
  <c r="N381" i="7"/>
  <c r="M381" i="7"/>
  <c r="V380" i="7"/>
  <c r="U380" i="7"/>
  <c r="T380" i="7"/>
  <c r="S380" i="7"/>
  <c r="R380" i="7"/>
  <c r="Q380" i="7"/>
  <c r="P380" i="7"/>
  <c r="O380" i="7"/>
  <c r="N380" i="7"/>
  <c r="M380" i="7"/>
  <c r="T379" i="7"/>
  <c r="S379" i="7"/>
  <c r="R379" i="7"/>
  <c r="U379" i="7" s="1"/>
  <c r="Q379" i="7"/>
  <c r="P379" i="7"/>
  <c r="O379" i="7"/>
  <c r="N379" i="7"/>
  <c r="M379" i="7"/>
  <c r="P378" i="7"/>
  <c r="O378" i="7"/>
  <c r="N378" i="7"/>
  <c r="M378" i="7"/>
  <c r="T378" i="7" s="1"/>
  <c r="P377" i="7"/>
  <c r="O377" i="7"/>
  <c r="N377" i="7"/>
  <c r="M377" i="7"/>
  <c r="P376" i="7"/>
  <c r="O376" i="7"/>
  <c r="N376" i="7"/>
  <c r="M376" i="7"/>
  <c r="P375" i="7"/>
  <c r="O375" i="7"/>
  <c r="N375" i="7"/>
  <c r="M375" i="7"/>
  <c r="S375" i="7" s="1"/>
  <c r="T374" i="7"/>
  <c r="S374" i="7"/>
  <c r="R374" i="7"/>
  <c r="U374" i="7" s="1"/>
  <c r="Q374" i="7"/>
  <c r="P374" i="7"/>
  <c r="O374" i="7"/>
  <c r="N374" i="7"/>
  <c r="M374" i="7"/>
  <c r="P373" i="7"/>
  <c r="O373" i="7"/>
  <c r="R373" i="7" s="1"/>
  <c r="N373" i="7"/>
  <c r="M373" i="7"/>
  <c r="P372" i="7"/>
  <c r="O372" i="7"/>
  <c r="N372" i="7"/>
  <c r="M372" i="7"/>
  <c r="T372" i="7" s="1"/>
  <c r="P371" i="7"/>
  <c r="O371" i="7"/>
  <c r="Q371" i="7" s="1"/>
  <c r="N371" i="7"/>
  <c r="M371" i="7"/>
  <c r="P370" i="7"/>
  <c r="O370" i="7"/>
  <c r="N370" i="7"/>
  <c r="M370" i="7"/>
  <c r="T369" i="7"/>
  <c r="S369" i="7"/>
  <c r="P369" i="7"/>
  <c r="O369" i="7"/>
  <c r="N369" i="7"/>
  <c r="M369" i="7"/>
  <c r="T368" i="7"/>
  <c r="S368" i="7"/>
  <c r="R368" i="7"/>
  <c r="Q368" i="7"/>
  <c r="V368" i="7" s="1"/>
  <c r="P368" i="7"/>
  <c r="O368" i="7"/>
  <c r="N368" i="7"/>
  <c r="M368" i="7"/>
  <c r="P367" i="7"/>
  <c r="O367" i="7"/>
  <c r="Q367" i="7" s="1"/>
  <c r="N367" i="7"/>
  <c r="M367" i="7"/>
  <c r="S366" i="7"/>
  <c r="P366" i="7"/>
  <c r="O366" i="7"/>
  <c r="N366" i="7"/>
  <c r="M366" i="7"/>
  <c r="T366" i="7" s="1"/>
  <c r="P365" i="7"/>
  <c r="O365" i="7"/>
  <c r="N365" i="7"/>
  <c r="M365" i="7"/>
  <c r="P364" i="7"/>
  <c r="O364" i="7"/>
  <c r="N364" i="7"/>
  <c r="M364" i="7"/>
  <c r="T363" i="7"/>
  <c r="S363" i="7"/>
  <c r="P363" i="7"/>
  <c r="O363" i="7"/>
  <c r="N363" i="7"/>
  <c r="M363" i="7"/>
  <c r="T362" i="7"/>
  <c r="S362" i="7"/>
  <c r="R362" i="7"/>
  <c r="Q362" i="7"/>
  <c r="V362" i="7" s="1"/>
  <c r="P362" i="7"/>
  <c r="O362" i="7"/>
  <c r="N362" i="7"/>
  <c r="M362" i="7"/>
  <c r="P361" i="7"/>
  <c r="O361" i="7"/>
  <c r="T361" i="7" s="1"/>
  <c r="N361" i="7"/>
  <c r="M361" i="7"/>
  <c r="P360" i="7"/>
  <c r="S360" i="7" s="1"/>
  <c r="O360" i="7"/>
  <c r="N360" i="7"/>
  <c r="M360" i="7"/>
  <c r="P359" i="7"/>
  <c r="O359" i="7"/>
  <c r="N359" i="7"/>
  <c r="M359" i="7"/>
  <c r="P358" i="7"/>
  <c r="O358" i="7"/>
  <c r="N358" i="7"/>
  <c r="M358" i="7"/>
  <c r="P357" i="7"/>
  <c r="O357" i="7"/>
  <c r="N357" i="7"/>
  <c r="M357" i="7"/>
  <c r="V356" i="7"/>
  <c r="U356" i="7"/>
  <c r="T356" i="7"/>
  <c r="S356" i="7"/>
  <c r="R356" i="7"/>
  <c r="Q356" i="7"/>
  <c r="P356" i="7"/>
  <c r="O356" i="7"/>
  <c r="N356" i="7"/>
  <c r="M356" i="7"/>
  <c r="T355" i="7"/>
  <c r="S355" i="7"/>
  <c r="R355" i="7"/>
  <c r="U355" i="7" s="1"/>
  <c r="Q355" i="7"/>
  <c r="P355" i="7"/>
  <c r="O355" i="7"/>
  <c r="N355" i="7"/>
  <c r="M355" i="7"/>
  <c r="P354" i="7"/>
  <c r="O354" i="7"/>
  <c r="N354" i="7"/>
  <c r="M354" i="7"/>
  <c r="T354" i="7" s="1"/>
  <c r="P353" i="7"/>
  <c r="O353" i="7"/>
  <c r="N353" i="7"/>
  <c r="M353" i="7"/>
  <c r="P352" i="7"/>
  <c r="O352" i="7"/>
  <c r="N352" i="7"/>
  <c r="M352" i="7"/>
  <c r="P351" i="7"/>
  <c r="O351" i="7"/>
  <c r="N351" i="7"/>
  <c r="M351" i="7"/>
  <c r="T350" i="7"/>
  <c r="S350" i="7"/>
  <c r="R350" i="7"/>
  <c r="V350" i="7" s="1"/>
  <c r="Q350" i="7"/>
  <c r="P350" i="7"/>
  <c r="O350" i="7"/>
  <c r="N350" i="7"/>
  <c r="M350" i="7"/>
  <c r="P349" i="7"/>
  <c r="O349" i="7"/>
  <c r="R349" i="7" s="1"/>
  <c r="N349" i="7"/>
  <c r="M349" i="7"/>
  <c r="P348" i="7"/>
  <c r="O348" i="7"/>
  <c r="N348" i="7"/>
  <c r="M348" i="7"/>
  <c r="T348" i="7" s="1"/>
  <c r="P347" i="7"/>
  <c r="O347" i="7"/>
  <c r="Q347" i="7" s="1"/>
  <c r="N347" i="7"/>
  <c r="M347" i="7"/>
  <c r="P346" i="7"/>
  <c r="O346" i="7"/>
  <c r="N346" i="7"/>
  <c r="M346" i="7"/>
  <c r="T345" i="7"/>
  <c r="S345" i="7"/>
  <c r="P345" i="7"/>
  <c r="O345" i="7"/>
  <c r="N345" i="7"/>
  <c r="M345" i="7"/>
  <c r="T344" i="7"/>
  <c r="S344" i="7"/>
  <c r="R344" i="7"/>
  <c r="Q344" i="7"/>
  <c r="U344" i="7" s="1"/>
  <c r="P344" i="7"/>
  <c r="O344" i="7"/>
  <c r="N344" i="7"/>
  <c r="M344" i="7"/>
  <c r="P343" i="7"/>
  <c r="O343" i="7"/>
  <c r="S343" i="7" s="1"/>
  <c r="N343" i="7"/>
  <c r="M343" i="7"/>
  <c r="S342" i="7"/>
  <c r="P342" i="7"/>
  <c r="O342" i="7"/>
  <c r="N342" i="7"/>
  <c r="M342" i="7"/>
  <c r="T342" i="7" s="1"/>
  <c r="P341" i="7"/>
  <c r="O341" i="7"/>
  <c r="N341" i="7"/>
  <c r="M341" i="7"/>
  <c r="P340" i="7"/>
  <c r="O340" i="7"/>
  <c r="N340" i="7"/>
  <c r="M340" i="7"/>
  <c r="T339" i="7"/>
  <c r="S339" i="7"/>
  <c r="P339" i="7"/>
  <c r="O339" i="7"/>
  <c r="N339" i="7"/>
  <c r="M339" i="7"/>
  <c r="T338" i="7"/>
  <c r="S338" i="7"/>
  <c r="R338" i="7"/>
  <c r="Q338" i="7"/>
  <c r="V338" i="7" s="1"/>
  <c r="P338" i="7"/>
  <c r="O338" i="7"/>
  <c r="N338" i="7"/>
  <c r="M338" i="7"/>
  <c r="P337" i="7"/>
  <c r="O337" i="7"/>
  <c r="T337" i="7" s="1"/>
  <c r="N337" i="7"/>
  <c r="M337" i="7"/>
  <c r="P336" i="7"/>
  <c r="O336" i="7"/>
  <c r="N336" i="7"/>
  <c r="M336" i="7"/>
  <c r="P335" i="7"/>
  <c r="O335" i="7"/>
  <c r="N335" i="7"/>
  <c r="M335" i="7"/>
  <c r="Q335" i="7" s="1"/>
  <c r="P334" i="7"/>
  <c r="O334" i="7"/>
  <c r="N334" i="7"/>
  <c r="M334" i="7"/>
  <c r="P333" i="7"/>
  <c r="O333" i="7"/>
  <c r="N333" i="7"/>
  <c r="M333" i="7"/>
  <c r="V332" i="7"/>
  <c r="U332" i="7"/>
  <c r="T332" i="7"/>
  <c r="S332" i="7"/>
  <c r="R332" i="7"/>
  <c r="Q332" i="7"/>
  <c r="P332" i="7"/>
  <c r="O332" i="7"/>
  <c r="N332" i="7"/>
  <c r="M332" i="7"/>
  <c r="T331" i="7"/>
  <c r="S331" i="7"/>
  <c r="R331" i="7"/>
  <c r="U331" i="7" s="1"/>
  <c r="Q331" i="7"/>
  <c r="P331" i="7"/>
  <c r="O331" i="7"/>
  <c r="N331" i="7"/>
  <c r="M331" i="7"/>
  <c r="P330" i="7"/>
  <c r="O330" i="7"/>
  <c r="N330" i="7"/>
  <c r="M330" i="7"/>
  <c r="P329" i="7"/>
  <c r="O329" i="7"/>
  <c r="N329" i="7"/>
  <c r="M329" i="7"/>
  <c r="P328" i="7"/>
  <c r="O328" i="7"/>
  <c r="N328" i="7"/>
  <c r="M328" i="7"/>
  <c r="P327" i="7"/>
  <c r="O327" i="7"/>
  <c r="N327" i="7"/>
  <c r="M327" i="7"/>
  <c r="S327" i="7" s="1"/>
  <c r="T326" i="7"/>
  <c r="S326" i="7"/>
  <c r="R326" i="7"/>
  <c r="Q326" i="7"/>
  <c r="P326" i="7"/>
  <c r="O326" i="7"/>
  <c r="N326" i="7"/>
  <c r="M326" i="7"/>
  <c r="P325" i="7"/>
  <c r="O325" i="7"/>
  <c r="N325" i="7"/>
  <c r="M325" i="7"/>
  <c r="P324" i="7"/>
  <c r="O324" i="7"/>
  <c r="N324" i="7"/>
  <c r="M324" i="7"/>
  <c r="T324" i="7" s="1"/>
  <c r="P323" i="7"/>
  <c r="O323" i="7"/>
  <c r="Q323" i="7" s="1"/>
  <c r="N323" i="7"/>
  <c r="M323" i="7"/>
  <c r="P322" i="7"/>
  <c r="O322" i="7"/>
  <c r="N322" i="7"/>
  <c r="M322" i="7"/>
  <c r="T321" i="7"/>
  <c r="S321" i="7"/>
  <c r="P321" i="7"/>
  <c r="O321" i="7"/>
  <c r="N321" i="7"/>
  <c r="M321" i="7"/>
  <c r="T320" i="7"/>
  <c r="S320" i="7"/>
  <c r="R320" i="7"/>
  <c r="Q320" i="7"/>
  <c r="U320" i="7" s="1"/>
  <c r="P320" i="7"/>
  <c r="O320" i="7"/>
  <c r="N320" i="7"/>
  <c r="M320" i="7"/>
  <c r="P319" i="7"/>
  <c r="O319" i="7"/>
  <c r="Q319" i="7" s="1"/>
  <c r="N319" i="7"/>
  <c r="M319" i="7"/>
  <c r="S318" i="7"/>
  <c r="P318" i="7"/>
  <c r="O318" i="7"/>
  <c r="N318" i="7"/>
  <c r="M318" i="7"/>
  <c r="T318" i="7" s="1"/>
  <c r="P317" i="7"/>
  <c r="O317" i="7"/>
  <c r="N317" i="7"/>
  <c r="M317" i="7"/>
  <c r="P316" i="7"/>
  <c r="O316" i="7"/>
  <c r="N316" i="7"/>
  <c r="M316" i="7"/>
  <c r="T315" i="7"/>
  <c r="S315" i="7"/>
  <c r="P315" i="7"/>
  <c r="O315" i="7"/>
  <c r="N315" i="7"/>
  <c r="M315" i="7"/>
  <c r="T314" i="7"/>
  <c r="S314" i="7"/>
  <c r="R314" i="7"/>
  <c r="Q314" i="7"/>
  <c r="V314" i="7" s="1"/>
  <c r="P314" i="7"/>
  <c r="O314" i="7"/>
  <c r="N314" i="7"/>
  <c r="M314" i="7"/>
  <c r="P313" i="7"/>
  <c r="O313" i="7"/>
  <c r="T313" i="7" s="1"/>
  <c r="N313" i="7"/>
  <c r="M313" i="7"/>
  <c r="P312" i="7"/>
  <c r="O312" i="7"/>
  <c r="N312" i="7"/>
  <c r="M312" i="7"/>
  <c r="P311" i="7"/>
  <c r="O311" i="7"/>
  <c r="N311" i="7"/>
  <c r="M311" i="7"/>
  <c r="P310" i="7"/>
  <c r="O310" i="7"/>
  <c r="N310" i="7"/>
  <c r="M310" i="7"/>
  <c r="P309" i="7"/>
  <c r="O309" i="7"/>
  <c r="N309" i="7"/>
  <c r="M309" i="7"/>
  <c r="V308" i="7"/>
  <c r="U308" i="7"/>
  <c r="T308" i="7"/>
  <c r="S308" i="7"/>
  <c r="R308" i="7"/>
  <c r="Q308" i="7"/>
  <c r="P308" i="7"/>
  <c r="O308" i="7"/>
  <c r="N308" i="7"/>
  <c r="M308" i="7"/>
  <c r="T307" i="7"/>
  <c r="S307" i="7"/>
  <c r="R307" i="7"/>
  <c r="U307" i="7" s="1"/>
  <c r="Q307" i="7"/>
  <c r="P307" i="7"/>
  <c r="O307" i="7"/>
  <c r="N307" i="7"/>
  <c r="M307" i="7"/>
  <c r="P306" i="7"/>
  <c r="O306" i="7"/>
  <c r="N306" i="7"/>
  <c r="M306" i="7"/>
  <c r="P305" i="7"/>
  <c r="O305" i="7"/>
  <c r="N305" i="7"/>
  <c r="M305" i="7"/>
  <c r="P304" i="7"/>
  <c r="O304" i="7"/>
  <c r="N304" i="7"/>
  <c r="M304" i="7"/>
  <c r="P303" i="7"/>
  <c r="O303" i="7"/>
  <c r="N303" i="7"/>
  <c r="M303" i="7"/>
  <c r="S303" i="7" s="1"/>
  <c r="T302" i="7"/>
  <c r="S302" i="7"/>
  <c r="R302" i="7"/>
  <c r="Q302" i="7"/>
  <c r="P302" i="7"/>
  <c r="O302" i="7"/>
  <c r="N302" i="7"/>
  <c r="M302" i="7"/>
  <c r="P301" i="7"/>
  <c r="O301" i="7"/>
  <c r="N301" i="7"/>
  <c r="M301" i="7"/>
  <c r="P300" i="7"/>
  <c r="O300" i="7"/>
  <c r="N300" i="7"/>
  <c r="M300" i="7"/>
  <c r="T300" i="7" s="1"/>
  <c r="P299" i="7"/>
  <c r="O299" i="7"/>
  <c r="Q299" i="7" s="1"/>
  <c r="N299" i="7"/>
  <c r="M299" i="7"/>
  <c r="P298" i="7"/>
  <c r="O298" i="7"/>
  <c r="N298" i="7"/>
  <c r="M298" i="7"/>
  <c r="T297" i="7"/>
  <c r="S297" i="7"/>
  <c r="P297" i="7"/>
  <c r="O297" i="7"/>
  <c r="N297" i="7"/>
  <c r="M297" i="7"/>
  <c r="T296" i="7"/>
  <c r="S296" i="7"/>
  <c r="R296" i="7"/>
  <c r="Q296" i="7"/>
  <c r="V296" i="7" s="1"/>
  <c r="P296" i="7"/>
  <c r="O296" i="7"/>
  <c r="N296" i="7"/>
  <c r="M296" i="7"/>
  <c r="P295" i="7"/>
  <c r="O295" i="7"/>
  <c r="Q295" i="7" s="1"/>
  <c r="N295" i="7"/>
  <c r="M295" i="7"/>
  <c r="S294" i="7"/>
  <c r="P294" i="7"/>
  <c r="O294" i="7"/>
  <c r="N294" i="7"/>
  <c r="M294" i="7"/>
  <c r="T294" i="7" s="1"/>
  <c r="P293" i="7"/>
  <c r="O293" i="7"/>
  <c r="N293" i="7"/>
  <c r="M293" i="7"/>
  <c r="P292" i="7"/>
  <c r="O292" i="7"/>
  <c r="N292" i="7"/>
  <c r="M292" i="7"/>
  <c r="T291" i="7"/>
  <c r="S291" i="7"/>
  <c r="P291" i="7"/>
  <c r="O291" i="7"/>
  <c r="N291" i="7"/>
  <c r="M291" i="7"/>
  <c r="T290" i="7"/>
  <c r="S290" i="7"/>
  <c r="R290" i="7"/>
  <c r="Q290" i="7"/>
  <c r="V290" i="7" s="1"/>
  <c r="P290" i="7"/>
  <c r="O290" i="7"/>
  <c r="N290" i="7"/>
  <c r="M290" i="7"/>
  <c r="P289" i="7"/>
  <c r="O289" i="7"/>
  <c r="T289" i="7" s="1"/>
  <c r="N289" i="7"/>
  <c r="M289" i="7"/>
  <c r="P288" i="7"/>
  <c r="O288" i="7"/>
  <c r="N288" i="7"/>
  <c r="M288" i="7"/>
  <c r="P287" i="7"/>
  <c r="O287" i="7"/>
  <c r="N287" i="7"/>
  <c r="M287" i="7"/>
  <c r="Q287" i="7" s="1"/>
  <c r="P286" i="7"/>
  <c r="O286" i="7"/>
  <c r="N286" i="7"/>
  <c r="M286" i="7"/>
  <c r="P285" i="7"/>
  <c r="O285" i="7"/>
  <c r="N285" i="7"/>
  <c r="M285" i="7"/>
  <c r="V284" i="7"/>
  <c r="U284" i="7"/>
  <c r="T284" i="7"/>
  <c r="S284" i="7"/>
  <c r="R284" i="7"/>
  <c r="Q284" i="7"/>
  <c r="P284" i="7"/>
  <c r="O284" i="7"/>
  <c r="N284" i="7"/>
  <c r="M284" i="7"/>
  <c r="T283" i="7"/>
  <c r="S283" i="7"/>
  <c r="R283" i="7"/>
  <c r="U283" i="7" s="1"/>
  <c r="Q283" i="7"/>
  <c r="P283" i="7"/>
  <c r="O283" i="7"/>
  <c r="N283" i="7"/>
  <c r="M283" i="7"/>
  <c r="P282" i="7"/>
  <c r="O282" i="7"/>
  <c r="N282" i="7"/>
  <c r="M282" i="7"/>
  <c r="P281" i="7"/>
  <c r="O281" i="7"/>
  <c r="N281" i="7"/>
  <c r="M281" i="7"/>
  <c r="P280" i="7"/>
  <c r="O280" i="7"/>
  <c r="N280" i="7"/>
  <c r="M280" i="7"/>
  <c r="P279" i="7"/>
  <c r="O279" i="7"/>
  <c r="N279" i="7"/>
  <c r="M279" i="7"/>
  <c r="S279" i="7" s="1"/>
  <c r="T278" i="7"/>
  <c r="S278" i="7"/>
  <c r="R278" i="7"/>
  <c r="Q278" i="7"/>
  <c r="P278" i="7"/>
  <c r="O278" i="7"/>
  <c r="N278" i="7"/>
  <c r="M278" i="7"/>
  <c r="P277" i="7"/>
  <c r="O277" i="7"/>
  <c r="N277" i="7"/>
  <c r="M277" i="7"/>
  <c r="P276" i="7"/>
  <c r="O276" i="7"/>
  <c r="N276" i="7"/>
  <c r="M276" i="7"/>
  <c r="T276" i="7" s="1"/>
  <c r="P275" i="7"/>
  <c r="O275" i="7"/>
  <c r="Q275" i="7" s="1"/>
  <c r="N275" i="7"/>
  <c r="M275" i="7"/>
  <c r="P274" i="7"/>
  <c r="O274" i="7"/>
  <c r="N274" i="7"/>
  <c r="M274" i="7"/>
  <c r="T273" i="7"/>
  <c r="S273" i="7"/>
  <c r="P273" i="7"/>
  <c r="O273" i="7"/>
  <c r="N273" i="7"/>
  <c r="M273" i="7"/>
  <c r="T272" i="7"/>
  <c r="S272" i="7"/>
  <c r="R272" i="7"/>
  <c r="Q272" i="7"/>
  <c r="V272" i="7" s="1"/>
  <c r="P272" i="7"/>
  <c r="O272" i="7"/>
  <c r="N272" i="7"/>
  <c r="M272" i="7"/>
  <c r="P271" i="7"/>
  <c r="O271" i="7"/>
  <c r="Q271" i="7" s="1"/>
  <c r="N271" i="7"/>
  <c r="M271" i="7"/>
  <c r="S270" i="7"/>
  <c r="P270" i="7"/>
  <c r="O270" i="7"/>
  <c r="N270" i="7"/>
  <c r="M270" i="7"/>
  <c r="T270" i="7" s="1"/>
  <c r="P269" i="7"/>
  <c r="O269" i="7"/>
  <c r="N269" i="7"/>
  <c r="M269" i="7"/>
  <c r="P268" i="7"/>
  <c r="O268" i="7"/>
  <c r="N268" i="7"/>
  <c r="M268" i="7"/>
  <c r="T267" i="7"/>
  <c r="S267" i="7"/>
  <c r="P267" i="7"/>
  <c r="O267" i="7"/>
  <c r="N267" i="7"/>
  <c r="M267" i="7"/>
  <c r="T266" i="7"/>
  <c r="S266" i="7"/>
  <c r="R266" i="7"/>
  <c r="Q266" i="7"/>
  <c r="V266" i="7" s="1"/>
  <c r="P266" i="7"/>
  <c r="O266" i="7"/>
  <c r="N266" i="7"/>
  <c r="M266" i="7"/>
  <c r="P265" i="7"/>
  <c r="O265" i="7"/>
  <c r="T265" i="7" s="1"/>
  <c r="N265" i="7"/>
  <c r="M265" i="7"/>
  <c r="P264" i="7"/>
  <c r="O264" i="7"/>
  <c r="N264" i="7"/>
  <c r="M264" i="7"/>
  <c r="P263" i="7"/>
  <c r="O263" i="7"/>
  <c r="N263" i="7"/>
  <c r="M263" i="7"/>
  <c r="Q263" i="7" s="1"/>
  <c r="P262" i="7"/>
  <c r="O262" i="7"/>
  <c r="N262" i="7"/>
  <c r="M262" i="7"/>
  <c r="P261" i="7"/>
  <c r="O261" i="7"/>
  <c r="N261" i="7"/>
  <c r="M261" i="7"/>
  <c r="V260" i="7"/>
  <c r="U260" i="7"/>
  <c r="T260" i="7"/>
  <c r="S260" i="7"/>
  <c r="R260" i="7"/>
  <c r="Q260" i="7"/>
  <c r="P260" i="7"/>
  <c r="O260" i="7"/>
  <c r="N260" i="7"/>
  <c r="M260" i="7"/>
  <c r="T259" i="7"/>
  <c r="S259" i="7"/>
  <c r="R259" i="7"/>
  <c r="U259" i="7" s="1"/>
  <c r="Q259" i="7"/>
  <c r="P259" i="7"/>
  <c r="O259" i="7"/>
  <c r="N259" i="7"/>
  <c r="M259" i="7"/>
  <c r="P258" i="7"/>
  <c r="O258" i="7"/>
  <c r="N258" i="7"/>
  <c r="M258" i="7"/>
  <c r="P257" i="7"/>
  <c r="O257" i="7"/>
  <c r="N257" i="7"/>
  <c r="M257" i="7"/>
  <c r="P256" i="7"/>
  <c r="O256" i="7"/>
  <c r="N256" i="7"/>
  <c r="M256" i="7"/>
  <c r="P255" i="7"/>
  <c r="O255" i="7"/>
  <c r="N255" i="7"/>
  <c r="M255" i="7"/>
  <c r="T254" i="7"/>
  <c r="S254" i="7"/>
  <c r="R254" i="7"/>
  <c r="Q254" i="7"/>
  <c r="P254" i="7"/>
  <c r="O254" i="7"/>
  <c r="N254" i="7"/>
  <c r="M254" i="7"/>
  <c r="P253" i="7"/>
  <c r="O253" i="7"/>
  <c r="N253" i="7"/>
  <c r="M253" i="7"/>
  <c r="P252" i="7"/>
  <c r="O252" i="7"/>
  <c r="N252" i="7"/>
  <c r="M252" i="7"/>
  <c r="T252" i="7" s="1"/>
  <c r="P251" i="7"/>
  <c r="O251" i="7"/>
  <c r="Q251" i="7" s="1"/>
  <c r="N251" i="7"/>
  <c r="M251" i="7"/>
  <c r="P250" i="7"/>
  <c r="O250" i="7"/>
  <c r="N250" i="7"/>
  <c r="M250" i="7"/>
  <c r="T249" i="7"/>
  <c r="S249" i="7"/>
  <c r="P249" i="7"/>
  <c r="O249" i="7"/>
  <c r="N249" i="7"/>
  <c r="M249" i="7"/>
  <c r="T248" i="7"/>
  <c r="S248" i="7"/>
  <c r="R248" i="7"/>
  <c r="Q248" i="7"/>
  <c r="V248" i="7" s="1"/>
  <c r="P248" i="7"/>
  <c r="O248" i="7"/>
  <c r="N248" i="7"/>
  <c r="M248" i="7"/>
  <c r="P247" i="7"/>
  <c r="O247" i="7"/>
  <c r="S247" i="7" s="1"/>
  <c r="N247" i="7"/>
  <c r="M247" i="7"/>
  <c r="S246" i="7"/>
  <c r="P246" i="7"/>
  <c r="O246" i="7"/>
  <c r="N246" i="7"/>
  <c r="M246" i="7"/>
  <c r="T246" i="7" s="1"/>
  <c r="P245" i="7"/>
  <c r="O245" i="7"/>
  <c r="N245" i="7"/>
  <c r="M245" i="7"/>
  <c r="P244" i="7"/>
  <c r="O244" i="7"/>
  <c r="N244" i="7"/>
  <c r="M244" i="7"/>
  <c r="T243" i="7"/>
  <c r="S243" i="7"/>
  <c r="P243" i="7"/>
  <c r="O243" i="7"/>
  <c r="N243" i="7"/>
  <c r="M243" i="7"/>
  <c r="T242" i="7"/>
  <c r="S242" i="7"/>
  <c r="R242" i="7"/>
  <c r="Q242" i="7"/>
  <c r="V242" i="7" s="1"/>
  <c r="P242" i="7"/>
  <c r="O242" i="7"/>
  <c r="N242" i="7"/>
  <c r="M242" i="7"/>
  <c r="P241" i="7"/>
  <c r="O241" i="7"/>
  <c r="T241" i="7" s="1"/>
  <c r="N241" i="7"/>
  <c r="M241" i="7"/>
  <c r="P240" i="7"/>
  <c r="O240" i="7"/>
  <c r="N240" i="7"/>
  <c r="M240" i="7"/>
  <c r="P239" i="7"/>
  <c r="O239" i="7"/>
  <c r="N239" i="7"/>
  <c r="M239" i="7"/>
  <c r="P238" i="7"/>
  <c r="O238" i="7"/>
  <c r="N238" i="7"/>
  <c r="M238" i="7"/>
  <c r="P237" i="7"/>
  <c r="O237" i="7"/>
  <c r="N237" i="7"/>
  <c r="M237" i="7"/>
  <c r="V236" i="7"/>
  <c r="U236" i="7"/>
  <c r="T236" i="7"/>
  <c r="S236" i="7"/>
  <c r="R236" i="7"/>
  <c r="Q236" i="7"/>
  <c r="P236" i="7"/>
  <c r="O236" i="7"/>
  <c r="N236" i="7"/>
  <c r="M236" i="7"/>
  <c r="T235" i="7"/>
  <c r="S235" i="7"/>
  <c r="R235" i="7"/>
  <c r="U235" i="7" s="1"/>
  <c r="Q235" i="7"/>
  <c r="P235" i="7"/>
  <c r="O235" i="7"/>
  <c r="N235" i="7"/>
  <c r="M235" i="7"/>
  <c r="P234" i="7"/>
  <c r="O234" i="7"/>
  <c r="N234" i="7"/>
  <c r="M234" i="7"/>
  <c r="P233" i="7"/>
  <c r="O233" i="7"/>
  <c r="N233" i="7"/>
  <c r="M233" i="7"/>
  <c r="P232" i="7"/>
  <c r="O232" i="7"/>
  <c r="N232" i="7"/>
  <c r="M232" i="7"/>
  <c r="P231" i="7"/>
  <c r="O231" i="7"/>
  <c r="N231" i="7"/>
  <c r="M231" i="7"/>
  <c r="S231" i="7" s="1"/>
  <c r="T230" i="7"/>
  <c r="S230" i="7"/>
  <c r="R230" i="7"/>
  <c r="Q230" i="7"/>
  <c r="P230" i="7"/>
  <c r="O230" i="7"/>
  <c r="N230" i="7"/>
  <c r="M230" i="7"/>
  <c r="P229" i="7"/>
  <c r="O229" i="7"/>
  <c r="N229" i="7"/>
  <c r="M229" i="7"/>
  <c r="P228" i="7"/>
  <c r="O228" i="7"/>
  <c r="N228" i="7"/>
  <c r="M228" i="7"/>
  <c r="T228" i="7" s="1"/>
  <c r="P227" i="7"/>
  <c r="O227" i="7"/>
  <c r="Q227" i="7" s="1"/>
  <c r="N227" i="7"/>
  <c r="M227" i="7"/>
  <c r="P226" i="7"/>
  <c r="O226" i="7"/>
  <c r="N226" i="7"/>
  <c r="M226" i="7"/>
  <c r="T225" i="7"/>
  <c r="S225" i="7"/>
  <c r="P225" i="7"/>
  <c r="O225" i="7"/>
  <c r="N225" i="7"/>
  <c r="M225" i="7"/>
  <c r="T224" i="7"/>
  <c r="S224" i="7"/>
  <c r="R224" i="7"/>
  <c r="Q224" i="7"/>
  <c r="V224" i="7" s="1"/>
  <c r="P224" i="7"/>
  <c r="O224" i="7"/>
  <c r="N224" i="7"/>
  <c r="M224" i="7"/>
  <c r="P223" i="7"/>
  <c r="O223" i="7"/>
  <c r="Q223" i="7" s="1"/>
  <c r="N223" i="7"/>
  <c r="M223" i="7"/>
  <c r="S222" i="7"/>
  <c r="P222" i="7"/>
  <c r="O222" i="7"/>
  <c r="N222" i="7"/>
  <c r="M222" i="7"/>
  <c r="T222" i="7" s="1"/>
  <c r="P221" i="7"/>
  <c r="O221" i="7"/>
  <c r="N221" i="7"/>
  <c r="M221" i="7"/>
  <c r="P220" i="7"/>
  <c r="O220" i="7"/>
  <c r="N220" i="7"/>
  <c r="M220" i="7"/>
  <c r="T219" i="7"/>
  <c r="S219" i="7"/>
  <c r="P219" i="7"/>
  <c r="O219" i="7"/>
  <c r="N219" i="7"/>
  <c r="M219" i="7"/>
  <c r="T218" i="7"/>
  <c r="S218" i="7"/>
  <c r="R218" i="7"/>
  <c r="Q218" i="7"/>
  <c r="V218" i="7" s="1"/>
  <c r="P218" i="7"/>
  <c r="O218" i="7"/>
  <c r="N218" i="7"/>
  <c r="M218" i="7"/>
  <c r="P217" i="7"/>
  <c r="O217" i="7"/>
  <c r="T217" i="7" s="1"/>
  <c r="N217" i="7"/>
  <c r="M217" i="7"/>
  <c r="P216" i="7"/>
  <c r="O216" i="7"/>
  <c r="N216" i="7"/>
  <c r="M216" i="7"/>
  <c r="P215" i="7"/>
  <c r="O215" i="7"/>
  <c r="N215" i="7"/>
  <c r="M215" i="7"/>
  <c r="Q215" i="7" s="1"/>
  <c r="P214" i="7"/>
  <c r="O214" i="7"/>
  <c r="N214" i="7"/>
  <c r="M214" i="7"/>
  <c r="P213" i="7"/>
  <c r="O213" i="7"/>
  <c r="N213" i="7"/>
  <c r="M213" i="7"/>
  <c r="V212" i="7"/>
  <c r="U212" i="7"/>
  <c r="T212" i="7"/>
  <c r="S212" i="7"/>
  <c r="R212" i="7"/>
  <c r="Q212" i="7"/>
  <c r="P212" i="7"/>
  <c r="O212" i="7"/>
  <c r="N212" i="7"/>
  <c r="M212" i="7"/>
  <c r="T211" i="7"/>
  <c r="S211" i="7"/>
  <c r="R211" i="7"/>
  <c r="U211" i="7" s="1"/>
  <c r="Q211" i="7"/>
  <c r="P211" i="7"/>
  <c r="O211" i="7"/>
  <c r="N211" i="7"/>
  <c r="M211" i="7"/>
  <c r="P210" i="7"/>
  <c r="O210" i="7"/>
  <c r="N210" i="7"/>
  <c r="M210" i="7"/>
  <c r="P209" i="7"/>
  <c r="O209" i="7"/>
  <c r="N209" i="7"/>
  <c r="M209" i="7"/>
  <c r="P208" i="7"/>
  <c r="O208" i="7"/>
  <c r="N208" i="7"/>
  <c r="M208" i="7"/>
  <c r="P207" i="7"/>
  <c r="O207" i="7"/>
  <c r="N207" i="7"/>
  <c r="M207" i="7"/>
  <c r="T206" i="7"/>
  <c r="S206" i="7"/>
  <c r="R206" i="7"/>
  <c r="Q206" i="7"/>
  <c r="P206" i="7"/>
  <c r="O206" i="7"/>
  <c r="N206" i="7"/>
  <c r="M206" i="7"/>
  <c r="P205" i="7"/>
  <c r="O205" i="7"/>
  <c r="N205" i="7"/>
  <c r="M205" i="7"/>
  <c r="P204" i="7"/>
  <c r="O204" i="7"/>
  <c r="N204" i="7"/>
  <c r="M204" i="7"/>
  <c r="T204" i="7" s="1"/>
  <c r="P203" i="7"/>
  <c r="O203" i="7"/>
  <c r="Q203" i="7" s="1"/>
  <c r="N203" i="7"/>
  <c r="M203" i="7"/>
  <c r="P202" i="7"/>
  <c r="O202" i="7"/>
  <c r="N202" i="7"/>
  <c r="M202" i="7"/>
  <c r="T201" i="7"/>
  <c r="S201" i="7"/>
  <c r="P201" i="7"/>
  <c r="O201" i="7"/>
  <c r="N201" i="7"/>
  <c r="M201" i="7"/>
  <c r="T200" i="7"/>
  <c r="S200" i="7"/>
  <c r="R200" i="7"/>
  <c r="Q200" i="7"/>
  <c r="U200" i="7" s="1"/>
  <c r="P200" i="7"/>
  <c r="O200" i="7"/>
  <c r="N200" i="7"/>
  <c r="M200" i="7"/>
  <c r="P199" i="7"/>
  <c r="O199" i="7"/>
  <c r="S199" i="7" s="1"/>
  <c r="N199" i="7"/>
  <c r="M199" i="7"/>
  <c r="S198" i="7"/>
  <c r="P198" i="7"/>
  <c r="O198" i="7"/>
  <c r="N198" i="7"/>
  <c r="M198" i="7"/>
  <c r="T198" i="7" s="1"/>
  <c r="P197" i="7"/>
  <c r="O197" i="7"/>
  <c r="N197" i="7"/>
  <c r="M197" i="7"/>
  <c r="P196" i="7"/>
  <c r="O196" i="7"/>
  <c r="N196" i="7"/>
  <c r="M196" i="7"/>
  <c r="T195" i="7"/>
  <c r="S195" i="7"/>
  <c r="P195" i="7"/>
  <c r="O195" i="7"/>
  <c r="N195" i="7"/>
  <c r="M195" i="7"/>
  <c r="T194" i="7"/>
  <c r="S194" i="7"/>
  <c r="R194" i="7"/>
  <c r="Q194" i="7"/>
  <c r="V194" i="7" s="1"/>
  <c r="P194" i="7"/>
  <c r="O194" i="7"/>
  <c r="N194" i="7"/>
  <c r="M194" i="7"/>
  <c r="P193" i="7"/>
  <c r="O193" i="7"/>
  <c r="T193" i="7" s="1"/>
  <c r="N193" i="7"/>
  <c r="M193" i="7"/>
  <c r="P192" i="7"/>
  <c r="O192" i="7"/>
  <c r="N192" i="7"/>
  <c r="M192" i="7"/>
  <c r="P191" i="7"/>
  <c r="O191" i="7"/>
  <c r="N191" i="7"/>
  <c r="M191" i="7"/>
  <c r="P190" i="7"/>
  <c r="O190" i="7"/>
  <c r="N190" i="7"/>
  <c r="M190" i="7"/>
  <c r="P189" i="7"/>
  <c r="O189" i="7"/>
  <c r="N189" i="7"/>
  <c r="M189" i="7"/>
  <c r="V188" i="7"/>
  <c r="U188" i="7"/>
  <c r="T188" i="7"/>
  <c r="S188" i="7"/>
  <c r="R188" i="7"/>
  <c r="Q188" i="7"/>
  <c r="P188" i="7"/>
  <c r="O188" i="7"/>
  <c r="N188" i="7"/>
  <c r="M188" i="7"/>
  <c r="T187" i="7"/>
  <c r="S187" i="7"/>
  <c r="R187" i="7"/>
  <c r="U187" i="7" s="1"/>
  <c r="Q187" i="7"/>
  <c r="P187" i="7"/>
  <c r="O187" i="7"/>
  <c r="N187" i="7"/>
  <c r="M187" i="7"/>
  <c r="P186" i="7"/>
  <c r="O186" i="7"/>
  <c r="N186" i="7"/>
  <c r="M186" i="7"/>
  <c r="P185" i="7"/>
  <c r="O185" i="7"/>
  <c r="N185" i="7"/>
  <c r="M185" i="7"/>
  <c r="P184" i="7"/>
  <c r="O184" i="7"/>
  <c r="N184" i="7"/>
  <c r="M184" i="7"/>
  <c r="P183" i="7"/>
  <c r="O183" i="7"/>
  <c r="N183" i="7"/>
  <c r="M183" i="7"/>
  <c r="S183" i="7" s="1"/>
  <c r="T182" i="7"/>
  <c r="S182" i="7"/>
  <c r="R182" i="7"/>
  <c r="Q182" i="7"/>
  <c r="P182" i="7"/>
  <c r="O182" i="7"/>
  <c r="N182" i="7"/>
  <c r="M182" i="7"/>
  <c r="P181" i="7"/>
  <c r="O181" i="7"/>
  <c r="N181" i="7"/>
  <c r="M181" i="7"/>
  <c r="P180" i="7"/>
  <c r="O180" i="7"/>
  <c r="N180" i="7"/>
  <c r="M180" i="7"/>
  <c r="T180" i="7" s="1"/>
  <c r="P179" i="7"/>
  <c r="O179" i="7"/>
  <c r="Q179" i="7" s="1"/>
  <c r="N179" i="7"/>
  <c r="M179" i="7"/>
  <c r="P178" i="7"/>
  <c r="O178" i="7"/>
  <c r="N178" i="7"/>
  <c r="M178" i="7"/>
  <c r="T177" i="7"/>
  <c r="S177" i="7"/>
  <c r="P177" i="7"/>
  <c r="O177" i="7"/>
  <c r="N177" i="7"/>
  <c r="M177" i="7"/>
  <c r="T176" i="7"/>
  <c r="S176" i="7"/>
  <c r="R176" i="7"/>
  <c r="Q176" i="7"/>
  <c r="U176" i="7" s="1"/>
  <c r="P176" i="7"/>
  <c r="O176" i="7"/>
  <c r="N176" i="7"/>
  <c r="M176" i="7"/>
  <c r="P175" i="7"/>
  <c r="O175" i="7"/>
  <c r="Q175" i="7" s="1"/>
  <c r="N175" i="7"/>
  <c r="M175" i="7"/>
  <c r="S174" i="7"/>
  <c r="P174" i="7"/>
  <c r="O174" i="7"/>
  <c r="N174" i="7"/>
  <c r="M174" i="7"/>
  <c r="T174" i="7" s="1"/>
  <c r="P173" i="7"/>
  <c r="O173" i="7"/>
  <c r="N173" i="7"/>
  <c r="M173" i="7"/>
  <c r="P172" i="7"/>
  <c r="O172" i="7"/>
  <c r="N172" i="7"/>
  <c r="M172" i="7"/>
  <c r="T171" i="7"/>
  <c r="S171" i="7"/>
  <c r="P171" i="7"/>
  <c r="O171" i="7"/>
  <c r="N171" i="7"/>
  <c r="M171" i="7"/>
  <c r="T170" i="7"/>
  <c r="S170" i="7"/>
  <c r="R170" i="7"/>
  <c r="Q170" i="7"/>
  <c r="V170" i="7" s="1"/>
  <c r="P170" i="7"/>
  <c r="O170" i="7"/>
  <c r="N170" i="7"/>
  <c r="M170" i="7"/>
  <c r="P169" i="7"/>
  <c r="O169" i="7"/>
  <c r="T169" i="7" s="1"/>
  <c r="N169" i="7"/>
  <c r="M169" i="7"/>
  <c r="P168" i="7"/>
  <c r="O168" i="7"/>
  <c r="N168" i="7"/>
  <c r="M168" i="7"/>
  <c r="P167" i="7"/>
  <c r="O167" i="7"/>
  <c r="N167" i="7"/>
  <c r="M167" i="7"/>
  <c r="Q167" i="7" s="1"/>
  <c r="P166" i="7"/>
  <c r="O166" i="7"/>
  <c r="N166" i="7"/>
  <c r="M166" i="7"/>
  <c r="P165" i="7"/>
  <c r="O165" i="7"/>
  <c r="N165" i="7"/>
  <c r="M165" i="7"/>
  <c r="V164" i="7"/>
  <c r="U164" i="7"/>
  <c r="T164" i="7"/>
  <c r="S164" i="7"/>
  <c r="R164" i="7"/>
  <c r="Q164" i="7"/>
  <c r="P164" i="7"/>
  <c r="O164" i="7"/>
  <c r="N164" i="7"/>
  <c r="M164" i="7"/>
  <c r="T163" i="7"/>
  <c r="S163" i="7"/>
  <c r="R163" i="7"/>
  <c r="U163" i="7" s="1"/>
  <c r="Q163" i="7"/>
  <c r="P163" i="7"/>
  <c r="O163" i="7"/>
  <c r="N163" i="7"/>
  <c r="M163" i="7"/>
  <c r="P162" i="7"/>
  <c r="O162" i="7"/>
  <c r="N162" i="7"/>
  <c r="M162" i="7"/>
  <c r="P161" i="7"/>
  <c r="O161" i="7"/>
  <c r="N161" i="7"/>
  <c r="M161" i="7"/>
  <c r="P160" i="7"/>
  <c r="O160" i="7"/>
  <c r="N160" i="7"/>
  <c r="M160" i="7"/>
  <c r="P159" i="7"/>
  <c r="O159" i="7"/>
  <c r="N159" i="7"/>
  <c r="M159" i="7"/>
  <c r="T158" i="7"/>
  <c r="S158" i="7"/>
  <c r="R158" i="7"/>
  <c r="Q158" i="7"/>
  <c r="P158" i="7"/>
  <c r="O158" i="7"/>
  <c r="N158" i="7"/>
  <c r="M158" i="7"/>
  <c r="P157" i="7"/>
  <c r="O157" i="7"/>
  <c r="N157" i="7"/>
  <c r="M157" i="7"/>
  <c r="P156" i="7"/>
  <c r="O156" i="7"/>
  <c r="N156" i="7"/>
  <c r="M156" i="7"/>
  <c r="T156" i="7" s="1"/>
  <c r="P155" i="7"/>
  <c r="O155" i="7"/>
  <c r="Q155" i="7" s="1"/>
  <c r="N155" i="7"/>
  <c r="M155" i="7"/>
  <c r="P154" i="7"/>
  <c r="O154" i="7"/>
  <c r="N154" i="7"/>
  <c r="M154" i="7"/>
  <c r="T153" i="7"/>
  <c r="S153" i="7"/>
  <c r="P153" i="7"/>
  <c r="O153" i="7"/>
  <c r="N153" i="7"/>
  <c r="M153" i="7"/>
  <c r="T152" i="7"/>
  <c r="S152" i="7"/>
  <c r="R152" i="7"/>
  <c r="Q152" i="7"/>
  <c r="U152" i="7" s="1"/>
  <c r="P152" i="7"/>
  <c r="O152" i="7"/>
  <c r="N152" i="7"/>
  <c r="M152" i="7"/>
  <c r="P151" i="7"/>
  <c r="O151" i="7"/>
  <c r="R151" i="7" s="1"/>
  <c r="N151" i="7"/>
  <c r="M151" i="7"/>
  <c r="S150" i="7"/>
  <c r="P150" i="7"/>
  <c r="O150" i="7"/>
  <c r="N150" i="7"/>
  <c r="M150" i="7"/>
  <c r="T150" i="7" s="1"/>
  <c r="P149" i="7"/>
  <c r="O149" i="7"/>
  <c r="N149" i="7"/>
  <c r="M149" i="7"/>
  <c r="P148" i="7"/>
  <c r="O148" i="7"/>
  <c r="N148" i="7"/>
  <c r="M148" i="7"/>
  <c r="T147" i="7"/>
  <c r="S147" i="7"/>
  <c r="P147" i="7"/>
  <c r="O147" i="7"/>
  <c r="N147" i="7"/>
  <c r="M147" i="7"/>
  <c r="T146" i="7"/>
  <c r="S146" i="7"/>
  <c r="R146" i="7"/>
  <c r="Q146" i="7"/>
  <c r="V146" i="7" s="1"/>
  <c r="P146" i="7"/>
  <c r="O146" i="7"/>
  <c r="N146" i="7"/>
  <c r="M146" i="7"/>
  <c r="P145" i="7"/>
  <c r="O145" i="7"/>
  <c r="T145" i="7" s="1"/>
  <c r="N145" i="7"/>
  <c r="M145" i="7"/>
  <c r="P144" i="7"/>
  <c r="O144" i="7"/>
  <c r="N144" i="7"/>
  <c r="M144" i="7"/>
  <c r="P143" i="7"/>
  <c r="O143" i="7"/>
  <c r="N143" i="7"/>
  <c r="M143" i="7"/>
  <c r="Q143" i="7" s="1"/>
  <c r="P142" i="7"/>
  <c r="O142" i="7"/>
  <c r="N142" i="7"/>
  <c r="M142" i="7"/>
  <c r="P141" i="7"/>
  <c r="O141" i="7"/>
  <c r="N141" i="7"/>
  <c r="M141" i="7"/>
  <c r="V140" i="7"/>
  <c r="U140" i="7"/>
  <c r="T140" i="7"/>
  <c r="S140" i="7"/>
  <c r="R140" i="7"/>
  <c r="Q140" i="7"/>
  <c r="P140" i="7"/>
  <c r="O140" i="7"/>
  <c r="N140" i="7"/>
  <c r="M140" i="7"/>
  <c r="T139" i="7"/>
  <c r="S139" i="7"/>
  <c r="R139" i="7"/>
  <c r="U139" i="7" s="1"/>
  <c r="Q139" i="7"/>
  <c r="P139" i="7"/>
  <c r="O139" i="7"/>
  <c r="N139" i="7"/>
  <c r="M139" i="7"/>
  <c r="P138" i="7"/>
  <c r="O138" i="7"/>
  <c r="N138" i="7"/>
  <c r="M138" i="7"/>
  <c r="P137" i="7"/>
  <c r="O137" i="7"/>
  <c r="N137" i="7"/>
  <c r="M137" i="7"/>
  <c r="P136" i="7"/>
  <c r="O136" i="7"/>
  <c r="N136" i="7"/>
  <c r="M136" i="7"/>
  <c r="P135" i="7"/>
  <c r="O135" i="7"/>
  <c r="N135" i="7"/>
  <c r="M135" i="7"/>
  <c r="T134" i="7"/>
  <c r="S134" i="7"/>
  <c r="R134" i="7"/>
  <c r="Q134" i="7"/>
  <c r="P134" i="7"/>
  <c r="O134" i="7"/>
  <c r="N134" i="7"/>
  <c r="M134" i="7"/>
  <c r="P133" i="7"/>
  <c r="O133" i="7"/>
  <c r="N133" i="7"/>
  <c r="M133" i="7"/>
  <c r="P132" i="7"/>
  <c r="O132" i="7"/>
  <c r="N132" i="7"/>
  <c r="M132" i="7"/>
  <c r="T132" i="7" s="1"/>
  <c r="P131" i="7"/>
  <c r="O131" i="7"/>
  <c r="Q131" i="7" s="1"/>
  <c r="N131" i="7"/>
  <c r="M131" i="7"/>
  <c r="P130" i="7"/>
  <c r="O130" i="7"/>
  <c r="N130" i="7"/>
  <c r="M130" i="7"/>
  <c r="T129" i="7"/>
  <c r="S129" i="7"/>
  <c r="P129" i="7"/>
  <c r="O129" i="7"/>
  <c r="N129" i="7"/>
  <c r="M129" i="7"/>
  <c r="T128" i="7"/>
  <c r="S128" i="7"/>
  <c r="R128" i="7"/>
  <c r="Q128" i="7"/>
  <c r="V128" i="7" s="1"/>
  <c r="P128" i="7"/>
  <c r="O128" i="7"/>
  <c r="N128" i="7"/>
  <c r="M128" i="7"/>
  <c r="P127" i="7"/>
  <c r="O127" i="7"/>
  <c r="T127" i="7" s="1"/>
  <c r="N127" i="7"/>
  <c r="M127" i="7"/>
  <c r="S126" i="7"/>
  <c r="P126" i="7"/>
  <c r="O126" i="7"/>
  <c r="N126" i="7"/>
  <c r="M126" i="7"/>
  <c r="T126" i="7" s="1"/>
  <c r="P125" i="7"/>
  <c r="O125" i="7"/>
  <c r="N125" i="7"/>
  <c r="M125" i="7"/>
  <c r="P124" i="7"/>
  <c r="O124" i="7"/>
  <c r="N124" i="7"/>
  <c r="M124" i="7"/>
  <c r="T123" i="7"/>
  <c r="S123" i="7"/>
  <c r="P123" i="7"/>
  <c r="O123" i="7"/>
  <c r="N123" i="7"/>
  <c r="M123" i="7"/>
  <c r="T122" i="7"/>
  <c r="S122" i="7"/>
  <c r="R122" i="7"/>
  <c r="Q122" i="7"/>
  <c r="V122" i="7" s="1"/>
  <c r="P122" i="7"/>
  <c r="O122" i="7"/>
  <c r="N122" i="7"/>
  <c r="M122" i="7"/>
  <c r="P121" i="7"/>
  <c r="O121" i="7"/>
  <c r="T121" i="7" s="1"/>
  <c r="N121" i="7"/>
  <c r="M121" i="7"/>
  <c r="P120" i="7"/>
  <c r="O120" i="7"/>
  <c r="N120" i="7"/>
  <c r="M120" i="7"/>
  <c r="P119" i="7"/>
  <c r="O119" i="7"/>
  <c r="N119" i="7"/>
  <c r="M119" i="7"/>
  <c r="Q119" i="7" s="1"/>
  <c r="P118" i="7"/>
  <c r="O118" i="7"/>
  <c r="N118" i="7"/>
  <c r="M118" i="7"/>
  <c r="P117" i="7"/>
  <c r="O117" i="7"/>
  <c r="N117" i="7"/>
  <c r="M117" i="7"/>
  <c r="V116" i="7"/>
  <c r="U116" i="7"/>
  <c r="T116" i="7"/>
  <c r="S116" i="7"/>
  <c r="R116" i="7"/>
  <c r="Q116" i="7"/>
  <c r="P116" i="7"/>
  <c r="O116" i="7"/>
  <c r="N116" i="7"/>
  <c r="M116" i="7"/>
  <c r="T115" i="7"/>
  <c r="S115" i="7"/>
  <c r="R115" i="7"/>
  <c r="U115" i="7" s="1"/>
  <c r="Q115" i="7"/>
  <c r="P115" i="7"/>
  <c r="O115" i="7"/>
  <c r="N115" i="7"/>
  <c r="M115" i="7"/>
  <c r="P114" i="7"/>
  <c r="O114" i="7"/>
  <c r="N114" i="7"/>
  <c r="M114" i="7"/>
  <c r="P113" i="7"/>
  <c r="O113" i="7"/>
  <c r="N113" i="7"/>
  <c r="M113" i="7"/>
  <c r="P112" i="7"/>
  <c r="O112" i="7"/>
  <c r="N112" i="7"/>
  <c r="M112" i="7"/>
  <c r="P111" i="7"/>
  <c r="O111" i="7"/>
  <c r="N111" i="7"/>
  <c r="M111" i="7"/>
  <c r="S111" i="7" s="1"/>
  <c r="T110" i="7"/>
  <c r="S110" i="7"/>
  <c r="R110" i="7"/>
  <c r="Q110" i="7"/>
  <c r="P110" i="7"/>
  <c r="O110" i="7"/>
  <c r="N110" i="7"/>
  <c r="M110" i="7"/>
  <c r="P109" i="7"/>
  <c r="O109" i="7"/>
  <c r="N109" i="7"/>
  <c r="M109" i="7"/>
  <c r="P108" i="7"/>
  <c r="O108" i="7"/>
  <c r="N108" i="7"/>
  <c r="M108" i="7"/>
  <c r="T108" i="7" s="1"/>
  <c r="P107" i="7"/>
  <c r="O107" i="7"/>
  <c r="Q107" i="7" s="1"/>
  <c r="N107" i="7"/>
  <c r="M107" i="7"/>
  <c r="P106" i="7"/>
  <c r="O106" i="7"/>
  <c r="N106" i="7"/>
  <c r="M106" i="7"/>
  <c r="T105" i="7"/>
  <c r="S105" i="7"/>
  <c r="P105" i="7"/>
  <c r="O105" i="7"/>
  <c r="N105" i="7"/>
  <c r="M105" i="7"/>
  <c r="T104" i="7"/>
  <c r="S104" i="7"/>
  <c r="R104" i="7"/>
  <c r="Q104" i="7"/>
  <c r="U104" i="7" s="1"/>
  <c r="P104" i="7"/>
  <c r="O104" i="7"/>
  <c r="N104" i="7"/>
  <c r="M104" i="7"/>
  <c r="P103" i="7"/>
  <c r="O103" i="7"/>
  <c r="R103" i="7" s="1"/>
  <c r="N103" i="7"/>
  <c r="M103" i="7"/>
  <c r="S102" i="7"/>
  <c r="P102" i="7"/>
  <c r="O102" i="7"/>
  <c r="N102" i="7"/>
  <c r="M102" i="7"/>
  <c r="T102" i="7" s="1"/>
  <c r="P101" i="7"/>
  <c r="O101" i="7"/>
  <c r="N101" i="7"/>
  <c r="M101" i="7"/>
  <c r="P100" i="7"/>
  <c r="O100" i="7"/>
  <c r="N100" i="7"/>
  <c r="M100" i="7"/>
  <c r="T99" i="7"/>
  <c r="S99" i="7"/>
  <c r="P99" i="7"/>
  <c r="O99" i="7"/>
  <c r="N99" i="7"/>
  <c r="M99" i="7"/>
  <c r="T98" i="7"/>
  <c r="S98" i="7"/>
  <c r="R98" i="7"/>
  <c r="Q98" i="7"/>
  <c r="V98" i="7" s="1"/>
  <c r="P98" i="7"/>
  <c r="O98" i="7"/>
  <c r="N98" i="7"/>
  <c r="M98" i="7"/>
  <c r="P97" i="7"/>
  <c r="O97" i="7"/>
  <c r="T97" i="7" s="1"/>
  <c r="N97" i="7"/>
  <c r="M97" i="7"/>
  <c r="P96" i="7"/>
  <c r="O96" i="7"/>
  <c r="N96" i="7"/>
  <c r="M96" i="7"/>
  <c r="P95" i="7"/>
  <c r="O95" i="7"/>
  <c r="N95" i="7"/>
  <c r="M95" i="7"/>
  <c r="Q95" i="7" s="1"/>
  <c r="P94" i="7"/>
  <c r="O94" i="7"/>
  <c r="N94" i="7"/>
  <c r="M94" i="7"/>
  <c r="P93" i="7"/>
  <c r="O93" i="7"/>
  <c r="N93" i="7"/>
  <c r="M93" i="7"/>
  <c r="V92" i="7"/>
  <c r="U92" i="7"/>
  <c r="T92" i="7"/>
  <c r="S92" i="7"/>
  <c r="R92" i="7"/>
  <c r="Q92" i="7"/>
  <c r="P92" i="7"/>
  <c r="O92" i="7"/>
  <c r="N92" i="7"/>
  <c r="M92" i="7"/>
  <c r="T91" i="7"/>
  <c r="S91" i="7"/>
  <c r="R91" i="7"/>
  <c r="U91" i="7" s="1"/>
  <c r="Q91" i="7"/>
  <c r="P91" i="7"/>
  <c r="O91" i="7"/>
  <c r="N91" i="7"/>
  <c r="M91" i="7"/>
  <c r="P90" i="7"/>
  <c r="O90" i="7"/>
  <c r="N90" i="7"/>
  <c r="M90" i="7"/>
  <c r="P89" i="7"/>
  <c r="O89" i="7"/>
  <c r="N89" i="7"/>
  <c r="M89" i="7"/>
  <c r="P88" i="7"/>
  <c r="O88" i="7"/>
  <c r="N88" i="7"/>
  <c r="M88" i="7"/>
  <c r="P87" i="7"/>
  <c r="O87" i="7"/>
  <c r="N87" i="7"/>
  <c r="M87" i="7"/>
  <c r="S87" i="7" s="1"/>
  <c r="T86" i="7"/>
  <c r="S86" i="7"/>
  <c r="R86" i="7"/>
  <c r="Q86" i="7"/>
  <c r="P86" i="7"/>
  <c r="O86" i="7"/>
  <c r="N86" i="7"/>
  <c r="M86" i="7"/>
  <c r="P85" i="7"/>
  <c r="O85" i="7"/>
  <c r="N85" i="7"/>
  <c r="M85" i="7"/>
  <c r="P84" i="7"/>
  <c r="O84" i="7"/>
  <c r="N84" i="7"/>
  <c r="M84" i="7"/>
  <c r="T84" i="7" s="1"/>
  <c r="P83" i="7"/>
  <c r="O83" i="7"/>
  <c r="Q83" i="7" s="1"/>
  <c r="N83" i="7"/>
  <c r="M83" i="7"/>
  <c r="P82" i="7"/>
  <c r="O82" i="7"/>
  <c r="N82" i="7"/>
  <c r="M82" i="7"/>
  <c r="T81" i="7"/>
  <c r="S81" i="7"/>
  <c r="P81" i="7"/>
  <c r="O81" i="7"/>
  <c r="N81" i="7"/>
  <c r="M81" i="7"/>
  <c r="T80" i="7"/>
  <c r="S80" i="7"/>
  <c r="R80" i="7"/>
  <c r="Q80" i="7"/>
  <c r="U80" i="7" s="1"/>
  <c r="P80" i="7"/>
  <c r="O80" i="7"/>
  <c r="N80" i="7"/>
  <c r="M80" i="7"/>
  <c r="P79" i="7"/>
  <c r="O79" i="7"/>
  <c r="R79" i="7" s="1"/>
  <c r="N79" i="7"/>
  <c r="M79" i="7"/>
  <c r="S78" i="7"/>
  <c r="P78" i="7"/>
  <c r="O78" i="7"/>
  <c r="N78" i="7"/>
  <c r="M78" i="7"/>
  <c r="T78" i="7" s="1"/>
  <c r="P77" i="7"/>
  <c r="O77" i="7"/>
  <c r="N77" i="7"/>
  <c r="M77" i="7"/>
  <c r="P76" i="7"/>
  <c r="O76" i="7"/>
  <c r="N76" i="7"/>
  <c r="M76" i="7"/>
  <c r="T75" i="7"/>
  <c r="S75" i="7"/>
  <c r="P75" i="7"/>
  <c r="O75" i="7"/>
  <c r="N75" i="7"/>
  <c r="M75" i="7"/>
  <c r="T74" i="7"/>
  <c r="S74" i="7"/>
  <c r="R74" i="7"/>
  <c r="Q74" i="7"/>
  <c r="V74" i="7" s="1"/>
  <c r="P74" i="7"/>
  <c r="O74" i="7"/>
  <c r="N74" i="7"/>
  <c r="M74" i="7"/>
  <c r="P73" i="7"/>
  <c r="O73" i="7"/>
  <c r="T73" i="7" s="1"/>
  <c r="N73" i="7"/>
  <c r="M73" i="7"/>
  <c r="P72" i="7"/>
  <c r="O72" i="7"/>
  <c r="N72" i="7"/>
  <c r="M72" i="7"/>
  <c r="P71" i="7"/>
  <c r="O71" i="7"/>
  <c r="N71" i="7"/>
  <c r="M71" i="7"/>
  <c r="P70" i="7"/>
  <c r="O70" i="7"/>
  <c r="N70" i="7"/>
  <c r="M70" i="7"/>
  <c r="P69" i="7"/>
  <c r="O69" i="7"/>
  <c r="N69" i="7"/>
  <c r="M69" i="7"/>
  <c r="V68" i="7"/>
  <c r="U68" i="7"/>
  <c r="T68" i="7"/>
  <c r="S68" i="7"/>
  <c r="R68" i="7"/>
  <c r="Q68" i="7"/>
  <c r="P68" i="7"/>
  <c r="O68" i="7"/>
  <c r="N68" i="7"/>
  <c r="M68" i="7"/>
  <c r="T67" i="7"/>
  <c r="S67" i="7"/>
  <c r="R67" i="7"/>
  <c r="U67" i="7" s="1"/>
  <c r="Q67" i="7"/>
  <c r="P67" i="7"/>
  <c r="O67" i="7"/>
  <c r="N67" i="7"/>
  <c r="M67" i="7"/>
  <c r="P66" i="7"/>
  <c r="O66" i="7"/>
  <c r="N66" i="7"/>
  <c r="M66" i="7"/>
  <c r="P65" i="7"/>
  <c r="O65" i="7"/>
  <c r="N65" i="7"/>
  <c r="M65" i="7"/>
  <c r="P64" i="7"/>
  <c r="O64" i="7"/>
  <c r="N64" i="7"/>
  <c r="M64" i="7"/>
  <c r="P63" i="7"/>
  <c r="O63" i="7"/>
  <c r="N63" i="7"/>
  <c r="M63" i="7"/>
  <c r="T62" i="7"/>
  <c r="S62" i="7"/>
  <c r="R62" i="7"/>
  <c r="Q62" i="7"/>
  <c r="P62" i="7"/>
  <c r="O62" i="7"/>
  <c r="N62" i="7"/>
  <c r="M62" i="7"/>
  <c r="P61" i="7"/>
  <c r="O61" i="7"/>
  <c r="N61" i="7"/>
  <c r="M61" i="7"/>
  <c r="P60" i="7"/>
  <c r="O60" i="7"/>
  <c r="N60" i="7"/>
  <c r="M60" i="7"/>
  <c r="T60" i="7" s="1"/>
  <c r="P59" i="7"/>
  <c r="O59" i="7"/>
  <c r="Q59" i="7" s="1"/>
  <c r="N59" i="7"/>
  <c r="M59" i="7"/>
  <c r="P58" i="7"/>
  <c r="O58" i="7"/>
  <c r="N58" i="7"/>
  <c r="M58" i="7"/>
  <c r="T57" i="7"/>
  <c r="S57" i="7"/>
  <c r="P57" i="7"/>
  <c r="O57" i="7"/>
  <c r="N57" i="7"/>
  <c r="M57" i="7"/>
  <c r="T56" i="7"/>
  <c r="S56" i="7"/>
  <c r="R56" i="7"/>
  <c r="Q56" i="7"/>
  <c r="U56" i="7" s="1"/>
  <c r="P56" i="7"/>
  <c r="O56" i="7"/>
  <c r="N56" i="7"/>
  <c r="M56" i="7"/>
  <c r="P55" i="7"/>
  <c r="O55" i="7"/>
  <c r="S55" i="7" s="1"/>
  <c r="N55" i="7"/>
  <c r="M55" i="7"/>
  <c r="S54" i="7"/>
  <c r="P54" i="7"/>
  <c r="O54" i="7"/>
  <c r="N54" i="7"/>
  <c r="M54" i="7"/>
  <c r="T54" i="7" s="1"/>
  <c r="P53" i="7"/>
  <c r="O53" i="7"/>
  <c r="N53" i="7"/>
  <c r="M53" i="7"/>
  <c r="P52" i="7"/>
  <c r="O52" i="7"/>
  <c r="N52" i="7"/>
  <c r="M52" i="7"/>
  <c r="T51" i="7"/>
  <c r="S51" i="7"/>
  <c r="P51" i="7"/>
  <c r="O51" i="7"/>
  <c r="N51" i="7"/>
  <c r="M51" i="7"/>
  <c r="T50" i="7"/>
  <c r="S50" i="7"/>
  <c r="R50" i="7"/>
  <c r="Q50" i="7"/>
  <c r="V50" i="7" s="1"/>
  <c r="P50" i="7"/>
  <c r="O50" i="7"/>
  <c r="N50" i="7"/>
  <c r="M50" i="7"/>
  <c r="P49" i="7"/>
  <c r="O49" i="7"/>
  <c r="T49" i="7" s="1"/>
  <c r="N49" i="7"/>
  <c r="M49" i="7"/>
  <c r="P48" i="7"/>
  <c r="O48" i="7"/>
  <c r="N48" i="7"/>
  <c r="M48" i="7"/>
  <c r="P47" i="7"/>
  <c r="O47" i="7"/>
  <c r="N47" i="7"/>
  <c r="M47" i="7"/>
  <c r="Q47" i="7" s="1"/>
  <c r="P46" i="7"/>
  <c r="O46" i="7"/>
  <c r="N46" i="7"/>
  <c r="M46" i="7"/>
  <c r="P45" i="7"/>
  <c r="O45" i="7"/>
  <c r="N45" i="7"/>
  <c r="M45" i="7"/>
  <c r="V44" i="7"/>
  <c r="U44" i="7"/>
  <c r="T44" i="7"/>
  <c r="S44" i="7"/>
  <c r="R44" i="7"/>
  <c r="Q44" i="7"/>
  <c r="P44" i="7"/>
  <c r="O44" i="7"/>
  <c r="N44" i="7"/>
  <c r="M44" i="7"/>
  <c r="T43" i="7"/>
  <c r="S43" i="7"/>
  <c r="R43" i="7"/>
  <c r="U43" i="7" s="1"/>
  <c r="Q43" i="7"/>
  <c r="P43" i="7"/>
  <c r="O43" i="7"/>
  <c r="N43" i="7"/>
  <c r="M43" i="7"/>
  <c r="P42" i="7"/>
  <c r="O42" i="7"/>
  <c r="N42" i="7"/>
  <c r="M42" i="7"/>
  <c r="P41" i="7"/>
  <c r="O41" i="7"/>
  <c r="N41" i="7"/>
  <c r="M41" i="7"/>
  <c r="P40" i="7"/>
  <c r="O40" i="7"/>
  <c r="N40" i="7"/>
  <c r="M40" i="7"/>
  <c r="P39" i="7"/>
  <c r="O39" i="7"/>
  <c r="N39" i="7"/>
  <c r="M39" i="7"/>
  <c r="T38" i="7"/>
  <c r="S38" i="7"/>
  <c r="R38" i="7"/>
  <c r="Q38" i="7"/>
  <c r="P38" i="7"/>
  <c r="O38" i="7"/>
  <c r="N38" i="7"/>
  <c r="M38" i="7"/>
  <c r="P37" i="7"/>
  <c r="O37" i="7"/>
  <c r="N37" i="7"/>
  <c r="M37" i="7"/>
  <c r="P36" i="7"/>
  <c r="O36" i="7"/>
  <c r="N36" i="7"/>
  <c r="M36" i="7"/>
  <c r="T36" i="7" s="1"/>
  <c r="P35" i="7"/>
  <c r="O35" i="7"/>
  <c r="Q35" i="7" s="1"/>
  <c r="N35" i="7"/>
  <c r="M35" i="7"/>
  <c r="P34" i="7"/>
  <c r="O34" i="7"/>
  <c r="N34" i="7"/>
  <c r="M34" i="7"/>
  <c r="T33" i="7"/>
  <c r="S33" i="7"/>
  <c r="P33" i="7"/>
  <c r="O33" i="7"/>
  <c r="N33" i="7"/>
  <c r="M33" i="7"/>
  <c r="T32" i="7"/>
  <c r="S32" i="7"/>
  <c r="R32" i="7"/>
  <c r="Q32" i="7"/>
  <c r="V32" i="7" s="1"/>
  <c r="P32" i="7"/>
  <c r="O32" i="7"/>
  <c r="N32" i="7"/>
  <c r="M32" i="7"/>
  <c r="P31" i="7"/>
  <c r="O31" i="7"/>
  <c r="R31" i="7" s="1"/>
  <c r="N31" i="7"/>
  <c r="M31" i="7"/>
  <c r="S30" i="7"/>
  <c r="P30" i="7"/>
  <c r="O30" i="7"/>
  <c r="N30" i="7"/>
  <c r="M30" i="7"/>
  <c r="T30" i="7" s="1"/>
  <c r="P29" i="7"/>
  <c r="O29" i="7"/>
  <c r="N29" i="7"/>
  <c r="M29" i="7"/>
  <c r="P28" i="7"/>
  <c r="O28" i="7"/>
  <c r="N28" i="7"/>
  <c r="M28" i="7"/>
  <c r="T27" i="7"/>
  <c r="S27" i="7"/>
  <c r="P27" i="7"/>
  <c r="O27" i="7"/>
  <c r="N27" i="7"/>
  <c r="M27" i="7"/>
  <c r="T26" i="7"/>
  <c r="S26" i="7"/>
  <c r="R26" i="7"/>
  <c r="Q26" i="7"/>
  <c r="V26" i="7" s="1"/>
  <c r="P26" i="7"/>
  <c r="O26" i="7"/>
  <c r="N26" i="7"/>
  <c r="M26" i="7"/>
  <c r="P25" i="7"/>
  <c r="O25" i="7"/>
  <c r="T25" i="7" s="1"/>
  <c r="N25" i="7"/>
  <c r="M25" i="7"/>
  <c r="P24" i="7"/>
  <c r="O24" i="7"/>
  <c r="N24" i="7"/>
  <c r="M24" i="7"/>
  <c r="P23" i="7"/>
  <c r="O23" i="7"/>
  <c r="N23" i="7"/>
  <c r="M23" i="7"/>
  <c r="Q23" i="7" s="1"/>
  <c r="P22" i="7"/>
  <c r="O22" i="7"/>
  <c r="N22" i="7"/>
  <c r="M22" i="7"/>
  <c r="P21" i="7"/>
  <c r="O21" i="7"/>
  <c r="N21" i="7"/>
  <c r="M21" i="7"/>
  <c r="V20" i="7"/>
  <c r="U20" i="7"/>
  <c r="T20" i="7"/>
  <c r="S20" i="7"/>
  <c r="R20" i="7"/>
  <c r="Q20" i="7"/>
  <c r="P20" i="7"/>
  <c r="O20" i="7"/>
  <c r="N20" i="7"/>
  <c r="M20" i="7"/>
  <c r="T19" i="7"/>
  <c r="S19" i="7"/>
  <c r="R19" i="7"/>
  <c r="U19" i="7" s="1"/>
  <c r="Q19" i="7"/>
  <c r="P19" i="7"/>
  <c r="O19" i="7"/>
  <c r="N19" i="7"/>
  <c r="M19" i="7"/>
  <c r="P18" i="7"/>
  <c r="O18" i="7"/>
  <c r="N18" i="7"/>
  <c r="M18" i="7"/>
  <c r="P17" i="7"/>
  <c r="O17" i="7"/>
  <c r="N17" i="7"/>
  <c r="M17" i="7"/>
  <c r="P16" i="7"/>
  <c r="O16" i="7"/>
  <c r="N16" i="7"/>
  <c r="M16" i="7"/>
  <c r="P15" i="7"/>
  <c r="O15" i="7"/>
  <c r="N15" i="7"/>
  <c r="M15" i="7"/>
  <c r="S15" i="7" s="1"/>
  <c r="T14" i="7"/>
  <c r="S14" i="7"/>
  <c r="R14" i="7"/>
  <c r="Q14" i="7"/>
  <c r="P14" i="7"/>
  <c r="O14" i="7"/>
  <c r="N14" i="7"/>
  <c r="M14" i="7"/>
  <c r="P13" i="7"/>
  <c r="O13" i="7"/>
  <c r="N13" i="7"/>
  <c r="M13" i="7"/>
  <c r="P12" i="7"/>
  <c r="O12" i="7"/>
  <c r="N12" i="7"/>
  <c r="M12" i="7"/>
  <c r="T12" i="7" s="1"/>
  <c r="P11" i="7"/>
  <c r="O11" i="7"/>
  <c r="Q11" i="7" s="1"/>
  <c r="N11" i="7"/>
  <c r="M11" i="7"/>
  <c r="P10" i="7"/>
  <c r="O10" i="7"/>
  <c r="N10" i="7"/>
  <c r="M10" i="7"/>
  <c r="T9" i="7"/>
  <c r="S9" i="7"/>
  <c r="P9" i="7"/>
  <c r="O9" i="7"/>
  <c r="N9" i="7"/>
  <c r="M9" i="7"/>
  <c r="T8" i="7"/>
  <c r="S8" i="7"/>
  <c r="R8" i="7"/>
  <c r="Q8" i="7"/>
  <c r="V8" i="7" s="1"/>
  <c r="P8" i="7"/>
  <c r="O8" i="7"/>
  <c r="N8" i="7"/>
  <c r="M8" i="7"/>
  <c r="P7" i="7"/>
  <c r="O7" i="7"/>
  <c r="R7" i="7" s="1"/>
  <c r="N7" i="7"/>
  <c r="M7" i="7"/>
  <c r="S6" i="7"/>
  <c r="P6" i="7"/>
  <c r="O6" i="7"/>
  <c r="N6" i="7"/>
  <c r="M6" i="7"/>
  <c r="T6" i="7" s="1"/>
  <c r="P5" i="7"/>
  <c r="O5" i="7"/>
  <c r="N5" i="7"/>
  <c r="M5" i="7"/>
  <c r="P4" i="7"/>
  <c r="O4" i="7"/>
  <c r="N4" i="7"/>
  <c r="M4" i="7"/>
  <c r="T3" i="7"/>
  <c r="S3" i="7"/>
  <c r="P3" i="7"/>
  <c r="O3" i="7"/>
  <c r="N3" i="7"/>
  <c r="M3" i="7"/>
  <c r="T2" i="7"/>
  <c r="S2" i="7"/>
  <c r="R2" i="7"/>
  <c r="Q2" i="7"/>
  <c r="V2" i="7" s="1"/>
  <c r="P2" i="7"/>
  <c r="O2" i="7"/>
  <c r="N2" i="7"/>
  <c r="M2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L6" i="6"/>
  <c r="J7" i="6"/>
  <c r="K7" i="6"/>
  <c r="L7" i="6"/>
  <c r="J8" i="6"/>
  <c r="K8" i="6"/>
  <c r="L8" i="6"/>
  <c r="J9" i="6"/>
  <c r="K9" i="6"/>
  <c r="L9" i="6"/>
  <c r="J10" i="6"/>
  <c r="K10" i="6"/>
  <c r="L10" i="6"/>
  <c r="J11" i="6"/>
  <c r="K11" i="6"/>
  <c r="L11" i="6"/>
  <c r="J12" i="6"/>
  <c r="K12" i="6"/>
  <c r="L12" i="6"/>
  <c r="J13" i="6"/>
  <c r="K13" i="6"/>
  <c r="L13" i="6"/>
  <c r="J14" i="6"/>
  <c r="K14" i="6"/>
  <c r="L14" i="6"/>
  <c r="J15" i="6"/>
  <c r="K15" i="6"/>
  <c r="L15" i="6"/>
  <c r="J16" i="6"/>
  <c r="K16" i="6"/>
  <c r="L16" i="6"/>
  <c r="J17" i="6"/>
  <c r="K17" i="6"/>
  <c r="L17" i="6"/>
  <c r="J18" i="6"/>
  <c r="K18" i="6"/>
  <c r="L18" i="6"/>
  <c r="J19" i="6"/>
  <c r="K19" i="6"/>
  <c r="L19" i="6"/>
  <c r="J20" i="6"/>
  <c r="K20" i="6"/>
  <c r="L20" i="6"/>
  <c r="J21" i="6"/>
  <c r="K21" i="6"/>
  <c r="L21" i="6"/>
  <c r="J22" i="6"/>
  <c r="K22" i="6"/>
  <c r="L22" i="6"/>
  <c r="J23" i="6"/>
  <c r="K23" i="6"/>
  <c r="L23" i="6"/>
  <c r="J24" i="6"/>
  <c r="K24" i="6"/>
  <c r="L24" i="6"/>
  <c r="J25" i="6"/>
  <c r="K25" i="6"/>
  <c r="L25" i="6"/>
  <c r="J26" i="6"/>
  <c r="K26" i="6"/>
  <c r="L26" i="6"/>
  <c r="J27" i="6"/>
  <c r="K27" i="6"/>
  <c r="L27" i="6"/>
  <c r="J28" i="6"/>
  <c r="K28" i="6"/>
  <c r="L28" i="6"/>
  <c r="J29" i="6"/>
  <c r="K29" i="6"/>
  <c r="L29" i="6"/>
  <c r="J30" i="6"/>
  <c r="K30" i="6"/>
  <c r="L30" i="6"/>
  <c r="J31" i="6"/>
  <c r="K31" i="6"/>
  <c r="L31" i="6"/>
  <c r="J32" i="6"/>
  <c r="K32" i="6"/>
  <c r="L32" i="6"/>
  <c r="J33" i="6"/>
  <c r="K33" i="6"/>
  <c r="L33" i="6"/>
  <c r="J34" i="6"/>
  <c r="K34" i="6"/>
  <c r="L34" i="6"/>
  <c r="J35" i="6"/>
  <c r="K35" i="6"/>
  <c r="L35" i="6"/>
  <c r="J36" i="6"/>
  <c r="K36" i="6"/>
  <c r="L36" i="6"/>
  <c r="J37" i="6"/>
  <c r="K37" i="6"/>
  <c r="L37" i="6"/>
  <c r="J38" i="6"/>
  <c r="K38" i="6"/>
  <c r="L38" i="6"/>
  <c r="J39" i="6"/>
  <c r="K39" i="6"/>
  <c r="L39" i="6"/>
  <c r="J40" i="6"/>
  <c r="K40" i="6"/>
  <c r="L40" i="6"/>
  <c r="J41" i="6"/>
  <c r="K41" i="6"/>
  <c r="L41" i="6"/>
  <c r="J42" i="6"/>
  <c r="K42" i="6"/>
  <c r="L42" i="6"/>
  <c r="J43" i="6"/>
  <c r="K43" i="6"/>
  <c r="L43" i="6"/>
  <c r="J44" i="6"/>
  <c r="K44" i="6"/>
  <c r="L44" i="6"/>
  <c r="J45" i="6"/>
  <c r="K45" i="6"/>
  <c r="L45" i="6"/>
  <c r="J46" i="6"/>
  <c r="K46" i="6"/>
  <c r="L46" i="6"/>
  <c r="J47" i="6"/>
  <c r="K47" i="6"/>
  <c r="L47" i="6"/>
  <c r="J48" i="6"/>
  <c r="K48" i="6"/>
  <c r="L48" i="6"/>
  <c r="J49" i="6"/>
  <c r="K49" i="6"/>
  <c r="L49" i="6"/>
  <c r="J50" i="6"/>
  <c r="K50" i="6"/>
  <c r="L50" i="6"/>
  <c r="J51" i="6"/>
  <c r="K51" i="6"/>
  <c r="L51" i="6"/>
  <c r="J52" i="6"/>
  <c r="K52" i="6"/>
  <c r="L52" i="6"/>
  <c r="J53" i="6"/>
  <c r="K53" i="6"/>
  <c r="L53" i="6"/>
  <c r="J54" i="6"/>
  <c r="K54" i="6"/>
  <c r="L54" i="6"/>
  <c r="J55" i="6"/>
  <c r="K55" i="6"/>
  <c r="L55" i="6"/>
  <c r="J56" i="6"/>
  <c r="K56" i="6"/>
  <c r="L56" i="6"/>
  <c r="J57" i="6"/>
  <c r="K57" i="6"/>
  <c r="L57" i="6"/>
  <c r="J58" i="6"/>
  <c r="K58" i="6"/>
  <c r="L58" i="6"/>
  <c r="J59" i="6"/>
  <c r="K59" i="6"/>
  <c r="L59" i="6"/>
  <c r="J60" i="6"/>
  <c r="K60" i="6"/>
  <c r="L60" i="6"/>
  <c r="J61" i="6"/>
  <c r="K61" i="6"/>
  <c r="L61" i="6"/>
  <c r="J62" i="6"/>
  <c r="K62" i="6"/>
  <c r="L62" i="6"/>
  <c r="J63" i="6"/>
  <c r="K63" i="6"/>
  <c r="L63" i="6"/>
  <c r="J64" i="6"/>
  <c r="K64" i="6"/>
  <c r="L64" i="6"/>
  <c r="J65" i="6"/>
  <c r="K65" i="6"/>
  <c r="L65" i="6"/>
  <c r="J66" i="6"/>
  <c r="K66" i="6"/>
  <c r="L66" i="6"/>
  <c r="J67" i="6"/>
  <c r="K67" i="6"/>
  <c r="L67" i="6"/>
  <c r="J68" i="6"/>
  <c r="K68" i="6"/>
  <c r="L68" i="6"/>
  <c r="J69" i="6"/>
  <c r="K69" i="6"/>
  <c r="L69" i="6"/>
  <c r="J70" i="6"/>
  <c r="K70" i="6"/>
  <c r="L70" i="6"/>
  <c r="J71" i="6"/>
  <c r="K71" i="6"/>
  <c r="L71" i="6"/>
  <c r="J72" i="6"/>
  <c r="K72" i="6"/>
  <c r="L72" i="6"/>
  <c r="J73" i="6"/>
  <c r="K73" i="6"/>
  <c r="L73" i="6"/>
  <c r="J74" i="6"/>
  <c r="K74" i="6"/>
  <c r="L74" i="6"/>
  <c r="J75" i="6"/>
  <c r="K75" i="6"/>
  <c r="L75" i="6"/>
  <c r="J76" i="6"/>
  <c r="K76" i="6"/>
  <c r="L76" i="6"/>
  <c r="J77" i="6"/>
  <c r="K77" i="6"/>
  <c r="L77" i="6"/>
  <c r="J78" i="6"/>
  <c r="K78" i="6"/>
  <c r="L78" i="6"/>
  <c r="J79" i="6"/>
  <c r="K79" i="6"/>
  <c r="L79" i="6"/>
  <c r="J80" i="6"/>
  <c r="K80" i="6"/>
  <c r="L80" i="6"/>
  <c r="J81" i="6"/>
  <c r="K81" i="6"/>
  <c r="L81" i="6"/>
  <c r="J82" i="6"/>
  <c r="K82" i="6"/>
  <c r="L82" i="6"/>
  <c r="J83" i="6"/>
  <c r="K83" i="6"/>
  <c r="L83" i="6"/>
  <c r="J84" i="6"/>
  <c r="K84" i="6"/>
  <c r="L84" i="6"/>
  <c r="J85" i="6"/>
  <c r="K85" i="6"/>
  <c r="L85" i="6"/>
  <c r="J86" i="6"/>
  <c r="K86" i="6"/>
  <c r="L86" i="6"/>
  <c r="J87" i="6"/>
  <c r="K87" i="6"/>
  <c r="L87" i="6"/>
  <c r="J88" i="6"/>
  <c r="K88" i="6"/>
  <c r="L88" i="6"/>
  <c r="J89" i="6"/>
  <c r="K89" i="6"/>
  <c r="L89" i="6"/>
  <c r="J90" i="6"/>
  <c r="K90" i="6"/>
  <c r="L90" i="6"/>
  <c r="J91" i="6"/>
  <c r="K91" i="6"/>
  <c r="L91" i="6"/>
  <c r="J92" i="6"/>
  <c r="K92" i="6"/>
  <c r="L92" i="6"/>
  <c r="J93" i="6"/>
  <c r="K93" i="6"/>
  <c r="L93" i="6"/>
  <c r="J94" i="6"/>
  <c r="K94" i="6"/>
  <c r="L94" i="6"/>
  <c r="J95" i="6"/>
  <c r="K95" i="6"/>
  <c r="L95" i="6"/>
  <c r="J96" i="6"/>
  <c r="K96" i="6"/>
  <c r="L96" i="6"/>
  <c r="J97" i="6"/>
  <c r="K97" i="6"/>
  <c r="L97" i="6"/>
  <c r="J98" i="6"/>
  <c r="K98" i="6"/>
  <c r="L98" i="6"/>
  <c r="J99" i="6"/>
  <c r="K99" i="6"/>
  <c r="L99" i="6"/>
  <c r="J100" i="6"/>
  <c r="K100" i="6"/>
  <c r="L100" i="6"/>
  <c r="J101" i="6"/>
  <c r="K101" i="6"/>
  <c r="L101" i="6"/>
  <c r="J102" i="6"/>
  <c r="K102" i="6"/>
  <c r="L102" i="6"/>
  <c r="J103" i="6"/>
  <c r="K103" i="6"/>
  <c r="L103" i="6"/>
  <c r="J104" i="6"/>
  <c r="K104" i="6"/>
  <c r="L104" i="6"/>
  <c r="J105" i="6"/>
  <c r="K105" i="6"/>
  <c r="L105" i="6"/>
  <c r="J106" i="6"/>
  <c r="K106" i="6"/>
  <c r="L106" i="6"/>
  <c r="J107" i="6"/>
  <c r="K107" i="6"/>
  <c r="L107" i="6"/>
  <c r="J108" i="6"/>
  <c r="K108" i="6"/>
  <c r="L108" i="6"/>
  <c r="J109" i="6"/>
  <c r="K109" i="6"/>
  <c r="L109" i="6"/>
  <c r="J110" i="6"/>
  <c r="K110" i="6"/>
  <c r="L110" i="6"/>
  <c r="J111" i="6"/>
  <c r="K111" i="6"/>
  <c r="L111" i="6"/>
  <c r="J112" i="6"/>
  <c r="K112" i="6"/>
  <c r="L112" i="6"/>
  <c r="J113" i="6"/>
  <c r="K113" i="6"/>
  <c r="L113" i="6"/>
  <c r="J114" i="6"/>
  <c r="K114" i="6"/>
  <c r="L114" i="6"/>
  <c r="J115" i="6"/>
  <c r="K115" i="6"/>
  <c r="L115" i="6"/>
  <c r="J116" i="6"/>
  <c r="K116" i="6"/>
  <c r="L116" i="6"/>
  <c r="J117" i="6"/>
  <c r="K117" i="6"/>
  <c r="L117" i="6"/>
  <c r="J118" i="6"/>
  <c r="K118" i="6"/>
  <c r="L118" i="6"/>
  <c r="J119" i="6"/>
  <c r="K119" i="6"/>
  <c r="L119" i="6"/>
  <c r="J120" i="6"/>
  <c r="K120" i="6"/>
  <c r="L120" i="6"/>
  <c r="J121" i="6"/>
  <c r="K121" i="6"/>
  <c r="L121" i="6"/>
  <c r="J122" i="6"/>
  <c r="K122" i="6"/>
  <c r="L122" i="6"/>
  <c r="J123" i="6"/>
  <c r="K123" i="6"/>
  <c r="L123" i="6"/>
  <c r="J124" i="6"/>
  <c r="K124" i="6"/>
  <c r="L124" i="6"/>
  <c r="J125" i="6"/>
  <c r="K125" i="6"/>
  <c r="L125" i="6"/>
  <c r="J126" i="6"/>
  <c r="K126" i="6"/>
  <c r="L126" i="6"/>
  <c r="J127" i="6"/>
  <c r="K127" i="6"/>
  <c r="L127" i="6"/>
  <c r="J128" i="6"/>
  <c r="K128" i="6"/>
  <c r="L128" i="6"/>
  <c r="J129" i="6"/>
  <c r="K129" i="6"/>
  <c r="L129" i="6"/>
  <c r="J130" i="6"/>
  <c r="K130" i="6"/>
  <c r="L130" i="6"/>
  <c r="J131" i="6"/>
  <c r="K131" i="6"/>
  <c r="L131" i="6"/>
  <c r="J132" i="6"/>
  <c r="K132" i="6"/>
  <c r="L132" i="6"/>
  <c r="J133" i="6"/>
  <c r="K133" i="6"/>
  <c r="L133" i="6"/>
  <c r="J134" i="6"/>
  <c r="K134" i="6"/>
  <c r="L134" i="6"/>
  <c r="J135" i="6"/>
  <c r="K135" i="6"/>
  <c r="L135" i="6"/>
  <c r="J136" i="6"/>
  <c r="K136" i="6"/>
  <c r="L136" i="6"/>
  <c r="J137" i="6"/>
  <c r="K137" i="6"/>
  <c r="L137" i="6"/>
  <c r="J138" i="6"/>
  <c r="K138" i="6"/>
  <c r="L138" i="6"/>
  <c r="J139" i="6"/>
  <c r="K139" i="6"/>
  <c r="L139" i="6"/>
  <c r="J140" i="6"/>
  <c r="K140" i="6"/>
  <c r="L140" i="6"/>
  <c r="J141" i="6"/>
  <c r="K141" i="6"/>
  <c r="L141" i="6"/>
  <c r="J142" i="6"/>
  <c r="K142" i="6"/>
  <c r="L142" i="6"/>
  <c r="J143" i="6"/>
  <c r="K143" i="6"/>
  <c r="L143" i="6"/>
  <c r="J144" i="6"/>
  <c r="K144" i="6"/>
  <c r="L144" i="6"/>
  <c r="J145" i="6"/>
  <c r="K145" i="6"/>
  <c r="L145" i="6"/>
  <c r="J146" i="6"/>
  <c r="K146" i="6"/>
  <c r="L146" i="6"/>
  <c r="J147" i="6"/>
  <c r="K147" i="6"/>
  <c r="L147" i="6"/>
  <c r="J148" i="6"/>
  <c r="K148" i="6"/>
  <c r="L148" i="6"/>
  <c r="J149" i="6"/>
  <c r="K149" i="6"/>
  <c r="L149" i="6"/>
  <c r="J150" i="6"/>
  <c r="K150" i="6"/>
  <c r="L150" i="6"/>
  <c r="J151" i="6"/>
  <c r="K151" i="6"/>
  <c r="L151" i="6"/>
  <c r="J152" i="6"/>
  <c r="K152" i="6"/>
  <c r="L152" i="6"/>
  <c r="J153" i="6"/>
  <c r="K153" i="6"/>
  <c r="L153" i="6"/>
  <c r="J154" i="6"/>
  <c r="K154" i="6"/>
  <c r="L154" i="6"/>
  <c r="J155" i="6"/>
  <c r="K155" i="6"/>
  <c r="L155" i="6"/>
  <c r="J156" i="6"/>
  <c r="K156" i="6"/>
  <c r="L156" i="6"/>
  <c r="J157" i="6"/>
  <c r="K157" i="6"/>
  <c r="L157" i="6"/>
  <c r="J158" i="6"/>
  <c r="K158" i="6"/>
  <c r="L158" i="6"/>
  <c r="J159" i="6"/>
  <c r="K159" i="6"/>
  <c r="L159" i="6"/>
  <c r="J160" i="6"/>
  <c r="K160" i="6"/>
  <c r="L160" i="6"/>
  <c r="J161" i="6"/>
  <c r="K161" i="6"/>
  <c r="L161" i="6"/>
  <c r="J162" i="6"/>
  <c r="K162" i="6"/>
  <c r="L162" i="6"/>
  <c r="J163" i="6"/>
  <c r="K163" i="6"/>
  <c r="L163" i="6"/>
  <c r="J164" i="6"/>
  <c r="K164" i="6"/>
  <c r="L164" i="6"/>
  <c r="J165" i="6"/>
  <c r="K165" i="6"/>
  <c r="L165" i="6"/>
  <c r="J166" i="6"/>
  <c r="K166" i="6"/>
  <c r="L166" i="6"/>
  <c r="J167" i="6"/>
  <c r="K167" i="6"/>
  <c r="L167" i="6"/>
  <c r="J168" i="6"/>
  <c r="K168" i="6"/>
  <c r="L168" i="6"/>
  <c r="J169" i="6"/>
  <c r="K169" i="6"/>
  <c r="L169" i="6"/>
  <c r="J170" i="6"/>
  <c r="K170" i="6"/>
  <c r="L170" i="6"/>
  <c r="J171" i="6"/>
  <c r="K171" i="6"/>
  <c r="L171" i="6"/>
  <c r="J172" i="6"/>
  <c r="K172" i="6"/>
  <c r="L172" i="6"/>
  <c r="J173" i="6"/>
  <c r="K173" i="6"/>
  <c r="L173" i="6"/>
  <c r="J174" i="6"/>
  <c r="K174" i="6"/>
  <c r="L174" i="6"/>
  <c r="J175" i="6"/>
  <c r="K175" i="6"/>
  <c r="L175" i="6"/>
  <c r="J176" i="6"/>
  <c r="K176" i="6"/>
  <c r="L176" i="6"/>
  <c r="J177" i="6"/>
  <c r="K177" i="6"/>
  <c r="L177" i="6"/>
  <c r="J178" i="6"/>
  <c r="K178" i="6"/>
  <c r="L178" i="6"/>
  <c r="J179" i="6"/>
  <c r="K179" i="6"/>
  <c r="L179" i="6"/>
  <c r="J180" i="6"/>
  <c r="K180" i="6"/>
  <c r="L180" i="6"/>
  <c r="J181" i="6"/>
  <c r="K181" i="6"/>
  <c r="L181" i="6"/>
  <c r="J182" i="6"/>
  <c r="K182" i="6"/>
  <c r="L182" i="6"/>
  <c r="J183" i="6"/>
  <c r="K183" i="6"/>
  <c r="L183" i="6"/>
  <c r="J184" i="6"/>
  <c r="K184" i="6"/>
  <c r="L184" i="6"/>
  <c r="J185" i="6"/>
  <c r="K185" i="6"/>
  <c r="L185" i="6"/>
  <c r="J186" i="6"/>
  <c r="K186" i="6"/>
  <c r="L186" i="6"/>
  <c r="J187" i="6"/>
  <c r="K187" i="6"/>
  <c r="L187" i="6"/>
  <c r="J188" i="6"/>
  <c r="K188" i="6"/>
  <c r="L188" i="6"/>
  <c r="J189" i="6"/>
  <c r="K189" i="6"/>
  <c r="L189" i="6"/>
  <c r="J190" i="6"/>
  <c r="K190" i="6"/>
  <c r="L190" i="6"/>
  <c r="J191" i="6"/>
  <c r="K191" i="6"/>
  <c r="L191" i="6"/>
  <c r="J192" i="6"/>
  <c r="K192" i="6"/>
  <c r="L192" i="6"/>
  <c r="J193" i="6"/>
  <c r="K193" i="6"/>
  <c r="L193" i="6"/>
  <c r="J194" i="6"/>
  <c r="K194" i="6"/>
  <c r="L194" i="6"/>
  <c r="J195" i="6"/>
  <c r="K195" i="6"/>
  <c r="L195" i="6"/>
  <c r="J196" i="6"/>
  <c r="K196" i="6"/>
  <c r="L196" i="6"/>
  <c r="J197" i="6"/>
  <c r="K197" i="6"/>
  <c r="L197" i="6"/>
  <c r="J198" i="6"/>
  <c r="K198" i="6"/>
  <c r="L198" i="6"/>
  <c r="J199" i="6"/>
  <c r="K199" i="6"/>
  <c r="L199" i="6"/>
  <c r="J200" i="6"/>
  <c r="K200" i="6"/>
  <c r="L200" i="6"/>
  <c r="J201" i="6"/>
  <c r="K201" i="6"/>
  <c r="L201" i="6"/>
  <c r="J202" i="6"/>
  <c r="K202" i="6"/>
  <c r="L202" i="6"/>
  <c r="J203" i="6"/>
  <c r="K203" i="6"/>
  <c r="L203" i="6"/>
  <c r="J204" i="6"/>
  <c r="K204" i="6"/>
  <c r="L204" i="6"/>
  <c r="J205" i="6"/>
  <c r="K205" i="6"/>
  <c r="L205" i="6"/>
  <c r="J206" i="6"/>
  <c r="K206" i="6"/>
  <c r="L206" i="6"/>
  <c r="J207" i="6"/>
  <c r="K207" i="6"/>
  <c r="L207" i="6"/>
  <c r="J208" i="6"/>
  <c r="K208" i="6"/>
  <c r="L208" i="6"/>
  <c r="J209" i="6"/>
  <c r="K209" i="6"/>
  <c r="L209" i="6"/>
  <c r="J210" i="6"/>
  <c r="K210" i="6"/>
  <c r="L210" i="6"/>
  <c r="J211" i="6"/>
  <c r="K211" i="6"/>
  <c r="L211" i="6"/>
  <c r="J212" i="6"/>
  <c r="K212" i="6"/>
  <c r="L212" i="6"/>
  <c r="J213" i="6"/>
  <c r="K213" i="6"/>
  <c r="L213" i="6"/>
  <c r="J214" i="6"/>
  <c r="K214" i="6"/>
  <c r="L214" i="6"/>
  <c r="J215" i="6"/>
  <c r="K215" i="6"/>
  <c r="L215" i="6"/>
  <c r="J216" i="6"/>
  <c r="K216" i="6"/>
  <c r="L216" i="6"/>
  <c r="J217" i="6"/>
  <c r="K217" i="6"/>
  <c r="L217" i="6"/>
  <c r="J218" i="6"/>
  <c r="K218" i="6"/>
  <c r="L218" i="6"/>
  <c r="J219" i="6"/>
  <c r="K219" i="6"/>
  <c r="L219" i="6"/>
  <c r="J220" i="6"/>
  <c r="K220" i="6"/>
  <c r="L220" i="6"/>
  <c r="J221" i="6"/>
  <c r="K221" i="6"/>
  <c r="L221" i="6"/>
  <c r="J222" i="6"/>
  <c r="K222" i="6"/>
  <c r="L222" i="6"/>
  <c r="J223" i="6"/>
  <c r="K223" i="6"/>
  <c r="L223" i="6"/>
  <c r="J224" i="6"/>
  <c r="K224" i="6"/>
  <c r="L224" i="6"/>
  <c r="J225" i="6"/>
  <c r="K225" i="6"/>
  <c r="L225" i="6"/>
  <c r="J226" i="6"/>
  <c r="K226" i="6"/>
  <c r="L226" i="6"/>
  <c r="J227" i="6"/>
  <c r="K227" i="6"/>
  <c r="L227" i="6"/>
  <c r="J228" i="6"/>
  <c r="K228" i="6"/>
  <c r="L228" i="6"/>
  <c r="J229" i="6"/>
  <c r="K229" i="6"/>
  <c r="L229" i="6"/>
  <c r="J230" i="6"/>
  <c r="K230" i="6"/>
  <c r="L230" i="6"/>
  <c r="J231" i="6"/>
  <c r="K231" i="6"/>
  <c r="L231" i="6"/>
  <c r="J232" i="6"/>
  <c r="K232" i="6"/>
  <c r="L232" i="6"/>
  <c r="J233" i="6"/>
  <c r="K233" i="6"/>
  <c r="L233" i="6"/>
  <c r="J234" i="6"/>
  <c r="K234" i="6"/>
  <c r="L234" i="6"/>
  <c r="J235" i="6"/>
  <c r="K235" i="6"/>
  <c r="L235" i="6"/>
  <c r="J236" i="6"/>
  <c r="K236" i="6"/>
  <c r="L236" i="6"/>
  <c r="J237" i="6"/>
  <c r="K237" i="6"/>
  <c r="L237" i="6"/>
  <c r="J238" i="6"/>
  <c r="K238" i="6"/>
  <c r="L238" i="6"/>
  <c r="J239" i="6"/>
  <c r="K239" i="6"/>
  <c r="L239" i="6"/>
  <c r="J240" i="6"/>
  <c r="K240" i="6"/>
  <c r="L240" i="6"/>
  <c r="J241" i="6"/>
  <c r="K241" i="6"/>
  <c r="L241" i="6"/>
  <c r="J242" i="6"/>
  <c r="K242" i="6"/>
  <c r="L242" i="6"/>
  <c r="J243" i="6"/>
  <c r="K243" i="6"/>
  <c r="L243" i="6"/>
  <c r="J244" i="6"/>
  <c r="K244" i="6"/>
  <c r="L244" i="6"/>
  <c r="J245" i="6"/>
  <c r="K245" i="6"/>
  <c r="L245" i="6"/>
  <c r="J246" i="6"/>
  <c r="K246" i="6"/>
  <c r="L246" i="6"/>
  <c r="J247" i="6"/>
  <c r="K247" i="6"/>
  <c r="L247" i="6"/>
  <c r="J248" i="6"/>
  <c r="K248" i="6"/>
  <c r="L248" i="6"/>
  <c r="J249" i="6"/>
  <c r="K249" i="6"/>
  <c r="L249" i="6"/>
  <c r="J250" i="6"/>
  <c r="K250" i="6"/>
  <c r="L250" i="6"/>
  <c r="J251" i="6"/>
  <c r="K251" i="6"/>
  <c r="L251" i="6"/>
  <c r="J252" i="6"/>
  <c r="K252" i="6"/>
  <c r="L252" i="6"/>
  <c r="J253" i="6"/>
  <c r="K253" i="6"/>
  <c r="L253" i="6"/>
  <c r="J254" i="6"/>
  <c r="K254" i="6"/>
  <c r="L254" i="6"/>
  <c r="J255" i="6"/>
  <c r="K255" i="6"/>
  <c r="L255" i="6"/>
  <c r="J256" i="6"/>
  <c r="K256" i="6"/>
  <c r="L256" i="6"/>
  <c r="J257" i="6"/>
  <c r="K257" i="6"/>
  <c r="L257" i="6"/>
  <c r="J258" i="6"/>
  <c r="K258" i="6"/>
  <c r="L258" i="6"/>
  <c r="J259" i="6"/>
  <c r="K259" i="6"/>
  <c r="L259" i="6"/>
  <c r="J260" i="6"/>
  <c r="K260" i="6"/>
  <c r="L260" i="6"/>
  <c r="J261" i="6"/>
  <c r="K261" i="6"/>
  <c r="L261" i="6"/>
  <c r="J262" i="6"/>
  <c r="K262" i="6"/>
  <c r="L262" i="6"/>
  <c r="J263" i="6"/>
  <c r="K263" i="6"/>
  <c r="L263" i="6"/>
  <c r="J264" i="6"/>
  <c r="K264" i="6"/>
  <c r="L264" i="6"/>
  <c r="J265" i="6"/>
  <c r="K265" i="6"/>
  <c r="L265" i="6"/>
  <c r="J266" i="6"/>
  <c r="K266" i="6"/>
  <c r="L266" i="6"/>
  <c r="J267" i="6"/>
  <c r="K267" i="6"/>
  <c r="L267" i="6"/>
  <c r="J268" i="6"/>
  <c r="K268" i="6"/>
  <c r="L268" i="6"/>
  <c r="J269" i="6"/>
  <c r="K269" i="6"/>
  <c r="L269" i="6"/>
  <c r="J270" i="6"/>
  <c r="K270" i="6"/>
  <c r="L270" i="6"/>
  <c r="J271" i="6"/>
  <c r="K271" i="6"/>
  <c r="L271" i="6"/>
  <c r="J272" i="6"/>
  <c r="K272" i="6"/>
  <c r="L272" i="6"/>
  <c r="J273" i="6"/>
  <c r="K273" i="6"/>
  <c r="L273" i="6"/>
  <c r="J274" i="6"/>
  <c r="K274" i="6"/>
  <c r="L274" i="6"/>
  <c r="J275" i="6"/>
  <c r="K275" i="6"/>
  <c r="L275" i="6"/>
  <c r="J276" i="6"/>
  <c r="K276" i="6"/>
  <c r="L276" i="6"/>
  <c r="J277" i="6"/>
  <c r="K277" i="6"/>
  <c r="L277" i="6"/>
  <c r="J278" i="6"/>
  <c r="K278" i="6"/>
  <c r="L278" i="6"/>
  <c r="J279" i="6"/>
  <c r="K279" i="6"/>
  <c r="L279" i="6"/>
  <c r="J280" i="6"/>
  <c r="K280" i="6"/>
  <c r="L280" i="6"/>
  <c r="J281" i="6"/>
  <c r="K281" i="6"/>
  <c r="L281" i="6"/>
  <c r="J282" i="6"/>
  <c r="K282" i="6"/>
  <c r="L282" i="6"/>
  <c r="J283" i="6"/>
  <c r="K283" i="6"/>
  <c r="L283" i="6"/>
  <c r="J284" i="6"/>
  <c r="K284" i="6"/>
  <c r="L284" i="6"/>
  <c r="J285" i="6"/>
  <c r="K285" i="6"/>
  <c r="L285" i="6"/>
  <c r="J286" i="6"/>
  <c r="K286" i="6"/>
  <c r="L286" i="6"/>
  <c r="J287" i="6"/>
  <c r="K287" i="6"/>
  <c r="L287" i="6"/>
  <c r="J288" i="6"/>
  <c r="K288" i="6"/>
  <c r="L288" i="6"/>
  <c r="J289" i="6"/>
  <c r="K289" i="6"/>
  <c r="L289" i="6"/>
  <c r="J290" i="6"/>
  <c r="K290" i="6"/>
  <c r="L290" i="6"/>
  <c r="J291" i="6"/>
  <c r="K291" i="6"/>
  <c r="L291" i="6"/>
  <c r="J292" i="6"/>
  <c r="K292" i="6"/>
  <c r="L292" i="6"/>
  <c r="J293" i="6"/>
  <c r="K293" i="6"/>
  <c r="L293" i="6"/>
  <c r="J294" i="6"/>
  <c r="K294" i="6"/>
  <c r="L294" i="6"/>
  <c r="J295" i="6"/>
  <c r="K295" i="6"/>
  <c r="L295" i="6"/>
  <c r="J296" i="6"/>
  <c r="K296" i="6"/>
  <c r="L296" i="6"/>
  <c r="J297" i="6"/>
  <c r="K297" i="6"/>
  <c r="L297" i="6"/>
  <c r="J298" i="6"/>
  <c r="K298" i="6"/>
  <c r="L298" i="6"/>
  <c r="J299" i="6"/>
  <c r="K299" i="6"/>
  <c r="L299" i="6"/>
  <c r="J300" i="6"/>
  <c r="K300" i="6"/>
  <c r="L300" i="6"/>
  <c r="J301" i="6"/>
  <c r="K301" i="6"/>
  <c r="L301" i="6"/>
  <c r="J302" i="6"/>
  <c r="K302" i="6"/>
  <c r="L302" i="6"/>
  <c r="J303" i="6"/>
  <c r="K303" i="6"/>
  <c r="L303" i="6"/>
  <c r="J304" i="6"/>
  <c r="K304" i="6"/>
  <c r="L304" i="6"/>
  <c r="J305" i="6"/>
  <c r="K305" i="6"/>
  <c r="L305" i="6"/>
  <c r="J306" i="6"/>
  <c r="K306" i="6"/>
  <c r="L306" i="6"/>
  <c r="J307" i="6"/>
  <c r="K307" i="6"/>
  <c r="L307" i="6"/>
  <c r="J308" i="6"/>
  <c r="K308" i="6"/>
  <c r="L308" i="6"/>
  <c r="J309" i="6"/>
  <c r="K309" i="6"/>
  <c r="L309" i="6"/>
  <c r="J310" i="6"/>
  <c r="K310" i="6"/>
  <c r="L310" i="6"/>
  <c r="J311" i="6"/>
  <c r="K311" i="6"/>
  <c r="L311" i="6"/>
  <c r="J312" i="6"/>
  <c r="K312" i="6"/>
  <c r="L312" i="6"/>
  <c r="J313" i="6"/>
  <c r="K313" i="6"/>
  <c r="L313" i="6"/>
  <c r="J314" i="6"/>
  <c r="K314" i="6"/>
  <c r="L314" i="6"/>
  <c r="J315" i="6"/>
  <c r="K315" i="6"/>
  <c r="L315" i="6"/>
  <c r="J316" i="6"/>
  <c r="K316" i="6"/>
  <c r="L316" i="6"/>
  <c r="J317" i="6"/>
  <c r="K317" i="6"/>
  <c r="L317" i="6"/>
  <c r="J318" i="6"/>
  <c r="K318" i="6"/>
  <c r="L318" i="6"/>
  <c r="J319" i="6"/>
  <c r="K319" i="6"/>
  <c r="L319" i="6"/>
  <c r="J320" i="6"/>
  <c r="K320" i="6"/>
  <c r="L320" i="6"/>
  <c r="J321" i="6"/>
  <c r="K321" i="6"/>
  <c r="L321" i="6"/>
  <c r="J322" i="6"/>
  <c r="K322" i="6"/>
  <c r="L322" i="6"/>
  <c r="J323" i="6"/>
  <c r="K323" i="6"/>
  <c r="L323" i="6"/>
  <c r="J324" i="6"/>
  <c r="K324" i="6"/>
  <c r="L324" i="6"/>
  <c r="J325" i="6"/>
  <c r="K325" i="6"/>
  <c r="L325" i="6"/>
  <c r="J326" i="6"/>
  <c r="K326" i="6"/>
  <c r="L326" i="6"/>
  <c r="J327" i="6"/>
  <c r="K327" i="6"/>
  <c r="L327" i="6"/>
  <c r="J328" i="6"/>
  <c r="K328" i="6"/>
  <c r="L328" i="6"/>
  <c r="J329" i="6"/>
  <c r="K329" i="6"/>
  <c r="L329" i="6"/>
  <c r="J330" i="6"/>
  <c r="K330" i="6"/>
  <c r="L330" i="6"/>
  <c r="J331" i="6"/>
  <c r="K331" i="6"/>
  <c r="L331" i="6"/>
  <c r="J332" i="6"/>
  <c r="K332" i="6"/>
  <c r="L332" i="6"/>
  <c r="J333" i="6"/>
  <c r="K333" i="6"/>
  <c r="L333" i="6"/>
  <c r="J334" i="6"/>
  <c r="K334" i="6"/>
  <c r="L334" i="6"/>
  <c r="J335" i="6"/>
  <c r="K335" i="6"/>
  <c r="L335" i="6"/>
  <c r="J336" i="6"/>
  <c r="K336" i="6"/>
  <c r="L336" i="6"/>
  <c r="J337" i="6"/>
  <c r="K337" i="6"/>
  <c r="L337" i="6"/>
  <c r="J338" i="6"/>
  <c r="K338" i="6"/>
  <c r="L338" i="6"/>
  <c r="J339" i="6"/>
  <c r="K339" i="6"/>
  <c r="L339" i="6"/>
  <c r="J340" i="6"/>
  <c r="K340" i="6"/>
  <c r="L340" i="6"/>
  <c r="J341" i="6"/>
  <c r="K341" i="6"/>
  <c r="L341" i="6"/>
  <c r="J342" i="6"/>
  <c r="K342" i="6"/>
  <c r="L342" i="6"/>
  <c r="J343" i="6"/>
  <c r="K343" i="6"/>
  <c r="L343" i="6"/>
  <c r="J344" i="6"/>
  <c r="K344" i="6"/>
  <c r="L344" i="6"/>
  <c r="J345" i="6"/>
  <c r="K345" i="6"/>
  <c r="L345" i="6"/>
  <c r="J346" i="6"/>
  <c r="K346" i="6"/>
  <c r="L346" i="6"/>
  <c r="J347" i="6"/>
  <c r="K347" i="6"/>
  <c r="L347" i="6"/>
  <c r="J348" i="6"/>
  <c r="K348" i="6"/>
  <c r="L348" i="6"/>
  <c r="J349" i="6"/>
  <c r="K349" i="6"/>
  <c r="L349" i="6"/>
  <c r="J350" i="6"/>
  <c r="K350" i="6"/>
  <c r="L350" i="6"/>
  <c r="J351" i="6"/>
  <c r="K351" i="6"/>
  <c r="L351" i="6"/>
  <c r="J352" i="6"/>
  <c r="K352" i="6"/>
  <c r="L352" i="6"/>
  <c r="J353" i="6"/>
  <c r="K353" i="6"/>
  <c r="L353" i="6"/>
  <c r="J354" i="6"/>
  <c r="K354" i="6"/>
  <c r="L354" i="6"/>
  <c r="J355" i="6"/>
  <c r="K355" i="6"/>
  <c r="L355" i="6"/>
  <c r="J356" i="6"/>
  <c r="K356" i="6"/>
  <c r="L356" i="6"/>
  <c r="J357" i="6"/>
  <c r="K357" i="6"/>
  <c r="L357" i="6"/>
  <c r="J358" i="6"/>
  <c r="K358" i="6"/>
  <c r="L358" i="6"/>
  <c r="J359" i="6"/>
  <c r="K359" i="6"/>
  <c r="L359" i="6"/>
  <c r="J360" i="6"/>
  <c r="K360" i="6"/>
  <c r="L360" i="6"/>
  <c r="J361" i="6"/>
  <c r="K361" i="6"/>
  <c r="L361" i="6"/>
  <c r="J362" i="6"/>
  <c r="K362" i="6"/>
  <c r="L362" i="6"/>
  <c r="J363" i="6"/>
  <c r="K363" i="6"/>
  <c r="L363" i="6"/>
  <c r="J364" i="6"/>
  <c r="K364" i="6"/>
  <c r="L364" i="6"/>
  <c r="J365" i="6"/>
  <c r="K365" i="6"/>
  <c r="L365" i="6"/>
  <c r="J366" i="6"/>
  <c r="K366" i="6"/>
  <c r="L366" i="6"/>
  <c r="J367" i="6"/>
  <c r="K367" i="6"/>
  <c r="L367" i="6"/>
  <c r="J368" i="6"/>
  <c r="K368" i="6"/>
  <c r="L368" i="6"/>
  <c r="J369" i="6"/>
  <c r="K369" i="6"/>
  <c r="L369" i="6"/>
  <c r="J370" i="6"/>
  <c r="K370" i="6"/>
  <c r="L370" i="6"/>
  <c r="J371" i="6"/>
  <c r="K371" i="6"/>
  <c r="L371" i="6"/>
  <c r="J372" i="6"/>
  <c r="K372" i="6"/>
  <c r="L372" i="6"/>
  <c r="J373" i="6"/>
  <c r="K373" i="6"/>
  <c r="L373" i="6"/>
  <c r="J374" i="6"/>
  <c r="K374" i="6"/>
  <c r="L374" i="6"/>
  <c r="J375" i="6"/>
  <c r="K375" i="6"/>
  <c r="L375" i="6"/>
  <c r="J376" i="6"/>
  <c r="K376" i="6"/>
  <c r="L376" i="6"/>
  <c r="J377" i="6"/>
  <c r="K377" i="6"/>
  <c r="L377" i="6"/>
  <c r="J378" i="6"/>
  <c r="K378" i="6"/>
  <c r="L378" i="6"/>
  <c r="J379" i="6"/>
  <c r="K379" i="6"/>
  <c r="L379" i="6"/>
  <c r="J380" i="6"/>
  <c r="K380" i="6"/>
  <c r="L380" i="6"/>
  <c r="J381" i="6"/>
  <c r="K381" i="6"/>
  <c r="L381" i="6"/>
  <c r="J382" i="6"/>
  <c r="K382" i="6"/>
  <c r="L382" i="6"/>
  <c r="J383" i="6"/>
  <c r="K383" i="6"/>
  <c r="L383" i="6"/>
  <c r="J384" i="6"/>
  <c r="K384" i="6"/>
  <c r="L384" i="6"/>
  <c r="J385" i="6"/>
  <c r="K385" i="6"/>
  <c r="L385" i="6"/>
  <c r="J386" i="6"/>
  <c r="K386" i="6"/>
  <c r="L386" i="6"/>
  <c r="J387" i="6"/>
  <c r="K387" i="6"/>
  <c r="L387" i="6"/>
  <c r="J388" i="6"/>
  <c r="K388" i="6"/>
  <c r="L388" i="6"/>
  <c r="J389" i="6"/>
  <c r="K389" i="6"/>
  <c r="L389" i="6"/>
  <c r="J390" i="6"/>
  <c r="K390" i="6"/>
  <c r="L390" i="6"/>
  <c r="J391" i="6"/>
  <c r="K391" i="6"/>
  <c r="L391" i="6"/>
  <c r="J392" i="6"/>
  <c r="K392" i="6"/>
  <c r="L392" i="6"/>
  <c r="J393" i="6"/>
  <c r="K393" i="6"/>
  <c r="L393" i="6"/>
  <c r="J394" i="6"/>
  <c r="K394" i="6"/>
  <c r="L394" i="6"/>
  <c r="J395" i="6"/>
  <c r="K395" i="6"/>
  <c r="L395" i="6"/>
  <c r="J396" i="6"/>
  <c r="K396" i="6"/>
  <c r="L396" i="6"/>
  <c r="J397" i="6"/>
  <c r="K397" i="6"/>
  <c r="L397" i="6"/>
  <c r="J398" i="6"/>
  <c r="K398" i="6"/>
  <c r="L398" i="6"/>
  <c r="J399" i="6"/>
  <c r="K399" i="6"/>
  <c r="L399" i="6"/>
  <c r="J400" i="6"/>
  <c r="K400" i="6"/>
  <c r="L400" i="6"/>
  <c r="J401" i="6"/>
  <c r="K401" i="6"/>
  <c r="L401" i="6"/>
  <c r="J402" i="6"/>
  <c r="K402" i="6"/>
  <c r="L402" i="6"/>
  <c r="J403" i="6"/>
  <c r="K403" i="6"/>
  <c r="L403" i="6"/>
  <c r="J404" i="6"/>
  <c r="K404" i="6"/>
  <c r="L404" i="6"/>
  <c r="J405" i="6"/>
  <c r="K405" i="6"/>
  <c r="L405" i="6"/>
  <c r="J406" i="6"/>
  <c r="K406" i="6"/>
  <c r="L406" i="6"/>
  <c r="J407" i="6"/>
  <c r="K407" i="6"/>
  <c r="L407" i="6"/>
  <c r="J408" i="6"/>
  <c r="K408" i="6"/>
  <c r="L408" i="6"/>
  <c r="J409" i="6"/>
  <c r="K409" i="6"/>
  <c r="L409" i="6"/>
  <c r="J410" i="6"/>
  <c r="K410" i="6"/>
  <c r="L410" i="6"/>
  <c r="J411" i="6"/>
  <c r="K411" i="6"/>
  <c r="L411" i="6"/>
  <c r="J412" i="6"/>
  <c r="K412" i="6"/>
  <c r="L412" i="6"/>
  <c r="J413" i="6"/>
  <c r="K413" i="6"/>
  <c r="L413" i="6"/>
  <c r="J414" i="6"/>
  <c r="K414" i="6"/>
  <c r="L414" i="6"/>
  <c r="J415" i="6"/>
  <c r="K415" i="6"/>
  <c r="L415" i="6"/>
  <c r="J416" i="6"/>
  <c r="K416" i="6"/>
  <c r="L416" i="6"/>
  <c r="J417" i="6"/>
  <c r="K417" i="6"/>
  <c r="L417" i="6"/>
  <c r="J418" i="6"/>
  <c r="K418" i="6"/>
  <c r="L418" i="6"/>
  <c r="J419" i="6"/>
  <c r="K419" i="6"/>
  <c r="L419" i="6"/>
  <c r="J420" i="6"/>
  <c r="K420" i="6"/>
  <c r="L420" i="6"/>
  <c r="J421" i="6"/>
  <c r="K421" i="6"/>
  <c r="L421" i="6"/>
  <c r="J422" i="6"/>
  <c r="K422" i="6"/>
  <c r="L422" i="6"/>
  <c r="J423" i="6"/>
  <c r="K423" i="6"/>
  <c r="L423" i="6"/>
  <c r="J424" i="6"/>
  <c r="K424" i="6"/>
  <c r="L424" i="6"/>
  <c r="J425" i="6"/>
  <c r="K425" i="6"/>
  <c r="L425" i="6"/>
  <c r="J426" i="6"/>
  <c r="K426" i="6"/>
  <c r="L426" i="6"/>
  <c r="J427" i="6"/>
  <c r="K427" i="6"/>
  <c r="L427" i="6"/>
  <c r="J428" i="6"/>
  <c r="K428" i="6"/>
  <c r="L428" i="6"/>
  <c r="J429" i="6"/>
  <c r="K429" i="6"/>
  <c r="L429" i="6"/>
  <c r="J430" i="6"/>
  <c r="K430" i="6"/>
  <c r="L430" i="6"/>
  <c r="J431" i="6"/>
  <c r="K431" i="6"/>
  <c r="L431" i="6"/>
  <c r="J432" i="6"/>
  <c r="K432" i="6"/>
  <c r="L432" i="6"/>
  <c r="J433" i="6"/>
  <c r="K433" i="6"/>
  <c r="L433" i="6"/>
  <c r="J434" i="6"/>
  <c r="K434" i="6"/>
  <c r="L434" i="6"/>
  <c r="J435" i="6"/>
  <c r="K435" i="6"/>
  <c r="L435" i="6"/>
  <c r="J436" i="6"/>
  <c r="K436" i="6"/>
  <c r="L436" i="6"/>
  <c r="J437" i="6"/>
  <c r="K437" i="6"/>
  <c r="L437" i="6"/>
  <c r="J438" i="6"/>
  <c r="K438" i="6"/>
  <c r="L438" i="6"/>
  <c r="J439" i="6"/>
  <c r="K439" i="6"/>
  <c r="L439" i="6"/>
  <c r="J440" i="6"/>
  <c r="K440" i="6"/>
  <c r="L440" i="6"/>
  <c r="J441" i="6"/>
  <c r="K441" i="6"/>
  <c r="L441" i="6"/>
  <c r="J442" i="6"/>
  <c r="K442" i="6"/>
  <c r="L442" i="6"/>
  <c r="J443" i="6"/>
  <c r="K443" i="6"/>
  <c r="L443" i="6"/>
  <c r="J444" i="6"/>
  <c r="K444" i="6"/>
  <c r="L444" i="6"/>
  <c r="J445" i="6"/>
  <c r="K445" i="6"/>
  <c r="L445" i="6"/>
  <c r="J446" i="6"/>
  <c r="K446" i="6"/>
  <c r="L446" i="6"/>
  <c r="J447" i="6"/>
  <c r="K447" i="6"/>
  <c r="L447" i="6"/>
  <c r="J448" i="6"/>
  <c r="K448" i="6"/>
  <c r="L448" i="6"/>
  <c r="J449" i="6"/>
  <c r="K449" i="6"/>
  <c r="L449" i="6"/>
  <c r="J450" i="6"/>
  <c r="K450" i="6"/>
  <c r="L450" i="6"/>
  <c r="J451" i="6"/>
  <c r="K451" i="6"/>
  <c r="L451" i="6"/>
  <c r="J452" i="6"/>
  <c r="K452" i="6"/>
  <c r="L452" i="6"/>
  <c r="J453" i="6"/>
  <c r="K453" i="6"/>
  <c r="L453" i="6"/>
  <c r="J454" i="6"/>
  <c r="K454" i="6"/>
  <c r="L454" i="6"/>
  <c r="J455" i="6"/>
  <c r="K455" i="6"/>
  <c r="L455" i="6"/>
  <c r="J456" i="6"/>
  <c r="K456" i="6"/>
  <c r="L456" i="6"/>
  <c r="J457" i="6"/>
  <c r="K457" i="6"/>
  <c r="L457" i="6"/>
  <c r="J458" i="6"/>
  <c r="K458" i="6"/>
  <c r="L458" i="6"/>
  <c r="J459" i="6"/>
  <c r="K459" i="6"/>
  <c r="L459" i="6"/>
  <c r="J460" i="6"/>
  <c r="K460" i="6"/>
  <c r="L460" i="6"/>
  <c r="J461" i="6"/>
  <c r="K461" i="6"/>
  <c r="L461" i="6"/>
  <c r="J462" i="6"/>
  <c r="K462" i="6"/>
  <c r="L462" i="6"/>
  <c r="J463" i="6"/>
  <c r="K463" i="6"/>
  <c r="L463" i="6"/>
  <c r="J464" i="6"/>
  <c r="K464" i="6"/>
  <c r="L464" i="6"/>
  <c r="J465" i="6"/>
  <c r="K465" i="6"/>
  <c r="L465" i="6"/>
  <c r="J466" i="6"/>
  <c r="K466" i="6"/>
  <c r="L466" i="6"/>
  <c r="J467" i="6"/>
  <c r="K467" i="6"/>
  <c r="L467" i="6"/>
  <c r="J468" i="6"/>
  <c r="K468" i="6"/>
  <c r="L468" i="6"/>
  <c r="J469" i="6"/>
  <c r="K469" i="6"/>
  <c r="L469" i="6"/>
  <c r="J470" i="6"/>
  <c r="K470" i="6"/>
  <c r="L470" i="6"/>
  <c r="J471" i="6"/>
  <c r="K471" i="6"/>
  <c r="L471" i="6"/>
  <c r="J472" i="6"/>
  <c r="K472" i="6"/>
  <c r="L472" i="6"/>
  <c r="J473" i="6"/>
  <c r="K473" i="6"/>
  <c r="L473" i="6"/>
  <c r="J474" i="6"/>
  <c r="K474" i="6"/>
  <c r="L474" i="6"/>
  <c r="J475" i="6"/>
  <c r="K475" i="6"/>
  <c r="L475" i="6"/>
  <c r="J476" i="6"/>
  <c r="K476" i="6"/>
  <c r="L476" i="6"/>
  <c r="J477" i="6"/>
  <c r="K477" i="6"/>
  <c r="L477" i="6"/>
  <c r="J478" i="6"/>
  <c r="K478" i="6"/>
  <c r="L478" i="6"/>
  <c r="J479" i="6"/>
  <c r="K479" i="6"/>
  <c r="L479" i="6"/>
  <c r="J480" i="6"/>
  <c r="K480" i="6"/>
  <c r="L480" i="6"/>
  <c r="J481" i="6"/>
  <c r="K481" i="6"/>
  <c r="L481" i="6"/>
  <c r="J482" i="6"/>
  <c r="K482" i="6"/>
  <c r="L482" i="6"/>
  <c r="J483" i="6"/>
  <c r="K483" i="6"/>
  <c r="L483" i="6"/>
  <c r="J484" i="6"/>
  <c r="K484" i="6"/>
  <c r="L484" i="6"/>
  <c r="J485" i="6"/>
  <c r="K485" i="6"/>
  <c r="L485" i="6"/>
  <c r="J486" i="6"/>
  <c r="K486" i="6"/>
  <c r="L486" i="6"/>
  <c r="J487" i="6"/>
  <c r="K487" i="6"/>
  <c r="L487" i="6"/>
  <c r="J488" i="6"/>
  <c r="K488" i="6"/>
  <c r="L488" i="6"/>
  <c r="J489" i="6"/>
  <c r="K489" i="6"/>
  <c r="L489" i="6"/>
  <c r="J490" i="6"/>
  <c r="K490" i="6"/>
  <c r="L490" i="6"/>
  <c r="J491" i="6"/>
  <c r="K491" i="6"/>
  <c r="L491" i="6"/>
  <c r="J492" i="6"/>
  <c r="K492" i="6"/>
  <c r="L492" i="6"/>
  <c r="J493" i="6"/>
  <c r="K493" i="6"/>
  <c r="L493" i="6"/>
  <c r="J494" i="6"/>
  <c r="K494" i="6"/>
  <c r="L494" i="6"/>
  <c r="J495" i="6"/>
  <c r="K495" i="6"/>
  <c r="L495" i="6"/>
  <c r="J496" i="6"/>
  <c r="K496" i="6"/>
  <c r="L496" i="6"/>
  <c r="J497" i="6"/>
  <c r="K497" i="6"/>
  <c r="L497" i="6"/>
  <c r="J498" i="6"/>
  <c r="K498" i="6"/>
  <c r="L498" i="6"/>
  <c r="J499" i="6"/>
  <c r="K499" i="6"/>
  <c r="L499" i="6"/>
  <c r="J500" i="6"/>
  <c r="K500" i="6"/>
  <c r="L500" i="6"/>
  <c r="J501" i="6"/>
  <c r="K501" i="6"/>
  <c r="L501" i="6"/>
  <c r="J502" i="6"/>
  <c r="K502" i="6"/>
  <c r="L502" i="6"/>
  <c r="J503" i="6"/>
  <c r="K503" i="6"/>
  <c r="L503" i="6"/>
  <c r="J504" i="6"/>
  <c r="K504" i="6"/>
  <c r="L504" i="6"/>
  <c r="J505" i="6"/>
  <c r="K505" i="6"/>
  <c r="L505" i="6"/>
  <c r="J506" i="6"/>
  <c r="K506" i="6"/>
  <c r="L506" i="6"/>
  <c r="J507" i="6"/>
  <c r="K507" i="6"/>
  <c r="L507" i="6"/>
  <c r="J508" i="6"/>
  <c r="K508" i="6"/>
  <c r="L508" i="6"/>
  <c r="J509" i="6"/>
  <c r="K509" i="6"/>
  <c r="L509" i="6"/>
  <c r="J510" i="6"/>
  <c r="K510" i="6"/>
  <c r="L510" i="6"/>
  <c r="J511" i="6"/>
  <c r="K511" i="6"/>
  <c r="L511" i="6"/>
  <c r="J512" i="6"/>
  <c r="K512" i="6"/>
  <c r="L512" i="6"/>
  <c r="J513" i="6"/>
  <c r="K513" i="6"/>
  <c r="L513" i="6"/>
  <c r="J514" i="6"/>
  <c r="K514" i="6"/>
  <c r="L514" i="6"/>
  <c r="J515" i="6"/>
  <c r="K515" i="6"/>
  <c r="L515" i="6"/>
  <c r="J516" i="6"/>
  <c r="K516" i="6"/>
  <c r="L516" i="6"/>
  <c r="J517" i="6"/>
  <c r="K517" i="6"/>
  <c r="L517" i="6"/>
  <c r="J518" i="6"/>
  <c r="K518" i="6"/>
  <c r="L518" i="6"/>
  <c r="J519" i="6"/>
  <c r="K519" i="6"/>
  <c r="L519" i="6"/>
  <c r="J520" i="6"/>
  <c r="K520" i="6"/>
  <c r="L520" i="6"/>
  <c r="J521" i="6"/>
  <c r="K521" i="6"/>
  <c r="L521" i="6"/>
  <c r="J522" i="6"/>
  <c r="K522" i="6"/>
  <c r="L522" i="6"/>
  <c r="J523" i="6"/>
  <c r="K523" i="6"/>
  <c r="L523" i="6"/>
  <c r="J524" i="6"/>
  <c r="K524" i="6"/>
  <c r="L524" i="6"/>
  <c r="J525" i="6"/>
  <c r="K525" i="6"/>
  <c r="L525" i="6"/>
  <c r="J526" i="6"/>
  <c r="K526" i="6"/>
  <c r="L526" i="6"/>
  <c r="J527" i="6"/>
  <c r="K527" i="6"/>
  <c r="L527" i="6"/>
  <c r="J528" i="6"/>
  <c r="K528" i="6"/>
  <c r="L528" i="6"/>
  <c r="J529" i="6"/>
  <c r="K529" i="6"/>
  <c r="L529" i="6"/>
  <c r="J530" i="6"/>
  <c r="K530" i="6"/>
  <c r="L530" i="6"/>
  <c r="J531" i="6"/>
  <c r="K531" i="6"/>
  <c r="L531" i="6"/>
  <c r="J532" i="6"/>
  <c r="K532" i="6"/>
  <c r="L532" i="6"/>
  <c r="J533" i="6"/>
  <c r="K533" i="6"/>
  <c r="L533" i="6"/>
  <c r="J534" i="6"/>
  <c r="K534" i="6"/>
  <c r="L534" i="6"/>
  <c r="J535" i="6"/>
  <c r="K535" i="6"/>
  <c r="L535" i="6"/>
  <c r="J536" i="6"/>
  <c r="K536" i="6"/>
  <c r="L536" i="6"/>
  <c r="J537" i="6"/>
  <c r="K537" i="6"/>
  <c r="L537" i="6"/>
  <c r="J538" i="6"/>
  <c r="K538" i="6"/>
  <c r="L538" i="6"/>
  <c r="J539" i="6"/>
  <c r="K539" i="6"/>
  <c r="L539" i="6"/>
  <c r="J540" i="6"/>
  <c r="K540" i="6"/>
  <c r="L540" i="6"/>
  <c r="J541" i="6"/>
  <c r="K541" i="6"/>
  <c r="L541" i="6"/>
  <c r="J542" i="6"/>
  <c r="K542" i="6"/>
  <c r="L542" i="6"/>
  <c r="J543" i="6"/>
  <c r="K543" i="6"/>
  <c r="L543" i="6"/>
  <c r="J544" i="6"/>
  <c r="K544" i="6"/>
  <c r="L544" i="6"/>
  <c r="J545" i="6"/>
  <c r="K545" i="6"/>
  <c r="L545" i="6"/>
  <c r="J546" i="6"/>
  <c r="K546" i="6"/>
  <c r="L546" i="6"/>
  <c r="J547" i="6"/>
  <c r="K547" i="6"/>
  <c r="L547" i="6"/>
  <c r="J548" i="6"/>
  <c r="K548" i="6"/>
  <c r="L548" i="6"/>
  <c r="J549" i="6"/>
  <c r="K549" i="6"/>
  <c r="L549" i="6"/>
  <c r="J550" i="6"/>
  <c r="K550" i="6"/>
  <c r="L550" i="6"/>
  <c r="J551" i="6"/>
  <c r="K551" i="6"/>
  <c r="L551" i="6"/>
  <c r="J552" i="6"/>
  <c r="K552" i="6"/>
  <c r="L552" i="6"/>
  <c r="J553" i="6"/>
  <c r="K553" i="6"/>
  <c r="L553" i="6"/>
  <c r="J554" i="6"/>
  <c r="K554" i="6"/>
  <c r="L554" i="6"/>
  <c r="J555" i="6"/>
  <c r="K555" i="6"/>
  <c r="L555" i="6"/>
  <c r="J556" i="6"/>
  <c r="K556" i="6"/>
  <c r="L556" i="6"/>
  <c r="J557" i="6"/>
  <c r="K557" i="6"/>
  <c r="L557" i="6"/>
  <c r="J558" i="6"/>
  <c r="K558" i="6"/>
  <c r="L558" i="6"/>
  <c r="J559" i="6"/>
  <c r="K559" i="6"/>
  <c r="L559" i="6"/>
  <c r="J560" i="6"/>
  <c r="K560" i="6"/>
  <c r="L560" i="6"/>
  <c r="J561" i="6"/>
  <c r="K561" i="6"/>
  <c r="L561" i="6"/>
  <c r="J562" i="6"/>
  <c r="K562" i="6"/>
  <c r="L562" i="6"/>
  <c r="J563" i="6"/>
  <c r="K563" i="6"/>
  <c r="L563" i="6"/>
  <c r="J564" i="6"/>
  <c r="K564" i="6"/>
  <c r="L564" i="6"/>
  <c r="J565" i="6"/>
  <c r="K565" i="6"/>
  <c r="L565" i="6"/>
  <c r="J566" i="6"/>
  <c r="K566" i="6"/>
  <c r="L566" i="6"/>
  <c r="J567" i="6"/>
  <c r="K567" i="6"/>
  <c r="L567" i="6"/>
  <c r="J568" i="6"/>
  <c r="K568" i="6"/>
  <c r="L568" i="6"/>
  <c r="J569" i="6"/>
  <c r="K569" i="6"/>
  <c r="L569" i="6"/>
  <c r="J570" i="6"/>
  <c r="K570" i="6"/>
  <c r="L570" i="6"/>
  <c r="J571" i="6"/>
  <c r="K571" i="6"/>
  <c r="L571" i="6"/>
  <c r="J572" i="6"/>
  <c r="K572" i="6"/>
  <c r="L572" i="6"/>
  <c r="J573" i="6"/>
  <c r="K573" i="6"/>
  <c r="L573" i="6"/>
  <c r="J574" i="6"/>
  <c r="K574" i="6"/>
  <c r="L574" i="6"/>
  <c r="J575" i="6"/>
  <c r="K575" i="6"/>
  <c r="L575" i="6"/>
  <c r="J576" i="6"/>
  <c r="K576" i="6"/>
  <c r="L576" i="6"/>
  <c r="J577" i="6"/>
  <c r="K577" i="6"/>
  <c r="L577" i="6"/>
  <c r="J578" i="6"/>
  <c r="K578" i="6"/>
  <c r="L578" i="6"/>
  <c r="J579" i="6"/>
  <c r="K579" i="6"/>
  <c r="L579" i="6"/>
  <c r="J580" i="6"/>
  <c r="K580" i="6"/>
  <c r="L580" i="6"/>
  <c r="J581" i="6"/>
  <c r="K581" i="6"/>
  <c r="L581" i="6"/>
  <c r="J582" i="6"/>
  <c r="K582" i="6"/>
  <c r="L582" i="6"/>
  <c r="J583" i="6"/>
  <c r="K583" i="6"/>
  <c r="L583" i="6"/>
  <c r="J584" i="6"/>
  <c r="K584" i="6"/>
  <c r="L584" i="6"/>
  <c r="J585" i="6"/>
  <c r="K585" i="6"/>
  <c r="L585" i="6"/>
  <c r="J586" i="6"/>
  <c r="K586" i="6"/>
  <c r="L586" i="6"/>
  <c r="J587" i="6"/>
  <c r="K587" i="6"/>
  <c r="L587" i="6"/>
  <c r="J588" i="6"/>
  <c r="K588" i="6"/>
  <c r="L588" i="6"/>
  <c r="J589" i="6"/>
  <c r="K589" i="6"/>
  <c r="L589" i="6"/>
  <c r="J590" i="6"/>
  <c r="K590" i="6"/>
  <c r="L590" i="6"/>
  <c r="J591" i="6"/>
  <c r="K591" i="6"/>
  <c r="L591" i="6"/>
  <c r="J592" i="6"/>
  <c r="K592" i="6"/>
  <c r="L592" i="6"/>
  <c r="J593" i="6"/>
  <c r="K593" i="6"/>
  <c r="L593" i="6"/>
  <c r="J594" i="6"/>
  <c r="K594" i="6"/>
  <c r="L594" i="6"/>
  <c r="J595" i="6"/>
  <c r="K595" i="6"/>
  <c r="L595" i="6"/>
  <c r="J596" i="6"/>
  <c r="K596" i="6"/>
  <c r="L596" i="6"/>
  <c r="J597" i="6"/>
  <c r="K597" i="6"/>
  <c r="L597" i="6"/>
  <c r="J598" i="6"/>
  <c r="K598" i="6"/>
  <c r="L598" i="6"/>
  <c r="J599" i="6"/>
  <c r="K599" i="6"/>
  <c r="L599" i="6"/>
  <c r="J600" i="6"/>
  <c r="K600" i="6"/>
  <c r="L600" i="6"/>
  <c r="J601" i="6"/>
  <c r="K601" i="6"/>
  <c r="L601" i="6"/>
  <c r="J602" i="6"/>
  <c r="K602" i="6"/>
  <c r="L602" i="6"/>
  <c r="J603" i="6"/>
  <c r="K603" i="6"/>
  <c r="L603" i="6"/>
  <c r="J604" i="6"/>
  <c r="K604" i="6"/>
  <c r="L604" i="6"/>
  <c r="J605" i="6"/>
  <c r="K605" i="6"/>
  <c r="L605" i="6"/>
  <c r="J606" i="6"/>
  <c r="K606" i="6"/>
  <c r="L606" i="6"/>
  <c r="J607" i="6"/>
  <c r="K607" i="6"/>
  <c r="L607" i="6"/>
  <c r="J608" i="6"/>
  <c r="K608" i="6"/>
  <c r="L608" i="6"/>
  <c r="J609" i="6"/>
  <c r="K609" i="6"/>
  <c r="L609" i="6"/>
  <c r="J610" i="6"/>
  <c r="K610" i="6"/>
  <c r="L610" i="6"/>
  <c r="J611" i="6"/>
  <c r="K611" i="6"/>
  <c r="L611" i="6"/>
  <c r="J612" i="6"/>
  <c r="K612" i="6"/>
  <c r="L612" i="6"/>
  <c r="J613" i="6"/>
  <c r="K613" i="6"/>
  <c r="L613" i="6"/>
  <c r="J614" i="6"/>
  <c r="K614" i="6"/>
  <c r="L614" i="6"/>
  <c r="J615" i="6"/>
  <c r="K615" i="6"/>
  <c r="L615" i="6"/>
  <c r="J616" i="6"/>
  <c r="K616" i="6"/>
  <c r="L616" i="6"/>
  <c r="J617" i="6"/>
  <c r="K617" i="6"/>
  <c r="L617" i="6"/>
  <c r="J618" i="6"/>
  <c r="K618" i="6"/>
  <c r="L618" i="6"/>
  <c r="J619" i="6"/>
  <c r="K619" i="6"/>
  <c r="L619" i="6"/>
  <c r="J620" i="6"/>
  <c r="K620" i="6"/>
  <c r="L620" i="6"/>
  <c r="J621" i="6"/>
  <c r="K621" i="6"/>
  <c r="L621" i="6"/>
  <c r="J622" i="6"/>
  <c r="K622" i="6"/>
  <c r="L622" i="6"/>
  <c r="J623" i="6"/>
  <c r="K623" i="6"/>
  <c r="L623" i="6"/>
  <c r="J624" i="6"/>
  <c r="K624" i="6"/>
  <c r="L624" i="6"/>
  <c r="J625" i="6"/>
  <c r="K625" i="6"/>
  <c r="L625" i="6"/>
  <c r="J626" i="6"/>
  <c r="K626" i="6"/>
  <c r="L626" i="6"/>
  <c r="J627" i="6"/>
  <c r="K627" i="6"/>
  <c r="L627" i="6"/>
  <c r="J628" i="6"/>
  <c r="K628" i="6"/>
  <c r="L628" i="6"/>
  <c r="J629" i="6"/>
  <c r="K629" i="6"/>
  <c r="L629" i="6"/>
  <c r="J630" i="6"/>
  <c r="K630" i="6"/>
  <c r="L630" i="6"/>
  <c r="J631" i="6"/>
  <c r="K631" i="6"/>
  <c r="L631" i="6"/>
  <c r="J632" i="6"/>
  <c r="K632" i="6"/>
  <c r="L632" i="6"/>
  <c r="J633" i="6"/>
  <c r="K633" i="6"/>
  <c r="L633" i="6"/>
  <c r="J634" i="6"/>
  <c r="K634" i="6"/>
  <c r="L634" i="6"/>
  <c r="J635" i="6"/>
  <c r="K635" i="6"/>
  <c r="L635" i="6"/>
  <c r="J636" i="6"/>
  <c r="K636" i="6"/>
  <c r="L636" i="6"/>
  <c r="J637" i="6"/>
  <c r="K637" i="6"/>
  <c r="L637" i="6"/>
  <c r="J638" i="6"/>
  <c r="K638" i="6"/>
  <c r="L638" i="6"/>
  <c r="J639" i="6"/>
  <c r="K639" i="6"/>
  <c r="L639" i="6"/>
  <c r="J640" i="6"/>
  <c r="K640" i="6"/>
  <c r="L640" i="6"/>
  <c r="J641" i="6"/>
  <c r="K641" i="6"/>
  <c r="L641" i="6"/>
  <c r="J642" i="6"/>
  <c r="K642" i="6"/>
  <c r="L642" i="6"/>
  <c r="J643" i="6"/>
  <c r="K643" i="6"/>
  <c r="L643" i="6"/>
  <c r="J644" i="6"/>
  <c r="K644" i="6"/>
  <c r="L644" i="6"/>
  <c r="J645" i="6"/>
  <c r="K645" i="6"/>
  <c r="L645" i="6"/>
  <c r="J646" i="6"/>
  <c r="K646" i="6"/>
  <c r="L646" i="6"/>
  <c r="J647" i="6"/>
  <c r="K647" i="6"/>
  <c r="L647" i="6"/>
  <c r="J648" i="6"/>
  <c r="K648" i="6"/>
  <c r="L648" i="6"/>
  <c r="J649" i="6"/>
  <c r="K649" i="6"/>
  <c r="L649" i="6"/>
  <c r="J650" i="6"/>
  <c r="K650" i="6"/>
  <c r="L650" i="6"/>
  <c r="J651" i="6"/>
  <c r="K651" i="6"/>
  <c r="L651" i="6"/>
  <c r="J652" i="6"/>
  <c r="K652" i="6"/>
  <c r="L652" i="6"/>
  <c r="J653" i="6"/>
  <c r="K653" i="6"/>
  <c r="L653" i="6"/>
  <c r="J654" i="6"/>
  <c r="K654" i="6"/>
  <c r="L654" i="6"/>
  <c r="J655" i="6"/>
  <c r="K655" i="6"/>
  <c r="L655" i="6"/>
  <c r="J656" i="6"/>
  <c r="K656" i="6"/>
  <c r="L656" i="6"/>
  <c r="J657" i="6"/>
  <c r="K657" i="6"/>
  <c r="L657" i="6"/>
  <c r="J658" i="6"/>
  <c r="K658" i="6"/>
  <c r="L658" i="6"/>
  <c r="J659" i="6"/>
  <c r="K659" i="6"/>
  <c r="L659" i="6"/>
  <c r="J660" i="6"/>
  <c r="K660" i="6"/>
  <c r="L660" i="6"/>
  <c r="J661" i="6"/>
  <c r="K661" i="6"/>
  <c r="L661" i="6"/>
  <c r="J662" i="6"/>
  <c r="K662" i="6"/>
  <c r="L662" i="6"/>
  <c r="J663" i="6"/>
  <c r="K663" i="6"/>
  <c r="L663" i="6"/>
  <c r="J664" i="6"/>
  <c r="K664" i="6"/>
  <c r="L664" i="6"/>
  <c r="J665" i="6"/>
  <c r="K665" i="6"/>
  <c r="L665" i="6"/>
  <c r="J666" i="6"/>
  <c r="K666" i="6"/>
  <c r="L666" i="6"/>
  <c r="J667" i="6"/>
  <c r="K667" i="6"/>
  <c r="L667" i="6"/>
  <c r="J668" i="6"/>
  <c r="K668" i="6"/>
  <c r="L668" i="6"/>
  <c r="J669" i="6"/>
  <c r="K669" i="6"/>
  <c r="L669" i="6"/>
  <c r="J670" i="6"/>
  <c r="K670" i="6"/>
  <c r="L670" i="6"/>
  <c r="J671" i="6"/>
  <c r="K671" i="6"/>
  <c r="L671" i="6"/>
  <c r="J672" i="6"/>
  <c r="K672" i="6"/>
  <c r="L672" i="6"/>
  <c r="J673" i="6"/>
  <c r="K673" i="6"/>
  <c r="L673" i="6"/>
  <c r="J674" i="6"/>
  <c r="K674" i="6"/>
  <c r="L674" i="6"/>
  <c r="J675" i="6"/>
  <c r="K675" i="6"/>
  <c r="L675" i="6"/>
  <c r="J676" i="6"/>
  <c r="K676" i="6"/>
  <c r="L676" i="6"/>
  <c r="J677" i="6"/>
  <c r="K677" i="6"/>
  <c r="L677" i="6"/>
  <c r="J678" i="6"/>
  <c r="K678" i="6"/>
  <c r="L678" i="6"/>
  <c r="J679" i="6"/>
  <c r="K679" i="6"/>
  <c r="L679" i="6"/>
  <c r="J680" i="6"/>
  <c r="K680" i="6"/>
  <c r="L680" i="6"/>
  <c r="J681" i="6"/>
  <c r="K681" i="6"/>
  <c r="L681" i="6"/>
  <c r="J682" i="6"/>
  <c r="K682" i="6"/>
  <c r="L682" i="6"/>
  <c r="J683" i="6"/>
  <c r="K683" i="6"/>
  <c r="L683" i="6"/>
  <c r="J684" i="6"/>
  <c r="K684" i="6"/>
  <c r="L684" i="6"/>
  <c r="J685" i="6"/>
  <c r="K685" i="6"/>
  <c r="L685" i="6"/>
  <c r="J686" i="6"/>
  <c r="K686" i="6"/>
  <c r="L686" i="6"/>
  <c r="J687" i="6"/>
  <c r="K687" i="6"/>
  <c r="L687" i="6"/>
  <c r="J688" i="6"/>
  <c r="K688" i="6"/>
  <c r="L688" i="6"/>
  <c r="J689" i="6"/>
  <c r="K689" i="6"/>
  <c r="L689" i="6"/>
  <c r="J690" i="6"/>
  <c r="K690" i="6"/>
  <c r="L690" i="6"/>
  <c r="J691" i="6"/>
  <c r="K691" i="6"/>
  <c r="L691" i="6"/>
  <c r="J692" i="6"/>
  <c r="K692" i="6"/>
  <c r="L692" i="6"/>
  <c r="J693" i="6"/>
  <c r="K693" i="6"/>
  <c r="L693" i="6"/>
  <c r="J694" i="6"/>
  <c r="K694" i="6"/>
  <c r="L694" i="6"/>
  <c r="J695" i="6"/>
  <c r="K695" i="6"/>
  <c r="L695" i="6"/>
  <c r="J696" i="6"/>
  <c r="K696" i="6"/>
  <c r="L696" i="6"/>
  <c r="J697" i="6"/>
  <c r="K697" i="6"/>
  <c r="L697" i="6"/>
  <c r="J698" i="6"/>
  <c r="K698" i="6"/>
  <c r="L698" i="6"/>
  <c r="J699" i="6"/>
  <c r="K699" i="6"/>
  <c r="L699" i="6"/>
  <c r="J700" i="6"/>
  <c r="K700" i="6"/>
  <c r="L700" i="6"/>
  <c r="J701" i="6"/>
  <c r="K701" i="6"/>
  <c r="L701" i="6"/>
  <c r="J702" i="6"/>
  <c r="K702" i="6"/>
  <c r="L702" i="6"/>
  <c r="J703" i="6"/>
  <c r="K703" i="6"/>
  <c r="L703" i="6"/>
  <c r="J704" i="6"/>
  <c r="K704" i="6"/>
  <c r="L704" i="6"/>
  <c r="J705" i="6"/>
  <c r="K705" i="6"/>
  <c r="L705" i="6"/>
  <c r="J706" i="6"/>
  <c r="K706" i="6"/>
  <c r="L706" i="6"/>
  <c r="J707" i="6"/>
  <c r="K707" i="6"/>
  <c r="L707" i="6"/>
  <c r="J708" i="6"/>
  <c r="K708" i="6"/>
  <c r="L708" i="6"/>
  <c r="J709" i="6"/>
  <c r="K709" i="6"/>
  <c r="L709" i="6"/>
  <c r="J710" i="6"/>
  <c r="K710" i="6"/>
  <c r="L710" i="6"/>
  <c r="J711" i="6"/>
  <c r="K711" i="6"/>
  <c r="L711" i="6"/>
  <c r="J712" i="6"/>
  <c r="K712" i="6"/>
  <c r="L712" i="6"/>
  <c r="J713" i="6"/>
  <c r="K713" i="6"/>
  <c r="L713" i="6"/>
  <c r="J714" i="6"/>
  <c r="K714" i="6"/>
  <c r="L714" i="6"/>
  <c r="J715" i="6"/>
  <c r="K715" i="6"/>
  <c r="L715" i="6"/>
  <c r="J716" i="6"/>
  <c r="K716" i="6"/>
  <c r="L716" i="6"/>
  <c r="J717" i="6"/>
  <c r="K717" i="6"/>
  <c r="L717" i="6"/>
  <c r="J718" i="6"/>
  <c r="K718" i="6"/>
  <c r="L718" i="6"/>
  <c r="J719" i="6"/>
  <c r="K719" i="6"/>
  <c r="L719" i="6"/>
  <c r="J720" i="6"/>
  <c r="K720" i="6"/>
  <c r="L720" i="6"/>
  <c r="J721" i="6"/>
  <c r="K721" i="6"/>
  <c r="L721" i="6"/>
  <c r="J722" i="6"/>
  <c r="K722" i="6"/>
  <c r="L722" i="6"/>
  <c r="J723" i="6"/>
  <c r="K723" i="6"/>
  <c r="L723" i="6"/>
  <c r="J724" i="6"/>
  <c r="K724" i="6"/>
  <c r="L724" i="6"/>
  <c r="J725" i="6"/>
  <c r="K725" i="6"/>
  <c r="L725" i="6"/>
  <c r="J726" i="6"/>
  <c r="K726" i="6"/>
  <c r="L726" i="6"/>
  <c r="J727" i="6"/>
  <c r="K727" i="6"/>
  <c r="L727" i="6"/>
  <c r="J728" i="6"/>
  <c r="K728" i="6"/>
  <c r="L728" i="6"/>
  <c r="J729" i="6"/>
  <c r="K729" i="6"/>
  <c r="L729" i="6"/>
  <c r="J730" i="6"/>
  <c r="K730" i="6"/>
  <c r="L730" i="6"/>
  <c r="J731" i="6"/>
  <c r="K731" i="6"/>
  <c r="L731" i="6"/>
  <c r="J732" i="6"/>
  <c r="K732" i="6"/>
  <c r="L732" i="6"/>
  <c r="J733" i="6"/>
  <c r="K733" i="6"/>
  <c r="L733" i="6"/>
  <c r="J734" i="6"/>
  <c r="K734" i="6"/>
  <c r="L734" i="6"/>
  <c r="J735" i="6"/>
  <c r="K735" i="6"/>
  <c r="L735" i="6"/>
  <c r="J736" i="6"/>
  <c r="K736" i="6"/>
  <c r="L736" i="6"/>
  <c r="J737" i="6"/>
  <c r="K737" i="6"/>
  <c r="L737" i="6"/>
  <c r="J738" i="6"/>
  <c r="K738" i="6"/>
  <c r="L738" i="6"/>
  <c r="J739" i="6"/>
  <c r="K739" i="6"/>
  <c r="L739" i="6"/>
  <c r="J740" i="6"/>
  <c r="K740" i="6"/>
  <c r="L740" i="6"/>
  <c r="J741" i="6"/>
  <c r="K741" i="6"/>
  <c r="L741" i="6"/>
  <c r="J742" i="6"/>
  <c r="K742" i="6"/>
  <c r="L742" i="6"/>
  <c r="J743" i="6"/>
  <c r="K743" i="6"/>
  <c r="L743" i="6"/>
  <c r="J744" i="6"/>
  <c r="K744" i="6"/>
  <c r="L744" i="6"/>
  <c r="J745" i="6"/>
  <c r="K745" i="6"/>
  <c r="L745" i="6"/>
  <c r="J746" i="6"/>
  <c r="K746" i="6"/>
  <c r="L746" i="6"/>
  <c r="J747" i="6"/>
  <c r="K747" i="6"/>
  <c r="L747" i="6"/>
  <c r="J748" i="6"/>
  <c r="K748" i="6"/>
  <c r="L748" i="6"/>
  <c r="J749" i="6"/>
  <c r="K749" i="6"/>
  <c r="L749" i="6"/>
  <c r="J750" i="6"/>
  <c r="K750" i="6"/>
  <c r="L750" i="6"/>
  <c r="J751" i="6"/>
  <c r="K751" i="6"/>
  <c r="L751" i="6"/>
  <c r="J752" i="6"/>
  <c r="K752" i="6"/>
  <c r="L752" i="6"/>
  <c r="J753" i="6"/>
  <c r="K753" i="6"/>
  <c r="L753" i="6"/>
  <c r="J754" i="6"/>
  <c r="K754" i="6"/>
  <c r="L754" i="6"/>
  <c r="J755" i="6"/>
  <c r="K755" i="6"/>
  <c r="L755" i="6"/>
  <c r="J756" i="6"/>
  <c r="K756" i="6"/>
  <c r="L756" i="6"/>
  <c r="J757" i="6"/>
  <c r="K757" i="6"/>
  <c r="L757" i="6"/>
  <c r="J758" i="6"/>
  <c r="K758" i="6"/>
  <c r="L758" i="6"/>
  <c r="J759" i="6"/>
  <c r="K759" i="6"/>
  <c r="L759" i="6"/>
  <c r="J760" i="6"/>
  <c r="K760" i="6"/>
  <c r="L760" i="6"/>
  <c r="J761" i="6"/>
  <c r="K761" i="6"/>
  <c r="L761" i="6"/>
  <c r="J762" i="6"/>
  <c r="K762" i="6"/>
  <c r="L762" i="6"/>
  <c r="J763" i="6"/>
  <c r="K763" i="6"/>
  <c r="L763" i="6"/>
  <c r="J764" i="6"/>
  <c r="K764" i="6"/>
  <c r="L764" i="6"/>
  <c r="J765" i="6"/>
  <c r="K765" i="6"/>
  <c r="L765" i="6"/>
  <c r="J766" i="6"/>
  <c r="K766" i="6"/>
  <c r="L766" i="6"/>
  <c r="J767" i="6"/>
  <c r="K767" i="6"/>
  <c r="L767" i="6"/>
  <c r="J768" i="6"/>
  <c r="K768" i="6"/>
  <c r="L768" i="6"/>
  <c r="J769" i="6"/>
  <c r="K769" i="6"/>
  <c r="L769" i="6"/>
  <c r="J770" i="6"/>
  <c r="K770" i="6"/>
  <c r="L770" i="6"/>
  <c r="J771" i="6"/>
  <c r="K771" i="6"/>
  <c r="L771" i="6"/>
  <c r="J772" i="6"/>
  <c r="K772" i="6"/>
  <c r="L772" i="6"/>
  <c r="J773" i="6"/>
  <c r="K773" i="6"/>
  <c r="L773" i="6"/>
  <c r="J774" i="6"/>
  <c r="K774" i="6"/>
  <c r="L774" i="6"/>
  <c r="J775" i="6"/>
  <c r="K775" i="6"/>
  <c r="L775" i="6"/>
  <c r="J776" i="6"/>
  <c r="K776" i="6"/>
  <c r="L776" i="6"/>
  <c r="J777" i="6"/>
  <c r="K777" i="6"/>
  <c r="L777" i="6"/>
  <c r="J778" i="6"/>
  <c r="K778" i="6"/>
  <c r="L778" i="6"/>
  <c r="J779" i="6"/>
  <c r="K779" i="6"/>
  <c r="L779" i="6"/>
  <c r="J780" i="6"/>
  <c r="K780" i="6"/>
  <c r="L780" i="6"/>
  <c r="J781" i="6"/>
  <c r="K781" i="6"/>
  <c r="L781" i="6"/>
  <c r="J782" i="6"/>
  <c r="K782" i="6"/>
  <c r="L782" i="6"/>
  <c r="J783" i="6"/>
  <c r="K783" i="6"/>
  <c r="L783" i="6"/>
  <c r="J784" i="6"/>
  <c r="K784" i="6"/>
  <c r="L784" i="6"/>
  <c r="J785" i="6"/>
  <c r="K785" i="6"/>
  <c r="L785" i="6"/>
  <c r="J786" i="6"/>
  <c r="K786" i="6"/>
  <c r="L786" i="6"/>
  <c r="J787" i="6"/>
  <c r="K787" i="6"/>
  <c r="L787" i="6"/>
  <c r="J788" i="6"/>
  <c r="K788" i="6"/>
  <c r="L788" i="6"/>
  <c r="J789" i="6"/>
  <c r="K789" i="6"/>
  <c r="L789" i="6"/>
  <c r="J790" i="6"/>
  <c r="K790" i="6"/>
  <c r="L790" i="6"/>
  <c r="J791" i="6"/>
  <c r="K791" i="6"/>
  <c r="L791" i="6"/>
  <c r="J792" i="6"/>
  <c r="K792" i="6"/>
  <c r="L792" i="6"/>
  <c r="J793" i="6"/>
  <c r="K793" i="6"/>
  <c r="L793" i="6"/>
  <c r="J794" i="6"/>
  <c r="K794" i="6"/>
  <c r="L794" i="6"/>
  <c r="J795" i="6"/>
  <c r="K795" i="6"/>
  <c r="L795" i="6"/>
  <c r="J796" i="6"/>
  <c r="K796" i="6"/>
  <c r="L796" i="6"/>
  <c r="J797" i="6"/>
  <c r="K797" i="6"/>
  <c r="L797" i="6"/>
  <c r="J798" i="6"/>
  <c r="K798" i="6"/>
  <c r="L798" i="6"/>
  <c r="J799" i="6"/>
  <c r="K799" i="6"/>
  <c r="L799" i="6"/>
  <c r="J800" i="6"/>
  <c r="K800" i="6"/>
  <c r="L800" i="6"/>
  <c r="J801" i="6"/>
  <c r="K801" i="6"/>
  <c r="L801" i="6"/>
  <c r="J802" i="6"/>
  <c r="K802" i="6"/>
  <c r="L802" i="6"/>
  <c r="J803" i="6"/>
  <c r="K803" i="6"/>
  <c r="L803" i="6"/>
  <c r="J804" i="6"/>
  <c r="K804" i="6"/>
  <c r="L804" i="6"/>
  <c r="J805" i="6"/>
  <c r="K805" i="6"/>
  <c r="L805" i="6"/>
  <c r="J806" i="6"/>
  <c r="K806" i="6"/>
  <c r="L806" i="6"/>
  <c r="J807" i="6"/>
  <c r="K807" i="6"/>
  <c r="L807" i="6"/>
  <c r="J808" i="6"/>
  <c r="K808" i="6"/>
  <c r="L808" i="6"/>
  <c r="J809" i="6"/>
  <c r="K809" i="6"/>
  <c r="L809" i="6"/>
  <c r="J810" i="6"/>
  <c r="K810" i="6"/>
  <c r="L810" i="6"/>
  <c r="J811" i="6"/>
  <c r="K811" i="6"/>
  <c r="L811" i="6"/>
  <c r="J812" i="6"/>
  <c r="K812" i="6"/>
  <c r="L812" i="6"/>
  <c r="J813" i="6"/>
  <c r="K813" i="6"/>
  <c r="L813" i="6"/>
  <c r="J814" i="6"/>
  <c r="K814" i="6"/>
  <c r="L814" i="6"/>
  <c r="J815" i="6"/>
  <c r="K815" i="6"/>
  <c r="L815" i="6"/>
  <c r="J816" i="6"/>
  <c r="K816" i="6"/>
  <c r="L816" i="6"/>
  <c r="J817" i="6"/>
  <c r="K817" i="6"/>
  <c r="L817" i="6"/>
  <c r="J818" i="6"/>
  <c r="K818" i="6"/>
  <c r="L818" i="6"/>
  <c r="J819" i="6"/>
  <c r="K819" i="6"/>
  <c r="L819" i="6"/>
  <c r="J820" i="6"/>
  <c r="K820" i="6"/>
  <c r="L820" i="6"/>
  <c r="J821" i="6"/>
  <c r="K821" i="6"/>
  <c r="L821" i="6"/>
  <c r="J822" i="6"/>
  <c r="K822" i="6"/>
  <c r="L822" i="6"/>
  <c r="J823" i="6"/>
  <c r="K823" i="6"/>
  <c r="L823" i="6"/>
  <c r="J824" i="6"/>
  <c r="K824" i="6"/>
  <c r="L824" i="6"/>
  <c r="J825" i="6"/>
  <c r="K825" i="6"/>
  <c r="L825" i="6"/>
  <c r="J826" i="6"/>
  <c r="K826" i="6"/>
  <c r="L826" i="6"/>
  <c r="J827" i="6"/>
  <c r="K827" i="6"/>
  <c r="L827" i="6"/>
  <c r="J828" i="6"/>
  <c r="K828" i="6"/>
  <c r="L828" i="6"/>
  <c r="J829" i="6"/>
  <c r="K829" i="6"/>
  <c r="L829" i="6"/>
  <c r="J830" i="6"/>
  <c r="K830" i="6"/>
  <c r="L830" i="6"/>
  <c r="J831" i="6"/>
  <c r="K831" i="6"/>
  <c r="L831" i="6"/>
  <c r="J832" i="6"/>
  <c r="K832" i="6"/>
  <c r="L832" i="6"/>
  <c r="J833" i="6"/>
  <c r="K833" i="6"/>
  <c r="L833" i="6"/>
  <c r="J834" i="6"/>
  <c r="K834" i="6"/>
  <c r="L834" i="6"/>
  <c r="J835" i="6"/>
  <c r="K835" i="6"/>
  <c r="L835" i="6"/>
  <c r="J836" i="6"/>
  <c r="K836" i="6"/>
  <c r="L836" i="6"/>
  <c r="J837" i="6"/>
  <c r="K837" i="6"/>
  <c r="L837" i="6"/>
  <c r="J838" i="6"/>
  <c r="K838" i="6"/>
  <c r="L838" i="6"/>
  <c r="J839" i="6"/>
  <c r="K839" i="6"/>
  <c r="L839" i="6"/>
  <c r="J840" i="6"/>
  <c r="K840" i="6"/>
  <c r="L840" i="6"/>
  <c r="J841" i="6"/>
  <c r="K841" i="6"/>
  <c r="L841" i="6"/>
  <c r="J842" i="6"/>
  <c r="K842" i="6"/>
  <c r="L842" i="6"/>
  <c r="J843" i="6"/>
  <c r="K843" i="6"/>
  <c r="L843" i="6"/>
  <c r="J844" i="6"/>
  <c r="K844" i="6"/>
  <c r="L844" i="6"/>
  <c r="J845" i="6"/>
  <c r="K845" i="6"/>
  <c r="L845" i="6"/>
  <c r="J846" i="6"/>
  <c r="K846" i="6"/>
  <c r="L846" i="6"/>
  <c r="J847" i="6"/>
  <c r="K847" i="6"/>
  <c r="L847" i="6"/>
  <c r="J848" i="6"/>
  <c r="K848" i="6"/>
  <c r="L848" i="6"/>
  <c r="J849" i="6"/>
  <c r="K849" i="6"/>
  <c r="L849" i="6"/>
  <c r="J850" i="6"/>
  <c r="K850" i="6"/>
  <c r="L850" i="6"/>
  <c r="J851" i="6"/>
  <c r="K851" i="6"/>
  <c r="L851" i="6"/>
  <c r="J852" i="6"/>
  <c r="K852" i="6"/>
  <c r="L852" i="6"/>
  <c r="J853" i="6"/>
  <c r="K853" i="6"/>
  <c r="L853" i="6"/>
  <c r="J854" i="6"/>
  <c r="K854" i="6"/>
  <c r="L854" i="6"/>
  <c r="J855" i="6"/>
  <c r="K855" i="6"/>
  <c r="L855" i="6"/>
  <c r="J856" i="6"/>
  <c r="K856" i="6"/>
  <c r="L856" i="6"/>
  <c r="J857" i="6"/>
  <c r="K857" i="6"/>
  <c r="L857" i="6"/>
  <c r="J858" i="6"/>
  <c r="K858" i="6"/>
  <c r="L858" i="6"/>
  <c r="J859" i="6"/>
  <c r="K859" i="6"/>
  <c r="L859" i="6"/>
  <c r="J860" i="6"/>
  <c r="K860" i="6"/>
  <c r="L860" i="6"/>
  <c r="J861" i="6"/>
  <c r="K861" i="6"/>
  <c r="L861" i="6"/>
  <c r="J862" i="6"/>
  <c r="K862" i="6"/>
  <c r="L862" i="6"/>
  <c r="J863" i="6"/>
  <c r="K863" i="6"/>
  <c r="L863" i="6"/>
  <c r="J864" i="6"/>
  <c r="K864" i="6"/>
  <c r="L864" i="6"/>
  <c r="J865" i="6"/>
  <c r="K865" i="6"/>
  <c r="L865" i="6"/>
  <c r="J866" i="6"/>
  <c r="K866" i="6"/>
  <c r="L866" i="6"/>
  <c r="J867" i="6"/>
  <c r="K867" i="6"/>
  <c r="L867" i="6"/>
  <c r="J868" i="6"/>
  <c r="K868" i="6"/>
  <c r="L868" i="6"/>
  <c r="J869" i="6"/>
  <c r="K869" i="6"/>
  <c r="L869" i="6"/>
  <c r="J870" i="6"/>
  <c r="K870" i="6"/>
  <c r="L870" i="6"/>
  <c r="J871" i="6"/>
  <c r="K871" i="6"/>
  <c r="L871" i="6"/>
  <c r="J872" i="6"/>
  <c r="K872" i="6"/>
  <c r="L872" i="6"/>
  <c r="J873" i="6"/>
  <c r="K873" i="6"/>
  <c r="L873" i="6"/>
  <c r="J874" i="6"/>
  <c r="K874" i="6"/>
  <c r="L874" i="6"/>
  <c r="J875" i="6"/>
  <c r="K875" i="6"/>
  <c r="L875" i="6"/>
  <c r="J876" i="6"/>
  <c r="K876" i="6"/>
  <c r="L876" i="6"/>
  <c r="J877" i="6"/>
  <c r="K877" i="6"/>
  <c r="L877" i="6"/>
  <c r="J878" i="6"/>
  <c r="K878" i="6"/>
  <c r="L878" i="6"/>
  <c r="J879" i="6"/>
  <c r="K879" i="6"/>
  <c r="L879" i="6"/>
  <c r="J880" i="6"/>
  <c r="K880" i="6"/>
  <c r="L880" i="6"/>
  <c r="J881" i="6"/>
  <c r="K881" i="6"/>
  <c r="L881" i="6"/>
  <c r="J882" i="6"/>
  <c r="K882" i="6"/>
  <c r="L882" i="6"/>
  <c r="J883" i="6"/>
  <c r="K883" i="6"/>
  <c r="L883" i="6"/>
  <c r="J884" i="6"/>
  <c r="K884" i="6"/>
  <c r="L884" i="6"/>
  <c r="J885" i="6"/>
  <c r="K885" i="6"/>
  <c r="L885" i="6"/>
  <c r="J886" i="6"/>
  <c r="K886" i="6"/>
  <c r="L886" i="6"/>
  <c r="J887" i="6"/>
  <c r="K887" i="6"/>
  <c r="L887" i="6"/>
  <c r="J888" i="6"/>
  <c r="K888" i="6"/>
  <c r="L888" i="6"/>
  <c r="J889" i="6"/>
  <c r="K889" i="6"/>
  <c r="L889" i="6"/>
  <c r="J890" i="6"/>
  <c r="K890" i="6"/>
  <c r="L890" i="6"/>
  <c r="J891" i="6"/>
  <c r="K891" i="6"/>
  <c r="L891" i="6"/>
  <c r="J892" i="6"/>
  <c r="K892" i="6"/>
  <c r="L892" i="6"/>
  <c r="J893" i="6"/>
  <c r="K893" i="6"/>
  <c r="L893" i="6"/>
  <c r="J894" i="6"/>
  <c r="K894" i="6"/>
  <c r="L894" i="6"/>
  <c r="J895" i="6"/>
  <c r="K895" i="6"/>
  <c r="L895" i="6"/>
  <c r="J896" i="6"/>
  <c r="K896" i="6"/>
  <c r="L896" i="6"/>
  <c r="J897" i="6"/>
  <c r="K897" i="6"/>
  <c r="L897" i="6"/>
  <c r="J898" i="6"/>
  <c r="K898" i="6"/>
  <c r="L898" i="6"/>
  <c r="J899" i="6"/>
  <c r="K899" i="6"/>
  <c r="L899" i="6"/>
  <c r="J900" i="6"/>
  <c r="K900" i="6"/>
  <c r="L900" i="6"/>
  <c r="J901" i="6"/>
  <c r="K901" i="6"/>
  <c r="L901" i="6"/>
  <c r="J902" i="6"/>
  <c r="K902" i="6"/>
  <c r="L902" i="6"/>
  <c r="J903" i="6"/>
  <c r="K903" i="6"/>
  <c r="L903" i="6"/>
  <c r="J904" i="6"/>
  <c r="K904" i="6"/>
  <c r="L904" i="6"/>
  <c r="J905" i="6"/>
  <c r="K905" i="6"/>
  <c r="L905" i="6"/>
  <c r="J906" i="6"/>
  <c r="K906" i="6"/>
  <c r="L906" i="6"/>
  <c r="J907" i="6"/>
  <c r="K907" i="6"/>
  <c r="L907" i="6"/>
  <c r="J908" i="6"/>
  <c r="K908" i="6"/>
  <c r="L908" i="6"/>
  <c r="J909" i="6"/>
  <c r="K909" i="6"/>
  <c r="L909" i="6"/>
  <c r="J910" i="6"/>
  <c r="K910" i="6"/>
  <c r="L910" i="6"/>
  <c r="J911" i="6"/>
  <c r="K911" i="6"/>
  <c r="L911" i="6"/>
  <c r="J912" i="6"/>
  <c r="K912" i="6"/>
  <c r="L912" i="6"/>
  <c r="J913" i="6"/>
  <c r="K913" i="6"/>
  <c r="L913" i="6"/>
  <c r="J914" i="6"/>
  <c r="K914" i="6"/>
  <c r="L914" i="6"/>
  <c r="J915" i="6"/>
  <c r="K915" i="6"/>
  <c r="L915" i="6"/>
  <c r="J916" i="6"/>
  <c r="K916" i="6"/>
  <c r="L916" i="6"/>
  <c r="J917" i="6"/>
  <c r="K917" i="6"/>
  <c r="L917" i="6"/>
  <c r="J918" i="6"/>
  <c r="K918" i="6"/>
  <c r="L918" i="6"/>
  <c r="J919" i="6"/>
  <c r="K919" i="6"/>
  <c r="L919" i="6"/>
  <c r="J920" i="6"/>
  <c r="K920" i="6"/>
  <c r="L920" i="6"/>
  <c r="J921" i="6"/>
  <c r="K921" i="6"/>
  <c r="L921" i="6"/>
  <c r="J922" i="6"/>
  <c r="K922" i="6"/>
  <c r="L922" i="6"/>
  <c r="J923" i="6"/>
  <c r="K923" i="6"/>
  <c r="L923" i="6"/>
  <c r="J924" i="6"/>
  <c r="K924" i="6"/>
  <c r="L924" i="6"/>
  <c r="J925" i="6"/>
  <c r="K925" i="6"/>
  <c r="L925" i="6"/>
  <c r="J926" i="6"/>
  <c r="K926" i="6"/>
  <c r="L926" i="6"/>
  <c r="J927" i="6"/>
  <c r="K927" i="6"/>
  <c r="L927" i="6"/>
  <c r="J928" i="6"/>
  <c r="K928" i="6"/>
  <c r="L928" i="6"/>
  <c r="J929" i="6"/>
  <c r="K929" i="6"/>
  <c r="L929" i="6"/>
  <c r="J930" i="6"/>
  <c r="K930" i="6"/>
  <c r="L930" i="6"/>
  <c r="J931" i="6"/>
  <c r="K931" i="6"/>
  <c r="L931" i="6"/>
  <c r="J932" i="6"/>
  <c r="K932" i="6"/>
  <c r="L932" i="6"/>
  <c r="J933" i="6"/>
  <c r="K933" i="6"/>
  <c r="L933" i="6"/>
  <c r="J934" i="6"/>
  <c r="K934" i="6"/>
  <c r="L934" i="6"/>
  <c r="J935" i="6"/>
  <c r="K935" i="6"/>
  <c r="L935" i="6"/>
  <c r="J936" i="6"/>
  <c r="K936" i="6"/>
  <c r="L936" i="6"/>
  <c r="J937" i="6"/>
  <c r="K937" i="6"/>
  <c r="L937" i="6"/>
  <c r="J938" i="6"/>
  <c r="K938" i="6"/>
  <c r="L938" i="6"/>
  <c r="J939" i="6"/>
  <c r="K939" i="6"/>
  <c r="L939" i="6"/>
  <c r="J940" i="6"/>
  <c r="K940" i="6"/>
  <c r="L940" i="6"/>
  <c r="J941" i="6"/>
  <c r="K941" i="6"/>
  <c r="L941" i="6"/>
  <c r="J942" i="6"/>
  <c r="K942" i="6"/>
  <c r="L942" i="6"/>
  <c r="J943" i="6"/>
  <c r="K943" i="6"/>
  <c r="L943" i="6"/>
  <c r="J944" i="6"/>
  <c r="K944" i="6"/>
  <c r="L944" i="6"/>
  <c r="J945" i="6"/>
  <c r="K945" i="6"/>
  <c r="L945" i="6"/>
  <c r="J946" i="6"/>
  <c r="K946" i="6"/>
  <c r="L946" i="6"/>
  <c r="J947" i="6"/>
  <c r="K947" i="6"/>
  <c r="L947" i="6"/>
  <c r="J948" i="6"/>
  <c r="K948" i="6"/>
  <c r="L948" i="6"/>
  <c r="J949" i="6"/>
  <c r="K949" i="6"/>
  <c r="L949" i="6"/>
  <c r="J950" i="6"/>
  <c r="K950" i="6"/>
  <c r="L950" i="6"/>
  <c r="J951" i="6"/>
  <c r="K951" i="6"/>
  <c r="L951" i="6"/>
  <c r="J952" i="6"/>
  <c r="K952" i="6"/>
  <c r="L952" i="6"/>
  <c r="J953" i="6"/>
  <c r="K953" i="6"/>
  <c r="L953" i="6"/>
  <c r="J954" i="6"/>
  <c r="K954" i="6"/>
  <c r="L954" i="6"/>
  <c r="J955" i="6"/>
  <c r="K955" i="6"/>
  <c r="L955" i="6"/>
  <c r="J956" i="6"/>
  <c r="K956" i="6"/>
  <c r="L956" i="6"/>
  <c r="J957" i="6"/>
  <c r="K957" i="6"/>
  <c r="L957" i="6"/>
  <c r="J958" i="6"/>
  <c r="K958" i="6"/>
  <c r="L958" i="6"/>
  <c r="J959" i="6"/>
  <c r="K959" i="6"/>
  <c r="L959" i="6"/>
  <c r="J960" i="6"/>
  <c r="K960" i="6"/>
  <c r="L960" i="6"/>
  <c r="J961" i="6"/>
  <c r="K961" i="6"/>
  <c r="L961" i="6"/>
  <c r="J962" i="6"/>
  <c r="K962" i="6"/>
  <c r="L962" i="6"/>
  <c r="J963" i="6"/>
  <c r="K963" i="6"/>
  <c r="L963" i="6"/>
  <c r="J964" i="6"/>
  <c r="K964" i="6"/>
  <c r="L964" i="6"/>
  <c r="J965" i="6"/>
  <c r="K965" i="6"/>
  <c r="L965" i="6"/>
  <c r="J966" i="6"/>
  <c r="K966" i="6"/>
  <c r="L966" i="6"/>
  <c r="J967" i="6"/>
  <c r="K967" i="6"/>
  <c r="L967" i="6"/>
  <c r="J968" i="6"/>
  <c r="K968" i="6"/>
  <c r="L968" i="6"/>
  <c r="J969" i="6"/>
  <c r="K969" i="6"/>
  <c r="L969" i="6"/>
  <c r="J970" i="6"/>
  <c r="K970" i="6"/>
  <c r="L970" i="6"/>
  <c r="J971" i="6"/>
  <c r="K971" i="6"/>
  <c r="L971" i="6"/>
  <c r="J972" i="6"/>
  <c r="K972" i="6"/>
  <c r="L972" i="6"/>
  <c r="J973" i="6"/>
  <c r="K973" i="6"/>
  <c r="L973" i="6"/>
  <c r="J974" i="6"/>
  <c r="K974" i="6"/>
  <c r="L974" i="6"/>
  <c r="J975" i="6"/>
  <c r="K975" i="6"/>
  <c r="L975" i="6"/>
  <c r="J976" i="6"/>
  <c r="K976" i="6"/>
  <c r="L976" i="6"/>
  <c r="J977" i="6"/>
  <c r="K977" i="6"/>
  <c r="L977" i="6"/>
  <c r="J978" i="6"/>
  <c r="K978" i="6"/>
  <c r="L978" i="6"/>
  <c r="J979" i="6"/>
  <c r="K979" i="6"/>
  <c r="L979" i="6"/>
  <c r="J980" i="6"/>
  <c r="K980" i="6"/>
  <c r="L980" i="6"/>
  <c r="J981" i="6"/>
  <c r="K981" i="6"/>
  <c r="L981" i="6"/>
  <c r="J982" i="6"/>
  <c r="K982" i="6"/>
  <c r="L982" i="6"/>
  <c r="J983" i="6"/>
  <c r="K983" i="6"/>
  <c r="L983" i="6"/>
  <c r="J984" i="6"/>
  <c r="K984" i="6"/>
  <c r="L984" i="6"/>
  <c r="J985" i="6"/>
  <c r="K985" i="6"/>
  <c r="L985" i="6"/>
  <c r="J986" i="6"/>
  <c r="K986" i="6"/>
  <c r="L986" i="6"/>
  <c r="J987" i="6"/>
  <c r="K987" i="6"/>
  <c r="L987" i="6"/>
  <c r="J988" i="6"/>
  <c r="K988" i="6"/>
  <c r="L988" i="6"/>
  <c r="J989" i="6"/>
  <c r="K989" i="6"/>
  <c r="L989" i="6"/>
  <c r="J990" i="6"/>
  <c r="K990" i="6"/>
  <c r="L990" i="6"/>
  <c r="J991" i="6"/>
  <c r="K991" i="6"/>
  <c r="L991" i="6"/>
  <c r="J992" i="6"/>
  <c r="K992" i="6"/>
  <c r="L992" i="6"/>
  <c r="J993" i="6"/>
  <c r="K993" i="6"/>
  <c r="L993" i="6"/>
  <c r="J994" i="6"/>
  <c r="K994" i="6"/>
  <c r="L994" i="6"/>
  <c r="J995" i="6"/>
  <c r="K995" i="6"/>
  <c r="L995" i="6"/>
  <c r="J996" i="6"/>
  <c r="K996" i="6"/>
  <c r="L996" i="6"/>
  <c r="J997" i="6"/>
  <c r="K997" i="6"/>
  <c r="L997" i="6"/>
  <c r="J998" i="6"/>
  <c r="K998" i="6"/>
  <c r="L998" i="6"/>
  <c r="J999" i="6"/>
  <c r="K999" i="6"/>
  <c r="L999" i="6"/>
  <c r="J1000" i="6"/>
  <c r="K1000" i="6"/>
  <c r="L1000" i="6"/>
  <c r="J1001" i="6"/>
  <c r="K1001" i="6"/>
  <c r="L1001" i="6"/>
  <c r="J1002" i="6"/>
  <c r="K1002" i="6"/>
  <c r="L1002" i="6"/>
  <c r="J1003" i="6"/>
  <c r="K1003" i="6"/>
  <c r="L1003" i="6"/>
  <c r="J1004" i="6"/>
  <c r="K1004" i="6"/>
  <c r="L1004" i="6"/>
  <c r="J1005" i="6"/>
  <c r="K1005" i="6"/>
  <c r="L1005" i="6"/>
  <c r="J1006" i="6"/>
  <c r="K1006" i="6"/>
  <c r="L1006" i="6"/>
  <c r="J1007" i="6"/>
  <c r="K1007" i="6"/>
  <c r="L1007" i="6"/>
  <c r="J1008" i="6"/>
  <c r="K1008" i="6"/>
  <c r="L1008" i="6"/>
  <c r="J1009" i="6"/>
  <c r="K1009" i="6"/>
  <c r="L1009" i="6"/>
  <c r="J1010" i="6"/>
  <c r="K1010" i="6"/>
  <c r="L1010" i="6"/>
  <c r="J1011" i="6"/>
  <c r="K1011" i="6"/>
  <c r="L1011" i="6"/>
  <c r="J1012" i="6"/>
  <c r="K1012" i="6"/>
  <c r="L1012" i="6"/>
  <c r="J1013" i="6"/>
  <c r="K1013" i="6"/>
  <c r="L1013" i="6"/>
  <c r="J1014" i="6"/>
  <c r="K1014" i="6"/>
  <c r="L1014" i="6"/>
  <c r="J1015" i="6"/>
  <c r="K1015" i="6"/>
  <c r="L1015" i="6"/>
  <c r="J1016" i="6"/>
  <c r="K1016" i="6"/>
  <c r="L1016" i="6"/>
  <c r="J1017" i="6"/>
  <c r="K1017" i="6"/>
  <c r="L1017" i="6"/>
  <c r="J1018" i="6"/>
  <c r="K1018" i="6"/>
  <c r="L1018" i="6"/>
  <c r="J1019" i="6"/>
  <c r="K1019" i="6"/>
  <c r="L1019" i="6"/>
  <c r="J1020" i="6"/>
  <c r="K1020" i="6"/>
  <c r="L1020" i="6"/>
  <c r="J1021" i="6"/>
  <c r="K1021" i="6"/>
  <c r="L1021" i="6"/>
  <c r="J1022" i="6"/>
  <c r="K1022" i="6"/>
  <c r="L1022" i="6"/>
  <c r="J1023" i="6"/>
  <c r="K1023" i="6"/>
  <c r="L1023" i="6"/>
  <c r="J1024" i="6"/>
  <c r="K1024" i="6"/>
  <c r="L1024" i="6"/>
  <c r="J1025" i="6"/>
  <c r="K1025" i="6"/>
  <c r="L1025" i="6"/>
  <c r="J1026" i="6"/>
  <c r="K1026" i="6"/>
  <c r="L1026" i="6"/>
  <c r="J1027" i="6"/>
  <c r="K1027" i="6"/>
  <c r="L1027" i="6"/>
  <c r="J1028" i="6"/>
  <c r="K1028" i="6"/>
  <c r="L1028" i="6"/>
  <c r="J1029" i="6"/>
  <c r="K1029" i="6"/>
  <c r="L1029" i="6"/>
  <c r="J1030" i="6"/>
  <c r="K1030" i="6"/>
  <c r="L1030" i="6"/>
  <c r="J1031" i="6"/>
  <c r="K1031" i="6"/>
  <c r="L1031" i="6"/>
  <c r="J1032" i="6"/>
  <c r="K1032" i="6"/>
  <c r="L1032" i="6"/>
  <c r="J1033" i="6"/>
  <c r="K1033" i="6"/>
  <c r="L1033" i="6"/>
  <c r="J1034" i="6"/>
  <c r="K1034" i="6"/>
  <c r="L1034" i="6"/>
  <c r="J1035" i="6"/>
  <c r="K1035" i="6"/>
  <c r="L1035" i="6"/>
  <c r="J1036" i="6"/>
  <c r="K1036" i="6"/>
  <c r="L1036" i="6"/>
  <c r="J1037" i="6"/>
  <c r="K1037" i="6"/>
  <c r="L1037" i="6"/>
  <c r="J1038" i="6"/>
  <c r="K1038" i="6"/>
  <c r="L1038" i="6"/>
  <c r="J1039" i="6"/>
  <c r="K1039" i="6"/>
  <c r="L1039" i="6"/>
  <c r="J1040" i="6"/>
  <c r="K1040" i="6"/>
  <c r="L1040" i="6"/>
  <c r="J1041" i="6"/>
  <c r="K1041" i="6"/>
  <c r="L1041" i="6"/>
  <c r="J1042" i="6"/>
  <c r="K1042" i="6"/>
  <c r="L1042" i="6"/>
  <c r="J1043" i="6"/>
  <c r="K1043" i="6"/>
  <c r="L1043" i="6"/>
  <c r="J1044" i="6"/>
  <c r="K1044" i="6"/>
  <c r="L1044" i="6"/>
  <c r="J1045" i="6"/>
  <c r="K1045" i="6"/>
  <c r="L1045" i="6"/>
  <c r="J1046" i="6"/>
  <c r="K1046" i="6"/>
  <c r="L1046" i="6"/>
  <c r="J1047" i="6"/>
  <c r="K1047" i="6"/>
  <c r="L1047" i="6"/>
  <c r="J1048" i="6"/>
  <c r="K1048" i="6"/>
  <c r="L1048" i="6"/>
  <c r="J1049" i="6"/>
  <c r="K1049" i="6"/>
  <c r="L1049" i="6"/>
  <c r="J1050" i="6"/>
  <c r="K1050" i="6"/>
  <c r="L1050" i="6"/>
  <c r="J1051" i="6"/>
  <c r="K1051" i="6"/>
  <c r="L1051" i="6"/>
  <c r="J1052" i="6"/>
  <c r="K1052" i="6"/>
  <c r="L1052" i="6"/>
  <c r="J1053" i="6"/>
  <c r="K1053" i="6"/>
  <c r="L1053" i="6"/>
  <c r="J1054" i="6"/>
  <c r="K1054" i="6"/>
  <c r="L1054" i="6"/>
  <c r="J1055" i="6"/>
  <c r="K1055" i="6"/>
  <c r="L1055" i="6"/>
  <c r="J1056" i="6"/>
  <c r="K1056" i="6"/>
  <c r="L1056" i="6"/>
  <c r="J1057" i="6"/>
  <c r="K1057" i="6"/>
  <c r="L1057" i="6"/>
  <c r="J1058" i="6"/>
  <c r="K1058" i="6"/>
  <c r="L1058" i="6"/>
  <c r="J1059" i="6"/>
  <c r="K1059" i="6"/>
  <c r="L1059" i="6"/>
  <c r="J1060" i="6"/>
  <c r="K1060" i="6"/>
  <c r="L1060" i="6"/>
  <c r="J1061" i="6"/>
  <c r="K1061" i="6"/>
  <c r="L1061" i="6"/>
  <c r="J1062" i="6"/>
  <c r="K1062" i="6"/>
  <c r="L1062" i="6"/>
  <c r="J1063" i="6"/>
  <c r="K1063" i="6"/>
  <c r="L1063" i="6"/>
  <c r="J1064" i="6"/>
  <c r="K1064" i="6"/>
  <c r="L1064" i="6"/>
  <c r="J1065" i="6"/>
  <c r="K1065" i="6"/>
  <c r="L1065" i="6"/>
  <c r="J1066" i="6"/>
  <c r="K1066" i="6"/>
  <c r="L1066" i="6"/>
  <c r="J1067" i="6"/>
  <c r="K1067" i="6"/>
  <c r="L1067" i="6"/>
  <c r="J1068" i="6"/>
  <c r="K1068" i="6"/>
  <c r="L1068" i="6"/>
  <c r="J1069" i="6"/>
  <c r="K1069" i="6"/>
  <c r="L1069" i="6"/>
  <c r="J1070" i="6"/>
  <c r="K1070" i="6"/>
  <c r="L1070" i="6"/>
  <c r="J1071" i="6"/>
  <c r="K1071" i="6"/>
  <c r="L1071" i="6"/>
  <c r="J1072" i="6"/>
  <c r="K1072" i="6"/>
  <c r="L1072" i="6"/>
  <c r="J1073" i="6"/>
  <c r="K1073" i="6"/>
  <c r="L1073" i="6"/>
  <c r="J1074" i="6"/>
  <c r="K1074" i="6"/>
  <c r="L1074" i="6"/>
  <c r="J1075" i="6"/>
  <c r="K1075" i="6"/>
  <c r="L1075" i="6"/>
  <c r="J1076" i="6"/>
  <c r="K1076" i="6"/>
  <c r="L1076" i="6"/>
  <c r="J1077" i="6"/>
  <c r="K1077" i="6"/>
  <c r="L1077" i="6"/>
  <c r="J1078" i="6"/>
  <c r="K1078" i="6"/>
  <c r="L1078" i="6"/>
  <c r="J1079" i="6"/>
  <c r="K1079" i="6"/>
  <c r="L1079" i="6"/>
  <c r="J1080" i="6"/>
  <c r="K1080" i="6"/>
  <c r="L1080" i="6"/>
  <c r="J1081" i="6"/>
  <c r="K1081" i="6"/>
  <c r="L1081" i="6"/>
  <c r="J1082" i="6"/>
  <c r="K1082" i="6"/>
  <c r="L1082" i="6"/>
  <c r="J1083" i="6"/>
  <c r="K1083" i="6"/>
  <c r="L1083" i="6"/>
  <c r="J1084" i="6"/>
  <c r="K1084" i="6"/>
  <c r="L1084" i="6"/>
  <c r="J1085" i="6"/>
  <c r="K1085" i="6"/>
  <c r="L1085" i="6"/>
  <c r="J1086" i="6"/>
  <c r="K1086" i="6"/>
  <c r="L1086" i="6"/>
  <c r="J1087" i="6"/>
  <c r="K1087" i="6"/>
  <c r="L1087" i="6"/>
  <c r="J1088" i="6"/>
  <c r="K1088" i="6"/>
  <c r="L1088" i="6"/>
  <c r="J1089" i="6"/>
  <c r="K1089" i="6"/>
  <c r="L1089" i="6"/>
  <c r="J1090" i="6"/>
  <c r="K1090" i="6"/>
  <c r="L1090" i="6"/>
  <c r="J1091" i="6"/>
  <c r="K1091" i="6"/>
  <c r="L1091" i="6"/>
  <c r="J1092" i="6"/>
  <c r="K1092" i="6"/>
  <c r="L1092" i="6"/>
  <c r="J1093" i="6"/>
  <c r="K1093" i="6"/>
  <c r="L1093" i="6"/>
  <c r="J1094" i="6"/>
  <c r="K1094" i="6"/>
  <c r="L1094" i="6"/>
  <c r="J1095" i="6"/>
  <c r="K1095" i="6"/>
  <c r="L1095" i="6"/>
  <c r="J1096" i="6"/>
  <c r="K1096" i="6"/>
  <c r="L1096" i="6"/>
  <c r="J1097" i="6"/>
  <c r="K1097" i="6"/>
  <c r="L1097" i="6"/>
  <c r="J1098" i="6"/>
  <c r="K1098" i="6"/>
  <c r="L1098" i="6"/>
  <c r="J1099" i="6"/>
  <c r="K1099" i="6"/>
  <c r="L1099" i="6"/>
  <c r="J1100" i="6"/>
  <c r="K1100" i="6"/>
  <c r="L1100" i="6"/>
  <c r="J1101" i="6"/>
  <c r="K1101" i="6"/>
  <c r="L1101" i="6"/>
  <c r="J1102" i="6"/>
  <c r="K1102" i="6"/>
  <c r="L1102" i="6"/>
  <c r="J1103" i="6"/>
  <c r="K1103" i="6"/>
  <c r="L1103" i="6"/>
  <c r="J1104" i="6"/>
  <c r="K1104" i="6"/>
  <c r="L1104" i="6"/>
  <c r="J1105" i="6"/>
  <c r="K1105" i="6"/>
  <c r="L1105" i="6"/>
  <c r="J1106" i="6"/>
  <c r="K1106" i="6"/>
  <c r="L1106" i="6"/>
  <c r="J1107" i="6"/>
  <c r="K1107" i="6"/>
  <c r="L1107" i="6"/>
  <c r="J1108" i="6"/>
  <c r="K1108" i="6"/>
  <c r="L1108" i="6"/>
  <c r="J1109" i="6"/>
  <c r="K1109" i="6"/>
  <c r="L1109" i="6"/>
  <c r="J1110" i="6"/>
  <c r="K1110" i="6"/>
  <c r="L1110" i="6"/>
  <c r="J1111" i="6"/>
  <c r="K1111" i="6"/>
  <c r="L1111" i="6"/>
  <c r="J1112" i="6"/>
  <c r="K1112" i="6"/>
  <c r="L1112" i="6"/>
  <c r="J1113" i="6"/>
  <c r="K1113" i="6"/>
  <c r="L1113" i="6"/>
  <c r="J1114" i="6"/>
  <c r="K1114" i="6"/>
  <c r="L1114" i="6"/>
  <c r="J1115" i="6"/>
  <c r="K1115" i="6"/>
  <c r="L1115" i="6"/>
  <c r="J1116" i="6"/>
  <c r="K1116" i="6"/>
  <c r="L1116" i="6"/>
  <c r="J1117" i="6"/>
  <c r="K1117" i="6"/>
  <c r="L1117" i="6"/>
  <c r="J1118" i="6"/>
  <c r="K1118" i="6"/>
  <c r="L1118" i="6"/>
  <c r="J1119" i="6"/>
  <c r="K1119" i="6"/>
  <c r="L1119" i="6"/>
  <c r="J1120" i="6"/>
  <c r="K1120" i="6"/>
  <c r="L1120" i="6"/>
  <c r="J1121" i="6"/>
  <c r="K1121" i="6"/>
  <c r="L1121" i="6"/>
  <c r="J1122" i="6"/>
  <c r="K1122" i="6"/>
  <c r="L1122" i="6"/>
  <c r="J1123" i="6"/>
  <c r="K1123" i="6"/>
  <c r="L1123" i="6"/>
  <c r="J1124" i="6"/>
  <c r="K1124" i="6"/>
  <c r="L1124" i="6"/>
  <c r="J1125" i="6"/>
  <c r="K1125" i="6"/>
  <c r="L1125" i="6"/>
  <c r="J1126" i="6"/>
  <c r="K1126" i="6"/>
  <c r="L1126" i="6"/>
  <c r="J1127" i="6"/>
  <c r="K1127" i="6"/>
  <c r="L1127" i="6"/>
  <c r="J1128" i="6"/>
  <c r="K1128" i="6"/>
  <c r="L1128" i="6"/>
  <c r="J1129" i="6"/>
  <c r="K1129" i="6"/>
  <c r="L1129" i="6"/>
  <c r="J1130" i="6"/>
  <c r="K1130" i="6"/>
  <c r="L1130" i="6"/>
  <c r="J1131" i="6"/>
  <c r="K1131" i="6"/>
  <c r="L1131" i="6"/>
  <c r="J1132" i="6"/>
  <c r="K1132" i="6"/>
  <c r="L1132" i="6"/>
  <c r="J1133" i="6"/>
  <c r="K1133" i="6"/>
  <c r="L1133" i="6"/>
  <c r="J1134" i="6"/>
  <c r="K1134" i="6"/>
  <c r="L1134" i="6"/>
  <c r="J1135" i="6"/>
  <c r="K1135" i="6"/>
  <c r="L1135" i="6"/>
  <c r="J1136" i="6"/>
  <c r="K1136" i="6"/>
  <c r="L1136" i="6"/>
  <c r="J1137" i="6"/>
  <c r="K1137" i="6"/>
  <c r="L1137" i="6"/>
  <c r="J1138" i="6"/>
  <c r="K1138" i="6"/>
  <c r="L1138" i="6"/>
  <c r="J1139" i="6"/>
  <c r="K1139" i="6"/>
  <c r="L1139" i="6"/>
  <c r="J1140" i="6"/>
  <c r="K1140" i="6"/>
  <c r="L1140" i="6"/>
  <c r="J1141" i="6"/>
  <c r="K1141" i="6"/>
  <c r="L1141" i="6"/>
  <c r="J1142" i="6"/>
  <c r="K1142" i="6"/>
  <c r="L1142" i="6"/>
  <c r="J1143" i="6"/>
  <c r="K1143" i="6"/>
  <c r="L1143" i="6"/>
  <c r="J1144" i="6"/>
  <c r="K1144" i="6"/>
  <c r="L1144" i="6"/>
  <c r="J1145" i="6"/>
  <c r="K1145" i="6"/>
  <c r="L1145" i="6"/>
  <c r="J1146" i="6"/>
  <c r="K1146" i="6"/>
  <c r="L1146" i="6"/>
  <c r="J1147" i="6"/>
  <c r="K1147" i="6"/>
  <c r="L1147" i="6"/>
  <c r="J1148" i="6"/>
  <c r="K1148" i="6"/>
  <c r="L1148" i="6"/>
  <c r="J1149" i="6"/>
  <c r="K1149" i="6"/>
  <c r="L1149" i="6"/>
  <c r="J1150" i="6"/>
  <c r="K1150" i="6"/>
  <c r="L1150" i="6"/>
  <c r="J1151" i="6"/>
  <c r="K1151" i="6"/>
  <c r="L1151" i="6"/>
  <c r="J1152" i="6"/>
  <c r="K1152" i="6"/>
  <c r="L1152" i="6"/>
  <c r="J1153" i="6"/>
  <c r="K1153" i="6"/>
  <c r="L1153" i="6"/>
  <c r="J1154" i="6"/>
  <c r="K1154" i="6"/>
  <c r="L1154" i="6"/>
  <c r="J1155" i="6"/>
  <c r="K1155" i="6"/>
  <c r="L1155" i="6"/>
  <c r="J1156" i="6"/>
  <c r="K1156" i="6"/>
  <c r="L1156" i="6"/>
  <c r="J1157" i="6"/>
  <c r="K1157" i="6"/>
  <c r="L1157" i="6"/>
  <c r="J1158" i="6"/>
  <c r="K1158" i="6"/>
  <c r="L1158" i="6"/>
  <c r="J1159" i="6"/>
  <c r="K1159" i="6"/>
  <c r="L1159" i="6"/>
  <c r="J1160" i="6"/>
  <c r="K1160" i="6"/>
  <c r="L1160" i="6"/>
  <c r="J1161" i="6"/>
  <c r="K1161" i="6"/>
  <c r="L1161" i="6"/>
  <c r="J1162" i="6"/>
  <c r="K1162" i="6"/>
  <c r="L1162" i="6"/>
  <c r="J1163" i="6"/>
  <c r="K1163" i="6"/>
  <c r="L1163" i="6"/>
  <c r="J1164" i="6"/>
  <c r="K1164" i="6"/>
  <c r="L1164" i="6"/>
  <c r="J1165" i="6"/>
  <c r="K1165" i="6"/>
  <c r="L1165" i="6"/>
  <c r="J1166" i="6"/>
  <c r="K1166" i="6"/>
  <c r="L1166" i="6"/>
  <c r="J1167" i="6"/>
  <c r="K1167" i="6"/>
  <c r="L1167" i="6"/>
  <c r="J1168" i="6"/>
  <c r="K1168" i="6"/>
  <c r="L1168" i="6"/>
  <c r="J1169" i="6"/>
  <c r="K1169" i="6"/>
  <c r="L1169" i="6"/>
  <c r="J1170" i="6"/>
  <c r="K1170" i="6"/>
  <c r="L1170" i="6"/>
  <c r="J1171" i="6"/>
  <c r="K1171" i="6"/>
  <c r="L1171" i="6"/>
  <c r="J1172" i="6"/>
  <c r="K1172" i="6"/>
  <c r="L1172" i="6"/>
  <c r="J1173" i="6"/>
  <c r="K1173" i="6"/>
  <c r="L1173" i="6"/>
  <c r="J1174" i="6"/>
  <c r="K1174" i="6"/>
  <c r="L1174" i="6"/>
  <c r="J1175" i="6"/>
  <c r="K1175" i="6"/>
  <c r="L1175" i="6"/>
  <c r="J1176" i="6"/>
  <c r="K1176" i="6"/>
  <c r="L1176" i="6"/>
  <c r="J1177" i="6"/>
  <c r="K1177" i="6"/>
  <c r="L1177" i="6"/>
  <c r="J1178" i="6"/>
  <c r="K1178" i="6"/>
  <c r="L1178" i="6"/>
  <c r="J1179" i="6"/>
  <c r="K1179" i="6"/>
  <c r="L1179" i="6"/>
  <c r="J1180" i="6"/>
  <c r="K1180" i="6"/>
  <c r="L1180" i="6"/>
  <c r="J1181" i="6"/>
  <c r="K1181" i="6"/>
  <c r="L1181" i="6"/>
  <c r="J1182" i="6"/>
  <c r="K1182" i="6"/>
  <c r="L1182" i="6"/>
  <c r="J1183" i="6"/>
  <c r="K1183" i="6"/>
  <c r="L1183" i="6"/>
  <c r="J1184" i="6"/>
  <c r="K1184" i="6"/>
  <c r="L1184" i="6"/>
  <c r="J1185" i="6"/>
  <c r="K1185" i="6"/>
  <c r="L1185" i="6"/>
  <c r="J1186" i="6"/>
  <c r="K1186" i="6"/>
  <c r="L1186" i="6"/>
  <c r="J1187" i="6"/>
  <c r="K1187" i="6"/>
  <c r="L1187" i="6"/>
  <c r="J1188" i="6"/>
  <c r="K1188" i="6"/>
  <c r="L1188" i="6"/>
  <c r="J1189" i="6"/>
  <c r="K1189" i="6"/>
  <c r="L1189" i="6"/>
  <c r="J1190" i="6"/>
  <c r="K1190" i="6"/>
  <c r="L1190" i="6"/>
  <c r="J1191" i="6"/>
  <c r="K1191" i="6"/>
  <c r="L1191" i="6"/>
  <c r="J1192" i="6"/>
  <c r="K1192" i="6"/>
  <c r="L1192" i="6"/>
  <c r="J1193" i="6"/>
  <c r="K1193" i="6"/>
  <c r="L1193" i="6"/>
  <c r="J1194" i="6"/>
  <c r="K1194" i="6"/>
  <c r="L1194" i="6"/>
  <c r="J1195" i="6"/>
  <c r="K1195" i="6"/>
  <c r="L1195" i="6"/>
  <c r="J1196" i="6"/>
  <c r="K1196" i="6"/>
  <c r="L1196" i="6"/>
  <c r="J1197" i="6"/>
  <c r="K1197" i="6"/>
  <c r="L1197" i="6"/>
  <c r="J1198" i="6"/>
  <c r="K1198" i="6"/>
  <c r="L1198" i="6"/>
  <c r="J1199" i="6"/>
  <c r="K1199" i="6"/>
  <c r="L1199" i="6"/>
  <c r="J1200" i="6"/>
  <c r="K1200" i="6"/>
  <c r="L1200" i="6"/>
  <c r="J1201" i="6"/>
  <c r="K1201" i="6"/>
  <c r="L1201" i="6"/>
  <c r="J1202" i="6"/>
  <c r="K1202" i="6"/>
  <c r="L1202" i="6"/>
  <c r="J1203" i="6"/>
  <c r="K1203" i="6"/>
  <c r="L1203" i="6"/>
  <c r="J1204" i="6"/>
  <c r="K1204" i="6"/>
  <c r="L1204" i="6"/>
  <c r="J1205" i="6"/>
  <c r="K1205" i="6"/>
  <c r="L1205" i="6"/>
  <c r="J1206" i="6"/>
  <c r="K1206" i="6"/>
  <c r="L1206" i="6"/>
  <c r="J1207" i="6"/>
  <c r="K1207" i="6"/>
  <c r="L1207" i="6"/>
  <c r="J1208" i="6"/>
  <c r="K1208" i="6"/>
  <c r="L1208" i="6"/>
  <c r="J1209" i="6"/>
  <c r="K1209" i="6"/>
  <c r="L1209" i="6"/>
  <c r="J1210" i="6"/>
  <c r="K1210" i="6"/>
  <c r="L1210" i="6"/>
  <c r="J1211" i="6"/>
  <c r="K1211" i="6"/>
  <c r="L1211" i="6"/>
  <c r="J1212" i="6"/>
  <c r="K1212" i="6"/>
  <c r="L1212" i="6"/>
  <c r="J1213" i="6"/>
  <c r="K1213" i="6"/>
  <c r="L1213" i="6"/>
  <c r="J1214" i="6"/>
  <c r="K1214" i="6"/>
  <c r="L1214" i="6"/>
  <c r="J1215" i="6"/>
  <c r="K1215" i="6"/>
  <c r="L1215" i="6"/>
  <c r="J1216" i="6"/>
  <c r="K1216" i="6"/>
  <c r="L1216" i="6"/>
  <c r="J1217" i="6"/>
  <c r="K1217" i="6"/>
  <c r="L1217" i="6"/>
  <c r="J1218" i="6"/>
  <c r="K1218" i="6"/>
  <c r="L1218" i="6"/>
  <c r="J1219" i="6"/>
  <c r="K1219" i="6"/>
  <c r="L1219" i="6"/>
  <c r="J1220" i="6"/>
  <c r="K1220" i="6"/>
  <c r="L1220" i="6"/>
  <c r="J1221" i="6"/>
  <c r="K1221" i="6"/>
  <c r="L1221" i="6"/>
  <c r="J1222" i="6"/>
  <c r="K1222" i="6"/>
  <c r="L1222" i="6"/>
  <c r="J1223" i="6"/>
  <c r="K1223" i="6"/>
  <c r="L1223" i="6"/>
  <c r="J1224" i="6"/>
  <c r="K1224" i="6"/>
  <c r="L1224" i="6"/>
  <c r="J1225" i="6"/>
  <c r="K1225" i="6"/>
  <c r="L1225" i="6"/>
  <c r="J1226" i="6"/>
  <c r="K1226" i="6"/>
  <c r="L1226" i="6"/>
  <c r="J1227" i="6"/>
  <c r="K1227" i="6"/>
  <c r="L1227" i="6"/>
  <c r="J1228" i="6"/>
  <c r="K1228" i="6"/>
  <c r="L1228" i="6"/>
  <c r="J1229" i="6"/>
  <c r="K1229" i="6"/>
  <c r="L1229" i="6"/>
  <c r="J1230" i="6"/>
  <c r="K1230" i="6"/>
  <c r="L1230" i="6"/>
  <c r="J1231" i="6"/>
  <c r="K1231" i="6"/>
  <c r="L1231" i="6"/>
  <c r="J1232" i="6"/>
  <c r="K1232" i="6"/>
  <c r="L1232" i="6"/>
  <c r="J1233" i="6"/>
  <c r="K1233" i="6"/>
  <c r="L1233" i="6"/>
  <c r="J1234" i="6"/>
  <c r="K1234" i="6"/>
  <c r="L1234" i="6"/>
  <c r="J1235" i="6"/>
  <c r="K1235" i="6"/>
  <c r="L1235" i="6"/>
  <c r="J1236" i="6"/>
  <c r="K1236" i="6"/>
  <c r="L1236" i="6"/>
  <c r="J1237" i="6"/>
  <c r="K1237" i="6"/>
  <c r="L1237" i="6"/>
  <c r="J1238" i="6"/>
  <c r="K1238" i="6"/>
  <c r="L1238" i="6"/>
  <c r="J1239" i="6"/>
  <c r="K1239" i="6"/>
  <c r="L1239" i="6"/>
  <c r="J1240" i="6"/>
  <c r="K1240" i="6"/>
  <c r="L1240" i="6"/>
  <c r="J1241" i="6"/>
  <c r="K1241" i="6"/>
  <c r="L1241" i="6"/>
  <c r="J1242" i="6"/>
  <c r="K1242" i="6"/>
  <c r="L1242" i="6"/>
  <c r="J1243" i="6"/>
  <c r="K1243" i="6"/>
  <c r="L1243" i="6"/>
  <c r="J1244" i="6"/>
  <c r="K1244" i="6"/>
  <c r="L1244" i="6"/>
  <c r="J1245" i="6"/>
  <c r="K1245" i="6"/>
  <c r="L1245" i="6"/>
  <c r="J1246" i="6"/>
  <c r="K1246" i="6"/>
  <c r="L1246" i="6"/>
  <c r="J1247" i="6"/>
  <c r="K1247" i="6"/>
  <c r="L1247" i="6"/>
  <c r="J1248" i="6"/>
  <c r="K1248" i="6"/>
  <c r="L1248" i="6"/>
  <c r="J1249" i="6"/>
  <c r="K1249" i="6"/>
  <c r="L1249" i="6"/>
  <c r="J1250" i="6"/>
  <c r="K1250" i="6"/>
  <c r="L1250" i="6"/>
  <c r="J1251" i="6"/>
  <c r="K1251" i="6"/>
  <c r="L1251" i="6"/>
  <c r="J1252" i="6"/>
  <c r="K1252" i="6"/>
  <c r="L1252" i="6"/>
  <c r="J1253" i="6"/>
  <c r="K1253" i="6"/>
  <c r="L1253" i="6"/>
  <c r="J1254" i="6"/>
  <c r="K1254" i="6"/>
  <c r="L1254" i="6"/>
  <c r="J1255" i="6"/>
  <c r="K1255" i="6"/>
  <c r="L1255" i="6"/>
  <c r="J1256" i="6"/>
  <c r="K1256" i="6"/>
  <c r="L1256" i="6"/>
  <c r="J1257" i="6"/>
  <c r="K1257" i="6"/>
  <c r="L1257" i="6"/>
  <c r="J1258" i="6"/>
  <c r="K1258" i="6"/>
  <c r="L1258" i="6"/>
  <c r="J1259" i="6"/>
  <c r="K1259" i="6"/>
  <c r="L1259" i="6"/>
  <c r="J1260" i="6"/>
  <c r="K1260" i="6"/>
  <c r="L1260" i="6"/>
  <c r="J1261" i="6"/>
  <c r="K1261" i="6"/>
  <c r="L1261" i="6"/>
  <c r="J1262" i="6"/>
  <c r="K1262" i="6"/>
  <c r="L1262" i="6"/>
  <c r="J1263" i="6"/>
  <c r="K1263" i="6"/>
  <c r="L1263" i="6"/>
  <c r="J1264" i="6"/>
  <c r="K1264" i="6"/>
  <c r="L1264" i="6"/>
  <c r="J1265" i="6"/>
  <c r="K1265" i="6"/>
  <c r="L1265" i="6"/>
  <c r="J1266" i="6"/>
  <c r="K1266" i="6"/>
  <c r="L1266" i="6"/>
  <c r="J1267" i="6"/>
  <c r="K1267" i="6"/>
  <c r="L1267" i="6"/>
  <c r="J1268" i="6"/>
  <c r="K1268" i="6"/>
  <c r="L1268" i="6"/>
  <c r="J1269" i="6"/>
  <c r="K1269" i="6"/>
  <c r="L1269" i="6"/>
  <c r="J1270" i="6"/>
  <c r="K1270" i="6"/>
  <c r="L1270" i="6"/>
  <c r="J1271" i="6"/>
  <c r="K1271" i="6"/>
  <c r="L1271" i="6"/>
  <c r="J1272" i="6"/>
  <c r="K1272" i="6"/>
  <c r="L1272" i="6"/>
  <c r="J1273" i="6"/>
  <c r="K1273" i="6"/>
  <c r="L1273" i="6"/>
  <c r="J1274" i="6"/>
  <c r="K1274" i="6"/>
  <c r="L1274" i="6"/>
  <c r="J1275" i="6"/>
  <c r="K1275" i="6"/>
  <c r="L1275" i="6"/>
  <c r="J1276" i="6"/>
  <c r="K1276" i="6"/>
  <c r="L1276" i="6"/>
  <c r="J1277" i="6"/>
  <c r="K1277" i="6"/>
  <c r="L1277" i="6"/>
  <c r="J1278" i="6"/>
  <c r="K1278" i="6"/>
  <c r="L1278" i="6"/>
  <c r="J1279" i="6"/>
  <c r="K1279" i="6"/>
  <c r="L1279" i="6"/>
  <c r="J1280" i="6"/>
  <c r="K1280" i="6"/>
  <c r="L1280" i="6"/>
  <c r="J1281" i="6"/>
  <c r="K1281" i="6"/>
  <c r="L1281" i="6"/>
  <c r="J1282" i="6"/>
  <c r="K1282" i="6"/>
  <c r="L1282" i="6"/>
  <c r="J1283" i="6"/>
  <c r="K1283" i="6"/>
  <c r="L1283" i="6"/>
  <c r="J1284" i="6"/>
  <c r="K1284" i="6"/>
  <c r="L1284" i="6"/>
  <c r="J1285" i="6"/>
  <c r="K1285" i="6"/>
  <c r="L1285" i="6"/>
  <c r="J1286" i="6"/>
  <c r="K1286" i="6"/>
  <c r="L1286" i="6"/>
  <c r="J1287" i="6"/>
  <c r="K1287" i="6"/>
  <c r="L1287" i="6"/>
  <c r="J1288" i="6"/>
  <c r="K1288" i="6"/>
  <c r="L1288" i="6"/>
  <c r="J1289" i="6"/>
  <c r="K1289" i="6"/>
  <c r="L1289" i="6"/>
  <c r="J1290" i="6"/>
  <c r="K1290" i="6"/>
  <c r="L1290" i="6"/>
  <c r="J1291" i="6"/>
  <c r="K1291" i="6"/>
  <c r="L1291" i="6"/>
  <c r="J1292" i="6"/>
  <c r="K1292" i="6"/>
  <c r="L1292" i="6"/>
  <c r="J1293" i="6"/>
  <c r="K1293" i="6"/>
  <c r="L1293" i="6"/>
  <c r="J1294" i="6"/>
  <c r="K1294" i="6"/>
  <c r="L1294" i="6"/>
  <c r="J1295" i="6"/>
  <c r="K1295" i="6"/>
  <c r="L1295" i="6"/>
  <c r="J1296" i="6"/>
  <c r="K1296" i="6"/>
  <c r="L1296" i="6"/>
  <c r="J1297" i="6"/>
  <c r="K1297" i="6"/>
  <c r="L1297" i="6"/>
  <c r="J1298" i="6"/>
  <c r="K1298" i="6"/>
  <c r="L1298" i="6"/>
  <c r="J1299" i="6"/>
  <c r="K1299" i="6"/>
  <c r="L1299" i="6"/>
  <c r="J1300" i="6"/>
  <c r="K1300" i="6"/>
  <c r="L1300" i="6"/>
  <c r="J1301" i="6"/>
  <c r="K1301" i="6"/>
  <c r="L1301" i="6"/>
  <c r="J1302" i="6"/>
  <c r="K1302" i="6"/>
  <c r="L1302" i="6"/>
  <c r="J1303" i="6"/>
  <c r="K1303" i="6"/>
  <c r="L1303" i="6"/>
  <c r="J1304" i="6"/>
  <c r="K1304" i="6"/>
  <c r="L1304" i="6"/>
  <c r="J1305" i="6"/>
  <c r="K1305" i="6"/>
  <c r="L1305" i="6"/>
  <c r="J1306" i="6"/>
  <c r="K1306" i="6"/>
  <c r="L1306" i="6"/>
  <c r="J1307" i="6"/>
  <c r="K1307" i="6"/>
  <c r="L1307" i="6"/>
  <c r="J1308" i="6"/>
  <c r="K1308" i="6"/>
  <c r="L1308" i="6"/>
  <c r="J1309" i="6"/>
  <c r="K1309" i="6"/>
  <c r="L1309" i="6"/>
  <c r="J1310" i="6"/>
  <c r="K1310" i="6"/>
  <c r="L1310" i="6"/>
  <c r="J1311" i="6"/>
  <c r="K1311" i="6"/>
  <c r="L1311" i="6"/>
  <c r="J1312" i="6"/>
  <c r="K1312" i="6"/>
  <c r="L1312" i="6"/>
  <c r="J1313" i="6"/>
  <c r="K1313" i="6"/>
  <c r="L1313" i="6"/>
  <c r="J1314" i="6"/>
  <c r="K1314" i="6"/>
  <c r="L1314" i="6"/>
  <c r="J1315" i="6"/>
  <c r="K1315" i="6"/>
  <c r="L1315" i="6"/>
  <c r="J1316" i="6"/>
  <c r="K1316" i="6"/>
  <c r="L1316" i="6"/>
  <c r="J1317" i="6"/>
  <c r="K1317" i="6"/>
  <c r="L1317" i="6"/>
  <c r="J1318" i="6"/>
  <c r="K1318" i="6"/>
  <c r="L1318" i="6"/>
  <c r="J1319" i="6"/>
  <c r="K1319" i="6"/>
  <c r="L1319" i="6"/>
  <c r="J1320" i="6"/>
  <c r="K1320" i="6"/>
  <c r="L1320" i="6"/>
  <c r="J1321" i="6"/>
  <c r="K1321" i="6"/>
  <c r="L1321" i="6"/>
  <c r="J1322" i="6"/>
  <c r="K1322" i="6"/>
  <c r="L1322" i="6"/>
  <c r="J1323" i="6"/>
  <c r="K1323" i="6"/>
  <c r="L1323" i="6"/>
  <c r="J1324" i="6"/>
  <c r="K1324" i="6"/>
  <c r="L1324" i="6"/>
  <c r="J1325" i="6"/>
  <c r="K1325" i="6"/>
  <c r="L1325" i="6"/>
  <c r="J1326" i="6"/>
  <c r="K1326" i="6"/>
  <c r="L1326" i="6"/>
  <c r="J1327" i="6"/>
  <c r="K1327" i="6"/>
  <c r="L1327" i="6"/>
  <c r="J1328" i="6"/>
  <c r="K1328" i="6"/>
  <c r="L1328" i="6"/>
  <c r="J1329" i="6"/>
  <c r="K1329" i="6"/>
  <c r="L1329" i="6"/>
  <c r="J1330" i="6"/>
  <c r="K1330" i="6"/>
  <c r="L1330" i="6"/>
  <c r="J1331" i="6"/>
  <c r="K1331" i="6"/>
  <c r="L1331" i="6"/>
  <c r="J1332" i="6"/>
  <c r="K1332" i="6"/>
  <c r="L1332" i="6"/>
  <c r="J1333" i="6"/>
  <c r="K1333" i="6"/>
  <c r="L1333" i="6"/>
  <c r="J1334" i="6"/>
  <c r="K1334" i="6"/>
  <c r="L1334" i="6"/>
  <c r="J1335" i="6"/>
  <c r="K1335" i="6"/>
  <c r="L1335" i="6"/>
  <c r="J1336" i="6"/>
  <c r="K1336" i="6"/>
  <c r="L1336" i="6"/>
  <c r="J1337" i="6"/>
  <c r="K1337" i="6"/>
  <c r="L1337" i="6"/>
  <c r="J1338" i="6"/>
  <c r="K1338" i="6"/>
  <c r="L1338" i="6"/>
  <c r="J1339" i="6"/>
  <c r="K1339" i="6"/>
  <c r="L1339" i="6"/>
  <c r="J1340" i="6"/>
  <c r="K1340" i="6"/>
  <c r="L1340" i="6"/>
  <c r="J1341" i="6"/>
  <c r="K1341" i="6"/>
  <c r="L1341" i="6"/>
  <c r="J1342" i="6"/>
  <c r="K1342" i="6"/>
  <c r="L1342" i="6"/>
  <c r="J1343" i="6"/>
  <c r="K1343" i="6"/>
  <c r="L1343" i="6"/>
  <c r="J1344" i="6"/>
  <c r="K1344" i="6"/>
  <c r="L1344" i="6"/>
  <c r="J1345" i="6"/>
  <c r="K1345" i="6"/>
  <c r="L1345" i="6"/>
  <c r="J1346" i="6"/>
  <c r="K1346" i="6"/>
  <c r="L1346" i="6"/>
  <c r="J1347" i="6"/>
  <c r="K1347" i="6"/>
  <c r="L1347" i="6"/>
  <c r="J1348" i="6"/>
  <c r="K1348" i="6"/>
  <c r="L1348" i="6"/>
  <c r="J1349" i="6"/>
  <c r="K1349" i="6"/>
  <c r="L1349" i="6"/>
  <c r="J1350" i="6"/>
  <c r="K1350" i="6"/>
  <c r="L1350" i="6"/>
  <c r="J1351" i="6"/>
  <c r="K1351" i="6"/>
  <c r="L1351" i="6"/>
  <c r="J1352" i="6"/>
  <c r="K1352" i="6"/>
  <c r="L1352" i="6"/>
  <c r="J1353" i="6"/>
  <c r="K1353" i="6"/>
  <c r="L1353" i="6"/>
  <c r="J1354" i="6"/>
  <c r="K1354" i="6"/>
  <c r="L1354" i="6"/>
  <c r="J1355" i="6"/>
  <c r="K1355" i="6"/>
  <c r="L1355" i="6"/>
  <c r="J1356" i="6"/>
  <c r="K1356" i="6"/>
  <c r="L1356" i="6"/>
  <c r="J1357" i="6"/>
  <c r="K1357" i="6"/>
  <c r="L1357" i="6"/>
  <c r="J1358" i="6"/>
  <c r="K1358" i="6"/>
  <c r="L1358" i="6"/>
  <c r="J1359" i="6"/>
  <c r="K1359" i="6"/>
  <c r="L1359" i="6"/>
  <c r="J1360" i="6"/>
  <c r="K1360" i="6"/>
  <c r="L1360" i="6"/>
  <c r="J1361" i="6"/>
  <c r="K1361" i="6"/>
  <c r="L1361" i="6"/>
  <c r="J1362" i="6"/>
  <c r="K1362" i="6"/>
  <c r="L1362" i="6"/>
  <c r="J1363" i="6"/>
  <c r="K1363" i="6"/>
  <c r="L1363" i="6"/>
  <c r="J1364" i="6"/>
  <c r="K1364" i="6"/>
  <c r="L1364" i="6"/>
  <c r="J1365" i="6"/>
  <c r="K1365" i="6"/>
  <c r="L1365" i="6"/>
  <c r="J1366" i="6"/>
  <c r="K1366" i="6"/>
  <c r="L1366" i="6"/>
  <c r="J1367" i="6"/>
  <c r="K1367" i="6"/>
  <c r="L1367" i="6"/>
  <c r="J1368" i="6"/>
  <c r="K1368" i="6"/>
  <c r="L1368" i="6"/>
  <c r="J1369" i="6"/>
  <c r="K1369" i="6"/>
  <c r="L1369" i="6"/>
  <c r="J1370" i="6"/>
  <c r="K1370" i="6"/>
  <c r="L1370" i="6"/>
  <c r="J1371" i="6"/>
  <c r="K1371" i="6"/>
  <c r="L1371" i="6"/>
  <c r="J1372" i="6"/>
  <c r="K1372" i="6"/>
  <c r="L1372" i="6"/>
  <c r="J1373" i="6"/>
  <c r="K1373" i="6"/>
  <c r="L1373" i="6"/>
  <c r="J1374" i="6"/>
  <c r="K1374" i="6"/>
  <c r="L1374" i="6"/>
  <c r="J1375" i="6"/>
  <c r="K1375" i="6"/>
  <c r="L1375" i="6"/>
  <c r="J1376" i="6"/>
  <c r="K1376" i="6"/>
  <c r="L1376" i="6"/>
  <c r="J1377" i="6"/>
  <c r="K1377" i="6"/>
  <c r="L1377" i="6"/>
  <c r="J1378" i="6"/>
  <c r="K1378" i="6"/>
  <c r="L1378" i="6"/>
  <c r="J1379" i="6"/>
  <c r="K1379" i="6"/>
  <c r="L1379" i="6"/>
  <c r="J1380" i="6"/>
  <c r="K1380" i="6"/>
  <c r="L1380" i="6"/>
  <c r="J1381" i="6"/>
  <c r="K1381" i="6"/>
  <c r="L1381" i="6"/>
  <c r="J1382" i="6"/>
  <c r="K1382" i="6"/>
  <c r="L1382" i="6"/>
  <c r="J1383" i="6"/>
  <c r="K1383" i="6"/>
  <c r="L1383" i="6"/>
  <c r="J1384" i="6"/>
  <c r="K1384" i="6"/>
  <c r="L1384" i="6"/>
  <c r="J1385" i="6"/>
  <c r="K1385" i="6"/>
  <c r="L1385" i="6"/>
  <c r="J1386" i="6"/>
  <c r="K1386" i="6"/>
  <c r="L1386" i="6"/>
  <c r="J1387" i="6"/>
  <c r="K1387" i="6"/>
  <c r="L1387" i="6"/>
  <c r="J1388" i="6"/>
  <c r="K1388" i="6"/>
  <c r="L1388" i="6"/>
  <c r="J1389" i="6"/>
  <c r="K1389" i="6"/>
  <c r="L1389" i="6"/>
  <c r="J1390" i="6"/>
  <c r="K1390" i="6"/>
  <c r="L1390" i="6"/>
  <c r="J1391" i="6"/>
  <c r="K1391" i="6"/>
  <c r="L1391" i="6"/>
  <c r="J1392" i="6"/>
  <c r="K1392" i="6"/>
  <c r="L1392" i="6"/>
  <c r="J1393" i="6"/>
  <c r="K1393" i="6"/>
  <c r="L1393" i="6"/>
  <c r="J1394" i="6"/>
  <c r="K1394" i="6"/>
  <c r="L1394" i="6"/>
  <c r="J1395" i="6"/>
  <c r="K1395" i="6"/>
  <c r="L1395" i="6"/>
  <c r="J1396" i="6"/>
  <c r="K1396" i="6"/>
  <c r="L1396" i="6"/>
  <c r="J1397" i="6"/>
  <c r="K1397" i="6"/>
  <c r="L1397" i="6"/>
  <c r="J1398" i="6"/>
  <c r="K1398" i="6"/>
  <c r="L1398" i="6"/>
  <c r="J1399" i="6"/>
  <c r="K1399" i="6"/>
  <c r="L1399" i="6"/>
  <c r="J1400" i="6"/>
  <c r="K1400" i="6"/>
  <c r="L1400" i="6"/>
  <c r="J1401" i="6"/>
  <c r="K1401" i="6"/>
  <c r="L1401" i="6"/>
  <c r="J1402" i="6"/>
  <c r="K1402" i="6"/>
  <c r="L1402" i="6"/>
  <c r="J1403" i="6"/>
  <c r="K1403" i="6"/>
  <c r="L1403" i="6"/>
  <c r="J1404" i="6"/>
  <c r="K1404" i="6"/>
  <c r="L1404" i="6"/>
  <c r="J1405" i="6"/>
  <c r="K1405" i="6"/>
  <c r="L1405" i="6"/>
  <c r="J1406" i="6"/>
  <c r="K1406" i="6"/>
  <c r="L1406" i="6"/>
  <c r="J1407" i="6"/>
  <c r="K1407" i="6"/>
  <c r="L1407" i="6"/>
  <c r="J1408" i="6"/>
  <c r="K1408" i="6"/>
  <c r="L1408" i="6"/>
  <c r="J1409" i="6"/>
  <c r="K1409" i="6"/>
  <c r="L1409" i="6"/>
  <c r="J1410" i="6"/>
  <c r="K1410" i="6"/>
  <c r="L1410" i="6"/>
  <c r="J1411" i="6"/>
  <c r="K1411" i="6"/>
  <c r="L1411" i="6"/>
  <c r="J1412" i="6"/>
  <c r="K1412" i="6"/>
  <c r="L1412" i="6"/>
  <c r="J1413" i="6"/>
  <c r="K1413" i="6"/>
  <c r="L1413" i="6"/>
  <c r="J1414" i="6"/>
  <c r="K1414" i="6"/>
  <c r="L1414" i="6"/>
  <c r="J1415" i="6"/>
  <c r="K1415" i="6"/>
  <c r="L1415" i="6"/>
  <c r="J1416" i="6"/>
  <c r="K1416" i="6"/>
  <c r="L1416" i="6"/>
  <c r="J1417" i="6"/>
  <c r="K1417" i="6"/>
  <c r="L1417" i="6"/>
  <c r="J1418" i="6"/>
  <c r="K1418" i="6"/>
  <c r="L1418" i="6"/>
  <c r="J1419" i="6"/>
  <c r="K1419" i="6"/>
  <c r="L1419" i="6"/>
  <c r="J1420" i="6"/>
  <c r="K1420" i="6"/>
  <c r="L1420" i="6"/>
  <c r="J1421" i="6"/>
  <c r="K1421" i="6"/>
  <c r="L1421" i="6"/>
  <c r="J1422" i="6"/>
  <c r="K1422" i="6"/>
  <c r="L1422" i="6"/>
  <c r="J1423" i="6"/>
  <c r="K1423" i="6"/>
  <c r="L1423" i="6"/>
  <c r="J1424" i="6"/>
  <c r="K1424" i="6"/>
  <c r="L1424" i="6"/>
  <c r="J1425" i="6"/>
  <c r="K1425" i="6"/>
  <c r="L1425" i="6"/>
  <c r="J1426" i="6"/>
  <c r="K1426" i="6"/>
  <c r="L1426" i="6"/>
  <c r="J1427" i="6"/>
  <c r="K1427" i="6"/>
  <c r="L1427" i="6"/>
  <c r="J1428" i="6"/>
  <c r="K1428" i="6"/>
  <c r="L1428" i="6"/>
  <c r="J1429" i="6"/>
  <c r="K1429" i="6"/>
  <c r="L1429" i="6"/>
  <c r="J1430" i="6"/>
  <c r="K1430" i="6"/>
  <c r="L1430" i="6"/>
  <c r="J1431" i="6"/>
  <c r="K1431" i="6"/>
  <c r="L1431" i="6"/>
  <c r="J1432" i="6"/>
  <c r="K1432" i="6"/>
  <c r="L1432" i="6"/>
  <c r="J1433" i="6"/>
  <c r="K1433" i="6"/>
  <c r="L1433" i="6"/>
  <c r="J1434" i="6"/>
  <c r="K1434" i="6"/>
  <c r="L1434" i="6"/>
  <c r="J1435" i="6"/>
  <c r="K1435" i="6"/>
  <c r="L1435" i="6"/>
  <c r="J1436" i="6"/>
  <c r="K1436" i="6"/>
  <c r="L1436" i="6"/>
  <c r="J1437" i="6"/>
  <c r="K1437" i="6"/>
  <c r="L1437" i="6"/>
  <c r="J1438" i="6"/>
  <c r="K1438" i="6"/>
  <c r="L1438" i="6"/>
  <c r="J1439" i="6"/>
  <c r="K1439" i="6"/>
  <c r="L1439" i="6"/>
  <c r="J1440" i="6"/>
  <c r="K1440" i="6"/>
  <c r="L1440" i="6"/>
  <c r="J1441" i="6"/>
  <c r="K1441" i="6"/>
  <c r="L1441" i="6"/>
  <c r="J1442" i="6"/>
  <c r="K1442" i="6"/>
  <c r="L1442" i="6"/>
  <c r="J1443" i="6"/>
  <c r="K1443" i="6"/>
  <c r="L1443" i="6"/>
  <c r="J1444" i="6"/>
  <c r="K1444" i="6"/>
  <c r="L1444" i="6"/>
  <c r="J1445" i="6"/>
  <c r="K1445" i="6"/>
  <c r="L1445" i="6"/>
  <c r="J1446" i="6"/>
  <c r="K1446" i="6"/>
  <c r="L1446" i="6"/>
  <c r="J1447" i="6"/>
  <c r="K1447" i="6"/>
  <c r="L1447" i="6"/>
  <c r="J1448" i="6"/>
  <c r="K1448" i="6"/>
  <c r="L1448" i="6"/>
  <c r="J1449" i="6"/>
  <c r="K1449" i="6"/>
  <c r="L1449" i="6"/>
  <c r="J1450" i="6"/>
  <c r="K1450" i="6"/>
  <c r="L1450" i="6"/>
  <c r="J1451" i="6"/>
  <c r="K1451" i="6"/>
  <c r="L1451" i="6"/>
  <c r="J1452" i="6"/>
  <c r="K1452" i="6"/>
  <c r="L1452" i="6"/>
  <c r="J1453" i="6"/>
  <c r="K1453" i="6"/>
  <c r="L1453" i="6"/>
  <c r="J1454" i="6"/>
  <c r="K1454" i="6"/>
  <c r="L1454" i="6"/>
  <c r="J1455" i="6"/>
  <c r="K1455" i="6"/>
  <c r="L1455" i="6"/>
  <c r="J1456" i="6"/>
  <c r="K1456" i="6"/>
  <c r="L1456" i="6"/>
  <c r="J1457" i="6"/>
  <c r="K1457" i="6"/>
  <c r="L1457" i="6"/>
  <c r="J1458" i="6"/>
  <c r="K1458" i="6"/>
  <c r="L1458" i="6"/>
  <c r="J1459" i="6"/>
  <c r="K1459" i="6"/>
  <c r="L1459" i="6"/>
  <c r="J1460" i="6"/>
  <c r="K1460" i="6"/>
  <c r="L1460" i="6"/>
  <c r="J1461" i="6"/>
  <c r="K1461" i="6"/>
  <c r="L1461" i="6"/>
  <c r="J1462" i="6"/>
  <c r="K1462" i="6"/>
  <c r="L1462" i="6"/>
  <c r="J1463" i="6"/>
  <c r="K1463" i="6"/>
  <c r="L1463" i="6"/>
  <c r="J1464" i="6"/>
  <c r="K1464" i="6"/>
  <c r="L1464" i="6"/>
  <c r="J1465" i="6"/>
  <c r="K1465" i="6"/>
  <c r="L1465" i="6"/>
  <c r="J1466" i="6"/>
  <c r="K1466" i="6"/>
  <c r="L1466" i="6"/>
  <c r="J1467" i="6"/>
  <c r="K1467" i="6"/>
  <c r="L1467" i="6"/>
  <c r="J1468" i="6"/>
  <c r="K1468" i="6"/>
  <c r="L1468" i="6"/>
  <c r="J1469" i="6"/>
  <c r="K1469" i="6"/>
  <c r="L1469" i="6"/>
  <c r="J1470" i="6"/>
  <c r="K1470" i="6"/>
  <c r="L1470" i="6"/>
  <c r="J1471" i="6"/>
  <c r="K1471" i="6"/>
  <c r="L1471" i="6"/>
  <c r="J1472" i="6"/>
  <c r="K1472" i="6"/>
  <c r="L1472" i="6"/>
  <c r="J1473" i="6"/>
  <c r="K1473" i="6"/>
  <c r="L1473" i="6"/>
  <c r="J1474" i="6"/>
  <c r="K1474" i="6"/>
  <c r="L1474" i="6"/>
  <c r="J1475" i="6"/>
  <c r="K1475" i="6"/>
  <c r="L1475" i="6"/>
  <c r="J1476" i="6"/>
  <c r="K1476" i="6"/>
  <c r="L1476" i="6"/>
  <c r="J1477" i="6"/>
  <c r="K1477" i="6"/>
  <c r="L1477" i="6"/>
  <c r="J1478" i="6"/>
  <c r="K1478" i="6"/>
  <c r="L1478" i="6"/>
  <c r="J1479" i="6"/>
  <c r="K1479" i="6"/>
  <c r="L1479" i="6"/>
  <c r="J1480" i="6"/>
  <c r="K1480" i="6"/>
  <c r="L1480" i="6"/>
  <c r="J1481" i="6"/>
  <c r="K1481" i="6"/>
  <c r="L1481" i="6"/>
  <c r="J1482" i="6"/>
  <c r="K1482" i="6"/>
  <c r="L1482" i="6"/>
  <c r="J1483" i="6"/>
  <c r="K1483" i="6"/>
  <c r="L1483" i="6"/>
  <c r="J1484" i="6"/>
  <c r="K1484" i="6"/>
  <c r="L1484" i="6"/>
  <c r="J1485" i="6"/>
  <c r="K1485" i="6"/>
  <c r="L1485" i="6"/>
  <c r="J1486" i="6"/>
  <c r="K1486" i="6"/>
  <c r="L1486" i="6"/>
  <c r="J1487" i="6"/>
  <c r="K1487" i="6"/>
  <c r="L1487" i="6"/>
  <c r="J1488" i="6"/>
  <c r="K1488" i="6"/>
  <c r="L1488" i="6"/>
  <c r="J1489" i="6"/>
  <c r="K1489" i="6"/>
  <c r="L1489" i="6"/>
  <c r="J1490" i="6"/>
  <c r="K1490" i="6"/>
  <c r="L1490" i="6"/>
  <c r="J1491" i="6"/>
  <c r="K1491" i="6"/>
  <c r="L1491" i="6"/>
  <c r="J1492" i="6"/>
  <c r="K1492" i="6"/>
  <c r="L1492" i="6"/>
  <c r="J1493" i="6"/>
  <c r="K1493" i="6"/>
  <c r="L1493" i="6"/>
  <c r="J1494" i="6"/>
  <c r="K1494" i="6"/>
  <c r="L1494" i="6"/>
  <c r="J1495" i="6"/>
  <c r="K1495" i="6"/>
  <c r="L1495" i="6"/>
  <c r="J1496" i="6"/>
  <c r="K1496" i="6"/>
  <c r="L1496" i="6"/>
  <c r="J1497" i="6"/>
  <c r="K1497" i="6"/>
  <c r="L1497" i="6"/>
  <c r="J1498" i="6"/>
  <c r="K1498" i="6"/>
  <c r="L1498" i="6"/>
  <c r="J1499" i="6"/>
  <c r="K1499" i="6"/>
  <c r="L1499" i="6"/>
  <c r="J1500" i="6"/>
  <c r="K1500" i="6"/>
  <c r="L1500" i="6"/>
  <c r="J1501" i="6"/>
  <c r="K1501" i="6"/>
  <c r="L1501" i="6"/>
  <c r="J1502" i="6"/>
  <c r="K1502" i="6"/>
  <c r="L1502" i="6"/>
  <c r="J1503" i="6"/>
  <c r="K1503" i="6"/>
  <c r="L1503" i="6"/>
  <c r="J1504" i="6"/>
  <c r="K1504" i="6"/>
  <c r="L1504" i="6"/>
  <c r="J1505" i="6"/>
  <c r="K1505" i="6"/>
  <c r="L1505" i="6"/>
  <c r="J1506" i="6"/>
  <c r="K1506" i="6"/>
  <c r="L1506" i="6"/>
  <c r="J1507" i="6"/>
  <c r="K1507" i="6"/>
  <c r="L1507" i="6"/>
  <c r="J1508" i="6"/>
  <c r="K1508" i="6"/>
  <c r="L1508" i="6"/>
  <c r="J1509" i="6"/>
  <c r="K1509" i="6"/>
  <c r="L1509" i="6"/>
  <c r="J1510" i="6"/>
  <c r="K1510" i="6"/>
  <c r="L1510" i="6"/>
  <c r="J1511" i="6"/>
  <c r="K1511" i="6"/>
  <c r="L1511" i="6"/>
  <c r="J1512" i="6"/>
  <c r="K1512" i="6"/>
  <c r="L1512" i="6"/>
  <c r="J1513" i="6"/>
  <c r="K1513" i="6"/>
  <c r="L1513" i="6"/>
  <c r="J1514" i="6"/>
  <c r="K1514" i="6"/>
  <c r="L1514" i="6"/>
  <c r="J1515" i="6"/>
  <c r="K1515" i="6"/>
  <c r="L1515" i="6"/>
  <c r="J1516" i="6"/>
  <c r="K1516" i="6"/>
  <c r="L1516" i="6"/>
  <c r="J1517" i="6"/>
  <c r="K1517" i="6"/>
  <c r="L1517" i="6"/>
  <c r="J1518" i="6"/>
  <c r="K1518" i="6"/>
  <c r="L1518" i="6"/>
  <c r="J1519" i="6"/>
  <c r="K1519" i="6"/>
  <c r="L1519" i="6"/>
  <c r="J1520" i="6"/>
  <c r="K1520" i="6"/>
  <c r="L1520" i="6"/>
  <c r="J1521" i="6"/>
  <c r="K1521" i="6"/>
  <c r="L1521" i="6"/>
  <c r="J1522" i="6"/>
  <c r="K1522" i="6"/>
  <c r="L1522" i="6"/>
  <c r="J1523" i="6"/>
  <c r="K1523" i="6"/>
  <c r="L1523" i="6"/>
  <c r="J1524" i="6"/>
  <c r="K1524" i="6"/>
  <c r="L1524" i="6"/>
  <c r="J1525" i="6"/>
  <c r="K1525" i="6"/>
  <c r="L1525" i="6"/>
  <c r="J1526" i="6"/>
  <c r="K1526" i="6"/>
  <c r="L1526" i="6"/>
  <c r="J1527" i="6"/>
  <c r="K1527" i="6"/>
  <c r="L1527" i="6"/>
  <c r="J1528" i="6"/>
  <c r="K1528" i="6"/>
  <c r="L1528" i="6"/>
  <c r="J1529" i="6"/>
  <c r="K1529" i="6"/>
  <c r="L1529" i="6"/>
  <c r="J1530" i="6"/>
  <c r="K1530" i="6"/>
  <c r="L1530" i="6"/>
  <c r="J1531" i="6"/>
  <c r="K1531" i="6"/>
  <c r="L1531" i="6"/>
  <c r="J1532" i="6"/>
  <c r="K1532" i="6"/>
  <c r="L1532" i="6"/>
  <c r="J1533" i="6"/>
  <c r="K1533" i="6"/>
  <c r="L1533" i="6"/>
  <c r="J1534" i="6"/>
  <c r="K1534" i="6"/>
  <c r="L1534" i="6"/>
  <c r="J1535" i="6"/>
  <c r="K1535" i="6"/>
  <c r="L1535" i="6"/>
  <c r="J1536" i="6"/>
  <c r="K1536" i="6"/>
  <c r="L1536" i="6"/>
  <c r="J1537" i="6"/>
  <c r="K1537" i="6"/>
  <c r="L1537" i="6"/>
  <c r="J1538" i="6"/>
  <c r="K1538" i="6"/>
  <c r="L1538" i="6"/>
  <c r="J1539" i="6"/>
  <c r="K1539" i="6"/>
  <c r="L1539" i="6"/>
  <c r="J1540" i="6"/>
  <c r="K1540" i="6"/>
  <c r="L1540" i="6"/>
  <c r="J1541" i="6"/>
  <c r="K1541" i="6"/>
  <c r="L1541" i="6"/>
  <c r="J1542" i="6"/>
  <c r="K1542" i="6"/>
  <c r="L1542" i="6"/>
  <c r="J1543" i="6"/>
  <c r="K1543" i="6"/>
  <c r="L1543" i="6"/>
  <c r="J1544" i="6"/>
  <c r="K1544" i="6"/>
  <c r="L1544" i="6"/>
  <c r="J1545" i="6"/>
  <c r="K1545" i="6"/>
  <c r="L1545" i="6"/>
  <c r="J1546" i="6"/>
  <c r="K1546" i="6"/>
  <c r="L1546" i="6"/>
  <c r="J1547" i="6"/>
  <c r="K1547" i="6"/>
  <c r="L1547" i="6"/>
  <c r="J1548" i="6"/>
  <c r="K1548" i="6"/>
  <c r="L1548" i="6"/>
  <c r="J1549" i="6"/>
  <c r="K1549" i="6"/>
  <c r="L1549" i="6"/>
  <c r="J1550" i="6"/>
  <c r="K1550" i="6"/>
  <c r="L1550" i="6"/>
  <c r="J1551" i="6"/>
  <c r="K1551" i="6"/>
  <c r="L1551" i="6"/>
  <c r="J1552" i="6"/>
  <c r="K1552" i="6"/>
  <c r="L1552" i="6"/>
  <c r="J1553" i="6"/>
  <c r="K1553" i="6"/>
  <c r="L1553" i="6"/>
  <c r="J1554" i="6"/>
  <c r="K1554" i="6"/>
  <c r="L1554" i="6"/>
  <c r="J1555" i="6"/>
  <c r="K1555" i="6"/>
  <c r="L1555" i="6"/>
  <c r="J1556" i="6"/>
  <c r="K1556" i="6"/>
  <c r="L1556" i="6"/>
  <c r="J1557" i="6"/>
  <c r="K1557" i="6"/>
  <c r="L1557" i="6"/>
  <c r="J1558" i="6"/>
  <c r="K1558" i="6"/>
  <c r="L1558" i="6"/>
  <c r="J1559" i="6"/>
  <c r="K1559" i="6"/>
  <c r="L1559" i="6"/>
  <c r="J1560" i="6"/>
  <c r="K1560" i="6"/>
  <c r="L1560" i="6"/>
  <c r="J1561" i="6"/>
  <c r="K1561" i="6"/>
  <c r="L1561" i="6"/>
  <c r="J1562" i="6"/>
  <c r="K1562" i="6"/>
  <c r="L1562" i="6"/>
  <c r="J1563" i="6"/>
  <c r="K1563" i="6"/>
  <c r="L1563" i="6"/>
  <c r="J1564" i="6"/>
  <c r="K1564" i="6"/>
  <c r="L1564" i="6"/>
  <c r="J1565" i="6"/>
  <c r="K1565" i="6"/>
  <c r="L1565" i="6"/>
  <c r="J1566" i="6"/>
  <c r="K1566" i="6"/>
  <c r="L1566" i="6"/>
  <c r="J1567" i="6"/>
  <c r="K1567" i="6"/>
  <c r="L1567" i="6"/>
  <c r="J1568" i="6"/>
  <c r="K1568" i="6"/>
  <c r="L1568" i="6"/>
  <c r="J1569" i="6"/>
  <c r="K1569" i="6"/>
  <c r="L1569" i="6"/>
  <c r="J1570" i="6"/>
  <c r="K1570" i="6"/>
  <c r="L1570" i="6"/>
  <c r="J1571" i="6"/>
  <c r="K1571" i="6"/>
  <c r="L1571" i="6"/>
  <c r="J1572" i="6"/>
  <c r="K1572" i="6"/>
  <c r="L1572" i="6"/>
  <c r="J1573" i="6"/>
  <c r="K1573" i="6"/>
  <c r="L1573" i="6"/>
  <c r="J1574" i="6"/>
  <c r="K1574" i="6"/>
  <c r="L1574" i="6"/>
  <c r="J1575" i="6"/>
  <c r="K1575" i="6"/>
  <c r="L1575" i="6"/>
  <c r="J1576" i="6"/>
  <c r="K1576" i="6"/>
  <c r="L1576" i="6"/>
  <c r="J1577" i="6"/>
  <c r="K1577" i="6"/>
  <c r="L1577" i="6"/>
  <c r="J1578" i="6"/>
  <c r="K1578" i="6"/>
  <c r="L1578" i="6"/>
  <c r="J1579" i="6"/>
  <c r="K1579" i="6"/>
  <c r="L1579" i="6"/>
  <c r="J1580" i="6"/>
  <c r="K1580" i="6"/>
  <c r="L1580" i="6"/>
  <c r="J1581" i="6"/>
  <c r="K1581" i="6"/>
  <c r="L1581" i="6"/>
  <c r="J1582" i="6"/>
  <c r="K1582" i="6"/>
  <c r="L1582" i="6"/>
  <c r="J1583" i="6"/>
  <c r="K1583" i="6"/>
  <c r="L1583" i="6"/>
  <c r="J1584" i="6"/>
  <c r="K1584" i="6"/>
  <c r="L1584" i="6"/>
  <c r="J1585" i="6"/>
  <c r="K1585" i="6"/>
  <c r="L1585" i="6"/>
  <c r="J1586" i="6"/>
  <c r="K1586" i="6"/>
  <c r="L1586" i="6"/>
  <c r="J1587" i="6"/>
  <c r="K1587" i="6"/>
  <c r="L1587" i="6"/>
  <c r="J1588" i="6"/>
  <c r="K1588" i="6"/>
  <c r="L1588" i="6"/>
  <c r="J1589" i="6"/>
  <c r="K1589" i="6"/>
  <c r="L1589" i="6"/>
  <c r="J1590" i="6"/>
  <c r="K1590" i="6"/>
  <c r="L1590" i="6"/>
  <c r="J1591" i="6"/>
  <c r="K1591" i="6"/>
  <c r="L1591" i="6"/>
  <c r="J1592" i="6"/>
  <c r="K1592" i="6"/>
  <c r="L1592" i="6"/>
  <c r="J1593" i="6"/>
  <c r="K1593" i="6"/>
  <c r="L1593" i="6"/>
  <c r="J1594" i="6"/>
  <c r="K1594" i="6"/>
  <c r="L1594" i="6"/>
  <c r="J1595" i="6"/>
  <c r="K1595" i="6"/>
  <c r="L1595" i="6"/>
  <c r="J1596" i="6"/>
  <c r="K1596" i="6"/>
  <c r="L1596" i="6"/>
  <c r="J1597" i="6"/>
  <c r="K1597" i="6"/>
  <c r="L1597" i="6"/>
  <c r="J1598" i="6"/>
  <c r="K1598" i="6"/>
  <c r="L1598" i="6"/>
  <c r="J1599" i="6"/>
  <c r="K1599" i="6"/>
  <c r="L1599" i="6"/>
  <c r="J1600" i="6"/>
  <c r="K1600" i="6"/>
  <c r="L1600" i="6"/>
  <c r="J1601" i="6"/>
  <c r="K1601" i="6"/>
  <c r="L1601" i="6"/>
  <c r="J1602" i="6"/>
  <c r="K1602" i="6"/>
  <c r="L1602" i="6"/>
  <c r="J1603" i="6"/>
  <c r="K1603" i="6"/>
  <c r="L1603" i="6"/>
  <c r="J1604" i="6"/>
  <c r="K1604" i="6"/>
  <c r="L1604" i="6"/>
  <c r="J1605" i="6"/>
  <c r="K1605" i="6"/>
  <c r="L1605" i="6"/>
  <c r="J1606" i="6"/>
  <c r="K1606" i="6"/>
  <c r="L1606" i="6"/>
  <c r="J1607" i="6"/>
  <c r="K1607" i="6"/>
  <c r="L1607" i="6"/>
  <c r="J1608" i="6"/>
  <c r="K1608" i="6"/>
  <c r="L1608" i="6"/>
  <c r="J1609" i="6"/>
  <c r="K1609" i="6"/>
  <c r="L1609" i="6"/>
  <c r="J1610" i="6"/>
  <c r="K1610" i="6"/>
  <c r="L1610" i="6"/>
  <c r="J1611" i="6"/>
  <c r="K1611" i="6"/>
  <c r="L1611" i="6"/>
  <c r="J1612" i="6"/>
  <c r="K1612" i="6"/>
  <c r="L1612" i="6"/>
  <c r="J1613" i="6"/>
  <c r="K1613" i="6"/>
  <c r="L1613" i="6"/>
  <c r="J1614" i="6"/>
  <c r="K1614" i="6"/>
  <c r="L1614" i="6"/>
  <c r="J1615" i="6"/>
  <c r="K1615" i="6"/>
  <c r="L1615" i="6"/>
  <c r="J1616" i="6"/>
  <c r="K1616" i="6"/>
  <c r="L1616" i="6"/>
  <c r="J1617" i="6"/>
  <c r="K1617" i="6"/>
  <c r="L1617" i="6"/>
  <c r="J1618" i="6"/>
  <c r="K1618" i="6"/>
  <c r="L1618" i="6"/>
  <c r="J1619" i="6"/>
  <c r="K1619" i="6"/>
  <c r="L1619" i="6"/>
  <c r="J1620" i="6"/>
  <c r="K1620" i="6"/>
  <c r="L1620" i="6"/>
  <c r="J1621" i="6"/>
  <c r="K1621" i="6"/>
  <c r="L1621" i="6"/>
  <c r="J1622" i="6"/>
  <c r="K1622" i="6"/>
  <c r="L1622" i="6"/>
  <c r="J1623" i="6"/>
  <c r="K1623" i="6"/>
  <c r="L1623" i="6"/>
  <c r="J1624" i="6"/>
  <c r="K1624" i="6"/>
  <c r="L1624" i="6"/>
  <c r="J1625" i="6"/>
  <c r="K1625" i="6"/>
  <c r="L1625" i="6"/>
  <c r="J1626" i="6"/>
  <c r="K1626" i="6"/>
  <c r="L1626" i="6"/>
  <c r="J1627" i="6"/>
  <c r="K1627" i="6"/>
  <c r="L1627" i="6"/>
  <c r="J1628" i="6"/>
  <c r="K1628" i="6"/>
  <c r="L1628" i="6"/>
  <c r="J1629" i="6"/>
  <c r="K1629" i="6"/>
  <c r="L1629" i="6"/>
  <c r="J1630" i="6"/>
  <c r="K1630" i="6"/>
  <c r="L1630" i="6"/>
  <c r="J1631" i="6"/>
  <c r="K1631" i="6"/>
  <c r="L1631" i="6"/>
  <c r="J1632" i="6"/>
  <c r="K1632" i="6"/>
  <c r="L1632" i="6"/>
  <c r="J1633" i="6"/>
  <c r="K1633" i="6"/>
  <c r="L1633" i="6"/>
  <c r="J1634" i="6"/>
  <c r="K1634" i="6"/>
  <c r="L1634" i="6"/>
  <c r="J1635" i="6"/>
  <c r="K1635" i="6"/>
  <c r="L1635" i="6"/>
  <c r="J1636" i="6"/>
  <c r="K1636" i="6"/>
  <c r="L1636" i="6"/>
  <c r="J1637" i="6"/>
  <c r="K1637" i="6"/>
  <c r="L1637" i="6"/>
  <c r="J1638" i="6"/>
  <c r="K1638" i="6"/>
  <c r="L1638" i="6"/>
  <c r="J1639" i="6"/>
  <c r="K1639" i="6"/>
  <c r="L1639" i="6"/>
  <c r="J1640" i="6"/>
  <c r="K1640" i="6"/>
  <c r="L1640" i="6"/>
  <c r="J1641" i="6"/>
  <c r="K1641" i="6"/>
  <c r="L1641" i="6"/>
  <c r="J1642" i="6"/>
  <c r="K1642" i="6"/>
  <c r="L1642" i="6"/>
  <c r="J1643" i="6"/>
  <c r="K1643" i="6"/>
  <c r="L1643" i="6"/>
  <c r="J1644" i="6"/>
  <c r="K1644" i="6"/>
  <c r="L1644" i="6"/>
  <c r="J1645" i="6"/>
  <c r="K1645" i="6"/>
  <c r="L1645" i="6"/>
  <c r="J1646" i="6"/>
  <c r="K1646" i="6"/>
  <c r="L1646" i="6"/>
  <c r="J1647" i="6"/>
  <c r="K1647" i="6"/>
  <c r="L1647" i="6"/>
  <c r="J1648" i="6"/>
  <c r="K1648" i="6"/>
  <c r="L1648" i="6"/>
  <c r="J1649" i="6"/>
  <c r="K1649" i="6"/>
  <c r="L1649" i="6"/>
  <c r="J1650" i="6"/>
  <c r="K1650" i="6"/>
  <c r="L1650" i="6"/>
  <c r="J1651" i="6"/>
  <c r="K1651" i="6"/>
  <c r="L1651" i="6"/>
  <c r="J1652" i="6"/>
  <c r="K1652" i="6"/>
  <c r="L1652" i="6"/>
  <c r="J1653" i="6"/>
  <c r="K1653" i="6"/>
  <c r="L1653" i="6"/>
  <c r="J1654" i="6"/>
  <c r="K1654" i="6"/>
  <c r="L1654" i="6"/>
  <c r="J1655" i="6"/>
  <c r="K1655" i="6"/>
  <c r="L1655" i="6"/>
  <c r="J1656" i="6"/>
  <c r="K1656" i="6"/>
  <c r="L1656" i="6"/>
  <c r="J1657" i="6"/>
  <c r="K1657" i="6"/>
  <c r="L1657" i="6"/>
  <c r="J1658" i="6"/>
  <c r="K1658" i="6"/>
  <c r="L1658" i="6"/>
  <c r="J1659" i="6"/>
  <c r="K1659" i="6"/>
  <c r="L1659" i="6"/>
  <c r="J1660" i="6"/>
  <c r="K1660" i="6"/>
  <c r="L1660" i="6"/>
  <c r="J1661" i="6"/>
  <c r="K1661" i="6"/>
  <c r="L1661" i="6"/>
  <c r="J1662" i="6"/>
  <c r="K1662" i="6"/>
  <c r="L1662" i="6"/>
  <c r="J1663" i="6"/>
  <c r="K1663" i="6"/>
  <c r="L1663" i="6"/>
  <c r="J1664" i="6"/>
  <c r="K1664" i="6"/>
  <c r="L1664" i="6"/>
  <c r="J1665" i="6"/>
  <c r="K1665" i="6"/>
  <c r="L1665" i="6"/>
  <c r="J1666" i="6"/>
  <c r="K1666" i="6"/>
  <c r="L1666" i="6"/>
  <c r="J1667" i="6"/>
  <c r="K1667" i="6"/>
  <c r="L1667" i="6"/>
  <c r="J1668" i="6"/>
  <c r="K1668" i="6"/>
  <c r="L1668" i="6"/>
  <c r="J1669" i="6"/>
  <c r="K1669" i="6"/>
  <c r="L1669" i="6"/>
  <c r="J1670" i="6"/>
  <c r="K1670" i="6"/>
  <c r="L1670" i="6"/>
  <c r="J1671" i="6"/>
  <c r="K1671" i="6"/>
  <c r="L1671" i="6"/>
  <c r="J1672" i="6"/>
  <c r="K1672" i="6"/>
  <c r="L1672" i="6"/>
  <c r="J1673" i="6"/>
  <c r="K1673" i="6"/>
  <c r="L1673" i="6"/>
  <c r="J1674" i="6"/>
  <c r="K1674" i="6"/>
  <c r="L1674" i="6"/>
  <c r="J1675" i="6"/>
  <c r="K1675" i="6"/>
  <c r="L1675" i="6"/>
  <c r="J1676" i="6"/>
  <c r="K1676" i="6"/>
  <c r="L1676" i="6"/>
  <c r="J1677" i="6"/>
  <c r="K1677" i="6"/>
  <c r="L1677" i="6"/>
  <c r="J1678" i="6"/>
  <c r="K1678" i="6"/>
  <c r="L1678" i="6"/>
  <c r="J1679" i="6"/>
  <c r="K1679" i="6"/>
  <c r="L1679" i="6"/>
  <c r="J1680" i="6"/>
  <c r="K1680" i="6"/>
  <c r="L1680" i="6"/>
  <c r="J1681" i="6"/>
  <c r="K1681" i="6"/>
  <c r="L1681" i="6"/>
  <c r="J1682" i="6"/>
  <c r="K1682" i="6"/>
  <c r="L1682" i="6"/>
  <c r="J1683" i="6"/>
  <c r="K1683" i="6"/>
  <c r="L1683" i="6"/>
  <c r="J1684" i="6"/>
  <c r="K1684" i="6"/>
  <c r="L1684" i="6"/>
  <c r="J1685" i="6"/>
  <c r="K1685" i="6"/>
  <c r="L1685" i="6"/>
  <c r="J1686" i="6"/>
  <c r="K1686" i="6"/>
  <c r="L1686" i="6"/>
  <c r="J1687" i="6"/>
  <c r="K1687" i="6"/>
  <c r="L1687" i="6"/>
  <c r="J1688" i="6"/>
  <c r="K1688" i="6"/>
  <c r="L1688" i="6"/>
  <c r="J1689" i="6"/>
  <c r="K1689" i="6"/>
  <c r="L1689" i="6"/>
  <c r="J1690" i="6"/>
  <c r="K1690" i="6"/>
  <c r="L1690" i="6"/>
  <c r="J1691" i="6"/>
  <c r="K1691" i="6"/>
  <c r="L1691" i="6"/>
  <c r="J1692" i="6"/>
  <c r="K1692" i="6"/>
  <c r="L1692" i="6"/>
  <c r="J1693" i="6"/>
  <c r="K1693" i="6"/>
  <c r="L1693" i="6"/>
  <c r="J1694" i="6"/>
  <c r="K1694" i="6"/>
  <c r="L1694" i="6"/>
  <c r="J1695" i="6"/>
  <c r="K1695" i="6"/>
  <c r="L1695" i="6"/>
  <c r="J1696" i="6"/>
  <c r="K1696" i="6"/>
  <c r="L1696" i="6"/>
  <c r="J1697" i="6"/>
  <c r="K1697" i="6"/>
  <c r="L1697" i="6"/>
  <c r="J1698" i="6"/>
  <c r="K1698" i="6"/>
  <c r="L1698" i="6"/>
  <c r="J1699" i="6"/>
  <c r="K1699" i="6"/>
  <c r="L1699" i="6"/>
  <c r="J1700" i="6"/>
  <c r="K1700" i="6"/>
  <c r="L1700" i="6"/>
  <c r="J1701" i="6"/>
  <c r="K1701" i="6"/>
  <c r="L1701" i="6"/>
  <c r="J1702" i="6"/>
  <c r="K1702" i="6"/>
  <c r="L1702" i="6"/>
  <c r="J1703" i="6"/>
  <c r="K1703" i="6"/>
  <c r="L1703" i="6"/>
  <c r="J1704" i="6"/>
  <c r="K1704" i="6"/>
  <c r="L1704" i="6"/>
  <c r="J1705" i="6"/>
  <c r="K1705" i="6"/>
  <c r="L1705" i="6"/>
  <c r="J1706" i="6"/>
  <c r="K1706" i="6"/>
  <c r="L1706" i="6"/>
  <c r="J1707" i="6"/>
  <c r="K1707" i="6"/>
  <c r="L1707" i="6"/>
  <c r="J1708" i="6"/>
  <c r="K1708" i="6"/>
  <c r="L1708" i="6"/>
  <c r="J1709" i="6"/>
  <c r="K1709" i="6"/>
  <c r="L1709" i="6"/>
  <c r="J1710" i="6"/>
  <c r="K1710" i="6"/>
  <c r="L1710" i="6"/>
  <c r="J1711" i="6"/>
  <c r="K1711" i="6"/>
  <c r="L1711" i="6"/>
  <c r="J1712" i="6"/>
  <c r="K1712" i="6"/>
  <c r="L1712" i="6"/>
  <c r="J1713" i="6"/>
  <c r="K1713" i="6"/>
  <c r="L1713" i="6"/>
  <c r="J1714" i="6"/>
  <c r="K1714" i="6"/>
  <c r="L1714" i="6"/>
  <c r="J1715" i="6"/>
  <c r="K1715" i="6"/>
  <c r="L1715" i="6"/>
  <c r="J1716" i="6"/>
  <c r="K1716" i="6"/>
  <c r="L1716" i="6"/>
  <c r="J1717" i="6"/>
  <c r="K1717" i="6"/>
  <c r="L1717" i="6"/>
  <c r="J1718" i="6"/>
  <c r="K1718" i="6"/>
  <c r="L1718" i="6"/>
  <c r="J1719" i="6"/>
  <c r="K1719" i="6"/>
  <c r="L1719" i="6"/>
  <c r="J1720" i="6"/>
  <c r="K1720" i="6"/>
  <c r="L1720" i="6"/>
  <c r="J1721" i="6"/>
  <c r="K1721" i="6"/>
  <c r="L1721" i="6"/>
  <c r="J1722" i="6"/>
  <c r="K1722" i="6"/>
  <c r="L1722" i="6"/>
  <c r="J1723" i="6"/>
  <c r="K1723" i="6"/>
  <c r="L1723" i="6"/>
  <c r="J1724" i="6"/>
  <c r="K1724" i="6"/>
  <c r="L1724" i="6"/>
  <c r="J1725" i="6"/>
  <c r="K1725" i="6"/>
  <c r="L1725" i="6"/>
  <c r="J1726" i="6"/>
  <c r="K1726" i="6"/>
  <c r="L1726" i="6"/>
  <c r="J1727" i="6"/>
  <c r="K1727" i="6"/>
  <c r="L1727" i="6"/>
  <c r="J1728" i="6"/>
  <c r="K1728" i="6"/>
  <c r="L1728" i="6"/>
  <c r="J1729" i="6"/>
  <c r="K1729" i="6"/>
  <c r="L1729" i="6"/>
  <c r="J1730" i="6"/>
  <c r="K1730" i="6"/>
  <c r="L1730" i="6"/>
  <c r="J1731" i="6"/>
  <c r="K1731" i="6"/>
  <c r="L1731" i="6"/>
  <c r="J1732" i="6"/>
  <c r="K1732" i="6"/>
  <c r="L1732" i="6"/>
  <c r="J1733" i="6"/>
  <c r="K1733" i="6"/>
  <c r="L1733" i="6"/>
  <c r="J1734" i="6"/>
  <c r="K1734" i="6"/>
  <c r="L1734" i="6"/>
  <c r="J1735" i="6"/>
  <c r="K1735" i="6"/>
  <c r="L1735" i="6"/>
  <c r="J1736" i="6"/>
  <c r="K1736" i="6"/>
  <c r="L1736" i="6"/>
  <c r="J1737" i="6"/>
  <c r="K1737" i="6"/>
  <c r="L1737" i="6"/>
  <c r="J1738" i="6"/>
  <c r="K1738" i="6"/>
  <c r="L1738" i="6"/>
  <c r="J1739" i="6"/>
  <c r="K1739" i="6"/>
  <c r="L1739" i="6"/>
  <c r="J1740" i="6"/>
  <c r="K1740" i="6"/>
  <c r="L1740" i="6"/>
  <c r="J1741" i="6"/>
  <c r="K1741" i="6"/>
  <c r="L1741" i="6"/>
  <c r="J1742" i="6"/>
  <c r="K1742" i="6"/>
  <c r="L1742" i="6"/>
  <c r="J1743" i="6"/>
  <c r="K1743" i="6"/>
  <c r="L1743" i="6"/>
  <c r="J1744" i="6"/>
  <c r="K1744" i="6"/>
  <c r="L1744" i="6"/>
  <c r="J1745" i="6"/>
  <c r="K1745" i="6"/>
  <c r="L1745" i="6"/>
  <c r="J1746" i="6"/>
  <c r="K1746" i="6"/>
  <c r="L1746" i="6"/>
  <c r="J1747" i="6"/>
  <c r="K1747" i="6"/>
  <c r="L1747" i="6"/>
  <c r="J1748" i="6"/>
  <c r="K1748" i="6"/>
  <c r="L1748" i="6"/>
  <c r="J1749" i="6"/>
  <c r="K1749" i="6"/>
  <c r="L1749" i="6"/>
  <c r="J1750" i="6"/>
  <c r="K1750" i="6"/>
  <c r="L1750" i="6"/>
  <c r="J1751" i="6"/>
  <c r="K1751" i="6"/>
  <c r="L1751" i="6"/>
  <c r="J1752" i="6"/>
  <c r="K1752" i="6"/>
  <c r="L1752" i="6"/>
  <c r="J1753" i="6"/>
  <c r="K1753" i="6"/>
  <c r="L1753" i="6"/>
  <c r="J1754" i="6"/>
  <c r="K1754" i="6"/>
  <c r="L1754" i="6"/>
  <c r="J1755" i="6"/>
  <c r="K1755" i="6"/>
  <c r="L1755" i="6"/>
  <c r="J1756" i="6"/>
  <c r="K1756" i="6"/>
  <c r="L1756" i="6"/>
  <c r="J1757" i="6"/>
  <c r="K1757" i="6"/>
  <c r="L1757" i="6"/>
  <c r="J1758" i="6"/>
  <c r="K1758" i="6"/>
  <c r="L1758" i="6"/>
  <c r="J1759" i="6"/>
  <c r="K1759" i="6"/>
  <c r="L1759" i="6"/>
  <c r="J1760" i="6"/>
  <c r="K1760" i="6"/>
  <c r="L1760" i="6"/>
  <c r="J1761" i="6"/>
  <c r="K1761" i="6"/>
  <c r="L1761" i="6"/>
  <c r="J1762" i="6"/>
  <c r="K1762" i="6"/>
  <c r="L1762" i="6"/>
  <c r="J1763" i="6"/>
  <c r="K1763" i="6"/>
  <c r="L1763" i="6"/>
  <c r="J1764" i="6"/>
  <c r="K1764" i="6"/>
  <c r="L1764" i="6"/>
  <c r="J1765" i="6"/>
  <c r="K1765" i="6"/>
  <c r="L1765" i="6"/>
  <c r="J1766" i="6"/>
  <c r="K1766" i="6"/>
  <c r="L1766" i="6"/>
  <c r="J1767" i="6"/>
  <c r="K1767" i="6"/>
  <c r="L1767" i="6"/>
  <c r="J1768" i="6"/>
  <c r="K1768" i="6"/>
  <c r="L1768" i="6"/>
  <c r="J1769" i="6"/>
  <c r="K1769" i="6"/>
  <c r="L1769" i="6"/>
  <c r="J1770" i="6"/>
  <c r="K1770" i="6"/>
  <c r="L1770" i="6"/>
  <c r="J1771" i="6"/>
  <c r="K1771" i="6"/>
  <c r="L1771" i="6"/>
  <c r="J1772" i="6"/>
  <c r="K1772" i="6"/>
  <c r="L1772" i="6"/>
  <c r="J1773" i="6"/>
  <c r="K1773" i="6"/>
  <c r="L1773" i="6"/>
  <c r="J1774" i="6"/>
  <c r="K1774" i="6"/>
  <c r="L1774" i="6"/>
  <c r="J1775" i="6"/>
  <c r="K1775" i="6"/>
  <c r="L1775" i="6"/>
  <c r="J1776" i="6"/>
  <c r="K1776" i="6"/>
  <c r="L1776" i="6"/>
  <c r="J1777" i="6"/>
  <c r="K1777" i="6"/>
  <c r="L1777" i="6"/>
  <c r="J1778" i="6"/>
  <c r="K1778" i="6"/>
  <c r="L1778" i="6"/>
  <c r="J1779" i="6"/>
  <c r="K1779" i="6"/>
  <c r="L1779" i="6"/>
  <c r="J1780" i="6"/>
  <c r="K1780" i="6"/>
  <c r="L1780" i="6"/>
  <c r="J1781" i="6"/>
  <c r="K1781" i="6"/>
  <c r="L1781" i="6"/>
  <c r="J1782" i="6"/>
  <c r="K1782" i="6"/>
  <c r="L1782" i="6"/>
  <c r="J1783" i="6"/>
  <c r="K1783" i="6"/>
  <c r="L1783" i="6"/>
  <c r="J1784" i="6"/>
  <c r="K1784" i="6"/>
  <c r="L1784" i="6"/>
  <c r="J1785" i="6"/>
  <c r="K1785" i="6"/>
  <c r="L1785" i="6"/>
  <c r="J1786" i="6"/>
  <c r="K1786" i="6"/>
  <c r="L1786" i="6"/>
  <c r="J1787" i="6"/>
  <c r="K1787" i="6"/>
  <c r="L1787" i="6"/>
  <c r="J1788" i="6"/>
  <c r="K1788" i="6"/>
  <c r="L1788" i="6"/>
  <c r="J1789" i="6"/>
  <c r="K1789" i="6"/>
  <c r="L1789" i="6"/>
  <c r="J1790" i="6"/>
  <c r="K1790" i="6"/>
  <c r="L1790" i="6"/>
  <c r="J1791" i="6"/>
  <c r="K1791" i="6"/>
  <c r="L1791" i="6"/>
  <c r="J1792" i="6"/>
  <c r="K1792" i="6"/>
  <c r="L1792" i="6"/>
  <c r="J1793" i="6"/>
  <c r="K1793" i="6"/>
  <c r="L1793" i="6"/>
  <c r="J1794" i="6"/>
  <c r="K1794" i="6"/>
  <c r="L1794" i="6"/>
  <c r="J1795" i="6"/>
  <c r="K1795" i="6"/>
  <c r="L1795" i="6"/>
  <c r="J1796" i="6"/>
  <c r="K1796" i="6"/>
  <c r="L1796" i="6"/>
  <c r="J1797" i="6"/>
  <c r="K1797" i="6"/>
  <c r="L1797" i="6"/>
  <c r="J1798" i="6"/>
  <c r="K1798" i="6"/>
  <c r="L1798" i="6"/>
  <c r="J1799" i="6"/>
  <c r="K1799" i="6"/>
  <c r="L1799" i="6"/>
  <c r="J1800" i="6"/>
  <c r="K1800" i="6"/>
  <c r="L1800" i="6"/>
  <c r="J1801" i="6"/>
  <c r="K1801" i="6"/>
  <c r="L1801" i="6"/>
  <c r="J1802" i="6"/>
  <c r="K1802" i="6"/>
  <c r="L1802" i="6"/>
  <c r="J1803" i="6"/>
  <c r="K1803" i="6"/>
  <c r="L1803" i="6"/>
  <c r="J1804" i="6"/>
  <c r="K1804" i="6"/>
  <c r="L1804" i="6"/>
  <c r="J1805" i="6"/>
  <c r="K1805" i="6"/>
  <c r="L1805" i="6"/>
  <c r="J1806" i="6"/>
  <c r="K1806" i="6"/>
  <c r="L1806" i="6"/>
  <c r="J1807" i="6"/>
  <c r="K1807" i="6"/>
  <c r="L1807" i="6"/>
  <c r="J1808" i="6"/>
  <c r="K1808" i="6"/>
  <c r="L1808" i="6"/>
  <c r="J1809" i="6"/>
  <c r="K1809" i="6"/>
  <c r="L1809" i="6"/>
  <c r="J1810" i="6"/>
  <c r="K1810" i="6"/>
  <c r="L1810" i="6"/>
  <c r="J1811" i="6"/>
  <c r="K1811" i="6"/>
  <c r="L1811" i="6"/>
  <c r="J1812" i="6"/>
  <c r="K1812" i="6"/>
  <c r="L1812" i="6"/>
  <c r="J1813" i="6"/>
  <c r="K1813" i="6"/>
  <c r="L1813" i="6"/>
  <c r="J1814" i="6"/>
  <c r="K1814" i="6"/>
  <c r="L1814" i="6"/>
  <c r="J1815" i="6"/>
  <c r="K1815" i="6"/>
  <c r="L1815" i="6"/>
  <c r="J1816" i="6"/>
  <c r="K1816" i="6"/>
  <c r="L1816" i="6"/>
  <c r="J1817" i="6"/>
  <c r="K1817" i="6"/>
  <c r="L1817" i="6"/>
  <c r="J1818" i="6"/>
  <c r="K1818" i="6"/>
  <c r="L1818" i="6"/>
  <c r="J1819" i="6"/>
  <c r="K1819" i="6"/>
  <c r="L1819" i="6"/>
  <c r="J1820" i="6"/>
  <c r="K1820" i="6"/>
  <c r="L1820" i="6"/>
  <c r="J1821" i="6"/>
  <c r="K1821" i="6"/>
  <c r="L1821" i="6"/>
  <c r="J1822" i="6"/>
  <c r="K1822" i="6"/>
  <c r="L1822" i="6"/>
  <c r="J1823" i="6"/>
  <c r="K1823" i="6"/>
  <c r="L1823" i="6"/>
  <c r="J1824" i="6"/>
  <c r="K1824" i="6"/>
  <c r="L1824" i="6"/>
  <c r="J1825" i="6"/>
  <c r="K1825" i="6"/>
  <c r="L1825" i="6"/>
  <c r="J1826" i="6"/>
  <c r="K1826" i="6"/>
  <c r="L1826" i="6"/>
  <c r="J1827" i="6"/>
  <c r="K1827" i="6"/>
  <c r="L1827" i="6"/>
  <c r="J1828" i="6"/>
  <c r="K1828" i="6"/>
  <c r="L1828" i="6"/>
  <c r="J1829" i="6"/>
  <c r="K1829" i="6"/>
  <c r="L1829" i="6"/>
  <c r="J1830" i="6"/>
  <c r="K1830" i="6"/>
  <c r="L1830" i="6"/>
  <c r="J1831" i="6"/>
  <c r="K1831" i="6"/>
  <c r="L1831" i="6"/>
  <c r="J1832" i="6"/>
  <c r="K1832" i="6"/>
  <c r="L1832" i="6"/>
  <c r="J1833" i="6"/>
  <c r="K1833" i="6"/>
  <c r="L1833" i="6"/>
  <c r="J1834" i="6"/>
  <c r="K1834" i="6"/>
  <c r="L1834" i="6"/>
  <c r="J1835" i="6"/>
  <c r="K1835" i="6"/>
  <c r="L1835" i="6"/>
  <c r="J1836" i="6"/>
  <c r="K1836" i="6"/>
  <c r="L1836" i="6"/>
  <c r="J1837" i="6"/>
  <c r="K1837" i="6"/>
  <c r="L1837" i="6"/>
  <c r="J1838" i="6"/>
  <c r="K1838" i="6"/>
  <c r="L1838" i="6"/>
  <c r="J1839" i="6"/>
  <c r="K1839" i="6"/>
  <c r="L1839" i="6"/>
  <c r="J1840" i="6"/>
  <c r="K1840" i="6"/>
  <c r="L1840" i="6"/>
  <c r="J1841" i="6"/>
  <c r="K1841" i="6"/>
  <c r="L1841" i="6"/>
  <c r="J1842" i="6"/>
  <c r="K1842" i="6"/>
  <c r="L1842" i="6"/>
  <c r="J1843" i="6"/>
  <c r="K1843" i="6"/>
  <c r="L1843" i="6"/>
  <c r="J1844" i="6"/>
  <c r="K1844" i="6"/>
  <c r="L1844" i="6"/>
  <c r="J1845" i="6"/>
  <c r="K1845" i="6"/>
  <c r="L1845" i="6"/>
  <c r="J1846" i="6"/>
  <c r="K1846" i="6"/>
  <c r="L1846" i="6"/>
  <c r="J1847" i="6"/>
  <c r="K1847" i="6"/>
  <c r="L1847" i="6"/>
  <c r="J1848" i="6"/>
  <c r="K1848" i="6"/>
  <c r="L1848" i="6"/>
  <c r="J1849" i="6"/>
  <c r="K1849" i="6"/>
  <c r="L1849" i="6"/>
  <c r="J1850" i="6"/>
  <c r="K1850" i="6"/>
  <c r="L1850" i="6"/>
  <c r="J1851" i="6"/>
  <c r="K1851" i="6"/>
  <c r="L1851" i="6"/>
  <c r="J1852" i="6"/>
  <c r="K1852" i="6"/>
  <c r="L1852" i="6"/>
  <c r="J1853" i="6"/>
  <c r="K1853" i="6"/>
  <c r="L1853" i="6"/>
  <c r="J1854" i="6"/>
  <c r="K1854" i="6"/>
  <c r="L1854" i="6"/>
  <c r="J1855" i="6"/>
  <c r="K1855" i="6"/>
  <c r="L1855" i="6"/>
  <c r="J1856" i="6"/>
  <c r="K1856" i="6"/>
  <c r="L1856" i="6"/>
  <c r="J1857" i="6"/>
  <c r="K1857" i="6"/>
  <c r="L1857" i="6"/>
  <c r="J1858" i="6"/>
  <c r="K1858" i="6"/>
  <c r="L1858" i="6"/>
  <c r="J1859" i="6"/>
  <c r="K1859" i="6"/>
  <c r="L1859" i="6"/>
  <c r="J1860" i="6"/>
  <c r="K1860" i="6"/>
  <c r="L1860" i="6"/>
  <c r="J1861" i="6"/>
  <c r="K1861" i="6"/>
  <c r="L1861" i="6"/>
  <c r="J1862" i="6"/>
  <c r="K1862" i="6"/>
  <c r="L1862" i="6"/>
  <c r="J1863" i="6"/>
  <c r="K1863" i="6"/>
  <c r="L1863" i="6"/>
  <c r="J1864" i="6"/>
  <c r="K1864" i="6"/>
  <c r="L1864" i="6"/>
  <c r="J1865" i="6"/>
  <c r="K1865" i="6"/>
  <c r="L1865" i="6"/>
  <c r="J1866" i="6"/>
  <c r="K1866" i="6"/>
  <c r="L1866" i="6"/>
  <c r="J1867" i="6"/>
  <c r="K1867" i="6"/>
  <c r="L1867" i="6"/>
  <c r="J1868" i="6"/>
  <c r="K1868" i="6"/>
  <c r="L1868" i="6"/>
  <c r="J1869" i="6"/>
  <c r="K1869" i="6"/>
  <c r="L1869" i="6"/>
  <c r="J1870" i="6"/>
  <c r="K1870" i="6"/>
  <c r="L1870" i="6"/>
  <c r="J1871" i="6"/>
  <c r="K1871" i="6"/>
  <c r="L1871" i="6"/>
  <c r="J1872" i="6"/>
  <c r="K1872" i="6"/>
  <c r="L1872" i="6"/>
  <c r="J1873" i="6"/>
  <c r="K1873" i="6"/>
  <c r="L1873" i="6"/>
  <c r="J1874" i="6"/>
  <c r="K1874" i="6"/>
  <c r="L1874" i="6"/>
  <c r="J1875" i="6"/>
  <c r="K1875" i="6"/>
  <c r="L1875" i="6"/>
  <c r="J1876" i="6"/>
  <c r="K1876" i="6"/>
  <c r="L1876" i="6"/>
  <c r="J1877" i="6"/>
  <c r="K1877" i="6"/>
  <c r="L1877" i="6"/>
  <c r="J1878" i="6"/>
  <c r="K1878" i="6"/>
  <c r="L1878" i="6"/>
  <c r="J1879" i="6"/>
  <c r="K1879" i="6"/>
  <c r="L1879" i="6"/>
  <c r="J1880" i="6"/>
  <c r="K1880" i="6"/>
  <c r="L1880" i="6"/>
  <c r="J1881" i="6"/>
  <c r="K1881" i="6"/>
  <c r="L1881" i="6"/>
  <c r="J1882" i="6"/>
  <c r="K1882" i="6"/>
  <c r="L1882" i="6"/>
  <c r="J1883" i="6"/>
  <c r="K1883" i="6"/>
  <c r="L1883" i="6"/>
  <c r="J1884" i="6"/>
  <c r="K1884" i="6"/>
  <c r="L1884" i="6"/>
  <c r="J1885" i="6"/>
  <c r="K1885" i="6"/>
  <c r="L1885" i="6"/>
  <c r="J1886" i="6"/>
  <c r="K1886" i="6"/>
  <c r="L1886" i="6"/>
  <c r="J1887" i="6"/>
  <c r="K1887" i="6"/>
  <c r="L1887" i="6"/>
  <c r="J1888" i="6"/>
  <c r="K1888" i="6"/>
  <c r="L1888" i="6"/>
  <c r="J1889" i="6"/>
  <c r="K1889" i="6"/>
  <c r="L1889" i="6"/>
  <c r="J1890" i="6"/>
  <c r="K1890" i="6"/>
  <c r="L1890" i="6"/>
  <c r="J1891" i="6"/>
  <c r="K1891" i="6"/>
  <c r="L1891" i="6"/>
  <c r="J1892" i="6"/>
  <c r="K1892" i="6"/>
  <c r="L1892" i="6"/>
  <c r="J1893" i="6"/>
  <c r="K1893" i="6"/>
  <c r="L1893" i="6"/>
  <c r="J1894" i="6"/>
  <c r="K1894" i="6"/>
  <c r="L1894" i="6"/>
  <c r="J1895" i="6"/>
  <c r="K1895" i="6"/>
  <c r="L1895" i="6"/>
  <c r="J1896" i="6"/>
  <c r="K1896" i="6"/>
  <c r="L1896" i="6"/>
  <c r="J1897" i="6"/>
  <c r="K1897" i="6"/>
  <c r="L1897" i="6"/>
  <c r="J1898" i="6"/>
  <c r="K1898" i="6"/>
  <c r="L1898" i="6"/>
  <c r="J1899" i="6"/>
  <c r="K1899" i="6"/>
  <c r="L1899" i="6"/>
  <c r="J1900" i="6"/>
  <c r="K1900" i="6"/>
  <c r="L1900" i="6"/>
  <c r="J1901" i="6"/>
  <c r="K1901" i="6"/>
  <c r="L1901" i="6"/>
  <c r="J1902" i="6"/>
  <c r="K1902" i="6"/>
  <c r="L1902" i="6"/>
  <c r="J1903" i="6"/>
  <c r="K1903" i="6"/>
  <c r="L1903" i="6"/>
  <c r="J1904" i="6"/>
  <c r="K1904" i="6"/>
  <c r="L1904" i="6"/>
  <c r="J1905" i="6"/>
  <c r="K1905" i="6"/>
  <c r="L1905" i="6"/>
  <c r="J1906" i="6"/>
  <c r="K1906" i="6"/>
  <c r="L1906" i="6"/>
  <c r="J1907" i="6"/>
  <c r="K1907" i="6"/>
  <c r="L1907" i="6"/>
  <c r="J1908" i="6"/>
  <c r="K1908" i="6"/>
  <c r="L1908" i="6"/>
  <c r="J1909" i="6"/>
  <c r="K1909" i="6"/>
  <c r="L1909" i="6"/>
  <c r="J1910" i="6"/>
  <c r="K1910" i="6"/>
  <c r="L1910" i="6"/>
  <c r="J1911" i="6"/>
  <c r="K1911" i="6"/>
  <c r="L1911" i="6"/>
  <c r="J1912" i="6"/>
  <c r="K1912" i="6"/>
  <c r="L1912" i="6"/>
  <c r="J1913" i="6"/>
  <c r="K1913" i="6"/>
  <c r="L1913" i="6"/>
  <c r="J1914" i="6"/>
  <c r="K1914" i="6"/>
  <c r="L1914" i="6"/>
  <c r="J1915" i="6"/>
  <c r="K1915" i="6"/>
  <c r="L1915" i="6"/>
  <c r="J1916" i="6"/>
  <c r="K1916" i="6"/>
  <c r="L1916" i="6"/>
  <c r="J1917" i="6"/>
  <c r="K1917" i="6"/>
  <c r="L1917" i="6"/>
  <c r="J1918" i="6"/>
  <c r="K1918" i="6"/>
  <c r="L1918" i="6"/>
  <c r="J1919" i="6"/>
  <c r="K1919" i="6"/>
  <c r="L1919" i="6"/>
  <c r="J1920" i="6"/>
  <c r="K1920" i="6"/>
  <c r="L1920" i="6"/>
  <c r="J1921" i="6"/>
  <c r="K1921" i="6"/>
  <c r="L1921" i="6"/>
  <c r="J1922" i="6"/>
  <c r="K1922" i="6"/>
  <c r="L1922" i="6"/>
  <c r="J1923" i="6"/>
  <c r="K1923" i="6"/>
  <c r="L1923" i="6"/>
  <c r="J1924" i="6"/>
  <c r="K1924" i="6"/>
  <c r="L1924" i="6"/>
  <c r="J1925" i="6"/>
  <c r="K1925" i="6"/>
  <c r="L1925" i="6"/>
  <c r="J1926" i="6"/>
  <c r="K1926" i="6"/>
  <c r="L1926" i="6"/>
  <c r="J1927" i="6"/>
  <c r="K1927" i="6"/>
  <c r="L1927" i="6"/>
  <c r="J1928" i="6"/>
  <c r="K1928" i="6"/>
  <c r="L1928" i="6"/>
  <c r="J1929" i="6"/>
  <c r="K1929" i="6"/>
  <c r="L1929" i="6"/>
  <c r="J1930" i="6"/>
  <c r="K1930" i="6"/>
  <c r="L1930" i="6"/>
  <c r="J1931" i="6"/>
  <c r="K1931" i="6"/>
  <c r="L1931" i="6"/>
  <c r="J1932" i="6"/>
  <c r="K1932" i="6"/>
  <c r="L1932" i="6"/>
  <c r="J1933" i="6"/>
  <c r="K1933" i="6"/>
  <c r="L1933" i="6"/>
  <c r="J1934" i="6"/>
  <c r="K1934" i="6"/>
  <c r="L1934" i="6"/>
  <c r="J1935" i="6"/>
  <c r="K1935" i="6"/>
  <c r="L1935" i="6"/>
  <c r="J1936" i="6"/>
  <c r="K1936" i="6"/>
  <c r="L1936" i="6"/>
  <c r="J1937" i="6"/>
  <c r="K1937" i="6"/>
  <c r="L1937" i="6"/>
  <c r="J1938" i="6"/>
  <c r="K1938" i="6"/>
  <c r="L1938" i="6"/>
  <c r="J1939" i="6"/>
  <c r="K1939" i="6"/>
  <c r="L1939" i="6"/>
  <c r="J1940" i="6"/>
  <c r="K1940" i="6"/>
  <c r="L1940" i="6"/>
  <c r="J1941" i="6"/>
  <c r="K1941" i="6"/>
  <c r="L1941" i="6"/>
  <c r="J1942" i="6"/>
  <c r="K1942" i="6"/>
  <c r="L1942" i="6"/>
  <c r="J1943" i="6"/>
  <c r="K1943" i="6"/>
  <c r="L1943" i="6"/>
  <c r="J1944" i="6"/>
  <c r="K1944" i="6"/>
  <c r="L1944" i="6"/>
  <c r="J1945" i="6"/>
  <c r="K1945" i="6"/>
  <c r="L1945" i="6"/>
  <c r="J1946" i="6"/>
  <c r="K1946" i="6"/>
  <c r="L1946" i="6"/>
  <c r="J1947" i="6"/>
  <c r="K1947" i="6"/>
  <c r="L1947" i="6"/>
  <c r="J1948" i="6"/>
  <c r="K1948" i="6"/>
  <c r="L1948" i="6"/>
  <c r="J1949" i="6"/>
  <c r="K1949" i="6"/>
  <c r="L1949" i="6"/>
  <c r="J1950" i="6"/>
  <c r="K1950" i="6"/>
  <c r="L1950" i="6"/>
  <c r="J1951" i="6"/>
  <c r="K1951" i="6"/>
  <c r="L1951" i="6"/>
  <c r="J1952" i="6"/>
  <c r="K1952" i="6"/>
  <c r="L1952" i="6"/>
  <c r="J1953" i="6"/>
  <c r="K1953" i="6"/>
  <c r="L1953" i="6"/>
  <c r="J1954" i="6"/>
  <c r="K1954" i="6"/>
  <c r="L1954" i="6"/>
  <c r="J1955" i="6"/>
  <c r="K1955" i="6"/>
  <c r="L1955" i="6"/>
  <c r="J1956" i="6"/>
  <c r="K1956" i="6"/>
  <c r="L1956" i="6"/>
  <c r="J1957" i="6"/>
  <c r="K1957" i="6"/>
  <c r="L1957" i="6"/>
  <c r="J1958" i="6"/>
  <c r="K1958" i="6"/>
  <c r="L1958" i="6"/>
  <c r="J1959" i="6"/>
  <c r="K1959" i="6"/>
  <c r="L1959" i="6"/>
  <c r="J1960" i="6"/>
  <c r="K1960" i="6"/>
  <c r="L1960" i="6"/>
  <c r="J1961" i="6"/>
  <c r="K1961" i="6"/>
  <c r="L1961" i="6"/>
  <c r="J1962" i="6"/>
  <c r="K1962" i="6"/>
  <c r="L1962" i="6"/>
  <c r="J1963" i="6"/>
  <c r="K1963" i="6"/>
  <c r="L1963" i="6"/>
  <c r="J1964" i="6"/>
  <c r="K1964" i="6"/>
  <c r="L1964" i="6"/>
  <c r="J1965" i="6"/>
  <c r="K1965" i="6"/>
  <c r="L1965" i="6"/>
  <c r="J1966" i="6"/>
  <c r="K1966" i="6"/>
  <c r="L1966" i="6"/>
  <c r="J1967" i="6"/>
  <c r="K1967" i="6"/>
  <c r="L1967" i="6"/>
  <c r="J1968" i="6"/>
  <c r="K1968" i="6"/>
  <c r="L1968" i="6"/>
  <c r="J1969" i="6"/>
  <c r="K1969" i="6"/>
  <c r="L1969" i="6"/>
  <c r="J1970" i="6"/>
  <c r="K1970" i="6"/>
  <c r="L1970" i="6"/>
  <c r="J1971" i="6"/>
  <c r="K1971" i="6"/>
  <c r="L1971" i="6"/>
  <c r="J1972" i="6"/>
  <c r="K1972" i="6"/>
  <c r="L1972" i="6"/>
  <c r="J1973" i="6"/>
  <c r="K1973" i="6"/>
  <c r="L1973" i="6"/>
  <c r="J1974" i="6"/>
  <c r="K1974" i="6"/>
  <c r="L1974" i="6"/>
  <c r="J1975" i="6"/>
  <c r="K1975" i="6"/>
  <c r="L1975" i="6"/>
  <c r="J1976" i="6"/>
  <c r="K1976" i="6"/>
  <c r="L1976" i="6"/>
  <c r="J1977" i="6"/>
  <c r="K1977" i="6"/>
  <c r="L1977" i="6"/>
  <c r="J1978" i="6"/>
  <c r="K1978" i="6"/>
  <c r="L1978" i="6"/>
  <c r="J1979" i="6"/>
  <c r="K1979" i="6"/>
  <c r="L1979" i="6"/>
  <c r="J1980" i="6"/>
  <c r="K1980" i="6"/>
  <c r="L1980" i="6"/>
  <c r="J1981" i="6"/>
  <c r="K1981" i="6"/>
  <c r="L1981" i="6"/>
  <c r="J1982" i="6"/>
  <c r="K1982" i="6"/>
  <c r="L1982" i="6"/>
  <c r="J1983" i="6"/>
  <c r="K1983" i="6"/>
  <c r="L1983" i="6"/>
  <c r="J1984" i="6"/>
  <c r="K1984" i="6"/>
  <c r="L1984" i="6"/>
  <c r="J1985" i="6"/>
  <c r="K1985" i="6"/>
  <c r="L1985" i="6"/>
  <c r="J1986" i="6"/>
  <c r="K1986" i="6"/>
  <c r="L1986" i="6"/>
  <c r="J1987" i="6"/>
  <c r="K1987" i="6"/>
  <c r="L1987" i="6"/>
  <c r="J1988" i="6"/>
  <c r="K1988" i="6"/>
  <c r="L1988" i="6"/>
  <c r="J1989" i="6"/>
  <c r="K1989" i="6"/>
  <c r="L1989" i="6"/>
  <c r="J1990" i="6"/>
  <c r="K1990" i="6"/>
  <c r="L1990" i="6"/>
  <c r="J1991" i="6"/>
  <c r="K1991" i="6"/>
  <c r="L1991" i="6"/>
  <c r="J1992" i="6"/>
  <c r="K1992" i="6"/>
  <c r="L1992" i="6"/>
  <c r="J1993" i="6"/>
  <c r="K1993" i="6"/>
  <c r="L1993" i="6"/>
  <c r="J1994" i="6"/>
  <c r="K1994" i="6"/>
  <c r="L1994" i="6"/>
  <c r="J1995" i="6"/>
  <c r="K1995" i="6"/>
  <c r="L1995" i="6"/>
  <c r="J1996" i="6"/>
  <c r="K1996" i="6"/>
  <c r="L1996" i="6"/>
  <c r="J1997" i="6"/>
  <c r="K1997" i="6"/>
  <c r="L1997" i="6"/>
  <c r="J1998" i="6"/>
  <c r="K1998" i="6"/>
  <c r="L1998" i="6"/>
  <c r="J1999" i="6"/>
  <c r="K1999" i="6"/>
  <c r="L1999" i="6"/>
  <c r="J2000" i="6"/>
  <c r="K2000" i="6"/>
  <c r="L2000" i="6"/>
  <c r="J2001" i="6"/>
  <c r="K2001" i="6"/>
  <c r="L2001" i="6"/>
  <c r="J2002" i="6"/>
  <c r="K2002" i="6"/>
  <c r="L2002" i="6"/>
  <c r="J2003" i="6"/>
  <c r="K2003" i="6"/>
  <c r="L2003" i="6"/>
  <c r="J2004" i="6"/>
  <c r="K2004" i="6"/>
  <c r="L2004" i="6"/>
  <c r="J2005" i="6"/>
  <c r="K2005" i="6"/>
  <c r="L2005" i="6"/>
  <c r="J2006" i="6"/>
  <c r="K2006" i="6"/>
  <c r="L2006" i="6"/>
  <c r="J2007" i="6"/>
  <c r="K2007" i="6"/>
  <c r="L2007" i="6"/>
  <c r="J2008" i="6"/>
  <c r="K2008" i="6"/>
  <c r="L2008" i="6"/>
  <c r="J2009" i="6"/>
  <c r="K2009" i="6"/>
  <c r="L2009" i="6"/>
  <c r="J2010" i="6"/>
  <c r="K2010" i="6"/>
  <c r="L2010" i="6"/>
  <c r="J2011" i="6"/>
  <c r="K2011" i="6"/>
  <c r="L2011" i="6"/>
  <c r="J2012" i="6"/>
  <c r="K2012" i="6"/>
  <c r="L2012" i="6"/>
  <c r="J2013" i="6"/>
  <c r="K2013" i="6"/>
  <c r="L2013" i="6"/>
  <c r="J2014" i="6"/>
  <c r="K2014" i="6"/>
  <c r="L2014" i="6"/>
  <c r="J2015" i="6"/>
  <c r="K2015" i="6"/>
  <c r="L2015" i="6"/>
  <c r="J2016" i="6"/>
  <c r="K2016" i="6"/>
  <c r="L2016" i="6"/>
  <c r="J2017" i="6"/>
  <c r="K2017" i="6"/>
  <c r="L2017" i="6"/>
  <c r="J2018" i="6"/>
  <c r="K2018" i="6"/>
  <c r="L2018" i="6"/>
  <c r="J2019" i="6"/>
  <c r="K2019" i="6"/>
  <c r="L2019" i="6"/>
  <c r="J2020" i="6"/>
  <c r="K2020" i="6"/>
  <c r="L2020" i="6"/>
  <c r="J2021" i="6"/>
  <c r="K2021" i="6"/>
  <c r="L2021" i="6"/>
  <c r="J2022" i="6"/>
  <c r="K2022" i="6"/>
  <c r="L2022" i="6"/>
  <c r="J2023" i="6"/>
  <c r="K2023" i="6"/>
  <c r="L2023" i="6"/>
  <c r="J2024" i="6"/>
  <c r="K2024" i="6"/>
  <c r="L2024" i="6"/>
  <c r="J2025" i="6"/>
  <c r="K2025" i="6"/>
  <c r="L2025" i="6"/>
  <c r="J2026" i="6"/>
  <c r="K2026" i="6"/>
  <c r="L2026" i="6"/>
  <c r="J2027" i="6"/>
  <c r="K2027" i="6"/>
  <c r="L2027" i="6"/>
  <c r="J2028" i="6"/>
  <c r="K2028" i="6"/>
  <c r="L2028" i="6"/>
  <c r="J2029" i="6"/>
  <c r="K2029" i="6"/>
  <c r="L2029" i="6"/>
  <c r="J2030" i="6"/>
  <c r="K2030" i="6"/>
  <c r="L2030" i="6"/>
  <c r="J2031" i="6"/>
  <c r="K2031" i="6"/>
  <c r="L2031" i="6"/>
  <c r="J2032" i="6"/>
  <c r="K2032" i="6"/>
  <c r="L2032" i="6"/>
  <c r="J2033" i="6"/>
  <c r="K2033" i="6"/>
  <c r="L2033" i="6"/>
  <c r="J2034" i="6"/>
  <c r="K2034" i="6"/>
  <c r="L2034" i="6"/>
  <c r="J2035" i="6"/>
  <c r="K2035" i="6"/>
  <c r="L2035" i="6"/>
  <c r="J2036" i="6"/>
  <c r="K2036" i="6"/>
  <c r="L2036" i="6"/>
  <c r="J2037" i="6"/>
  <c r="K2037" i="6"/>
  <c r="L2037" i="6"/>
  <c r="J2038" i="6"/>
  <c r="K2038" i="6"/>
  <c r="L2038" i="6"/>
  <c r="J2039" i="6"/>
  <c r="K2039" i="6"/>
  <c r="L2039" i="6"/>
  <c r="J2040" i="6"/>
  <c r="K2040" i="6"/>
  <c r="L2040" i="6"/>
  <c r="J2041" i="6"/>
  <c r="K2041" i="6"/>
  <c r="L2041" i="6"/>
  <c r="J2042" i="6"/>
  <c r="K2042" i="6"/>
  <c r="L2042" i="6"/>
  <c r="J2043" i="6"/>
  <c r="K2043" i="6"/>
  <c r="L2043" i="6"/>
  <c r="J2044" i="6"/>
  <c r="K2044" i="6"/>
  <c r="L2044" i="6"/>
  <c r="J2045" i="6"/>
  <c r="K2045" i="6"/>
  <c r="L2045" i="6"/>
  <c r="J2046" i="6"/>
  <c r="K2046" i="6"/>
  <c r="L2046" i="6"/>
  <c r="J2047" i="6"/>
  <c r="K2047" i="6"/>
  <c r="L2047" i="6"/>
  <c r="J2048" i="6"/>
  <c r="K2048" i="6"/>
  <c r="L2048" i="6"/>
  <c r="J2049" i="6"/>
  <c r="K2049" i="6"/>
  <c r="L2049" i="6"/>
  <c r="J2050" i="6"/>
  <c r="K2050" i="6"/>
  <c r="L2050" i="6"/>
  <c r="J2051" i="6"/>
  <c r="K2051" i="6"/>
  <c r="L2051" i="6"/>
  <c r="J2052" i="6"/>
  <c r="K2052" i="6"/>
  <c r="L2052" i="6"/>
  <c r="J2053" i="6"/>
  <c r="K2053" i="6"/>
  <c r="L2053" i="6"/>
  <c r="J2054" i="6"/>
  <c r="K2054" i="6"/>
  <c r="L2054" i="6"/>
  <c r="J2055" i="6"/>
  <c r="K2055" i="6"/>
  <c r="L2055" i="6"/>
  <c r="J2056" i="6"/>
  <c r="K2056" i="6"/>
  <c r="L2056" i="6"/>
  <c r="J2057" i="6"/>
  <c r="K2057" i="6"/>
  <c r="L2057" i="6"/>
  <c r="J2058" i="6"/>
  <c r="K2058" i="6"/>
  <c r="L2058" i="6"/>
  <c r="J2059" i="6"/>
  <c r="K2059" i="6"/>
  <c r="L2059" i="6"/>
  <c r="J2060" i="6"/>
  <c r="K2060" i="6"/>
  <c r="L2060" i="6"/>
  <c r="J2061" i="6"/>
  <c r="K2061" i="6"/>
  <c r="L2061" i="6"/>
  <c r="J2062" i="6"/>
  <c r="K2062" i="6"/>
  <c r="L2062" i="6"/>
  <c r="J2063" i="6"/>
  <c r="K2063" i="6"/>
  <c r="L2063" i="6"/>
  <c r="J2064" i="6"/>
  <c r="K2064" i="6"/>
  <c r="L2064" i="6"/>
  <c r="J2065" i="6"/>
  <c r="K2065" i="6"/>
  <c r="L2065" i="6"/>
  <c r="J2066" i="6"/>
  <c r="K2066" i="6"/>
  <c r="L2066" i="6"/>
  <c r="J2067" i="6"/>
  <c r="K2067" i="6"/>
  <c r="L2067" i="6"/>
  <c r="J2068" i="6"/>
  <c r="K2068" i="6"/>
  <c r="L2068" i="6"/>
  <c r="J2069" i="6"/>
  <c r="K2069" i="6"/>
  <c r="L2069" i="6"/>
  <c r="J2070" i="6"/>
  <c r="K2070" i="6"/>
  <c r="L2070" i="6"/>
  <c r="J2071" i="6"/>
  <c r="K2071" i="6"/>
  <c r="L2071" i="6"/>
  <c r="J2072" i="6"/>
  <c r="K2072" i="6"/>
  <c r="L2072" i="6"/>
  <c r="J2073" i="6"/>
  <c r="K2073" i="6"/>
  <c r="L2073" i="6"/>
  <c r="J2074" i="6"/>
  <c r="K2074" i="6"/>
  <c r="L2074" i="6"/>
  <c r="J2075" i="6"/>
  <c r="K2075" i="6"/>
  <c r="L2075" i="6"/>
  <c r="J2076" i="6"/>
  <c r="K2076" i="6"/>
  <c r="L2076" i="6"/>
  <c r="J2077" i="6"/>
  <c r="K2077" i="6"/>
  <c r="L2077" i="6"/>
  <c r="J2078" i="6"/>
  <c r="K2078" i="6"/>
  <c r="L2078" i="6"/>
  <c r="J2079" i="6"/>
  <c r="K2079" i="6"/>
  <c r="L2079" i="6"/>
  <c r="J2080" i="6"/>
  <c r="K2080" i="6"/>
  <c r="L2080" i="6"/>
  <c r="J2081" i="6"/>
  <c r="K2081" i="6"/>
  <c r="L2081" i="6"/>
  <c r="J2082" i="6"/>
  <c r="K2082" i="6"/>
  <c r="L2082" i="6"/>
  <c r="J2083" i="6"/>
  <c r="K2083" i="6"/>
  <c r="L2083" i="6"/>
  <c r="J2084" i="6"/>
  <c r="K2084" i="6"/>
  <c r="L2084" i="6"/>
  <c r="J2085" i="6"/>
  <c r="K2085" i="6"/>
  <c r="L2085" i="6"/>
  <c r="J2086" i="6"/>
  <c r="K2086" i="6"/>
  <c r="L2086" i="6"/>
  <c r="J2087" i="6"/>
  <c r="K2087" i="6"/>
  <c r="L2087" i="6"/>
  <c r="J2088" i="6"/>
  <c r="K2088" i="6"/>
  <c r="L2088" i="6"/>
  <c r="J2089" i="6"/>
  <c r="K2089" i="6"/>
  <c r="L2089" i="6"/>
  <c r="J2090" i="6"/>
  <c r="K2090" i="6"/>
  <c r="L2090" i="6"/>
  <c r="J2091" i="6"/>
  <c r="K2091" i="6"/>
  <c r="L2091" i="6"/>
  <c r="J2092" i="6"/>
  <c r="K2092" i="6"/>
  <c r="L2092" i="6"/>
  <c r="J2093" i="6"/>
  <c r="K2093" i="6"/>
  <c r="L2093" i="6"/>
  <c r="J2094" i="6"/>
  <c r="K2094" i="6"/>
  <c r="L2094" i="6"/>
  <c r="J2095" i="6"/>
  <c r="K2095" i="6"/>
  <c r="L2095" i="6"/>
  <c r="J2096" i="6"/>
  <c r="K2096" i="6"/>
  <c r="L2096" i="6"/>
  <c r="J2097" i="6"/>
  <c r="K2097" i="6"/>
  <c r="L2097" i="6"/>
  <c r="J2098" i="6"/>
  <c r="K2098" i="6"/>
  <c r="L2098" i="6"/>
  <c r="J2099" i="6"/>
  <c r="K2099" i="6"/>
  <c r="L2099" i="6"/>
  <c r="J2100" i="6"/>
  <c r="K2100" i="6"/>
  <c r="L2100" i="6"/>
  <c r="J2101" i="6"/>
  <c r="K2101" i="6"/>
  <c r="L2101" i="6"/>
  <c r="J2102" i="6"/>
  <c r="K2102" i="6"/>
  <c r="L2102" i="6"/>
  <c r="J2103" i="6"/>
  <c r="K2103" i="6"/>
  <c r="L2103" i="6"/>
  <c r="J2104" i="6"/>
  <c r="K2104" i="6"/>
  <c r="L2104" i="6"/>
  <c r="J2105" i="6"/>
  <c r="K2105" i="6"/>
  <c r="L2105" i="6"/>
  <c r="J2106" i="6"/>
  <c r="K2106" i="6"/>
  <c r="L2106" i="6"/>
  <c r="J2107" i="6"/>
  <c r="K2107" i="6"/>
  <c r="L2107" i="6"/>
  <c r="J2108" i="6"/>
  <c r="K2108" i="6"/>
  <c r="L2108" i="6"/>
  <c r="J2109" i="6"/>
  <c r="K2109" i="6"/>
  <c r="L2109" i="6"/>
  <c r="J2110" i="6"/>
  <c r="K2110" i="6"/>
  <c r="L2110" i="6"/>
  <c r="J2111" i="6"/>
  <c r="K2111" i="6"/>
  <c r="L2111" i="6"/>
  <c r="J2112" i="6"/>
  <c r="K2112" i="6"/>
  <c r="L2112" i="6"/>
  <c r="J2113" i="6"/>
  <c r="K2113" i="6"/>
  <c r="L2113" i="6"/>
  <c r="J2114" i="6"/>
  <c r="K2114" i="6"/>
  <c r="L2114" i="6"/>
  <c r="J2115" i="6"/>
  <c r="K2115" i="6"/>
  <c r="L2115" i="6"/>
  <c r="J2116" i="6"/>
  <c r="K2116" i="6"/>
  <c r="L2116" i="6"/>
  <c r="J2117" i="6"/>
  <c r="K2117" i="6"/>
  <c r="L2117" i="6"/>
  <c r="J2118" i="6"/>
  <c r="K2118" i="6"/>
  <c r="L2118" i="6"/>
  <c r="J2119" i="6"/>
  <c r="K2119" i="6"/>
  <c r="L2119" i="6"/>
  <c r="J2120" i="6"/>
  <c r="K2120" i="6"/>
  <c r="L2120" i="6"/>
  <c r="J2121" i="6"/>
  <c r="K2121" i="6"/>
  <c r="L2121" i="6"/>
  <c r="J2122" i="6"/>
  <c r="K2122" i="6"/>
  <c r="L2122" i="6"/>
  <c r="J2123" i="6"/>
  <c r="K2123" i="6"/>
  <c r="L2123" i="6"/>
  <c r="J2124" i="6"/>
  <c r="K2124" i="6"/>
  <c r="L2124" i="6"/>
  <c r="J2125" i="6"/>
  <c r="K2125" i="6"/>
  <c r="L2125" i="6"/>
  <c r="J2126" i="6"/>
  <c r="K2126" i="6"/>
  <c r="L2126" i="6"/>
  <c r="J2127" i="6"/>
  <c r="K2127" i="6"/>
  <c r="L2127" i="6"/>
  <c r="J2128" i="6"/>
  <c r="K2128" i="6"/>
  <c r="L2128" i="6"/>
  <c r="J2129" i="6"/>
  <c r="K2129" i="6"/>
  <c r="L2129" i="6"/>
  <c r="J2130" i="6"/>
  <c r="K2130" i="6"/>
  <c r="L2130" i="6"/>
  <c r="J2131" i="6"/>
  <c r="K2131" i="6"/>
  <c r="L2131" i="6"/>
  <c r="J2132" i="6"/>
  <c r="K2132" i="6"/>
  <c r="L2132" i="6"/>
  <c r="J2133" i="6"/>
  <c r="K2133" i="6"/>
  <c r="L2133" i="6"/>
  <c r="J2134" i="6"/>
  <c r="K2134" i="6"/>
  <c r="L2134" i="6"/>
  <c r="J2135" i="6"/>
  <c r="K2135" i="6"/>
  <c r="L2135" i="6"/>
  <c r="J2136" i="6"/>
  <c r="K2136" i="6"/>
  <c r="L2136" i="6"/>
  <c r="J2137" i="6"/>
  <c r="K2137" i="6"/>
  <c r="L2137" i="6"/>
  <c r="J2138" i="6"/>
  <c r="K2138" i="6"/>
  <c r="L2138" i="6"/>
  <c r="J2139" i="6"/>
  <c r="K2139" i="6"/>
  <c r="L2139" i="6"/>
  <c r="J2140" i="6"/>
  <c r="K2140" i="6"/>
  <c r="L2140" i="6"/>
  <c r="J2141" i="6"/>
  <c r="K2141" i="6"/>
  <c r="L2141" i="6"/>
  <c r="J2142" i="6"/>
  <c r="K2142" i="6"/>
  <c r="L2142" i="6"/>
  <c r="J2143" i="6"/>
  <c r="K2143" i="6"/>
  <c r="L2143" i="6"/>
  <c r="J2144" i="6"/>
  <c r="K2144" i="6"/>
  <c r="L2144" i="6"/>
  <c r="J2145" i="6"/>
  <c r="K2145" i="6"/>
  <c r="L2145" i="6"/>
  <c r="J2146" i="6"/>
  <c r="K2146" i="6"/>
  <c r="L2146" i="6"/>
  <c r="J2147" i="6"/>
  <c r="K2147" i="6"/>
  <c r="L2147" i="6"/>
  <c r="J2148" i="6"/>
  <c r="K2148" i="6"/>
  <c r="L2148" i="6"/>
  <c r="J2149" i="6"/>
  <c r="K2149" i="6"/>
  <c r="L2149" i="6"/>
  <c r="J2150" i="6"/>
  <c r="K2150" i="6"/>
  <c r="L2150" i="6"/>
  <c r="J2151" i="6"/>
  <c r="K2151" i="6"/>
  <c r="L2151" i="6"/>
  <c r="J2152" i="6"/>
  <c r="K2152" i="6"/>
  <c r="L2152" i="6"/>
  <c r="J2153" i="6"/>
  <c r="K2153" i="6"/>
  <c r="L2153" i="6"/>
  <c r="J2154" i="6"/>
  <c r="K2154" i="6"/>
  <c r="L2154" i="6"/>
  <c r="J2155" i="6"/>
  <c r="K2155" i="6"/>
  <c r="L2155" i="6"/>
  <c r="J2156" i="6"/>
  <c r="K2156" i="6"/>
  <c r="L2156" i="6"/>
  <c r="J2157" i="6"/>
  <c r="K2157" i="6"/>
  <c r="L2157" i="6"/>
  <c r="J2158" i="6"/>
  <c r="K2158" i="6"/>
  <c r="L2158" i="6"/>
  <c r="J2159" i="6"/>
  <c r="K2159" i="6"/>
  <c r="L2159" i="6"/>
  <c r="J2160" i="6"/>
  <c r="K2160" i="6"/>
  <c r="L2160" i="6"/>
  <c r="J2161" i="6"/>
  <c r="K2161" i="6"/>
  <c r="L2161" i="6"/>
  <c r="J2162" i="6"/>
  <c r="K2162" i="6"/>
  <c r="L2162" i="6"/>
  <c r="J2163" i="6"/>
  <c r="K2163" i="6"/>
  <c r="L2163" i="6"/>
  <c r="J2164" i="6"/>
  <c r="K2164" i="6"/>
  <c r="L2164" i="6"/>
  <c r="J2165" i="6"/>
  <c r="K2165" i="6"/>
  <c r="L2165" i="6"/>
  <c r="J2166" i="6"/>
  <c r="K2166" i="6"/>
  <c r="L2166" i="6"/>
  <c r="J2167" i="6"/>
  <c r="K2167" i="6"/>
  <c r="L2167" i="6"/>
  <c r="J2168" i="6"/>
  <c r="K2168" i="6"/>
  <c r="L2168" i="6"/>
  <c r="J2169" i="6"/>
  <c r="K2169" i="6"/>
  <c r="L2169" i="6"/>
  <c r="J2170" i="6"/>
  <c r="K2170" i="6"/>
  <c r="L2170" i="6"/>
  <c r="J2171" i="6"/>
  <c r="K2171" i="6"/>
  <c r="L2171" i="6"/>
  <c r="J2172" i="6"/>
  <c r="K2172" i="6"/>
  <c r="L2172" i="6"/>
  <c r="J2173" i="6"/>
  <c r="K2173" i="6"/>
  <c r="L2173" i="6"/>
  <c r="J2174" i="6"/>
  <c r="K2174" i="6"/>
  <c r="L2174" i="6"/>
  <c r="J2175" i="6"/>
  <c r="K2175" i="6"/>
  <c r="L2175" i="6"/>
  <c r="J2176" i="6"/>
  <c r="K2176" i="6"/>
  <c r="L2176" i="6"/>
  <c r="J2177" i="6"/>
  <c r="K2177" i="6"/>
  <c r="L2177" i="6"/>
  <c r="J2178" i="6"/>
  <c r="K2178" i="6"/>
  <c r="L2178" i="6"/>
  <c r="J2179" i="6"/>
  <c r="K2179" i="6"/>
  <c r="L2179" i="6"/>
  <c r="J2180" i="6"/>
  <c r="K2180" i="6"/>
  <c r="L2180" i="6"/>
  <c r="J2181" i="6"/>
  <c r="K2181" i="6"/>
  <c r="L2181" i="6"/>
  <c r="J2182" i="6"/>
  <c r="K2182" i="6"/>
  <c r="L2182" i="6"/>
  <c r="J2183" i="6"/>
  <c r="K2183" i="6"/>
  <c r="L2183" i="6"/>
  <c r="J2184" i="6"/>
  <c r="K2184" i="6"/>
  <c r="L2184" i="6"/>
  <c r="J2185" i="6"/>
  <c r="K2185" i="6"/>
  <c r="L2185" i="6"/>
  <c r="J2186" i="6"/>
  <c r="K2186" i="6"/>
  <c r="L2186" i="6"/>
  <c r="J2187" i="6"/>
  <c r="K2187" i="6"/>
  <c r="L2187" i="6"/>
  <c r="J2188" i="6"/>
  <c r="K2188" i="6"/>
  <c r="L2188" i="6"/>
  <c r="J2189" i="6"/>
  <c r="K2189" i="6"/>
  <c r="L2189" i="6"/>
  <c r="J2190" i="6"/>
  <c r="K2190" i="6"/>
  <c r="L2190" i="6"/>
  <c r="J2191" i="6"/>
  <c r="K2191" i="6"/>
  <c r="L2191" i="6"/>
  <c r="J2192" i="6"/>
  <c r="K2192" i="6"/>
  <c r="L2192" i="6"/>
  <c r="J2193" i="6"/>
  <c r="K2193" i="6"/>
  <c r="L2193" i="6"/>
  <c r="J2194" i="6"/>
  <c r="K2194" i="6"/>
  <c r="L2194" i="6"/>
  <c r="J2195" i="6"/>
  <c r="K2195" i="6"/>
  <c r="L2195" i="6"/>
  <c r="J2196" i="6"/>
  <c r="K2196" i="6"/>
  <c r="L2196" i="6"/>
  <c r="J2197" i="6"/>
  <c r="K2197" i="6"/>
  <c r="L2197" i="6"/>
  <c r="J2198" i="6"/>
  <c r="K2198" i="6"/>
  <c r="L2198" i="6"/>
  <c r="J2199" i="6"/>
  <c r="K2199" i="6"/>
  <c r="L2199" i="6"/>
  <c r="J2200" i="6"/>
  <c r="K2200" i="6"/>
  <c r="L2200" i="6"/>
  <c r="J2201" i="6"/>
  <c r="K2201" i="6"/>
  <c r="L2201" i="6"/>
  <c r="J2202" i="6"/>
  <c r="K2202" i="6"/>
  <c r="L2202" i="6"/>
  <c r="J2203" i="6"/>
  <c r="K2203" i="6"/>
  <c r="L2203" i="6"/>
  <c r="J2204" i="6"/>
  <c r="K2204" i="6"/>
  <c r="L2204" i="6"/>
  <c r="J2205" i="6"/>
  <c r="K2205" i="6"/>
  <c r="L2205" i="6"/>
  <c r="J2206" i="6"/>
  <c r="K2206" i="6"/>
  <c r="L2206" i="6"/>
  <c r="J2207" i="6"/>
  <c r="K2207" i="6"/>
  <c r="L2207" i="6"/>
  <c r="J2208" i="6"/>
  <c r="K2208" i="6"/>
  <c r="L2208" i="6"/>
  <c r="J2209" i="6"/>
  <c r="K2209" i="6"/>
  <c r="L2209" i="6"/>
  <c r="J2210" i="6"/>
  <c r="K2210" i="6"/>
  <c r="L2210" i="6"/>
  <c r="J2211" i="6"/>
  <c r="K2211" i="6"/>
  <c r="L2211" i="6"/>
  <c r="J2212" i="6"/>
  <c r="K2212" i="6"/>
  <c r="L2212" i="6"/>
  <c r="J2213" i="6"/>
  <c r="K2213" i="6"/>
  <c r="L2213" i="6"/>
  <c r="J2214" i="6"/>
  <c r="K2214" i="6"/>
  <c r="L2214" i="6"/>
  <c r="J2215" i="6"/>
  <c r="K2215" i="6"/>
  <c r="L2215" i="6"/>
  <c r="J2216" i="6"/>
  <c r="K2216" i="6"/>
  <c r="L2216" i="6"/>
  <c r="J2217" i="6"/>
  <c r="K2217" i="6"/>
  <c r="L2217" i="6"/>
  <c r="J2218" i="6"/>
  <c r="K2218" i="6"/>
  <c r="L2218" i="6"/>
  <c r="J2219" i="6"/>
  <c r="K2219" i="6"/>
  <c r="L2219" i="6"/>
  <c r="J2220" i="6"/>
  <c r="K2220" i="6"/>
  <c r="L2220" i="6"/>
  <c r="J2221" i="6"/>
  <c r="K2221" i="6"/>
  <c r="L2221" i="6"/>
  <c r="J2222" i="6"/>
  <c r="K2222" i="6"/>
  <c r="L2222" i="6"/>
  <c r="J2223" i="6"/>
  <c r="K2223" i="6"/>
  <c r="L2223" i="6"/>
  <c r="J2224" i="6"/>
  <c r="K2224" i="6"/>
  <c r="L2224" i="6"/>
  <c r="J2225" i="6"/>
  <c r="K2225" i="6"/>
  <c r="L2225" i="6"/>
  <c r="J2226" i="6"/>
  <c r="K2226" i="6"/>
  <c r="L2226" i="6"/>
  <c r="J2227" i="6"/>
  <c r="K2227" i="6"/>
  <c r="L2227" i="6"/>
  <c r="J2228" i="6"/>
  <c r="K2228" i="6"/>
  <c r="L2228" i="6"/>
  <c r="J2229" i="6"/>
  <c r="K2229" i="6"/>
  <c r="L2229" i="6"/>
  <c r="J2230" i="6"/>
  <c r="K2230" i="6"/>
  <c r="L2230" i="6"/>
  <c r="J2231" i="6"/>
  <c r="K2231" i="6"/>
  <c r="L2231" i="6"/>
  <c r="J2232" i="6"/>
  <c r="K2232" i="6"/>
  <c r="L2232" i="6"/>
  <c r="J2233" i="6"/>
  <c r="K2233" i="6"/>
  <c r="L2233" i="6"/>
  <c r="J2234" i="6"/>
  <c r="K2234" i="6"/>
  <c r="L2234" i="6"/>
  <c r="J2235" i="6"/>
  <c r="K2235" i="6"/>
  <c r="L2235" i="6"/>
  <c r="J2236" i="6"/>
  <c r="K2236" i="6"/>
  <c r="L2236" i="6"/>
  <c r="J2237" i="6"/>
  <c r="K2237" i="6"/>
  <c r="L2237" i="6"/>
  <c r="J2238" i="6"/>
  <c r="K2238" i="6"/>
  <c r="L2238" i="6"/>
  <c r="J2239" i="6"/>
  <c r="K2239" i="6"/>
  <c r="L2239" i="6"/>
  <c r="J2240" i="6"/>
  <c r="K2240" i="6"/>
  <c r="L2240" i="6"/>
  <c r="J2241" i="6"/>
  <c r="K2241" i="6"/>
  <c r="L2241" i="6"/>
  <c r="J2242" i="6"/>
  <c r="K2242" i="6"/>
  <c r="L2242" i="6"/>
  <c r="J2243" i="6"/>
  <c r="K2243" i="6"/>
  <c r="L2243" i="6"/>
  <c r="J2244" i="6"/>
  <c r="K2244" i="6"/>
  <c r="L2244" i="6"/>
  <c r="J2245" i="6"/>
  <c r="K2245" i="6"/>
  <c r="L2245" i="6"/>
  <c r="J2246" i="6"/>
  <c r="K2246" i="6"/>
  <c r="L2246" i="6"/>
  <c r="J2247" i="6"/>
  <c r="K2247" i="6"/>
  <c r="L2247" i="6"/>
  <c r="J2248" i="6"/>
  <c r="K2248" i="6"/>
  <c r="L2248" i="6"/>
  <c r="J2249" i="6"/>
  <c r="K2249" i="6"/>
  <c r="L2249" i="6"/>
  <c r="J2250" i="6"/>
  <c r="K2250" i="6"/>
  <c r="L2250" i="6"/>
  <c r="J2251" i="6"/>
  <c r="K2251" i="6"/>
  <c r="L2251" i="6"/>
  <c r="J2252" i="6"/>
  <c r="K2252" i="6"/>
  <c r="L2252" i="6"/>
  <c r="J2253" i="6"/>
  <c r="K2253" i="6"/>
  <c r="L2253" i="6"/>
  <c r="J2254" i="6"/>
  <c r="K2254" i="6"/>
  <c r="L2254" i="6"/>
  <c r="J2255" i="6"/>
  <c r="K2255" i="6"/>
  <c r="L2255" i="6"/>
  <c r="J2256" i="6"/>
  <c r="K2256" i="6"/>
  <c r="L2256" i="6"/>
  <c r="J2257" i="6"/>
  <c r="K2257" i="6"/>
  <c r="L2257" i="6"/>
  <c r="J2258" i="6"/>
  <c r="K2258" i="6"/>
  <c r="L2258" i="6"/>
  <c r="J2259" i="6"/>
  <c r="K2259" i="6"/>
  <c r="L2259" i="6"/>
  <c r="J2260" i="6"/>
  <c r="K2260" i="6"/>
  <c r="L2260" i="6"/>
  <c r="J2261" i="6"/>
  <c r="K2261" i="6"/>
  <c r="L2261" i="6"/>
  <c r="J2262" i="6"/>
  <c r="K2262" i="6"/>
  <c r="L2262" i="6"/>
  <c r="J2263" i="6"/>
  <c r="K2263" i="6"/>
  <c r="L2263" i="6"/>
  <c r="J2264" i="6"/>
  <c r="K2264" i="6"/>
  <c r="L2264" i="6"/>
  <c r="J2265" i="6"/>
  <c r="K2265" i="6"/>
  <c r="L2265" i="6"/>
  <c r="J2266" i="6"/>
  <c r="K2266" i="6"/>
  <c r="L2266" i="6"/>
  <c r="J2267" i="6"/>
  <c r="K2267" i="6"/>
  <c r="L2267" i="6"/>
  <c r="J2268" i="6"/>
  <c r="K2268" i="6"/>
  <c r="L2268" i="6"/>
  <c r="J2269" i="6"/>
  <c r="K2269" i="6"/>
  <c r="L2269" i="6"/>
  <c r="J2270" i="6"/>
  <c r="K2270" i="6"/>
  <c r="L2270" i="6"/>
  <c r="J2271" i="6"/>
  <c r="K2271" i="6"/>
  <c r="L2271" i="6"/>
  <c r="J2272" i="6"/>
  <c r="K2272" i="6"/>
  <c r="L2272" i="6"/>
  <c r="J2273" i="6"/>
  <c r="K2273" i="6"/>
  <c r="L2273" i="6"/>
  <c r="J2274" i="6"/>
  <c r="K2274" i="6"/>
  <c r="L2274" i="6"/>
  <c r="J2275" i="6"/>
  <c r="K2275" i="6"/>
  <c r="L2275" i="6"/>
  <c r="J2276" i="6"/>
  <c r="K2276" i="6"/>
  <c r="L2276" i="6"/>
  <c r="J2277" i="6"/>
  <c r="K2277" i="6"/>
  <c r="L2277" i="6"/>
  <c r="J2278" i="6"/>
  <c r="K2278" i="6"/>
  <c r="L2278" i="6"/>
  <c r="J2279" i="6"/>
  <c r="K2279" i="6"/>
  <c r="L2279" i="6"/>
  <c r="J2280" i="6"/>
  <c r="K2280" i="6"/>
  <c r="L2280" i="6"/>
  <c r="J2281" i="6"/>
  <c r="K2281" i="6"/>
  <c r="L2281" i="6"/>
  <c r="J2282" i="6"/>
  <c r="K2282" i="6"/>
  <c r="L2282" i="6"/>
  <c r="J2283" i="6"/>
  <c r="K2283" i="6"/>
  <c r="L2283" i="6"/>
  <c r="J2284" i="6"/>
  <c r="K2284" i="6"/>
  <c r="L2284" i="6"/>
  <c r="J2285" i="6"/>
  <c r="K2285" i="6"/>
  <c r="L2285" i="6"/>
  <c r="J2286" i="6"/>
  <c r="K2286" i="6"/>
  <c r="L2286" i="6"/>
  <c r="J2287" i="6"/>
  <c r="K2287" i="6"/>
  <c r="L2287" i="6"/>
  <c r="J2288" i="6"/>
  <c r="K2288" i="6"/>
  <c r="L2288" i="6"/>
  <c r="J2289" i="6"/>
  <c r="K2289" i="6"/>
  <c r="L2289" i="6"/>
  <c r="J2290" i="6"/>
  <c r="K2290" i="6"/>
  <c r="L2290" i="6"/>
  <c r="J2291" i="6"/>
  <c r="K2291" i="6"/>
  <c r="L2291" i="6"/>
  <c r="J2292" i="6"/>
  <c r="K2292" i="6"/>
  <c r="L2292" i="6"/>
  <c r="J2293" i="6"/>
  <c r="K2293" i="6"/>
  <c r="L2293" i="6"/>
  <c r="J2294" i="6"/>
  <c r="K2294" i="6"/>
  <c r="L2294" i="6"/>
  <c r="J2295" i="6"/>
  <c r="K2295" i="6"/>
  <c r="L2295" i="6"/>
  <c r="J2296" i="6"/>
  <c r="K2296" i="6"/>
  <c r="L2296" i="6"/>
  <c r="J2297" i="6"/>
  <c r="K2297" i="6"/>
  <c r="L2297" i="6"/>
  <c r="J2298" i="6"/>
  <c r="K2298" i="6"/>
  <c r="L2298" i="6"/>
  <c r="J2299" i="6"/>
  <c r="K2299" i="6"/>
  <c r="L2299" i="6"/>
  <c r="J2300" i="6"/>
  <c r="K2300" i="6"/>
  <c r="L2300" i="6"/>
  <c r="J2301" i="6"/>
  <c r="K2301" i="6"/>
  <c r="L2301" i="6"/>
  <c r="J2302" i="6"/>
  <c r="K2302" i="6"/>
  <c r="L2302" i="6"/>
  <c r="J2303" i="6"/>
  <c r="K2303" i="6"/>
  <c r="L2303" i="6"/>
  <c r="J2304" i="6"/>
  <c r="K2304" i="6"/>
  <c r="L2304" i="6"/>
  <c r="J2305" i="6"/>
  <c r="K2305" i="6"/>
  <c r="L2305" i="6"/>
  <c r="J2306" i="6"/>
  <c r="K2306" i="6"/>
  <c r="L2306" i="6"/>
  <c r="J2307" i="6"/>
  <c r="K2307" i="6"/>
  <c r="L2307" i="6"/>
  <c r="J2308" i="6"/>
  <c r="K2308" i="6"/>
  <c r="L2308" i="6"/>
  <c r="J2309" i="6"/>
  <c r="K2309" i="6"/>
  <c r="L2309" i="6"/>
  <c r="J2310" i="6"/>
  <c r="K2310" i="6"/>
  <c r="L2310" i="6"/>
  <c r="J2311" i="6"/>
  <c r="K2311" i="6"/>
  <c r="L2311" i="6"/>
  <c r="J2312" i="6"/>
  <c r="K2312" i="6"/>
  <c r="L2312" i="6"/>
  <c r="J2313" i="6"/>
  <c r="K2313" i="6"/>
  <c r="L2313" i="6"/>
  <c r="J2314" i="6"/>
  <c r="K2314" i="6"/>
  <c r="L2314" i="6"/>
  <c r="J2315" i="6"/>
  <c r="K2315" i="6"/>
  <c r="L2315" i="6"/>
  <c r="J2316" i="6"/>
  <c r="K2316" i="6"/>
  <c r="L2316" i="6"/>
  <c r="J2317" i="6"/>
  <c r="K2317" i="6"/>
  <c r="L2317" i="6"/>
  <c r="J2318" i="6"/>
  <c r="K2318" i="6"/>
  <c r="L2318" i="6"/>
  <c r="J2319" i="6"/>
  <c r="K2319" i="6"/>
  <c r="L2319" i="6"/>
  <c r="J2320" i="6"/>
  <c r="K2320" i="6"/>
  <c r="L2320" i="6"/>
  <c r="J2321" i="6"/>
  <c r="K2321" i="6"/>
  <c r="L2321" i="6"/>
  <c r="J2322" i="6"/>
  <c r="K2322" i="6"/>
  <c r="L2322" i="6"/>
  <c r="J2323" i="6"/>
  <c r="K2323" i="6"/>
  <c r="L2323" i="6"/>
  <c r="J2324" i="6"/>
  <c r="K2324" i="6"/>
  <c r="L2324" i="6"/>
  <c r="J2325" i="6"/>
  <c r="K2325" i="6"/>
  <c r="L2325" i="6"/>
  <c r="J2326" i="6"/>
  <c r="K2326" i="6"/>
  <c r="L2326" i="6"/>
  <c r="J2327" i="6"/>
  <c r="K2327" i="6"/>
  <c r="L2327" i="6"/>
  <c r="J2328" i="6"/>
  <c r="K2328" i="6"/>
  <c r="L2328" i="6"/>
  <c r="J2329" i="6"/>
  <c r="K2329" i="6"/>
  <c r="L2329" i="6"/>
  <c r="J2330" i="6"/>
  <c r="K2330" i="6"/>
  <c r="L2330" i="6"/>
  <c r="J2331" i="6"/>
  <c r="K2331" i="6"/>
  <c r="L2331" i="6"/>
  <c r="J2332" i="6"/>
  <c r="K2332" i="6"/>
  <c r="L2332" i="6"/>
  <c r="J2333" i="6"/>
  <c r="K2333" i="6"/>
  <c r="L2333" i="6"/>
  <c r="J2334" i="6"/>
  <c r="K2334" i="6"/>
  <c r="L2334" i="6"/>
  <c r="J2335" i="6"/>
  <c r="K2335" i="6"/>
  <c r="L2335" i="6"/>
  <c r="J2336" i="6"/>
  <c r="K2336" i="6"/>
  <c r="L2336" i="6"/>
  <c r="J2337" i="6"/>
  <c r="K2337" i="6"/>
  <c r="L2337" i="6"/>
  <c r="J2338" i="6"/>
  <c r="K2338" i="6"/>
  <c r="L2338" i="6"/>
  <c r="J2339" i="6"/>
  <c r="K2339" i="6"/>
  <c r="L2339" i="6"/>
  <c r="J2340" i="6"/>
  <c r="K2340" i="6"/>
  <c r="L2340" i="6"/>
  <c r="J2341" i="6"/>
  <c r="K2341" i="6"/>
  <c r="L2341" i="6"/>
  <c r="J2342" i="6"/>
  <c r="K2342" i="6"/>
  <c r="L2342" i="6"/>
  <c r="J2343" i="6"/>
  <c r="K2343" i="6"/>
  <c r="L2343" i="6"/>
  <c r="J2344" i="6"/>
  <c r="K2344" i="6"/>
  <c r="L2344" i="6"/>
  <c r="J2345" i="6"/>
  <c r="K2345" i="6"/>
  <c r="L2345" i="6"/>
  <c r="J2346" i="6"/>
  <c r="K2346" i="6"/>
  <c r="L2346" i="6"/>
  <c r="J2347" i="6"/>
  <c r="K2347" i="6"/>
  <c r="L2347" i="6"/>
  <c r="J2348" i="6"/>
  <c r="K2348" i="6"/>
  <c r="L2348" i="6"/>
  <c r="J2349" i="6"/>
  <c r="K2349" i="6"/>
  <c r="L2349" i="6"/>
  <c r="J2350" i="6"/>
  <c r="K2350" i="6"/>
  <c r="L2350" i="6"/>
  <c r="J2351" i="6"/>
  <c r="K2351" i="6"/>
  <c r="L2351" i="6"/>
  <c r="J2352" i="6"/>
  <c r="K2352" i="6"/>
  <c r="L2352" i="6"/>
  <c r="J2353" i="6"/>
  <c r="K2353" i="6"/>
  <c r="L2353" i="6"/>
  <c r="J2354" i="6"/>
  <c r="K2354" i="6"/>
  <c r="L2354" i="6"/>
  <c r="J2355" i="6"/>
  <c r="K2355" i="6"/>
  <c r="L2355" i="6"/>
  <c r="J2356" i="6"/>
  <c r="K2356" i="6"/>
  <c r="L2356" i="6"/>
  <c r="J2357" i="6"/>
  <c r="K2357" i="6"/>
  <c r="L2357" i="6"/>
  <c r="J2358" i="6"/>
  <c r="K2358" i="6"/>
  <c r="L2358" i="6"/>
  <c r="J2359" i="6"/>
  <c r="K2359" i="6"/>
  <c r="L2359" i="6"/>
  <c r="J2360" i="6"/>
  <c r="K2360" i="6"/>
  <c r="L2360" i="6"/>
  <c r="J2361" i="6"/>
  <c r="K2361" i="6"/>
  <c r="L2361" i="6"/>
  <c r="J2362" i="6"/>
  <c r="K2362" i="6"/>
  <c r="L2362" i="6"/>
  <c r="J2363" i="6"/>
  <c r="K2363" i="6"/>
  <c r="L2363" i="6"/>
  <c r="J2364" i="6"/>
  <c r="K2364" i="6"/>
  <c r="L2364" i="6"/>
  <c r="J2365" i="6"/>
  <c r="K2365" i="6"/>
  <c r="L2365" i="6"/>
  <c r="J2366" i="6"/>
  <c r="K2366" i="6"/>
  <c r="L2366" i="6"/>
  <c r="J2367" i="6"/>
  <c r="K2367" i="6"/>
  <c r="L2367" i="6"/>
  <c r="J2368" i="6"/>
  <c r="K2368" i="6"/>
  <c r="L2368" i="6"/>
  <c r="J2369" i="6"/>
  <c r="K2369" i="6"/>
  <c r="L2369" i="6"/>
  <c r="J2370" i="6"/>
  <c r="K2370" i="6"/>
  <c r="L2370" i="6"/>
  <c r="J2371" i="6"/>
  <c r="K2371" i="6"/>
  <c r="L2371" i="6"/>
  <c r="J2372" i="6"/>
  <c r="K2372" i="6"/>
  <c r="L2372" i="6"/>
  <c r="J2373" i="6"/>
  <c r="K2373" i="6"/>
  <c r="L2373" i="6"/>
  <c r="J2374" i="6"/>
  <c r="K2374" i="6"/>
  <c r="L2374" i="6"/>
  <c r="J2375" i="6"/>
  <c r="K2375" i="6"/>
  <c r="L2375" i="6"/>
  <c r="J2376" i="6"/>
  <c r="K2376" i="6"/>
  <c r="L2376" i="6"/>
  <c r="J2377" i="6"/>
  <c r="K2377" i="6"/>
  <c r="L2377" i="6"/>
  <c r="J2378" i="6"/>
  <c r="K2378" i="6"/>
  <c r="L2378" i="6"/>
  <c r="J2379" i="6"/>
  <c r="K2379" i="6"/>
  <c r="L2379" i="6"/>
  <c r="J2380" i="6"/>
  <c r="K2380" i="6"/>
  <c r="L2380" i="6"/>
  <c r="J2381" i="6"/>
  <c r="K2381" i="6"/>
  <c r="L2381" i="6"/>
  <c r="J2382" i="6"/>
  <c r="K2382" i="6"/>
  <c r="L2382" i="6"/>
  <c r="J2383" i="6"/>
  <c r="K2383" i="6"/>
  <c r="L2383" i="6"/>
  <c r="J2384" i="6"/>
  <c r="K2384" i="6"/>
  <c r="L2384" i="6"/>
  <c r="J2385" i="6"/>
  <c r="K2385" i="6"/>
  <c r="L2385" i="6"/>
  <c r="J2386" i="6"/>
  <c r="K2386" i="6"/>
  <c r="L2386" i="6"/>
  <c r="J2387" i="6"/>
  <c r="K2387" i="6"/>
  <c r="L2387" i="6"/>
  <c r="J2388" i="6"/>
  <c r="K2388" i="6"/>
  <c r="L2388" i="6"/>
  <c r="J2389" i="6"/>
  <c r="K2389" i="6"/>
  <c r="L2389" i="6"/>
  <c r="J2390" i="6"/>
  <c r="K2390" i="6"/>
  <c r="L2390" i="6"/>
  <c r="J2391" i="6"/>
  <c r="K2391" i="6"/>
  <c r="L2391" i="6"/>
  <c r="J2392" i="6"/>
  <c r="K2392" i="6"/>
  <c r="L2392" i="6"/>
  <c r="J2393" i="6"/>
  <c r="K2393" i="6"/>
  <c r="L2393" i="6"/>
  <c r="J2394" i="6"/>
  <c r="K2394" i="6"/>
  <c r="L2394" i="6"/>
  <c r="J2395" i="6"/>
  <c r="K2395" i="6"/>
  <c r="L2395" i="6"/>
  <c r="J2396" i="6"/>
  <c r="K2396" i="6"/>
  <c r="L2396" i="6"/>
  <c r="J2397" i="6"/>
  <c r="K2397" i="6"/>
  <c r="L2397" i="6"/>
  <c r="J2398" i="6"/>
  <c r="K2398" i="6"/>
  <c r="L2398" i="6"/>
  <c r="J2399" i="6"/>
  <c r="K2399" i="6"/>
  <c r="L2399" i="6"/>
  <c r="J2400" i="6"/>
  <c r="K2400" i="6"/>
  <c r="L2400" i="6"/>
  <c r="J2401" i="6"/>
  <c r="K2401" i="6"/>
  <c r="L2401" i="6"/>
  <c r="J2402" i="6"/>
  <c r="K2402" i="6"/>
  <c r="L2402" i="6"/>
  <c r="J2403" i="6"/>
  <c r="K2403" i="6"/>
  <c r="L2403" i="6"/>
  <c r="J2404" i="6"/>
  <c r="K2404" i="6"/>
  <c r="L2404" i="6"/>
  <c r="J2405" i="6"/>
  <c r="K2405" i="6"/>
  <c r="L2405" i="6"/>
  <c r="J2406" i="6"/>
  <c r="K2406" i="6"/>
  <c r="L2406" i="6"/>
  <c r="J2407" i="6"/>
  <c r="K2407" i="6"/>
  <c r="L2407" i="6"/>
  <c r="J2408" i="6"/>
  <c r="K2408" i="6"/>
  <c r="L2408" i="6"/>
  <c r="J2409" i="6"/>
  <c r="K2409" i="6"/>
  <c r="L2409" i="6"/>
  <c r="J2410" i="6"/>
  <c r="K2410" i="6"/>
  <c r="L2410" i="6"/>
  <c r="J2411" i="6"/>
  <c r="K2411" i="6"/>
  <c r="L2411" i="6"/>
  <c r="J2412" i="6"/>
  <c r="K2412" i="6"/>
  <c r="L2412" i="6"/>
  <c r="J2413" i="6"/>
  <c r="K2413" i="6"/>
  <c r="L2413" i="6"/>
  <c r="J2414" i="6"/>
  <c r="K2414" i="6"/>
  <c r="L2414" i="6"/>
  <c r="J2415" i="6"/>
  <c r="K2415" i="6"/>
  <c r="L2415" i="6"/>
  <c r="J2416" i="6"/>
  <c r="K2416" i="6"/>
  <c r="L2416" i="6"/>
  <c r="J2417" i="6"/>
  <c r="K2417" i="6"/>
  <c r="L2417" i="6"/>
  <c r="J2418" i="6"/>
  <c r="K2418" i="6"/>
  <c r="L2418" i="6"/>
  <c r="J2419" i="6"/>
  <c r="K2419" i="6"/>
  <c r="L2419" i="6"/>
  <c r="J2420" i="6"/>
  <c r="K2420" i="6"/>
  <c r="L2420" i="6"/>
  <c r="J2421" i="6"/>
  <c r="K2421" i="6"/>
  <c r="L2421" i="6"/>
  <c r="J2422" i="6"/>
  <c r="K2422" i="6"/>
  <c r="L2422" i="6"/>
  <c r="J2423" i="6"/>
  <c r="K2423" i="6"/>
  <c r="L2423" i="6"/>
  <c r="J2424" i="6"/>
  <c r="K2424" i="6"/>
  <c r="L2424" i="6"/>
  <c r="J2425" i="6"/>
  <c r="K2425" i="6"/>
  <c r="L2425" i="6"/>
  <c r="J2426" i="6"/>
  <c r="K2426" i="6"/>
  <c r="L2426" i="6"/>
  <c r="J2427" i="6"/>
  <c r="K2427" i="6"/>
  <c r="L2427" i="6"/>
  <c r="J2428" i="6"/>
  <c r="K2428" i="6"/>
  <c r="L2428" i="6"/>
  <c r="J2429" i="6"/>
  <c r="K2429" i="6"/>
  <c r="L2429" i="6"/>
  <c r="J2430" i="6"/>
  <c r="K2430" i="6"/>
  <c r="L2430" i="6"/>
  <c r="J2431" i="6"/>
  <c r="K2431" i="6"/>
  <c r="L2431" i="6"/>
  <c r="J2432" i="6"/>
  <c r="K2432" i="6"/>
  <c r="L2432" i="6"/>
  <c r="J2433" i="6"/>
  <c r="K2433" i="6"/>
  <c r="L2433" i="6"/>
  <c r="J2434" i="6"/>
  <c r="K2434" i="6"/>
  <c r="L2434" i="6"/>
  <c r="J2435" i="6"/>
  <c r="K2435" i="6"/>
  <c r="L2435" i="6"/>
  <c r="J2436" i="6"/>
  <c r="K2436" i="6"/>
  <c r="L2436" i="6"/>
  <c r="J2437" i="6"/>
  <c r="K2437" i="6"/>
  <c r="L2437" i="6"/>
  <c r="J2438" i="6"/>
  <c r="K2438" i="6"/>
  <c r="L2438" i="6"/>
  <c r="J2439" i="6"/>
  <c r="K2439" i="6"/>
  <c r="L2439" i="6"/>
  <c r="J2440" i="6"/>
  <c r="K2440" i="6"/>
  <c r="L2440" i="6"/>
  <c r="J2441" i="6"/>
  <c r="K2441" i="6"/>
  <c r="L2441" i="6"/>
  <c r="J2442" i="6"/>
  <c r="K2442" i="6"/>
  <c r="L2442" i="6"/>
  <c r="J2443" i="6"/>
  <c r="K2443" i="6"/>
  <c r="L2443" i="6"/>
  <c r="J2444" i="6"/>
  <c r="K2444" i="6"/>
  <c r="L2444" i="6"/>
  <c r="J2445" i="6"/>
  <c r="K2445" i="6"/>
  <c r="L2445" i="6"/>
  <c r="J2446" i="6"/>
  <c r="K2446" i="6"/>
  <c r="L2446" i="6"/>
  <c r="J2447" i="6"/>
  <c r="K2447" i="6"/>
  <c r="L2447" i="6"/>
  <c r="J2448" i="6"/>
  <c r="K2448" i="6"/>
  <c r="L2448" i="6"/>
  <c r="J2449" i="6"/>
  <c r="K2449" i="6"/>
  <c r="L2449" i="6"/>
  <c r="J2450" i="6"/>
  <c r="K2450" i="6"/>
  <c r="L2450" i="6"/>
  <c r="J2451" i="6"/>
  <c r="K2451" i="6"/>
  <c r="L2451" i="6"/>
  <c r="J2452" i="6"/>
  <c r="K2452" i="6"/>
  <c r="L2452" i="6"/>
  <c r="J2453" i="6"/>
  <c r="K2453" i="6"/>
  <c r="L2453" i="6"/>
  <c r="J2454" i="6"/>
  <c r="K2454" i="6"/>
  <c r="L2454" i="6"/>
  <c r="J2455" i="6"/>
  <c r="K2455" i="6"/>
  <c r="L2455" i="6"/>
  <c r="J2456" i="6"/>
  <c r="K2456" i="6"/>
  <c r="L2456" i="6"/>
  <c r="J2457" i="6"/>
  <c r="K2457" i="6"/>
  <c r="L2457" i="6"/>
  <c r="J2458" i="6"/>
  <c r="K2458" i="6"/>
  <c r="L2458" i="6"/>
  <c r="J2459" i="6"/>
  <c r="K2459" i="6"/>
  <c r="L2459" i="6"/>
  <c r="J2460" i="6"/>
  <c r="K2460" i="6"/>
  <c r="L2460" i="6"/>
  <c r="J2461" i="6"/>
  <c r="K2461" i="6"/>
  <c r="L2461" i="6"/>
  <c r="J2462" i="6"/>
  <c r="K2462" i="6"/>
  <c r="L2462" i="6"/>
  <c r="J2463" i="6"/>
  <c r="K2463" i="6"/>
  <c r="L2463" i="6"/>
  <c r="J2464" i="6"/>
  <c r="K2464" i="6"/>
  <c r="L2464" i="6"/>
  <c r="J2465" i="6"/>
  <c r="K2465" i="6"/>
  <c r="L2465" i="6"/>
  <c r="J2466" i="6"/>
  <c r="K2466" i="6"/>
  <c r="L2466" i="6"/>
  <c r="J2467" i="6"/>
  <c r="K2467" i="6"/>
  <c r="L2467" i="6"/>
  <c r="J2468" i="6"/>
  <c r="K2468" i="6"/>
  <c r="L2468" i="6"/>
  <c r="J2469" i="6"/>
  <c r="K2469" i="6"/>
  <c r="L2469" i="6"/>
  <c r="J2470" i="6"/>
  <c r="K2470" i="6"/>
  <c r="L2470" i="6"/>
  <c r="J2471" i="6"/>
  <c r="K2471" i="6"/>
  <c r="L2471" i="6"/>
  <c r="J2472" i="6"/>
  <c r="K2472" i="6"/>
  <c r="L2472" i="6"/>
  <c r="J2473" i="6"/>
  <c r="K2473" i="6"/>
  <c r="L2473" i="6"/>
  <c r="J2474" i="6"/>
  <c r="K2474" i="6"/>
  <c r="L2474" i="6"/>
  <c r="J2475" i="6"/>
  <c r="K2475" i="6"/>
  <c r="L2475" i="6"/>
  <c r="J2476" i="6"/>
  <c r="K2476" i="6"/>
  <c r="L2476" i="6"/>
  <c r="J2477" i="6"/>
  <c r="K2477" i="6"/>
  <c r="L2477" i="6"/>
  <c r="J2478" i="6"/>
  <c r="K2478" i="6"/>
  <c r="L2478" i="6"/>
  <c r="J2479" i="6"/>
  <c r="K2479" i="6"/>
  <c r="L2479" i="6"/>
  <c r="J2480" i="6"/>
  <c r="K2480" i="6"/>
  <c r="L2480" i="6"/>
  <c r="J2481" i="6"/>
  <c r="K2481" i="6"/>
  <c r="L2481" i="6"/>
  <c r="J2482" i="6"/>
  <c r="K2482" i="6"/>
  <c r="L2482" i="6"/>
  <c r="J2483" i="6"/>
  <c r="K2483" i="6"/>
  <c r="L2483" i="6"/>
  <c r="J2484" i="6"/>
  <c r="K2484" i="6"/>
  <c r="L2484" i="6"/>
  <c r="J2485" i="6"/>
  <c r="K2485" i="6"/>
  <c r="L2485" i="6"/>
  <c r="J2486" i="6"/>
  <c r="K2486" i="6"/>
  <c r="L2486" i="6"/>
  <c r="J2487" i="6"/>
  <c r="K2487" i="6"/>
  <c r="L2487" i="6"/>
  <c r="J2488" i="6"/>
  <c r="K2488" i="6"/>
  <c r="L2488" i="6"/>
  <c r="J2489" i="6"/>
  <c r="K2489" i="6"/>
  <c r="L2489" i="6"/>
  <c r="J2490" i="6"/>
  <c r="K2490" i="6"/>
  <c r="L2490" i="6"/>
  <c r="J2491" i="6"/>
  <c r="K2491" i="6"/>
  <c r="L2491" i="6"/>
  <c r="J2492" i="6"/>
  <c r="K2492" i="6"/>
  <c r="L2492" i="6"/>
  <c r="J2493" i="6"/>
  <c r="K2493" i="6"/>
  <c r="L2493" i="6"/>
  <c r="J2494" i="6"/>
  <c r="K2494" i="6"/>
  <c r="L2494" i="6"/>
  <c r="J2495" i="6"/>
  <c r="K2495" i="6"/>
  <c r="L2495" i="6"/>
  <c r="J2496" i="6"/>
  <c r="K2496" i="6"/>
  <c r="L2496" i="6"/>
  <c r="J2497" i="6"/>
  <c r="K2497" i="6"/>
  <c r="L2497" i="6"/>
  <c r="J2498" i="6"/>
  <c r="K2498" i="6"/>
  <c r="L2498" i="6"/>
  <c r="J2499" i="6"/>
  <c r="K2499" i="6"/>
  <c r="L2499" i="6"/>
  <c r="J2500" i="6"/>
  <c r="K2500" i="6"/>
  <c r="L2500" i="6"/>
  <c r="J2501" i="6"/>
  <c r="K2501" i="6"/>
  <c r="L2501" i="6"/>
  <c r="J2502" i="6"/>
  <c r="K2502" i="6"/>
  <c r="L2502" i="6"/>
  <c r="J2503" i="6"/>
  <c r="K2503" i="6"/>
  <c r="L2503" i="6"/>
  <c r="J2504" i="6"/>
  <c r="K2504" i="6"/>
  <c r="L2504" i="6"/>
  <c r="J2505" i="6"/>
  <c r="K2505" i="6"/>
  <c r="L2505" i="6"/>
  <c r="J2506" i="6"/>
  <c r="K2506" i="6"/>
  <c r="L2506" i="6"/>
  <c r="J2507" i="6"/>
  <c r="K2507" i="6"/>
  <c r="L2507" i="6"/>
  <c r="J2508" i="6"/>
  <c r="K2508" i="6"/>
  <c r="L2508" i="6"/>
  <c r="J2509" i="6"/>
  <c r="K2509" i="6"/>
  <c r="L2509" i="6"/>
  <c r="J2510" i="6"/>
  <c r="K2510" i="6"/>
  <c r="L2510" i="6"/>
  <c r="J2511" i="6"/>
  <c r="K2511" i="6"/>
  <c r="L2511" i="6"/>
  <c r="J2512" i="6"/>
  <c r="K2512" i="6"/>
  <c r="L2512" i="6"/>
  <c r="J2513" i="6"/>
  <c r="K2513" i="6"/>
  <c r="L2513" i="6"/>
  <c r="J2514" i="6"/>
  <c r="K2514" i="6"/>
  <c r="L2514" i="6"/>
  <c r="J2515" i="6"/>
  <c r="K2515" i="6"/>
  <c r="L2515" i="6"/>
  <c r="J2516" i="6"/>
  <c r="K2516" i="6"/>
  <c r="L2516" i="6"/>
  <c r="J2517" i="6"/>
  <c r="K2517" i="6"/>
  <c r="L2517" i="6"/>
  <c r="J2518" i="6"/>
  <c r="K2518" i="6"/>
  <c r="L2518" i="6"/>
  <c r="J2519" i="6"/>
  <c r="K2519" i="6"/>
  <c r="L2519" i="6"/>
  <c r="J2520" i="6"/>
  <c r="K2520" i="6"/>
  <c r="L2520" i="6"/>
  <c r="J2521" i="6"/>
  <c r="K2521" i="6"/>
  <c r="L2521" i="6"/>
  <c r="J2522" i="6"/>
  <c r="K2522" i="6"/>
  <c r="L2522" i="6"/>
  <c r="J2523" i="6"/>
  <c r="K2523" i="6"/>
  <c r="L2523" i="6"/>
  <c r="J2524" i="6"/>
  <c r="K2524" i="6"/>
  <c r="L2524" i="6"/>
  <c r="J2525" i="6"/>
  <c r="K2525" i="6"/>
  <c r="L2525" i="6"/>
  <c r="J2526" i="6"/>
  <c r="K2526" i="6"/>
  <c r="L2526" i="6"/>
  <c r="J2527" i="6"/>
  <c r="K2527" i="6"/>
  <c r="L2527" i="6"/>
  <c r="J2528" i="6"/>
  <c r="K2528" i="6"/>
  <c r="L2528" i="6"/>
  <c r="J2529" i="6"/>
  <c r="K2529" i="6"/>
  <c r="L2529" i="6"/>
  <c r="J2530" i="6"/>
  <c r="K2530" i="6"/>
  <c r="L2530" i="6"/>
  <c r="J2531" i="6"/>
  <c r="K2531" i="6"/>
  <c r="L2531" i="6"/>
  <c r="J2532" i="6"/>
  <c r="K2532" i="6"/>
  <c r="L2532" i="6"/>
  <c r="J2533" i="6"/>
  <c r="K2533" i="6"/>
  <c r="L2533" i="6"/>
  <c r="J2534" i="6"/>
  <c r="K2534" i="6"/>
  <c r="L2534" i="6"/>
  <c r="J2535" i="6"/>
  <c r="K2535" i="6"/>
  <c r="L2535" i="6"/>
  <c r="J2536" i="6"/>
  <c r="K2536" i="6"/>
  <c r="L2536" i="6"/>
  <c r="J2537" i="6"/>
  <c r="K2537" i="6"/>
  <c r="L2537" i="6"/>
  <c r="J2538" i="6"/>
  <c r="K2538" i="6"/>
  <c r="L2538" i="6"/>
  <c r="J2539" i="6"/>
  <c r="K2539" i="6"/>
  <c r="L2539" i="6"/>
  <c r="J2540" i="6"/>
  <c r="K2540" i="6"/>
  <c r="L2540" i="6"/>
  <c r="J2541" i="6"/>
  <c r="K2541" i="6"/>
  <c r="L2541" i="6"/>
  <c r="J2542" i="6"/>
  <c r="K2542" i="6"/>
  <c r="L2542" i="6"/>
  <c r="J2543" i="6"/>
  <c r="K2543" i="6"/>
  <c r="L2543" i="6"/>
  <c r="J2544" i="6"/>
  <c r="K2544" i="6"/>
  <c r="L2544" i="6"/>
  <c r="J2545" i="6"/>
  <c r="K2545" i="6"/>
  <c r="L2545" i="6"/>
  <c r="J2546" i="6"/>
  <c r="K2546" i="6"/>
  <c r="L2546" i="6"/>
  <c r="J2547" i="6"/>
  <c r="K2547" i="6"/>
  <c r="L2547" i="6"/>
  <c r="J2548" i="6"/>
  <c r="K2548" i="6"/>
  <c r="L2548" i="6"/>
  <c r="J2549" i="6"/>
  <c r="K2549" i="6"/>
  <c r="L2549" i="6"/>
  <c r="J2550" i="6"/>
  <c r="K2550" i="6"/>
  <c r="L2550" i="6"/>
  <c r="J2551" i="6"/>
  <c r="K2551" i="6"/>
  <c r="L2551" i="6"/>
  <c r="J2552" i="6"/>
  <c r="K2552" i="6"/>
  <c r="L2552" i="6"/>
  <c r="J2553" i="6"/>
  <c r="K2553" i="6"/>
  <c r="L2553" i="6"/>
  <c r="J2554" i="6"/>
  <c r="K2554" i="6"/>
  <c r="L2554" i="6"/>
  <c r="J2555" i="6"/>
  <c r="K2555" i="6"/>
  <c r="L2555" i="6"/>
  <c r="J2556" i="6"/>
  <c r="K2556" i="6"/>
  <c r="L2556" i="6"/>
  <c r="J2557" i="6"/>
  <c r="K2557" i="6"/>
  <c r="L2557" i="6"/>
  <c r="J2558" i="6"/>
  <c r="K2558" i="6"/>
  <c r="L2558" i="6"/>
  <c r="J2559" i="6"/>
  <c r="K2559" i="6"/>
  <c r="L2559" i="6"/>
  <c r="J2560" i="6"/>
  <c r="K2560" i="6"/>
  <c r="L2560" i="6"/>
  <c r="J2561" i="6"/>
  <c r="K2561" i="6"/>
  <c r="L2561" i="6"/>
  <c r="J2562" i="6"/>
  <c r="K2562" i="6"/>
  <c r="L2562" i="6"/>
  <c r="J2563" i="6"/>
  <c r="K2563" i="6"/>
  <c r="L2563" i="6"/>
  <c r="J2564" i="6"/>
  <c r="K2564" i="6"/>
  <c r="L2564" i="6"/>
  <c r="J2565" i="6"/>
  <c r="K2565" i="6"/>
  <c r="L2565" i="6"/>
  <c r="J2566" i="6"/>
  <c r="K2566" i="6"/>
  <c r="L2566" i="6"/>
  <c r="J2567" i="6"/>
  <c r="K2567" i="6"/>
  <c r="L2567" i="6"/>
  <c r="J2568" i="6"/>
  <c r="K2568" i="6"/>
  <c r="L2568" i="6"/>
  <c r="J2569" i="6"/>
  <c r="K2569" i="6"/>
  <c r="L2569" i="6"/>
  <c r="J2570" i="6"/>
  <c r="K2570" i="6"/>
  <c r="L2570" i="6"/>
  <c r="J2571" i="6"/>
  <c r="K2571" i="6"/>
  <c r="L2571" i="6"/>
  <c r="J2572" i="6"/>
  <c r="K2572" i="6"/>
  <c r="L2572" i="6"/>
  <c r="J2573" i="6"/>
  <c r="K2573" i="6"/>
  <c r="L2573" i="6"/>
  <c r="J2574" i="6"/>
  <c r="K2574" i="6"/>
  <c r="L2574" i="6"/>
  <c r="J2575" i="6"/>
  <c r="K2575" i="6"/>
  <c r="L2575" i="6"/>
  <c r="J2576" i="6"/>
  <c r="K2576" i="6"/>
  <c r="L2576" i="6"/>
  <c r="J2577" i="6"/>
  <c r="K2577" i="6"/>
  <c r="L2577" i="6"/>
  <c r="J2578" i="6"/>
  <c r="K2578" i="6"/>
  <c r="L2578" i="6"/>
  <c r="J2579" i="6"/>
  <c r="K2579" i="6"/>
  <c r="L2579" i="6"/>
  <c r="J2580" i="6"/>
  <c r="K2580" i="6"/>
  <c r="L2580" i="6"/>
  <c r="J2581" i="6"/>
  <c r="K2581" i="6"/>
  <c r="L2581" i="6"/>
  <c r="J2582" i="6"/>
  <c r="K2582" i="6"/>
  <c r="L2582" i="6"/>
  <c r="J2583" i="6"/>
  <c r="K2583" i="6"/>
  <c r="L2583" i="6"/>
  <c r="J2584" i="6"/>
  <c r="K2584" i="6"/>
  <c r="L2584" i="6"/>
  <c r="J2585" i="6"/>
  <c r="K2585" i="6"/>
  <c r="L2585" i="6"/>
  <c r="J2586" i="6"/>
  <c r="K2586" i="6"/>
  <c r="L2586" i="6"/>
  <c r="J2587" i="6"/>
  <c r="K2587" i="6"/>
  <c r="L2587" i="6"/>
  <c r="J2588" i="6"/>
  <c r="K2588" i="6"/>
  <c r="L2588" i="6"/>
  <c r="J2589" i="6"/>
  <c r="K2589" i="6"/>
  <c r="L2589" i="6"/>
  <c r="J2590" i="6"/>
  <c r="K2590" i="6"/>
  <c r="L2590" i="6"/>
  <c r="J2591" i="6"/>
  <c r="K2591" i="6"/>
  <c r="L2591" i="6"/>
  <c r="J2592" i="6"/>
  <c r="K2592" i="6"/>
  <c r="L2592" i="6"/>
  <c r="J2593" i="6"/>
  <c r="K2593" i="6"/>
  <c r="L2593" i="6"/>
  <c r="J2594" i="6"/>
  <c r="K2594" i="6"/>
  <c r="L2594" i="6"/>
  <c r="J2595" i="6"/>
  <c r="K2595" i="6"/>
  <c r="L2595" i="6"/>
  <c r="J2596" i="6"/>
  <c r="K2596" i="6"/>
  <c r="L2596" i="6"/>
  <c r="J2597" i="6"/>
  <c r="K2597" i="6"/>
  <c r="L2597" i="6"/>
  <c r="J2598" i="6"/>
  <c r="K2598" i="6"/>
  <c r="L2598" i="6"/>
  <c r="J2599" i="6"/>
  <c r="K2599" i="6"/>
  <c r="L2599" i="6"/>
  <c r="J2600" i="6"/>
  <c r="K2600" i="6"/>
  <c r="L2600" i="6"/>
  <c r="J2601" i="6"/>
  <c r="K2601" i="6"/>
  <c r="L2601" i="6"/>
  <c r="J2602" i="6"/>
  <c r="K2602" i="6"/>
  <c r="L2602" i="6"/>
  <c r="J2603" i="6"/>
  <c r="K2603" i="6"/>
  <c r="L2603" i="6"/>
  <c r="J2604" i="6"/>
  <c r="K2604" i="6"/>
  <c r="L2604" i="6"/>
  <c r="J2605" i="6"/>
  <c r="K2605" i="6"/>
  <c r="L2605" i="6"/>
  <c r="J2606" i="6"/>
  <c r="K2606" i="6"/>
  <c r="L2606" i="6"/>
  <c r="J2607" i="6"/>
  <c r="K2607" i="6"/>
  <c r="L2607" i="6"/>
  <c r="J2608" i="6"/>
  <c r="K2608" i="6"/>
  <c r="L2608" i="6"/>
  <c r="J2609" i="6"/>
  <c r="K2609" i="6"/>
  <c r="L2609" i="6"/>
  <c r="J2610" i="6"/>
  <c r="K2610" i="6"/>
  <c r="L2610" i="6"/>
  <c r="J2611" i="6"/>
  <c r="K2611" i="6"/>
  <c r="L2611" i="6"/>
  <c r="J2612" i="6"/>
  <c r="K2612" i="6"/>
  <c r="L2612" i="6"/>
  <c r="J2613" i="6"/>
  <c r="K2613" i="6"/>
  <c r="L2613" i="6"/>
  <c r="J2614" i="6"/>
  <c r="K2614" i="6"/>
  <c r="L2614" i="6"/>
  <c r="J2615" i="6"/>
  <c r="K2615" i="6"/>
  <c r="L2615" i="6"/>
  <c r="J2616" i="6"/>
  <c r="K2616" i="6"/>
  <c r="L2616" i="6"/>
  <c r="J2617" i="6"/>
  <c r="K2617" i="6"/>
  <c r="L2617" i="6"/>
  <c r="J2618" i="6"/>
  <c r="K2618" i="6"/>
  <c r="L2618" i="6"/>
  <c r="J2619" i="6"/>
  <c r="K2619" i="6"/>
  <c r="L2619" i="6"/>
  <c r="J2620" i="6"/>
  <c r="K2620" i="6"/>
  <c r="L2620" i="6"/>
  <c r="J2621" i="6"/>
  <c r="K2621" i="6"/>
  <c r="L2621" i="6"/>
  <c r="J2622" i="6"/>
  <c r="K2622" i="6"/>
  <c r="L2622" i="6"/>
  <c r="J2623" i="6"/>
  <c r="K2623" i="6"/>
  <c r="L2623" i="6"/>
  <c r="J2624" i="6"/>
  <c r="K2624" i="6"/>
  <c r="L2624" i="6"/>
  <c r="J2625" i="6"/>
  <c r="K2625" i="6"/>
  <c r="L2625" i="6"/>
  <c r="J2626" i="6"/>
  <c r="K2626" i="6"/>
  <c r="L2626" i="6"/>
  <c r="J2627" i="6"/>
  <c r="K2627" i="6"/>
  <c r="L2627" i="6"/>
  <c r="J2628" i="6"/>
  <c r="K2628" i="6"/>
  <c r="L2628" i="6"/>
  <c r="J2629" i="6"/>
  <c r="K2629" i="6"/>
  <c r="L2629" i="6"/>
  <c r="J2630" i="6"/>
  <c r="K2630" i="6"/>
  <c r="L2630" i="6"/>
  <c r="J2631" i="6"/>
  <c r="K2631" i="6"/>
  <c r="L2631" i="6"/>
  <c r="J2632" i="6"/>
  <c r="K2632" i="6"/>
  <c r="L2632" i="6"/>
  <c r="J2633" i="6"/>
  <c r="K2633" i="6"/>
  <c r="L2633" i="6"/>
  <c r="J2634" i="6"/>
  <c r="K2634" i="6"/>
  <c r="L2634" i="6"/>
  <c r="J2635" i="6"/>
  <c r="K2635" i="6"/>
  <c r="L2635" i="6"/>
  <c r="J2636" i="6"/>
  <c r="K2636" i="6"/>
  <c r="L2636" i="6"/>
  <c r="J2637" i="6"/>
  <c r="K2637" i="6"/>
  <c r="L2637" i="6"/>
  <c r="J2638" i="6"/>
  <c r="K2638" i="6"/>
  <c r="L2638" i="6"/>
  <c r="J2639" i="6"/>
  <c r="K2639" i="6"/>
  <c r="L2639" i="6"/>
  <c r="J2640" i="6"/>
  <c r="K2640" i="6"/>
  <c r="L2640" i="6"/>
  <c r="J2641" i="6"/>
  <c r="K2641" i="6"/>
  <c r="L2641" i="6"/>
  <c r="J2642" i="6"/>
  <c r="K2642" i="6"/>
  <c r="L2642" i="6"/>
  <c r="J2643" i="6"/>
  <c r="K2643" i="6"/>
  <c r="L2643" i="6"/>
  <c r="J2644" i="6"/>
  <c r="K2644" i="6"/>
  <c r="L2644" i="6"/>
  <c r="J2645" i="6"/>
  <c r="K2645" i="6"/>
  <c r="L2645" i="6"/>
  <c r="J2646" i="6"/>
  <c r="K2646" i="6"/>
  <c r="L2646" i="6"/>
  <c r="J2647" i="6"/>
  <c r="K2647" i="6"/>
  <c r="L2647" i="6"/>
  <c r="J2648" i="6"/>
  <c r="K2648" i="6"/>
  <c r="L2648" i="6"/>
  <c r="J2649" i="6"/>
  <c r="K2649" i="6"/>
  <c r="L2649" i="6"/>
  <c r="J2650" i="6"/>
  <c r="K2650" i="6"/>
  <c r="L2650" i="6"/>
  <c r="J2651" i="6"/>
  <c r="K2651" i="6"/>
  <c r="L2651" i="6"/>
  <c r="J2652" i="6"/>
  <c r="K2652" i="6"/>
  <c r="L2652" i="6"/>
  <c r="J2653" i="6"/>
  <c r="K2653" i="6"/>
  <c r="L2653" i="6"/>
  <c r="J2654" i="6"/>
  <c r="K2654" i="6"/>
  <c r="L2654" i="6"/>
  <c r="J2655" i="6"/>
  <c r="K2655" i="6"/>
  <c r="L2655" i="6"/>
  <c r="J2656" i="6"/>
  <c r="K2656" i="6"/>
  <c r="L2656" i="6"/>
  <c r="J2657" i="6"/>
  <c r="K2657" i="6"/>
  <c r="L2657" i="6"/>
  <c r="J2658" i="6"/>
  <c r="K2658" i="6"/>
  <c r="L2658" i="6"/>
  <c r="J2659" i="6"/>
  <c r="K2659" i="6"/>
  <c r="L2659" i="6"/>
  <c r="J2660" i="6"/>
  <c r="K2660" i="6"/>
  <c r="L2660" i="6"/>
  <c r="J2661" i="6"/>
  <c r="K2661" i="6"/>
  <c r="L2661" i="6"/>
  <c r="J2662" i="6"/>
  <c r="K2662" i="6"/>
  <c r="L2662" i="6"/>
  <c r="J2663" i="6"/>
  <c r="K2663" i="6"/>
  <c r="L2663" i="6"/>
  <c r="J2664" i="6"/>
  <c r="K2664" i="6"/>
  <c r="L2664" i="6"/>
  <c r="J2665" i="6"/>
  <c r="K2665" i="6"/>
  <c r="L2665" i="6"/>
  <c r="J2666" i="6"/>
  <c r="K2666" i="6"/>
  <c r="L2666" i="6"/>
  <c r="J2667" i="6"/>
  <c r="K2667" i="6"/>
  <c r="L2667" i="6"/>
  <c r="J2668" i="6"/>
  <c r="K2668" i="6"/>
  <c r="L2668" i="6"/>
  <c r="J2669" i="6"/>
  <c r="K2669" i="6"/>
  <c r="L2669" i="6"/>
  <c r="J2670" i="6"/>
  <c r="K2670" i="6"/>
  <c r="L2670" i="6"/>
  <c r="J2671" i="6"/>
  <c r="K2671" i="6"/>
  <c r="L2671" i="6"/>
  <c r="J2672" i="6"/>
  <c r="K2672" i="6"/>
  <c r="L2672" i="6"/>
  <c r="J2673" i="6"/>
  <c r="K2673" i="6"/>
  <c r="L2673" i="6"/>
  <c r="J2674" i="6"/>
  <c r="K2674" i="6"/>
  <c r="L2674" i="6"/>
  <c r="J2675" i="6"/>
  <c r="K2675" i="6"/>
  <c r="L2675" i="6"/>
  <c r="J2676" i="6"/>
  <c r="K2676" i="6"/>
  <c r="L2676" i="6"/>
  <c r="J2677" i="6"/>
  <c r="K2677" i="6"/>
  <c r="L2677" i="6"/>
  <c r="J2678" i="6"/>
  <c r="K2678" i="6"/>
  <c r="L2678" i="6"/>
  <c r="J2679" i="6"/>
  <c r="K2679" i="6"/>
  <c r="L2679" i="6"/>
  <c r="J2680" i="6"/>
  <c r="K2680" i="6"/>
  <c r="L2680" i="6"/>
  <c r="J2681" i="6"/>
  <c r="K2681" i="6"/>
  <c r="L2681" i="6"/>
  <c r="J2682" i="6"/>
  <c r="K2682" i="6"/>
  <c r="L2682" i="6"/>
  <c r="J2683" i="6"/>
  <c r="K2683" i="6"/>
  <c r="L2683" i="6"/>
  <c r="J2684" i="6"/>
  <c r="K2684" i="6"/>
  <c r="L2684" i="6"/>
  <c r="J2685" i="6"/>
  <c r="K2685" i="6"/>
  <c r="L2685" i="6"/>
  <c r="J2686" i="6"/>
  <c r="K2686" i="6"/>
  <c r="L2686" i="6"/>
  <c r="J2687" i="6"/>
  <c r="K2687" i="6"/>
  <c r="L2687" i="6"/>
  <c r="J2688" i="6"/>
  <c r="K2688" i="6"/>
  <c r="L2688" i="6"/>
  <c r="J2689" i="6"/>
  <c r="K2689" i="6"/>
  <c r="L2689" i="6"/>
  <c r="J2690" i="6"/>
  <c r="K2690" i="6"/>
  <c r="L2690" i="6"/>
  <c r="J2691" i="6"/>
  <c r="K2691" i="6"/>
  <c r="L2691" i="6"/>
  <c r="J2692" i="6"/>
  <c r="K2692" i="6"/>
  <c r="L2692" i="6"/>
  <c r="J2693" i="6"/>
  <c r="K2693" i="6"/>
  <c r="L2693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F5" i="6"/>
  <c r="G5" i="6"/>
  <c r="H5" i="6"/>
  <c r="I5" i="6"/>
  <c r="F6" i="6"/>
  <c r="G6" i="6"/>
  <c r="H6" i="6"/>
  <c r="I6" i="6"/>
  <c r="F7" i="6"/>
  <c r="G7" i="6"/>
  <c r="H7" i="6"/>
  <c r="I7" i="6"/>
  <c r="F8" i="6"/>
  <c r="G8" i="6"/>
  <c r="H8" i="6"/>
  <c r="I8" i="6"/>
  <c r="F9" i="6"/>
  <c r="G9" i="6"/>
  <c r="H9" i="6"/>
  <c r="I9" i="6"/>
  <c r="F10" i="6"/>
  <c r="G10" i="6"/>
  <c r="H10" i="6"/>
  <c r="I10" i="6"/>
  <c r="F11" i="6"/>
  <c r="G11" i="6"/>
  <c r="H11" i="6"/>
  <c r="I11" i="6"/>
  <c r="F12" i="6"/>
  <c r="G12" i="6"/>
  <c r="H12" i="6"/>
  <c r="I12" i="6"/>
  <c r="F13" i="6"/>
  <c r="G13" i="6"/>
  <c r="H13" i="6"/>
  <c r="I13" i="6"/>
  <c r="F14" i="6"/>
  <c r="G14" i="6"/>
  <c r="H14" i="6"/>
  <c r="I14" i="6"/>
  <c r="F15" i="6"/>
  <c r="G15" i="6"/>
  <c r="H15" i="6"/>
  <c r="I15" i="6"/>
  <c r="F16" i="6"/>
  <c r="G16" i="6"/>
  <c r="H16" i="6"/>
  <c r="I16" i="6"/>
  <c r="F17" i="6"/>
  <c r="G17" i="6"/>
  <c r="H17" i="6"/>
  <c r="I17" i="6"/>
  <c r="F18" i="6"/>
  <c r="G18" i="6"/>
  <c r="H18" i="6"/>
  <c r="I18" i="6"/>
  <c r="F19" i="6"/>
  <c r="G19" i="6"/>
  <c r="H19" i="6"/>
  <c r="I19" i="6"/>
  <c r="F20" i="6"/>
  <c r="G20" i="6"/>
  <c r="H20" i="6"/>
  <c r="I20" i="6"/>
  <c r="F21" i="6"/>
  <c r="G21" i="6"/>
  <c r="H21" i="6"/>
  <c r="I21" i="6"/>
  <c r="F22" i="6"/>
  <c r="G22" i="6"/>
  <c r="H22" i="6"/>
  <c r="I22" i="6"/>
  <c r="F23" i="6"/>
  <c r="G23" i="6"/>
  <c r="H23" i="6"/>
  <c r="I23" i="6"/>
  <c r="F24" i="6"/>
  <c r="G24" i="6"/>
  <c r="H24" i="6"/>
  <c r="I24" i="6"/>
  <c r="F25" i="6"/>
  <c r="G25" i="6"/>
  <c r="H25" i="6"/>
  <c r="I25" i="6"/>
  <c r="F26" i="6"/>
  <c r="G26" i="6"/>
  <c r="H26" i="6"/>
  <c r="I26" i="6"/>
  <c r="F27" i="6"/>
  <c r="G27" i="6"/>
  <c r="H27" i="6"/>
  <c r="I27" i="6"/>
  <c r="F28" i="6"/>
  <c r="G28" i="6"/>
  <c r="H28" i="6"/>
  <c r="I28" i="6"/>
  <c r="F29" i="6"/>
  <c r="G29" i="6"/>
  <c r="H29" i="6"/>
  <c r="I29" i="6"/>
  <c r="F30" i="6"/>
  <c r="G30" i="6"/>
  <c r="H30" i="6"/>
  <c r="I30" i="6"/>
  <c r="F31" i="6"/>
  <c r="G31" i="6"/>
  <c r="H31" i="6"/>
  <c r="I31" i="6"/>
  <c r="F32" i="6"/>
  <c r="G32" i="6"/>
  <c r="H32" i="6"/>
  <c r="I32" i="6"/>
  <c r="F33" i="6"/>
  <c r="G33" i="6"/>
  <c r="H33" i="6"/>
  <c r="I33" i="6"/>
  <c r="F34" i="6"/>
  <c r="G34" i="6"/>
  <c r="H34" i="6"/>
  <c r="I34" i="6"/>
  <c r="F35" i="6"/>
  <c r="G35" i="6"/>
  <c r="H35" i="6"/>
  <c r="I35" i="6"/>
  <c r="F36" i="6"/>
  <c r="G36" i="6"/>
  <c r="H36" i="6"/>
  <c r="I36" i="6"/>
  <c r="F37" i="6"/>
  <c r="G37" i="6"/>
  <c r="H37" i="6"/>
  <c r="I37" i="6"/>
  <c r="F38" i="6"/>
  <c r="G38" i="6"/>
  <c r="H38" i="6"/>
  <c r="I38" i="6"/>
  <c r="F39" i="6"/>
  <c r="G39" i="6"/>
  <c r="H39" i="6"/>
  <c r="I39" i="6"/>
  <c r="F40" i="6"/>
  <c r="G40" i="6"/>
  <c r="H40" i="6"/>
  <c r="I40" i="6"/>
  <c r="F41" i="6"/>
  <c r="G41" i="6"/>
  <c r="H41" i="6"/>
  <c r="I41" i="6"/>
  <c r="F42" i="6"/>
  <c r="G42" i="6"/>
  <c r="H42" i="6"/>
  <c r="I42" i="6"/>
  <c r="F43" i="6"/>
  <c r="G43" i="6"/>
  <c r="H43" i="6"/>
  <c r="I43" i="6"/>
  <c r="F44" i="6"/>
  <c r="G44" i="6"/>
  <c r="H44" i="6"/>
  <c r="I44" i="6"/>
  <c r="F45" i="6"/>
  <c r="G45" i="6"/>
  <c r="H45" i="6"/>
  <c r="I45" i="6"/>
  <c r="F46" i="6"/>
  <c r="G46" i="6"/>
  <c r="H46" i="6"/>
  <c r="I46" i="6"/>
  <c r="F47" i="6"/>
  <c r="G47" i="6"/>
  <c r="H47" i="6"/>
  <c r="I47" i="6"/>
  <c r="F48" i="6"/>
  <c r="G48" i="6"/>
  <c r="H48" i="6"/>
  <c r="I48" i="6"/>
  <c r="F49" i="6"/>
  <c r="G49" i="6"/>
  <c r="H49" i="6"/>
  <c r="I49" i="6"/>
  <c r="F50" i="6"/>
  <c r="G50" i="6"/>
  <c r="H50" i="6"/>
  <c r="I50" i="6"/>
  <c r="F51" i="6"/>
  <c r="G51" i="6"/>
  <c r="H51" i="6"/>
  <c r="I51" i="6"/>
  <c r="F52" i="6"/>
  <c r="G52" i="6"/>
  <c r="H52" i="6"/>
  <c r="I52" i="6"/>
  <c r="F53" i="6"/>
  <c r="G53" i="6"/>
  <c r="H53" i="6"/>
  <c r="I53" i="6"/>
  <c r="F54" i="6"/>
  <c r="G54" i="6"/>
  <c r="H54" i="6"/>
  <c r="I54" i="6"/>
  <c r="F55" i="6"/>
  <c r="G55" i="6"/>
  <c r="H55" i="6"/>
  <c r="I55" i="6"/>
  <c r="F56" i="6"/>
  <c r="G56" i="6"/>
  <c r="H56" i="6"/>
  <c r="I56" i="6"/>
  <c r="F57" i="6"/>
  <c r="G57" i="6"/>
  <c r="H57" i="6"/>
  <c r="I57" i="6"/>
  <c r="F58" i="6"/>
  <c r="G58" i="6"/>
  <c r="H58" i="6"/>
  <c r="I58" i="6"/>
  <c r="F59" i="6"/>
  <c r="G59" i="6"/>
  <c r="H59" i="6"/>
  <c r="I59" i="6"/>
  <c r="F60" i="6"/>
  <c r="G60" i="6"/>
  <c r="H60" i="6"/>
  <c r="I60" i="6"/>
  <c r="F61" i="6"/>
  <c r="G61" i="6"/>
  <c r="H61" i="6"/>
  <c r="I61" i="6"/>
  <c r="F62" i="6"/>
  <c r="G62" i="6"/>
  <c r="H62" i="6"/>
  <c r="I62" i="6"/>
  <c r="F63" i="6"/>
  <c r="G63" i="6"/>
  <c r="H63" i="6"/>
  <c r="I63" i="6"/>
  <c r="F64" i="6"/>
  <c r="G64" i="6"/>
  <c r="H64" i="6"/>
  <c r="I64" i="6"/>
  <c r="F65" i="6"/>
  <c r="G65" i="6"/>
  <c r="H65" i="6"/>
  <c r="I65" i="6"/>
  <c r="F66" i="6"/>
  <c r="G66" i="6"/>
  <c r="H66" i="6"/>
  <c r="I66" i="6"/>
  <c r="F67" i="6"/>
  <c r="G67" i="6"/>
  <c r="H67" i="6"/>
  <c r="I67" i="6"/>
  <c r="F68" i="6"/>
  <c r="G68" i="6"/>
  <c r="H68" i="6"/>
  <c r="I68" i="6"/>
  <c r="F69" i="6"/>
  <c r="G69" i="6"/>
  <c r="H69" i="6"/>
  <c r="I69" i="6"/>
  <c r="F70" i="6"/>
  <c r="G70" i="6"/>
  <c r="H70" i="6"/>
  <c r="I70" i="6"/>
  <c r="F71" i="6"/>
  <c r="G71" i="6"/>
  <c r="H71" i="6"/>
  <c r="I71" i="6"/>
  <c r="F72" i="6"/>
  <c r="G72" i="6"/>
  <c r="H72" i="6"/>
  <c r="I72" i="6"/>
  <c r="F73" i="6"/>
  <c r="G73" i="6"/>
  <c r="H73" i="6"/>
  <c r="I73" i="6"/>
  <c r="F74" i="6"/>
  <c r="G74" i="6"/>
  <c r="H74" i="6"/>
  <c r="I74" i="6"/>
  <c r="F75" i="6"/>
  <c r="G75" i="6"/>
  <c r="H75" i="6"/>
  <c r="I75" i="6"/>
  <c r="F76" i="6"/>
  <c r="G76" i="6"/>
  <c r="H76" i="6"/>
  <c r="I76" i="6"/>
  <c r="F77" i="6"/>
  <c r="G77" i="6"/>
  <c r="H77" i="6"/>
  <c r="I77" i="6"/>
  <c r="F78" i="6"/>
  <c r="G78" i="6"/>
  <c r="H78" i="6"/>
  <c r="I78" i="6"/>
  <c r="F79" i="6"/>
  <c r="G79" i="6"/>
  <c r="H79" i="6"/>
  <c r="I79" i="6"/>
  <c r="F80" i="6"/>
  <c r="G80" i="6"/>
  <c r="H80" i="6"/>
  <c r="I80" i="6"/>
  <c r="F81" i="6"/>
  <c r="G81" i="6"/>
  <c r="H81" i="6"/>
  <c r="I81" i="6"/>
  <c r="F82" i="6"/>
  <c r="G82" i="6"/>
  <c r="H82" i="6"/>
  <c r="I82" i="6"/>
  <c r="F83" i="6"/>
  <c r="G83" i="6"/>
  <c r="H83" i="6"/>
  <c r="I83" i="6"/>
  <c r="F84" i="6"/>
  <c r="G84" i="6"/>
  <c r="H84" i="6"/>
  <c r="I84" i="6"/>
  <c r="F85" i="6"/>
  <c r="G85" i="6"/>
  <c r="H85" i="6"/>
  <c r="I85" i="6"/>
  <c r="F86" i="6"/>
  <c r="G86" i="6"/>
  <c r="H86" i="6"/>
  <c r="I86" i="6"/>
  <c r="F87" i="6"/>
  <c r="G87" i="6"/>
  <c r="H87" i="6"/>
  <c r="I87" i="6"/>
  <c r="F88" i="6"/>
  <c r="G88" i="6"/>
  <c r="H88" i="6"/>
  <c r="I88" i="6"/>
  <c r="F89" i="6"/>
  <c r="G89" i="6"/>
  <c r="H89" i="6"/>
  <c r="I89" i="6"/>
  <c r="F90" i="6"/>
  <c r="G90" i="6"/>
  <c r="H90" i="6"/>
  <c r="I90" i="6"/>
  <c r="F91" i="6"/>
  <c r="G91" i="6"/>
  <c r="H91" i="6"/>
  <c r="I91" i="6"/>
  <c r="F92" i="6"/>
  <c r="G92" i="6"/>
  <c r="H92" i="6"/>
  <c r="I92" i="6"/>
  <c r="F93" i="6"/>
  <c r="G93" i="6"/>
  <c r="H93" i="6"/>
  <c r="I93" i="6"/>
  <c r="F94" i="6"/>
  <c r="G94" i="6"/>
  <c r="H94" i="6"/>
  <c r="I94" i="6"/>
  <c r="F95" i="6"/>
  <c r="G95" i="6"/>
  <c r="H95" i="6"/>
  <c r="I95" i="6"/>
  <c r="F96" i="6"/>
  <c r="G96" i="6"/>
  <c r="H96" i="6"/>
  <c r="I96" i="6"/>
  <c r="F97" i="6"/>
  <c r="G97" i="6"/>
  <c r="H97" i="6"/>
  <c r="I97" i="6"/>
  <c r="F98" i="6"/>
  <c r="G98" i="6"/>
  <c r="H98" i="6"/>
  <c r="I98" i="6"/>
  <c r="F99" i="6"/>
  <c r="G99" i="6"/>
  <c r="H99" i="6"/>
  <c r="I99" i="6"/>
  <c r="F100" i="6"/>
  <c r="G100" i="6"/>
  <c r="H100" i="6"/>
  <c r="I100" i="6"/>
  <c r="F101" i="6"/>
  <c r="G101" i="6"/>
  <c r="H101" i="6"/>
  <c r="I101" i="6"/>
  <c r="F102" i="6"/>
  <c r="G102" i="6"/>
  <c r="H102" i="6"/>
  <c r="I102" i="6"/>
  <c r="F103" i="6"/>
  <c r="G103" i="6"/>
  <c r="H103" i="6"/>
  <c r="I103" i="6"/>
  <c r="F104" i="6"/>
  <c r="G104" i="6"/>
  <c r="H104" i="6"/>
  <c r="I104" i="6"/>
  <c r="F105" i="6"/>
  <c r="G105" i="6"/>
  <c r="H105" i="6"/>
  <c r="I105" i="6"/>
  <c r="F106" i="6"/>
  <c r="G106" i="6"/>
  <c r="H106" i="6"/>
  <c r="I106" i="6"/>
  <c r="F107" i="6"/>
  <c r="G107" i="6"/>
  <c r="H107" i="6"/>
  <c r="I107" i="6"/>
  <c r="F108" i="6"/>
  <c r="G108" i="6"/>
  <c r="H108" i="6"/>
  <c r="I108" i="6"/>
  <c r="F109" i="6"/>
  <c r="G109" i="6"/>
  <c r="H109" i="6"/>
  <c r="I109" i="6"/>
  <c r="F110" i="6"/>
  <c r="G110" i="6"/>
  <c r="H110" i="6"/>
  <c r="I110" i="6"/>
  <c r="F111" i="6"/>
  <c r="G111" i="6"/>
  <c r="H111" i="6"/>
  <c r="I111" i="6"/>
  <c r="F112" i="6"/>
  <c r="G112" i="6"/>
  <c r="H112" i="6"/>
  <c r="I112" i="6"/>
  <c r="F113" i="6"/>
  <c r="G113" i="6"/>
  <c r="H113" i="6"/>
  <c r="I113" i="6"/>
  <c r="F114" i="6"/>
  <c r="G114" i="6"/>
  <c r="H114" i="6"/>
  <c r="I114" i="6"/>
  <c r="F115" i="6"/>
  <c r="G115" i="6"/>
  <c r="H115" i="6"/>
  <c r="I115" i="6"/>
  <c r="F116" i="6"/>
  <c r="G116" i="6"/>
  <c r="H116" i="6"/>
  <c r="I116" i="6"/>
  <c r="F117" i="6"/>
  <c r="G117" i="6"/>
  <c r="H117" i="6"/>
  <c r="I117" i="6"/>
  <c r="F118" i="6"/>
  <c r="G118" i="6"/>
  <c r="H118" i="6"/>
  <c r="I118" i="6"/>
  <c r="F119" i="6"/>
  <c r="G119" i="6"/>
  <c r="H119" i="6"/>
  <c r="I119" i="6"/>
  <c r="F120" i="6"/>
  <c r="G120" i="6"/>
  <c r="H120" i="6"/>
  <c r="I120" i="6"/>
  <c r="F121" i="6"/>
  <c r="G121" i="6"/>
  <c r="H121" i="6"/>
  <c r="I121" i="6"/>
  <c r="F122" i="6"/>
  <c r="G122" i="6"/>
  <c r="H122" i="6"/>
  <c r="I122" i="6"/>
  <c r="F123" i="6"/>
  <c r="G123" i="6"/>
  <c r="H123" i="6"/>
  <c r="I123" i="6"/>
  <c r="F124" i="6"/>
  <c r="G124" i="6"/>
  <c r="H124" i="6"/>
  <c r="I124" i="6"/>
  <c r="F125" i="6"/>
  <c r="G125" i="6"/>
  <c r="H125" i="6"/>
  <c r="I125" i="6"/>
  <c r="F126" i="6"/>
  <c r="G126" i="6"/>
  <c r="H126" i="6"/>
  <c r="I126" i="6"/>
  <c r="F127" i="6"/>
  <c r="G127" i="6"/>
  <c r="H127" i="6"/>
  <c r="I127" i="6"/>
  <c r="F128" i="6"/>
  <c r="G128" i="6"/>
  <c r="H128" i="6"/>
  <c r="I128" i="6"/>
  <c r="F129" i="6"/>
  <c r="G129" i="6"/>
  <c r="H129" i="6"/>
  <c r="I129" i="6"/>
  <c r="F130" i="6"/>
  <c r="G130" i="6"/>
  <c r="H130" i="6"/>
  <c r="I130" i="6"/>
  <c r="F131" i="6"/>
  <c r="G131" i="6"/>
  <c r="H131" i="6"/>
  <c r="I131" i="6"/>
  <c r="F132" i="6"/>
  <c r="G132" i="6"/>
  <c r="H132" i="6"/>
  <c r="I132" i="6"/>
  <c r="F133" i="6"/>
  <c r="G133" i="6"/>
  <c r="H133" i="6"/>
  <c r="I133" i="6"/>
  <c r="F134" i="6"/>
  <c r="G134" i="6"/>
  <c r="H134" i="6"/>
  <c r="I134" i="6"/>
  <c r="F135" i="6"/>
  <c r="G135" i="6"/>
  <c r="H135" i="6"/>
  <c r="I135" i="6"/>
  <c r="F136" i="6"/>
  <c r="G136" i="6"/>
  <c r="H136" i="6"/>
  <c r="I136" i="6"/>
  <c r="F137" i="6"/>
  <c r="G137" i="6"/>
  <c r="H137" i="6"/>
  <c r="I137" i="6"/>
  <c r="F138" i="6"/>
  <c r="G138" i="6"/>
  <c r="H138" i="6"/>
  <c r="I138" i="6"/>
  <c r="F139" i="6"/>
  <c r="G139" i="6"/>
  <c r="H139" i="6"/>
  <c r="I139" i="6"/>
  <c r="F140" i="6"/>
  <c r="G140" i="6"/>
  <c r="H140" i="6"/>
  <c r="I140" i="6"/>
  <c r="F141" i="6"/>
  <c r="G141" i="6"/>
  <c r="H141" i="6"/>
  <c r="I141" i="6"/>
  <c r="F142" i="6"/>
  <c r="G142" i="6"/>
  <c r="H142" i="6"/>
  <c r="I142" i="6"/>
  <c r="F143" i="6"/>
  <c r="G143" i="6"/>
  <c r="H143" i="6"/>
  <c r="I143" i="6"/>
  <c r="F144" i="6"/>
  <c r="G144" i="6"/>
  <c r="H144" i="6"/>
  <c r="I144" i="6"/>
  <c r="F145" i="6"/>
  <c r="G145" i="6"/>
  <c r="H145" i="6"/>
  <c r="I145" i="6"/>
  <c r="F146" i="6"/>
  <c r="G146" i="6"/>
  <c r="H146" i="6"/>
  <c r="I146" i="6"/>
  <c r="F147" i="6"/>
  <c r="G147" i="6"/>
  <c r="H147" i="6"/>
  <c r="I147" i="6"/>
  <c r="F148" i="6"/>
  <c r="G148" i="6"/>
  <c r="H148" i="6"/>
  <c r="I148" i="6"/>
  <c r="F149" i="6"/>
  <c r="G149" i="6"/>
  <c r="H149" i="6"/>
  <c r="I149" i="6"/>
  <c r="F150" i="6"/>
  <c r="G150" i="6"/>
  <c r="H150" i="6"/>
  <c r="I150" i="6"/>
  <c r="F151" i="6"/>
  <c r="G151" i="6"/>
  <c r="H151" i="6"/>
  <c r="I151" i="6"/>
  <c r="F152" i="6"/>
  <c r="G152" i="6"/>
  <c r="H152" i="6"/>
  <c r="I152" i="6"/>
  <c r="F153" i="6"/>
  <c r="G153" i="6"/>
  <c r="H153" i="6"/>
  <c r="I153" i="6"/>
  <c r="F154" i="6"/>
  <c r="G154" i="6"/>
  <c r="H154" i="6"/>
  <c r="I154" i="6"/>
  <c r="F155" i="6"/>
  <c r="G155" i="6"/>
  <c r="H155" i="6"/>
  <c r="I155" i="6"/>
  <c r="F156" i="6"/>
  <c r="G156" i="6"/>
  <c r="H156" i="6"/>
  <c r="I156" i="6"/>
  <c r="F157" i="6"/>
  <c r="G157" i="6"/>
  <c r="H157" i="6"/>
  <c r="I157" i="6"/>
  <c r="F158" i="6"/>
  <c r="G158" i="6"/>
  <c r="H158" i="6"/>
  <c r="I158" i="6"/>
  <c r="F159" i="6"/>
  <c r="G159" i="6"/>
  <c r="H159" i="6"/>
  <c r="I159" i="6"/>
  <c r="F160" i="6"/>
  <c r="G160" i="6"/>
  <c r="H160" i="6"/>
  <c r="I160" i="6"/>
  <c r="F161" i="6"/>
  <c r="G161" i="6"/>
  <c r="H161" i="6"/>
  <c r="I161" i="6"/>
  <c r="F162" i="6"/>
  <c r="G162" i="6"/>
  <c r="H162" i="6"/>
  <c r="I162" i="6"/>
  <c r="F163" i="6"/>
  <c r="G163" i="6"/>
  <c r="H163" i="6"/>
  <c r="I163" i="6"/>
  <c r="F164" i="6"/>
  <c r="G164" i="6"/>
  <c r="H164" i="6"/>
  <c r="I164" i="6"/>
  <c r="F165" i="6"/>
  <c r="G165" i="6"/>
  <c r="H165" i="6"/>
  <c r="I165" i="6"/>
  <c r="F166" i="6"/>
  <c r="G166" i="6"/>
  <c r="H166" i="6"/>
  <c r="I166" i="6"/>
  <c r="F167" i="6"/>
  <c r="G167" i="6"/>
  <c r="H167" i="6"/>
  <c r="I167" i="6"/>
  <c r="F168" i="6"/>
  <c r="G168" i="6"/>
  <c r="H168" i="6"/>
  <c r="I168" i="6"/>
  <c r="F169" i="6"/>
  <c r="G169" i="6"/>
  <c r="H169" i="6"/>
  <c r="I169" i="6"/>
  <c r="F170" i="6"/>
  <c r="G170" i="6"/>
  <c r="H170" i="6"/>
  <c r="I170" i="6"/>
  <c r="F171" i="6"/>
  <c r="G171" i="6"/>
  <c r="H171" i="6"/>
  <c r="I171" i="6"/>
  <c r="F172" i="6"/>
  <c r="G172" i="6"/>
  <c r="H172" i="6"/>
  <c r="I172" i="6"/>
  <c r="F173" i="6"/>
  <c r="G173" i="6"/>
  <c r="H173" i="6"/>
  <c r="I173" i="6"/>
  <c r="F174" i="6"/>
  <c r="G174" i="6"/>
  <c r="H174" i="6"/>
  <c r="I174" i="6"/>
  <c r="F175" i="6"/>
  <c r="G175" i="6"/>
  <c r="H175" i="6"/>
  <c r="I175" i="6"/>
  <c r="F176" i="6"/>
  <c r="G176" i="6"/>
  <c r="H176" i="6"/>
  <c r="I176" i="6"/>
  <c r="F177" i="6"/>
  <c r="G177" i="6"/>
  <c r="H177" i="6"/>
  <c r="I177" i="6"/>
  <c r="F178" i="6"/>
  <c r="G178" i="6"/>
  <c r="H178" i="6"/>
  <c r="I178" i="6"/>
  <c r="F179" i="6"/>
  <c r="G179" i="6"/>
  <c r="H179" i="6"/>
  <c r="I179" i="6"/>
  <c r="F180" i="6"/>
  <c r="G180" i="6"/>
  <c r="H180" i="6"/>
  <c r="I180" i="6"/>
  <c r="F181" i="6"/>
  <c r="G181" i="6"/>
  <c r="H181" i="6"/>
  <c r="I181" i="6"/>
  <c r="F182" i="6"/>
  <c r="G182" i="6"/>
  <c r="H182" i="6"/>
  <c r="I182" i="6"/>
  <c r="F183" i="6"/>
  <c r="G183" i="6"/>
  <c r="H183" i="6"/>
  <c r="I183" i="6"/>
  <c r="F184" i="6"/>
  <c r="G184" i="6"/>
  <c r="H184" i="6"/>
  <c r="I184" i="6"/>
  <c r="F185" i="6"/>
  <c r="G185" i="6"/>
  <c r="H185" i="6"/>
  <c r="I185" i="6"/>
  <c r="F186" i="6"/>
  <c r="G186" i="6"/>
  <c r="H186" i="6"/>
  <c r="I186" i="6"/>
  <c r="F187" i="6"/>
  <c r="G187" i="6"/>
  <c r="H187" i="6"/>
  <c r="I187" i="6"/>
  <c r="F188" i="6"/>
  <c r="G188" i="6"/>
  <c r="H188" i="6"/>
  <c r="I188" i="6"/>
  <c r="F189" i="6"/>
  <c r="G189" i="6"/>
  <c r="H189" i="6"/>
  <c r="I189" i="6"/>
  <c r="F190" i="6"/>
  <c r="G190" i="6"/>
  <c r="H190" i="6"/>
  <c r="I190" i="6"/>
  <c r="F191" i="6"/>
  <c r="G191" i="6"/>
  <c r="H191" i="6"/>
  <c r="I191" i="6"/>
  <c r="F192" i="6"/>
  <c r="G192" i="6"/>
  <c r="H192" i="6"/>
  <c r="I192" i="6"/>
  <c r="F193" i="6"/>
  <c r="G193" i="6"/>
  <c r="H193" i="6"/>
  <c r="I193" i="6"/>
  <c r="F194" i="6"/>
  <c r="G194" i="6"/>
  <c r="H194" i="6"/>
  <c r="I194" i="6"/>
  <c r="F195" i="6"/>
  <c r="G195" i="6"/>
  <c r="H195" i="6"/>
  <c r="I195" i="6"/>
  <c r="F196" i="6"/>
  <c r="G196" i="6"/>
  <c r="H196" i="6"/>
  <c r="I196" i="6"/>
  <c r="F197" i="6"/>
  <c r="G197" i="6"/>
  <c r="H197" i="6"/>
  <c r="I197" i="6"/>
  <c r="F198" i="6"/>
  <c r="G198" i="6"/>
  <c r="H198" i="6"/>
  <c r="I198" i="6"/>
  <c r="F199" i="6"/>
  <c r="G199" i="6"/>
  <c r="H199" i="6"/>
  <c r="I199" i="6"/>
  <c r="F200" i="6"/>
  <c r="G200" i="6"/>
  <c r="H200" i="6"/>
  <c r="I200" i="6"/>
  <c r="F201" i="6"/>
  <c r="G201" i="6"/>
  <c r="H201" i="6"/>
  <c r="I201" i="6"/>
  <c r="F202" i="6"/>
  <c r="G202" i="6"/>
  <c r="H202" i="6"/>
  <c r="I202" i="6"/>
  <c r="F203" i="6"/>
  <c r="G203" i="6"/>
  <c r="H203" i="6"/>
  <c r="I203" i="6"/>
  <c r="F204" i="6"/>
  <c r="G204" i="6"/>
  <c r="H204" i="6"/>
  <c r="I204" i="6"/>
  <c r="F205" i="6"/>
  <c r="G205" i="6"/>
  <c r="H205" i="6"/>
  <c r="I205" i="6"/>
  <c r="F206" i="6"/>
  <c r="G206" i="6"/>
  <c r="H206" i="6"/>
  <c r="I206" i="6"/>
  <c r="F207" i="6"/>
  <c r="G207" i="6"/>
  <c r="H207" i="6"/>
  <c r="I207" i="6"/>
  <c r="F208" i="6"/>
  <c r="G208" i="6"/>
  <c r="H208" i="6"/>
  <c r="I208" i="6"/>
  <c r="F209" i="6"/>
  <c r="G209" i="6"/>
  <c r="H209" i="6"/>
  <c r="I209" i="6"/>
  <c r="F210" i="6"/>
  <c r="G210" i="6"/>
  <c r="H210" i="6"/>
  <c r="I210" i="6"/>
  <c r="F211" i="6"/>
  <c r="G211" i="6"/>
  <c r="H211" i="6"/>
  <c r="I211" i="6"/>
  <c r="F212" i="6"/>
  <c r="G212" i="6"/>
  <c r="H212" i="6"/>
  <c r="I212" i="6"/>
  <c r="F213" i="6"/>
  <c r="G213" i="6"/>
  <c r="H213" i="6"/>
  <c r="I213" i="6"/>
  <c r="F214" i="6"/>
  <c r="G214" i="6"/>
  <c r="H214" i="6"/>
  <c r="I214" i="6"/>
  <c r="F215" i="6"/>
  <c r="G215" i="6"/>
  <c r="H215" i="6"/>
  <c r="I215" i="6"/>
  <c r="F216" i="6"/>
  <c r="G216" i="6"/>
  <c r="H216" i="6"/>
  <c r="I216" i="6"/>
  <c r="F217" i="6"/>
  <c r="G217" i="6"/>
  <c r="H217" i="6"/>
  <c r="I217" i="6"/>
  <c r="F218" i="6"/>
  <c r="G218" i="6"/>
  <c r="H218" i="6"/>
  <c r="I218" i="6"/>
  <c r="F219" i="6"/>
  <c r="G219" i="6"/>
  <c r="H219" i="6"/>
  <c r="I219" i="6"/>
  <c r="F220" i="6"/>
  <c r="G220" i="6"/>
  <c r="H220" i="6"/>
  <c r="I220" i="6"/>
  <c r="F221" i="6"/>
  <c r="G221" i="6"/>
  <c r="H221" i="6"/>
  <c r="I221" i="6"/>
  <c r="F222" i="6"/>
  <c r="G222" i="6"/>
  <c r="H222" i="6"/>
  <c r="I222" i="6"/>
  <c r="F223" i="6"/>
  <c r="G223" i="6"/>
  <c r="H223" i="6"/>
  <c r="I223" i="6"/>
  <c r="F224" i="6"/>
  <c r="G224" i="6"/>
  <c r="H224" i="6"/>
  <c r="I224" i="6"/>
  <c r="F225" i="6"/>
  <c r="G225" i="6"/>
  <c r="H225" i="6"/>
  <c r="I225" i="6"/>
  <c r="F226" i="6"/>
  <c r="G226" i="6"/>
  <c r="H226" i="6"/>
  <c r="I226" i="6"/>
  <c r="F227" i="6"/>
  <c r="G227" i="6"/>
  <c r="H227" i="6"/>
  <c r="I227" i="6"/>
  <c r="F228" i="6"/>
  <c r="G228" i="6"/>
  <c r="H228" i="6"/>
  <c r="I228" i="6"/>
  <c r="F229" i="6"/>
  <c r="G229" i="6"/>
  <c r="H229" i="6"/>
  <c r="I229" i="6"/>
  <c r="F230" i="6"/>
  <c r="G230" i="6"/>
  <c r="H230" i="6"/>
  <c r="I230" i="6"/>
  <c r="F231" i="6"/>
  <c r="G231" i="6"/>
  <c r="H231" i="6"/>
  <c r="I231" i="6"/>
  <c r="F232" i="6"/>
  <c r="G232" i="6"/>
  <c r="H232" i="6"/>
  <c r="I232" i="6"/>
  <c r="F233" i="6"/>
  <c r="G233" i="6"/>
  <c r="H233" i="6"/>
  <c r="I233" i="6"/>
  <c r="F234" i="6"/>
  <c r="G234" i="6"/>
  <c r="H234" i="6"/>
  <c r="I234" i="6"/>
  <c r="F235" i="6"/>
  <c r="G235" i="6"/>
  <c r="H235" i="6"/>
  <c r="I235" i="6"/>
  <c r="F236" i="6"/>
  <c r="G236" i="6"/>
  <c r="H236" i="6"/>
  <c r="I236" i="6"/>
  <c r="F237" i="6"/>
  <c r="G237" i="6"/>
  <c r="H237" i="6"/>
  <c r="I237" i="6"/>
  <c r="F238" i="6"/>
  <c r="G238" i="6"/>
  <c r="H238" i="6"/>
  <c r="I238" i="6"/>
  <c r="F239" i="6"/>
  <c r="G239" i="6"/>
  <c r="H239" i="6"/>
  <c r="I239" i="6"/>
  <c r="F240" i="6"/>
  <c r="G240" i="6"/>
  <c r="H240" i="6"/>
  <c r="I240" i="6"/>
  <c r="F241" i="6"/>
  <c r="G241" i="6"/>
  <c r="H241" i="6"/>
  <c r="I241" i="6"/>
  <c r="F242" i="6"/>
  <c r="G242" i="6"/>
  <c r="H242" i="6"/>
  <c r="I242" i="6"/>
  <c r="F243" i="6"/>
  <c r="G243" i="6"/>
  <c r="H243" i="6"/>
  <c r="I243" i="6"/>
  <c r="F244" i="6"/>
  <c r="G244" i="6"/>
  <c r="H244" i="6"/>
  <c r="I244" i="6"/>
  <c r="F245" i="6"/>
  <c r="G245" i="6"/>
  <c r="H245" i="6"/>
  <c r="I245" i="6"/>
  <c r="F246" i="6"/>
  <c r="G246" i="6"/>
  <c r="H246" i="6"/>
  <c r="I246" i="6"/>
  <c r="F247" i="6"/>
  <c r="G247" i="6"/>
  <c r="H247" i="6"/>
  <c r="I247" i="6"/>
  <c r="F248" i="6"/>
  <c r="G248" i="6"/>
  <c r="H248" i="6"/>
  <c r="I248" i="6"/>
  <c r="F249" i="6"/>
  <c r="G249" i="6"/>
  <c r="H249" i="6"/>
  <c r="I249" i="6"/>
  <c r="F250" i="6"/>
  <c r="G250" i="6"/>
  <c r="H250" i="6"/>
  <c r="I250" i="6"/>
  <c r="F251" i="6"/>
  <c r="G251" i="6"/>
  <c r="H251" i="6"/>
  <c r="I251" i="6"/>
  <c r="F252" i="6"/>
  <c r="G252" i="6"/>
  <c r="H252" i="6"/>
  <c r="I252" i="6"/>
  <c r="F253" i="6"/>
  <c r="G253" i="6"/>
  <c r="H253" i="6"/>
  <c r="I253" i="6"/>
  <c r="F254" i="6"/>
  <c r="G254" i="6"/>
  <c r="H254" i="6"/>
  <c r="I254" i="6"/>
  <c r="F255" i="6"/>
  <c r="G255" i="6"/>
  <c r="H255" i="6"/>
  <c r="I255" i="6"/>
  <c r="F256" i="6"/>
  <c r="G256" i="6"/>
  <c r="H256" i="6"/>
  <c r="I256" i="6"/>
  <c r="F257" i="6"/>
  <c r="G257" i="6"/>
  <c r="H257" i="6"/>
  <c r="I257" i="6"/>
  <c r="F258" i="6"/>
  <c r="G258" i="6"/>
  <c r="H258" i="6"/>
  <c r="I258" i="6"/>
  <c r="F259" i="6"/>
  <c r="G259" i="6"/>
  <c r="H259" i="6"/>
  <c r="I259" i="6"/>
  <c r="F260" i="6"/>
  <c r="G260" i="6"/>
  <c r="H260" i="6"/>
  <c r="I260" i="6"/>
  <c r="F261" i="6"/>
  <c r="G261" i="6"/>
  <c r="H261" i="6"/>
  <c r="I261" i="6"/>
  <c r="F262" i="6"/>
  <c r="G262" i="6"/>
  <c r="H262" i="6"/>
  <c r="I262" i="6"/>
  <c r="F263" i="6"/>
  <c r="G263" i="6"/>
  <c r="H263" i="6"/>
  <c r="I263" i="6"/>
  <c r="F264" i="6"/>
  <c r="G264" i="6"/>
  <c r="H264" i="6"/>
  <c r="I264" i="6"/>
  <c r="F265" i="6"/>
  <c r="G265" i="6"/>
  <c r="H265" i="6"/>
  <c r="I265" i="6"/>
  <c r="F266" i="6"/>
  <c r="G266" i="6"/>
  <c r="H266" i="6"/>
  <c r="I266" i="6"/>
  <c r="F267" i="6"/>
  <c r="G267" i="6"/>
  <c r="H267" i="6"/>
  <c r="I267" i="6"/>
  <c r="F268" i="6"/>
  <c r="G268" i="6"/>
  <c r="H268" i="6"/>
  <c r="I268" i="6"/>
  <c r="F269" i="6"/>
  <c r="G269" i="6"/>
  <c r="H269" i="6"/>
  <c r="I269" i="6"/>
  <c r="F270" i="6"/>
  <c r="G270" i="6"/>
  <c r="H270" i="6"/>
  <c r="I270" i="6"/>
  <c r="F271" i="6"/>
  <c r="G271" i="6"/>
  <c r="H271" i="6"/>
  <c r="I271" i="6"/>
  <c r="F272" i="6"/>
  <c r="G272" i="6"/>
  <c r="H272" i="6"/>
  <c r="I272" i="6"/>
  <c r="F273" i="6"/>
  <c r="G273" i="6"/>
  <c r="H273" i="6"/>
  <c r="I273" i="6"/>
  <c r="F274" i="6"/>
  <c r="G274" i="6"/>
  <c r="H274" i="6"/>
  <c r="I274" i="6"/>
  <c r="F275" i="6"/>
  <c r="G275" i="6"/>
  <c r="H275" i="6"/>
  <c r="I275" i="6"/>
  <c r="F276" i="6"/>
  <c r="G276" i="6"/>
  <c r="H276" i="6"/>
  <c r="I276" i="6"/>
  <c r="F277" i="6"/>
  <c r="G277" i="6"/>
  <c r="H277" i="6"/>
  <c r="I277" i="6"/>
  <c r="F278" i="6"/>
  <c r="G278" i="6"/>
  <c r="H278" i="6"/>
  <c r="I278" i="6"/>
  <c r="F279" i="6"/>
  <c r="G279" i="6"/>
  <c r="H279" i="6"/>
  <c r="I279" i="6"/>
  <c r="F280" i="6"/>
  <c r="G280" i="6"/>
  <c r="H280" i="6"/>
  <c r="I280" i="6"/>
  <c r="F281" i="6"/>
  <c r="G281" i="6"/>
  <c r="H281" i="6"/>
  <c r="I281" i="6"/>
  <c r="F282" i="6"/>
  <c r="G282" i="6"/>
  <c r="H282" i="6"/>
  <c r="I282" i="6"/>
  <c r="F283" i="6"/>
  <c r="G283" i="6"/>
  <c r="H283" i="6"/>
  <c r="I283" i="6"/>
  <c r="F284" i="6"/>
  <c r="G284" i="6"/>
  <c r="H284" i="6"/>
  <c r="I284" i="6"/>
  <c r="F285" i="6"/>
  <c r="G285" i="6"/>
  <c r="H285" i="6"/>
  <c r="I285" i="6"/>
  <c r="F286" i="6"/>
  <c r="G286" i="6"/>
  <c r="H286" i="6"/>
  <c r="I286" i="6"/>
  <c r="F287" i="6"/>
  <c r="G287" i="6"/>
  <c r="H287" i="6"/>
  <c r="I287" i="6"/>
  <c r="F288" i="6"/>
  <c r="G288" i="6"/>
  <c r="H288" i="6"/>
  <c r="I288" i="6"/>
  <c r="F289" i="6"/>
  <c r="G289" i="6"/>
  <c r="H289" i="6"/>
  <c r="I289" i="6"/>
  <c r="F290" i="6"/>
  <c r="G290" i="6"/>
  <c r="H290" i="6"/>
  <c r="I290" i="6"/>
  <c r="F291" i="6"/>
  <c r="G291" i="6"/>
  <c r="H291" i="6"/>
  <c r="I291" i="6"/>
  <c r="F292" i="6"/>
  <c r="G292" i="6"/>
  <c r="H292" i="6"/>
  <c r="I292" i="6"/>
  <c r="F293" i="6"/>
  <c r="G293" i="6"/>
  <c r="H293" i="6"/>
  <c r="I293" i="6"/>
  <c r="F294" i="6"/>
  <c r="G294" i="6"/>
  <c r="H294" i="6"/>
  <c r="I294" i="6"/>
  <c r="F295" i="6"/>
  <c r="G295" i="6"/>
  <c r="H295" i="6"/>
  <c r="I295" i="6"/>
  <c r="F296" i="6"/>
  <c r="G296" i="6"/>
  <c r="H296" i="6"/>
  <c r="I296" i="6"/>
  <c r="F297" i="6"/>
  <c r="G297" i="6"/>
  <c r="H297" i="6"/>
  <c r="I297" i="6"/>
  <c r="F298" i="6"/>
  <c r="G298" i="6"/>
  <c r="H298" i="6"/>
  <c r="I298" i="6"/>
  <c r="F299" i="6"/>
  <c r="G299" i="6"/>
  <c r="H299" i="6"/>
  <c r="I299" i="6"/>
  <c r="F300" i="6"/>
  <c r="G300" i="6"/>
  <c r="H300" i="6"/>
  <c r="I300" i="6"/>
  <c r="F301" i="6"/>
  <c r="G301" i="6"/>
  <c r="H301" i="6"/>
  <c r="I301" i="6"/>
  <c r="F302" i="6"/>
  <c r="G302" i="6"/>
  <c r="H302" i="6"/>
  <c r="I302" i="6"/>
  <c r="F303" i="6"/>
  <c r="G303" i="6"/>
  <c r="H303" i="6"/>
  <c r="I303" i="6"/>
  <c r="F304" i="6"/>
  <c r="G304" i="6"/>
  <c r="H304" i="6"/>
  <c r="I304" i="6"/>
  <c r="F305" i="6"/>
  <c r="G305" i="6"/>
  <c r="H305" i="6"/>
  <c r="I305" i="6"/>
  <c r="F306" i="6"/>
  <c r="G306" i="6"/>
  <c r="H306" i="6"/>
  <c r="I306" i="6"/>
  <c r="F307" i="6"/>
  <c r="G307" i="6"/>
  <c r="H307" i="6"/>
  <c r="I307" i="6"/>
  <c r="F308" i="6"/>
  <c r="G308" i="6"/>
  <c r="H308" i="6"/>
  <c r="I308" i="6"/>
  <c r="F309" i="6"/>
  <c r="G309" i="6"/>
  <c r="H309" i="6"/>
  <c r="I309" i="6"/>
  <c r="F310" i="6"/>
  <c r="G310" i="6"/>
  <c r="H310" i="6"/>
  <c r="I310" i="6"/>
  <c r="F311" i="6"/>
  <c r="G311" i="6"/>
  <c r="H311" i="6"/>
  <c r="I311" i="6"/>
  <c r="F312" i="6"/>
  <c r="G312" i="6"/>
  <c r="H312" i="6"/>
  <c r="I312" i="6"/>
  <c r="F313" i="6"/>
  <c r="G313" i="6"/>
  <c r="H313" i="6"/>
  <c r="I313" i="6"/>
  <c r="F314" i="6"/>
  <c r="G314" i="6"/>
  <c r="H314" i="6"/>
  <c r="I314" i="6"/>
  <c r="F315" i="6"/>
  <c r="G315" i="6"/>
  <c r="H315" i="6"/>
  <c r="I315" i="6"/>
  <c r="F316" i="6"/>
  <c r="G316" i="6"/>
  <c r="H316" i="6"/>
  <c r="I316" i="6"/>
  <c r="F317" i="6"/>
  <c r="G317" i="6"/>
  <c r="H317" i="6"/>
  <c r="I317" i="6"/>
  <c r="F318" i="6"/>
  <c r="G318" i="6"/>
  <c r="H318" i="6"/>
  <c r="I318" i="6"/>
  <c r="F319" i="6"/>
  <c r="G319" i="6"/>
  <c r="H319" i="6"/>
  <c r="I319" i="6"/>
  <c r="F320" i="6"/>
  <c r="G320" i="6"/>
  <c r="H320" i="6"/>
  <c r="I320" i="6"/>
  <c r="F321" i="6"/>
  <c r="G321" i="6"/>
  <c r="H321" i="6"/>
  <c r="I321" i="6"/>
  <c r="F322" i="6"/>
  <c r="G322" i="6"/>
  <c r="H322" i="6"/>
  <c r="I322" i="6"/>
  <c r="F323" i="6"/>
  <c r="G323" i="6"/>
  <c r="H323" i="6"/>
  <c r="I323" i="6"/>
  <c r="F324" i="6"/>
  <c r="G324" i="6"/>
  <c r="H324" i="6"/>
  <c r="I324" i="6"/>
  <c r="F325" i="6"/>
  <c r="G325" i="6"/>
  <c r="H325" i="6"/>
  <c r="I325" i="6"/>
  <c r="F326" i="6"/>
  <c r="G326" i="6"/>
  <c r="H326" i="6"/>
  <c r="I326" i="6"/>
  <c r="F327" i="6"/>
  <c r="G327" i="6"/>
  <c r="H327" i="6"/>
  <c r="I327" i="6"/>
  <c r="F328" i="6"/>
  <c r="G328" i="6"/>
  <c r="H328" i="6"/>
  <c r="I328" i="6"/>
  <c r="F329" i="6"/>
  <c r="G329" i="6"/>
  <c r="H329" i="6"/>
  <c r="I329" i="6"/>
  <c r="F330" i="6"/>
  <c r="G330" i="6"/>
  <c r="H330" i="6"/>
  <c r="I330" i="6"/>
  <c r="F331" i="6"/>
  <c r="G331" i="6"/>
  <c r="H331" i="6"/>
  <c r="I331" i="6"/>
  <c r="F332" i="6"/>
  <c r="G332" i="6"/>
  <c r="H332" i="6"/>
  <c r="I332" i="6"/>
  <c r="F333" i="6"/>
  <c r="G333" i="6"/>
  <c r="H333" i="6"/>
  <c r="I333" i="6"/>
  <c r="F334" i="6"/>
  <c r="G334" i="6"/>
  <c r="H334" i="6"/>
  <c r="I334" i="6"/>
  <c r="F335" i="6"/>
  <c r="G335" i="6"/>
  <c r="H335" i="6"/>
  <c r="I335" i="6"/>
  <c r="F336" i="6"/>
  <c r="G336" i="6"/>
  <c r="H336" i="6"/>
  <c r="I336" i="6"/>
  <c r="F337" i="6"/>
  <c r="G337" i="6"/>
  <c r="H337" i="6"/>
  <c r="I337" i="6"/>
  <c r="F338" i="6"/>
  <c r="G338" i="6"/>
  <c r="H338" i="6"/>
  <c r="I338" i="6"/>
  <c r="F339" i="6"/>
  <c r="G339" i="6"/>
  <c r="H339" i="6"/>
  <c r="I339" i="6"/>
  <c r="F340" i="6"/>
  <c r="G340" i="6"/>
  <c r="H340" i="6"/>
  <c r="I340" i="6"/>
  <c r="F341" i="6"/>
  <c r="G341" i="6"/>
  <c r="H341" i="6"/>
  <c r="I341" i="6"/>
  <c r="F342" i="6"/>
  <c r="G342" i="6"/>
  <c r="H342" i="6"/>
  <c r="I342" i="6"/>
  <c r="F343" i="6"/>
  <c r="G343" i="6"/>
  <c r="H343" i="6"/>
  <c r="I343" i="6"/>
  <c r="F344" i="6"/>
  <c r="G344" i="6"/>
  <c r="H344" i="6"/>
  <c r="I344" i="6"/>
  <c r="F345" i="6"/>
  <c r="G345" i="6"/>
  <c r="H345" i="6"/>
  <c r="I345" i="6"/>
  <c r="F346" i="6"/>
  <c r="G346" i="6"/>
  <c r="H346" i="6"/>
  <c r="I346" i="6"/>
  <c r="F347" i="6"/>
  <c r="G347" i="6"/>
  <c r="H347" i="6"/>
  <c r="I347" i="6"/>
  <c r="F348" i="6"/>
  <c r="G348" i="6"/>
  <c r="H348" i="6"/>
  <c r="I348" i="6"/>
  <c r="F349" i="6"/>
  <c r="G349" i="6"/>
  <c r="H349" i="6"/>
  <c r="I349" i="6"/>
  <c r="F350" i="6"/>
  <c r="G350" i="6"/>
  <c r="H350" i="6"/>
  <c r="I350" i="6"/>
  <c r="F351" i="6"/>
  <c r="G351" i="6"/>
  <c r="H351" i="6"/>
  <c r="I351" i="6"/>
  <c r="F352" i="6"/>
  <c r="G352" i="6"/>
  <c r="H352" i="6"/>
  <c r="I352" i="6"/>
  <c r="F353" i="6"/>
  <c r="G353" i="6"/>
  <c r="H353" i="6"/>
  <c r="I353" i="6"/>
  <c r="F354" i="6"/>
  <c r="G354" i="6"/>
  <c r="H354" i="6"/>
  <c r="I354" i="6"/>
  <c r="F355" i="6"/>
  <c r="G355" i="6"/>
  <c r="H355" i="6"/>
  <c r="I355" i="6"/>
  <c r="F356" i="6"/>
  <c r="G356" i="6"/>
  <c r="H356" i="6"/>
  <c r="I356" i="6"/>
  <c r="F357" i="6"/>
  <c r="G357" i="6"/>
  <c r="H357" i="6"/>
  <c r="I357" i="6"/>
  <c r="F358" i="6"/>
  <c r="G358" i="6"/>
  <c r="H358" i="6"/>
  <c r="I358" i="6"/>
  <c r="F359" i="6"/>
  <c r="G359" i="6"/>
  <c r="H359" i="6"/>
  <c r="I359" i="6"/>
  <c r="F360" i="6"/>
  <c r="G360" i="6"/>
  <c r="H360" i="6"/>
  <c r="I360" i="6"/>
  <c r="F361" i="6"/>
  <c r="G361" i="6"/>
  <c r="H361" i="6"/>
  <c r="I361" i="6"/>
  <c r="F362" i="6"/>
  <c r="G362" i="6"/>
  <c r="H362" i="6"/>
  <c r="I362" i="6"/>
  <c r="F363" i="6"/>
  <c r="G363" i="6"/>
  <c r="H363" i="6"/>
  <c r="I363" i="6"/>
  <c r="F364" i="6"/>
  <c r="G364" i="6"/>
  <c r="H364" i="6"/>
  <c r="I364" i="6"/>
  <c r="F365" i="6"/>
  <c r="G365" i="6"/>
  <c r="H365" i="6"/>
  <c r="I365" i="6"/>
  <c r="F366" i="6"/>
  <c r="G366" i="6"/>
  <c r="H366" i="6"/>
  <c r="I366" i="6"/>
  <c r="F367" i="6"/>
  <c r="G367" i="6"/>
  <c r="H367" i="6"/>
  <c r="I367" i="6"/>
  <c r="F368" i="6"/>
  <c r="G368" i="6"/>
  <c r="H368" i="6"/>
  <c r="I368" i="6"/>
  <c r="F369" i="6"/>
  <c r="G369" i="6"/>
  <c r="H369" i="6"/>
  <c r="I369" i="6"/>
  <c r="F370" i="6"/>
  <c r="G370" i="6"/>
  <c r="H370" i="6"/>
  <c r="I370" i="6"/>
  <c r="F371" i="6"/>
  <c r="G371" i="6"/>
  <c r="H371" i="6"/>
  <c r="I371" i="6"/>
  <c r="F372" i="6"/>
  <c r="G372" i="6"/>
  <c r="H372" i="6"/>
  <c r="I372" i="6"/>
  <c r="F373" i="6"/>
  <c r="G373" i="6"/>
  <c r="H373" i="6"/>
  <c r="I373" i="6"/>
  <c r="F374" i="6"/>
  <c r="G374" i="6"/>
  <c r="H374" i="6"/>
  <c r="I374" i="6"/>
  <c r="F375" i="6"/>
  <c r="G375" i="6"/>
  <c r="H375" i="6"/>
  <c r="I375" i="6"/>
  <c r="F376" i="6"/>
  <c r="G376" i="6"/>
  <c r="H376" i="6"/>
  <c r="I376" i="6"/>
  <c r="F377" i="6"/>
  <c r="G377" i="6"/>
  <c r="H377" i="6"/>
  <c r="I377" i="6"/>
  <c r="F378" i="6"/>
  <c r="G378" i="6"/>
  <c r="H378" i="6"/>
  <c r="I378" i="6"/>
  <c r="F379" i="6"/>
  <c r="G379" i="6"/>
  <c r="H379" i="6"/>
  <c r="I379" i="6"/>
  <c r="F380" i="6"/>
  <c r="G380" i="6"/>
  <c r="H380" i="6"/>
  <c r="I380" i="6"/>
  <c r="F381" i="6"/>
  <c r="G381" i="6"/>
  <c r="H381" i="6"/>
  <c r="I381" i="6"/>
  <c r="F382" i="6"/>
  <c r="G382" i="6"/>
  <c r="H382" i="6"/>
  <c r="I382" i="6"/>
  <c r="F383" i="6"/>
  <c r="G383" i="6"/>
  <c r="H383" i="6"/>
  <c r="I383" i="6"/>
  <c r="F384" i="6"/>
  <c r="G384" i="6"/>
  <c r="H384" i="6"/>
  <c r="I384" i="6"/>
  <c r="F385" i="6"/>
  <c r="G385" i="6"/>
  <c r="H385" i="6"/>
  <c r="I385" i="6"/>
  <c r="F386" i="6"/>
  <c r="G386" i="6"/>
  <c r="H386" i="6"/>
  <c r="I386" i="6"/>
  <c r="F387" i="6"/>
  <c r="G387" i="6"/>
  <c r="H387" i="6"/>
  <c r="I387" i="6"/>
  <c r="F388" i="6"/>
  <c r="G388" i="6"/>
  <c r="H388" i="6"/>
  <c r="I388" i="6"/>
  <c r="F389" i="6"/>
  <c r="G389" i="6"/>
  <c r="H389" i="6"/>
  <c r="I389" i="6"/>
  <c r="F390" i="6"/>
  <c r="G390" i="6"/>
  <c r="H390" i="6"/>
  <c r="I390" i="6"/>
  <c r="F391" i="6"/>
  <c r="G391" i="6"/>
  <c r="H391" i="6"/>
  <c r="I391" i="6"/>
  <c r="F392" i="6"/>
  <c r="G392" i="6"/>
  <c r="H392" i="6"/>
  <c r="I392" i="6"/>
  <c r="F393" i="6"/>
  <c r="G393" i="6"/>
  <c r="H393" i="6"/>
  <c r="I393" i="6"/>
  <c r="F394" i="6"/>
  <c r="G394" i="6"/>
  <c r="H394" i="6"/>
  <c r="I394" i="6"/>
  <c r="F395" i="6"/>
  <c r="G395" i="6"/>
  <c r="H395" i="6"/>
  <c r="I395" i="6"/>
  <c r="F396" i="6"/>
  <c r="G396" i="6"/>
  <c r="H396" i="6"/>
  <c r="I396" i="6"/>
  <c r="F397" i="6"/>
  <c r="G397" i="6"/>
  <c r="H397" i="6"/>
  <c r="I397" i="6"/>
  <c r="F398" i="6"/>
  <c r="G398" i="6"/>
  <c r="H398" i="6"/>
  <c r="I398" i="6"/>
  <c r="F399" i="6"/>
  <c r="G399" i="6"/>
  <c r="H399" i="6"/>
  <c r="I399" i="6"/>
  <c r="F400" i="6"/>
  <c r="G400" i="6"/>
  <c r="H400" i="6"/>
  <c r="I400" i="6"/>
  <c r="F401" i="6"/>
  <c r="G401" i="6"/>
  <c r="H401" i="6"/>
  <c r="I401" i="6"/>
  <c r="F402" i="6"/>
  <c r="G402" i="6"/>
  <c r="H402" i="6"/>
  <c r="I402" i="6"/>
  <c r="F403" i="6"/>
  <c r="G403" i="6"/>
  <c r="H403" i="6"/>
  <c r="I403" i="6"/>
  <c r="F404" i="6"/>
  <c r="G404" i="6"/>
  <c r="H404" i="6"/>
  <c r="I404" i="6"/>
  <c r="F405" i="6"/>
  <c r="G405" i="6"/>
  <c r="H405" i="6"/>
  <c r="I405" i="6"/>
  <c r="F406" i="6"/>
  <c r="G406" i="6"/>
  <c r="H406" i="6"/>
  <c r="I406" i="6"/>
  <c r="F407" i="6"/>
  <c r="G407" i="6"/>
  <c r="H407" i="6"/>
  <c r="I407" i="6"/>
  <c r="F408" i="6"/>
  <c r="G408" i="6"/>
  <c r="H408" i="6"/>
  <c r="I408" i="6"/>
  <c r="F409" i="6"/>
  <c r="G409" i="6"/>
  <c r="H409" i="6"/>
  <c r="I409" i="6"/>
  <c r="F410" i="6"/>
  <c r="G410" i="6"/>
  <c r="H410" i="6"/>
  <c r="I410" i="6"/>
  <c r="F411" i="6"/>
  <c r="G411" i="6"/>
  <c r="H411" i="6"/>
  <c r="I411" i="6"/>
  <c r="F412" i="6"/>
  <c r="G412" i="6"/>
  <c r="H412" i="6"/>
  <c r="I412" i="6"/>
  <c r="F413" i="6"/>
  <c r="G413" i="6"/>
  <c r="H413" i="6"/>
  <c r="I413" i="6"/>
  <c r="F414" i="6"/>
  <c r="G414" i="6"/>
  <c r="H414" i="6"/>
  <c r="I414" i="6"/>
  <c r="F415" i="6"/>
  <c r="G415" i="6"/>
  <c r="H415" i="6"/>
  <c r="I415" i="6"/>
  <c r="F416" i="6"/>
  <c r="G416" i="6"/>
  <c r="H416" i="6"/>
  <c r="I416" i="6"/>
  <c r="F417" i="6"/>
  <c r="G417" i="6"/>
  <c r="H417" i="6"/>
  <c r="I417" i="6"/>
  <c r="F418" i="6"/>
  <c r="G418" i="6"/>
  <c r="H418" i="6"/>
  <c r="I418" i="6"/>
  <c r="F419" i="6"/>
  <c r="G419" i="6"/>
  <c r="H419" i="6"/>
  <c r="I419" i="6"/>
  <c r="F420" i="6"/>
  <c r="G420" i="6"/>
  <c r="H420" i="6"/>
  <c r="I420" i="6"/>
  <c r="F421" i="6"/>
  <c r="G421" i="6"/>
  <c r="H421" i="6"/>
  <c r="I421" i="6"/>
  <c r="F422" i="6"/>
  <c r="G422" i="6"/>
  <c r="H422" i="6"/>
  <c r="I422" i="6"/>
  <c r="F423" i="6"/>
  <c r="G423" i="6"/>
  <c r="H423" i="6"/>
  <c r="I423" i="6"/>
  <c r="F424" i="6"/>
  <c r="G424" i="6"/>
  <c r="H424" i="6"/>
  <c r="I424" i="6"/>
  <c r="F425" i="6"/>
  <c r="G425" i="6"/>
  <c r="H425" i="6"/>
  <c r="I425" i="6"/>
  <c r="F426" i="6"/>
  <c r="G426" i="6"/>
  <c r="H426" i="6"/>
  <c r="I426" i="6"/>
  <c r="F427" i="6"/>
  <c r="G427" i="6"/>
  <c r="H427" i="6"/>
  <c r="I427" i="6"/>
  <c r="F428" i="6"/>
  <c r="G428" i="6"/>
  <c r="H428" i="6"/>
  <c r="I428" i="6"/>
  <c r="F429" i="6"/>
  <c r="G429" i="6"/>
  <c r="H429" i="6"/>
  <c r="I429" i="6"/>
  <c r="F430" i="6"/>
  <c r="G430" i="6"/>
  <c r="H430" i="6"/>
  <c r="I430" i="6"/>
  <c r="F431" i="6"/>
  <c r="G431" i="6"/>
  <c r="H431" i="6"/>
  <c r="I431" i="6"/>
  <c r="F432" i="6"/>
  <c r="G432" i="6"/>
  <c r="H432" i="6"/>
  <c r="I432" i="6"/>
  <c r="F433" i="6"/>
  <c r="G433" i="6"/>
  <c r="H433" i="6"/>
  <c r="I433" i="6"/>
  <c r="F434" i="6"/>
  <c r="G434" i="6"/>
  <c r="H434" i="6"/>
  <c r="I434" i="6"/>
  <c r="F435" i="6"/>
  <c r="G435" i="6"/>
  <c r="H435" i="6"/>
  <c r="I435" i="6"/>
  <c r="F436" i="6"/>
  <c r="G436" i="6"/>
  <c r="H436" i="6"/>
  <c r="I436" i="6"/>
  <c r="F437" i="6"/>
  <c r="G437" i="6"/>
  <c r="H437" i="6"/>
  <c r="I437" i="6"/>
  <c r="F438" i="6"/>
  <c r="G438" i="6"/>
  <c r="H438" i="6"/>
  <c r="I438" i="6"/>
  <c r="F439" i="6"/>
  <c r="G439" i="6"/>
  <c r="H439" i="6"/>
  <c r="I439" i="6"/>
  <c r="F440" i="6"/>
  <c r="G440" i="6"/>
  <c r="H440" i="6"/>
  <c r="I440" i="6"/>
  <c r="F441" i="6"/>
  <c r="G441" i="6"/>
  <c r="H441" i="6"/>
  <c r="I441" i="6"/>
  <c r="F442" i="6"/>
  <c r="G442" i="6"/>
  <c r="H442" i="6"/>
  <c r="I442" i="6"/>
  <c r="F443" i="6"/>
  <c r="G443" i="6"/>
  <c r="H443" i="6"/>
  <c r="I443" i="6"/>
  <c r="F444" i="6"/>
  <c r="G444" i="6"/>
  <c r="H444" i="6"/>
  <c r="I444" i="6"/>
  <c r="F445" i="6"/>
  <c r="G445" i="6"/>
  <c r="H445" i="6"/>
  <c r="I445" i="6"/>
  <c r="F446" i="6"/>
  <c r="G446" i="6"/>
  <c r="H446" i="6"/>
  <c r="I446" i="6"/>
  <c r="F447" i="6"/>
  <c r="G447" i="6"/>
  <c r="H447" i="6"/>
  <c r="I447" i="6"/>
  <c r="F448" i="6"/>
  <c r="G448" i="6"/>
  <c r="H448" i="6"/>
  <c r="I448" i="6"/>
  <c r="F449" i="6"/>
  <c r="G449" i="6"/>
  <c r="H449" i="6"/>
  <c r="I449" i="6"/>
  <c r="F450" i="6"/>
  <c r="G450" i="6"/>
  <c r="H450" i="6"/>
  <c r="I450" i="6"/>
  <c r="F451" i="6"/>
  <c r="G451" i="6"/>
  <c r="H451" i="6"/>
  <c r="I451" i="6"/>
  <c r="F452" i="6"/>
  <c r="G452" i="6"/>
  <c r="H452" i="6"/>
  <c r="I452" i="6"/>
  <c r="F453" i="6"/>
  <c r="G453" i="6"/>
  <c r="H453" i="6"/>
  <c r="I453" i="6"/>
  <c r="F454" i="6"/>
  <c r="G454" i="6"/>
  <c r="H454" i="6"/>
  <c r="I454" i="6"/>
  <c r="F455" i="6"/>
  <c r="G455" i="6"/>
  <c r="H455" i="6"/>
  <c r="I455" i="6"/>
  <c r="F456" i="6"/>
  <c r="G456" i="6"/>
  <c r="H456" i="6"/>
  <c r="I456" i="6"/>
  <c r="F457" i="6"/>
  <c r="G457" i="6"/>
  <c r="H457" i="6"/>
  <c r="I457" i="6"/>
  <c r="F458" i="6"/>
  <c r="G458" i="6"/>
  <c r="H458" i="6"/>
  <c r="I458" i="6"/>
  <c r="F459" i="6"/>
  <c r="G459" i="6"/>
  <c r="H459" i="6"/>
  <c r="I459" i="6"/>
  <c r="F460" i="6"/>
  <c r="G460" i="6"/>
  <c r="H460" i="6"/>
  <c r="I460" i="6"/>
  <c r="F461" i="6"/>
  <c r="G461" i="6"/>
  <c r="H461" i="6"/>
  <c r="I461" i="6"/>
  <c r="F462" i="6"/>
  <c r="G462" i="6"/>
  <c r="H462" i="6"/>
  <c r="I462" i="6"/>
  <c r="F463" i="6"/>
  <c r="G463" i="6"/>
  <c r="H463" i="6"/>
  <c r="I463" i="6"/>
  <c r="F464" i="6"/>
  <c r="G464" i="6"/>
  <c r="H464" i="6"/>
  <c r="I464" i="6"/>
  <c r="F465" i="6"/>
  <c r="G465" i="6"/>
  <c r="H465" i="6"/>
  <c r="I465" i="6"/>
  <c r="F466" i="6"/>
  <c r="G466" i="6"/>
  <c r="H466" i="6"/>
  <c r="I466" i="6"/>
  <c r="F467" i="6"/>
  <c r="G467" i="6"/>
  <c r="H467" i="6"/>
  <c r="I467" i="6"/>
  <c r="F468" i="6"/>
  <c r="G468" i="6"/>
  <c r="H468" i="6"/>
  <c r="I468" i="6"/>
  <c r="F469" i="6"/>
  <c r="G469" i="6"/>
  <c r="H469" i="6"/>
  <c r="I469" i="6"/>
  <c r="F470" i="6"/>
  <c r="G470" i="6"/>
  <c r="H470" i="6"/>
  <c r="I470" i="6"/>
  <c r="F471" i="6"/>
  <c r="G471" i="6"/>
  <c r="H471" i="6"/>
  <c r="I471" i="6"/>
  <c r="F472" i="6"/>
  <c r="G472" i="6"/>
  <c r="H472" i="6"/>
  <c r="I472" i="6"/>
  <c r="F473" i="6"/>
  <c r="G473" i="6"/>
  <c r="H473" i="6"/>
  <c r="I473" i="6"/>
  <c r="F474" i="6"/>
  <c r="G474" i="6"/>
  <c r="H474" i="6"/>
  <c r="I474" i="6"/>
  <c r="F475" i="6"/>
  <c r="G475" i="6"/>
  <c r="H475" i="6"/>
  <c r="I475" i="6"/>
  <c r="F476" i="6"/>
  <c r="G476" i="6"/>
  <c r="H476" i="6"/>
  <c r="I476" i="6"/>
  <c r="F477" i="6"/>
  <c r="G477" i="6"/>
  <c r="H477" i="6"/>
  <c r="I477" i="6"/>
  <c r="F478" i="6"/>
  <c r="G478" i="6"/>
  <c r="H478" i="6"/>
  <c r="I478" i="6"/>
  <c r="F479" i="6"/>
  <c r="G479" i="6"/>
  <c r="H479" i="6"/>
  <c r="I479" i="6"/>
  <c r="F480" i="6"/>
  <c r="G480" i="6"/>
  <c r="H480" i="6"/>
  <c r="I480" i="6"/>
  <c r="F481" i="6"/>
  <c r="G481" i="6"/>
  <c r="H481" i="6"/>
  <c r="I481" i="6"/>
  <c r="F482" i="6"/>
  <c r="G482" i="6"/>
  <c r="H482" i="6"/>
  <c r="I482" i="6"/>
  <c r="F483" i="6"/>
  <c r="G483" i="6"/>
  <c r="H483" i="6"/>
  <c r="I483" i="6"/>
  <c r="F484" i="6"/>
  <c r="G484" i="6"/>
  <c r="H484" i="6"/>
  <c r="I484" i="6"/>
  <c r="F485" i="6"/>
  <c r="G485" i="6"/>
  <c r="H485" i="6"/>
  <c r="I485" i="6"/>
  <c r="F486" i="6"/>
  <c r="G486" i="6"/>
  <c r="H486" i="6"/>
  <c r="I486" i="6"/>
  <c r="F487" i="6"/>
  <c r="G487" i="6"/>
  <c r="H487" i="6"/>
  <c r="I487" i="6"/>
  <c r="F488" i="6"/>
  <c r="G488" i="6"/>
  <c r="H488" i="6"/>
  <c r="I488" i="6"/>
  <c r="F489" i="6"/>
  <c r="G489" i="6"/>
  <c r="H489" i="6"/>
  <c r="I489" i="6"/>
  <c r="F490" i="6"/>
  <c r="G490" i="6"/>
  <c r="H490" i="6"/>
  <c r="I490" i="6"/>
  <c r="F491" i="6"/>
  <c r="G491" i="6"/>
  <c r="H491" i="6"/>
  <c r="I491" i="6"/>
  <c r="F492" i="6"/>
  <c r="G492" i="6"/>
  <c r="H492" i="6"/>
  <c r="I492" i="6"/>
  <c r="F493" i="6"/>
  <c r="G493" i="6"/>
  <c r="H493" i="6"/>
  <c r="I493" i="6"/>
  <c r="F494" i="6"/>
  <c r="G494" i="6"/>
  <c r="H494" i="6"/>
  <c r="I494" i="6"/>
  <c r="F495" i="6"/>
  <c r="G495" i="6"/>
  <c r="H495" i="6"/>
  <c r="I495" i="6"/>
  <c r="F496" i="6"/>
  <c r="G496" i="6"/>
  <c r="H496" i="6"/>
  <c r="I496" i="6"/>
  <c r="F497" i="6"/>
  <c r="G497" i="6"/>
  <c r="H497" i="6"/>
  <c r="I497" i="6"/>
  <c r="F498" i="6"/>
  <c r="G498" i="6"/>
  <c r="H498" i="6"/>
  <c r="I498" i="6"/>
  <c r="F499" i="6"/>
  <c r="G499" i="6"/>
  <c r="H499" i="6"/>
  <c r="I499" i="6"/>
  <c r="F500" i="6"/>
  <c r="G500" i="6"/>
  <c r="H500" i="6"/>
  <c r="I500" i="6"/>
  <c r="F501" i="6"/>
  <c r="G501" i="6"/>
  <c r="H501" i="6"/>
  <c r="I501" i="6"/>
  <c r="F502" i="6"/>
  <c r="G502" i="6"/>
  <c r="H502" i="6"/>
  <c r="I502" i="6"/>
  <c r="F503" i="6"/>
  <c r="G503" i="6"/>
  <c r="H503" i="6"/>
  <c r="I503" i="6"/>
  <c r="F504" i="6"/>
  <c r="G504" i="6"/>
  <c r="H504" i="6"/>
  <c r="I504" i="6"/>
  <c r="F505" i="6"/>
  <c r="G505" i="6"/>
  <c r="H505" i="6"/>
  <c r="I505" i="6"/>
  <c r="F506" i="6"/>
  <c r="G506" i="6"/>
  <c r="H506" i="6"/>
  <c r="I506" i="6"/>
  <c r="F507" i="6"/>
  <c r="G507" i="6"/>
  <c r="H507" i="6"/>
  <c r="I507" i="6"/>
  <c r="F508" i="6"/>
  <c r="G508" i="6"/>
  <c r="H508" i="6"/>
  <c r="I508" i="6"/>
  <c r="F509" i="6"/>
  <c r="G509" i="6"/>
  <c r="H509" i="6"/>
  <c r="I509" i="6"/>
  <c r="F510" i="6"/>
  <c r="G510" i="6"/>
  <c r="H510" i="6"/>
  <c r="I510" i="6"/>
  <c r="F511" i="6"/>
  <c r="G511" i="6"/>
  <c r="H511" i="6"/>
  <c r="I511" i="6"/>
  <c r="F512" i="6"/>
  <c r="G512" i="6"/>
  <c r="H512" i="6"/>
  <c r="I512" i="6"/>
  <c r="F513" i="6"/>
  <c r="G513" i="6"/>
  <c r="H513" i="6"/>
  <c r="I513" i="6"/>
  <c r="F514" i="6"/>
  <c r="G514" i="6"/>
  <c r="H514" i="6"/>
  <c r="I514" i="6"/>
  <c r="F515" i="6"/>
  <c r="G515" i="6"/>
  <c r="H515" i="6"/>
  <c r="I515" i="6"/>
  <c r="F516" i="6"/>
  <c r="G516" i="6"/>
  <c r="H516" i="6"/>
  <c r="I516" i="6"/>
  <c r="F517" i="6"/>
  <c r="G517" i="6"/>
  <c r="H517" i="6"/>
  <c r="I517" i="6"/>
  <c r="F518" i="6"/>
  <c r="G518" i="6"/>
  <c r="H518" i="6"/>
  <c r="I518" i="6"/>
  <c r="F519" i="6"/>
  <c r="G519" i="6"/>
  <c r="H519" i="6"/>
  <c r="I519" i="6"/>
  <c r="F520" i="6"/>
  <c r="G520" i="6"/>
  <c r="H520" i="6"/>
  <c r="I520" i="6"/>
  <c r="F521" i="6"/>
  <c r="G521" i="6"/>
  <c r="H521" i="6"/>
  <c r="I521" i="6"/>
  <c r="F522" i="6"/>
  <c r="G522" i="6"/>
  <c r="H522" i="6"/>
  <c r="I522" i="6"/>
  <c r="F523" i="6"/>
  <c r="G523" i="6"/>
  <c r="H523" i="6"/>
  <c r="I523" i="6"/>
  <c r="F524" i="6"/>
  <c r="G524" i="6"/>
  <c r="H524" i="6"/>
  <c r="I524" i="6"/>
  <c r="F525" i="6"/>
  <c r="G525" i="6"/>
  <c r="H525" i="6"/>
  <c r="I525" i="6"/>
  <c r="F526" i="6"/>
  <c r="G526" i="6"/>
  <c r="H526" i="6"/>
  <c r="I526" i="6"/>
  <c r="F527" i="6"/>
  <c r="G527" i="6"/>
  <c r="H527" i="6"/>
  <c r="I527" i="6"/>
  <c r="F528" i="6"/>
  <c r="G528" i="6"/>
  <c r="H528" i="6"/>
  <c r="I528" i="6"/>
  <c r="F529" i="6"/>
  <c r="G529" i="6"/>
  <c r="H529" i="6"/>
  <c r="I529" i="6"/>
  <c r="F530" i="6"/>
  <c r="G530" i="6"/>
  <c r="H530" i="6"/>
  <c r="I530" i="6"/>
  <c r="F531" i="6"/>
  <c r="G531" i="6"/>
  <c r="H531" i="6"/>
  <c r="I531" i="6"/>
  <c r="F532" i="6"/>
  <c r="G532" i="6"/>
  <c r="H532" i="6"/>
  <c r="I532" i="6"/>
  <c r="F533" i="6"/>
  <c r="G533" i="6"/>
  <c r="H533" i="6"/>
  <c r="I533" i="6"/>
  <c r="F534" i="6"/>
  <c r="G534" i="6"/>
  <c r="H534" i="6"/>
  <c r="I534" i="6"/>
  <c r="F535" i="6"/>
  <c r="G535" i="6"/>
  <c r="H535" i="6"/>
  <c r="I535" i="6"/>
  <c r="F536" i="6"/>
  <c r="G536" i="6"/>
  <c r="H536" i="6"/>
  <c r="I536" i="6"/>
  <c r="F537" i="6"/>
  <c r="G537" i="6"/>
  <c r="H537" i="6"/>
  <c r="I537" i="6"/>
  <c r="F538" i="6"/>
  <c r="G538" i="6"/>
  <c r="H538" i="6"/>
  <c r="I538" i="6"/>
  <c r="F539" i="6"/>
  <c r="G539" i="6"/>
  <c r="H539" i="6"/>
  <c r="I539" i="6"/>
  <c r="F540" i="6"/>
  <c r="G540" i="6"/>
  <c r="H540" i="6"/>
  <c r="I540" i="6"/>
  <c r="F541" i="6"/>
  <c r="G541" i="6"/>
  <c r="H541" i="6"/>
  <c r="I541" i="6"/>
  <c r="F542" i="6"/>
  <c r="G542" i="6"/>
  <c r="H542" i="6"/>
  <c r="I542" i="6"/>
  <c r="F543" i="6"/>
  <c r="G543" i="6"/>
  <c r="H543" i="6"/>
  <c r="I543" i="6"/>
  <c r="F544" i="6"/>
  <c r="G544" i="6"/>
  <c r="H544" i="6"/>
  <c r="I544" i="6"/>
  <c r="F545" i="6"/>
  <c r="G545" i="6"/>
  <c r="H545" i="6"/>
  <c r="I545" i="6"/>
  <c r="F546" i="6"/>
  <c r="G546" i="6"/>
  <c r="H546" i="6"/>
  <c r="I546" i="6"/>
  <c r="F547" i="6"/>
  <c r="G547" i="6"/>
  <c r="H547" i="6"/>
  <c r="I547" i="6"/>
  <c r="F548" i="6"/>
  <c r="G548" i="6"/>
  <c r="H548" i="6"/>
  <c r="I548" i="6"/>
  <c r="F549" i="6"/>
  <c r="G549" i="6"/>
  <c r="H549" i="6"/>
  <c r="I549" i="6"/>
  <c r="F550" i="6"/>
  <c r="G550" i="6"/>
  <c r="H550" i="6"/>
  <c r="I550" i="6"/>
  <c r="F551" i="6"/>
  <c r="G551" i="6"/>
  <c r="H551" i="6"/>
  <c r="I551" i="6"/>
  <c r="F552" i="6"/>
  <c r="G552" i="6"/>
  <c r="H552" i="6"/>
  <c r="I552" i="6"/>
  <c r="F553" i="6"/>
  <c r="G553" i="6"/>
  <c r="H553" i="6"/>
  <c r="I553" i="6"/>
  <c r="F554" i="6"/>
  <c r="G554" i="6"/>
  <c r="H554" i="6"/>
  <c r="I554" i="6"/>
  <c r="F555" i="6"/>
  <c r="G555" i="6"/>
  <c r="H555" i="6"/>
  <c r="I555" i="6"/>
  <c r="F556" i="6"/>
  <c r="G556" i="6"/>
  <c r="H556" i="6"/>
  <c r="I556" i="6"/>
  <c r="F557" i="6"/>
  <c r="G557" i="6"/>
  <c r="H557" i="6"/>
  <c r="I557" i="6"/>
  <c r="F558" i="6"/>
  <c r="G558" i="6"/>
  <c r="H558" i="6"/>
  <c r="I558" i="6"/>
  <c r="F559" i="6"/>
  <c r="G559" i="6"/>
  <c r="H559" i="6"/>
  <c r="I559" i="6"/>
  <c r="F560" i="6"/>
  <c r="G560" i="6"/>
  <c r="H560" i="6"/>
  <c r="I560" i="6"/>
  <c r="F561" i="6"/>
  <c r="G561" i="6"/>
  <c r="H561" i="6"/>
  <c r="I561" i="6"/>
  <c r="F562" i="6"/>
  <c r="G562" i="6"/>
  <c r="H562" i="6"/>
  <c r="I562" i="6"/>
  <c r="F563" i="6"/>
  <c r="G563" i="6"/>
  <c r="H563" i="6"/>
  <c r="I563" i="6"/>
  <c r="F564" i="6"/>
  <c r="G564" i="6"/>
  <c r="H564" i="6"/>
  <c r="I564" i="6"/>
  <c r="F565" i="6"/>
  <c r="G565" i="6"/>
  <c r="H565" i="6"/>
  <c r="I565" i="6"/>
  <c r="F566" i="6"/>
  <c r="G566" i="6"/>
  <c r="H566" i="6"/>
  <c r="I566" i="6"/>
  <c r="F567" i="6"/>
  <c r="G567" i="6"/>
  <c r="H567" i="6"/>
  <c r="I567" i="6"/>
  <c r="F568" i="6"/>
  <c r="G568" i="6"/>
  <c r="H568" i="6"/>
  <c r="I568" i="6"/>
  <c r="F569" i="6"/>
  <c r="G569" i="6"/>
  <c r="H569" i="6"/>
  <c r="I569" i="6"/>
  <c r="F570" i="6"/>
  <c r="G570" i="6"/>
  <c r="H570" i="6"/>
  <c r="I570" i="6"/>
  <c r="F571" i="6"/>
  <c r="G571" i="6"/>
  <c r="H571" i="6"/>
  <c r="I571" i="6"/>
  <c r="F572" i="6"/>
  <c r="G572" i="6"/>
  <c r="H572" i="6"/>
  <c r="I572" i="6"/>
  <c r="F573" i="6"/>
  <c r="G573" i="6"/>
  <c r="H573" i="6"/>
  <c r="I573" i="6"/>
  <c r="F574" i="6"/>
  <c r="G574" i="6"/>
  <c r="H574" i="6"/>
  <c r="I574" i="6"/>
  <c r="F575" i="6"/>
  <c r="G575" i="6"/>
  <c r="H575" i="6"/>
  <c r="I575" i="6"/>
  <c r="F576" i="6"/>
  <c r="G576" i="6"/>
  <c r="H576" i="6"/>
  <c r="I576" i="6"/>
  <c r="F577" i="6"/>
  <c r="G577" i="6"/>
  <c r="H577" i="6"/>
  <c r="I577" i="6"/>
  <c r="F578" i="6"/>
  <c r="G578" i="6"/>
  <c r="H578" i="6"/>
  <c r="I578" i="6"/>
  <c r="F579" i="6"/>
  <c r="G579" i="6"/>
  <c r="H579" i="6"/>
  <c r="I579" i="6"/>
  <c r="F580" i="6"/>
  <c r="G580" i="6"/>
  <c r="H580" i="6"/>
  <c r="I580" i="6"/>
  <c r="F581" i="6"/>
  <c r="G581" i="6"/>
  <c r="H581" i="6"/>
  <c r="I581" i="6"/>
  <c r="F582" i="6"/>
  <c r="G582" i="6"/>
  <c r="H582" i="6"/>
  <c r="I582" i="6"/>
  <c r="F583" i="6"/>
  <c r="G583" i="6"/>
  <c r="H583" i="6"/>
  <c r="I583" i="6"/>
  <c r="F584" i="6"/>
  <c r="G584" i="6"/>
  <c r="H584" i="6"/>
  <c r="I584" i="6"/>
  <c r="F585" i="6"/>
  <c r="G585" i="6"/>
  <c r="H585" i="6"/>
  <c r="I585" i="6"/>
  <c r="F586" i="6"/>
  <c r="G586" i="6"/>
  <c r="H586" i="6"/>
  <c r="I586" i="6"/>
  <c r="F587" i="6"/>
  <c r="G587" i="6"/>
  <c r="H587" i="6"/>
  <c r="I587" i="6"/>
  <c r="F588" i="6"/>
  <c r="G588" i="6"/>
  <c r="H588" i="6"/>
  <c r="I588" i="6"/>
  <c r="F589" i="6"/>
  <c r="G589" i="6"/>
  <c r="H589" i="6"/>
  <c r="I589" i="6"/>
  <c r="F590" i="6"/>
  <c r="G590" i="6"/>
  <c r="H590" i="6"/>
  <c r="I590" i="6"/>
  <c r="F591" i="6"/>
  <c r="G591" i="6"/>
  <c r="H591" i="6"/>
  <c r="I591" i="6"/>
  <c r="F592" i="6"/>
  <c r="G592" i="6"/>
  <c r="H592" i="6"/>
  <c r="I592" i="6"/>
  <c r="F593" i="6"/>
  <c r="G593" i="6"/>
  <c r="H593" i="6"/>
  <c r="I593" i="6"/>
  <c r="F594" i="6"/>
  <c r="G594" i="6"/>
  <c r="H594" i="6"/>
  <c r="I594" i="6"/>
  <c r="F595" i="6"/>
  <c r="G595" i="6"/>
  <c r="H595" i="6"/>
  <c r="I595" i="6"/>
  <c r="F596" i="6"/>
  <c r="G596" i="6"/>
  <c r="H596" i="6"/>
  <c r="I596" i="6"/>
  <c r="F597" i="6"/>
  <c r="G597" i="6"/>
  <c r="H597" i="6"/>
  <c r="I597" i="6"/>
  <c r="F598" i="6"/>
  <c r="G598" i="6"/>
  <c r="H598" i="6"/>
  <c r="I598" i="6"/>
  <c r="F599" i="6"/>
  <c r="G599" i="6"/>
  <c r="H599" i="6"/>
  <c r="I599" i="6"/>
  <c r="F600" i="6"/>
  <c r="G600" i="6"/>
  <c r="H600" i="6"/>
  <c r="I600" i="6"/>
  <c r="F601" i="6"/>
  <c r="G601" i="6"/>
  <c r="H601" i="6"/>
  <c r="I601" i="6"/>
  <c r="F602" i="6"/>
  <c r="G602" i="6"/>
  <c r="H602" i="6"/>
  <c r="I602" i="6"/>
  <c r="F603" i="6"/>
  <c r="G603" i="6"/>
  <c r="H603" i="6"/>
  <c r="I603" i="6"/>
  <c r="F604" i="6"/>
  <c r="G604" i="6"/>
  <c r="H604" i="6"/>
  <c r="I604" i="6"/>
  <c r="F605" i="6"/>
  <c r="G605" i="6"/>
  <c r="H605" i="6"/>
  <c r="I605" i="6"/>
  <c r="F606" i="6"/>
  <c r="G606" i="6"/>
  <c r="H606" i="6"/>
  <c r="I606" i="6"/>
  <c r="F607" i="6"/>
  <c r="G607" i="6"/>
  <c r="H607" i="6"/>
  <c r="I607" i="6"/>
  <c r="F608" i="6"/>
  <c r="G608" i="6"/>
  <c r="H608" i="6"/>
  <c r="I608" i="6"/>
  <c r="F609" i="6"/>
  <c r="G609" i="6"/>
  <c r="H609" i="6"/>
  <c r="I609" i="6"/>
  <c r="F610" i="6"/>
  <c r="G610" i="6"/>
  <c r="H610" i="6"/>
  <c r="I610" i="6"/>
  <c r="F611" i="6"/>
  <c r="G611" i="6"/>
  <c r="H611" i="6"/>
  <c r="I611" i="6"/>
  <c r="F612" i="6"/>
  <c r="G612" i="6"/>
  <c r="H612" i="6"/>
  <c r="I612" i="6"/>
  <c r="F613" i="6"/>
  <c r="G613" i="6"/>
  <c r="H613" i="6"/>
  <c r="I613" i="6"/>
  <c r="F614" i="6"/>
  <c r="G614" i="6"/>
  <c r="H614" i="6"/>
  <c r="I614" i="6"/>
  <c r="F615" i="6"/>
  <c r="G615" i="6"/>
  <c r="H615" i="6"/>
  <c r="I615" i="6"/>
  <c r="F616" i="6"/>
  <c r="G616" i="6"/>
  <c r="H616" i="6"/>
  <c r="I616" i="6"/>
  <c r="F617" i="6"/>
  <c r="G617" i="6"/>
  <c r="H617" i="6"/>
  <c r="I617" i="6"/>
  <c r="F618" i="6"/>
  <c r="G618" i="6"/>
  <c r="H618" i="6"/>
  <c r="I618" i="6"/>
  <c r="F619" i="6"/>
  <c r="G619" i="6"/>
  <c r="H619" i="6"/>
  <c r="I619" i="6"/>
  <c r="F620" i="6"/>
  <c r="G620" i="6"/>
  <c r="H620" i="6"/>
  <c r="I620" i="6"/>
  <c r="F621" i="6"/>
  <c r="G621" i="6"/>
  <c r="H621" i="6"/>
  <c r="I621" i="6"/>
  <c r="F622" i="6"/>
  <c r="G622" i="6"/>
  <c r="H622" i="6"/>
  <c r="I622" i="6"/>
  <c r="F623" i="6"/>
  <c r="G623" i="6"/>
  <c r="H623" i="6"/>
  <c r="I623" i="6"/>
  <c r="F624" i="6"/>
  <c r="G624" i="6"/>
  <c r="H624" i="6"/>
  <c r="I624" i="6"/>
  <c r="F625" i="6"/>
  <c r="G625" i="6"/>
  <c r="H625" i="6"/>
  <c r="I625" i="6"/>
  <c r="F626" i="6"/>
  <c r="G626" i="6"/>
  <c r="H626" i="6"/>
  <c r="I626" i="6"/>
  <c r="F627" i="6"/>
  <c r="G627" i="6"/>
  <c r="H627" i="6"/>
  <c r="I627" i="6"/>
  <c r="F628" i="6"/>
  <c r="G628" i="6"/>
  <c r="H628" i="6"/>
  <c r="I628" i="6"/>
  <c r="F629" i="6"/>
  <c r="G629" i="6"/>
  <c r="H629" i="6"/>
  <c r="I629" i="6"/>
  <c r="F630" i="6"/>
  <c r="G630" i="6"/>
  <c r="H630" i="6"/>
  <c r="I630" i="6"/>
  <c r="F631" i="6"/>
  <c r="G631" i="6"/>
  <c r="H631" i="6"/>
  <c r="I631" i="6"/>
  <c r="F632" i="6"/>
  <c r="G632" i="6"/>
  <c r="H632" i="6"/>
  <c r="I632" i="6"/>
  <c r="F633" i="6"/>
  <c r="G633" i="6"/>
  <c r="H633" i="6"/>
  <c r="I633" i="6"/>
  <c r="F634" i="6"/>
  <c r="G634" i="6"/>
  <c r="H634" i="6"/>
  <c r="I634" i="6"/>
  <c r="F635" i="6"/>
  <c r="G635" i="6"/>
  <c r="H635" i="6"/>
  <c r="I635" i="6"/>
  <c r="F636" i="6"/>
  <c r="G636" i="6"/>
  <c r="H636" i="6"/>
  <c r="I636" i="6"/>
  <c r="F637" i="6"/>
  <c r="G637" i="6"/>
  <c r="H637" i="6"/>
  <c r="I637" i="6"/>
  <c r="F638" i="6"/>
  <c r="G638" i="6"/>
  <c r="H638" i="6"/>
  <c r="I638" i="6"/>
  <c r="F639" i="6"/>
  <c r="G639" i="6"/>
  <c r="H639" i="6"/>
  <c r="I639" i="6"/>
  <c r="F640" i="6"/>
  <c r="G640" i="6"/>
  <c r="H640" i="6"/>
  <c r="I640" i="6"/>
  <c r="F641" i="6"/>
  <c r="G641" i="6"/>
  <c r="H641" i="6"/>
  <c r="I641" i="6"/>
  <c r="F642" i="6"/>
  <c r="G642" i="6"/>
  <c r="H642" i="6"/>
  <c r="I642" i="6"/>
  <c r="F643" i="6"/>
  <c r="G643" i="6"/>
  <c r="H643" i="6"/>
  <c r="I643" i="6"/>
  <c r="F644" i="6"/>
  <c r="G644" i="6"/>
  <c r="H644" i="6"/>
  <c r="I644" i="6"/>
  <c r="F645" i="6"/>
  <c r="G645" i="6"/>
  <c r="H645" i="6"/>
  <c r="I645" i="6"/>
  <c r="F646" i="6"/>
  <c r="G646" i="6"/>
  <c r="H646" i="6"/>
  <c r="I646" i="6"/>
  <c r="F647" i="6"/>
  <c r="G647" i="6"/>
  <c r="H647" i="6"/>
  <c r="I647" i="6"/>
  <c r="F648" i="6"/>
  <c r="G648" i="6"/>
  <c r="H648" i="6"/>
  <c r="I648" i="6"/>
  <c r="F649" i="6"/>
  <c r="G649" i="6"/>
  <c r="H649" i="6"/>
  <c r="I649" i="6"/>
  <c r="F650" i="6"/>
  <c r="G650" i="6"/>
  <c r="H650" i="6"/>
  <c r="I650" i="6"/>
  <c r="F651" i="6"/>
  <c r="G651" i="6"/>
  <c r="H651" i="6"/>
  <c r="I651" i="6"/>
  <c r="F652" i="6"/>
  <c r="G652" i="6"/>
  <c r="H652" i="6"/>
  <c r="I652" i="6"/>
  <c r="F653" i="6"/>
  <c r="G653" i="6"/>
  <c r="H653" i="6"/>
  <c r="I653" i="6"/>
  <c r="F654" i="6"/>
  <c r="G654" i="6"/>
  <c r="H654" i="6"/>
  <c r="I654" i="6"/>
  <c r="F655" i="6"/>
  <c r="G655" i="6"/>
  <c r="H655" i="6"/>
  <c r="I655" i="6"/>
  <c r="F656" i="6"/>
  <c r="G656" i="6"/>
  <c r="H656" i="6"/>
  <c r="I656" i="6"/>
  <c r="F657" i="6"/>
  <c r="G657" i="6"/>
  <c r="H657" i="6"/>
  <c r="I657" i="6"/>
  <c r="F658" i="6"/>
  <c r="G658" i="6"/>
  <c r="H658" i="6"/>
  <c r="I658" i="6"/>
  <c r="F659" i="6"/>
  <c r="G659" i="6"/>
  <c r="H659" i="6"/>
  <c r="I659" i="6"/>
  <c r="F660" i="6"/>
  <c r="G660" i="6"/>
  <c r="H660" i="6"/>
  <c r="I660" i="6"/>
  <c r="F661" i="6"/>
  <c r="G661" i="6"/>
  <c r="H661" i="6"/>
  <c r="I661" i="6"/>
  <c r="F662" i="6"/>
  <c r="G662" i="6"/>
  <c r="H662" i="6"/>
  <c r="I662" i="6"/>
  <c r="F663" i="6"/>
  <c r="G663" i="6"/>
  <c r="H663" i="6"/>
  <c r="I663" i="6"/>
  <c r="F664" i="6"/>
  <c r="G664" i="6"/>
  <c r="H664" i="6"/>
  <c r="I664" i="6"/>
  <c r="F665" i="6"/>
  <c r="G665" i="6"/>
  <c r="H665" i="6"/>
  <c r="I665" i="6"/>
  <c r="F666" i="6"/>
  <c r="G666" i="6"/>
  <c r="H666" i="6"/>
  <c r="I666" i="6"/>
  <c r="F667" i="6"/>
  <c r="G667" i="6"/>
  <c r="H667" i="6"/>
  <c r="I667" i="6"/>
  <c r="F668" i="6"/>
  <c r="G668" i="6"/>
  <c r="H668" i="6"/>
  <c r="I668" i="6"/>
  <c r="F669" i="6"/>
  <c r="G669" i="6"/>
  <c r="H669" i="6"/>
  <c r="I669" i="6"/>
  <c r="F670" i="6"/>
  <c r="G670" i="6"/>
  <c r="H670" i="6"/>
  <c r="I670" i="6"/>
  <c r="F671" i="6"/>
  <c r="G671" i="6"/>
  <c r="H671" i="6"/>
  <c r="I671" i="6"/>
  <c r="F672" i="6"/>
  <c r="G672" i="6"/>
  <c r="H672" i="6"/>
  <c r="I672" i="6"/>
  <c r="F673" i="6"/>
  <c r="G673" i="6"/>
  <c r="H673" i="6"/>
  <c r="I673" i="6"/>
  <c r="F674" i="6"/>
  <c r="G674" i="6"/>
  <c r="H674" i="6"/>
  <c r="I674" i="6"/>
  <c r="F675" i="6"/>
  <c r="G675" i="6"/>
  <c r="H675" i="6"/>
  <c r="I675" i="6"/>
  <c r="F676" i="6"/>
  <c r="G676" i="6"/>
  <c r="H676" i="6"/>
  <c r="I676" i="6"/>
  <c r="F677" i="6"/>
  <c r="G677" i="6"/>
  <c r="H677" i="6"/>
  <c r="I677" i="6"/>
  <c r="F678" i="6"/>
  <c r="G678" i="6"/>
  <c r="H678" i="6"/>
  <c r="I678" i="6"/>
  <c r="F679" i="6"/>
  <c r="G679" i="6"/>
  <c r="H679" i="6"/>
  <c r="I679" i="6"/>
  <c r="F680" i="6"/>
  <c r="G680" i="6"/>
  <c r="H680" i="6"/>
  <c r="I680" i="6"/>
  <c r="F681" i="6"/>
  <c r="G681" i="6"/>
  <c r="H681" i="6"/>
  <c r="I681" i="6"/>
  <c r="F682" i="6"/>
  <c r="G682" i="6"/>
  <c r="H682" i="6"/>
  <c r="I682" i="6"/>
  <c r="F683" i="6"/>
  <c r="G683" i="6"/>
  <c r="H683" i="6"/>
  <c r="I683" i="6"/>
  <c r="F684" i="6"/>
  <c r="G684" i="6"/>
  <c r="H684" i="6"/>
  <c r="I684" i="6"/>
  <c r="F685" i="6"/>
  <c r="G685" i="6"/>
  <c r="H685" i="6"/>
  <c r="I685" i="6"/>
  <c r="F686" i="6"/>
  <c r="G686" i="6"/>
  <c r="H686" i="6"/>
  <c r="I686" i="6"/>
  <c r="F687" i="6"/>
  <c r="G687" i="6"/>
  <c r="H687" i="6"/>
  <c r="I687" i="6"/>
  <c r="F688" i="6"/>
  <c r="G688" i="6"/>
  <c r="H688" i="6"/>
  <c r="I688" i="6"/>
  <c r="F689" i="6"/>
  <c r="G689" i="6"/>
  <c r="H689" i="6"/>
  <c r="I689" i="6"/>
  <c r="F690" i="6"/>
  <c r="G690" i="6"/>
  <c r="H690" i="6"/>
  <c r="I690" i="6"/>
  <c r="F691" i="6"/>
  <c r="G691" i="6"/>
  <c r="H691" i="6"/>
  <c r="I691" i="6"/>
  <c r="F692" i="6"/>
  <c r="G692" i="6"/>
  <c r="H692" i="6"/>
  <c r="I692" i="6"/>
  <c r="F693" i="6"/>
  <c r="G693" i="6"/>
  <c r="H693" i="6"/>
  <c r="I693" i="6"/>
  <c r="F694" i="6"/>
  <c r="G694" i="6"/>
  <c r="H694" i="6"/>
  <c r="I694" i="6"/>
  <c r="F695" i="6"/>
  <c r="G695" i="6"/>
  <c r="H695" i="6"/>
  <c r="I695" i="6"/>
  <c r="F696" i="6"/>
  <c r="G696" i="6"/>
  <c r="H696" i="6"/>
  <c r="I696" i="6"/>
  <c r="F697" i="6"/>
  <c r="G697" i="6"/>
  <c r="H697" i="6"/>
  <c r="I697" i="6"/>
  <c r="F698" i="6"/>
  <c r="G698" i="6"/>
  <c r="H698" i="6"/>
  <c r="I698" i="6"/>
  <c r="F699" i="6"/>
  <c r="G699" i="6"/>
  <c r="H699" i="6"/>
  <c r="I699" i="6"/>
  <c r="F700" i="6"/>
  <c r="G700" i="6"/>
  <c r="H700" i="6"/>
  <c r="I700" i="6"/>
  <c r="F701" i="6"/>
  <c r="G701" i="6"/>
  <c r="H701" i="6"/>
  <c r="I701" i="6"/>
  <c r="F702" i="6"/>
  <c r="G702" i="6"/>
  <c r="H702" i="6"/>
  <c r="I702" i="6"/>
  <c r="F703" i="6"/>
  <c r="G703" i="6"/>
  <c r="H703" i="6"/>
  <c r="I703" i="6"/>
  <c r="F704" i="6"/>
  <c r="G704" i="6"/>
  <c r="H704" i="6"/>
  <c r="I704" i="6"/>
  <c r="F705" i="6"/>
  <c r="G705" i="6"/>
  <c r="H705" i="6"/>
  <c r="I705" i="6"/>
  <c r="F706" i="6"/>
  <c r="G706" i="6"/>
  <c r="H706" i="6"/>
  <c r="I706" i="6"/>
  <c r="F707" i="6"/>
  <c r="G707" i="6"/>
  <c r="H707" i="6"/>
  <c r="I707" i="6"/>
  <c r="F708" i="6"/>
  <c r="G708" i="6"/>
  <c r="H708" i="6"/>
  <c r="I708" i="6"/>
  <c r="F709" i="6"/>
  <c r="G709" i="6"/>
  <c r="H709" i="6"/>
  <c r="I709" i="6"/>
  <c r="F710" i="6"/>
  <c r="G710" i="6"/>
  <c r="H710" i="6"/>
  <c r="I710" i="6"/>
  <c r="F711" i="6"/>
  <c r="G711" i="6"/>
  <c r="H711" i="6"/>
  <c r="I711" i="6"/>
  <c r="F712" i="6"/>
  <c r="G712" i="6"/>
  <c r="H712" i="6"/>
  <c r="I712" i="6"/>
  <c r="F713" i="6"/>
  <c r="G713" i="6"/>
  <c r="H713" i="6"/>
  <c r="I713" i="6"/>
  <c r="F714" i="6"/>
  <c r="G714" i="6"/>
  <c r="H714" i="6"/>
  <c r="I714" i="6"/>
  <c r="F715" i="6"/>
  <c r="G715" i="6"/>
  <c r="H715" i="6"/>
  <c r="I715" i="6"/>
  <c r="F716" i="6"/>
  <c r="G716" i="6"/>
  <c r="H716" i="6"/>
  <c r="I716" i="6"/>
  <c r="F717" i="6"/>
  <c r="G717" i="6"/>
  <c r="H717" i="6"/>
  <c r="I717" i="6"/>
  <c r="F718" i="6"/>
  <c r="G718" i="6"/>
  <c r="H718" i="6"/>
  <c r="I718" i="6"/>
  <c r="F719" i="6"/>
  <c r="G719" i="6"/>
  <c r="H719" i="6"/>
  <c r="I719" i="6"/>
  <c r="F720" i="6"/>
  <c r="G720" i="6"/>
  <c r="H720" i="6"/>
  <c r="I720" i="6"/>
  <c r="F721" i="6"/>
  <c r="G721" i="6"/>
  <c r="H721" i="6"/>
  <c r="I721" i="6"/>
  <c r="F722" i="6"/>
  <c r="G722" i="6"/>
  <c r="H722" i="6"/>
  <c r="I722" i="6"/>
  <c r="F723" i="6"/>
  <c r="G723" i="6"/>
  <c r="H723" i="6"/>
  <c r="I723" i="6"/>
  <c r="F724" i="6"/>
  <c r="G724" i="6"/>
  <c r="H724" i="6"/>
  <c r="I724" i="6"/>
  <c r="F725" i="6"/>
  <c r="G725" i="6"/>
  <c r="H725" i="6"/>
  <c r="I725" i="6"/>
  <c r="F726" i="6"/>
  <c r="G726" i="6"/>
  <c r="H726" i="6"/>
  <c r="I726" i="6"/>
  <c r="F727" i="6"/>
  <c r="G727" i="6"/>
  <c r="H727" i="6"/>
  <c r="I727" i="6"/>
  <c r="F728" i="6"/>
  <c r="G728" i="6"/>
  <c r="H728" i="6"/>
  <c r="I728" i="6"/>
  <c r="F729" i="6"/>
  <c r="G729" i="6"/>
  <c r="H729" i="6"/>
  <c r="I729" i="6"/>
  <c r="F730" i="6"/>
  <c r="G730" i="6"/>
  <c r="H730" i="6"/>
  <c r="I730" i="6"/>
  <c r="F731" i="6"/>
  <c r="G731" i="6"/>
  <c r="H731" i="6"/>
  <c r="I731" i="6"/>
  <c r="F732" i="6"/>
  <c r="G732" i="6"/>
  <c r="H732" i="6"/>
  <c r="I732" i="6"/>
  <c r="F733" i="6"/>
  <c r="G733" i="6"/>
  <c r="H733" i="6"/>
  <c r="I733" i="6"/>
  <c r="F734" i="6"/>
  <c r="G734" i="6"/>
  <c r="H734" i="6"/>
  <c r="I734" i="6"/>
  <c r="F735" i="6"/>
  <c r="G735" i="6"/>
  <c r="H735" i="6"/>
  <c r="I735" i="6"/>
  <c r="F736" i="6"/>
  <c r="G736" i="6"/>
  <c r="H736" i="6"/>
  <c r="I736" i="6"/>
  <c r="F737" i="6"/>
  <c r="G737" i="6"/>
  <c r="H737" i="6"/>
  <c r="I737" i="6"/>
  <c r="F738" i="6"/>
  <c r="G738" i="6"/>
  <c r="H738" i="6"/>
  <c r="I738" i="6"/>
  <c r="F739" i="6"/>
  <c r="G739" i="6"/>
  <c r="H739" i="6"/>
  <c r="I739" i="6"/>
  <c r="F740" i="6"/>
  <c r="G740" i="6"/>
  <c r="H740" i="6"/>
  <c r="I740" i="6"/>
  <c r="F741" i="6"/>
  <c r="G741" i="6"/>
  <c r="H741" i="6"/>
  <c r="I741" i="6"/>
  <c r="F742" i="6"/>
  <c r="G742" i="6"/>
  <c r="H742" i="6"/>
  <c r="I742" i="6"/>
  <c r="F743" i="6"/>
  <c r="G743" i="6"/>
  <c r="H743" i="6"/>
  <c r="I743" i="6"/>
  <c r="F744" i="6"/>
  <c r="G744" i="6"/>
  <c r="H744" i="6"/>
  <c r="I744" i="6"/>
  <c r="F745" i="6"/>
  <c r="G745" i="6"/>
  <c r="H745" i="6"/>
  <c r="I745" i="6"/>
  <c r="F746" i="6"/>
  <c r="G746" i="6"/>
  <c r="H746" i="6"/>
  <c r="I746" i="6"/>
  <c r="F747" i="6"/>
  <c r="G747" i="6"/>
  <c r="H747" i="6"/>
  <c r="I747" i="6"/>
  <c r="F748" i="6"/>
  <c r="G748" i="6"/>
  <c r="H748" i="6"/>
  <c r="I748" i="6"/>
  <c r="F749" i="6"/>
  <c r="G749" i="6"/>
  <c r="H749" i="6"/>
  <c r="I749" i="6"/>
  <c r="F750" i="6"/>
  <c r="G750" i="6"/>
  <c r="H750" i="6"/>
  <c r="I750" i="6"/>
  <c r="F751" i="6"/>
  <c r="G751" i="6"/>
  <c r="H751" i="6"/>
  <c r="I751" i="6"/>
  <c r="F752" i="6"/>
  <c r="G752" i="6"/>
  <c r="H752" i="6"/>
  <c r="I752" i="6"/>
  <c r="F753" i="6"/>
  <c r="G753" i="6"/>
  <c r="H753" i="6"/>
  <c r="I753" i="6"/>
  <c r="F754" i="6"/>
  <c r="G754" i="6"/>
  <c r="H754" i="6"/>
  <c r="I754" i="6"/>
  <c r="F755" i="6"/>
  <c r="G755" i="6"/>
  <c r="H755" i="6"/>
  <c r="I755" i="6"/>
  <c r="F756" i="6"/>
  <c r="G756" i="6"/>
  <c r="H756" i="6"/>
  <c r="I756" i="6"/>
  <c r="F757" i="6"/>
  <c r="G757" i="6"/>
  <c r="H757" i="6"/>
  <c r="I757" i="6"/>
  <c r="F758" i="6"/>
  <c r="G758" i="6"/>
  <c r="H758" i="6"/>
  <c r="I758" i="6"/>
  <c r="F759" i="6"/>
  <c r="G759" i="6"/>
  <c r="H759" i="6"/>
  <c r="I759" i="6"/>
  <c r="F760" i="6"/>
  <c r="G760" i="6"/>
  <c r="H760" i="6"/>
  <c r="I760" i="6"/>
  <c r="F761" i="6"/>
  <c r="G761" i="6"/>
  <c r="H761" i="6"/>
  <c r="I761" i="6"/>
  <c r="F762" i="6"/>
  <c r="G762" i="6"/>
  <c r="H762" i="6"/>
  <c r="I762" i="6"/>
  <c r="F763" i="6"/>
  <c r="G763" i="6"/>
  <c r="H763" i="6"/>
  <c r="I763" i="6"/>
  <c r="F764" i="6"/>
  <c r="G764" i="6"/>
  <c r="H764" i="6"/>
  <c r="I764" i="6"/>
  <c r="F765" i="6"/>
  <c r="G765" i="6"/>
  <c r="H765" i="6"/>
  <c r="I765" i="6"/>
  <c r="F766" i="6"/>
  <c r="G766" i="6"/>
  <c r="H766" i="6"/>
  <c r="I766" i="6"/>
  <c r="F767" i="6"/>
  <c r="G767" i="6"/>
  <c r="H767" i="6"/>
  <c r="I767" i="6"/>
  <c r="F768" i="6"/>
  <c r="G768" i="6"/>
  <c r="H768" i="6"/>
  <c r="I768" i="6"/>
  <c r="F769" i="6"/>
  <c r="G769" i="6"/>
  <c r="H769" i="6"/>
  <c r="I769" i="6"/>
  <c r="F770" i="6"/>
  <c r="G770" i="6"/>
  <c r="H770" i="6"/>
  <c r="I770" i="6"/>
  <c r="F771" i="6"/>
  <c r="G771" i="6"/>
  <c r="H771" i="6"/>
  <c r="I771" i="6"/>
  <c r="F772" i="6"/>
  <c r="G772" i="6"/>
  <c r="H772" i="6"/>
  <c r="I772" i="6"/>
  <c r="F773" i="6"/>
  <c r="G773" i="6"/>
  <c r="H773" i="6"/>
  <c r="I773" i="6"/>
  <c r="F774" i="6"/>
  <c r="G774" i="6"/>
  <c r="H774" i="6"/>
  <c r="I774" i="6"/>
  <c r="F775" i="6"/>
  <c r="G775" i="6"/>
  <c r="H775" i="6"/>
  <c r="I775" i="6"/>
  <c r="F776" i="6"/>
  <c r="G776" i="6"/>
  <c r="H776" i="6"/>
  <c r="I776" i="6"/>
  <c r="F777" i="6"/>
  <c r="G777" i="6"/>
  <c r="H777" i="6"/>
  <c r="I777" i="6"/>
  <c r="F778" i="6"/>
  <c r="G778" i="6"/>
  <c r="H778" i="6"/>
  <c r="I778" i="6"/>
  <c r="F779" i="6"/>
  <c r="G779" i="6"/>
  <c r="H779" i="6"/>
  <c r="I779" i="6"/>
  <c r="F780" i="6"/>
  <c r="G780" i="6"/>
  <c r="H780" i="6"/>
  <c r="I780" i="6"/>
  <c r="F781" i="6"/>
  <c r="G781" i="6"/>
  <c r="H781" i="6"/>
  <c r="I781" i="6"/>
  <c r="F782" i="6"/>
  <c r="G782" i="6"/>
  <c r="H782" i="6"/>
  <c r="I782" i="6"/>
  <c r="F783" i="6"/>
  <c r="G783" i="6"/>
  <c r="H783" i="6"/>
  <c r="I783" i="6"/>
  <c r="F784" i="6"/>
  <c r="G784" i="6"/>
  <c r="H784" i="6"/>
  <c r="I784" i="6"/>
  <c r="F785" i="6"/>
  <c r="G785" i="6"/>
  <c r="H785" i="6"/>
  <c r="I785" i="6"/>
  <c r="F786" i="6"/>
  <c r="G786" i="6"/>
  <c r="H786" i="6"/>
  <c r="I786" i="6"/>
  <c r="F787" i="6"/>
  <c r="G787" i="6"/>
  <c r="H787" i="6"/>
  <c r="I787" i="6"/>
  <c r="F788" i="6"/>
  <c r="G788" i="6"/>
  <c r="H788" i="6"/>
  <c r="I788" i="6"/>
  <c r="F789" i="6"/>
  <c r="G789" i="6"/>
  <c r="H789" i="6"/>
  <c r="I789" i="6"/>
  <c r="F790" i="6"/>
  <c r="G790" i="6"/>
  <c r="H790" i="6"/>
  <c r="I790" i="6"/>
  <c r="F791" i="6"/>
  <c r="G791" i="6"/>
  <c r="H791" i="6"/>
  <c r="I791" i="6"/>
  <c r="F792" i="6"/>
  <c r="G792" i="6"/>
  <c r="H792" i="6"/>
  <c r="I792" i="6"/>
  <c r="F793" i="6"/>
  <c r="G793" i="6"/>
  <c r="H793" i="6"/>
  <c r="I793" i="6"/>
  <c r="F794" i="6"/>
  <c r="G794" i="6"/>
  <c r="H794" i="6"/>
  <c r="I794" i="6"/>
  <c r="F795" i="6"/>
  <c r="G795" i="6"/>
  <c r="H795" i="6"/>
  <c r="I795" i="6"/>
  <c r="F796" i="6"/>
  <c r="G796" i="6"/>
  <c r="H796" i="6"/>
  <c r="I796" i="6"/>
  <c r="F797" i="6"/>
  <c r="G797" i="6"/>
  <c r="H797" i="6"/>
  <c r="I797" i="6"/>
  <c r="F798" i="6"/>
  <c r="G798" i="6"/>
  <c r="H798" i="6"/>
  <c r="I798" i="6"/>
  <c r="F799" i="6"/>
  <c r="G799" i="6"/>
  <c r="H799" i="6"/>
  <c r="I799" i="6"/>
  <c r="F800" i="6"/>
  <c r="G800" i="6"/>
  <c r="H800" i="6"/>
  <c r="I800" i="6"/>
  <c r="F801" i="6"/>
  <c r="G801" i="6"/>
  <c r="H801" i="6"/>
  <c r="I801" i="6"/>
  <c r="F802" i="6"/>
  <c r="G802" i="6"/>
  <c r="H802" i="6"/>
  <c r="I802" i="6"/>
  <c r="F803" i="6"/>
  <c r="G803" i="6"/>
  <c r="H803" i="6"/>
  <c r="I803" i="6"/>
  <c r="F804" i="6"/>
  <c r="G804" i="6"/>
  <c r="H804" i="6"/>
  <c r="I804" i="6"/>
  <c r="F805" i="6"/>
  <c r="G805" i="6"/>
  <c r="H805" i="6"/>
  <c r="I805" i="6"/>
  <c r="F806" i="6"/>
  <c r="G806" i="6"/>
  <c r="H806" i="6"/>
  <c r="I806" i="6"/>
  <c r="F807" i="6"/>
  <c r="G807" i="6"/>
  <c r="H807" i="6"/>
  <c r="I807" i="6"/>
  <c r="F808" i="6"/>
  <c r="G808" i="6"/>
  <c r="H808" i="6"/>
  <c r="I808" i="6"/>
  <c r="F809" i="6"/>
  <c r="G809" i="6"/>
  <c r="H809" i="6"/>
  <c r="I809" i="6"/>
  <c r="F810" i="6"/>
  <c r="G810" i="6"/>
  <c r="H810" i="6"/>
  <c r="I810" i="6"/>
  <c r="F811" i="6"/>
  <c r="G811" i="6"/>
  <c r="H811" i="6"/>
  <c r="I811" i="6"/>
  <c r="F812" i="6"/>
  <c r="G812" i="6"/>
  <c r="H812" i="6"/>
  <c r="I812" i="6"/>
  <c r="F813" i="6"/>
  <c r="G813" i="6"/>
  <c r="H813" i="6"/>
  <c r="I813" i="6"/>
  <c r="F814" i="6"/>
  <c r="G814" i="6"/>
  <c r="H814" i="6"/>
  <c r="I814" i="6"/>
  <c r="F815" i="6"/>
  <c r="G815" i="6"/>
  <c r="H815" i="6"/>
  <c r="I815" i="6"/>
  <c r="F816" i="6"/>
  <c r="G816" i="6"/>
  <c r="H816" i="6"/>
  <c r="I816" i="6"/>
  <c r="F817" i="6"/>
  <c r="G817" i="6"/>
  <c r="H817" i="6"/>
  <c r="I817" i="6"/>
  <c r="F818" i="6"/>
  <c r="G818" i="6"/>
  <c r="H818" i="6"/>
  <c r="I818" i="6"/>
  <c r="F819" i="6"/>
  <c r="G819" i="6"/>
  <c r="H819" i="6"/>
  <c r="I819" i="6"/>
  <c r="F820" i="6"/>
  <c r="G820" i="6"/>
  <c r="H820" i="6"/>
  <c r="I820" i="6"/>
  <c r="F821" i="6"/>
  <c r="G821" i="6"/>
  <c r="H821" i="6"/>
  <c r="I821" i="6"/>
  <c r="F822" i="6"/>
  <c r="G822" i="6"/>
  <c r="H822" i="6"/>
  <c r="I822" i="6"/>
  <c r="F823" i="6"/>
  <c r="G823" i="6"/>
  <c r="H823" i="6"/>
  <c r="I823" i="6"/>
  <c r="F824" i="6"/>
  <c r="G824" i="6"/>
  <c r="H824" i="6"/>
  <c r="I824" i="6"/>
  <c r="F825" i="6"/>
  <c r="G825" i="6"/>
  <c r="H825" i="6"/>
  <c r="I825" i="6"/>
  <c r="F826" i="6"/>
  <c r="G826" i="6"/>
  <c r="H826" i="6"/>
  <c r="I826" i="6"/>
  <c r="F827" i="6"/>
  <c r="G827" i="6"/>
  <c r="H827" i="6"/>
  <c r="I827" i="6"/>
  <c r="F828" i="6"/>
  <c r="G828" i="6"/>
  <c r="H828" i="6"/>
  <c r="I828" i="6"/>
  <c r="F829" i="6"/>
  <c r="G829" i="6"/>
  <c r="H829" i="6"/>
  <c r="I829" i="6"/>
  <c r="F830" i="6"/>
  <c r="G830" i="6"/>
  <c r="H830" i="6"/>
  <c r="I830" i="6"/>
  <c r="F831" i="6"/>
  <c r="G831" i="6"/>
  <c r="H831" i="6"/>
  <c r="I831" i="6"/>
  <c r="F832" i="6"/>
  <c r="G832" i="6"/>
  <c r="H832" i="6"/>
  <c r="I832" i="6"/>
  <c r="F833" i="6"/>
  <c r="G833" i="6"/>
  <c r="H833" i="6"/>
  <c r="I833" i="6"/>
  <c r="F834" i="6"/>
  <c r="G834" i="6"/>
  <c r="H834" i="6"/>
  <c r="I834" i="6"/>
  <c r="F835" i="6"/>
  <c r="G835" i="6"/>
  <c r="H835" i="6"/>
  <c r="I835" i="6"/>
  <c r="F836" i="6"/>
  <c r="G836" i="6"/>
  <c r="H836" i="6"/>
  <c r="I836" i="6"/>
  <c r="F837" i="6"/>
  <c r="G837" i="6"/>
  <c r="H837" i="6"/>
  <c r="I837" i="6"/>
  <c r="F838" i="6"/>
  <c r="G838" i="6"/>
  <c r="H838" i="6"/>
  <c r="I838" i="6"/>
  <c r="F839" i="6"/>
  <c r="G839" i="6"/>
  <c r="H839" i="6"/>
  <c r="I839" i="6"/>
  <c r="F840" i="6"/>
  <c r="G840" i="6"/>
  <c r="H840" i="6"/>
  <c r="I840" i="6"/>
  <c r="F841" i="6"/>
  <c r="G841" i="6"/>
  <c r="H841" i="6"/>
  <c r="I841" i="6"/>
  <c r="F842" i="6"/>
  <c r="G842" i="6"/>
  <c r="H842" i="6"/>
  <c r="I842" i="6"/>
  <c r="F843" i="6"/>
  <c r="G843" i="6"/>
  <c r="H843" i="6"/>
  <c r="I843" i="6"/>
  <c r="F844" i="6"/>
  <c r="G844" i="6"/>
  <c r="H844" i="6"/>
  <c r="I844" i="6"/>
  <c r="F845" i="6"/>
  <c r="G845" i="6"/>
  <c r="H845" i="6"/>
  <c r="I845" i="6"/>
  <c r="F846" i="6"/>
  <c r="G846" i="6"/>
  <c r="H846" i="6"/>
  <c r="I846" i="6"/>
  <c r="F847" i="6"/>
  <c r="G847" i="6"/>
  <c r="H847" i="6"/>
  <c r="I847" i="6"/>
  <c r="F848" i="6"/>
  <c r="G848" i="6"/>
  <c r="H848" i="6"/>
  <c r="I848" i="6"/>
  <c r="F849" i="6"/>
  <c r="G849" i="6"/>
  <c r="H849" i="6"/>
  <c r="I849" i="6"/>
  <c r="F850" i="6"/>
  <c r="G850" i="6"/>
  <c r="H850" i="6"/>
  <c r="I850" i="6"/>
  <c r="F851" i="6"/>
  <c r="G851" i="6"/>
  <c r="H851" i="6"/>
  <c r="I851" i="6"/>
  <c r="F852" i="6"/>
  <c r="G852" i="6"/>
  <c r="H852" i="6"/>
  <c r="I852" i="6"/>
  <c r="F853" i="6"/>
  <c r="G853" i="6"/>
  <c r="H853" i="6"/>
  <c r="I853" i="6"/>
  <c r="F854" i="6"/>
  <c r="G854" i="6"/>
  <c r="H854" i="6"/>
  <c r="I854" i="6"/>
  <c r="F855" i="6"/>
  <c r="G855" i="6"/>
  <c r="H855" i="6"/>
  <c r="I855" i="6"/>
  <c r="F856" i="6"/>
  <c r="G856" i="6"/>
  <c r="H856" i="6"/>
  <c r="I856" i="6"/>
  <c r="F857" i="6"/>
  <c r="G857" i="6"/>
  <c r="H857" i="6"/>
  <c r="I857" i="6"/>
  <c r="F858" i="6"/>
  <c r="G858" i="6"/>
  <c r="H858" i="6"/>
  <c r="I858" i="6"/>
  <c r="F859" i="6"/>
  <c r="G859" i="6"/>
  <c r="H859" i="6"/>
  <c r="I859" i="6"/>
  <c r="F860" i="6"/>
  <c r="G860" i="6"/>
  <c r="H860" i="6"/>
  <c r="I860" i="6"/>
  <c r="F861" i="6"/>
  <c r="G861" i="6"/>
  <c r="H861" i="6"/>
  <c r="I861" i="6"/>
  <c r="F862" i="6"/>
  <c r="G862" i="6"/>
  <c r="H862" i="6"/>
  <c r="I862" i="6"/>
  <c r="F863" i="6"/>
  <c r="G863" i="6"/>
  <c r="H863" i="6"/>
  <c r="I863" i="6"/>
  <c r="F864" i="6"/>
  <c r="G864" i="6"/>
  <c r="H864" i="6"/>
  <c r="I864" i="6"/>
  <c r="F865" i="6"/>
  <c r="G865" i="6"/>
  <c r="H865" i="6"/>
  <c r="I865" i="6"/>
  <c r="F866" i="6"/>
  <c r="G866" i="6"/>
  <c r="H866" i="6"/>
  <c r="I866" i="6"/>
  <c r="F867" i="6"/>
  <c r="G867" i="6"/>
  <c r="H867" i="6"/>
  <c r="I867" i="6"/>
  <c r="F868" i="6"/>
  <c r="G868" i="6"/>
  <c r="H868" i="6"/>
  <c r="I868" i="6"/>
  <c r="F869" i="6"/>
  <c r="G869" i="6"/>
  <c r="H869" i="6"/>
  <c r="I869" i="6"/>
  <c r="F870" i="6"/>
  <c r="G870" i="6"/>
  <c r="H870" i="6"/>
  <c r="I870" i="6"/>
  <c r="F871" i="6"/>
  <c r="G871" i="6"/>
  <c r="H871" i="6"/>
  <c r="I871" i="6"/>
  <c r="F872" i="6"/>
  <c r="G872" i="6"/>
  <c r="H872" i="6"/>
  <c r="I872" i="6"/>
  <c r="F873" i="6"/>
  <c r="G873" i="6"/>
  <c r="H873" i="6"/>
  <c r="I873" i="6"/>
  <c r="F874" i="6"/>
  <c r="G874" i="6"/>
  <c r="H874" i="6"/>
  <c r="I874" i="6"/>
  <c r="F875" i="6"/>
  <c r="G875" i="6"/>
  <c r="H875" i="6"/>
  <c r="I875" i="6"/>
  <c r="F876" i="6"/>
  <c r="G876" i="6"/>
  <c r="H876" i="6"/>
  <c r="I876" i="6"/>
  <c r="F877" i="6"/>
  <c r="G877" i="6"/>
  <c r="H877" i="6"/>
  <c r="I877" i="6"/>
  <c r="F878" i="6"/>
  <c r="G878" i="6"/>
  <c r="H878" i="6"/>
  <c r="I878" i="6"/>
  <c r="F879" i="6"/>
  <c r="G879" i="6"/>
  <c r="H879" i="6"/>
  <c r="I879" i="6"/>
  <c r="F880" i="6"/>
  <c r="G880" i="6"/>
  <c r="H880" i="6"/>
  <c r="I880" i="6"/>
  <c r="F881" i="6"/>
  <c r="G881" i="6"/>
  <c r="H881" i="6"/>
  <c r="I881" i="6"/>
  <c r="F882" i="6"/>
  <c r="G882" i="6"/>
  <c r="H882" i="6"/>
  <c r="I882" i="6"/>
  <c r="F883" i="6"/>
  <c r="G883" i="6"/>
  <c r="H883" i="6"/>
  <c r="I883" i="6"/>
  <c r="F884" i="6"/>
  <c r="G884" i="6"/>
  <c r="H884" i="6"/>
  <c r="I884" i="6"/>
  <c r="F885" i="6"/>
  <c r="G885" i="6"/>
  <c r="H885" i="6"/>
  <c r="I885" i="6"/>
  <c r="F886" i="6"/>
  <c r="G886" i="6"/>
  <c r="H886" i="6"/>
  <c r="I886" i="6"/>
  <c r="F887" i="6"/>
  <c r="G887" i="6"/>
  <c r="H887" i="6"/>
  <c r="I887" i="6"/>
  <c r="F888" i="6"/>
  <c r="G888" i="6"/>
  <c r="H888" i="6"/>
  <c r="I888" i="6"/>
  <c r="F889" i="6"/>
  <c r="G889" i="6"/>
  <c r="H889" i="6"/>
  <c r="I889" i="6"/>
  <c r="F890" i="6"/>
  <c r="G890" i="6"/>
  <c r="H890" i="6"/>
  <c r="I890" i="6"/>
  <c r="F891" i="6"/>
  <c r="G891" i="6"/>
  <c r="H891" i="6"/>
  <c r="I891" i="6"/>
  <c r="F892" i="6"/>
  <c r="G892" i="6"/>
  <c r="H892" i="6"/>
  <c r="I892" i="6"/>
  <c r="F893" i="6"/>
  <c r="G893" i="6"/>
  <c r="H893" i="6"/>
  <c r="I893" i="6"/>
  <c r="F894" i="6"/>
  <c r="G894" i="6"/>
  <c r="H894" i="6"/>
  <c r="I894" i="6"/>
  <c r="F895" i="6"/>
  <c r="G895" i="6"/>
  <c r="H895" i="6"/>
  <c r="I895" i="6"/>
  <c r="F896" i="6"/>
  <c r="G896" i="6"/>
  <c r="H896" i="6"/>
  <c r="I896" i="6"/>
  <c r="F897" i="6"/>
  <c r="G897" i="6"/>
  <c r="H897" i="6"/>
  <c r="I897" i="6"/>
  <c r="F898" i="6"/>
  <c r="G898" i="6"/>
  <c r="H898" i="6"/>
  <c r="I898" i="6"/>
  <c r="F899" i="6"/>
  <c r="G899" i="6"/>
  <c r="H899" i="6"/>
  <c r="I899" i="6"/>
  <c r="F900" i="6"/>
  <c r="G900" i="6"/>
  <c r="H900" i="6"/>
  <c r="I900" i="6"/>
  <c r="F901" i="6"/>
  <c r="G901" i="6"/>
  <c r="H901" i="6"/>
  <c r="I901" i="6"/>
  <c r="F902" i="6"/>
  <c r="G902" i="6"/>
  <c r="H902" i="6"/>
  <c r="I902" i="6"/>
  <c r="F903" i="6"/>
  <c r="G903" i="6"/>
  <c r="H903" i="6"/>
  <c r="I903" i="6"/>
  <c r="F904" i="6"/>
  <c r="G904" i="6"/>
  <c r="H904" i="6"/>
  <c r="I904" i="6"/>
  <c r="F905" i="6"/>
  <c r="G905" i="6"/>
  <c r="H905" i="6"/>
  <c r="I905" i="6"/>
  <c r="F906" i="6"/>
  <c r="G906" i="6"/>
  <c r="H906" i="6"/>
  <c r="I906" i="6"/>
  <c r="F907" i="6"/>
  <c r="G907" i="6"/>
  <c r="H907" i="6"/>
  <c r="I907" i="6"/>
  <c r="F908" i="6"/>
  <c r="G908" i="6"/>
  <c r="H908" i="6"/>
  <c r="I908" i="6"/>
  <c r="F909" i="6"/>
  <c r="G909" i="6"/>
  <c r="H909" i="6"/>
  <c r="I909" i="6"/>
  <c r="F910" i="6"/>
  <c r="G910" i="6"/>
  <c r="H910" i="6"/>
  <c r="I910" i="6"/>
  <c r="F911" i="6"/>
  <c r="G911" i="6"/>
  <c r="H911" i="6"/>
  <c r="I911" i="6"/>
  <c r="F912" i="6"/>
  <c r="G912" i="6"/>
  <c r="H912" i="6"/>
  <c r="I912" i="6"/>
  <c r="F913" i="6"/>
  <c r="G913" i="6"/>
  <c r="H913" i="6"/>
  <c r="I913" i="6"/>
  <c r="F914" i="6"/>
  <c r="G914" i="6"/>
  <c r="H914" i="6"/>
  <c r="I914" i="6"/>
  <c r="F915" i="6"/>
  <c r="G915" i="6"/>
  <c r="H915" i="6"/>
  <c r="I915" i="6"/>
  <c r="F916" i="6"/>
  <c r="G916" i="6"/>
  <c r="H916" i="6"/>
  <c r="I916" i="6"/>
  <c r="F917" i="6"/>
  <c r="G917" i="6"/>
  <c r="H917" i="6"/>
  <c r="I917" i="6"/>
  <c r="F918" i="6"/>
  <c r="G918" i="6"/>
  <c r="H918" i="6"/>
  <c r="I918" i="6"/>
  <c r="F919" i="6"/>
  <c r="G919" i="6"/>
  <c r="H919" i="6"/>
  <c r="I919" i="6"/>
  <c r="F920" i="6"/>
  <c r="G920" i="6"/>
  <c r="H920" i="6"/>
  <c r="I920" i="6"/>
  <c r="F921" i="6"/>
  <c r="G921" i="6"/>
  <c r="H921" i="6"/>
  <c r="I921" i="6"/>
  <c r="F922" i="6"/>
  <c r="G922" i="6"/>
  <c r="H922" i="6"/>
  <c r="I922" i="6"/>
  <c r="F923" i="6"/>
  <c r="G923" i="6"/>
  <c r="H923" i="6"/>
  <c r="I923" i="6"/>
  <c r="F924" i="6"/>
  <c r="G924" i="6"/>
  <c r="H924" i="6"/>
  <c r="I924" i="6"/>
  <c r="F925" i="6"/>
  <c r="G925" i="6"/>
  <c r="H925" i="6"/>
  <c r="I925" i="6"/>
  <c r="F926" i="6"/>
  <c r="G926" i="6"/>
  <c r="H926" i="6"/>
  <c r="I926" i="6"/>
  <c r="F927" i="6"/>
  <c r="G927" i="6"/>
  <c r="H927" i="6"/>
  <c r="I927" i="6"/>
  <c r="F928" i="6"/>
  <c r="G928" i="6"/>
  <c r="H928" i="6"/>
  <c r="I928" i="6"/>
  <c r="F929" i="6"/>
  <c r="G929" i="6"/>
  <c r="H929" i="6"/>
  <c r="I929" i="6"/>
  <c r="F930" i="6"/>
  <c r="G930" i="6"/>
  <c r="H930" i="6"/>
  <c r="I930" i="6"/>
  <c r="F931" i="6"/>
  <c r="G931" i="6"/>
  <c r="H931" i="6"/>
  <c r="I931" i="6"/>
  <c r="F932" i="6"/>
  <c r="G932" i="6"/>
  <c r="H932" i="6"/>
  <c r="I932" i="6"/>
  <c r="F933" i="6"/>
  <c r="G933" i="6"/>
  <c r="H933" i="6"/>
  <c r="I933" i="6"/>
  <c r="F934" i="6"/>
  <c r="G934" i="6"/>
  <c r="H934" i="6"/>
  <c r="I934" i="6"/>
  <c r="F935" i="6"/>
  <c r="G935" i="6"/>
  <c r="H935" i="6"/>
  <c r="I935" i="6"/>
  <c r="F936" i="6"/>
  <c r="G936" i="6"/>
  <c r="H936" i="6"/>
  <c r="I936" i="6"/>
  <c r="F937" i="6"/>
  <c r="G937" i="6"/>
  <c r="H937" i="6"/>
  <c r="I937" i="6"/>
  <c r="F938" i="6"/>
  <c r="G938" i="6"/>
  <c r="H938" i="6"/>
  <c r="I938" i="6"/>
  <c r="F939" i="6"/>
  <c r="G939" i="6"/>
  <c r="H939" i="6"/>
  <c r="I939" i="6"/>
  <c r="F940" i="6"/>
  <c r="G940" i="6"/>
  <c r="H940" i="6"/>
  <c r="I940" i="6"/>
  <c r="F941" i="6"/>
  <c r="G941" i="6"/>
  <c r="H941" i="6"/>
  <c r="I941" i="6"/>
  <c r="F942" i="6"/>
  <c r="G942" i="6"/>
  <c r="H942" i="6"/>
  <c r="I942" i="6"/>
  <c r="F943" i="6"/>
  <c r="G943" i="6"/>
  <c r="H943" i="6"/>
  <c r="I943" i="6"/>
  <c r="F944" i="6"/>
  <c r="G944" i="6"/>
  <c r="H944" i="6"/>
  <c r="I944" i="6"/>
  <c r="F945" i="6"/>
  <c r="G945" i="6"/>
  <c r="H945" i="6"/>
  <c r="I945" i="6"/>
  <c r="F946" i="6"/>
  <c r="G946" i="6"/>
  <c r="H946" i="6"/>
  <c r="I946" i="6"/>
  <c r="F947" i="6"/>
  <c r="G947" i="6"/>
  <c r="H947" i="6"/>
  <c r="I947" i="6"/>
  <c r="F948" i="6"/>
  <c r="G948" i="6"/>
  <c r="H948" i="6"/>
  <c r="I948" i="6"/>
  <c r="F949" i="6"/>
  <c r="G949" i="6"/>
  <c r="H949" i="6"/>
  <c r="I949" i="6"/>
  <c r="F950" i="6"/>
  <c r="G950" i="6"/>
  <c r="H950" i="6"/>
  <c r="I950" i="6"/>
  <c r="F951" i="6"/>
  <c r="G951" i="6"/>
  <c r="H951" i="6"/>
  <c r="I951" i="6"/>
  <c r="F952" i="6"/>
  <c r="G952" i="6"/>
  <c r="H952" i="6"/>
  <c r="I952" i="6"/>
  <c r="F953" i="6"/>
  <c r="G953" i="6"/>
  <c r="H953" i="6"/>
  <c r="I953" i="6"/>
  <c r="F954" i="6"/>
  <c r="G954" i="6"/>
  <c r="H954" i="6"/>
  <c r="I954" i="6"/>
  <c r="F955" i="6"/>
  <c r="G955" i="6"/>
  <c r="H955" i="6"/>
  <c r="I955" i="6"/>
  <c r="F956" i="6"/>
  <c r="G956" i="6"/>
  <c r="H956" i="6"/>
  <c r="I956" i="6"/>
  <c r="F957" i="6"/>
  <c r="G957" i="6"/>
  <c r="H957" i="6"/>
  <c r="I957" i="6"/>
  <c r="F958" i="6"/>
  <c r="G958" i="6"/>
  <c r="H958" i="6"/>
  <c r="I958" i="6"/>
  <c r="F959" i="6"/>
  <c r="G959" i="6"/>
  <c r="H959" i="6"/>
  <c r="I959" i="6"/>
  <c r="F960" i="6"/>
  <c r="G960" i="6"/>
  <c r="H960" i="6"/>
  <c r="I960" i="6"/>
  <c r="F961" i="6"/>
  <c r="G961" i="6"/>
  <c r="H961" i="6"/>
  <c r="I961" i="6"/>
  <c r="F962" i="6"/>
  <c r="G962" i="6"/>
  <c r="H962" i="6"/>
  <c r="I962" i="6"/>
  <c r="F963" i="6"/>
  <c r="G963" i="6"/>
  <c r="H963" i="6"/>
  <c r="I963" i="6"/>
  <c r="F964" i="6"/>
  <c r="G964" i="6"/>
  <c r="H964" i="6"/>
  <c r="I964" i="6"/>
  <c r="F965" i="6"/>
  <c r="G965" i="6"/>
  <c r="H965" i="6"/>
  <c r="I965" i="6"/>
  <c r="F966" i="6"/>
  <c r="G966" i="6"/>
  <c r="H966" i="6"/>
  <c r="I966" i="6"/>
  <c r="F967" i="6"/>
  <c r="G967" i="6"/>
  <c r="H967" i="6"/>
  <c r="I967" i="6"/>
  <c r="F968" i="6"/>
  <c r="G968" i="6"/>
  <c r="H968" i="6"/>
  <c r="I968" i="6"/>
  <c r="F969" i="6"/>
  <c r="G969" i="6"/>
  <c r="H969" i="6"/>
  <c r="I969" i="6"/>
  <c r="F970" i="6"/>
  <c r="G970" i="6"/>
  <c r="H970" i="6"/>
  <c r="I970" i="6"/>
  <c r="F971" i="6"/>
  <c r="G971" i="6"/>
  <c r="H971" i="6"/>
  <c r="I971" i="6"/>
  <c r="F972" i="6"/>
  <c r="G972" i="6"/>
  <c r="H972" i="6"/>
  <c r="I972" i="6"/>
  <c r="F973" i="6"/>
  <c r="G973" i="6"/>
  <c r="H973" i="6"/>
  <c r="I973" i="6"/>
  <c r="F974" i="6"/>
  <c r="G974" i="6"/>
  <c r="H974" i="6"/>
  <c r="I974" i="6"/>
  <c r="F975" i="6"/>
  <c r="G975" i="6"/>
  <c r="H975" i="6"/>
  <c r="I975" i="6"/>
  <c r="F976" i="6"/>
  <c r="G976" i="6"/>
  <c r="H976" i="6"/>
  <c r="I976" i="6"/>
  <c r="F977" i="6"/>
  <c r="G977" i="6"/>
  <c r="H977" i="6"/>
  <c r="I977" i="6"/>
  <c r="F978" i="6"/>
  <c r="G978" i="6"/>
  <c r="H978" i="6"/>
  <c r="I978" i="6"/>
  <c r="F979" i="6"/>
  <c r="G979" i="6"/>
  <c r="H979" i="6"/>
  <c r="I979" i="6"/>
  <c r="F980" i="6"/>
  <c r="G980" i="6"/>
  <c r="H980" i="6"/>
  <c r="I980" i="6"/>
  <c r="F981" i="6"/>
  <c r="G981" i="6"/>
  <c r="H981" i="6"/>
  <c r="I981" i="6"/>
  <c r="F982" i="6"/>
  <c r="G982" i="6"/>
  <c r="H982" i="6"/>
  <c r="I982" i="6"/>
  <c r="F983" i="6"/>
  <c r="G983" i="6"/>
  <c r="H983" i="6"/>
  <c r="I983" i="6"/>
  <c r="F984" i="6"/>
  <c r="G984" i="6"/>
  <c r="H984" i="6"/>
  <c r="I984" i="6"/>
  <c r="F985" i="6"/>
  <c r="G985" i="6"/>
  <c r="H985" i="6"/>
  <c r="I985" i="6"/>
  <c r="F986" i="6"/>
  <c r="G986" i="6"/>
  <c r="H986" i="6"/>
  <c r="I986" i="6"/>
  <c r="F987" i="6"/>
  <c r="G987" i="6"/>
  <c r="H987" i="6"/>
  <c r="I987" i="6"/>
  <c r="F988" i="6"/>
  <c r="G988" i="6"/>
  <c r="H988" i="6"/>
  <c r="I988" i="6"/>
  <c r="F989" i="6"/>
  <c r="G989" i="6"/>
  <c r="H989" i="6"/>
  <c r="I989" i="6"/>
  <c r="F990" i="6"/>
  <c r="G990" i="6"/>
  <c r="H990" i="6"/>
  <c r="I990" i="6"/>
  <c r="F991" i="6"/>
  <c r="G991" i="6"/>
  <c r="H991" i="6"/>
  <c r="I991" i="6"/>
  <c r="F992" i="6"/>
  <c r="G992" i="6"/>
  <c r="H992" i="6"/>
  <c r="I992" i="6"/>
  <c r="F993" i="6"/>
  <c r="G993" i="6"/>
  <c r="H993" i="6"/>
  <c r="I993" i="6"/>
  <c r="F994" i="6"/>
  <c r="G994" i="6"/>
  <c r="H994" i="6"/>
  <c r="I994" i="6"/>
  <c r="F995" i="6"/>
  <c r="G995" i="6"/>
  <c r="H995" i="6"/>
  <c r="I995" i="6"/>
  <c r="F996" i="6"/>
  <c r="G996" i="6"/>
  <c r="H996" i="6"/>
  <c r="I996" i="6"/>
  <c r="F997" i="6"/>
  <c r="G997" i="6"/>
  <c r="H997" i="6"/>
  <c r="I997" i="6"/>
  <c r="F998" i="6"/>
  <c r="G998" i="6"/>
  <c r="H998" i="6"/>
  <c r="I998" i="6"/>
  <c r="F999" i="6"/>
  <c r="G999" i="6"/>
  <c r="H999" i="6"/>
  <c r="I999" i="6"/>
  <c r="F1000" i="6"/>
  <c r="G1000" i="6"/>
  <c r="H1000" i="6"/>
  <c r="I1000" i="6"/>
  <c r="F1001" i="6"/>
  <c r="G1001" i="6"/>
  <c r="H1001" i="6"/>
  <c r="I1001" i="6"/>
  <c r="F1002" i="6"/>
  <c r="G1002" i="6"/>
  <c r="H1002" i="6"/>
  <c r="I1002" i="6"/>
  <c r="F1003" i="6"/>
  <c r="G1003" i="6"/>
  <c r="H1003" i="6"/>
  <c r="I1003" i="6"/>
  <c r="F1004" i="6"/>
  <c r="G1004" i="6"/>
  <c r="H1004" i="6"/>
  <c r="I1004" i="6"/>
  <c r="F1005" i="6"/>
  <c r="G1005" i="6"/>
  <c r="H1005" i="6"/>
  <c r="I1005" i="6"/>
  <c r="F1006" i="6"/>
  <c r="G1006" i="6"/>
  <c r="H1006" i="6"/>
  <c r="I1006" i="6"/>
  <c r="F1007" i="6"/>
  <c r="G1007" i="6"/>
  <c r="H1007" i="6"/>
  <c r="I1007" i="6"/>
  <c r="F1008" i="6"/>
  <c r="G1008" i="6"/>
  <c r="H1008" i="6"/>
  <c r="I1008" i="6"/>
  <c r="F1009" i="6"/>
  <c r="G1009" i="6"/>
  <c r="H1009" i="6"/>
  <c r="I1009" i="6"/>
  <c r="F1010" i="6"/>
  <c r="G1010" i="6"/>
  <c r="H1010" i="6"/>
  <c r="I1010" i="6"/>
  <c r="F1011" i="6"/>
  <c r="G1011" i="6"/>
  <c r="H1011" i="6"/>
  <c r="I1011" i="6"/>
  <c r="F1012" i="6"/>
  <c r="G1012" i="6"/>
  <c r="H1012" i="6"/>
  <c r="I1012" i="6"/>
  <c r="F1013" i="6"/>
  <c r="G1013" i="6"/>
  <c r="H1013" i="6"/>
  <c r="I1013" i="6"/>
  <c r="F1014" i="6"/>
  <c r="G1014" i="6"/>
  <c r="H1014" i="6"/>
  <c r="I1014" i="6"/>
  <c r="F1015" i="6"/>
  <c r="G1015" i="6"/>
  <c r="H1015" i="6"/>
  <c r="I1015" i="6"/>
  <c r="F1016" i="6"/>
  <c r="G1016" i="6"/>
  <c r="H1016" i="6"/>
  <c r="I1016" i="6"/>
  <c r="F1017" i="6"/>
  <c r="G1017" i="6"/>
  <c r="H1017" i="6"/>
  <c r="I1017" i="6"/>
  <c r="F1018" i="6"/>
  <c r="G1018" i="6"/>
  <c r="H1018" i="6"/>
  <c r="I1018" i="6"/>
  <c r="F1019" i="6"/>
  <c r="G1019" i="6"/>
  <c r="H1019" i="6"/>
  <c r="I1019" i="6"/>
  <c r="F1020" i="6"/>
  <c r="G1020" i="6"/>
  <c r="H1020" i="6"/>
  <c r="I1020" i="6"/>
  <c r="F1021" i="6"/>
  <c r="G1021" i="6"/>
  <c r="H1021" i="6"/>
  <c r="I1021" i="6"/>
  <c r="F1022" i="6"/>
  <c r="G1022" i="6"/>
  <c r="H1022" i="6"/>
  <c r="I1022" i="6"/>
  <c r="F1023" i="6"/>
  <c r="G1023" i="6"/>
  <c r="H1023" i="6"/>
  <c r="I1023" i="6"/>
  <c r="F1024" i="6"/>
  <c r="G1024" i="6"/>
  <c r="H1024" i="6"/>
  <c r="I1024" i="6"/>
  <c r="F1025" i="6"/>
  <c r="G1025" i="6"/>
  <c r="H1025" i="6"/>
  <c r="I1025" i="6"/>
  <c r="F1026" i="6"/>
  <c r="G1026" i="6"/>
  <c r="H1026" i="6"/>
  <c r="I1026" i="6"/>
  <c r="F1027" i="6"/>
  <c r="G1027" i="6"/>
  <c r="H1027" i="6"/>
  <c r="I1027" i="6"/>
  <c r="F1028" i="6"/>
  <c r="G1028" i="6"/>
  <c r="H1028" i="6"/>
  <c r="I1028" i="6"/>
  <c r="F1029" i="6"/>
  <c r="G1029" i="6"/>
  <c r="H1029" i="6"/>
  <c r="I1029" i="6"/>
  <c r="F1030" i="6"/>
  <c r="G1030" i="6"/>
  <c r="H1030" i="6"/>
  <c r="I1030" i="6"/>
  <c r="F1031" i="6"/>
  <c r="G1031" i="6"/>
  <c r="H1031" i="6"/>
  <c r="I1031" i="6"/>
  <c r="F1032" i="6"/>
  <c r="G1032" i="6"/>
  <c r="H1032" i="6"/>
  <c r="I1032" i="6"/>
  <c r="F1033" i="6"/>
  <c r="G1033" i="6"/>
  <c r="H1033" i="6"/>
  <c r="I1033" i="6"/>
  <c r="F1034" i="6"/>
  <c r="G1034" i="6"/>
  <c r="H1034" i="6"/>
  <c r="I1034" i="6"/>
  <c r="F1035" i="6"/>
  <c r="G1035" i="6"/>
  <c r="H1035" i="6"/>
  <c r="I1035" i="6"/>
  <c r="F1036" i="6"/>
  <c r="G1036" i="6"/>
  <c r="H1036" i="6"/>
  <c r="I1036" i="6"/>
  <c r="F1037" i="6"/>
  <c r="G1037" i="6"/>
  <c r="H1037" i="6"/>
  <c r="I1037" i="6"/>
  <c r="F1038" i="6"/>
  <c r="G1038" i="6"/>
  <c r="H1038" i="6"/>
  <c r="I1038" i="6"/>
  <c r="F1039" i="6"/>
  <c r="G1039" i="6"/>
  <c r="H1039" i="6"/>
  <c r="I1039" i="6"/>
  <c r="F1040" i="6"/>
  <c r="G1040" i="6"/>
  <c r="H1040" i="6"/>
  <c r="I1040" i="6"/>
  <c r="F1041" i="6"/>
  <c r="G1041" i="6"/>
  <c r="H1041" i="6"/>
  <c r="I1041" i="6"/>
  <c r="F1042" i="6"/>
  <c r="G1042" i="6"/>
  <c r="H1042" i="6"/>
  <c r="I1042" i="6"/>
  <c r="F1043" i="6"/>
  <c r="G1043" i="6"/>
  <c r="H1043" i="6"/>
  <c r="I1043" i="6"/>
  <c r="F1044" i="6"/>
  <c r="G1044" i="6"/>
  <c r="H1044" i="6"/>
  <c r="I1044" i="6"/>
  <c r="F1045" i="6"/>
  <c r="G1045" i="6"/>
  <c r="H1045" i="6"/>
  <c r="I1045" i="6"/>
  <c r="F1046" i="6"/>
  <c r="G1046" i="6"/>
  <c r="H1046" i="6"/>
  <c r="I1046" i="6"/>
  <c r="F1047" i="6"/>
  <c r="G1047" i="6"/>
  <c r="H1047" i="6"/>
  <c r="I1047" i="6"/>
  <c r="F1048" i="6"/>
  <c r="G1048" i="6"/>
  <c r="H1048" i="6"/>
  <c r="I1048" i="6"/>
  <c r="F1049" i="6"/>
  <c r="G1049" i="6"/>
  <c r="H1049" i="6"/>
  <c r="I1049" i="6"/>
  <c r="F1050" i="6"/>
  <c r="G1050" i="6"/>
  <c r="H1050" i="6"/>
  <c r="I1050" i="6"/>
  <c r="F1051" i="6"/>
  <c r="G1051" i="6"/>
  <c r="H1051" i="6"/>
  <c r="I1051" i="6"/>
  <c r="F1052" i="6"/>
  <c r="G1052" i="6"/>
  <c r="H1052" i="6"/>
  <c r="I1052" i="6"/>
  <c r="F1053" i="6"/>
  <c r="G1053" i="6"/>
  <c r="H1053" i="6"/>
  <c r="I1053" i="6"/>
  <c r="F1054" i="6"/>
  <c r="G1054" i="6"/>
  <c r="H1054" i="6"/>
  <c r="I1054" i="6"/>
  <c r="F1055" i="6"/>
  <c r="G1055" i="6"/>
  <c r="H1055" i="6"/>
  <c r="I1055" i="6"/>
  <c r="F1056" i="6"/>
  <c r="G1056" i="6"/>
  <c r="H1056" i="6"/>
  <c r="I1056" i="6"/>
  <c r="F1057" i="6"/>
  <c r="G1057" i="6"/>
  <c r="H1057" i="6"/>
  <c r="I1057" i="6"/>
  <c r="F1058" i="6"/>
  <c r="G1058" i="6"/>
  <c r="H1058" i="6"/>
  <c r="I1058" i="6"/>
  <c r="F1059" i="6"/>
  <c r="G1059" i="6"/>
  <c r="H1059" i="6"/>
  <c r="I1059" i="6"/>
  <c r="F1060" i="6"/>
  <c r="G1060" i="6"/>
  <c r="H1060" i="6"/>
  <c r="I1060" i="6"/>
  <c r="F1061" i="6"/>
  <c r="G1061" i="6"/>
  <c r="H1061" i="6"/>
  <c r="I1061" i="6"/>
  <c r="F1062" i="6"/>
  <c r="G1062" i="6"/>
  <c r="H1062" i="6"/>
  <c r="I1062" i="6"/>
  <c r="F1063" i="6"/>
  <c r="G1063" i="6"/>
  <c r="H1063" i="6"/>
  <c r="I1063" i="6"/>
  <c r="F1064" i="6"/>
  <c r="G1064" i="6"/>
  <c r="H1064" i="6"/>
  <c r="I1064" i="6"/>
  <c r="F1065" i="6"/>
  <c r="G1065" i="6"/>
  <c r="H1065" i="6"/>
  <c r="I1065" i="6"/>
  <c r="F1066" i="6"/>
  <c r="G1066" i="6"/>
  <c r="H1066" i="6"/>
  <c r="I1066" i="6"/>
  <c r="F1067" i="6"/>
  <c r="G1067" i="6"/>
  <c r="H1067" i="6"/>
  <c r="I1067" i="6"/>
  <c r="F1068" i="6"/>
  <c r="G1068" i="6"/>
  <c r="H1068" i="6"/>
  <c r="I1068" i="6"/>
  <c r="F1069" i="6"/>
  <c r="G1069" i="6"/>
  <c r="H1069" i="6"/>
  <c r="I1069" i="6"/>
  <c r="F1070" i="6"/>
  <c r="G1070" i="6"/>
  <c r="H1070" i="6"/>
  <c r="I1070" i="6"/>
  <c r="F1071" i="6"/>
  <c r="G1071" i="6"/>
  <c r="H1071" i="6"/>
  <c r="I1071" i="6"/>
  <c r="F1072" i="6"/>
  <c r="G1072" i="6"/>
  <c r="H1072" i="6"/>
  <c r="I1072" i="6"/>
  <c r="F1073" i="6"/>
  <c r="G1073" i="6"/>
  <c r="H1073" i="6"/>
  <c r="I1073" i="6"/>
  <c r="F1074" i="6"/>
  <c r="G1074" i="6"/>
  <c r="H1074" i="6"/>
  <c r="I1074" i="6"/>
  <c r="F1075" i="6"/>
  <c r="G1075" i="6"/>
  <c r="H1075" i="6"/>
  <c r="I1075" i="6"/>
  <c r="F1076" i="6"/>
  <c r="G1076" i="6"/>
  <c r="H1076" i="6"/>
  <c r="I1076" i="6"/>
  <c r="F1077" i="6"/>
  <c r="G1077" i="6"/>
  <c r="H1077" i="6"/>
  <c r="I1077" i="6"/>
  <c r="F1078" i="6"/>
  <c r="G1078" i="6"/>
  <c r="H1078" i="6"/>
  <c r="I1078" i="6"/>
  <c r="F1079" i="6"/>
  <c r="G1079" i="6"/>
  <c r="H1079" i="6"/>
  <c r="I1079" i="6"/>
  <c r="F1080" i="6"/>
  <c r="G1080" i="6"/>
  <c r="H1080" i="6"/>
  <c r="I1080" i="6"/>
  <c r="F1081" i="6"/>
  <c r="G1081" i="6"/>
  <c r="H1081" i="6"/>
  <c r="I1081" i="6"/>
  <c r="F1082" i="6"/>
  <c r="G1082" i="6"/>
  <c r="H1082" i="6"/>
  <c r="I1082" i="6"/>
  <c r="F1083" i="6"/>
  <c r="G1083" i="6"/>
  <c r="H1083" i="6"/>
  <c r="I1083" i="6"/>
  <c r="F1084" i="6"/>
  <c r="G1084" i="6"/>
  <c r="H1084" i="6"/>
  <c r="I1084" i="6"/>
  <c r="F1085" i="6"/>
  <c r="G1085" i="6"/>
  <c r="H1085" i="6"/>
  <c r="I1085" i="6"/>
  <c r="F1086" i="6"/>
  <c r="G1086" i="6"/>
  <c r="H1086" i="6"/>
  <c r="I1086" i="6"/>
  <c r="F1087" i="6"/>
  <c r="G1087" i="6"/>
  <c r="H1087" i="6"/>
  <c r="I1087" i="6"/>
  <c r="F1088" i="6"/>
  <c r="G1088" i="6"/>
  <c r="H1088" i="6"/>
  <c r="I1088" i="6"/>
  <c r="F1089" i="6"/>
  <c r="G1089" i="6"/>
  <c r="H1089" i="6"/>
  <c r="I1089" i="6"/>
  <c r="F1090" i="6"/>
  <c r="G1090" i="6"/>
  <c r="H1090" i="6"/>
  <c r="I1090" i="6"/>
  <c r="F1091" i="6"/>
  <c r="G1091" i="6"/>
  <c r="H1091" i="6"/>
  <c r="I1091" i="6"/>
  <c r="F1092" i="6"/>
  <c r="G1092" i="6"/>
  <c r="H1092" i="6"/>
  <c r="I1092" i="6"/>
  <c r="F1093" i="6"/>
  <c r="G1093" i="6"/>
  <c r="H1093" i="6"/>
  <c r="I1093" i="6"/>
  <c r="F1094" i="6"/>
  <c r="G1094" i="6"/>
  <c r="H1094" i="6"/>
  <c r="I1094" i="6"/>
  <c r="F1095" i="6"/>
  <c r="G1095" i="6"/>
  <c r="H1095" i="6"/>
  <c r="I1095" i="6"/>
  <c r="F1096" i="6"/>
  <c r="G1096" i="6"/>
  <c r="H1096" i="6"/>
  <c r="I1096" i="6"/>
  <c r="F1097" i="6"/>
  <c r="G1097" i="6"/>
  <c r="H1097" i="6"/>
  <c r="I1097" i="6"/>
  <c r="F1098" i="6"/>
  <c r="G1098" i="6"/>
  <c r="H1098" i="6"/>
  <c r="I1098" i="6"/>
  <c r="F1099" i="6"/>
  <c r="G1099" i="6"/>
  <c r="H1099" i="6"/>
  <c r="I1099" i="6"/>
  <c r="F1100" i="6"/>
  <c r="G1100" i="6"/>
  <c r="H1100" i="6"/>
  <c r="I1100" i="6"/>
  <c r="F1101" i="6"/>
  <c r="G1101" i="6"/>
  <c r="H1101" i="6"/>
  <c r="I1101" i="6"/>
  <c r="F1102" i="6"/>
  <c r="G1102" i="6"/>
  <c r="H1102" i="6"/>
  <c r="I1102" i="6"/>
  <c r="F1103" i="6"/>
  <c r="G1103" i="6"/>
  <c r="H1103" i="6"/>
  <c r="I1103" i="6"/>
  <c r="F1104" i="6"/>
  <c r="G1104" i="6"/>
  <c r="H1104" i="6"/>
  <c r="I1104" i="6"/>
  <c r="F1105" i="6"/>
  <c r="G1105" i="6"/>
  <c r="H1105" i="6"/>
  <c r="I1105" i="6"/>
  <c r="F1106" i="6"/>
  <c r="G1106" i="6"/>
  <c r="H1106" i="6"/>
  <c r="I1106" i="6"/>
  <c r="F1107" i="6"/>
  <c r="G1107" i="6"/>
  <c r="H1107" i="6"/>
  <c r="I1107" i="6"/>
  <c r="F1108" i="6"/>
  <c r="G1108" i="6"/>
  <c r="H1108" i="6"/>
  <c r="I1108" i="6"/>
  <c r="F1109" i="6"/>
  <c r="G1109" i="6"/>
  <c r="H1109" i="6"/>
  <c r="I1109" i="6"/>
  <c r="F1110" i="6"/>
  <c r="G1110" i="6"/>
  <c r="H1110" i="6"/>
  <c r="I1110" i="6"/>
  <c r="F1111" i="6"/>
  <c r="G1111" i="6"/>
  <c r="H1111" i="6"/>
  <c r="I1111" i="6"/>
  <c r="F1112" i="6"/>
  <c r="G1112" i="6"/>
  <c r="H1112" i="6"/>
  <c r="I1112" i="6"/>
  <c r="F1113" i="6"/>
  <c r="G1113" i="6"/>
  <c r="H1113" i="6"/>
  <c r="I1113" i="6"/>
  <c r="F1114" i="6"/>
  <c r="G1114" i="6"/>
  <c r="H1114" i="6"/>
  <c r="I1114" i="6"/>
  <c r="F1115" i="6"/>
  <c r="G1115" i="6"/>
  <c r="H1115" i="6"/>
  <c r="I1115" i="6"/>
  <c r="F1116" i="6"/>
  <c r="G1116" i="6"/>
  <c r="H1116" i="6"/>
  <c r="I1116" i="6"/>
  <c r="F1117" i="6"/>
  <c r="G1117" i="6"/>
  <c r="H1117" i="6"/>
  <c r="I1117" i="6"/>
  <c r="F1118" i="6"/>
  <c r="G1118" i="6"/>
  <c r="H1118" i="6"/>
  <c r="I1118" i="6"/>
  <c r="F1119" i="6"/>
  <c r="G1119" i="6"/>
  <c r="H1119" i="6"/>
  <c r="I1119" i="6"/>
  <c r="F1120" i="6"/>
  <c r="G1120" i="6"/>
  <c r="H1120" i="6"/>
  <c r="I1120" i="6"/>
  <c r="F1121" i="6"/>
  <c r="G1121" i="6"/>
  <c r="H1121" i="6"/>
  <c r="I1121" i="6"/>
  <c r="F1122" i="6"/>
  <c r="G1122" i="6"/>
  <c r="H1122" i="6"/>
  <c r="I1122" i="6"/>
  <c r="F1123" i="6"/>
  <c r="G1123" i="6"/>
  <c r="H1123" i="6"/>
  <c r="I1123" i="6"/>
  <c r="F1124" i="6"/>
  <c r="G1124" i="6"/>
  <c r="H1124" i="6"/>
  <c r="I1124" i="6"/>
  <c r="F1125" i="6"/>
  <c r="G1125" i="6"/>
  <c r="H1125" i="6"/>
  <c r="I1125" i="6"/>
  <c r="F1126" i="6"/>
  <c r="G1126" i="6"/>
  <c r="H1126" i="6"/>
  <c r="I1126" i="6"/>
  <c r="F1127" i="6"/>
  <c r="G1127" i="6"/>
  <c r="H1127" i="6"/>
  <c r="I1127" i="6"/>
  <c r="F1128" i="6"/>
  <c r="G1128" i="6"/>
  <c r="H1128" i="6"/>
  <c r="I1128" i="6"/>
  <c r="F1129" i="6"/>
  <c r="G1129" i="6"/>
  <c r="H1129" i="6"/>
  <c r="I1129" i="6"/>
  <c r="F1130" i="6"/>
  <c r="G1130" i="6"/>
  <c r="H1130" i="6"/>
  <c r="I1130" i="6"/>
  <c r="F1131" i="6"/>
  <c r="G1131" i="6"/>
  <c r="H1131" i="6"/>
  <c r="I1131" i="6"/>
  <c r="F1132" i="6"/>
  <c r="G1132" i="6"/>
  <c r="H1132" i="6"/>
  <c r="I1132" i="6"/>
  <c r="F1133" i="6"/>
  <c r="G1133" i="6"/>
  <c r="H1133" i="6"/>
  <c r="I1133" i="6"/>
  <c r="F1134" i="6"/>
  <c r="G1134" i="6"/>
  <c r="H1134" i="6"/>
  <c r="I1134" i="6"/>
  <c r="F1135" i="6"/>
  <c r="G1135" i="6"/>
  <c r="H1135" i="6"/>
  <c r="I1135" i="6"/>
  <c r="F1136" i="6"/>
  <c r="G1136" i="6"/>
  <c r="H1136" i="6"/>
  <c r="I1136" i="6"/>
  <c r="F1137" i="6"/>
  <c r="G1137" i="6"/>
  <c r="H1137" i="6"/>
  <c r="I1137" i="6"/>
  <c r="F1138" i="6"/>
  <c r="G1138" i="6"/>
  <c r="H1138" i="6"/>
  <c r="I1138" i="6"/>
  <c r="F1139" i="6"/>
  <c r="G1139" i="6"/>
  <c r="H1139" i="6"/>
  <c r="I1139" i="6"/>
  <c r="F1140" i="6"/>
  <c r="G1140" i="6"/>
  <c r="H1140" i="6"/>
  <c r="I1140" i="6"/>
  <c r="F1141" i="6"/>
  <c r="G1141" i="6"/>
  <c r="H1141" i="6"/>
  <c r="I1141" i="6"/>
  <c r="F1142" i="6"/>
  <c r="G1142" i="6"/>
  <c r="H1142" i="6"/>
  <c r="I1142" i="6"/>
  <c r="F1143" i="6"/>
  <c r="G1143" i="6"/>
  <c r="H1143" i="6"/>
  <c r="I1143" i="6"/>
  <c r="F1144" i="6"/>
  <c r="G1144" i="6"/>
  <c r="H1144" i="6"/>
  <c r="I1144" i="6"/>
  <c r="F1145" i="6"/>
  <c r="G1145" i="6"/>
  <c r="H1145" i="6"/>
  <c r="I1145" i="6"/>
  <c r="F1146" i="6"/>
  <c r="G1146" i="6"/>
  <c r="H1146" i="6"/>
  <c r="I1146" i="6"/>
  <c r="F1147" i="6"/>
  <c r="G1147" i="6"/>
  <c r="H1147" i="6"/>
  <c r="I1147" i="6"/>
  <c r="F1148" i="6"/>
  <c r="G1148" i="6"/>
  <c r="H1148" i="6"/>
  <c r="I1148" i="6"/>
  <c r="F1149" i="6"/>
  <c r="G1149" i="6"/>
  <c r="H1149" i="6"/>
  <c r="I1149" i="6"/>
  <c r="F1150" i="6"/>
  <c r="G1150" i="6"/>
  <c r="H1150" i="6"/>
  <c r="I1150" i="6"/>
  <c r="F1151" i="6"/>
  <c r="G1151" i="6"/>
  <c r="H1151" i="6"/>
  <c r="I1151" i="6"/>
  <c r="F1152" i="6"/>
  <c r="G1152" i="6"/>
  <c r="H1152" i="6"/>
  <c r="I1152" i="6"/>
  <c r="F1153" i="6"/>
  <c r="G1153" i="6"/>
  <c r="H1153" i="6"/>
  <c r="I1153" i="6"/>
  <c r="F1154" i="6"/>
  <c r="G1154" i="6"/>
  <c r="H1154" i="6"/>
  <c r="I1154" i="6"/>
  <c r="F1155" i="6"/>
  <c r="G1155" i="6"/>
  <c r="H1155" i="6"/>
  <c r="I1155" i="6"/>
  <c r="F1156" i="6"/>
  <c r="G1156" i="6"/>
  <c r="H1156" i="6"/>
  <c r="I1156" i="6"/>
  <c r="F1157" i="6"/>
  <c r="G1157" i="6"/>
  <c r="H1157" i="6"/>
  <c r="I1157" i="6"/>
  <c r="F1158" i="6"/>
  <c r="G1158" i="6"/>
  <c r="H1158" i="6"/>
  <c r="I1158" i="6"/>
  <c r="F1159" i="6"/>
  <c r="G1159" i="6"/>
  <c r="H1159" i="6"/>
  <c r="I1159" i="6"/>
  <c r="F1160" i="6"/>
  <c r="G1160" i="6"/>
  <c r="H1160" i="6"/>
  <c r="I1160" i="6"/>
  <c r="F1161" i="6"/>
  <c r="G1161" i="6"/>
  <c r="H1161" i="6"/>
  <c r="I1161" i="6"/>
  <c r="F1162" i="6"/>
  <c r="G1162" i="6"/>
  <c r="H1162" i="6"/>
  <c r="I1162" i="6"/>
  <c r="F1163" i="6"/>
  <c r="G1163" i="6"/>
  <c r="H1163" i="6"/>
  <c r="I1163" i="6"/>
  <c r="F1164" i="6"/>
  <c r="G1164" i="6"/>
  <c r="H1164" i="6"/>
  <c r="I1164" i="6"/>
  <c r="F1165" i="6"/>
  <c r="G1165" i="6"/>
  <c r="H1165" i="6"/>
  <c r="I1165" i="6"/>
  <c r="F1166" i="6"/>
  <c r="G1166" i="6"/>
  <c r="H1166" i="6"/>
  <c r="I1166" i="6"/>
  <c r="F1167" i="6"/>
  <c r="G1167" i="6"/>
  <c r="H1167" i="6"/>
  <c r="I1167" i="6"/>
  <c r="F1168" i="6"/>
  <c r="G1168" i="6"/>
  <c r="H1168" i="6"/>
  <c r="I1168" i="6"/>
  <c r="F1169" i="6"/>
  <c r="G1169" i="6"/>
  <c r="H1169" i="6"/>
  <c r="I1169" i="6"/>
  <c r="F1170" i="6"/>
  <c r="G1170" i="6"/>
  <c r="H1170" i="6"/>
  <c r="I1170" i="6"/>
  <c r="F1171" i="6"/>
  <c r="G1171" i="6"/>
  <c r="H1171" i="6"/>
  <c r="I1171" i="6"/>
  <c r="F1172" i="6"/>
  <c r="G1172" i="6"/>
  <c r="H1172" i="6"/>
  <c r="I1172" i="6"/>
  <c r="F1173" i="6"/>
  <c r="G1173" i="6"/>
  <c r="H1173" i="6"/>
  <c r="I1173" i="6"/>
  <c r="F1174" i="6"/>
  <c r="G1174" i="6"/>
  <c r="H1174" i="6"/>
  <c r="I1174" i="6"/>
  <c r="F1175" i="6"/>
  <c r="G1175" i="6"/>
  <c r="H1175" i="6"/>
  <c r="I1175" i="6"/>
  <c r="F1176" i="6"/>
  <c r="G1176" i="6"/>
  <c r="H1176" i="6"/>
  <c r="I1176" i="6"/>
  <c r="F1177" i="6"/>
  <c r="G1177" i="6"/>
  <c r="H1177" i="6"/>
  <c r="I1177" i="6"/>
  <c r="F1178" i="6"/>
  <c r="G1178" i="6"/>
  <c r="H1178" i="6"/>
  <c r="I1178" i="6"/>
  <c r="F1179" i="6"/>
  <c r="G1179" i="6"/>
  <c r="H1179" i="6"/>
  <c r="I1179" i="6"/>
  <c r="F1180" i="6"/>
  <c r="G1180" i="6"/>
  <c r="H1180" i="6"/>
  <c r="I1180" i="6"/>
  <c r="F1181" i="6"/>
  <c r="G1181" i="6"/>
  <c r="H1181" i="6"/>
  <c r="I1181" i="6"/>
  <c r="F1182" i="6"/>
  <c r="G1182" i="6"/>
  <c r="H1182" i="6"/>
  <c r="I1182" i="6"/>
  <c r="F1183" i="6"/>
  <c r="G1183" i="6"/>
  <c r="H1183" i="6"/>
  <c r="I1183" i="6"/>
  <c r="F1184" i="6"/>
  <c r="G1184" i="6"/>
  <c r="H1184" i="6"/>
  <c r="I1184" i="6"/>
  <c r="F1185" i="6"/>
  <c r="G1185" i="6"/>
  <c r="H1185" i="6"/>
  <c r="I1185" i="6"/>
  <c r="F1186" i="6"/>
  <c r="G1186" i="6"/>
  <c r="H1186" i="6"/>
  <c r="I1186" i="6"/>
  <c r="F1187" i="6"/>
  <c r="G1187" i="6"/>
  <c r="H1187" i="6"/>
  <c r="I1187" i="6"/>
  <c r="F1188" i="6"/>
  <c r="G1188" i="6"/>
  <c r="H1188" i="6"/>
  <c r="I1188" i="6"/>
  <c r="F1189" i="6"/>
  <c r="G1189" i="6"/>
  <c r="H1189" i="6"/>
  <c r="I1189" i="6"/>
  <c r="F1190" i="6"/>
  <c r="G1190" i="6"/>
  <c r="H1190" i="6"/>
  <c r="I1190" i="6"/>
  <c r="F1191" i="6"/>
  <c r="G1191" i="6"/>
  <c r="H1191" i="6"/>
  <c r="I1191" i="6"/>
  <c r="F1192" i="6"/>
  <c r="G1192" i="6"/>
  <c r="H1192" i="6"/>
  <c r="I1192" i="6"/>
  <c r="F1193" i="6"/>
  <c r="G1193" i="6"/>
  <c r="H1193" i="6"/>
  <c r="I1193" i="6"/>
  <c r="F1194" i="6"/>
  <c r="G1194" i="6"/>
  <c r="H1194" i="6"/>
  <c r="I1194" i="6"/>
  <c r="F1195" i="6"/>
  <c r="G1195" i="6"/>
  <c r="H1195" i="6"/>
  <c r="I1195" i="6"/>
  <c r="F1196" i="6"/>
  <c r="G1196" i="6"/>
  <c r="H1196" i="6"/>
  <c r="I1196" i="6"/>
  <c r="F1197" i="6"/>
  <c r="G1197" i="6"/>
  <c r="H1197" i="6"/>
  <c r="I1197" i="6"/>
  <c r="F1198" i="6"/>
  <c r="G1198" i="6"/>
  <c r="H1198" i="6"/>
  <c r="I1198" i="6"/>
  <c r="F1199" i="6"/>
  <c r="G1199" i="6"/>
  <c r="H1199" i="6"/>
  <c r="I1199" i="6"/>
  <c r="F1200" i="6"/>
  <c r="G1200" i="6"/>
  <c r="H1200" i="6"/>
  <c r="I1200" i="6"/>
  <c r="F1201" i="6"/>
  <c r="G1201" i="6"/>
  <c r="H1201" i="6"/>
  <c r="I1201" i="6"/>
  <c r="F1202" i="6"/>
  <c r="G1202" i="6"/>
  <c r="H1202" i="6"/>
  <c r="I1202" i="6"/>
  <c r="F1203" i="6"/>
  <c r="G1203" i="6"/>
  <c r="H1203" i="6"/>
  <c r="I1203" i="6"/>
  <c r="F1204" i="6"/>
  <c r="G1204" i="6"/>
  <c r="H1204" i="6"/>
  <c r="I1204" i="6"/>
  <c r="F1205" i="6"/>
  <c r="G1205" i="6"/>
  <c r="H1205" i="6"/>
  <c r="I1205" i="6"/>
  <c r="F1206" i="6"/>
  <c r="G1206" i="6"/>
  <c r="H1206" i="6"/>
  <c r="I1206" i="6"/>
  <c r="F1207" i="6"/>
  <c r="G1207" i="6"/>
  <c r="H1207" i="6"/>
  <c r="I1207" i="6"/>
  <c r="F1208" i="6"/>
  <c r="G1208" i="6"/>
  <c r="H1208" i="6"/>
  <c r="I1208" i="6"/>
  <c r="F1209" i="6"/>
  <c r="G1209" i="6"/>
  <c r="H1209" i="6"/>
  <c r="I1209" i="6"/>
  <c r="F1210" i="6"/>
  <c r="G1210" i="6"/>
  <c r="H1210" i="6"/>
  <c r="I1210" i="6"/>
  <c r="F1211" i="6"/>
  <c r="G1211" i="6"/>
  <c r="H1211" i="6"/>
  <c r="I1211" i="6"/>
  <c r="F1212" i="6"/>
  <c r="G1212" i="6"/>
  <c r="H1212" i="6"/>
  <c r="I1212" i="6"/>
  <c r="F1213" i="6"/>
  <c r="G1213" i="6"/>
  <c r="H1213" i="6"/>
  <c r="I1213" i="6"/>
  <c r="F1214" i="6"/>
  <c r="G1214" i="6"/>
  <c r="H1214" i="6"/>
  <c r="I1214" i="6"/>
  <c r="F1215" i="6"/>
  <c r="G1215" i="6"/>
  <c r="H1215" i="6"/>
  <c r="I1215" i="6"/>
  <c r="F1216" i="6"/>
  <c r="G1216" i="6"/>
  <c r="H1216" i="6"/>
  <c r="I1216" i="6"/>
  <c r="F1217" i="6"/>
  <c r="G1217" i="6"/>
  <c r="H1217" i="6"/>
  <c r="I1217" i="6"/>
  <c r="F1218" i="6"/>
  <c r="G1218" i="6"/>
  <c r="H1218" i="6"/>
  <c r="I1218" i="6"/>
  <c r="F1219" i="6"/>
  <c r="G1219" i="6"/>
  <c r="H1219" i="6"/>
  <c r="I1219" i="6"/>
  <c r="F1220" i="6"/>
  <c r="G1220" i="6"/>
  <c r="H1220" i="6"/>
  <c r="I1220" i="6"/>
  <c r="F1221" i="6"/>
  <c r="G1221" i="6"/>
  <c r="H1221" i="6"/>
  <c r="I1221" i="6"/>
  <c r="F1222" i="6"/>
  <c r="G1222" i="6"/>
  <c r="H1222" i="6"/>
  <c r="I1222" i="6"/>
  <c r="F1223" i="6"/>
  <c r="G1223" i="6"/>
  <c r="H1223" i="6"/>
  <c r="I1223" i="6"/>
  <c r="F1224" i="6"/>
  <c r="G1224" i="6"/>
  <c r="H1224" i="6"/>
  <c r="I1224" i="6"/>
  <c r="F1225" i="6"/>
  <c r="G1225" i="6"/>
  <c r="H1225" i="6"/>
  <c r="I1225" i="6"/>
  <c r="F1226" i="6"/>
  <c r="G1226" i="6"/>
  <c r="H1226" i="6"/>
  <c r="I1226" i="6"/>
  <c r="F1227" i="6"/>
  <c r="G1227" i="6"/>
  <c r="H1227" i="6"/>
  <c r="I1227" i="6"/>
  <c r="F1228" i="6"/>
  <c r="G1228" i="6"/>
  <c r="H1228" i="6"/>
  <c r="I1228" i="6"/>
  <c r="F1229" i="6"/>
  <c r="G1229" i="6"/>
  <c r="H1229" i="6"/>
  <c r="I1229" i="6"/>
  <c r="F1230" i="6"/>
  <c r="G1230" i="6"/>
  <c r="H1230" i="6"/>
  <c r="I1230" i="6"/>
  <c r="F1231" i="6"/>
  <c r="G1231" i="6"/>
  <c r="H1231" i="6"/>
  <c r="I1231" i="6"/>
  <c r="F1232" i="6"/>
  <c r="G1232" i="6"/>
  <c r="H1232" i="6"/>
  <c r="I1232" i="6"/>
  <c r="F1233" i="6"/>
  <c r="G1233" i="6"/>
  <c r="H1233" i="6"/>
  <c r="I1233" i="6"/>
  <c r="F1234" i="6"/>
  <c r="G1234" i="6"/>
  <c r="H1234" i="6"/>
  <c r="I1234" i="6"/>
  <c r="F1235" i="6"/>
  <c r="G1235" i="6"/>
  <c r="H1235" i="6"/>
  <c r="I1235" i="6"/>
  <c r="F1236" i="6"/>
  <c r="G1236" i="6"/>
  <c r="H1236" i="6"/>
  <c r="I1236" i="6"/>
  <c r="F1237" i="6"/>
  <c r="G1237" i="6"/>
  <c r="H1237" i="6"/>
  <c r="I1237" i="6"/>
  <c r="F1238" i="6"/>
  <c r="G1238" i="6"/>
  <c r="H1238" i="6"/>
  <c r="I1238" i="6"/>
  <c r="F1239" i="6"/>
  <c r="G1239" i="6"/>
  <c r="H1239" i="6"/>
  <c r="I1239" i="6"/>
  <c r="F1240" i="6"/>
  <c r="G1240" i="6"/>
  <c r="H1240" i="6"/>
  <c r="I1240" i="6"/>
  <c r="F1241" i="6"/>
  <c r="G1241" i="6"/>
  <c r="H1241" i="6"/>
  <c r="I1241" i="6"/>
  <c r="F1242" i="6"/>
  <c r="G1242" i="6"/>
  <c r="H1242" i="6"/>
  <c r="I1242" i="6"/>
  <c r="F1243" i="6"/>
  <c r="G1243" i="6"/>
  <c r="H1243" i="6"/>
  <c r="I1243" i="6"/>
  <c r="F1244" i="6"/>
  <c r="G1244" i="6"/>
  <c r="H1244" i="6"/>
  <c r="I1244" i="6"/>
  <c r="F1245" i="6"/>
  <c r="G1245" i="6"/>
  <c r="H1245" i="6"/>
  <c r="I1245" i="6"/>
  <c r="F1246" i="6"/>
  <c r="G1246" i="6"/>
  <c r="H1246" i="6"/>
  <c r="I1246" i="6"/>
  <c r="F1247" i="6"/>
  <c r="G1247" i="6"/>
  <c r="H1247" i="6"/>
  <c r="I1247" i="6"/>
  <c r="F1248" i="6"/>
  <c r="G1248" i="6"/>
  <c r="H1248" i="6"/>
  <c r="I1248" i="6"/>
  <c r="F1249" i="6"/>
  <c r="G1249" i="6"/>
  <c r="H1249" i="6"/>
  <c r="I1249" i="6"/>
  <c r="F1250" i="6"/>
  <c r="G1250" i="6"/>
  <c r="H1250" i="6"/>
  <c r="I1250" i="6"/>
  <c r="F1251" i="6"/>
  <c r="G1251" i="6"/>
  <c r="H1251" i="6"/>
  <c r="I1251" i="6"/>
  <c r="F1252" i="6"/>
  <c r="G1252" i="6"/>
  <c r="H1252" i="6"/>
  <c r="I1252" i="6"/>
  <c r="F1253" i="6"/>
  <c r="G1253" i="6"/>
  <c r="H1253" i="6"/>
  <c r="I1253" i="6"/>
  <c r="F1254" i="6"/>
  <c r="G1254" i="6"/>
  <c r="H1254" i="6"/>
  <c r="I1254" i="6"/>
  <c r="F1255" i="6"/>
  <c r="G1255" i="6"/>
  <c r="H1255" i="6"/>
  <c r="I1255" i="6"/>
  <c r="F1256" i="6"/>
  <c r="G1256" i="6"/>
  <c r="H1256" i="6"/>
  <c r="I1256" i="6"/>
  <c r="F1257" i="6"/>
  <c r="G1257" i="6"/>
  <c r="H1257" i="6"/>
  <c r="I1257" i="6"/>
  <c r="F1258" i="6"/>
  <c r="G1258" i="6"/>
  <c r="H1258" i="6"/>
  <c r="I1258" i="6"/>
  <c r="F1259" i="6"/>
  <c r="G1259" i="6"/>
  <c r="H1259" i="6"/>
  <c r="I1259" i="6"/>
  <c r="F1260" i="6"/>
  <c r="G1260" i="6"/>
  <c r="H1260" i="6"/>
  <c r="I1260" i="6"/>
  <c r="F1261" i="6"/>
  <c r="G1261" i="6"/>
  <c r="H1261" i="6"/>
  <c r="I1261" i="6"/>
  <c r="F1262" i="6"/>
  <c r="G1262" i="6"/>
  <c r="H1262" i="6"/>
  <c r="I1262" i="6"/>
  <c r="F1263" i="6"/>
  <c r="G1263" i="6"/>
  <c r="H1263" i="6"/>
  <c r="I1263" i="6"/>
  <c r="F1264" i="6"/>
  <c r="G1264" i="6"/>
  <c r="H1264" i="6"/>
  <c r="I1264" i="6"/>
  <c r="F1265" i="6"/>
  <c r="G1265" i="6"/>
  <c r="H1265" i="6"/>
  <c r="I1265" i="6"/>
  <c r="F1266" i="6"/>
  <c r="G1266" i="6"/>
  <c r="H1266" i="6"/>
  <c r="I1266" i="6"/>
  <c r="F1267" i="6"/>
  <c r="G1267" i="6"/>
  <c r="H1267" i="6"/>
  <c r="I1267" i="6"/>
  <c r="F1268" i="6"/>
  <c r="G1268" i="6"/>
  <c r="H1268" i="6"/>
  <c r="I1268" i="6"/>
  <c r="F1269" i="6"/>
  <c r="G1269" i="6"/>
  <c r="H1269" i="6"/>
  <c r="I1269" i="6"/>
  <c r="F1270" i="6"/>
  <c r="G1270" i="6"/>
  <c r="H1270" i="6"/>
  <c r="I1270" i="6"/>
  <c r="F1271" i="6"/>
  <c r="G1271" i="6"/>
  <c r="H1271" i="6"/>
  <c r="I1271" i="6"/>
  <c r="F1272" i="6"/>
  <c r="G1272" i="6"/>
  <c r="H1272" i="6"/>
  <c r="I1272" i="6"/>
  <c r="F1273" i="6"/>
  <c r="G1273" i="6"/>
  <c r="H1273" i="6"/>
  <c r="I1273" i="6"/>
  <c r="F1274" i="6"/>
  <c r="G1274" i="6"/>
  <c r="H1274" i="6"/>
  <c r="I1274" i="6"/>
  <c r="F1275" i="6"/>
  <c r="G1275" i="6"/>
  <c r="H1275" i="6"/>
  <c r="I1275" i="6"/>
  <c r="F1276" i="6"/>
  <c r="G1276" i="6"/>
  <c r="H1276" i="6"/>
  <c r="I1276" i="6"/>
  <c r="F1277" i="6"/>
  <c r="G1277" i="6"/>
  <c r="H1277" i="6"/>
  <c r="I1277" i="6"/>
  <c r="F1278" i="6"/>
  <c r="G1278" i="6"/>
  <c r="H1278" i="6"/>
  <c r="I1278" i="6"/>
  <c r="F1279" i="6"/>
  <c r="G1279" i="6"/>
  <c r="H1279" i="6"/>
  <c r="I1279" i="6"/>
  <c r="F1280" i="6"/>
  <c r="G1280" i="6"/>
  <c r="H1280" i="6"/>
  <c r="I1280" i="6"/>
  <c r="F1281" i="6"/>
  <c r="G1281" i="6"/>
  <c r="H1281" i="6"/>
  <c r="I1281" i="6"/>
  <c r="F1282" i="6"/>
  <c r="G1282" i="6"/>
  <c r="H1282" i="6"/>
  <c r="I1282" i="6"/>
  <c r="F1283" i="6"/>
  <c r="G1283" i="6"/>
  <c r="H1283" i="6"/>
  <c r="I1283" i="6"/>
  <c r="F1284" i="6"/>
  <c r="G1284" i="6"/>
  <c r="H1284" i="6"/>
  <c r="I1284" i="6"/>
  <c r="F1285" i="6"/>
  <c r="G1285" i="6"/>
  <c r="H1285" i="6"/>
  <c r="I1285" i="6"/>
  <c r="F1286" i="6"/>
  <c r="G1286" i="6"/>
  <c r="H1286" i="6"/>
  <c r="I1286" i="6"/>
  <c r="F1287" i="6"/>
  <c r="G1287" i="6"/>
  <c r="H1287" i="6"/>
  <c r="I1287" i="6"/>
  <c r="F1288" i="6"/>
  <c r="G1288" i="6"/>
  <c r="H1288" i="6"/>
  <c r="I1288" i="6"/>
  <c r="F1289" i="6"/>
  <c r="G1289" i="6"/>
  <c r="H1289" i="6"/>
  <c r="I1289" i="6"/>
  <c r="F1290" i="6"/>
  <c r="G1290" i="6"/>
  <c r="H1290" i="6"/>
  <c r="I1290" i="6"/>
  <c r="F1291" i="6"/>
  <c r="G1291" i="6"/>
  <c r="H1291" i="6"/>
  <c r="I1291" i="6"/>
  <c r="F1292" i="6"/>
  <c r="G1292" i="6"/>
  <c r="H1292" i="6"/>
  <c r="I1292" i="6"/>
  <c r="F1293" i="6"/>
  <c r="G1293" i="6"/>
  <c r="H1293" i="6"/>
  <c r="I1293" i="6"/>
  <c r="F1294" i="6"/>
  <c r="G1294" i="6"/>
  <c r="H1294" i="6"/>
  <c r="I1294" i="6"/>
  <c r="F1295" i="6"/>
  <c r="G1295" i="6"/>
  <c r="H1295" i="6"/>
  <c r="I1295" i="6"/>
  <c r="F1296" i="6"/>
  <c r="G1296" i="6"/>
  <c r="H1296" i="6"/>
  <c r="I1296" i="6"/>
  <c r="F1297" i="6"/>
  <c r="G1297" i="6"/>
  <c r="H1297" i="6"/>
  <c r="I1297" i="6"/>
  <c r="F1298" i="6"/>
  <c r="G1298" i="6"/>
  <c r="H1298" i="6"/>
  <c r="I1298" i="6"/>
  <c r="F1299" i="6"/>
  <c r="G1299" i="6"/>
  <c r="H1299" i="6"/>
  <c r="I1299" i="6"/>
  <c r="F1300" i="6"/>
  <c r="G1300" i="6"/>
  <c r="H1300" i="6"/>
  <c r="I1300" i="6"/>
  <c r="F1301" i="6"/>
  <c r="G1301" i="6"/>
  <c r="H1301" i="6"/>
  <c r="I1301" i="6"/>
  <c r="F1302" i="6"/>
  <c r="G1302" i="6"/>
  <c r="H1302" i="6"/>
  <c r="I1302" i="6"/>
  <c r="F1303" i="6"/>
  <c r="G1303" i="6"/>
  <c r="H1303" i="6"/>
  <c r="I1303" i="6"/>
  <c r="F1304" i="6"/>
  <c r="G1304" i="6"/>
  <c r="H1304" i="6"/>
  <c r="I1304" i="6"/>
  <c r="F1305" i="6"/>
  <c r="G1305" i="6"/>
  <c r="H1305" i="6"/>
  <c r="I1305" i="6"/>
  <c r="F1306" i="6"/>
  <c r="G1306" i="6"/>
  <c r="H1306" i="6"/>
  <c r="I1306" i="6"/>
  <c r="F1307" i="6"/>
  <c r="G1307" i="6"/>
  <c r="H1307" i="6"/>
  <c r="I1307" i="6"/>
  <c r="F1308" i="6"/>
  <c r="G1308" i="6"/>
  <c r="H1308" i="6"/>
  <c r="I1308" i="6"/>
  <c r="F1309" i="6"/>
  <c r="G1309" i="6"/>
  <c r="H1309" i="6"/>
  <c r="I1309" i="6"/>
  <c r="F1310" i="6"/>
  <c r="G1310" i="6"/>
  <c r="H1310" i="6"/>
  <c r="I1310" i="6"/>
  <c r="F1311" i="6"/>
  <c r="G1311" i="6"/>
  <c r="H1311" i="6"/>
  <c r="I1311" i="6"/>
  <c r="F1312" i="6"/>
  <c r="G1312" i="6"/>
  <c r="H1312" i="6"/>
  <c r="I1312" i="6"/>
  <c r="F1313" i="6"/>
  <c r="G1313" i="6"/>
  <c r="H1313" i="6"/>
  <c r="I1313" i="6"/>
  <c r="F1314" i="6"/>
  <c r="G1314" i="6"/>
  <c r="H1314" i="6"/>
  <c r="I1314" i="6"/>
  <c r="F1315" i="6"/>
  <c r="G1315" i="6"/>
  <c r="H1315" i="6"/>
  <c r="I1315" i="6"/>
  <c r="F1316" i="6"/>
  <c r="G1316" i="6"/>
  <c r="H1316" i="6"/>
  <c r="I1316" i="6"/>
  <c r="F1317" i="6"/>
  <c r="G1317" i="6"/>
  <c r="H1317" i="6"/>
  <c r="I1317" i="6"/>
  <c r="F1318" i="6"/>
  <c r="G1318" i="6"/>
  <c r="H1318" i="6"/>
  <c r="I1318" i="6"/>
  <c r="F1319" i="6"/>
  <c r="G1319" i="6"/>
  <c r="H1319" i="6"/>
  <c r="I1319" i="6"/>
  <c r="F1320" i="6"/>
  <c r="G1320" i="6"/>
  <c r="H1320" i="6"/>
  <c r="I1320" i="6"/>
  <c r="F1321" i="6"/>
  <c r="G1321" i="6"/>
  <c r="H1321" i="6"/>
  <c r="I1321" i="6"/>
  <c r="F1322" i="6"/>
  <c r="G1322" i="6"/>
  <c r="H1322" i="6"/>
  <c r="I1322" i="6"/>
  <c r="F1323" i="6"/>
  <c r="G1323" i="6"/>
  <c r="H1323" i="6"/>
  <c r="I1323" i="6"/>
  <c r="F1324" i="6"/>
  <c r="G1324" i="6"/>
  <c r="H1324" i="6"/>
  <c r="I1324" i="6"/>
  <c r="F1325" i="6"/>
  <c r="G1325" i="6"/>
  <c r="H1325" i="6"/>
  <c r="I1325" i="6"/>
  <c r="F1326" i="6"/>
  <c r="G1326" i="6"/>
  <c r="H1326" i="6"/>
  <c r="I1326" i="6"/>
  <c r="F1327" i="6"/>
  <c r="G1327" i="6"/>
  <c r="H1327" i="6"/>
  <c r="I1327" i="6"/>
  <c r="F1328" i="6"/>
  <c r="G1328" i="6"/>
  <c r="H1328" i="6"/>
  <c r="I1328" i="6"/>
  <c r="F1329" i="6"/>
  <c r="G1329" i="6"/>
  <c r="H1329" i="6"/>
  <c r="I1329" i="6"/>
  <c r="F1330" i="6"/>
  <c r="G1330" i="6"/>
  <c r="H1330" i="6"/>
  <c r="I1330" i="6"/>
  <c r="F1331" i="6"/>
  <c r="G1331" i="6"/>
  <c r="H1331" i="6"/>
  <c r="I1331" i="6"/>
  <c r="F1332" i="6"/>
  <c r="G1332" i="6"/>
  <c r="H1332" i="6"/>
  <c r="I1332" i="6"/>
  <c r="F1333" i="6"/>
  <c r="G1333" i="6"/>
  <c r="H1333" i="6"/>
  <c r="I1333" i="6"/>
  <c r="F1334" i="6"/>
  <c r="G1334" i="6"/>
  <c r="H1334" i="6"/>
  <c r="I1334" i="6"/>
  <c r="F1335" i="6"/>
  <c r="G1335" i="6"/>
  <c r="H1335" i="6"/>
  <c r="I1335" i="6"/>
  <c r="F1336" i="6"/>
  <c r="G1336" i="6"/>
  <c r="H1336" i="6"/>
  <c r="I1336" i="6"/>
  <c r="F1337" i="6"/>
  <c r="G1337" i="6"/>
  <c r="H1337" i="6"/>
  <c r="I1337" i="6"/>
  <c r="F1338" i="6"/>
  <c r="G1338" i="6"/>
  <c r="H1338" i="6"/>
  <c r="I1338" i="6"/>
  <c r="F1339" i="6"/>
  <c r="G1339" i="6"/>
  <c r="H1339" i="6"/>
  <c r="I1339" i="6"/>
  <c r="F1340" i="6"/>
  <c r="G1340" i="6"/>
  <c r="H1340" i="6"/>
  <c r="I1340" i="6"/>
  <c r="F1341" i="6"/>
  <c r="G1341" i="6"/>
  <c r="H1341" i="6"/>
  <c r="I1341" i="6"/>
  <c r="F1342" i="6"/>
  <c r="G1342" i="6"/>
  <c r="H1342" i="6"/>
  <c r="I1342" i="6"/>
  <c r="F1343" i="6"/>
  <c r="G1343" i="6"/>
  <c r="H1343" i="6"/>
  <c r="I1343" i="6"/>
  <c r="F1344" i="6"/>
  <c r="G1344" i="6"/>
  <c r="H1344" i="6"/>
  <c r="I1344" i="6"/>
  <c r="F1345" i="6"/>
  <c r="G1345" i="6"/>
  <c r="H1345" i="6"/>
  <c r="I1345" i="6"/>
  <c r="F1346" i="6"/>
  <c r="G1346" i="6"/>
  <c r="H1346" i="6"/>
  <c r="I1346" i="6"/>
  <c r="F1347" i="6"/>
  <c r="G1347" i="6"/>
  <c r="H1347" i="6"/>
  <c r="I1347" i="6"/>
  <c r="F1348" i="6"/>
  <c r="G1348" i="6"/>
  <c r="H1348" i="6"/>
  <c r="I1348" i="6"/>
  <c r="F1349" i="6"/>
  <c r="G1349" i="6"/>
  <c r="H1349" i="6"/>
  <c r="I1349" i="6"/>
  <c r="F1350" i="6"/>
  <c r="G1350" i="6"/>
  <c r="H1350" i="6"/>
  <c r="I1350" i="6"/>
  <c r="F1351" i="6"/>
  <c r="G1351" i="6"/>
  <c r="H1351" i="6"/>
  <c r="I1351" i="6"/>
  <c r="F1352" i="6"/>
  <c r="G1352" i="6"/>
  <c r="H1352" i="6"/>
  <c r="I1352" i="6"/>
  <c r="F1353" i="6"/>
  <c r="G1353" i="6"/>
  <c r="H1353" i="6"/>
  <c r="I1353" i="6"/>
  <c r="F1354" i="6"/>
  <c r="G1354" i="6"/>
  <c r="H1354" i="6"/>
  <c r="I1354" i="6"/>
  <c r="F1355" i="6"/>
  <c r="G1355" i="6"/>
  <c r="H1355" i="6"/>
  <c r="I1355" i="6"/>
  <c r="F1356" i="6"/>
  <c r="G1356" i="6"/>
  <c r="H1356" i="6"/>
  <c r="I1356" i="6"/>
  <c r="F1357" i="6"/>
  <c r="G1357" i="6"/>
  <c r="H1357" i="6"/>
  <c r="I1357" i="6"/>
  <c r="F1358" i="6"/>
  <c r="G1358" i="6"/>
  <c r="H1358" i="6"/>
  <c r="I1358" i="6"/>
  <c r="F1359" i="6"/>
  <c r="G1359" i="6"/>
  <c r="H1359" i="6"/>
  <c r="I1359" i="6"/>
  <c r="F1360" i="6"/>
  <c r="G1360" i="6"/>
  <c r="H1360" i="6"/>
  <c r="I1360" i="6"/>
  <c r="F1361" i="6"/>
  <c r="G1361" i="6"/>
  <c r="H1361" i="6"/>
  <c r="I1361" i="6"/>
  <c r="F1362" i="6"/>
  <c r="G1362" i="6"/>
  <c r="H1362" i="6"/>
  <c r="I1362" i="6"/>
  <c r="F1363" i="6"/>
  <c r="G1363" i="6"/>
  <c r="H1363" i="6"/>
  <c r="I1363" i="6"/>
  <c r="F1364" i="6"/>
  <c r="G1364" i="6"/>
  <c r="H1364" i="6"/>
  <c r="I1364" i="6"/>
  <c r="F1365" i="6"/>
  <c r="G1365" i="6"/>
  <c r="H1365" i="6"/>
  <c r="I1365" i="6"/>
  <c r="F1366" i="6"/>
  <c r="G1366" i="6"/>
  <c r="H1366" i="6"/>
  <c r="I1366" i="6"/>
  <c r="F1367" i="6"/>
  <c r="G1367" i="6"/>
  <c r="H1367" i="6"/>
  <c r="I1367" i="6"/>
  <c r="F1368" i="6"/>
  <c r="G1368" i="6"/>
  <c r="H1368" i="6"/>
  <c r="I1368" i="6"/>
  <c r="F1369" i="6"/>
  <c r="G1369" i="6"/>
  <c r="H1369" i="6"/>
  <c r="I1369" i="6"/>
  <c r="F1370" i="6"/>
  <c r="G1370" i="6"/>
  <c r="H1370" i="6"/>
  <c r="I1370" i="6"/>
  <c r="F1371" i="6"/>
  <c r="G1371" i="6"/>
  <c r="H1371" i="6"/>
  <c r="I1371" i="6"/>
  <c r="F1372" i="6"/>
  <c r="G1372" i="6"/>
  <c r="H1372" i="6"/>
  <c r="I1372" i="6"/>
  <c r="F1373" i="6"/>
  <c r="G1373" i="6"/>
  <c r="H1373" i="6"/>
  <c r="I1373" i="6"/>
  <c r="F1374" i="6"/>
  <c r="G1374" i="6"/>
  <c r="H1374" i="6"/>
  <c r="I1374" i="6"/>
  <c r="F1375" i="6"/>
  <c r="G1375" i="6"/>
  <c r="H1375" i="6"/>
  <c r="I1375" i="6"/>
  <c r="F1376" i="6"/>
  <c r="G1376" i="6"/>
  <c r="H1376" i="6"/>
  <c r="I1376" i="6"/>
  <c r="F1377" i="6"/>
  <c r="G1377" i="6"/>
  <c r="H1377" i="6"/>
  <c r="I1377" i="6"/>
  <c r="F1378" i="6"/>
  <c r="G1378" i="6"/>
  <c r="H1378" i="6"/>
  <c r="I1378" i="6"/>
  <c r="F1379" i="6"/>
  <c r="G1379" i="6"/>
  <c r="H1379" i="6"/>
  <c r="I1379" i="6"/>
  <c r="F1380" i="6"/>
  <c r="G1380" i="6"/>
  <c r="H1380" i="6"/>
  <c r="I1380" i="6"/>
  <c r="F1381" i="6"/>
  <c r="G1381" i="6"/>
  <c r="H1381" i="6"/>
  <c r="I1381" i="6"/>
  <c r="F1382" i="6"/>
  <c r="G1382" i="6"/>
  <c r="H1382" i="6"/>
  <c r="I1382" i="6"/>
  <c r="F1383" i="6"/>
  <c r="G1383" i="6"/>
  <c r="H1383" i="6"/>
  <c r="I1383" i="6"/>
  <c r="F1384" i="6"/>
  <c r="G1384" i="6"/>
  <c r="H1384" i="6"/>
  <c r="I1384" i="6"/>
  <c r="F1385" i="6"/>
  <c r="G1385" i="6"/>
  <c r="H1385" i="6"/>
  <c r="I1385" i="6"/>
  <c r="F1386" i="6"/>
  <c r="G1386" i="6"/>
  <c r="H1386" i="6"/>
  <c r="I1386" i="6"/>
  <c r="F1387" i="6"/>
  <c r="G1387" i="6"/>
  <c r="H1387" i="6"/>
  <c r="I1387" i="6"/>
  <c r="F1388" i="6"/>
  <c r="G1388" i="6"/>
  <c r="H1388" i="6"/>
  <c r="I1388" i="6"/>
  <c r="F1389" i="6"/>
  <c r="G1389" i="6"/>
  <c r="H1389" i="6"/>
  <c r="I1389" i="6"/>
  <c r="F1390" i="6"/>
  <c r="G1390" i="6"/>
  <c r="H1390" i="6"/>
  <c r="I1390" i="6"/>
  <c r="F1391" i="6"/>
  <c r="G1391" i="6"/>
  <c r="H1391" i="6"/>
  <c r="I1391" i="6"/>
  <c r="F1392" i="6"/>
  <c r="G1392" i="6"/>
  <c r="H1392" i="6"/>
  <c r="I1392" i="6"/>
  <c r="F1393" i="6"/>
  <c r="G1393" i="6"/>
  <c r="H1393" i="6"/>
  <c r="I1393" i="6"/>
  <c r="F1394" i="6"/>
  <c r="G1394" i="6"/>
  <c r="H1394" i="6"/>
  <c r="I1394" i="6"/>
  <c r="F1395" i="6"/>
  <c r="G1395" i="6"/>
  <c r="H1395" i="6"/>
  <c r="I1395" i="6"/>
  <c r="F1396" i="6"/>
  <c r="G1396" i="6"/>
  <c r="H1396" i="6"/>
  <c r="I1396" i="6"/>
  <c r="F1397" i="6"/>
  <c r="G1397" i="6"/>
  <c r="H1397" i="6"/>
  <c r="I1397" i="6"/>
  <c r="F1398" i="6"/>
  <c r="G1398" i="6"/>
  <c r="H1398" i="6"/>
  <c r="I1398" i="6"/>
  <c r="F1399" i="6"/>
  <c r="G1399" i="6"/>
  <c r="H1399" i="6"/>
  <c r="I1399" i="6"/>
  <c r="F1400" i="6"/>
  <c r="G1400" i="6"/>
  <c r="H1400" i="6"/>
  <c r="I1400" i="6"/>
  <c r="F1401" i="6"/>
  <c r="G1401" i="6"/>
  <c r="H1401" i="6"/>
  <c r="I1401" i="6"/>
  <c r="F1402" i="6"/>
  <c r="G1402" i="6"/>
  <c r="H1402" i="6"/>
  <c r="I1402" i="6"/>
  <c r="F1403" i="6"/>
  <c r="G1403" i="6"/>
  <c r="H1403" i="6"/>
  <c r="I1403" i="6"/>
  <c r="F1404" i="6"/>
  <c r="G1404" i="6"/>
  <c r="H1404" i="6"/>
  <c r="I1404" i="6"/>
  <c r="F1405" i="6"/>
  <c r="G1405" i="6"/>
  <c r="H1405" i="6"/>
  <c r="I1405" i="6"/>
  <c r="F1406" i="6"/>
  <c r="G1406" i="6"/>
  <c r="H1406" i="6"/>
  <c r="I1406" i="6"/>
  <c r="F1407" i="6"/>
  <c r="G1407" i="6"/>
  <c r="H1407" i="6"/>
  <c r="I1407" i="6"/>
  <c r="F1408" i="6"/>
  <c r="G1408" i="6"/>
  <c r="H1408" i="6"/>
  <c r="I1408" i="6"/>
  <c r="F1409" i="6"/>
  <c r="G1409" i="6"/>
  <c r="H1409" i="6"/>
  <c r="I1409" i="6"/>
  <c r="F1410" i="6"/>
  <c r="G1410" i="6"/>
  <c r="H1410" i="6"/>
  <c r="I1410" i="6"/>
  <c r="F1411" i="6"/>
  <c r="G1411" i="6"/>
  <c r="H1411" i="6"/>
  <c r="I1411" i="6"/>
  <c r="F1412" i="6"/>
  <c r="G1412" i="6"/>
  <c r="H1412" i="6"/>
  <c r="I1412" i="6"/>
  <c r="F1413" i="6"/>
  <c r="G1413" i="6"/>
  <c r="H1413" i="6"/>
  <c r="I1413" i="6"/>
  <c r="F1414" i="6"/>
  <c r="G1414" i="6"/>
  <c r="H1414" i="6"/>
  <c r="I1414" i="6"/>
  <c r="F1415" i="6"/>
  <c r="G1415" i="6"/>
  <c r="H1415" i="6"/>
  <c r="I1415" i="6"/>
  <c r="F1416" i="6"/>
  <c r="G1416" i="6"/>
  <c r="H1416" i="6"/>
  <c r="I1416" i="6"/>
  <c r="F1417" i="6"/>
  <c r="G1417" i="6"/>
  <c r="H1417" i="6"/>
  <c r="I1417" i="6"/>
  <c r="F1418" i="6"/>
  <c r="G1418" i="6"/>
  <c r="H1418" i="6"/>
  <c r="I1418" i="6"/>
  <c r="F1419" i="6"/>
  <c r="G1419" i="6"/>
  <c r="H1419" i="6"/>
  <c r="I1419" i="6"/>
  <c r="F1420" i="6"/>
  <c r="G1420" i="6"/>
  <c r="H1420" i="6"/>
  <c r="I1420" i="6"/>
  <c r="F1421" i="6"/>
  <c r="G1421" i="6"/>
  <c r="H1421" i="6"/>
  <c r="I1421" i="6"/>
  <c r="F1422" i="6"/>
  <c r="G1422" i="6"/>
  <c r="H1422" i="6"/>
  <c r="I1422" i="6"/>
  <c r="F1423" i="6"/>
  <c r="G1423" i="6"/>
  <c r="H1423" i="6"/>
  <c r="I1423" i="6"/>
  <c r="F1424" i="6"/>
  <c r="G1424" i="6"/>
  <c r="H1424" i="6"/>
  <c r="I1424" i="6"/>
  <c r="F1425" i="6"/>
  <c r="G1425" i="6"/>
  <c r="H1425" i="6"/>
  <c r="I1425" i="6"/>
  <c r="F1426" i="6"/>
  <c r="G1426" i="6"/>
  <c r="H1426" i="6"/>
  <c r="I1426" i="6"/>
  <c r="F1427" i="6"/>
  <c r="G1427" i="6"/>
  <c r="H1427" i="6"/>
  <c r="I1427" i="6"/>
  <c r="F1428" i="6"/>
  <c r="G1428" i="6"/>
  <c r="H1428" i="6"/>
  <c r="I1428" i="6"/>
  <c r="F1429" i="6"/>
  <c r="G1429" i="6"/>
  <c r="H1429" i="6"/>
  <c r="I1429" i="6"/>
  <c r="F1430" i="6"/>
  <c r="G1430" i="6"/>
  <c r="H1430" i="6"/>
  <c r="I1430" i="6"/>
  <c r="F1431" i="6"/>
  <c r="G1431" i="6"/>
  <c r="H1431" i="6"/>
  <c r="I1431" i="6"/>
  <c r="F1432" i="6"/>
  <c r="G1432" i="6"/>
  <c r="H1432" i="6"/>
  <c r="I1432" i="6"/>
  <c r="F1433" i="6"/>
  <c r="G1433" i="6"/>
  <c r="H1433" i="6"/>
  <c r="I1433" i="6"/>
  <c r="F1434" i="6"/>
  <c r="G1434" i="6"/>
  <c r="H1434" i="6"/>
  <c r="I1434" i="6"/>
  <c r="F1435" i="6"/>
  <c r="G1435" i="6"/>
  <c r="H1435" i="6"/>
  <c r="I1435" i="6"/>
  <c r="F1436" i="6"/>
  <c r="G1436" i="6"/>
  <c r="H1436" i="6"/>
  <c r="I1436" i="6"/>
  <c r="F1437" i="6"/>
  <c r="G1437" i="6"/>
  <c r="H1437" i="6"/>
  <c r="I1437" i="6"/>
  <c r="F1438" i="6"/>
  <c r="G1438" i="6"/>
  <c r="H1438" i="6"/>
  <c r="I1438" i="6"/>
  <c r="F1439" i="6"/>
  <c r="G1439" i="6"/>
  <c r="H1439" i="6"/>
  <c r="I1439" i="6"/>
  <c r="F1440" i="6"/>
  <c r="G1440" i="6"/>
  <c r="H1440" i="6"/>
  <c r="I1440" i="6"/>
  <c r="F1441" i="6"/>
  <c r="G1441" i="6"/>
  <c r="H1441" i="6"/>
  <c r="I1441" i="6"/>
  <c r="F1442" i="6"/>
  <c r="G1442" i="6"/>
  <c r="H1442" i="6"/>
  <c r="I1442" i="6"/>
  <c r="F1443" i="6"/>
  <c r="G1443" i="6"/>
  <c r="H1443" i="6"/>
  <c r="I1443" i="6"/>
  <c r="F1444" i="6"/>
  <c r="G1444" i="6"/>
  <c r="H1444" i="6"/>
  <c r="I1444" i="6"/>
  <c r="F1445" i="6"/>
  <c r="G1445" i="6"/>
  <c r="H1445" i="6"/>
  <c r="I1445" i="6"/>
  <c r="F1446" i="6"/>
  <c r="G1446" i="6"/>
  <c r="H1446" i="6"/>
  <c r="I1446" i="6"/>
  <c r="F1447" i="6"/>
  <c r="G1447" i="6"/>
  <c r="H1447" i="6"/>
  <c r="I1447" i="6"/>
  <c r="F1448" i="6"/>
  <c r="G1448" i="6"/>
  <c r="H1448" i="6"/>
  <c r="I1448" i="6"/>
  <c r="F1449" i="6"/>
  <c r="G1449" i="6"/>
  <c r="H1449" i="6"/>
  <c r="I1449" i="6"/>
  <c r="F1450" i="6"/>
  <c r="G1450" i="6"/>
  <c r="H1450" i="6"/>
  <c r="I1450" i="6"/>
  <c r="F1451" i="6"/>
  <c r="G1451" i="6"/>
  <c r="H1451" i="6"/>
  <c r="I1451" i="6"/>
  <c r="F1452" i="6"/>
  <c r="G1452" i="6"/>
  <c r="H1452" i="6"/>
  <c r="I1452" i="6"/>
  <c r="F1453" i="6"/>
  <c r="G1453" i="6"/>
  <c r="H1453" i="6"/>
  <c r="I1453" i="6"/>
  <c r="F1454" i="6"/>
  <c r="G1454" i="6"/>
  <c r="H1454" i="6"/>
  <c r="I1454" i="6"/>
  <c r="F1455" i="6"/>
  <c r="G1455" i="6"/>
  <c r="H1455" i="6"/>
  <c r="I1455" i="6"/>
  <c r="F1456" i="6"/>
  <c r="G1456" i="6"/>
  <c r="H1456" i="6"/>
  <c r="I1456" i="6"/>
  <c r="F1457" i="6"/>
  <c r="G1457" i="6"/>
  <c r="H1457" i="6"/>
  <c r="I1457" i="6"/>
  <c r="F1458" i="6"/>
  <c r="G1458" i="6"/>
  <c r="H1458" i="6"/>
  <c r="I1458" i="6"/>
  <c r="F1459" i="6"/>
  <c r="G1459" i="6"/>
  <c r="H1459" i="6"/>
  <c r="I1459" i="6"/>
  <c r="F1460" i="6"/>
  <c r="G1460" i="6"/>
  <c r="H1460" i="6"/>
  <c r="I1460" i="6"/>
  <c r="F1461" i="6"/>
  <c r="G1461" i="6"/>
  <c r="H1461" i="6"/>
  <c r="I1461" i="6"/>
  <c r="F1462" i="6"/>
  <c r="G1462" i="6"/>
  <c r="H1462" i="6"/>
  <c r="I1462" i="6"/>
  <c r="F1463" i="6"/>
  <c r="G1463" i="6"/>
  <c r="H1463" i="6"/>
  <c r="I1463" i="6"/>
  <c r="F1464" i="6"/>
  <c r="G1464" i="6"/>
  <c r="H1464" i="6"/>
  <c r="I1464" i="6"/>
  <c r="F1465" i="6"/>
  <c r="G1465" i="6"/>
  <c r="H1465" i="6"/>
  <c r="I1465" i="6"/>
  <c r="F1466" i="6"/>
  <c r="G1466" i="6"/>
  <c r="H1466" i="6"/>
  <c r="I1466" i="6"/>
  <c r="F1467" i="6"/>
  <c r="G1467" i="6"/>
  <c r="H1467" i="6"/>
  <c r="I1467" i="6"/>
  <c r="F1468" i="6"/>
  <c r="G1468" i="6"/>
  <c r="H1468" i="6"/>
  <c r="I1468" i="6"/>
  <c r="F1469" i="6"/>
  <c r="G1469" i="6"/>
  <c r="H1469" i="6"/>
  <c r="I1469" i="6"/>
  <c r="F1470" i="6"/>
  <c r="G1470" i="6"/>
  <c r="H1470" i="6"/>
  <c r="I1470" i="6"/>
  <c r="F1471" i="6"/>
  <c r="G1471" i="6"/>
  <c r="H1471" i="6"/>
  <c r="I1471" i="6"/>
  <c r="F1472" i="6"/>
  <c r="G1472" i="6"/>
  <c r="H1472" i="6"/>
  <c r="I1472" i="6"/>
  <c r="F1473" i="6"/>
  <c r="G1473" i="6"/>
  <c r="H1473" i="6"/>
  <c r="I1473" i="6"/>
  <c r="F1474" i="6"/>
  <c r="G1474" i="6"/>
  <c r="H1474" i="6"/>
  <c r="I1474" i="6"/>
  <c r="F1475" i="6"/>
  <c r="G1475" i="6"/>
  <c r="H1475" i="6"/>
  <c r="I1475" i="6"/>
  <c r="F1476" i="6"/>
  <c r="G1476" i="6"/>
  <c r="H1476" i="6"/>
  <c r="I1476" i="6"/>
  <c r="F1477" i="6"/>
  <c r="G1477" i="6"/>
  <c r="H1477" i="6"/>
  <c r="I1477" i="6"/>
  <c r="F1478" i="6"/>
  <c r="G1478" i="6"/>
  <c r="H1478" i="6"/>
  <c r="I1478" i="6"/>
  <c r="F1479" i="6"/>
  <c r="G1479" i="6"/>
  <c r="H1479" i="6"/>
  <c r="I1479" i="6"/>
  <c r="F1480" i="6"/>
  <c r="G1480" i="6"/>
  <c r="H1480" i="6"/>
  <c r="I1480" i="6"/>
  <c r="F1481" i="6"/>
  <c r="G1481" i="6"/>
  <c r="H1481" i="6"/>
  <c r="I1481" i="6"/>
  <c r="F1482" i="6"/>
  <c r="G1482" i="6"/>
  <c r="H1482" i="6"/>
  <c r="I1482" i="6"/>
  <c r="F1483" i="6"/>
  <c r="G1483" i="6"/>
  <c r="H1483" i="6"/>
  <c r="I1483" i="6"/>
  <c r="F1484" i="6"/>
  <c r="G1484" i="6"/>
  <c r="H1484" i="6"/>
  <c r="I1484" i="6"/>
  <c r="F1485" i="6"/>
  <c r="G1485" i="6"/>
  <c r="H1485" i="6"/>
  <c r="I1485" i="6"/>
  <c r="F1486" i="6"/>
  <c r="G1486" i="6"/>
  <c r="H1486" i="6"/>
  <c r="I1486" i="6"/>
  <c r="F1487" i="6"/>
  <c r="G1487" i="6"/>
  <c r="H1487" i="6"/>
  <c r="I1487" i="6"/>
  <c r="F1488" i="6"/>
  <c r="G1488" i="6"/>
  <c r="H1488" i="6"/>
  <c r="I1488" i="6"/>
  <c r="F1489" i="6"/>
  <c r="G1489" i="6"/>
  <c r="H1489" i="6"/>
  <c r="I1489" i="6"/>
  <c r="F1490" i="6"/>
  <c r="G1490" i="6"/>
  <c r="H1490" i="6"/>
  <c r="I1490" i="6"/>
  <c r="F1491" i="6"/>
  <c r="G1491" i="6"/>
  <c r="H1491" i="6"/>
  <c r="I1491" i="6"/>
  <c r="F1492" i="6"/>
  <c r="G1492" i="6"/>
  <c r="H1492" i="6"/>
  <c r="I1492" i="6"/>
  <c r="F1493" i="6"/>
  <c r="G1493" i="6"/>
  <c r="H1493" i="6"/>
  <c r="I1493" i="6"/>
  <c r="F1494" i="6"/>
  <c r="G1494" i="6"/>
  <c r="H1494" i="6"/>
  <c r="I1494" i="6"/>
  <c r="F1495" i="6"/>
  <c r="G1495" i="6"/>
  <c r="H1495" i="6"/>
  <c r="I1495" i="6"/>
  <c r="F1496" i="6"/>
  <c r="G1496" i="6"/>
  <c r="H1496" i="6"/>
  <c r="I1496" i="6"/>
  <c r="F1497" i="6"/>
  <c r="G1497" i="6"/>
  <c r="H1497" i="6"/>
  <c r="I1497" i="6"/>
  <c r="F1498" i="6"/>
  <c r="G1498" i="6"/>
  <c r="H1498" i="6"/>
  <c r="I1498" i="6"/>
  <c r="F1499" i="6"/>
  <c r="G1499" i="6"/>
  <c r="H1499" i="6"/>
  <c r="I1499" i="6"/>
  <c r="F1500" i="6"/>
  <c r="G1500" i="6"/>
  <c r="H1500" i="6"/>
  <c r="I1500" i="6"/>
  <c r="F1501" i="6"/>
  <c r="G1501" i="6"/>
  <c r="H1501" i="6"/>
  <c r="I1501" i="6"/>
  <c r="F1502" i="6"/>
  <c r="G1502" i="6"/>
  <c r="H1502" i="6"/>
  <c r="I1502" i="6"/>
  <c r="F1503" i="6"/>
  <c r="G1503" i="6"/>
  <c r="H1503" i="6"/>
  <c r="I1503" i="6"/>
  <c r="F1504" i="6"/>
  <c r="G1504" i="6"/>
  <c r="H1504" i="6"/>
  <c r="I1504" i="6"/>
  <c r="F1505" i="6"/>
  <c r="G1505" i="6"/>
  <c r="H1505" i="6"/>
  <c r="I1505" i="6"/>
  <c r="F1506" i="6"/>
  <c r="G1506" i="6"/>
  <c r="H1506" i="6"/>
  <c r="I1506" i="6"/>
  <c r="F1507" i="6"/>
  <c r="G1507" i="6"/>
  <c r="H1507" i="6"/>
  <c r="I1507" i="6"/>
  <c r="F1508" i="6"/>
  <c r="G1508" i="6"/>
  <c r="H1508" i="6"/>
  <c r="I1508" i="6"/>
  <c r="F1509" i="6"/>
  <c r="G1509" i="6"/>
  <c r="H1509" i="6"/>
  <c r="I1509" i="6"/>
  <c r="F1510" i="6"/>
  <c r="G1510" i="6"/>
  <c r="H1510" i="6"/>
  <c r="I1510" i="6"/>
  <c r="F1511" i="6"/>
  <c r="G1511" i="6"/>
  <c r="H1511" i="6"/>
  <c r="I1511" i="6"/>
  <c r="F1512" i="6"/>
  <c r="G1512" i="6"/>
  <c r="H1512" i="6"/>
  <c r="I1512" i="6"/>
  <c r="F1513" i="6"/>
  <c r="G1513" i="6"/>
  <c r="H1513" i="6"/>
  <c r="I1513" i="6"/>
  <c r="F1514" i="6"/>
  <c r="G1514" i="6"/>
  <c r="H1514" i="6"/>
  <c r="I1514" i="6"/>
  <c r="F1515" i="6"/>
  <c r="G1515" i="6"/>
  <c r="H1515" i="6"/>
  <c r="I1515" i="6"/>
  <c r="F1516" i="6"/>
  <c r="G1516" i="6"/>
  <c r="H1516" i="6"/>
  <c r="I1516" i="6"/>
  <c r="F1517" i="6"/>
  <c r="G1517" i="6"/>
  <c r="H1517" i="6"/>
  <c r="I1517" i="6"/>
  <c r="F1518" i="6"/>
  <c r="G1518" i="6"/>
  <c r="H1518" i="6"/>
  <c r="I1518" i="6"/>
  <c r="F1519" i="6"/>
  <c r="G1519" i="6"/>
  <c r="H1519" i="6"/>
  <c r="I1519" i="6"/>
  <c r="F1520" i="6"/>
  <c r="G1520" i="6"/>
  <c r="H1520" i="6"/>
  <c r="I1520" i="6"/>
  <c r="F1521" i="6"/>
  <c r="G1521" i="6"/>
  <c r="H1521" i="6"/>
  <c r="I1521" i="6"/>
  <c r="F1522" i="6"/>
  <c r="G1522" i="6"/>
  <c r="H1522" i="6"/>
  <c r="I1522" i="6"/>
  <c r="F1523" i="6"/>
  <c r="G1523" i="6"/>
  <c r="H1523" i="6"/>
  <c r="I1523" i="6"/>
  <c r="F1524" i="6"/>
  <c r="G1524" i="6"/>
  <c r="H1524" i="6"/>
  <c r="I1524" i="6"/>
  <c r="F1525" i="6"/>
  <c r="G1525" i="6"/>
  <c r="H1525" i="6"/>
  <c r="I1525" i="6"/>
  <c r="F1526" i="6"/>
  <c r="G1526" i="6"/>
  <c r="H1526" i="6"/>
  <c r="I1526" i="6"/>
  <c r="F1527" i="6"/>
  <c r="G1527" i="6"/>
  <c r="H1527" i="6"/>
  <c r="I1527" i="6"/>
  <c r="F1528" i="6"/>
  <c r="G1528" i="6"/>
  <c r="H1528" i="6"/>
  <c r="I1528" i="6"/>
  <c r="F1529" i="6"/>
  <c r="G1529" i="6"/>
  <c r="H1529" i="6"/>
  <c r="I1529" i="6"/>
  <c r="F1530" i="6"/>
  <c r="G1530" i="6"/>
  <c r="H1530" i="6"/>
  <c r="I1530" i="6"/>
  <c r="F1531" i="6"/>
  <c r="G1531" i="6"/>
  <c r="H1531" i="6"/>
  <c r="I1531" i="6"/>
  <c r="F1532" i="6"/>
  <c r="G1532" i="6"/>
  <c r="H1532" i="6"/>
  <c r="I1532" i="6"/>
  <c r="F1533" i="6"/>
  <c r="G1533" i="6"/>
  <c r="H1533" i="6"/>
  <c r="I1533" i="6"/>
  <c r="F1534" i="6"/>
  <c r="G1534" i="6"/>
  <c r="H1534" i="6"/>
  <c r="I1534" i="6"/>
  <c r="F1535" i="6"/>
  <c r="G1535" i="6"/>
  <c r="H1535" i="6"/>
  <c r="I1535" i="6"/>
  <c r="F1536" i="6"/>
  <c r="G1536" i="6"/>
  <c r="H1536" i="6"/>
  <c r="I1536" i="6"/>
  <c r="F1537" i="6"/>
  <c r="G1537" i="6"/>
  <c r="H1537" i="6"/>
  <c r="I1537" i="6"/>
  <c r="F1538" i="6"/>
  <c r="G1538" i="6"/>
  <c r="H1538" i="6"/>
  <c r="I1538" i="6"/>
  <c r="F1539" i="6"/>
  <c r="G1539" i="6"/>
  <c r="H1539" i="6"/>
  <c r="I1539" i="6"/>
  <c r="F1540" i="6"/>
  <c r="G1540" i="6"/>
  <c r="H1540" i="6"/>
  <c r="I1540" i="6"/>
  <c r="F1541" i="6"/>
  <c r="G1541" i="6"/>
  <c r="H1541" i="6"/>
  <c r="I1541" i="6"/>
  <c r="F1542" i="6"/>
  <c r="G1542" i="6"/>
  <c r="H1542" i="6"/>
  <c r="I1542" i="6"/>
  <c r="F1543" i="6"/>
  <c r="G1543" i="6"/>
  <c r="H1543" i="6"/>
  <c r="I1543" i="6"/>
  <c r="F1544" i="6"/>
  <c r="G1544" i="6"/>
  <c r="H1544" i="6"/>
  <c r="I1544" i="6"/>
  <c r="F1545" i="6"/>
  <c r="G1545" i="6"/>
  <c r="H1545" i="6"/>
  <c r="I1545" i="6"/>
  <c r="F1546" i="6"/>
  <c r="G1546" i="6"/>
  <c r="H1546" i="6"/>
  <c r="I1546" i="6"/>
  <c r="F1547" i="6"/>
  <c r="G1547" i="6"/>
  <c r="H1547" i="6"/>
  <c r="I1547" i="6"/>
  <c r="F1548" i="6"/>
  <c r="G1548" i="6"/>
  <c r="H1548" i="6"/>
  <c r="I1548" i="6"/>
  <c r="F1549" i="6"/>
  <c r="G1549" i="6"/>
  <c r="H1549" i="6"/>
  <c r="I1549" i="6"/>
  <c r="F1550" i="6"/>
  <c r="G1550" i="6"/>
  <c r="H1550" i="6"/>
  <c r="I1550" i="6"/>
  <c r="F1551" i="6"/>
  <c r="G1551" i="6"/>
  <c r="H1551" i="6"/>
  <c r="I1551" i="6"/>
  <c r="F1552" i="6"/>
  <c r="G1552" i="6"/>
  <c r="H1552" i="6"/>
  <c r="I1552" i="6"/>
  <c r="F1553" i="6"/>
  <c r="G1553" i="6"/>
  <c r="H1553" i="6"/>
  <c r="I1553" i="6"/>
  <c r="F1554" i="6"/>
  <c r="G1554" i="6"/>
  <c r="H1554" i="6"/>
  <c r="I1554" i="6"/>
  <c r="F1555" i="6"/>
  <c r="G1555" i="6"/>
  <c r="H1555" i="6"/>
  <c r="I1555" i="6"/>
  <c r="F1556" i="6"/>
  <c r="G1556" i="6"/>
  <c r="H1556" i="6"/>
  <c r="I1556" i="6"/>
  <c r="F1557" i="6"/>
  <c r="G1557" i="6"/>
  <c r="H1557" i="6"/>
  <c r="I1557" i="6"/>
  <c r="F1558" i="6"/>
  <c r="G1558" i="6"/>
  <c r="H1558" i="6"/>
  <c r="I1558" i="6"/>
  <c r="F1559" i="6"/>
  <c r="G1559" i="6"/>
  <c r="H1559" i="6"/>
  <c r="I1559" i="6"/>
  <c r="F1560" i="6"/>
  <c r="G1560" i="6"/>
  <c r="H1560" i="6"/>
  <c r="I1560" i="6"/>
  <c r="F1561" i="6"/>
  <c r="G1561" i="6"/>
  <c r="H1561" i="6"/>
  <c r="I1561" i="6"/>
  <c r="F1562" i="6"/>
  <c r="G1562" i="6"/>
  <c r="H1562" i="6"/>
  <c r="I1562" i="6"/>
  <c r="F1563" i="6"/>
  <c r="G1563" i="6"/>
  <c r="H1563" i="6"/>
  <c r="I1563" i="6"/>
  <c r="F1564" i="6"/>
  <c r="G1564" i="6"/>
  <c r="H1564" i="6"/>
  <c r="I1564" i="6"/>
  <c r="F1565" i="6"/>
  <c r="G1565" i="6"/>
  <c r="H1565" i="6"/>
  <c r="I1565" i="6"/>
  <c r="F1566" i="6"/>
  <c r="G1566" i="6"/>
  <c r="H1566" i="6"/>
  <c r="I1566" i="6"/>
  <c r="F1567" i="6"/>
  <c r="G1567" i="6"/>
  <c r="H1567" i="6"/>
  <c r="I1567" i="6"/>
  <c r="F1568" i="6"/>
  <c r="G1568" i="6"/>
  <c r="H1568" i="6"/>
  <c r="I1568" i="6"/>
  <c r="F1569" i="6"/>
  <c r="G1569" i="6"/>
  <c r="H1569" i="6"/>
  <c r="I1569" i="6"/>
  <c r="F1570" i="6"/>
  <c r="G1570" i="6"/>
  <c r="H1570" i="6"/>
  <c r="I1570" i="6"/>
  <c r="F1571" i="6"/>
  <c r="G1571" i="6"/>
  <c r="H1571" i="6"/>
  <c r="I1571" i="6"/>
  <c r="F1572" i="6"/>
  <c r="G1572" i="6"/>
  <c r="H1572" i="6"/>
  <c r="I1572" i="6"/>
  <c r="F1573" i="6"/>
  <c r="G1573" i="6"/>
  <c r="H1573" i="6"/>
  <c r="I1573" i="6"/>
  <c r="F1574" i="6"/>
  <c r="G1574" i="6"/>
  <c r="H1574" i="6"/>
  <c r="I1574" i="6"/>
  <c r="F1575" i="6"/>
  <c r="G1575" i="6"/>
  <c r="H1575" i="6"/>
  <c r="I1575" i="6"/>
  <c r="F1576" i="6"/>
  <c r="G1576" i="6"/>
  <c r="H1576" i="6"/>
  <c r="I1576" i="6"/>
  <c r="F1577" i="6"/>
  <c r="G1577" i="6"/>
  <c r="H1577" i="6"/>
  <c r="I1577" i="6"/>
  <c r="F1578" i="6"/>
  <c r="G1578" i="6"/>
  <c r="H1578" i="6"/>
  <c r="I1578" i="6"/>
  <c r="F1579" i="6"/>
  <c r="G1579" i="6"/>
  <c r="H1579" i="6"/>
  <c r="I1579" i="6"/>
  <c r="F1580" i="6"/>
  <c r="G1580" i="6"/>
  <c r="H1580" i="6"/>
  <c r="I1580" i="6"/>
  <c r="F1581" i="6"/>
  <c r="G1581" i="6"/>
  <c r="H1581" i="6"/>
  <c r="I1581" i="6"/>
  <c r="F1582" i="6"/>
  <c r="G1582" i="6"/>
  <c r="H1582" i="6"/>
  <c r="I1582" i="6"/>
  <c r="F1583" i="6"/>
  <c r="G1583" i="6"/>
  <c r="H1583" i="6"/>
  <c r="I1583" i="6"/>
  <c r="F1584" i="6"/>
  <c r="G1584" i="6"/>
  <c r="H1584" i="6"/>
  <c r="I1584" i="6"/>
  <c r="F1585" i="6"/>
  <c r="G1585" i="6"/>
  <c r="H1585" i="6"/>
  <c r="I1585" i="6"/>
  <c r="F1586" i="6"/>
  <c r="G1586" i="6"/>
  <c r="H1586" i="6"/>
  <c r="I1586" i="6"/>
  <c r="F1587" i="6"/>
  <c r="G1587" i="6"/>
  <c r="H1587" i="6"/>
  <c r="I1587" i="6"/>
  <c r="F1588" i="6"/>
  <c r="G1588" i="6"/>
  <c r="H1588" i="6"/>
  <c r="I1588" i="6"/>
  <c r="F1589" i="6"/>
  <c r="G1589" i="6"/>
  <c r="H1589" i="6"/>
  <c r="I1589" i="6"/>
  <c r="F1590" i="6"/>
  <c r="G1590" i="6"/>
  <c r="H1590" i="6"/>
  <c r="I1590" i="6"/>
  <c r="F1591" i="6"/>
  <c r="G1591" i="6"/>
  <c r="H1591" i="6"/>
  <c r="I1591" i="6"/>
  <c r="F1592" i="6"/>
  <c r="G1592" i="6"/>
  <c r="H1592" i="6"/>
  <c r="I1592" i="6"/>
  <c r="F1593" i="6"/>
  <c r="G1593" i="6"/>
  <c r="H1593" i="6"/>
  <c r="I1593" i="6"/>
  <c r="F1594" i="6"/>
  <c r="G1594" i="6"/>
  <c r="H1594" i="6"/>
  <c r="I1594" i="6"/>
  <c r="F1595" i="6"/>
  <c r="G1595" i="6"/>
  <c r="H1595" i="6"/>
  <c r="I1595" i="6"/>
  <c r="F1596" i="6"/>
  <c r="G1596" i="6"/>
  <c r="H1596" i="6"/>
  <c r="I1596" i="6"/>
  <c r="F1597" i="6"/>
  <c r="G1597" i="6"/>
  <c r="H1597" i="6"/>
  <c r="I1597" i="6"/>
  <c r="F1598" i="6"/>
  <c r="G1598" i="6"/>
  <c r="H1598" i="6"/>
  <c r="I1598" i="6"/>
  <c r="F1599" i="6"/>
  <c r="G1599" i="6"/>
  <c r="H1599" i="6"/>
  <c r="I1599" i="6"/>
  <c r="F1600" i="6"/>
  <c r="G1600" i="6"/>
  <c r="H1600" i="6"/>
  <c r="I1600" i="6"/>
  <c r="F1601" i="6"/>
  <c r="G1601" i="6"/>
  <c r="H1601" i="6"/>
  <c r="I1601" i="6"/>
  <c r="F1602" i="6"/>
  <c r="G1602" i="6"/>
  <c r="H1602" i="6"/>
  <c r="I1602" i="6"/>
  <c r="F1603" i="6"/>
  <c r="G1603" i="6"/>
  <c r="H1603" i="6"/>
  <c r="I1603" i="6"/>
  <c r="F1604" i="6"/>
  <c r="G1604" i="6"/>
  <c r="H1604" i="6"/>
  <c r="I1604" i="6"/>
  <c r="F1605" i="6"/>
  <c r="G1605" i="6"/>
  <c r="H1605" i="6"/>
  <c r="I1605" i="6"/>
  <c r="F1606" i="6"/>
  <c r="G1606" i="6"/>
  <c r="H1606" i="6"/>
  <c r="I1606" i="6"/>
  <c r="F1607" i="6"/>
  <c r="G1607" i="6"/>
  <c r="H1607" i="6"/>
  <c r="I1607" i="6"/>
  <c r="F1608" i="6"/>
  <c r="G1608" i="6"/>
  <c r="H1608" i="6"/>
  <c r="I1608" i="6"/>
  <c r="F1609" i="6"/>
  <c r="G1609" i="6"/>
  <c r="H1609" i="6"/>
  <c r="I1609" i="6"/>
  <c r="F1610" i="6"/>
  <c r="G1610" i="6"/>
  <c r="H1610" i="6"/>
  <c r="I1610" i="6"/>
  <c r="F1611" i="6"/>
  <c r="G1611" i="6"/>
  <c r="H1611" i="6"/>
  <c r="I1611" i="6"/>
  <c r="F1612" i="6"/>
  <c r="G1612" i="6"/>
  <c r="H1612" i="6"/>
  <c r="I1612" i="6"/>
  <c r="F1613" i="6"/>
  <c r="G1613" i="6"/>
  <c r="H1613" i="6"/>
  <c r="I1613" i="6"/>
  <c r="F1614" i="6"/>
  <c r="G1614" i="6"/>
  <c r="H1614" i="6"/>
  <c r="I1614" i="6"/>
  <c r="F1615" i="6"/>
  <c r="G1615" i="6"/>
  <c r="H1615" i="6"/>
  <c r="I1615" i="6"/>
  <c r="F1616" i="6"/>
  <c r="G1616" i="6"/>
  <c r="H1616" i="6"/>
  <c r="I1616" i="6"/>
  <c r="F1617" i="6"/>
  <c r="G1617" i="6"/>
  <c r="H1617" i="6"/>
  <c r="I1617" i="6"/>
  <c r="F1618" i="6"/>
  <c r="G1618" i="6"/>
  <c r="H1618" i="6"/>
  <c r="I1618" i="6"/>
  <c r="F1619" i="6"/>
  <c r="G1619" i="6"/>
  <c r="H1619" i="6"/>
  <c r="I1619" i="6"/>
  <c r="F1620" i="6"/>
  <c r="G1620" i="6"/>
  <c r="H1620" i="6"/>
  <c r="I1620" i="6"/>
  <c r="F1621" i="6"/>
  <c r="G1621" i="6"/>
  <c r="H1621" i="6"/>
  <c r="I1621" i="6"/>
  <c r="F1622" i="6"/>
  <c r="G1622" i="6"/>
  <c r="H1622" i="6"/>
  <c r="I1622" i="6"/>
  <c r="F1623" i="6"/>
  <c r="G1623" i="6"/>
  <c r="H1623" i="6"/>
  <c r="I1623" i="6"/>
  <c r="F1624" i="6"/>
  <c r="G1624" i="6"/>
  <c r="H1624" i="6"/>
  <c r="I1624" i="6"/>
  <c r="F1625" i="6"/>
  <c r="G1625" i="6"/>
  <c r="H1625" i="6"/>
  <c r="I1625" i="6"/>
  <c r="F1626" i="6"/>
  <c r="G1626" i="6"/>
  <c r="H1626" i="6"/>
  <c r="I1626" i="6"/>
  <c r="F1627" i="6"/>
  <c r="G1627" i="6"/>
  <c r="H1627" i="6"/>
  <c r="I1627" i="6"/>
  <c r="F1628" i="6"/>
  <c r="G1628" i="6"/>
  <c r="H1628" i="6"/>
  <c r="I1628" i="6"/>
  <c r="F1629" i="6"/>
  <c r="G1629" i="6"/>
  <c r="H1629" i="6"/>
  <c r="I1629" i="6"/>
  <c r="F1630" i="6"/>
  <c r="G1630" i="6"/>
  <c r="H1630" i="6"/>
  <c r="I1630" i="6"/>
  <c r="F1631" i="6"/>
  <c r="G1631" i="6"/>
  <c r="H1631" i="6"/>
  <c r="I1631" i="6"/>
  <c r="F1632" i="6"/>
  <c r="G1632" i="6"/>
  <c r="H1632" i="6"/>
  <c r="I1632" i="6"/>
  <c r="F1633" i="6"/>
  <c r="G1633" i="6"/>
  <c r="H1633" i="6"/>
  <c r="I1633" i="6"/>
  <c r="F1634" i="6"/>
  <c r="G1634" i="6"/>
  <c r="H1634" i="6"/>
  <c r="I1634" i="6"/>
  <c r="F1635" i="6"/>
  <c r="G1635" i="6"/>
  <c r="H1635" i="6"/>
  <c r="I1635" i="6"/>
  <c r="F1636" i="6"/>
  <c r="G1636" i="6"/>
  <c r="H1636" i="6"/>
  <c r="I1636" i="6"/>
  <c r="F1637" i="6"/>
  <c r="G1637" i="6"/>
  <c r="H1637" i="6"/>
  <c r="I1637" i="6"/>
  <c r="F1638" i="6"/>
  <c r="G1638" i="6"/>
  <c r="H1638" i="6"/>
  <c r="I1638" i="6"/>
  <c r="F1639" i="6"/>
  <c r="G1639" i="6"/>
  <c r="H1639" i="6"/>
  <c r="I1639" i="6"/>
  <c r="F1640" i="6"/>
  <c r="G1640" i="6"/>
  <c r="H1640" i="6"/>
  <c r="I1640" i="6"/>
  <c r="F1641" i="6"/>
  <c r="G1641" i="6"/>
  <c r="H1641" i="6"/>
  <c r="I1641" i="6"/>
  <c r="F1642" i="6"/>
  <c r="G1642" i="6"/>
  <c r="H1642" i="6"/>
  <c r="I1642" i="6"/>
  <c r="F1643" i="6"/>
  <c r="G1643" i="6"/>
  <c r="H1643" i="6"/>
  <c r="I1643" i="6"/>
  <c r="F1644" i="6"/>
  <c r="G1644" i="6"/>
  <c r="H1644" i="6"/>
  <c r="I1644" i="6"/>
  <c r="F1645" i="6"/>
  <c r="G1645" i="6"/>
  <c r="H1645" i="6"/>
  <c r="I1645" i="6"/>
  <c r="F1646" i="6"/>
  <c r="G1646" i="6"/>
  <c r="H1646" i="6"/>
  <c r="I1646" i="6"/>
  <c r="F1647" i="6"/>
  <c r="G1647" i="6"/>
  <c r="H1647" i="6"/>
  <c r="I1647" i="6"/>
  <c r="F1648" i="6"/>
  <c r="G1648" i="6"/>
  <c r="H1648" i="6"/>
  <c r="I1648" i="6"/>
  <c r="F1649" i="6"/>
  <c r="G1649" i="6"/>
  <c r="H1649" i="6"/>
  <c r="I1649" i="6"/>
  <c r="F1650" i="6"/>
  <c r="G1650" i="6"/>
  <c r="H1650" i="6"/>
  <c r="I1650" i="6"/>
  <c r="F1651" i="6"/>
  <c r="G1651" i="6"/>
  <c r="H1651" i="6"/>
  <c r="I1651" i="6"/>
  <c r="F1652" i="6"/>
  <c r="G1652" i="6"/>
  <c r="H1652" i="6"/>
  <c r="I1652" i="6"/>
  <c r="F1653" i="6"/>
  <c r="G1653" i="6"/>
  <c r="H1653" i="6"/>
  <c r="I1653" i="6"/>
  <c r="F1654" i="6"/>
  <c r="G1654" i="6"/>
  <c r="H1654" i="6"/>
  <c r="I1654" i="6"/>
  <c r="F1655" i="6"/>
  <c r="G1655" i="6"/>
  <c r="H1655" i="6"/>
  <c r="I1655" i="6"/>
  <c r="F1656" i="6"/>
  <c r="G1656" i="6"/>
  <c r="H1656" i="6"/>
  <c r="I1656" i="6"/>
  <c r="F1657" i="6"/>
  <c r="G1657" i="6"/>
  <c r="H1657" i="6"/>
  <c r="I1657" i="6"/>
  <c r="F1658" i="6"/>
  <c r="G1658" i="6"/>
  <c r="H1658" i="6"/>
  <c r="I1658" i="6"/>
  <c r="F1659" i="6"/>
  <c r="G1659" i="6"/>
  <c r="H1659" i="6"/>
  <c r="I1659" i="6"/>
  <c r="F1660" i="6"/>
  <c r="G1660" i="6"/>
  <c r="H1660" i="6"/>
  <c r="I1660" i="6"/>
  <c r="F1661" i="6"/>
  <c r="G1661" i="6"/>
  <c r="H1661" i="6"/>
  <c r="I1661" i="6"/>
  <c r="F1662" i="6"/>
  <c r="G1662" i="6"/>
  <c r="H1662" i="6"/>
  <c r="I1662" i="6"/>
  <c r="F1663" i="6"/>
  <c r="G1663" i="6"/>
  <c r="H1663" i="6"/>
  <c r="I1663" i="6"/>
  <c r="F1664" i="6"/>
  <c r="G1664" i="6"/>
  <c r="H1664" i="6"/>
  <c r="I1664" i="6"/>
  <c r="F1665" i="6"/>
  <c r="G1665" i="6"/>
  <c r="H1665" i="6"/>
  <c r="I1665" i="6"/>
  <c r="F1666" i="6"/>
  <c r="G1666" i="6"/>
  <c r="H1666" i="6"/>
  <c r="I1666" i="6"/>
  <c r="F1667" i="6"/>
  <c r="G1667" i="6"/>
  <c r="H1667" i="6"/>
  <c r="I1667" i="6"/>
  <c r="F1668" i="6"/>
  <c r="G1668" i="6"/>
  <c r="H1668" i="6"/>
  <c r="I1668" i="6"/>
  <c r="F1669" i="6"/>
  <c r="G1669" i="6"/>
  <c r="H1669" i="6"/>
  <c r="I1669" i="6"/>
  <c r="F1670" i="6"/>
  <c r="G1670" i="6"/>
  <c r="H1670" i="6"/>
  <c r="I1670" i="6"/>
  <c r="F1671" i="6"/>
  <c r="G1671" i="6"/>
  <c r="H1671" i="6"/>
  <c r="I1671" i="6"/>
  <c r="F1672" i="6"/>
  <c r="G1672" i="6"/>
  <c r="H1672" i="6"/>
  <c r="I1672" i="6"/>
  <c r="F1673" i="6"/>
  <c r="G1673" i="6"/>
  <c r="H1673" i="6"/>
  <c r="I1673" i="6"/>
  <c r="F1674" i="6"/>
  <c r="G1674" i="6"/>
  <c r="H1674" i="6"/>
  <c r="I1674" i="6"/>
  <c r="F1675" i="6"/>
  <c r="G1675" i="6"/>
  <c r="H1675" i="6"/>
  <c r="I1675" i="6"/>
  <c r="F1676" i="6"/>
  <c r="G1676" i="6"/>
  <c r="H1676" i="6"/>
  <c r="I1676" i="6"/>
  <c r="F1677" i="6"/>
  <c r="G1677" i="6"/>
  <c r="H1677" i="6"/>
  <c r="I1677" i="6"/>
  <c r="F1678" i="6"/>
  <c r="G1678" i="6"/>
  <c r="H1678" i="6"/>
  <c r="I1678" i="6"/>
  <c r="F1679" i="6"/>
  <c r="G1679" i="6"/>
  <c r="H1679" i="6"/>
  <c r="I1679" i="6"/>
  <c r="F1680" i="6"/>
  <c r="G1680" i="6"/>
  <c r="H1680" i="6"/>
  <c r="I1680" i="6"/>
  <c r="F1681" i="6"/>
  <c r="G1681" i="6"/>
  <c r="H1681" i="6"/>
  <c r="I1681" i="6"/>
  <c r="F1682" i="6"/>
  <c r="G1682" i="6"/>
  <c r="H1682" i="6"/>
  <c r="I1682" i="6"/>
  <c r="F1683" i="6"/>
  <c r="G1683" i="6"/>
  <c r="H1683" i="6"/>
  <c r="I1683" i="6"/>
  <c r="F1684" i="6"/>
  <c r="G1684" i="6"/>
  <c r="H1684" i="6"/>
  <c r="I1684" i="6"/>
  <c r="F1685" i="6"/>
  <c r="G1685" i="6"/>
  <c r="H1685" i="6"/>
  <c r="I1685" i="6"/>
  <c r="F1686" i="6"/>
  <c r="G1686" i="6"/>
  <c r="H1686" i="6"/>
  <c r="I1686" i="6"/>
  <c r="F1687" i="6"/>
  <c r="G1687" i="6"/>
  <c r="H1687" i="6"/>
  <c r="I1687" i="6"/>
  <c r="F1688" i="6"/>
  <c r="G1688" i="6"/>
  <c r="H1688" i="6"/>
  <c r="I1688" i="6"/>
  <c r="F1689" i="6"/>
  <c r="G1689" i="6"/>
  <c r="H1689" i="6"/>
  <c r="I1689" i="6"/>
  <c r="F1690" i="6"/>
  <c r="G1690" i="6"/>
  <c r="H1690" i="6"/>
  <c r="I1690" i="6"/>
  <c r="F1691" i="6"/>
  <c r="G1691" i="6"/>
  <c r="H1691" i="6"/>
  <c r="I1691" i="6"/>
  <c r="F1692" i="6"/>
  <c r="G1692" i="6"/>
  <c r="H1692" i="6"/>
  <c r="I1692" i="6"/>
  <c r="F1693" i="6"/>
  <c r="G1693" i="6"/>
  <c r="H1693" i="6"/>
  <c r="I1693" i="6"/>
  <c r="F1694" i="6"/>
  <c r="G1694" i="6"/>
  <c r="H1694" i="6"/>
  <c r="I1694" i="6"/>
  <c r="F1695" i="6"/>
  <c r="G1695" i="6"/>
  <c r="H1695" i="6"/>
  <c r="I1695" i="6"/>
  <c r="F1696" i="6"/>
  <c r="G1696" i="6"/>
  <c r="H1696" i="6"/>
  <c r="I1696" i="6"/>
  <c r="F1697" i="6"/>
  <c r="G1697" i="6"/>
  <c r="H1697" i="6"/>
  <c r="I1697" i="6"/>
  <c r="F1698" i="6"/>
  <c r="G1698" i="6"/>
  <c r="H1698" i="6"/>
  <c r="I1698" i="6"/>
  <c r="F1699" i="6"/>
  <c r="G1699" i="6"/>
  <c r="H1699" i="6"/>
  <c r="I1699" i="6"/>
  <c r="F1700" i="6"/>
  <c r="G1700" i="6"/>
  <c r="H1700" i="6"/>
  <c r="I1700" i="6"/>
  <c r="F1701" i="6"/>
  <c r="G1701" i="6"/>
  <c r="H1701" i="6"/>
  <c r="I1701" i="6"/>
  <c r="F1702" i="6"/>
  <c r="G1702" i="6"/>
  <c r="H1702" i="6"/>
  <c r="I1702" i="6"/>
  <c r="F1703" i="6"/>
  <c r="G1703" i="6"/>
  <c r="H1703" i="6"/>
  <c r="I1703" i="6"/>
  <c r="F1704" i="6"/>
  <c r="G1704" i="6"/>
  <c r="H1704" i="6"/>
  <c r="I1704" i="6"/>
  <c r="F1705" i="6"/>
  <c r="G1705" i="6"/>
  <c r="H1705" i="6"/>
  <c r="I1705" i="6"/>
  <c r="F1706" i="6"/>
  <c r="G1706" i="6"/>
  <c r="H1706" i="6"/>
  <c r="I1706" i="6"/>
  <c r="F1707" i="6"/>
  <c r="G1707" i="6"/>
  <c r="H1707" i="6"/>
  <c r="I1707" i="6"/>
  <c r="F1708" i="6"/>
  <c r="G1708" i="6"/>
  <c r="H1708" i="6"/>
  <c r="I1708" i="6"/>
  <c r="F1709" i="6"/>
  <c r="G1709" i="6"/>
  <c r="H1709" i="6"/>
  <c r="I1709" i="6"/>
  <c r="F1710" i="6"/>
  <c r="G1710" i="6"/>
  <c r="H1710" i="6"/>
  <c r="I1710" i="6"/>
  <c r="F1711" i="6"/>
  <c r="G1711" i="6"/>
  <c r="H1711" i="6"/>
  <c r="I1711" i="6"/>
  <c r="F1712" i="6"/>
  <c r="G1712" i="6"/>
  <c r="H1712" i="6"/>
  <c r="I1712" i="6"/>
  <c r="F1713" i="6"/>
  <c r="G1713" i="6"/>
  <c r="H1713" i="6"/>
  <c r="I1713" i="6"/>
  <c r="F1714" i="6"/>
  <c r="G1714" i="6"/>
  <c r="H1714" i="6"/>
  <c r="I1714" i="6"/>
  <c r="F1715" i="6"/>
  <c r="G1715" i="6"/>
  <c r="H1715" i="6"/>
  <c r="I1715" i="6"/>
  <c r="F1716" i="6"/>
  <c r="G1716" i="6"/>
  <c r="H1716" i="6"/>
  <c r="I1716" i="6"/>
  <c r="F1717" i="6"/>
  <c r="G1717" i="6"/>
  <c r="H1717" i="6"/>
  <c r="I1717" i="6"/>
  <c r="F1718" i="6"/>
  <c r="G1718" i="6"/>
  <c r="H1718" i="6"/>
  <c r="I1718" i="6"/>
  <c r="F1719" i="6"/>
  <c r="G1719" i="6"/>
  <c r="H1719" i="6"/>
  <c r="I1719" i="6"/>
  <c r="F1720" i="6"/>
  <c r="G1720" i="6"/>
  <c r="H1720" i="6"/>
  <c r="I1720" i="6"/>
  <c r="F1721" i="6"/>
  <c r="G1721" i="6"/>
  <c r="H1721" i="6"/>
  <c r="I1721" i="6"/>
  <c r="F1722" i="6"/>
  <c r="G1722" i="6"/>
  <c r="H1722" i="6"/>
  <c r="I1722" i="6"/>
  <c r="F1723" i="6"/>
  <c r="G1723" i="6"/>
  <c r="H1723" i="6"/>
  <c r="I1723" i="6"/>
  <c r="F1724" i="6"/>
  <c r="G1724" i="6"/>
  <c r="H1724" i="6"/>
  <c r="I1724" i="6"/>
  <c r="F1725" i="6"/>
  <c r="G1725" i="6"/>
  <c r="H1725" i="6"/>
  <c r="I1725" i="6"/>
  <c r="F1726" i="6"/>
  <c r="G1726" i="6"/>
  <c r="H1726" i="6"/>
  <c r="I1726" i="6"/>
  <c r="F1727" i="6"/>
  <c r="G1727" i="6"/>
  <c r="H1727" i="6"/>
  <c r="I1727" i="6"/>
  <c r="F1728" i="6"/>
  <c r="G1728" i="6"/>
  <c r="H1728" i="6"/>
  <c r="I1728" i="6"/>
  <c r="F1729" i="6"/>
  <c r="G1729" i="6"/>
  <c r="H1729" i="6"/>
  <c r="I1729" i="6"/>
  <c r="F1730" i="6"/>
  <c r="G1730" i="6"/>
  <c r="H1730" i="6"/>
  <c r="I1730" i="6"/>
  <c r="F1731" i="6"/>
  <c r="G1731" i="6"/>
  <c r="H1731" i="6"/>
  <c r="I1731" i="6"/>
  <c r="F1732" i="6"/>
  <c r="G1732" i="6"/>
  <c r="H1732" i="6"/>
  <c r="I1732" i="6"/>
  <c r="F1733" i="6"/>
  <c r="G1733" i="6"/>
  <c r="H1733" i="6"/>
  <c r="I1733" i="6"/>
  <c r="F1734" i="6"/>
  <c r="G1734" i="6"/>
  <c r="H1734" i="6"/>
  <c r="I1734" i="6"/>
  <c r="F1735" i="6"/>
  <c r="G1735" i="6"/>
  <c r="H1735" i="6"/>
  <c r="I1735" i="6"/>
  <c r="F1736" i="6"/>
  <c r="G1736" i="6"/>
  <c r="H1736" i="6"/>
  <c r="I1736" i="6"/>
  <c r="F1737" i="6"/>
  <c r="G1737" i="6"/>
  <c r="H1737" i="6"/>
  <c r="I1737" i="6"/>
  <c r="F1738" i="6"/>
  <c r="G1738" i="6"/>
  <c r="H1738" i="6"/>
  <c r="I1738" i="6"/>
  <c r="F1739" i="6"/>
  <c r="G1739" i="6"/>
  <c r="H1739" i="6"/>
  <c r="I1739" i="6"/>
  <c r="F1740" i="6"/>
  <c r="G1740" i="6"/>
  <c r="H1740" i="6"/>
  <c r="I1740" i="6"/>
  <c r="F1741" i="6"/>
  <c r="G1741" i="6"/>
  <c r="H1741" i="6"/>
  <c r="I1741" i="6"/>
  <c r="F1742" i="6"/>
  <c r="G1742" i="6"/>
  <c r="H1742" i="6"/>
  <c r="I1742" i="6"/>
  <c r="F1743" i="6"/>
  <c r="G1743" i="6"/>
  <c r="H1743" i="6"/>
  <c r="I1743" i="6"/>
  <c r="F1744" i="6"/>
  <c r="G1744" i="6"/>
  <c r="H1744" i="6"/>
  <c r="I1744" i="6"/>
  <c r="F1745" i="6"/>
  <c r="G1745" i="6"/>
  <c r="H1745" i="6"/>
  <c r="I1745" i="6"/>
  <c r="F1746" i="6"/>
  <c r="G1746" i="6"/>
  <c r="H1746" i="6"/>
  <c r="I1746" i="6"/>
  <c r="F1747" i="6"/>
  <c r="G1747" i="6"/>
  <c r="H1747" i="6"/>
  <c r="I1747" i="6"/>
  <c r="F1748" i="6"/>
  <c r="G1748" i="6"/>
  <c r="H1748" i="6"/>
  <c r="I1748" i="6"/>
  <c r="F1749" i="6"/>
  <c r="G1749" i="6"/>
  <c r="H1749" i="6"/>
  <c r="I1749" i="6"/>
  <c r="F1750" i="6"/>
  <c r="G1750" i="6"/>
  <c r="H1750" i="6"/>
  <c r="I1750" i="6"/>
  <c r="F1751" i="6"/>
  <c r="G1751" i="6"/>
  <c r="H1751" i="6"/>
  <c r="I1751" i="6"/>
  <c r="F1752" i="6"/>
  <c r="G1752" i="6"/>
  <c r="H1752" i="6"/>
  <c r="I1752" i="6"/>
  <c r="F1753" i="6"/>
  <c r="G1753" i="6"/>
  <c r="H1753" i="6"/>
  <c r="I1753" i="6"/>
  <c r="F1754" i="6"/>
  <c r="G1754" i="6"/>
  <c r="H1754" i="6"/>
  <c r="I1754" i="6"/>
  <c r="F1755" i="6"/>
  <c r="G1755" i="6"/>
  <c r="H1755" i="6"/>
  <c r="I1755" i="6"/>
  <c r="F1756" i="6"/>
  <c r="G1756" i="6"/>
  <c r="H1756" i="6"/>
  <c r="I1756" i="6"/>
  <c r="F1757" i="6"/>
  <c r="G1757" i="6"/>
  <c r="H1757" i="6"/>
  <c r="I1757" i="6"/>
  <c r="F1758" i="6"/>
  <c r="G1758" i="6"/>
  <c r="H1758" i="6"/>
  <c r="I1758" i="6"/>
  <c r="F1759" i="6"/>
  <c r="G1759" i="6"/>
  <c r="H1759" i="6"/>
  <c r="I1759" i="6"/>
  <c r="F1760" i="6"/>
  <c r="G1760" i="6"/>
  <c r="H1760" i="6"/>
  <c r="I1760" i="6"/>
  <c r="F1761" i="6"/>
  <c r="G1761" i="6"/>
  <c r="H1761" i="6"/>
  <c r="I1761" i="6"/>
  <c r="F1762" i="6"/>
  <c r="G1762" i="6"/>
  <c r="H1762" i="6"/>
  <c r="I1762" i="6"/>
  <c r="F1763" i="6"/>
  <c r="G1763" i="6"/>
  <c r="H1763" i="6"/>
  <c r="I1763" i="6"/>
  <c r="F1764" i="6"/>
  <c r="G1764" i="6"/>
  <c r="H1764" i="6"/>
  <c r="I1764" i="6"/>
  <c r="F1765" i="6"/>
  <c r="G1765" i="6"/>
  <c r="H1765" i="6"/>
  <c r="I1765" i="6"/>
  <c r="F1766" i="6"/>
  <c r="G1766" i="6"/>
  <c r="H1766" i="6"/>
  <c r="I1766" i="6"/>
  <c r="F1767" i="6"/>
  <c r="G1767" i="6"/>
  <c r="H1767" i="6"/>
  <c r="I1767" i="6"/>
  <c r="F1768" i="6"/>
  <c r="G1768" i="6"/>
  <c r="H1768" i="6"/>
  <c r="I1768" i="6"/>
  <c r="F1769" i="6"/>
  <c r="G1769" i="6"/>
  <c r="H1769" i="6"/>
  <c r="I1769" i="6"/>
  <c r="F1770" i="6"/>
  <c r="G1770" i="6"/>
  <c r="H1770" i="6"/>
  <c r="I1770" i="6"/>
  <c r="F1771" i="6"/>
  <c r="G1771" i="6"/>
  <c r="H1771" i="6"/>
  <c r="I1771" i="6"/>
  <c r="F1772" i="6"/>
  <c r="G1772" i="6"/>
  <c r="H1772" i="6"/>
  <c r="I1772" i="6"/>
  <c r="F1773" i="6"/>
  <c r="G1773" i="6"/>
  <c r="H1773" i="6"/>
  <c r="I1773" i="6"/>
  <c r="F1774" i="6"/>
  <c r="G1774" i="6"/>
  <c r="H1774" i="6"/>
  <c r="I1774" i="6"/>
  <c r="F1775" i="6"/>
  <c r="G1775" i="6"/>
  <c r="H1775" i="6"/>
  <c r="I1775" i="6"/>
  <c r="F1776" i="6"/>
  <c r="G1776" i="6"/>
  <c r="H1776" i="6"/>
  <c r="I1776" i="6"/>
  <c r="F1777" i="6"/>
  <c r="G1777" i="6"/>
  <c r="H1777" i="6"/>
  <c r="I1777" i="6"/>
  <c r="F1778" i="6"/>
  <c r="G1778" i="6"/>
  <c r="H1778" i="6"/>
  <c r="I1778" i="6"/>
  <c r="F1779" i="6"/>
  <c r="G1779" i="6"/>
  <c r="H1779" i="6"/>
  <c r="I1779" i="6"/>
  <c r="F1780" i="6"/>
  <c r="G1780" i="6"/>
  <c r="H1780" i="6"/>
  <c r="I1780" i="6"/>
  <c r="F1781" i="6"/>
  <c r="G1781" i="6"/>
  <c r="H1781" i="6"/>
  <c r="I1781" i="6"/>
  <c r="F1782" i="6"/>
  <c r="G1782" i="6"/>
  <c r="H1782" i="6"/>
  <c r="I1782" i="6"/>
  <c r="F1783" i="6"/>
  <c r="G1783" i="6"/>
  <c r="H1783" i="6"/>
  <c r="I1783" i="6"/>
  <c r="F1784" i="6"/>
  <c r="G1784" i="6"/>
  <c r="H1784" i="6"/>
  <c r="I1784" i="6"/>
  <c r="F1785" i="6"/>
  <c r="G1785" i="6"/>
  <c r="H1785" i="6"/>
  <c r="I1785" i="6"/>
  <c r="F1786" i="6"/>
  <c r="G1786" i="6"/>
  <c r="H1786" i="6"/>
  <c r="I1786" i="6"/>
  <c r="F1787" i="6"/>
  <c r="G1787" i="6"/>
  <c r="H1787" i="6"/>
  <c r="I1787" i="6"/>
  <c r="F1788" i="6"/>
  <c r="G1788" i="6"/>
  <c r="H1788" i="6"/>
  <c r="I1788" i="6"/>
  <c r="F1789" i="6"/>
  <c r="G1789" i="6"/>
  <c r="H1789" i="6"/>
  <c r="I1789" i="6"/>
  <c r="F1790" i="6"/>
  <c r="G1790" i="6"/>
  <c r="H1790" i="6"/>
  <c r="I1790" i="6"/>
  <c r="F1791" i="6"/>
  <c r="G1791" i="6"/>
  <c r="H1791" i="6"/>
  <c r="I1791" i="6"/>
  <c r="F1792" i="6"/>
  <c r="G1792" i="6"/>
  <c r="H1792" i="6"/>
  <c r="I1792" i="6"/>
  <c r="F1793" i="6"/>
  <c r="G1793" i="6"/>
  <c r="H1793" i="6"/>
  <c r="I1793" i="6"/>
  <c r="F1794" i="6"/>
  <c r="G1794" i="6"/>
  <c r="H1794" i="6"/>
  <c r="I1794" i="6"/>
  <c r="F1795" i="6"/>
  <c r="G1795" i="6"/>
  <c r="H1795" i="6"/>
  <c r="I1795" i="6"/>
  <c r="F1796" i="6"/>
  <c r="G1796" i="6"/>
  <c r="H1796" i="6"/>
  <c r="I1796" i="6"/>
  <c r="F1797" i="6"/>
  <c r="G1797" i="6"/>
  <c r="H1797" i="6"/>
  <c r="I1797" i="6"/>
  <c r="F1798" i="6"/>
  <c r="G1798" i="6"/>
  <c r="H1798" i="6"/>
  <c r="I1798" i="6"/>
  <c r="F1799" i="6"/>
  <c r="G1799" i="6"/>
  <c r="H1799" i="6"/>
  <c r="I1799" i="6"/>
  <c r="F1800" i="6"/>
  <c r="G1800" i="6"/>
  <c r="H1800" i="6"/>
  <c r="I1800" i="6"/>
  <c r="F1801" i="6"/>
  <c r="G1801" i="6"/>
  <c r="H1801" i="6"/>
  <c r="I1801" i="6"/>
  <c r="F1802" i="6"/>
  <c r="G1802" i="6"/>
  <c r="H1802" i="6"/>
  <c r="I1802" i="6"/>
  <c r="F1803" i="6"/>
  <c r="G1803" i="6"/>
  <c r="H1803" i="6"/>
  <c r="I1803" i="6"/>
  <c r="F1804" i="6"/>
  <c r="G1804" i="6"/>
  <c r="H1804" i="6"/>
  <c r="I1804" i="6"/>
  <c r="F1805" i="6"/>
  <c r="G1805" i="6"/>
  <c r="H1805" i="6"/>
  <c r="I1805" i="6"/>
  <c r="F1806" i="6"/>
  <c r="G1806" i="6"/>
  <c r="H1806" i="6"/>
  <c r="I1806" i="6"/>
  <c r="F1807" i="6"/>
  <c r="G1807" i="6"/>
  <c r="H1807" i="6"/>
  <c r="I1807" i="6"/>
  <c r="F1808" i="6"/>
  <c r="G1808" i="6"/>
  <c r="H1808" i="6"/>
  <c r="I1808" i="6"/>
  <c r="F1809" i="6"/>
  <c r="G1809" i="6"/>
  <c r="H1809" i="6"/>
  <c r="I1809" i="6"/>
  <c r="F1810" i="6"/>
  <c r="G1810" i="6"/>
  <c r="H1810" i="6"/>
  <c r="I1810" i="6"/>
  <c r="F1811" i="6"/>
  <c r="G1811" i="6"/>
  <c r="H1811" i="6"/>
  <c r="I1811" i="6"/>
  <c r="F1812" i="6"/>
  <c r="G1812" i="6"/>
  <c r="H1812" i="6"/>
  <c r="I1812" i="6"/>
  <c r="F1813" i="6"/>
  <c r="G1813" i="6"/>
  <c r="H1813" i="6"/>
  <c r="I1813" i="6"/>
  <c r="F1814" i="6"/>
  <c r="G1814" i="6"/>
  <c r="H1814" i="6"/>
  <c r="I1814" i="6"/>
  <c r="F1815" i="6"/>
  <c r="G1815" i="6"/>
  <c r="H1815" i="6"/>
  <c r="I1815" i="6"/>
  <c r="F1816" i="6"/>
  <c r="G1816" i="6"/>
  <c r="H1816" i="6"/>
  <c r="I1816" i="6"/>
  <c r="F1817" i="6"/>
  <c r="G1817" i="6"/>
  <c r="H1817" i="6"/>
  <c r="I1817" i="6"/>
  <c r="F1818" i="6"/>
  <c r="G1818" i="6"/>
  <c r="H1818" i="6"/>
  <c r="I1818" i="6"/>
  <c r="F1819" i="6"/>
  <c r="G1819" i="6"/>
  <c r="H1819" i="6"/>
  <c r="I1819" i="6"/>
  <c r="F1820" i="6"/>
  <c r="G1820" i="6"/>
  <c r="H1820" i="6"/>
  <c r="I1820" i="6"/>
  <c r="F1821" i="6"/>
  <c r="G1821" i="6"/>
  <c r="H1821" i="6"/>
  <c r="I1821" i="6"/>
  <c r="F1822" i="6"/>
  <c r="G1822" i="6"/>
  <c r="H1822" i="6"/>
  <c r="I1822" i="6"/>
  <c r="F1823" i="6"/>
  <c r="G1823" i="6"/>
  <c r="H1823" i="6"/>
  <c r="I1823" i="6"/>
  <c r="F1824" i="6"/>
  <c r="G1824" i="6"/>
  <c r="H1824" i="6"/>
  <c r="I1824" i="6"/>
  <c r="F1825" i="6"/>
  <c r="G1825" i="6"/>
  <c r="H1825" i="6"/>
  <c r="I1825" i="6"/>
  <c r="F1826" i="6"/>
  <c r="G1826" i="6"/>
  <c r="H1826" i="6"/>
  <c r="I1826" i="6"/>
  <c r="F1827" i="6"/>
  <c r="G1827" i="6"/>
  <c r="H1827" i="6"/>
  <c r="I1827" i="6"/>
  <c r="F1828" i="6"/>
  <c r="G1828" i="6"/>
  <c r="H1828" i="6"/>
  <c r="I1828" i="6"/>
  <c r="F1829" i="6"/>
  <c r="G1829" i="6"/>
  <c r="H1829" i="6"/>
  <c r="I1829" i="6"/>
  <c r="F1830" i="6"/>
  <c r="G1830" i="6"/>
  <c r="H1830" i="6"/>
  <c r="I1830" i="6"/>
  <c r="F1831" i="6"/>
  <c r="G1831" i="6"/>
  <c r="H1831" i="6"/>
  <c r="I1831" i="6"/>
  <c r="F1832" i="6"/>
  <c r="G1832" i="6"/>
  <c r="H1832" i="6"/>
  <c r="I1832" i="6"/>
  <c r="F1833" i="6"/>
  <c r="G1833" i="6"/>
  <c r="H1833" i="6"/>
  <c r="I1833" i="6"/>
  <c r="F1834" i="6"/>
  <c r="G1834" i="6"/>
  <c r="H1834" i="6"/>
  <c r="I1834" i="6"/>
  <c r="F1835" i="6"/>
  <c r="G1835" i="6"/>
  <c r="H1835" i="6"/>
  <c r="I1835" i="6"/>
  <c r="F1836" i="6"/>
  <c r="G1836" i="6"/>
  <c r="H1836" i="6"/>
  <c r="I1836" i="6"/>
  <c r="F1837" i="6"/>
  <c r="G1837" i="6"/>
  <c r="H1837" i="6"/>
  <c r="I1837" i="6"/>
  <c r="F1838" i="6"/>
  <c r="G1838" i="6"/>
  <c r="H1838" i="6"/>
  <c r="I1838" i="6"/>
  <c r="F1839" i="6"/>
  <c r="G1839" i="6"/>
  <c r="H1839" i="6"/>
  <c r="I1839" i="6"/>
  <c r="F1840" i="6"/>
  <c r="G1840" i="6"/>
  <c r="H1840" i="6"/>
  <c r="I1840" i="6"/>
  <c r="F1841" i="6"/>
  <c r="G1841" i="6"/>
  <c r="H1841" i="6"/>
  <c r="I1841" i="6"/>
  <c r="F1842" i="6"/>
  <c r="G1842" i="6"/>
  <c r="H1842" i="6"/>
  <c r="I1842" i="6"/>
  <c r="F1843" i="6"/>
  <c r="G1843" i="6"/>
  <c r="H1843" i="6"/>
  <c r="I1843" i="6"/>
  <c r="F1844" i="6"/>
  <c r="G1844" i="6"/>
  <c r="H1844" i="6"/>
  <c r="I1844" i="6"/>
  <c r="F1845" i="6"/>
  <c r="G1845" i="6"/>
  <c r="H1845" i="6"/>
  <c r="I1845" i="6"/>
  <c r="F1846" i="6"/>
  <c r="G1846" i="6"/>
  <c r="H1846" i="6"/>
  <c r="I1846" i="6"/>
  <c r="F1847" i="6"/>
  <c r="G1847" i="6"/>
  <c r="H1847" i="6"/>
  <c r="I1847" i="6"/>
  <c r="F1848" i="6"/>
  <c r="G1848" i="6"/>
  <c r="H1848" i="6"/>
  <c r="I1848" i="6"/>
  <c r="F1849" i="6"/>
  <c r="G1849" i="6"/>
  <c r="H1849" i="6"/>
  <c r="I1849" i="6"/>
  <c r="F1850" i="6"/>
  <c r="G1850" i="6"/>
  <c r="H1850" i="6"/>
  <c r="I1850" i="6"/>
  <c r="F1851" i="6"/>
  <c r="G1851" i="6"/>
  <c r="H1851" i="6"/>
  <c r="I1851" i="6"/>
  <c r="F1852" i="6"/>
  <c r="G1852" i="6"/>
  <c r="H1852" i="6"/>
  <c r="I1852" i="6"/>
  <c r="F1853" i="6"/>
  <c r="G1853" i="6"/>
  <c r="H1853" i="6"/>
  <c r="I1853" i="6"/>
  <c r="F1854" i="6"/>
  <c r="G1854" i="6"/>
  <c r="H1854" i="6"/>
  <c r="I1854" i="6"/>
  <c r="F1855" i="6"/>
  <c r="G1855" i="6"/>
  <c r="H1855" i="6"/>
  <c r="I1855" i="6"/>
  <c r="F1856" i="6"/>
  <c r="G1856" i="6"/>
  <c r="H1856" i="6"/>
  <c r="I1856" i="6"/>
  <c r="F1857" i="6"/>
  <c r="G1857" i="6"/>
  <c r="H1857" i="6"/>
  <c r="I1857" i="6"/>
  <c r="F1858" i="6"/>
  <c r="G1858" i="6"/>
  <c r="H1858" i="6"/>
  <c r="I1858" i="6"/>
  <c r="F1859" i="6"/>
  <c r="G1859" i="6"/>
  <c r="H1859" i="6"/>
  <c r="I1859" i="6"/>
  <c r="F1860" i="6"/>
  <c r="G1860" i="6"/>
  <c r="H1860" i="6"/>
  <c r="I1860" i="6"/>
  <c r="F1861" i="6"/>
  <c r="G1861" i="6"/>
  <c r="H1861" i="6"/>
  <c r="I1861" i="6"/>
  <c r="F1862" i="6"/>
  <c r="G1862" i="6"/>
  <c r="H1862" i="6"/>
  <c r="I1862" i="6"/>
  <c r="F1863" i="6"/>
  <c r="G1863" i="6"/>
  <c r="H1863" i="6"/>
  <c r="I1863" i="6"/>
  <c r="F1864" i="6"/>
  <c r="G1864" i="6"/>
  <c r="H1864" i="6"/>
  <c r="I1864" i="6"/>
  <c r="F1865" i="6"/>
  <c r="G1865" i="6"/>
  <c r="H1865" i="6"/>
  <c r="I1865" i="6"/>
  <c r="F1866" i="6"/>
  <c r="G1866" i="6"/>
  <c r="H1866" i="6"/>
  <c r="I1866" i="6"/>
  <c r="F1867" i="6"/>
  <c r="G1867" i="6"/>
  <c r="H1867" i="6"/>
  <c r="I1867" i="6"/>
  <c r="F1868" i="6"/>
  <c r="G1868" i="6"/>
  <c r="H1868" i="6"/>
  <c r="I1868" i="6"/>
  <c r="F1869" i="6"/>
  <c r="G1869" i="6"/>
  <c r="H1869" i="6"/>
  <c r="I1869" i="6"/>
  <c r="F1870" i="6"/>
  <c r="G1870" i="6"/>
  <c r="H1870" i="6"/>
  <c r="I1870" i="6"/>
  <c r="F1871" i="6"/>
  <c r="G1871" i="6"/>
  <c r="H1871" i="6"/>
  <c r="I1871" i="6"/>
  <c r="F1872" i="6"/>
  <c r="G1872" i="6"/>
  <c r="H1872" i="6"/>
  <c r="I1872" i="6"/>
  <c r="F1873" i="6"/>
  <c r="G1873" i="6"/>
  <c r="H1873" i="6"/>
  <c r="I1873" i="6"/>
  <c r="F1874" i="6"/>
  <c r="G1874" i="6"/>
  <c r="H1874" i="6"/>
  <c r="I1874" i="6"/>
  <c r="F1875" i="6"/>
  <c r="G1875" i="6"/>
  <c r="H1875" i="6"/>
  <c r="I1875" i="6"/>
  <c r="F1876" i="6"/>
  <c r="G1876" i="6"/>
  <c r="H1876" i="6"/>
  <c r="I1876" i="6"/>
  <c r="F1877" i="6"/>
  <c r="G1877" i="6"/>
  <c r="H1877" i="6"/>
  <c r="I1877" i="6"/>
  <c r="F1878" i="6"/>
  <c r="G1878" i="6"/>
  <c r="H1878" i="6"/>
  <c r="I1878" i="6"/>
  <c r="F1879" i="6"/>
  <c r="G1879" i="6"/>
  <c r="H1879" i="6"/>
  <c r="I1879" i="6"/>
  <c r="F1880" i="6"/>
  <c r="G1880" i="6"/>
  <c r="H1880" i="6"/>
  <c r="I1880" i="6"/>
  <c r="F1881" i="6"/>
  <c r="G1881" i="6"/>
  <c r="H1881" i="6"/>
  <c r="I1881" i="6"/>
  <c r="F1882" i="6"/>
  <c r="G1882" i="6"/>
  <c r="H1882" i="6"/>
  <c r="I1882" i="6"/>
  <c r="F1883" i="6"/>
  <c r="G1883" i="6"/>
  <c r="H1883" i="6"/>
  <c r="I1883" i="6"/>
  <c r="F1884" i="6"/>
  <c r="G1884" i="6"/>
  <c r="H1884" i="6"/>
  <c r="I1884" i="6"/>
  <c r="F1885" i="6"/>
  <c r="G1885" i="6"/>
  <c r="H1885" i="6"/>
  <c r="I1885" i="6"/>
  <c r="F1886" i="6"/>
  <c r="G1886" i="6"/>
  <c r="H1886" i="6"/>
  <c r="I1886" i="6"/>
  <c r="F1887" i="6"/>
  <c r="G1887" i="6"/>
  <c r="H1887" i="6"/>
  <c r="I1887" i="6"/>
  <c r="F1888" i="6"/>
  <c r="G1888" i="6"/>
  <c r="H1888" i="6"/>
  <c r="I1888" i="6"/>
  <c r="F1889" i="6"/>
  <c r="G1889" i="6"/>
  <c r="H1889" i="6"/>
  <c r="I1889" i="6"/>
  <c r="F1890" i="6"/>
  <c r="G1890" i="6"/>
  <c r="H1890" i="6"/>
  <c r="I1890" i="6"/>
  <c r="F1891" i="6"/>
  <c r="G1891" i="6"/>
  <c r="H1891" i="6"/>
  <c r="I1891" i="6"/>
  <c r="F1892" i="6"/>
  <c r="G1892" i="6"/>
  <c r="H1892" i="6"/>
  <c r="I1892" i="6"/>
  <c r="F1893" i="6"/>
  <c r="G1893" i="6"/>
  <c r="H1893" i="6"/>
  <c r="I1893" i="6"/>
  <c r="F1894" i="6"/>
  <c r="G1894" i="6"/>
  <c r="H1894" i="6"/>
  <c r="I1894" i="6"/>
  <c r="F1895" i="6"/>
  <c r="G1895" i="6"/>
  <c r="H1895" i="6"/>
  <c r="I1895" i="6"/>
  <c r="F1896" i="6"/>
  <c r="G1896" i="6"/>
  <c r="H1896" i="6"/>
  <c r="I1896" i="6"/>
  <c r="F1897" i="6"/>
  <c r="G1897" i="6"/>
  <c r="H1897" i="6"/>
  <c r="I1897" i="6"/>
  <c r="F1898" i="6"/>
  <c r="G1898" i="6"/>
  <c r="H1898" i="6"/>
  <c r="I1898" i="6"/>
  <c r="F1899" i="6"/>
  <c r="G1899" i="6"/>
  <c r="H1899" i="6"/>
  <c r="I1899" i="6"/>
  <c r="F1900" i="6"/>
  <c r="G1900" i="6"/>
  <c r="H1900" i="6"/>
  <c r="I1900" i="6"/>
  <c r="F1901" i="6"/>
  <c r="G1901" i="6"/>
  <c r="H1901" i="6"/>
  <c r="I1901" i="6"/>
  <c r="F1902" i="6"/>
  <c r="G1902" i="6"/>
  <c r="H1902" i="6"/>
  <c r="I1902" i="6"/>
  <c r="F1903" i="6"/>
  <c r="G1903" i="6"/>
  <c r="H1903" i="6"/>
  <c r="I1903" i="6"/>
  <c r="F1904" i="6"/>
  <c r="G1904" i="6"/>
  <c r="H1904" i="6"/>
  <c r="I1904" i="6"/>
  <c r="F1905" i="6"/>
  <c r="G1905" i="6"/>
  <c r="H1905" i="6"/>
  <c r="I1905" i="6"/>
  <c r="F1906" i="6"/>
  <c r="G1906" i="6"/>
  <c r="H1906" i="6"/>
  <c r="I1906" i="6"/>
  <c r="F1907" i="6"/>
  <c r="G1907" i="6"/>
  <c r="H1907" i="6"/>
  <c r="I1907" i="6"/>
  <c r="F1908" i="6"/>
  <c r="G1908" i="6"/>
  <c r="H1908" i="6"/>
  <c r="I1908" i="6"/>
  <c r="F1909" i="6"/>
  <c r="G1909" i="6"/>
  <c r="H1909" i="6"/>
  <c r="I1909" i="6"/>
  <c r="F1910" i="6"/>
  <c r="G1910" i="6"/>
  <c r="H1910" i="6"/>
  <c r="I1910" i="6"/>
  <c r="F1911" i="6"/>
  <c r="G1911" i="6"/>
  <c r="H1911" i="6"/>
  <c r="I1911" i="6"/>
  <c r="F1912" i="6"/>
  <c r="G1912" i="6"/>
  <c r="H1912" i="6"/>
  <c r="I1912" i="6"/>
  <c r="F1913" i="6"/>
  <c r="G1913" i="6"/>
  <c r="H1913" i="6"/>
  <c r="I1913" i="6"/>
  <c r="F1914" i="6"/>
  <c r="G1914" i="6"/>
  <c r="H1914" i="6"/>
  <c r="I1914" i="6"/>
  <c r="F1915" i="6"/>
  <c r="G1915" i="6"/>
  <c r="H1915" i="6"/>
  <c r="I1915" i="6"/>
  <c r="F1916" i="6"/>
  <c r="G1916" i="6"/>
  <c r="H1916" i="6"/>
  <c r="I1916" i="6"/>
  <c r="F1917" i="6"/>
  <c r="G1917" i="6"/>
  <c r="H1917" i="6"/>
  <c r="I1917" i="6"/>
  <c r="F1918" i="6"/>
  <c r="G1918" i="6"/>
  <c r="H1918" i="6"/>
  <c r="I1918" i="6"/>
  <c r="F1919" i="6"/>
  <c r="G1919" i="6"/>
  <c r="H1919" i="6"/>
  <c r="I1919" i="6"/>
  <c r="F1920" i="6"/>
  <c r="G1920" i="6"/>
  <c r="H1920" i="6"/>
  <c r="I1920" i="6"/>
  <c r="F1921" i="6"/>
  <c r="G1921" i="6"/>
  <c r="H1921" i="6"/>
  <c r="I1921" i="6"/>
  <c r="F1922" i="6"/>
  <c r="G1922" i="6"/>
  <c r="H1922" i="6"/>
  <c r="I1922" i="6"/>
  <c r="F1923" i="6"/>
  <c r="G1923" i="6"/>
  <c r="H1923" i="6"/>
  <c r="I1923" i="6"/>
  <c r="F1924" i="6"/>
  <c r="G1924" i="6"/>
  <c r="H1924" i="6"/>
  <c r="I1924" i="6"/>
  <c r="F1925" i="6"/>
  <c r="G1925" i="6"/>
  <c r="H1925" i="6"/>
  <c r="I1925" i="6"/>
  <c r="F1926" i="6"/>
  <c r="G1926" i="6"/>
  <c r="H1926" i="6"/>
  <c r="I1926" i="6"/>
  <c r="F1927" i="6"/>
  <c r="G1927" i="6"/>
  <c r="H1927" i="6"/>
  <c r="I1927" i="6"/>
  <c r="F1928" i="6"/>
  <c r="G1928" i="6"/>
  <c r="H1928" i="6"/>
  <c r="I1928" i="6"/>
  <c r="F1929" i="6"/>
  <c r="G1929" i="6"/>
  <c r="H1929" i="6"/>
  <c r="I1929" i="6"/>
  <c r="F1930" i="6"/>
  <c r="G1930" i="6"/>
  <c r="H1930" i="6"/>
  <c r="I1930" i="6"/>
  <c r="F1931" i="6"/>
  <c r="G1931" i="6"/>
  <c r="H1931" i="6"/>
  <c r="I1931" i="6"/>
  <c r="F1932" i="6"/>
  <c r="G1932" i="6"/>
  <c r="H1932" i="6"/>
  <c r="I1932" i="6"/>
  <c r="F1933" i="6"/>
  <c r="G1933" i="6"/>
  <c r="H1933" i="6"/>
  <c r="I1933" i="6"/>
  <c r="F1934" i="6"/>
  <c r="G1934" i="6"/>
  <c r="H1934" i="6"/>
  <c r="I1934" i="6"/>
  <c r="F1935" i="6"/>
  <c r="G1935" i="6"/>
  <c r="H1935" i="6"/>
  <c r="I1935" i="6"/>
  <c r="F1936" i="6"/>
  <c r="G1936" i="6"/>
  <c r="H1936" i="6"/>
  <c r="I1936" i="6"/>
  <c r="F1937" i="6"/>
  <c r="G1937" i="6"/>
  <c r="H1937" i="6"/>
  <c r="I1937" i="6"/>
  <c r="F1938" i="6"/>
  <c r="G1938" i="6"/>
  <c r="H1938" i="6"/>
  <c r="I1938" i="6"/>
  <c r="F1939" i="6"/>
  <c r="G1939" i="6"/>
  <c r="H1939" i="6"/>
  <c r="I1939" i="6"/>
  <c r="F1940" i="6"/>
  <c r="G1940" i="6"/>
  <c r="H1940" i="6"/>
  <c r="I1940" i="6"/>
  <c r="F1941" i="6"/>
  <c r="G1941" i="6"/>
  <c r="H1941" i="6"/>
  <c r="I1941" i="6"/>
  <c r="F1942" i="6"/>
  <c r="G1942" i="6"/>
  <c r="H1942" i="6"/>
  <c r="I1942" i="6"/>
  <c r="F1943" i="6"/>
  <c r="G1943" i="6"/>
  <c r="H1943" i="6"/>
  <c r="I1943" i="6"/>
  <c r="F1944" i="6"/>
  <c r="G1944" i="6"/>
  <c r="H1944" i="6"/>
  <c r="I1944" i="6"/>
  <c r="F1945" i="6"/>
  <c r="G1945" i="6"/>
  <c r="H1945" i="6"/>
  <c r="I1945" i="6"/>
  <c r="F1946" i="6"/>
  <c r="G1946" i="6"/>
  <c r="H1946" i="6"/>
  <c r="I1946" i="6"/>
  <c r="F1947" i="6"/>
  <c r="G1947" i="6"/>
  <c r="H1947" i="6"/>
  <c r="I1947" i="6"/>
  <c r="F1948" i="6"/>
  <c r="G1948" i="6"/>
  <c r="H1948" i="6"/>
  <c r="I1948" i="6"/>
  <c r="F1949" i="6"/>
  <c r="G1949" i="6"/>
  <c r="H1949" i="6"/>
  <c r="I1949" i="6"/>
  <c r="F1950" i="6"/>
  <c r="G1950" i="6"/>
  <c r="H1950" i="6"/>
  <c r="I1950" i="6"/>
  <c r="F1951" i="6"/>
  <c r="G1951" i="6"/>
  <c r="H1951" i="6"/>
  <c r="I1951" i="6"/>
  <c r="F1952" i="6"/>
  <c r="G1952" i="6"/>
  <c r="H1952" i="6"/>
  <c r="I1952" i="6"/>
  <c r="F1953" i="6"/>
  <c r="G1953" i="6"/>
  <c r="H1953" i="6"/>
  <c r="I1953" i="6"/>
  <c r="F1954" i="6"/>
  <c r="G1954" i="6"/>
  <c r="H1954" i="6"/>
  <c r="I1954" i="6"/>
  <c r="F1955" i="6"/>
  <c r="G1955" i="6"/>
  <c r="H1955" i="6"/>
  <c r="I1955" i="6"/>
  <c r="F1956" i="6"/>
  <c r="G1956" i="6"/>
  <c r="H1956" i="6"/>
  <c r="I1956" i="6"/>
  <c r="F1957" i="6"/>
  <c r="G1957" i="6"/>
  <c r="H1957" i="6"/>
  <c r="I1957" i="6"/>
  <c r="F1958" i="6"/>
  <c r="G1958" i="6"/>
  <c r="H1958" i="6"/>
  <c r="I1958" i="6"/>
  <c r="F1959" i="6"/>
  <c r="G1959" i="6"/>
  <c r="H1959" i="6"/>
  <c r="I1959" i="6"/>
  <c r="F1960" i="6"/>
  <c r="G1960" i="6"/>
  <c r="H1960" i="6"/>
  <c r="I1960" i="6"/>
  <c r="F1961" i="6"/>
  <c r="G1961" i="6"/>
  <c r="H1961" i="6"/>
  <c r="I1961" i="6"/>
  <c r="F1962" i="6"/>
  <c r="G1962" i="6"/>
  <c r="H1962" i="6"/>
  <c r="I1962" i="6"/>
  <c r="F1963" i="6"/>
  <c r="G1963" i="6"/>
  <c r="H1963" i="6"/>
  <c r="I1963" i="6"/>
  <c r="F1964" i="6"/>
  <c r="G1964" i="6"/>
  <c r="H1964" i="6"/>
  <c r="I1964" i="6"/>
  <c r="F1965" i="6"/>
  <c r="G1965" i="6"/>
  <c r="H1965" i="6"/>
  <c r="I1965" i="6"/>
  <c r="F1966" i="6"/>
  <c r="G1966" i="6"/>
  <c r="H1966" i="6"/>
  <c r="I1966" i="6"/>
  <c r="F1967" i="6"/>
  <c r="G1967" i="6"/>
  <c r="H1967" i="6"/>
  <c r="I1967" i="6"/>
  <c r="F1968" i="6"/>
  <c r="G1968" i="6"/>
  <c r="H1968" i="6"/>
  <c r="I1968" i="6"/>
  <c r="F1969" i="6"/>
  <c r="G1969" i="6"/>
  <c r="H1969" i="6"/>
  <c r="I1969" i="6"/>
  <c r="F1970" i="6"/>
  <c r="G1970" i="6"/>
  <c r="H1970" i="6"/>
  <c r="I1970" i="6"/>
  <c r="F1971" i="6"/>
  <c r="G1971" i="6"/>
  <c r="H1971" i="6"/>
  <c r="I1971" i="6"/>
  <c r="F1972" i="6"/>
  <c r="G1972" i="6"/>
  <c r="H1972" i="6"/>
  <c r="I1972" i="6"/>
  <c r="F1973" i="6"/>
  <c r="G1973" i="6"/>
  <c r="H1973" i="6"/>
  <c r="I1973" i="6"/>
  <c r="F1974" i="6"/>
  <c r="G1974" i="6"/>
  <c r="H1974" i="6"/>
  <c r="I1974" i="6"/>
  <c r="F1975" i="6"/>
  <c r="G1975" i="6"/>
  <c r="H1975" i="6"/>
  <c r="I1975" i="6"/>
  <c r="F1976" i="6"/>
  <c r="G1976" i="6"/>
  <c r="H1976" i="6"/>
  <c r="I1976" i="6"/>
  <c r="F1977" i="6"/>
  <c r="G1977" i="6"/>
  <c r="H1977" i="6"/>
  <c r="I1977" i="6"/>
  <c r="F1978" i="6"/>
  <c r="G1978" i="6"/>
  <c r="H1978" i="6"/>
  <c r="I1978" i="6"/>
  <c r="F1979" i="6"/>
  <c r="G1979" i="6"/>
  <c r="H1979" i="6"/>
  <c r="I1979" i="6"/>
  <c r="F1980" i="6"/>
  <c r="G1980" i="6"/>
  <c r="H1980" i="6"/>
  <c r="I1980" i="6"/>
  <c r="F1981" i="6"/>
  <c r="G1981" i="6"/>
  <c r="H1981" i="6"/>
  <c r="I1981" i="6"/>
  <c r="F1982" i="6"/>
  <c r="G1982" i="6"/>
  <c r="H1982" i="6"/>
  <c r="I1982" i="6"/>
  <c r="F1983" i="6"/>
  <c r="G1983" i="6"/>
  <c r="H1983" i="6"/>
  <c r="I1983" i="6"/>
  <c r="F1984" i="6"/>
  <c r="G1984" i="6"/>
  <c r="H1984" i="6"/>
  <c r="I1984" i="6"/>
  <c r="F1985" i="6"/>
  <c r="G1985" i="6"/>
  <c r="H1985" i="6"/>
  <c r="I1985" i="6"/>
  <c r="F1986" i="6"/>
  <c r="G1986" i="6"/>
  <c r="H1986" i="6"/>
  <c r="I1986" i="6"/>
  <c r="F1987" i="6"/>
  <c r="G1987" i="6"/>
  <c r="H1987" i="6"/>
  <c r="I1987" i="6"/>
  <c r="F1988" i="6"/>
  <c r="G1988" i="6"/>
  <c r="H1988" i="6"/>
  <c r="I1988" i="6"/>
  <c r="F1989" i="6"/>
  <c r="G1989" i="6"/>
  <c r="H1989" i="6"/>
  <c r="I1989" i="6"/>
  <c r="F1990" i="6"/>
  <c r="G1990" i="6"/>
  <c r="H1990" i="6"/>
  <c r="I1990" i="6"/>
  <c r="F1991" i="6"/>
  <c r="G1991" i="6"/>
  <c r="H1991" i="6"/>
  <c r="I1991" i="6"/>
  <c r="F1992" i="6"/>
  <c r="G1992" i="6"/>
  <c r="H1992" i="6"/>
  <c r="I1992" i="6"/>
  <c r="F1993" i="6"/>
  <c r="G1993" i="6"/>
  <c r="H1993" i="6"/>
  <c r="I1993" i="6"/>
  <c r="F1994" i="6"/>
  <c r="G1994" i="6"/>
  <c r="H1994" i="6"/>
  <c r="I1994" i="6"/>
  <c r="F1995" i="6"/>
  <c r="G1995" i="6"/>
  <c r="H1995" i="6"/>
  <c r="I1995" i="6"/>
  <c r="F1996" i="6"/>
  <c r="G1996" i="6"/>
  <c r="H1996" i="6"/>
  <c r="I1996" i="6"/>
  <c r="F1997" i="6"/>
  <c r="G1997" i="6"/>
  <c r="H1997" i="6"/>
  <c r="I1997" i="6"/>
  <c r="F1998" i="6"/>
  <c r="G1998" i="6"/>
  <c r="H1998" i="6"/>
  <c r="I1998" i="6"/>
  <c r="F1999" i="6"/>
  <c r="G1999" i="6"/>
  <c r="H1999" i="6"/>
  <c r="I1999" i="6"/>
  <c r="F2000" i="6"/>
  <c r="G2000" i="6"/>
  <c r="H2000" i="6"/>
  <c r="I2000" i="6"/>
  <c r="F2001" i="6"/>
  <c r="G2001" i="6"/>
  <c r="H2001" i="6"/>
  <c r="I2001" i="6"/>
  <c r="F2002" i="6"/>
  <c r="G2002" i="6"/>
  <c r="H2002" i="6"/>
  <c r="I2002" i="6"/>
  <c r="F2003" i="6"/>
  <c r="G2003" i="6"/>
  <c r="H2003" i="6"/>
  <c r="I2003" i="6"/>
  <c r="F2004" i="6"/>
  <c r="G2004" i="6"/>
  <c r="H2004" i="6"/>
  <c r="I2004" i="6"/>
  <c r="F2005" i="6"/>
  <c r="G2005" i="6"/>
  <c r="H2005" i="6"/>
  <c r="I2005" i="6"/>
  <c r="F2006" i="6"/>
  <c r="G2006" i="6"/>
  <c r="H2006" i="6"/>
  <c r="I2006" i="6"/>
  <c r="F2007" i="6"/>
  <c r="G2007" i="6"/>
  <c r="H2007" i="6"/>
  <c r="I2007" i="6"/>
  <c r="F2008" i="6"/>
  <c r="G2008" i="6"/>
  <c r="H2008" i="6"/>
  <c r="I2008" i="6"/>
  <c r="F2009" i="6"/>
  <c r="G2009" i="6"/>
  <c r="H2009" i="6"/>
  <c r="I2009" i="6"/>
  <c r="F2010" i="6"/>
  <c r="G2010" i="6"/>
  <c r="H2010" i="6"/>
  <c r="I2010" i="6"/>
  <c r="F2011" i="6"/>
  <c r="G2011" i="6"/>
  <c r="H2011" i="6"/>
  <c r="I2011" i="6"/>
  <c r="F2012" i="6"/>
  <c r="G2012" i="6"/>
  <c r="H2012" i="6"/>
  <c r="I2012" i="6"/>
  <c r="F2013" i="6"/>
  <c r="G2013" i="6"/>
  <c r="H2013" i="6"/>
  <c r="I2013" i="6"/>
  <c r="F2014" i="6"/>
  <c r="G2014" i="6"/>
  <c r="H2014" i="6"/>
  <c r="I2014" i="6"/>
  <c r="F2015" i="6"/>
  <c r="G2015" i="6"/>
  <c r="H2015" i="6"/>
  <c r="I2015" i="6"/>
  <c r="F2016" i="6"/>
  <c r="G2016" i="6"/>
  <c r="H2016" i="6"/>
  <c r="I2016" i="6"/>
  <c r="F2017" i="6"/>
  <c r="G2017" i="6"/>
  <c r="H2017" i="6"/>
  <c r="I2017" i="6"/>
  <c r="F2018" i="6"/>
  <c r="G2018" i="6"/>
  <c r="H2018" i="6"/>
  <c r="I2018" i="6"/>
  <c r="F2019" i="6"/>
  <c r="G2019" i="6"/>
  <c r="H2019" i="6"/>
  <c r="I2019" i="6"/>
  <c r="F2020" i="6"/>
  <c r="G2020" i="6"/>
  <c r="H2020" i="6"/>
  <c r="I2020" i="6"/>
  <c r="F2021" i="6"/>
  <c r="G2021" i="6"/>
  <c r="H2021" i="6"/>
  <c r="I2021" i="6"/>
  <c r="F2022" i="6"/>
  <c r="G2022" i="6"/>
  <c r="H2022" i="6"/>
  <c r="I2022" i="6"/>
  <c r="F2023" i="6"/>
  <c r="G2023" i="6"/>
  <c r="H2023" i="6"/>
  <c r="I2023" i="6"/>
  <c r="F2024" i="6"/>
  <c r="G2024" i="6"/>
  <c r="H2024" i="6"/>
  <c r="I2024" i="6"/>
  <c r="F2025" i="6"/>
  <c r="G2025" i="6"/>
  <c r="H2025" i="6"/>
  <c r="I2025" i="6"/>
  <c r="F2026" i="6"/>
  <c r="G2026" i="6"/>
  <c r="H2026" i="6"/>
  <c r="I2026" i="6"/>
  <c r="F2027" i="6"/>
  <c r="G2027" i="6"/>
  <c r="H2027" i="6"/>
  <c r="I2027" i="6"/>
  <c r="F2028" i="6"/>
  <c r="G2028" i="6"/>
  <c r="H2028" i="6"/>
  <c r="I2028" i="6"/>
  <c r="F2029" i="6"/>
  <c r="G2029" i="6"/>
  <c r="H2029" i="6"/>
  <c r="I2029" i="6"/>
  <c r="F2030" i="6"/>
  <c r="G2030" i="6"/>
  <c r="H2030" i="6"/>
  <c r="I2030" i="6"/>
  <c r="F2031" i="6"/>
  <c r="G2031" i="6"/>
  <c r="H2031" i="6"/>
  <c r="I2031" i="6"/>
  <c r="F2032" i="6"/>
  <c r="G2032" i="6"/>
  <c r="H2032" i="6"/>
  <c r="I2032" i="6"/>
  <c r="F2033" i="6"/>
  <c r="G2033" i="6"/>
  <c r="H2033" i="6"/>
  <c r="I2033" i="6"/>
  <c r="F2034" i="6"/>
  <c r="G2034" i="6"/>
  <c r="H2034" i="6"/>
  <c r="I2034" i="6"/>
  <c r="F2035" i="6"/>
  <c r="G2035" i="6"/>
  <c r="H2035" i="6"/>
  <c r="I2035" i="6"/>
  <c r="F2036" i="6"/>
  <c r="G2036" i="6"/>
  <c r="H2036" i="6"/>
  <c r="I2036" i="6"/>
  <c r="F2037" i="6"/>
  <c r="G2037" i="6"/>
  <c r="H2037" i="6"/>
  <c r="I2037" i="6"/>
  <c r="F2038" i="6"/>
  <c r="G2038" i="6"/>
  <c r="H2038" i="6"/>
  <c r="I2038" i="6"/>
  <c r="F2039" i="6"/>
  <c r="G2039" i="6"/>
  <c r="H2039" i="6"/>
  <c r="I2039" i="6"/>
  <c r="F2040" i="6"/>
  <c r="G2040" i="6"/>
  <c r="H2040" i="6"/>
  <c r="I2040" i="6"/>
  <c r="F2041" i="6"/>
  <c r="G2041" i="6"/>
  <c r="H2041" i="6"/>
  <c r="I2041" i="6"/>
  <c r="F2042" i="6"/>
  <c r="G2042" i="6"/>
  <c r="H2042" i="6"/>
  <c r="I2042" i="6"/>
  <c r="F2043" i="6"/>
  <c r="G2043" i="6"/>
  <c r="H2043" i="6"/>
  <c r="I2043" i="6"/>
  <c r="F2044" i="6"/>
  <c r="G2044" i="6"/>
  <c r="H2044" i="6"/>
  <c r="I2044" i="6"/>
  <c r="F2045" i="6"/>
  <c r="G2045" i="6"/>
  <c r="H2045" i="6"/>
  <c r="I2045" i="6"/>
  <c r="F2046" i="6"/>
  <c r="G2046" i="6"/>
  <c r="H2046" i="6"/>
  <c r="I2046" i="6"/>
  <c r="F2047" i="6"/>
  <c r="G2047" i="6"/>
  <c r="H2047" i="6"/>
  <c r="I2047" i="6"/>
  <c r="F2048" i="6"/>
  <c r="G2048" i="6"/>
  <c r="H2048" i="6"/>
  <c r="I2048" i="6"/>
  <c r="F2049" i="6"/>
  <c r="G2049" i="6"/>
  <c r="H2049" i="6"/>
  <c r="I2049" i="6"/>
  <c r="F2050" i="6"/>
  <c r="G2050" i="6"/>
  <c r="H2050" i="6"/>
  <c r="I2050" i="6"/>
  <c r="F2051" i="6"/>
  <c r="G2051" i="6"/>
  <c r="H2051" i="6"/>
  <c r="I2051" i="6"/>
  <c r="F2052" i="6"/>
  <c r="G2052" i="6"/>
  <c r="H2052" i="6"/>
  <c r="I2052" i="6"/>
  <c r="F2053" i="6"/>
  <c r="G2053" i="6"/>
  <c r="H2053" i="6"/>
  <c r="I2053" i="6"/>
  <c r="F2054" i="6"/>
  <c r="G2054" i="6"/>
  <c r="H2054" i="6"/>
  <c r="I2054" i="6"/>
  <c r="F2055" i="6"/>
  <c r="G2055" i="6"/>
  <c r="H2055" i="6"/>
  <c r="I2055" i="6"/>
  <c r="F2056" i="6"/>
  <c r="G2056" i="6"/>
  <c r="H2056" i="6"/>
  <c r="I2056" i="6"/>
  <c r="F2057" i="6"/>
  <c r="G2057" i="6"/>
  <c r="H2057" i="6"/>
  <c r="I2057" i="6"/>
  <c r="F2058" i="6"/>
  <c r="G2058" i="6"/>
  <c r="H2058" i="6"/>
  <c r="I2058" i="6"/>
  <c r="F2059" i="6"/>
  <c r="G2059" i="6"/>
  <c r="H2059" i="6"/>
  <c r="I2059" i="6"/>
  <c r="F2060" i="6"/>
  <c r="G2060" i="6"/>
  <c r="H2060" i="6"/>
  <c r="I2060" i="6"/>
  <c r="F2061" i="6"/>
  <c r="G2061" i="6"/>
  <c r="H2061" i="6"/>
  <c r="I2061" i="6"/>
  <c r="F2062" i="6"/>
  <c r="G2062" i="6"/>
  <c r="H2062" i="6"/>
  <c r="I2062" i="6"/>
  <c r="F2063" i="6"/>
  <c r="G2063" i="6"/>
  <c r="H2063" i="6"/>
  <c r="I2063" i="6"/>
  <c r="F2064" i="6"/>
  <c r="G2064" i="6"/>
  <c r="H2064" i="6"/>
  <c r="I2064" i="6"/>
  <c r="F2065" i="6"/>
  <c r="G2065" i="6"/>
  <c r="H2065" i="6"/>
  <c r="I2065" i="6"/>
  <c r="F2066" i="6"/>
  <c r="G2066" i="6"/>
  <c r="H2066" i="6"/>
  <c r="I2066" i="6"/>
  <c r="F2067" i="6"/>
  <c r="G2067" i="6"/>
  <c r="H2067" i="6"/>
  <c r="I2067" i="6"/>
  <c r="F2068" i="6"/>
  <c r="G2068" i="6"/>
  <c r="H2068" i="6"/>
  <c r="I2068" i="6"/>
  <c r="F2069" i="6"/>
  <c r="G2069" i="6"/>
  <c r="H2069" i="6"/>
  <c r="I2069" i="6"/>
  <c r="F2070" i="6"/>
  <c r="G2070" i="6"/>
  <c r="H2070" i="6"/>
  <c r="I2070" i="6"/>
  <c r="F2071" i="6"/>
  <c r="G2071" i="6"/>
  <c r="H2071" i="6"/>
  <c r="I2071" i="6"/>
  <c r="F2072" i="6"/>
  <c r="G2072" i="6"/>
  <c r="H2072" i="6"/>
  <c r="I2072" i="6"/>
  <c r="F2073" i="6"/>
  <c r="G2073" i="6"/>
  <c r="H2073" i="6"/>
  <c r="I2073" i="6"/>
  <c r="F2074" i="6"/>
  <c r="G2074" i="6"/>
  <c r="H2074" i="6"/>
  <c r="I2074" i="6"/>
  <c r="F2075" i="6"/>
  <c r="G2075" i="6"/>
  <c r="H2075" i="6"/>
  <c r="I2075" i="6"/>
  <c r="F2076" i="6"/>
  <c r="G2076" i="6"/>
  <c r="H2076" i="6"/>
  <c r="I2076" i="6"/>
  <c r="F2077" i="6"/>
  <c r="G2077" i="6"/>
  <c r="H2077" i="6"/>
  <c r="I2077" i="6"/>
  <c r="F2078" i="6"/>
  <c r="G2078" i="6"/>
  <c r="H2078" i="6"/>
  <c r="I2078" i="6"/>
  <c r="F2079" i="6"/>
  <c r="G2079" i="6"/>
  <c r="H2079" i="6"/>
  <c r="I2079" i="6"/>
  <c r="F2080" i="6"/>
  <c r="G2080" i="6"/>
  <c r="H2080" i="6"/>
  <c r="I2080" i="6"/>
  <c r="F2081" i="6"/>
  <c r="G2081" i="6"/>
  <c r="H2081" i="6"/>
  <c r="I2081" i="6"/>
  <c r="F2082" i="6"/>
  <c r="G2082" i="6"/>
  <c r="H2082" i="6"/>
  <c r="I2082" i="6"/>
  <c r="F2083" i="6"/>
  <c r="G2083" i="6"/>
  <c r="H2083" i="6"/>
  <c r="I2083" i="6"/>
  <c r="F2084" i="6"/>
  <c r="G2084" i="6"/>
  <c r="H2084" i="6"/>
  <c r="I2084" i="6"/>
  <c r="F2085" i="6"/>
  <c r="G2085" i="6"/>
  <c r="H2085" i="6"/>
  <c r="I2085" i="6"/>
  <c r="F2086" i="6"/>
  <c r="G2086" i="6"/>
  <c r="H2086" i="6"/>
  <c r="I2086" i="6"/>
  <c r="F2087" i="6"/>
  <c r="G2087" i="6"/>
  <c r="H2087" i="6"/>
  <c r="I2087" i="6"/>
  <c r="F2088" i="6"/>
  <c r="G2088" i="6"/>
  <c r="H2088" i="6"/>
  <c r="I2088" i="6"/>
  <c r="F2089" i="6"/>
  <c r="G2089" i="6"/>
  <c r="H2089" i="6"/>
  <c r="I2089" i="6"/>
  <c r="F2090" i="6"/>
  <c r="G2090" i="6"/>
  <c r="H2090" i="6"/>
  <c r="I2090" i="6"/>
  <c r="F2091" i="6"/>
  <c r="G2091" i="6"/>
  <c r="H2091" i="6"/>
  <c r="I2091" i="6"/>
  <c r="F2092" i="6"/>
  <c r="G2092" i="6"/>
  <c r="H2092" i="6"/>
  <c r="I2092" i="6"/>
  <c r="F2093" i="6"/>
  <c r="G2093" i="6"/>
  <c r="H2093" i="6"/>
  <c r="I2093" i="6"/>
  <c r="F2094" i="6"/>
  <c r="G2094" i="6"/>
  <c r="H2094" i="6"/>
  <c r="I2094" i="6"/>
  <c r="F2095" i="6"/>
  <c r="G2095" i="6"/>
  <c r="H2095" i="6"/>
  <c r="I2095" i="6"/>
  <c r="F2096" i="6"/>
  <c r="G2096" i="6"/>
  <c r="H2096" i="6"/>
  <c r="I2096" i="6"/>
  <c r="F2097" i="6"/>
  <c r="G2097" i="6"/>
  <c r="H2097" i="6"/>
  <c r="I2097" i="6"/>
  <c r="F2098" i="6"/>
  <c r="G2098" i="6"/>
  <c r="H2098" i="6"/>
  <c r="I2098" i="6"/>
  <c r="F2099" i="6"/>
  <c r="G2099" i="6"/>
  <c r="H2099" i="6"/>
  <c r="I2099" i="6"/>
  <c r="F2100" i="6"/>
  <c r="G2100" i="6"/>
  <c r="H2100" i="6"/>
  <c r="I2100" i="6"/>
  <c r="F2101" i="6"/>
  <c r="G2101" i="6"/>
  <c r="H2101" i="6"/>
  <c r="I2101" i="6"/>
  <c r="F2102" i="6"/>
  <c r="G2102" i="6"/>
  <c r="H2102" i="6"/>
  <c r="I2102" i="6"/>
  <c r="F2103" i="6"/>
  <c r="G2103" i="6"/>
  <c r="H2103" i="6"/>
  <c r="I2103" i="6"/>
  <c r="F2104" i="6"/>
  <c r="G2104" i="6"/>
  <c r="H2104" i="6"/>
  <c r="I2104" i="6"/>
  <c r="F2105" i="6"/>
  <c r="G2105" i="6"/>
  <c r="H2105" i="6"/>
  <c r="I2105" i="6"/>
  <c r="F2106" i="6"/>
  <c r="G2106" i="6"/>
  <c r="H2106" i="6"/>
  <c r="I2106" i="6"/>
  <c r="F2107" i="6"/>
  <c r="G2107" i="6"/>
  <c r="H2107" i="6"/>
  <c r="I2107" i="6"/>
  <c r="F2108" i="6"/>
  <c r="G2108" i="6"/>
  <c r="H2108" i="6"/>
  <c r="I2108" i="6"/>
  <c r="F2109" i="6"/>
  <c r="G2109" i="6"/>
  <c r="H2109" i="6"/>
  <c r="I2109" i="6"/>
  <c r="F2110" i="6"/>
  <c r="G2110" i="6"/>
  <c r="H2110" i="6"/>
  <c r="I2110" i="6"/>
  <c r="F2111" i="6"/>
  <c r="G2111" i="6"/>
  <c r="H2111" i="6"/>
  <c r="I2111" i="6"/>
  <c r="F2112" i="6"/>
  <c r="G2112" i="6"/>
  <c r="H2112" i="6"/>
  <c r="I2112" i="6"/>
  <c r="F2113" i="6"/>
  <c r="G2113" i="6"/>
  <c r="H2113" i="6"/>
  <c r="I2113" i="6"/>
  <c r="F2114" i="6"/>
  <c r="G2114" i="6"/>
  <c r="H2114" i="6"/>
  <c r="I2114" i="6"/>
  <c r="F2115" i="6"/>
  <c r="G2115" i="6"/>
  <c r="H2115" i="6"/>
  <c r="I2115" i="6"/>
  <c r="F2116" i="6"/>
  <c r="G2116" i="6"/>
  <c r="H2116" i="6"/>
  <c r="I2116" i="6"/>
  <c r="F2117" i="6"/>
  <c r="G2117" i="6"/>
  <c r="H2117" i="6"/>
  <c r="I2117" i="6"/>
  <c r="F2118" i="6"/>
  <c r="G2118" i="6"/>
  <c r="H2118" i="6"/>
  <c r="I2118" i="6"/>
  <c r="F2119" i="6"/>
  <c r="G2119" i="6"/>
  <c r="H2119" i="6"/>
  <c r="I2119" i="6"/>
  <c r="F2120" i="6"/>
  <c r="G2120" i="6"/>
  <c r="H2120" i="6"/>
  <c r="I2120" i="6"/>
  <c r="F2121" i="6"/>
  <c r="G2121" i="6"/>
  <c r="H2121" i="6"/>
  <c r="I2121" i="6"/>
  <c r="F2122" i="6"/>
  <c r="G2122" i="6"/>
  <c r="H2122" i="6"/>
  <c r="I2122" i="6"/>
  <c r="F2123" i="6"/>
  <c r="G2123" i="6"/>
  <c r="H2123" i="6"/>
  <c r="I2123" i="6"/>
  <c r="F2124" i="6"/>
  <c r="G2124" i="6"/>
  <c r="H2124" i="6"/>
  <c r="I2124" i="6"/>
  <c r="F2125" i="6"/>
  <c r="G2125" i="6"/>
  <c r="H2125" i="6"/>
  <c r="I2125" i="6"/>
  <c r="F2126" i="6"/>
  <c r="G2126" i="6"/>
  <c r="H2126" i="6"/>
  <c r="I2126" i="6"/>
  <c r="F2127" i="6"/>
  <c r="G2127" i="6"/>
  <c r="H2127" i="6"/>
  <c r="I2127" i="6"/>
  <c r="F2128" i="6"/>
  <c r="G2128" i="6"/>
  <c r="H2128" i="6"/>
  <c r="I2128" i="6"/>
  <c r="F2129" i="6"/>
  <c r="G2129" i="6"/>
  <c r="H2129" i="6"/>
  <c r="I2129" i="6"/>
  <c r="F2130" i="6"/>
  <c r="G2130" i="6"/>
  <c r="H2130" i="6"/>
  <c r="I2130" i="6"/>
  <c r="F2131" i="6"/>
  <c r="G2131" i="6"/>
  <c r="H2131" i="6"/>
  <c r="I2131" i="6"/>
  <c r="F2132" i="6"/>
  <c r="G2132" i="6"/>
  <c r="H2132" i="6"/>
  <c r="I2132" i="6"/>
  <c r="F2133" i="6"/>
  <c r="G2133" i="6"/>
  <c r="H2133" i="6"/>
  <c r="I2133" i="6"/>
  <c r="F2134" i="6"/>
  <c r="G2134" i="6"/>
  <c r="H2134" i="6"/>
  <c r="I2134" i="6"/>
  <c r="F2135" i="6"/>
  <c r="G2135" i="6"/>
  <c r="H2135" i="6"/>
  <c r="I2135" i="6"/>
  <c r="F2136" i="6"/>
  <c r="G2136" i="6"/>
  <c r="H2136" i="6"/>
  <c r="I2136" i="6"/>
  <c r="F2137" i="6"/>
  <c r="G2137" i="6"/>
  <c r="H2137" i="6"/>
  <c r="I2137" i="6"/>
  <c r="F2138" i="6"/>
  <c r="G2138" i="6"/>
  <c r="H2138" i="6"/>
  <c r="I2138" i="6"/>
  <c r="F2139" i="6"/>
  <c r="G2139" i="6"/>
  <c r="H2139" i="6"/>
  <c r="I2139" i="6"/>
  <c r="F2140" i="6"/>
  <c r="G2140" i="6"/>
  <c r="H2140" i="6"/>
  <c r="I2140" i="6"/>
  <c r="F2141" i="6"/>
  <c r="G2141" i="6"/>
  <c r="H2141" i="6"/>
  <c r="I2141" i="6"/>
  <c r="F2142" i="6"/>
  <c r="G2142" i="6"/>
  <c r="H2142" i="6"/>
  <c r="I2142" i="6"/>
  <c r="F2143" i="6"/>
  <c r="G2143" i="6"/>
  <c r="H2143" i="6"/>
  <c r="I2143" i="6"/>
  <c r="F2144" i="6"/>
  <c r="G2144" i="6"/>
  <c r="H2144" i="6"/>
  <c r="I2144" i="6"/>
  <c r="F2145" i="6"/>
  <c r="G2145" i="6"/>
  <c r="H2145" i="6"/>
  <c r="I2145" i="6"/>
  <c r="F2146" i="6"/>
  <c r="G2146" i="6"/>
  <c r="H2146" i="6"/>
  <c r="I2146" i="6"/>
  <c r="F2147" i="6"/>
  <c r="G2147" i="6"/>
  <c r="H2147" i="6"/>
  <c r="I2147" i="6"/>
  <c r="F2148" i="6"/>
  <c r="G2148" i="6"/>
  <c r="H2148" i="6"/>
  <c r="I2148" i="6"/>
  <c r="F2149" i="6"/>
  <c r="G2149" i="6"/>
  <c r="H2149" i="6"/>
  <c r="I2149" i="6"/>
  <c r="F2150" i="6"/>
  <c r="G2150" i="6"/>
  <c r="H2150" i="6"/>
  <c r="I2150" i="6"/>
  <c r="F2151" i="6"/>
  <c r="G2151" i="6"/>
  <c r="H2151" i="6"/>
  <c r="I2151" i="6"/>
  <c r="F2152" i="6"/>
  <c r="G2152" i="6"/>
  <c r="H2152" i="6"/>
  <c r="I2152" i="6"/>
  <c r="F2153" i="6"/>
  <c r="G2153" i="6"/>
  <c r="H2153" i="6"/>
  <c r="I2153" i="6"/>
  <c r="F2154" i="6"/>
  <c r="G2154" i="6"/>
  <c r="H2154" i="6"/>
  <c r="I2154" i="6"/>
  <c r="F2155" i="6"/>
  <c r="G2155" i="6"/>
  <c r="H2155" i="6"/>
  <c r="I2155" i="6"/>
  <c r="F2156" i="6"/>
  <c r="G2156" i="6"/>
  <c r="H2156" i="6"/>
  <c r="I2156" i="6"/>
  <c r="F2157" i="6"/>
  <c r="G2157" i="6"/>
  <c r="H2157" i="6"/>
  <c r="I2157" i="6"/>
  <c r="F2158" i="6"/>
  <c r="G2158" i="6"/>
  <c r="H2158" i="6"/>
  <c r="I2158" i="6"/>
  <c r="F2159" i="6"/>
  <c r="G2159" i="6"/>
  <c r="H2159" i="6"/>
  <c r="I2159" i="6"/>
  <c r="F2160" i="6"/>
  <c r="G2160" i="6"/>
  <c r="H2160" i="6"/>
  <c r="I2160" i="6"/>
  <c r="F2161" i="6"/>
  <c r="G2161" i="6"/>
  <c r="H2161" i="6"/>
  <c r="I2161" i="6"/>
  <c r="F2162" i="6"/>
  <c r="G2162" i="6"/>
  <c r="H2162" i="6"/>
  <c r="I2162" i="6"/>
  <c r="F2163" i="6"/>
  <c r="G2163" i="6"/>
  <c r="H2163" i="6"/>
  <c r="I2163" i="6"/>
  <c r="F2164" i="6"/>
  <c r="G2164" i="6"/>
  <c r="H2164" i="6"/>
  <c r="I2164" i="6"/>
  <c r="F2165" i="6"/>
  <c r="G2165" i="6"/>
  <c r="H2165" i="6"/>
  <c r="I2165" i="6"/>
  <c r="F2166" i="6"/>
  <c r="G2166" i="6"/>
  <c r="H2166" i="6"/>
  <c r="I2166" i="6"/>
  <c r="F2167" i="6"/>
  <c r="G2167" i="6"/>
  <c r="H2167" i="6"/>
  <c r="I2167" i="6"/>
  <c r="F2168" i="6"/>
  <c r="G2168" i="6"/>
  <c r="H2168" i="6"/>
  <c r="I2168" i="6"/>
  <c r="F2169" i="6"/>
  <c r="G2169" i="6"/>
  <c r="H2169" i="6"/>
  <c r="I2169" i="6"/>
  <c r="F2170" i="6"/>
  <c r="G2170" i="6"/>
  <c r="H2170" i="6"/>
  <c r="I2170" i="6"/>
  <c r="F2171" i="6"/>
  <c r="G2171" i="6"/>
  <c r="H2171" i="6"/>
  <c r="I2171" i="6"/>
  <c r="F2172" i="6"/>
  <c r="G2172" i="6"/>
  <c r="H2172" i="6"/>
  <c r="I2172" i="6"/>
  <c r="F2173" i="6"/>
  <c r="G2173" i="6"/>
  <c r="H2173" i="6"/>
  <c r="I2173" i="6"/>
  <c r="F2174" i="6"/>
  <c r="G2174" i="6"/>
  <c r="H2174" i="6"/>
  <c r="I2174" i="6"/>
  <c r="F2175" i="6"/>
  <c r="G2175" i="6"/>
  <c r="H2175" i="6"/>
  <c r="I2175" i="6"/>
  <c r="F2176" i="6"/>
  <c r="G2176" i="6"/>
  <c r="H2176" i="6"/>
  <c r="I2176" i="6"/>
  <c r="F2177" i="6"/>
  <c r="G2177" i="6"/>
  <c r="H2177" i="6"/>
  <c r="I2177" i="6"/>
  <c r="F2178" i="6"/>
  <c r="G2178" i="6"/>
  <c r="H2178" i="6"/>
  <c r="I2178" i="6"/>
  <c r="F2179" i="6"/>
  <c r="G2179" i="6"/>
  <c r="H2179" i="6"/>
  <c r="I2179" i="6"/>
  <c r="F2180" i="6"/>
  <c r="G2180" i="6"/>
  <c r="H2180" i="6"/>
  <c r="I2180" i="6"/>
  <c r="F2181" i="6"/>
  <c r="G2181" i="6"/>
  <c r="H2181" i="6"/>
  <c r="I2181" i="6"/>
  <c r="F2182" i="6"/>
  <c r="G2182" i="6"/>
  <c r="H2182" i="6"/>
  <c r="I2182" i="6"/>
  <c r="F2183" i="6"/>
  <c r="G2183" i="6"/>
  <c r="H2183" i="6"/>
  <c r="I2183" i="6"/>
  <c r="F2184" i="6"/>
  <c r="G2184" i="6"/>
  <c r="H2184" i="6"/>
  <c r="I2184" i="6"/>
  <c r="F2185" i="6"/>
  <c r="G2185" i="6"/>
  <c r="H2185" i="6"/>
  <c r="I2185" i="6"/>
  <c r="F2186" i="6"/>
  <c r="G2186" i="6"/>
  <c r="H2186" i="6"/>
  <c r="I2186" i="6"/>
  <c r="F2187" i="6"/>
  <c r="G2187" i="6"/>
  <c r="H2187" i="6"/>
  <c r="I2187" i="6"/>
  <c r="F2188" i="6"/>
  <c r="G2188" i="6"/>
  <c r="H2188" i="6"/>
  <c r="I2188" i="6"/>
  <c r="F2189" i="6"/>
  <c r="G2189" i="6"/>
  <c r="H2189" i="6"/>
  <c r="I2189" i="6"/>
  <c r="F2190" i="6"/>
  <c r="G2190" i="6"/>
  <c r="H2190" i="6"/>
  <c r="I2190" i="6"/>
  <c r="F2191" i="6"/>
  <c r="G2191" i="6"/>
  <c r="H2191" i="6"/>
  <c r="I2191" i="6"/>
  <c r="F2192" i="6"/>
  <c r="G2192" i="6"/>
  <c r="H2192" i="6"/>
  <c r="I2192" i="6"/>
  <c r="F2193" i="6"/>
  <c r="G2193" i="6"/>
  <c r="H2193" i="6"/>
  <c r="I2193" i="6"/>
  <c r="F2194" i="6"/>
  <c r="G2194" i="6"/>
  <c r="H2194" i="6"/>
  <c r="I2194" i="6"/>
  <c r="F2195" i="6"/>
  <c r="G2195" i="6"/>
  <c r="H2195" i="6"/>
  <c r="I2195" i="6"/>
  <c r="F2196" i="6"/>
  <c r="G2196" i="6"/>
  <c r="H2196" i="6"/>
  <c r="I2196" i="6"/>
  <c r="F2197" i="6"/>
  <c r="G2197" i="6"/>
  <c r="H2197" i="6"/>
  <c r="I2197" i="6"/>
  <c r="F2198" i="6"/>
  <c r="G2198" i="6"/>
  <c r="H2198" i="6"/>
  <c r="I2198" i="6"/>
  <c r="F2199" i="6"/>
  <c r="G2199" i="6"/>
  <c r="H2199" i="6"/>
  <c r="I2199" i="6"/>
  <c r="F2200" i="6"/>
  <c r="G2200" i="6"/>
  <c r="H2200" i="6"/>
  <c r="I2200" i="6"/>
  <c r="F2201" i="6"/>
  <c r="G2201" i="6"/>
  <c r="H2201" i="6"/>
  <c r="I2201" i="6"/>
  <c r="F2202" i="6"/>
  <c r="G2202" i="6"/>
  <c r="H2202" i="6"/>
  <c r="I2202" i="6"/>
  <c r="F2203" i="6"/>
  <c r="G2203" i="6"/>
  <c r="H2203" i="6"/>
  <c r="I2203" i="6"/>
  <c r="F2204" i="6"/>
  <c r="G2204" i="6"/>
  <c r="H2204" i="6"/>
  <c r="I2204" i="6"/>
  <c r="F2205" i="6"/>
  <c r="G2205" i="6"/>
  <c r="H2205" i="6"/>
  <c r="I2205" i="6"/>
  <c r="F2206" i="6"/>
  <c r="G2206" i="6"/>
  <c r="H2206" i="6"/>
  <c r="I2206" i="6"/>
  <c r="F2207" i="6"/>
  <c r="G2207" i="6"/>
  <c r="H2207" i="6"/>
  <c r="I2207" i="6"/>
  <c r="F2208" i="6"/>
  <c r="G2208" i="6"/>
  <c r="H2208" i="6"/>
  <c r="I2208" i="6"/>
  <c r="F2209" i="6"/>
  <c r="G2209" i="6"/>
  <c r="H2209" i="6"/>
  <c r="I2209" i="6"/>
  <c r="F2210" i="6"/>
  <c r="G2210" i="6"/>
  <c r="H2210" i="6"/>
  <c r="I2210" i="6"/>
  <c r="F2211" i="6"/>
  <c r="G2211" i="6"/>
  <c r="H2211" i="6"/>
  <c r="I2211" i="6"/>
  <c r="F2212" i="6"/>
  <c r="G2212" i="6"/>
  <c r="H2212" i="6"/>
  <c r="I2212" i="6"/>
  <c r="F2213" i="6"/>
  <c r="G2213" i="6"/>
  <c r="H2213" i="6"/>
  <c r="I2213" i="6"/>
  <c r="F2214" i="6"/>
  <c r="G2214" i="6"/>
  <c r="H2214" i="6"/>
  <c r="I2214" i="6"/>
  <c r="F2215" i="6"/>
  <c r="G2215" i="6"/>
  <c r="H2215" i="6"/>
  <c r="I2215" i="6"/>
  <c r="F2216" i="6"/>
  <c r="G2216" i="6"/>
  <c r="H2216" i="6"/>
  <c r="I2216" i="6"/>
  <c r="F2217" i="6"/>
  <c r="G2217" i="6"/>
  <c r="H2217" i="6"/>
  <c r="I2217" i="6"/>
  <c r="F2218" i="6"/>
  <c r="G2218" i="6"/>
  <c r="H2218" i="6"/>
  <c r="I2218" i="6"/>
  <c r="F2219" i="6"/>
  <c r="G2219" i="6"/>
  <c r="H2219" i="6"/>
  <c r="I2219" i="6"/>
  <c r="F2220" i="6"/>
  <c r="G2220" i="6"/>
  <c r="H2220" i="6"/>
  <c r="I2220" i="6"/>
  <c r="F2221" i="6"/>
  <c r="G2221" i="6"/>
  <c r="H2221" i="6"/>
  <c r="I2221" i="6"/>
  <c r="F2222" i="6"/>
  <c r="G2222" i="6"/>
  <c r="H2222" i="6"/>
  <c r="I2222" i="6"/>
  <c r="F2223" i="6"/>
  <c r="G2223" i="6"/>
  <c r="H2223" i="6"/>
  <c r="I2223" i="6"/>
  <c r="F2224" i="6"/>
  <c r="G2224" i="6"/>
  <c r="H2224" i="6"/>
  <c r="I2224" i="6"/>
  <c r="F2225" i="6"/>
  <c r="G2225" i="6"/>
  <c r="H2225" i="6"/>
  <c r="I2225" i="6"/>
  <c r="F2226" i="6"/>
  <c r="G2226" i="6"/>
  <c r="H2226" i="6"/>
  <c r="I2226" i="6"/>
  <c r="F2227" i="6"/>
  <c r="G2227" i="6"/>
  <c r="H2227" i="6"/>
  <c r="I2227" i="6"/>
  <c r="F2228" i="6"/>
  <c r="G2228" i="6"/>
  <c r="H2228" i="6"/>
  <c r="I2228" i="6"/>
  <c r="F2229" i="6"/>
  <c r="G2229" i="6"/>
  <c r="H2229" i="6"/>
  <c r="I2229" i="6"/>
  <c r="F2230" i="6"/>
  <c r="G2230" i="6"/>
  <c r="H2230" i="6"/>
  <c r="I2230" i="6"/>
  <c r="F2231" i="6"/>
  <c r="G2231" i="6"/>
  <c r="H2231" i="6"/>
  <c r="I2231" i="6"/>
  <c r="F2232" i="6"/>
  <c r="G2232" i="6"/>
  <c r="H2232" i="6"/>
  <c r="I2232" i="6"/>
  <c r="F2233" i="6"/>
  <c r="G2233" i="6"/>
  <c r="H2233" i="6"/>
  <c r="I2233" i="6"/>
  <c r="F2234" i="6"/>
  <c r="G2234" i="6"/>
  <c r="H2234" i="6"/>
  <c r="I2234" i="6"/>
  <c r="F2235" i="6"/>
  <c r="G2235" i="6"/>
  <c r="H2235" i="6"/>
  <c r="I2235" i="6"/>
  <c r="F2236" i="6"/>
  <c r="G2236" i="6"/>
  <c r="H2236" i="6"/>
  <c r="I2236" i="6"/>
  <c r="F2237" i="6"/>
  <c r="G2237" i="6"/>
  <c r="H2237" i="6"/>
  <c r="I2237" i="6"/>
  <c r="F2238" i="6"/>
  <c r="G2238" i="6"/>
  <c r="H2238" i="6"/>
  <c r="I2238" i="6"/>
  <c r="F2239" i="6"/>
  <c r="G2239" i="6"/>
  <c r="H2239" i="6"/>
  <c r="I2239" i="6"/>
  <c r="F2240" i="6"/>
  <c r="G2240" i="6"/>
  <c r="H2240" i="6"/>
  <c r="I2240" i="6"/>
  <c r="F2241" i="6"/>
  <c r="G2241" i="6"/>
  <c r="H2241" i="6"/>
  <c r="I2241" i="6"/>
  <c r="F2242" i="6"/>
  <c r="G2242" i="6"/>
  <c r="H2242" i="6"/>
  <c r="I2242" i="6"/>
  <c r="F2243" i="6"/>
  <c r="G2243" i="6"/>
  <c r="H2243" i="6"/>
  <c r="I2243" i="6"/>
  <c r="F2244" i="6"/>
  <c r="G2244" i="6"/>
  <c r="H2244" i="6"/>
  <c r="I2244" i="6"/>
  <c r="F2245" i="6"/>
  <c r="G2245" i="6"/>
  <c r="H2245" i="6"/>
  <c r="I2245" i="6"/>
  <c r="F2246" i="6"/>
  <c r="G2246" i="6"/>
  <c r="H2246" i="6"/>
  <c r="I2246" i="6"/>
  <c r="F2247" i="6"/>
  <c r="G2247" i="6"/>
  <c r="H2247" i="6"/>
  <c r="I2247" i="6"/>
  <c r="F2248" i="6"/>
  <c r="G2248" i="6"/>
  <c r="H2248" i="6"/>
  <c r="I2248" i="6"/>
  <c r="F2249" i="6"/>
  <c r="G2249" i="6"/>
  <c r="H2249" i="6"/>
  <c r="I2249" i="6"/>
  <c r="F2250" i="6"/>
  <c r="G2250" i="6"/>
  <c r="H2250" i="6"/>
  <c r="I2250" i="6"/>
  <c r="F2251" i="6"/>
  <c r="G2251" i="6"/>
  <c r="H2251" i="6"/>
  <c r="I2251" i="6"/>
  <c r="F2252" i="6"/>
  <c r="G2252" i="6"/>
  <c r="H2252" i="6"/>
  <c r="I2252" i="6"/>
  <c r="F2253" i="6"/>
  <c r="G2253" i="6"/>
  <c r="H2253" i="6"/>
  <c r="I2253" i="6"/>
  <c r="F2254" i="6"/>
  <c r="G2254" i="6"/>
  <c r="H2254" i="6"/>
  <c r="I2254" i="6"/>
  <c r="F2255" i="6"/>
  <c r="G2255" i="6"/>
  <c r="H2255" i="6"/>
  <c r="I2255" i="6"/>
  <c r="F2256" i="6"/>
  <c r="G2256" i="6"/>
  <c r="H2256" i="6"/>
  <c r="I2256" i="6"/>
  <c r="F2257" i="6"/>
  <c r="G2257" i="6"/>
  <c r="H2257" i="6"/>
  <c r="I2257" i="6"/>
  <c r="F2258" i="6"/>
  <c r="G2258" i="6"/>
  <c r="H2258" i="6"/>
  <c r="I2258" i="6"/>
  <c r="F2259" i="6"/>
  <c r="G2259" i="6"/>
  <c r="H2259" i="6"/>
  <c r="I2259" i="6"/>
  <c r="F2260" i="6"/>
  <c r="G2260" i="6"/>
  <c r="H2260" i="6"/>
  <c r="I2260" i="6"/>
  <c r="F2261" i="6"/>
  <c r="G2261" i="6"/>
  <c r="H2261" i="6"/>
  <c r="I2261" i="6"/>
  <c r="F2262" i="6"/>
  <c r="G2262" i="6"/>
  <c r="H2262" i="6"/>
  <c r="I2262" i="6"/>
  <c r="F2263" i="6"/>
  <c r="G2263" i="6"/>
  <c r="H2263" i="6"/>
  <c r="I2263" i="6"/>
  <c r="F2264" i="6"/>
  <c r="G2264" i="6"/>
  <c r="H2264" i="6"/>
  <c r="I2264" i="6"/>
  <c r="F2265" i="6"/>
  <c r="G2265" i="6"/>
  <c r="H2265" i="6"/>
  <c r="I2265" i="6"/>
  <c r="F2266" i="6"/>
  <c r="G2266" i="6"/>
  <c r="H2266" i="6"/>
  <c r="I2266" i="6"/>
  <c r="F2267" i="6"/>
  <c r="G2267" i="6"/>
  <c r="H2267" i="6"/>
  <c r="I2267" i="6"/>
  <c r="F2268" i="6"/>
  <c r="G2268" i="6"/>
  <c r="H2268" i="6"/>
  <c r="I2268" i="6"/>
  <c r="F2269" i="6"/>
  <c r="G2269" i="6"/>
  <c r="H2269" i="6"/>
  <c r="I2269" i="6"/>
  <c r="F2270" i="6"/>
  <c r="G2270" i="6"/>
  <c r="H2270" i="6"/>
  <c r="I2270" i="6"/>
  <c r="F2271" i="6"/>
  <c r="G2271" i="6"/>
  <c r="H2271" i="6"/>
  <c r="I2271" i="6"/>
  <c r="F2272" i="6"/>
  <c r="G2272" i="6"/>
  <c r="H2272" i="6"/>
  <c r="I2272" i="6"/>
  <c r="F2273" i="6"/>
  <c r="G2273" i="6"/>
  <c r="H2273" i="6"/>
  <c r="I2273" i="6"/>
  <c r="F2274" i="6"/>
  <c r="G2274" i="6"/>
  <c r="H2274" i="6"/>
  <c r="I2274" i="6"/>
  <c r="F2275" i="6"/>
  <c r="G2275" i="6"/>
  <c r="H2275" i="6"/>
  <c r="I2275" i="6"/>
  <c r="F2276" i="6"/>
  <c r="G2276" i="6"/>
  <c r="H2276" i="6"/>
  <c r="I2276" i="6"/>
  <c r="F2277" i="6"/>
  <c r="G2277" i="6"/>
  <c r="H2277" i="6"/>
  <c r="I2277" i="6"/>
  <c r="F2278" i="6"/>
  <c r="G2278" i="6"/>
  <c r="H2278" i="6"/>
  <c r="I2278" i="6"/>
  <c r="F2279" i="6"/>
  <c r="G2279" i="6"/>
  <c r="H2279" i="6"/>
  <c r="I2279" i="6"/>
  <c r="F2280" i="6"/>
  <c r="G2280" i="6"/>
  <c r="H2280" i="6"/>
  <c r="I2280" i="6"/>
  <c r="F2281" i="6"/>
  <c r="G2281" i="6"/>
  <c r="H2281" i="6"/>
  <c r="I2281" i="6"/>
  <c r="F2282" i="6"/>
  <c r="G2282" i="6"/>
  <c r="H2282" i="6"/>
  <c r="I2282" i="6"/>
  <c r="F2283" i="6"/>
  <c r="G2283" i="6"/>
  <c r="H2283" i="6"/>
  <c r="I2283" i="6"/>
  <c r="F2284" i="6"/>
  <c r="G2284" i="6"/>
  <c r="H2284" i="6"/>
  <c r="I2284" i="6"/>
  <c r="F2285" i="6"/>
  <c r="G2285" i="6"/>
  <c r="H2285" i="6"/>
  <c r="I2285" i="6"/>
  <c r="F2286" i="6"/>
  <c r="G2286" i="6"/>
  <c r="H2286" i="6"/>
  <c r="I2286" i="6"/>
  <c r="F2287" i="6"/>
  <c r="G2287" i="6"/>
  <c r="H2287" i="6"/>
  <c r="I2287" i="6"/>
  <c r="F2288" i="6"/>
  <c r="G2288" i="6"/>
  <c r="H2288" i="6"/>
  <c r="I2288" i="6"/>
  <c r="F2289" i="6"/>
  <c r="G2289" i="6"/>
  <c r="H2289" i="6"/>
  <c r="I2289" i="6"/>
  <c r="F2290" i="6"/>
  <c r="G2290" i="6"/>
  <c r="H2290" i="6"/>
  <c r="I2290" i="6"/>
  <c r="F2291" i="6"/>
  <c r="G2291" i="6"/>
  <c r="H2291" i="6"/>
  <c r="I2291" i="6"/>
  <c r="F2292" i="6"/>
  <c r="G2292" i="6"/>
  <c r="H2292" i="6"/>
  <c r="I2292" i="6"/>
  <c r="F2293" i="6"/>
  <c r="G2293" i="6"/>
  <c r="H2293" i="6"/>
  <c r="I2293" i="6"/>
  <c r="F2294" i="6"/>
  <c r="G2294" i="6"/>
  <c r="H2294" i="6"/>
  <c r="I2294" i="6"/>
  <c r="F2295" i="6"/>
  <c r="G2295" i="6"/>
  <c r="H2295" i="6"/>
  <c r="I2295" i="6"/>
  <c r="F2296" i="6"/>
  <c r="G2296" i="6"/>
  <c r="H2296" i="6"/>
  <c r="I2296" i="6"/>
  <c r="F2297" i="6"/>
  <c r="G2297" i="6"/>
  <c r="H2297" i="6"/>
  <c r="I2297" i="6"/>
  <c r="F2298" i="6"/>
  <c r="G2298" i="6"/>
  <c r="H2298" i="6"/>
  <c r="I2298" i="6"/>
  <c r="F2299" i="6"/>
  <c r="G2299" i="6"/>
  <c r="H2299" i="6"/>
  <c r="I2299" i="6"/>
  <c r="F2300" i="6"/>
  <c r="G2300" i="6"/>
  <c r="H2300" i="6"/>
  <c r="I2300" i="6"/>
  <c r="F2301" i="6"/>
  <c r="G2301" i="6"/>
  <c r="H2301" i="6"/>
  <c r="I2301" i="6"/>
  <c r="F2302" i="6"/>
  <c r="G2302" i="6"/>
  <c r="H2302" i="6"/>
  <c r="I2302" i="6"/>
  <c r="F2303" i="6"/>
  <c r="G2303" i="6"/>
  <c r="H2303" i="6"/>
  <c r="I2303" i="6"/>
  <c r="F2304" i="6"/>
  <c r="G2304" i="6"/>
  <c r="H2304" i="6"/>
  <c r="I2304" i="6"/>
  <c r="F2305" i="6"/>
  <c r="G2305" i="6"/>
  <c r="H2305" i="6"/>
  <c r="I2305" i="6"/>
  <c r="F2306" i="6"/>
  <c r="G2306" i="6"/>
  <c r="H2306" i="6"/>
  <c r="I2306" i="6"/>
  <c r="F2307" i="6"/>
  <c r="G2307" i="6"/>
  <c r="H2307" i="6"/>
  <c r="I2307" i="6"/>
  <c r="F2308" i="6"/>
  <c r="G2308" i="6"/>
  <c r="H2308" i="6"/>
  <c r="I2308" i="6"/>
  <c r="F2309" i="6"/>
  <c r="G2309" i="6"/>
  <c r="H2309" i="6"/>
  <c r="I2309" i="6"/>
  <c r="F2310" i="6"/>
  <c r="G2310" i="6"/>
  <c r="H2310" i="6"/>
  <c r="I2310" i="6"/>
  <c r="F2311" i="6"/>
  <c r="G2311" i="6"/>
  <c r="H2311" i="6"/>
  <c r="I2311" i="6"/>
  <c r="F2312" i="6"/>
  <c r="G2312" i="6"/>
  <c r="H2312" i="6"/>
  <c r="I2312" i="6"/>
  <c r="F2313" i="6"/>
  <c r="G2313" i="6"/>
  <c r="H2313" i="6"/>
  <c r="I2313" i="6"/>
  <c r="F2314" i="6"/>
  <c r="G2314" i="6"/>
  <c r="H2314" i="6"/>
  <c r="I2314" i="6"/>
  <c r="F2315" i="6"/>
  <c r="G2315" i="6"/>
  <c r="H2315" i="6"/>
  <c r="I2315" i="6"/>
  <c r="F2316" i="6"/>
  <c r="G2316" i="6"/>
  <c r="H2316" i="6"/>
  <c r="I2316" i="6"/>
  <c r="F2317" i="6"/>
  <c r="G2317" i="6"/>
  <c r="H2317" i="6"/>
  <c r="I2317" i="6"/>
  <c r="F2318" i="6"/>
  <c r="G2318" i="6"/>
  <c r="H2318" i="6"/>
  <c r="I2318" i="6"/>
  <c r="F2319" i="6"/>
  <c r="G2319" i="6"/>
  <c r="H2319" i="6"/>
  <c r="I2319" i="6"/>
  <c r="F2320" i="6"/>
  <c r="G2320" i="6"/>
  <c r="H2320" i="6"/>
  <c r="I2320" i="6"/>
  <c r="F2321" i="6"/>
  <c r="G2321" i="6"/>
  <c r="H2321" i="6"/>
  <c r="I2321" i="6"/>
  <c r="F2322" i="6"/>
  <c r="G2322" i="6"/>
  <c r="H2322" i="6"/>
  <c r="I2322" i="6"/>
  <c r="F2323" i="6"/>
  <c r="G2323" i="6"/>
  <c r="H2323" i="6"/>
  <c r="I2323" i="6"/>
  <c r="F2324" i="6"/>
  <c r="G2324" i="6"/>
  <c r="H2324" i="6"/>
  <c r="I2324" i="6"/>
  <c r="F2325" i="6"/>
  <c r="G2325" i="6"/>
  <c r="H2325" i="6"/>
  <c r="I2325" i="6"/>
  <c r="F2326" i="6"/>
  <c r="G2326" i="6"/>
  <c r="H2326" i="6"/>
  <c r="I2326" i="6"/>
  <c r="F2327" i="6"/>
  <c r="G2327" i="6"/>
  <c r="H2327" i="6"/>
  <c r="I2327" i="6"/>
  <c r="F2328" i="6"/>
  <c r="G2328" i="6"/>
  <c r="H2328" i="6"/>
  <c r="I2328" i="6"/>
  <c r="F2329" i="6"/>
  <c r="G2329" i="6"/>
  <c r="H2329" i="6"/>
  <c r="I2329" i="6"/>
  <c r="F2330" i="6"/>
  <c r="G2330" i="6"/>
  <c r="H2330" i="6"/>
  <c r="I2330" i="6"/>
  <c r="F2331" i="6"/>
  <c r="G2331" i="6"/>
  <c r="H2331" i="6"/>
  <c r="I2331" i="6"/>
  <c r="F2332" i="6"/>
  <c r="G2332" i="6"/>
  <c r="H2332" i="6"/>
  <c r="I2332" i="6"/>
  <c r="F2333" i="6"/>
  <c r="G2333" i="6"/>
  <c r="H2333" i="6"/>
  <c r="I2333" i="6"/>
  <c r="F2334" i="6"/>
  <c r="G2334" i="6"/>
  <c r="H2334" i="6"/>
  <c r="I2334" i="6"/>
  <c r="F2335" i="6"/>
  <c r="G2335" i="6"/>
  <c r="H2335" i="6"/>
  <c r="I2335" i="6"/>
  <c r="F2336" i="6"/>
  <c r="G2336" i="6"/>
  <c r="H2336" i="6"/>
  <c r="I2336" i="6"/>
  <c r="F2337" i="6"/>
  <c r="G2337" i="6"/>
  <c r="H2337" i="6"/>
  <c r="I2337" i="6"/>
  <c r="F2338" i="6"/>
  <c r="G2338" i="6"/>
  <c r="H2338" i="6"/>
  <c r="I2338" i="6"/>
  <c r="F2339" i="6"/>
  <c r="G2339" i="6"/>
  <c r="H2339" i="6"/>
  <c r="I2339" i="6"/>
  <c r="F2340" i="6"/>
  <c r="G2340" i="6"/>
  <c r="H2340" i="6"/>
  <c r="I2340" i="6"/>
  <c r="F2341" i="6"/>
  <c r="G2341" i="6"/>
  <c r="H2341" i="6"/>
  <c r="I2341" i="6"/>
  <c r="F2342" i="6"/>
  <c r="G2342" i="6"/>
  <c r="H2342" i="6"/>
  <c r="I2342" i="6"/>
  <c r="F2343" i="6"/>
  <c r="G2343" i="6"/>
  <c r="H2343" i="6"/>
  <c r="I2343" i="6"/>
  <c r="F2344" i="6"/>
  <c r="G2344" i="6"/>
  <c r="H2344" i="6"/>
  <c r="I2344" i="6"/>
  <c r="F2345" i="6"/>
  <c r="G2345" i="6"/>
  <c r="H2345" i="6"/>
  <c r="I2345" i="6"/>
  <c r="F2346" i="6"/>
  <c r="G2346" i="6"/>
  <c r="H2346" i="6"/>
  <c r="I2346" i="6"/>
  <c r="F2347" i="6"/>
  <c r="G2347" i="6"/>
  <c r="H2347" i="6"/>
  <c r="I2347" i="6"/>
  <c r="F2348" i="6"/>
  <c r="G2348" i="6"/>
  <c r="H2348" i="6"/>
  <c r="I2348" i="6"/>
  <c r="F2349" i="6"/>
  <c r="G2349" i="6"/>
  <c r="H2349" i="6"/>
  <c r="I2349" i="6"/>
  <c r="F2350" i="6"/>
  <c r="G2350" i="6"/>
  <c r="H2350" i="6"/>
  <c r="I2350" i="6"/>
  <c r="F2351" i="6"/>
  <c r="G2351" i="6"/>
  <c r="H2351" i="6"/>
  <c r="I2351" i="6"/>
  <c r="F2352" i="6"/>
  <c r="G2352" i="6"/>
  <c r="H2352" i="6"/>
  <c r="I2352" i="6"/>
  <c r="F2353" i="6"/>
  <c r="G2353" i="6"/>
  <c r="H2353" i="6"/>
  <c r="I2353" i="6"/>
  <c r="F2354" i="6"/>
  <c r="G2354" i="6"/>
  <c r="H2354" i="6"/>
  <c r="I2354" i="6"/>
  <c r="F2355" i="6"/>
  <c r="G2355" i="6"/>
  <c r="H2355" i="6"/>
  <c r="I2355" i="6"/>
  <c r="F2356" i="6"/>
  <c r="G2356" i="6"/>
  <c r="H2356" i="6"/>
  <c r="I2356" i="6"/>
  <c r="F2357" i="6"/>
  <c r="G2357" i="6"/>
  <c r="H2357" i="6"/>
  <c r="I2357" i="6"/>
  <c r="F2358" i="6"/>
  <c r="G2358" i="6"/>
  <c r="H2358" i="6"/>
  <c r="I2358" i="6"/>
  <c r="F2359" i="6"/>
  <c r="G2359" i="6"/>
  <c r="H2359" i="6"/>
  <c r="I2359" i="6"/>
  <c r="F2360" i="6"/>
  <c r="G2360" i="6"/>
  <c r="H2360" i="6"/>
  <c r="I2360" i="6"/>
  <c r="F2361" i="6"/>
  <c r="G2361" i="6"/>
  <c r="H2361" i="6"/>
  <c r="I2361" i="6"/>
  <c r="F2362" i="6"/>
  <c r="G2362" i="6"/>
  <c r="H2362" i="6"/>
  <c r="I2362" i="6"/>
  <c r="F2363" i="6"/>
  <c r="G2363" i="6"/>
  <c r="H2363" i="6"/>
  <c r="I2363" i="6"/>
  <c r="F2364" i="6"/>
  <c r="G2364" i="6"/>
  <c r="H2364" i="6"/>
  <c r="I2364" i="6"/>
  <c r="F2365" i="6"/>
  <c r="G2365" i="6"/>
  <c r="H2365" i="6"/>
  <c r="I2365" i="6"/>
  <c r="F2366" i="6"/>
  <c r="G2366" i="6"/>
  <c r="H2366" i="6"/>
  <c r="I2366" i="6"/>
  <c r="F2367" i="6"/>
  <c r="G2367" i="6"/>
  <c r="H2367" i="6"/>
  <c r="I2367" i="6"/>
  <c r="F2368" i="6"/>
  <c r="G2368" i="6"/>
  <c r="H2368" i="6"/>
  <c r="I2368" i="6"/>
  <c r="F2369" i="6"/>
  <c r="G2369" i="6"/>
  <c r="H2369" i="6"/>
  <c r="I2369" i="6"/>
  <c r="F2370" i="6"/>
  <c r="G2370" i="6"/>
  <c r="H2370" i="6"/>
  <c r="I2370" i="6"/>
  <c r="F2371" i="6"/>
  <c r="G2371" i="6"/>
  <c r="H2371" i="6"/>
  <c r="I2371" i="6"/>
  <c r="F2372" i="6"/>
  <c r="G2372" i="6"/>
  <c r="H2372" i="6"/>
  <c r="I2372" i="6"/>
  <c r="F2373" i="6"/>
  <c r="G2373" i="6"/>
  <c r="H2373" i="6"/>
  <c r="I2373" i="6"/>
  <c r="F2374" i="6"/>
  <c r="G2374" i="6"/>
  <c r="H2374" i="6"/>
  <c r="I2374" i="6"/>
  <c r="F2375" i="6"/>
  <c r="G2375" i="6"/>
  <c r="H2375" i="6"/>
  <c r="I2375" i="6"/>
  <c r="F2376" i="6"/>
  <c r="G2376" i="6"/>
  <c r="H2376" i="6"/>
  <c r="I2376" i="6"/>
  <c r="F2377" i="6"/>
  <c r="G2377" i="6"/>
  <c r="H2377" i="6"/>
  <c r="I2377" i="6"/>
  <c r="F2378" i="6"/>
  <c r="G2378" i="6"/>
  <c r="H2378" i="6"/>
  <c r="I2378" i="6"/>
  <c r="F2379" i="6"/>
  <c r="G2379" i="6"/>
  <c r="H2379" i="6"/>
  <c r="I2379" i="6"/>
  <c r="F2380" i="6"/>
  <c r="G2380" i="6"/>
  <c r="H2380" i="6"/>
  <c r="I2380" i="6"/>
  <c r="F2381" i="6"/>
  <c r="G2381" i="6"/>
  <c r="H2381" i="6"/>
  <c r="I2381" i="6"/>
  <c r="F2382" i="6"/>
  <c r="G2382" i="6"/>
  <c r="H2382" i="6"/>
  <c r="I2382" i="6"/>
  <c r="F2383" i="6"/>
  <c r="G2383" i="6"/>
  <c r="H2383" i="6"/>
  <c r="I2383" i="6"/>
  <c r="F2384" i="6"/>
  <c r="G2384" i="6"/>
  <c r="H2384" i="6"/>
  <c r="I2384" i="6"/>
  <c r="F2385" i="6"/>
  <c r="G2385" i="6"/>
  <c r="H2385" i="6"/>
  <c r="I2385" i="6"/>
  <c r="F2386" i="6"/>
  <c r="G2386" i="6"/>
  <c r="H2386" i="6"/>
  <c r="I2386" i="6"/>
  <c r="F2387" i="6"/>
  <c r="G2387" i="6"/>
  <c r="H2387" i="6"/>
  <c r="I2387" i="6"/>
  <c r="F2388" i="6"/>
  <c r="G2388" i="6"/>
  <c r="H2388" i="6"/>
  <c r="I2388" i="6"/>
  <c r="F2389" i="6"/>
  <c r="G2389" i="6"/>
  <c r="H2389" i="6"/>
  <c r="I2389" i="6"/>
  <c r="F2390" i="6"/>
  <c r="G2390" i="6"/>
  <c r="H2390" i="6"/>
  <c r="I2390" i="6"/>
  <c r="F2391" i="6"/>
  <c r="G2391" i="6"/>
  <c r="H2391" i="6"/>
  <c r="I2391" i="6"/>
  <c r="F2392" i="6"/>
  <c r="G2392" i="6"/>
  <c r="H2392" i="6"/>
  <c r="I2392" i="6"/>
  <c r="F2393" i="6"/>
  <c r="G2393" i="6"/>
  <c r="H2393" i="6"/>
  <c r="I2393" i="6"/>
  <c r="F2394" i="6"/>
  <c r="G2394" i="6"/>
  <c r="H2394" i="6"/>
  <c r="I2394" i="6"/>
  <c r="F2395" i="6"/>
  <c r="G2395" i="6"/>
  <c r="H2395" i="6"/>
  <c r="I2395" i="6"/>
  <c r="F2396" i="6"/>
  <c r="G2396" i="6"/>
  <c r="H2396" i="6"/>
  <c r="I2396" i="6"/>
  <c r="F2397" i="6"/>
  <c r="G2397" i="6"/>
  <c r="H2397" i="6"/>
  <c r="I2397" i="6"/>
  <c r="F2398" i="6"/>
  <c r="G2398" i="6"/>
  <c r="H2398" i="6"/>
  <c r="I2398" i="6"/>
  <c r="F2399" i="6"/>
  <c r="G2399" i="6"/>
  <c r="H2399" i="6"/>
  <c r="I2399" i="6"/>
  <c r="F2400" i="6"/>
  <c r="G2400" i="6"/>
  <c r="H2400" i="6"/>
  <c r="I2400" i="6"/>
  <c r="F2401" i="6"/>
  <c r="G2401" i="6"/>
  <c r="H2401" i="6"/>
  <c r="I2401" i="6"/>
  <c r="F2402" i="6"/>
  <c r="G2402" i="6"/>
  <c r="H2402" i="6"/>
  <c r="I2402" i="6"/>
  <c r="F2403" i="6"/>
  <c r="G2403" i="6"/>
  <c r="H2403" i="6"/>
  <c r="I2403" i="6"/>
  <c r="F2404" i="6"/>
  <c r="G2404" i="6"/>
  <c r="H2404" i="6"/>
  <c r="I2404" i="6"/>
  <c r="F2405" i="6"/>
  <c r="G2405" i="6"/>
  <c r="H2405" i="6"/>
  <c r="I2405" i="6"/>
  <c r="F2406" i="6"/>
  <c r="G2406" i="6"/>
  <c r="H2406" i="6"/>
  <c r="I2406" i="6"/>
  <c r="F2407" i="6"/>
  <c r="G2407" i="6"/>
  <c r="H2407" i="6"/>
  <c r="I2407" i="6"/>
  <c r="F2408" i="6"/>
  <c r="G2408" i="6"/>
  <c r="H2408" i="6"/>
  <c r="I2408" i="6"/>
  <c r="F2409" i="6"/>
  <c r="G2409" i="6"/>
  <c r="H2409" i="6"/>
  <c r="I2409" i="6"/>
  <c r="F2410" i="6"/>
  <c r="G2410" i="6"/>
  <c r="H2410" i="6"/>
  <c r="I2410" i="6"/>
  <c r="F2411" i="6"/>
  <c r="G2411" i="6"/>
  <c r="H2411" i="6"/>
  <c r="I2411" i="6"/>
  <c r="F2412" i="6"/>
  <c r="G2412" i="6"/>
  <c r="H2412" i="6"/>
  <c r="I2412" i="6"/>
  <c r="F2413" i="6"/>
  <c r="G2413" i="6"/>
  <c r="H2413" i="6"/>
  <c r="I2413" i="6"/>
  <c r="F2414" i="6"/>
  <c r="G2414" i="6"/>
  <c r="H2414" i="6"/>
  <c r="I2414" i="6"/>
  <c r="F2415" i="6"/>
  <c r="G2415" i="6"/>
  <c r="H2415" i="6"/>
  <c r="I2415" i="6"/>
  <c r="F2416" i="6"/>
  <c r="G2416" i="6"/>
  <c r="H2416" i="6"/>
  <c r="I2416" i="6"/>
  <c r="F2417" i="6"/>
  <c r="G2417" i="6"/>
  <c r="H2417" i="6"/>
  <c r="I2417" i="6"/>
  <c r="F2418" i="6"/>
  <c r="G2418" i="6"/>
  <c r="H2418" i="6"/>
  <c r="I2418" i="6"/>
  <c r="F2419" i="6"/>
  <c r="G2419" i="6"/>
  <c r="H2419" i="6"/>
  <c r="I2419" i="6"/>
  <c r="F2420" i="6"/>
  <c r="G2420" i="6"/>
  <c r="H2420" i="6"/>
  <c r="I2420" i="6"/>
  <c r="F2421" i="6"/>
  <c r="G2421" i="6"/>
  <c r="H2421" i="6"/>
  <c r="I2421" i="6"/>
  <c r="F2422" i="6"/>
  <c r="G2422" i="6"/>
  <c r="H2422" i="6"/>
  <c r="I2422" i="6"/>
  <c r="F2423" i="6"/>
  <c r="G2423" i="6"/>
  <c r="H2423" i="6"/>
  <c r="I2423" i="6"/>
  <c r="F2424" i="6"/>
  <c r="G2424" i="6"/>
  <c r="H2424" i="6"/>
  <c r="I2424" i="6"/>
  <c r="F2425" i="6"/>
  <c r="G2425" i="6"/>
  <c r="H2425" i="6"/>
  <c r="I2425" i="6"/>
  <c r="F2426" i="6"/>
  <c r="G2426" i="6"/>
  <c r="H2426" i="6"/>
  <c r="I2426" i="6"/>
  <c r="F2427" i="6"/>
  <c r="G2427" i="6"/>
  <c r="H2427" i="6"/>
  <c r="I2427" i="6"/>
  <c r="F2428" i="6"/>
  <c r="G2428" i="6"/>
  <c r="H2428" i="6"/>
  <c r="I2428" i="6"/>
  <c r="F2429" i="6"/>
  <c r="G2429" i="6"/>
  <c r="H2429" i="6"/>
  <c r="I2429" i="6"/>
  <c r="F2430" i="6"/>
  <c r="G2430" i="6"/>
  <c r="H2430" i="6"/>
  <c r="I2430" i="6"/>
  <c r="F2431" i="6"/>
  <c r="G2431" i="6"/>
  <c r="H2431" i="6"/>
  <c r="I2431" i="6"/>
  <c r="F2432" i="6"/>
  <c r="G2432" i="6"/>
  <c r="H2432" i="6"/>
  <c r="I2432" i="6"/>
  <c r="F2433" i="6"/>
  <c r="G2433" i="6"/>
  <c r="H2433" i="6"/>
  <c r="I2433" i="6"/>
  <c r="F2434" i="6"/>
  <c r="G2434" i="6"/>
  <c r="H2434" i="6"/>
  <c r="I2434" i="6"/>
  <c r="F2435" i="6"/>
  <c r="G2435" i="6"/>
  <c r="H2435" i="6"/>
  <c r="I2435" i="6"/>
  <c r="F2436" i="6"/>
  <c r="G2436" i="6"/>
  <c r="H2436" i="6"/>
  <c r="I2436" i="6"/>
  <c r="F2437" i="6"/>
  <c r="G2437" i="6"/>
  <c r="H2437" i="6"/>
  <c r="I2437" i="6"/>
  <c r="F2438" i="6"/>
  <c r="G2438" i="6"/>
  <c r="H2438" i="6"/>
  <c r="I2438" i="6"/>
  <c r="F2439" i="6"/>
  <c r="G2439" i="6"/>
  <c r="H2439" i="6"/>
  <c r="I2439" i="6"/>
  <c r="F2440" i="6"/>
  <c r="G2440" i="6"/>
  <c r="H2440" i="6"/>
  <c r="I2440" i="6"/>
  <c r="F2441" i="6"/>
  <c r="G2441" i="6"/>
  <c r="H2441" i="6"/>
  <c r="I2441" i="6"/>
  <c r="F2442" i="6"/>
  <c r="G2442" i="6"/>
  <c r="H2442" i="6"/>
  <c r="I2442" i="6"/>
  <c r="F2443" i="6"/>
  <c r="G2443" i="6"/>
  <c r="H2443" i="6"/>
  <c r="I2443" i="6"/>
  <c r="F2444" i="6"/>
  <c r="G2444" i="6"/>
  <c r="H2444" i="6"/>
  <c r="I2444" i="6"/>
  <c r="F2445" i="6"/>
  <c r="G2445" i="6"/>
  <c r="H2445" i="6"/>
  <c r="I2445" i="6"/>
  <c r="F2446" i="6"/>
  <c r="G2446" i="6"/>
  <c r="H2446" i="6"/>
  <c r="I2446" i="6"/>
  <c r="F2447" i="6"/>
  <c r="G2447" i="6"/>
  <c r="H2447" i="6"/>
  <c r="I2447" i="6"/>
  <c r="F2448" i="6"/>
  <c r="G2448" i="6"/>
  <c r="H2448" i="6"/>
  <c r="I2448" i="6"/>
  <c r="F2449" i="6"/>
  <c r="G2449" i="6"/>
  <c r="H2449" i="6"/>
  <c r="I2449" i="6"/>
  <c r="F2450" i="6"/>
  <c r="G2450" i="6"/>
  <c r="H2450" i="6"/>
  <c r="I2450" i="6"/>
  <c r="F2451" i="6"/>
  <c r="G2451" i="6"/>
  <c r="H2451" i="6"/>
  <c r="I2451" i="6"/>
  <c r="F2452" i="6"/>
  <c r="G2452" i="6"/>
  <c r="H2452" i="6"/>
  <c r="I2452" i="6"/>
  <c r="F2453" i="6"/>
  <c r="G2453" i="6"/>
  <c r="H2453" i="6"/>
  <c r="I2453" i="6"/>
  <c r="F2454" i="6"/>
  <c r="G2454" i="6"/>
  <c r="H2454" i="6"/>
  <c r="I2454" i="6"/>
  <c r="F2455" i="6"/>
  <c r="G2455" i="6"/>
  <c r="H2455" i="6"/>
  <c r="I2455" i="6"/>
  <c r="F2456" i="6"/>
  <c r="G2456" i="6"/>
  <c r="H2456" i="6"/>
  <c r="I2456" i="6"/>
  <c r="F2457" i="6"/>
  <c r="G2457" i="6"/>
  <c r="H2457" i="6"/>
  <c r="I2457" i="6"/>
  <c r="F2458" i="6"/>
  <c r="G2458" i="6"/>
  <c r="H2458" i="6"/>
  <c r="I2458" i="6"/>
  <c r="F2459" i="6"/>
  <c r="G2459" i="6"/>
  <c r="H2459" i="6"/>
  <c r="I2459" i="6"/>
  <c r="F2460" i="6"/>
  <c r="G2460" i="6"/>
  <c r="H2460" i="6"/>
  <c r="I2460" i="6"/>
  <c r="F2461" i="6"/>
  <c r="G2461" i="6"/>
  <c r="H2461" i="6"/>
  <c r="I2461" i="6"/>
  <c r="F2462" i="6"/>
  <c r="G2462" i="6"/>
  <c r="H2462" i="6"/>
  <c r="I2462" i="6"/>
  <c r="F2463" i="6"/>
  <c r="G2463" i="6"/>
  <c r="H2463" i="6"/>
  <c r="I2463" i="6"/>
  <c r="F2464" i="6"/>
  <c r="G2464" i="6"/>
  <c r="H2464" i="6"/>
  <c r="I2464" i="6"/>
  <c r="F2465" i="6"/>
  <c r="G2465" i="6"/>
  <c r="H2465" i="6"/>
  <c r="I2465" i="6"/>
  <c r="F2466" i="6"/>
  <c r="G2466" i="6"/>
  <c r="H2466" i="6"/>
  <c r="I2466" i="6"/>
  <c r="F2467" i="6"/>
  <c r="G2467" i="6"/>
  <c r="H2467" i="6"/>
  <c r="I2467" i="6"/>
  <c r="F2468" i="6"/>
  <c r="G2468" i="6"/>
  <c r="H2468" i="6"/>
  <c r="I2468" i="6"/>
  <c r="F2469" i="6"/>
  <c r="G2469" i="6"/>
  <c r="H2469" i="6"/>
  <c r="I2469" i="6"/>
  <c r="F2470" i="6"/>
  <c r="G2470" i="6"/>
  <c r="H2470" i="6"/>
  <c r="I2470" i="6"/>
  <c r="F2471" i="6"/>
  <c r="G2471" i="6"/>
  <c r="H2471" i="6"/>
  <c r="I2471" i="6"/>
  <c r="F2472" i="6"/>
  <c r="G2472" i="6"/>
  <c r="H2472" i="6"/>
  <c r="I2472" i="6"/>
  <c r="F2473" i="6"/>
  <c r="G2473" i="6"/>
  <c r="H2473" i="6"/>
  <c r="I2473" i="6"/>
  <c r="F2474" i="6"/>
  <c r="G2474" i="6"/>
  <c r="H2474" i="6"/>
  <c r="I2474" i="6"/>
  <c r="F2475" i="6"/>
  <c r="G2475" i="6"/>
  <c r="H2475" i="6"/>
  <c r="I2475" i="6"/>
  <c r="F2476" i="6"/>
  <c r="G2476" i="6"/>
  <c r="H2476" i="6"/>
  <c r="I2476" i="6"/>
  <c r="F2477" i="6"/>
  <c r="G2477" i="6"/>
  <c r="H2477" i="6"/>
  <c r="I2477" i="6"/>
  <c r="F2478" i="6"/>
  <c r="G2478" i="6"/>
  <c r="H2478" i="6"/>
  <c r="I2478" i="6"/>
  <c r="F2479" i="6"/>
  <c r="G2479" i="6"/>
  <c r="H2479" i="6"/>
  <c r="I2479" i="6"/>
  <c r="F2480" i="6"/>
  <c r="G2480" i="6"/>
  <c r="H2480" i="6"/>
  <c r="I2480" i="6"/>
  <c r="F2481" i="6"/>
  <c r="G2481" i="6"/>
  <c r="H2481" i="6"/>
  <c r="I2481" i="6"/>
  <c r="F2482" i="6"/>
  <c r="G2482" i="6"/>
  <c r="H2482" i="6"/>
  <c r="I2482" i="6"/>
  <c r="F2483" i="6"/>
  <c r="G2483" i="6"/>
  <c r="H2483" i="6"/>
  <c r="I2483" i="6"/>
  <c r="F2484" i="6"/>
  <c r="G2484" i="6"/>
  <c r="H2484" i="6"/>
  <c r="I2484" i="6"/>
  <c r="F2485" i="6"/>
  <c r="G2485" i="6"/>
  <c r="H2485" i="6"/>
  <c r="I2485" i="6"/>
  <c r="F2486" i="6"/>
  <c r="G2486" i="6"/>
  <c r="H2486" i="6"/>
  <c r="I2486" i="6"/>
  <c r="F2487" i="6"/>
  <c r="G2487" i="6"/>
  <c r="H2487" i="6"/>
  <c r="I2487" i="6"/>
  <c r="F2488" i="6"/>
  <c r="G2488" i="6"/>
  <c r="H2488" i="6"/>
  <c r="I2488" i="6"/>
  <c r="F2489" i="6"/>
  <c r="G2489" i="6"/>
  <c r="H2489" i="6"/>
  <c r="I2489" i="6"/>
  <c r="F2490" i="6"/>
  <c r="G2490" i="6"/>
  <c r="H2490" i="6"/>
  <c r="I2490" i="6"/>
  <c r="F2491" i="6"/>
  <c r="G2491" i="6"/>
  <c r="H2491" i="6"/>
  <c r="I2491" i="6"/>
  <c r="F2492" i="6"/>
  <c r="G2492" i="6"/>
  <c r="H2492" i="6"/>
  <c r="I2492" i="6"/>
  <c r="F2493" i="6"/>
  <c r="G2493" i="6"/>
  <c r="H2493" i="6"/>
  <c r="I2493" i="6"/>
  <c r="F2494" i="6"/>
  <c r="G2494" i="6"/>
  <c r="H2494" i="6"/>
  <c r="I2494" i="6"/>
  <c r="F2495" i="6"/>
  <c r="G2495" i="6"/>
  <c r="H2495" i="6"/>
  <c r="I2495" i="6"/>
  <c r="F2496" i="6"/>
  <c r="G2496" i="6"/>
  <c r="H2496" i="6"/>
  <c r="I2496" i="6"/>
  <c r="F2497" i="6"/>
  <c r="G2497" i="6"/>
  <c r="H2497" i="6"/>
  <c r="I2497" i="6"/>
  <c r="F2498" i="6"/>
  <c r="G2498" i="6"/>
  <c r="H2498" i="6"/>
  <c r="I2498" i="6"/>
  <c r="F2499" i="6"/>
  <c r="G2499" i="6"/>
  <c r="H2499" i="6"/>
  <c r="I2499" i="6"/>
  <c r="F2500" i="6"/>
  <c r="G2500" i="6"/>
  <c r="H2500" i="6"/>
  <c r="I2500" i="6"/>
  <c r="F2501" i="6"/>
  <c r="G2501" i="6"/>
  <c r="H2501" i="6"/>
  <c r="I2501" i="6"/>
  <c r="F2502" i="6"/>
  <c r="G2502" i="6"/>
  <c r="H2502" i="6"/>
  <c r="I2502" i="6"/>
  <c r="F2503" i="6"/>
  <c r="G2503" i="6"/>
  <c r="H2503" i="6"/>
  <c r="I2503" i="6"/>
  <c r="F2504" i="6"/>
  <c r="G2504" i="6"/>
  <c r="H2504" i="6"/>
  <c r="I2504" i="6"/>
  <c r="F2505" i="6"/>
  <c r="G2505" i="6"/>
  <c r="H2505" i="6"/>
  <c r="I2505" i="6"/>
  <c r="F2506" i="6"/>
  <c r="G2506" i="6"/>
  <c r="H2506" i="6"/>
  <c r="I2506" i="6"/>
  <c r="F2507" i="6"/>
  <c r="G2507" i="6"/>
  <c r="H2507" i="6"/>
  <c r="I2507" i="6"/>
  <c r="F2508" i="6"/>
  <c r="G2508" i="6"/>
  <c r="H2508" i="6"/>
  <c r="I2508" i="6"/>
  <c r="F2509" i="6"/>
  <c r="G2509" i="6"/>
  <c r="H2509" i="6"/>
  <c r="I2509" i="6"/>
  <c r="F2510" i="6"/>
  <c r="G2510" i="6"/>
  <c r="H2510" i="6"/>
  <c r="I2510" i="6"/>
  <c r="F2511" i="6"/>
  <c r="G2511" i="6"/>
  <c r="H2511" i="6"/>
  <c r="I2511" i="6"/>
  <c r="F2512" i="6"/>
  <c r="G2512" i="6"/>
  <c r="H2512" i="6"/>
  <c r="I2512" i="6"/>
  <c r="F2513" i="6"/>
  <c r="G2513" i="6"/>
  <c r="H2513" i="6"/>
  <c r="I2513" i="6"/>
  <c r="F2514" i="6"/>
  <c r="G2514" i="6"/>
  <c r="H2514" i="6"/>
  <c r="I2514" i="6"/>
  <c r="F2515" i="6"/>
  <c r="G2515" i="6"/>
  <c r="H2515" i="6"/>
  <c r="I2515" i="6"/>
  <c r="F2516" i="6"/>
  <c r="G2516" i="6"/>
  <c r="H2516" i="6"/>
  <c r="I2516" i="6"/>
  <c r="F2517" i="6"/>
  <c r="G2517" i="6"/>
  <c r="H2517" i="6"/>
  <c r="I2517" i="6"/>
  <c r="F2518" i="6"/>
  <c r="G2518" i="6"/>
  <c r="H2518" i="6"/>
  <c r="I2518" i="6"/>
  <c r="F2519" i="6"/>
  <c r="G2519" i="6"/>
  <c r="H2519" i="6"/>
  <c r="I2519" i="6"/>
  <c r="F2520" i="6"/>
  <c r="G2520" i="6"/>
  <c r="H2520" i="6"/>
  <c r="I2520" i="6"/>
  <c r="F2521" i="6"/>
  <c r="G2521" i="6"/>
  <c r="H2521" i="6"/>
  <c r="I2521" i="6"/>
  <c r="F2522" i="6"/>
  <c r="G2522" i="6"/>
  <c r="H2522" i="6"/>
  <c r="I2522" i="6"/>
  <c r="F2523" i="6"/>
  <c r="G2523" i="6"/>
  <c r="H2523" i="6"/>
  <c r="I2523" i="6"/>
  <c r="F2524" i="6"/>
  <c r="G2524" i="6"/>
  <c r="H2524" i="6"/>
  <c r="I2524" i="6"/>
  <c r="F2525" i="6"/>
  <c r="G2525" i="6"/>
  <c r="H2525" i="6"/>
  <c r="I2525" i="6"/>
  <c r="F2526" i="6"/>
  <c r="G2526" i="6"/>
  <c r="H2526" i="6"/>
  <c r="I2526" i="6"/>
  <c r="F2527" i="6"/>
  <c r="G2527" i="6"/>
  <c r="H2527" i="6"/>
  <c r="I2527" i="6"/>
  <c r="F2528" i="6"/>
  <c r="G2528" i="6"/>
  <c r="H2528" i="6"/>
  <c r="I2528" i="6"/>
  <c r="F2529" i="6"/>
  <c r="G2529" i="6"/>
  <c r="H2529" i="6"/>
  <c r="I2529" i="6"/>
  <c r="F2530" i="6"/>
  <c r="G2530" i="6"/>
  <c r="H2530" i="6"/>
  <c r="I2530" i="6"/>
  <c r="F2531" i="6"/>
  <c r="G2531" i="6"/>
  <c r="H2531" i="6"/>
  <c r="I2531" i="6"/>
  <c r="F2532" i="6"/>
  <c r="G2532" i="6"/>
  <c r="H2532" i="6"/>
  <c r="I2532" i="6"/>
  <c r="F2533" i="6"/>
  <c r="G2533" i="6"/>
  <c r="H2533" i="6"/>
  <c r="I2533" i="6"/>
  <c r="F2534" i="6"/>
  <c r="G2534" i="6"/>
  <c r="H2534" i="6"/>
  <c r="I2534" i="6"/>
  <c r="F2535" i="6"/>
  <c r="G2535" i="6"/>
  <c r="H2535" i="6"/>
  <c r="I2535" i="6"/>
  <c r="F2536" i="6"/>
  <c r="G2536" i="6"/>
  <c r="H2536" i="6"/>
  <c r="I2536" i="6"/>
  <c r="F2537" i="6"/>
  <c r="G2537" i="6"/>
  <c r="H2537" i="6"/>
  <c r="I2537" i="6"/>
  <c r="F2538" i="6"/>
  <c r="G2538" i="6"/>
  <c r="H2538" i="6"/>
  <c r="I2538" i="6"/>
  <c r="F2539" i="6"/>
  <c r="G2539" i="6"/>
  <c r="H2539" i="6"/>
  <c r="I2539" i="6"/>
  <c r="F2540" i="6"/>
  <c r="G2540" i="6"/>
  <c r="H2540" i="6"/>
  <c r="I2540" i="6"/>
  <c r="F2541" i="6"/>
  <c r="G2541" i="6"/>
  <c r="H2541" i="6"/>
  <c r="I2541" i="6"/>
  <c r="F2542" i="6"/>
  <c r="G2542" i="6"/>
  <c r="H2542" i="6"/>
  <c r="I2542" i="6"/>
  <c r="F2543" i="6"/>
  <c r="G2543" i="6"/>
  <c r="H2543" i="6"/>
  <c r="I2543" i="6"/>
  <c r="F2544" i="6"/>
  <c r="G2544" i="6"/>
  <c r="H2544" i="6"/>
  <c r="I2544" i="6"/>
  <c r="F2545" i="6"/>
  <c r="G2545" i="6"/>
  <c r="H2545" i="6"/>
  <c r="I2545" i="6"/>
  <c r="F2546" i="6"/>
  <c r="G2546" i="6"/>
  <c r="H2546" i="6"/>
  <c r="I2546" i="6"/>
  <c r="F2547" i="6"/>
  <c r="G2547" i="6"/>
  <c r="H2547" i="6"/>
  <c r="I2547" i="6"/>
  <c r="F2548" i="6"/>
  <c r="G2548" i="6"/>
  <c r="H2548" i="6"/>
  <c r="I2548" i="6"/>
  <c r="F2549" i="6"/>
  <c r="G2549" i="6"/>
  <c r="H2549" i="6"/>
  <c r="I2549" i="6"/>
  <c r="F2550" i="6"/>
  <c r="G2550" i="6"/>
  <c r="H2550" i="6"/>
  <c r="I2550" i="6"/>
  <c r="F2551" i="6"/>
  <c r="G2551" i="6"/>
  <c r="H2551" i="6"/>
  <c r="I2551" i="6"/>
  <c r="F2552" i="6"/>
  <c r="G2552" i="6"/>
  <c r="H2552" i="6"/>
  <c r="I2552" i="6"/>
  <c r="F2553" i="6"/>
  <c r="G2553" i="6"/>
  <c r="H2553" i="6"/>
  <c r="I2553" i="6"/>
  <c r="F2554" i="6"/>
  <c r="G2554" i="6"/>
  <c r="H2554" i="6"/>
  <c r="I2554" i="6"/>
  <c r="F2555" i="6"/>
  <c r="G2555" i="6"/>
  <c r="H2555" i="6"/>
  <c r="I2555" i="6"/>
  <c r="F2556" i="6"/>
  <c r="G2556" i="6"/>
  <c r="H2556" i="6"/>
  <c r="I2556" i="6"/>
  <c r="F2557" i="6"/>
  <c r="G2557" i="6"/>
  <c r="H2557" i="6"/>
  <c r="I2557" i="6"/>
  <c r="F2558" i="6"/>
  <c r="G2558" i="6"/>
  <c r="H2558" i="6"/>
  <c r="I2558" i="6"/>
  <c r="F2559" i="6"/>
  <c r="G2559" i="6"/>
  <c r="H2559" i="6"/>
  <c r="I2559" i="6"/>
  <c r="F2560" i="6"/>
  <c r="G2560" i="6"/>
  <c r="H2560" i="6"/>
  <c r="I2560" i="6"/>
  <c r="F2561" i="6"/>
  <c r="G2561" i="6"/>
  <c r="H2561" i="6"/>
  <c r="I2561" i="6"/>
  <c r="F2562" i="6"/>
  <c r="G2562" i="6"/>
  <c r="H2562" i="6"/>
  <c r="I2562" i="6"/>
  <c r="F2563" i="6"/>
  <c r="G2563" i="6"/>
  <c r="H2563" i="6"/>
  <c r="I2563" i="6"/>
  <c r="F2564" i="6"/>
  <c r="G2564" i="6"/>
  <c r="H2564" i="6"/>
  <c r="I2564" i="6"/>
  <c r="F2565" i="6"/>
  <c r="G2565" i="6"/>
  <c r="H2565" i="6"/>
  <c r="I2565" i="6"/>
  <c r="F2566" i="6"/>
  <c r="G2566" i="6"/>
  <c r="H2566" i="6"/>
  <c r="I2566" i="6"/>
  <c r="F2567" i="6"/>
  <c r="G2567" i="6"/>
  <c r="H2567" i="6"/>
  <c r="I2567" i="6"/>
  <c r="F2568" i="6"/>
  <c r="G2568" i="6"/>
  <c r="H2568" i="6"/>
  <c r="I2568" i="6"/>
  <c r="F2569" i="6"/>
  <c r="G2569" i="6"/>
  <c r="H2569" i="6"/>
  <c r="I2569" i="6"/>
  <c r="F2570" i="6"/>
  <c r="G2570" i="6"/>
  <c r="H2570" i="6"/>
  <c r="I2570" i="6"/>
  <c r="F2571" i="6"/>
  <c r="G2571" i="6"/>
  <c r="H2571" i="6"/>
  <c r="I2571" i="6"/>
  <c r="F2572" i="6"/>
  <c r="G2572" i="6"/>
  <c r="H2572" i="6"/>
  <c r="I2572" i="6"/>
  <c r="F2573" i="6"/>
  <c r="G2573" i="6"/>
  <c r="H2573" i="6"/>
  <c r="I2573" i="6"/>
  <c r="F2574" i="6"/>
  <c r="G2574" i="6"/>
  <c r="H2574" i="6"/>
  <c r="I2574" i="6"/>
  <c r="F2575" i="6"/>
  <c r="G2575" i="6"/>
  <c r="H2575" i="6"/>
  <c r="I2575" i="6"/>
  <c r="F2576" i="6"/>
  <c r="G2576" i="6"/>
  <c r="H2576" i="6"/>
  <c r="I2576" i="6"/>
  <c r="F2577" i="6"/>
  <c r="G2577" i="6"/>
  <c r="H2577" i="6"/>
  <c r="I2577" i="6"/>
  <c r="F2578" i="6"/>
  <c r="G2578" i="6"/>
  <c r="H2578" i="6"/>
  <c r="I2578" i="6"/>
  <c r="F2579" i="6"/>
  <c r="G2579" i="6"/>
  <c r="H2579" i="6"/>
  <c r="I2579" i="6"/>
  <c r="F2580" i="6"/>
  <c r="G2580" i="6"/>
  <c r="H2580" i="6"/>
  <c r="I2580" i="6"/>
  <c r="F2581" i="6"/>
  <c r="G2581" i="6"/>
  <c r="H2581" i="6"/>
  <c r="I2581" i="6"/>
  <c r="F2582" i="6"/>
  <c r="G2582" i="6"/>
  <c r="H2582" i="6"/>
  <c r="I2582" i="6"/>
  <c r="F2583" i="6"/>
  <c r="G2583" i="6"/>
  <c r="H2583" i="6"/>
  <c r="I2583" i="6"/>
  <c r="F2584" i="6"/>
  <c r="G2584" i="6"/>
  <c r="H2584" i="6"/>
  <c r="I2584" i="6"/>
  <c r="F2585" i="6"/>
  <c r="G2585" i="6"/>
  <c r="H2585" i="6"/>
  <c r="I2585" i="6"/>
  <c r="F2586" i="6"/>
  <c r="G2586" i="6"/>
  <c r="H2586" i="6"/>
  <c r="I2586" i="6"/>
  <c r="F2587" i="6"/>
  <c r="G2587" i="6"/>
  <c r="H2587" i="6"/>
  <c r="I2587" i="6"/>
  <c r="F2588" i="6"/>
  <c r="G2588" i="6"/>
  <c r="H2588" i="6"/>
  <c r="I2588" i="6"/>
  <c r="F2589" i="6"/>
  <c r="G2589" i="6"/>
  <c r="H2589" i="6"/>
  <c r="I2589" i="6"/>
  <c r="F2590" i="6"/>
  <c r="G2590" i="6"/>
  <c r="H2590" i="6"/>
  <c r="I2590" i="6"/>
  <c r="F2591" i="6"/>
  <c r="G2591" i="6"/>
  <c r="H2591" i="6"/>
  <c r="I2591" i="6"/>
  <c r="F2592" i="6"/>
  <c r="G2592" i="6"/>
  <c r="H2592" i="6"/>
  <c r="I2592" i="6"/>
  <c r="F2593" i="6"/>
  <c r="G2593" i="6"/>
  <c r="H2593" i="6"/>
  <c r="I2593" i="6"/>
  <c r="F2594" i="6"/>
  <c r="G2594" i="6"/>
  <c r="H2594" i="6"/>
  <c r="I2594" i="6"/>
  <c r="F2595" i="6"/>
  <c r="G2595" i="6"/>
  <c r="H2595" i="6"/>
  <c r="I2595" i="6"/>
  <c r="F2596" i="6"/>
  <c r="G2596" i="6"/>
  <c r="H2596" i="6"/>
  <c r="I2596" i="6"/>
  <c r="F2597" i="6"/>
  <c r="G2597" i="6"/>
  <c r="H2597" i="6"/>
  <c r="I2597" i="6"/>
  <c r="F2598" i="6"/>
  <c r="G2598" i="6"/>
  <c r="H2598" i="6"/>
  <c r="I2598" i="6"/>
  <c r="F2599" i="6"/>
  <c r="G2599" i="6"/>
  <c r="H2599" i="6"/>
  <c r="I2599" i="6"/>
  <c r="F2600" i="6"/>
  <c r="G2600" i="6"/>
  <c r="H2600" i="6"/>
  <c r="I2600" i="6"/>
  <c r="F2601" i="6"/>
  <c r="G2601" i="6"/>
  <c r="H2601" i="6"/>
  <c r="I2601" i="6"/>
  <c r="F2602" i="6"/>
  <c r="G2602" i="6"/>
  <c r="H2602" i="6"/>
  <c r="I2602" i="6"/>
  <c r="F2603" i="6"/>
  <c r="G2603" i="6"/>
  <c r="H2603" i="6"/>
  <c r="I2603" i="6"/>
  <c r="F2604" i="6"/>
  <c r="G2604" i="6"/>
  <c r="H2604" i="6"/>
  <c r="I2604" i="6"/>
  <c r="F2605" i="6"/>
  <c r="G2605" i="6"/>
  <c r="H2605" i="6"/>
  <c r="I2605" i="6"/>
  <c r="F2606" i="6"/>
  <c r="G2606" i="6"/>
  <c r="H2606" i="6"/>
  <c r="I2606" i="6"/>
  <c r="F2607" i="6"/>
  <c r="G2607" i="6"/>
  <c r="H2607" i="6"/>
  <c r="I2607" i="6"/>
  <c r="F2608" i="6"/>
  <c r="G2608" i="6"/>
  <c r="H2608" i="6"/>
  <c r="I2608" i="6"/>
  <c r="F2609" i="6"/>
  <c r="G2609" i="6"/>
  <c r="H2609" i="6"/>
  <c r="I2609" i="6"/>
  <c r="F2610" i="6"/>
  <c r="G2610" i="6"/>
  <c r="H2610" i="6"/>
  <c r="I2610" i="6"/>
  <c r="F2611" i="6"/>
  <c r="G2611" i="6"/>
  <c r="H2611" i="6"/>
  <c r="I2611" i="6"/>
  <c r="F2612" i="6"/>
  <c r="G2612" i="6"/>
  <c r="H2612" i="6"/>
  <c r="I2612" i="6"/>
  <c r="F2613" i="6"/>
  <c r="G2613" i="6"/>
  <c r="H2613" i="6"/>
  <c r="I2613" i="6"/>
  <c r="F2614" i="6"/>
  <c r="G2614" i="6"/>
  <c r="H2614" i="6"/>
  <c r="I2614" i="6"/>
  <c r="F2615" i="6"/>
  <c r="G2615" i="6"/>
  <c r="H2615" i="6"/>
  <c r="I2615" i="6"/>
  <c r="F2616" i="6"/>
  <c r="G2616" i="6"/>
  <c r="H2616" i="6"/>
  <c r="I2616" i="6"/>
  <c r="F2617" i="6"/>
  <c r="G2617" i="6"/>
  <c r="H2617" i="6"/>
  <c r="I2617" i="6"/>
  <c r="F2618" i="6"/>
  <c r="G2618" i="6"/>
  <c r="H2618" i="6"/>
  <c r="I2618" i="6"/>
  <c r="F2619" i="6"/>
  <c r="G2619" i="6"/>
  <c r="H2619" i="6"/>
  <c r="I2619" i="6"/>
  <c r="F2620" i="6"/>
  <c r="G2620" i="6"/>
  <c r="H2620" i="6"/>
  <c r="I2620" i="6"/>
  <c r="F2621" i="6"/>
  <c r="G2621" i="6"/>
  <c r="H2621" i="6"/>
  <c r="I2621" i="6"/>
  <c r="F2622" i="6"/>
  <c r="G2622" i="6"/>
  <c r="H2622" i="6"/>
  <c r="I2622" i="6"/>
  <c r="F2623" i="6"/>
  <c r="G2623" i="6"/>
  <c r="H2623" i="6"/>
  <c r="I2623" i="6"/>
  <c r="F2624" i="6"/>
  <c r="G2624" i="6"/>
  <c r="H2624" i="6"/>
  <c r="I2624" i="6"/>
  <c r="F2625" i="6"/>
  <c r="G2625" i="6"/>
  <c r="H2625" i="6"/>
  <c r="I2625" i="6"/>
  <c r="F2626" i="6"/>
  <c r="G2626" i="6"/>
  <c r="H2626" i="6"/>
  <c r="I2626" i="6"/>
  <c r="F2627" i="6"/>
  <c r="G2627" i="6"/>
  <c r="H2627" i="6"/>
  <c r="I2627" i="6"/>
  <c r="F2628" i="6"/>
  <c r="G2628" i="6"/>
  <c r="H2628" i="6"/>
  <c r="I2628" i="6"/>
  <c r="F2629" i="6"/>
  <c r="G2629" i="6"/>
  <c r="H2629" i="6"/>
  <c r="I2629" i="6"/>
  <c r="F2630" i="6"/>
  <c r="G2630" i="6"/>
  <c r="H2630" i="6"/>
  <c r="I2630" i="6"/>
  <c r="F2631" i="6"/>
  <c r="G2631" i="6"/>
  <c r="H2631" i="6"/>
  <c r="I2631" i="6"/>
  <c r="F2632" i="6"/>
  <c r="G2632" i="6"/>
  <c r="H2632" i="6"/>
  <c r="I2632" i="6"/>
  <c r="F2633" i="6"/>
  <c r="G2633" i="6"/>
  <c r="H2633" i="6"/>
  <c r="I2633" i="6"/>
  <c r="F2634" i="6"/>
  <c r="G2634" i="6"/>
  <c r="H2634" i="6"/>
  <c r="I2634" i="6"/>
  <c r="F2635" i="6"/>
  <c r="G2635" i="6"/>
  <c r="H2635" i="6"/>
  <c r="I2635" i="6"/>
  <c r="F2636" i="6"/>
  <c r="G2636" i="6"/>
  <c r="H2636" i="6"/>
  <c r="I2636" i="6"/>
  <c r="F2637" i="6"/>
  <c r="G2637" i="6"/>
  <c r="H2637" i="6"/>
  <c r="I2637" i="6"/>
  <c r="F2638" i="6"/>
  <c r="G2638" i="6"/>
  <c r="H2638" i="6"/>
  <c r="I2638" i="6"/>
  <c r="F2639" i="6"/>
  <c r="G2639" i="6"/>
  <c r="H2639" i="6"/>
  <c r="I2639" i="6"/>
  <c r="F2640" i="6"/>
  <c r="G2640" i="6"/>
  <c r="H2640" i="6"/>
  <c r="I2640" i="6"/>
  <c r="F2641" i="6"/>
  <c r="G2641" i="6"/>
  <c r="H2641" i="6"/>
  <c r="I2641" i="6"/>
  <c r="F2642" i="6"/>
  <c r="G2642" i="6"/>
  <c r="H2642" i="6"/>
  <c r="I2642" i="6"/>
  <c r="F2643" i="6"/>
  <c r="G2643" i="6"/>
  <c r="H2643" i="6"/>
  <c r="I2643" i="6"/>
  <c r="F2644" i="6"/>
  <c r="G2644" i="6"/>
  <c r="H2644" i="6"/>
  <c r="I2644" i="6"/>
  <c r="F2645" i="6"/>
  <c r="G2645" i="6"/>
  <c r="H2645" i="6"/>
  <c r="I2645" i="6"/>
  <c r="F2646" i="6"/>
  <c r="G2646" i="6"/>
  <c r="H2646" i="6"/>
  <c r="I2646" i="6"/>
  <c r="F2647" i="6"/>
  <c r="G2647" i="6"/>
  <c r="H2647" i="6"/>
  <c r="I2647" i="6"/>
  <c r="F2648" i="6"/>
  <c r="G2648" i="6"/>
  <c r="H2648" i="6"/>
  <c r="I2648" i="6"/>
  <c r="F2649" i="6"/>
  <c r="G2649" i="6"/>
  <c r="H2649" i="6"/>
  <c r="I2649" i="6"/>
  <c r="F2650" i="6"/>
  <c r="G2650" i="6"/>
  <c r="H2650" i="6"/>
  <c r="I2650" i="6"/>
  <c r="F2651" i="6"/>
  <c r="G2651" i="6"/>
  <c r="H2651" i="6"/>
  <c r="I2651" i="6"/>
  <c r="F2652" i="6"/>
  <c r="G2652" i="6"/>
  <c r="H2652" i="6"/>
  <c r="I2652" i="6"/>
  <c r="F2653" i="6"/>
  <c r="G2653" i="6"/>
  <c r="H2653" i="6"/>
  <c r="I2653" i="6"/>
  <c r="F2654" i="6"/>
  <c r="G2654" i="6"/>
  <c r="H2654" i="6"/>
  <c r="I2654" i="6"/>
  <c r="F2655" i="6"/>
  <c r="G2655" i="6"/>
  <c r="H2655" i="6"/>
  <c r="I2655" i="6"/>
  <c r="F2656" i="6"/>
  <c r="G2656" i="6"/>
  <c r="H2656" i="6"/>
  <c r="I2656" i="6"/>
  <c r="F2657" i="6"/>
  <c r="G2657" i="6"/>
  <c r="H2657" i="6"/>
  <c r="I2657" i="6"/>
  <c r="F2658" i="6"/>
  <c r="G2658" i="6"/>
  <c r="H2658" i="6"/>
  <c r="I2658" i="6"/>
  <c r="F2659" i="6"/>
  <c r="G2659" i="6"/>
  <c r="H2659" i="6"/>
  <c r="I2659" i="6"/>
  <c r="F2660" i="6"/>
  <c r="G2660" i="6"/>
  <c r="H2660" i="6"/>
  <c r="I2660" i="6"/>
  <c r="F2661" i="6"/>
  <c r="G2661" i="6"/>
  <c r="H2661" i="6"/>
  <c r="I2661" i="6"/>
  <c r="F2662" i="6"/>
  <c r="G2662" i="6"/>
  <c r="H2662" i="6"/>
  <c r="I2662" i="6"/>
  <c r="F2663" i="6"/>
  <c r="G2663" i="6"/>
  <c r="H2663" i="6"/>
  <c r="I2663" i="6"/>
  <c r="F2664" i="6"/>
  <c r="G2664" i="6"/>
  <c r="H2664" i="6"/>
  <c r="I2664" i="6"/>
  <c r="F2665" i="6"/>
  <c r="G2665" i="6"/>
  <c r="H2665" i="6"/>
  <c r="I2665" i="6"/>
  <c r="F2666" i="6"/>
  <c r="G2666" i="6"/>
  <c r="H2666" i="6"/>
  <c r="I2666" i="6"/>
  <c r="F2667" i="6"/>
  <c r="G2667" i="6"/>
  <c r="H2667" i="6"/>
  <c r="I2667" i="6"/>
  <c r="F2668" i="6"/>
  <c r="G2668" i="6"/>
  <c r="H2668" i="6"/>
  <c r="I2668" i="6"/>
  <c r="F2669" i="6"/>
  <c r="G2669" i="6"/>
  <c r="H2669" i="6"/>
  <c r="I2669" i="6"/>
  <c r="F2670" i="6"/>
  <c r="G2670" i="6"/>
  <c r="H2670" i="6"/>
  <c r="I2670" i="6"/>
  <c r="F2671" i="6"/>
  <c r="G2671" i="6"/>
  <c r="H2671" i="6"/>
  <c r="I2671" i="6"/>
  <c r="F2672" i="6"/>
  <c r="G2672" i="6"/>
  <c r="H2672" i="6"/>
  <c r="I2672" i="6"/>
  <c r="F2673" i="6"/>
  <c r="G2673" i="6"/>
  <c r="H2673" i="6"/>
  <c r="I2673" i="6"/>
  <c r="F2674" i="6"/>
  <c r="G2674" i="6"/>
  <c r="H2674" i="6"/>
  <c r="I2674" i="6"/>
  <c r="F2675" i="6"/>
  <c r="G2675" i="6"/>
  <c r="H2675" i="6"/>
  <c r="I2675" i="6"/>
  <c r="F2676" i="6"/>
  <c r="G2676" i="6"/>
  <c r="H2676" i="6"/>
  <c r="I2676" i="6"/>
  <c r="F2677" i="6"/>
  <c r="G2677" i="6"/>
  <c r="H2677" i="6"/>
  <c r="I2677" i="6"/>
  <c r="F2678" i="6"/>
  <c r="G2678" i="6"/>
  <c r="H2678" i="6"/>
  <c r="I2678" i="6"/>
  <c r="F2679" i="6"/>
  <c r="G2679" i="6"/>
  <c r="H2679" i="6"/>
  <c r="I2679" i="6"/>
  <c r="F2680" i="6"/>
  <c r="G2680" i="6"/>
  <c r="H2680" i="6"/>
  <c r="I2680" i="6"/>
  <c r="F2681" i="6"/>
  <c r="G2681" i="6"/>
  <c r="H2681" i="6"/>
  <c r="I2681" i="6"/>
  <c r="F2682" i="6"/>
  <c r="G2682" i="6"/>
  <c r="H2682" i="6"/>
  <c r="I2682" i="6"/>
  <c r="F2683" i="6"/>
  <c r="G2683" i="6"/>
  <c r="H2683" i="6"/>
  <c r="I2683" i="6"/>
  <c r="F2684" i="6"/>
  <c r="G2684" i="6"/>
  <c r="H2684" i="6"/>
  <c r="I2684" i="6"/>
  <c r="F2685" i="6"/>
  <c r="G2685" i="6"/>
  <c r="H2685" i="6"/>
  <c r="I2685" i="6"/>
  <c r="F2686" i="6"/>
  <c r="G2686" i="6"/>
  <c r="H2686" i="6"/>
  <c r="I2686" i="6"/>
  <c r="F2687" i="6"/>
  <c r="G2687" i="6"/>
  <c r="H2687" i="6"/>
  <c r="I2687" i="6"/>
  <c r="F2688" i="6"/>
  <c r="G2688" i="6"/>
  <c r="H2688" i="6"/>
  <c r="I2688" i="6"/>
  <c r="F2689" i="6"/>
  <c r="G2689" i="6"/>
  <c r="H2689" i="6"/>
  <c r="I2689" i="6"/>
  <c r="F2690" i="6"/>
  <c r="G2690" i="6"/>
  <c r="H2690" i="6"/>
  <c r="I2690" i="6"/>
  <c r="F2691" i="6"/>
  <c r="G2691" i="6"/>
  <c r="H2691" i="6"/>
  <c r="I2691" i="6"/>
  <c r="F2692" i="6"/>
  <c r="G2692" i="6"/>
  <c r="H2692" i="6"/>
  <c r="I2692" i="6"/>
  <c r="F2693" i="6"/>
  <c r="G2693" i="6"/>
  <c r="H2693" i="6"/>
  <c r="I2693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D27" i="6"/>
  <c r="E27" i="6"/>
  <c r="D28" i="6"/>
  <c r="E28" i="6"/>
  <c r="D29" i="6"/>
  <c r="E29" i="6"/>
  <c r="D30" i="6"/>
  <c r="E30" i="6"/>
  <c r="D31" i="6"/>
  <c r="E31" i="6"/>
  <c r="D32" i="6"/>
  <c r="E32" i="6"/>
  <c r="D33" i="6"/>
  <c r="E33" i="6"/>
  <c r="D34" i="6"/>
  <c r="E34" i="6"/>
  <c r="D35" i="6"/>
  <c r="E35" i="6"/>
  <c r="D36" i="6"/>
  <c r="E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E3" i="5"/>
  <c r="E4" i="5" s="1"/>
  <c r="E5" i="5" s="1"/>
  <c r="E6" i="5" s="1"/>
  <c r="E2" i="5"/>
  <c r="D27" i="4"/>
  <c r="C13" i="4"/>
  <c r="D4" i="4"/>
  <c r="C4" i="4"/>
  <c r="C2693" i="3"/>
  <c r="E2693" i="3" s="1"/>
  <c r="E2692" i="3"/>
  <c r="C2692" i="3"/>
  <c r="D2692" i="3" s="1"/>
  <c r="C2691" i="3"/>
  <c r="C2690" i="3"/>
  <c r="E2690" i="3" s="1"/>
  <c r="C2689" i="3"/>
  <c r="E2688" i="3"/>
  <c r="C2688" i="3"/>
  <c r="D2688" i="3" s="1"/>
  <c r="E2687" i="3"/>
  <c r="D2687" i="3"/>
  <c r="C2687" i="3"/>
  <c r="E2686" i="3"/>
  <c r="C2686" i="3"/>
  <c r="D2686" i="3" s="1"/>
  <c r="C2685" i="3"/>
  <c r="E2684" i="3"/>
  <c r="C2684" i="3"/>
  <c r="D2684" i="3" s="1"/>
  <c r="C2683" i="3"/>
  <c r="E2682" i="3"/>
  <c r="D2682" i="3"/>
  <c r="C2682" i="3"/>
  <c r="C2681" i="3"/>
  <c r="E2681" i="3" s="1"/>
  <c r="E2680" i="3"/>
  <c r="C2680" i="3"/>
  <c r="D2680" i="3" s="1"/>
  <c r="E2679" i="3"/>
  <c r="D2679" i="3"/>
  <c r="C2679" i="3"/>
  <c r="C2678" i="3"/>
  <c r="C2677" i="3"/>
  <c r="E2676" i="3"/>
  <c r="C2676" i="3"/>
  <c r="D2676" i="3" s="1"/>
  <c r="E2675" i="3"/>
  <c r="D2675" i="3"/>
  <c r="C2675" i="3"/>
  <c r="E2674" i="3"/>
  <c r="C2674" i="3"/>
  <c r="D2674" i="3" s="1"/>
  <c r="C2673" i="3"/>
  <c r="E2672" i="3"/>
  <c r="D2672" i="3"/>
  <c r="C2672" i="3"/>
  <c r="C2671" i="3"/>
  <c r="C2670" i="3"/>
  <c r="E2670" i="3" s="1"/>
  <c r="C2669" i="3"/>
  <c r="E2669" i="3" s="1"/>
  <c r="E2668" i="3"/>
  <c r="C2668" i="3"/>
  <c r="D2668" i="3" s="1"/>
  <c r="C2667" i="3"/>
  <c r="C2666" i="3"/>
  <c r="C2665" i="3"/>
  <c r="C2664" i="3"/>
  <c r="E2663" i="3"/>
  <c r="D2663" i="3"/>
  <c r="C2663" i="3"/>
  <c r="C2662" i="3"/>
  <c r="C2661" i="3"/>
  <c r="E2660" i="3"/>
  <c r="D2660" i="3"/>
  <c r="C2660" i="3"/>
  <c r="C2659" i="3"/>
  <c r="C2658" i="3"/>
  <c r="C2657" i="3"/>
  <c r="E2657" i="3" s="1"/>
  <c r="E2656" i="3"/>
  <c r="C2656" i="3"/>
  <c r="D2656" i="3" s="1"/>
  <c r="E2655" i="3"/>
  <c r="C2655" i="3"/>
  <c r="D2655" i="3" s="1"/>
  <c r="C2654" i="3"/>
  <c r="E2653" i="3"/>
  <c r="C2653" i="3"/>
  <c r="D2653" i="3" s="1"/>
  <c r="E2652" i="3"/>
  <c r="C2652" i="3"/>
  <c r="D2652" i="3" s="1"/>
  <c r="E2651" i="3"/>
  <c r="D2651" i="3"/>
  <c r="C2651" i="3"/>
  <c r="E2650" i="3"/>
  <c r="C2650" i="3"/>
  <c r="D2650" i="3" s="1"/>
  <c r="C2649" i="3"/>
  <c r="E2648" i="3"/>
  <c r="D2648" i="3"/>
  <c r="C2648" i="3"/>
  <c r="D2647" i="3"/>
  <c r="C2647" i="3"/>
  <c r="E2647" i="3" s="1"/>
  <c r="E2646" i="3"/>
  <c r="C2646" i="3"/>
  <c r="D2646" i="3" s="1"/>
  <c r="D2645" i="3"/>
  <c r="C2645" i="3"/>
  <c r="E2645" i="3" s="1"/>
  <c r="E2644" i="3"/>
  <c r="C2644" i="3"/>
  <c r="D2644" i="3" s="1"/>
  <c r="C2643" i="3"/>
  <c r="E2643" i="3" s="1"/>
  <c r="C2642" i="3"/>
  <c r="E2642" i="3" s="1"/>
  <c r="C2641" i="3"/>
  <c r="C2640" i="3"/>
  <c r="E2640" i="3" s="1"/>
  <c r="E2639" i="3"/>
  <c r="D2639" i="3"/>
  <c r="C2639" i="3"/>
  <c r="C2638" i="3"/>
  <c r="C2637" i="3"/>
  <c r="E2636" i="3"/>
  <c r="D2636" i="3"/>
  <c r="C2636" i="3"/>
  <c r="C2635" i="3"/>
  <c r="D2634" i="3"/>
  <c r="C2634" i="3"/>
  <c r="E2634" i="3" s="1"/>
  <c r="E2633" i="3"/>
  <c r="C2633" i="3"/>
  <c r="D2633" i="3" s="1"/>
  <c r="E2632" i="3"/>
  <c r="C2632" i="3"/>
  <c r="D2632" i="3" s="1"/>
  <c r="E2631" i="3"/>
  <c r="D2631" i="3"/>
  <c r="C2631" i="3"/>
  <c r="C2630" i="3"/>
  <c r="D2629" i="3"/>
  <c r="C2629" i="3"/>
  <c r="E2629" i="3" s="1"/>
  <c r="E2628" i="3"/>
  <c r="C2628" i="3"/>
  <c r="D2628" i="3" s="1"/>
  <c r="E2627" i="3"/>
  <c r="D2627" i="3"/>
  <c r="C2627" i="3"/>
  <c r="E2626" i="3"/>
  <c r="C2626" i="3"/>
  <c r="D2626" i="3" s="1"/>
  <c r="C2625" i="3"/>
  <c r="E2624" i="3"/>
  <c r="D2624" i="3"/>
  <c r="C2624" i="3"/>
  <c r="E2623" i="3"/>
  <c r="C2623" i="3"/>
  <c r="D2623" i="3" s="1"/>
  <c r="C2622" i="3"/>
  <c r="E2622" i="3" s="1"/>
  <c r="C2621" i="3"/>
  <c r="E2620" i="3"/>
  <c r="C2620" i="3"/>
  <c r="D2620" i="3" s="1"/>
  <c r="C2619" i="3"/>
  <c r="E2619" i="3" s="1"/>
  <c r="C2618" i="3"/>
  <c r="E2618" i="3" s="1"/>
  <c r="C2617" i="3"/>
  <c r="C2616" i="3"/>
  <c r="E2615" i="3"/>
  <c r="D2615" i="3"/>
  <c r="C2615" i="3"/>
  <c r="E2614" i="3"/>
  <c r="D2614" i="3"/>
  <c r="C2614" i="3"/>
  <c r="C2613" i="3"/>
  <c r="C2612" i="3"/>
  <c r="E2611" i="3"/>
  <c r="D2611" i="3"/>
  <c r="C2611" i="3"/>
  <c r="C2610" i="3"/>
  <c r="E2609" i="3"/>
  <c r="D2609" i="3"/>
  <c r="C2609" i="3"/>
  <c r="E2608" i="3"/>
  <c r="C2608" i="3"/>
  <c r="D2608" i="3" s="1"/>
  <c r="D2607" i="3"/>
  <c r="C2607" i="3"/>
  <c r="E2607" i="3" s="1"/>
  <c r="C2606" i="3"/>
  <c r="C2605" i="3"/>
  <c r="E2605" i="3" s="1"/>
  <c r="E2604" i="3"/>
  <c r="C2604" i="3"/>
  <c r="D2604" i="3" s="1"/>
  <c r="E2603" i="3"/>
  <c r="D2603" i="3"/>
  <c r="C2603" i="3"/>
  <c r="E2602" i="3"/>
  <c r="C2602" i="3"/>
  <c r="D2602" i="3" s="1"/>
  <c r="C2601" i="3"/>
  <c r="E2600" i="3"/>
  <c r="D2600" i="3"/>
  <c r="C2600" i="3"/>
  <c r="E2599" i="3"/>
  <c r="C2599" i="3"/>
  <c r="D2599" i="3" s="1"/>
  <c r="C2598" i="3"/>
  <c r="E2598" i="3" s="1"/>
  <c r="D2597" i="3"/>
  <c r="C2597" i="3"/>
  <c r="E2597" i="3" s="1"/>
  <c r="E2596" i="3"/>
  <c r="C2596" i="3"/>
  <c r="D2596" i="3" s="1"/>
  <c r="D2595" i="3"/>
  <c r="C2595" i="3"/>
  <c r="E2595" i="3" s="1"/>
  <c r="C2594" i="3"/>
  <c r="E2594" i="3" s="1"/>
  <c r="C2593" i="3"/>
  <c r="E2592" i="3"/>
  <c r="D2592" i="3"/>
  <c r="C2592" i="3"/>
  <c r="E2591" i="3"/>
  <c r="D2591" i="3"/>
  <c r="C2591" i="3"/>
  <c r="C2590" i="3"/>
  <c r="E2590" i="3" s="1"/>
  <c r="C2589" i="3"/>
  <c r="C2588" i="3"/>
  <c r="C2587" i="3"/>
  <c r="C2586" i="3"/>
  <c r="E2586" i="3" s="1"/>
  <c r="D2585" i="3"/>
  <c r="C2585" i="3"/>
  <c r="E2585" i="3" s="1"/>
  <c r="E2584" i="3"/>
  <c r="C2584" i="3"/>
  <c r="D2584" i="3" s="1"/>
  <c r="E2583" i="3"/>
  <c r="C2583" i="3"/>
  <c r="D2583" i="3" s="1"/>
  <c r="C2582" i="3"/>
  <c r="C2581" i="3"/>
  <c r="E2580" i="3"/>
  <c r="C2580" i="3"/>
  <c r="D2580" i="3" s="1"/>
  <c r="E2579" i="3"/>
  <c r="D2579" i="3"/>
  <c r="C2579" i="3"/>
  <c r="E2578" i="3"/>
  <c r="C2578" i="3"/>
  <c r="D2578" i="3" s="1"/>
  <c r="C2577" i="3"/>
  <c r="E2576" i="3"/>
  <c r="D2576" i="3"/>
  <c r="C2576" i="3"/>
  <c r="C2575" i="3"/>
  <c r="E2574" i="3"/>
  <c r="C2574" i="3"/>
  <c r="D2574" i="3" s="1"/>
  <c r="D2573" i="3"/>
  <c r="C2573" i="3"/>
  <c r="E2573" i="3" s="1"/>
  <c r="E2572" i="3"/>
  <c r="C2572" i="3"/>
  <c r="D2572" i="3" s="1"/>
  <c r="D2571" i="3"/>
  <c r="C2571" i="3"/>
  <c r="E2571" i="3" s="1"/>
  <c r="C2570" i="3"/>
  <c r="C2569" i="3"/>
  <c r="E2568" i="3"/>
  <c r="D2568" i="3"/>
  <c r="C2568" i="3"/>
  <c r="E2567" i="3"/>
  <c r="D2567" i="3"/>
  <c r="C2567" i="3"/>
  <c r="E2566" i="3"/>
  <c r="D2566" i="3"/>
  <c r="C2566" i="3"/>
  <c r="C2565" i="3"/>
  <c r="E2564" i="3"/>
  <c r="D2564" i="3"/>
  <c r="C2564" i="3"/>
  <c r="E2563" i="3"/>
  <c r="C2563" i="3"/>
  <c r="D2563" i="3" s="1"/>
  <c r="C2562" i="3"/>
  <c r="C2561" i="3"/>
  <c r="E2560" i="3"/>
  <c r="C2560" i="3"/>
  <c r="D2560" i="3" s="1"/>
  <c r="C2559" i="3"/>
  <c r="E2559" i="3" s="1"/>
  <c r="C2558" i="3"/>
  <c r="E2557" i="3"/>
  <c r="D2557" i="3"/>
  <c r="C2557" i="3"/>
  <c r="E2556" i="3"/>
  <c r="C2556" i="3"/>
  <c r="D2556" i="3" s="1"/>
  <c r="E2555" i="3"/>
  <c r="D2555" i="3"/>
  <c r="C2555" i="3"/>
  <c r="E2554" i="3"/>
  <c r="C2554" i="3"/>
  <c r="D2554" i="3" s="1"/>
  <c r="C2553" i="3"/>
  <c r="E2552" i="3"/>
  <c r="D2552" i="3"/>
  <c r="C2552" i="3"/>
  <c r="C2551" i="3"/>
  <c r="C2550" i="3"/>
  <c r="D2549" i="3"/>
  <c r="C2549" i="3"/>
  <c r="E2549" i="3" s="1"/>
  <c r="E2548" i="3"/>
  <c r="D2548" i="3"/>
  <c r="C2548" i="3"/>
  <c r="E2547" i="3"/>
  <c r="C2547" i="3"/>
  <c r="D2547" i="3" s="1"/>
  <c r="C2546" i="3"/>
  <c r="E2546" i="3" s="1"/>
  <c r="C2545" i="3"/>
  <c r="E2545" i="3" s="1"/>
  <c r="E2544" i="3"/>
  <c r="D2544" i="3"/>
  <c r="C2544" i="3"/>
  <c r="E2543" i="3"/>
  <c r="D2543" i="3"/>
  <c r="C2543" i="3"/>
  <c r="E2542" i="3"/>
  <c r="D2542" i="3"/>
  <c r="C2542" i="3"/>
  <c r="C2541" i="3"/>
  <c r="E2540" i="3"/>
  <c r="D2540" i="3"/>
  <c r="C2540" i="3"/>
  <c r="E2539" i="3"/>
  <c r="C2539" i="3"/>
  <c r="D2539" i="3" s="1"/>
  <c r="E2538" i="3"/>
  <c r="D2538" i="3"/>
  <c r="C2538" i="3"/>
  <c r="E2537" i="3"/>
  <c r="C2537" i="3"/>
  <c r="D2537" i="3" s="1"/>
  <c r="E2536" i="3"/>
  <c r="D2536" i="3"/>
  <c r="C2536" i="3"/>
  <c r="C2535" i="3"/>
  <c r="E2535" i="3" s="1"/>
  <c r="C2534" i="3"/>
  <c r="C2533" i="3"/>
  <c r="E2533" i="3" s="1"/>
  <c r="C2532" i="3"/>
  <c r="E2532" i="3" s="1"/>
  <c r="D2531" i="3"/>
  <c r="C2531" i="3"/>
  <c r="E2531" i="3" s="1"/>
  <c r="C2530" i="3"/>
  <c r="E2530" i="3" s="1"/>
  <c r="C2529" i="3"/>
  <c r="C2528" i="3"/>
  <c r="E2528" i="3" s="1"/>
  <c r="C2527" i="3"/>
  <c r="E2526" i="3"/>
  <c r="D2526" i="3"/>
  <c r="C2526" i="3"/>
  <c r="C2525" i="3"/>
  <c r="C2524" i="3"/>
  <c r="C2523" i="3"/>
  <c r="E2522" i="3"/>
  <c r="C2522" i="3"/>
  <c r="D2522" i="3" s="1"/>
  <c r="C2521" i="3"/>
  <c r="E2521" i="3" s="1"/>
  <c r="C2520" i="3"/>
  <c r="E2520" i="3" s="1"/>
  <c r="C2519" i="3"/>
  <c r="C2518" i="3"/>
  <c r="E2517" i="3"/>
  <c r="D2517" i="3"/>
  <c r="C2517" i="3"/>
  <c r="E2516" i="3"/>
  <c r="C2516" i="3"/>
  <c r="D2516" i="3" s="1"/>
  <c r="E2515" i="3"/>
  <c r="C2515" i="3"/>
  <c r="D2515" i="3" s="1"/>
  <c r="C2514" i="3"/>
  <c r="E2514" i="3" s="1"/>
  <c r="E2513" i="3"/>
  <c r="D2513" i="3"/>
  <c r="C2513" i="3"/>
  <c r="E2512" i="3"/>
  <c r="C2512" i="3"/>
  <c r="D2512" i="3" s="1"/>
  <c r="E2511" i="3"/>
  <c r="D2511" i="3"/>
  <c r="C2511" i="3"/>
  <c r="C2510" i="3"/>
  <c r="C2509" i="3"/>
  <c r="C2508" i="3"/>
  <c r="E2507" i="3"/>
  <c r="C2507" i="3"/>
  <c r="D2507" i="3" s="1"/>
  <c r="C2506" i="3"/>
  <c r="E2505" i="3"/>
  <c r="D2505" i="3"/>
  <c r="C2505" i="3"/>
  <c r="E2504" i="3"/>
  <c r="C2504" i="3"/>
  <c r="D2504" i="3" s="1"/>
  <c r="C2503" i="3"/>
  <c r="C2502" i="3"/>
  <c r="E2502" i="3" s="1"/>
  <c r="C2501" i="3"/>
  <c r="E2500" i="3"/>
  <c r="C2500" i="3"/>
  <c r="D2500" i="3" s="1"/>
  <c r="E2499" i="3"/>
  <c r="D2499" i="3"/>
  <c r="C2499" i="3"/>
  <c r="C2498" i="3"/>
  <c r="C2497" i="3"/>
  <c r="C2496" i="3"/>
  <c r="E2495" i="3"/>
  <c r="D2495" i="3"/>
  <c r="C2495" i="3"/>
  <c r="C2494" i="3"/>
  <c r="E2493" i="3"/>
  <c r="D2493" i="3"/>
  <c r="C2493" i="3"/>
  <c r="E2492" i="3"/>
  <c r="C2492" i="3"/>
  <c r="D2492" i="3" s="1"/>
  <c r="C2491" i="3"/>
  <c r="E2491" i="3" s="1"/>
  <c r="C2490" i="3"/>
  <c r="E2490" i="3" s="1"/>
  <c r="C2489" i="3"/>
  <c r="E2488" i="3"/>
  <c r="C2488" i="3"/>
  <c r="D2488" i="3" s="1"/>
  <c r="E2487" i="3"/>
  <c r="D2487" i="3"/>
  <c r="C2487" i="3"/>
  <c r="C2486" i="3"/>
  <c r="C2485" i="3"/>
  <c r="C2484" i="3"/>
  <c r="C2483" i="3"/>
  <c r="C2482" i="3"/>
  <c r="E2481" i="3"/>
  <c r="D2481" i="3"/>
  <c r="C2481" i="3"/>
  <c r="E2480" i="3"/>
  <c r="C2480" i="3"/>
  <c r="D2480" i="3" s="1"/>
  <c r="E2479" i="3"/>
  <c r="C2479" i="3"/>
  <c r="D2479" i="3" s="1"/>
  <c r="C2478" i="3"/>
  <c r="E2478" i="3" s="1"/>
  <c r="E2477" i="3"/>
  <c r="D2477" i="3"/>
  <c r="C2477" i="3"/>
  <c r="E2476" i="3"/>
  <c r="C2476" i="3"/>
  <c r="D2476" i="3" s="1"/>
  <c r="E2475" i="3"/>
  <c r="D2475" i="3"/>
  <c r="C2475" i="3"/>
  <c r="C2474" i="3"/>
  <c r="C2473" i="3"/>
  <c r="C2472" i="3"/>
  <c r="E2471" i="3"/>
  <c r="C2471" i="3"/>
  <c r="D2471" i="3" s="1"/>
  <c r="C2470" i="3"/>
  <c r="E2469" i="3"/>
  <c r="C2469" i="3"/>
  <c r="D2469" i="3" s="1"/>
  <c r="E2468" i="3"/>
  <c r="C2468" i="3"/>
  <c r="D2468" i="3" s="1"/>
  <c r="E2467" i="3"/>
  <c r="D2467" i="3"/>
  <c r="C2467" i="3"/>
  <c r="C2466" i="3"/>
  <c r="E2466" i="3" s="1"/>
  <c r="C2465" i="3"/>
  <c r="E2464" i="3"/>
  <c r="C2464" i="3"/>
  <c r="D2464" i="3" s="1"/>
  <c r="E2463" i="3"/>
  <c r="D2463" i="3"/>
  <c r="C2463" i="3"/>
  <c r="C2462" i="3"/>
  <c r="C2461" i="3"/>
  <c r="C2460" i="3"/>
  <c r="E2459" i="3"/>
  <c r="C2459" i="3"/>
  <c r="D2459" i="3" s="1"/>
  <c r="C2458" i="3"/>
  <c r="C2457" i="3"/>
  <c r="E2457" i="3" s="1"/>
  <c r="E2456" i="3"/>
  <c r="C2456" i="3"/>
  <c r="D2456" i="3" s="1"/>
  <c r="C2455" i="3"/>
  <c r="C2454" i="3"/>
  <c r="E2454" i="3" s="1"/>
  <c r="D2453" i="3"/>
  <c r="C2453" i="3"/>
  <c r="E2453" i="3" s="1"/>
  <c r="E2452" i="3"/>
  <c r="C2452" i="3"/>
  <c r="D2452" i="3" s="1"/>
  <c r="E2451" i="3"/>
  <c r="D2451" i="3"/>
  <c r="C2451" i="3"/>
  <c r="C2450" i="3"/>
  <c r="C2449" i="3"/>
  <c r="C2448" i="3"/>
  <c r="C2447" i="3"/>
  <c r="C2446" i="3"/>
  <c r="E2445" i="3"/>
  <c r="D2445" i="3"/>
  <c r="C2445" i="3"/>
  <c r="E2444" i="3"/>
  <c r="C2444" i="3"/>
  <c r="D2444" i="3" s="1"/>
  <c r="E2443" i="3"/>
  <c r="C2443" i="3"/>
  <c r="D2443" i="3" s="1"/>
  <c r="C2442" i="3"/>
  <c r="E2442" i="3" s="1"/>
  <c r="E2441" i="3"/>
  <c r="D2441" i="3"/>
  <c r="C2441" i="3"/>
  <c r="E2440" i="3"/>
  <c r="C2440" i="3"/>
  <c r="D2440" i="3" s="1"/>
  <c r="E2439" i="3"/>
  <c r="D2439" i="3"/>
  <c r="C2439" i="3"/>
  <c r="C2438" i="3"/>
  <c r="C2437" i="3"/>
  <c r="C2436" i="3"/>
  <c r="E2435" i="3"/>
  <c r="D2435" i="3"/>
  <c r="C2435" i="3"/>
  <c r="C2434" i="3"/>
  <c r="C2433" i="3"/>
  <c r="E2432" i="3"/>
  <c r="C2432" i="3"/>
  <c r="D2432" i="3" s="1"/>
  <c r="E2431" i="3"/>
  <c r="C2431" i="3"/>
  <c r="D2431" i="3" s="1"/>
  <c r="C2430" i="3"/>
  <c r="E2430" i="3" s="1"/>
  <c r="C2429" i="3"/>
  <c r="E2429" i="3" s="1"/>
  <c r="E2428" i="3"/>
  <c r="C2428" i="3"/>
  <c r="D2428" i="3" s="1"/>
  <c r="E2427" i="3"/>
  <c r="D2427" i="3"/>
  <c r="C2427" i="3"/>
  <c r="C2426" i="3"/>
  <c r="C2425" i="3"/>
  <c r="C2424" i="3"/>
  <c r="C2423" i="3"/>
  <c r="C2422" i="3"/>
  <c r="C2421" i="3"/>
  <c r="E2420" i="3"/>
  <c r="C2420" i="3"/>
  <c r="D2420" i="3" s="1"/>
  <c r="E2419" i="3"/>
  <c r="D2419" i="3"/>
  <c r="C2419" i="3"/>
  <c r="C2418" i="3"/>
  <c r="E2418" i="3" s="1"/>
  <c r="E2417" i="3"/>
  <c r="D2417" i="3"/>
  <c r="C2417" i="3"/>
  <c r="E2416" i="3"/>
  <c r="C2416" i="3"/>
  <c r="D2416" i="3" s="1"/>
  <c r="E2415" i="3"/>
  <c r="D2415" i="3"/>
  <c r="C2415" i="3"/>
  <c r="C2414" i="3"/>
  <c r="C2413" i="3"/>
  <c r="C2412" i="3"/>
  <c r="C2411" i="3"/>
  <c r="C2410" i="3"/>
  <c r="E2409" i="3"/>
  <c r="D2409" i="3"/>
  <c r="C2409" i="3"/>
  <c r="E2408" i="3"/>
  <c r="C2408" i="3"/>
  <c r="D2408" i="3" s="1"/>
  <c r="E2407" i="3"/>
  <c r="C2407" i="3"/>
  <c r="D2407" i="3" s="1"/>
  <c r="C2406" i="3"/>
  <c r="E2406" i="3" s="1"/>
  <c r="E2405" i="3"/>
  <c r="D2405" i="3"/>
  <c r="C2405" i="3"/>
  <c r="E2404" i="3"/>
  <c r="C2404" i="3"/>
  <c r="D2404" i="3" s="1"/>
  <c r="E2403" i="3"/>
  <c r="D2403" i="3"/>
  <c r="C2403" i="3"/>
  <c r="C2402" i="3"/>
  <c r="C2401" i="3"/>
  <c r="C2400" i="3"/>
  <c r="E2399" i="3"/>
  <c r="D2399" i="3"/>
  <c r="C2399" i="3"/>
  <c r="C2398" i="3"/>
  <c r="D2397" i="3"/>
  <c r="C2397" i="3"/>
  <c r="E2397" i="3" s="1"/>
  <c r="E2396" i="3"/>
  <c r="C2396" i="3"/>
  <c r="D2396" i="3" s="1"/>
  <c r="C2395" i="3"/>
  <c r="C2394" i="3"/>
  <c r="E2394" i="3" s="1"/>
  <c r="D2393" i="3"/>
  <c r="C2393" i="3"/>
  <c r="E2393" i="3" s="1"/>
  <c r="E2392" i="3"/>
  <c r="C2392" i="3"/>
  <c r="D2392" i="3" s="1"/>
  <c r="E2391" i="3"/>
  <c r="D2391" i="3"/>
  <c r="C2391" i="3"/>
  <c r="C2390" i="3"/>
  <c r="C2389" i="3"/>
  <c r="C2388" i="3"/>
  <c r="D2387" i="3"/>
  <c r="C2387" i="3"/>
  <c r="E2387" i="3" s="1"/>
  <c r="C2386" i="3"/>
  <c r="E2385" i="3"/>
  <c r="C2385" i="3"/>
  <c r="D2385" i="3" s="1"/>
  <c r="E2384" i="3"/>
  <c r="C2384" i="3"/>
  <c r="D2384" i="3" s="1"/>
  <c r="C2383" i="3"/>
  <c r="E2383" i="3" s="1"/>
  <c r="C2382" i="3"/>
  <c r="E2382" i="3" s="1"/>
  <c r="E2381" i="3"/>
  <c r="D2381" i="3"/>
  <c r="C2381" i="3"/>
  <c r="E2380" i="3"/>
  <c r="C2380" i="3"/>
  <c r="D2380" i="3" s="1"/>
  <c r="E2379" i="3"/>
  <c r="D2379" i="3"/>
  <c r="C2379" i="3"/>
  <c r="C2378" i="3"/>
  <c r="C2377" i="3"/>
  <c r="C2376" i="3"/>
  <c r="C2375" i="3"/>
  <c r="C2374" i="3"/>
  <c r="E2373" i="3"/>
  <c r="D2373" i="3"/>
  <c r="C2373" i="3"/>
  <c r="E2372" i="3"/>
  <c r="C2372" i="3"/>
  <c r="D2372" i="3" s="1"/>
  <c r="E2371" i="3"/>
  <c r="C2371" i="3"/>
  <c r="D2371" i="3" s="1"/>
  <c r="C2370" i="3"/>
  <c r="E2370" i="3" s="1"/>
  <c r="E2369" i="3"/>
  <c r="D2369" i="3"/>
  <c r="C2369" i="3"/>
  <c r="E2368" i="3"/>
  <c r="C2368" i="3"/>
  <c r="D2368" i="3" s="1"/>
  <c r="E2367" i="3"/>
  <c r="D2367" i="3"/>
  <c r="C2367" i="3"/>
  <c r="C2366" i="3"/>
  <c r="C2365" i="3"/>
  <c r="C2364" i="3"/>
  <c r="E2363" i="3"/>
  <c r="C2363" i="3"/>
  <c r="D2363" i="3" s="1"/>
  <c r="C2362" i="3"/>
  <c r="E2361" i="3"/>
  <c r="D2361" i="3"/>
  <c r="C2361" i="3"/>
  <c r="E2360" i="3"/>
  <c r="C2360" i="3"/>
  <c r="D2360" i="3" s="1"/>
  <c r="D2359" i="3"/>
  <c r="C2359" i="3"/>
  <c r="E2359" i="3" s="1"/>
  <c r="C2358" i="3"/>
  <c r="E2358" i="3" s="1"/>
  <c r="E2357" i="3"/>
  <c r="D2357" i="3"/>
  <c r="C2357" i="3"/>
  <c r="E2356" i="3"/>
  <c r="C2356" i="3"/>
  <c r="D2356" i="3" s="1"/>
  <c r="E2355" i="3"/>
  <c r="D2355" i="3"/>
  <c r="C2355" i="3"/>
  <c r="C2354" i="3"/>
  <c r="C2353" i="3"/>
  <c r="C2352" i="3"/>
  <c r="E2351" i="3"/>
  <c r="C2351" i="3"/>
  <c r="D2351" i="3" s="1"/>
  <c r="C2350" i="3"/>
  <c r="E2349" i="3"/>
  <c r="D2349" i="3"/>
  <c r="C2349" i="3"/>
  <c r="E2348" i="3"/>
  <c r="C2348" i="3"/>
  <c r="D2348" i="3" s="1"/>
  <c r="E2347" i="3"/>
  <c r="D2347" i="3"/>
  <c r="C2347" i="3"/>
  <c r="C2346" i="3"/>
  <c r="E2346" i="3" s="1"/>
  <c r="C2345" i="3"/>
  <c r="E2344" i="3"/>
  <c r="C2344" i="3"/>
  <c r="D2344" i="3" s="1"/>
  <c r="E2343" i="3"/>
  <c r="D2343" i="3"/>
  <c r="C2343" i="3"/>
  <c r="C2342" i="3"/>
  <c r="C2341" i="3"/>
  <c r="C2340" i="3"/>
  <c r="C2339" i="3"/>
  <c r="C2338" i="3"/>
  <c r="E2337" i="3"/>
  <c r="D2337" i="3"/>
  <c r="C2337" i="3"/>
  <c r="E2336" i="3"/>
  <c r="C2336" i="3"/>
  <c r="D2336" i="3" s="1"/>
  <c r="E2335" i="3"/>
  <c r="C2335" i="3"/>
  <c r="D2335" i="3" s="1"/>
  <c r="C2334" i="3"/>
  <c r="E2334" i="3" s="1"/>
  <c r="E2333" i="3"/>
  <c r="D2333" i="3"/>
  <c r="C2333" i="3"/>
  <c r="E2332" i="3"/>
  <c r="C2332" i="3"/>
  <c r="D2332" i="3" s="1"/>
  <c r="E2331" i="3"/>
  <c r="D2331" i="3"/>
  <c r="C2331" i="3"/>
  <c r="C2330" i="3"/>
  <c r="C2329" i="3"/>
  <c r="C2328" i="3"/>
  <c r="C2327" i="3"/>
  <c r="E2327" i="3" s="1"/>
  <c r="C2326" i="3"/>
  <c r="E2325" i="3"/>
  <c r="C2325" i="3"/>
  <c r="D2325" i="3" s="1"/>
  <c r="E2324" i="3"/>
  <c r="C2324" i="3"/>
  <c r="D2324" i="3" s="1"/>
  <c r="C2323" i="3"/>
  <c r="E2323" i="3" s="1"/>
  <c r="C2322" i="3"/>
  <c r="E2322" i="3" s="1"/>
  <c r="E2321" i="3"/>
  <c r="C2321" i="3"/>
  <c r="D2321" i="3" s="1"/>
  <c r="E2320" i="3"/>
  <c r="C2320" i="3"/>
  <c r="D2320" i="3" s="1"/>
  <c r="E2319" i="3"/>
  <c r="D2319" i="3"/>
  <c r="C2319" i="3"/>
  <c r="C2318" i="3"/>
  <c r="C2317" i="3"/>
  <c r="C2316" i="3"/>
  <c r="C2315" i="3"/>
  <c r="C2314" i="3"/>
  <c r="E2313" i="3"/>
  <c r="C2313" i="3"/>
  <c r="D2313" i="3" s="1"/>
  <c r="E2312" i="3"/>
  <c r="C2312" i="3"/>
  <c r="D2312" i="3" s="1"/>
  <c r="E2311" i="3"/>
  <c r="D2311" i="3"/>
  <c r="C2311" i="3"/>
  <c r="C2310" i="3"/>
  <c r="C2309" i="3"/>
  <c r="C2308" i="3"/>
  <c r="C2307" i="3"/>
  <c r="E2307" i="3" s="1"/>
  <c r="C2306" i="3"/>
  <c r="D2305" i="3"/>
  <c r="C2305" i="3"/>
  <c r="E2305" i="3" s="1"/>
  <c r="E2304" i="3"/>
  <c r="C2304" i="3"/>
  <c r="D2304" i="3" s="1"/>
  <c r="E2303" i="3"/>
  <c r="D2303" i="3"/>
  <c r="C2303" i="3"/>
  <c r="C2302" i="3"/>
  <c r="C2301" i="3"/>
  <c r="E2300" i="3"/>
  <c r="C2300" i="3"/>
  <c r="D2300" i="3" s="1"/>
  <c r="E2299" i="3"/>
  <c r="D2299" i="3"/>
  <c r="C2299" i="3"/>
  <c r="C2298" i="3"/>
  <c r="E2298" i="3" s="1"/>
  <c r="C2297" i="3"/>
  <c r="E2296" i="3"/>
  <c r="C2296" i="3"/>
  <c r="D2296" i="3" s="1"/>
  <c r="E2295" i="3"/>
  <c r="D2295" i="3"/>
  <c r="C2295" i="3"/>
  <c r="C2294" i="3"/>
  <c r="E2293" i="3"/>
  <c r="D2293" i="3"/>
  <c r="C2293" i="3"/>
  <c r="E2292" i="3"/>
  <c r="C2292" i="3"/>
  <c r="D2292" i="3" s="1"/>
  <c r="E2291" i="3"/>
  <c r="D2291" i="3"/>
  <c r="C2291" i="3"/>
  <c r="C2290" i="3"/>
  <c r="E2289" i="3"/>
  <c r="D2289" i="3"/>
  <c r="C2289" i="3"/>
  <c r="D2288" i="3"/>
  <c r="C2288" i="3"/>
  <c r="E2288" i="3" s="1"/>
  <c r="E2287" i="3"/>
  <c r="D2287" i="3"/>
  <c r="C2287" i="3"/>
  <c r="C2286" i="3"/>
  <c r="C2285" i="3"/>
  <c r="E2284" i="3"/>
  <c r="C2284" i="3"/>
  <c r="D2284" i="3" s="1"/>
  <c r="C2283" i="3"/>
  <c r="E2283" i="3" s="1"/>
  <c r="C2282" i="3"/>
  <c r="C2281" i="3"/>
  <c r="E2281" i="3" s="1"/>
  <c r="E2280" i="3"/>
  <c r="C2280" i="3"/>
  <c r="D2280" i="3" s="1"/>
  <c r="C2279" i="3"/>
  <c r="E2279" i="3" s="1"/>
  <c r="C2278" i="3"/>
  <c r="E2277" i="3"/>
  <c r="D2277" i="3"/>
  <c r="C2277" i="3"/>
  <c r="E2276" i="3"/>
  <c r="C2276" i="3"/>
  <c r="D2276" i="3" s="1"/>
  <c r="E2275" i="3"/>
  <c r="D2275" i="3"/>
  <c r="C2275" i="3"/>
  <c r="E2274" i="3"/>
  <c r="D2274" i="3"/>
  <c r="C2274" i="3"/>
  <c r="C2273" i="3"/>
  <c r="C2272" i="3"/>
  <c r="E2271" i="3"/>
  <c r="C2271" i="3"/>
  <c r="D2271" i="3" s="1"/>
  <c r="C2270" i="3"/>
  <c r="C2269" i="3"/>
  <c r="E2269" i="3" s="1"/>
  <c r="E2268" i="3"/>
  <c r="C2268" i="3"/>
  <c r="D2268" i="3" s="1"/>
  <c r="E2267" i="3"/>
  <c r="D2267" i="3"/>
  <c r="C2267" i="3"/>
  <c r="D2266" i="3"/>
  <c r="C2266" i="3"/>
  <c r="E2266" i="3" s="1"/>
  <c r="C2265" i="3"/>
  <c r="E2264" i="3"/>
  <c r="D2264" i="3"/>
  <c r="C2264" i="3"/>
  <c r="E2263" i="3"/>
  <c r="D2263" i="3"/>
  <c r="C2263" i="3"/>
  <c r="C2262" i="3"/>
  <c r="E2262" i="3" s="1"/>
  <c r="C2261" i="3"/>
  <c r="C2260" i="3"/>
  <c r="C2259" i="3"/>
  <c r="E2259" i="3" s="1"/>
  <c r="C2258" i="3"/>
  <c r="C2257" i="3"/>
  <c r="E2256" i="3"/>
  <c r="C2256" i="3"/>
  <c r="D2256" i="3" s="1"/>
  <c r="E2255" i="3"/>
  <c r="C2255" i="3"/>
  <c r="D2255" i="3" s="1"/>
  <c r="D2254" i="3"/>
  <c r="C2254" i="3"/>
  <c r="E2254" i="3" s="1"/>
  <c r="E2253" i="3"/>
  <c r="D2253" i="3"/>
  <c r="C2253" i="3"/>
  <c r="D2252" i="3"/>
  <c r="C2252" i="3"/>
  <c r="E2252" i="3" s="1"/>
  <c r="E2251" i="3"/>
  <c r="D2251" i="3"/>
  <c r="C2251" i="3"/>
  <c r="C2250" i="3"/>
  <c r="C2249" i="3"/>
  <c r="E2248" i="3"/>
  <c r="D2248" i="3"/>
  <c r="C2248" i="3"/>
  <c r="D2247" i="3"/>
  <c r="C2247" i="3"/>
  <c r="E2247" i="3" s="1"/>
  <c r="C2246" i="3"/>
  <c r="E2245" i="3"/>
  <c r="C2245" i="3"/>
  <c r="D2245" i="3" s="1"/>
  <c r="E2244" i="3"/>
  <c r="C2244" i="3"/>
  <c r="D2244" i="3" s="1"/>
  <c r="E2243" i="3"/>
  <c r="D2243" i="3"/>
  <c r="C2243" i="3"/>
  <c r="C2242" i="3"/>
  <c r="E2242" i="3" s="1"/>
  <c r="E2241" i="3"/>
  <c r="D2241" i="3"/>
  <c r="C2241" i="3"/>
  <c r="C2240" i="3"/>
  <c r="E2240" i="3" s="1"/>
  <c r="E2239" i="3"/>
  <c r="D2239" i="3"/>
  <c r="C2239" i="3"/>
  <c r="C2238" i="3"/>
  <c r="C2237" i="3"/>
  <c r="C2236" i="3"/>
  <c r="E2235" i="3"/>
  <c r="C2235" i="3"/>
  <c r="D2235" i="3" s="1"/>
  <c r="C2234" i="3"/>
  <c r="C2233" i="3"/>
  <c r="E2232" i="3"/>
  <c r="C2232" i="3"/>
  <c r="D2232" i="3" s="1"/>
  <c r="E2231" i="3"/>
  <c r="D2231" i="3"/>
  <c r="C2231" i="3"/>
  <c r="C2230" i="3"/>
  <c r="E2230" i="3" s="1"/>
  <c r="C2229" i="3"/>
  <c r="C2228" i="3"/>
  <c r="E2227" i="3"/>
  <c r="D2227" i="3"/>
  <c r="C2227" i="3"/>
  <c r="E2226" i="3"/>
  <c r="C2226" i="3"/>
  <c r="D2226" i="3" s="1"/>
  <c r="C2225" i="3"/>
  <c r="C2224" i="3"/>
  <c r="E2224" i="3" s="1"/>
  <c r="C2223" i="3"/>
  <c r="E2223" i="3" s="1"/>
  <c r="C2222" i="3"/>
  <c r="E2221" i="3"/>
  <c r="D2221" i="3"/>
  <c r="C2221" i="3"/>
  <c r="E2220" i="3"/>
  <c r="C2220" i="3"/>
  <c r="D2220" i="3" s="1"/>
  <c r="E2219" i="3"/>
  <c r="C2219" i="3"/>
  <c r="D2219" i="3" s="1"/>
  <c r="C2218" i="3"/>
  <c r="E2217" i="3"/>
  <c r="D2217" i="3"/>
  <c r="C2217" i="3"/>
  <c r="C2216" i="3"/>
  <c r="E2216" i="3" s="1"/>
  <c r="E2215" i="3"/>
  <c r="D2215" i="3"/>
  <c r="C2215" i="3"/>
  <c r="C2214" i="3"/>
  <c r="C2213" i="3"/>
  <c r="C2212" i="3"/>
  <c r="C2211" i="3"/>
  <c r="E2211" i="3" s="1"/>
  <c r="C2210" i="3"/>
  <c r="E2209" i="3"/>
  <c r="C2209" i="3"/>
  <c r="D2209" i="3" s="1"/>
  <c r="E2208" i="3"/>
  <c r="C2208" i="3"/>
  <c r="D2208" i="3" s="1"/>
  <c r="C2207" i="3"/>
  <c r="C2206" i="3"/>
  <c r="E2206" i="3" s="1"/>
  <c r="C2205" i="3"/>
  <c r="C2204" i="3"/>
  <c r="D2204" i="3" s="1"/>
  <c r="E2203" i="3"/>
  <c r="D2203" i="3"/>
  <c r="C2203" i="3"/>
  <c r="E2202" i="3"/>
  <c r="D2202" i="3"/>
  <c r="C2202" i="3"/>
  <c r="C2201" i="3"/>
  <c r="C2200" i="3"/>
  <c r="C2199" i="3"/>
  <c r="E2199" i="3" s="1"/>
  <c r="C2198" i="3"/>
  <c r="D2197" i="3"/>
  <c r="C2197" i="3"/>
  <c r="E2197" i="3" s="1"/>
  <c r="E2196" i="3"/>
  <c r="C2196" i="3"/>
  <c r="D2196" i="3" s="1"/>
  <c r="E2195" i="3"/>
  <c r="D2195" i="3"/>
  <c r="C2195" i="3"/>
  <c r="C2194" i="3"/>
  <c r="E2193" i="3"/>
  <c r="C2193" i="3"/>
  <c r="D2193" i="3" s="1"/>
  <c r="D2192" i="3"/>
  <c r="C2192" i="3"/>
  <c r="E2192" i="3" s="1"/>
  <c r="E2191" i="3"/>
  <c r="D2191" i="3"/>
  <c r="C2191" i="3"/>
  <c r="E2190" i="3"/>
  <c r="C2190" i="3"/>
  <c r="D2190" i="3" s="1"/>
  <c r="C2189" i="3"/>
  <c r="D2188" i="3"/>
  <c r="C2188" i="3"/>
  <c r="E2188" i="3" s="1"/>
  <c r="E2187" i="3"/>
  <c r="D2187" i="3"/>
  <c r="C2187" i="3"/>
  <c r="C2186" i="3"/>
  <c r="E2185" i="3"/>
  <c r="D2185" i="3"/>
  <c r="C2185" i="3"/>
  <c r="E2184" i="3"/>
  <c r="C2184" i="3"/>
  <c r="D2184" i="3" s="1"/>
  <c r="E2183" i="3"/>
  <c r="C2183" i="3"/>
  <c r="D2183" i="3" s="1"/>
  <c r="C2182" i="3"/>
  <c r="E2181" i="3"/>
  <c r="D2181" i="3"/>
  <c r="C2181" i="3"/>
  <c r="C2180" i="3"/>
  <c r="E2180" i="3" s="1"/>
  <c r="E2179" i="3"/>
  <c r="D2179" i="3"/>
  <c r="C2179" i="3"/>
  <c r="C2178" i="3"/>
  <c r="C2177" i="3"/>
  <c r="E2176" i="3"/>
  <c r="D2176" i="3"/>
  <c r="C2176" i="3"/>
  <c r="C2175" i="3"/>
  <c r="C2174" i="3"/>
  <c r="C2173" i="3"/>
  <c r="E2172" i="3"/>
  <c r="C2172" i="3"/>
  <c r="D2172" i="3" s="1"/>
  <c r="D2171" i="3"/>
  <c r="C2171" i="3"/>
  <c r="E2171" i="3" s="1"/>
  <c r="E2170" i="3"/>
  <c r="D2170" i="3"/>
  <c r="C2170" i="3"/>
  <c r="E2169" i="3"/>
  <c r="D2169" i="3"/>
  <c r="C2169" i="3"/>
  <c r="E2168" i="3"/>
  <c r="C2168" i="3"/>
  <c r="D2168" i="3" s="1"/>
  <c r="E2167" i="3"/>
  <c r="D2167" i="3"/>
  <c r="C2167" i="3"/>
  <c r="E2166" i="3"/>
  <c r="D2166" i="3"/>
  <c r="C2166" i="3"/>
  <c r="C2165" i="3"/>
  <c r="C2164" i="3"/>
  <c r="C2163" i="3"/>
  <c r="E2163" i="3" s="1"/>
  <c r="C2162" i="3"/>
  <c r="C2161" i="3"/>
  <c r="C2160" i="3"/>
  <c r="D2160" i="3" s="1"/>
  <c r="E2159" i="3"/>
  <c r="C2159" i="3"/>
  <c r="D2159" i="3" s="1"/>
  <c r="E2158" i="3"/>
  <c r="D2158" i="3"/>
  <c r="C2158" i="3"/>
  <c r="C2157" i="3"/>
  <c r="C2156" i="3"/>
  <c r="C2155" i="3"/>
  <c r="E2154" i="3"/>
  <c r="D2154" i="3"/>
  <c r="C2154" i="3"/>
  <c r="C2153" i="3"/>
  <c r="C2152" i="3"/>
  <c r="E2152" i="3" s="1"/>
  <c r="E2151" i="3"/>
  <c r="C2151" i="3"/>
  <c r="D2151" i="3" s="1"/>
  <c r="C2150" i="3"/>
  <c r="C2149" i="3"/>
  <c r="E2149" i="3" s="1"/>
  <c r="E2148" i="3"/>
  <c r="C2148" i="3"/>
  <c r="D2148" i="3" s="1"/>
  <c r="E2147" i="3"/>
  <c r="C2147" i="3"/>
  <c r="D2147" i="3" s="1"/>
  <c r="E2146" i="3"/>
  <c r="D2146" i="3"/>
  <c r="C2146" i="3"/>
  <c r="C2145" i="3"/>
  <c r="C2144" i="3"/>
  <c r="C2143" i="3"/>
  <c r="C2142" i="3"/>
  <c r="E2142" i="3" s="1"/>
  <c r="C2141" i="3"/>
  <c r="D2140" i="3"/>
  <c r="C2140" i="3"/>
  <c r="E2140" i="3" s="1"/>
  <c r="E2139" i="3"/>
  <c r="C2139" i="3"/>
  <c r="D2139" i="3" s="1"/>
  <c r="C2138" i="3"/>
  <c r="C2137" i="3"/>
  <c r="E2137" i="3" s="1"/>
  <c r="E2136" i="3"/>
  <c r="D2136" i="3"/>
  <c r="C2136" i="3"/>
  <c r="E2135" i="3"/>
  <c r="C2135" i="3"/>
  <c r="D2135" i="3" s="1"/>
  <c r="E2134" i="3"/>
  <c r="D2134" i="3"/>
  <c r="C2134" i="3"/>
  <c r="C2133" i="3"/>
  <c r="C2132" i="3"/>
  <c r="C2131" i="3"/>
  <c r="C2130" i="3"/>
  <c r="E2130" i="3" s="1"/>
  <c r="C2129" i="3"/>
  <c r="E2128" i="3"/>
  <c r="C2128" i="3"/>
  <c r="D2128" i="3" s="1"/>
  <c r="E2127" i="3"/>
  <c r="C2127" i="3"/>
  <c r="D2127" i="3" s="1"/>
  <c r="C2126" i="3"/>
  <c r="C2125" i="3"/>
  <c r="E2125" i="3" s="1"/>
  <c r="E2124" i="3"/>
  <c r="C2124" i="3"/>
  <c r="D2124" i="3" s="1"/>
  <c r="E2123" i="3"/>
  <c r="C2123" i="3"/>
  <c r="D2123" i="3" s="1"/>
  <c r="E2122" i="3"/>
  <c r="D2122" i="3"/>
  <c r="C2122" i="3"/>
  <c r="C2121" i="3"/>
  <c r="C2120" i="3"/>
  <c r="C2119" i="3"/>
  <c r="E2118" i="3"/>
  <c r="D2118" i="3"/>
  <c r="C2118" i="3"/>
  <c r="C2117" i="3"/>
  <c r="E2116" i="3"/>
  <c r="C2116" i="3"/>
  <c r="D2116" i="3" s="1"/>
  <c r="E2115" i="3"/>
  <c r="C2115" i="3"/>
  <c r="D2115" i="3" s="1"/>
  <c r="C2114" i="3"/>
  <c r="C2113" i="3"/>
  <c r="E2113" i="3" s="1"/>
  <c r="E2112" i="3"/>
  <c r="C2112" i="3"/>
  <c r="D2112" i="3" s="1"/>
  <c r="E2111" i="3"/>
  <c r="C2111" i="3"/>
  <c r="D2111" i="3" s="1"/>
  <c r="E2110" i="3"/>
  <c r="D2110" i="3"/>
  <c r="C2110" i="3"/>
  <c r="C2109" i="3"/>
  <c r="C2108" i="3"/>
  <c r="C2107" i="3"/>
  <c r="C2106" i="3"/>
  <c r="E2106" i="3" s="1"/>
  <c r="C2105" i="3"/>
  <c r="E2104" i="3"/>
  <c r="C2104" i="3"/>
  <c r="D2104" i="3" s="1"/>
  <c r="E2103" i="3"/>
  <c r="C2103" i="3"/>
  <c r="D2103" i="3" s="1"/>
  <c r="D2102" i="3"/>
  <c r="C2102" i="3"/>
  <c r="E2102" i="3" s="1"/>
  <c r="C2101" i="3"/>
  <c r="E2101" i="3" s="1"/>
  <c r="E2100" i="3"/>
  <c r="D2100" i="3"/>
  <c r="C2100" i="3"/>
  <c r="E2099" i="3"/>
  <c r="C2099" i="3"/>
  <c r="D2099" i="3" s="1"/>
  <c r="E2098" i="3"/>
  <c r="D2098" i="3"/>
  <c r="C2098" i="3"/>
  <c r="C2097" i="3"/>
  <c r="C2096" i="3"/>
  <c r="C2095" i="3"/>
  <c r="D2094" i="3"/>
  <c r="C2094" i="3"/>
  <c r="E2094" i="3" s="1"/>
  <c r="C2093" i="3"/>
  <c r="E2092" i="3"/>
  <c r="C2092" i="3"/>
  <c r="D2092" i="3" s="1"/>
  <c r="E2091" i="3"/>
  <c r="C2091" i="3"/>
  <c r="D2091" i="3" s="1"/>
  <c r="C2090" i="3"/>
  <c r="C2089" i="3"/>
  <c r="E2089" i="3" s="1"/>
  <c r="E2088" i="3"/>
  <c r="C2088" i="3"/>
  <c r="D2088" i="3" s="1"/>
  <c r="E2087" i="3"/>
  <c r="C2087" i="3"/>
  <c r="D2087" i="3" s="1"/>
  <c r="E2086" i="3"/>
  <c r="D2086" i="3"/>
  <c r="C2086" i="3"/>
  <c r="C2085" i="3"/>
  <c r="C2084" i="3"/>
  <c r="C2083" i="3"/>
  <c r="E2082" i="3"/>
  <c r="D2082" i="3"/>
  <c r="C2082" i="3"/>
  <c r="C2081" i="3"/>
  <c r="C2080" i="3"/>
  <c r="E2079" i="3"/>
  <c r="C2079" i="3"/>
  <c r="D2079" i="3" s="1"/>
  <c r="C2078" i="3"/>
  <c r="C2077" i="3"/>
  <c r="E2077" i="3" s="1"/>
  <c r="D2076" i="3"/>
  <c r="C2076" i="3"/>
  <c r="E2076" i="3" s="1"/>
  <c r="E2075" i="3"/>
  <c r="C2075" i="3"/>
  <c r="D2075" i="3" s="1"/>
  <c r="E2074" i="3"/>
  <c r="D2074" i="3"/>
  <c r="C2074" i="3"/>
  <c r="C2073" i="3"/>
  <c r="C2072" i="3"/>
  <c r="C2071" i="3"/>
  <c r="E2070" i="3"/>
  <c r="D2070" i="3"/>
  <c r="C2070" i="3"/>
  <c r="C2069" i="3"/>
  <c r="C2068" i="3"/>
  <c r="E2067" i="3"/>
  <c r="C2067" i="3"/>
  <c r="D2067" i="3" s="1"/>
  <c r="C2066" i="3"/>
  <c r="E2066" i="3" s="1"/>
  <c r="C2065" i="3"/>
  <c r="E2065" i="3" s="1"/>
  <c r="E2064" i="3"/>
  <c r="D2064" i="3"/>
  <c r="C2064" i="3"/>
  <c r="E2063" i="3"/>
  <c r="C2063" i="3"/>
  <c r="D2063" i="3" s="1"/>
  <c r="E2062" i="3"/>
  <c r="D2062" i="3"/>
  <c r="C2062" i="3"/>
  <c r="C2061" i="3"/>
  <c r="C2060" i="3"/>
  <c r="C2059" i="3"/>
  <c r="D2058" i="3"/>
  <c r="C2058" i="3"/>
  <c r="E2058" i="3" s="1"/>
  <c r="C2057" i="3"/>
  <c r="E2056" i="3"/>
  <c r="C2056" i="3"/>
  <c r="D2056" i="3" s="1"/>
  <c r="E2055" i="3"/>
  <c r="C2055" i="3"/>
  <c r="D2055" i="3" s="1"/>
  <c r="C2054" i="3"/>
  <c r="C2053" i="3"/>
  <c r="E2053" i="3" s="1"/>
  <c r="E2052" i="3"/>
  <c r="C2052" i="3"/>
  <c r="D2052" i="3" s="1"/>
  <c r="E2051" i="3"/>
  <c r="C2051" i="3"/>
  <c r="D2051" i="3" s="1"/>
  <c r="E2050" i="3"/>
  <c r="D2050" i="3"/>
  <c r="C2050" i="3"/>
  <c r="C2049" i="3"/>
  <c r="C2048" i="3"/>
  <c r="C2047" i="3"/>
  <c r="E2046" i="3"/>
  <c r="D2046" i="3"/>
  <c r="C2046" i="3"/>
  <c r="C2045" i="3"/>
  <c r="C2044" i="3"/>
  <c r="E2043" i="3"/>
  <c r="C2043" i="3"/>
  <c r="D2043" i="3" s="1"/>
  <c r="E2042" i="3"/>
  <c r="D2042" i="3"/>
  <c r="C2042" i="3"/>
  <c r="C2041" i="3"/>
  <c r="E2041" i="3" s="1"/>
  <c r="C2040" i="3"/>
  <c r="E2040" i="3" s="1"/>
  <c r="E2039" i="3"/>
  <c r="C2039" i="3"/>
  <c r="D2039" i="3" s="1"/>
  <c r="E2038" i="3"/>
  <c r="D2038" i="3"/>
  <c r="C2038" i="3"/>
  <c r="C2037" i="3"/>
  <c r="C2036" i="3"/>
  <c r="C2035" i="3"/>
  <c r="C2034" i="3"/>
  <c r="E2034" i="3" s="1"/>
  <c r="C2033" i="3"/>
  <c r="C2032" i="3"/>
  <c r="E2031" i="3"/>
  <c r="C2031" i="3"/>
  <c r="D2031" i="3" s="1"/>
  <c r="C2030" i="3"/>
  <c r="C2029" i="3"/>
  <c r="E2029" i="3" s="1"/>
  <c r="E2028" i="3"/>
  <c r="D2028" i="3"/>
  <c r="C2028" i="3"/>
  <c r="E2027" i="3"/>
  <c r="C2027" i="3"/>
  <c r="D2027" i="3" s="1"/>
  <c r="E2026" i="3"/>
  <c r="D2026" i="3"/>
  <c r="C2026" i="3"/>
  <c r="C2025" i="3"/>
  <c r="C2024" i="3"/>
  <c r="C2023" i="3"/>
  <c r="C2022" i="3"/>
  <c r="E2022" i="3" s="1"/>
  <c r="C2021" i="3"/>
  <c r="E2020" i="3"/>
  <c r="C2020" i="3"/>
  <c r="D2020" i="3" s="1"/>
  <c r="E2019" i="3"/>
  <c r="C2019" i="3"/>
  <c r="D2019" i="3" s="1"/>
  <c r="C2018" i="3"/>
  <c r="C2017" i="3"/>
  <c r="E2017" i="3" s="1"/>
  <c r="E2016" i="3"/>
  <c r="C2016" i="3"/>
  <c r="D2016" i="3" s="1"/>
  <c r="E2015" i="3"/>
  <c r="C2015" i="3"/>
  <c r="D2015" i="3" s="1"/>
  <c r="E2014" i="3"/>
  <c r="D2014" i="3"/>
  <c r="C2014" i="3"/>
  <c r="C2013" i="3"/>
  <c r="C2012" i="3"/>
  <c r="C2011" i="3"/>
  <c r="E2010" i="3"/>
  <c r="D2010" i="3"/>
  <c r="C2010" i="3"/>
  <c r="C2009" i="3"/>
  <c r="C2008" i="3"/>
  <c r="E2008" i="3" s="1"/>
  <c r="E2007" i="3"/>
  <c r="C2007" i="3"/>
  <c r="D2007" i="3" s="1"/>
  <c r="E2006" i="3"/>
  <c r="C2006" i="3"/>
  <c r="D2006" i="3" s="1"/>
  <c r="C2005" i="3"/>
  <c r="E2005" i="3" s="1"/>
  <c r="C2004" i="3"/>
  <c r="E2004" i="3" s="1"/>
  <c r="E2003" i="3"/>
  <c r="C2003" i="3"/>
  <c r="D2003" i="3" s="1"/>
  <c r="E2002" i="3"/>
  <c r="D2002" i="3"/>
  <c r="C2002" i="3"/>
  <c r="C2001" i="3"/>
  <c r="C2000" i="3"/>
  <c r="C1999" i="3"/>
  <c r="E1998" i="3"/>
  <c r="C1998" i="3"/>
  <c r="D1998" i="3" s="1"/>
  <c r="C1997" i="3"/>
  <c r="E1996" i="3"/>
  <c r="D1996" i="3"/>
  <c r="C1996" i="3"/>
  <c r="E1995" i="3"/>
  <c r="C1995" i="3"/>
  <c r="D1995" i="3" s="1"/>
  <c r="C1994" i="3"/>
  <c r="E1994" i="3" s="1"/>
  <c r="C1993" i="3"/>
  <c r="E1993" i="3" s="1"/>
  <c r="E1992" i="3"/>
  <c r="D1992" i="3"/>
  <c r="C1992" i="3"/>
  <c r="E1991" i="3"/>
  <c r="C1991" i="3"/>
  <c r="D1991" i="3" s="1"/>
  <c r="E1990" i="3"/>
  <c r="D1990" i="3"/>
  <c r="C1990" i="3"/>
  <c r="C1989" i="3"/>
  <c r="C1988" i="3"/>
  <c r="C1987" i="3"/>
  <c r="C1986" i="3"/>
  <c r="E1986" i="3" s="1"/>
  <c r="C1985" i="3"/>
  <c r="E1984" i="3"/>
  <c r="C1984" i="3"/>
  <c r="D1984" i="3" s="1"/>
  <c r="E1983" i="3"/>
  <c r="C1983" i="3"/>
  <c r="D1983" i="3" s="1"/>
  <c r="C1982" i="3"/>
  <c r="C1981" i="3"/>
  <c r="E1981" i="3" s="1"/>
  <c r="E1980" i="3"/>
  <c r="C1980" i="3"/>
  <c r="D1980" i="3" s="1"/>
  <c r="E1979" i="3"/>
  <c r="C1979" i="3"/>
  <c r="D1979" i="3" s="1"/>
  <c r="E1978" i="3"/>
  <c r="D1978" i="3"/>
  <c r="C1978" i="3"/>
  <c r="C1977" i="3"/>
  <c r="C1976" i="3"/>
  <c r="C1975" i="3"/>
  <c r="E1974" i="3"/>
  <c r="D1974" i="3"/>
  <c r="C1974" i="3"/>
  <c r="C1973" i="3"/>
  <c r="E1972" i="3"/>
  <c r="D1972" i="3"/>
  <c r="C1972" i="3"/>
  <c r="E1971" i="3"/>
  <c r="C1971" i="3"/>
  <c r="D1971" i="3" s="1"/>
  <c r="C1970" i="3"/>
  <c r="E1970" i="3" s="1"/>
  <c r="C1969" i="3"/>
  <c r="E1969" i="3" s="1"/>
  <c r="C1968" i="3"/>
  <c r="E1967" i="3"/>
  <c r="C1967" i="3"/>
  <c r="D1967" i="3" s="1"/>
  <c r="E1966" i="3"/>
  <c r="D1966" i="3"/>
  <c r="C1966" i="3"/>
  <c r="C1965" i="3"/>
  <c r="C1964" i="3"/>
  <c r="C1963" i="3"/>
  <c r="C1962" i="3"/>
  <c r="E1962" i="3" s="1"/>
  <c r="C1961" i="3"/>
  <c r="E1960" i="3"/>
  <c r="C1960" i="3"/>
  <c r="D1960" i="3" s="1"/>
  <c r="E1959" i="3"/>
  <c r="C1959" i="3"/>
  <c r="D1959" i="3" s="1"/>
  <c r="C1958" i="3"/>
  <c r="E1958" i="3" s="1"/>
  <c r="C1957" i="3"/>
  <c r="E1957" i="3" s="1"/>
  <c r="E1956" i="3"/>
  <c r="D1956" i="3"/>
  <c r="C1956" i="3"/>
  <c r="E1955" i="3"/>
  <c r="C1955" i="3"/>
  <c r="D1955" i="3" s="1"/>
  <c r="E1954" i="3"/>
  <c r="D1954" i="3"/>
  <c r="C1954" i="3"/>
  <c r="C1953" i="3"/>
  <c r="C1952" i="3"/>
  <c r="C1951" i="3"/>
  <c r="C1950" i="3"/>
  <c r="C1949" i="3"/>
  <c r="E1948" i="3"/>
  <c r="C1948" i="3"/>
  <c r="D1948" i="3" s="1"/>
  <c r="E1947" i="3"/>
  <c r="C1947" i="3"/>
  <c r="D1947" i="3" s="1"/>
  <c r="C1946" i="3"/>
  <c r="C1945" i="3"/>
  <c r="E1945" i="3" s="1"/>
  <c r="E1944" i="3"/>
  <c r="C1944" i="3"/>
  <c r="D1944" i="3" s="1"/>
  <c r="E1943" i="3"/>
  <c r="C1943" i="3"/>
  <c r="D1943" i="3" s="1"/>
  <c r="E1942" i="3"/>
  <c r="D1942" i="3"/>
  <c r="C1942" i="3"/>
  <c r="C1941" i="3"/>
  <c r="C1940" i="3"/>
  <c r="C1939" i="3"/>
  <c r="E1938" i="3"/>
  <c r="D1938" i="3"/>
  <c r="C1938" i="3"/>
  <c r="C1937" i="3"/>
  <c r="C1936" i="3"/>
  <c r="E1935" i="3"/>
  <c r="C1935" i="3"/>
  <c r="D1935" i="3" s="1"/>
  <c r="C1934" i="3"/>
  <c r="C1933" i="3"/>
  <c r="E1933" i="3" s="1"/>
  <c r="C1932" i="3"/>
  <c r="E1931" i="3"/>
  <c r="C1931" i="3"/>
  <c r="D1931" i="3" s="1"/>
  <c r="E1930" i="3"/>
  <c r="D1930" i="3"/>
  <c r="C1930" i="3"/>
  <c r="C1929" i="3"/>
  <c r="C1928" i="3"/>
  <c r="C1927" i="3"/>
  <c r="C1926" i="3"/>
  <c r="E1926" i="3" s="1"/>
  <c r="C1925" i="3"/>
  <c r="C1924" i="3"/>
  <c r="E1923" i="3"/>
  <c r="C1923" i="3"/>
  <c r="D1923" i="3" s="1"/>
  <c r="C1922" i="3"/>
  <c r="E1922" i="3" s="1"/>
  <c r="C1921" i="3"/>
  <c r="E1921" i="3" s="1"/>
  <c r="E1920" i="3"/>
  <c r="D1920" i="3"/>
  <c r="C1920" i="3"/>
  <c r="E1919" i="3"/>
  <c r="C1919" i="3"/>
  <c r="D1919" i="3" s="1"/>
  <c r="E1918" i="3"/>
  <c r="D1918" i="3"/>
  <c r="C1918" i="3"/>
  <c r="C1917" i="3"/>
  <c r="C1916" i="3"/>
  <c r="C1915" i="3"/>
  <c r="C1914" i="3"/>
  <c r="E1914" i="3" s="1"/>
  <c r="C1913" i="3"/>
  <c r="E1912" i="3"/>
  <c r="C1912" i="3"/>
  <c r="D1912" i="3" s="1"/>
  <c r="E1911" i="3"/>
  <c r="C1911" i="3"/>
  <c r="D1911" i="3" s="1"/>
  <c r="C1910" i="3"/>
  <c r="C1909" i="3"/>
  <c r="E1909" i="3" s="1"/>
  <c r="E1908" i="3"/>
  <c r="C1908" i="3"/>
  <c r="D1908" i="3" s="1"/>
  <c r="E1907" i="3"/>
  <c r="C1907" i="3"/>
  <c r="D1907" i="3" s="1"/>
  <c r="E1906" i="3"/>
  <c r="D1906" i="3"/>
  <c r="C1906" i="3"/>
  <c r="C1905" i="3"/>
  <c r="C1904" i="3"/>
  <c r="C1903" i="3"/>
  <c r="E1902" i="3"/>
  <c r="D1902" i="3"/>
  <c r="C1902" i="3"/>
  <c r="C1901" i="3"/>
  <c r="C1900" i="3"/>
  <c r="D1900" i="3" s="1"/>
  <c r="E1899" i="3"/>
  <c r="C1899" i="3"/>
  <c r="D1899" i="3" s="1"/>
  <c r="E1898" i="3"/>
  <c r="C1898" i="3"/>
  <c r="D1898" i="3" s="1"/>
  <c r="C1897" i="3"/>
  <c r="E1897" i="3" s="1"/>
  <c r="E1896" i="3"/>
  <c r="D1896" i="3"/>
  <c r="C1896" i="3"/>
  <c r="E1895" i="3"/>
  <c r="C1895" i="3"/>
  <c r="D1895" i="3" s="1"/>
  <c r="E1894" i="3"/>
  <c r="D1894" i="3"/>
  <c r="C1894" i="3"/>
  <c r="C1893" i="3"/>
  <c r="C1892" i="3"/>
  <c r="C1891" i="3"/>
  <c r="E1890" i="3"/>
  <c r="D1890" i="3"/>
  <c r="C1890" i="3"/>
  <c r="C1889" i="3"/>
  <c r="C1888" i="3"/>
  <c r="E1888" i="3" s="1"/>
  <c r="E1887" i="3"/>
  <c r="C1887" i="3"/>
  <c r="D1887" i="3" s="1"/>
  <c r="C1886" i="3"/>
  <c r="E1886" i="3" s="1"/>
  <c r="C1885" i="3"/>
  <c r="E1885" i="3" s="1"/>
  <c r="E1884" i="3"/>
  <c r="D1884" i="3"/>
  <c r="C1884" i="3"/>
  <c r="E1883" i="3"/>
  <c r="C1883" i="3"/>
  <c r="D1883" i="3" s="1"/>
  <c r="E1882" i="3"/>
  <c r="D1882" i="3"/>
  <c r="C1882" i="3"/>
  <c r="C1881" i="3"/>
  <c r="C1880" i="3"/>
  <c r="C1879" i="3"/>
  <c r="D1878" i="3"/>
  <c r="C1878" i="3"/>
  <c r="E1878" i="3" s="1"/>
  <c r="C1877" i="3"/>
  <c r="E1876" i="3"/>
  <c r="C1876" i="3"/>
  <c r="D1876" i="3" s="1"/>
  <c r="E1875" i="3"/>
  <c r="C1875" i="3"/>
  <c r="D1875" i="3" s="1"/>
  <c r="C1874" i="3"/>
  <c r="C1873" i="3"/>
  <c r="E1873" i="3" s="1"/>
  <c r="E1872" i="3"/>
  <c r="C1872" i="3"/>
  <c r="D1872" i="3" s="1"/>
  <c r="E1871" i="3"/>
  <c r="C1871" i="3"/>
  <c r="D1871" i="3" s="1"/>
  <c r="E1870" i="3"/>
  <c r="D1870" i="3"/>
  <c r="C1870" i="3"/>
  <c r="C1869" i="3"/>
  <c r="C1868" i="3"/>
  <c r="C1867" i="3"/>
  <c r="E1866" i="3"/>
  <c r="D1866" i="3"/>
  <c r="C1866" i="3"/>
  <c r="C1865" i="3"/>
  <c r="E1864" i="3"/>
  <c r="D1864" i="3"/>
  <c r="C1864" i="3"/>
  <c r="E1863" i="3"/>
  <c r="C1863" i="3"/>
  <c r="D1863" i="3" s="1"/>
  <c r="C1862" i="3"/>
  <c r="E1862" i="3" s="1"/>
  <c r="C1861" i="3"/>
  <c r="E1861" i="3" s="1"/>
  <c r="E1860" i="3"/>
  <c r="C1860" i="3"/>
  <c r="D1860" i="3" s="1"/>
  <c r="E1859" i="3"/>
  <c r="C1859" i="3"/>
  <c r="D1859" i="3" s="1"/>
  <c r="E1858" i="3"/>
  <c r="D1858" i="3"/>
  <c r="C1858" i="3"/>
  <c r="C1857" i="3"/>
  <c r="C1856" i="3"/>
  <c r="C1855" i="3"/>
  <c r="E1854" i="3"/>
  <c r="C1854" i="3"/>
  <c r="D1854" i="3" s="1"/>
  <c r="C1853" i="3"/>
  <c r="E1852" i="3"/>
  <c r="D1852" i="3"/>
  <c r="C1852" i="3"/>
  <c r="E1851" i="3"/>
  <c r="D1851" i="3"/>
  <c r="C1851" i="3"/>
  <c r="D1850" i="3"/>
  <c r="C1850" i="3"/>
  <c r="E1850" i="3" s="1"/>
  <c r="E1849" i="3"/>
  <c r="D1849" i="3"/>
  <c r="C1849" i="3"/>
  <c r="C1848" i="3"/>
  <c r="C1847" i="3"/>
  <c r="E1846" i="3"/>
  <c r="C1846" i="3"/>
  <c r="D1846" i="3" s="1"/>
  <c r="C1845" i="3"/>
  <c r="C1844" i="3"/>
  <c r="C1843" i="3"/>
  <c r="E1842" i="3"/>
  <c r="D1842" i="3"/>
  <c r="C1842" i="3"/>
  <c r="E1841" i="3"/>
  <c r="D1841" i="3"/>
  <c r="C1841" i="3"/>
  <c r="C1840" i="3"/>
  <c r="E1840" i="3" s="1"/>
  <c r="C1839" i="3"/>
  <c r="E1838" i="3"/>
  <c r="D1838" i="3"/>
  <c r="C1838" i="3"/>
  <c r="C1837" i="3"/>
  <c r="C1836" i="3"/>
  <c r="E1835" i="3"/>
  <c r="D1835" i="3"/>
  <c r="C1835" i="3"/>
  <c r="E1834" i="3"/>
  <c r="C1834" i="3"/>
  <c r="D1834" i="3" s="1"/>
  <c r="E1833" i="3"/>
  <c r="D1833" i="3"/>
  <c r="C1833" i="3"/>
  <c r="C1832" i="3"/>
  <c r="C1831" i="3"/>
  <c r="C1830" i="3"/>
  <c r="E1830" i="3" s="1"/>
  <c r="E1829" i="3"/>
  <c r="D1829" i="3"/>
  <c r="C1829" i="3"/>
  <c r="C1828" i="3"/>
  <c r="C1827" i="3"/>
  <c r="C1826" i="3"/>
  <c r="D1826" i="3" s="1"/>
  <c r="C1825" i="3"/>
  <c r="E1825" i="3" s="1"/>
  <c r="C1824" i="3"/>
  <c r="C1823" i="3"/>
  <c r="E1822" i="3"/>
  <c r="C1822" i="3"/>
  <c r="D1822" i="3" s="1"/>
  <c r="E1821" i="3"/>
  <c r="D1821" i="3"/>
  <c r="C1821" i="3"/>
  <c r="C1820" i="3"/>
  <c r="E1820" i="3" s="1"/>
  <c r="C1819" i="3"/>
  <c r="E1819" i="3" s="1"/>
  <c r="C1818" i="3"/>
  <c r="E1817" i="3"/>
  <c r="D1817" i="3"/>
  <c r="C1817" i="3"/>
  <c r="C1816" i="3"/>
  <c r="C1815" i="3"/>
  <c r="E1814" i="3"/>
  <c r="D1814" i="3"/>
  <c r="C1814" i="3"/>
  <c r="C1813" i="3"/>
  <c r="E1813" i="3" s="1"/>
  <c r="C1812" i="3"/>
  <c r="E1811" i="3"/>
  <c r="D1811" i="3"/>
  <c r="C1811" i="3"/>
  <c r="E1810" i="3"/>
  <c r="C1810" i="3"/>
  <c r="D1810" i="3" s="1"/>
  <c r="C1809" i="3"/>
  <c r="C1808" i="3"/>
  <c r="C1807" i="3"/>
  <c r="C1806" i="3"/>
  <c r="E1805" i="3"/>
  <c r="D1805" i="3"/>
  <c r="C1805" i="3"/>
  <c r="C1804" i="3"/>
  <c r="C1803" i="3"/>
  <c r="E1802" i="3"/>
  <c r="C1802" i="3"/>
  <c r="D1802" i="3" s="1"/>
  <c r="E1801" i="3"/>
  <c r="D1801" i="3"/>
  <c r="C1801" i="3"/>
  <c r="E1800" i="3"/>
  <c r="D1800" i="3"/>
  <c r="C1800" i="3"/>
  <c r="C1799" i="3"/>
  <c r="E1799" i="3" s="1"/>
  <c r="E1798" i="3"/>
  <c r="C1798" i="3"/>
  <c r="D1798" i="3" s="1"/>
  <c r="C1797" i="3"/>
  <c r="D1796" i="3"/>
  <c r="C1796" i="3"/>
  <c r="E1796" i="3" s="1"/>
  <c r="D1795" i="3"/>
  <c r="C1795" i="3"/>
  <c r="E1795" i="3" s="1"/>
  <c r="E1794" i="3"/>
  <c r="C1794" i="3"/>
  <c r="D1794" i="3" s="1"/>
  <c r="E1793" i="3"/>
  <c r="D1793" i="3"/>
  <c r="C1793" i="3"/>
  <c r="E1792" i="3"/>
  <c r="D1792" i="3"/>
  <c r="C1792" i="3"/>
  <c r="C1791" i="3"/>
  <c r="C1790" i="3"/>
  <c r="E1790" i="3" s="1"/>
  <c r="E1789" i="3"/>
  <c r="D1789" i="3"/>
  <c r="C1789" i="3"/>
  <c r="C1788" i="3"/>
  <c r="E1788" i="3" s="1"/>
  <c r="C1787" i="3"/>
  <c r="E1786" i="3"/>
  <c r="C1786" i="3"/>
  <c r="D1786" i="3" s="1"/>
  <c r="C1785" i="3"/>
  <c r="D1784" i="3"/>
  <c r="C1784" i="3"/>
  <c r="E1784" i="3" s="1"/>
  <c r="D1783" i="3"/>
  <c r="C1783" i="3"/>
  <c r="E1783" i="3" s="1"/>
  <c r="C1782" i="3"/>
  <c r="E1781" i="3"/>
  <c r="D1781" i="3"/>
  <c r="C1781" i="3"/>
  <c r="C1780" i="3"/>
  <c r="C1779" i="3"/>
  <c r="E1778" i="3"/>
  <c r="C1778" i="3"/>
  <c r="D1778" i="3" s="1"/>
  <c r="E1777" i="3"/>
  <c r="D1777" i="3"/>
  <c r="C1777" i="3"/>
  <c r="E1776" i="3"/>
  <c r="D1776" i="3"/>
  <c r="C1776" i="3"/>
  <c r="E1775" i="3"/>
  <c r="D1775" i="3"/>
  <c r="C1775" i="3"/>
  <c r="E1774" i="3"/>
  <c r="C1774" i="3"/>
  <c r="D1774" i="3" s="1"/>
  <c r="C1773" i="3"/>
  <c r="C1772" i="3"/>
  <c r="C1771" i="3"/>
  <c r="E1771" i="3" s="1"/>
  <c r="E1770" i="3"/>
  <c r="D1770" i="3"/>
  <c r="C1770" i="3"/>
  <c r="E1769" i="3"/>
  <c r="D1769" i="3"/>
  <c r="C1769" i="3"/>
  <c r="C1768" i="3"/>
  <c r="C1767" i="3"/>
  <c r="C1766" i="3"/>
  <c r="C1765" i="3"/>
  <c r="C1764" i="3"/>
  <c r="D1763" i="3"/>
  <c r="C1763" i="3"/>
  <c r="E1763" i="3" s="1"/>
  <c r="E1762" i="3"/>
  <c r="C1762" i="3"/>
  <c r="D1762" i="3" s="1"/>
  <c r="E1761" i="3"/>
  <c r="D1761" i="3"/>
  <c r="C1761" i="3"/>
  <c r="C1760" i="3"/>
  <c r="E1760" i="3" s="1"/>
  <c r="E1759" i="3"/>
  <c r="C1759" i="3"/>
  <c r="D1759" i="3" s="1"/>
  <c r="C1758" i="3"/>
  <c r="E1757" i="3"/>
  <c r="D1757" i="3"/>
  <c r="C1757" i="3"/>
  <c r="C1756" i="3"/>
  <c r="C1755" i="3"/>
  <c r="E1754" i="3"/>
  <c r="C1754" i="3"/>
  <c r="D1754" i="3" s="1"/>
  <c r="E1753" i="3"/>
  <c r="D1753" i="3"/>
  <c r="C1753" i="3"/>
  <c r="E1752" i="3"/>
  <c r="D1752" i="3"/>
  <c r="C1752" i="3"/>
  <c r="C1751" i="3"/>
  <c r="E1750" i="3"/>
  <c r="C1750" i="3"/>
  <c r="D1750" i="3" s="1"/>
  <c r="C1749" i="3"/>
  <c r="E1749" i="3" s="1"/>
  <c r="C1748" i="3"/>
  <c r="C1747" i="3"/>
  <c r="E1747" i="3" s="1"/>
  <c r="E1746" i="3"/>
  <c r="C1746" i="3"/>
  <c r="D1746" i="3" s="1"/>
  <c r="E1745" i="3"/>
  <c r="D1745" i="3"/>
  <c r="C1745" i="3"/>
  <c r="E1744" i="3"/>
  <c r="D1744" i="3"/>
  <c r="C1744" i="3"/>
  <c r="C1743" i="3"/>
  <c r="C1742" i="3"/>
  <c r="E1742" i="3" s="1"/>
  <c r="E1741" i="3"/>
  <c r="D1741" i="3"/>
  <c r="C1741" i="3"/>
  <c r="C1740" i="3"/>
  <c r="E1740" i="3" s="1"/>
  <c r="C1739" i="3"/>
  <c r="E1738" i="3"/>
  <c r="C1738" i="3"/>
  <c r="D1738" i="3" s="1"/>
  <c r="C1737" i="3"/>
  <c r="D1736" i="3"/>
  <c r="C1736" i="3"/>
  <c r="E1736" i="3" s="1"/>
  <c r="D1735" i="3"/>
  <c r="C1735" i="3"/>
  <c r="E1735" i="3" s="1"/>
  <c r="C1734" i="3"/>
  <c r="E1733" i="3"/>
  <c r="D1733" i="3"/>
  <c r="C1733" i="3"/>
  <c r="C1732" i="3"/>
  <c r="C1731" i="3"/>
  <c r="E1730" i="3"/>
  <c r="C1730" i="3"/>
  <c r="D1730" i="3" s="1"/>
  <c r="E1729" i="3"/>
  <c r="D1729" i="3"/>
  <c r="C1729" i="3"/>
  <c r="E1728" i="3"/>
  <c r="D1728" i="3"/>
  <c r="C1728" i="3"/>
  <c r="C1727" i="3"/>
  <c r="E1726" i="3"/>
  <c r="C1726" i="3"/>
  <c r="D1726" i="3" s="1"/>
  <c r="E1725" i="3"/>
  <c r="C1725" i="3"/>
  <c r="D1725" i="3" s="1"/>
  <c r="C1724" i="3"/>
  <c r="E1724" i="3" s="1"/>
  <c r="D1723" i="3"/>
  <c r="C1723" i="3"/>
  <c r="E1723" i="3" s="1"/>
  <c r="C1722" i="3"/>
  <c r="E1721" i="3"/>
  <c r="D1721" i="3"/>
  <c r="C1721" i="3"/>
  <c r="E1720" i="3"/>
  <c r="D1720" i="3"/>
  <c r="C1720" i="3"/>
  <c r="C1719" i="3"/>
  <c r="C1718" i="3"/>
  <c r="E1718" i="3" s="1"/>
  <c r="C1717" i="3"/>
  <c r="E1716" i="3"/>
  <c r="D1716" i="3"/>
  <c r="C1716" i="3"/>
  <c r="C1715" i="3"/>
  <c r="E1714" i="3"/>
  <c r="C1714" i="3"/>
  <c r="D1714" i="3" s="1"/>
  <c r="D1713" i="3"/>
  <c r="C1713" i="3"/>
  <c r="E1713" i="3" s="1"/>
  <c r="C1712" i="3"/>
  <c r="E1712" i="3" s="1"/>
  <c r="E1711" i="3"/>
  <c r="D1711" i="3"/>
  <c r="C1711" i="3"/>
  <c r="C1710" i="3"/>
  <c r="E1709" i="3"/>
  <c r="D1709" i="3"/>
  <c r="C1709" i="3"/>
  <c r="C1708" i="3"/>
  <c r="C1707" i="3"/>
  <c r="E1706" i="3"/>
  <c r="C1706" i="3"/>
  <c r="D1706" i="3" s="1"/>
  <c r="C1705" i="3"/>
  <c r="E1705" i="3" s="1"/>
  <c r="E1704" i="3"/>
  <c r="D1704" i="3"/>
  <c r="C1704" i="3"/>
  <c r="E1703" i="3"/>
  <c r="D1703" i="3"/>
  <c r="C1703" i="3"/>
  <c r="E1702" i="3"/>
  <c r="C1702" i="3"/>
  <c r="D1702" i="3" s="1"/>
  <c r="C1701" i="3"/>
  <c r="C1700" i="3"/>
  <c r="E1700" i="3" s="1"/>
  <c r="C1699" i="3"/>
  <c r="E1699" i="3" s="1"/>
  <c r="E1698" i="3"/>
  <c r="D1698" i="3"/>
  <c r="C1698" i="3"/>
  <c r="E1697" i="3"/>
  <c r="D1697" i="3"/>
  <c r="C1697" i="3"/>
  <c r="E1696" i="3"/>
  <c r="D1696" i="3"/>
  <c r="C1696" i="3"/>
  <c r="C1695" i="3"/>
  <c r="E1694" i="3"/>
  <c r="C1694" i="3"/>
  <c r="D1694" i="3" s="1"/>
  <c r="C1693" i="3"/>
  <c r="C1692" i="3"/>
  <c r="E1692" i="3" s="1"/>
  <c r="E1691" i="3"/>
  <c r="D1691" i="3"/>
  <c r="C1691" i="3"/>
  <c r="E1690" i="3"/>
  <c r="C1690" i="3"/>
  <c r="D1690" i="3" s="1"/>
  <c r="D1689" i="3"/>
  <c r="C1689" i="3"/>
  <c r="E1689" i="3" s="1"/>
  <c r="D1688" i="3"/>
  <c r="C1688" i="3"/>
  <c r="E1688" i="3" s="1"/>
  <c r="C1687" i="3"/>
  <c r="C1686" i="3"/>
  <c r="E1685" i="3"/>
  <c r="D1685" i="3"/>
  <c r="C1685" i="3"/>
  <c r="C1684" i="3"/>
  <c r="C1683" i="3"/>
  <c r="E1682" i="3"/>
  <c r="C1682" i="3"/>
  <c r="D1682" i="3" s="1"/>
  <c r="E1681" i="3"/>
  <c r="D1681" i="3"/>
  <c r="C1681" i="3"/>
  <c r="E1680" i="3"/>
  <c r="D1680" i="3"/>
  <c r="C1680" i="3"/>
  <c r="C1679" i="3"/>
  <c r="E1679" i="3" s="1"/>
  <c r="E1678" i="3"/>
  <c r="C1678" i="3"/>
  <c r="D1678" i="3" s="1"/>
  <c r="D1677" i="3"/>
  <c r="C1677" i="3"/>
  <c r="E1677" i="3" s="1"/>
  <c r="D1676" i="3"/>
  <c r="C1676" i="3"/>
  <c r="E1676" i="3" s="1"/>
  <c r="D1675" i="3"/>
  <c r="C1675" i="3"/>
  <c r="E1675" i="3" s="1"/>
  <c r="E1674" i="3"/>
  <c r="D1674" i="3"/>
  <c r="C1674" i="3"/>
  <c r="E1673" i="3"/>
  <c r="D1673" i="3"/>
  <c r="C1673" i="3"/>
  <c r="C1672" i="3"/>
  <c r="E1672" i="3" s="1"/>
  <c r="C1671" i="3"/>
  <c r="C1670" i="3"/>
  <c r="E1670" i="3" s="1"/>
  <c r="E1669" i="3"/>
  <c r="D1669" i="3"/>
  <c r="C1669" i="3"/>
  <c r="C1668" i="3"/>
  <c r="E1667" i="3"/>
  <c r="D1667" i="3"/>
  <c r="C1667" i="3"/>
  <c r="E1666" i="3"/>
  <c r="C1666" i="3"/>
  <c r="D1666" i="3" s="1"/>
  <c r="C1665" i="3"/>
  <c r="D1664" i="3"/>
  <c r="C1664" i="3"/>
  <c r="E1664" i="3" s="1"/>
  <c r="C1663" i="3"/>
  <c r="C1662" i="3"/>
  <c r="E1661" i="3"/>
  <c r="D1661" i="3"/>
  <c r="C1661" i="3"/>
  <c r="C1660" i="3"/>
  <c r="C1659" i="3"/>
  <c r="E1658" i="3"/>
  <c r="C1658" i="3"/>
  <c r="D1658" i="3" s="1"/>
  <c r="C1657" i="3"/>
  <c r="E1657" i="3" s="1"/>
  <c r="E1656" i="3"/>
  <c r="D1656" i="3"/>
  <c r="C1656" i="3"/>
  <c r="D1655" i="3"/>
  <c r="C1655" i="3"/>
  <c r="E1655" i="3" s="1"/>
  <c r="E1654" i="3"/>
  <c r="C1654" i="3"/>
  <c r="D1654" i="3" s="1"/>
  <c r="E1653" i="3"/>
  <c r="D1653" i="3"/>
  <c r="C1653" i="3"/>
  <c r="D1652" i="3"/>
  <c r="C1652" i="3"/>
  <c r="E1652" i="3" s="1"/>
  <c r="C1651" i="3"/>
  <c r="C1650" i="3"/>
  <c r="E1650" i="3" s="1"/>
  <c r="E1649" i="3"/>
  <c r="D1649" i="3"/>
  <c r="C1649" i="3"/>
  <c r="C1648" i="3"/>
  <c r="C1647" i="3"/>
  <c r="E1646" i="3"/>
  <c r="D1646" i="3"/>
  <c r="C1646" i="3"/>
  <c r="E1645" i="3"/>
  <c r="D1645" i="3"/>
  <c r="C1645" i="3"/>
  <c r="E1644" i="3"/>
  <c r="D1644" i="3"/>
  <c r="C1644" i="3"/>
  <c r="C1643" i="3"/>
  <c r="E1642" i="3"/>
  <c r="C1642" i="3"/>
  <c r="D1642" i="3" s="1"/>
  <c r="E1641" i="3"/>
  <c r="D1641" i="3"/>
  <c r="C1641" i="3"/>
  <c r="C1640" i="3"/>
  <c r="E1640" i="3" s="1"/>
  <c r="C1639" i="3"/>
  <c r="E1639" i="3" s="1"/>
  <c r="C1638" i="3"/>
  <c r="E1637" i="3"/>
  <c r="D1637" i="3"/>
  <c r="C1637" i="3"/>
  <c r="C1636" i="3"/>
  <c r="C1635" i="3"/>
  <c r="E1634" i="3"/>
  <c r="C1634" i="3"/>
  <c r="D1634" i="3" s="1"/>
  <c r="E1633" i="3"/>
  <c r="D1633" i="3"/>
  <c r="C1633" i="3"/>
  <c r="E1632" i="3"/>
  <c r="D1632" i="3"/>
  <c r="C1632" i="3"/>
  <c r="D1631" i="3"/>
  <c r="C1631" i="3"/>
  <c r="E1631" i="3" s="1"/>
  <c r="E1630" i="3"/>
  <c r="C1630" i="3"/>
  <c r="D1630" i="3" s="1"/>
  <c r="E1629" i="3"/>
  <c r="D1629" i="3"/>
  <c r="C1629" i="3"/>
  <c r="D1628" i="3"/>
  <c r="C1628" i="3"/>
  <c r="E1628" i="3" s="1"/>
  <c r="D1627" i="3"/>
  <c r="C1627" i="3"/>
  <c r="E1627" i="3" s="1"/>
  <c r="C1626" i="3"/>
  <c r="E1626" i="3" s="1"/>
  <c r="E1625" i="3"/>
  <c r="D1625" i="3"/>
  <c r="C1625" i="3"/>
  <c r="E1624" i="3"/>
  <c r="D1624" i="3"/>
  <c r="C1624" i="3"/>
  <c r="C1623" i="3"/>
  <c r="C1622" i="3"/>
  <c r="D1622" i="3" s="1"/>
  <c r="E1621" i="3"/>
  <c r="D1621" i="3"/>
  <c r="C1621" i="3"/>
  <c r="C1620" i="3"/>
  <c r="C1619" i="3"/>
  <c r="E1619" i="3" s="1"/>
  <c r="E1618" i="3"/>
  <c r="C1618" i="3"/>
  <c r="D1618" i="3" s="1"/>
  <c r="C1617" i="3"/>
  <c r="C1616" i="3"/>
  <c r="E1616" i="3" s="1"/>
  <c r="E1615" i="3"/>
  <c r="C1615" i="3"/>
  <c r="D1615" i="3" s="1"/>
  <c r="C1614" i="3"/>
  <c r="E1613" i="3"/>
  <c r="D1613" i="3"/>
  <c r="C1613" i="3"/>
  <c r="E1612" i="3"/>
  <c r="D1612" i="3"/>
  <c r="C1612" i="3"/>
  <c r="D1611" i="3"/>
  <c r="C1611" i="3"/>
  <c r="E1611" i="3" s="1"/>
  <c r="C1610" i="3"/>
  <c r="D1610" i="3" s="1"/>
  <c r="C1609" i="3"/>
  <c r="D1609" i="3" s="1"/>
  <c r="D1608" i="3"/>
  <c r="C1608" i="3"/>
  <c r="E1608" i="3" s="1"/>
  <c r="C1607" i="3"/>
  <c r="E1607" i="3" s="1"/>
  <c r="C1606" i="3"/>
  <c r="E1605" i="3"/>
  <c r="C1605" i="3"/>
  <c r="D1605" i="3" s="1"/>
  <c r="C1604" i="3"/>
  <c r="C1603" i="3"/>
  <c r="D1603" i="3" s="1"/>
  <c r="C1602" i="3"/>
  <c r="E1601" i="3"/>
  <c r="D1601" i="3"/>
  <c r="C1601" i="3"/>
  <c r="C1600" i="3"/>
  <c r="E1600" i="3" s="1"/>
  <c r="D1599" i="3"/>
  <c r="C1599" i="3"/>
  <c r="E1599" i="3" s="1"/>
  <c r="E1598" i="3"/>
  <c r="D1598" i="3"/>
  <c r="C1598" i="3"/>
  <c r="C1597" i="3"/>
  <c r="D1597" i="3" s="1"/>
  <c r="C1596" i="3"/>
  <c r="E1596" i="3" s="1"/>
  <c r="D1595" i="3"/>
  <c r="C1595" i="3"/>
  <c r="E1595" i="3" s="1"/>
  <c r="E1594" i="3"/>
  <c r="C1594" i="3"/>
  <c r="D1594" i="3" s="1"/>
  <c r="C1593" i="3"/>
  <c r="D1592" i="3"/>
  <c r="C1592" i="3"/>
  <c r="E1592" i="3" s="1"/>
  <c r="D1591" i="3"/>
  <c r="C1591" i="3"/>
  <c r="E1591" i="3" s="1"/>
  <c r="C1590" i="3"/>
  <c r="E1590" i="3" s="1"/>
  <c r="E1589" i="3"/>
  <c r="D1589" i="3"/>
  <c r="C1589" i="3"/>
  <c r="E1588" i="3"/>
  <c r="D1588" i="3"/>
  <c r="C1588" i="3"/>
  <c r="C1587" i="3"/>
  <c r="C1586" i="3"/>
  <c r="D1586" i="3" s="1"/>
  <c r="E1585" i="3"/>
  <c r="D1585" i="3"/>
  <c r="C1585" i="3"/>
  <c r="D1584" i="3"/>
  <c r="C1584" i="3"/>
  <c r="E1584" i="3" s="1"/>
  <c r="C1583" i="3"/>
  <c r="E1583" i="3" s="1"/>
  <c r="E1582" i="3"/>
  <c r="C1582" i="3"/>
  <c r="D1582" i="3" s="1"/>
  <c r="C1581" i="3"/>
  <c r="E1581" i="3" s="1"/>
  <c r="C1580" i="3"/>
  <c r="E1580" i="3" s="1"/>
  <c r="C1579" i="3"/>
  <c r="C1578" i="3"/>
  <c r="E1577" i="3"/>
  <c r="D1577" i="3"/>
  <c r="C1577" i="3"/>
  <c r="E1576" i="3"/>
  <c r="D1576" i="3"/>
  <c r="C1576" i="3"/>
  <c r="D1575" i="3"/>
  <c r="C1575" i="3"/>
  <c r="E1575" i="3" s="1"/>
  <c r="C1574" i="3"/>
  <c r="E1574" i="3" s="1"/>
  <c r="E1573" i="3"/>
  <c r="C1573" i="3"/>
  <c r="D1573" i="3" s="1"/>
  <c r="C1572" i="3"/>
  <c r="E1572" i="3" s="1"/>
  <c r="C1571" i="3"/>
  <c r="C1570" i="3"/>
  <c r="E1569" i="3"/>
  <c r="D1569" i="3"/>
  <c r="C1569" i="3"/>
  <c r="E1568" i="3"/>
  <c r="D1568" i="3"/>
  <c r="C1568" i="3"/>
  <c r="E1567" i="3"/>
  <c r="D1567" i="3"/>
  <c r="C1567" i="3"/>
  <c r="C1566" i="3"/>
  <c r="E1565" i="3"/>
  <c r="D1565" i="3"/>
  <c r="C1565" i="3"/>
  <c r="E1564" i="3"/>
  <c r="D1564" i="3"/>
  <c r="C1564" i="3"/>
  <c r="C1563" i="3"/>
  <c r="C1562" i="3"/>
  <c r="D1562" i="3" s="1"/>
  <c r="E1561" i="3"/>
  <c r="D1561" i="3"/>
  <c r="C1561" i="3"/>
  <c r="C1560" i="3"/>
  <c r="E1559" i="3"/>
  <c r="C1559" i="3"/>
  <c r="D1559" i="3" s="1"/>
  <c r="C1558" i="3"/>
  <c r="E1557" i="3"/>
  <c r="C1557" i="3"/>
  <c r="D1557" i="3" s="1"/>
  <c r="E1556" i="3"/>
  <c r="D1556" i="3"/>
  <c r="C1556" i="3"/>
  <c r="E1555" i="3"/>
  <c r="D1555" i="3"/>
  <c r="C1555" i="3"/>
  <c r="E1554" i="3"/>
  <c r="C1554" i="3"/>
  <c r="D1554" i="3" s="1"/>
  <c r="E1553" i="3"/>
  <c r="D1553" i="3"/>
  <c r="C1553" i="3"/>
  <c r="E1552" i="3"/>
  <c r="D1552" i="3"/>
  <c r="C1552" i="3"/>
  <c r="D1551" i="3"/>
  <c r="C1551" i="3"/>
  <c r="E1551" i="3" s="1"/>
  <c r="C1550" i="3"/>
  <c r="D1550" i="3" s="1"/>
  <c r="E1549" i="3"/>
  <c r="C1549" i="3"/>
  <c r="D1549" i="3" s="1"/>
  <c r="C1548" i="3"/>
  <c r="E1548" i="3" s="1"/>
  <c r="C1547" i="3"/>
  <c r="E1546" i="3"/>
  <c r="C1546" i="3"/>
  <c r="D1546" i="3" s="1"/>
  <c r="E1545" i="3"/>
  <c r="D1545" i="3"/>
  <c r="C1545" i="3"/>
  <c r="E1544" i="3"/>
  <c r="D1544" i="3"/>
  <c r="C1544" i="3"/>
  <c r="E1543" i="3"/>
  <c r="D1543" i="3"/>
  <c r="C1543" i="3"/>
  <c r="C1542" i="3"/>
  <c r="E1541" i="3"/>
  <c r="D1541" i="3"/>
  <c r="C1541" i="3"/>
  <c r="E1540" i="3"/>
  <c r="D1540" i="3"/>
  <c r="C1540" i="3"/>
  <c r="D1539" i="3"/>
  <c r="C1539" i="3"/>
  <c r="E1539" i="3" s="1"/>
  <c r="C1538" i="3"/>
  <c r="E1537" i="3"/>
  <c r="D1537" i="3"/>
  <c r="C1537" i="3"/>
  <c r="D1536" i="3"/>
  <c r="C1536" i="3"/>
  <c r="E1536" i="3" s="1"/>
  <c r="E1535" i="3"/>
  <c r="D1535" i="3"/>
  <c r="C1535" i="3"/>
  <c r="C1534" i="3"/>
  <c r="E1533" i="3"/>
  <c r="D1533" i="3"/>
  <c r="C1533" i="3"/>
  <c r="E1532" i="3"/>
  <c r="D1532" i="3"/>
  <c r="C1532" i="3"/>
  <c r="E1531" i="3"/>
  <c r="D1531" i="3"/>
  <c r="C1531" i="3"/>
  <c r="C1530" i="3"/>
  <c r="E1529" i="3"/>
  <c r="D1529" i="3"/>
  <c r="C1529" i="3"/>
  <c r="C1528" i="3"/>
  <c r="D1528" i="3" s="1"/>
  <c r="D1527" i="3"/>
  <c r="C1527" i="3"/>
  <c r="E1527" i="3" s="1"/>
  <c r="C1526" i="3"/>
  <c r="E1526" i="3" s="1"/>
  <c r="E1525" i="3"/>
  <c r="C1525" i="3"/>
  <c r="D1525" i="3" s="1"/>
  <c r="D1524" i="3"/>
  <c r="C1524" i="3"/>
  <c r="E1524" i="3" s="1"/>
  <c r="D1523" i="3"/>
  <c r="C1523" i="3"/>
  <c r="E1523" i="3" s="1"/>
  <c r="C1522" i="3"/>
  <c r="E1521" i="3"/>
  <c r="C1521" i="3"/>
  <c r="D1521" i="3" s="1"/>
  <c r="C1520" i="3"/>
  <c r="C1519" i="3"/>
  <c r="E1518" i="3"/>
  <c r="C1518" i="3"/>
  <c r="D1518" i="3" s="1"/>
  <c r="C1517" i="3"/>
  <c r="E1517" i="3" s="1"/>
  <c r="C1516" i="3"/>
  <c r="E1516" i="3" s="1"/>
  <c r="E1515" i="3"/>
  <c r="D1515" i="3"/>
  <c r="C1515" i="3"/>
  <c r="E1514" i="3"/>
  <c r="D1514" i="3"/>
  <c r="C1514" i="3"/>
  <c r="E1513" i="3"/>
  <c r="D1513" i="3"/>
  <c r="C1513" i="3"/>
  <c r="E1512" i="3"/>
  <c r="D1512" i="3"/>
  <c r="C1512" i="3"/>
  <c r="C1511" i="3"/>
  <c r="E1510" i="3"/>
  <c r="C1510" i="3"/>
  <c r="D1510" i="3" s="1"/>
  <c r="D1509" i="3"/>
  <c r="C1509" i="3"/>
  <c r="E1509" i="3" s="1"/>
  <c r="C1508" i="3"/>
  <c r="C1507" i="3"/>
  <c r="C1506" i="3"/>
  <c r="E1505" i="3"/>
  <c r="D1505" i="3"/>
  <c r="C1505" i="3"/>
  <c r="D1504" i="3"/>
  <c r="C1504" i="3"/>
  <c r="E1504" i="3" s="1"/>
  <c r="E1503" i="3"/>
  <c r="D1503" i="3"/>
  <c r="C1503" i="3"/>
  <c r="C1502" i="3"/>
  <c r="E1502" i="3" s="1"/>
  <c r="E1501" i="3"/>
  <c r="D1501" i="3"/>
  <c r="C1501" i="3"/>
  <c r="C1500" i="3"/>
  <c r="D1499" i="3"/>
  <c r="C1499" i="3"/>
  <c r="E1499" i="3" s="1"/>
  <c r="E1498" i="3"/>
  <c r="C1498" i="3"/>
  <c r="D1498" i="3" s="1"/>
  <c r="E1497" i="3"/>
  <c r="C1497" i="3"/>
  <c r="D1497" i="3" s="1"/>
  <c r="C1496" i="3"/>
  <c r="E1496" i="3" s="1"/>
  <c r="C1495" i="3"/>
  <c r="C1494" i="3"/>
  <c r="D1493" i="3"/>
  <c r="C1493" i="3"/>
  <c r="E1493" i="3" s="1"/>
  <c r="E1492" i="3"/>
  <c r="D1492" i="3"/>
  <c r="C1492" i="3"/>
  <c r="C1491" i="3"/>
  <c r="E1490" i="3"/>
  <c r="D1490" i="3"/>
  <c r="C1490" i="3"/>
  <c r="E1489" i="3"/>
  <c r="D1489" i="3"/>
  <c r="C1489" i="3"/>
  <c r="E1488" i="3"/>
  <c r="D1488" i="3"/>
  <c r="C1488" i="3"/>
  <c r="C1487" i="3"/>
  <c r="E1487" i="3" s="1"/>
  <c r="E1486" i="3"/>
  <c r="C1486" i="3"/>
  <c r="D1486" i="3" s="1"/>
  <c r="E1485" i="3"/>
  <c r="D1485" i="3"/>
  <c r="C1485" i="3"/>
  <c r="C1484" i="3"/>
  <c r="C1483" i="3"/>
  <c r="D1483" i="3" s="1"/>
  <c r="C1482" i="3"/>
  <c r="D1481" i="3"/>
  <c r="C1481" i="3"/>
  <c r="E1481" i="3" s="1"/>
  <c r="C1480" i="3"/>
  <c r="E1480" i="3" s="1"/>
  <c r="C1479" i="3"/>
  <c r="C1478" i="3"/>
  <c r="E1477" i="3"/>
  <c r="D1477" i="3"/>
  <c r="C1477" i="3"/>
  <c r="C1476" i="3"/>
  <c r="D1475" i="3"/>
  <c r="C1475" i="3"/>
  <c r="E1475" i="3" s="1"/>
  <c r="E1474" i="3"/>
  <c r="D1474" i="3"/>
  <c r="C1474" i="3"/>
  <c r="E1473" i="3"/>
  <c r="C1473" i="3"/>
  <c r="D1473" i="3" s="1"/>
  <c r="D1472" i="3"/>
  <c r="C1472" i="3"/>
  <c r="E1472" i="3" s="1"/>
  <c r="C1471" i="3"/>
  <c r="C1470" i="3"/>
  <c r="D1470" i="3" s="1"/>
  <c r="C1469" i="3"/>
  <c r="E1469" i="3" s="1"/>
  <c r="D1468" i="3"/>
  <c r="C1468" i="3"/>
  <c r="E1468" i="3" s="1"/>
  <c r="E1467" i="3"/>
  <c r="C1467" i="3"/>
  <c r="D1467" i="3" s="1"/>
  <c r="C1466" i="3"/>
  <c r="E1465" i="3"/>
  <c r="D1465" i="3"/>
  <c r="C1465" i="3"/>
  <c r="E1464" i="3"/>
  <c r="D1464" i="3"/>
  <c r="C1464" i="3"/>
  <c r="C1463" i="3"/>
  <c r="E1463" i="3" s="1"/>
  <c r="E1462" i="3"/>
  <c r="C1462" i="3"/>
  <c r="D1462" i="3" s="1"/>
  <c r="E1461" i="3"/>
  <c r="C1461" i="3"/>
  <c r="D1461" i="3" s="1"/>
  <c r="C1460" i="3"/>
  <c r="C1459" i="3"/>
  <c r="C1458" i="3"/>
  <c r="E1457" i="3"/>
  <c r="D1457" i="3"/>
  <c r="C1457" i="3"/>
  <c r="C1456" i="3"/>
  <c r="E1456" i="3" s="1"/>
  <c r="C1455" i="3"/>
  <c r="E1454" i="3"/>
  <c r="D1454" i="3"/>
  <c r="C1454" i="3"/>
  <c r="E1453" i="3"/>
  <c r="D1453" i="3"/>
  <c r="C1453" i="3"/>
  <c r="E1452" i="3"/>
  <c r="D1452" i="3"/>
  <c r="C1452" i="3"/>
  <c r="D1451" i="3"/>
  <c r="C1451" i="3"/>
  <c r="E1451" i="3" s="1"/>
  <c r="C1450" i="3"/>
  <c r="D1450" i="3" s="1"/>
  <c r="E1449" i="3"/>
  <c r="C1449" i="3"/>
  <c r="D1449" i="3" s="1"/>
  <c r="E1448" i="3"/>
  <c r="D1448" i="3"/>
  <c r="C1448" i="3"/>
  <c r="C1447" i="3"/>
  <c r="C1446" i="3"/>
  <c r="D1446" i="3" s="1"/>
  <c r="C1445" i="3"/>
  <c r="C1444" i="3"/>
  <c r="E1444" i="3" s="1"/>
  <c r="D1443" i="3"/>
  <c r="C1443" i="3"/>
  <c r="E1443" i="3" s="1"/>
  <c r="C1442" i="3"/>
  <c r="E1441" i="3"/>
  <c r="D1441" i="3"/>
  <c r="C1441" i="3"/>
  <c r="E1440" i="3"/>
  <c r="D1440" i="3"/>
  <c r="C1440" i="3"/>
  <c r="D1439" i="3"/>
  <c r="C1439" i="3"/>
  <c r="E1439" i="3" s="1"/>
  <c r="E1438" i="3"/>
  <c r="C1438" i="3"/>
  <c r="D1438" i="3" s="1"/>
  <c r="C1437" i="3"/>
  <c r="E1437" i="3" s="1"/>
  <c r="C1436" i="3"/>
  <c r="E1435" i="3"/>
  <c r="D1435" i="3"/>
  <c r="C1435" i="3"/>
  <c r="C1434" i="3"/>
  <c r="C1433" i="3"/>
  <c r="E1433" i="3" s="1"/>
  <c r="C1432" i="3"/>
  <c r="E1431" i="3"/>
  <c r="D1431" i="3"/>
  <c r="C1431" i="3"/>
  <c r="C1430" i="3"/>
  <c r="E1430" i="3" s="1"/>
  <c r="E1429" i="3"/>
  <c r="D1429" i="3"/>
  <c r="C1429" i="3"/>
  <c r="C1428" i="3"/>
  <c r="D1427" i="3"/>
  <c r="C1427" i="3"/>
  <c r="E1427" i="3" s="1"/>
  <c r="E1426" i="3"/>
  <c r="D1426" i="3"/>
  <c r="C1426" i="3"/>
  <c r="E1425" i="3"/>
  <c r="C1425" i="3"/>
  <c r="D1425" i="3" s="1"/>
  <c r="C1424" i="3"/>
  <c r="D1424" i="3" s="1"/>
  <c r="C1423" i="3"/>
  <c r="C1422" i="3"/>
  <c r="D1421" i="3"/>
  <c r="C1421" i="3"/>
  <c r="E1421" i="3" s="1"/>
  <c r="E1420" i="3"/>
  <c r="C1420" i="3"/>
  <c r="D1420" i="3" s="1"/>
  <c r="E1419" i="3"/>
  <c r="D1419" i="3"/>
  <c r="C1419" i="3"/>
  <c r="C1418" i="3"/>
  <c r="E1418" i="3" s="1"/>
  <c r="E1417" i="3"/>
  <c r="D1417" i="3"/>
  <c r="C1417" i="3"/>
  <c r="E1416" i="3"/>
  <c r="D1416" i="3"/>
  <c r="C1416" i="3"/>
  <c r="D1415" i="3"/>
  <c r="C1415" i="3"/>
  <c r="E1415" i="3" s="1"/>
  <c r="E1414" i="3"/>
  <c r="C1414" i="3"/>
  <c r="D1414" i="3" s="1"/>
  <c r="E1413" i="3"/>
  <c r="D1413" i="3"/>
  <c r="C1413" i="3"/>
  <c r="C1412" i="3"/>
  <c r="E1411" i="3"/>
  <c r="C1411" i="3"/>
  <c r="D1411" i="3" s="1"/>
  <c r="C1410" i="3"/>
  <c r="E1409" i="3"/>
  <c r="C1409" i="3"/>
  <c r="D1409" i="3" s="1"/>
  <c r="D1408" i="3"/>
  <c r="C1408" i="3"/>
  <c r="E1408" i="3" s="1"/>
  <c r="E1407" i="3"/>
  <c r="D1407" i="3"/>
  <c r="C1407" i="3"/>
  <c r="E1406" i="3"/>
  <c r="D1406" i="3"/>
  <c r="C1406" i="3"/>
  <c r="E1405" i="3"/>
  <c r="D1405" i="3"/>
  <c r="C1405" i="3"/>
  <c r="E1404" i="3"/>
  <c r="D1404" i="3"/>
  <c r="C1404" i="3"/>
  <c r="D1403" i="3"/>
  <c r="C1403" i="3"/>
  <c r="E1403" i="3" s="1"/>
  <c r="E1402" i="3"/>
  <c r="D1402" i="3"/>
  <c r="C1402" i="3"/>
  <c r="E1401" i="3"/>
  <c r="C1401" i="3"/>
  <c r="D1401" i="3" s="1"/>
  <c r="E1400" i="3"/>
  <c r="D1400" i="3"/>
  <c r="C1400" i="3"/>
  <c r="C1399" i="3"/>
  <c r="E1398" i="3"/>
  <c r="C1398" i="3"/>
  <c r="D1398" i="3" s="1"/>
  <c r="C1397" i="3"/>
  <c r="E1397" i="3" s="1"/>
  <c r="E1396" i="3"/>
  <c r="D1396" i="3"/>
  <c r="C1396" i="3"/>
  <c r="C1395" i="3"/>
  <c r="E1394" i="3"/>
  <c r="C1394" i="3"/>
  <c r="D1394" i="3" s="1"/>
  <c r="E1393" i="3"/>
  <c r="D1393" i="3"/>
  <c r="C1393" i="3"/>
  <c r="E1392" i="3"/>
  <c r="D1392" i="3"/>
  <c r="C1392" i="3"/>
  <c r="D1391" i="3"/>
  <c r="C1391" i="3"/>
  <c r="E1391" i="3" s="1"/>
  <c r="E1390" i="3"/>
  <c r="C1390" i="3"/>
  <c r="D1390" i="3" s="1"/>
  <c r="E1389" i="3"/>
  <c r="D1389" i="3"/>
  <c r="C1389" i="3"/>
  <c r="C1388" i="3"/>
  <c r="E1387" i="3"/>
  <c r="D1387" i="3"/>
  <c r="C1387" i="3"/>
  <c r="C1386" i="3"/>
  <c r="C1385" i="3"/>
  <c r="D1384" i="3"/>
  <c r="C1384" i="3"/>
  <c r="E1384" i="3" s="1"/>
  <c r="E1383" i="3"/>
  <c r="D1383" i="3"/>
  <c r="C1383" i="3"/>
  <c r="C1382" i="3"/>
  <c r="E1381" i="3"/>
  <c r="D1381" i="3"/>
  <c r="C1381" i="3"/>
  <c r="C1380" i="3"/>
  <c r="D1379" i="3"/>
  <c r="C1379" i="3"/>
  <c r="E1379" i="3" s="1"/>
  <c r="C1378" i="3"/>
  <c r="E1377" i="3"/>
  <c r="C1377" i="3"/>
  <c r="D1377" i="3" s="1"/>
  <c r="C1376" i="3"/>
  <c r="C1375" i="3"/>
  <c r="E1374" i="3"/>
  <c r="C1374" i="3"/>
  <c r="D1374" i="3" s="1"/>
  <c r="C1373" i="3"/>
  <c r="E1373" i="3" s="1"/>
  <c r="E1372" i="3"/>
  <c r="D1372" i="3"/>
  <c r="C1372" i="3"/>
  <c r="C1371" i="3"/>
  <c r="E1370" i="3"/>
  <c r="C1370" i="3"/>
  <c r="D1370" i="3" s="1"/>
  <c r="E1369" i="3"/>
  <c r="D1369" i="3"/>
  <c r="C1369" i="3"/>
  <c r="E1368" i="3"/>
  <c r="D1368" i="3"/>
  <c r="C1368" i="3"/>
  <c r="C1367" i="3"/>
  <c r="E1366" i="3"/>
  <c r="C1366" i="3"/>
  <c r="D1366" i="3" s="1"/>
  <c r="C1365" i="3"/>
  <c r="E1365" i="3" s="1"/>
  <c r="C1364" i="3"/>
  <c r="C1363" i="3"/>
  <c r="C1362" i="3"/>
  <c r="E1361" i="3"/>
  <c r="D1361" i="3"/>
  <c r="C1361" i="3"/>
  <c r="C1360" i="3"/>
  <c r="E1360" i="3" s="1"/>
  <c r="E1359" i="3"/>
  <c r="D1359" i="3"/>
  <c r="C1359" i="3"/>
  <c r="E1358" i="3"/>
  <c r="D1358" i="3"/>
  <c r="C1358" i="3"/>
  <c r="E1357" i="3"/>
  <c r="D1357" i="3"/>
  <c r="C1357" i="3"/>
  <c r="C1356" i="3"/>
  <c r="E1356" i="3" s="1"/>
  <c r="D1355" i="3"/>
  <c r="C1355" i="3"/>
  <c r="E1355" i="3" s="1"/>
  <c r="E1354" i="3"/>
  <c r="D1354" i="3"/>
  <c r="C1354" i="3"/>
  <c r="E1353" i="3"/>
  <c r="C1353" i="3"/>
  <c r="D1353" i="3" s="1"/>
  <c r="E1352" i="3"/>
  <c r="C1352" i="3"/>
  <c r="D1352" i="3" s="1"/>
  <c r="C1351" i="3"/>
  <c r="C1350" i="3"/>
  <c r="C1349" i="3"/>
  <c r="E1349" i="3" s="1"/>
  <c r="E1348" i="3"/>
  <c r="D1348" i="3"/>
  <c r="C1348" i="3"/>
  <c r="E1347" i="3"/>
  <c r="D1347" i="3"/>
  <c r="C1347" i="3"/>
  <c r="E1346" i="3"/>
  <c r="D1346" i="3"/>
  <c r="C1346" i="3"/>
  <c r="E1345" i="3"/>
  <c r="D1345" i="3"/>
  <c r="C1345" i="3"/>
  <c r="E1344" i="3"/>
  <c r="D1344" i="3"/>
  <c r="C1344" i="3"/>
  <c r="C1343" i="3"/>
  <c r="E1342" i="3"/>
  <c r="C1342" i="3"/>
  <c r="D1342" i="3" s="1"/>
  <c r="E1341" i="3"/>
  <c r="D1341" i="3"/>
  <c r="C1341" i="3"/>
  <c r="C1340" i="3"/>
  <c r="E1339" i="3"/>
  <c r="D1339" i="3"/>
  <c r="C1339" i="3"/>
  <c r="C1338" i="3"/>
  <c r="C1337" i="3"/>
  <c r="E1337" i="3" s="1"/>
  <c r="D1336" i="3"/>
  <c r="C1336" i="3"/>
  <c r="E1336" i="3" s="1"/>
  <c r="C1335" i="3"/>
  <c r="E1334" i="3"/>
  <c r="D1334" i="3"/>
  <c r="C1334" i="3"/>
  <c r="E1333" i="3"/>
  <c r="D1333" i="3"/>
  <c r="C1333" i="3"/>
  <c r="E1332" i="3"/>
  <c r="D1332" i="3"/>
  <c r="C1332" i="3"/>
  <c r="D1331" i="3"/>
  <c r="C1331" i="3"/>
  <c r="E1331" i="3" s="1"/>
  <c r="E1330" i="3"/>
  <c r="D1330" i="3"/>
  <c r="C1330" i="3"/>
  <c r="E1329" i="3"/>
  <c r="C1329" i="3"/>
  <c r="D1329" i="3" s="1"/>
  <c r="E1328" i="3"/>
  <c r="C1328" i="3"/>
  <c r="D1328" i="3" s="1"/>
  <c r="C1327" i="3"/>
  <c r="E1326" i="3"/>
  <c r="C1326" i="3"/>
  <c r="D1326" i="3" s="1"/>
  <c r="C1325" i="3"/>
  <c r="E1325" i="3" s="1"/>
  <c r="C1324" i="3"/>
  <c r="C1323" i="3"/>
  <c r="C1322" i="3"/>
  <c r="E1321" i="3"/>
  <c r="D1321" i="3"/>
  <c r="C1321" i="3"/>
  <c r="E1320" i="3"/>
  <c r="D1320" i="3"/>
  <c r="C1320" i="3"/>
  <c r="D1319" i="3"/>
  <c r="C1319" i="3"/>
  <c r="E1319" i="3" s="1"/>
  <c r="E1318" i="3"/>
  <c r="C1318" i="3"/>
  <c r="D1318" i="3" s="1"/>
  <c r="E1317" i="3"/>
  <c r="C1317" i="3"/>
  <c r="D1317" i="3" s="1"/>
  <c r="C1316" i="3"/>
  <c r="C1315" i="3"/>
  <c r="E1315" i="3" s="1"/>
  <c r="C1314" i="3"/>
  <c r="C1313" i="3"/>
  <c r="C1312" i="3"/>
  <c r="E1312" i="3" s="1"/>
  <c r="D1311" i="3"/>
  <c r="C1311" i="3"/>
  <c r="E1311" i="3" s="1"/>
  <c r="E1310" i="3"/>
  <c r="C1310" i="3"/>
  <c r="D1310" i="3" s="1"/>
  <c r="E1309" i="3"/>
  <c r="D1309" i="3"/>
  <c r="C1309" i="3"/>
  <c r="C1308" i="3"/>
  <c r="E1308" i="3" s="1"/>
  <c r="D1307" i="3"/>
  <c r="C1307" i="3"/>
  <c r="E1307" i="3" s="1"/>
  <c r="E1306" i="3"/>
  <c r="D1306" i="3"/>
  <c r="C1306" i="3"/>
  <c r="E1305" i="3"/>
  <c r="C1305" i="3"/>
  <c r="D1305" i="3" s="1"/>
  <c r="E1304" i="3"/>
  <c r="D1304" i="3"/>
  <c r="C1304" i="3"/>
  <c r="C1303" i="3"/>
  <c r="C1302" i="3"/>
  <c r="C1301" i="3"/>
  <c r="E1301" i="3" s="1"/>
  <c r="C1300" i="3"/>
  <c r="E1299" i="3"/>
  <c r="D1299" i="3"/>
  <c r="C1299" i="3"/>
  <c r="C1298" i="3"/>
  <c r="D1298" i="3" s="1"/>
  <c r="E1297" i="3"/>
  <c r="D1297" i="3"/>
  <c r="C1297" i="3"/>
  <c r="E1296" i="3"/>
  <c r="D1296" i="3"/>
  <c r="C1296" i="3"/>
  <c r="D1295" i="3"/>
  <c r="C1295" i="3"/>
  <c r="E1295" i="3" s="1"/>
  <c r="E1294" i="3"/>
  <c r="C1294" i="3"/>
  <c r="D1294" i="3" s="1"/>
  <c r="C1293" i="3"/>
  <c r="E1293" i="3" s="1"/>
  <c r="C1292" i="3"/>
  <c r="C1291" i="3"/>
  <c r="E1291" i="3" s="1"/>
  <c r="C1290" i="3"/>
  <c r="E1289" i="3"/>
  <c r="D1289" i="3"/>
  <c r="C1289" i="3"/>
  <c r="C1288" i="3"/>
  <c r="E1287" i="3"/>
  <c r="D1287" i="3"/>
  <c r="C1287" i="3"/>
  <c r="E1286" i="3"/>
  <c r="C1286" i="3"/>
  <c r="D1286" i="3" s="1"/>
  <c r="E1285" i="3"/>
  <c r="D1285" i="3"/>
  <c r="C1285" i="3"/>
  <c r="C1284" i="3"/>
  <c r="D1283" i="3"/>
  <c r="C1283" i="3"/>
  <c r="E1283" i="3" s="1"/>
  <c r="E1282" i="3"/>
  <c r="D1282" i="3"/>
  <c r="C1282" i="3"/>
  <c r="E1281" i="3"/>
  <c r="C1281" i="3"/>
  <c r="D1281" i="3" s="1"/>
  <c r="C1280" i="3"/>
  <c r="E1280" i="3" s="1"/>
  <c r="C1279" i="3"/>
  <c r="E1278" i="3"/>
  <c r="C1278" i="3"/>
  <c r="D1278" i="3" s="1"/>
  <c r="D1277" i="3"/>
  <c r="C1277" i="3"/>
  <c r="E1277" i="3" s="1"/>
  <c r="C1276" i="3"/>
  <c r="E1275" i="3"/>
  <c r="D1275" i="3"/>
  <c r="C1275" i="3"/>
  <c r="E1274" i="3"/>
  <c r="C1274" i="3"/>
  <c r="D1274" i="3" s="1"/>
  <c r="E1273" i="3"/>
  <c r="D1273" i="3"/>
  <c r="C1273" i="3"/>
  <c r="E1272" i="3"/>
  <c r="D1272" i="3"/>
  <c r="C1272" i="3"/>
  <c r="C1271" i="3"/>
  <c r="E1271" i="3" s="1"/>
  <c r="E1270" i="3"/>
  <c r="C1270" i="3"/>
  <c r="D1270" i="3" s="1"/>
  <c r="C1269" i="3"/>
  <c r="E1269" i="3" s="1"/>
  <c r="C1268" i="3"/>
  <c r="C1267" i="3"/>
  <c r="C1266" i="3"/>
  <c r="E1265" i="3"/>
  <c r="D1265" i="3"/>
  <c r="C1265" i="3"/>
  <c r="D1264" i="3"/>
  <c r="C1264" i="3"/>
  <c r="E1264" i="3" s="1"/>
  <c r="C1263" i="3"/>
  <c r="D1263" i="3" s="1"/>
  <c r="E1262" i="3"/>
  <c r="D1262" i="3"/>
  <c r="C1262" i="3"/>
  <c r="E1261" i="3"/>
  <c r="D1261" i="3"/>
  <c r="C1261" i="3"/>
  <c r="E1260" i="3"/>
  <c r="D1260" i="3"/>
  <c r="C1260" i="3"/>
  <c r="D1259" i="3"/>
  <c r="C1259" i="3"/>
  <c r="E1259" i="3" s="1"/>
  <c r="E1258" i="3"/>
  <c r="D1258" i="3"/>
  <c r="C1258" i="3"/>
  <c r="E1257" i="3"/>
  <c r="C1257" i="3"/>
  <c r="D1257" i="3" s="1"/>
  <c r="E1256" i="3"/>
  <c r="D1256" i="3"/>
  <c r="C1256" i="3"/>
  <c r="C1255" i="3"/>
  <c r="C1254" i="3"/>
  <c r="D1254" i="3" s="1"/>
  <c r="C1253" i="3"/>
  <c r="E1252" i="3"/>
  <c r="C1252" i="3"/>
  <c r="D1252" i="3" s="1"/>
  <c r="C1251" i="3"/>
  <c r="C1250" i="3"/>
  <c r="E1249" i="3"/>
  <c r="D1249" i="3"/>
  <c r="C1249" i="3"/>
  <c r="E1248" i="3"/>
  <c r="D1248" i="3"/>
  <c r="C1248" i="3"/>
  <c r="D1247" i="3"/>
  <c r="C1247" i="3"/>
  <c r="E1247" i="3" s="1"/>
  <c r="E1246" i="3"/>
  <c r="C1246" i="3"/>
  <c r="D1246" i="3" s="1"/>
  <c r="E1245" i="3"/>
  <c r="D1245" i="3"/>
  <c r="C1245" i="3"/>
  <c r="C1244" i="3"/>
  <c r="E1243" i="3"/>
  <c r="D1243" i="3"/>
  <c r="C1243" i="3"/>
  <c r="C1242" i="3"/>
  <c r="C1241" i="3"/>
  <c r="C1240" i="3"/>
  <c r="E1239" i="3"/>
  <c r="D1239" i="3"/>
  <c r="C1239" i="3"/>
  <c r="C1238" i="3"/>
  <c r="E1237" i="3"/>
  <c r="D1237" i="3"/>
  <c r="C1237" i="3"/>
  <c r="C1236" i="3"/>
  <c r="D1235" i="3"/>
  <c r="C1235" i="3"/>
  <c r="E1235" i="3" s="1"/>
  <c r="C1234" i="3"/>
  <c r="E1233" i="3"/>
  <c r="C1233" i="3"/>
  <c r="D1233" i="3" s="1"/>
  <c r="C1232" i="3"/>
  <c r="C1231" i="3"/>
  <c r="E1230" i="3"/>
  <c r="C1230" i="3"/>
  <c r="D1230" i="3" s="1"/>
  <c r="C1229" i="3"/>
  <c r="E1229" i="3" s="1"/>
  <c r="C1228" i="3"/>
  <c r="D1228" i="3" s="1"/>
  <c r="E1227" i="3"/>
  <c r="D1227" i="3"/>
  <c r="C1227" i="3"/>
  <c r="C1226" i="3"/>
  <c r="E1225" i="3"/>
  <c r="D1225" i="3"/>
  <c r="C1225" i="3"/>
  <c r="E1224" i="3"/>
  <c r="D1224" i="3"/>
  <c r="C1224" i="3"/>
  <c r="D1223" i="3"/>
  <c r="C1223" i="3"/>
  <c r="E1223" i="3" s="1"/>
  <c r="E1222" i="3"/>
  <c r="C1222" i="3"/>
  <c r="D1222" i="3" s="1"/>
  <c r="C1221" i="3"/>
  <c r="C1220" i="3"/>
  <c r="C1219" i="3"/>
  <c r="C1218" i="3"/>
  <c r="E1217" i="3"/>
  <c r="D1217" i="3"/>
  <c r="C1217" i="3"/>
  <c r="C1216" i="3"/>
  <c r="E1215" i="3"/>
  <c r="D1215" i="3"/>
  <c r="C1215" i="3"/>
  <c r="E1214" i="3"/>
  <c r="D1214" i="3"/>
  <c r="C1214" i="3"/>
  <c r="E1213" i="3"/>
  <c r="D1213" i="3"/>
  <c r="C1213" i="3"/>
  <c r="C1212" i="3"/>
  <c r="E1212" i="3" s="1"/>
  <c r="D1211" i="3"/>
  <c r="C1211" i="3"/>
  <c r="E1211" i="3" s="1"/>
  <c r="E1210" i="3"/>
  <c r="C1210" i="3"/>
  <c r="D1210" i="3" s="1"/>
  <c r="E1209" i="3"/>
  <c r="C1209" i="3"/>
  <c r="D1209" i="3" s="1"/>
  <c r="E1208" i="3"/>
  <c r="D1208" i="3"/>
  <c r="C1208" i="3"/>
  <c r="C1207" i="3"/>
  <c r="C1206" i="3"/>
  <c r="C1205" i="3"/>
  <c r="E1204" i="3"/>
  <c r="D1204" i="3"/>
  <c r="C1204" i="3"/>
  <c r="C1203" i="3"/>
  <c r="E1203" i="3" s="1"/>
  <c r="E1202" i="3"/>
  <c r="D1202" i="3"/>
  <c r="C1202" i="3"/>
  <c r="E1201" i="3"/>
  <c r="D1201" i="3"/>
  <c r="C1201" i="3"/>
  <c r="E1200" i="3"/>
  <c r="D1200" i="3"/>
  <c r="C1200" i="3"/>
  <c r="C1199" i="3"/>
  <c r="E1198" i="3"/>
  <c r="C1198" i="3"/>
  <c r="D1198" i="3" s="1"/>
  <c r="E1197" i="3"/>
  <c r="D1197" i="3"/>
  <c r="C1197" i="3"/>
  <c r="C1196" i="3"/>
  <c r="C1195" i="3"/>
  <c r="E1195" i="3" s="1"/>
  <c r="C1194" i="3"/>
  <c r="C1193" i="3"/>
  <c r="D1192" i="3"/>
  <c r="C1192" i="3"/>
  <c r="E1192" i="3" s="1"/>
  <c r="C1191" i="3"/>
  <c r="C1190" i="3"/>
  <c r="D1190" i="3" s="1"/>
  <c r="E1189" i="3"/>
  <c r="D1189" i="3"/>
  <c r="C1189" i="3"/>
  <c r="D1188" i="3"/>
  <c r="C1188" i="3"/>
  <c r="E1188" i="3" s="1"/>
  <c r="D1187" i="3"/>
  <c r="C1187" i="3"/>
  <c r="E1187" i="3" s="1"/>
  <c r="E1186" i="3"/>
  <c r="C1186" i="3"/>
  <c r="D1186" i="3" s="1"/>
  <c r="E1185" i="3"/>
  <c r="C1185" i="3"/>
  <c r="D1185" i="3" s="1"/>
  <c r="C1184" i="3"/>
  <c r="D1184" i="3" s="1"/>
  <c r="C1183" i="3"/>
  <c r="E1182" i="3"/>
  <c r="C1182" i="3"/>
  <c r="D1182" i="3" s="1"/>
  <c r="D1181" i="3"/>
  <c r="C1181" i="3"/>
  <c r="E1181" i="3" s="1"/>
  <c r="C1180" i="3"/>
  <c r="E1180" i="3" s="1"/>
  <c r="D1179" i="3"/>
  <c r="C1179" i="3"/>
  <c r="E1179" i="3" s="1"/>
  <c r="C1178" i="3"/>
  <c r="E1177" i="3"/>
  <c r="D1177" i="3"/>
  <c r="C1177" i="3"/>
  <c r="E1176" i="3"/>
  <c r="D1176" i="3"/>
  <c r="C1176" i="3"/>
  <c r="D1175" i="3"/>
  <c r="C1175" i="3"/>
  <c r="E1175" i="3" s="1"/>
  <c r="E1174" i="3"/>
  <c r="C1174" i="3"/>
  <c r="D1174" i="3" s="1"/>
  <c r="E1173" i="3"/>
  <c r="D1173" i="3"/>
  <c r="C1173" i="3"/>
  <c r="C1172" i="3"/>
  <c r="E1171" i="3"/>
  <c r="D1171" i="3"/>
  <c r="C1171" i="3"/>
  <c r="C1170" i="3"/>
  <c r="C1169" i="3"/>
  <c r="E1169" i="3" s="1"/>
  <c r="C1168" i="3"/>
  <c r="E1168" i="3" s="1"/>
  <c r="E1167" i="3"/>
  <c r="D1167" i="3"/>
  <c r="C1167" i="3"/>
  <c r="E1166" i="3"/>
  <c r="D1166" i="3"/>
  <c r="C1166" i="3"/>
  <c r="E1165" i="3"/>
  <c r="D1165" i="3"/>
  <c r="C1165" i="3"/>
  <c r="C1164" i="3"/>
  <c r="E1164" i="3" s="1"/>
  <c r="D1163" i="3"/>
  <c r="C1163" i="3"/>
  <c r="E1163" i="3" s="1"/>
  <c r="E1162" i="3"/>
  <c r="C1162" i="3"/>
  <c r="D1162" i="3" s="1"/>
  <c r="E1161" i="3"/>
  <c r="C1161" i="3"/>
  <c r="D1161" i="3" s="1"/>
  <c r="E1160" i="3"/>
  <c r="D1160" i="3"/>
  <c r="C1160" i="3"/>
  <c r="C1159" i="3"/>
  <c r="C1158" i="3"/>
  <c r="D1158" i="3" s="1"/>
  <c r="D1157" i="3"/>
  <c r="C1157" i="3"/>
  <c r="E1157" i="3" s="1"/>
  <c r="E1156" i="3"/>
  <c r="D1156" i="3"/>
  <c r="C1156" i="3"/>
  <c r="C1155" i="3"/>
  <c r="D1155" i="3" s="1"/>
  <c r="E1154" i="3"/>
  <c r="D1154" i="3"/>
  <c r="C1154" i="3"/>
  <c r="E1153" i="3"/>
  <c r="D1153" i="3"/>
  <c r="C1153" i="3"/>
  <c r="E1152" i="3"/>
  <c r="D1152" i="3"/>
  <c r="C1152" i="3"/>
  <c r="D1151" i="3"/>
  <c r="C1151" i="3"/>
  <c r="E1151" i="3" s="1"/>
  <c r="E1150" i="3"/>
  <c r="C1150" i="3"/>
  <c r="D1150" i="3" s="1"/>
  <c r="E1149" i="3"/>
  <c r="D1149" i="3"/>
  <c r="C1149" i="3"/>
  <c r="C1148" i="3"/>
  <c r="C1147" i="3"/>
  <c r="E1147" i="3" s="1"/>
  <c r="C1146" i="3"/>
  <c r="C1145" i="3"/>
  <c r="E1145" i="3" s="1"/>
  <c r="C1144" i="3"/>
  <c r="E1144" i="3" s="1"/>
  <c r="C1143" i="3"/>
  <c r="C1142" i="3"/>
  <c r="E1141" i="3"/>
  <c r="D1141" i="3"/>
  <c r="C1141" i="3"/>
  <c r="E1140" i="3"/>
  <c r="C1140" i="3"/>
  <c r="D1140" i="3" s="1"/>
  <c r="D1139" i="3"/>
  <c r="C1139" i="3"/>
  <c r="E1139" i="3" s="1"/>
  <c r="C1138" i="3"/>
  <c r="E1137" i="3"/>
  <c r="C1137" i="3"/>
  <c r="D1137" i="3" s="1"/>
  <c r="E1136" i="3"/>
  <c r="D1136" i="3"/>
  <c r="C1136" i="3"/>
  <c r="C1135" i="3"/>
  <c r="E1134" i="3"/>
  <c r="C1134" i="3"/>
  <c r="D1134" i="3" s="1"/>
  <c r="D1133" i="3"/>
  <c r="C1133" i="3"/>
  <c r="E1133" i="3" s="1"/>
  <c r="C1132" i="3"/>
  <c r="E1131" i="3"/>
  <c r="D1131" i="3"/>
  <c r="C1131" i="3"/>
  <c r="E1130" i="3"/>
  <c r="C1130" i="3"/>
  <c r="D1130" i="3" s="1"/>
  <c r="E1129" i="3"/>
  <c r="D1129" i="3"/>
  <c r="C1129" i="3"/>
  <c r="E1128" i="3"/>
  <c r="D1128" i="3"/>
  <c r="C1128" i="3"/>
  <c r="C1127" i="3"/>
  <c r="E1127" i="3" s="1"/>
  <c r="E1126" i="3"/>
  <c r="C1126" i="3"/>
  <c r="D1126" i="3" s="1"/>
  <c r="E1125" i="3"/>
  <c r="D1125" i="3"/>
  <c r="C1125" i="3"/>
  <c r="C1124" i="3"/>
  <c r="C1123" i="3"/>
  <c r="E1123" i="3" s="1"/>
  <c r="C1122" i="3"/>
  <c r="E1121" i="3"/>
  <c r="D1121" i="3"/>
  <c r="C1121" i="3"/>
  <c r="D1120" i="3"/>
  <c r="C1120" i="3"/>
  <c r="E1120" i="3" s="1"/>
  <c r="D1119" i="3"/>
  <c r="C1119" i="3"/>
  <c r="E1119" i="3" s="1"/>
  <c r="E1118" i="3"/>
  <c r="D1118" i="3"/>
  <c r="C1118" i="3"/>
  <c r="E1117" i="3"/>
  <c r="D1117" i="3"/>
  <c r="C1117" i="3"/>
  <c r="E1116" i="3"/>
  <c r="D1116" i="3"/>
  <c r="C1116" i="3"/>
  <c r="D1115" i="3"/>
  <c r="C1115" i="3"/>
  <c r="E1115" i="3" s="1"/>
  <c r="E1114" i="3"/>
  <c r="D1114" i="3"/>
  <c r="C1114" i="3"/>
  <c r="E1113" i="3"/>
  <c r="C1113" i="3"/>
  <c r="D1113" i="3" s="1"/>
  <c r="E1112" i="3"/>
  <c r="D1112" i="3"/>
  <c r="C1112" i="3"/>
  <c r="C1111" i="3"/>
  <c r="C1110" i="3"/>
  <c r="D1110" i="3" s="1"/>
  <c r="D1109" i="3"/>
  <c r="C1109" i="3"/>
  <c r="E1109" i="3" s="1"/>
  <c r="E1108" i="3"/>
  <c r="D1108" i="3"/>
  <c r="C1108" i="3"/>
  <c r="C1107" i="3"/>
  <c r="C1106" i="3"/>
  <c r="E1106" i="3" s="1"/>
  <c r="E1105" i="3"/>
  <c r="D1105" i="3"/>
  <c r="C1105" i="3"/>
  <c r="E1104" i="3"/>
  <c r="D1104" i="3"/>
  <c r="C1104" i="3"/>
  <c r="D1103" i="3"/>
  <c r="C1103" i="3"/>
  <c r="E1103" i="3" s="1"/>
  <c r="E1102" i="3"/>
  <c r="C1102" i="3"/>
  <c r="D1102" i="3" s="1"/>
  <c r="E1101" i="3"/>
  <c r="D1101" i="3"/>
  <c r="C1101" i="3"/>
  <c r="C1100" i="3"/>
  <c r="E1099" i="3"/>
  <c r="D1099" i="3"/>
  <c r="C1099" i="3"/>
  <c r="C1098" i="3"/>
  <c r="E1097" i="3"/>
  <c r="D1097" i="3"/>
  <c r="C1097" i="3"/>
  <c r="C1096" i="3"/>
  <c r="E1096" i="3" s="1"/>
  <c r="C1095" i="3"/>
  <c r="C1094" i="3"/>
  <c r="E1093" i="3"/>
  <c r="D1093" i="3"/>
  <c r="C1093" i="3"/>
  <c r="C1092" i="3"/>
  <c r="D1091" i="3"/>
  <c r="C1091" i="3"/>
  <c r="E1091" i="3" s="1"/>
  <c r="C1090" i="3"/>
  <c r="E1089" i="3"/>
  <c r="C1089" i="3"/>
  <c r="D1089" i="3" s="1"/>
  <c r="C1088" i="3"/>
  <c r="C1087" i="3"/>
  <c r="E1086" i="3"/>
  <c r="C1086" i="3"/>
  <c r="D1086" i="3" s="1"/>
  <c r="D1085" i="3"/>
  <c r="C1085" i="3"/>
  <c r="E1085" i="3" s="1"/>
  <c r="C1084" i="3"/>
  <c r="E1083" i="3"/>
  <c r="D1083" i="3"/>
  <c r="C1083" i="3"/>
  <c r="C1082" i="3"/>
  <c r="E1082" i="3" s="1"/>
  <c r="E1081" i="3"/>
  <c r="D1081" i="3"/>
  <c r="C1081" i="3"/>
  <c r="E1080" i="3"/>
  <c r="D1080" i="3"/>
  <c r="C1080" i="3"/>
  <c r="C1079" i="3"/>
  <c r="E1079" i="3" s="1"/>
  <c r="E1078" i="3"/>
  <c r="C1078" i="3"/>
  <c r="D1078" i="3" s="1"/>
  <c r="C1077" i="3"/>
  <c r="C1076" i="3"/>
  <c r="C1075" i="3"/>
  <c r="C1074" i="3"/>
  <c r="E1073" i="3"/>
  <c r="D1073" i="3"/>
  <c r="C1073" i="3"/>
  <c r="D1072" i="3"/>
  <c r="C1072" i="3"/>
  <c r="E1072" i="3" s="1"/>
  <c r="E1071" i="3"/>
  <c r="D1071" i="3"/>
  <c r="C1071" i="3"/>
  <c r="E1070" i="3"/>
  <c r="D1070" i="3"/>
  <c r="C1070" i="3"/>
  <c r="E1069" i="3"/>
  <c r="D1069" i="3"/>
  <c r="C1069" i="3"/>
  <c r="C1068" i="3"/>
  <c r="D1068" i="3" s="1"/>
  <c r="D1067" i="3"/>
  <c r="C1067" i="3"/>
  <c r="E1067" i="3" s="1"/>
  <c r="C1066" i="3"/>
  <c r="E1066" i="3" s="1"/>
  <c r="E1065" i="3"/>
  <c r="C1065" i="3"/>
  <c r="D1065" i="3" s="1"/>
  <c r="E1064" i="3"/>
  <c r="D1064" i="3"/>
  <c r="C1064" i="3"/>
  <c r="C1063" i="3"/>
  <c r="C1062" i="3"/>
  <c r="D1061" i="3"/>
  <c r="C1061" i="3"/>
  <c r="E1061" i="3" s="1"/>
  <c r="E1060" i="3"/>
  <c r="D1060" i="3"/>
  <c r="C1060" i="3"/>
  <c r="C1059" i="3"/>
  <c r="E1058" i="3"/>
  <c r="D1058" i="3"/>
  <c r="C1058" i="3"/>
  <c r="E1057" i="3"/>
  <c r="D1057" i="3"/>
  <c r="C1057" i="3"/>
  <c r="E1056" i="3"/>
  <c r="D1056" i="3"/>
  <c r="C1056" i="3"/>
  <c r="C1055" i="3"/>
  <c r="E1054" i="3"/>
  <c r="C1054" i="3"/>
  <c r="D1054" i="3" s="1"/>
  <c r="C1053" i="3"/>
  <c r="C1052" i="3"/>
  <c r="E1051" i="3"/>
  <c r="C1051" i="3"/>
  <c r="D1051" i="3" s="1"/>
  <c r="C1050" i="3"/>
  <c r="C1049" i="3"/>
  <c r="E1049" i="3" s="1"/>
  <c r="D1048" i="3"/>
  <c r="C1048" i="3"/>
  <c r="E1048" i="3" s="1"/>
  <c r="C1047" i="3"/>
  <c r="C1046" i="3"/>
  <c r="E1046" i="3" s="1"/>
  <c r="E1045" i="3"/>
  <c r="D1045" i="3"/>
  <c r="C1045" i="3"/>
  <c r="E1044" i="3"/>
  <c r="C1044" i="3"/>
  <c r="D1044" i="3" s="1"/>
  <c r="D1043" i="3"/>
  <c r="C1043" i="3"/>
  <c r="E1043" i="3" s="1"/>
  <c r="E1042" i="3"/>
  <c r="C1042" i="3"/>
  <c r="D1042" i="3" s="1"/>
  <c r="E1041" i="3"/>
  <c r="C1041" i="3"/>
  <c r="D1041" i="3" s="1"/>
  <c r="C1040" i="3"/>
  <c r="E1040" i="3" s="1"/>
  <c r="C1039" i="3"/>
  <c r="C1038" i="3"/>
  <c r="C1037" i="3"/>
  <c r="E1037" i="3" s="1"/>
  <c r="C1036" i="3"/>
  <c r="C1035" i="3"/>
  <c r="D1035" i="3" s="1"/>
  <c r="C1034" i="3"/>
  <c r="E1033" i="3"/>
  <c r="D1033" i="3"/>
  <c r="C1033" i="3"/>
  <c r="E1032" i="3"/>
  <c r="D1032" i="3"/>
  <c r="C1032" i="3"/>
  <c r="D1031" i="3"/>
  <c r="C1031" i="3"/>
  <c r="E1031" i="3" s="1"/>
  <c r="E1030" i="3"/>
  <c r="C1030" i="3"/>
  <c r="D1030" i="3" s="1"/>
  <c r="E1029" i="3"/>
  <c r="D1029" i="3"/>
  <c r="C1029" i="3"/>
  <c r="C1028" i="3"/>
  <c r="E1027" i="3"/>
  <c r="D1027" i="3"/>
  <c r="C1027" i="3"/>
  <c r="C1026" i="3"/>
  <c r="C1025" i="3"/>
  <c r="E1025" i="3" s="1"/>
  <c r="D1024" i="3"/>
  <c r="C1024" i="3"/>
  <c r="E1024" i="3" s="1"/>
  <c r="C1023" i="3"/>
  <c r="E1023" i="3" s="1"/>
  <c r="C1022" i="3"/>
  <c r="E1022" i="3" s="1"/>
  <c r="E1021" i="3"/>
  <c r="D1021" i="3"/>
  <c r="C1021" i="3"/>
  <c r="C1020" i="3"/>
  <c r="D1020" i="3" s="1"/>
  <c r="D1019" i="3"/>
  <c r="C1019" i="3"/>
  <c r="E1019" i="3" s="1"/>
  <c r="E1018" i="3"/>
  <c r="C1018" i="3"/>
  <c r="D1018" i="3" s="1"/>
  <c r="E1017" i="3"/>
  <c r="C1017" i="3"/>
  <c r="D1017" i="3" s="1"/>
  <c r="D1016" i="3"/>
  <c r="C1016" i="3"/>
  <c r="E1016" i="3" s="1"/>
  <c r="C1015" i="3"/>
  <c r="C1014" i="3"/>
  <c r="D1014" i="3" s="1"/>
  <c r="D1013" i="3"/>
  <c r="C1013" i="3"/>
  <c r="E1013" i="3" s="1"/>
  <c r="E1012" i="3"/>
  <c r="D1012" i="3"/>
  <c r="C1012" i="3"/>
  <c r="E1011" i="3"/>
  <c r="D1011" i="3"/>
  <c r="C1011" i="3"/>
  <c r="D1010" i="3"/>
  <c r="C1010" i="3"/>
  <c r="E1010" i="3" s="1"/>
  <c r="E1009" i="3"/>
  <c r="D1009" i="3"/>
  <c r="C1009" i="3"/>
  <c r="E1008" i="3"/>
  <c r="D1008" i="3"/>
  <c r="C1008" i="3"/>
  <c r="D1007" i="3"/>
  <c r="C1007" i="3"/>
  <c r="E1007" i="3" s="1"/>
  <c r="E1006" i="3"/>
  <c r="C1006" i="3"/>
  <c r="D1006" i="3" s="1"/>
  <c r="C1005" i="3"/>
  <c r="C1004" i="3"/>
  <c r="E1003" i="3"/>
  <c r="C1003" i="3"/>
  <c r="D1003" i="3" s="1"/>
  <c r="C1002" i="3"/>
  <c r="C1001" i="3"/>
  <c r="E1001" i="3" s="1"/>
  <c r="D1000" i="3"/>
  <c r="C1000" i="3"/>
  <c r="E1000" i="3" s="1"/>
  <c r="C999" i="3"/>
  <c r="E999" i="3" s="1"/>
  <c r="C998" i="3"/>
  <c r="E997" i="3"/>
  <c r="D997" i="3"/>
  <c r="C997" i="3"/>
  <c r="C996" i="3"/>
  <c r="E996" i="3" s="1"/>
  <c r="D995" i="3"/>
  <c r="C995" i="3"/>
  <c r="E995" i="3" s="1"/>
  <c r="D994" i="3"/>
  <c r="C994" i="3"/>
  <c r="E994" i="3" s="1"/>
  <c r="E993" i="3"/>
  <c r="C993" i="3"/>
  <c r="D993" i="3" s="1"/>
  <c r="E992" i="3"/>
  <c r="D992" i="3"/>
  <c r="C992" i="3"/>
  <c r="C991" i="3"/>
  <c r="C990" i="3"/>
  <c r="D990" i="3" s="1"/>
  <c r="D989" i="3"/>
  <c r="C989" i="3"/>
  <c r="E989" i="3" s="1"/>
  <c r="C988" i="3"/>
  <c r="D988" i="3" s="1"/>
  <c r="E987" i="3"/>
  <c r="D987" i="3"/>
  <c r="C987" i="3"/>
  <c r="C986" i="3"/>
  <c r="E985" i="3"/>
  <c r="D985" i="3"/>
  <c r="C985" i="3"/>
  <c r="E984" i="3"/>
  <c r="D984" i="3"/>
  <c r="C984" i="3"/>
  <c r="C983" i="3"/>
  <c r="E983" i="3" s="1"/>
  <c r="E982" i="3"/>
  <c r="C982" i="3"/>
  <c r="D982" i="3" s="1"/>
  <c r="E981" i="3"/>
  <c r="D981" i="3"/>
  <c r="C981" i="3"/>
  <c r="C980" i="3"/>
  <c r="E979" i="3"/>
  <c r="D979" i="3"/>
  <c r="C979" i="3"/>
  <c r="C978" i="3"/>
  <c r="E977" i="3"/>
  <c r="D977" i="3"/>
  <c r="C977" i="3"/>
  <c r="D976" i="3"/>
  <c r="C976" i="3"/>
  <c r="E976" i="3" s="1"/>
  <c r="E975" i="3"/>
  <c r="D975" i="3"/>
  <c r="C975" i="3"/>
  <c r="E974" i="3"/>
  <c r="D974" i="3"/>
  <c r="C974" i="3"/>
  <c r="E973" i="3"/>
  <c r="D973" i="3"/>
  <c r="C973" i="3"/>
  <c r="E972" i="3"/>
  <c r="D972" i="3"/>
  <c r="C972" i="3"/>
  <c r="D971" i="3"/>
  <c r="C971" i="3"/>
  <c r="E971" i="3" s="1"/>
  <c r="E970" i="3"/>
  <c r="D970" i="3"/>
  <c r="C970" i="3"/>
  <c r="E969" i="3"/>
  <c r="C969" i="3"/>
  <c r="D969" i="3" s="1"/>
  <c r="E968" i="3"/>
  <c r="D968" i="3"/>
  <c r="C968" i="3"/>
  <c r="C967" i="3"/>
  <c r="E966" i="3"/>
  <c r="C966" i="3"/>
  <c r="D966" i="3" s="1"/>
  <c r="D965" i="3"/>
  <c r="C965" i="3"/>
  <c r="E965" i="3" s="1"/>
  <c r="C964" i="3"/>
  <c r="E964" i="3" s="1"/>
  <c r="C963" i="3"/>
  <c r="C962" i="3"/>
  <c r="D962" i="3" s="1"/>
  <c r="E961" i="3"/>
  <c r="D961" i="3"/>
  <c r="C961" i="3"/>
  <c r="E960" i="3"/>
  <c r="D960" i="3"/>
  <c r="C960" i="3"/>
  <c r="D959" i="3"/>
  <c r="C959" i="3"/>
  <c r="E959" i="3" s="1"/>
  <c r="E958" i="3"/>
  <c r="C958" i="3"/>
  <c r="D958" i="3" s="1"/>
  <c r="E957" i="3"/>
  <c r="D957" i="3"/>
  <c r="C957" i="3"/>
  <c r="C956" i="3"/>
  <c r="E955" i="3"/>
  <c r="D955" i="3"/>
  <c r="C955" i="3"/>
  <c r="C954" i="3"/>
  <c r="E953" i="3"/>
  <c r="C953" i="3"/>
  <c r="D953" i="3" s="1"/>
  <c r="D952" i="3"/>
  <c r="C952" i="3"/>
  <c r="E952" i="3" s="1"/>
  <c r="D951" i="3"/>
  <c r="C951" i="3"/>
  <c r="E951" i="3" s="1"/>
  <c r="C950" i="3"/>
  <c r="E949" i="3"/>
  <c r="D949" i="3"/>
  <c r="C949" i="3"/>
  <c r="C948" i="3"/>
  <c r="D947" i="3"/>
  <c r="C947" i="3"/>
  <c r="E947" i="3" s="1"/>
  <c r="C946" i="3"/>
  <c r="E945" i="3"/>
  <c r="C945" i="3"/>
  <c r="D945" i="3" s="1"/>
  <c r="C944" i="3"/>
  <c r="C943" i="3"/>
  <c r="E942" i="3"/>
  <c r="C942" i="3"/>
  <c r="D942" i="3" s="1"/>
  <c r="D941" i="3"/>
  <c r="C941" i="3"/>
  <c r="E941" i="3" s="1"/>
  <c r="C940" i="3"/>
  <c r="E940" i="3" s="1"/>
  <c r="C939" i="3"/>
  <c r="E938" i="3"/>
  <c r="D938" i="3"/>
  <c r="C938" i="3"/>
  <c r="E937" i="3"/>
  <c r="D937" i="3"/>
  <c r="C937" i="3"/>
  <c r="E936" i="3"/>
  <c r="D936" i="3"/>
  <c r="C936" i="3"/>
  <c r="D935" i="3"/>
  <c r="C935" i="3"/>
  <c r="E935" i="3" s="1"/>
  <c r="E934" i="3"/>
  <c r="C934" i="3"/>
  <c r="D934" i="3" s="1"/>
  <c r="C933" i="3"/>
  <c r="C932" i="3"/>
  <c r="C931" i="3"/>
  <c r="C930" i="3"/>
  <c r="D929" i="3"/>
  <c r="C929" i="3"/>
  <c r="E929" i="3" s="1"/>
  <c r="E928" i="3"/>
  <c r="D928" i="3"/>
  <c r="C928" i="3"/>
  <c r="E927" i="3"/>
  <c r="C927" i="3"/>
  <c r="D927" i="3" s="1"/>
  <c r="E926" i="3"/>
  <c r="C926" i="3"/>
  <c r="D926" i="3" s="1"/>
  <c r="C925" i="3"/>
  <c r="C924" i="3"/>
  <c r="C923" i="3"/>
  <c r="E922" i="3"/>
  <c r="D922" i="3"/>
  <c r="C922" i="3"/>
  <c r="C921" i="3"/>
  <c r="C920" i="3"/>
  <c r="D919" i="3"/>
  <c r="C919" i="3"/>
  <c r="E919" i="3" s="1"/>
  <c r="C918" i="3"/>
  <c r="D917" i="3"/>
  <c r="C917" i="3"/>
  <c r="E917" i="3" s="1"/>
  <c r="C916" i="3"/>
  <c r="E916" i="3" s="1"/>
  <c r="E915" i="3"/>
  <c r="C915" i="3"/>
  <c r="D915" i="3" s="1"/>
  <c r="E914" i="3"/>
  <c r="C914" i="3"/>
  <c r="D914" i="3" s="1"/>
  <c r="C913" i="3"/>
  <c r="D912" i="3"/>
  <c r="C912" i="3"/>
  <c r="E912" i="3" s="1"/>
  <c r="C911" i="3"/>
  <c r="E910" i="3"/>
  <c r="D910" i="3"/>
  <c r="C910" i="3"/>
  <c r="C909" i="3"/>
  <c r="E909" i="3" s="1"/>
  <c r="C908" i="3"/>
  <c r="C907" i="3"/>
  <c r="E907" i="3" s="1"/>
  <c r="E906" i="3"/>
  <c r="D906" i="3"/>
  <c r="C906" i="3"/>
  <c r="C905" i="3"/>
  <c r="C904" i="3"/>
  <c r="E904" i="3" s="1"/>
  <c r="E903" i="3"/>
  <c r="C903" i="3"/>
  <c r="D903" i="3" s="1"/>
  <c r="E902" i="3"/>
  <c r="C902" i="3"/>
  <c r="D902" i="3" s="1"/>
  <c r="C901" i="3"/>
  <c r="C900" i="3"/>
  <c r="C899" i="3"/>
  <c r="E898" i="3"/>
  <c r="D898" i="3"/>
  <c r="C898" i="3"/>
  <c r="C897" i="3"/>
  <c r="C896" i="3"/>
  <c r="C895" i="3"/>
  <c r="E895" i="3" s="1"/>
  <c r="C894" i="3"/>
  <c r="C893" i="3"/>
  <c r="C892" i="3"/>
  <c r="E891" i="3"/>
  <c r="C891" i="3"/>
  <c r="D891" i="3" s="1"/>
  <c r="C890" i="3"/>
  <c r="C889" i="3"/>
  <c r="E888" i="3"/>
  <c r="C888" i="3"/>
  <c r="D888" i="3" s="1"/>
  <c r="C887" i="3"/>
  <c r="E886" i="3"/>
  <c r="D886" i="3"/>
  <c r="C886" i="3"/>
  <c r="C885" i="3"/>
  <c r="E885" i="3" s="1"/>
  <c r="C884" i="3"/>
  <c r="C883" i="3"/>
  <c r="E883" i="3" s="1"/>
  <c r="E882" i="3"/>
  <c r="D882" i="3"/>
  <c r="C882" i="3"/>
  <c r="D881" i="3"/>
  <c r="C881" i="3"/>
  <c r="E881" i="3" s="1"/>
  <c r="C880" i="3"/>
  <c r="E880" i="3" s="1"/>
  <c r="E879" i="3"/>
  <c r="C879" i="3"/>
  <c r="D879" i="3" s="1"/>
  <c r="E878" i="3"/>
  <c r="D878" i="3"/>
  <c r="C878" i="3"/>
  <c r="C877" i="3"/>
  <c r="C876" i="3"/>
  <c r="E876" i="3" s="1"/>
  <c r="C875" i="3"/>
  <c r="E874" i="3"/>
  <c r="D874" i="3"/>
  <c r="C874" i="3"/>
  <c r="C873" i="3"/>
  <c r="C872" i="3"/>
  <c r="D871" i="3"/>
  <c r="C871" i="3"/>
  <c r="E871" i="3" s="1"/>
  <c r="E870" i="3"/>
  <c r="D870" i="3"/>
  <c r="C870" i="3"/>
  <c r="C869" i="3"/>
  <c r="E869" i="3" s="1"/>
  <c r="C868" i="3"/>
  <c r="E867" i="3"/>
  <c r="C867" i="3"/>
  <c r="D867" i="3" s="1"/>
  <c r="E866" i="3"/>
  <c r="D866" i="3"/>
  <c r="C866" i="3"/>
  <c r="C865" i="3"/>
  <c r="D864" i="3"/>
  <c r="C864" i="3"/>
  <c r="E864" i="3" s="1"/>
  <c r="C863" i="3"/>
  <c r="E862" i="3"/>
  <c r="D862" i="3"/>
  <c r="C862" i="3"/>
  <c r="C861" i="3"/>
  <c r="C860" i="3"/>
  <c r="C859" i="3"/>
  <c r="E859" i="3" s="1"/>
  <c r="E858" i="3"/>
  <c r="D858" i="3"/>
  <c r="C858" i="3"/>
  <c r="C857" i="3"/>
  <c r="E857" i="3" s="1"/>
  <c r="C856" i="3"/>
  <c r="E856" i="3" s="1"/>
  <c r="E855" i="3"/>
  <c r="C855" i="3"/>
  <c r="D855" i="3" s="1"/>
  <c r="C854" i="3"/>
  <c r="C853" i="3"/>
  <c r="C852" i="3"/>
  <c r="C851" i="3"/>
  <c r="E850" i="3"/>
  <c r="D850" i="3"/>
  <c r="C850" i="3"/>
  <c r="C849" i="3"/>
  <c r="E849" i="3" s="1"/>
  <c r="C848" i="3"/>
  <c r="D847" i="3"/>
  <c r="C847" i="3"/>
  <c r="E847" i="3" s="1"/>
  <c r="C846" i="3"/>
  <c r="C845" i="3"/>
  <c r="E845" i="3" s="1"/>
  <c r="E844" i="3"/>
  <c r="D844" i="3"/>
  <c r="C844" i="3"/>
  <c r="E843" i="3"/>
  <c r="C843" i="3"/>
  <c r="D843" i="3" s="1"/>
  <c r="E842" i="3"/>
  <c r="D842" i="3"/>
  <c r="C842" i="3"/>
  <c r="C841" i="3"/>
  <c r="C840" i="3"/>
  <c r="D840" i="3" s="1"/>
  <c r="C839" i="3"/>
  <c r="E838" i="3"/>
  <c r="D838" i="3"/>
  <c r="C838" i="3"/>
  <c r="D837" i="3"/>
  <c r="C837" i="3"/>
  <c r="E837" i="3" s="1"/>
  <c r="C836" i="3"/>
  <c r="C835" i="3"/>
  <c r="E835" i="3" s="1"/>
  <c r="C834" i="3"/>
  <c r="E834" i="3" s="1"/>
  <c r="C833" i="3"/>
  <c r="E832" i="3"/>
  <c r="D832" i="3"/>
  <c r="C832" i="3"/>
  <c r="E831" i="3"/>
  <c r="C831" i="3"/>
  <c r="D831" i="3" s="1"/>
  <c r="E830" i="3"/>
  <c r="D830" i="3"/>
  <c r="C830" i="3"/>
  <c r="C829" i="3"/>
  <c r="C828" i="3"/>
  <c r="E828" i="3" s="1"/>
  <c r="C827" i="3"/>
  <c r="E826" i="3"/>
  <c r="D826" i="3"/>
  <c r="C826" i="3"/>
  <c r="C825" i="3"/>
  <c r="E825" i="3" s="1"/>
  <c r="C824" i="3"/>
  <c r="C823" i="3"/>
  <c r="C822" i="3"/>
  <c r="E822" i="3" s="1"/>
  <c r="C821" i="3"/>
  <c r="E821" i="3" s="1"/>
  <c r="C820" i="3"/>
  <c r="E819" i="3"/>
  <c r="C819" i="3"/>
  <c r="D819" i="3" s="1"/>
  <c r="C818" i="3"/>
  <c r="C817" i="3"/>
  <c r="E816" i="3"/>
  <c r="D816" i="3"/>
  <c r="C816" i="3"/>
  <c r="C815" i="3"/>
  <c r="E814" i="3"/>
  <c r="D814" i="3"/>
  <c r="C814" i="3"/>
  <c r="C813" i="3"/>
  <c r="C812" i="3"/>
  <c r="D811" i="3"/>
  <c r="C811" i="3"/>
  <c r="E811" i="3" s="1"/>
  <c r="C810" i="3"/>
  <c r="E810" i="3" s="1"/>
  <c r="C809" i="3"/>
  <c r="E809" i="3" s="1"/>
  <c r="C808" i="3"/>
  <c r="E807" i="3"/>
  <c r="C807" i="3"/>
  <c r="D807" i="3" s="1"/>
  <c r="C806" i="3"/>
  <c r="E806" i="3" s="1"/>
  <c r="C805" i="3"/>
  <c r="E804" i="3"/>
  <c r="C804" i="3"/>
  <c r="D804" i="3" s="1"/>
  <c r="C803" i="3"/>
  <c r="E802" i="3"/>
  <c r="D802" i="3"/>
  <c r="C802" i="3"/>
  <c r="C801" i="3"/>
  <c r="E801" i="3" s="1"/>
  <c r="C800" i="3"/>
  <c r="C799" i="3"/>
  <c r="E799" i="3" s="1"/>
  <c r="D798" i="3"/>
  <c r="C798" i="3"/>
  <c r="E798" i="3" s="1"/>
  <c r="C797" i="3"/>
  <c r="E797" i="3" s="1"/>
  <c r="C796" i="3"/>
  <c r="E796" i="3" s="1"/>
  <c r="E795" i="3"/>
  <c r="C795" i="3"/>
  <c r="D795" i="3" s="1"/>
  <c r="C794" i="3"/>
  <c r="D794" i="3" s="1"/>
  <c r="C793" i="3"/>
  <c r="C792" i="3"/>
  <c r="C791" i="3"/>
  <c r="E790" i="3"/>
  <c r="D790" i="3"/>
  <c r="C790" i="3"/>
  <c r="C789" i="3"/>
  <c r="E789" i="3" s="1"/>
  <c r="C788" i="3"/>
  <c r="C787" i="3"/>
  <c r="C786" i="3"/>
  <c r="D785" i="3"/>
  <c r="C785" i="3"/>
  <c r="E785" i="3" s="1"/>
  <c r="C784" i="3"/>
  <c r="E783" i="3"/>
  <c r="C783" i="3"/>
  <c r="D783" i="3" s="1"/>
  <c r="C782" i="3"/>
  <c r="C781" i="3"/>
  <c r="C780" i="3"/>
  <c r="E780" i="3" s="1"/>
  <c r="C779" i="3"/>
  <c r="E778" i="3"/>
  <c r="D778" i="3"/>
  <c r="C778" i="3"/>
  <c r="E777" i="3"/>
  <c r="C777" i="3"/>
  <c r="D777" i="3" s="1"/>
  <c r="D776" i="3"/>
  <c r="C776" i="3"/>
  <c r="E776" i="3" s="1"/>
  <c r="C775" i="3"/>
  <c r="E775" i="3" s="1"/>
  <c r="E774" i="3"/>
  <c r="C774" i="3"/>
  <c r="D774" i="3" s="1"/>
  <c r="C773" i="3"/>
  <c r="D773" i="3" s="1"/>
  <c r="E772" i="3"/>
  <c r="D772" i="3"/>
  <c r="C772" i="3"/>
  <c r="C771" i="3"/>
  <c r="D771" i="3" s="1"/>
  <c r="E770" i="3"/>
  <c r="D770" i="3"/>
  <c r="C770" i="3"/>
  <c r="C769" i="3"/>
  <c r="C768" i="3"/>
  <c r="C767" i="3"/>
  <c r="E767" i="3" s="1"/>
  <c r="E766" i="3"/>
  <c r="D766" i="3"/>
  <c r="C766" i="3"/>
  <c r="E765" i="3"/>
  <c r="D765" i="3"/>
  <c r="C765" i="3"/>
  <c r="D764" i="3"/>
  <c r="C764" i="3"/>
  <c r="E764" i="3" s="1"/>
  <c r="C763" i="3"/>
  <c r="E763" i="3" s="1"/>
  <c r="E762" i="3"/>
  <c r="C762" i="3"/>
  <c r="D762" i="3" s="1"/>
  <c r="E761" i="3"/>
  <c r="D761" i="3"/>
  <c r="C761" i="3"/>
  <c r="E760" i="3"/>
  <c r="C760" i="3"/>
  <c r="D760" i="3" s="1"/>
  <c r="E759" i="3"/>
  <c r="C759" i="3"/>
  <c r="D759" i="3" s="1"/>
  <c r="E758" i="3"/>
  <c r="C758" i="3"/>
  <c r="D758" i="3" s="1"/>
  <c r="E757" i="3"/>
  <c r="D757" i="3"/>
  <c r="C757" i="3"/>
  <c r="C756" i="3"/>
  <c r="C755" i="3"/>
  <c r="E754" i="3"/>
  <c r="D754" i="3"/>
  <c r="C754" i="3"/>
  <c r="E753" i="3"/>
  <c r="D753" i="3"/>
  <c r="C753" i="3"/>
  <c r="C752" i="3"/>
  <c r="E752" i="3" s="1"/>
  <c r="D751" i="3"/>
  <c r="C751" i="3"/>
  <c r="E751" i="3" s="1"/>
  <c r="C750" i="3"/>
  <c r="D750" i="3" s="1"/>
  <c r="E749" i="3"/>
  <c r="D749" i="3"/>
  <c r="C749" i="3"/>
  <c r="E748" i="3"/>
  <c r="D748" i="3"/>
  <c r="C748" i="3"/>
  <c r="C747" i="3"/>
  <c r="D747" i="3" s="1"/>
  <c r="E746" i="3"/>
  <c r="D746" i="3"/>
  <c r="C746" i="3"/>
  <c r="C745" i="3"/>
  <c r="D745" i="3" s="1"/>
  <c r="C744" i="3"/>
  <c r="C743" i="3"/>
  <c r="E742" i="3"/>
  <c r="D742" i="3"/>
  <c r="C742" i="3"/>
  <c r="C741" i="3"/>
  <c r="C740" i="3"/>
  <c r="C739" i="3"/>
  <c r="E738" i="3"/>
  <c r="C738" i="3"/>
  <c r="D738" i="3" s="1"/>
  <c r="E737" i="3"/>
  <c r="D737" i="3"/>
  <c r="C737" i="3"/>
  <c r="E736" i="3"/>
  <c r="C736" i="3"/>
  <c r="D736" i="3" s="1"/>
  <c r="E735" i="3"/>
  <c r="C735" i="3"/>
  <c r="D735" i="3" s="1"/>
  <c r="E734" i="3"/>
  <c r="C734" i="3"/>
  <c r="D734" i="3" s="1"/>
  <c r="E733" i="3"/>
  <c r="D733" i="3"/>
  <c r="C733" i="3"/>
  <c r="C732" i="3"/>
  <c r="C731" i="3"/>
  <c r="E730" i="3"/>
  <c r="D730" i="3"/>
  <c r="C730" i="3"/>
  <c r="C729" i="3"/>
  <c r="E729" i="3" s="1"/>
  <c r="D728" i="3"/>
  <c r="C728" i="3"/>
  <c r="E728" i="3" s="1"/>
  <c r="E727" i="3"/>
  <c r="D727" i="3"/>
  <c r="C727" i="3"/>
  <c r="C726" i="3"/>
  <c r="E725" i="3"/>
  <c r="C725" i="3"/>
  <c r="D725" i="3" s="1"/>
  <c r="E724" i="3"/>
  <c r="D724" i="3"/>
  <c r="C724" i="3"/>
  <c r="C723" i="3"/>
  <c r="D723" i="3" s="1"/>
  <c r="E722" i="3"/>
  <c r="D722" i="3"/>
  <c r="C722" i="3"/>
  <c r="C721" i="3"/>
  <c r="E721" i="3" s="1"/>
  <c r="C720" i="3"/>
  <c r="C719" i="3"/>
  <c r="E718" i="3"/>
  <c r="D718" i="3"/>
  <c r="C718" i="3"/>
  <c r="E717" i="3"/>
  <c r="D717" i="3"/>
  <c r="C717" i="3"/>
  <c r="D716" i="3"/>
  <c r="C716" i="3"/>
  <c r="E716" i="3" s="1"/>
  <c r="C715" i="3"/>
  <c r="E715" i="3" s="1"/>
  <c r="C714" i="3"/>
  <c r="E713" i="3"/>
  <c r="D713" i="3"/>
  <c r="C713" i="3"/>
  <c r="E712" i="3"/>
  <c r="D712" i="3"/>
  <c r="C712" i="3"/>
  <c r="E711" i="3"/>
  <c r="C711" i="3"/>
  <c r="D711" i="3" s="1"/>
  <c r="E710" i="3"/>
  <c r="D710" i="3"/>
  <c r="C710" i="3"/>
  <c r="E709" i="3"/>
  <c r="D709" i="3"/>
  <c r="C709" i="3"/>
  <c r="C708" i="3"/>
  <c r="E708" i="3" s="1"/>
  <c r="C707" i="3"/>
  <c r="E706" i="3"/>
  <c r="D706" i="3"/>
  <c r="C706" i="3"/>
  <c r="E705" i="3"/>
  <c r="D705" i="3"/>
  <c r="C705" i="3"/>
  <c r="C704" i="3"/>
  <c r="C703" i="3"/>
  <c r="C702" i="3"/>
  <c r="E702" i="3" s="1"/>
  <c r="D701" i="3"/>
  <c r="C701" i="3"/>
  <c r="E701" i="3" s="1"/>
  <c r="E700" i="3"/>
  <c r="D700" i="3"/>
  <c r="C700" i="3"/>
  <c r="C699" i="3"/>
  <c r="D699" i="3" s="1"/>
  <c r="E698" i="3"/>
  <c r="D698" i="3"/>
  <c r="C698" i="3"/>
  <c r="C697" i="3"/>
  <c r="D697" i="3" s="1"/>
  <c r="C696" i="3"/>
  <c r="E695" i="3"/>
  <c r="C695" i="3"/>
  <c r="D695" i="3" s="1"/>
  <c r="E694" i="3"/>
  <c r="D694" i="3"/>
  <c r="C694" i="3"/>
  <c r="E693" i="3"/>
  <c r="C693" i="3"/>
  <c r="D693" i="3" s="1"/>
  <c r="C692" i="3"/>
  <c r="E691" i="3"/>
  <c r="D691" i="3"/>
  <c r="C691" i="3"/>
  <c r="E690" i="3"/>
  <c r="C690" i="3"/>
  <c r="D690" i="3" s="1"/>
  <c r="E689" i="3"/>
  <c r="D689" i="3"/>
  <c r="C689" i="3"/>
  <c r="E688" i="3"/>
  <c r="C688" i="3"/>
  <c r="D688" i="3" s="1"/>
  <c r="E687" i="3"/>
  <c r="C687" i="3"/>
  <c r="D687" i="3" s="1"/>
  <c r="E686" i="3"/>
  <c r="C686" i="3"/>
  <c r="D686" i="3" s="1"/>
  <c r="E685" i="3"/>
  <c r="D685" i="3"/>
  <c r="C685" i="3"/>
  <c r="C684" i="3"/>
  <c r="C683" i="3"/>
  <c r="E682" i="3"/>
  <c r="D682" i="3"/>
  <c r="C682" i="3"/>
  <c r="C681" i="3"/>
  <c r="E681" i="3" s="1"/>
  <c r="D680" i="3"/>
  <c r="C680" i="3"/>
  <c r="E680" i="3" s="1"/>
  <c r="E679" i="3"/>
  <c r="D679" i="3"/>
  <c r="C679" i="3"/>
  <c r="C678" i="3"/>
  <c r="E677" i="3"/>
  <c r="C677" i="3"/>
  <c r="D677" i="3" s="1"/>
  <c r="E676" i="3"/>
  <c r="D676" i="3"/>
  <c r="C676" i="3"/>
  <c r="C675" i="3"/>
  <c r="E674" i="3"/>
  <c r="D674" i="3"/>
  <c r="C674" i="3"/>
  <c r="C673" i="3"/>
  <c r="E673" i="3" s="1"/>
  <c r="C672" i="3"/>
  <c r="C671" i="3"/>
  <c r="E671" i="3" s="1"/>
  <c r="E670" i="3"/>
  <c r="D670" i="3"/>
  <c r="C670" i="3"/>
  <c r="E669" i="3"/>
  <c r="C669" i="3"/>
  <c r="D669" i="3" s="1"/>
  <c r="C668" i="3"/>
  <c r="E668" i="3" s="1"/>
  <c r="C667" i="3"/>
  <c r="E667" i="3" s="1"/>
  <c r="C666" i="3"/>
  <c r="E666" i="3" s="1"/>
  <c r="E665" i="3"/>
  <c r="D665" i="3"/>
  <c r="C665" i="3"/>
  <c r="C664" i="3"/>
  <c r="E664" i="3" s="1"/>
  <c r="E663" i="3"/>
  <c r="C663" i="3"/>
  <c r="D663" i="3" s="1"/>
  <c r="C662" i="3"/>
  <c r="E662" i="3" s="1"/>
  <c r="E661" i="3"/>
  <c r="D661" i="3"/>
  <c r="C661" i="3"/>
  <c r="C660" i="3"/>
  <c r="E660" i="3" s="1"/>
  <c r="C659" i="3"/>
  <c r="E658" i="3"/>
  <c r="D658" i="3"/>
  <c r="C658" i="3"/>
  <c r="E657" i="3"/>
  <c r="D657" i="3"/>
  <c r="C657" i="3"/>
  <c r="C656" i="3"/>
  <c r="C655" i="3"/>
  <c r="D655" i="3" s="1"/>
  <c r="C654" i="3"/>
  <c r="E654" i="3" s="1"/>
  <c r="E653" i="3"/>
  <c r="C653" i="3"/>
  <c r="D653" i="3" s="1"/>
  <c r="E652" i="3"/>
  <c r="D652" i="3"/>
  <c r="C652" i="3"/>
  <c r="C651" i="3"/>
  <c r="D651" i="3" s="1"/>
  <c r="E650" i="3"/>
  <c r="D650" i="3"/>
  <c r="C650" i="3"/>
  <c r="C649" i="3"/>
  <c r="C648" i="3"/>
  <c r="C647" i="3"/>
  <c r="E646" i="3"/>
  <c r="D646" i="3"/>
  <c r="C646" i="3"/>
  <c r="C645" i="3"/>
  <c r="C644" i="3"/>
  <c r="C643" i="3"/>
  <c r="E643" i="3" s="1"/>
  <c r="E642" i="3"/>
  <c r="C642" i="3"/>
  <c r="D642" i="3" s="1"/>
  <c r="E641" i="3"/>
  <c r="D641" i="3"/>
  <c r="C641" i="3"/>
  <c r="E640" i="3"/>
  <c r="C640" i="3"/>
  <c r="D640" i="3" s="1"/>
  <c r="E639" i="3"/>
  <c r="C639" i="3"/>
  <c r="D639" i="3" s="1"/>
  <c r="E638" i="3"/>
  <c r="C638" i="3"/>
  <c r="D638" i="3" s="1"/>
  <c r="E637" i="3"/>
  <c r="D637" i="3"/>
  <c r="C637" i="3"/>
  <c r="C636" i="3"/>
  <c r="C635" i="3"/>
  <c r="E634" i="3"/>
  <c r="D634" i="3"/>
  <c r="C634" i="3"/>
  <c r="C633" i="3"/>
  <c r="E633" i="3" s="1"/>
  <c r="D632" i="3"/>
  <c r="C632" i="3"/>
  <c r="E632" i="3" s="1"/>
  <c r="C631" i="3"/>
  <c r="E631" i="3" s="1"/>
  <c r="C630" i="3"/>
  <c r="E630" i="3" s="1"/>
  <c r="C629" i="3"/>
  <c r="E629" i="3" s="1"/>
  <c r="E628" i="3"/>
  <c r="D628" i="3"/>
  <c r="C628" i="3"/>
  <c r="C627" i="3"/>
  <c r="D627" i="3" s="1"/>
  <c r="E626" i="3"/>
  <c r="D626" i="3"/>
  <c r="C626" i="3"/>
  <c r="C625" i="3"/>
  <c r="E625" i="3" s="1"/>
  <c r="C624" i="3"/>
  <c r="C623" i="3"/>
  <c r="E622" i="3"/>
  <c r="D622" i="3"/>
  <c r="C622" i="3"/>
  <c r="C621" i="3"/>
  <c r="C620" i="3"/>
  <c r="E620" i="3" s="1"/>
  <c r="C619" i="3"/>
  <c r="E619" i="3" s="1"/>
  <c r="C618" i="3"/>
  <c r="E617" i="3"/>
  <c r="D617" i="3"/>
  <c r="C617" i="3"/>
  <c r="C616" i="3"/>
  <c r="E615" i="3"/>
  <c r="C615" i="3"/>
  <c r="D615" i="3" s="1"/>
  <c r="C614" i="3"/>
  <c r="E614" i="3" s="1"/>
  <c r="E613" i="3"/>
  <c r="D613" i="3"/>
  <c r="C613" i="3"/>
  <c r="E612" i="3"/>
  <c r="C612" i="3"/>
  <c r="D612" i="3" s="1"/>
  <c r="C611" i="3"/>
  <c r="E610" i="3"/>
  <c r="D610" i="3"/>
  <c r="C610" i="3"/>
  <c r="E609" i="3"/>
  <c r="D609" i="3"/>
  <c r="C609" i="3"/>
  <c r="C608" i="3"/>
  <c r="E608" i="3" s="1"/>
  <c r="E607" i="3"/>
  <c r="D607" i="3"/>
  <c r="C607" i="3"/>
  <c r="E606" i="3"/>
  <c r="C606" i="3"/>
  <c r="D606" i="3" s="1"/>
  <c r="C605" i="3"/>
  <c r="E604" i="3"/>
  <c r="D604" i="3"/>
  <c r="C604" i="3"/>
  <c r="C603" i="3"/>
  <c r="D603" i="3" s="1"/>
  <c r="E602" i="3"/>
  <c r="D602" i="3"/>
  <c r="C602" i="3"/>
  <c r="C601" i="3"/>
  <c r="E601" i="3" s="1"/>
  <c r="C600" i="3"/>
  <c r="E599" i="3"/>
  <c r="D599" i="3"/>
  <c r="C599" i="3"/>
  <c r="E598" i="3"/>
  <c r="D598" i="3"/>
  <c r="C598" i="3"/>
  <c r="C597" i="3"/>
  <c r="D597" i="3" s="1"/>
  <c r="C596" i="3"/>
  <c r="E595" i="3"/>
  <c r="C595" i="3"/>
  <c r="D595" i="3" s="1"/>
  <c r="E594" i="3"/>
  <c r="C594" i="3"/>
  <c r="D594" i="3" s="1"/>
  <c r="E593" i="3"/>
  <c r="D593" i="3"/>
  <c r="C593" i="3"/>
  <c r="E592" i="3"/>
  <c r="C592" i="3"/>
  <c r="D592" i="3" s="1"/>
  <c r="E591" i="3"/>
  <c r="C591" i="3"/>
  <c r="D591" i="3" s="1"/>
  <c r="E590" i="3"/>
  <c r="C590" i="3"/>
  <c r="D590" i="3" s="1"/>
  <c r="E589" i="3"/>
  <c r="D589" i="3"/>
  <c r="C589" i="3"/>
  <c r="C588" i="3"/>
  <c r="C587" i="3"/>
  <c r="E586" i="3"/>
  <c r="D586" i="3"/>
  <c r="C586" i="3"/>
  <c r="E585" i="3"/>
  <c r="D585" i="3"/>
  <c r="C585" i="3"/>
  <c r="D584" i="3"/>
  <c r="C584" i="3"/>
  <c r="E584" i="3" s="1"/>
  <c r="E583" i="3"/>
  <c r="D583" i="3"/>
  <c r="C583" i="3"/>
  <c r="C582" i="3"/>
  <c r="D582" i="3" s="1"/>
  <c r="D581" i="3"/>
  <c r="C581" i="3"/>
  <c r="E581" i="3" s="1"/>
  <c r="E580" i="3"/>
  <c r="D580" i="3"/>
  <c r="C580" i="3"/>
  <c r="C579" i="3"/>
  <c r="D579" i="3" s="1"/>
  <c r="E578" i="3"/>
  <c r="D578" i="3"/>
  <c r="C578" i="3"/>
  <c r="C577" i="3"/>
  <c r="E577" i="3" s="1"/>
  <c r="C576" i="3"/>
  <c r="D575" i="3"/>
  <c r="C575" i="3"/>
  <c r="E575" i="3" s="1"/>
  <c r="E574" i="3"/>
  <c r="D574" i="3"/>
  <c r="C574" i="3"/>
  <c r="C573" i="3"/>
  <c r="D573" i="3" s="1"/>
  <c r="C572" i="3"/>
  <c r="E572" i="3" s="1"/>
  <c r="D571" i="3"/>
  <c r="C571" i="3"/>
  <c r="E571" i="3" s="1"/>
  <c r="E570" i="3"/>
  <c r="D570" i="3"/>
  <c r="C570" i="3"/>
  <c r="E569" i="3"/>
  <c r="D569" i="3"/>
  <c r="C569" i="3"/>
  <c r="E568" i="3"/>
  <c r="D568" i="3"/>
  <c r="C568" i="3"/>
  <c r="E567" i="3"/>
  <c r="C567" i="3"/>
  <c r="D567" i="3" s="1"/>
  <c r="E566" i="3"/>
  <c r="D566" i="3"/>
  <c r="C566" i="3"/>
  <c r="E565" i="3"/>
  <c r="D565" i="3"/>
  <c r="C565" i="3"/>
  <c r="E564" i="3"/>
  <c r="C564" i="3"/>
  <c r="D564" i="3" s="1"/>
  <c r="C563" i="3"/>
  <c r="E562" i="3"/>
  <c r="D562" i="3"/>
  <c r="C562" i="3"/>
  <c r="E561" i="3"/>
  <c r="D561" i="3"/>
  <c r="C561" i="3"/>
  <c r="D560" i="3"/>
  <c r="C560" i="3"/>
  <c r="E560" i="3" s="1"/>
  <c r="C559" i="3"/>
  <c r="E559" i="3" s="1"/>
  <c r="C558" i="3"/>
  <c r="E557" i="3"/>
  <c r="C557" i="3"/>
  <c r="D557" i="3" s="1"/>
  <c r="E556" i="3"/>
  <c r="D556" i="3"/>
  <c r="C556" i="3"/>
  <c r="C555" i="3"/>
  <c r="D555" i="3" s="1"/>
  <c r="E554" i="3"/>
  <c r="D554" i="3"/>
  <c r="C554" i="3"/>
  <c r="C553" i="3"/>
  <c r="C552" i="3"/>
  <c r="C551" i="3"/>
  <c r="D551" i="3" s="1"/>
  <c r="E550" i="3"/>
  <c r="D550" i="3"/>
  <c r="C550" i="3"/>
  <c r="C549" i="3"/>
  <c r="D549" i="3" s="1"/>
  <c r="C548" i="3"/>
  <c r="E547" i="3"/>
  <c r="C547" i="3"/>
  <c r="D547" i="3" s="1"/>
  <c r="E546" i="3"/>
  <c r="C546" i="3"/>
  <c r="D546" i="3" s="1"/>
  <c r="E545" i="3"/>
  <c r="D545" i="3"/>
  <c r="C545" i="3"/>
  <c r="E544" i="3"/>
  <c r="C544" i="3"/>
  <c r="D544" i="3" s="1"/>
  <c r="E543" i="3"/>
  <c r="C543" i="3"/>
  <c r="D543" i="3" s="1"/>
  <c r="E542" i="3"/>
  <c r="C542" i="3"/>
  <c r="D542" i="3" s="1"/>
  <c r="E541" i="3"/>
  <c r="D541" i="3"/>
  <c r="C541" i="3"/>
  <c r="C540" i="3"/>
  <c r="C539" i="3"/>
  <c r="E538" i="3"/>
  <c r="D538" i="3"/>
  <c r="C538" i="3"/>
  <c r="C537" i="3"/>
  <c r="E537" i="3" s="1"/>
  <c r="D536" i="3"/>
  <c r="C536" i="3"/>
  <c r="E536" i="3" s="1"/>
  <c r="C535" i="3"/>
  <c r="E535" i="3" s="1"/>
  <c r="D534" i="3"/>
  <c r="C534" i="3"/>
  <c r="E534" i="3" s="1"/>
  <c r="E533" i="3"/>
  <c r="D533" i="3"/>
  <c r="C533" i="3"/>
  <c r="E532" i="3"/>
  <c r="D532" i="3"/>
  <c r="C532" i="3"/>
  <c r="C531" i="3"/>
  <c r="D531" i="3" s="1"/>
  <c r="E530" i="3"/>
  <c r="D530" i="3"/>
  <c r="C530" i="3"/>
  <c r="C529" i="3"/>
  <c r="E529" i="3" s="1"/>
  <c r="C528" i="3"/>
  <c r="C527" i="3"/>
  <c r="E527" i="3" s="1"/>
  <c r="E526" i="3"/>
  <c r="D526" i="3"/>
  <c r="C526" i="3"/>
  <c r="C525" i="3"/>
  <c r="D525" i="3" s="1"/>
  <c r="C524" i="3"/>
  <c r="C523" i="3"/>
  <c r="E523" i="3" s="1"/>
  <c r="C522" i="3"/>
  <c r="D522" i="3" s="1"/>
  <c r="E521" i="3"/>
  <c r="D521" i="3"/>
  <c r="C521" i="3"/>
  <c r="C520" i="3"/>
  <c r="E520" i="3" s="1"/>
  <c r="E519" i="3"/>
  <c r="C519" i="3"/>
  <c r="D519" i="3" s="1"/>
  <c r="C518" i="3"/>
  <c r="E518" i="3" s="1"/>
  <c r="E517" i="3"/>
  <c r="D517" i="3"/>
  <c r="C517" i="3"/>
  <c r="C516" i="3"/>
  <c r="C515" i="3"/>
  <c r="E514" i="3"/>
  <c r="D514" i="3"/>
  <c r="C514" i="3"/>
  <c r="E513" i="3"/>
  <c r="D513" i="3"/>
  <c r="C513" i="3"/>
  <c r="C512" i="3"/>
  <c r="E512" i="3" s="1"/>
  <c r="C511" i="3"/>
  <c r="E511" i="3" s="1"/>
  <c r="C510" i="3"/>
  <c r="E510" i="3" s="1"/>
  <c r="C509" i="3"/>
  <c r="D509" i="3" s="1"/>
  <c r="E508" i="3"/>
  <c r="D508" i="3"/>
  <c r="C508" i="3"/>
  <c r="C507" i="3"/>
  <c r="D507" i="3" s="1"/>
  <c r="E506" i="3"/>
  <c r="D506" i="3"/>
  <c r="C506" i="3"/>
  <c r="E505" i="3"/>
  <c r="D505" i="3"/>
  <c r="C505" i="3"/>
  <c r="C504" i="3"/>
  <c r="E503" i="3"/>
  <c r="D503" i="3"/>
  <c r="C503" i="3"/>
  <c r="E502" i="3"/>
  <c r="D502" i="3"/>
  <c r="C502" i="3"/>
  <c r="C501" i="3"/>
  <c r="C500" i="3"/>
  <c r="C499" i="3"/>
  <c r="E498" i="3"/>
  <c r="D498" i="3"/>
  <c r="C498" i="3"/>
  <c r="E497" i="3"/>
  <c r="D497" i="3"/>
  <c r="C497" i="3"/>
  <c r="E496" i="3"/>
  <c r="D496" i="3"/>
  <c r="C496" i="3"/>
  <c r="E495" i="3"/>
  <c r="C495" i="3"/>
  <c r="D495" i="3" s="1"/>
  <c r="E494" i="3"/>
  <c r="D494" i="3"/>
  <c r="C494" i="3"/>
  <c r="E493" i="3"/>
  <c r="D493" i="3"/>
  <c r="C493" i="3"/>
  <c r="C492" i="3"/>
  <c r="C491" i="3"/>
  <c r="E490" i="3"/>
  <c r="D490" i="3"/>
  <c r="C490" i="3"/>
  <c r="E489" i="3"/>
  <c r="C489" i="3"/>
  <c r="D489" i="3" s="1"/>
  <c r="D488" i="3"/>
  <c r="C488" i="3"/>
  <c r="E488" i="3" s="1"/>
  <c r="C487" i="3"/>
  <c r="E487" i="3" s="1"/>
  <c r="C486" i="3"/>
  <c r="E486" i="3" s="1"/>
  <c r="C485" i="3"/>
  <c r="D485" i="3" s="1"/>
  <c r="E484" i="3"/>
  <c r="D484" i="3"/>
  <c r="C484" i="3"/>
  <c r="C483" i="3"/>
  <c r="D483" i="3" s="1"/>
  <c r="E482" i="3"/>
  <c r="D482" i="3"/>
  <c r="C482" i="3"/>
  <c r="C481" i="3"/>
  <c r="D481" i="3" s="1"/>
  <c r="C480" i="3"/>
  <c r="C479" i="3"/>
  <c r="E479" i="3" s="1"/>
  <c r="E478" i="3"/>
  <c r="D478" i="3"/>
  <c r="C478" i="3"/>
  <c r="E477" i="3"/>
  <c r="D477" i="3"/>
  <c r="C477" i="3"/>
  <c r="C476" i="3"/>
  <c r="E476" i="3" s="1"/>
  <c r="D475" i="3"/>
  <c r="C475" i="3"/>
  <c r="E475" i="3" s="1"/>
  <c r="E474" i="3"/>
  <c r="C474" i="3"/>
  <c r="D474" i="3" s="1"/>
  <c r="E473" i="3"/>
  <c r="D473" i="3"/>
  <c r="C473" i="3"/>
  <c r="E472" i="3"/>
  <c r="C472" i="3"/>
  <c r="D472" i="3" s="1"/>
  <c r="E471" i="3"/>
  <c r="C471" i="3"/>
  <c r="D471" i="3" s="1"/>
  <c r="E470" i="3"/>
  <c r="C470" i="3"/>
  <c r="D470" i="3" s="1"/>
  <c r="E469" i="3"/>
  <c r="D469" i="3"/>
  <c r="C469" i="3"/>
  <c r="C468" i="3"/>
  <c r="E468" i="3" s="1"/>
  <c r="C467" i="3"/>
  <c r="E466" i="3"/>
  <c r="D466" i="3"/>
  <c r="C466" i="3"/>
  <c r="C465" i="3"/>
  <c r="E465" i="3" s="1"/>
  <c r="D464" i="3"/>
  <c r="C464" i="3"/>
  <c r="E464" i="3" s="1"/>
  <c r="C463" i="3"/>
  <c r="E463" i="3" s="1"/>
  <c r="C462" i="3"/>
  <c r="E462" i="3" s="1"/>
  <c r="E461" i="3"/>
  <c r="C461" i="3"/>
  <c r="D461" i="3" s="1"/>
  <c r="E460" i="3"/>
  <c r="D460" i="3"/>
  <c r="C460" i="3"/>
  <c r="C459" i="3"/>
  <c r="E458" i="3"/>
  <c r="D458" i="3"/>
  <c r="C458" i="3"/>
  <c r="E457" i="3"/>
  <c r="D457" i="3"/>
  <c r="C457" i="3"/>
  <c r="C456" i="3"/>
  <c r="C455" i="3"/>
  <c r="E455" i="3" s="1"/>
  <c r="E454" i="3"/>
  <c r="D454" i="3"/>
  <c r="C454" i="3"/>
  <c r="C453" i="3"/>
  <c r="E453" i="3" s="1"/>
  <c r="C452" i="3"/>
  <c r="E451" i="3"/>
  <c r="D451" i="3"/>
  <c r="C451" i="3"/>
  <c r="E450" i="3"/>
  <c r="D450" i="3"/>
  <c r="C450" i="3"/>
  <c r="E449" i="3"/>
  <c r="D449" i="3"/>
  <c r="C449" i="3"/>
  <c r="E448" i="3"/>
  <c r="D448" i="3"/>
  <c r="C448" i="3"/>
  <c r="E447" i="3"/>
  <c r="C447" i="3"/>
  <c r="D447" i="3" s="1"/>
  <c r="E446" i="3"/>
  <c r="D446" i="3"/>
  <c r="C446" i="3"/>
  <c r="E445" i="3"/>
  <c r="D445" i="3"/>
  <c r="C445" i="3"/>
  <c r="E444" i="3"/>
  <c r="D444" i="3"/>
  <c r="C444" i="3"/>
  <c r="C443" i="3"/>
  <c r="E442" i="3"/>
  <c r="D442" i="3"/>
  <c r="C442" i="3"/>
  <c r="C441" i="3"/>
  <c r="E441" i="3" s="1"/>
  <c r="C440" i="3"/>
  <c r="E440" i="3" s="1"/>
  <c r="C439" i="3"/>
  <c r="D439" i="3" s="1"/>
  <c r="C438" i="3"/>
  <c r="E438" i="3" s="1"/>
  <c r="C437" i="3"/>
  <c r="E437" i="3" s="1"/>
  <c r="E436" i="3"/>
  <c r="D436" i="3"/>
  <c r="C436" i="3"/>
  <c r="C435" i="3"/>
  <c r="D435" i="3" s="1"/>
  <c r="E434" i="3"/>
  <c r="D434" i="3"/>
  <c r="C434" i="3"/>
  <c r="C433" i="3"/>
  <c r="E433" i="3" s="1"/>
  <c r="C432" i="3"/>
  <c r="C431" i="3"/>
  <c r="E431" i="3" s="1"/>
  <c r="E430" i="3"/>
  <c r="D430" i="3"/>
  <c r="C430" i="3"/>
  <c r="C429" i="3"/>
  <c r="E429" i="3" s="1"/>
  <c r="D428" i="3"/>
  <c r="C428" i="3"/>
  <c r="E428" i="3" s="1"/>
  <c r="C427" i="3"/>
  <c r="E427" i="3" s="1"/>
  <c r="C426" i="3"/>
  <c r="E425" i="3"/>
  <c r="D425" i="3"/>
  <c r="C425" i="3"/>
  <c r="C424" i="3"/>
  <c r="E423" i="3"/>
  <c r="C423" i="3"/>
  <c r="D423" i="3" s="1"/>
  <c r="C422" i="3"/>
  <c r="E421" i="3"/>
  <c r="D421" i="3"/>
  <c r="C421" i="3"/>
  <c r="D420" i="3"/>
  <c r="C420" i="3"/>
  <c r="E420" i="3" s="1"/>
  <c r="C419" i="3"/>
  <c r="E418" i="3"/>
  <c r="D418" i="3"/>
  <c r="C418" i="3"/>
  <c r="E417" i="3"/>
  <c r="D417" i="3"/>
  <c r="C417" i="3"/>
  <c r="C416" i="3"/>
  <c r="E416" i="3" s="1"/>
  <c r="C415" i="3"/>
  <c r="E415" i="3" s="1"/>
  <c r="C414" i="3"/>
  <c r="D414" i="3" s="1"/>
  <c r="E413" i="3"/>
  <c r="D413" i="3"/>
  <c r="C413" i="3"/>
  <c r="E412" i="3"/>
  <c r="D412" i="3"/>
  <c r="C412" i="3"/>
  <c r="E411" i="3"/>
  <c r="C411" i="3"/>
  <c r="D411" i="3" s="1"/>
  <c r="E410" i="3"/>
  <c r="D410" i="3"/>
  <c r="C410" i="3"/>
  <c r="C409" i="3"/>
  <c r="E409" i="3" s="1"/>
  <c r="C408" i="3"/>
  <c r="E407" i="3"/>
  <c r="D407" i="3"/>
  <c r="C407" i="3"/>
  <c r="E406" i="3"/>
  <c r="D406" i="3"/>
  <c r="C406" i="3"/>
  <c r="D405" i="3"/>
  <c r="C405" i="3"/>
  <c r="E405" i="3" s="1"/>
  <c r="C404" i="3"/>
  <c r="E404" i="3" s="1"/>
  <c r="C403" i="3"/>
  <c r="E403" i="3" s="1"/>
  <c r="E402" i="3"/>
  <c r="D402" i="3"/>
  <c r="C402" i="3"/>
  <c r="E401" i="3"/>
  <c r="D401" i="3"/>
  <c r="C401" i="3"/>
  <c r="E400" i="3"/>
  <c r="D400" i="3"/>
  <c r="C400" i="3"/>
  <c r="E399" i="3"/>
  <c r="C399" i="3"/>
  <c r="D399" i="3" s="1"/>
  <c r="E398" i="3"/>
  <c r="D398" i="3"/>
  <c r="C398" i="3"/>
  <c r="E397" i="3"/>
  <c r="D397" i="3"/>
  <c r="C397" i="3"/>
  <c r="E396" i="3"/>
  <c r="C396" i="3"/>
  <c r="D396" i="3" s="1"/>
  <c r="C395" i="3"/>
  <c r="E394" i="3"/>
  <c r="D394" i="3"/>
  <c r="C394" i="3"/>
  <c r="C393" i="3"/>
  <c r="E393" i="3" s="1"/>
  <c r="D392" i="3"/>
  <c r="C392" i="3"/>
  <c r="E392" i="3" s="1"/>
  <c r="C391" i="3"/>
  <c r="D391" i="3" s="1"/>
  <c r="E390" i="3"/>
  <c r="C390" i="3"/>
  <c r="D390" i="3" s="1"/>
  <c r="C389" i="3"/>
  <c r="E389" i="3" s="1"/>
  <c r="E388" i="3"/>
  <c r="D388" i="3"/>
  <c r="C388" i="3"/>
  <c r="C387" i="3"/>
  <c r="D387" i="3" s="1"/>
  <c r="E386" i="3"/>
  <c r="D386" i="3"/>
  <c r="C386" i="3"/>
  <c r="C385" i="3"/>
  <c r="E385" i="3" s="1"/>
  <c r="C384" i="3"/>
  <c r="C383" i="3"/>
  <c r="E383" i="3" s="1"/>
  <c r="E382" i="3"/>
  <c r="D382" i="3"/>
  <c r="C382" i="3"/>
  <c r="C381" i="3"/>
  <c r="E381" i="3" s="1"/>
  <c r="C380" i="3"/>
  <c r="C379" i="3"/>
  <c r="E379" i="3" s="1"/>
  <c r="C378" i="3"/>
  <c r="E377" i="3"/>
  <c r="D377" i="3"/>
  <c r="C377" i="3"/>
  <c r="C376" i="3"/>
  <c r="E375" i="3"/>
  <c r="C375" i="3"/>
  <c r="D375" i="3" s="1"/>
  <c r="C374" i="3"/>
  <c r="E373" i="3"/>
  <c r="D373" i="3"/>
  <c r="C373" i="3"/>
  <c r="D372" i="3"/>
  <c r="C372" i="3"/>
  <c r="E372" i="3" s="1"/>
  <c r="C371" i="3"/>
  <c r="E370" i="3"/>
  <c r="D370" i="3"/>
  <c r="C370" i="3"/>
  <c r="C369" i="3"/>
  <c r="C368" i="3"/>
  <c r="E368" i="3" s="1"/>
  <c r="C367" i="3"/>
  <c r="D367" i="3" s="1"/>
  <c r="C366" i="3"/>
  <c r="D366" i="3" s="1"/>
  <c r="E365" i="3"/>
  <c r="C365" i="3"/>
  <c r="D365" i="3" s="1"/>
  <c r="E364" i="3"/>
  <c r="D364" i="3"/>
  <c r="C364" i="3"/>
  <c r="C363" i="3"/>
  <c r="D363" i="3" s="1"/>
  <c r="E362" i="3"/>
  <c r="D362" i="3"/>
  <c r="C362" i="3"/>
  <c r="E361" i="3"/>
  <c r="C361" i="3"/>
  <c r="D361" i="3" s="1"/>
  <c r="C360" i="3"/>
  <c r="D359" i="3"/>
  <c r="C359" i="3"/>
  <c r="E359" i="3" s="1"/>
  <c r="E358" i="3"/>
  <c r="D358" i="3"/>
  <c r="C358" i="3"/>
  <c r="C357" i="3"/>
  <c r="E357" i="3" s="1"/>
  <c r="C356" i="3"/>
  <c r="E356" i="3" s="1"/>
  <c r="D355" i="3"/>
  <c r="C355" i="3"/>
  <c r="E355" i="3" s="1"/>
  <c r="E354" i="3"/>
  <c r="D354" i="3"/>
  <c r="C354" i="3"/>
  <c r="E353" i="3"/>
  <c r="D353" i="3"/>
  <c r="C353" i="3"/>
  <c r="E352" i="3"/>
  <c r="D352" i="3"/>
  <c r="C352" i="3"/>
  <c r="E351" i="3"/>
  <c r="C351" i="3"/>
  <c r="D351" i="3" s="1"/>
  <c r="E350" i="3"/>
  <c r="D350" i="3"/>
  <c r="C350" i="3"/>
  <c r="E349" i="3"/>
  <c r="D349" i="3"/>
  <c r="C349" i="3"/>
  <c r="E348" i="3"/>
  <c r="C348" i="3"/>
  <c r="D348" i="3" s="1"/>
  <c r="C347" i="3"/>
  <c r="E346" i="3"/>
  <c r="D346" i="3"/>
  <c r="C346" i="3"/>
  <c r="C345" i="3"/>
  <c r="E345" i="3" s="1"/>
  <c r="D344" i="3"/>
  <c r="C344" i="3"/>
  <c r="E344" i="3" s="1"/>
  <c r="C343" i="3"/>
  <c r="D343" i="3" s="1"/>
  <c r="C342" i="3"/>
  <c r="D342" i="3" s="1"/>
  <c r="C341" i="3"/>
  <c r="E341" i="3" s="1"/>
  <c r="E340" i="3"/>
  <c r="D340" i="3"/>
  <c r="C340" i="3"/>
  <c r="C339" i="3"/>
  <c r="D339" i="3" s="1"/>
  <c r="E338" i="3"/>
  <c r="D338" i="3"/>
  <c r="C338" i="3"/>
  <c r="C337" i="3"/>
  <c r="E337" i="3" s="1"/>
  <c r="C336" i="3"/>
  <c r="C335" i="3"/>
  <c r="E335" i="3" s="1"/>
  <c r="E334" i="3"/>
  <c r="D334" i="3"/>
  <c r="C334" i="3"/>
  <c r="C333" i="3"/>
  <c r="E333" i="3" s="1"/>
  <c r="C332" i="3"/>
  <c r="C331" i="3"/>
  <c r="E331" i="3" s="1"/>
  <c r="C330" i="3"/>
  <c r="E329" i="3"/>
  <c r="D329" i="3"/>
  <c r="C329" i="3"/>
  <c r="C328" i="3"/>
  <c r="E327" i="3"/>
  <c r="C327" i="3"/>
  <c r="D327" i="3" s="1"/>
  <c r="C326" i="3"/>
  <c r="E325" i="3"/>
  <c r="D325" i="3"/>
  <c r="C325" i="3"/>
  <c r="D324" i="3"/>
  <c r="C324" i="3"/>
  <c r="E324" i="3" s="1"/>
  <c r="C323" i="3"/>
  <c r="E322" i="3"/>
  <c r="D322" i="3"/>
  <c r="C322" i="3"/>
  <c r="C321" i="3"/>
  <c r="E321" i="3" s="1"/>
  <c r="C320" i="3"/>
  <c r="E320" i="3" s="1"/>
  <c r="E319" i="3"/>
  <c r="D319" i="3"/>
  <c r="C319" i="3"/>
  <c r="C318" i="3"/>
  <c r="D318" i="3" s="1"/>
  <c r="D317" i="3"/>
  <c r="C317" i="3"/>
  <c r="E317" i="3" s="1"/>
  <c r="E316" i="3"/>
  <c r="D316" i="3"/>
  <c r="C316" i="3"/>
  <c r="C315" i="3"/>
  <c r="D315" i="3" s="1"/>
  <c r="E314" i="3"/>
  <c r="D314" i="3"/>
  <c r="C314" i="3"/>
  <c r="D313" i="3"/>
  <c r="C313" i="3"/>
  <c r="E313" i="3" s="1"/>
  <c r="C312" i="3"/>
  <c r="C311" i="3"/>
  <c r="E311" i="3" s="1"/>
  <c r="E310" i="3"/>
  <c r="D310" i="3"/>
  <c r="C310" i="3"/>
  <c r="E309" i="3"/>
  <c r="D309" i="3"/>
  <c r="C309" i="3"/>
  <c r="C308" i="3"/>
  <c r="E308" i="3" s="1"/>
  <c r="D307" i="3"/>
  <c r="C307" i="3"/>
  <c r="E307" i="3" s="1"/>
  <c r="E306" i="3"/>
  <c r="D306" i="3"/>
  <c r="C306" i="3"/>
  <c r="E305" i="3"/>
  <c r="D305" i="3"/>
  <c r="C305" i="3"/>
  <c r="E304" i="3"/>
  <c r="D304" i="3"/>
  <c r="C304" i="3"/>
  <c r="E303" i="3"/>
  <c r="C303" i="3"/>
  <c r="D303" i="3" s="1"/>
  <c r="E302" i="3"/>
  <c r="D302" i="3"/>
  <c r="C302" i="3"/>
  <c r="E301" i="3"/>
  <c r="D301" i="3"/>
  <c r="C301" i="3"/>
  <c r="E300" i="3"/>
  <c r="D300" i="3"/>
  <c r="C300" i="3"/>
  <c r="C299" i="3"/>
  <c r="E298" i="3"/>
  <c r="D298" i="3"/>
  <c r="C298" i="3"/>
  <c r="C297" i="3"/>
  <c r="E297" i="3" s="1"/>
  <c r="C296" i="3"/>
  <c r="E296" i="3" s="1"/>
  <c r="C295" i="3"/>
  <c r="D295" i="3" s="1"/>
  <c r="C294" i="3"/>
  <c r="C293" i="3"/>
  <c r="E293" i="3" s="1"/>
  <c r="E292" i="3"/>
  <c r="D292" i="3"/>
  <c r="C292" i="3"/>
  <c r="C291" i="3"/>
  <c r="D291" i="3" s="1"/>
  <c r="E290" i="3"/>
  <c r="D290" i="3"/>
  <c r="C290" i="3"/>
  <c r="C289" i="3"/>
  <c r="E289" i="3" s="1"/>
  <c r="C288" i="3"/>
  <c r="C287" i="3"/>
  <c r="E287" i="3" s="1"/>
  <c r="E286" i="3"/>
  <c r="D286" i="3"/>
  <c r="C286" i="3"/>
  <c r="C285" i="3"/>
  <c r="E285" i="3" s="1"/>
  <c r="C284" i="3"/>
  <c r="C283" i="3"/>
  <c r="E283" i="3" s="1"/>
  <c r="C282" i="3"/>
  <c r="E281" i="3"/>
  <c r="D281" i="3"/>
  <c r="C281" i="3"/>
  <c r="C280" i="3"/>
  <c r="E279" i="3"/>
  <c r="C279" i="3"/>
  <c r="D279" i="3" s="1"/>
  <c r="C278" i="3"/>
  <c r="E277" i="3"/>
  <c r="D277" i="3"/>
  <c r="C277" i="3"/>
  <c r="C276" i="3"/>
  <c r="E276" i="3" s="1"/>
  <c r="C275" i="3"/>
  <c r="E274" i="3"/>
  <c r="D274" i="3"/>
  <c r="C274" i="3"/>
  <c r="E273" i="3"/>
  <c r="D273" i="3"/>
  <c r="C273" i="3"/>
  <c r="C272" i="3"/>
  <c r="E272" i="3" s="1"/>
  <c r="D271" i="3"/>
  <c r="C271" i="3"/>
  <c r="E271" i="3" s="1"/>
  <c r="C270" i="3"/>
  <c r="D270" i="3" s="1"/>
  <c r="C269" i="3"/>
  <c r="D269" i="3" s="1"/>
  <c r="E268" i="3"/>
  <c r="D268" i="3"/>
  <c r="C268" i="3"/>
  <c r="E267" i="3"/>
  <c r="C267" i="3"/>
  <c r="D267" i="3" s="1"/>
  <c r="E266" i="3"/>
  <c r="D266" i="3"/>
  <c r="C266" i="3"/>
  <c r="C265" i="3"/>
  <c r="C264" i="3"/>
  <c r="E263" i="3"/>
  <c r="C263" i="3"/>
  <c r="D263" i="3" s="1"/>
  <c r="E262" i="3"/>
  <c r="D262" i="3"/>
  <c r="C262" i="3"/>
  <c r="C261" i="3"/>
  <c r="E261" i="3" s="1"/>
  <c r="C260" i="3"/>
  <c r="E260" i="3" s="1"/>
  <c r="D259" i="3"/>
  <c r="C259" i="3"/>
  <c r="E259" i="3" s="1"/>
  <c r="E258" i="3"/>
  <c r="D258" i="3"/>
  <c r="C258" i="3"/>
  <c r="E257" i="3"/>
  <c r="D257" i="3"/>
  <c r="C257" i="3"/>
  <c r="E256" i="3"/>
  <c r="D256" i="3"/>
  <c r="C256" i="3"/>
  <c r="E255" i="3"/>
  <c r="C255" i="3"/>
  <c r="D255" i="3" s="1"/>
  <c r="E254" i="3"/>
  <c r="D254" i="3"/>
  <c r="C254" i="3"/>
  <c r="C253" i="3"/>
  <c r="E252" i="3"/>
  <c r="D252" i="3"/>
  <c r="C252" i="3"/>
  <c r="C251" i="3"/>
  <c r="D251" i="3" s="1"/>
  <c r="E250" i="3"/>
  <c r="D250" i="3"/>
  <c r="C250" i="3"/>
  <c r="C249" i="3"/>
  <c r="E249" i="3" s="1"/>
  <c r="E248" i="3"/>
  <c r="D248" i="3"/>
  <c r="C248" i="3"/>
  <c r="D247" i="3"/>
  <c r="C247" i="3"/>
  <c r="E247" i="3" s="1"/>
  <c r="D246" i="3"/>
  <c r="C246" i="3"/>
  <c r="E246" i="3" s="1"/>
  <c r="C245" i="3"/>
  <c r="E244" i="3"/>
  <c r="D244" i="3"/>
  <c r="C244" i="3"/>
  <c r="E243" i="3"/>
  <c r="D243" i="3"/>
  <c r="C243" i="3"/>
  <c r="E242" i="3"/>
  <c r="D242" i="3"/>
  <c r="C242" i="3"/>
  <c r="C241" i="3"/>
  <c r="E240" i="3"/>
  <c r="D240" i="3"/>
  <c r="C240" i="3"/>
  <c r="C239" i="3"/>
  <c r="E238" i="3"/>
  <c r="C238" i="3"/>
  <c r="D238" i="3" s="1"/>
  <c r="C237" i="3"/>
  <c r="E236" i="3"/>
  <c r="D236" i="3"/>
  <c r="C236" i="3"/>
  <c r="E235" i="3"/>
  <c r="D235" i="3"/>
  <c r="C235" i="3"/>
  <c r="C234" i="3"/>
  <c r="E234" i="3" s="1"/>
  <c r="E233" i="3"/>
  <c r="C233" i="3"/>
  <c r="D233" i="3" s="1"/>
  <c r="E232" i="3"/>
  <c r="C232" i="3"/>
  <c r="D232" i="3" s="1"/>
  <c r="E231" i="3"/>
  <c r="D231" i="3"/>
  <c r="C231" i="3"/>
  <c r="C230" i="3"/>
  <c r="E230" i="3" s="1"/>
  <c r="C229" i="3"/>
  <c r="C228" i="3"/>
  <c r="E228" i="3" s="1"/>
  <c r="C227" i="3"/>
  <c r="E227" i="3" s="1"/>
  <c r="C226" i="3"/>
  <c r="E226" i="3" s="1"/>
  <c r="C225" i="3"/>
  <c r="E224" i="3"/>
  <c r="D224" i="3"/>
  <c r="C224" i="3"/>
  <c r="C223" i="3"/>
  <c r="E223" i="3" s="1"/>
  <c r="C222" i="3"/>
  <c r="E222" i="3" s="1"/>
  <c r="E221" i="3"/>
  <c r="D221" i="3"/>
  <c r="C221" i="3"/>
  <c r="C220" i="3"/>
  <c r="E220" i="3" s="1"/>
  <c r="E219" i="3"/>
  <c r="D219" i="3"/>
  <c r="C219" i="3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E212" i="3"/>
  <c r="D212" i="3"/>
  <c r="C212" i="3"/>
  <c r="E211" i="3"/>
  <c r="D211" i="3"/>
  <c r="C211" i="3"/>
  <c r="C210" i="3"/>
  <c r="E210" i="3" s="1"/>
  <c r="E209" i="3"/>
  <c r="D209" i="3"/>
  <c r="C209" i="3"/>
  <c r="C208" i="3"/>
  <c r="E208" i="3" s="1"/>
  <c r="E207" i="3"/>
  <c r="D207" i="3"/>
  <c r="C207" i="3"/>
  <c r="C206" i="3"/>
  <c r="D206" i="3" s="1"/>
  <c r="C205" i="3"/>
  <c r="C204" i="3"/>
  <c r="D204" i="3" s="1"/>
  <c r="C203" i="3"/>
  <c r="E203" i="3" s="1"/>
  <c r="C202" i="3"/>
  <c r="D202" i="3" s="1"/>
  <c r="C201" i="3"/>
  <c r="E200" i="3"/>
  <c r="D200" i="3"/>
  <c r="C200" i="3"/>
  <c r="C199" i="3"/>
  <c r="E199" i="3" s="1"/>
  <c r="C198" i="3"/>
  <c r="E198" i="3" s="1"/>
  <c r="E197" i="3"/>
  <c r="D197" i="3"/>
  <c r="C197" i="3"/>
  <c r="C196" i="3"/>
  <c r="D196" i="3" s="1"/>
  <c r="E195" i="3"/>
  <c r="D195" i="3"/>
  <c r="C195" i="3"/>
  <c r="C194" i="3"/>
  <c r="D194" i="3" s="1"/>
  <c r="C193" i="3"/>
  <c r="C192" i="3"/>
  <c r="E192" i="3" s="1"/>
  <c r="D191" i="3"/>
  <c r="C191" i="3"/>
  <c r="E191" i="3" s="1"/>
  <c r="C190" i="3"/>
  <c r="D190" i="3" s="1"/>
  <c r="E189" i="3"/>
  <c r="C189" i="3"/>
  <c r="D189" i="3" s="1"/>
  <c r="E188" i="3"/>
  <c r="D188" i="3"/>
  <c r="C188" i="3"/>
  <c r="E187" i="3"/>
  <c r="D187" i="3"/>
  <c r="C187" i="3"/>
  <c r="C186" i="3"/>
  <c r="E186" i="3" s="1"/>
  <c r="E185" i="3"/>
  <c r="D185" i="3"/>
  <c r="C185" i="3"/>
  <c r="C184" i="3"/>
  <c r="E184" i="3" s="1"/>
  <c r="E183" i="3"/>
  <c r="D183" i="3"/>
  <c r="C183" i="3"/>
  <c r="C182" i="3"/>
  <c r="C181" i="3"/>
  <c r="C180" i="3"/>
  <c r="C179" i="3"/>
  <c r="C178" i="3"/>
  <c r="E177" i="3"/>
  <c r="D177" i="3"/>
  <c r="C177" i="3"/>
  <c r="E176" i="3"/>
  <c r="D176" i="3"/>
  <c r="C176" i="3"/>
  <c r="E175" i="3"/>
  <c r="C175" i="3"/>
  <c r="D175" i="3" s="1"/>
  <c r="C174" i="3"/>
  <c r="E173" i="3"/>
  <c r="C173" i="3"/>
  <c r="D173" i="3" s="1"/>
  <c r="C172" i="3"/>
  <c r="E171" i="3"/>
  <c r="D171" i="3"/>
  <c r="C171" i="3"/>
  <c r="D170" i="3"/>
  <c r="C170" i="3"/>
  <c r="E170" i="3" s="1"/>
  <c r="C169" i="3"/>
  <c r="C168" i="3"/>
  <c r="E168" i="3" s="1"/>
  <c r="E167" i="3"/>
  <c r="D167" i="3"/>
  <c r="C167" i="3"/>
  <c r="C166" i="3"/>
  <c r="E166" i="3" s="1"/>
  <c r="E165" i="3"/>
  <c r="D165" i="3"/>
  <c r="C165" i="3"/>
  <c r="E164" i="3"/>
  <c r="D164" i="3"/>
  <c r="C164" i="3"/>
  <c r="C163" i="3"/>
  <c r="E163" i="3" s="1"/>
  <c r="C162" i="3"/>
  <c r="C161" i="3"/>
  <c r="E161" i="3" s="1"/>
  <c r="D160" i="3"/>
  <c r="C160" i="3"/>
  <c r="E160" i="3" s="1"/>
  <c r="E159" i="3"/>
  <c r="D159" i="3"/>
  <c r="C159" i="3"/>
  <c r="E158" i="3"/>
  <c r="D158" i="3"/>
  <c r="C158" i="3"/>
  <c r="C157" i="3"/>
  <c r="C156" i="3"/>
  <c r="E156" i="3" s="1"/>
  <c r="E155" i="3"/>
  <c r="C155" i="3"/>
  <c r="D155" i="3" s="1"/>
  <c r="E154" i="3"/>
  <c r="D154" i="3"/>
  <c r="C154" i="3"/>
  <c r="E153" i="3"/>
  <c r="C153" i="3"/>
  <c r="D153" i="3" s="1"/>
  <c r="E152" i="3"/>
  <c r="D152" i="3"/>
  <c r="C152" i="3"/>
  <c r="C151" i="3"/>
  <c r="E151" i="3" s="1"/>
  <c r="C150" i="3"/>
  <c r="E150" i="3" s="1"/>
  <c r="C149" i="3"/>
  <c r="E149" i="3" s="1"/>
  <c r="E148" i="3"/>
  <c r="D148" i="3"/>
  <c r="C148" i="3"/>
  <c r="E147" i="3"/>
  <c r="D147" i="3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E140" i="3"/>
  <c r="D140" i="3"/>
  <c r="C140" i="3"/>
  <c r="C139" i="3"/>
  <c r="D139" i="3" s="1"/>
  <c r="C138" i="3"/>
  <c r="E138" i="3" s="1"/>
  <c r="C137" i="3"/>
  <c r="D137" i="3" s="1"/>
  <c r="C136" i="3"/>
  <c r="E136" i="3" s="1"/>
  <c r="E135" i="3"/>
  <c r="D135" i="3"/>
  <c r="C135" i="3"/>
  <c r="C134" i="3"/>
  <c r="C133" i="3"/>
  <c r="C132" i="3"/>
  <c r="E132" i="3" s="1"/>
  <c r="C131" i="3"/>
  <c r="E131" i="3" s="1"/>
  <c r="E130" i="3"/>
  <c r="C130" i="3"/>
  <c r="D130" i="3" s="1"/>
  <c r="C129" i="3"/>
  <c r="E129" i="3" s="1"/>
  <c r="E128" i="3"/>
  <c r="D128" i="3"/>
  <c r="C128" i="3"/>
  <c r="C127" i="3"/>
  <c r="E127" i="3" s="1"/>
  <c r="C126" i="3"/>
  <c r="C125" i="3"/>
  <c r="D125" i="3" s="1"/>
  <c r="C124" i="3"/>
  <c r="E124" i="3" s="1"/>
  <c r="E123" i="3"/>
  <c r="D123" i="3"/>
  <c r="C123" i="3"/>
  <c r="E122" i="3"/>
  <c r="C122" i="3"/>
  <c r="D122" i="3" s="1"/>
  <c r="C121" i="3"/>
  <c r="E120" i="3"/>
  <c r="C120" i="3"/>
  <c r="D120" i="3" s="1"/>
  <c r="C119" i="3"/>
  <c r="D119" i="3" s="1"/>
  <c r="C118" i="3"/>
  <c r="E118" i="3" s="1"/>
  <c r="C117" i="3"/>
  <c r="D117" i="3" s="1"/>
  <c r="E116" i="3"/>
  <c r="D116" i="3"/>
  <c r="C116" i="3"/>
  <c r="C115" i="3"/>
  <c r="C114" i="3"/>
  <c r="C113" i="3"/>
  <c r="C112" i="3"/>
  <c r="E112" i="3" s="1"/>
  <c r="E111" i="3"/>
  <c r="D111" i="3"/>
  <c r="C111" i="3"/>
  <c r="E110" i="3"/>
  <c r="D110" i="3"/>
  <c r="C110" i="3"/>
  <c r="C109" i="3"/>
  <c r="E108" i="3"/>
  <c r="D108" i="3"/>
  <c r="C108" i="3"/>
  <c r="C107" i="3"/>
  <c r="E107" i="3" s="1"/>
  <c r="E106" i="3"/>
  <c r="D106" i="3"/>
  <c r="C106" i="3"/>
  <c r="C105" i="3"/>
  <c r="E105" i="3" s="1"/>
  <c r="E104" i="3"/>
  <c r="D104" i="3"/>
  <c r="C104" i="3"/>
  <c r="C103" i="3"/>
  <c r="E103" i="3" s="1"/>
  <c r="D102" i="3"/>
  <c r="C102" i="3"/>
  <c r="E102" i="3" s="1"/>
  <c r="C101" i="3"/>
  <c r="E100" i="3"/>
  <c r="D100" i="3"/>
  <c r="C100" i="3"/>
  <c r="E99" i="3"/>
  <c r="D99" i="3"/>
  <c r="C99" i="3"/>
  <c r="E98" i="3"/>
  <c r="C98" i="3"/>
  <c r="D98" i="3" s="1"/>
  <c r="C97" i="3"/>
  <c r="E96" i="3"/>
  <c r="C96" i="3"/>
  <c r="D96" i="3" s="1"/>
  <c r="C95" i="3"/>
  <c r="E94" i="3"/>
  <c r="C94" i="3"/>
  <c r="D94" i="3" s="1"/>
  <c r="C93" i="3"/>
  <c r="E92" i="3"/>
  <c r="D92" i="3"/>
  <c r="C92" i="3"/>
  <c r="E91" i="3"/>
  <c r="D91" i="3"/>
  <c r="C91" i="3"/>
  <c r="C90" i="3"/>
  <c r="E90" i="3" s="1"/>
  <c r="E89" i="3"/>
  <c r="C89" i="3"/>
  <c r="D89" i="3" s="1"/>
  <c r="E88" i="3"/>
  <c r="C88" i="3"/>
  <c r="D88" i="3" s="1"/>
  <c r="E87" i="3"/>
  <c r="D87" i="3"/>
  <c r="C87" i="3"/>
  <c r="C86" i="3"/>
  <c r="E86" i="3" s="1"/>
  <c r="C85" i="3"/>
  <c r="C84" i="3"/>
  <c r="E84" i="3" s="1"/>
  <c r="C83" i="3"/>
  <c r="E83" i="3" s="1"/>
  <c r="C82" i="3"/>
  <c r="E82" i="3" s="1"/>
  <c r="C81" i="3"/>
  <c r="E80" i="3"/>
  <c r="D80" i="3"/>
  <c r="C80" i="3"/>
  <c r="C79" i="3"/>
  <c r="C78" i="3"/>
  <c r="E78" i="3" s="1"/>
  <c r="C77" i="3"/>
  <c r="E77" i="3" s="1"/>
  <c r="C76" i="3"/>
  <c r="E76" i="3" s="1"/>
  <c r="E75" i="3"/>
  <c r="D75" i="3"/>
  <c r="C75" i="3"/>
  <c r="C74" i="3"/>
  <c r="E74" i="3" s="1"/>
  <c r="C73" i="3"/>
  <c r="C72" i="3"/>
  <c r="E72" i="3" s="1"/>
  <c r="C71" i="3"/>
  <c r="E71" i="3" s="1"/>
  <c r="C70" i="3"/>
  <c r="E70" i="3" s="1"/>
  <c r="E69" i="3"/>
  <c r="C69" i="3"/>
  <c r="D69" i="3" s="1"/>
  <c r="E68" i="3"/>
  <c r="D68" i="3"/>
  <c r="C68" i="3"/>
  <c r="E67" i="3"/>
  <c r="D67" i="3"/>
  <c r="C67" i="3"/>
  <c r="C66" i="3"/>
  <c r="E66" i="3" s="1"/>
  <c r="C65" i="3"/>
  <c r="D65" i="3" s="1"/>
  <c r="C64" i="3"/>
  <c r="E64" i="3" s="1"/>
  <c r="E63" i="3"/>
  <c r="D63" i="3"/>
  <c r="C63" i="3"/>
  <c r="C62" i="3"/>
  <c r="D62" i="3" s="1"/>
  <c r="C61" i="3"/>
  <c r="C60" i="3"/>
  <c r="D60" i="3" s="1"/>
  <c r="C59" i="3"/>
  <c r="C58" i="3"/>
  <c r="D58" i="3" s="1"/>
  <c r="E57" i="3"/>
  <c r="C57" i="3"/>
  <c r="D57" i="3" s="1"/>
  <c r="E56" i="3"/>
  <c r="D56" i="3"/>
  <c r="C56" i="3"/>
  <c r="C55" i="3"/>
  <c r="C54" i="3"/>
  <c r="E54" i="3" s="1"/>
  <c r="C53" i="3"/>
  <c r="E53" i="3" s="1"/>
  <c r="C52" i="3"/>
  <c r="D52" i="3" s="1"/>
  <c r="E51" i="3"/>
  <c r="D51" i="3"/>
  <c r="C51" i="3"/>
  <c r="C50" i="3"/>
  <c r="E50" i="3" s="1"/>
  <c r="C49" i="3"/>
  <c r="C48" i="3"/>
  <c r="E48" i="3" s="1"/>
  <c r="E47" i="3"/>
  <c r="D47" i="3"/>
  <c r="C47" i="3"/>
  <c r="C46" i="3"/>
  <c r="E46" i="3" s="1"/>
  <c r="C45" i="3"/>
  <c r="E45" i="3" s="1"/>
  <c r="E44" i="3"/>
  <c r="D44" i="3"/>
  <c r="C44" i="3"/>
  <c r="E43" i="3"/>
  <c r="D43" i="3"/>
  <c r="C43" i="3"/>
  <c r="C42" i="3"/>
  <c r="E42" i="3" s="1"/>
  <c r="E41" i="3"/>
  <c r="D41" i="3"/>
  <c r="C41" i="3"/>
  <c r="C40" i="3"/>
  <c r="E40" i="3" s="1"/>
  <c r="E39" i="3"/>
  <c r="D39" i="3"/>
  <c r="C39" i="3"/>
  <c r="C38" i="3"/>
  <c r="C37" i="3"/>
  <c r="C36" i="3"/>
  <c r="C35" i="3"/>
  <c r="E35" i="3" s="1"/>
  <c r="C34" i="3"/>
  <c r="C33" i="3"/>
  <c r="E33" i="3" s="1"/>
  <c r="E32" i="3"/>
  <c r="D32" i="3"/>
  <c r="C32" i="3"/>
  <c r="E31" i="3"/>
  <c r="C31" i="3"/>
  <c r="D31" i="3" s="1"/>
  <c r="C30" i="3"/>
  <c r="E29" i="3"/>
  <c r="C29" i="3"/>
  <c r="D29" i="3" s="1"/>
  <c r="C28" i="3"/>
  <c r="E27" i="3"/>
  <c r="D27" i="3"/>
  <c r="C27" i="3"/>
  <c r="C26" i="3"/>
  <c r="E26" i="3" s="1"/>
  <c r="C25" i="3"/>
  <c r="C24" i="3"/>
  <c r="E24" i="3" s="1"/>
  <c r="E23" i="3"/>
  <c r="D23" i="3"/>
  <c r="C23" i="3"/>
  <c r="C22" i="3"/>
  <c r="E22" i="3" s="1"/>
  <c r="E21" i="3"/>
  <c r="D21" i="3"/>
  <c r="C21" i="3"/>
  <c r="E20" i="3"/>
  <c r="D20" i="3"/>
  <c r="C20" i="3"/>
  <c r="C19" i="3"/>
  <c r="E19" i="3" s="1"/>
  <c r="C18" i="3"/>
  <c r="E18" i="3" s="1"/>
  <c r="C17" i="3"/>
  <c r="E17" i="3" s="1"/>
  <c r="C16" i="3"/>
  <c r="E16" i="3" s="1"/>
  <c r="C15" i="3"/>
  <c r="E15" i="3" s="1"/>
  <c r="E14" i="3"/>
  <c r="C14" i="3"/>
  <c r="D14" i="3" s="1"/>
  <c r="C13" i="3"/>
  <c r="C12" i="3"/>
  <c r="E12" i="3" s="1"/>
  <c r="D11" i="3"/>
  <c r="C11" i="3"/>
  <c r="E11" i="3" s="1"/>
  <c r="E10" i="3"/>
  <c r="C10" i="3"/>
  <c r="D10" i="3" s="1"/>
  <c r="C9" i="3"/>
  <c r="C8" i="3"/>
  <c r="E8" i="3" s="1"/>
  <c r="C7" i="3"/>
  <c r="E6" i="3"/>
  <c r="C6" i="3"/>
  <c r="D6" i="3" s="1"/>
  <c r="C5" i="3"/>
  <c r="E4" i="3"/>
  <c r="C4" i="3"/>
  <c r="D4" i="3" s="1"/>
  <c r="C3" i="3"/>
  <c r="D3" i="3" s="1"/>
  <c r="I2693" i="2" a="1"/>
  <c r="I2693" i="2" s="1"/>
  <c r="H2693" i="2"/>
  <c r="G2693" i="2"/>
  <c r="F2693" i="2"/>
  <c r="E2693" i="2"/>
  <c r="D2693" i="2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F2691" i="2"/>
  <c r="E2691" i="2"/>
  <c r="D2691" i="2"/>
  <c r="C2691" i="2"/>
  <c r="I2690" i="2" a="1"/>
  <c r="I2690" i="2" s="1"/>
  <c r="H2690" i="2"/>
  <c r="G2690" i="2"/>
  <c r="F2690" i="2"/>
  <c r="E2690" i="2"/>
  <c r="D2690" i="2"/>
  <c r="C2690" i="2"/>
  <c r="I2689" i="2" a="1"/>
  <c r="I2689" i="2" s="1"/>
  <c r="H2689" i="2"/>
  <c r="G2689" i="2"/>
  <c r="F2689" i="2"/>
  <c r="E2689" i="2"/>
  <c r="D2689" i="2"/>
  <c r="C2689" i="2"/>
  <c r="I2688" i="2"/>
  <c r="I2688" i="2" a="1"/>
  <c r="H2688" i="2"/>
  <c r="G2688" i="2"/>
  <c r="F2688" i="2"/>
  <c r="E2688" i="2"/>
  <c r="D2688" i="2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/>
  <c r="I2684" i="2" a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/>
  <c r="I2682" i="2" a="1"/>
  <c r="H2682" i="2"/>
  <c r="G2682" i="2"/>
  <c r="F2682" i="2"/>
  <c r="E2682" i="2"/>
  <c r="D2682" i="2"/>
  <c r="C2682" i="2"/>
  <c r="I2681" i="2" a="1"/>
  <c r="I2681" i="2" s="1"/>
  <c r="H2681" i="2"/>
  <c r="G2681" i="2"/>
  <c r="F2681" i="2"/>
  <c r="E2681" i="2"/>
  <c r="D2681" i="2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F2679" i="2"/>
  <c r="E2679" i="2"/>
  <c r="D2679" i="2"/>
  <c r="C2679" i="2"/>
  <c r="I2678" i="2"/>
  <c r="I2678" i="2" a="1"/>
  <c r="H2678" i="2"/>
  <c r="G2678" i="2"/>
  <c r="F2678" i="2"/>
  <c r="E2678" i="2"/>
  <c r="D2678" i="2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/>
  <c r="I2671" i="2" a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F2669" i="2"/>
  <c r="E2669" i="2"/>
  <c r="D2669" i="2"/>
  <c r="C2669" i="2"/>
  <c r="I2668" i="2" a="1"/>
  <c r="I2668" i="2" s="1"/>
  <c r="H2668" i="2"/>
  <c r="G2668" i="2"/>
  <c r="F2668" i="2"/>
  <c r="E2668" i="2"/>
  <c r="D2668" i="2"/>
  <c r="C2668" i="2"/>
  <c r="I2667" i="2"/>
  <c r="I2667" i="2" a="1"/>
  <c r="H2667" i="2"/>
  <c r="G2667" i="2"/>
  <c r="F2667" i="2"/>
  <c r="E2667" i="2"/>
  <c r="D2667" i="2"/>
  <c r="C2667" i="2"/>
  <c r="I2666" i="2" a="1"/>
  <c r="I2666" i="2" s="1"/>
  <c r="H2666" i="2"/>
  <c r="G2666" i="2"/>
  <c r="F2666" i="2"/>
  <c r="E2666" i="2"/>
  <c r="D2666" i="2"/>
  <c r="C2666" i="2"/>
  <c r="I2665" i="2" a="1"/>
  <c r="I2665" i="2" s="1"/>
  <c r="H2665" i="2"/>
  <c r="G2665" i="2"/>
  <c r="F2665" i="2"/>
  <c r="E2665" i="2"/>
  <c r="D2665" i="2"/>
  <c r="C2665" i="2"/>
  <c r="I2664" i="2"/>
  <c r="I2664" i="2" a="1"/>
  <c r="H2664" i="2"/>
  <c r="G2664" i="2"/>
  <c r="F2664" i="2"/>
  <c r="E2664" i="2"/>
  <c r="D2664" i="2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F2657" i="2"/>
  <c r="E2657" i="2"/>
  <c r="D2657" i="2"/>
  <c r="C2657" i="2"/>
  <c r="I2656" i="2" a="1"/>
  <c r="I2656" i="2" s="1"/>
  <c r="H2656" i="2"/>
  <c r="G2656" i="2"/>
  <c r="F2656" i="2"/>
  <c r="E2656" i="2"/>
  <c r="D2656" i="2"/>
  <c r="C2656" i="2"/>
  <c r="I2655" i="2"/>
  <c r="I2655" i="2" a="1"/>
  <c r="H2655" i="2"/>
  <c r="G2655" i="2"/>
  <c r="F2655" i="2"/>
  <c r="E2655" i="2"/>
  <c r="D2655" i="2"/>
  <c r="C2655" i="2"/>
  <c r="I2654" i="2"/>
  <c r="I2654" i="2" a="1"/>
  <c r="H2654" i="2"/>
  <c r="G2654" i="2"/>
  <c r="F2654" i="2"/>
  <c r="E2654" i="2"/>
  <c r="D2654" i="2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/>
  <c r="I2649" i="2" a="1"/>
  <c r="H2649" i="2"/>
  <c r="G2649" i="2"/>
  <c r="F2649" i="2"/>
  <c r="E2649" i="2"/>
  <c r="D2649" i="2"/>
  <c r="C2649" i="2"/>
  <c r="I2648" i="2" a="1"/>
  <c r="I2648" i="2" s="1"/>
  <c r="H2648" i="2"/>
  <c r="G2648" i="2"/>
  <c r="F2648" i="2"/>
  <c r="E2648" i="2"/>
  <c r="D2648" i="2"/>
  <c r="C2648" i="2"/>
  <c r="I2647" i="2"/>
  <c r="I2647" i="2" a="1"/>
  <c r="H2647" i="2"/>
  <c r="G2647" i="2"/>
  <c r="F2647" i="2"/>
  <c r="E2647" i="2"/>
  <c r="D2647" i="2"/>
  <c r="C2647" i="2"/>
  <c r="I2646" i="2"/>
  <c r="I2646" i="2" a="1"/>
  <c r="H2646" i="2"/>
  <c r="G2646" i="2"/>
  <c r="F2646" i="2"/>
  <c r="E2646" i="2"/>
  <c r="D2646" i="2"/>
  <c r="C2646" i="2"/>
  <c r="I2645" i="2" a="1"/>
  <c r="I2645" i="2" s="1"/>
  <c r="H2645" i="2"/>
  <c r="G2645" i="2"/>
  <c r="F2645" i="2"/>
  <c r="E2645" i="2"/>
  <c r="D2645" i="2"/>
  <c r="C2645" i="2"/>
  <c r="I2644" i="2" a="1"/>
  <c r="I2644" i="2" s="1"/>
  <c r="H2644" i="2"/>
  <c r="G2644" i="2"/>
  <c r="F2644" i="2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/>
  <c r="I2642" i="2" a="1"/>
  <c r="H2642" i="2"/>
  <c r="G2642" i="2"/>
  <c r="F2642" i="2"/>
  <c r="E2642" i="2"/>
  <c r="D2642" i="2"/>
  <c r="C2642" i="2"/>
  <c r="I2641" i="2" a="1"/>
  <c r="I2641" i="2" s="1"/>
  <c r="H2641" i="2"/>
  <c r="G2641" i="2"/>
  <c r="F2641" i="2"/>
  <c r="E2641" i="2"/>
  <c r="D2641" i="2"/>
  <c r="C2641" i="2"/>
  <c r="I2640" i="2"/>
  <c r="I2640" i="2" a="1"/>
  <c r="H2640" i="2"/>
  <c r="G2640" i="2"/>
  <c r="F2640" i="2"/>
  <c r="E2640" i="2"/>
  <c r="D2640" i="2"/>
  <c r="C2640" i="2"/>
  <c r="I2639" i="2" a="1"/>
  <c r="I2639" i="2" s="1"/>
  <c r="H2639" i="2"/>
  <c r="G2639" i="2"/>
  <c r="F2639" i="2"/>
  <c r="E2639" i="2"/>
  <c r="D2639" i="2"/>
  <c r="C2639" i="2"/>
  <c r="I2638" i="2" a="1"/>
  <c r="I2638" i="2" s="1"/>
  <c r="H2638" i="2"/>
  <c r="G2638" i="2"/>
  <c r="F2638" i="2"/>
  <c r="E2638" i="2"/>
  <c r="D2638" i="2"/>
  <c r="C2638" i="2"/>
  <c r="I2637" i="2" a="1"/>
  <c r="I2637" i="2" s="1"/>
  <c r="H2637" i="2"/>
  <c r="G2637" i="2"/>
  <c r="F2637" i="2"/>
  <c r="E2637" i="2"/>
  <c r="D2637" i="2"/>
  <c r="C2637" i="2"/>
  <c r="I2636" i="2" a="1"/>
  <c r="I2636" i="2" s="1"/>
  <c r="H2636" i="2"/>
  <c r="G2636" i="2"/>
  <c r="F2636" i="2"/>
  <c r="E2636" i="2"/>
  <c r="D2636" i="2"/>
  <c r="C2636" i="2"/>
  <c r="I2635" i="2" a="1"/>
  <c r="I2635" i="2" s="1"/>
  <c r="H2635" i="2"/>
  <c r="G2635" i="2"/>
  <c r="F2635" i="2"/>
  <c r="E2635" i="2"/>
  <c r="D2635" i="2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F2632" i="2"/>
  <c r="E2632" i="2"/>
  <c r="D2632" i="2"/>
  <c r="C2632" i="2"/>
  <c r="I2631" i="2"/>
  <c r="I2631" i="2" a="1"/>
  <c r="H2631" i="2"/>
  <c r="G2631" i="2"/>
  <c r="F2631" i="2"/>
  <c r="E2631" i="2"/>
  <c r="D2631" i="2"/>
  <c r="C2631" i="2"/>
  <c r="I2630" i="2" a="1"/>
  <c r="I2630" i="2" s="1"/>
  <c r="H2630" i="2"/>
  <c r="G2630" i="2"/>
  <c r="F2630" i="2"/>
  <c r="E2630" i="2"/>
  <c r="D2630" i="2"/>
  <c r="C2630" i="2"/>
  <c r="I2629" i="2" a="1"/>
  <c r="I2629" i="2" s="1"/>
  <c r="H2629" i="2"/>
  <c r="G2629" i="2"/>
  <c r="F2629" i="2"/>
  <c r="E2629" i="2"/>
  <c r="D2629" i="2"/>
  <c r="C2629" i="2"/>
  <c r="I2628" i="2"/>
  <c r="I2628" i="2" a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/>
  <c r="I2625" i="2" a="1"/>
  <c r="H2625" i="2"/>
  <c r="G2625" i="2"/>
  <c r="F2625" i="2"/>
  <c r="E2625" i="2"/>
  <c r="D2625" i="2"/>
  <c r="C2625" i="2"/>
  <c r="I2624" i="2"/>
  <c r="I2624" i="2" a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F2620" i="2"/>
  <c r="E2620" i="2"/>
  <c r="D2620" i="2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F2618" i="2"/>
  <c r="E2618" i="2"/>
  <c r="D2618" i="2"/>
  <c r="C2618" i="2"/>
  <c r="I2617" i="2" a="1"/>
  <c r="I2617" i="2" s="1"/>
  <c r="H2617" i="2"/>
  <c r="G2617" i="2"/>
  <c r="F2617" i="2"/>
  <c r="E2617" i="2"/>
  <c r="D2617" i="2"/>
  <c r="C2617" i="2"/>
  <c r="I2616" i="2"/>
  <c r="I2616" i="2" a="1"/>
  <c r="H2616" i="2"/>
  <c r="G2616" i="2"/>
  <c r="F2616" i="2"/>
  <c r="E2616" i="2"/>
  <c r="D2616" i="2"/>
  <c r="C2616" i="2"/>
  <c r="I2615" i="2" a="1"/>
  <c r="I2615" i="2" s="1"/>
  <c r="H2615" i="2"/>
  <c r="G2615" i="2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/>
  <c r="I2612" i="2" a="1"/>
  <c r="H2612" i="2"/>
  <c r="G2612" i="2"/>
  <c r="F2612" i="2"/>
  <c r="E2612" i="2"/>
  <c r="D2612" i="2"/>
  <c r="C2612" i="2"/>
  <c r="I2611" i="2" a="1"/>
  <c r="I2611" i="2" s="1"/>
  <c r="H2611" i="2"/>
  <c r="G2611" i="2"/>
  <c r="F2611" i="2"/>
  <c r="E2611" i="2"/>
  <c r="D2611" i="2"/>
  <c r="C2611" i="2"/>
  <c r="I2610" i="2"/>
  <c r="I2610" i="2" a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F2608" i="2"/>
  <c r="E2608" i="2"/>
  <c r="D2608" i="2"/>
  <c r="C2608" i="2"/>
  <c r="I2607" i="2"/>
  <c r="I2607" i="2" a="1"/>
  <c r="H2607" i="2"/>
  <c r="G2607" i="2"/>
  <c r="F2607" i="2"/>
  <c r="E2607" i="2"/>
  <c r="D2607" i="2"/>
  <c r="C2607" i="2"/>
  <c r="I2606" i="2"/>
  <c r="I2606" i="2" a="1"/>
  <c r="H2606" i="2"/>
  <c r="G2606" i="2"/>
  <c r="F2606" i="2"/>
  <c r="E2606" i="2"/>
  <c r="D2606" i="2"/>
  <c r="C2606" i="2"/>
  <c r="I2605" i="2"/>
  <c r="I2605" i="2" a="1"/>
  <c r="H2605" i="2"/>
  <c r="G2605" i="2"/>
  <c r="F2605" i="2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/>
  <c r="I2599" i="2" a="1"/>
  <c r="H2599" i="2"/>
  <c r="G2599" i="2"/>
  <c r="F2599" i="2"/>
  <c r="E2599" i="2"/>
  <c r="D2599" i="2"/>
  <c r="C2599" i="2"/>
  <c r="I2598" i="2" a="1"/>
  <c r="I2598" i="2" s="1"/>
  <c r="H2598" i="2"/>
  <c r="G2598" i="2"/>
  <c r="F2598" i="2"/>
  <c r="E2598" i="2"/>
  <c r="D2598" i="2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F2596" i="2"/>
  <c r="E2596" i="2"/>
  <c r="D2596" i="2"/>
  <c r="C2596" i="2"/>
  <c r="I2595" i="2"/>
  <c r="I2595" i="2" a="1"/>
  <c r="H2595" i="2"/>
  <c r="G2595" i="2"/>
  <c r="F2595" i="2"/>
  <c r="E2595" i="2"/>
  <c r="D2595" i="2"/>
  <c r="C2595" i="2"/>
  <c r="I2594" i="2"/>
  <c r="I2594" i="2" a="1"/>
  <c r="H2594" i="2"/>
  <c r="G2594" i="2"/>
  <c r="F2594" i="2"/>
  <c r="E2594" i="2"/>
  <c r="D2594" i="2"/>
  <c r="C2594" i="2"/>
  <c r="I2593" i="2" a="1"/>
  <c r="I2593" i="2" s="1"/>
  <c r="H2593" i="2"/>
  <c r="G2593" i="2"/>
  <c r="F2593" i="2"/>
  <c r="E2593" i="2"/>
  <c r="D2593" i="2"/>
  <c r="C2593" i="2"/>
  <c r="I2592" i="2"/>
  <c r="I2592" i="2" a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F2587" i="2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G2585" i="2"/>
  <c r="F2585" i="2"/>
  <c r="E2585" i="2"/>
  <c r="D2585" i="2"/>
  <c r="C2585" i="2"/>
  <c r="I2584" i="2" a="1"/>
  <c r="I2584" i="2" s="1"/>
  <c r="H2584" i="2"/>
  <c r="G2584" i="2"/>
  <c r="F2584" i="2"/>
  <c r="E2584" i="2"/>
  <c r="D2584" i="2"/>
  <c r="C2584" i="2"/>
  <c r="I2583" i="2"/>
  <c r="I2583" i="2" a="1"/>
  <c r="H2583" i="2"/>
  <c r="G2583" i="2"/>
  <c r="F2583" i="2"/>
  <c r="E2583" i="2"/>
  <c r="D2583" i="2"/>
  <c r="C2583" i="2"/>
  <c r="I2582" i="2"/>
  <c r="I2582" i="2" a="1"/>
  <c r="H2582" i="2"/>
  <c r="G2582" i="2"/>
  <c r="F2582" i="2"/>
  <c r="E2582" i="2"/>
  <c r="D2582" i="2"/>
  <c r="C2582" i="2"/>
  <c r="I2581" i="2" a="1"/>
  <c r="I2581" i="2" s="1"/>
  <c r="H2581" i="2"/>
  <c r="G2581" i="2"/>
  <c r="F2581" i="2"/>
  <c r="E2581" i="2"/>
  <c r="D2581" i="2"/>
  <c r="C2581" i="2"/>
  <c r="I2580" i="2" a="1"/>
  <c r="I2580" i="2" s="1"/>
  <c r="H2580" i="2"/>
  <c r="G2580" i="2"/>
  <c r="F2580" i="2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C2577" i="2"/>
  <c r="I2576" i="2" a="1"/>
  <c r="I2576" i="2" s="1"/>
  <c r="H2576" i="2"/>
  <c r="G2576" i="2"/>
  <c r="F2576" i="2"/>
  <c r="E2576" i="2"/>
  <c r="D2576" i="2"/>
  <c r="C2576" i="2"/>
  <c r="I2575" i="2"/>
  <c r="I2575" i="2" a="1"/>
  <c r="H2575" i="2"/>
  <c r="G2575" i="2"/>
  <c r="F2575" i="2"/>
  <c r="E2575" i="2"/>
  <c r="D2575" i="2"/>
  <c r="C2575" i="2"/>
  <c r="I2574" i="2"/>
  <c r="I2574" i="2" a="1"/>
  <c r="H2574" i="2"/>
  <c r="G2574" i="2"/>
  <c r="F2574" i="2"/>
  <c r="E2574" i="2"/>
  <c r="D2574" i="2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F2572" i="2"/>
  <c r="E2572" i="2"/>
  <c r="D2572" i="2"/>
  <c r="C2572" i="2"/>
  <c r="I2571" i="2" a="1"/>
  <c r="I2571" i="2" s="1"/>
  <c r="H2571" i="2"/>
  <c r="G2571" i="2"/>
  <c r="F2571" i="2"/>
  <c r="E2571" i="2"/>
  <c r="D2571" i="2"/>
  <c r="C2571" i="2"/>
  <c r="I2570" i="2"/>
  <c r="I2570" i="2" a="1"/>
  <c r="H2570" i="2"/>
  <c r="G2570" i="2"/>
  <c r="F2570" i="2"/>
  <c r="E2570" i="2"/>
  <c r="D2570" i="2"/>
  <c r="C2570" i="2"/>
  <c r="I2569" i="2" a="1"/>
  <c r="I2569" i="2" s="1"/>
  <c r="H2569" i="2"/>
  <c r="G2569" i="2"/>
  <c r="F2569" i="2"/>
  <c r="E2569" i="2"/>
  <c r="D2569" i="2"/>
  <c r="C2569" i="2"/>
  <c r="I2568" i="2"/>
  <c r="I2568" i="2" a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/>
  <c r="I2564" i="2" a="1"/>
  <c r="H2564" i="2"/>
  <c r="G2564" i="2"/>
  <c r="F2564" i="2"/>
  <c r="E2564" i="2"/>
  <c r="D2564" i="2"/>
  <c r="C2564" i="2"/>
  <c r="I2563" i="2" a="1"/>
  <c r="I2563" i="2" s="1"/>
  <c r="H2563" i="2"/>
  <c r="G2563" i="2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F2560" i="2"/>
  <c r="E2560" i="2"/>
  <c r="D2560" i="2"/>
  <c r="C2560" i="2"/>
  <c r="I2559" i="2"/>
  <c r="I2559" i="2" a="1"/>
  <c r="H2559" i="2"/>
  <c r="G2559" i="2"/>
  <c r="F2559" i="2"/>
  <c r="E2559" i="2"/>
  <c r="D2559" i="2"/>
  <c r="C2559" i="2"/>
  <c r="I2558" i="2" a="1"/>
  <c r="I2558" i="2" s="1"/>
  <c r="H2558" i="2"/>
  <c r="G2558" i="2"/>
  <c r="F2558" i="2"/>
  <c r="E2558" i="2"/>
  <c r="D2558" i="2"/>
  <c r="C2558" i="2"/>
  <c r="I2557" i="2"/>
  <c r="I2557" i="2" a="1"/>
  <c r="H2557" i="2"/>
  <c r="G2557" i="2"/>
  <c r="F2557" i="2"/>
  <c r="E2557" i="2"/>
  <c r="D2557" i="2"/>
  <c r="C2557" i="2"/>
  <c r="I2556" i="2"/>
  <c r="I2556" i="2" a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/>
  <c r="I2553" i="2" a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C2552" i="2"/>
  <c r="I2551" i="2" a="1"/>
  <c r="I2551" i="2" s="1"/>
  <c r="H2551" i="2"/>
  <c r="G2551" i="2"/>
  <c r="F2551" i="2"/>
  <c r="E2551" i="2"/>
  <c r="D2551" i="2"/>
  <c r="C2551" i="2"/>
  <c r="I2550" i="2"/>
  <c r="I2550" i="2" a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F2548" i="2"/>
  <c r="E2548" i="2"/>
  <c r="D2548" i="2"/>
  <c r="C2548" i="2"/>
  <c r="I2547" i="2" a="1"/>
  <c r="I2547" i="2" s="1"/>
  <c r="H2547" i="2"/>
  <c r="G2547" i="2"/>
  <c r="F2547" i="2"/>
  <c r="E2547" i="2"/>
  <c r="D2547" i="2"/>
  <c r="C2547" i="2"/>
  <c r="I2546" i="2"/>
  <c r="I2546" i="2" a="1"/>
  <c r="H2546" i="2"/>
  <c r="G2546" i="2"/>
  <c r="F2546" i="2"/>
  <c r="E2546" i="2"/>
  <c r="D2546" i="2"/>
  <c r="C2546" i="2"/>
  <c r="I2545" i="2" a="1"/>
  <c r="I2545" i="2" s="1"/>
  <c r="H2545" i="2"/>
  <c r="G2545" i="2"/>
  <c r="F2545" i="2"/>
  <c r="E2545" i="2"/>
  <c r="D2545" i="2"/>
  <c r="C2545" i="2"/>
  <c r="I2544" i="2"/>
  <c r="I2544" i="2" a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/>
  <c r="I2540" i="2" a="1"/>
  <c r="H2540" i="2"/>
  <c r="G2540" i="2"/>
  <c r="F2540" i="2"/>
  <c r="E2540" i="2"/>
  <c r="D2540" i="2"/>
  <c r="C2540" i="2"/>
  <c r="I2539" i="2"/>
  <c r="I2539" i="2" a="1"/>
  <c r="H2539" i="2"/>
  <c r="G2539" i="2"/>
  <c r="F2539" i="2"/>
  <c r="E2539" i="2"/>
  <c r="D2539" i="2"/>
  <c r="C2539" i="2"/>
  <c r="I2538" i="2"/>
  <c r="I2538" i="2" a="1"/>
  <c r="H2538" i="2"/>
  <c r="G2538" i="2"/>
  <c r="F2538" i="2"/>
  <c r="E2538" i="2"/>
  <c r="D2538" i="2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F2536" i="2"/>
  <c r="E2536" i="2"/>
  <c r="D2536" i="2"/>
  <c r="C2536" i="2"/>
  <c r="I2535" i="2" a="1"/>
  <c r="I2535" i="2" s="1"/>
  <c r="H2535" i="2"/>
  <c r="G2535" i="2"/>
  <c r="F2535" i="2"/>
  <c r="E2535" i="2"/>
  <c r="D2535" i="2"/>
  <c r="C2535" i="2"/>
  <c r="I2534" i="2"/>
  <c r="I2534" i="2" a="1"/>
  <c r="H2534" i="2"/>
  <c r="G2534" i="2"/>
  <c r="F2534" i="2"/>
  <c r="E2534" i="2"/>
  <c r="D2534" i="2"/>
  <c r="C2534" i="2"/>
  <c r="I2533" i="2" a="1"/>
  <c r="I2533" i="2" s="1"/>
  <c r="H2533" i="2"/>
  <c r="G2533" i="2"/>
  <c r="F2533" i="2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/>
  <c r="I2527" i="2" a="1"/>
  <c r="H2527" i="2"/>
  <c r="G2527" i="2"/>
  <c r="F2527" i="2"/>
  <c r="E2527" i="2"/>
  <c r="D2527" i="2"/>
  <c r="C2527" i="2"/>
  <c r="I2526" i="2"/>
  <c r="I2526" i="2" a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F2524" i="2"/>
  <c r="E2524" i="2"/>
  <c r="D2524" i="2"/>
  <c r="C2524" i="2"/>
  <c r="I2523" i="2" a="1"/>
  <c r="I2523" i="2" s="1"/>
  <c r="H2523" i="2"/>
  <c r="G2523" i="2"/>
  <c r="F2523" i="2"/>
  <c r="E2523" i="2"/>
  <c r="D2523" i="2"/>
  <c r="C2523" i="2"/>
  <c r="I2522" i="2"/>
  <c r="I2522" i="2" a="1"/>
  <c r="H2522" i="2"/>
  <c r="G2522" i="2"/>
  <c r="F2522" i="2"/>
  <c r="E2522" i="2"/>
  <c r="D2522" i="2"/>
  <c r="C2522" i="2"/>
  <c r="I2521" i="2" a="1"/>
  <c r="I2521" i="2" s="1"/>
  <c r="H2521" i="2"/>
  <c r="G2521" i="2"/>
  <c r="F2521" i="2"/>
  <c r="E2521" i="2"/>
  <c r="D2521" i="2"/>
  <c r="C2521" i="2"/>
  <c r="I2520" i="2"/>
  <c r="I2520" i="2" a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/>
  <c r="I2516" i="2" a="1"/>
  <c r="H2516" i="2"/>
  <c r="G2516" i="2"/>
  <c r="F2516" i="2"/>
  <c r="E2516" i="2"/>
  <c r="D2516" i="2"/>
  <c r="C2516" i="2"/>
  <c r="I2515" i="2" a="1"/>
  <c r="I2515" i="2" s="1"/>
  <c r="H2515" i="2"/>
  <c r="G2515" i="2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G2513" i="2"/>
  <c r="F2513" i="2"/>
  <c r="E2513" i="2"/>
  <c r="D2513" i="2"/>
  <c r="C2513" i="2"/>
  <c r="I2512" i="2" a="1"/>
  <c r="I2512" i="2" s="1"/>
  <c r="H2512" i="2"/>
  <c r="G2512" i="2"/>
  <c r="F2512" i="2"/>
  <c r="E2512" i="2"/>
  <c r="D2512" i="2"/>
  <c r="C2512" i="2"/>
  <c r="I2511" i="2"/>
  <c r="I2511" i="2" a="1"/>
  <c r="H2511" i="2"/>
  <c r="G2511" i="2"/>
  <c r="F2511" i="2"/>
  <c r="E2511" i="2"/>
  <c r="D2511" i="2"/>
  <c r="C2511" i="2"/>
  <c r="I2510" i="2"/>
  <c r="I2510" i="2" a="1"/>
  <c r="H2510" i="2"/>
  <c r="G2510" i="2"/>
  <c r="F2510" i="2"/>
  <c r="E2510" i="2"/>
  <c r="D2510" i="2"/>
  <c r="C2510" i="2"/>
  <c r="I2509" i="2"/>
  <c r="I2509" i="2" a="1"/>
  <c r="H2509" i="2"/>
  <c r="G2509" i="2"/>
  <c r="F2509" i="2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/>
  <c r="I2503" i="2" a="1"/>
  <c r="H2503" i="2"/>
  <c r="G2503" i="2"/>
  <c r="F2503" i="2"/>
  <c r="E2503" i="2"/>
  <c r="D2503" i="2"/>
  <c r="C2503" i="2"/>
  <c r="I2502" i="2"/>
  <c r="I2502" i="2" a="1"/>
  <c r="H2502" i="2"/>
  <c r="G2502" i="2"/>
  <c r="F2502" i="2"/>
  <c r="E2502" i="2"/>
  <c r="D2502" i="2"/>
  <c r="C2502" i="2"/>
  <c r="I2501" i="2" a="1"/>
  <c r="I2501" i="2" s="1"/>
  <c r="H2501" i="2"/>
  <c r="G2501" i="2"/>
  <c r="F2501" i="2"/>
  <c r="E2501" i="2"/>
  <c r="D2501" i="2"/>
  <c r="C2501" i="2"/>
  <c r="I2500" i="2" a="1"/>
  <c r="I2500" i="2" s="1"/>
  <c r="H2500" i="2"/>
  <c r="G2500" i="2"/>
  <c r="F2500" i="2"/>
  <c r="E2500" i="2"/>
  <c r="D2500" i="2"/>
  <c r="C2500" i="2"/>
  <c r="I2499" i="2" a="1"/>
  <c r="I2499" i="2" s="1"/>
  <c r="H2499" i="2"/>
  <c r="G2499" i="2"/>
  <c r="F2499" i="2"/>
  <c r="E2499" i="2"/>
  <c r="D2499" i="2"/>
  <c r="C2499" i="2"/>
  <c r="I2498" i="2" a="1"/>
  <c r="I2498" i="2" s="1"/>
  <c r="H2498" i="2"/>
  <c r="G2498" i="2"/>
  <c r="F2498" i="2"/>
  <c r="E2498" i="2"/>
  <c r="D2498" i="2"/>
  <c r="C2498" i="2"/>
  <c r="I2497" i="2"/>
  <c r="I2497" i="2" a="1"/>
  <c r="H2497" i="2"/>
  <c r="G2497" i="2"/>
  <c r="F2497" i="2"/>
  <c r="E2497" i="2"/>
  <c r="D2497" i="2"/>
  <c r="C2497" i="2"/>
  <c r="I2496" i="2"/>
  <c r="I2496" i="2" a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/>
  <c r="I2493" i="2" a="1"/>
  <c r="H2493" i="2"/>
  <c r="G2493" i="2"/>
  <c r="F2493" i="2"/>
  <c r="E2493" i="2"/>
  <c r="D2493" i="2"/>
  <c r="C2493" i="2"/>
  <c r="I2492" i="2"/>
  <c r="I2492" i="2" a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/>
  <c r="I2490" i="2" a="1"/>
  <c r="H2490" i="2"/>
  <c r="G2490" i="2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F2488" i="2"/>
  <c r="E2488" i="2"/>
  <c r="D2488" i="2"/>
  <c r="C2488" i="2"/>
  <c r="I2487" i="2"/>
  <c r="I2487" i="2" a="1"/>
  <c r="H2487" i="2"/>
  <c r="G2487" i="2"/>
  <c r="F2487" i="2"/>
  <c r="E2487" i="2"/>
  <c r="D2487" i="2"/>
  <c r="C2487" i="2"/>
  <c r="I2486" i="2"/>
  <c r="I2486" i="2" a="1"/>
  <c r="H2486" i="2"/>
  <c r="G2486" i="2"/>
  <c r="F2486" i="2"/>
  <c r="E2486" i="2"/>
  <c r="D2486" i="2"/>
  <c r="C2486" i="2"/>
  <c r="I2485" i="2" a="1"/>
  <c r="I2485" i="2" s="1"/>
  <c r="H2485" i="2"/>
  <c r="G2485" i="2"/>
  <c r="F2485" i="2"/>
  <c r="E2485" i="2"/>
  <c r="D2485" i="2"/>
  <c r="C2485" i="2"/>
  <c r="I2484" i="2"/>
  <c r="I2484" i="2" a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/>
  <c r="I2479" i="2" a="1"/>
  <c r="H2479" i="2"/>
  <c r="G2479" i="2"/>
  <c r="F2479" i="2"/>
  <c r="E2479" i="2"/>
  <c r="D2479" i="2"/>
  <c r="C2479" i="2"/>
  <c r="I2478" i="2"/>
  <c r="I2478" i="2" a="1"/>
  <c r="H2478" i="2"/>
  <c r="G2478" i="2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F2476" i="2"/>
  <c r="E2476" i="2"/>
  <c r="D2476" i="2"/>
  <c r="C2476" i="2"/>
  <c r="I2475" i="2"/>
  <c r="I2475" i="2" a="1"/>
  <c r="H2475" i="2"/>
  <c r="G2475" i="2"/>
  <c r="F2475" i="2"/>
  <c r="E2475" i="2"/>
  <c r="D2475" i="2"/>
  <c r="C2475" i="2"/>
  <c r="I2474" i="2"/>
  <c r="I2474" i="2" a="1"/>
  <c r="H2474" i="2"/>
  <c r="G2474" i="2"/>
  <c r="F2474" i="2"/>
  <c r="E2474" i="2"/>
  <c r="D2474" i="2"/>
  <c r="C2474" i="2"/>
  <c r="I2473" i="2" a="1"/>
  <c r="I2473" i="2" s="1"/>
  <c r="H2473" i="2"/>
  <c r="G2473" i="2"/>
  <c r="F2473" i="2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/>
  <c r="I2469" i="2" a="1"/>
  <c r="H2469" i="2"/>
  <c r="G2469" i="2"/>
  <c r="F2469" i="2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/>
  <c r="I2466" i="2" a="1"/>
  <c r="H2466" i="2"/>
  <c r="G2466" i="2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F2464" i="2"/>
  <c r="E2464" i="2"/>
  <c r="D2464" i="2"/>
  <c r="C2464" i="2"/>
  <c r="I2463" i="2" a="1"/>
  <c r="I2463" i="2" s="1"/>
  <c r="H2463" i="2"/>
  <c r="G2463" i="2"/>
  <c r="F2463" i="2"/>
  <c r="E2463" i="2"/>
  <c r="D2463" i="2"/>
  <c r="C2463" i="2"/>
  <c r="I2462" i="2" a="1"/>
  <c r="I2462" i="2" s="1"/>
  <c r="H2462" i="2"/>
  <c r="G2462" i="2"/>
  <c r="F2462" i="2"/>
  <c r="E2462" i="2"/>
  <c r="D2462" i="2"/>
  <c r="C2462" i="2"/>
  <c r="I2461" i="2"/>
  <c r="I2461" i="2" a="1"/>
  <c r="H2461" i="2"/>
  <c r="G2461" i="2"/>
  <c r="F2461" i="2"/>
  <c r="E2461" i="2"/>
  <c r="D2461" i="2"/>
  <c r="C2461" i="2"/>
  <c r="I2460" i="2"/>
  <c r="I2460" i="2" a="1"/>
  <c r="H2460" i="2"/>
  <c r="G2460" i="2"/>
  <c r="F2460" i="2"/>
  <c r="E2460" i="2"/>
  <c r="D2460" i="2"/>
  <c r="C2460" i="2"/>
  <c r="I2459" i="2" a="1"/>
  <c r="I2459" i="2" s="1"/>
  <c r="H2459" i="2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/>
  <c r="I2457" i="2" a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F2452" i="2"/>
  <c r="E2452" i="2"/>
  <c r="D2452" i="2"/>
  <c r="C2452" i="2"/>
  <c r="I2451" i="2"/>
  <c r="I2451" i="2" a="1"/>
  <c r="H2451" i="2"/>
  <c r="G2451" i="2"/>
  <c r="F2451" i="2"/>
  <c r="E2451" i="2"/>
  <c r="D2451" i="2"/>
  <c r="C2451" i="2"/>
  <c r="I2450" i="2"/>
  <c r="I2450" i="2" a="1"/>
  <c r="H2450" i="2"/>
  <c r="G2450" i="2"/>
  <c r="F2450" i="2"/>
  <c r="E2450" i="2"/>
  <c r="D2450" i="2"/>
  <c r="C2450" i="2"/>
  <c r="I2449" i="2"/>
  <c r="I2449" i="2" a="1"/>
  <c r="H2449" i="2"/>
  <c r="G2449" i="2"/>
  <c r="F2449" i="2"/>
  <c r="E2449" i="2"/>
  <c r="D2449" i="2"/>
  <c r="C2449" i="2"/>
  <c r="I2448" i="2"/>
  <c r="I2448" i="2" a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/>
  <c r="I2445" i="2" a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C2444" i="2"/>
  <c r="I2443" i="2"/>
  <c r="I2443" i="2" a="1"/>
  <c r="H2443" i="2"/>
  <c r="G2443" i="2"/>
  <c r="F2443" i="2"/>
  <c r="E2443" i="2"/>
  <c r="D2443" i="2"/>
  <c r="C2443" i="2"/>
  <c r="I2442" i="2" a="1"/>
  <c r="I2442" i="2" s="1"/>
  <c r="H2442" i="2"/>
  <c r="G2442" i="2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F2440" i="2"/>
  <c r="E2440" i="2"/>
  <c r="D2440" i="2"/>
  <c r="C2440" i="2"/>
  <c r="I2439" i="2"/>
  <c r="I2439" i="2" a="1"/>
  <c r="H2439" i="2"/>
  <c r="G2439" i="2"/>
  <c r="F2439" i="2"/>
  <c r="E2439" i="2"/>
  <c r="D2439" i="2"/>
  <c r="C2439" i="2"/>
  <c r="I2438" i="2"/>
  <c r="I2438" i="2" a="1"/>
  <c r="H2438" i="2"/>
  <c r="G2438" i="2"/>
  <c r="F2438" i="2"/>
  <c r="E2438" i="2"/>
  <c r="D2438" i="2"/>
  <c r="C2438" i="2"/>
  <c r="I2437" i="2"/>
  <c r="I2437" i="2" a="1"/>
  <c r="H2437" i="2"/>
  <c r="G2437" i="2"/>
  <c r="F2437" i="2"/>
  <c r="E2437" i="2"/>
  <c r="D2437" i="2"/>
  <c r="C2437" i="2"/>
  <c r="I2436" i="2"/>
  <c r="I2436" i="2" a="1"/>
  <c r="H2436" i="2"/>
  <c r="G2436" i="2"/>
  <c r="F2436" i="2"/>
  <c r="E2436" i="2"/>
  <c r="D2436" i="2"/>
  <c r="C2436" i="2"/>
  <c r="I2435" i="2"/>
  <c r="I2435" i="2" a="1"/>
  <c r="H2435" i="2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/>
  <c r="I2433" i="2" a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E2432" i="2"/>
  <c r="D2432" i="2"/>
  <c r="C2432" i="2"/>
  <c r="I2431" i="2" a="1"/>
  <c r="I2431" i="2" s="1"/>
  <c r="H2431" i="2"/>
  <c r="G2431" i="2"/>
  <c r="F2431" i="2"/>
  <c r="E2431" i="2"/>
  <c r="D2431" i="2"/>
  <c r="C2431" i="2"/>
  <c r="I2430" i="2"/>
  <c r="I2430" i="2" a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F2428" i="2"/>
  <c r="E2428" i="2"/>
  <c r="D2428" i="2"/>
  <c r="C2428" i="2"/>
  <c r="I2427" i="2"/>
  <c r="I2427" i="2" a="1"/>
  <c r="H2427" i="2"/>
  <c r="G2427" i="2"/>
  <c r="F2427" i="2"/>
  <c r="E2427" i="2"/>
  <c r="D2427" i="2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E2425" i="2"/>
  <c r="D2425" i="2"/>
  <c r="C2425" i="2"/>
  <c r="I2424" i="2" a="1"/>
  <c r="I2424" i="2" s="1"/>
  <c r="H2424" i="2"/>
  <c r="G2424" i="2"/>
  <c r="F2424" i="2"/>
  <c r="E2424" i="2"/>
  <c r="D2424" i="2"/>
  <c r="C2424" i="2"/>
  <c r="I2423" i="2"/>
  <c r="I2423" i="2" a="1"/>
  <c r="H2423" i="2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/>
  <c r="I2421" i="2" a="1"/>
  <c r="H2421" i="2"/>
  <c r="G2421" i="2"/>
  <c r="F2421" i="2"/>
  <c r="E2421" i="2"/>
  <c r="D2421" i="2"/>
  <c r="C2421" i="2"/>
  <c r="I2420" i="2" a="1"/>
  <c r="I2420" i="2" s="1"/>
  <c r="H2420" i="2"/>
  <c r="G2420" i="2"/>
  <c r="F2420" i="2"/>
  <c r="E2420" i="2"/>
  <c r="D2420" i="2"/>
  <c r="C2420" i="2"/>
  <c r="I2419" i="2"/>
  <c r="I2419" i="2" a="1"/>
  <c r="H2419" i="2"/>
  <c r="G2419" i="2"/>
  <c r="F2419" i="2"/>
  <c r="E2419" i="2"/>
  <c r="D2419" i="2"/>
  <c r="C2419" i="2"/>
  <c r="I2418" i="2"/>
  <c r="I2418" i="2" a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F2416" i="2"/>
  <c r="E2416" i="2"/>
  <c r="D2416" i="2"/>
  <c r="C2416" i="2"/>
  <c r="I2415" i="2"/>
  <c r="I2415" i="2" a="1"/>
  <c r="H2415" i="2"/>
  <c r="G2415" i="2"/>
  <c r="F2415" i="2"/>
  <c r="E2415" i="2"/>
  <c r="D2415" i="2"/>
  <c r="C2415" i="2"/>
  <c r="I2414" i="2"/>
  <c r="I2414" i="2" a="1"/>
  <c r="H2414" i="2"/>
  <c r="G2414" i="2"/>
  <c r="F2414" i="2"/>
  <c r="E2414" i="2"/>
  <c r="D2414" i="2"/>
  <c r="C2414" i="2"/>
  <c r="I2413" i="2"/>
  <c r="I2413" i="2" a="1"/>
  <c r="H2413" i="2"/>
  <c r="G2413" i="2"/>
  <c r="F2413" i="2"/>
  <c r="E2413" i="2"/>
  <c r="D2413" i="2"/>
  <c r="C2413" i="2"/>
  <c r="I2412" i="2" a="1"/>
  <c r="I2412" i="2" s="1"/>
  <c r="H2412" i="2"/>
  <c r="G2412" i="2"/>
  <c r="F2412" i="2"/>
  <c r="E2412" i="2"/>
  <c r="D2412" i="2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/>
  <c r="I2409" i="2" a="1"/>
  <c r="H2409" i="2"/>
  <c r="G2409" i="2"/>
  <c r="F2409" i="2"/>
  <c r="E2409" i="2"/>
  <c r="D2409" i="2"/>
  <c r="C2409" i="2"/>
  <c r="I2408" i="2"/>
  <c r="I2408" i="2" a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/>
  <c r="I2405" i="2" a="1"/>
  <c r="H2405" i="2"/>
  <c r="G2405" i="2"/>
  <c r="F2405" i="2"/>
  <c r="E2405" i="2"/>
  <c r="D2405" i="2"/>
  <c r="C2405" i="2"/>
  <c r="I2404" i="2" a="1"/>
  <c r="I2404" i="2" s="1"/>
  <c r="H2404" i="2"/>
  <c r="G2404" i="2"/>
  <c r="F2404" i="2"/>
  <c r="E2404" i="2"/>
  <c r="D2404" i="2"/>
  <c r="C2404" i="2"/>
  <c r="I2403" i="2"/>
  <c r="I2403" i="2" a="1"/>
  <c r="H2403" i="2"/>
  <c r="G2403" i="2"/>
  <c r="F2403" i="2"/>
  <c r="E2403" i="2"/>
  <c r="D2403" i="2"/>
  <c r="C2403" i="2"/>
  <c r="I2402" i="2" a="1"/>
  <c r="I2402" i="2" s="1"/>
  <c r="H2402" i="2"/>
  <c r="G2402" i="2"/>
  <c r="F2402" i="2"/>
  <c r="E2402" i="2"/>
  <c r="D2402" i="2"/>
  <c r="C2402" i="2"/>
  <c r="I2401" i="2"/>
  <c r="I2401" i="2" a="1"/>
  <c r="H2401" i="2"/>
  <c r="G2401" i="2"/>
  <c r="F2401" i="2"/>
  <c r="E2401" i="2"/>
  <c r="D2401" i="2"/>
  <c r="C2401" i="2"/>
  <c r="I2400" i="2" a="1"/>
  <c r="I2400" i="2" s="1"/>
  <c r="H2400" i="2"/>
  <c r="G2400" i="2"/>
  <c r="F2400" i="2"/>
  <c r="E2400" i="2"/>
  <c r="D2400" i="2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/>
  <c r="I2397" i="2" a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/>
  <c r="I2395" i="2" a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F2392" i="2"/>
  <c r="E2392" i="2"/>
  <c r="D2392" i="2"/>
  <c r="C2392" i="2"/>
  <c r="I2391" i="2"/>
  <c r="I2391" i="2" a="1"/>
  <c r="H2391" i="2"/>
  <c r="G2391" i="2"/>
  <c r="F2391" i="2"/>
  <c r="E2391" i="2"/>
  <c r="D2391" i="2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E2389" i="2"/>
  <c r="D2389" i="2"/>
  <c r="C2389" i="2"/>
  <c r="I2388" i="2" a="1"/>
  <c r="I2388" i="2" s="1"/>
  <c r="H2388" i="2"/>
  <c r="G2388" i="2"/>
  <c r="F2388" i="2"/>
  <c r="E2388" i="2"/>
  <c r="D2388" i="2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/>
  <c r="I2384" i="2" a="1"/>
  <c r="H2384" i="2"/>
  <c r="G2384" i="2"/>
  <c r="F2384" i="2"/>
  <c r="E2384" i="2"/>
  <c r="D2384" i="2"/>
  <c r="C2384" i="2"/>
  <c r="I2383" i="2"/>
  <c r="I2383" i="2" a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F2380" i="2"/>
  <c r="E2380" i="2"/>
  <c r="D2380" i="2"/>
  <c r="C2380" i="2"/>
  <c r="I2379" i="2" a="1"/>
  <c r="I2379" i="2" s="1"/>
  <c r="H2379" i="2"/>
  <c r="G2379" i="2"/>
  <c r="F2379" i="2"/>
  <c r="E2379" i="2"/>
  <c r="D2379" i="2"/>
  <c r="C2379" i="2"/>
  <c r="I2378" i="2"/>
  <c r="I2378" i="2" a="1"/>
  <c r="H2378" i="2"/>
  <c r="G2378" i="2"/>
  <c r="F2378" i="2"/>
  <c r="E2378" i="2"/>
  <c r="D2378" i="2"/>
  <c r="C2378" i="2"/>
  <c r="I2377" i="2"/>
  <c r="I2377" i="2" a="1"/>
  <c r="H2377" i="2"/>
  <c r="G2377" i="2"/>
  <c r="F2377" i="2"/>
  <c r="E2377" i="2"/>
  <c r="D2377" i="2"/>
  <c r="C2377" i="2"/>
  <c r="I2376" i="2" a="1"/>
  <c r="I2376" i="2" s="1"/>
  <c r="H2376" i="2"/>
  <c r="G2376" i="2"/>
  <c r="F2376" i="2"/>
  <c r="E2376" i="2"/>
  <c r="D2376" i="2"/>
  <c r="C2376" i="2"/>
  <c r="I2375" i="2"/>
  <c r="I2375" i="2" a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/>
  <c r="I2371" i="2" a="1"/>
  <c r="H2371" i="2"/>
  <c r="G2371" i="2"/>
  <c r="F2371" i="2"/>
  <c r="E2371" i="2"/>
  <c r="D2371" i="2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F2368" i="2"/>
  <c r="E2368" i="2"/>
  <c r="D2368" i="2"/>
  <c r="C2368" i="2"/>
  <c r="I2367" i="2" a="1"/>
  <c r="I2367" i="2" s="1"/>
  <c r="H2367" i="2"/>
  <c r="G2367" i="2"/>
  <c r="F2367" i="2"/>
  <c r="E2367" i="2"/>
  <c r="D2367" i="2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E2365" i="2"/>
  <c r="D2365" i="2"/>
  <c r="C2365" i="2"/>
  <c r="I2364" i="2" a="1"/>
  <c r="I2364" i="2" s="1"/>
  <c r="H2364" i="2"/>
  <c r="G2364" i="2"/>
  <c r="F2364" i="2"/>
  <c r="E2364" i="2"/>
  <c r="D2364" i="2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/>
  <c r="I2358" i="2" a="1"/>
  <c r="H2358" i="2"/>
  <c r="G2358" i="2"/>
  <c r="F2358" i="2"/>
  <c r="E2358" i="2"/>
  <c r="D2358" i="2"/>
  <c r="C2358" i="2"/>
  <c r="I2357" i="2"/>
  <c r="I2357" i="2" a="1"/>
  <c r="H2357" i="2"/>
  <c r="G2357" i="2"/>
  <c r="F2357" i="2"/>
  <c r="E2357" i="2"/>
  <c r="D2357" i="2"/>
  <c r="C2357" i="2"/>
  <c r="I2356" i="2" a="1"/>
  <c r="I2356" i="2" s="1"/>
  <c r="H2356" i="2"/>
  <c r="G2356" i="2"/>
  <c r="F2356" i="2"/>
  <c r="E2356" i="2"/>
  <c r="D2356" i="2"/>
  <c r="C2356" i="2"/>
  <c r="I2355" i="2" a="1"/>
  <c r="I2355" i="2" s="1"/>
  <c r="H2355" i="2"/>
  <c r="G2355" i="2"/>
  <c r="F2355" i="2"/>
  <c r="E2355" i="2"/>
  <c r="D2355" i="2"/>
  <c r="C2355" i="2"/>
  <c r="I2354" i="2"/>
  <c r="I2354" i="2" a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E2353" i="2"/>
  <c r="D2353" i="2"/>
  <c r="C2353" i="2"/>
  <c r="I2352" i="2" a="1"/>
  <c r="I2352" i="2" s="1"/>
  <c r="H2352" i="2"/>
  <c r="G2352" i="2"/>
  <c r="F2352" i="2"/>
  <c r="E2352" i="2"/>
  <c r="D2352" i="2"/>
  <c r="C2352" i="2"/>
  <c r="I2351" i="2"/>
  <c r="I2351" i="2" a="1"/>
  <c r="H2351" i="2"/>
  <c r="G2351" i="2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E2346" i="2"/>
  <c r="D2346" i="2"/>
  <c r="C2346" i="2"/>
  <c r="I2345" i="2"/>
  <c r="I2345" i="2" a="1"/>
  <c r="H2345" i="2"/>
  <c r="G2345" i="2"/>
  <c r="F2345" i="2"/>
  <c r="E2345" i="2"/>
  <c r="D2345" i="2"/>
  <c r="C2345" i="2"/>
  <c r="I2344" i="2" a="1"/>
  <c r="I2344" i="2" s="1"/>
  <c r="H2344" i="2"/>
  <c r="G2344" i="2"/>
  <c r="F2344" i="2"/>
  <c r="E2344" i="2"/>
  <c r="D2344" i="2"/>
  <c r="C2344" i="2"/>
  <c r="I2343" i="2" a="1"/>
  <c r="I2343" i="2" s="1"/>
  <c r="H2343" i="2"/>
  <c r="G2343" i="2"/>
  <c r="F2343" i="2"/>
  <c r="E2343" i="2"/>
  <c r="D2343" i="2"/>
  <c r="C2343" i="2"/>
  <c r="I2342" i="2" a="1"/>
  <c r="I2342" i="2" s="1"/>
  <c r="H2342" i="2"/>
  <c r="G2342" i="2"/>
  <c r="F2342" i="2"/>
  <c r="E2342" i="2"/>
  <c r="D2342" i="2"/>
  <c r="C2342" i="2"/>
  <c r="I2341" i="2"/>
  <c r="I2341" i="2" a="1"/>
  <c r="H2341" i="2"/>
  <c r="G2341" i="2"/>
  <c r="F2341" i="2"/>
  <c r="E2341" i="2"/>
  <c r="D2341" i="2"/>
  <c r="C2341" i="2"/>
  <c r="I2340" i="2" a="1"/>
  <c r="I2340" i="2" s="1"/>
  <c r="H2340" i="2"/>
  <c r="G2340" i="2"/>
  <c r="F2340" i="2"/>
  <c r="E2340" i="2"/>
  <c r="D2340" i="2"/>
  <c r="C2340" i="2"/>
  <c r="I2339" i="2"/>
  <c r="I2339" i="2" a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C2336" i="2"/>
  <c r="I2335" i="2"/>
  <c r="I2335" i="2" a="1"/>
  <c r="H2335" i="2"/>
  <c r="G2335" i="2"/>
  <c r="F2335" i="2"/>
  <c r="E2335" i="2"/>
  <c r="D2335" i="2"/>
  <c r="C2335" i="2"/>
  <c r="I2334" i="2"/>
  <c r="I2334" i="2" a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F2332" i="2"/>
  <c r="E2332" i="2"/>
  <c r="D2332" i="2"/>
  <c r="C2332" i="2"/>
  <c r="I2331" i="2" a="1"/>
  <c r="I2331" i="2" s="1"/>
  <c r="H2331" i="2"/>
  <c r="G2331" i="2"/>
  <c r="F2331" i="2"/>
  <c r="E2331" i="2"/>
  <c r="D2331" i="2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E2329" i="2"/>
  <c r="D2329" i="2"/>
  <c r="C2329" i="2"/>
  <c r="I2328" i="2"/>
  <c r="I2328" i="2" a="1"/>
  <c r="H2328" i="2"/>
  <c r="G2328" i="2"/>
  <c r="F2328" i="2"/>
  <c r="E2328" i="2"/>
  <c r="D2328" i="2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/>
  <c r="I2323" i="2" a="1"/>
  <c r="H2323" i="2"/>
  <c r="G2323" i="2"/>
  <c r="F2323" i="2"/>
  <c r="E2323" i="2"/>
  <c r="D2323" i="2"/>
  <c r="C2323" i="2"/>
  <c r="I2322" i="2"/>
  <c r="I2322" i="2" a="1"/>
  <c r="H2322" i="2"/>
  <c r="G2322" i="2"/>
  <c r="F2322" i="2"/>
  <c r="E2322" i="2"/>
  <c r="D2322" i="2"/>
  <c r="C2322" i="2"/>
  <c r="I2321" i="2"/>
  <c r="I2321" i="2" a="1"/>
  <c r="H2321" i="2"/>
  <c r="G2321" i="2"/>
  <c r="F2321" i="2"/>
  <c r="E2321" i="2"/>
  <c r="D2321" i="2"/>
  <c r="C2321" i="2"/>
  <c r="I2320" i="2" a="1"/>
  <c r="I2320" i="2" s="1"/>
  <c r="H2320" i="2"/>
  <c r="G2320" i="2"/>
  <c r="F2320" i="2"/>
  <c r="E2320" i="2"/>
  <c r="D2320" i="2"/>
  <c r="C2320" i="2"/>
  <c r="I2319" i="2" a="1"/>
  <c r="I2319" i="2" s="1"/>
  <c r="H2319" i="2"/>
  <c r="G2319" i="2"/>
  <c r="F2319" i="2"/>
  <c r="E2319" i="2"/>
  <c r="D2319" i="2"/>
  <c r="C2319" i="2"/>
  <c r="I2318" i="2" a="1"/>
  <c r="I2318" i="2" s="1"/>
  <c r="H2318" i="2"/>
  <c r="G2318" i="2"/>
  <c r="F2318" i="2"/>
  <c r="E2318" i="2"/>
  <c r="D2318" i="2"/>
  <c r="C2318" i="2"/>
  <c r="I2317" i="2"/>
  <c r="I2317" i="2" a="1"/>
  <c r="H2317" i="2"/>
  <c r="G2317" i="2"/>
  <c r="F2317" i="2"/>
  <c r="E2317" i="2"/>
  <c r="D2317" i="2"/>
  <c r="C2317" i="2"/>
  <c r="I2316" i="2" a="1"/>
  <c r="I2316" i="2" s="1"/>
  <c r="H2316" i="2"/>
  <c r="G2316" i="2"/>
  <c r="F2316" i="2"/>
  <c r="E2316" i="2"/>
  <c r="D2316" i="2"/>
  <c r="C2316" i="2"/>
  <c r="I2315" i="2"/>
  <c r="I2315" i="2" a="1"/>
  <c r="H2315" i="2"/>
  <c r="G2315" i="2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E2312" i="2"/>
  <c r="D2312" i="2"/>
  <c r="C2312" i="2"/>
  <c r="I2311" i="2"/>
  <c r="I2311" i="2" a="1"/>
  <c r="H2311" i="2"/>
  <c r="G2311" i="2"/>
  <c r="F2311" i="2"/>
  <c r="E2311" i="2"/>
  <c r="D2311" i="2"/>
  <c r="C2311" i="2"/>
  <c r="I2310" i="2"/>
  <c r="I2310" i="2" a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F2308" i="2"/>
  <c r="E2308" i="2"/>
  <c r="D2308" i="2"/>
  <c r="C2308" i="2"/>
  <c r="I2307" i="2"/>
  <c r="I2307" i="2" a="1"/>
  <c r="H2307" i="2"/>
  <c r="G2307" i="2"/>
  <c r="F2307" i="2"/>
  <c r="E2307" i="2"/>
  <c r="D2307" i="2"/>
  <c r="C2307" i="2"/>
  <c r="I2306" i="2" a="1"/>
  <c r="I2306" i="2" s="1"/>
  <c r="H2306" i="2"/>
  <c r="G2306" i="2"/>
  <c r="F2306" i="2"/>
  <c r="E2306" i="2"/>
  <c r="D2306" i="2"/>
  <c r="C2306" i="2"/>
  <c r="I2305" i="2"/>
  <c r="I2305" i="2" a="1"/>
  <c r="H2305" i="2"/>
  <c r="G2305" i="2"/>
  <c r="F2305" i="2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E2300" i="2"/>
  <c r="D2300" i="2"/>
  <c r="C2300" i="2"/>
  <c r="I2299" i="2"/>
  <c r="I2299" i="2" a="1"/>
  <c r="H2299" i="2"/>
  <c r="G2299" i="2"/>
  <c r="F2299" i="2"/>
  <c r="E2299" i="2"/>
  <c r="D2299" i="2"/>
  <c r="C2299" i="2"/>
  <c r="I2298" i="2" a="1"/>
  <c r="I2298" i="2" s="1"/>
  <c r="H2298" i="2"/>
  <c r="G2298" i="2"/>
  <c r="F2298" i="2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/>
  <c r="I2296" i="2" a="1"/>
  <c r="H2296" i="2"/>
  <c r="G2296" i="2"/>
  <c r="F2296" i="2"/>
  <c r="E2296" i="2"/>
  <c r="D2296" i="2"/>
  <c r="C2296" i="2"/>
  <c r="I2295" i="2" a="1"/>
  <c r="I2295" i="2" s="1"/>
  <c r="H2295" i="2"/>
  <c r="G2295" i="2"/>
  <c r="F2295" i="2"/>
  <c r="E2295" i="2"/>
  <c r="D2295" i="2"/>
  <c r="C2295" i="2"/>
  <c r="I2294" i="2" a="1"/>
  <c r="I2294" i="2" s="1"/>
  <c r="H2294" i="2"/>
  <c r="G2294" i="2"/>
  <c r="F2294" i="2"/>
  <c r="E2294" i="2"/>
  <c r="D2294" i="2"/>
  <c r="C2294" i="2"/>
  <c r="I2293" i="2"/>
  <c r="I2293" i="2" a="1"/>
  <c r="H2293" i="2"/>
  <c r="G2293" i="2"/>
  <c r="F2293" i="2"/>
  <c r="E2293" i="2"/>
  <c r="D2293" i="2"/>
  <c r="C2293" i="2"/>
  <c r="I2292" i="2"/>
  <c r="I2292" i="2" a="1"/>
  <c r="H2292" i="2"/>
  <c r="G2292" i="2"/>
  <c r="F2292" i="2"/>
  <c r="E2292" i="2"/>
  <c r="D2292" i="2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/>
  <c r="I2287" i="2" a="1"/>
  <c r="H2287" i="2"/>
  <c r="G2287" i="2"/>
  <c r="F2287" i="2"/>
  <c r="E2287" i="2"/>
  <c r="D2287" i="2"/>
  <c r="C2287" i="2"/>
  <c r="I2286" i="2" a="1"/>
  <c r="I2286" i="2" s="1"/>
  <c r="H2286" i="2"/>
  <c r="G2286" i="2"/>
  <c r="F2286" i="2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/>
  <c r="I2283" i="2" a="1"/>
  <c r="H2283" i="2"/>
  <c r="G2283" i="2"/>
  <c r="F2283" i="2"/>
  <c r="E2283" i="2"/>
  <c r="D2283" i="2"/>
  <c r="C2283" i="2"/>
  <c r="I2282" i="2" a="1"/>
  <c r="I2282" i="2" s="1"/>
  <c r="H2282" i="2"/>
  <c r="G2282" i="2"/>
  <c r="F2282" i="2"/>
  <c r="E2282" i="2"/>
  <c r="D2282" i="2"/>
  <c r="C2282" i="2"/>
  <c r="I2281" i="2"/>
  <c r="I2281" i="2" a="1"/>
  <c r="H2281" i="2"/>
  <c r="G2281" i="2"/>
  <c r="F2281" i="2"/>
  <c r="E2281" i="2"/>
  <c r="D2281" i="2"/>
  <c r="C2281" i="2"/>
  <c r="I2280" i="2" a="1"/>
  <c r="I2280" i="2" s="1"/>
  <c r="H2280" i="2"/>
  <c r="G2280" i="2"/>
  <c r="F2280" i="2"/>
  <c r="E2280" i="2"/>
  <c r="D2280" i="2"/>
  <c r="C2280" i="2"/>
  <c r="I2279" i="2" a="1"/>
  <c r="I2279" i="2" s="1"/>
  <c r="H2279" i="2"/>
  <c r="G2279" i="2"/>
  <c r="F2279" i="2"/>
  <c r="E2279" i="2"/>
  <c r="D2279" i="2"/>
  <c r="C2279" i="2"/>
  <c r="I2278" i="2"/>
  <c r="I2278" i="2" a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E2276" i="2"/>
  <c r="D2276" i="2"/>
  <c r="C2276" i="2"/>
  <c r="I2275" i="2"/>
  <c r="I2275" i="2" a="1"/>
  <c r="H2275" i="2"/>
  <c r="G2275" i="2"/>
  <c r="F2275" i="2"/>
  <c r="E2275" i="2"/>
  <c r="D2275" i="2"/>
  <c r="C2275" i="2"/>
  <c r="I2274" i="2"/>
  <c r="I2274" i="2" a="1"/>
  <c r="H2274" i="2"/>
  <c r="G2274" i="2"/>
  <c r="F2274" i="2"/>
  <c r="E2274" i="2"/>
  <c r="D2274" i="2"/>
  <c r="C2274" i="2"/>
  <c r="I2273" i="2"/>
  <c r="I2273" i="2" a="1"/>
  <c r="H2273" i="2"/>
  <c r="G2273" i="2"/>
  <c r="F2273" i="2"/>
  <c r="E2273" i="2"/>
  <c r="D2273" i="2"/>
  <c r="C2273" i="2"/>
  <c r="I2272" i="2"/>
  <c r="I2272" i="2" a="1"/>
  <c r="H2272" i="2"/>
  <c r="G2272" i="2"/>
  <c r="F2272" i="2"/>
  <c r="E2272" i="2"/>
  <c r="D2272" i="2"/>
  <c r="C2272" i="2"/>
  <c r="I2271" i="2" a="1"/>
  <c r="I2271" i="2" s="1"/>
  <c r="H2271" i="2"/>
  <c r="G2271" i="2"/>
  <c r="F2271" i="2"/>
  <c r="E2271" i="2"/>
  <c r="D2271" i="2"/>
  <c r="C2271" i="2"/>
  <c r="I2270" i="2" a="1"/>
  <c r="I2270" i="2" s="1"/>
  <c r="H2270" i="2"/>
  <c r="G2270" i="2"/>
  <c r="F2270" i="2"/>
  <c r="E2270" i="2"/>
  <c r="D2270" i="2"/>
  <c r="C2270" i="2"/>
  <c r="I2269" i="2"/>
  <c r="I2269" i="2" a="1"/>
  <c r="H2269" i="2"/>
  <c r="G2269" i="2"/>
  <c r="F2269" i="2"/>
  <c r="E2269" i="2"/>
  <c r="D2269" i="2"/>
  <c r="C2269" i="2"/>
  <c r="I2268" i="2"/>
  <c r="I2268" i="2" a="1"/>
  <c r="H2268" i="2"/>
  <c r="G2268" i="2"/>
  <c r="F2268" i="2"/>
  <c r="E2268" i="2"/>
  <c r="D2268" i="2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/>
  <c r="I2265" i="2" a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/>
  <c r="I2263" i="2" a="1"/>
  <c r="H2263" i="2"/>
  <c r="G2263" i="2"/>
  <c r="F2263" i="2"/>
  <c r="E2263" i="2"/>
  <c r="D2263" i="2"/>
  <c r="C2263" i="2"/>
  <c r="I2262" i="2" a="1"/>
  <c r="I2262" i="2" s="1"/>
  <c r="H2262" i="2"/>
  <c r="G2262" i="2"/>
  <c r="F2262" i="2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/>
  <c r="I2260" i="2" a="1"/>
  <c r="H2260" i="2"/>
  <c r="G2260" i="2"/>
  <c r="F2260" i="2"/>
  <c r="E2260" i="2"/>
  <c r="D2260" i="2"/>
  <c r="C2260" i="2"/>
  <c r="I2259" i="2"/>
  <c r="I2259" i="2" a="1"/>
  <c r="H2259" i="2"/>
  <c r="G2259" i="2"/>
  <c r="F2259" i="2"/>
  <c r="E2259" i="2"/>
  <c r="D2259" i="2"/>
  <c r="C2259" i="2"/>
  <c r="I2258" i="2" a="1"/>
  <c r="I2258" i="2" s="1"/>
  <c r="H2258" i="2"/>
  <c r="G2258" i="2"/>
  <c r="F2258" i="2"/>
  <c r="E2258" i="2"/>
  <c r="D2258" i="2"/>
  <c r="C2258" i="2"/>
  <c r="I2257" i="2"/>
  <c r="I2257" i="2" a="1"/>
  <c r="H2257" i="2"/>
  <c r="G2257" i="2"/>
  <c r="F2257" i="2"/>
  <c r="E2257" i="2"/>
  <c r="D2257" i="2"/>
  <c r="C2257" i="2"/>
  <c r="I2256" i="2" a="1"/>
  <c r="I2256" i="2" s="1"/>
  <c r="H2256" i="2"/>
  <c r="G2256" i="2"/>
  <c r="F2256" i="2"/>
  <c r="E2256" i="2"/>
  <c r="D2256" i="2"/>
  <c r="C2256" i="2"/>
  <c r="I2255" i="2"/>
  <c r="I2255" i="2" a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/>
  <c r="I2251" i="2" a="1"/>
  <c r="H2251" i="2"/>
  <c r="G2251" i="2"/>
  <c r="F2251" i="2"/>
  <c r="E2251" i="2"/>
  <c r="D2251" i="2"/>
  <c r="C2251" i="2"/>
  <c r="I2250" i="2" a="1"/>
  <c r="I2250" i="2" s="1"/>
  <c r="H2250" i="2"/>
  <c r="G2250" i="2"/>
  <c r="F2250" i="2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/>
  <c r="I2247" i="2" a="1"/>
  <c r="H2247" i="2"/>
  <c r="G2247" i="2"/>
  <c r="F2247" i="2"/>
  <c r="E2247" i="2"/>
  <c r="D2247" i="2"/>
  <c r="C2247" i="2"/>
  <c r="I2246" i="2" a="1"/>
  <c r="I2246" i="2" s="1"/>
  <c r="H2246" i="2"/>
  <c r="G2246" i="2"/>
  <c r="F2246" i="2"/>
  <c r="E2246" i="2"/>
  <c r="D2246" i="2"/>
  <c r="C2246" i="2"/>
  <c r="I2245" i="2"/>
  <c r="I2245" i="2" a="1"/>
  <c r="H2245" i="2"/>
  <c r="G2245" i="2"/>
  <c r="F2245" i="2"/>
  <c r="E2245" i="2"/>
  <c r="D2245" i="2"/>
  <c r="C2245" i="2"/>
  <c r="I2244" i="2" a="1"/>
  <c r="I2244" i="2" s="1"/>
  <c r="H2244" i="2"/>
  <c r="G2244" i="2"/>
  <c r="F2244" i="2"/>
  <c r="E2244" i="2"/>
  <c r="D2244" i="2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/>
  <c r="I2241" i="2" a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/>
  <c r="I2239" i="2" a="1"/>
  <c r="H2239" i="2"/>
  <c r="G2239" i="2"/>
  <c r="F2239" i="2"/>
  <c r="E2239" i="2"/>
  <c r="D2239" i="2"/>
  <c r="C2239" i="2"/>
  <c r="I2238" i="2" a="1"/>
  <c r="I2238" i="2" s="1"/>
  <c r="H2238" i="2"/>
  <c r="G2238" i="2"/>
  <c r="F2238" i="2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/>
  <c r="I2235" i="2" a="1"/>
  <c r="H2235" i="2"/>
  <c r="G2235" i="2"/>
  <c r="F2235" i="2"/>
  <c r="E2235" i="2"/>
  <c r="D2235" i="2"/>
  <c r="C2235" i="2"/>
  <c r="I2234" i="2" a="1"/>
  <c r="I2234" i="2" s="1"/>
  <c r="H2234" i="2"/>
  <c r="G2234" i="2"/>
  <c r="F2234" i="2"/>
  <c r="E2234" i="2"/>
  <c r="D2234" i="2"/>
  <c r="C2234" i="2"/>
  <c r="I2233" i="2"/>
  <c r="I2233" i="2" a="1"/>
  <c r="H2233" i="2"/>
  <c r="G2233" i="2"/>
  <c r="F2233" i="2"/>
  <c r="E2233" i="2"/>
  <c r="D2233" i="2"/>
  <c r="C2233" i="2"/>
  <c r="I2232" i="2" a="1"/>
  <c r="I2232" i="2" s="1"/>
  <c r="H2232" i="2"/>
  <c r="G2232" i="2"/>
  <c r="F2232" i="2"/>
  <c r="E2232" i="2"/>
  <c r="D2232" i="2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/>
  <c r="I2229" i="2" a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/>
  <c r="I2227" i="2" a="1"/>
  <c r="H2227" i="2"/>
  <c r="G2227" i="2"/>
  <c r="F2227" i="2"/>
  <c r="E2227" i="2"/>
  <c r="D2227" i="2"/>
  <c r="C2227" i="2"/>
  <c r="I2226" i="2" a="1"/>
  <c r="I2226" i="2" s="1"/>
  <c r="H2226" i="2"/>
  <c r="G2226" i="2"/>
  <c r="F2226" i="2"/>
  <c r="E2226" i="2"/>
  <c r="D2226" i="2"/>
  <c r="C2226" i="2"/>
  <c r="I2225" i="2" a="1"/>
  <c r="I2225" i="2" s="1"/>
  <c r="H2225" i="2"/>
  <c r="G2225" i="2"/>
  <c r="F2225" i="2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E2223" i="2"/>
  <c r="D2223" i="2"/>
  <c r="C2223" i="2"/>
  <c r="I2222" i="2" a="1"/>
  <c r="I2222" i="2" s="1"/>
  <c r="H2222" i="2"/>
  <c r="G2222" i="2"/>
  <c r="F2222" i="2"/>
  <c r="E2222" i="2"/>
  <c r="D2222" i="2"/>
  <c r="C2222" i="2"/>
  <c r="I2221" i="2"/>
  <c r="I2221" i="2" a="1"/>
  <c r="H2221" i="2"/>
  <c r="G2221" i="2"/>
  <c r="F2221" i="2"/>
  <c r="E2221" i="2"/>
  <c r="D2221" i="2"/>
  <c r="C2221" i="2"/>
  <c r="I2220" i="2" a="1"/>
  <c r="I2220" i="2" s="1"/>
  <c r="H2220" i="2"/>
  <c r="G2220" i="2"/>
  <c r="F2220" i="2"/>
  <c r="E2220" i="2"/>
  <c r="D2220" i="2"/>
  <c r="C2220" i="2"/>
  <c r="I2219" i="2" a="1"/>
  <c r="I2219" i="2" s="1"/>
  <c r="H2219" i="2"/>
  <c r="G2219" i="2"/>
  <c r="F2219" i="2"/>
  <c r="E2219" i="2"/>
  <c r="D2219" i="2"/>
  <c r="C2219" i="2"/>
  <c r="I2218" i="2"/>
  <c r="I2218" i="2" a="1"/>
  <c r="H2218" i="2"/>
  <c r="G2218" i="2"/>
  <c r="F2218" i="2"/>
  <c r="E2218" i="2"/>
  <c r="D2218" i="2"/>
  <c r="C2218" i="2"/>
  <c r="I2217" i="2" a="1"/>
  <c r="I2217" i="2" s="1"/>
  <c r="H2217" i="2"/>
  <c r="G2217" i="2"/>
  <c r="F2217" i="2"/>
  <c r="E2217" i="2"/>
  <c r="D2217" i="2"/>
  <c r="C2217" i="2"/>
  <c r="I2216" i="2" a="1"/>
  <c r="I2216" i="2" s="1"/>
  <c r="H2216" i="2"/>
  <c r="G2216" i="2"/>
  <c r="F2216" i="2"/>
  <c r="E2216" i="2"/>
  <c r="D2216" i="2"/>
  <c r="C2216" i="2"/>
  <c r="I2215" i="2"/>
  <c r="I2215" i="2" a="1"/>
  <c r="H2215" i="2"/>
  <c r="G2215" i="2"/>
  <c r="F2215" i="2"/>
  <c r="E2215" i="2"/>
  <c r="D2215" i="2"/>
  <c r="C2215" i="2"/>
  <c r="I2214" i="2"/>
  <c r="I2214" i="2" a="1"/>
  <c r="H2214" i="2"/>
  <c r="G2214" i="2"/>
  <c r="F2214" i="2"/>
  <c r="E2214" i="2"/>
  <c r="D2214" i="2"/>
  <c r="C2214" i="2"/>
  <c r="I2213" i="2" a="1"/>
  <c r="I2213" i="2" s="1"/>
  <c r="H2213" i="2"/>
  <c r="G2213" i="2"/>
  <c r="F2213" i="2"/>
  <c r="E2213" i="2"/>
  <c r="D2213" i="2"/>
  <c r="C2213" i="2"/>
  <c r="I2212" i="2"/>
  <c r="I2212" i="2" a="1"/>
  <c r="H2212" i="2"/>
  <c r="G2212" i="2"/>
  <c r="F2212" i="2"/>
  <c r="E2212" i="2"/>
  <c r="D2212" i="2"/>
  <c r="C2212" i="2"/>
  <c r="I2211" i="2"/>
  <c r="I2211" i="2" a="1"/>
  <c r="H2211" i="2"/>
  <c r="G2211" i="2"/>
  <c r="F2211" i="2"/>
  <c r="E2211" i="2"/>
  <c r="D2211" i="2"/>
  <c r="C2211" i="2"/>
  <c r="I2210" i="2" a="1"/>
  <c r="I2210" i="2" s="1"/>
  <c r="H2210" i="2"/>
  <c r="G2210" i="2"/>
  <c r="F2210" i="2"/>
  <c r="E2210" i="2"/>
  <c r="D2210" i="2"/>
  <c r="C2210" i="2"/>
  <c r="I2209" i="2"/>
  <c r="I2209" i="2" a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/>
  <c r="I2203" i="2" a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F2201" i="2"/>
  <c r="E2201" i="2"/>
  <c r="D2201" i="2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F2199" i="2"/>
  <c r="E2199" i="2"/>
  <c r="D2199" i="2"/>
  <c r="C2199" i="2"/>
  <c r="I2198" i="2" a="1"/>
  <c r="I2198" i="2" s="1"/>
  <c r="H2198" i="2"/>
  <c r="G2198" i="2"/>
  <c r="F2198" i="2"/>
  <c r="E2198" i="2"/>
  <c r="D2198" i="2"/>
  <c r="C2198" i="2"/>
  <c r="I2197" i="2"/>
  <c r="I2197" i="2" a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C2196" i="2"/>
  <c r="I2195" i="2" a="1"/>
  <c r="I2195" i="2" s="1"/>
  <c r="H2195" i="2"/>
  <c r="G2195" i="2"/>
  <c r="F2195" i="2"/>
  <c r="E2195" i="2"/>
  <c r="D2195" i="2"/>
  <c r="C2195" i="2"/>
  <c r="I2194" i="2" a="1"/>
  <c r="I2194" i="2" s="1"/>
  <c r="H2194" i="2"/>
  <c r="G2194" i="2"/>
  <c r="F2194" i="2"/>
  <c r="E2194" i="2"/>
  <c r="D2194" i="2"/>
  <c r="C2194" i="2"/>
  <c r="I2193" i="2"/>
  <c r="I2193" i="2" a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/>
  <c r="I2191" i="2" a="1"/>
  <c r="H2191" i="2"/>
  <c r="G2191" i="2"/>
  <c r="F2191" i="2"/>
  <c r="E2191" i="2"/>
  <c r="D2191" i="2"/>
  <c r="C2191" i="2"/>
  <c r="I2190" i="2"/>
  <c r="I2190" i="2" a="1"/>
  <c r="H2190" i="2"/>
  <c r="G2190" i="2"/>
  <c r="F2190" i="2"/>
  <c r="E2190" i="2"/>
  <c r="D2190" i="2"/>
  <c r="C2190" i="2"/>
  <c r="I2189" i="2" a="1"/>
  <c r="I2189" i="2" s="1"/>
  <c r="H2189" i="2"/>
  <c r="G2189" i="2"/>
  <c r="F2189" i="2"/>
  <c r="E2189" i="2"/>
  <c r="D2189" i="2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F2187" i="2"/>
  <c r="E2187" i="2"/>
  <c r="D2187" i="2"/>
  <c r="C2187" i="2"/>
  <c r="I2186" i="2" a="1"/>
  <c r="I2186" i="2" s="1"/>
  <c r="H2186" i="2"/>
  <c r="G2186" i="2"/>
  <c r="F2186" i="2"/>
  <c r="E2186" i="2"/>
  <c r="D2186" i="2"/>
  <c r="C2186" i="2"/>
  <c r="I2185" i="2"/>
  <c r="I2185" i="2" a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/>
  <c r="I2179" i="2" a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F2177" i="2"/>
  <c r="E2177" i="2"/>
  <c r="D2177" i="2"/>
  <c r="C2177" i="2"/>
  <c r="I2176" i="2" a="1"/>
  <c r="I2176" i="2" s="1"/>
  <c r="H2176" i="2"/>
  <c r="G2176" i="2"/>
  <c r="F2176" i="2"/>
  <c r="E2176" i="2"/>
  <c r="D2176" i="2"/>
  <c r="C2176" i="2"/>
  <c r="I2175" i="2"/>
  <c r="I2175" i="2" a="1"/>
  <c r="H2175" i="2"/>
  <c r="G2175" i="2"/>
  <c r="F2175" i="2"/>
  <c r="E2175" i="2"/>
  <c r="D2175" i="2"/>
  <c r="C2175" i="2"/>
  <c r="I2174" i="2" a="1"/>
  <c r="I2174" i="2" s="1"/>
  <c r="H2174" i="2"/>
  <c r="G2174" i="2"/>
  <c r="F2174" i="2"/>
  <c r="E2174" i="2"/>
  <c r="D2174" i="2"/>
  <c r="C2174" i="2"/>
  <c r="I2173" i="2"/>
  <c r="I2173" i="2" a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C2172" i="2"/>
  <c r="I2171" i="2" a="1"/>
  <c r="I2171" i="2" s="1"/>
  <c r="H2171" i="2"/>
  <c r="G2171" i="2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/>
  <c r="I2169" i="2" a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C2168" i="2"/>
  <c r="I2167" i="2"/>
  <c r="I2167" i="2" a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E2166" i="2"/>
  <c r="D2166" i="2"/>
  <c r="C2166" i="2"/>
  <c r="I2165" i="2" a="1"/>
  <c r="I2165" i="2" s="1"/>
  <c r="H2165" i="2"/>
  <c r="G2165" i="2"/>
  <c r="F2165" i="2"/>
  <c r="E2165" i="2"/>
  <c r="D2165" i="2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F2163" i="2"/>
  <c r="E2163" i="2"/>
  <c r="D2163" i="2"/>
  <c r="C2163" i="2"/>
  <c r="I2162" i="2" a="1"/>
  <c r="I2162" i="2" s="1"/>
  <c r="H2162" i="2"/>
  <c r="G2162" i="2"/>
  <c r="F2162" i="2"/>
  <c r="E2162" i="2"/>
  <c r="D2162" i="2"/>
  <c r="C2162" i="2"/>
  <c r="I2161" i="2"/>
  <c r="I2161" i="2" a="1"/>
  <c r="H2161" i="2"/>
  <c r="G2161" i="2"/>
  <c r="F2161" i="2"/>
  <c r="E2161" i="2"/>
  <c r="D2161" i="2"/>
  <c r="C2161" i="2"/>
  <c r="I2160" i="2"/>
  <c r="I2160" i="2" a="1"/>
  <c r="H2160" i="2"/>
  <c r="G2160" i="2"/>
  <c r="F2160" i="2"/>
  <c r="E2160" i="2"/>
  <c r="D2160" i="2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E2157" i="2"/>
  <c r="D2157" i="2"/>
  <c r="C2157" i="2"/>
  <c r="I2156" i="2" a="1"/>
  <c r="I2156" i="2" s="1"/>
  <c r="H2156" i="2"/>
  <c r="G2156" i="2"/>
  <c r="F2156" i="2"/>
  <c r="E2156" i="2"/>
  <c r="D2156" i="2"/>
  <c r="C2156" i="2"/>
  <c r="I2155" i="2"/>
  <c r="I2155" i="2" a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F2153" i="2"/>
  <c r="E2153" i="2"/>
  <c r="D2153" i="2"/>
  <c r="C2153" i="2"/>
  <c r="I2152" i="2" a="1"/>
  <c r="I2152" i="2" s="1"/>
  <c r="H2152" i="2"/>
  <c r="G2152" i="2"/>
  <c r="F2152" i="2"/>
  <c r="E2152" i="2"/>
  <c r="D2152" i="2"/>
  <c r="C2152" i="2"/>
  <c r="I2151" i="2"/>
  <c r="I2151" i="2" a="1"/>
  <c r="H2151" i="2"/>
  <c r="G2151" i="2"/>
  <c r="F2151" i="2"/>
  <c r="E2151" i="2"/>
  <c r="D2151" i="2"/>
  <c r="C2151" i="2"/>
  <c r="I2150" i="2" a="1"/>
  <c r="I2150" i="2" s="1"/>
  <c r="H2150" i="2"/>
  <c r="G2150" i="2"/>
  <c r="F2150" i="2"/>
  <c r="E2150" i="2"/>
  <c r="D2150" i="2"/>
  <c r="C2150" i="2"/>
  <c r="I2149" i="2"/>
  <c r="I2149" i="2" a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/>
  <c r="I2147" i="2" a="1"/>
  <c r="H2147" i="2"/>
  <c r="G2147" i="2"/>
  <c r="F2147" i="2"/>
  <c r="E2147" i="2"/>
  <c r="D2147" i="2"/>
  <c r="C2147" i="2"/>
  <c r="I2146" i="2"/>
  <c r="I2146" i="2" a="1"/>
  <c r="H2146" i="2"/>
  <c r="G2146" i="2"/>
  <c r="F2146" i="2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/>
  <c r="I2143" i="2" a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/>
  <c r="I2141" i="2" a="1"/>
  <c r="H2141" i="2"/>
  <c r="G2141" i="2"/>
  <c r="F2141" i="2"/>
  <c r="E2141" i="2"/>
  <c r="D2141" i="2"/>
  <c r="C2141" i="2"/>
  <c r="I2140" i="2"/>
  <c r="I2140" i="2" a="1"/>
  <c r="H2140" i="2"/>
  <c r="G2140" i="2"/>
  <c r="F2140" i="2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F2138" i="2"/>
  <c r="E2138" i="2"/>
  <c r="D2138" i="2"/>
  <c r="C2138" i="2"/>
  <c r="I2137" i="2"/>
  <c r="I2137" i="2" a="1"/>
  <c r="H2137" i="2"/>
  <c r="G2137" i="2"/>
  <c r="F2137" i="2"/>
  <c r="E2137" i="2"/>
  <c r="D2137" i="2"/>
  <c r="C2137" i="2"/>
  <c r="I2136" i="2"/>
  <c r="I2136" i="2" a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/>
  <c r="I2130" i="2" a="1"/>
  <c r="H2130" i="2"/>
  <c r="G2130" i="2"/>
  <c r="F2130" i="2"/>
  <c r="E2130" i="2"/>
  <c r="D2130" i="2"/>
  <c r="C2130" i="2"/>
  <c r="I2129" i="2" a="1"/>
  <c r="I2129" i="2" s="1"/>
  <c r="H2129" i="2"/>
  <c r="G2129" i="2"/>
  <c r="F2129" i="2"/>
  <c r="E2129" i="2"/>
  <c r="D2129" i="2"/>
  <c r="C2129" i="2"/>
  <c r="I2128" i="2" a="1"/>
  <c r="I2128" i="2" s="1"/>
  <c r="H2128" i="2"/>
  <c r="G2128" i="2"/>
  <c r="F2128" i="2"/>
  <c r="E2128" i="2"/>
  <c r="D2128" i="2"/>
  <c r="C2128" i="2"/>
  <c r="I2127" i="2" a="1"/>
  <c r="I2127" i="2" s="1"/>
  <c r="H2127" i="2"/>
  <c r="G2127" i="2"/>
  <c r="F2127" i="2"/>
  <c r="E2127" i="2"/>
  <c r="D2127" i="2"/>
  <c r="C2127" i="2"/>
  <c r="I2126" i="2" a="1"/>
  <c r="I2126" i="2" s="1"/>
  <c r="H2126" i="2"/>
  <c r="G2126" i="2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/>
  <c r="I2124" i="2" a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/>
  <c r="I2118" i="2" a="1"/>
  <c r="H2118" i="2"/>
  <c r="G2118" i="2"/>
  <c r="F2118" i="2"/>
  <c r="E2118" i="2"/>
  <c r="D2118" i="2"/>
  <c r="C2118" i="2"/>
  <c r="I2117" i="2"/>
  <c r="I2117" i="2" a="1"/>
  <c r="H2117" i="2"/>
  <c r="G2117" i="2"/>
  <c r="F2117" i="2"/>
  <c r="E2117" i="2"/>
  <c r="D2117" i="2"/>
  <c r="C2117" i="2"/>
  <c r="I2116" i="2" a="1"/>
  <c r="I2116" i="2" s="1"/>
  <c r="H2116" i="2"/>
  <c r="G2116" i="2"/>
  <c r="F2116" i="2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F2114" i="2"/>
  <c r="E2114" i="2"/>
  <c r="D2114" i="2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/>
  <c r="I2111" i="2" a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/>
  <c r="I2106" i="2" a="1"/>
  <c r="H2106" i="2"/>
  <c r="G2106" i="2"/>
  <c r="F2106" i="2"/>
  <c r="E2106" i="2"/>
  <c r="D2106" i="2"/>
  <c r="C2106" i="2"/>
  <c r="I2105" i="2" a="1"/>
  <c r="I2105" i="2" s="1"/>
  <c r="H2105" i="2"/>
  <c r="G2105" i="2"/>
  <c r="F2105" i="2"/>
  <c r="E2105" i="2"/>
  <c r="D2105" i="2"/>
  <c r="C2105" i="2"/>
  <c r="I2104" i="2" a="1"/>
  <c r="I2104" i="2" s="1"/>
  <c r="H2104" i="2"/>
  <c r="G2104" i="2"/>
  <c r="F2104" i="2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/>
  <c r="I2102" i="2" a="1"/>
  <c r="H2102" i="2"/>
  <c r="G2102" i="2"/>
  <c r="F2102" i="2"/>
  <c r="E2102" i="2"/>
  <c r="D2102" i="2"/>
  <c r="C2102" i="2"/>
  <c r="I2101" i="2"/>
  <c r="I2101" i="2" a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/>
  <c r="I2093" i="2" a="1"/>
  <c r="H2093" i="2"/>
  <c r="G2093" i="2"/>
  <c r="F2093" i="2"/>
  <c r="E2093" i="2"/>
  <c r="D2093" i="2"/>
  <c r="C2093" i="2"/>
  <c r="I2092" i="2" a="1"/>
  <c r="I2092" i="2" s="1"/>
  <c r="H2092" i="2"/>
  <c r="G2092" i="2"/>
  <c r="F2092" i="2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F2090" i="2"/>
  <c r="E2090" i="2"/>
  <c r="D2090" i="2"/>
  <c r="C2090" i="2"/>
  <c r="I2089" i="2" a="1"/>
  <c r="I2089" i="2" s="1"/>
  <c r="H2089" i="2"/>
  <c r="G2089" i="2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/>
  <c r="I2087" i="2" a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E2084" i="2"/>
  <c r="D2084" i="2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/>
  <c r="I2081" i="2" a="1"/>
  <c r="H2081" i="2"/>
  <c r="G2081" i="2"/>
  <c r="F2081" i="2"/>
  <c r="E2081" i="2"/>
  <c r="D2081" i="2"/>
  <c r="C2081" i="2"/>
  <c r="I2080" i="2" a="1"/>
  <c r="I2080" i="2" s="1"/>
  <c r="H2080" i="2"/>
  <c r="G2080" i="2"/>
  <c r="F2080" i="2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/>
  <c r="I2078" i="2" a="1"/>
  <c r="H2078" i="2"/>
  <c r="G2078" i="2"/>
  <c r="F2078" i="2"/>
  <c r="E2078" i="2"/>
  <c r="D2078" i="2"/>
  <c r="C2078" i="2"/>
  <c r="I2077" i="2" a="1"/>
  <c r="I2077" i="2" s="1"/>
  <c r="H2077" i="2"/>
  <c r="G2077" i="2"/>
  <c r="F2077" i="2"/>
  <c r="E2077" i="2"/>
  <c r="D2077" i="2"/>
  <c r="C2077" i="2"/>
  <c r="I2076" i="2"/>
  <c r="I2076" i="2" a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/>
  <c r="I2069" i="2" a="1"/>
  <c r="H2069" i="2"/>
  <c r="G2069" i="2"/>
  <c r="F2069" i="2"/>
  <c r="E2069" i="2"/>
  <c r="D2069" i="2"/>
  <c r="C2069" i="2"/>
  <c r="I2068" i="2" a="1"/>
  <c r="I2068" i="2" s="1"/>
  <c r="H2068" i="2"/>
  <c r="G2068" i="2"/>
  <c r="F2068" i="2"/>
  <c r="E2068" i="2"/>
  <c r="D2068" i="2"/>
  <c r="C2068" i="2"/>
  <c r="I2067" i="2" a="1"/>
  <c r="I2067" i="2" s="1"/>
  <c r="H2067" i="2"/>
  <c r="G2067" i="2"/>
  <c r="F2067" i="2"/>
  <c r="E2067" i="2"/>
  <c r="D2067" i="2"/>
  <c r="C2067" i="2"/>
  <c r="I2066" i="2" a="1"/>
  <c r="I2066" i="2" s="1"/>
  <c r="H2066" i="2"/>
  <c r="G2066" i="2"/>
  <c r="F2066" i="2"/>
  <c r="E2066" i="2"/>
  <c r="D2066" i="2"/>
  <c r="C2066" i="2"/>
  <c r="I2065" i="2"/>
  <c r="I2065" i="2" a="1"/>
  <c r="H2065" i="2"/>
  <c r="G2065" i="2"/>
  <c r="F2065" i="2"/>
  <c r="E2065" i="2"/>
  <c r="D2065" i="2"/>
  <c r="C2065" i="2"/>
  <c r="I2064" i="2"/>
  <c r="I2064" i="2" a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/>
  <c r="I2059" i="2" a="1"/>
  <c r="H2059" i="2"/>
  <c r="G2059" i="2"/>
  <c r="F2059" i="2"/>
  <c r="E2059" i="2"/>
  <c r="D2059" i="2"/>
  <c r="C2059" i="2"/>
  <c r="I2058" i="2"/>
  <c r="I2058" i="2" a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F2056" i="2"/>
  <c r="E2056" i="2"/>
  <c r="D2056" i="2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F2054" i="2"/>
  <c r="E2054" i="2"/>
  <c r="D2054" i="2"/>
  <c r="C2054" i="2"/>
  <c r="I2053" i="2" a="1"/>
  <c r="I2053" i="2" s="1"/>
  <c r="H2053" i="2"/>
  <c r="G2053" i="2"/>
  <c r="F2053" i="2"/>
  <c r="E2053" i="2"/>
  <c r="D2053" i="2"/>
  <c r="C2053" i="2"/>
  <c r="I2052" i="2"/>
  <c r="I2052" i="2" a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F2044" i="2"/>
  <c r="E2044" i="2"/>
  <c r="D2044" i="2"/>
  <c r="C2044" i="2"/>
  <c r="I2043" i="2" a="1"/>
  <c r="I2043" i="2" s="1"/>
  <c r="H2043" i="2"/>
  <c r="G2043" i="2"/>
  <c r="F2043" i="2"/>
  <c r="E2043" i="2"/>
  <c r="D2043" i="2"/>
  <c r="C2043" i="2"/>
  <c r="I2042" i="2"/>
  <c r="I2042" i="2" a="1"/>
  <c r="H2042" i="2"/>
  <c r="G2042" i="2"/>
  <c r="F2042" i="2"/>
  <c r="E2042" i="2"/>
  <c r="D2042" i="2"/>
  <c r="C2042" i="2"/>
  <c r="I2041" i="2"/>
  <c r="I2041" i="2" a="1"/>
  <c r="H2041" i="2"/>
  <c r="G2041" i="2"/>
  <c r="F2041" i="2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/>
  <c r="I2035" i="2" a="1"/>
  <c r="H2035" i="2"/>
  <c r="G2035" i="2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F2032" i="2"/>
  <c r="E2032" i="2"/>
  <c r="D2032" i="2"/>
  <c r="C2032" i="2"/>
  <c r="I2031" i="2" a="1"/>
  <c r="I2031" i="2" s="1"/>
  <c r="H2031" i="2"/>
  <c r="G2031" i="2"/>
  <c r="F2031" i="2"/>
  <c r="E2031" i="2"/>
  <c r="D2031" i="2"/>
  <c r="C2031" i="2"/>
  <c r="I2030" i="2" a="1"/>
  <c r="I2030" i="2" s="1"/>
  <c r="H2030" i="2"/>
  <c r="G2030" i="2"/>
  <c r="F2030" i="2"/>
  <c r="E2030" i="2"/>
  <c r="D2030" i="2"/>
  <c r="C2030" i="2"/>
  <c r="I2029" i="2"/>
  <c r="I2029" i="2" a="1"/>
  <c r="H2029" i="2"/>
  <c r="G2029" i="2"/>
  <c r="F2029" i="2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/>
  <c r="I2024" i="2" a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/>
  <c r="I2021" i="2" a="1"/>
  <c r="H2021" i="2"/>
  <c r="G2021" i="2"/>
  <c r="F2021" i="2"/>
  <c r="E2021" i="2"/>
  <c r="D2021" i="2"/>
  <c r="C2021" i="2"/>
  <c r="I2020" i="2" a="1"/>
  <c r="I2020" i="2" s="1"/>
  <c r="H2020" i="2"/>
  <c r="G2020" i="2"/>
  <c r="F2020" i="2"/>
  <c r="E2020" i="2"/>
  <c r="D2020" i="2"/>
  <c r="C2020" i="2"/>
  <c r="I2019" i="2" a="1"/>
  <c r="I2019" i="2" s="1"/>
  <c r="H2019" i="2"/>
  <c r="G2019" i="2"/>
  <c r="F2019" i="2"/>
  <c r="E2019" i="2"/>
  <c r="D2019" i="2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E2017" i="2"/>
  <c r="D2017" i="2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F2015" i="2"/>
  <c r="E2015" i="2"/>
  <c r="D2015" i="2"/>
  <c r="C2015" i="2"/>
  <c r="I2014" i="2" a="1"/>
  <c r="I2014" i="2" s="1"/>
  <c r="H2014" i="2"/>
  <c r="G2014" i="2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/>
  <c r="I2012" i="2" a="1"/>
  <c r="H2012" i="2"/>
  <c r="G2012" i="2"/>
  <c r="F2012" i="2"/>
  <c r="E2012" i="2"/>
  <c r="D2012" i="2"/>
  <c r="C2012" i="2"/>
  <c r="I2011" i="2"/>
  <c r="I2011" i="2" a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F2008" i="2"/>
  <c r="E2008" i="2"/>
  <c r="D2008" i="2"/>
  <c r="C2008" i="2"/>
  <c r="I2007" i="2" a="1"/>
  <c r="I2007" i="2" s="1"/>
  <c r="H2007" i="2"/>
  <c r="G2007" i="2"/>
  <c r="F2007" i="2"/>
  <c r="E2007" i="2"/>
  <c r="D2007" i="2"/>
  <c r="C2007" i="2"/>
  <c r="I2006" i="2"/>
  <c r="I2006" i="2" a="1"/>
  <c r="H2006" i="2"/>
  <c r="G2006" i="2"/>
  <c r="F2006" i="2"/>
  <c r="E2006" i="2"/>
  <c r="D2006" i="2"/>
  <c r="C2006" i="2"/>
  <c r="I2005" i="2"/>
  <c r="I2005" i="2" a="1"/>
  <c r="H2005" i="2"/>
  <c r="G2005" i="2"/>
  <c r="F2005" i="2"/>
  <c r="E2005" i="2"/>
  <c r="D2005" i="2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C2001" i="2"/>
  <c r="I2000" i="2"/>
  <c r="I2000" i="2" a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E1999" i="2"/>
  <c r="D1999" i="2"/>
  <c r="C1999" i="2"/>
  <c r="I1998" i="2"/>
  <c r="I1998" i="2" a="1"/>
  <c r="H1998" i="2"/>
  <c r="G1998" i="2"/>
  <c r="F1998" i="2"/>
  <c r="E1998" i="2"/>
  <c r="D1998" i="2"/>
  <c r="C1998" i="2"/>
  <c r="I1997" i="2"/>
  <c r="I1997" i="2" a="1"/>
  <c r="H1997" i="2"/>
  <c r="G1997" i="2"/>
  <c r="F1997" i="2"/>
  <c r="E1997" i="2"/>
  <c r="D1997" i="2"/>
  <c r="C1997" i="2"/>
  <c r="I1996" i="2" a="1"/>
  <c r="I1996" i="2" s="1"/>
  <c r="H1996" i="2"/>
  <c r="G1996" i="2"/>
  <c r="F1996" i="2"/>
  <c r="E1996" i="2"/>
  <c r="D1996" i="2"/>
  <c r="C1996" i="2"/>
  <c r="I1995" i="2" a="1"/>
  <c r="I1995" i="2" s="1"/>
  <c r="H1995" i="2"/>
  <c r="G1995" i="2"/>
  <c r="F1995" i="2"/>
  <c r="E1995" i="2"/>
  <c r="D1995" i="2"/>
  <c r="C1995" i="2"/>
  <c r="I1994" i="2" a="1"/>
  <c r="I1994" i="2" s="1"/>
  <c r="H1994" i="2"/>
  <c r="G1994" i="2"/>
  <c r="F1994" i="2"/>
  <c r="E1994" i="2"/>
  <c r="D1994" i="2"/>
  <c r="C1994" i="2"/>
  <c r="I1993" i="2"/>
  <c r="I1993" i="2" a="1"/>
  <c r="H1993" i="2"/>
  <c r="G1993" i="2"/>
  <c r="F1993" i="2"/>
  <c r="E1993" i="2"/>
  <c r="D1993" i="2"/>
  <c r="C1993" i="2"/>
  <c r="I1992" i="2" a="1"/>
  <c r="I1992" i="2" s="1"/>
  <c r="H1992" i="2"/>
  <c r="G1992" i="2"/>
  <c r="F1992" i="2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C1987" i="2"/>
  <c r="I1986" i="2"/>
  <c r="I1986" i="2" a="1"/>
  <c r="H1986" i="2"/>
  <c r="G1986" i="2"/>
  <c r="F1986" i="2"/>
  <c r="E1986" i="2"/>
  <c r="D1986" i="2"/>
  <c r="C1986" i="2"/>
  <c r="I1985" i="2" a="1"/>
  <c r="I1985" i="2" s="1"/>
  <c r="H1985" i="2"/>
  <c r="G1985" i="2"/>
  <c r="F1985" i="2"/>
  <c r="E1985" i="2"/>
  <c r="D1985" i="2"/>
  <c r="C1985" i="2"/>
  <c r="I1984" i="2" a="1"/>
  <c r="I1984" i="2" s="1"/>
  <c r="H1984" i="2"/>
  <c r="G1984" i="2"/>
  <c r="F1984" i="2"/>
  <c r="E1984" i="2"/>
  <c r="D1984" i="2"/>
  <c r="C1984" i="2"/>
  <c r="I1983" i="2" a="1"/>
  <c r="I1983" i="2" s="1"/>
  <c r="H1983" i="2"/>
  <c r="G1983" i="2"/>
  <c r="F1983" i="2"/>
  <c r="E1983" i="2"/>
  <c r="D1983" i="2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E1981" i="2"/>
  <c r="D1981" i="2"/>
  <c r="C1981" i="2"/>
  <c r="I1980" i="2"/>
  <c r="I1980" i="2" a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F1978" i="2"/>
  <c r="E1978" i="2"/>
  <c r="D1978" i="2"/>
  <c r="C1978" i="2"/>
  <c r="I1977" i="2" a="1"/>
  <c r="I1977" i="2" s="1"/>
  <c r="H1977" i="2"/>
  <c r="G1977" i="2"/>
  <c r="F1977" i="2"/>
  <c r="E1977" i="2"/>
  <c r="D1977" i="2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F1972" i="2"/>
  <c r="E1972" i="2"/>
  <c r="D1972" i="2"/>
  <c r="C1972" i="2"/>
  <c r="I1971" i="2" a="1"/>
  <c r="I1971" i="2" s="1"/>
  <c r="H1971" i="2"/>
  <c r="G1971" i="2"/>
  <c r="F1971" i="2"/>
  <c r="E1971" i="2"/>
  <c r="D1971" i="2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E1969" i="2"/>
  <c r="D1969" i="2"/>
  <c r="C1969" i="2"/>
  <c r="I1968" i="2" a="1"/>
  <c r="I1968" i="2" s="1"/>
  <c r="H1968" i="2"/>
  <c r="G1968" i="2"/>
  <c r="F1968" i="2"/>
  <c r="E1968" i="2"/>
  <c r="D1968" i="2"/>
  <c r="C1968" i="2"/>
  <c r="I1967" i="2"/>
  <c r="I1967" i="2" a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/>
  <c r="I1961" i="2" a="1"/>
  <c r="H1961" i="2"/>
  <c r="G1961" i="2"/>
  <c r="F1961" i="2"/>
  <c r="E1961" i="2"/>
  <c r="D1961" i="2"/>
  <c r="C1961" i="2"/>
  <c r="I1960" i="2" a="1"/>
  <c r="I1960" i="2" s="1"/>
  <c r="H1960" i="2"/>
  <c r="G1960" i="2"/>
  <c r="F1960" i="2"/>
  <c r="E1960" i="2"/>
  <c r="D1960" i="2"/>
  <c r="C1960" i="2"/>
  <c r="I1959" i="2" a="1"/>
  <c r="I1959" i="2" s="1"/>
  <c r="H1959" i="2"/>
  <c r="G1959" i="2"/>
  <c r="F1959" i="2"/>
  <c r="E1959" i="2"/>
  <c r="D1959" i="2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E1957" i="2"/>
  <c r="D1957" i="2"/>
  <c r="C1957" i="2"/>
  <c r="I1956" i="2" a="1"/>
  <c r="I1956" i="2" s="1"/>
  <c r="H1956" i="2"/>
  <c r="G1956" i="2"/>
  <c r="F1956" i="2"/>
  <c r="E1956" i="2"/>
  <c r="D1956" i="2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/>
  <c r="I1950" i="2" a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F1948" i="2"/>
  <c r="E1948" i="2"/>
  <c r="D1948" i="2"/>
  <c r="C1948" i="2"/>
  <c r="I1947" i="2" a="1"/>
  <c r="I1947" i="2" s="1"/>
  <c r="H1947" i="2"/>
  <c r="G1947" i="2"/>
  <c r="F1947" i="2"/>
  <c r="E1947" i="2"/>
  <c r="D1947" i="2"/>
  <c r="C1947" i="2"/>
  <c r="I1946" i="2"/>
  <c r="I1946" i="2" a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E1945" i="2"/>
  <c r="D1945" i="2"/>
  <c r="C1945" i="2"/>
  <c r="I1944" i="2"/>
  <c r="I1944" i="2" a="1"/>
  <c r="H1944" i="2"/>
  <c r="G1944" i="2"/>
  <c r="F1944" i="2"/>
  <c r="E1944" i="2"/>
  <c r="D1944" i="2"/>
  <c r="C1944" i="2"/>
  <c r="I1943" i="2"/>
  <c r="I1943" i="2" a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/>
  <c r="I1940" i="2" a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F1938" i="2"/>
  <c r="E1938" i="2"/>
  <c r="D1938" i="2"/>
  <c r="C1938" i="2"/>
  <c r="I1937" i="2"/>
  <c r="I1937" i="2" a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F1935" i="2"/>
  <c r="E1935" i="2"/>
  <c r="D1935" i="2"/>
  <c r="C1935" i="2"/>
  <c r="I1934" i="2"/>
  <c r="I1934" i="2" a="1"/>
  <c r="H1934" i="2"/>
  <c r="G1934" i="2"/>
  <c r="F1934" i="2"/>
  <c r="E1934" i="2"/>
  <c r="D1934" i="2"/>
  <c r="C1934" i="2"/>
  <c r="I1933" i="2"/>
  <c r="I1933" i="2" a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C1932" i="2"/>
  <c r="I1931" i="2"/>
  <c r="I1931" i="2" a="1"/>
  <c r="H1931" i="2"/>
  <c r="G1931" i="2"/>
  <c r="F1931" i="2"/>
  <c r="E1931" i="2"/>
  <c r="D1931" i="2"/>
  <c r="C1931" i="2"/>
  <c r="I1930" i="2" a="1"/>
  <c r="I1930" i="2" s="1"/>
  <c r="H1930" i="2"/>
  <c r="G1930" i="2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/>
  <c r="I1927" i="2" a="1"/>
  <c r="H1927" i="2"/>
  <c r="G1927" i="2"/>
  <c r="F1927" i="2"/>
  <c r="E1927" i="2"/>
  <c r="D1927" i="2"/>
  <c r="C1927" i="2"/>
  <c r="I1926" i="2" a="1"/>
  <c r="I1926" i="2" s="1"/>
  <c r="H1926" i="2"/>
  <c r="G1926" i="2"/>
  <c r="F1926" i="2"/>
  <c r="E1926" i="2"/>
  <c r="D1926" i="2"/>
  <c r="C1926" i="2"/>
  <c r="I1925" i="2"/>
  <c r="I1925" i="2" a="1"/>
  <c r="H1925" i="2"/>
  <c r="G1925" i="2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E1923" i="2"/>
  <c r="D1923" i="2"/>
  <c r="C1923" i="2"/>
  <c r="I1922" i="2" a="1"/>
  <c r="I1922" i="2" s="1"/>
  <c r="H1922" i="2"/>
  <c r="G1922" i="2"/>
  <c r="F1922" i="2"/>
  <c r="E1922" i="2"/>
  <c r="D1922" i="2"/>
  <c r="C1922" i="2"/>
  <c r="I1921" i="2"/>
  <c r="I1921" i="2" a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C1920" i="2"/>
  <c r="I1919" i="2"/>
  <c r="I1919" i="2" a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E1911" i="2"/>
  <c r="D1911" i="2"/>
  <c r="C1911" i="2"/>
  <c r="I1910" i="2" a="1"/>
  <c r="I1910" i="2" s="1"/>
  <c r="H1910" i="2"/>
  <c r="G1910" i="2"/>
  <c r="F1910" i="2"/>
  <c r="E1910" i="2"/>
  <c r="D1910" i="2"/>
  <c r="C1910" i="2"/>
  <c r="I1909" i="2" a="1"/>
  <c r="I1909" i="2" s="1"/>
  <c r="H1909" i="2"/>
  <c r="G1909" i="2"/>
  <c r="F1909" i="2"/>
  <c r="E1909" i="2"/>
  <c r="D1909" i="2"/>
  <c r="C1909" i="2"/>
  <c r="I1908" i="2"/>
  <c r="I1908" i="2" a="1"/>
  <c r="H1908" i="2"/>
  <c r="G1908" i="2"/>
  <c r="F1908" i="2"/>
  <c r="E1908" i="2"/>
  <c r="D1908" i="2"/>
  <c r="C1908" i="2"/>
  <c r="I1907" i="2"/>
  <c r="I1907" i="2" a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/>
  <c r="I1902" i="2" a="1"/>
  <c r="H1902" i="2"/>
  <c r="G1902" i="2"/>
  <c r="F1902" i="2"/>
  <c r="E1902" i="2"/>
  <c r="D1902" i="2"/>
  <c r="C1902" i="2"/>
  <c r="I1901" i="2"/>
  <c r="I1901" i="2" a="1"/>
  <c r="H1901" i="2"/>
  <c r="G1901" i="2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E1899" i="2"/>
  <c r="D1899" i="2"/>
  <c r="C1899" i="2"/>
  <c r="I1898" i="2"/>
  <c r="I1898" i="2" a="1"/>
  <c r="H1898" i="2"/>
  <c r="G1898" i="2"/>
  <c r="F1898" i="2"/>
  <c r="E1898" i="2"/>
  <c r="D1898" i="2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C1896" i="2"/>
  <c r="I1895" i="2"/>
  <c r="I1895" i="2" a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E1887" i="2"/>
  <c r="D1887" i="2"/>
  <c r="C1887" i="2"/>
  <c r="I1886" i="2"/>
  <c r="I1886" i="2" a="1"/>
  <c r="H1886" i="2"/>
  <c r="G1886" i="2"/>
  <c r="F1886" i="2"/>
  <c r="E1886" i="2"/>
  <c r="D1886" i="2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C1884" i="2"/>
  <c r="I1883" i="2"/>
  <c r="I1883" i="2" a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/>
  <c r="I1880" i="2" a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/>
  <c r="I1878" i="2" a="1"/>
  <c r="H1878" i="2"/>
  <c r="G1878" i="2"/>
  <c r="F1878" i="2"/>
  <c r="E1878" i="2"/>
  <c r="D1878" i="2"/>
  <c r="C1878" i="2"/>
  <c r="I1877" i="2"/>
  <c r="I1877" i="2" a="1"/>
  <c r="H1877" i="2"/>
  <c r="G1877" i="2"/>
  <c r="F1877" i="2"/>
  <c r="E1877" i="2"/>
  <c r="D1877" i="2"/>
  <c r="C1877" i="2"/>
  <c r="I1876" i="2" a="1"/>
  <c r="I1876" i="2" s="1"/>
  <c r="H1876" i="2"/>
  <c r="G1876" i="2"/>
  <c r="F1876" i="2"/>
  <c r="E1876" i="2"/>
  <c r="D1876" i="2"/>
  <c r="C1876" i="2"/>
  <c r="I1875" i="2" a="1"/>
  <c r="I1875" i="2" s="1"/>
  <c r="H1875" i="2"/>
  <c r="G1875" i="2"/>
  <c r="F1875" i="2"/>
  <c r="E1875" i="2"/>
  <c r="D1875" i="2"/>
  <c r="C1875" i="2"/>
  <c r="I1874" i="2" a="1"/>
  <c r="I1874" i="2" s="1"/>
  <c r="H1874" i="2"/>
  <c r="G1874" i="2"/>
  <c r="F1874" i="2"/>
  <c r="E1874" i="2"/>
  <c r="D1874" i="2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C1872" i="2"/>
  <c r="I1871" i="2" a="1"/>
  <c r="I1871" i="2" s="1"/>
  <c r="H1871" i="2"/>
  <c r="G1871" i="2"/>
  <c r="F1871" i="2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/>
  <c r="I1866" i="2" a="1"/>
  <c r="H1866" i="2"/>
  <c r="G1866" i="2"/>
  <c r="F1866" i="2"/>
  <c r="E1866" i="2"/>
  <c r="D1866" i="2"/>
  <c r="C1866" i="2"/>
  <c r="I1865" i="2" a="1"/>
  <c r="I1865" i="2" s="1"/>
  <c r="H1865" i="2"/>
  <c r="G1865" i="2"/>
  <c r="F1865" i="2"/>
  <c r="E1865" i="2"/>
  <c r="D1865" i="2"/>
  <c r="C1865" i="2"/>
  <c r="I1864" i="2" a="1"/>
  <c r="I1864" i="2" s="1"/>
  <c r="H1864" i="2"/>
  <c r="G1864" i="2"/>
  <c r="F1864" i="2"/>
  <c r="E1864" i="2"/>
  <c r="D1864" i="2"/>
  <c r="C1864" i="2"/>
  <c r="I1863" i="2" a="1"/>
  <c r="I1863" i="2" s="1"/>
  <c r="H1863" i="2"/>
  <c r="G1863" i="2"/>
  <c r="F1863" i="2"/>
  <c r="E1863" i="2"/>
  <c r="D1863" i="2"/>
  <c r="C1863" i="2"/>
  <c r="I1862" i="2" a="1"/>
  <c r="I1862" i="2" s="1"/>
  <c r="H1862" i="2"/>
  <c r="G1862" i="2"/>
  <c r="F1862" i="2"/>
  <c r="E1862" i="2"/>
  <c r="D1862" i="2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C1860" i="2"/>
  <c r="I1859" i="2"/>
  <c r="I1859" i="2" a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/>
  <c r="I1854" i="2" a="1"/>
  <c r="H1854" i="2"/>
  <c r="G1854" i="2"/>
  <c r="F1854" i="2"/>
  <c r="E1854" i="2"/>
  <c r="D1854" i="2"/>
  <c r="C1854" i="2"/>
  <c r="I1853" i="2" a="1"/>
  <c r="I1853" i="2" s="1"/>
  <c r="H1853" i="2"/>
  <c r="G1853" i="2"/>
  <c r="F1853" i="2"/>
  <c r="E1853" i="2"/>
  <c r="D1853" i="2"/>
  <c r="C1853" i="2"/>
  <c r="I1852" i="2" a="1"/>
  <c r="I1852" i="2" s="1"/>
  <c r="H1852" i="2"/>
  <c r="G1852" i="2"/>
  <c r="F1852" i="2"/>
  <c r="E1852" i="2"/>
  <c r="D1852" i="2"/>
  <c r="C1852" i="2"/>
  <c r="I1851" i="2" a="1"/>
  <c r="I1851" i="2" s="1"/>
  <c r="H1851" i="2"/>
  <c r="G1851" i="2"/>
  <c r="F1851" i="2"/>
  <c r="E1851" i="2"/>
  <c r="D1851" i="2"/>
  <c r="C1851" i="2"/>
  <c r="I1850" i="2" a="1"/>
  <c r="I1850" i="2" s="1"/>
  <c r="H1850" i="2"/>
  <c r="G1850" i="2"/>
  <c r="F1850" i="2"/>
  <c r="E1850" i="2"/>
  <c r="D1850" i="2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C1848" i="2"/>
  <c r="I1847" i="2"/>
  <c r="I1847" i="2" a="1"/>
  <c r="H1847" i="2"/>
  <c r="G1847" i="2"/>
  <c r="F1847" i="2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/>
  <c r="I1844" i="2" a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/>
  <c r="I1841" i="2" a="1"/>
  <c r="H1841" i="2"/>
  <c r="G1841" i="2"/>
  <c r="F1841" i="2"/>
  <c r="E1841" i="2"/>
  <c r="D1841" i="2"/>
  <c r="C1841" i="2"/>
  <c r="I1840" i="2" a="1"/>
  <c r="I1840" i="2" s="1"/>
  <c r="H1840" i="2"/>
  <c r="G1840" i="2"/>
  <c r="F1840" i="2"/>
  <c r="E1840" i="2"/>
  <c r="D1840" i="2"/>
  <c r="C1840" i="2"/>
  <c r="I1839" i="2" a="1"/>
  <c r="I1839" i="2" s="1"/>
  <c r="H1839" i="2"/>
  <c r="G1839" i="2"/>
  <c r="F1839" i="2"/>
  <c r="E1839" i="2"/>
  <c r="D1839" i="2"/>
  <c r="C1839" i="2"/>
  <c r="I1838" i="2" a="1"/>
  <c r="I1838" i="2" s="1"/>
  <c r="H1838" i="2"/>
  <c r="G1838" i="2"/>
  <c r="F1838" i="2"/>
  <c r="E1838" i="2"/>
  <c r="D1838" i="2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C1836" i="2"/>
  <c r="I1835" i="2" a="1"/>
  <c r="I1835" i="2" s="1"/>
  <c r="H1835" i="2"/>
  <c r="G1835" i="2"/>
  <c r="F1835" i="2"/>
  <c r="E1835" i="2"/>
  <c r="D1835" i="2"/>
  <c r="C1835" i="2"/>
  <c r="I1834" i="2"/>
  <c r="I1834" i="2" a="1"/>
  <c r="H1834" i="2"/>
  <c r="G1834" i="2"/>
  <c r="F1834" i="2"/>
  <c r="E1834" i="2"/>
  <c r="D1834" i="2"/>
  <c r="C1834" i="2"/>
  <c r="I1833" i="2"/>
  <c r="I1833" i="2" a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/>
  <c r="I1830" i="2" a="1"/>
  <c r="H1830" i="2"/>
  <c r="G1830" i="2"/>
  <c r="F1830" i="2"/>
  <c r="E1830" i="2"/>
  <c r="D1830" i="2"/>
  <c r="C1830" i="2"/>
  <c r="I1829" i="2"/>
  <c r="I1829" i="2" a="1"/>
  <c r="H1829" i="2"/>
  <c r="G1829" i="2"/>
  <c r="F1829" i="2"/>
  <c r="E1829" i="2"/>
  <c r="D1829" i="2"/>
  <c r="C1829" i="2"/>
  <c r="I1828" i="2" a="1"/>
  <c r="I1828" i="2" s="1"/>
  <c r="H1828" i="2"/>
  <c r="G1828" i="2"/>
  <c r="F1828" i="2"/>
  <c r="E1828" i="2"/>
  <c r="D1828" i="2"/>
  <c r="C1828" i="2"/>
  <c r="I1827" i="2" a="1"/>
  <c r="I1827" i="2" s="1"/>
  <c r="H1827" i="2"/>
  <c r="G1827" i="2"/>
  <c r="F1827" i="2"/>
  <c r="E1827" i="2"/>
  <c r="D1827" i="2"/>
  <c r="C1827" i="2"/>
  <c r="I1826" i="2" a="1"/>
  <c r="I1826" i="2" s="1"/>
  <c r="H1826" i="2"/>
  <c r="G1826" i="2"/>
  <c r="F1826" i="2"/>
  <c r="E1826" i="2"/>
  <c r="D1826" i="2"/>
  <c r="C1826" i="2"/>
  <c r="I1825" i="2"/>
  <c r="I1825" i="2" a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/>
  <c r="I1821" i="2" a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/>
  <c r="I1818" i="2" a="1"/>
  <c r="H1818" i="2"/>
  <c r="G1818" i="2"/>
  <c r="F1818" i="2"/>
  <c r="E1818" i="2"/>
  <c r="D1818" i="2"/>
  <c r="C1818" i="2"/>
  <c r="I1817" i="2" a="1"/>
  <c r="I1817" i="2" s="1"/>
  <c r="H1817" i="2"/>
  <c r="G1817" i="2"/>
  <c r="F1817" i="2"/>
  <c r="E1817" i="2"/>
  <c r="D1817" i="2"/>
  <c r="C1817" i="2"/>
  <c r="I1816" i="2" a="1"/>
  <c r="I1816" i="2" s="1"/>
  <c r="H1816" i="2"/>
  <c r="G1816" i="2"/>
  <c r="F1816" i="2"/>
  <c r="E1816" i="2"/>
  <c r="D1816" i="2"/>
  <c r="C1816" i="2"/>
  <c r="I1815" i="2" a="1"/>
  <c r="I1815" i="2" s="1"/>
  <c r="H1815" i="2"/>
  <c r="G1815" i="2"/>
  <c r="F1815" i="2"/>
  <c r="E1815" i="2"/>
  <c r="D1815" i="2"/>
  <c r="C1815" i="2"/>
  <c r="I1814" i="2" a="1"/>
  <c r="I1814" i="2" s="1"/>
  <c r="H1814" i="2"/>
  <c r="G1814" i="2"/>
  <c r="F1814" i="2"/>
  <c r="E1814" i="2"/>
  <c r="D1814" i="2"/>
  <c r="C1814" i="2"/>
  <c r="I1813" i="2" a="1"/>
  <c r="I1813" i="2" s="1"/>
  <c r="H1813" i="2"/>
  <c r="G1813" i="2"/>
  <c r="F1813" i="2"/>
  <c r="E1813" i="2"/>
  <c r="D1813" i="2"/>
  <c r="C1813" i="2"/>
  <c r="I1812" i="2"/>
  <c r="I1812" i="2" a="1"/>
  <c r="H1812" i="2"/>
  <c r="G1812" i="2"/>
  <c r="F1812" i="2"/>
  <c r="E1812" i="2"/>
  <c r="D1812" i="2"/>
  <c r="C1812" i="2"/>
  <c r="I1811" i="2"/>
  <c r="I1811" i="2" a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/>
  <c r="I1809" i="2" a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/>
  <c r="I1805" i="2" a="1"/>
  <c r="H1805" i="2"/>
  <c r="G1805" i="2"/>
  <c r="F1805" i="2"/>
  <c r="E1805" i="2"/>
  <c r="D1805" i="2"/>
  <c r="C1805" i="2"/>
  <c r="I1804" i="2"/>
  <c r="I1804" i="2" a="1"/>
  <c r="H1804" i="2"/>
  <c r="G1804" i="2"/>
  <c r="F1804" i="2"/>
  <c r="E1804" i="2"/>
  <c r="D1804" i="2"/>
  <c r="C1804" i="2"/>
  <c r="I1803" i="2" a="1"/>
  <c r="I1803" i="2" s="1"/>
  <c r="H1803" i="2"/>
  <c r="G1803" i="2"/>
  <c r="F1803" i="2"/>
  <c r="E1803" i="2"/>
  <c r="D1803" i="2"/>
  <c r="C1803" i="2"/>
  <c r="I1802" i="2" a="1"/>
  <c r="I1802" i="2" s="1"/>
  <c r="H1802" i="2"/>
  <c r="G1802" i="2"/>
  <c r="F1802" i="2"/>
  <c r="E1802" i="2"/>
  <c r="D1802" i="2"/>
  <c r="C1802" i="2"/>
  <c r="I1801" i="2"/>
  <c r="I1801" i="2" a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C1794" i="2"/>
  <c r="I1793" i="2" a="1"/>
  <c r="I1793" i="2" s="1"/>
  <c r="H1793" i="2"/>
  <c r="G1793" i="2"/>
  <c r="F1793" i="2"/>
  <c r="E1793" i="2"/>
  <c r="D1793" i="2"/>
  <c r="C1793" i="2"/>
  <c r="I1792" i="2"/>
  <c r="I1792" i="2" a="1"/>
  <c r="H1792" i="2"/>
  <c r="G1792" i="2"/>
  <c r="F1792" i="2"/>
  <c r="E1792" i="2"/>
  <c r="D1792" i="2"/>
  <c r="C1792" i="2"/>
  <c r="I1791" i="2" a="1"/>
  <c r="I1791" i="2" s="1"/>
  <c r="H1791" i="2"/>
  <c r="G1791" i="2"/>
  <c r="F1791" i="2"/>
  <c r="E1791" i="2"/>
  <c r="D1791" i="2"/>
  <c r="C1791" i="2"/>
  <c r="I1790" i="2" a="1"/>
  <c r="I1790" i="2" s="1"/>
  <c r="H1790" i="2"/>
  <c r="G1790" i="2"/>
  <c r="F1790" i="2"/>
  <c r="E1790" i="2"/>
  <c r="D1790" i="2"/>
  <c r="C1790" i="2"/>
  <c r="I1789" i="2" a="1"/>
  <c r="I1789" i="2" s="1"/>
  <c r="H1789" i="2"/>
  <c r="G1789" i="2"/>
  <c r="F1789" i="2"/>
  <c r="E1789" i="2"/>
  <c r="D1789" i="2"/>
  <c r="C1789" i="2"/>
  <c r="I1788" i="2"/>
  <c r="I1788" i="2" a="1"/>
  <c r="H1788" i="2"/>
  <c r="G1788" i="2"/>
  <c r="F1788" i="2"/>
  <c r="E1788" i="2"/>
  <c r="D1788" i="2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/>
  <c r="I1785" i="2" a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/>
  <c r="I1783" i="2" a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F1781" i="2"/>
  <c r="E1781" i="2"/>
  <c r="D1781" i="2"/>
  <c r="C1781" i="2"/>
  <c r="I1780" i="2"/>
  <c r="I1780" i="2" a="1"/>
  <c r="H1780" i="2"/>
  <c r="G1780" i="2"/>
  <c r="F1780" i="2"/>
  <c r="E1780" i="2"/>
  <c r="D1780" i="2"/>
  <c r="C1780" i="2"/>
  <c r="I1779" i="2" a="1"/>
  <c r="I1779" i="2" s="1"/>
  <c r="H1779" i="2"/>
  <c r="G1779" i="2"/>
  <c r="F1779" i="2"/>
  <c r="E1779" i="2"/>
  <c r="D1779" i="2"/>
  <c r="C1779" i="2"/>
  <c r="I1778" i="2" a="1"/>
  <c r="I1778" i="2" s="1"/>
  <c r="H1778" i="2"/>
  <c r="G1778" i="2"/>
  <c r="F1778" i="2"/>
  <c r="E1778" i="2"/>
  <c r="D1778" i="2"/>
  <c r="C1778" i="2"/>
  <c r="I1777" i="2" a="1"/>
  <c r="I1777" i="2" s="1"/>
  <c r="H1777" i="2"/>
  <c r="G1777" i="2"/>
  <c r="F1777" i="2"/>
  <c r="E1777" i="2"/>
  <c r="D1777" i="2"/>
  <c r="C1777" i="2"/>
  <c r="I1776" i="2"/>
  <c r="I1776" i="2" a="1"/>
  <c r="H1776" i="2"/>
  <c r="G1776" i="2"/>
  <c r="F1776" i="2"/>
  <c r="E1776" i="2"/>
  <c r="D1776" i="2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F1769" i="2"/>
  <c r="E1769" i="2"/>
  <c r="D1769" i="2"/>
  <c r="C1769" i="2"/>
  <c r="I1768" i="2" a="1"/>
  <c r="I1768" i="2" s="1"/>
  <c r="H1768" i="2"/>
  <c r="G1768" i="2"/>
  <c r="F1768" i="2"/>
  <c r="E1768" i="2"/>
  <c r="D1768" i="2"/>
  <c r="C1768" i="2"/>
  <c r="I1767" i="2"/>
  <c r="I1767" i="2" a="1"/>
  <c r="H1767" i="2"/>
  <c r="G1767" i="2"/>
  <c r="F1767" i="2"/>
  <c r="E1767" i="2"/>
  <c r="D1767" i="2"/>
  <c r="C1767" i="2"/>
  <c r="I1766" i="2" a="1"/>
  <c r="I1766" i="2" s="1"/>
  <c r="H1766" i="2"/>
  <c r="G1766" i="2"/>
  <c r="F1766" i="2"/>
  <c r="E1766" i="2"/>
  <c r="D1766" i="2"/>
  <c r="C1766" i="2"/>
  <c r="I1765" i="2" a="1"/>
  <c r="I1765" i="2" s="1"/>
  <c r="H1765" i="2"/>
  <c r="G1765" i="2"/>
  <c r="F1765" i="2"/>
  <c r="E1765" i="2"/>
  <c r="D1765" i="2"/>
  <c r="C1765" i="2"/>
  <c r="I1764" i="2"/>
  <c r="I1764" i="2" a="1"/>
  <c r="H1764" i="2"/>
  <c r="G1764" i="2"/>
  <c r="F1764" i="2"/>
  <c r="E1764" i="2"/>
  <c r="D1764" i="2"/>
  <c r="C1764" i="2"/>
  <c r="I1763" i="2"/>
  <c r="I1763" i="2" a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/>
  <c r="I1757" i="2" a="1"/>
  <c r="H1757" i="2"/>
  <c r="G1757" i="2"/>
  <c r="F1757" i="2"/>
  <c r="E1757" i="2"/>
  <c r="D1757" i="2"/>
  <c r="C1757" i="2"/>
  <c r="I1756" i="2" a="1"/>
  <c r="I1756" i="2" s="1"/>
  <c r="H1756" i="2"/>
  <c r="G1756" i="2"/>
  <c r="F1756" i="2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F1754" i="2"/>
  <c r="E1754" i="2"/>
  <c r="D1754" i="2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G1745" i="2"/>
  <c r="F1745" i="2"/>
  <c r="E1745" i="2"/>
  <c r="D1745" i="2"/>
  <c r="C1745" i="2"/>
  <c r="I1744" i="2" a="1"/>
  <c r="I1744" i="2" s="1"/>
  <c r="H1744" i="2"/>
  <c r="G1744" i="2"/>
  <c r="F1744" i="2"/>
  <c r="E1744" i="2"/>
  <c r="D1744" i="2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F1742" i="2"/>
  <c r="E1742" i="2"/>
  <c r="D1742" i="2"/>
  <c r="C1742" i="2"/>
  <c r="I1741" i="2" a="1"/>
  <c r="I1741" i="2" s="1"/>
  <c r="H1741" i="2"/>
  <c r="G1741" i="2"/>
  <c r="F1741" i="2"/>
  <c r="E1741" i="2"/>
  <c r="D1741" i="2"/>
  <c r="C1741" i="2"/>
  <c r="I1740" i="2"/>
  <c r="I1740" i="2" a="1"/>
  <c r="H1740" i="2"/>
  <c r="G1740" i="2"/>
  <c r="F1740" i="2"/>
  <c r="E1740" i="2"/>
  <c r="D1740" i="2"/>
  <c r="C1740" i="2"/>
  <c r="I1739" i="2"/>
  <c r="I1739" i="2" a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/>
  <c r="I1737" i="2" a="1"/>
  <c r="H1737" i="2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/>
  <c r="I1735" i="2" a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/>
  <c r="I1733" i="2" a="1"/>
  <c r="H1733" i="2"/>
  <c r="G1733" i="2"/>
  <c r="F1733" i="2"/>
  <c r="E1733" i="2"/>
  <c r="D1733" i="2"/>
  <c r="C1733" i="2"/>
  <c r="I1732" i="2"/>
  <c r="I1732" i="2" a="1"/>
  <c r="H1732" i="2"/>
  <c r="G1732" i="2"/>
  <c r="F1732" i="2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F1730" i="2"/>
  <c r="E1730" i="2"/>
  <c r="D1730" i="2"/>
  <c r="C1730" i="2"/>
  <c r="I1729" i="2"/>
  <c r="I1729" i="2" a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/>
  <c r="I1723" i="2" a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F1721" i="2"/>
  <c r="E1721" i="2"/>
  <c r="D1721" i="2"/>
  <c r="C1721" i="2"/>
  <c r="I1720" i="2" a="1"/>
  <c r="I1720" i="2" s="1"/>
  <c r="H1720" i="2"/>
  <c r="G1720" i="2"/>
  <c r="F1720" i="2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F1718" i="2"/>
  <c r="E1718" i="2"/>
  <c r="D1718" i="2"/>
  <c r="C1718" i="2"/>
  <c r="I1717" i="2" a="1"/>
  <c r="I1717" i="2" s="1"/>
  <c r="H1717" i="2"/>
  <c r="G1717" i="2"/>
  <c r="F1717" i="2"/>
  <c r="E1717" i="2"/>
  <c r="D1717" i="2"/>
  <c r="C1717" i="2"/>
  <c r="I1716" i="2"/>
  <c r="I1716" i="2" a="1"/>
  <c r="H1716" i="2"/>
  <c r="G1716" i="2"/>
  <c r="F1716" i="2"/>
  <c r="E1716" i="2"/>
  <c r="D1716" i="2"/>
  <c r="C1716" i="2"/>
  <c r="I1715" i="2"/>
  <c r="I1715" i="2" a="1"/>
  <c r="H1715" i="2"/>
  <c r="G1715" i="2"/>
  <c r="F1715" i="2"/>
  <c r="E1715" i="2"/>
  <c r="D1715" i="2"/>
  <c r="C1715" i="2"/>
  <c r="I1714" i="2"/>
  <c r="I1714" i="2" a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/>
  <c r="I1711" i="2" a="1"/>
  <c r="H1711" i="2"/>
  <c r="G1711" i="2"/>
  <c r="F1711" i="2"/>
  <c r="E1711" i="2"/>
  <c r="D1711" i="2"/>
  <c r="C1711" i="2"/>
  <c r="I1710" i="2"/>
  <c r="I1710" i="2" a="1"/>
  <c r="H1710" i="2"/>
  <c r="G1710" i="2"/>
  <c r="F1710" i="2"/>
  <c r="E1710" i="2"/>
  <c r="D1710" i="2"/>
  <c r="C1710" i="2"/>
  <c r="I1709" i="2" a="1"/>
  <c r="I1709" i="2" s="1"/>
  <c r="H1709" i="2"/>
  <c r="G1709" i="2"/>
  <c r="F1709" i="2"/>
  <c r="E1709" i="2"/>
  <c r="D1709" i="2"/>
  <c r="C1709" i="2"/>
  <c r="I1708" i="2"/>
  <c r="I1708" i="2" a="1"/>
  <c r="H1708" i="2"/>
  <c r="G1708" i="2"/>
  <c r="F1708" i="2"/>
  <c r="E1708" i="2"/>
  <c r="D1708" i="2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F1706" i="2"/>
  <c r="E1706" i="2"/>
  <c r="D1706" i="2"/>
  <c r="C1706" i="2"/>
  <c r="I1705" i="2" a="1"/>
  <c r="I1705" i="2" s="1"/>
  <c r="H1705" i="2"/>
  <c r="G1705" i="2"/>
  <c r="F1705" i="2"/>
  <c r="E1705" i="2"/>
  <c r="D1705" i="2"/>
  <c r="C1705" i="2"/>
  <c r="I1704" i="2"/>
  <c r="I1704" i="2" a="1"/>
  <c r="H1704" i="2"/>
  <c r="G1704" i="2"/>
  <c r="F1704" i="2"/>
  <c r="E1704" i="2"/>
  <c r="D1704" i="2"/>
  <c r="C1704" i="2"/>
  <c r="I1703" i="2" a="1"/>
  <c r="I1703" i="2" s="1"/>
  <c r="H1703" i="2"/>
  <c r="G1703" i="2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/>
  <c r="I1701" i="2" a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/>
  <c r="I1698" i="2" a="1"/>
  <c r="H1698" i="2"/>
  <c r="G1698" i="2"/>
  <c r="F1698" i="2"/>
  <c r="E1698" i="2"/>
  <c r="D1698" i="2"/>
  <c r="C1698" i="2"/>
  <c r="I1697" i="2" a="1"/>
  <c r="I1697" i="2" s="1"/>
  <c r="H1697" i="2"/>
  <c r="G1697" i="2"/>
  <c r="F1697" i="2"/>
  <c r="E1697" i="2"/>
  <c r="D1697" i="2"/>
  <c r="C1697" i="2"/>
  <c r="I1696" i="2"/>
  <c r="I1696" i="2" a="1"/>
  <c r="H1696" i="2"/>
  <c r="G1696" i="2"/>
  <c r="F1696" i="2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F1694" i="2"/>
  <c r="E1694" i="2"/>
  <c r="D1694" i="2"/>
  <c r="C1694" i="2"/>
  <c r="I1693" i="2" a="1"/>
  <c r="I1693" i="2" s="1"/>
  <c r="H1693" i="2"/>
  <c r="G1693" i="2"/>
  <c r="F1693" i="2"/>
  <c r="E1693" i="2"/>
  <c r="D1693" i="2"/>
  <c r="C1693" i="2"/>
  <c r="I1692" i="2"/>
  <c r="I1692" i="2" a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/>
  <c r="I1690" i="2" a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/>
  <c r="I1686" i="2" a="1"/>
  <c r="H1686" i="2"/>
  <c r="G1686" i="2"/>
  <c r="F1686" i="2"/>
  <c r="E1686" i="2"/>
  <c r="D1686" i="2"/>
  <c r="C1686" i="2"/>
  <c r="I1685" i="2" a="1"/>
  <c r="I1685" i="2" s="1"/>
  <c r="H1685" i="2"/>
  <c r="G1685" i="2"/>
  <c r="F1685" i="2"/>
  <c r="E1685" i="2"/>
  <c r="D1685" i="2"/>
  <c r="C1685" i="2"/>
  <c r="I1684" i="2" a="1"/>
  <c r="I1684" i="2" s="1"/>
  <c r="H1684" i="2"/>
  <c r="G1684" i="2"/>
  <c r="F1684" i="2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F1682" i="2"/>
  <c r="E1682" i="2"/>
  <c r="D1682" i="2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/>
  <c r="I1679" i="2" a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/>
  <c r="I1675" i="2" a="1"/>
  <c r="H1675" i="2"/>
  <c r="G1675" i="2"/>
  <c r="F1675" i="2"/>
  <c r="E1675" i="2"/>
  <c r="D1675" i="2"/>
  <c r="C1675" i="2"/>
  <c r="I1674" i="2"/>
  <c r="I1674" i="2" a="1"/>
  <c r="H1674" i="2"/>
  <c r="G1674" i="2"/>
  <c r="F1674" i="2"/>
  <c r="E1674" i="2"/>
  <c r="D1674" i="2"/>
  <c r="C1674" i="2"/>
  <c r="I1673" i="2" a="1"/>
  <c r="I1673" i="2" s="1"/>
  <c r="H1673" i="2"/>
  <c r="G1673" i="2"/>
  <c r="F1673" i="2"/>
  <c r="E1673" i="2"/>
  <c r="D1673" i="2"/>
  <c r="C1673" i="2"/>
  <c r="I1672" i="2"/>
  <c r="I1672" i="2" a="1"/>
  <c r="H1672" i="2"/>
  <c r="G1672" i="2"/>
  <c r="F1672" i="2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F1670" i="2"/>
  <c r="E1670" i="2"/>
  <c r="D1670" i="2"/>
  <c r="C1670" i="2"/>
  <c r="I1669" i="2" a="1"/>
  <c r="I1669" i="2" s="1"/>
  <c r="H1669" i="2"/>
  <c r="G1669" i="2"/>
  <c r="F1669" i="2"/>
  <c r="E1669" i="2"/>
  <c r="D1669" i="2"/>
  <c r="C1669" i="2"/>
  <c r="I1668" i="2"/>
  <c r="I1668" i="2" a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/>
  <c r="I1663" i="2" a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/>
  <c r="I1661" i="2" a="1"/>
  <c r="H1661" i="2"/>
  <c r="G1661" i="2"/>
  <c r="F1661" i="2"/>
  <c r="E1661" i="2"/>
  <c r="D1661" i="2"/>
  <c r="C1661" i="2"/>
  <c r="I1660" i="2"/>
  <c r="I1660" i="2" a="1"/>
  <c r="H1660" i="2"/>
  <c r="G1660" i="2"/>
  <c r="F1660" i="2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F1658" i="2"/>
  <c r="E1658" i="2"/>
  <c r="D1658" i="2"/>
  <c r="C1658" i="2"/>
  <c r="I1657" i="2"/>
  <c r="I1657" i="2" a="1"/>
  <c r="H1657" i="2"/>
  <c r="G1657" i="2"/>
  <c r="F1657" i="2"/>
  <c r="E1657" i="2"/>
  <c r="D1657" i="2"/>
  <c r="C1657" i="2"/>
  <c r="I1656" i="2"/>
  <c r="I1656" i="2" a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/>
  <c r="I1653" i="2" a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/>
  <c r="I1651" i="2" a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/>
  <c r="I1649" i="2" a="1"/>
  <c r="H1649" i="2"/>
  <c r="G1649" i="2"/>
  <c r="F1649" i="2"/>
  <c r="E1649" i="2"/>
  <c r="D1649" i="2"/>
  <c r="C1649" i="2"/>
  <c r="I1648" i="2"/>
  <c r="I1648" i="2" a="1"/>
  <c r="H1648" i="2"/>
  <c r="G1648" i="2"/>
  <c r="F1648" i="2"/>
  <c r="E1648" i="2"/>
  <c r="D1648" i="2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F1646" i="2"/>
  <c r="E1646" i="2"/>
  <c r="D1646" i="2"/>
  <c r="C1646" i="2"/>
  <c r="I1645" i="2"/>
  <c r="I1645" i="2" a="1"/>
  <c r="H1645" i="2"/>
  <c r="G1645" i="2"/>
  <c r="F1645" i="2"/>
  <c r="E1645" i="2"/>
  <c r="D1645" i="2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/>
  <c r="I1639" i="2" a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/>
  <c r="I1637" i="2" a="1"/>
  <c r="H1637" i="2"/>
  <c r="G1637" i="2"/>
  <c r="F1637" i="2"/>
  <c r="E1637" i="2"/>
  <c r="D1637" i="2"/>
  <c r="C1637" i="2"/>
  <c r="I1636" i="2" a="1"/>
  <c r="I1636" i="2" s="1"/>
  <c r="H1636" i="2"/>
  <c r="G1636" i="2"/>
  <c r="F1636" i="2"/>
  <c r="E1636" i="2"/>
  <c r="D1636" i="2"/>
  <c r="C1636" i="2"/>
  <c r="I1635" i="2"/>
  <c r="I1635" i="2" a="1"/>
  <c r="H1635" i="2"/>
  <c r="G1635" i="2"/>
  <c r="F1635" i="2"/>
  <c r="E1635" i="2"/>
  <c r="D1635" i="2"/>
  <c r="C1635" i="2"/>
  <c r="I1634" i="2" a="1"/>
  <c r="I1634" i="2" s="1"/>
  <c r="H1634" i="2"/>
  <c r="G1634" i="2"/>
  <c r="F1634" i="2"/>
  <c r="E1634" i="2"/>
  <c r="D1634" i="2"/>
  <c r="C1634" i="2"/>
  <c r="I1633" i="2"/>
  <c r="I1633" i="2" a="1"/>
  <c r="H1633" i="2"/>
  <c r="G1633" i="2"/>
  <c r="F1633" i="2"/>
  <c r="E1633" i="2"/>
  <c r="D1633" i="2"/>
  <c r="C1633" i="2"/>
  <c r="I1632" i="2" a="1"/>
  <c r="I1632" i="2" s="1"/>
  <c r="H1632" i="2"/>
  <c r="G1632" i="2"/>
  <c r="F1632" i="2"/>
  <c r="E1632" i="2"/>
  <c r="D1632" i="2"/>
  <c r="C1632" i="2"/>
  <c r="I1631" i="2"/>
  <c r="I1631" i="2" a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/>
  <c r="I1627" i="2" a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F1624" i="2"/>
  <c r="E1624" i="2"/>
  <c r="D1624" i="2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F1622" i="2"/>
  <c r="E1622" i="2"/>
  <c r="D1622" i="2"/>
  <c r="C1622" i="2"/>
  <c r="I1621" i="2"/>
  <c r="I1621" i="2" a="1"/>
  <c r="H1621" i="2"/>
  <c r="G1621" i="2"/>
  <c r="F1621" i="2"/>
  <c r="E1621" i="2"/>
  <c r="D1621" i="2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/>
  <c r="I1615" i="2" a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/>
  <c r="I1613" i="2" a="1"/>
  <c r="H1613" i="2"/>
  <c r="G1613" i="2"/>
  <c r="F1613" i="2"/>
  <c r="E1613" i="2"/>
  <c r="D1613" i="2"/>
  <c r="C1613" i="2"/>
  <c r="I1612" i="2"/>
  <c r="I1612" i="2" a="1"/>
  <c r="H1612" i="2"/>
  <c r="G1612" i="2"/>
  <c r="F1612" i="2"/>
  <c r="E1612" i="2"/>
  <c r="D1612" i="2"/>
  <c r="C1612" i="2"/>
  <c r="I1611" i="2" a="1"/>
  <c r="I1611" i="2" s="1"/>
  <c r="H1611" i="2"/>
  <c r="G1611" i="2"/>
  <c r="F1611" i="2"/>
  <c r="E1611" i="2"/>
  <c r="D1611" i="2"/>
  <c r="C1611" i="2"/>
  <c r="I1610" i="2" a="1"/>
  <c r="I1610" i="2" s="1"/>
  <c r="H1610" i="2"/>
  <c r="G1610" i="2"/>
  <c r="F1610" i="2"/>
  <c r="E1610" i="2"/>
  <c r="D1610" i="2"/>
  <c r="C1610" i="2"/>
  <c r="I1609" i="2"/>
  <c r="I1609" i="2" a="1"/>
  <c r="H1609" i="2"/>
  <c r="G1609" i="2"/>
  <c r="F1609" i="2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/>
  <c r="I1607" i="2" a="1"/>
  <c r="H1607" i="2"/>
  <c r="G1607" i="2"/>
  <c r="F1607" i="2"/>
  <c r="E1607" i="2"/>
  <c r="D1607" i="2"/>
  <c r="C1607" i="2"/>
  <c r="I1606" i="2"/>
  <c r="I1606" i="2" a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/>
  <c r="I1603" i="2" a="1"/>
  <c r="H1603" i="2"/>
  <c r="G1603" i="2"/>
  <c r="F1603" i="2"/>
  <c r="E1603" i="2"/>
  <c r="D1603" i="2"/>
  <c r="C1603" i="2"/>
  <c r="I1602" i="2"/>
  <c r="I1602" i="2" a="1"/>
  <c r="H1602" i="2"/>
  <c r="G1602" i="2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F1600" i="2"/>
  <c r="E1600" i="2"/>
  <c r="D1600" i="2"/>
  <c r="C1600" i="2"/>
  <c r="I1599" i="2" a="1"/>
  <c r="I1599" i="2" s="1"/>
  <c r="H1599" i="2"/>
  <c r="G1599" i="2"/>
  <c r="F1599" i="2"/>
  <c r="E1599" i="2"/>
  <c r="D1599" i="2"/>
  <c r="C1599" i="2"/>
  <c r="I1598" i="2" a="1"/>
  <c r="I1598" i="2" s="1"/>
  <c r="H1598" i="2"/>
  <c r="G1598" i="2"/>
  <c r="F1598" i="2"/>
  <c r="E1598" i="2"/>
  <c r="D1598" i="2"/>
  <c r="C1598" i="2"/>
  <c r="I1597" i="2"/>
  <c r="I1597" i="2" a="1"/>
  <c r="H1597" i="2"/>
  <c r="G1597" i="2"/>
  <c r="F1597" i="2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G1595" i="2"/>
  <c r="F1595" i="2"/>
  <c r="E1595" i="2"/>
  <c r="D1595" i="2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/>
  <c r="I1591" i="2" a="1"/>
  <c r="H1591" i="2"/>
  <c r="G1591" i="2"/>
  <c r="F1591" i="2"/>
  <c r="E1591" i="2"/>
  <c r="D1591" i="2"/>
  <c r="C1591" i="2"/>
  <c r="I1590" i="2" a="1"/>
  <c r="I1590" i="2" s="1"/>
  <c r="H1590" i="2"/>
  <c r="G1590" i="2"/>
  <c r="F1590" i="2"/>
  <c r="E1590" i="2"/>
  <c r="D1590" i="2"/>
  <c r="C1590" i="2"/>
  <c r="I1589" i="2"/>
  <c r="I1589" i="2" a="1"/>
  <c r="H1589" i="2"/>
  <c r="G1589" i="2"/>
  <c r="F1589" i="2"/>
  <c r="E1589" i="2"/>
  <c r="D1589" i="2"/>
  <c r="C1589" i="2"/>
  <c r="I1588" i="2"/>
  <c r="I1588" i="2" a="1"/>
  <c r="H1588" i="2"/>
  <c r="G1588" i="2"/>
  <c r="F1588" i="2"/>
  <c r="E1588" i="2"/>
  <c r="D1588" i="2"/>
  <c r="C1588" i="2"/>
  <c r="I1587" i="2" a="1"/>
  <c r="I1587" i="2" s="1"/>
  <c r="H1587" i="2"/>
  <c r="G1587" i="2"/>
  <c r="F1587" i="2"/>
  <c r="E1587" i="2"/>
  <c r="D1587" i="2"/>
  <c r="C1587" i="2"/>
  <c r="I1586" i="2" a="1"/>
  <c r="I1586" i="2" s="1"/>
  <c r="H1586" i="2"/>
  <c r="G1586" i="2"/>
  <c r="F1586" i="2"/>
  <c r="E1586" i="2"/>
  <c r="D1586" i="2"/>
  <c r="C1586" i="2"/>
  <c r="I1585" i="2"/>
  <c r="I1585" i="2" a="1"/>
  <c r="H1585" i="2"/>
  <c r="G1585" i="2"/>
  <c r="F1585" i="2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/>
  <c r="I1581" i="2" a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/>
  <c r="I1579" i="2" a="1"/>
  <c r="H1579" i="2"/>
  <c r="G1579" i="2"/>
  <c r="F1579" i="2"/>
  <c r="E1579" i="2"/>
  <c r="D1579" i="2"/>
  <c r="C1579" i="2"/>
  <c r="I1578" i="2" a="1"/>
  <c r="I1578" i="2" s="1"/>
  <c r="H1578" i="2"/>
  <c r="G1578" i="2"/>
  <c r="F1578" i="2"/>
  <c r="E1578" i="2"/>
  <c r="D1578" i="2"/>
  <c r="C1578" i="2"/>
  <c r="I1577" i="2"/>
  <c r="I1577" i="2" a="1"/>
  <c r="H1577" i="2"/>
  <c r="G1577" i="2"/>
  <c r="F1577" i="2"/>
  <c r="E1577" i="2"/>
  <c r="D1577" i="2"/>
  <c r="C1577" i="2"/>
  <c r="I1576" i="2" a="1"/>
  <c r="I1576" i="2" s="1"/>
  <c r="H1576" i="2"/>
  <c r="G1576" i="2"/>
  <c r="F1576" i="2"/>
  <c r="E1576" i="2"/>
  <c r="D1576" i="2"/>
  <c r="C1576" i="2"/>
  <c r="I1575" i="2" a="1"/>
  <c r="I1575" i="2" s="1"/>
  <c r="H1575" i="2"/>
  <c r="G1575" i="2"/>
  <c r="F1575" i="2"/>
  <c r="E1575" i="2"/>
  <c r="D1575" i="2"/>
  <c r="C1575" i="2"/>
  <c r="I1574" i="2" a="1"/>
  <c r="I1574" i="2" s="1"/>
  <c r="H1574" i="2"/>
  <c r="G1574" i="2"/>
  <c r="F1574" i="2"/>
  <c r="E1574" i="2"/>
  <c r="D1574" i="2"/>
  <c r="C1574" i="2"/>
  <c r="I1573" i="2"/>
  <c r="I1573" i="2" a="1"/>
  <c r="H1573" i="2"/>
  <c r="G1573" i="2"/>
  <c r="F1573" i="2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/>
  <c r="I1569" i="2" a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/>
  <c r="I1567" i="2" a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/>
  <c r="I1564" i="2" a="1"/>
  <c r="H1564" i="2"/>
  <c r="G1564" i="2"/>
  <c r="F1564" i="2"/>
  <c r="E1564" i="2"/>
  <c r="D1564" i="2"/>
  <c r="C1564" i="2"/>
  <c r="I1563" i="2"/>
  <c r="I1563" i="2" a="1"/>
  <c r="H1563" i="2"/>
  <c r="G1563" i="2"/>
  <c r="F1563" i="2"/>
  <c r="E1563" i="2"/>
  <c r="D1563" i="2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E1561" i="2"/>
  <c r="D1561" i="2"/>
  <c r="C1561" i="2"/>
  <c r="I1560" i="2" a="1"/>
  <c r="I1560" i="2" s="1"/>
  <c r="H1560" i="2"/>
  <c r="G1560" i="2"/>
  <c r="F1560" i="2"/>
  <c r="E1560" i="2"/>
  <c r="D1560" i="2"/>
  <c r="C1560" i="2"/>
  <c r="I1559" i="2"/>
  <c r="I1559" i="2" a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/>
  <c r="I1554" i="2" a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F1552" i="2"/>
  <c r="E1552" i="2"/>
  <c r="D1552" i="2"/>
  <c r="C1552" i="2"/>
  <c r="I1551" i="2" a="1"/>
  <c r="I1551" i="2" s="1"/>
  <c r="H1551" i="2"/>
  <c r="G1551" i="2"/>
  <c r="F1551" i="2"/>
  <c r="E1551" i="2"/>
  <c r="D1551" i="2"/>
  <c r="C1551" i="2"/>
  <c r="I1550" i="2" a="1"/>
  <c r="I1550" i="2" s="1"/>
  <c r="H1550" i="2"/>
  <c r="G1550" i="2"/>
  <c r="F1550" i="2"/>
  <c r="E1550" i="2"/>
  <c r="D1550" i="2"/>
  <c r="C1550" i="2"/>
  <c r="I1549" i="2"/>
  <c r="I1549" i="2" a="1"/>
  <c r="H1549" i="2"/>
  <c r="G1549" i="2"/>
  <c r="F1549" i="2"/>
  <c r="E1549" i="2"/>
  <c r="D1549" i="2"/>
  <c r="C1549" i="2"/>
  <c r="I1548" i="2" a="1"/>
  <c r="I1548" i="2" s="1"/>
  <c r="H1548" i="2"/>
  <c r="G1548" i="2"/>
  <c r="F1548" i="2"/>
  <c r="E1548" i="2"/>
  <c r="D1548" i="2"/>
  <c r="C1548" i="2"/>
  <c r="I1547" i="2"/>
  <c r="I1547" i="2" a="1"/>
  <c r="H1547" i="2"/>
  <c r="G1547" i="2"/>
  <c r="F1547" i="2"/>
  <c r="E1547" i="2"/>
  <c r="D1547" i="2"/>
  <c r="C1547" i="2"/>
  <c r="I1546" i="2"/>
  <c r="I1546" i="2" a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/>
  <c r="I1543" i="2" a="1"/>
  <c r="H1543" i="2"/>
  <c r="G1543" i="2"/>
  <c r="F1543" i="2"/>
  <c r="E1543" i="2"/>
  <c r="D1543" i="2"/>
  <c r="C1543" i="2"/>
  <c r="I1542" i="2"/>
  <c r="I1542" i="2" a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F1540" i="2"/>
  <c r="E1540" i="2"/>
  <c r="D1540" i="2"/>
  <c r="C1540" i="2"/>
  <c r="I1539" i="2" a="1"/>
  <c r="I1539" i="2" s="1"/>
  <c r="H1539" i="2"/>
  <c r="G1539" i="2"/>
  <c r="F1539" i="2"/>
  <c r="E1539" i="2"/>
  <c r="D1539" i="2"/>
  <c r="C1539" i="2"/>
  <c r="I1538" i="2" a="1"/>
  <c r="I1538" i="2" s="1"/>
  <c r="H1538" i="2"/>
  <c r="G1538" i="2"/>
  <c r="F1538" i="2"/>
  <c r="E1538" i="2"/>
  <c r="D1538" i="2"/>
  <c r="C1538" i="2"/>
  <c r="I1537" i="2"/>
  <c r="I1537" i="2" a="1"/>
  <c r="H1537" i="2"/>
  <c r="G1537" i="2"/>
  <c r="F1537" i="2"/>
  <c r="E1537" i="2"/>
  <c r="D1537" i="2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/>
  <c r="I1530" i="2" a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/>
  <c r="I1528" i="2" a="1"/>
  <c r="H1528" i="2"/>
  <c r="G1528" i="2"/>
  <c r="F1528" i="2"/>
  <c r="E1528" i="2"/>
  <c r="D1528" i="2"/>
  <c r="C1528" i="2"/>
  <c r="I1527" i="2" a="1"/>
  <c r="I1527" i="2" s="1"/>
  <c r="H1527" i="2"/>
  <c r="G1527" i="2"/>
  <c r="F1527" i="2"/>
  <c r="E1527" i="2"/>
  <c r="D1527" i="2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E1525" i="2"/>
  <c r="D1525" i="2"/>
  <c r="C1525" i="2"/>
  <c r="I1524" i="2" a="1"/>
  <c r="I1524" i="2" s="1"/>
  <c r="H1524" i="2"/>
  <c r="G1524" i="2"/>
  <c r="F1524" i="2"/>
  <c r="E1524" i="2"/>
  <c r="D1524" i="2"/>
  <c r="C1524" i="2"/>
  <c r="I1523" i="2"/>
  <c r="I1523" i="2" a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/>
  <c r="I1521" i="2" a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/>
  <c r="I1518" i="2" a="1"/>
  <c r="H1518" i="2"/>
  <c r="G1518" i="2"/>
  <c r="F1518" i="2"/>
  <c r="E1518" i="2"/>
  <c r="D1518" i="2"/>
  <c r="C1518" i="2"/>
  <c r="I1517" i="2"/>
  <c r="I1517" i="2" a="1"/>
  <c r="H1517" i="2"/>
  <c r="G1517" i="2"/>
  <c r="F1517" i="2"/>
  <c r="E1517" i="2"/>
  <c r="D1517" i="2"/>
  <c r="C1517" i="2"/>
  <c r="I1516" i="2"/>
  <c r="I1516" i="2" a="1"/>
  <c r="H1516" i="2"/>
  <c r="G1516" i="2"/>
  <c r="F1516" i="2"/>
  <c r="E1516" i="2"/>
  <c r="D1516" i="2"/>
  <c r="C1516" i="2"/>
  <c r="I1515" i="2" a="1"/>
  <c r="I1515" i="2" s="1"/>
  <c r="H1515" i="2"/>
  <c r="G1515" i="2"/>
  <c r="F1515" i="2"/>
  <c r="E1515" i="2"/>
  <c r="D1515" i="2"/>
  <c r="C1515" i="2"/>
  <c r="I1514" i="2" a="1"/>
  <c r="I1514" i="2" s="1"/>
  <c r="H1514" i="2"/>
  <c r="G1514" i="2"/>
  <c r="F1514" i="2"/>
  <c r="E1514" i="2"/>
  <c r="D1514" i="2"/>
  <c r="C1514" i="2"/>
  <c r="I1513" i="2"/>
  <c r="I1513" i="2" a="1"/>
  <c r="H1513" i="2"/>
  <c r="G1513" i="2"/>
  <c r="F1513" i="2"/>
  <c r="E1513" i="2"/>
  <c r="D1513" i="2"/>
  <c r="C1513" i="2"/>
  <c r="I1512" i="2"/>
  <c r="I1512" i="2" a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/>
  <c r="I1510" i="2" a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F1504" i="2"/>
  <c r="E1504" i="2"/>
  <c r="D1504" i="2"/>
  <c r="C1504" i="2"/>
  <c r="I1503" i="2" a="1"/>
  <c r="I1503" i="2" s="1"/>
  <c r="H1503" i="2"/>
  <c r="G1503" i="2"/>
  <c r="F1503" i="2"/>
  <c r="E1503" i="2"/>
  <c r="D1503" i="2"/>
  <c r="C1503" i="2"/>
  <c r="I1502" i="2" a="1"/>
  <c r="I1502" i="2" s="1"/>
  <c r="H1502" i="2"/>
  <c r="G1502" i="2"/>
  <c r="F1502" i="2"/>
  <c r="E1502" i="2"/>
  <c r="D1502" i="2"/>
  <c r="C1502" i="2"/>
  <c r="I1501" i="2"/>
  <c r="I1501" i="2" a="1"/>
  <c r="H1501" i="2"/>
  <c r="G1501" i="2"/>
  <c r="F1501" i="2"/>
  <c r="E1501" i="2"/>
  <c r="D1501" i="2"/>
  <c r="C1501" i="2"/>
  <c r="I1500" i="2" a="1"/>
  <c r="I1500" i="2" s="1"/>
  <c r="H1500" i="2"/>
  <c r="G1500" i="2"/>
  <c r="F1500" i="2"/>
  <c r="E1500" i="2"/>
  <c r="D1500" i="2"/>
  <c r="C1500" i="2"/>
  <c r="I1499" i="2"/>
  <c r="I1499" i="2" a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/>
  <c r="I1497" i="2" a="1"/>
  <c r="H1497" i="2"/>
  <c r="G1497" i="2"/>
  <c r="F1497" i="2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/>
  <c r="I1494" i="2" a="1"/>
  <c r="H1494" i="2"/>
  <c r="G1494" i="2"/>
  <c r="F1494" i="2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/>
  <c r="I1491" i="2" a="1"/>
  <c r="H1491" i="2"/>
  <c r="G1491" i="2"/>
  <c r="F1491" i="2"/>
  <c r="E1491" i="2"/>
  <c r="D1491" i="2"/>
  <c r="C1491" i="2"/>
  <c r="I1490" i="2"/>
  <c r="I1490" i="2" a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E1489" i="2"/>
  <c r="D1489" i="2"/>
  <c r="C1489" i="2"/>
  <c r="I1488" i="2" a="1"/>
  <c r="I1488" i="2" s="1"/>
  <c r="H1488" i="2"/>
  <c r="G1488" i="2"/>
  <c r="F1488" i="2"/>
  <c r="E1488" i="2"/>
  <c r="D1488" i="2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/>
  <c r="I1485" i="2" a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F1482" i="2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/>
  <c r="I1479" i="2" a="1"/>
  <c r="H1479" i="2"/>
  <c r="G1479" i="2"/>
  <c r="F1479" i="2"/>
  <c r="E1479" i="2"/>
  <c r="D1479" i="2"/>
  <c r="C1479" i="2"/>
  <c r="I1478" i="2"/>
  <c r="I1478" i="2" a="1"/>
  <c r="H1478" i="2"/>
  <c r="G1478" i="2"/>
  <c r="F1478" i="2"/>
  <c r="E1478" i="2"/>
  <c r="D1478" i="2"/>
  <c r="C1478" i="2"/>
  <c r="I1477" i="2"/>
  <c r="I1477" i="2" a="1"/>
  <c r="H1477" i="2"/>
  <c r="G1477" i="2"/>
  <c r="F1477" i="2"/>
  <c r="E1477" i="2"/>
  <c r="D1477" i="2"/>
  <c r="C1477" i="2"/>
  <c r="I1476" i="2" a="1"/>
  <c r="I1476" i="2" s="1"/>
  <c r="H1476" i="2"/>
  <c r="G1476" i="2"/>
  <c r="F1476" i="2"/>
  <c r="E1476" i="2"/>
  <c r="D1476" i="2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/>
  <c r="I1473" i="2" a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F1470" i="2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/>
  <c r="I1467" i="2" a="1"/>
  <c r="H1467" i="2"/>
  <c r="G1467" i="2"/>
  <c r="F1467" i="2"/>
  <c r="E1467" i="2"/>
  <c r="D1467" i="2"/>
  <c r="C1467" i="2"/>
  <c r="I1466" i="2"/>
  <c r="I1466" i="2" a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E1465" i="2"/>
  <c r="D1465" i="2"/>
  <c r="C1465" i="2"/>
  <c r="I1464" i="2" a="1"/>
  <c r="I1464" i="2" s="1"/>
  <c r="H1464" i="2"/>
  <c r="G1464" i="2"/>
  <c r="F1464" i="2"/>
  <c r="E1464" i="2"/>
  <c r="D1464" i="2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/>
  <c r="I1461" i="2" a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/>
  <c r="I1458" i="2" a="1"/>
  <c r="H1458" i="2"/>
  <c r="G1458" i="2"/>
  <c r="F1458" i="2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/>
  <c r="I1455" i="2" a="1"/>
  <c r="H1455" i="2"/>
  <c r="G1455" i="2"/>
  <c r="F1455" i="2"/>
  <c r="E1455" i="2"/>
  <c r="D1455" i="2"/>
  <c r="C1455" i="2"/>
  <c r="I1454" i="2"/>
  <c r="I1454" i="2" a="1"/>
  <c r="H1454" i="2"/>
  <c r="G1454" i="2"/>
  <c r="F1454" i="2"/>
  <c r="E1454" i="2"/>
  <c r="D1454" i="2"/>
  <c r="C1454" i="2"/>
  <c r="I1453" i="2"/>
  <c r="I1453" i="2" a="1"/>
  <c r="H1453" i="2"/>
  <c r="G1453" i="2"/>
  <c r="F1453" i="2"/>
  <c r="E1453" i="2"/>
  <c r="D1453" i="2"/>
  <c r="C1453" i="2"/>
  <c r="I1452" i="2" a="1"/>
  <c r="I1452" i="2" s="1"/>
  <c r="H1452" i="2"/>
  <c r="G1452" i="2"/>
  <c r="F1452" i="2"/>
  <c r="E1452" i="2"/>
  <c r="D1452" i="2"/>
  <c r="C1452" i="2"/>
  <c r="I1451" i="2"/>
  <c r="I1451" i="2" a="1"/>
  <c r="H1451" i="2"/>
  <c r="G1451" i="2"/>
  <c r="F1451" i="2"/>
  <c r="E1451" i="2"/>
  <c r="D1451" i="2"/>
  <c r="C1451" i="2"/>
  <c r="I1450" i="2" a="1"/>
  <c r="I1450" i="2" s="1"/>
  <c r="H1450" i="2"/>
  <c r="G1450" i="2"/>
  <c r="F1450" i="2"/>
  <c r="E1450" i="2"/>
  <c r="D1450" i="2"/>
  <c r="C1450" i="2"/>
  <c r="I1449" i="2"/>
  <c r="I1449" i="2" a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/>
  <c r="I1446" i="2" a="1"/>
  <c r="H1446" i="2"/>
  <c r="G1446" i="2"/>
  <c r="F1446" i="2"/>
  <c r="E1446" i="2"/>
  <c r="D1446" i="2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/>
  <c r="I1443" i="2" a="1"/>
  <c r="H1443" i="2"/>
  <c r="G1443" i="2"/>
  <c r="F1443" i="2"/>
  <c r="E1443" i="2"/>
  <c r="D1443" i="2"/>
  <c r="C1443" i="2"/>
  <c r="I1442" i="2"/>
  <c r="I1442" i="2" a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E1441" i="2"/>
  <c r="D1441" i="2"/>
  <c r="C1441" i="2"/>
  <c r="I1440" i="2" a="1"/>
  <c r="I1440" i="2" s="1"/>
  <c r="H1440" i="2"/>
  <c r="G1440" i="2"/>
  <c r="F1440" i="2"/>
  <c r="E1440" i="2"/>
  <c r="D1440" i="2"/>
  <c r="C1440" i="2"/>
  <c r="I1439" i="2"/>
  <c r="I1439" i="2" a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/>
  <c r="I1437" i="2" a="1"/>
  <c r="H1437" i="2"/>
  <c r="G1437" i="2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/>
  <c r="I1435" i="2" a="1"/>
  <c r="H1435" i="2"/>
  <c r="G1435" i="2"/>
  <c r="F1435" i="2"/>
  <c r="E1435" i="2"/>
  <c r="D1435" i="2"/>
  <c r="C1435" i="2"/>
  <c r="I1434" i="2" a="1"/>
  <c r="I1434" i="2" s="1"/>
  <c r="H1434" i="2"/>
  <c r="G1434" i="2"/>
  <c r="F1434" i="2"/>
  <c r="E1434" i="2"/>
  <c r="D1434" i="2"/>
  <c r="C1434" i="2"/>
  <c r="I1433" i="2" a="1"/>
  <c r="I1433" i="2" s="1"/>
  <c r="H1433" i="2"/>
  <c r="G1433" i="2"/>
  <c r="F1433" i="2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/>
  <c r="I1431" i="2" a="1"/>
  <c r="H1431" i="2"/>
  <c r="G1431" i="2"/>
  <c r="F1431" i="2"/>
  <c r="E1431" i="2"/>
  <c r="D1431" i="2"/>
  <c r="C1431" i="2"/>
  <c r="I1430" i="2" a="1"/>
  <c r="I1430" i="2" s="1"/>
  <c r="H1430" i="2"/>
  <c r="G1430" i="2"/>
  <c r="F1430" i="2"/>
  <c r="E1430" i="2"/>
  <c r="D1430" i="2"/>
  <c r="C1430" i="2"/>
  <c r="I1429" i="2" a="1"/>
  <c r="I1429" i="2" s="1"/>
  <c r="H1429" i="2"/>
  <c r="G1429" i="2"/>
  <c r="F1429" i="2"/>
  <c r="E1429" i="2"/>
  <c r="D1429" i="2"/>
  <c r="C1429" i="2"/>
  <c r="I1428" i="2" a="1"/>
  <c r="I1428" i="2" s="1"/>
  <c r="H1428" i="2"/>
  <c r="G1428" i="2"/>
  <c r="F1428" i="2"/>
  <c r="E1428" i="2"/>
  <c r="D1428" i="2"/>
  <c r="C1428" i="2"/>
  <c r="I1427" i="2" a="1"/>
  <c r="I1427" i="2" s="1"/>
  <c r="H1427" i="2"/>
  <c r="G1427" i="2"/>
  <c r="F1427" i="2"/>
  <c r="E1427" i="2"/>
  <c r="D1427" i="2"/>
  <c r="C1427" i="2"/>
  <c r="I1426" i="2" a="1"/>
  <c r="I1426" i="2" s="1"/>
  <c r="H1426" i="2"/>
  <c r="G1426" i="2"/>
  <c r="F1426" i="2"/>
  <c r="E1426" i="2"/>
  <c r="D1426" i="2"/>
  <c r="C1426" i="2"/>
  <c r="I1425" i="2"/>
  <c r="I1425" i="2" a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F1422" i="2"/>
  <c r="E1422" i="2"/>
  <c r="D1422" i="2"/>
  <c r="C1422" i="2"/>
  <c r="I1421" i="2" a="1"/>
  <c r="I1421" i="2" s="1"/>
  <c r="H1421" i="2"/>
  <c r="G1421" i="2"/>
  <c r="F1421" i="2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/>
  <c r="I1419" i="2" a="1"/>
  <c r="H1419" i="2"/>
  <c r="G1419" i="2"/>
  <c r="F1419" i="2"/>
  <c r="E1419" i="2"/>
  <c r="D1419" i="2"/>
  <c r="C1419" i="2"/>
  <c r="I1418" i="2"/>
  <c r="I1418" i="2" a="1"/>
  <c r="H1418" i="2"/>
  <c r="G1418" i="2"/>
  <c r="F1418" i="2"/>
  <c r="E1418" i="2"/>
  <c r="D1418" i="2"/>
  <c r="C1418" i="2"/>
  <c r="I1417" i="2"/>
  <c r="I1417" i="2" a="1"/>
  <c r="H1417" i="2"/>
  <c r="G1417" i="2"/>
  <c r="F1417" i="2"/>
  <c r="E1417" i="2"/>
  <c r="D1417" i="2"/>
  <c r="C1417" i="2"/>
  <c r="I1416" i="2"/>
  <c r="I1416" i="2" a="1"/>
  <c r="H1416" i="2"/>
  <c r="G1416" i="2"/>
  <c r="F1416" i="2"/>
  <c r="E1416" i="2"/>
  <c r="D1416" i="2"/>
  <c r="C1416" i="2"/>
  <c r="I1415" i="2" a="1"/>
  <c r="I1415" i="2" s="1"/>
  <c r="H1415" i="2"/>
  <c r="G1415" i="2"/>
  <c r="F1415" i="2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/>
  <c r="I1413" i="2" a="1"/>
  <c r="H1413" i="2"/>
  <c r="G1413" i="2"/>
  <c r="F1413" i="2"/>
  <c r="E1413" i="2"/>
  <c r="D1413" i="2"/>
  <c r="C1413" i="2"/>
  <c r="I1412" i="2"/>
  <c r="I1412" i="2" a="1"/>
  <c r="H1412" i="2"/>
  <c r="G1412" i="2"/>
  <c r="F1412" i="2"/>
  <c r="E1412" i="2"/>
  <c r="D1412" i="2"/>
  <c r="C1412" i="2"/>
  <c r="I1411" i="2"/>
  <c r="I1411" i="2" a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F1409" i="2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/>
  <c r="I1407" i="2" a="1"/>
  <c r="H1407" i="2"/>
  <c r="G1407" i="2"/>
  <c r="F1407" i="2"/>
  <c r="E1407" i="2"/>
  <c r="D1407" i="2"/>
  <c r="C1407" i="2"/>
  <c r="I1406" i="2" a="1"/>
  <c r="I1406" i="2" s="1"/>
  <c r="H1406" i="2"/>
  <c r="G1406" i="2"/>
  <c r="F1406" i="2"/>
  <c r="E1406" i="2"/>
  <c r="D1406" i="2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/>
  <c r="I1401" i="2" a="1"/>
  <c r="H1401" i="2"/>
  <c r="G1401" i="2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/>
  <c r="I1398" i="2" a="1"/>
  <c r="H1398" i="2"/>
  <c r="G1398" i="2"/>
  <c r="F1398" i="2"/>
  <c r="E1398" i="2"/>
  <c r="D1398" i="2"/>
  <c r="C1398" i="2"/>
  <c r="I1397" i="2"/>
  <c r="I1397" i="2" a="1"/>
  <c r="H1397" i="2"/>
  <c r="G1397" i="2"/>
  <c r="F1397" i="2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/>
  <c r="I1395" i="2" a="1"/>
  <c r="H1395" i="2"/>
  <c r="G1395" i="2"/>
  <c r="F1395" i="2"/>
  <c r="E1395" i="2"/>
  <c r="D1395" i="2"/>
  <c r="C1395" i="2"/>
  <c r="I1394" i="2"/>
  <c r="I1394" i="2" a="1"/>
  <c r="H1394" i="2"/>
  <c r="G1394" i="2"/>
  <c r="F1394" i="2"/>
  <c r="E1394" i="2"/>
  <c r="D1394" i="2"/>
  <c r="C1394" i="2"/>
  <c r="I1393" i="2"/>
  <c r="I1393" i="2" a="1"/>
  <c r="H1393" i="2"/>
  <c r="G1393" i="2"/>
  <c r="F1393" i="2"/>
  <c r="E1393" i="2"/>
  <c r="D1393" i="2"/>
  <c r="C1393" i="2"/>
  <c r="I1392" i="2"/>
  <c r="I1392" i="2" a="1"/>
  <c r="H1392" i="2"/>
  <c r="G1392" i="2"/>
  <c r="F1392" i="2"/>
  <c r="E1392" i="2"/>
  <c r="D1392" i="2"/>
  <c r="C1392" i="2"/>
  <c r="I1391" i="2"/>
  <c r="I1391" i="2" a="1"/>
  <c r="H1391" i="2"/>
  <c r="G1391" i="2"/>
  <c r="F1391" i="2"/>
  <c r="E1391" i="2"/>
  <c r="D1391" i="2"/>
  <c r="C1391" i="2"/>
  <c r="I1390" i="2" a="1"/>
  <c r="I1390" i="2" s="1"/>
  <c r="H1390" i="2"/>
  <c r="G1390" i="2"/>
  <c r="F1390" i="2"/>
  <c r="E1390" i="2"/>
  <c r="D1390" i="2"/>
  <c r="C1390" i="2"/>
  <c r="I1389" i="2"/>
  <c r="I1389" i="2" a="1"/>
  <c r="H1389" i="2"/>
  <c r="G1389" i="2"/>
  <c r="F1389" i="2"/>
  <c r="E1389" i="2"/>
  <c r="D1389" i="2"/>
  <c r="C1389" i="2"/>
  <c r="I1388" i="2"/>
  <c r="I1388" i="2" a="1"/>
  <c r="H1388" i="2"/>
  <c r="G1388" i="2"/>
  <c r="F1388" i="2"/>
  <c r="E1388" i="2"/>
  <c r="D1388" i="2"/>
  <c r="C1388" i="2"/>
  <c r="I1387" i="2"/>
  <c r="I1387" i="2" a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C1386" i="2"/>
  <c r="I1385" i="2" a="1"/>
  <c r="I1385" i="2" s="1"/>
  <c r="H1385" i="2"/>
  <c r="G1385" i="2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/>
  <c r="I1383" i="2" a="1"/>
  <c r="H1383" i="2"/>
  <c r="G1383" i="2"/>
  <c r="F1383" i="2"/>
  <c r="E1383" i="2"/>
  <c r="D1383" i="2"/>
  <c r="C1383" i="2"/>
  <c r="I1382" i="2" a="1"/>
  <c r="I1382" i="2" s="1"/>
  <c r="H1382" i="2"/>
  <c r="G1382" i="2"/>
  <c r="F1382" i="2"/>
  <c r="E1382" i="2"/>
  <c r="D1382" i="2"/>
  <c r="C1382" i="2"/>
  <c r="I1381" i="2"/>
  <c r="I1381" i="2" a="1"/>
  <c r="H1381" i="2"/>
  <c r="G1381" i="2"/>
  <c r="F1381" i="2"/>
  <c r="E1381" i="2"/>
  <c r="D1381" i="2"/>
  <c r="C1381" i="2"/>
  <c r="I1380" i="2" a="1"/>
  <c r="I1380" i="2" s="1"/>
  <c r="H1380" i="2"/>
  <c r="G1380" i="2"/>
  <c r="F1380" i="2"/>
  <c r="E1380" i="2"/>
  <c r="D1380" i="2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/>
  <c r="I1377" i="2" a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/>
  <c r="I1374" i="2" a="1"/>
  <c r="H1374" i="2"/>
  <c r="G1374" i="2"/>
  <c r="F1374" i="2"/>
  <c r="E1374" i="2"/>
  <c r="D1374" i="2"/>
  <c r="C1374" i="2"/>
  <c r="I1373" i="2"/>
  <c r="I1373" i="2" a="1"/>
  <c r="H1373" i="2"/>
  <c r="G1373" i="2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/>
  <c r="I1371" i="2" a="1"/>
  <c r="H1371" i="2"/>
  <c r="G1371" i="2"/>
  <c r="F1371" i="2"/>
  <c r="E1371" i="2"/>
  <c r="D1371" i="2"/>
  <c r="C1371" i="2"/>
  <c r="I1370" i="2"/>
  <c r="I1370" i="2" a="1"/>
  <c r="H1370" i="2"/>
  <c r="G1370" i="2"/>
  <c r="F1370" i="2"/>
  <c r="E1370" i="2"/>
  <c r="D1370" i="2"/>
  <c r="C1370" i="2"/>
  <c r="I1369" i="2"/>
  <c r="I1369" i="2" a="1"/>
  <c r="H1369" i="2"/>
  <c r="G1369" i="2"/>
  <c r="F1369" i="2"/>
  <c r="E1369" i="2"/>
  <c r="D1369" i="2"/>
  <c r="C1369" i="2"/>
  <c r="I1368" i="2" a="1"/>
  <c r="I1368" i="2" s="1"/>
  <c r="H1368" i="2"/>
  <c r="G1368" i="2"/>
  <c r="F1368" i="2"/>
  <c r="E1368" i="2"/>
  <c r="D1368" i="2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/>
  <c r="I1365" i="2" a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/>
  <c r="I1359" i="2" a="1"/>
  <c r="H1359" i="2"/>
  <c r="G1359" i="2"/>
  <c r="F1359" i="2"/>
  <c r="E1359" i="2"/>
  <c r="D1359" i="2"/>
  <c r="C1359" i="2"/>
  <c r="I1358" i="2" a="1"/>
  <c r="I1358" i="2" s="1"/>
  <c r="H1358" i="2"/>
  <c r="G1358" i="2"/>
  <c r="F1358" i="2"/>
  <c r="E1358" i="2"/>
  <c r="D1358" i="2"/>
  <c r="C1358" i="2"/>
  <c r="I1357" i="2"/>
  <c r="I1357" i="2" a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C1356" i="2"/>
  <c r="I1355" i="2"/>
  <c r="I1355" i="2" a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/>
  <c r="I1353" i="2" a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/>
  <c r="I1350" i="2" a="1"/>
  <c r="H1350" i="2"/>
  <c r="G1350" i="2"/>
  <c r="F1350" i="2"/>
  <c r="E1350" i="2"/>
  <c r="D1350" i="2"/>
  <c r="C1350" i="2"/>
  <c r="I1349" i="2" a="1"/>
  <c r="I1349" i="2" s="1"/>
  <c r="H1349" i="2"/>
  <c r="G1349" i="2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/>
  <c r="I1347" i="2" a="1"/>
  <c r="H1347" i="2"/>
  <c r="G1347" i="2"/>
  <c r="F1347" i="2"/>
  <c r="E1347" i="2"/>
  <c r="D1347" i="2"/>
  <c r="C1347" i="2"/>
  <c r="I1346" i="2"/>
  <c r="I1346" i="2" a="1"/>
  <c r="H1346" i="2"/>
  <c r="G1346" i="2"/>
  <c r="F1346" i="2"/>
  <c r="E1346" i="2"/>
  <c r="D1346" i="2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/>
  <c r="I1341" i="2" a="1"/>
  <c r="H1341" i="2"/>
  <c r="G1341" i="2"/>
  <c r="F1341" i="2"/>
  <c r="E1341" i="2"/>
  <c r="D1341" i="2"/>
  <c r="C1341" i="2"/>
  <c r="I1340" i="2" a="1"/>
  <c r="I1340" i="2" s="1"/>
  <c r="H1340" i="2"/>
  <c r="G1340" i="2"/>
  <c r="F1340" i="2"/>
  <c r="E1340" i="2"/>
  <c r="D1340" i="2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/>
  <c r="I1335" i="2" a="1"/>
  <c r="H1335" i="2"/>
  <c r="G1335" i="2"/>
  <c r="F1335" i="2"/>
  <c r="E1335" i="2"/>
  <c r="D1335" i="2"/>
  <c r="C1335" i="2"/>
  <c r="I1334" i="2"/>
  <c r="I1334" i="2" a="1"/>
  <c r="H1334" i="2"/>
  <c r="G1334" i="2"/>
  <c r="F1334" i="2"/>
  <c r="E1334" i="2"/>
  <c r="D1334" i="2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C1332" i="2"/>
  <c r="I1331" i="2" a="1"/>
  <c r="I1331" i="2" s="1"/>
  <c r="H1331" i="2"/>
  <c r="G1331" i="2"/>
  <c r="F1331" i="2"/>
  <c r="E1331" i="2"/>
  <c r="D1331" i="2"/>
  <c r="C1331" i="2"/>
  <c r="I1330" i="2" a="1"/>
  <c r="I1330" i="2" s="1"/>
  <c r="H1330" i="2"/>
  <c r="G1330" i="2"/>
  <c r="F1330" i="2"/>
  <c r="E1330" i="2"/>
  <c r="D1330" i="2"/>
  <c r="C1330" i="2"/>
  <c r="I1329" i="2"/>
  <c r="I1329" i="2" a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/>
  <c r="I1326" i="2" a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/>
  <c r="I1323" i="2" a="1"/>
  <c r="H1323" i="2"/>
  <c r="G1323" i="2"/>
  <c r="F1323" i="2"/>
  <c r="E1323" i="2"/>
  <c r="D1323" i="2"/>
  <c r="C1323" i="2"/>
  <c r="I1322" i="2"/>
  <c r="I1322" i="2" a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C1318" i="2"/>
  <c r="I1317" i="2"/>
  <c r="I1317" i="2" a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/>
  <c r="I1314" i="2" a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/>
  <c r="I1311" i="2" a="1"/>
  <c r="H1311" i="2"/>
  <c r="G1311" i="2"/>
  <c r="F1311" i="2"/>
  <c r="E1311" i="2"/>
  <c r="D1311" i="2"/>
  <c r="C1311" i="2"/>
  <c r="I1310" i="2"/>
  <c r="I1310" i="2" a="1"/>
  <c r="H1310" i="2"/>
  <c r="G1310" i="2"/>
  <c r="F1310" i="2"/>
  <c r="E1310" i="2"/>
  <c r="D1310" i="2"/>
  <c r="C1310" i="2"/>
  <c r="I1309" i="2"/>
  <c r="I1309" i="2" a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/>
  <c r="I1307" i="2" a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/>
  <c r="I1305" i="2" a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/>
  <c r="I1302" i="2" a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/>
  <c r="I1299" i="2" a="1"/>
  <c r="H1299" i="2"/>
  <c r="G1299" i="2"/>
  <c r="F1299" i="2"/>
  <c r="E1299" i="2"/>
  <c r="D1299" i="2"/>
  <c r="C1299" i="2"/>
  <c r="I1298" i="2"/>
  <c r="I1298" i="2" a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/>
  <c r="I1295" i="2" a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/>
  <c r="I1293" i="2" a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/>
  <c r="I1291" i="2" a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/>
  <c r="I1287" i="2" a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/>
  <c r="I1281" i="2" a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/>
  <c r="I1275" i="2" a="1"/>
  <c r="H1275" i="2"/>
  <c r="G1275" i="2"/>
  <c r="F1275" i="2"/>
  <c r="E1275" i="2"/>
  <c r="D1275" i="2"/>
  <c r="C1275" i="2"/>
  <c r="I1274" i="2"/>
  <c r="I1274" i="2" a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/>
  <c r="I1272" i="2" a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/>
  <c r="I1269" i="2" a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/>
  <c r="I1267" i="2" a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/>
  <c r="I1263" i="2" a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/>
  <c r="I1261" i="2" a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/>
  <c r="I1257" i="2" a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/>
  <c r="I1253" i="2" a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/>
  <c r="I1251" i="2" a="1"/>
  <c r="H1251" i="2"/>
  <c r="G1251" i="2"/>
  <c r="F1251" i="2"/>
  <c r="E1251" i="2"/>
  <c r="D1251" i="2"/>
  <c r="C1251" i="2"/>
  <c r="I1250" i="2"/>
  <c r="I1250" i="2" a="1"/>
  <c r="H1250" i="2"/>
  <c r="G1250" i="2"/>
  <c r="F1250" i="2"/>
  <c r="E1250" i="2"/>
  <c r="D1250" i="2"/>
  <c r="C1250" i="2"/>
  <c r="I1249" i="2"/>
  <c r="I1249" i="2" a="1"/>
  <c r="H1249" i="2"/>
  <c r="G1249" i="2"/>
  <c r="F1249" i="2"/>
  <c r="E1249" i="2"/>
  <c r="D1249" i="2"/>
  <c r="C1249" i="2"/>
  <c r="I1248" i="2"/>
  <c r="I1248" i="2" a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/>
  <c r="I1245" i="2" a="1"/>
  <c r="H1245" i="2"/>
  <c r="G1245" i="2"/>
  <c r="F1245" i="2"/>
  <c r="E1245" i="2"/>
  <c r="D1245" i="2"/>
  <c r="C1245" i="2"/>
  <c r="I1244" i="2"/>
  <c r="I1244" i="2" a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/>
  <c r="I1242" i="2" a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/>
  <c r="I1239" i="2" a="1"/>
  <c r="H1239" i="2"/>
  <c r="G1239" i="2"/>
  <c r="F1239" i="2"/>
  <c r="E1239" i="2"/>
  <c r="D1239" i="2"/>
  <c r="C1239" i="2"/>
  <c r="I1238" i="2"/>
  <c r="I1238" i="2" a="1"/>
  <c r="H1238" i="2"/>
  <c r="G1238" i="2"/>
  <c r="F1238" i="2"/>
  <c r="E1238" i="2"/>
  <c r="D1238" i="2"/>
  <c r="C1238" i="2"/>
  <c r="I1237" i="2"/>
  <c r="I1237" i="2" a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/>
  <c r="I1235" i="2" a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/>
  <c r="I1233" i="2" a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/>
  <c r="I1227" i="2" a="1"/>
  <c r="H1227" i="2"/>
  <c r="G1227" i="2"/>
  <c r="F1227" i="2"/>
  <c r="E1227" i="2"/>
  <c r="D1227" i="2"/>
  <c r="C1227" i="2"/>
  <c r="I1226" i="2"/>
  <c r="I1226" i="2" a="1"/>
  <c r="H1226" i="2"/>
  <c r="G1226" i="2"/>
  <c r="F1226" i="2"/>
  <c r="E1226" i="2"/>
  <c r="D1226" i="2"/>
  <c r="C1226" i="2"/>
  <c r="I1225" i="2"/>
  <c r="I1225" i="2" a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/>
  <c r="I1221" i="2" a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/>
  <c r="I1219" i="2" a="1"/>
  <c r="H1219" i="2"/>
  <c r="G1219" i="2"/>
  <c r="F1219" i="2"/>
  <c r="E1219" i="2"/>
  <c r="D1219" i="2"/>
  <c r="C1219" i="2"/>
  <c r="I1218" i="2"/>
  <c r="I1218" i="2" a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/>
  <c r="I1215" i="2" a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/>
  <c r="I1213" i="2" a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/>
  <c r="I1211" i="2" a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/>
  <c r="I1209" i="2" a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/>
  <c r="I1206" i="2" a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/>
  <c r="I1203" i="2" a="1"/>
  <c r="H1203" i="2"/>
  <c r="G1203" i="2"/>
  <c r="F1203" i="2"/>
  <c r="E1203" i="2"/>
  <c r="D1203" i="2"/>
  <c r="C1203" i="2"/>
  <c r="I1202" i="2"/>
  <c r="I1202" i="2" a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/>
  <c r="I1197" i="2" a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/>
  <c r="I1191" i="2" a="1"/>
  <c r="H1191" i="2"/>
  <c r="G1191" i="2"/>
  <c r="F1191" i="2"/>
  <c r="E1191" i="2"/>
  <c r="D1191" i="2"/>
  <c r="C1191" i="2"/>
  <c r="I1190" i="2"/>
  <c r="I1190" i="2" a="1"/>
  <c r="H1190" i="2"/>
  <c r="G1190" i="2"/>
  <c r="F1190" i="2"/>
  <c r="E1190" i="2"/>
  <c r="D1190" i="2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/>
  <c r="I1185" i="2" a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E1184" i="2"/>
  <c r="D1184" i="2"/>
  <c r="C1184" i="2"/>
  <c r="I1183" i="2" a="1"/>
  <c r="I1183" i="2" s="1"/>
  <c r="H1183" i="2"/>
  <c r="G1183" i="2"/>
  <c r="F1183" i="2"/>
  <c r="E1183" i="2"/>
  <c r="D1183" i="2"/>
  <c r="C1183" i="2"/>
  <c r="I1182" i="2"/>
  <c r="I1182" i="2" a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C1181" i="2"/>
  <c r="I1180" i="2" a="1"/>
  <c r="I1180" i="2" s="1"/>
  <c r="H1180" i="2"/>
  <c r="G1180" i="2"/>
  <c r="F1180" i="2"/>
  <c r="E1180" i="2"/>
  <c r="D1180" i="2"/>
  <c r="C1180" i="2"/>
  <c r="I1179" i="2"/>
  <c r="I1179" i="2" a="1"/>
  <c r="H1179" i="2"/>
  <c r="G1179" i="2"/>
  <c r="F1179" i="2"/>
  <c r="E1179" i="2"/>
  <c r="D1179" i="2"/>
  <c r="C1179" i="2"/>
  <c r="I1178" i="2"/>
  <c r="I1178" i="2" a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/>
  <c r="I1173" i="2" a="1"/>
  <c r="H1173" i="2"/>
  <c r="G1173" i="2"/>
  <c r="F1173" i="2"/>
  <c r="E1173" i="2"/>
  <c r="D1173" i="2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/>
  <c r="I1170" i="2" a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C1169" i="2"/>
  <c r="I1168" i="2" a="1"/>
  <c r="I1168" i="2" s="1"/>
  <c r="H1168" i="2"/>
  <c r="G1168" i="2"/>
  <c r="F1168" i="2"/>
  <c r="E1168" i="2"/>
  <c r="D1168" i="2"/>
  <c r="C1168" i="2"/>
  <c r="I1167" i="2"/>
  <c r="I1167" i="2" a="1"/>
  <c r="H1167" i="2"/>
  <c r="G1167" i="2"/>
  <c r="F1167" i="2"/>
  <c r="E1167" i="2"/>
  <c r="D1167" i="2"/>
  <c r="C1167" i="2"/>
  <c r="I1166" i="2"/>
  <c r="I1166" i="2" a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/>
  <c r="I1163" i="2" a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/>
  <c r="I1161" i="2" a="1"/>
  <c r="H1161" i="2"/>
  <c r="G1161" i="2"/>
  <c r="F1161" i="2"/>
  <c r="E1161" i="2"/>
  <c r="D1161" i="2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/>
  <c r="I1157" i="2" a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/>
  <c r="I1155" i="2" a="1"/>
  <c r="H1155" i="2"/>
  <c r="G1155" i="2"/>
  <c r="F1155" i="2"/>
  <c r="E1155" i="2"/>
  <c r="D1155" i="2"/>
  <c r="C1155" i="2"/>
  <c r="I1154" i="2"/>
  <c r="I1154" i="2" a="1"/>
  <c r="H1154" i="2"/>
  <c r="G1154" i="2"/>
  <c r="F1154" i="2"/>
  <c r="E1154" i="2"/>
  <c r="D1154" i="2"/>
  <c r="C1154" i="2"/>
  <c r="I1153" i="2"/>
  <c r="I1153" i="2" a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/>
  <c r="I1151" i="2" a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/>
  <c r="I1149" i="2" a="1"/>
  <c r="H1149" i="2"/>
  <c r="G1149" i="2"/>
  <c r="F1149" i="2"/>
  <c r="E1149" i="2"/>
  <c r="D1149" i="2"/>
  <c r="C1149" i="2"/>
  <c r="I1148" i="2" a="1"/>
  <c r="I1148" i="2" s="1"/>
  <c r="H1148" i="2"/>
  <c r="G1148" i="2"/>
  <c r="F1148" i="2"/>
  <c r="E1148" i="2"/>
  <c r="D1148" i="2"/>
  <c r="C1148" i="2"/>
  <c r="I1147" i="2"/>
  <c r="I1147" i="2" a="1"/>
  <c r="H1147" i="2"/>
  <c r="G1147" i="2"/>
  <c r="F1147" i="2"/>
  <c r="E1147" i="2"/>
  <c r="D1147" i="2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/>
  <c r="I1143" i="2" a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/>
  <c r="I1137" i="2" a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/>
  <c r="I1131" i="2" a="1"/>
  <c r="H1131" i="2"/>
  <c r="G1131" i="2"/>
  <c r="F1131" i="2"/>
  <c r="E1131" i="2"/>
  <c r="D1131" i="2"/>
  <c r="C1131" i="2"/>
  <c r="I1130" i="2"/>
  <c r="I1130" i="2" a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/>
  <c r="I1125" i="2" a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/>
  <c r="I1123" i="2" a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C1120" i="2"/>
  <c r="I1119" i="2"/>
  <c r="I1119" i="2" a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/>
  <c r="I1113" i="2" a="1"/>
  <c r="H1113" i="2"/>
  <c r="G1113" i="2"/>
  <c r="F1113" i="2"/>
  <c r="E1113" i="2"/>
  <c r="D1113" i="2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C1110" i="2"/>
  <c r="I1109" i="2"/>
  <c r="I1109" i="2" a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C1108" i="2"/>
  <c r="I1107" i="2"/>
  <c r="I1107" i="2" a="1"/>
  <c r="H1107" i="2"/>
  <c r="G1107" i="2"/>
  <c r="F1107" i="2"/>
  <c r="E1107" i="2"/>
  <c r="D1107" i="2"/>
  <c r="C1107" i="2"/>
  <c r="I1106" i="2"/>
  <c r="I1106" i="2" a="1"/>
  <c r="H1106" i="2"/>
  <c r="G1106" i="2"/>
  <c r="F1106" i="2"/>
  <c r="E1106" i="2"/>
  <c r="D1106" i="2"/>
  <c r="C1106" i="2"/>
  <c r="I1105" i="2"/>
  <c r="I1105" i="2" a="1"/>
  <c r="H1105" i="2"/>
  <c r="G1105" i="2"/>
  <c r="F1105" i="2"/>
  <c r="E1105" i="2"/>
  <c r="D1105" i="2"/>
  <c r="C1105" i="2"/>
  <c r="I1104" i="2"/>
  <c r="I1104" i="2" a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/>
  <c r="I1101" i="2" a="1"/>
  <c r="H1101" i="2"/>
  <c r="G1101" i="2"/>
  <c r="F1101" i="2"/>
  <c r="E1101" i="2"/>
  <c r="D1101" i="2"/>
  <c r="C1101" i="2"/>
  <c r="I1100" i="2"/>
  <c r="I1100" i="2" a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/>
  <c r="I1095" i="2" a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E1094" i="2"/>
  <c r="D1094" i="2"/>
  <c r="C1094" i="2"/>
  <c r="I1093" i="2"/>
  <c r="I1093" i="2" a="1"/>
  <c r="H1093" i="2"/>
  <c r="G1093" i="2"/>
  <c r="F1093" i="2"/>
  <c r="E1093" i="2"/>
  <c r="D1093" i="2"/>
  <c r="C1093" i="2"/>
  <c r="I1092" i="2" a="1"/>
  <c r="I1092" i="2" s="1"/>
  <c r="H1092" i="2"/>
  <c r="G1092" i="2"/>
  <c r="F1092" i="2"/>
  <c r="E1092" i="2"/>
  <c r="D1092" i="2"/>
  <c r="C1092" i="2"/>
  <c r="I1091" i="2"/>
  <c r="I1091" i="2" a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/>
  <c r="I1089" i="2" a="1"/>
  <c r="H1089" i="2"/>
  <c r="G1089" i="2"/>
  <c r="F1089" i="2"/>
  <c r="E1089" i="2"/>
  <c r="D1089" i="2"/>
  <c r="C1089" i="2"/>
  <c r="I1088" i="2"/>
  <c r="I1088" i="2" a="1"/>
  <c r="H1088" i="2"/>
  <c r="G1088" i="2"/>
  <c r="F1088" i="2"/>
  <c r="E1088" i="2"/>
  <c r="D1088" i="2"/>
  <c r="C1088" i="2"/>
  <c r="I1087" i="2" a="1"/>
  <c r="I1087" i="2" s="1"/>
  <c r="H1087" i="2"/>
  <c r="G1087" i="2"/>
  <c r="F1087" i="2"/>
  <c r="E1087" i="2"/>
  <c r="D1087" i="2"/>
  <c r="C1087" i="2"/>
  <c r="I1086" i="2" a="1"/>
  <c r="I1086" i="2" s="1"/>
  <c r="H1086" i="2"/>
  <c r="G1086" i="2"/>
  <c r="F1086" i="2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C1084" i="2"/>
  <c r="I1083" i="2"/>
  <c r="I1083" i="2" a="1"/>
  <c r="H1083" i="2"/>
  <c r="G1083" i="2"/>
  <c r="F1083" i="2"/>
  <c r="E1083" i="2"/>
  <c r="D1083" i="2"/>
  <c r="C1083" i="2"/>
  <c r="I1082" i="2"/>
  <c r="I1082" i="2" a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/>
  <c r="I1080" i="2" a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/>
  <c r="I1078" i="2" a="1"/>
  <c r="H1078" i="2"/>
  <c r="G1078" i="2"/>
  <c r="F1078" i="2"/>
  <c r="E1078" i="2"/>
  <c r="D1078" i="2"/>
  <c r="C1078" i="2"/>
  <c r="I1077" i="2"/>
  <c r="I1077" i="2" a="1"/>
  <c r="H1077" i="2"/>
  <c r="G1077" i="2"/>
  <c r="F1077" i="2"/>
  <c r="E1077" i="2"/>
  <c r="D1077" i="2"/>
  <c r="C1077" i="2"/>
  <c r="I1076" i="2" a="1"/>
  <c r="I1076" i="2" s="1"/>
  <c r="H1076" i="2"/>
  <c r="G1076" i="2"/>
  <c r="F1076" i="2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/>
  <c r="I1072" i="2" a="1"/>
  <c r="H1072" i="2"/>
  <c r="G1072" i="2"/>
  <c r="F1072" i="2"/>
  <c r="E1072" i="2"/>
  <c r="D1072" i="2"/>
  <c r="C1072" i="2"/>
  <c r="I1071" i="2"/>
  <c r="I1071" i="2" a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/>
  <c r="I1069" i="2" a="1"/>
  <c r="H1069" i="2"/>
  <c r="G1069" i="2"/>
  <c r="F1069" i="2"/>
  <c r="E1069" i="2"/>
  <c r="D1069" i="2"/>
  <c r="C1069" i="2"/>
  <c r="I1068" i="2"/>
  <c r="I1068" i="2" a="1"/>
  <c r="H1068" i="2"/>
  <c r="G1068" i="2"/>
  <c r="F1068" i="2"/>
  <c r="E1068" i="2"/>
  <c r="D1068" i="2"/>
  <c r="C1068" i="2"/>
  <c r="I1067" i="2" a="1"/>
  <c r="I1067" i="2" s="1"/>
  <c r="H1067" i="2"/>
  <c r="G1067" i="2"/>
  <c r="F1067" i="2"/>
  <c r="E1067" i="2"/>
  <c r="D1067" i="2"/>
  <c r="C1067" i="2"/>
  <c r="I1066" i="2"/>
  <c r="I1066" i="2" a="1"/>
  <c r="H1066" i="2"/>
  <c r="G1066" i="2"/>
  <c r="F1066" i="2"/>
  <c r="E1066" i="2"/>
  <c r="D1066" i="2"/>
  <c r="C1066" i="2"/>
  <c r="I1065" i="2"/>
  <c r="I1065" i="2" a="1"/>
  <c r="H1065" i="2"/>
  <c r="G1065" i="2"/>
  <c r="F1065" i="2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E1060" i="2"/>
  <c r="D1060" i="2"/>
  <c r="C1060" i="2"/>
  <c r="I1059" i="2"/>
  <c r="I1059" i="2" a="1"/>
  <c r="H1059" i="2"/>
  <c r="G1059" i="2"/>
  <c r="F1059" i="2"/>
  <c r="E1059" i="2"/>
  <c r="D1059" i="2"/>
  <c r="C1059" i="2"/>
  <c r="I1058" i="2"/>
  <c r="I1058" i="2" a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/>
  <c r="I1053" i="2" a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/>
  <c r="I1049" i="2" a="1"/>
  <c r="H1049" i="2"/>
  <c r="G1049" i="2"/>
  <c r="F1049" i="2"/>
  <c r="E1049" i="2"/>
  <c r="D1049" i="2"/>
  <c r="C1049" i="2"/>
  <c r="I1048" i="2" a="1"/>
  <c r="I1048" i="2" s="1"/>
  <c r="H1048" i="2"/>
  <c r="G1048" i="2"/>
  <c r="F1048" i="2"/>
  <c r="E1048" i="2"/>
  <c r="D1048" i="2"/>
  <c r="C1048" i="2"/>
  <c r="I1047" i="2"/>
  <c r="I1047" i="2" a="1"/>
  <c r="H1047" i="2"/>
  <c r="G1047" i="2"/>
  <c r="F1047" i="2"/>
  <c r="E1047" i="2"/>
  <c r="D1047" i="2"/>
  <c r="C1047" i="2"/>
  <c r="I1046" i="2" a="1"/>
  <c r="I1046" i="2" s="1"/>
  <c r="H1046" i="2"/>
  <c r="G1046" i="2"/>
  <c r="F1046" i="2"/>
  <c r="E1046" i="2"/>
  <c r="D1046" i="2"/>
  <c r="C1046" i="2"/>
  <c r="I1045" i="2"/>
  <c r="I1045" i="2" a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/>
  <c r="I1041" i="2" a="1"/>
  <c r="H1041" i="2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G1038" i="2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/>
  <c r="I1036" i="2" a="1"/>
  <c r="H1036" i="2"/>
  <c r="G1036" i="2"/>
  <c r="F1036" i="2"/>
  <c r="E1036" i="2"/>
  <c r="D1036" i="2"/>
  <c r="C1036" i="2"/>
  <c r="I1035" i="2"/>
  <c r="I1035" i="2" a="1"/>
  <c r="H1035" i="2"/>
  <c r="G1035" i="2"/>
  <c r="F1035" i="2"/>
  <c r="E1035" i="2"/>
  <c r="D1035" i="2"/>
  <c r="C1035" i="2"/>
  <c r="I1034" i="2"/>
  <c r="I1034" i="2" a="1"/>
  <c r="H1034" i="2"/>
  <c r="G1034" i="2"/>
  <c r="F1034" i="2"/>
  <c r="E1034" i="2"/>
  <c r="D1034" i="2"/>
  <c r="C1034" i="2"/>
  <c r="I1033" i="2" a="1"/>
  <c r="I1033" i="2" s="1"/>
  <c r="H1033" i="2"/>
  <c r="G1033" i="2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F1031" i="2"/>
  <c r="E1031" i="2"/>
  <c r="D1031" i="2"/>
  <c r="C1031" i="2"/>
  <c r="I1030" i="2" a="1"/>
  <c r="I1030" i="2" s="1"/>
  <c r="H1030" i="2"/>
  <c r="G1030" i="2"/>
  <c r="F1030" i="2"/>
  <c r="E1030" i="2"/>
  <c r="D1030" i="2"/>
  <c r="C1030" i="2"/>
  <c r="I1029" i="2"/>
  <c r="I1029" i="2" a="1"/>
  <c r="H1029" i="2"/>
  <c r="G1029" i="2"/>
  <c r="F1029" i="2"/>
  <c r="E1029" i="2"/>
  <c r="D1029" i="2"/>
  <c r="C1029" i="2"/>
  <c r="I1028" i="2"/>
  <c r="I1028" i="2" a="1"/>
  <c r="H1028" i="2"/>
  <c r="G1028" i="2"/>
  <c r="F1028" i="2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/>
  <c r="I1023" i="2" a="1"/>
  <c r="H1023" i="2"/>
  <c r="G1023" i="2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/>
  <c r="I1019" i="2" a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/>
  <c r="I1017" i="2" a="1"/>
  <c r="H1017" i="2"/>
  <c r="G1017" i="2"/>
  <c r="F1017" i="2"/>
  <c r="E1017" i="2"/>
  <c r="D1017" i="2"/>
  <c r="C1017" i="2"/>
  <c r="I1016" i="2"/>
  <c r="I1016" i="2" a="1"/>
  <c r="H1016" i="2"/>
  <c r="G1016" i="2"/>
  <c r="F1016" i="2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/>
  <c r="I1011" i="2" a="1"/>
  <c r="H1011" i="2"/>
  <c r="G1011" i="2"/>
  <c r="F1011" i="2"/>
  <c r="E1011" i="2"/>
  <c r="D1011" i="2"/>
  <c r="C1011" i="2"/>
  <c r="I1010" i="2"/>
  <c r="I1010" i="2" a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C1009" i="2"/>
  <c r="I1008" i="2"/>
  <c r="I1008" i="2" a="1"/>
  <c r="H1008" i="2"/>
  <c r="G1008" i="2"/>
  <c r="F1008" i="2"/>
  <c r="E1008" i="2"/>
  <c r="D1008" i="2"/>
  <c r="C1008" i="2"/>
  <c r="I1007" i="2" a="1"/>
  <c r="I1007" i="2" s="1"/>
  <c r="H1007" i="2"/>
  <c r="G1007" i="2"/>
  <c r="F1007" i="2"/>
  <c r="E1007" i="2"/>
  <c r="D1007" i="2"/>
  <c r="C1007" i="2"/>
  <c r="I1006" i="2"/>
  <c r="I1006" i="2" a="1"/>
  <c r="H1006" i="2"/>
  <c r="G1006" i="2"/>
  <c r="F1006" i="2"/>
  <c r="E1006" i="2"/>
  <c r="D1006" i="2"/>
  <c r="C1006" i="2"/>
  <c r="I1005" i="2"/>
  <c r="I1005" i="2" a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E1001" i="2"/>
  <c r="D1001" i="2"/>
  <c r="C1001" i="2"/>
  <c r="I1000" i="2"/>
  <c r="I1000" i="2" a="1"/>
  <c r="H1000" i="2"/>
  <c r="G1000" i="2"/>
  <c r="F1000" i="2"/>
  <c r="E1000" i="2"/>
  <c r="D1000" i="2"/>
  <c r="C1000" i="2"/>
  <c r="I999" i="2"/>
  <c r="I999" i="2" a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/>
  <c r="I997" i="2" a="1"/>
  <c r="H997" i="2"/>
  <c r="G997" i="2"/>
  <c r="F997" i="2"/>
  <c r="E997" i="2"/>
  <c r="D997" i="2"/>
  <c r="C997" i="2"/>
  <c r="I996" i="2"/>
  <c r="I996" i="2" a="1"/>
  <c r="H996" i="2"/>
  <c r="G996" i="2"/>
  <c r="F996" i="2"/>
  <c r="E996" i="2"/>
  <c r="D996" i="2"/>
  <c r="C996" i="2"/>
  <c r="I995" i="2"/>
  <c r="I995" i="2" a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/>
  <c r="I993" i="2" a="1"/>
  <c r="H993" i="2"/>
  <c r="G993" i="2"/>
  <c r="F993" i="2"/>
  <c r="E993" i="2"/>
  <c r="D993" i="2"/>
  <c r="C993" i="2"/>
  <c r="I992" i="2" a="1"/>
  <c r="I992" i="2" s="1"/>
  <c r="H992" i="2"/>
  <c r="G992" i="2"/>
  <c r="F992" i="2"/>
  <c r="E992" i="2"/>
  <c r="D992" i="2"/>
  <c r="C992" i="2"/>
  <c r="I991" i="2"/>
  <c r="I991" i="2" a="1"/>
  <c r="H991" i="2"/>
  <c r="G991" i="2"/>
  <c r="F991" i="2"/>
  <c r="E991" i="2"/>
  <c r="D991" i="2"/>
  <c r="C991" i="2"/>
  <c r="I990" i="2" a="1"/>
  <c r="I990" i="2" s="1"/>
  <c r="H990" i="2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G988" i="2"/>
  <c r="F988" i="2"/>
  <c r="E988" i="2"/>
  <c r="D988" i="2"/>
  <c r="C988" i="2"/>
  <c r="I987" i="2"/>
  <c r="I987" i="2" a="1"/>
  <c r="H987" i="2"/>
  <c r="G987" i="2"/>
  <c r="F987" i="2"/>
  <c r="E987" i="2"/>
  <c r="D987" i="2"/>
  <c r="C987" i="2"/>
  <c r="I986" i="2"/>
  <c r="I986" i="2" a="1"/>
  <c r="H986" i="2"/>
  <c r="G986" i="2"/>
  <c r="F986" i="2"/>
  <c r="E986" i="2"/>
  <c r="D986" i="2"/>
  <c r="C986" i="2"/>
  <c r="I985" i="2" a="1"/>
  <c r="I985" i="2" s="1"/>
  <c r="H985" i="2"/>
  <c r="G985" i="2"/>
  <c r="F985" i="2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G983" i="2"/>
  <c r="F983" i="2"/>
  <c r="E983" i="2"/>
  <c r="D983" i="2"/>
  <c r="C983" i="2"/>
  <c r="I982" i="2" a="1"/>
  <c r="I982" i="2" s="1"/>
  <c r="H982" i="2"/>
  <c r="G982" i="2"/>
  <c r="F982" i="2"/>
  <c r="E982" i="2"/>
  <c r="D982" i="2"/>
  <c r="C982" i="2"/>
  <c r="I981" i="2"/>
  <c r="I981" i="2" a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E977" i="2"/>
  <c r="D977" i="2"/>
  <c r="C977" i="2"/>
  <c r="I976" i="2" a="1"/>
  <c r="I976" i="2" s="1"/>
  <c r="H976" i="2"/>
  <c r="G976" i="2"/>
  <c r="F976" i="2"/>
  <c r="E976" i="2"/>
  <c r="D976" i="2"/>
  <c r="C976" i="2"/>
  <c r="I975" i="2"/>
  <c r="I975" i="2" a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C974" i="2"/>
  <c r="I973" i="2"/>
  <c r="I973" i="2" a="1"/>
  <c r="H973" i="2"/>
  <c r="G973" i="2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E970" i="2"/>
  <c r="D970" i="2"/>
  <c r="C970" i="2"/>
  <c r="I969" i="2"/>
  <c r="I969" i="2" a="1"/>
  <c r="H969" i="2"/>
  <c r="G969" i="2"/>
  <c r="F969" i="2"/>
  <c r="E969" i="2"/>
  <c r="D969" i="2"/>
  <c r="C969" i="2"/>
  <c r="I968" i="2" a="1"/>
  <c r="I968" i="2" s="1"/>
  <c r="H968" i="2"/>
  <c r="G968" i="2"/>
  <c r="F968" i="2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/>
  <c r="I964" i="2" a="1"/>
  <c r="H964" i="2"/>
  <c r="G964" i="2"/>
  <c r="F964" i="2"/>
  <c r="E964" i="2"/>
  <c r="D964" i="2"/>
  <c r="C964" i="2"/>
  <c r="I963" i="2"/>
  <c r="I963" i="2" a="1"/>
  <c r="H963" i="2"/>
  <c r="G963" i="2"/>
  <c r="F963" i="2"/>
  <c r="E963" i="2"/>
  <c r="D963" i="2"/>
  <c r="C963" i="2"/>
  <c r="I962" i="2"/>
  <c r="I962" i="2" a="1"/>
  <c r="H962" i="2"/>
  <c r="G962" i="2"/>
  <c r="F962" i="2"/>
  <c r="E962" i="2"/>
  <c r="D962" i="2"/>
  <c r="C962" i="2"/>
  <c r="I961" i="2" a="1"/>
  <c r="I961" i="2" s="1"/>
  <c r="H961" i="2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F958" i="2"/>
  <c r="E958" i="2"/>
  <c r="D958" i="2"/>
  <c r="C958" i="2"/>
  <c r="I957" i="2"/>
  <c r="I957" i="2" a="1"/>
  <c r="H957" i="2"/>
  <c r="G957" i="2"/>
  <c r="F957" i="2"/>
  <c r="E957" i="2"/>
  <c r="D957" i="2"/>
  <c r="C957" i="2"/>
  <c r="I956" i="2"/>
  <c r="I956" i="2" a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G954" i="2"/>
  <c r="F954" i="2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/>
  <c r="I951" i="2" a="1"/>
  <c r="H951" i="2"/>
  <c r="G951" i="2"/>
  <c r="F951" i="2"/>
  <c r="E951" i="2"/>
  <c r="D951" i="2"/>
  <c r="C951" i="2"/>
  <c r="I950" i="2" a="1"/>
  <c r="I950" i="2" s="1"/>
  <c r="H950" i="2"/>
  <c r="G950" i="2"/>
  <c r="F950" i="2"/>
  <c r="E950" i="2"/>
  <c r="D950" i="2"/>
  <c r="C950" i="2"/>
  <c r="I949" i="2" a="1"/>
  <c r="I949" i="2" s="1"/>
  <c r="H949" i="2"/>
  <c r="G949" i="2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/>
  <c r="I947" i="2" a="1"/>
  <c r="H947" i="2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/>
  <c r="I945" i="2" a="1"/>
  <c r="H945" i="2"/>
  <c r="G945" i="2"/>
  <c r="F945" i="2"/>
  <c r="E945" i="2"/>
  <c r="D945" i="2"/>
  <c r="C945" i="2"/>
  <c r="I944" i="2"/>
  <c r="I944" i="2" a="1"/>
  <c r="H944" i="2"/>
  <c r="G944" i="2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/>
  <c r="I939" i="2" a="1"/>
  <c r="H939" i="2"/>
  <c r="G939" i="2"/>
  <c r="F939" i="2"/>
  <c r="E939" i="2"/>
  <c r="D939" i="2"/>
  <c r="C939" i="2"/>
  <c r="I938" i="2" a="1"/>
  <c r="I938" i="2" s="1"/>
  <c r="H938" i="2"/>
  <c r="G938" i="2"/>
  <c r="F938" i="2"/>
  <c r="E938" i="2"/>
  <c r="D938" i="2"/>
  <c r="C938" i="2"/>
  <c r="I937" i="2" a="1"/>
  <c r="I937" i="2" s="1"/>
  <c r="H937" i="2"/>
  <c r="G937" i="2"/>
  <c r="F937" i="2"/>
  <c r="E937" i="2"/>
  <c r="D937" i="2"/>
  <c r="C937" i="2"/>
  <c r="I936" i="2"/>
  <c r="I936" i="2" a="1"/>
  <c r="H936" i="2"/>
  <c r="G936" i="2"/>
  <c r="F936" i="2"/>
  <c r="E936" i="2"/>
  <c r="D936" i="2"/>
  <c r="C936" i="2"/>
  <c r="I935" i="2" a="1"/>
  <c r="I935" i="2" s="1"/>
  <c r="H935" i="2"/>
  <c r="G935" i="2"/>
  <c r="F935" i="2"/>
  <c r="E935" i="2"/>
  <c r="D935" i="2"/>
  <c r="C935" i="2"/>
  <c r="I934" i="2" a="1"/>
  <c r="I934" i="2" s="1"/>
  <c r="H934" i="2"/>
  <c r="G934" i="2"/>
  <c r="F934" i="2"/>
  <c r="E934" i="2"/>
  <c r="D934" i="2"/>
  <c r="C934" i="2"/>
  <c r="I933" i="2"/>
  <c r="I933" i="2" a="1"/>
  <c r="H933" i="2"/>
  <c r="G933" i="2"/>
  <c r="F933" i="2"/>
  <c r="E933" i="2"/>
  <c r="D933" i="2"/>
  <c r="C933" i="2"/>
  <c r="I932" i="2" a="1"/>
  <c r="I932" i="2" s="1"/>
  <c r="H932" i="2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/>
  <c r="I928" i="2" a="1"/>
  <c r="H928" i="2"/>
  <c r="G928" i="2"/>
  <c r="F928" i="2"/>
  <c r="E928" i="2"/>
  <c r="D928" i="2"/>
  <c r="C928" i="2"/>
  <c r="I927" i="2"/>
  <c r="I927" i="2" a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C926" i="2"/>
  <c r="I925" i="2"/>
  <c r="I925" i="2" a="1"/>
  <c r="H925" i="2"/>
  <c r="G925" i="2"/>
  <c r="F925" i="2"/>
  <c r="E925" i="2"/>
  <c r="D925" i="2"/>
  <c r="C925" i="2"/>
  <c r="I924" i="2"/>
  <c r="I924" i="2" a="1"/>
  <c r="H924" i="2"/>
  <c r="G924" i="2"/>
  <c r="F924" i="2"/>
  <c r="E924" i="2"/>
  <c r="D924" i="2"/>
  <c r="C924" i="2"/>
  <c r="I923" i="2"/>
  <c r="I923" i="2" a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/>
  <c r="I921" i="2" a="1"/>
  <c r="H921" i="2"/>
  <c r="G921" i="2"/>
  <c r="F921" i="2"/>
  <c r="E921" i="2"/>
  <c r="D921" i="2"/>
  <c r="C921" i="2"/>
  <c r="I920" i="2" a="1"/>
  <c r="I920" i="2" s="1"/>
  <c r="H920" i="2"/>
  <c r="G920" i="2"/>
  <c r="F920" i="2"/>
  <c r="E920" i="2"/>
  <c r="D920" i="2"/>
  <c r="C920" i="2"/>
  <c r="I919" i="2"/>
  <c r="I919" i="2" a="1"/>
  <c r="H919" i="2"/>
  <c r="G919" i="2"/>
  <c r="F919" i="2"/>
  <c r="E919" i="2"/>
  <c r="D919" i="2"/>
  <c r="C919" i="2"/>
  <c r="I918" i="2"/>
  <c r="I918" i="2" a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G916" i="2"/>
  <c r="F916" i="2"/>
  <c r="E916" i="2"/>
  <c r="D916" i="2"/>
  <c r="C916" i="2"/>
  <c r="I915" i="2"/>
  <c r="I915" i="2" a="1"/>
  <c r="H915" i="2"/>
  <c r="G915" i="2"/>
  <c r="F915" i="2"/>
  <c r="E915" i="2"/>
  <c r="D915" i="2"/>
  <c r="C915" i="2"/>
  <c r="I914" i="2"/>
  <c r="I914" i="2" a="1"/>
  <c r="H914" i="2"/>
  <c r="G914" i="2"/>
  <c r="F914" i="2"/>
  <c r="E914" i="2"/>
  <c r="D914" i="2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E910" i="2"/>
  <c r="D910" i="2"/>
  <c r="C910" i="2"/>
  <c r="I909" i="2"/>
  <c r="I909" i="2" a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G904" i="2"/>
  <c r="F904" i="2"/>
  <c r="E904" i="2"/>
  <c r="D904" i="2"/>
  <c r="C904" i="2"/>
  <c r="I903" i="2"/>
  <c r="I903" i="2" a="1"/>
  <c r="H903" i="2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C902" i="2"/>
  <c r="I901" i="2"/>
  <c r="I901" i="2" a="1"/>
  <c r="H901" i="2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/>
  <c r="I897" i="2" a="1"/>
  <c r="H897" i="2"/>
  <c r="G897" i="2"/>
  <c r="F897" i="2"/>
  <c r="E897" i="2"/>
  <c r="D897" i="2"/>
  <c r="C897" i="2"/>
  <c r="I896" i="2"/>
  <c r="I896" i="2" a="1"/>
  <c r="H896" i="2"/>
  <c r="G896" i="2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/>
  <c r="I892" i="2" a="1"/>
  <c r="H892" i="2"/>
  <c r="G892" i="2"/>
  <c r="F892" i="2"/>
  <c r="E892" i="2"/>
  <c r="D892" i="2"/>
  <c r="C892" i="2"/>
  <c r="I891" i="2"/>
  <c r="I891" i="2" a="1"/>
  <c r="H891" i="2"/>
  <c r="G891" i="2"/>
  <c r="F891" i="2"/>
  <c r="E891" i="2"/>
  <c r="D891" i="2"/>
  <c r="C891" i="2"/>
  <c r="I890" i="2" a="1"/>
  <c r="I890" i="2" s="1"/>
  <c r="H890" i="2"/>
  <c r="G890" i="2"/>
  <c r="F890" i="2"/>
  <c r="E890" i="2"/>
  <c r="D890" i="2"/>
  <c r="C890" i="2"/>
  <c r="I889" i="2" a="1"/>
  <c r="I889" i="2" s="1"/>
  <c r="H889" i="2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F887" i="2"/>
  <c r="E887" i="2"/>
  <c r="D887" i="2"/>
  <c r="C887" i="2"/>
  <c r="I886" i="2" a="1"/>
  <c r="I886" i="2" s="1"/>
  <c r="H886" i="2"/>
  <c r="G886" i="2"/>
  <c r="F886" i="2"/>
  <c r="E886" i="2"/>
  <c r="D886" i="2"/>
  <c r="C886" i="2"/>
  <c r="I885" i="2"/>
  <c r="I885" i="2" a="1"/>
  <c r="H885" i="2"/>
  <c r="G885" i="2"/>
  <c r="F885" i="2"/>
  <c r="E885" i="2"/>
  <c r="D885" i="2"/>
  <c r="C885" i="2"/>
  <c r="I884" i="2"/>
  <c r="I884" i="2" a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E882" i="2"/>
  <c r="D882" i="2"/>
  <c r="C882" i="2"/>
  <c r="I881" i="2" a="1"/>
  <c r="I881" i="2" s="1"/>
  <c r="H881" i="2"/>
  <c r="G881" i="2"/>
  <c r="F881" i="2"/>
  <c r="E881" i="2"/>
  <c r="D881" i="2"/>
  <c r="C881" i="2"/>
  <c r="I880" i="2" a="1"/>
  <c r="I880" i="2" s="1"/>
  <c r="H880" i="2"/>
  <c r="G880" i="2"/>
  <c r="F880" i="2"/>
  <c r="E880" i="2"/>
  <c r="D880" i="2"/>
  <c r="C880" i="2"/>
  <c r="I879" i="2"/>
  <c r="I879" i="2" a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/>
  <c r="I875" i="2" a="1"/>
  <c r="H875" i="2"/>
  <c r="G875" i="2"/>
  <c r="F875" i="2"/>
  <c r="E875" i="2"/>
  <c r="D875" i="2"/>
  <c r="C875" i="2"/>
  <c r="I874" i="2" a="1"/>
  <c r="I874" i="2" s="1"/>
  <c r="H874" i="2"/>
  <c r="G874" i="2"/>
  <c r="F874" i="2"/>
  <c r="E874" i="2"/>
  <c r="D874" i="2"/>
  <c r="C874" i="2"/>
  <c r="I873" i="2"/>
  <c r="I873" i="2" a="1"/>
  <c r="H873" i="2"/>
  <c r="G873" i="2"/>
  <c r="F873" i="2"/>
  <c r="E873" i="2"/>
  <c r="D873" i="2"/>
  <c r="C873" i="2"/>
  <c r="I872" i="2"/>
  <c r="I872" i="2" a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/>
  <c r="I868" i="2" a="1"/>
  <c r="H868" i="2"/>
  <c r="G868" i="2"/>
  <c r="F868" i="2"/>
  <c r="E868" i="2"/>
  <c r="D868" i="2"/>
  <c r="C868" i="2"/>
  <c r="I867" i="2"/>
  <c r="I867" i="2" a="1"/>
  <c r="H867" i="2"/>
  <c r="G867" i="2"/>
  <c r="F867" i="2"/>
  <c r="E867" i="2"/>
  <c r="D867" i="2"/>
  <c r="C867" i="2"/>
  <c r="I866" i="2"/>
  <c r="I866" i="2" a="1"/>
  <c r="H866" i="2"/>
  <c r="G866" i="2"/>
  <c r="F866" i="2"/>
  <c r="E866" i="2"/>
  <c r="D866" i="2"/>
  <c r="C866" i="2"/>
  <c r="I865" i="2" a="1"/>
  <c r="I865" i="2" s="1"/>
  <c r="H865" i="2"/>
  <c r="G865" i="2"/>
  <c r="F865" i="2"/>
  <c r="E865" i="2"/>
  <c r="D865" i="2"/>
  <c r="C865" i="2"/>
  <c r="I864" i="2"/>
  <c r="I864" i="2" a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/>
  <c r="I862" i="2" a="1"/>
  <c r="H862" i="2"/>
  <c r="G862" i="2"/>
  <c r="F862" i="2"/>
  <c r="E862" i="2"/>
  <c r="D862" i="2"/>
  <c r="C862" i="2"/>
  <c r="I861" i="2"/>
  <c r="I861" i="2" a="1"/>
  <c r="H861" i="2"/>
  <c r="G861" i="2"/>
  <c r="F861" i="2"/>
  <c r="E861" i="2"/>
  <c r="D861" i="2"/>
  <c r="C861" i="2"/>
  <c r="I860" i="2" a="1"/>
  <c r="I860" i="2" s="1"/>
  <c r="H860" i="2"/>
  <c r="G860" i="2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/>
  <c r="I856" i="2" a="1"/>
  <c r="H856" i="2"/>
  <c r="G856" i="2"/>
  <c r="F856" i="2"/>
  <c r="E856" i="2"/>
  <c r="D856" i="2"/>
  <c r="C856" i="2"/>
  <c r="I855" i="2"/>
  <c r="I855" i="2" a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C854" i="2"/>
  <c r="I853" i="2"/>
  <c r="I853" i="2" a="1"/>
  <c r="H853" i="2"/>
  <c r="G853" i="2"/>
  <c r="F853" i="2"/>
  <c r="E853" i="2"/>
  <c r="D853" i="2"/>
  <c r="C853" i="2"/>
  <c r="I852" i="2"/>
  <c r="I852" i="2" a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C851" i="2"/>
  <c r="I850" i="2" a="1"/>
  <c r="I850" i="2" s="1"/>
  <c r="H850" i="2"/>
  <c r="G850" i="2"/>
  <c r="F850" i="2"/>
  <c r="E850" i="2"/>
  <c r="D850" i="2"/>
  <c r="C850" i="2"/>
  <c r="I849" i="2"/>
  <c r="I849" i="2" a="1"/>
  <c r="H849" i="2"/>
  <c r="G849" i="2"/>
  <c r="F849" i="2"/>
  <c r="E849" i="2"/>
  <c r="D849" i="2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/>
  <c r="I846" i="2" a="1"/>
  <c r="H846" i="2"/>
  <c r="G846" i="2"/>
  <c r="F846" i="2"/>
  <c r="E846" i="2"/>
  <c r="D846" i="2"/>
  <c r="C846" i="2"/>
  <c r="I845" i="2"/>
  <c r="I845" i="2" a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C844" i="2"/>
  <c r="I843" i="2"/>
  <c r="I843" i="2" a="1"/>
  <c r="H843" i="2"/>
  <c r="G843" i="2"/>
  <c r="F843" i="2"/>
  <c r="E843" i="2"/>
  <c r="D843" i="2"/>
  <c r="C843" i="2"/>
  <c r="I842" i="2"/>
  <c r="I842" i="2" a="1"/>
  <c r="H842" i="2"/>
  <c r="G842" i="2"/>
  <c r="F842" i="2"/>
  <c r="E842" i="2"/>
  <c r="D842" i="2"/>
  <c r="C842" i="2"/>
  <c r="I841" i="2"/>
  <c r="I841" i="2" a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C839" i="2"/>
  <c r="I838" i="2" a="1"/>
  <c r="I838" i="2" s="1"/>
  <c r="H838" i="2"/>
  <c r="G838" i="2"/>
  <c r="F838" i="2"/>
  <c r="E838" i="2"/>
  <c r="D838" i="2"/>
  <c r="C838" i="2"/>
  <c r="I837" i="2"/>
  <c r="I837" i="2" a="1"/>
  <c r="H837" i="2"/>
  <c r="G837" i="2"/>
  <c r="F837" i="2"/>
  <c r="E837" i="2"/>
  <c r="D837" i="2"/>
  <c r="C837" i="2"/>
  <c r="I836" i="2"/>
  <c r="I836" i="2" a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C832" i="2"/>
  <c r="I831" i="2"/>
  <c r="I831" i="2" a="1"/>
  <c r="H831" i="2"/>
  <c r="G831" i="2"/>
  <c r="F831" i="2"/>
  <c r="E831" i="2"/>
  <c r="D831" i="2"/>
  <c r="C831" i="2"/>
  <c r="I830" i="2" a="1"/>
  <c r="I830" i="2" s="1"/>
  <c r="H830" i="2"/>
  <c r="G830" i="2"/>
  <c r="F830" i="2"/>
  <c r="E830" i="2"/>
  <c r="D830" i="2"/>
  <c r="C830" i="2"/>
  <c r="I829" i="2"/>
  <c r="I829" i="2" a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C827" i="2"/>
  <c r="I826" i="2" a="1"/>
  <c r="I826" i="2" s="1"/>
  <c r="H826" i="2"/>
  <c r="G826" i="2"/>
  <c r="F826" i="2"/>
  <c r="E826" i="2"/>
  <c r="D826" i="2"/>
  <c r="C826" i="2"/>
  <c r="I825" i="2"/>
  <c r="I825" i="2" a="1"/>
  <c r="H825" i="2"/>
  <c r="G825" i="2"/>
  <c r="F825" i="2"/>
  <c r="E825" i="2"/>
  <c r="D825" i="2"/>
  <c r="C825" i="2"/>
  <c r="I824" i="2"/>
  <c r="I824" i="2" a="1"/>
  <c r="H824" i="2"/>
  <c r="G824" i="2"/>
  <c r="F824" i="2"/>
  <c r="E824" i="2"/>
  <c r="D824" i="2"/>
  <c r="C824" i="2"/>
  <c r="I823" i="2"/>
  <c r="I823" i="2" a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C822" i="2"/>
  <c r="I821" i="2" a="1"/>
  <c r="I821" i="2" s="1"/>
  <c r="H821" i="2"/>
  <c r="G821" i="2"/>
  <c r="F821" i="2"/>
  <c r="E821" i="2"/>
  <c r="D821" i="2"/>
  <c r="C821" i="2"/>
  <c r="I820" i="2"/>
  <c r="I820" i="2" a="1"/>
  <c r="H820" i="2"/>
  <c r="G820" i="2"/>
  <c r="F820" i="2"/>
  <c r="E820" i="2"/>
  <c r="D820" i="2"/>
  <c r="C820" i="2"/>
  <c r="I819" i="2"/>
  <c r="I819" i="2" a="1"/>
  <c r="H819" i="2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C815" i="2"/>
  <c r="I814" i="2" a="1"/>
  <c r="I814" i="2" s="1"/>
  <c r="H814" i="2"/>
  <c r="G814" i="2"/>
  <c r="F814" i="2"/>
  <c r="E814" i="2"/>
  <c r="D814" i="2"/>
  <c r="C814" i="2"/>
  <c r="I813" i="2"/>
  <c r="I813" i="2" a="1"/>
  <c r="H813" i="2"/>
  <c r="G813" i="2"/>
  <c r="F813" i="2"/>
  <c r="E813" i="2"/>
  <c r="D813" i="2"/>
  <c r="C813" i="2"/>
  <c r="I812" i="2"/>
  <c r="I812" i="2" a="1"/>
  <c r="H812" i="2"/>
  <c r="G812" i="2"/>
  <c r="F812" i="2"/>
  <c r="E812" i="2"/>
  <c r="D812" i="2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C808" i="2"/>
  <c r="I807" i="2"/>
  <c r="I807" i="2" a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C805" i="2"/>
  <c r="I804" i="2" a="1"/>
  <c r="I804" i="2" s="1"/>
  <c r="H804" i="2"/>
  <c r="G804" i="2"/>
  <c r="F804" i="2"/>
  <c r="E804" i="2"/>
  <c r="D804" i="2"/>
  <c r="C804" i="2"/>
  <c r="I803" i="2"/>
  <c r="I803" i="2" a="1"/>
  <c r="H803" i="2"/>
  <c r="G803" i="2"/>
  <c r="F803" i="2"/>
  <c r="E803" i="2"/>
  <c r="D803" i="2"/>
  <c r="C803" i="2"/>
  <c r="I802" i="2" a="1"/>
  <c r="I802" i="2" s="1"/>
  <c r="H802" i="2"/>
  <c r="G802" i="2"/>
  <c r="F802" i="2"/>
  <c r="E802" i="2"/>
  <c r="D802" i="2"/>
  <c r="C802" i="2"/>
  <c r="I801" i="2"/>
  <c r="I801" i="2" a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C798" i="2"/>
  <c r="I797" i="2" a="1"/>
  <c r="I797" i="2" s="1"/>
  <c r="H797" i="2"/>
  <c r="G797" i="2"/>
  <c r="F797" i="2"/>
  <c r="E797" i="2"/>
  <c r="D797" i="2"/>
  <c r="C797" i="2"/>
  <c r="I796" i="2" a="1"/>
  <c r="I796" i="2" s="1"/>
  <c r="H796" i="2"/>
  <c r="G796" i="2"/>
  <c r="F796" i="2"/>
  <c r="E796" i="2"/>
  <c r="D796" i="2"/>
  <c r="C796" i="2"/>
  <c r="I795" i="2"/>
  <c r="I795" i="2" a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C793" i="2"/>
  <c r="I792" i="2"/>
  <c r="I792" i="2" a="1"/>
  <c r="H792" i="2"/>
  <c r="G792" i="2"/>
  <c r="F792" i="2"/>
  <c r="E792" i="2"/>
  <c r="D792" i="2"/>
  <c r="C792" i="2"/>
  <c r="I791" i="2"/>
  <c r="I791" i="2" a="1"/>
  <c r="H791" i="2"/>
  <c r="G791" i="2"/>
  <c r="F791" i="2"/>
  <c r="E791" i="2"/>
  <c r="D791" i="2"/>
  <c r="C791" i="2"/>
  <c r="I790" i="2" a="1"/>
  <c r="I790" i="2" s="1"/>
  <c r="H790" i="2"/>
  <c r="G790" i="2"/>
  <c r="F790" i="2"/>
  <c r="E790" i="2"/>
  <c r="D790" i="2"/>
  <c r="C790" i="2"/>
  <c r="I789" i="2"/>
  <c r="I789" i="2" a="1"/>
  <c r="H789" i="2"/>
  <c r="G789" i="2"/>
  <c r="F789" i="2"/>
  <c r="E789" i="2"/>
  <c r="D789" i="2"/>
  <c r="C789" i="2"/>
  <c r="I788" i="2"/>
  <c r="I788" i="2" a="1"/>
  <c r="H788" i="2"/>
  <c r="G788" i="2"/>
  <c r="F788" i="2"/>
  <c r="E788" i="2"/>
  <c r="D788" i="2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C786" i="2"/>
  <c r="I785" i="2" a="1"/>
  <c r="I785" i="2" s="1"/>
  <c r="H785" i="2"/>
  <c r="G785" i="2"/>
  <c r="F785" i="2"/>
  <c r="E785" i="2"/>
  <c r="D785" i="2"/>
  <c r="C785" i="2"/>
  <c r="I784" i="2" a="1"/>
  <c r="I784" i="2" s="1"/>
  <c r="H784" i="2"/>
  <c r="G784" i="2"/>
  <c r="F784" i="2"/>
  <c r="E784" i="2"/>
  <c r="D784" i="2"/>
  <c r="C784" i="2"/>
  <c r="I783" i="2"/>
  <c r="I783" i="2" a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/>
  <c r="I781" i="2" a="1"/>
  <c r="H781" i="2"/>
  <c r="G781" i="2"/>
  <c r="F781" i="2"/>
  <c r="E781" i="2"/>
  <c r="D781" i="2"/>
  <c r="C781" i="2"/>
  <c r="I780" i="2" a="1"/>
  <c r="I780" i="2" s="1"/>
  <c r="H780" i="2"/>
  <c r="G780" i="2"/>
  <c r="F780" i="2"/>
  <c r="E780" i="2"/>
  <c r="D780" i="2"/>
  <c r="C780" i="2"/>
  <c r="I779" i="2"/>
  <c r="I779" i="2" a="1"/>
  <c r="H779" i="2"/>
  <c r="G779" i="2"/>
  <c r="F779" i="2"/>
  <c r="E779" i="2"/>
  <c r="D779" i="2"/>
  <c r="C779" i="2"/>
  <c r="I778" i="2" a="1"/>
  <c r="I778" i="2" s="1"/>
  <c r="H778" i="2"/>
  <c r="G778" i="2"/>
  <c r="F778" i="2"/>
  <c r="E778" i="2"/>
  <c r="D778" i="2"/>
  <c r="C778" i="2"/>
  <c r="I777" i="2"/>
  <c r="I777" i="2" a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C774" i="2"/>
  <c r="I773" i="2"/>
  <c r="I773" i="2" a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C772" i="2"/>
  <c r="I771" i="2"/>
  <c r="I771" i="2" a="1"/>
  <c r="H771" i="2"/>
  <c r="G771" i="2"/>
  <c r="F771" i="2"/>
  <c r="E771" i="2"/>
  <c r="D771" i="2"/>
  <c r="C771" i="2"/>
  <c r="I770" i="2"/>
  <c r="I770" i="2" a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C769" i="2"/>
  <c r="I768" i="2"/>
  <c r="I768" i="2" a="1"/>
  <c r="H768" i="2"/>
  <c r="G768" i="2"/>
  <c r="F768" i="2"/>
  <c r="E768" i="2"/>
  <c r="D768" i="2"/>
  <c r="C768" i="2"/>
  <c r="I767" i="2"/>
  <c r="I767" i="2" a="1"/>
  <c r="H767" i="2"/>
  <c r="G767" i="2"/>
  <c r="F767" i="2"/>
  <c r="E767" i="2"/>
  <c r="D767" i="2"/>
  <c r="C767" i="2"/>
  <c r="I766" i="2"/>
  <c r="I766" i="2" a="1"/>
  <c r="H766" i="2"/>
  <c r="G766" i="2"/>
  <c r="F766" i="2"/>
  <c r="E766" i="2"/>
  <c r="D766" i="2"/>
  <c r="C766" i="2"/>
  <c r="I765" i="2"/>
  <c r="I765" i="2" a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C764" i="2"/>
  <c r="I763" i="2"/>
  <c r="I763" i="2" a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C762" i="2"/>
  <c r="I761" i="2"/>
  <c r="I761" i="2" a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C760" i="2"/>
  <c r="I759" i="2"/>
  <c r="I759" i="2" a="1"/>
  <c r="H759" i="2"/>
  <c r="G759" i="2"/>
  <c r="F759" i="2"/>
  <c r="E759" i="2"/>
  <c r="D759" i="2"/>
  <c r="C759" i="2"/>
  <c r="I758" i="2"/>
  <c r="I758" i="2" a="1"/>
  <c r="H758" i="2"/>
  <c r="G758" i="2"/>
  <c r="F758" i="2"/>
  <c r="E758" i="2"/>
  <c r="D758" i="2"/>
  <c r="C758" i="2"/>
  <c r="I757" i="2"/>
  <c r="I757" i="2" a="1"/>
  <c r="H757" i="2"/>
  <c r="G757" i="2"/>
  <c r="F757" i="2"/>
  <c r="E757" i="2"/>
  <c r="D757" i="2"/>
  <c r="C757" i="2"/>
  <c r="I756" i="2"/>
  <c r="I756" i="2" a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C755" i="2"/>
  <c r="I754" i="2" a="1"/>
  <c r="I754" i="2" s="1"/>
  <c r="H754" i="2"/>
  <c r="G754" i="2"/>
  <c r="F754" i="2"/>
  <c r="E754" i="2"/>
  <c r="D754" i="2"/>
  <c r="C754" i="2"/>
  <c r="I753" i="2"/>
  <c r="I753" i="2" a="1"/>
  <c r="H753" i="2"/>
  <c r="G753" i="2"/>
  <c r="F753" i="2"/>
  <c r="E753" i="2"/>
  <c r="D753" i="2"/>
  <c r="C753" i="2"/>
  <c r="I752" i="2"/>
  <c r="I752" i="2" a="1"/>
  <c r="H752" i="2"/>
  <c r="G752" i="2"/>
  <c r="F752" i="2"/>
  <c r="E752" i="2"/>
  <c r="D752" i="2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C750" i="2"/>
  <c r="I749" i="2"/>
  <c r="I749" i="2" a="1"/>
  <c r="H749" i="2"/>
  <c r="G749" i="2"/>
  <c r="F749" i="2"/>
  <c r="E749" i="2"/>
  <c r="D749" i="2"/>
  <c r="C749" i="2"/>
  <c r="I748" i="2"/>
  <c r="I748" i="2" a="1"/>
  <c r="H748" i="2"/>
  <c r="G748" i="2"/>
  <c r="F748" i="2"/>
  <c r="E748" i="2"/>
  <c r="D748" i="2"/>
  <c r="C748" i="2"/>
  <c r="I747" i="2"/>
  <c r="I747" i="2" a="1"/>
  <c r="H747" i="2"/>
  <c r="G747" i="2"/>
  <c r="F747" i="2"/>
  <c r="E747" i="2"/>
  <c r="D747" i="2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C745" i="2"/>
  <c r="I744" i="2"/>
  <c r="I744" i="2" a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C743" i="2"/>
  <c r="I742" i="2" a="1"/>
  <c r="I742" i="2" s="1"/>
  <c r="H742" i="2"/>
  <c r="G742" i="2"/>
  <c r="F742" i="2"/>
  <c r="E742" i="2"/>
  <c r="D742" i="2"/>
  <c r="C742" i="2"/>
  <c r="I741" i="2"/>
  <c r="I741" i="2" a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C740" i="2"/>
  <c r="I739" i="2"/>
  <c r="I739" i="2" a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C736" i="2"/>
  <c r="I735" i="2"/>
  <c r="I735" i="2" a="1"/>
  <c r="H735" i="2"/>
  <c r="G735" i="2"/>
  <c r="F735" i="2"/>
  <c r="E735" i="2"/>
  <c r="D735" i="2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C733" i="2"/>
  <c r="I732" i="2" a="1"/>
  <c r="I732" i="2" s="1"/>
  <c r="H732" i="2"/>
  <c r="G732" i="2"/>
  <c r="F732" i="2"/>
  <c r="E732" i="2"/>
  <c r="D732" i="2"/>
  <c r="C732" i="2"/>
  <c r="I731" i="2"/>
  <c r="I731" i="2" a="1"/>
  <c r="H731" i="2"/>
  <c r="G731" i="2"/>
  <c r="F731" i="2"/>
  <c r="E731" i="2"/>
  <c r="D731" i="2"/>
  <c r="C731" i="2"/>
  <c r="I730" i="2" a="1"/>
  <c r="I730" i="2" s="1"/>
  <c r="H730" i="2"/>
  <c r="G730" i="2"/>
  <c r="F730" i="2"/>
  <c r="E730" i="2"/>
  <c r="D730" i="2"/>
  <c r="C730" i="2"/>
  <c r="I729" i="2"/>
  <c r="I729" i="2" a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C724" i="2"/>
  <c r="I723" i="2"/>
  <c r="I723" i="2" a="1"/>
  <c r="H723" i="2"/>
  <c r="G723" i="2"/>
  <c r="F723" i="2"/>
  <c r="E723" i="2"/>
  <c r="D723" i="2"/>
  <c r="C723" i="2"/>
  <c r="I722" i="2"/>
  <c r="I722" i="2" a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C721" i="2"/>
  <c r="I720" i="2"/>
  <c r="I720" i="2" a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C719" i="2"/>
  <c r="I718" i="2" a="1"/>
  <c r="I718" i="2" s="1"/>
  <c r="H718" i="2"/>
  <c r="G718" i="2"/>
  <c r="F718" i="2"/>
  <c r="E718" i="2"/>
  <c r="D718" i="2"/>
  <c r="C718" i="2"/>
  <c r="I717" i="2"/>
  <c r="I717" i="2" a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C714" i="2"/>
  <c r="I713" i="2"/>
  <c r="I713" i="2" a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C712" i="2"/>
  <c r="I711" i="2"/>
  <c r="I711" i="2" a="1"/>
  <c r="H711" i="2"/>
  <c r="G711" i="2"/>
  <c r="F711" i="2"/>
  <c r="E711" i="2"/>
  <c r="D711" i="2"/>
  <c r="C711" i="2"/>
  <c r="I710" i="2" a="1"/>
  <c r="I710" i="2" s="1"/>
  <c r="H710" i="2"/>
  <c r="G710" i="2"/>
  <c r="F710" i="2"/>
  <c r="E710" i="2"/>
  <c r="D710" i="2"/>
  <c r="C710" i="2"/>
  <c r="I709" i="2"/>
  <c r="I709" i="2" a="1"/>
  <c r="H709" i="2"/>
  <c r="G709" i="2"/>
  <c r="F709" i="2"/>
  <c r="E709" i="2"/>
  <c r="D709" i="2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C707" i="2"/>
  <c r="I706" i="2" a="1"/>
  <c r="I706" i="2" s="1"/>
  <c r="H706" i="2"/>
  <c r="G706" i="2"/>
  <c r="F706" i="2"/>
  <c r="E706" i="2"/>
  <c r="D706" i="2"/>
  <c r="C706" i="2"/>
  <c r="I705" i="2"/>
  <c r="I705" i="2" a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C704" i="2"/>
  <c r="I703" i="2"/>
  <c r="I703" i="2" a="1"/>
  <c r="H703" i="2"/>
  <c r="G703" i="2"/>
  <c r="F703" i="2"/>
  <c r="E703" i="2"/>
  <c r="D703" i="2"/>
  <c r="C703" i="2"/>
  <c r="I702" i="2"/>
  <c r="I702" i="2" a="1"/>
  <c r="H702" i="2"/>
  <c r="G702" i="2"/>
  <c r="F702" i="2"/>
  <c r="E702" i="2"/>
  <c r="D702" i="2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C700" i="2"/>
  <c r="I699" i="2"/>
  <c r="I699" i="2" a="1"/>
  <c r="H699" i="2"/>
  <c r="G699" i="2"/>
  <c r="F699" i="2"/>
  <c r="E699" i="2"/>
  <c r="D699" i="2"/>
  <c r="C699" i="2"/>
  <c r="I698" i="2"/>
  <c r="I698" i="2" a="1"/>
  <c r="H698" i="2"/>
  <c r="G698" i="2"/>
  <c r="F698" i="2"/>
  <c r="E698" i="2"/>
  <c r="D698" i="2"/>
  <c r="C698" i="2"/>
  <c r="I697" i="2" a="1"/>
  <c r="I697" i="2" s="1"/>
  <c r="H697" i="2"/>
  <c r="G697" i="2"/>
  <c r="F697" i="2"/>
  <c r="E697" i="2"/>
  <c r="D697" i="2"/>
  <c r="C697" i="2"/>
  <c r="I696" i="2"/>
  <c r="I696" i="2" a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C695" i="2"/>
  <c r="I694" i="2" a="1"/>
  <c r="I694" i="2" s="1"/>
  <c r="H694" i="2"/>
  <c r="G694" i="2"/>
  <c r="F694" i="2"/>
  <c r="E694" i="2"/>
  <c r="D694" i="2"/>
  <c r="C694" i="2"/>
  <c r="I693" i="2"/>
  <c r="I693" i="2" a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C690" i="2"/>
  <c r="I689" i="2"/>
  <c r="I689" i="2" a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C688" i="2"/>
  <c r="I687" i="2"/>
  <c r="I687" i="2" a="1"/>
  <c r="H687" i="2"/>
  <c r="G687" i="2"/>
  <c r="F687" i="2"/>
  <c r="E687" i="2"/>
  <c r="D687" i="2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C685" i="2"/>
  <c r="I684" i="2"/>
  <c r="I684" i="2" a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C683" i="2"/>
  <c r="I682" i="2" a="1"/>
  <c r="I682" i="2" s="1"/>
  <c r="H682" i="2"/>
  <c r="G682" i="2"/>
  <c r="F682" i="2"/>
  <c r="E682" i="2"/>
  <c r="D682" i="2"/>
  <c r="C682" i="2"/>
  <c r="I681" i="2"/>
  <c r="I681" i="2" a="1"/>
  <c r="H681" i="2"/>
  <c r="G681" i="2"/>
  <c r="F681" i="2"/>
  <c r="E681" i="2"/>
  <c r="D681" i="2"/>
  <c r="C681" i="2"/>
  <c r="I680" i="2"/>
  <c r="I680" i="2" a="1"/>
  <c r="H680" i="2"/>
  <c r="G680" i="2"/>
  <c r="F680" i="2"/>
  <c r="E680" i="2"/>
  <c r="D680" i="2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C678" i="2"/>
  <c r="I677" i="2" a="1"/>
  <c r="I677" i="2" s="1"/>
  <c r="H677" i="2"/>
  <c r="G677" i="2"/>
  <c r="F677" i="2"/>
  <c r="E677" i="2"/>
  <c r="D677" i="2"/>
  <c r="C677" i="2"/>
  <c r="I676" i="2"/>
  <c r="I676" i="2" a="1"/>
  <c r="H676" i="2"/>
  <c r="G676" i="2"/>
  <c r="F676" i="2"/>
  <c r="E676" i="2"/>
  <c r="D676" i="2"/>
  <c r="C676" i="2"/>
  <c r="I675" i="2"/>
  <c r="I675" i="2" a="1"/>
  <c r="H675" i="2"/>
  <c r="G675" i="2"/>
  <c r="F675" i="2"/>
  <c r="E675" i="2"/>
  <c r="D675" i="2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C671" i="2"/>
  <c r="I670" i="2" a="1"/>
  <c r="I670" i="2" s="1"/>
  <c r="H670" i="2"/>
  <c r="G670" i="2"/>
  <c r="F670" i="2"/>
  <c r="E670" i="2"/>
  <c r="D670" i="2"/>
  <c r="C670" i="2"/>
  <c r="I669" i="2"/>
  <c r="I669" i="2" a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C668" i="2"/>
  <c r="I667" i="2"/>
  <c r="I667" i="2" a="1"/>
  <c r="H667" i="2"/>
  <c r="G667" i="2"/>
  <c r="F667" i="2"/>
  <c r="E667" i="2"/>
  <c r="D667" i="2"/>
  <c r="C667" i="2"/>
  <c r="I666" i="2"/>
  <c r="I666" i="2" a="1"/>
  <c r="H666" i="2"/>
  <c r="G666" i="2"/>
  <c r="F666" i="2"/>
  <c r="E666" i="2"/>
  <c r="D666" i="2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/>
  <c r="I663" i="2" a="1"/>
  <c r="H663" i="2"/>
  <c r="G663" i="2"/>
  <c r="F663" i="2"/>
  <c r="E663" i="2"/>
  <c r="D663" i="2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C661" i="2"/>
  <c r="I660" i="2" a="1"/>
  <c r="I660" i="2" s="1"/>
  <c r="H660" i="2"/>
  <c r="G660" i="2"/>
  <c r="F660" i="2"/>
  <c r="E660" i="2"/>
  <c r="D660" i="2"/>
  <c r="C660" i="2"/>
  <c r="I659" i="2"/>
  <c r="I659" i="2" a="1"/>
  <c r="H659" i="2"/>
  <c r="G659" i="2"/>
  <c r="F659" i="2"/>
  <c r="E659" i="2"/>
  <c r="D659" i="2"/>
  <c r="C659" i="2"/>
  <c r="I658" i="2" a="1"/>
  <c r="I658" i="2" s="1"/>
  <c r="H658" i="2"/>
  <c r="G658" i="2"/>
  <c r="F658" i="2"/>
  <c r="E658" i="2"/>
  <c r="D658" i="2"/>
  <c r="C658" i="2"/>
  <c r="I657" i="2"/>
  <c r="I657" i="2" a="1"/>
  <c r="H657" i="2"/>
  <c r="G657" i="2"/>
  <c r="F657" i="2"/>
  <c r="E657" i="2"/>
  <c r="D657" i="2"/>
  <c r="C657" i="2"/>
  <c r="I656" i="2" a="1"/>
  <c r="I656" i="2" s="1"/>
  <c r="H656" i="2"/>
  <c r="G656" i="2"/>
  <c r="F656" i="2"/>
  <c r="E656" i="2"/>
  <c r="D656" i="2"/>
  <c r="C656" i="2"/>
  <c r="I655" i="2"/>
  <c r="I655" i="2" a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C654" i="2"/>
  <c r="I653" i="2"/>
  <c r="I653" i="2" a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/>
  <c r="I651" i="2" a="1"/>
  <c r="H651" i="2"/>
  <c r="G651" i="2"/>
  <c r="F651" i="2"/>
  <c r="E651" i="2"/>
  <c r="D651" i="2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C649" i="2"/>
  <c r="I648" i="2"/>
  <c r="I648" i="2" a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C647" i="2"/>
  <c r="I646" i="2" a="1"/>
  <c r="I646" i="2" s="1"/>
  <c r="H646" i="2"/>
  <c r="G646" i="2"/>
  <c r="F646" i="2"/>
  <c r="E646" i="2"/>
  <c r="D646" i="2"/>
  <c r="C646" i="2"/>
  <c r="I645" i="2"/>
  <c r="I645" i="2" a="1"/>
  <c r="H645" i="2"/>
  <c r="G645" i="2"/>
  <c r="F645" i="2"/>
  <c r="E645" i="2"/>
  <c r="D645" i="2"/>
  <c r="C645" i="2"/>
  <c r="I644" i="2"/>
  <c r="I644" i="2" a="1"/>
  <c r="H644" i="2"/>
  <c r="G644" i="2"/>
  <c r="F644" i="2"/>
  <c r="E644" i="2"/>
  <c r="D644" i="2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C642" i="2"/>
  <c r="I641" i="2"/>
  <c r="I641" i="2" a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/>
  <c r="I639" i="2" a="1"/>
  <c r="H639" i="2"/>
  <c r="G639" i="2"/>
  <c r="F639" i="2"/>
  <c r="E639" i="2"/>
  <c r="D639" i="2"/>
  <c r="C639" i="2"/>
  <c r="I638" i="2" a="1"/>
  <c r="I638" i="2" s="1"/>
  <c r="H638" i="2"/>
  <c r="G638" i="2"/>
  <c r="F638" i="2"/>
  <c r="E638" i="2"/>
  <c r="D638" i="2"/>
  <c r="C638" i="2"/>
  <c r="I637" i="2"/>
  <c r="I637" i="2" a="1"/>
  <c r="H637" i="2"/>
  <c r="G637" i="2"/>
  <c r="F637" i="2"/>
  <c r="E637" i="2"/>
  <c r="D637" i="2"/>
  <c r="C637" i="2"/>
  <c r="I636" i="2" a="1"/>
  <c r="I636" i="2" s="1"/>
  <c r="H636" i="2"/>
  <c r="G636" i="2"/>
  <c r="F636" i="2"/>
  <c r="E636" i="2"/>
  <c r="D636" i="2"/>
  <c r="C636" i="2"/>
  <c r="I635" i="2"/>
  <c r="I635" i="2" a="1"/>
  <c r="H635" i="2"/>
  <c r="G635" i="2"/>
  <c r="F635" i="2"/>
  <c r="E635" i="2"/>
  <c r="D635" i="2"/>
  <c r="C635" i="2"/>
  <c r="I634" i="2" a="1"/>
  <c r="I634" i="2" s="1"/>
  <c r="H634" i="2"/>
  <c r="G634" i="2"/>
  <c r="F634" i="2"/>
  <c r="E634" i="2"/>
  <c r="D634" i="2"/>
  <c r="C634" i="2"/>
  <c r="I633" i="2"/>
  <c r="I633" i="2" a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C632" i="2"/>
  <c r="I631" i="2"/>
  <c r="I631" i="2" a="1"/>
  <c r="H631" i="2"/>
  <c r="G631" i="2"/>
  <c r="F631" i="2"/>
  <c r="E631" i="2"/>
  <c r="D631" i="2"/>
  <c r="C631" i="2"/>
  <c r="I630" i="2"/>
  <c r="I630" i="2" a="1"/>
  <c r="H630" i="2"/>
  <c r="G630" i="2"/>
  <c r="F630" i="2"/>
  <c r="E630" i="2"/>
  <c r="D630" i="2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/>
  <c r="I627" i="2" a="1"/>
  <c r="H627" i="2"/>
  <c r="G627" i="2"/>
  <c r="F627" i="2"/>
  <c r="E627" i="2"/>
  <c r="D627" i="2"/>
  <c r="C627" i="2"/>
  <c r="I626" i="2"/>
  <c r="I626" i="2" a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C622" i="2"/>
  <c r="I621" i="2"/>
  <c r="I621" i="2" a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/>
  <c r="I615" i="2" a="1"/>
  <c r="H615" i="2"/>
  <c r="G615" i="2"/>
  <c r="F615" i="2"/>
  <c r="E615" i="2"/>
  <c r="D615" i="2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G613" i="2"/>
  <c r="F613" i="2"/>
  <c r="E613" i="2"/>
  <c r="D613" i="2"/>
  <c r="C613" i="2"/>
  <c r="I612" i="2"/>
  <c r="I612" i="2" a="1"/>
  <c r="H612" i="2"/>
  <c r="G612" i="2"/>
  <c r="F612" i="2"/>
  <c r="E612" i="2"/>
  <c r="D612" i="2"/>
  <c r="C612" i="2"/>
  <c r="I611" i="2"/>
  <c r="I611" i="2" a="1"/>
  <c r="H611" i="2"/>
  <c r="G611" i="2"/>
  <c r="F611" i="2"/>
  <c r="E611" i="2"/>
  <c r="D611" i="2"/>
  <c r="C611" i="2"/>
  <c r="I610" i="2" a="1"/>
  <c r="I610" i="2" s="1"/>
  <c r="H610" i="2"/>
  <c r="G610" i="2"/>
  <c r="F610" i="2"/>
  <c r="E610" i="2"/>
  <c r="D610" i="2"/>
  <c r="C610" i="2"/>
  <c r="I609" i="2"/>
  <c r="I609" i="2" a="1"/>
  <c r="H609" i="2"/>
  <c r="G609" i="2"/>
  <c r="F609" i="2"/>
  <c r="E609" i="2"/>
  <c r="D609" i="2"/>
  <c r="C609" i="2"/>
  <c r="I608" i="2"/>
  <c r="I608" i="2" a="1"/>
  <c r="H608" i="2"/>
  <c r="G608" i="2"/>
  <c r="F608" i="2"/>
  <c r="E608" i="2"/>
  <c r="D608" i="2"/>
  <c r="C608" i="2"/>
  <c r="I607" i="2" a="1"/>
  <c r="I607" i="2" s="1"/>
  <c r="H607" i="2"/>
  <c r="G607" i="2"/>
  <c r="F607" i="2"/>
  <c r="E607" i="2"/>
  <c r="D607" i="2"/>
  <c r="C607" i="2"/>
  <c r="I606" i="2"/>
  <c r="I606" i="2" a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C605" i="2"/>
  <c r="I604" i="2"/>
  <c r="I604" i="2" a="1"/>
  <c r="H604" i="2"/>
  <c r="G604" i="2"/>
  <c r="F604" i="2"/>
  <c r="E604" i="2"/>
  <c r="D604" i="2"/>
  <c r="C604" i="2"/>
  <c r="I603" i="2"/>
  <c r="I603" i="2" a="1"/>
  <c r="H603" i="2"/>
  <c r="G603" i="2"/>
  <c r="F603" i="2"/>
  <c r="E603" i="2"/>
  <c r="D603" i="2"/>
  <c r="C603" i="2"/>
  <c r="I602" i="2" a="1"/>
  <c r="I602" i="2" s="1"/>
  <c r="H602" i="2"/>
  <c r="G602" i="2"/>
  <c r="F602" i="2"/>
  <c r="E602" i="2"/>
  <c r="D602" i="2"/>
  <c r="C602" i="2"/>
  <c r="I601" i="2"/>
  <c r="I601" i="2" a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G598" i="2"/>
  <c r="F598" i="2"/>
  <c r="E598" i="2"/>
  <c r="D598" i="2"/>
  <c r="C598" i="2"/>
  <c r="I597" i="2"/>
  <c r="I597" i="2" a="1"/>
  <c r="H597" i="2"/>
  <c r="G597" i="2"/>
  <c r="F597" i="2"/>
  <c r="E597" i="2"/>
  <c r="D597" i="2"/>
  <c r="C597" i="2"/>
  <c r="I596" i="2"/>
  <c r="I596" i="2" a="1"/>
  <c r="H596" i="2"/>
  <c r="G596" i="2"/>
  <c r="F596" i="2"/>
  <c r="E596" i="2"/>
  <c r="D596" i="2"/>
  <c r="C596" i="2"/>
  <c r="I595" i="2" a="1"/>
  <c r="I595" i="2" s="1"/>
  <c r="H595" i="2"/>
  <c r="G595" i="2"/>
  <c r="F595" i="2"/>
  <c r="E595" i="2"/>
  <c r="D595" i="2"/>
  <c r="C595" i="2"/>
  <c r="I594" i="2"/>
  <c r="I594" i="2" a="1"/>
  <c r="H594" i="2"/>
  <c r="G594" i="2"/>
  <c r="F594" i="2"/>
  <c r="E594" i="2"/>
  <c r="D594" i="2"/>
  <c r="C594" i="2"/>
  <c r="I593" i="2" a="1"/>
  <c r="I593" i="2" s="1"/>
  <c r="H593" i="2"/>
  <c r="G593" i="2"/>
  <c r="F593" i="2"/>
  <c r="E593" i="2"/>
  <c r="D593" i="2"/>
  <c r="C593" i="2"/>
  <c r="I592" i="2" a="1"/>
  <c r="I592" i="2" s="1"/>
  <c r="H592" i="2"/>
  <c r="G592" i="2"/>
  <c r="F592" i="2"/>
  <c r="E592" i="2"/>
  <c r="D592" i="2"/>
  <c r="C592" i="2"/>
  <c r="I591" i="2"/>
  <c r="I591" i="2" a="1"/>
  <c r="H591" i="2"/>
  <c r="G591" i="2"/>
  <c r="F591" i="2"/>
  <c r="E591" i="2"/>
  <c r="D591" i="2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C588" i="2"/>
  <c r="I587" i="2"/>
  <c r="I587" i="2" a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C586" i="2"/>
  <c r="I585" i="2"/>
  <c r="I585" i="2" a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C581" i="2"/>
  <c r="I580" i="2" a="1"/>
  <c r="I580" i="2" s="1"/>
  <c r="H580" i="2"/>
  <c r="G580" i="2"/>
  <c r="F580" i="2"/>
  <c r="E580" i="2"/>
  <c r="D580" i="2"/>
  <c r="C580" i="2"/>
  <c r="I579" i="2"/>
  <c r="I579" i="2" a="1"/>
  <c r="H579" i="2"/>
  <c r="G579" i="2"/>
  <c r="F579" i="2"/>
  <c r="E579" i="2"/>
  <c r="D579" i="2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/>
  <c r="I576" i="2" a="1"/>
  <c r="H576" i="2"/>
  <c r="G576" i="2"/>
  <c r="F576" i="2"/>
  <c r="E576" i="2"/>
  <c r="D576" i="2"/>
  <c r="C576" i="2"/>
  <c r="I575" i="2"/>
  <c r="I575" i="2" a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C574" i="2"/>
  <c r="I573" i="2"/>
  <c r="I573" i="2" a="1"/>
  <c r="H573" i="2"/>
  <c r="G573" i="2"/>
  <c r="F573" i="2"/>
  <c r="E573" i="2"/>
  <c r="D573" i="2"/>
  <c r="C573" i="2"/>
  <c r="I572" i="2"/>
  <c r="I572" i="2" a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C569" i="2"/>
  <c r="I568" i="2" a="1"/>
  <c r="I568" i="2" s="1"/>
  <c r="H568" i="2"/>
  <c r="G568" i="2"/>
  <c r="F568" i="2"/>
  <c r="E568" i="2"/>
  <c r="D568" i="2"/>
  <c r="C568" i="2"/>
  <c r="I567" i="2"/>
  <c r="I567" i="2" a="1"/>
  <c r="H567" i="2"/>
  <c r="G567" i="2"/>
  <c r="F567" i="2"/>
  <c r="E567" i="2"/>
  <c r="D567" i="2"/>
  <c r="C567" i="2"/>
  <c r="I566" i="2" a="1"/>
  <c r="I566" i="2" s="1"/>
  <c r="H566" i="2"/>
  <c r="G566" i="2"/>
  <c r="F566" i="2"/>
  <c r="E566" i="2"/>
  <c r="D566" i="2"/>
  <c r="C566" i="2"/>
  <c r="I565" i="2"/>
  <c r="I565" i="2" a="1"/>
  <c r="H565" i="2"/>
  <c r="G565" i="2"/>
  <c r="F565" i="2"/>
  <c r="E565" i="2"/>
  <c r="D565" i="2"/>
  <c r="C565" i="2"/>
  <c r="I564" i="2" a="1"/>
  <c r="I564" i="2" s="1"/>
  <c r="H564" i="2"/>
  <c r="G564" i="2"/>
  <c r="F564" i="2"/>
  <c r="E564" i="2"/>
  <c r="D564" i="2"/>
  <c r="C564" i="2"/>
  <c r="I563" i="2"/>
  <c r="I563" i="2" a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C562" i="2"/>
  <c r="I561" i="2"/>
  <c r="I561" i="2" a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C559" i="2"/>
  <c r="I558" i="2" a="1"/>
  <c r="I558" i="2" s="1"/>
  <c r="H558" i="2"/>
  <c r="G558" i="2"/>
  <c r="F558" i="2"/>
  <c r="E558" i="2"/>
  <c r="D558" i="2"/>
  <c r="C558" i="2"/>
  <c r="I557" i="2"/>
  <c r="I557" i="2" a="1"/>
  <c r="H557" i="2"/>
  <c r="G557" i="2"/>
  <c r="F557" i="2"/>
  <c r="E557" i="2"/>
  <c r="D557" i="2"/>
  <c r="C557" i="2"/>
  <c r="I556" i="2" a="1"/>
  <c r="I556" i="2" s="1"/>
  <c r="H556" i="2"/>
  <c r="G556" i="2"/>
  <c r="F556" i="2"/>
  <c r="E556" i="2"/>
  <c r="D556" i="2"/>
  <c r="C556" i="2"/>
  <c r="I555" i="2"/>
  <c r="I555" i="2" a="1"/>
  <c r="H555" i="2"/>
  <c r="G555" i="2"/>
  <c r="F555" i="2"/>
  <c r="E555" i="2"/>
  <c r="D555" i="2"/>
  <c r="C555" i="2"/>
  <c r="I554" i="2"/>
  <c r="I554" i="2" a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/>
  <c r="I552" i="2" a="1"/>
  <c r="H552" i="2"/>
  <c r="G552" i="2"/>
  <c r="F552" i="2"/>
  <c r="E552" i="2"/>
  <c r="D552" i="2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G550" i="2"/>
  <c r="F550" i="2"/>
  <c r="E550" i="2"/>
  <c r="D550" i="2"/>
  <c r="C550" i="2"/>
  <c r="I549" i="2"/>
  <c r="I549" i="2" a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/>
  <c r="I547" i="2" a="1"/>
  <c r="H547" i="2"/>
  <c r="G547" i="2"/>
  <c r="F547" i="2"/>
  <c r="E547" i="2"/>
  <c r="D547" i="2"/>
  <c r="C547" i="2"/>
  <c r="I546" i="2" a="1"/>
  <c r="I546" i="2" s="1"/>
  <c r="H546" i="2"/>
  <c r="G546" i="2"/>
  <c r="F546" i="2"/>
  <c r="E546" i="2"/>
  <c r="D546" i="2"/>
  <c r="C546" i="2"/>
  <c r="I545" i="2"/>
  <c r="I545" i="2" a="1"/>
  <c r="H545" i="2"/>
  <c r="G545" i="2"/>
  <c r="F545" i="2"/>
  <c r="E545" i="2"/>
  <c r="D545" i="2"/>
  <c r="C545" i="2"/>
  <c r="I544" i="2" a="1"/>
  <c r="I544" i="2" s="1"/>
  <c r="H544" i="2"/>
  <c r="G544" i="2"/>
  <c r="F544" i="2"/>
  <c r="E544" i="2"/>
  <c r="D544" i="2"/>
  <c r="C544" i="2"/>
  <c r="I543" i="2"/>
  <c r="I543" i="2" a="1"/>
  <c r="H543" i="2"/>
  <c r="G543" i="2"/>
  <c r="F543" i="2"/>
  <c r="E543" i="2"/>
  <c r="D543" i="2"/>
  <c r="C543" i="2"/>
  <c r="I542" i="2"/>
  <c r="I542" i="2" a="1"/>
  <c r="H542" i="2"/>
  <c r="G542" i="2"/>
  <c r="F542" i="2"/>
  <c r="E542" i="2"/>
  <c r="D542" i="2"/>
  <c r="C542" i="2"/>
  <c r="I541" i="2"/>
  <c r="I541" i="2" a="1"/>
  <c r="H541" i="2"/>
  <c r="G541" i="2"/>
  <c r="F541" i="2"/>
  <c r="E541" i="2"/>
  <c r="D541" i="2"/>
  <c r="C541" i="2"/>
  <c r="I540" i="2"/>
  <c r="I540" i="2" a="1"/>
  <c r="H540" i="2"/>
  <c r="G540" i="2"/>
  <c r="F540" i="2"/>
  <c r="E540" i="2"/>
  <c r="D540" i="2"/>
  <c r="C540" i="2"/>
  <c r="I539" i="2"/>
  <c r="I539" i="2" a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C538" i="2"/>
  <c r="I537" i="2"/>
  <c r="I537" i="2" a="1"/>
  <c r="H537" i="2"/>
  <c r="G537" i="2"/>
  <c r="F537" i="2"/>
  <c r="E537" i="2"/>
  <c r="D537" i="2"/>
  <c r="C537" i="2"/>
  <c r="I536" i="2"/>
  <c r="I536" i="2" a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C535" i="2"/>
  <c r="I534" i="2" a="1"/>
  <c r="I534" i="2" s="1"/>
  <c r="H534" i="2"/>
  <c r="G534" i="2"/>
  <c r="F534" i="2"/>
  <c r="E534" i="2"/>
  <c r="D534" i="2"/>
  <c r="C534" i="2"/>
  <c r="I533" i="2"/>
  <c r="I533" i="2" a="1"/>
  <c r="H533" i="2"/>
  <c r="G533" i="2"/>
  <c r="F533" i="2"/>
  <c r="E533" i="2"/>
  <c r="D533" i="2"/>
  <c r="C533" i="2"/>
  <c r="I532" i="2"/>
  <c r="I532" i="2" a="1"/>
  <c r="H532" i="2"/>
  <c r="G532" i="2"/>
  <c r="F532" i="2"/>
  <c r="E532" i="2"/>
  <c r="D532" i="2"/>
  <c r="C532" i="2"/>
  <c r="I531" i="2"/>
  <c r="I531" i="2" a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/>
  <c r="I528" i="2" a="1"/>
  <c r="H528" i="2"/>
  <c r="G528" i="2"/>
  <c r="F528" i="2"/>
  <c r="E528" i="2"/>
  <c r="D528" i="2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G526" i="2"/>
  <c r="F526" i="2"/>
  <c r="E526" i="2"/>
  <c r="D526" i="2"/>
  <c r="C526" i="2"/>
  <c r="I525" i="2"/>
  <c r="I525" i="2" a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/>
  <c r="I523" i="2" a="1"/>
  <c r="H523" i="2"/>
  <c r="G523" i="2"/>
  <c r="F523" i="2"/>
  <c r="E523" i="2"/>
  <c r="D523" i="2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C521" i="2"/>
  <c r="I520" i="2" a="1"/>
  <c r="I520" i="2" s="1"/>
  <c r="H520" i="2"/>
  <c r="G520" i="2"/>
  <c r="F520" i="2"/>
  <c r="E520" i="2"/>
  <c r="D520" i="2"/>
  <c r="C520" i="2"/>
  <c r="I519" i="2"/>
  <c r="I519" i="2" a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C516" i="2"/>
  <c r="I515" i="2"/>
  <c r="I515" i="2" a="1"/>
  <c r="H515" i="2"/>
  <c r="G515" i="2"/>
  <c r="F515" i="2"/>
  <c r="E515" i="2"/>
  <c r="D515" i="2"/>
  <c r="C515" i="2"/>
  <c r="I514" i="2" a="1"/>
  <c r="I514" i="2" s="1"/>
  <c r="H514" i="2"/>
  <c r="G514" i="2"/>
  <c r="F514" i="2"/>
  <c r="E514" i="2"/>
  <c r="D514" i="2"/>
  <c r="C514" i="2"/>
  <c r="I513" i="2"/>
  <c r="I513" i="2" a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F511" i="2"/>
  <c r="E511" i="2"/>
  <c r="D511" i="2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F509" i="2"/>
  <c r="E509" i="2"/>
  <c r="D509" i="2"/>
  <c r="C509" i="2"/>
  <c r="I508" i="2" a="1"/>
  <c r="I508" i="2" s="1"/>
  <c r="H508" i="2"/>
  <c r="G508" i="2"/>
  <c r="F508" i="2"/>
  <c r="E508" i="2"/>
  <c r="D508" i="2"/>
  <c r="C508" i="2"/>
  <c r="I507" i="2"/>
  <c r="I507" i="2" a="1"/>
  <c r="H507" i="2"/>
  <c r="G507" i="2"/>
  <c r="F507" i="2"/>
  <c r="E507" i="2"/>
  <c r="D507" i="2"/>
  <c r="C507" i="2"/>
  <c r="I506" i="2"/>
  <c r="I506" i="2" a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/>
  <c r="I504" i="2" a="1"/>
  <c r="H504" i="2"/>
  <c r="G504" i="2"/>
  <c r="F504" i="2"/>
  <c r="E504" i="2"/>
  <c r="D504" i="2"/>
  <c r="C504" i="2"/>
  <c r="I503" i="2"/>
  <c r="I503" i="2" a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C502" i="2"/>
  <c r="I501" i="2"/>
  <c r="I501" i="2" a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C499" i="2"/>
  <c r="I498" i="2" a="1"/>
  <c r="I498" i="2" s="1"/>
  <c r="H498" i="2"/>
  <c r="G498" i="2"/>
  <c r="F498" i="2"/>
  <c r="E498" i="2"/>
  <c r="D498" i="2"/>
  <c r="C498" i="2"/>
  <c r="I497" i="2"/>
  <c r="I497" i="2" a="1"/>
  <c r="H497" i="2"/>
  <c r="G497" i="2"/>
  <c r="F497" i="2"/>
  <c r="E497" i="2"/>
  <c r="D497" i="2"/>
  <c r="C497" i="2"/>
  <c r="I496" i="2" a="1"/>
  <c r="I496" i="2" s="1"/>
  <c r="H496" i="2"/>
  <c r="G496" i="2"/>
  <c r="F496" i="2"/>
  <c r="E496" i="2"/>
  <c r="D496" i="2"/>
  <c r="C496" i="2"/>
  <c r="I495" i="2"/>
  <c r="I495" i="2" a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/>
  <c r="I493" i="2" a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C490" i="2"/>
  <c r="I489" i="2"/>
  <c r="I489" i="2" a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F487" i="2"/>
  <c r="E487" i="2"/>
  <c r="D487" i="2"/>
  <c r="C487" i="2"/>
  <c r="I486" i="2"/>
  <c r="I486" i="2" a="1"/>
  <c r="H486" i="2"/>
  <c r="G486" i="2"/>
  <c r="F486" i="2"/>
  <c r="E486" i="2"/>
  <c r="D486" i="2"/>
  <c r="C486" i="2"/>
  <c r="I485" i="2"/>
  <c r="I485" i="2" a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/>
  <c r="I483" i="2" a="1"/>
  <c r="H483" i="2"/>
  <c r="G483" i="2"/>
  <c r="F483" i="2"/>
  <c r="E483" i="2"/>
  <c r="D483" i="2"/>
  <c r="C483" i="2"/>
  <c r="I482" i="2"/>
  <c r="I482" i="2" a="1"/>
  <c r="H482" i="2"/>
  <c r="G482" i="2"/>
  <c r="F482" i="2"/>
  <c r="E482" i="2"/>
  <c r="D482" i="2"/>
  <c r="C482" i="2"/>
  <c r="I481" i="2"/>
  <c r="I481" i="2" a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C480" i="2"/>
  <c r="I479" i="2" a="1"/>
  <c r="I479" i="2" s="1"/>
  <c r="H479" i="2"/>
  <c r="G479" i="2"/>
  <c r="F479" i="2"/>
  <c r="E479" i="2"/>
  <c r="D479" i="2"/>
  <c r="C479" i="2"/>
  <c r="I478" i="2"/>
  <c r="I478" i="2" a="1"/>
  <c r="H478" i="2"/>
  <c r="G478" i="2"/>
  <c r="F478" i="2"/>
  <c r="E478" i="2"/>
  <c r="D478" i="2"/>
  <c r="C478" i="2"/>
  <c r="I477" i="2"/>
  <c r="I477" i="2" a="1"/>
  <c r="H477" i="2"/>
  <c r="G477" i="2"/>
  <c r="F477" i="2"/>
  <c r="E477" i="2"/>
  <c r="D477" i="2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G475" i="2"/>
  <c r="F475" i="2"/>
  <c r="E475" i="2"/>
  <c r="D475" i="2"/>
  <c r="C475" i="2"/>
  <c r="I474" i="2" a="1"/>
  <c r="I474" i="2" s="1"/>
  <c r="H474" i="2"/>
  <c r="G474" i="2"/>
  <c r="F474" i="2"/>
  <c r="E474" i="2"/>
  <c r="D474" i="2"/>
  <c r="C474" i="2"/>
  <c r="I473" i="2"/>
  <c r="I473" i="2" a="1"/>
  <c r="H473" i="2"/>
  <c r="G473" i="2"/>
  <c r="F473" i="2"/>
  <c r="E473" i="2"/>
  <c r="D473" i="2"/>
  <c r="C473" i="2"/>
  <c r="I472" i="2" a="1"/>
  <c r="I472" i="2" s="1"/>
  <c r="H472" i="2"/>
  <c r="G472" i="2"/>
  <c r="F472" i="2"/>
  <c r="E472" i="2"/>
  <c r="D472" i="2"/>
  <c r="C472" i="2"/>
  <c r="I471" i="2"/>
  <c r="I471" i="2" a="1"/>
  <c r="H471" i="2"/>
  <c r="G471" i="2"/>
  <c r="F471" i="2"/>
  <c r="E471" i="2"/>
  <c r="D471" i="2"/>
  <c r="C471" i="2"/>
  <c r="I470" i="2"/>
  <c r="I470" i="2" a="1"/>
  <c r="H470" i="2"/>
  <c r="G470" i="2"/>
  <c r="F470" i="2"/>
  <c r="E470" i="2"/>
  <c r="D470" i="2"/>
  <c r="C470" i="2"/>
  <c r="I469" i="2" a="1"/>
  <c r="I469" i="2" s="1"/>
  <c r="H469" i="2"/>
  <c r="G469" i="2"/>
  <c r="F469" i="2"/>
  <c r="E469" i="2"/>
  <c r="D469" i="2"/>
  <c r="C469" i="2"/>
  <c r="I468" i="2"/>
  <c r="I468" i="2" a="1"/>
  <c r="H468" i="2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C467" i="2"/>
  <c r="I466" i="2" a="1"/>
  <c r="I466" i="2" s="1"/>
  <c r="H466" i="2"/>
  <c r="G466" i="2"/>
  <c r="F466" i="2"/>
  <c r="E466" i="2"/>
  <c r="D466" i="2"/>
  <c r="C466" i="2"/>
  <c r="I465" i="2"/>
  <c r="I465" i="2" a="1"/>
  <c r="H465" i="2"/>
  <c r="G465" i="2"/>
  <c r="F465" i="2"/>
  <c r="E465" i="2"/>
  <c r="D465" i="2"/>
  <c r="C465" i="2"/>
  <c r="I464" i="2"/>
  <c r="I464" i="2" a="1"/>
  <c r="H464" i="2"/>
  <c r="G464" i="2"/>
  <c r="F464" i="2"/>
  <c r="E464" i="2"/>
  <c r="D464" i="2"/>
  <c r="C464" i="2"/>
  <c r="I463" i="2" a="1"/>
  <c r="I463" i="2" s="1"/>
  <c r="H463" i="2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C462" i="2"/>
  <c r="I461" i="2" a="1"/>
  <c r="I461" i="2" s="1"/>
  <c r="H461" i="2"/>
  <c r="G461" i="2"/>
  <c r="F461" i="2"/>
  <c r="E461" i="2"/>
  <c r="D461" i="2"/>
  <c r="C461" i="2"/>
  <c r="I460" i="2"/>
  <c r="I460" i="2" a="1"/>
  <c r="H460" i="2"/>
  <c r="G460" i="2"/>
  <c r="F460" i="2"/>
  <c r="E460" i="2"/>
  <c r="D460" i="2"/>
  <c r="C460" i="2"/>
  <c r="I459" i="2"/>
  <c r="I459" i="2" a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/>
  <c r="I456" i="2" a="1"/>
  <c r="H456" i="2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C455" i="2"/>
  <c r="I454" i="2" a="1"/>
  <c r="I454" i="2" s="1"/>
  <c r="H454" i="2"/>
  <c r="G454" i="2"/>
  <c r="F454" i="2"/>
  <c r="E454" i="2"/>
  <c r="D454" i="2"/>
  <c r="C454" i="2"/>
  <c r="I453" i="2"/>
  <c r="I453" i="2" a="1"/>
  <c r="H453" i="2"/>
  <c r="G453" i="2"/>
  <c r="F453" i="2"/>
  <c r="E453" i="2"/>
  <c r="D453" i="2"/>
  <c r="C453" i="2"/>
  <c r="I452" i="2"/>
  <c r="I452" i="2" a="1"/>
  <c r="H452" i="2"/>
  <c r="G452" i="2"/>
  <c r="F452" i="2"/>
  <c r="E452" i="2"/>
  <c r="D452" i="2"/>
  <c r="C452" i="2"/>
  <c r="I451" i="2"/>
  <c r="I451" i="2" a="1"/>
  <c r="H451" i="2"/>
  <c r="G451" i="2"/>
  <c r="F451" i="2"/>
  <c r="E451" i="2"/>
  <c r="D451" i="2"/>
  <c r="C451" i="2"/>
  <c r="I450" i="2"/>
  <c r="I450" i="2" a="1"/>
  <c r="H450" i="2"/>
  <c r="G450" i="2"/>
  <c r="F450" i="2"/>
  <c r="E450" i="2"/>
  <c r="D450" i="2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C448" i="2"/>
  <c r="I447" i="2"/>
  <c r="I447" i="2" a="1"/>
  <c r="H447" i="2"/>
  <c r="G447" i="2"/>
  <c r="F447" i="2"/>
  <c r="E447" i="2"/>
  <c r="D447" i="2"/>
  <c r="C447" i="2"/>
  <c r="I446" i="2" a="1"/>
  <c r="I446" i="2" s="1"/>
  <c r="H446" i="2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G444" i="2"/>
  <c r="F444" i="2"/>
  <c r="E444" i="2"/>
  <c r="D444" i="2"/>
  <c r="C444" i="2"/>
  <c r="I443" i="2"/>
  <c r="I443" i="2" a="1"/>
  <c r="H443" i="2"/>
  <c r="G443" i="2"/>
  <c r="F443" i="2"/>
  <c r="E443" i="2"/>
  <c r="D443" i="2"/>
  <c r="C443" i="2"/>
  <c r="I442" i="2" a="1"/>
  <c r="I442" i="2" s="1"/>
  <c r="H442" i="2"/>
  <c r="G442" i="2"/>
  <c r="F442" i="2"/>
  <c r="E442" i="2"/>
  <c r="D442" i="2"/>
  <c r="C442" i="2"/>
  <c r="I441" i="2"/>
  <c r="I441" i="2" a="1"/>
  <c r="H441" i="2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/>
  <c r="I439" i="2" a="1"/>
  <c r="H439" i="2"/>
  <c r="G439" i="2"/>
  <c r="F439" i="2"/>
  <c r="E439" i="2"/>
  <c r="D439" i="2"/>
  <c r="C439" i="2"/>
  <c r="I438" i="2"/>
  <c r="I438" i="2" a="1"/>
  <c r="H438" i="2"/>
  <c r="G438" i="2"/>
  <c r="F438" i="2"/>
  <c r="E438" i="2"/>
  <c r="D438" i="2"/>
  <c r="C438" i="2"/>
  <c r="I437" i="2" a="1"/>
  <c r="I437" i="2" s="1"/>
  <c r="H437" i="2"/>
  <c r="G437" i="2"/>
  <c r="F437" i="2"/>
  <c r="E437" i="2"/>
  <c r="D437" i="2"/>
  <c r="C437" i="2"/>
  <c r="I436" i="2"/>
  <c r="I436" i="2" a="1"/>
  <c r="H436" i="2"/>
  <c r="G436" i="2"/>
  <c r="F436" i="2"/>
  <c r="E436" i="2"/>
  <c r="D436" i="2"/>
  <c r="C436" i="2"/>
  <c r="I435" i="2"/>
  <c r="I435" i="2" a="1"/>
  <c r="H435" i="2"/>
  <c r="G435" i="2"/>
  <c r="F435" i="2"/>
  <c r="E435" i="2"/>
  <c r="D435" i="2"/>
  <c r="C435" i="2"/>
  <c r="I434" i="2" a="1"/>
  <c r="I434" i="2" s="1"/>
  <c r="H434" i="2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C433" i="2"/>
  <c r="I432" i="2"/>
  <c r="I432" i="2" a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/>
  <c r="I429" i="2" a="1"/>
  <c r="H429" i="2"/>
  <c r="G429" i="2"/>
  <c r="F429" i="2"/>
  <c r="E429" i="2"/>
  <c r="D429" i="2"/>
  <c r="C429" i="2"/>
  <c r="I428" i="2"/>
  <c r="I428" i="2" a="1"/>
  <c r="H428" i="2"/>
  <c r="G428" i="2"/>
  <c r="F428" i="2"/>
  <c r="E428" i="2"/>
  <c r="D428" i="2"/>
  <c r="C428" i="2"/>
  <c r="I427" i="2"/>
  <c r="I427" i="2" a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C426" i="2"/>
  <c r="I425" i="2" a="1"/>
  <c r="I425" i="2" s="1"/>
  <c r="H425" i="2"/>
  <c r="G425" i="2"/>
  <c r="F425" i="2"/>
  <c r="E425" i="2"/>
  <c r="D425" i="2"/>
  <c r="C425" i="2"/>
  <c r="I424" i="2"/>
  <c r="I424" i="2" a="1"/>
  <c r="H424" i="2"/>
  <c r="G424" i="2"/>
  <c r="F424" i="2"/>
  <c r="E424" i="2"/>
  <c r="D424" i="2"/>
  <c r="C424" i="2"/>
  <c r="I423" i="2"/>
  <c r="I423" i="2" a="1"/>
  <c r="H423" i="2"/>
  <c r="G423" i="2"/>
  <c r="F423" i="2"/>
  <c r="E423" i="2"/>
  <c r="D423" i="2"/>
  <c r="C423" i="2"/>
  <c r="I422" i="2" a="1"/>
  <c r="I422" i="2" s="1"/>
  <c r="H422" i="2"/>
  <c r="G422" i="2"/>
  <c r="F422" i="2"/>
  <c r="E422" i="2"/>
  <c r="D422" i="2"/>
  <c r="C422" i="2"/>
  <c r="I421" i="2"/>
  <c r="I421" i="2" a="1"/>
  <c r="H421" i="2"/>
  <c r="G421" i="2"/>
  <c r="F421" i="2"/>
  <c r="E421" i="2"/>
  <c r="D421" i="2"/>
  <c r="C421" i="2"/>
  <c r="I420" i="2"/>
  <c r="I420" i="2" a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/>
  <c r="I418" i="2" a="1"/>
  <c r="H418" i="2"/>
  <c r="G418" i="2"/>
  <c r="F418" i="2"/>
  <c r="E418" i="2"/>
  <c r="D418" i="2"/>
  <c r="C418" i="2"/>
  <c r="I417" i="2"/>
  <c r="I417" i="2" a="1"/>
  <c r="H417" i="2"/>
  <c r="G417" i="2"/>
  <c r="F417" i="2"/>
  <c r="E417" i="2"/>
  <c r="D417" i="2"/>
  <c r="C417" i="2"/>
  <c r="I416" i="2"/>
  <c r="I416" i="2" a="1"/>
  <c r="H416" i="2"/>
  <c r="G416" i="2"/>
  <c r="F416" i="2"/>
  <c r="E416" i="2"/>
  <c r="D416" i="2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C414" i="2"/>
  <c r="I413" i="2"/>
  <c r="I413" i="2" a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/>
  <c r="I411" i="2" a="1"/>
  <c r="H411" i="2"/>
  <c r="G411" i="2"/>
  <c r="F411" i="2"/>
  <c r="E411" i="2"/>
  <c r="D411" i="2"/>
  <c r="C411" i="2"/>
  <c r="I410" i="2"/>
  <c r="I410" i="2" a="1"/>
  <c r="H410" i="2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C409" i="2"/>
  <c r="I408" i="2"/>
  <c r="I408" i="2" a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/>
  <c r="I406" i="2" a="1"/>
  <c r="H406" i="2"/>
  <c r="G406" i="2"/>
  <c r="F406" i="2"/>
  <c r="E406" i="2"/>
  <c r="D406" i="2"/>
  <c r="C406" i="2"/>
  <c r="I405" i="2"/>
  <c r="I405" i="2" a="1"/>
  <c r="H405" i="2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C404" i="2"/>
  <c r="I403" i="2"/>
  <c r="I403" i="2" a="1"/>
  <c r="H403" i="2"/>
  <c r="G403" i="2"/>
  <c r="F403" i="2"/>
  <c r="E403" i="2"/>
  <c r="D403" i="2"/>
  <c r="C403" i="2"/>
  <c r="I402" i="2"/>
  <c r="I402" i="2" a="1"/>
  <c r="H402" i="2"/>
  <c r="G402" i="2"/>
  <c r="F402" i="2"/>
  <c r="E402" i="2"/>
  <c r="D402" i="2"/>
  <c r="C402" i="2"/>
  <c r="I401" i="2"/>
  <c r="I401" i="2" a="1"/>
  <c r="H401" i="2"/>
  <c r="G401" i="2"/>
  <c r="F401" i="2"/>
  <c r="E401" i="2"/>
  <c r="D401" i="2"/>
  <c r="C401" i="2"/>
  <c r="I400" i="2" a="1"/>
  <c r="I400" i="2" s="1"/>
  <c r="H400" i="2"/>
  <c r="G400" i="2"/>
  <c r="F400" i="2"/>
  <c r="E400" i="2"/>
  <c r="D400" i="2"/>
  <c r="C400" i="2"/>
  <c r="I399" i="2"/>
  <c r="I399" i="2" a="1"/>
  <c r="H399" i="2"/>
  <c r="G399" i="2"/>
  <c r="F399" i="2"/>
  <c r="E399" i="2"/>
  <c r="D399" i="2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G395" i="2"/>
  <c r="F395" i="2"/>
  <c r="E395" i="2"/>
  <c r="D395" i="2"/>
  <c r="C395" i="2"/>
  <c r="I394" i="2"/>
  <c r="I394" i="2" a="1"/>
  <c r="H394" i="2"/>
  <c r="G394" i="2"/>
  <c r="F394" i="2"/>
  <c r="E394" i="2"/>
  <c r="D394" i="2"/>
  <c r="C394" i="2"/>
  <c r="I393" i="2"/>
  <c r="I393" i="2" a="1"/>
  <c r="H393" i="2"/>
  <c r="G393" i="2"/>
  <c r="F393" i="2"/>
  <c r="E393" i="2"/>
  <c r="D393" i="2"/>
  <c r="C393" i="2"/>
  <c r="I392" i="2"/>
  <c r="I392" i="2" a="1"/>
  <c r="H392" i="2"/>
  <c r="G392" i="2"/>
  <c r="F392" i="2"/>
  <c r="E392" i="2"/>
  <c r="D392" i="2"/>
  <c r="C392" i="2"/>
  <c r="I391" i="2"/>
  <c r="I391" i="2" a="1"/>
  <c r="H391" i="2"/>
  <c r="G391" i="2"/>
  <c r="F391" i="2"/>
  <c r="E391" i="2"/>
  <c r="D391" i="2"/>
  <c r="C391" i="2"/>
  <c r="I390" i="2"/>
  <c r="I390" i="2" a="1"/>
  <c r="H390" i="2"/>
  <c r="G390" i="2"/>
  <c r="F390" i="2"/>
  <c r="E390" i="2"/>
  <c r="D390" i="2"/>
  <c r="C390" i="2"/>
  <c r="I389" i="2"/>
  <c r="I389" i="2" a="1"/>
  <c r="H389" i="2"/>
  <c r="G389" i="2"/>
  <c r="F389" i="2"/>
  <c r="E389" i="2"/>
  <c r="D389" i="2"/>
  <c r="C389" i="2"/>
  <c r="I388" i="2"/>
  <c r="I388" i="2" a="1"/>
  <c r="H388" i="2"/>
  <c r="G388" i="2"/>
  <c r="F388" i="2"/>
  <c r="E388" i="2"/>
  <c r="D388" i="2"/>
  <c r="C388" i="2"/>
  <c r="I387" i="2"/>
  <c r="I387" i="2" a="1"/>
  <c r="H387" i="2"/>
  <c r="G387" i="2"/>
  <c r="F387" i="2"/>
  <c r="E387" i="2"/>
  <c r="D387" i="2"/>
  <c r="C387" i="2"/>
  <c r="I386" i="2"/>
  <c r="I386" i="2" a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C385" i="2"/>
  <c r="I384" i="2"/>
  <c r="I384" i="2" a="1"/>
  <c r="H384" i="2"/>
  <c r="G384" i="2"/>
  <c r="F384" i="2"/>
  <c r="E384" i="2"/>
  <c r="D384" i="2"/>
  <c r="C384" i="2"/>
  <c r="I383" i="2" a="1"/>
  <c r="I383" i="2" s="1"/>
  <c r="H383" i="2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/>
  <c r="I381" i="2" a="1"/>
  <c r="H381" i="2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C380" i="2"/>
  <c r="I379" i="2"/>
  <c r="I379" i="2" a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/>
  <c r="I377" i="2" a="1"/>
  <c r="H377" i="2"/>
  <c r="G377" i="2"/>
  <c r="F377" i="2"/>
  <c r="E377" i="2"/>
  <c r="D377" i="2"/>
  <c r="C377" i="2"/>
  <c r="I376" i="2" a="1"/>
  <c r="I376" i="2" s="1"/>
  <c r="H376" i="2"/>
  <c r="G376" i="2"/>
  <c r="F376" i="2"/>
  <c r="E376" i="2"/>
  <c r="D376" i="2"/>
  <c r="C376" i="2"/>
  <c r="I375" i="2"/>
  <c r="I375" i="2" a="1"/>
  <c r="H375" i="2"/>
  <c r="G375" i="2"/>
  <c r="F375" i="2"/>
  <c r="E375" i="2"/>
  <c r="D375" i="2"/>
  <c r="C375" i="2"/>
  <c r="I374" i="2" a="1"/>
  <c r="I374" i="2" s="1"/>
  <c r="H374" i="2"/>
  <c r="G374" i="2"/>
  <c r="F374" i="2"/>
  <c r="E374" i="2"/>
  <c r="D374" i="2"/>
  <c r="C374" i="2"/>
  <c r="I373" i="2"/>
  <c r="I373" i="2" a="1"/>
  <c r="H373" i="2"/>
  <c r="G373" i="2"/>
  <c r="F373" i="2"/>
  <c r="E373" i="2"/>
  <c r="D373" i="2"/>
  <c r="C373" i="2"/>
  <c r="I372" i="2" a="1"/>
  <c r="I372" i="2" s="1"/>
  <c r="H372" i="2"/>
  <c r="G372" i="2"/>
  <c r="F372" i="2"/>
  <c r="E372" i="2"/>
  <c r="D372" i="2"/>
  <c r="C372" i="2"/>
  <c r="I371" i="2"/>
  <c r="I371" i="2" a="1"/>
  <c r="H371" i="2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/>
  <c r="I369" i="2" a="1"/>
  <c r="H369" i="2"/>
  <c r="G369" i="2"/>
  <c r="F369" i="2"/>
  <c r="E369" i="2"/>
  <c r="D369" i="2"/>
  <c r="C369" i="2"/>
  <c r="I368" i="2"/>
  <c r="I368" i="2" a="1"/>
  <c r="H368" i="2"/>
  <c r="G368" i="2"/>
  <c r="F368" i="2"/>
  <c r="E368" i="2"/>
  <c r="D368" i="2"/>
  <c r="C368" i="2"/>
  <c r="I367" i="2" a="1"/>
  <c r="I367" i="2" s="1"/>
  <c r="H367" i="2"/>
  <c r="G367" i="2"/>
  <c r="F367" i="2"/>
  <c r="E367" i="2"/>
  <c r="D367" i="2"/>
  <c r="C367" i="2"/>
  <c r="I366" i="2"/>
  <c r="I366" i="2" a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/>
  <c r="I364" i="2" a="1"/>
  <c r="H364" i="2"/>
  <c r="G364" i="2"/>
  <c r="F364" i="2"/>
  <c r="E364" i="2"/>
  <c r="D364" i="2"/>
  <c r="C364" i="2"/>
  <c r="I363" i="2"/>
  <c r="I363" i="2" a="1"/>
  <c r="H363" i="2"/>
  <c r="G363" i="2"/>
  <c r="F363" i="2"/>
  <c r="E363" i="2"/>
  <c r="D363" i="2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F361" i="2"/>
  <c r="E361" i="2"/>
  <c r="D361" i="2"/>
  <c r="C361" i="2"/>
  <c r="I360" i="2"/>
  <c r="I360" i="2" a="1"/>
  <c r="H360" i="2"/>
  <c r="G360" i="2"/>
  <c r="F360" i="2"/>
  <c r="E360" i="2"/>
  <c r="D360" i="2"/>
  <c r="C360" i="2"/>
  <c r="I359" i="2" a="1"/>
  <c r="I359" i="2" s="1"/>
  <c r="H359" i="2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/>
  <c r="I357" i="2" a="1"/>
  <c r="H357" i="2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C356" i="2"/>
  <c r="I355" i="2"/>
  <c r="I355" i="2" a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/>
  <c r="I353" i="2" a="1"/>
  <c r="H353" i="2"/>
  <c r="G353" i="2"/>
  <c r="F353" i="2"/>
  <c r="E353" i="2"/>
  <c r="D353" i="2"/>
  <c r="C353" i="2"/>
  <c r="I352" i="2"/>
  <c r="I352" i="2" a="1"/>
  <c r="H352" i="2"/>
  <c r="G352" i="2"/>
  <c r="F352" i="2"/>
  <c r="E352" i="2"/>
  <c r="D352" i="2"/>
  <c r="C352" i="2"/>
  <c r="I351" i="2"/>
  <c r="I351" i="2" a="1"/>
  <c r="H351" i="2"/>
  <c r="G351" i="2"/>
  <c r="F351" i="2"/>
  <c r="E351" i="2"/>
  <c r="D351" i="2"/>
  <c r="C351" i="2"/>
  <c r="I350" i="2" a="1"/>
  <c r="I350" i="2" s="1"/>
  <c r="H350" i="2"/>
  <c r="G350" i="2"/>
  <c r="F350" i="2"/>
  <c r="E350" i="2"/>
  <c r="D350" i="2"/>
  <c r="C350" i="2"/>
  <c r="I349" i="2"/>
  <c r="I349" i="2" a="1"/>
  <c r="H349" i="2"/>
  <c r="G349" i="2"/>
  <c r="F349" i="2"/>
  <c r="E349" i="2"/>
  <c r="D349" i="2"/>
  <c r="C349" i="2"/>
  <c r="I348" i="2" a="1"/>
  <c r="I348" i="2" s="1"/>
  <c r="H348" i="2"/>
  <c r="G348" i="2"/>
  <c r="F348" i="2"/>
  <c r="E348" i="2"/>
  <c r="D348" i="2"/>
  <c r="C348" i="2"/>
  <c r="I347" i="2"/>
  <c r="I347" i="2" a="1"/>
  <c r="H347" i="2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/>
  <c r="I345" i="2" a="1"/>
  <c r="H345" i="2"/>
  <c r="G345" i="2"/>
  <c r="F345" i="2"/>
  <c r="E345" i="2"/>
  <c r="D345" i="2"/>
  <c r="C345" i="2"/>
  <c r="I344" i="2"/>
  <c r="I344" i="2" a="1"/>
  <c r="H344" i="2"/>
  <c r="G344" i="2"/>
  <c r="F344" i="2"/>
  <c r="E344" i="2"/>
  <c r="D344" i="2"/>
  <c r="C344" i="2"/>
  <c r="I343" i="2"/>
  <c r="I343" i="2" a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/>
  <c r="I340" i="2" a="1"/>
  <c r="H340" i="2"/>
  <c r="G340" i="2"/>
  <c r="F340" i="2"/>
  <c r="E340" i="2"/>
  <c r="D340" i="2"/>
  <c r="C340" i="2"/>
  <c r="I339" i="2"/>
  <c r="I339" i="2" a="1"/>
  <c r="H339" i="2"/>
  <c r="G339" i="2"/>
  <c r="F339" i="2"/>
  <c r="E339" i="2"/>
  <c r="D339" i="2"/>
  <c r="C339" i="2"/>
  <c r="I338" i="2"/>
  <c r="I338" i="2" a="1"/>
  <c r="H338" i="2"/>
  <c r="G338" i="2"/>
  <c r="F338" i="2"/>
  <c r="E338" i="2"/>
  <c r="D338" i="2"/>
  <c r="C338" i="2"/>
  <c r="I337" i="2"/>
  <c r="I337" i="2" a="1"/>
  <c r="H337" i="2"/>
  <c r="G337" i="2"/>
  <c r="F337" i="2"/>
  <c r="E337" i="2"/>
  <c r="D337" i="2"/>
  <c r="C337" i="2"/>
  <c r="I336" i="2"/>
  <c r="I336" i="2" a="1"/>
  <c r="H336" i="2"/>
  <c r="G336" i="2"/>
  <c r="F336" i="2"/>
  <c r="E336" i="2"/>
  <c r="D336" i="2"/>
  <c r="C336" i="2"/>
  <c r="I335" i="2" a="1"/>
  <c r="I335" i="2" s="1"/>
  <c r="H335" i="2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C334" i="2"/>
  <c r="I333" i="2"/>
  <c r="I333" i="2" a="1"/>
  <c r="H333" i="2"/>
  <c r="G333" i="2"/>
  <c r="F333" i="2"/>
  <c r="E333" i="2"/>
  <c r="D333" i="2"/>
  <c r="C333" i="2"/>
  <c r="I332" i="2" a="1"/>
  <c r="I332" i="2" s="1"/>
  <c r="H332" i="2"/>
  <c r="G332" i="2"/>
  <c r="F332" i="2"/>
  <c r="E332" i="2"/>
  <c r="D332" i="2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G328" i="2"/>
  <c r="F328" i="2"/>
  <c r="E328" i="2"/>
  <c r="D328" i="2"/>
  <c r="C328" i="2"/>
  <c r="I327" i="2"/>
  <c r="I327" i="2" a="1"/>
  <c r="H327" i="2"/>
  <c r="G327" i="2"/>
  <c r="F327" i="2"/>
  <c r="E327" i="2"/>
  <c r="D327" i="2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/>
  <c r="I323" i="2" a="1"/>
  <c r="H323" i="2"/>
  <c r="G323" i="2"/>
  <c r="F323" i="2"/>
  <c r="E323" i="2"/>
  <c r="D323" i="2"/>
  <c r="C323" i="2"/>
  <c r="I322" i="2"/>
  <c r="I322" i="2" a="1"/>
  <c r="H322" i="2"/>
  <c r="G322" i="2"/>
  <c r="F322" i="2"/>
  <c r="E322" i="2"/>
  <c r="D322" i="2"/>
  <c r="C322" i="2"/>
  <c r="I321" i="2"/>
  <c r="I321" i="2" a="1"/>
  <c r="H321" i="2"/>
  <c r="G321" i="2"/>
  <c r="F321" i="2"/>
  <c r="E321" i="2"/>
  <c r="D321" i="2"/>
  <c r="C321" i="2"/>
  <c r="I320" i="2" a="1"/>
  <c r="I320" i="2" s="1"/>
  <c r="H320" i="2"/>
  <c r="G320" i="2"/>
  <c r="F320" i="2"/>
  <c r="E320" i="2"/>
  <c r="D320" i="2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G318" i="2"/>
  <c r="F318" i="2"/>
  <c r="E318" i="2"/>
  <c r="D318" i="2"/>
  <c r="C318" i="2"/>
  <c r="I317" i="2"/>
  <c r="I317" i="2" a="1"/>
  <c r="H317" i="2"/>
  <c r="G317" i="2"/>
  <c r="F317" i="2"/>
  <c r="E317" i="2"/>
  <c r="D317" i="2"/>
  <c r="C317" i="2"/>
  <c r="I316" i="2"/>
  <c r="I316" i="2" a="1"/>
  <c r="H316" i="2"/>
  <c r="G316" i="2"/>
  <c r="F316" i="2"/>
  <c r="E316" i="2"/>
  <c r="D316" i="2"/>
  <c r="C316" i="2"/>
  <c r="I315" i="2"/>
  <c r="I315" i="2" a="1"/>
  <c r="H315" i="2"/>
  <c r="G315" i="2"/>
  <c r="F315" i="2"/>
  <c r="E315" i="2"/>
  <c r="D315" i="2"/>
  <c r="C315" i="2"/>
  <c r="I314" i="2" a="1"/>
  <c r="I314" i="2" s="1"/>
  <c r="H314" i="2"/>
  <c r="G314" i="2"/>
  <c r="F314" i="2"/>
  <c r="E314" i="2"/>
  <c r="D314" i="2"/>
  <c r="C314" i="2"/>
  <c r="I313" i="2"/>
  <c r="I313" i="2" a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C310" i="2"/>
  <c r="I309" i="2"/>
  <c r="I309" i="2" a="1"/>
  <c r="H309" i="2"/>
  <c r="G309" i="2"/>
  <c r="F309" i="2"/>
  <c r="E309" i="2"/>
  <c r="D309" i="2"/>
  <c r="C309" i="2"/>
  <c r="I308" i="2"/>
  <c r="I308" i="2" a="1"/>
  <c r="H308" i="2"/>
  <c r="G308" i="2"/>
  <c r="F308" i="2"/>
  <c r="E308" i="2"/>
  <c r="D308" i="2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G306" i="2"/>
  <c r="F306" i="2"/>
  <c r="E306" i="2"/>
  <c r="D306" i="2"/>
  <c r="C306" i="2"/>
  <c r="I305" i="2"/>
  <c r="I305" i="2" a="1"/>
  <c r="H305" i="2"/>
  <c r="G305" i="2"/>
  <c r="F305" i="2"/>
  <c r="E305" i="2"/>
  <c r="D305" i="2"/>
  <c r="C305" i="2"/>
  <c r="I304" i="2"/>
  <c r="I304" i="2" a="1"/>
  <c r="H304" i="2"/>
  <c r="G304" i="2"/>
  <c r="F304" i="2"/>
  <c r="E304" i="2"/>
  <c r="D304" i="2"/>
  <c r="C304" i="2"/>
  <c r="I303" i="2"/>
  <c r="I303" i="2" a="1"/>
  <c r="H303" i="2"/>
  <c r="G303" i="2"/>
  <c r="F303" i="2"/>
  <c r="E303" i="2"/>
  <c r="D303" i="2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/>
  <c r="I299" i="2" a="1"/>
  <c r="H299" i="2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C298" i="2"/>
  <c r="I297" i="2"/>
  <c r="I297" i="2" a="1"/>
  <c r="H297" i="2"/>
  <c r="G297" i="2"/>
  <c r="F297" i="2"/>
  <c r="E297" i="2"/>
  <c r="D297" i="2"/>
  <c r="C297" i="2"/>
  <c r="I296" i="2"/>
  <c r="I296" i="2" a="1"/>
  <c r="H296" i="2"/>
  <c r="G296" i="2"/>
  <c r="F296" i="2"/>
  <c r="E296" i="2"/>
  <c r="D296" i="2"/>
  <c r="C296" i="2"/>
  <c r="I295" i="2"/>
  <c r="I295" i="2" a="1"/>
  <c r="H295" i="2"/>
  <c r="G295" i="2"/>
  <c r="F295" i="2"/>
  <c r="E295" i="2"/>
  <c r="D295" i="2"/>
  <c r="C295" i="2"/>
  <c r="I294" i="2"/>
  <c r="I294" i="2" a="1"/>
  <c r="H294" i="2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/>
  <c r="I292" i="2" a="1"/>
  <c r="H292" i="2"/>
  <c r="G292" i="2"/>
  <c r="F292" i="2"/>
  <c r="E292" i="2"/>
  <c r="D292" i="2"/>
  <c r="C292" i="2"/>
  <c r="I291" i="2"/>
  <c r="I291" i="2" a="1"/>
  <c r="H291" i="2"/>
  <c r="G291" i="2"/>
  <c r="F291" i="2"/>
  <c r="E291" i="2"/>
  <c r="D291" i="2"/>
  <c r="C291" i="2"/>
  <c r="I290" i="2"/>
  <c r="I290" i="2" a="1"/>
  <c r="H290" i="2"/>
  <c r="G290" i="2"/>
  <c r="F290" i="2"/>
  <c r="E290" i="2"/>
  <c r="D290" i="2"/>
  <c r="C290" i="2"/>
  <c r="I289" i="2" a="1"/>
  <c r="I289" i="2" s="1"/>
  <c r="H289" i="2"/>
  <c r="G289" i="2"/>
  <c r="F289" i="2"/>
  <c r="E289" i="2"/>
  <c r="D289" i="2"/>
  <c r="C289" i="2"/>
  <c r="I288" i="2"/>
  <c r="I288" i="2" a="1"/>
  <c r="H288" i="2"/>
  <c r="G288" i="2"/>
  <c r="F288" i="2"/>
  <c r="E288" i="2"/>
  <c r="D288" i="2"/>
  <c r="C288" i="2"/>
  <c r="I287" i="2"/>
  <c r="I287" i="2" a="1"/>
  <c r="H287" i="2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C286" i="2"/>
  <c r="I285" i="2"/>
  <c r="I285" i="2" a="1"/>
  <c r="H285" i="2"/>
  <c r="G285" i="2"/>
  <c r="F285" i="2"/>
  <c r="E285" i="2"/>
  <c r="D285" i="2"/>
  <c r="C285" i="2"/>
  <c r="I284" i="2"/>
  <c r="I284" i="2" a="1"/>
  <c r="H284" i="2"/>
  <c r="G284" i="2"/>
  <c r="F284" i="2"/>
  <c r="E284" i="2"/>
  <c r="D284" i="2"/>
  <c r="C284" i="2"/>
  <c r="I283" i="2"/>
  <c r="I283" i="2" a="1"/>
  <c r="H283" i="2"/>
  <c r="G283" i="2"/>
  <c r="F283" i="2"/>
  <c r="E283" i="2"/>
  <c r="D283" i="2"/>
  <c r="C283" i="2"/>
  <c r="I282" i="2" a="1"/>
  <c r="I282" i="2" s="1"/>
  <c r="H282" i="2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C281" i="2"/>
  <c r="I280" i="2"/>
  <c r="I280" i="2" a="1"/>
  <c r="H280" i="2"/>
  <c r="G280" i="2"/>
  <c r="F280" i="2"/>
  <c r="E280" i="2"/>
  <c r="D280" i="2"/>
  <c r="C280" i="2"/>
  <c r="I279" i="2"/>
  <c r="I279" i="2" a="1"/>
  <c r="H279" i="2"/>
  <c r="G279" i="2"/>
  <c r="F279" i="2"/>
  <c r="E279" i="2"/>
  <c r="D279" i="2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/>
  <c r="I275" i="2" a="1"/>
  <c r="H275" i="2"/>
  <c r="G275" i="2"/>
  <c r="F275" i="2"/>
  <c r="E275" i="2"/>
  <c r="D275" i="2"/>
  <c r="C275" i="2"/>
  <c r="I274" i="2"/>
  <c r="I274" i="2" a="1"/>
  <c r="H274" i="2"/>
  <c r="G274" i="2"/>
  <c r="F274" i="2"/>
  <c r="E274" i="2"/>
  <c r="D274" i="2"/>
  <c r="C274" i="2"/>
  <c r="I273" i="2"/>
  <c r="I273" i="2" a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/>
  <c r="I271" i="2" a="1"/>
  <c r="H271" i="2"/>
  <c r="G271" i="2"/>
  <c r="F271" i="2"/>
  <c r="E271" i="2"/>
  <c r="D271" i="2"/>
  <c r="C271" i="2"/>
  <c r="I270" i="2" a="1"/>
  <c r="I270" i="2" s="1"/>
  <c r="H270" i="2"/>
  <c r="G270" i="2"/>
  <c r="F270" i="2"/>
  <c r="E270" i="2"/>
  <c r="D270" i="2"/>
  <c r="C270" i="2"/>
  <c r="I269" i="2"/>
  <c r="I269" i="2" a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/>
  <c r="I267" i="2" a="1"/>
  <c r="H267" i="2"/>
  <c r="G267" i="2"/>
  <c r="F267" i="2"/>
  <c r="E267" i="2"/>
  <c r="D267" i="2"/>
  <c r="C267" i="2"/>
  <c r="I266" i="2"/>
  <c r="I266" i="2" a="1"/>
  <c r="H266" i="2"/>
  <c r="G266" i="2"/>
  <c r="F266" i="2"/>
  <c r="E266" i="2"/>
  <c r="D266" i="2"/>
  <c r="C266" i="2"/>
  <c r="I265" i="2" a="1"/>
  <c r="I265" i="2" s="1"/>
  <c r="H265" i="2"/>
  <c r="G265" i="2"/>
  <c r="F265" i="2"/>
  <c r="E265" i="2"/>
  <c r="D265" i="2"/>
  <c r="C265" i="2"/>
  <c r="I264" i="2"/>
  <c r="I264" i="2" a="1"/>
  <c r="H264" i="2"/>
  <c r="G264" i="2"/>
  <c r="F264" i="2"/>
  <c r="E264" i="2"/>
  <c r="D264" i="2"/>
  <c r="C264" i="2"/>
  <c r="I263" i="2" a="1"/>
  <c r="I263" i="2" s="1"/>
  <c r="H263" i="2"/>
  <c r="G263" i="2"/>
  <c r="F263" i="2"/>
  <c r="E263" i="2"/>
  <c r="D263" i="2"/>
  <c r="C263" i="2"/>
  <c r="I262" i="2"/>
  <c r="I262" i="2" a="1"/>
  <c r="H262" i="2"/>
  <c r="G262" i="2"/>
  <c r="F262" i="2"/>
  <c r="E262" i="2"/>
  <c r="D262" i="2"/>
  <c r="C262" i="2"/>
  <c r="I261" i="2"/>
  <c r="I261" i="2" a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C259" i="2"/>
  <c r="I258" i="2"/>
  <c r="I258" i="2" a="1"/>
  <c r="H258" i="2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C257" i="2"/>
  <c r="I256" i="2" a="1"/>
  <c r="I256" i="2" s="1"/>
  <c r="H256" i="2"/>
  <c r="G256" i="2"/>
  <c r="F256" i="2"/>
  <c r="E256" i="2"/>
  <c r="D256" i="2"/>
  <c r="C256" i="2"/>
  <c r="I255" i="2"/>
  <c r="I255" i="2" a="1"/>
  <c r="H255" i="2"/>
  <c r="G255" i="2"/>
  <c r="F255" i="2"/>
  <c r="E255" i="2"/>
  <c r="D255" i="2"/>
  <c r="C255" i="2"/>
  <c r="I254" i="2" a="1"/>
  <c r="I254" i="2" s="1"/>
  <c r="H254" i="2"/>
  <c r="G254" i="2"/>
  <c r="F254" i="2"/>
  <c r="E254" i="2"/>
  <c r="D254" i="2"/>
  <c r="C254" i="2"/>
  <c r="I253" i="2"/>
  <c r="I253" i="2" a="1"/>
  <c r="H253" i="2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G251" i="2"/>
  <c r="F251" i="2"/>
  <c r="E251" i="2"/>
  <c r="D251" i="2"/>
  <c r="C251" i="2"/>
  <c r="I250" i="2"/>
  <c r="I250" i="2" a="1"/>
  <c r="H250" i="2"/>
  <c r="G250" i="2"/>
  <c r="F250" i="2"/>
  <c r="E250" i="2"/>
  <c r="D250" i="2"/>
  <c r="C250" i="2"/>
  <c r="I249" i="2"/>
  <c r="I249" i="2" a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/>
  <c r="I247" i="2" a="1"/>
  <c r="H247" i="2"/>
  <c r="G247" i="2"/>
  <c r="F247" i="2"/>
  <c r="E247" i="2"/>
  <c r="D247" i="2"/>
  <c r="C247" i="2"/>
  <c r="I246" i="2"/>
  <c r="I246" i="2" a="1"/>
  <c r="H246" i="2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C245" i="2"/>
  <c r="I244" i="2" a="1"/>
  <c r="I244" i="2" s="1"/>
  <c r="H244" i="2"/>
  <c r="G244" i="2"/>
  <c r="F244" i="2"/>
  <c r="E244" i="2"/>
  <c r="D244" i="2"/>
  <c r="C244" i="2"/>
  <c r="I243" i="2"/>
  <c r="I243" i="2" a="1"/>
  <c r="H243" i="2"/>
  <c r="G243" i="2"/>
  <c r="F243" i="2"/>
  <c r="E243" i="2"/>
  <c r="D243" i="2"/>
  <c r="C243" i="2"/>
  <c r="I242" i="2"/>
  <c r="I242" i="2" a="1"/>
  <c r="H242" i="2"/>
  <c r="G242" i="2"/>
  <c r="F242" i="2"/>
  <c r="E242" i="2"/>
  <c r="D242" i="2"/>
  <c r="C242" i="2"/>
  <c r="I241" i="2" a="1"/>
  <c r="I241" i="2" s="1"/>
  <c r="H241" i="2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G239" i="2"/>
  <c r="F239" i="2"/>
  <c r="E239" i="2"/>
  <c r="D239" i="2"/>
  <c r="C239" i="2"/>
  <c r="I238" i="2" a="1"/>
  <c r="I238" i="2" s="1"/>
  <c r="H238" i="2"/>
  <c r="G238" i="2"/>
  <c r="F238" i="2"/>
  <c r="E238" i="2"/>
  <c r="D238" i="2"/>
  <c r="C238" i="2"/>
  <c r="I237" i="2"/>
  <c r="I237" i="2" a="1"/>
  <c r="H237" i="2"/>
  <c r="G237" i="2"/>
  <c r="F237" i="2"/>
  <c r="E237" i="2"/>
  <c r="D237" i="2"/>
  <c r="C237" i="2"/>
  <c r="I236" i="2"/>
  <c r="I236" i="2" a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C235" i="2"/>
  <c r="I234" i="2"/>
  <c r="I234" i="2" a="1"/>
  <c r="H234" i="2"/>
  <c r="G234" i="2"/>
  <c r="F234" i="2"/>
  <c r="E234" i="2"/>
  <c r="D234" i="2"/>
  <c r="C234" i="2"/>
  <c r="I233" i="2" a="1"/>
  <c r="I233" i="2" s="1"/>
  <c r="H233" i="2"/>
  <c r="G233" i="2"/>
  <c r="F233" i="2"/>
  <c r="E233" i="2"/>
  <c r="D233" i="2"/>
  <c r="C233" i="2"/>
  <c r="I232" i="2" a="1"/>
  <c r="I232" i="2" s="1"/>
  <c r="H232" i="2"/>
  <c r="G232" i="2"/>
  <c r="F232" i="2"/>
  <c r="E232" i="2"/>
  <c r="D232" i="2"/>
  <c r="C232" i="2"/>
  <c r="I231" i="2"/>
  <c r="I231" i="2" a="1"/>
  <c r="H231" i="2"/>
  <c r="G231" i="2"/>
  <c r="F231" i="2"/>
  <c r="E231" i="2"/>
  <c r="D231" i="2"/>
  <c r="C231" i="2"/>
  <c r="I230" i="2"/>
  <c r="I230" i="2" a="1"/>
  <c r="H230" i="2"/>
  <c r="G230" i="2"/>
  <c r="F230" i="2"/>
  <c r="E230" i="2"/>
  <c r="D230" i="2"/>
  <c r="C230" i="2"/>
  <c r="I229" i="2" a="1"/>
  <c r="I229" i="2" s="1"/>
  <c r="H229" i="2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/>
  <c r="I227" i="2" a="1"/>
  <c r="H227" i="2"/>
  <c r="G227" i="2"/>
  <c r="F227" i="2"/>
  <c r="E227" i="2"/>
  <c r="D227" i="2"/>
  <c r="C227" i="2"/>
  <c r="I226" i="2" a="1"/>
  <c r="I226" i="2" s="1"/>
  <c r="H226" i="2"/>
  <c r="G226" i="2"/>
  <c r="F226" i="2"/>
  <c r="E226" i="2"/>
  <c r="D226" i="2"/>
  <c r="C226" i="2"/>
  <c r="I225" i="2"/>
  <c r="I225" i="2" a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C223" i="2"/>
  <c r="I222" i="2" a="1"/>
  <c r="I222" i="2" s="1"/>
  <c r="H222" i="2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C221" i="2"/>
  <c r="I220" i="2"/>
  <c r="I220" i="2" a="1"/>
  <c r="H220" i="2"/>
  <c r="G220" i="2"/>
  <c r="F220" i="2"/>
  <c r="E220" i="2"/>
  <c r="D220" i="2"/>
  <c r="C220" i="2"/>
  <c r="I219" i="2"/>
  <c r="I219" i="2" a="1"/>
  <c r="H219" i="2"/>
  <c r="G219" i="2"/>
  <c r="F219" i="2"/>
  <c r="E219" i="2"/>
  <c r="D219" i="2"/>
  <c r="C219" i="2"/>
  <c r="I218" i="2"/>
  <c r="I218" i="2" a="1"/>
  <c r="H218" i="2"/>
  <c r="G218" i="2"/>
  <c r="F218" i="2"/>
  <c r="E218" i="2"/>
  <c r="D218" i="2"/>
  <c r="C218" i="2"/>
  <c r="I217" i="2" a="1"/>
  <c r="I217" i="2" s="1"/>
  <c r="H217" i="2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G215" i="2"/>
  <c r="F215" i="2"/>
  <c r="E215" i="2"/>
  <c r="D215" i="2"/>
  <c r="C215" i="2"/>
  <c r="I214" i="2"/>
  <c r="I214" i="2" a="1"/>
  <c r="H214" i="2"/>
  <c r="G214" i="2"/>
  <c r="F214" i="2"/>
  <c r="E214" i="2"/>
  <c r="D214" i="2"/>
  <c r="C214" i="2"/>
  <c r="I213" i="2"/>
  <c r="I213" i="2" a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/>
  <c r="I211" i="2" a="1"/>
  <c r="H211" i="2"/>
  <c r="G211" i="2"/>
  <c r="F211" i="2"/>
  <c r="E211" i="2"/>
  <c r="D211" i="2"/>
  <c r="C211" i="2"/>
  <c r="I210" i="2" a="1"/>
  <c r="I210" i="2" s="1"/>
  <c r="H210" i="2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C209" i="2"/>
  <c r="I208" i="2"/>
  <c r="I208" i="2" a="1"/>
  <c r="H208" i="2"/>
  <c r="G208" i="2"/>
  <c r="F208" i="2"/>
  <c r="E208" i="2"/>
  <c r="D208" i="2"/>
  <c r="C208" i="2"/>
  <c r="I207" i="2"/>
  <c r="I207" i="2" a="1"/>
  <c r="H207" i="2"/>
  <c r="G207" i="2"/>
  <c r="F207" i="2"/>
  <c r="E207" i="2"/>
  <c r="D207" i="2"/>
  <c r="C207" i="2"/>
  <c r="I206" i="2"/>
  <c r="I206" i="2" a="1"/>
  <c r="H206" i="2"/>
  <c r="G206" i="2"/>
  <c r="F206" i="2"/>
  <c r="E206" i="2"/>
  <c r="D206" i="2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/>
  <c r="I203" i="2" a="1"/>
  <c r="H203" i="2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C202" i="2"/>
  <c r="I201" i="2"/>
  <c r="I201" i="2" a="1"/>
  <c r="H201" i="2"/>
  <c r="G201" i="2"/>
  <c r="F201" i="2"/>
  <c r="E201" i="2"/>
  <c r="D201" i="2"/>
  <c r="C201" i="2"/>
  <c r="I200" i="2" a="1"/>
  <c r="I200" i="2" s="1"/>
  <c r="G200" i="2"/>
  <c r="F200" i="2"/>
  <c r="E200" i="2"/>
  <c r="D200" i="2"/>
  <c r="C200" i="2"/>
  <c r="I199" i="2" a="1"/>
  <c r="I199" i="2" s="1"/>
  <c r="G199" i="2"/>
  <c r="F199" i="2"/>
  <c r="E199" i="2"/>
  <c r="D199" i="2"/>
  <c r="C199" i="2"/>
  <c r="I198" i="2"/>
  <c r="I198" i="2" a="1"/>
  <c r="G198" i="2"/>
  <c r="F198" i="2"/>
  <c r="E198" i="2"/>
  <c r="D198" i="2"/>
  <c r="C198" i="2"/>
  <c r="I197" i="2" a="1"/>
  <c r="I197" i="2" s="1"/>
  <c r="G197" i="2"/>
  <c r="F197" i="2"/>
  <c r="E197" i="2"/>
  <c r="D197" i="2"/>
  <c r="C197" i="2"/>
  <c r="I196" i="2" a="1"/>
  <c r="I196" i="2" s="1"/>
  <c r="G196" i="2"/>
  <c r="F196" i="2"/>
  <c r="E196" i="2"/>
  <c r="D196" i="2"/>
  <c r="C196" i="2"/>
  <c r="I195" i="2" a="1"/>
  <c r="I195" i="2" s="1"/>
  <c r="G195" i="2"/>
  <c r="F195" i="2"/>
  <c r="E195" i="2"/>
  <c r="D195" i="2"/>
  <c r="C195" i="2"/>
  <c r="I194" i="2" a="1"/>
  <c r="I194" i="2" s="1"/>
  <c r="G194" i="2"/>
  <c r="F194" i="2"/>
  <c r="E194" i="2"/>
  <c r="D194" i="2"/>
  <c r="C194" i="2"/>
  <c r="I193" i="2" a="1"/>
  <c r="I193" i="2" s="1"/>
  <c r="G193" i="2"/>
  <c r="F193" i="2"/>
  <c r="E193" i="2"/>
  <c r="D193" i="2"/>
  <c r="C193" i="2"/>
  <c r="I192" i="2" a="1"/>
  <c r="I192" i="2" s="1"/>
  <c r="G192" i="2"/>
  <c r="F192" i="2"/>
  <c r="E192" i="2"/>
  <c r="D192" i="2"/>
  <c r="C192" i="2"/>
  <c r="I191" i="2"/>
  <c r="I191" i="2" a="1"/>
  <c r="G191" i="2"/>
  <c r="F191" i="2"/>
  <c r="E191" i="2"/>
  <c r="D191" i="2"/>
  <c r="C191" i="2"/>
  <c r="I190" i="2" a="1"/>
  <c r="I190" i="2" s="1"/>
  <c r="G190" i="2"/>
  <c r="F190" i="2"/>
  <c r="E190" i="2"/>
  <c r="D190" i="2"/>
  <c r="C190" i="2"/>
  <c r="I189" i="2" a="1"/>
  <c r="I189" i="2" s="1"/>
  <c r="G189" i="2"/>
  <c r="F189" i="2"/>
  <c r="E189" i="2"/>
  <c r="D189" i="2"/>
  <c r="C189" i="2"/>
  <c r="I188" i="2" a="1"/>
  <c r="I188" i="2" s="1"/>
  <c r="G188" i="2"/>
  <c r="F188" i="2"/>
  <c r="E188" i="2"/>
  <c r="D188" i="2"/>
  <c r="C188" i="2"/>
  <c r="I187" i="2"/>
  <c r="I187" i="2" a="1"/>
  <c r="G187" i="2"/>
  <c r="F187" i="2"/>
  <c r="E187" i="2"/>
  <c r="D187" i="2"/>
  <c r="C187" i="2"/>
  <c r="I186" i="2" a="1"/>
  <c r="I186" i="2" s="1"/>
  <c r="G186" i="2"/>
  <c r="F186" i="2"/>
  <c r="E186" i="2"/>
  <c r="D186" i="2"/>
  <c r="C186" i="2"/>
  <c r="I185" i="2" a="1"/>
  <c r="I185" i="2" s="1"/>
  <c r="G185" i="2"/>
  <c r="F185" i="2"/>
  <c r="E185" i="2"/>
  <c r="D185" i="2"/>
  <c r="C185" i="2"/>
  <c r="I184" i="2" a="1"/>
  <c r="I184" i="2" s="1"/>
  <c r="G184" i="2"/>
  <c r="F184" i="2"/>
  <c r="E184" i="2"/>
  <c r="D184" i="2"/>
  <c r="C184" i="2"/>
  <c r="I183" i="2" a="1"/>
  <c r="I183" i="2" s="1"/>
  <c r="G183" i="2"/>
  <c r="F183" i="2"/>
  <c r="E183" i="2"/>
  <c r="D183" i="2"/>
  <c r="C183" i="2"/>
  <c r="I182" i="2" a="1"/>
  <c r="I182" i="2" s="1"/>
  <c r="G182" i="2"/>
  <c r="F182" i="2"/>
  <c r="E182" i="2"/>
  <c r="D182" i="2"/>
  <c r="C182" i="2"/>
  <c r="I181" i="2" a="1"/>
  <c r="I181" i="2" s="1"/>
  <c r="G181" i="2"/>
  <c r="F181" i="2"/>
  <c r="E181" i="2"/>
  <c r="D181" i="2"/>
  <c r="C181" i="2"/>
  <c r="I180" i="2"/>
  <c r="I180" i="2" a="1"/>
  <c r="G180" i="2"/>
  <c r="F180" i="2"/>
  <c r="E180" i="2"/>
  <c r="D180" i="2"/>
  <c r="C180" i="2"/>
  <c r="I179" i="2" a="1"/>
  <c r="I179" i="2" s="1"/>
  <c r="G179" i="2"/>
  <c r="F179" i="2"/>
  <c r="E179" i="2"/>
  <c r="D179" i="2"/>
  <c r="C179" i="2"/>
  <c r="I178" i="2" a="1"/>
  <c r="I178" i="2" s="1"/>
  <c r="G178" i="2"/>
  <c r="F178" i="2"/>
  <c r="E178" i="2"/>
  <c r="D178" i="2"/>
  <c r="C178" i="2"/>
  <c r="I177" i="2" a="1"/>
  <c r="I177" i="2" s="1"/>
  <c r="G177" i="2"/>
  <c r="F177" i="2"/>
  <c r="E177" i="2"/>
  <c r="D177" i="2"/>
  <c r="C177" i="2"/>
  <c r="I176" i="2"/>
  <c r="I176" i="2" a="1"/>
  <c r="G176" i="2"/>
  <c r="F176" i="2"/>
  <c r="E176" i="2"/>
  <c r="D176" i="2"/>
  <c r="C176" i="2"/>
  <c r="I175" i="2" a="1"/>
  <c r="I175" i="2" s="1"/>
  <c r="G175" i="2"/>
  <c r="F175" i="2"/>
  <c r="E175" i="2"/>
  <c r="D175" i="2"/>
  <c r="C175" i="2"/>
  <c r="I174" i="2" a="1"/>
  <c r="I174" i="2" s="1"/>
  <c r="G174" i="2"/>
  <c r="F174" i="2"/>
  <c r="E174" i="2"/>
  <c r="D174" i="2"/>
  <c r="C174" i="2"/>
  <c r="I173" i="2" a="1"/>
  <c r="I173" i="2" s="1"/>
  <c r="G173" i="2"/>
  <c r="F173" i="2"/>
  <c r="E173" i="2"/>
  <c r="D173" i="2"/>
  <c r="C173" i="2"/>
  <c r="I172" i="2"/>
  <c r="I172" i="2" a="1"/>
  <c r="G172" i="2"/>
  <c r="F172" i="2"/>
  <c r="E172" i="2"/>
  <c r="D172" i="2"/>
  <c r="C172" i="2"/>
  <c r="I171" i="2" a="1"/>
  <c r="I171" i="2" s="1"/>
  <c r="G171" i="2"/>
  <c r="F171" i="2"/>
  <c r="E171" i="2"/>
  <c r="D171" i="2"/>
  <c r="C171" i="2"/>
  <c r="I170" i="2" a="1"/>
  <c r="I170" i="2" s="1"/>
  <c r="G170" i="2"/>
  <c r="F170" i="2"/>
  <c r="E170" i="2"/>
  <c r="D170" i="2"/>
  <c r="C170" i="2"/>
  <c r="I169" i="2" a="1"/>
  <c r="I169" i="2" s="1"/>
  <c r="G169" i="2"/>
  <c r="F169" i="2"/>
  <c r="E169" i="2"/>
  <c r="D169" i="2"/>
  <c r="C169" i="2"/>
  <c r="I168" i="2"/>
  <c r="I168" i="2" a="1"/>
  <c r="G168" i="2"/>
  <c r="F168" i="2"/>
  <c r="E168" i="2"/>
  <c r="D168" i="2"/>
  <c r="C168" i="2"/>
  <c r="I167" i="2" a="1"/>
  <c r="I167" i="2" s="1"/>
  <c r="G167" i="2"/>
  <c r="F167" i="2"/>
  <c r="E167" i="2"/>
  <c r="D167" i="2"/>
  <c r="C167" i="2"/>
  <c r="I166" i="2"/>
  <c r="I166" i="2" a="1"/>
  <c r="G166" i="2"/>
  <c r="F166" i="2"/>
  <c r="E166" i="2"/>
  <c r="D166" i="2"/>
  <c r="C166" i="2"/>
  <c r="I165" i="2" a="1"/>
  <c r="I165" i="2" s="1"/>
  <c r="G165" i="2"/>
  <c r="F165" i="2"/>
  <c r="E165" i="2"/>
  <c r="D165" i="2"/>
  <c r="C165" i="2"/>
  <c r="I164" i="2"/>
  <c r="I164" i="2" a="1"/>
  <c r="G164" i="2"/>
  <c r="F164" i="2"/>
  <c r="E164" i="2"/>
  <c r="D164" i="2"/>
  <c r="C164" i="2"/>
  <c r="I163" i="2" a="1"/>
  <c r="I163" i="2" s="1"/>
  <c r="G163" i="2"/>
  <c r="F163" i="2"/>
  <c r="E163" i="2"/>
  <c r="D163" i="2"/>
  <c r="C163" i="2"/>
  <c r="I162" i="2"/>
  <c r="I162" i="2" a="1"/>
  <c r="G162" i="2"/>
  <c r="F162" i="2"/>
  <c r="E162" i="2"/>
  <c r="D162" i="2"/>
  <c r="C162" i="2"/>
  <c r="I161" i="2" a="1"/>
  <c r="I161" i="2" s="1"/>
  <c r="G161" i="2"/>
  <c r="F161" i="2"/>
  <c r="E161" i="2"/>
  <c r="D161" i="2"/>
  <c r="C161" i="2"/>
  <c r="I160" i="2"/>
  <c r="I160" i="2" a="1"/>
  <c r="G160" i="2"/>
  <c r="F160" i="2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E158" i="2"/>
  <c r="D158" i="2"/>
  <c r="C158" i="2"/>
  <c r="I157" i="2" a="1"/>
  <c r="I157" i="2" s="1"/>
  <c r="G157" i="2"/>
  <c r="F157" i="2"/>
  <c r="E157" i="2"/>
  <c r="D157" i="2"/>
  <c r="C157" i="2"/>
  <c r="I156" i="2"/>
  <c r="I156" i="2" a="1"/>
  <c r="G156" i="2"/>
  <c r="F156" i="2"/>
  <c r="E156" i="2"/>
  <c r="D156" i="2"/>
  <c r="C156" i="2"/>
  <c r="I155" i="2"/>
  <c r="I155" i="2" a="1"/>
  <c r="G155" i="2"/>
  <c r="F155" i="2"/>
  <c r="E155" i="2"/>
  <c r="D155" i="2"/>
  <c r="C155" i="2"/>
  <c r="I154" i="2" a="1"/>
  <c r="I154" i="2" s="1"/>
  <c r="G154" i="2"/>
  <c r="F154" i="2"/>
  <c r="E154" i="2"/>
  <c r="D154" i="2"/>
  <c r="C154" i="2"/>
  <c r="I153" i="2" a="1"/>
  <c r="I153" i="2" s="1"/>
  <c r="G153" i="2"/>
  <c r="F153" i="2"/>
  <c r="E153" i="2"/>
  <c r="D153" i="2"/>
  <c r="C153" i="2"/>
  <c r="I152" i="2"/>
  <c r="I152" i="2" a="1"/>
  <c r="G152" i="2"/>
  <c r="F152" i="2"/>
  <c r="E152" i="2"/>
  <c r="D152" i="2"/>
  <c r="C152" i="2"/>
  <c r="I151" i="2" a="1"/>
  <c r="I151" i="2" s="1"/>
  <c r="G151" i="2"/>
  <c r="F151" i="2"/>
  <c r="E151" i="2"/>
  <c r="D151" i="2"/>
  <c r="C151" i="2"/>
  <c r="I150" i="2"/>
  <c r="I150" i="2" a="1"/>
  <c r="G150" i="2"/>
  <c r="F150" i="2"/>
  <c r="E150" i="2"/>
  <c r="D150" i="2"/>
  <c r="C150" i="2"/>
  <c r="I149" i="2" a="1"/>
  <c r="I149" i="2" s="1"/>
  <c r="G149" i="2"/>
  <c r="F149" i="2"/>
  <c r="E149" i="2"/>
  <c r="D149" i="2"/>
  <c r="C149" i="2"/>
  <c r="I148" i="2"/>
  <c r="I148" i="2" a="1"/>
  <c r="G148" i="2"/>
  <c r="F148" i="2"/>
  <c r="E148" i="2"/>
  <c r="D148" i="2"/>
  <c r="C148" i="2"/>
  <c r="I147" i="2" a="1"/>
  <c r="I147" i="2" s="1"/>
  <c r="G147" i="2"/>
  <c r="F147" i="2"/>
  <c r="E147" i="2"/>
  <c r="D147" i="2"/>
  <c r="C147" i="2"/>
  <c r="I146" i="2" a="1"/>
  <c r="I146" i="2" s="1"/>
  <c r="G146" i="2"/>
  <c r="F146" i="2"/>
  <c r="E146" i="2"/>
  <c r="D146" i="2"/>
  <c r="C146" i="2"/>
  <c r="I145" i="2" a="1"/>
  <c r="I145" i="2" s="1"/>
  <c r="G145" i="2"/>
  <c r="F145" i="2"/>
  <c r="E145" i="2"/>
  <c r="D145" i="2"/>
  <c r="C145" i="2"/>
  <c r="I144" i="2"/>
  <c r="I144" i="2" a="1"/>
  <c r="G144" i="2"/>
  <c r="F144" i="2"/>
  <c r="E144" i="2"/>
  <c r="D144" i="2"/>
  <c r="C144" i="2"/>
  <c r="I143" i="2" a="1"/>
  <c r="I143" i="2" s="1"/>
  <c r="G143" i="2"/>
  <c r="F143" i="2"/>
  <c r="E143" i="2"/>
  <c r="D143" i="2"/>
  <c r="C143" i="2"/>
  <c r="I142" i="2"/>
  <c r="I142" i="2" a="1"/>
  <c r="G142" i="2"/>
  <c r="F142" i="2"/>
  <c r="E142" i="2"/>
  <c r="D142" i="2"/>
  <c r="C142" i="2"/>
  <c r="I141" i="2"/>
  <c r="I141" i="2" a="1"/>
  <c r="G141" i="2"/>
  <c r="F141" i="2"/>
  <c r="E141" i="2"/>
  <c r="D141" i="2"/>
  <c r="C141" i="2"/>
  <c r="I140" i="2"/>
  <c r="I140" i="2" a="1"/>
  <c r="G140" i="2"/>
  <c r="F140" i="2"/>
  <c r="E140" i="2"/>
  <c r="D140" i="2"/>
  <c r="C140" i="2"/>
  <c r="I139" i="2" a="1"/>
  <c r="I139" i="2" s="1"/>
  <c r="G139" i="2"/>
  <c r="F139" i="2"/>
  <c r="E139" i="2"/>
  <c r="D139" i="2"/>
  <c r="C139" i="2"/>
  <c r="I138" i="2"/>
  <c r="I138" i="2" a="1"/>
  <c r="G138" i="2"/>
  <c r="F138" i="2"/>
  <c r="E138" i="2"/>
  <c r="D138" i="2"/>
  <c r="C138" i="2"/>
  <c r="I137" i="2"/>
  <c r="I137" i="2" a="1"/>
  <c r="G137" i="2"/>
  <c r="F137" i="2"/>
  <c r="E137" i="2"/>
  <c r="D137" i="2"/>
  <c r="C137" i="2"/>
  <c r="I136" i="2"/>
  <c r="I136" i="2" a="1"/>
  <c r="G136" i="2"/>
  <c r="F136" i="2"/>
  <c r="E136" i="2"/>
  <c r="D136" i="2"/>
  <c r="C136" i="2"/>
  <c r="I135" i="2" a="1"/>
  <c r="I135" i="2" s="1"/>
  <c r="G135" i="2"/>
  <c r="F135" i="2"/>
  <c r="E135" i="2"/>
  <c r="D135" i="2"/>
  <c r="C135" i="2"/>
  <c r="I134" i="2"/>
  <c r="I134" i="2" a="1"/>
  <c r="G134" i="2"/>
  <c r="F134" i="2"/>
  <c r="E134" i="2"/>
  <c r="D134" i="2"/>
  <c r="C134" i="2"/>
  <c r="I133" i="2" a="1"/>
  <c r="I133" i="2" s="1"/>
  <c r="G133" i="2"/>
  <c r="F133" i="2"/>
  <c r="E133" i="2"/>
  <c r="D133" i="2"/>
  <c r="C133" i="2"/>
  <c r="I132" i="2"/>
  <c r="I132" i="2" a="1"/>
  <c r="G132" i="2"/>
  <c r="F132" i="2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E130" i="2"/>
  <c r="D130" i="2"/>
  <c r="C130" i="2"/>
  <c r="I129" i="2" a="1"/>
  <c r="I129" i="2" s="1"/>
  <c r="G129" i="2"/>
  <c r="F129" i="2"/>
  <c r="E129" i="2"/>
  <c r="D129" i="2"/>
  <c r="C129" i="2"/>
  <c r="I128" i="2"/>
  <c r="I128" i="2" a="1"/>
  <c r="G128" i="2"/>
  <c r="F128" i="2"/>
  <c r="E128" i="2"/>
  <c r="D128" i="2"/>
  <c r="C128" i="2"/>
  <c r="I127" i="2" a="1"/>
  <c r="I127" i="2" s="1"/>
  <c r="G127" i="2"/>
  <c r="F127" i="2"/>
  <c r="E127" i="2"/>
  <c r="D127" i="2"/>
  <c r="C127" i="2"/>
  <c r="I126" i="2" a="1"/>
  <c r="I126" i="2" s="1"/>
  <c r="G126" i="2"/>
  <c r="F126" i="2"/>
  <c r="E126" i="2"/>
  <c r="D126" i="2"/>
  <c r="C126" i="2"/>
  <c r="I125" i="2" a="1"/>
  <c r="I125" i="2" s="1"/>
  <c r="G125" i="2"/>
  <c r="F125" i="2"/>
  <c r="E125" i="2"/>
  <c r="D125" i="2"/>
  <c r="C125" i="2"/>
  <c r="I124" i="2"/>
  <c r="I124" i="2" a="1"/>
  <c r="G124" i="2"/>
  <c r="F124" i="2"/>
  <c r="E124" i="2"/>
  <c r="D124" i="2"/>
  <c r="C124" i="2"/>
  <c r="I123" i="2" a="1"/>
  <c r="I123" i="2" s="1"/>
  <c r="G123" i="2"/>
  <c r="F123" i="2"/>
  <c r="E123" i="2"/>
  <c r="D123" i="2"/>
  <c r="C123" i="2"/>
  <c r="I122" i="2" a="1"/>
  <c r="I122" i="2" s="1"/>
  <c r="G122" i="2"/>
  <c r="F122" i="2"/>
  <c r="E122" i="2"/>
  <c r="D122" i="2"/>
  <c r="C122" i="2"/>
  <c r="I121" i="2" a="1"/>
  <c r="I121" i="2" s="1"/>
  <c r="G121" i="2"/>
  <c r="F121" i="2"/>
  <c r="E121" i="2"/>
  <c r="D121" i="2"/>
  <c r="C121" i="2"/>
  <c r="I120" i="2"/>
  <c r="I120" i="2" a="1"/>
  <c r="G120" i="2"/>
  <c r="F120" i="2"/>
  <c r="E120" i="2"/>
  <c r="D120" i="2"/>
  <c r="C120" i="2"/>
  <c r="I119" i="2"/>
  <c r="I119" i="2" a="1"/>
  <c r="G119" i="2"/>
  <c r="F119" i="2"/>
  <c r="E119" i="2"/>
  <c r="D119" i="2"/>
  <c r="C119" i="2"/>
  <c r="I118" i="2"/>
  <c r="I118" i="2" a="1"/>
  <c r="G118" i="2"/>
  <c r="F118" i="2"/>
  <c r="E118" i="2"/>
  <c r="D118" i="2"/>
  <c r="C118" i="2"/>
  <c r="I117" i="2" a="1"/>
  <c r="I117" i="2" s="1"/>
  <c r="G117" i="2"/>
  <c r="F117" i="2"/>
  <c r="E117" i="2"/>
  <c r="D117" i="2"/>
  <c r="C117" i="2"/>
  <c r="I116" i="2"/>
  <c r="I116" i="2" a="1"/>
  <c r="G116" i="2"/>
  <c r="F116" i="2"/>
  <c r="E116" i="2"/>
  <c r="D116" i="2"/>
  <c r="C116" i="2"/>
  <c r="I115" i="2" a="1"/>
  <c r="I115" i="2" s="1"/>
  <c r="G115" i="2"/>
  <c r="F115" i="2"/>
  <c r="E115" i="2"/>
  <c r="D115" i="2"/>
  <c r="C115" i="2"/>
  <c r="I114" i="2"/>
  <c r="I114" i="2" a="1"/>
  <c r="G114" i="2"/>
  <c r="F114" i="2"/>
  <c r="E114" i="2"/>
  <c r="D114" i="2"/>
  <c r="C114" i="2"/>
  <c r="I113" i="2" a="1"/>
  <c r="I113" i="2" s="1"/>
  <c r="G113" i="2"/>
  <c r="F113" i="2"/>
  <c r="E113" i="2"/>
  <c r="D113" i="2"/>
  <c r="C113" i="2"/>
  <c r="I112" i="2"/>
  <c r="I112" i="2" a="1"/>
  <c r="G112" i="2"/>
  <c r="F112" i="2"/>
  <c r="E112" i="2"/>
  <c r="D112" i="2"/>
  <c r="C112" i="2"/>
  <c r="I111" i="2" a="1"/>
  <c r="I111" i="2" s="1"/>
  <c r="G111" i="2"/>
  <c r="F111" i="2"/>
  <c r="E111" i="2"/>
  <c r="D111" i="2"/>
  <c r="C111" i="2"/>
  <c r="I110" i="2"/>
  <c r="I110" i="2" a="1"/>
  <c r="G110" i="2"/>
  <c r="F110" i="2"/>
  <c r="E110" i="2"/>
  <c r="D110" i="2"/>
  <c r="C110" i="2"/>
  <c r="I109" i="2" a="1"/>
  <c r="I109" i="2" s="1"/>
  <c r="G109" i="2"/>
  <c r="F109" i="2"/>
  <c r="E109" i="2"/>
  <c r="D109" i="2"/>
  <c r="C109" i="2"/>
  <c r="I108" i="2"/>
  <c r="I108" i="2" a="1"/>
  <c r="G108" i="2"/>
  <c r="F108" i="2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E106" i="2"/>
  <c r="D106" i="2"/>
  <c r="C106" i="2"/>
  <c r="I105" i="2" a="1"/>
  <c r="I105" i="2" s="1"/>
  <c r="G105" i="2"/>
  <c r="F105" i="2"/>
  <c r="E105" i="2"/>
  <c r="D105" i="2"/>
  <c r="C105" i="2"/>
  <c r="I104" i="2"/>
  <c r="I104" i="2" a="1"/>
  <c r="G104" i="2"/>
  <c r="F104" i="2"/>
  <c r="E104" i="2"/>
  <c r="D104" i="2"/>
  <c r="C104" i="2"/>
  <c r="I103" i="2" a="1"/>
  <c r="I103" i="2" s="1"/>
  <c r="G103" i="2"/>
  <c r="F103" i="2"/>
  <c r="E103" i="2"/>
  <c r="D103" i="2"/>
  <c r="C103" i="2"/>
  <c r="I102" i="2" a="1"/>
  <c r="I102" i="2" s="1"/>
  <c r="G102" i="2"/>
  <c r="F102" i="2"/>
  <c r="E102" i="2"/>
  <c r="D102" i="2"/>
  <c r="C102" i="2"/>
  <c r="I101" i="2" a="1"/>
  <c r="I101" i="2" s="1"/>
  <c r="G101" i="2"/>
  <c r="F101" i="2"/>
  <c r="E101" i="2"/>
  <c r="D101" i="2"/>
  <c r="C101" i="2"/>
  <c r="I100" i="2"/>
  <c r="I100" i="2" a="1"/>
  <c r="G100" i="2"/>
  <c r="F100" i="2"/>
  <c r="E100" i="2"/>
  <c r="D100" i="2"/>
  <c r="C100" i="2"/>
  <c r="I99" i="2" a="1"/>
  <c r="I99" i="2" s="1"/>
  <c r="G99" i="2"/>
  <c r="F99" i="2"/>
  <c r="E99" i="2"/>
  <c r="D99" i="2"/>
  <c r="C99" i="2"/>
  <c r="I98" i="2"/>
  <c r="I98" i="2" a="1"/>
  <c r="G98" i="2"/>
  <c r="F98" i="2"/>
  <c r="E98" i="2"/>
  <c r="D98" i="2"/>
  <c r="C98" i="2"/>
  <c r="I97" i="2" a="1"/>
  <c r="I97" i="2" s="1"/>
  <c r="G97" i="2"/>
  <c r="F97" i="2"/>
  <c r="E97" i="2"/>
  <c r="D97" i="2"/>
  <c r="C97" i="2"/>
  <c r="I96" i="2"/>
  <c r="I96" i="2" a="1"/>
  <c r="G96" i="2"/>
  <c r="F96" i="2"/>
  <c r="E96" i="2"/>
  <c r="D96" i="2"/>
  <c r="C96" i="2"/>
  <c r="I95" i="2"/>
  <c r="I95" i="2" a="1"/>
  <c r="G95" i="2"/>
  <c r="F95" i="2"/>
  <c r="E95" i="2"/>
  <c r="D95" i="2"/>
  <c r="C95" i="2"/>
  <c r="I94" i="2"/>
  <c r="I94" i="2" a="1"/>
  <c r="G94" i="2"/>
  <c r="F94" i="2"/>
  <c r="E94" i="2"/>
  <c r="D94" i="2"/>
  <c r="C94" i="2"/>
  <c r="I93" i="2" a="1"/>
  <c r="I93" i="2" s="1"/>
  <c r="G93" i="2"/>
  <c r="F93" i="2"/>
  <c r="E93" i="2"/>
  <c r="D93" i="2"/>
  <c r="C93" i="2"/>
  <c r="I92" i="2"/>
  <c r="I92" i="2" a="1"/>
  <c r="G92" i="2"/>
  <c r="F92" i="2"/>
  <c r="E92" i="2"/>
  <c r="D92" i="2"/>
  <c r="C92" i="2"/>
  <c r="I91" i="2" a="1"/>
  <c r="I91" i="2" s="1"/>
  <c r="G91" i="2"/>
  <c r="F91" i="2"/>
  <c r="E91" i="2"/>
  <c r="D91" i="2"/>
  <c r="C91" i="2"/>
  <c r="I90" i="2"/>
  <c r="I90" i="2" a="1"/>
  <c r="G90" i="2"/>
  <c r="F90" i="2"/>
  <c r="E90" i="2"/>
  <c r="D90" i="2"/>
  <c r="C90" i="2"/>
  <c r="I89" i="2"/>
  <c r="I89" i="2" a="1"/>
  <c r="G89" i="2"/>
  <c r="F89" i="2"/>
  <c r="E89" i="2"/>
  <c r="D89" i="2"/>
  <c r="C89" i="2"/>
  <c r="I88" i="2"/>
  <c r="I88" i="2" a="1"/>
  <c r="G88" i="2"/>
  <c r="F88" i="2"/>
  <c r="E88" i="2"/>
  <c r="D88" i="2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E86" i="2"/>
  <c r="D86" i="2"/>
  <c r="C86" i="2"/>
  <c r="I85" i="2" a="1"/>
  <c r="I85" i="2" s="1"/>
  <c r="G85" i="2"/>
  <c r="F85" i="2"/>
  <c r="E85" i="2"/>
  <c r="D85" i="2"/>
  <c r="C85" i="2"/>
  <c r="I84" i="2"/>
  <c r="I84" i="2" a="1"/>
  <c r="G84" i="2"/>
  <c r="F84" i="2"/>
  <c r="E84" i="2"/>
  <c r="D84" i="2"/>
  <c r="C84" i="2"/>
  <c r="I83" i="2" a="1"/>
  <c r="I83" i="2" s="1"/>
  <c r="G83" i="2"/>
  <c r="F83" i="2"/>
  <c r="E83" i="2"/>
  <c r="D83" i="2"/>
  <c r="C83" i="2"/>
  <c r="I82" i="2" a="1"/>
  <c r="I82" i="2" s="1"/>
  <c r="G82" i="2"/>
  <c r="F82" i="2"/>
  <c r="E82" i="2"/>
  <c r="D82" i="2"/>
  <c r="C82" i="2"/>
  <c r="I81" i="2" a="1"/>
  <c r="I81" i="2" s="1"/>
  <c r="G81" i="2"/>
  <c r="F81" i="2"/>
  <c r="E81" i="2"/>
  <c r="D81" i="2"/>
  <c r="C81" i="2"/>
  <c r="I80" i="2"/>
  <c r="I80" i="2" a="1"/>
  <c r="G80" i="2"/>
  <c r="F80" i="2"/>
  <c r="E80" i="2"/>
  <c r="D80" i="2"/>
  <c r="C80" i="2"/>
  <c r="I79" i="2" a="1"/>
  <c r="I79" i="2" s="1"/>
  <c r="G79" i="2"/>
  <c r="F79" i="2"/>
  <c r="E79" i="2"/>
  <c r="D79" i="2"/>
  <c r="C79" i="2"/>
  <c r="I78" i="2"/>
  <c r="I78" i="2" a="1"/>
  <c r="G78" i="2"/>
  <c r="F78" i="2"/>
  <c r="E78" i="2"/>
  <c r="D78" i="2"/>
  <c r="C78" i="2"/>
  <c r="I77" i="2" a="1"/>
  <c r="I77" i="2" s="1"/>
  <c r="G77" i="2"/>
  <c r="F77" i="2"/>
  <c r="E77" i="2"/>
  <c r="D77" i="2"/>
  <c r="C77" i="2"/>
  <c r="I76" i="2"/>
  <c r="I76" i="2" a="1"/>
  <c r="G76" i="2"/>
  <c r="F76" i="2"/>
  <c r="E76" i="2"/>
  <c r="D76" i="2"/>
  <c r="C76" i="2"/>
  <c r="I75" i="2" a="1"/>
  <c r="I75" i="2" s="1"/>
  <c r="G75" i="2"/>
  <c r="F75" i="2"/>
  <c r="E75" i="2"/>
  <c r="D75" i="2"/>
  <c r="C75" i="2"/>
  <c r="I74" i="2" a="1"/>
  <c r="I74" i="2" s="1"/>
  <c r="G74" i="2"/>
  <c r="F74" i="2"/>
  <c r="E74" i="2"/>
  <c r="D74" i="2"/>
  <c r="C74" i="2"/>
  <c r="I73" i="2" a="1"/>
  <c r="I73" i="2" s="1"/>
  <c r="G73" i="2"/>
  <c r="F73" i="2"/>
  <c r="E73" i="2"/>
  <c r="D73" i="2"/>
  <c r="C73" i="2"/>
  <c r="I72" i="2"/>
  <c r="I72" i="2" a="1"/>
  <c r="G72" i="2"/>
  <c r="F72" i="2"/>
  <c r="E72" i="2"/>
  <c r="D72" i="2"/>
  <c r="C72" i="2"/>
  <c r="I71" i="2" a="1"/>
  <c r="I71" i="2" s="1"/>
  <c r="G71" i="2"/>
  <c r="F71" i="2"/>
  <c r="E71" i="2"/>
  <c r="D71" i="2"/>
  <c r="C71" i="2"/>
  <c r="I70" i="2"/>
  <c r="I70" i="2" a="1"/>
  <c r="G70" i="2"/>
  <c r="F70" i="2"/>
  <c r="E70" i="2"/>
  <c r="D70" i="2"/>
  <c r="C70" i="2"/>
  <c r="I69" i="2" a="1"/>
  <c r="I69" i="2" s="1"/>
  <c r="G69" i="2"/>
  <c r="F69" i="2"/>
  <c r="E69" i="2"/>
  <c r="D69" i="2"/>
  <c r="C69" i="2"/>
  <c r="I68" i="2"/>
  <c r="I68" i="2" a="1"/>
  <c r="G68" i="2"/>
  <c r="F68" i="2"/>
  <c r="E68" i="2"/>
  <c r="D68" i="2"/>
  <c r="C68" i="2"/>
  <c r="I67" i="2" a="1"/>
  <c r="I67" i="2" s="1"/>
  <c r="G67" i="2"/>
  <c r="F67" i="2"/>
  <c r="E67" i="2"/>
  <c r="D67" i="2"/>
  <c r="C67" i="2"/>
  <c r="I66" i="2"/>
  <c r="I66" i="2" a="1"/>
  <c r="G66" i="2"/>
  <c r="F66" i="2"/>
  <c r="E66" i="2"/>
  <c r="D66" i="2"/>
  <c r="C66" i="2"/>
  <c r="I65" i="2" a="1"/>
  <c r="I65" i="2" s="1"/>
  <c r="G65" i="2"/>
  <c r="F65" i="2"/>
  <c r="E65" i="2"/>
  <c r="D65" i="2"/>
  <c r="C65" i="2"/>
  <c r="I64" i="2"/>
  <c r="I64" i="2" a="1"/>
  <c r="G64" i="2"/>
  <c r="F64" i="2"/>
  <c r="E64" i="2"/>
  <c r="D64" i="2"/>
  <c r="C64" i="2"/>
  <c r="I63" i="2" a="1"/>
  <c r="I63" i="2" s="1"/>
  <c r="G63" i="2"/>
  <c r="F63" i="2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/>
  <c r="I60" i="2" a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/>
  <c r="I58" i="2" a="1"/>
  <c r="G58" i="2"/>
  <c r="F58" i="2"/>
  <c r="E58" i="2"/>
  <c r="D58" i="2"/>
  <c r="C58" i="2"/>
  <c r="I57" i="2" a="1"/>
  <c r="I57" i="2" s="1"/>
  <c r="G57" i="2"/>
  <c r="F57" i="2"/>
  <c r="E57" i="2"/>
  <c r="D57" i="2"/>
  <c r="C57" i="2"/>
  <c r="I56" i="2"/>
  <c r="I56" i="2" a="1"/>
  <c r="G56" i="2"/>
  <c r="F56" i="2"/>
  <c r="E56" i="2"/>
  <c r="D56" i="2"/>
  <c r="C56" i="2"/>
  <c r="I55" i="2"/>
  <c r="I55" i="2" a="1"/>
  <c r="G55" i="2"/>
  <c r="F55" i="2"/>
  <c r="E55" i="2"/>
  <c r="D55" i="2"/>
  <c r="C55" i="2"/>
  <c r="I54" i="2" a="1"/>
  <c r="I54" i="2" s="1"/>
  <c r="G54" i="2"/>
  <c r="F54" i="2"/>
  <c r="E54" i="2"/>
  <c r="D54" i="2"/>
  <c r="C54" i="2"/>
  <c r="I53" i="2" a="1"/>
  <c r="I53" i="2" s="1"/>
  <c r="G53" i="2"/>
  <c r="F53" i="2"/>
  <c r="E53" i="2"/>
  <c r="D53" i="2"/>
  <c r="C53" i="2"/>
  <c r="I52" i="2"/>
  <c r="I52" i="2" a="1"/>
  <c r="G52" i="2"/>
  <c r="F52" i="2"/>
  <c r="E52" i="2"/>
  <c r="D52" i="2"/>
  <c r="C52" i="2"/>
  <c r="I51" i="2" a="1"/>
  <c r="I51" i="2" s="1"/>
  <c r="G51" i="2"/>
  <c r="F51" i="2"/>
  <c r="E51" i="2"/>
  <c r="D51" i="2"/>
  <c r="C51" i="2"/>
  <c r="I50" i="2" a="1"/>
  <c r="I50" i="2" s="1"/>
  <c r="G50" i="2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F50" i="2"/>
  <c r="E50" i="2"/>
  <c r="D50" i="2"/>
  <c r="C50" i="2"/>
  <c r="I49" i="2" a="1"/>
  <c r="I49" i="2" s="1"/>
  <c r="F49" i="2"/>
  <c r="E49" i="2"/>
  <c r="D49" i="2"/>
  <c r="C49" i="2"/>
  <c r="I48" i="2" a="1"/>
  <c r="I48" i="2" s="1"/>
  <c r="F48" i="2"/>
  <c r="E48" i="2"/>
  <c r="D48" i="2"/>
  <c r="C48" i="2"/>
  <c r="I47" i="2"/>
  <c r="I47" i="2" a="1"/>
  <c r="F47" i="2"/>
  <c r="E47" i="2"/>
  <c r="D47" i="2"/>
  <c r="C47" i="2"/>
  <c r="I46" i="2"/>
  <c r="I46" i="2" a="1"/>
  <c r="F46" i="2"/>
  <c r="E46" i="2"/>
  <c r="D46" i="2"/>
  <c r="C46" i="2"/>
  <c r="I45" i="2"/>
  <c r="I45" i="2" a="1"/>
  <c r="F45" i="2"/>
  <c r="E45" i="2"/>
  <c r="D45" i="2"/>
  <c r="C45" i="2"/>
  <c r="I44" i="2"/>
  <c r="I44" i="2" a="1"/>
  <c r="F44" i="2"/>
  <c r="E44" i="2"/>
  <c r="D44" i="2"/>
  <c r="C44" i="2"/>
  <c r="I43" i="2" a="1"/>
  <c r="I43" i="2" s="1"/>
  <c r="F43" i="2"/>
  <c r="E43" i="2"/>
  <c r="D43" i="2"/>
  <c r="C43" i="2"/>
  <c r="I42" i="2" a="1"/>
  <c r="I42" i="2" s="1"/>
  <c r="F42" i="2"/>
  <c r="E42" i="2"/>
  <c r="D42" i="2"/>
  <c r="C42" i="2"/>
  <c r="I41" i="2" a="1"/>
  <c r="I41" i="2" s="1"/>
  <c r="F41" i="2"/>
  <c r="E41" i="2"/>
  <c r="D41" i="2"/>
  <c r="C41" i="2"/>
  <c r="I40" i="2" a="1"/>
  <c r="I40" i="2" s="1"/>
  <c r="F40" i="2"/>
  <c r="E40" i="2"/>
  <c r="D40" i="2"/>
  <c r="C40" i="2"/>
  <c r="I39" i="2"/>
  <c r="I39" i="2" a="1"/>
  <c r="F39" i="2"/>
  <c r="E39" i="2"/>
  <c r="D39" i="2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C37" i="2"/>
  <c r="I36" i="2" a="1"/>
  <c r="I36" i="2" s="1"/>
  <c r="F36" i="2"/>
  <c r="E36" i="2"/>
  <c r="D36" i="2"/>
  <c r="C36" i="2"/>
  <c r="I35" i="2" a="1"/>
  <c r="I35" i="2" s="1"/>
  <c r="F35" i="2"/>
  <c r="E35" i="2"/>
  <c r="D35" i="2"/>
  <c r="C35" i="2"/>
  <c r="I34" i="2"/>
  <c r="I34" i="2" a="1"/>
  <c r="F34" i="2"/>
  <c r="E34" i="2"/>
  <c r="D34" i="2"/>
  <c r="C34" i="2"/>
  <c r="I33" i="2" a="1"/>
  <c r="I33" i="2" s="1"/>
  <c r="F33" i="2"/>
  <c r="E33" i="2"/>
  <c r="D33" i="2"/>
  <c r="C33" i="2"/>
  <c r="I32" i="2"/>
  <c r="I32" i="2" a="1"/>
  <c r="F32" i="2"/>
  <c r="E32" i="2"/>
  <c r="D32" i="2"/>
  <c r="C32" i="2"/>
  <c r="I31" i="2" a="1"/>
  <c r="I31" i="2" s="1"/>
  <c r="F31" i="2"/>
  <c r="E31" i="2"/>
  <c r="D31" i="2"/>
  <c r="C31" i="2"/>
  <c r="I30" i="2" a="1"/>
  <c r="I30" i="2" s="1"/>
  <c r="F30" i="2"/>
  <c r="E30" i="2"/>
  <c r="D30" i="2"/>
  <c r="C30" i="2"/>
  <c r="I29" i="2"/>
  <c r="I29" i="2" a="1"/>
  <c r="F29" i="2"/>
  <c r="E29" i="2"/>
  <c r="D29" i="2"/>
  <c r="C29" i="2"/>
  <c r="I28" i="2" a="1"/>
  <c r="I28" i="2" s="1"/>
  <c r="F28" i="2"/>
  <c r="E28" i="2"/>
  <c r="D28" i="2"/>
  <c r="C28" i="2"/>
  <c r="I27" i="2"/>
  <c r="I27" i="2" a="1"/>
  <c r="F27" i="2"/>
  <c r="E27" i="2"/>
  <c r="D27" i="2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C25" i="2"/>
  <c r="I24" i="2" a="1"/>
  <c r="I24" i="2" s="1"/>
  <c r="F24" i="2"/>
  <c r="E24" i="2"/>
  <c r="D24" i="2"/>
  <c r="C24" i="2"/>
  <c r="I23" i="2" a="1"/>
  <c r="I23" i="2" s="1"/>
  <c r="F23" i="2"/>
  <c r="E23" i="2"/>
  <c r="D23" i="2"/>
  <c r="C23" i="2"/>
  <c r="I22" i="2"/>
  <c r="I22" i="2" a="1"/>
  <c r="F22" i="2"/>
  <c r="E22" i="2"/>
  <c r="D22" i="2"/>
  <c r="C22" i="2"/>
  <c r="J21" i="2"/>
  <c r="I21" i="2"/>
  <c r="I21" i="2" a="1"/>
  <c r="F21" i="2"/>
  <c r="E21" i="2"/>
  <c r="D21" i="2"/>
  <c r="C21" i="2"/>
  <c r="I20" i="2"/>
  <c r="I20" i="2" a="1"/>
  <c r="F20" i="2"/>
  <c r="J20" i="2" s="1"/>
  <c r="E20" i="2"/>
  <c r="D20" i="2"/>
  <c r="C20" i="2"/>
  <c r="I19" i="2"/>
  <c r="I19" i="2" a="1"/>
  <c r="E19" i="2"/>
  <c r="D19" i="2"/>
  <c r="C19" i="2"/>
  <c r="I18" i="2"/>
  <c r="I18" i="2" a="1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K4" i="2"/>
  <c r="J4" i="2"/>
  <c r="C4" i="2"/>
  <c r="C3" i="2"/>
  <c r="K2696" i="1"/>
  <c r="H2696" i="1"/>
  <c r="H2695" i="1"/>
  <c r="K10" i="1"/>
  <c r="K11" i="1"/>
  <c r="K8" i="1"/>
  <c r="K9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6" i="1"/>
  <c r="G2689" i="1"/>
  <c r="G2690" i="1"/>
  <c r="G2691" i="1"/>
  <c r="G2692" i="1"/>
  <c r="G2693" i="1"/>
  <c r="G2694" i="1"/>
  <c r="G2695" i="1"/>
  <c r="G2696" i="1"/>
  <c r="G2688" i="1"/>
  <c r="V1281" i="7" l="1"/>
  <c r="V23" i="7"/>
  <c r="U23" i="7"/>
  <c r="T186" i="7"/>
  <c r="Q186" i="7"/>
  <c r="S186" i="7"/>
  <c r="R186" i="7"/>
  <c r="S144" i="7"/>
  <c r="R144" i="7"/>
  <c r="Q144" i="7"/>
  <c r="T181" i="7"/>
  <c r="S181" i="7"/>
  <c r="R181" i="7"/>
  <c r="Q181" i="7"/>
  <c r="T229" i="7"/>
  <c r="S229" i="7"/>
  <c r="R229" i="7"/>
  <c r="Q229" i="7"/>
  <c r="R277" i="7"/>
  <c r="T277" i="7"/>
  <c r="S277" i="7"/>
  <c r="Q277" i="7"/>
  <c r="R325" i="7"/>
  <c r="S325" i="7"/>
  <c r="T325" i="7"/>
  <c r="Q325" i="7"/>
  <c r="V845" i="7"/>
  <c r="U845" i="7"/>
  <c r="U14" i="7"/>
  <c r="V14" i="7"/>
  <c r="V62" i="7"/>
  <c r="U62" i="7"/>
  <c r="U110" i="7"/>
  <c r="V110" i="7"/>
  <c r="U158" i="7"/>
  <c r="V158" i="7"/>
  <c r="U206" i="7"/>
  <c r="V206" i="7"/>
  <c r="V254" i="7"/>
  <c r="U254" i="7"/>
  <c r="U302" i="7"/>
  <c r="V302" i="7"/>
  <c r="V371" i="7"/>
  <c r="V383" i="7"/>
  <c r="V538" i="7"/>
  <c r="U951" i="7"/>
  <c r="U1059" i="7"/>
  <c r="V38" i="7"/>
  <c r="U38" i="7"/>
  <c r="U134" i="7"/>
  <c r="V134" i="7"/>
  <c r="U230" i="7"/>
  <c r="V230" i="7"/>
  <c r="V1863" i="7"/>
  <c r="U1863" i="7"/>
  <c r="U518" i="7"/>
  <c r="V518" i="7"/>
  <c r="U542" i="7"/>
  <c r="V446" i="7"/>
  <c r="U452" i="7"/>
  <c r="V755" i="7"/>
  <c r="U755" i="7"/>
  <c r="V59" i="7"/>
  <c r="U59" i="7"/>
  <c r="V119" i="7"/>
  <c r="U119" i="7"/>
  <c r="V215" i="7"/>
  <c r="U215" i="7"/>
  <c r="T282" i="7"/>
  <c r="R282" i="7"/>
  <c r="Q282" i="7"/>
  <c r="S282" i="7"/>
  <c r="T330" i="7"/>
  <c r="S330" i="7"/>
  <c r="R330" i="7"/>
  <c r="Q330" i="7"/>
  <c r="V814" i="7"/>
  <c r="U814" i="7"/>
  <c r="S48" i="7"/>
  <c r="R48" i="7"/>
  <c r="Q48" i="7"/>
  <c r="V2182" i="7"/>
  <c r="U407" i="7"/>
  <c r="V792" i="7"/>
  <c r="V903" i="7"/>
  <c r="U903" i="7"/>
  <c r="U1065" i="7"/>
  <c r="V1065" i="7"/>
  <c r="U86" i="7"/>
  <c r="V86" i="7"/>
  <c r="U182" i="7"/>
  <c r="V182" i="7"/>
  <c r="U278" i="7"/>
  <c r="V278" i="7"/>
  <c r="U825" i="7"/>
  <c r="U1504" i="7"/>
  <c r="U251" i="7"/>
  <c r="T42" i="7"/>
  <c r="S42" i="7"/>
  <c r="R42" i="7"/>
  <c r="Q42" i="7"/>
  <c r="T90" i="7"/>
  <c r="S90" i="7"/>
  <c r="R90" i="7"/>
  <c r="Q90" i="7"/>
  <c r="T138" i="7"/>
  <c r="S138" i="7"/>
  <c r="Q138" i="7"/>
  <c r="R138" i="7"/>
  <c r="T234" i="7"/>
  <c r="R234" i="7"/>
  <c r="Q234" i="7"/>
  <c r="S234" i="7"/>
  <c r="U500" i="7"/>
  <c r="V500" i="7"/>
  <c r="U1041" i="7"/>
  <c r="S240" i="7"/>
  <c r="R240" i="7"/>
  <c r="Q240" i="7"/>
  <c r="S336" i="7"/>
  <c r="R336" i="7"/>
  <c r="Q336" i="7"/>
  <c r="U179" i="7"/>
  <c r="V227" i="7"/>
  <c r="U227" i="7"/>
  <c r="U275" i="7"/>
  <c r="V403" i="7"/>
  <c r="U403" i="7"/>
  <c r="V560" i="7"/>
  <c r="V326" i="7"/>
  <c r="U326" i="7"/>
  <c r="U817" i="7"/>
  <c r="V865" i="7"/>
  <c r="U524" i="7"/>
  <c r="U1144" i="7"/>
  <c r="U2170" i="7"/>
  <c r="V891" i="7"/>
  <c r="U891" i="7"/>
  <c r="S96" i="7"/>
  <c r="R96" i="7"/>
  <c r="Q96" i="7"/>
  <c r="S133" i="7"/>
  <c r="R133" i="7"/>
  <c r="T133" i="7"/>
  <c r="Q133" i="7"/>
  <c r="S288" i="7"/>
  <c r="R288" i="7"/>
  <c r="Q288" i="7"/>
  <c r="V295" i="7"/>
  <c r="U295" i="7"/>
  <c r="V1067" i="7"/>
  <c r="T18" i="7"/>
  <c r="R18" i="7"/>
  <c r="S18" i="7"/>
  <c r="Q18" i="7"/>
  <c r="T66" i="7"/>
  <c r="S66" i="7"/>
  <c r="R66" i="7"/>
  <c r="Q66" i="7"/>
  <c r="U95" i="7"/>
  <c r="T114" i="7"/>
  <c r="R114" i="7"/>
  <c r="Q114" i="7"/>
  <c r="S114" i="7"/>
  <c r="U143" i="7"/>
  <c r="T162" i="7"/>
  <c r="S162" i="7"/>
  <c r="R162" i="7"/>
  <c r="Q162" i="7"/>
  <c r="T210" i="7"/>
  <c r="S210" i="7"/>
  <c r="R210" i="7"/>
  <c r="Q210" i="7"/>
  <c r="T258" i="7"/>
  <c r="S258" i="7"/>
  <c r="R258" i="7"/>
  <c r="Q258" i="7"/>
  <c r="V287" i="7"/>
  <c r="T306" i="7"/>
  <c r="R306" i="7"/>
  <c r="Q306" i="7"/>
  <c r="S306" i="7"/>
  <c r="U335" i="7"/>
  <c r="U494" i="7"/>
  <c r="R37" i="7"/>
  <c r="T37" i="7"/>
  <c r="S37" i="7"/>
  <c r="Q37" i="7"/>
  <c r="S85" i="7"/>
  <c r="T85" i="7"/>
  <c r="R85" i="7"/>
  <c r="Q85" i="7"/>
  <c r="S192" i="7"/>
  <c r="R192" i="7"/>
  <c r="Q192" i="7"/>
  <c r="S13" i="7"/>
  <c r="T13" i="7"/>
  <c r="R13" i="7"/>
  <c r="Q13" i="7"/>
  <c r="S24" i="7"/>
  <c r="R24" i="7"/>
  <c r="Q24" i="7"/>
  <c r="R61" i="7"/>
  <c r="T61" i="7"/>
  <c r="S61" i="7"/>
  <c r="Q61" i="7"/>
  <c r="S72" i="7"/>
  <c r="R72" i="7"/>
  <c r="Q72" i="7"/>
  <c r="T109" i="7"/>
  <c r="S109" i="7"/>
  <c r="R109" i="7"/>
  <c r="Q109" i="7"/>
  <c r="S120" i="7"/>
  <c r="R120" i="7"/>
  <c r="Q120" i="7"/>
  <c r="R157" i="7"/>
  <c r="T157" i="7"/>
  <c r="S157" i="7"/>
  <c r="Q157" i="7"/>
  <c r="S168" i="7"/>
  <c r="R168" i="7"/>
  <c r="Q168" i="7"/>
  <c r="V175" i="7"/>
  <c r="U175" i="7"/>
  <c r="R205" i="7"/>
  <c r="T205" i="7"/>
  <c r="S205" i="7"/>
  <c r="Q205" i="7"/>
  <c r="S216" i="7"/>
  <c r="R216" i="7"/>
  <c r="Q216" i="7"/>
  <c r="R253" i="7"/>
  <c r="T253" i="7"/>
  <c r="S253" i="7"/>
  <c r="Q253" i="7"/>
  <c r="S264" i="7"/>
  <c r="R264" i="7"/>
  <c r="Q264" i="7"/>
  <c r="T301" i="7"/>
  <c r="S301" i="7"/>
  <c r="R301" i="7"/>
  <c r="Q301" i="7"/>
  <c r="S312" i="7"/>
  <c r="R312" i="7"/>
  <c r="Q312" i="7"/>
  <c r="U536" i="7"/>
  <c r="U663" i="7"/>
  <c r="S431" i="7"/>
  <c r="T431" i="7"/>
  <c r="T458" i="7"/>
  <c r="S458" i="7"/>
  <c r="R458" i="7"/>
  <c r="Q458" i="7"/>
  <c r="S503" i="7"/>
  <c r="T503" i="7"/>
  <c r="T530" i="7"/>
  <c r="S530" i="7"/>
  <c r="R530" i="7"/>
  <c r="Q530" i="7"/>
  <c r="T575" i="7"/>
  <c r="S575" i="7"/>
  <c r="U600" i="7"/>
  <c r="V600" i="7"/>
  <c r="S616" i="7"/>
  <c r="R616" i="7"/>
  <c r="Q616" i="7"/>
  <c r="V672" i="7"/>
  <c r="U672" i="7"/>
  <c r="U880" i="7"/>
  <c r="V907" i="7"/>
  <c r="U907" i="7"/>
  <c r="V989" i="7"/>
  <c r="T1004" i="7"/>
  <c r="S1004" i="7"/>
  <c r="R1062" i="7"/>
  <c r="S1062" i="7"/>
  <c r="T1062" i="7"/>
  <c r="U1139" i="7"/>
  <c r="R1202" i="7"/>
  <c r="Q1202" i="7"/>
  <c r="T1202" i="7"/>
  <c r="S1202" i="7"/>
  <c r="T1225" i="7"/>
  <c r="S1225" i="7"/>
  <c r="Q1225" i="7"/>
  <c r="R1225" i="7"/>
  <c r="R1232" i="7"/>
  <c r="Q1232" i="7"/>
  <c r="T1232" i="7"/>
  <c r="S1232" i="7"/>
  <c r="V1260" i="7"/>
  <c r="U1260" i="7"/>
  <c r="U1295" i="7"/>
  <c r="V1357" i="7"/>
  <c r="U1357" i="7"/>
  <c r="S1408" i="7"/>
  <c r="R1408" i="7"/>
  <c r="S1950" i="7"/>
  <c r="R1950" i="7"/>
  <c r="U2187" i="7"/>
  <c r="Q2289" i="7"/>
  <c r="T2289" i="7"/>
  <c r="S2289" i="7"/>
  <c r="R2289" i="7"/>
  <c r="T16" i="7"/>
  <c r="S16" i="7"/>
  <c r="R16" i="7"/>
  <c r="Q16" i="7"/>
  <c r="R29" i="7"/>
  <c r="T29" i="7"/>
  <c r="S29" i="7"/>
  <c r="T64" i="7"/>
  <c r="S64" i="7"/>
  <c r="R64" i="7"/>
  <c r="Q64" i="7"/>
  <c r="T112" i="7"/>
  <c r="S112" i="7"/>
  <c r="R112" i="7"/>
  <c r="Q112" i="7"/>
  <c r="T136" i="7"/>
  <c r="S136" i="7"/>
  <c r="R136" i="7"/>
  <c r="Q136" i="7"/>
  <c r="R173" i="7"/>
  <c r="T173" i="7"/>
  <c r="S173" i="7"/>
  <c r="T232" i="7"/>
  <c r="S232" i="7"/>
  <c r="R232" i="7"/>
  <c r="Q232" i="7"/>
  <c r="T256" i="7"/>
  <c r="S256" i="7"/>
  <c r="R256" i="7"/>
  <c r="Q256" i="7"/>
  <c r="R269" i="7"/>
  <c r="T269" i="7"/>
  <c r="S269" i="7"/>
  <c r="T280" i="7"/>
  <c r="S280" i="7"/>
  <c r="R280" i="7"/>
  <c r="Q280" i="7"/>
  <c r="T293" i="7"/>
  <c r="S293" i="7"/>
  <c r="R293" i="7"/>
  <c r="T304" i="7"/>
  <c r="S304" i="7"/>
  <c r="R304" i="7"/>
  <c r="Q304" i="7"/>
  <c r="T317" i="7"/>
  <c r="S317" i="7"/>
  <c r="R317" i="7"/>
  <c r="T328" i="7"/>
  <c r="S328" i="7"/>
  <c r="R328" i="7"/>
  <c r="Q328" i="7"/>
  <c r="T341" i="7"/>
  <c r="R341" i="7"/>
  <c r="S341" i="7"/>
  <c r="Q360" i="7"/>
  <c r="T413" i="7"/>
  <c r="R413" i="7"/>
  <c r="S413" i="7"/>
  <c r="R462" i="7"/>
  <c r="T462" i="7"/>
  <c r="S462" i="7"/>
  <c r="T478" i="7"/>
  <c r="S478" i="7"/>
  <c r="R478" i="7"/>
  <c r="Q478" i="7"/>
  <c r="T485" i="7"/>
  <c r="S485" i="7"/>
  <c r="R485" i="7"/>
  <c r="Q485" i="7"/>
  <c r="T543" i="7"/>
  <c r="R543" i="7"/>
  <c r="Q543" i="7"/>
  <c r="T548" i="7"/>
  <c r="S548" i="7"/>
  <c r="R548" i="7"/>
  <c r="T608" i="7"/>
  <c r="S608" i="7"/>
  <c r="R608" i="7"/>
  <c r="Q608" i="7"/>
  <c r="Q641" i="7"/>
  <c r="V678" i="7"/>
  <c r="U678" i="7"/>
  <c r="V716" i="7"/>
  <c r="T723" i="7"/>
  <c r="R723" i="7"/>
  <c r="S723" i="7"/>
  <c r="Q723" i="7"/>
  <c r="T729" i="7"/>
  <c r="R729" i="7"/>
  <c r="S729" i="7"/>
  <c r="Q729" i="7"/>
  <c r="Q767" i="7"/>
  <c r="Q996" i="7"/>
  <c r="Q1062" i="7"/>
  <c r="R1088" i="7"/>
  <c r="Q1088" i="7"/>
  <c r="T1088" i="7"/>
  <c r="S1088" i="7"/>
  <c r="S1200" i="7"/>
  <c r="V1291" i="7"/>
  <c r="U1291" i="7"/>
  <c r="S1331" i="7"/>
  <c r="R1331" i="7"/>
  <c r="Q1331" i="7"/>
  <c r="V1371" i="7"/>
  <c r="T1436" i="7"/>
  <c r="S1436" i="7"/>
  <c r="U2180" i="7"/>
  <c r="T674" i="7"/>
  <c r="S674" i="7"/>
  <c r="R674" i="7"/>
  <c r="Q674" i="7"/>
  <c r="V893" i="7"/>
  <c r="U893" i="7"/>
  <c r="V964" i="7"/>
  <c r="U964" i="7"/>
  <c r="S1013" i="7"/>
  <c r="T1013" i="7"/>
  <c r="R1013" i="7"/>
  <c r="R5" i="7"/>
  <c r="T5" i="7"/>
  <c r="S5" i="7"/>
  <c r="T53" i="7"/>
  <c r="R53" i="7"/>
  <c r="S53" i="7"/>
  <c r="R77" i="7"/>
  <c r="T77" i="7"/>
  <c r="S77" i="7"/>
  <c r="T88" i="7"/>
  <c r="S88" i="7"/>
  <c r="R88" i="7"/>
  <c r="Q88" i="7"/>
  <c r="T101" i="7"/>
  <c r="S101" i="7"/>
  <c r="R101" i="7"/>
  <c r="T125" i="7"/>
  <c r="R125" i="7"/>
  <c r="S125" i="7"/>
  <c r="T149" i="7"/>
  <c r="S149" i="7"/>
  <c r="R149" i="7"/>
  <c r="T160" i="7"/>
  <c r="S160" i="7"/>
  <c r="R160" i="7"/>
  <c r="Q160" i="7"/>
  <c r="T184" i="7"/>
  <c r="S184" i="7"/>
  <c r="R184" i="7"/>
  <c r="Q184" i="7"/>
  <c r="R221" i="7"/>
  <c r="T221" i="7"/>
  <c r="S221" i="7"/>
  <c r="T245" i="7"/>
  <c r="S245" i="7"/>
  <c r="R245" i="7"/>
  <c r="Q384" i="7"/>
  <c r="V868" i="7"/>
  <c r="Q919" i="7"/>
  <c r="R919" i="7"/>
  <c r="T919" i="7"/>
  <c r="S919" i="7"/>
  <c r="S965" i="7"/>
  <c r="T965" i="7"/>
  <c r="R965" i="7"/>
  <c r="Q965" i="7"/>
  <c r="S1049" i="7"/>
  <c r="T1049" i="7"/>
  <c r="R1174" i="7"/>
  <c r="T1194" i="7"/>
  <c r="R1194" i="7"/>
  <c r="S1194" i="7"/>
  <c r="Q1194" i="7"/>
  <c r="T1601" i="7"/>
  <c r="S1601" i="7"/>
  <c r="R1601" i="7"/>
  <c r="Q1601" i="7"/>
  <c r="V1911" i="7"/>
  <c r="U1911" i="7"/>
  <c r="V2110" i="7"/>
  <c r="U2110" i="7"/>
  <c r="V2127" i="7"/>
  <c r="U2127" i="7"/>
  <c r="T2159" i="7"/>
  <c r="R2159" i="7"/>
  <c r="Q2159" i="7"/>
  <c r="S2159" i="7"/>
  <c r="T2492" i="7"/>
  <c r="S2492" i="7"/>
  <c r="R2492" i="7"/>
  <c r="Q2492" i="7"/>
  <c r="U456" i="7"/>
  <c r="V456" i="7"/>
  <c r="V483" i="7"/>
  <c r="U483" i="7"/>
  <c r="T489" i="7"/>
  <c r="Q489" i="7"/>
  <c r="S489" i="7"/>
  <c r="R489" i="7"/>
  <c r="V528" i="7"/>
  <c r="U528" i="7"/>
  <c r="U555" i="7"/>
  <c r="T561" i="7"/>
  <c r="Q561" i="7"/>
  <c r="S561" i="7"/>
  <c r="R561" i="7"/>
  <c r="T602" i="7"/>
  <c r="S602" i="7"/>
  <c r="R602" i="7"/>
  <c r="Q602" i="7"/>
  <c r="U635" i="7"/>
  <c r="S647" i="7"/>
  <c r="T647" i="7"/>
  <c r="S680" i="7"/>
  <c r="T680" i="7"/>
  <c r="R680" i="7"/>
  <c r="Q680" i="7"/>
  <c r="T702" i="7"/>
  <c r="Q702" i="7"/>
  <c r="S702" i="7"/>
  <c r="R702" i="7"/>
  <c r="T771" i="7"/>
  <c r="R771" i="7"/>
  <c r="S771" i="7"/>
  <c r="Q771" i="7"/>
  <c r="T910" i="7"/>
  <c r="R910" i="7"/>
  <c r="Q910" i="7"/>
  <c r="Q983" i="7"/>
  <c r="T983" i="7"/>
  <c r="U1141" i="7"/>
  <c r="V1141" i="7"/>
  <c r="U1150" i="7"/>
  <c r="R1166" i="7"/>
  <c r="Q1166" i="7"/>
  <c r="T1166" i="7"/>
  <c r="S1166" i="7"/>
  <c r="T1223" i="7"/>
  <c r="S1223" i="7"/>
  <c r="Q1223" i="7"/>
  <c r="R1223" i="7"/>
  <c r="V1258" i="7"/>
  <c r="U1258" i="7"/>
  <c r="R1328" i="7"/>
  <c r="Q1328" i="7"/>
  <c r="T1328" i="7"/>
  <c r="S1328" i="7"/>
  <c r="T1359" i="7"/>
  <c r="S1359" i="7"/>
  <c r="R1359" i="7"/>
  <c r="Q1359" i="7"/>
  <c r="R1550" i="7"/>
  <c r="Q1550" i="7"/>
  <c r="S1781" i="7"/>
  <c r="R1781" i="7"/>
  <c r="Q1781" i="7"/>
  <c r="T1781" i="7"/>
  <c r="Q1938" i="7"/>
  <c r="R1938" i="7"/>
  <c r="T1938" i="7"/>
  <c r="S1938" i="7"/>
  <c r="S2119" i="7"/>
  <c r="R2119" i="7"/>
  <c r="T2119" i="7"/>
  <c r="Q2119" i="7"/>
  <c r="R2461" i="7"/>
  <c r="Q2461" i="7"/>
  <c r="T40" i="7"/>
  <c r="S40" i="7"/>
  <c r="R40" i="7"/>
  <c r="Q40" i="7"/>
  <c r="T197" i="7"/>
  <c r="R197" i="7"/>
  <c r="S197" i="7"/>
  <c r="T208" i="7"/>
  <c r="S208" i="7"/>
  <c r="R208" i="7"/>
  <c r="Q208" i="7"/>
  <c r="T352" i="7"/>
  <c r="S352" i="7"/>
  <c r="R352" i="7"/>
  <c r="Q352" i="7"/>
  <c r="T365" i="7"/>
  <c r="R365" i="7"/>
  <c r="S365" i="7"/>
  <c r="T376" i="7"/>
  <c r="S376" i="7"/>
  <c r="R376" i="7"/>
  <c r="Q376" i="7"/>
  <c r="T389" i="7"/>
  <c r="S389" i="7"/>
  <c r="R389" i="7"/>
  <c r="T400" i="7"/>
  <c r="S400" i="7"/>
  <c r="R400" i="7"/>
  <c r="Q400" i="7"/>
  <c r="Q408" i="7"/>
  <c r="V438" i="7"/>
  <c r="U438" i="7"/>
  <c r="T471" i="7"/>
  <c r="R471" i="7"/>
  <c r="Q471" i="7"/>
  <c r="T476" i="7"/>
  <c r="S476" i="7"/>
  <c r="R476" i="7"/>
  <c r="R534" i="7"/>
  <c r="T534" i="7"/>
  <c r="S534" i="7"/>
  <c r="T550" i="7"/>
  <c r="S550" i="7"/>
  <c r="R550" i="7"/>
  <c r="Q550" i="7"/>
  <c r="T557" i="7"/>
  <c r="S557" i="7"/>
  <c r="R557" i="7"/>
  <c r="Q557" i="7"/>
  <c r="S581" i="7"/>
  <c r="T581" i="7"/>
  <c r="U606" i="7"/>
  <c r="V606" i="7"/>
  <c r="S622" i="7"/>
  <c r="R622" i="7"/>
  <c r="Q622" i="7"/>
  <c r="Q633" i="7"/>
  <c r="S653" i="7"/>
  <c r="T653" i="7"/>
  <c r="Q714" i="7"/>
  <c r="U727" i="7"/>
  <c r="Q757" i="7"/>
  <c r="R757" i="7"/>
  <c r="T757" i="7"/>
  <c r="S757" i="7"/>
  <c r="V788" i="7"/>
  <c r="T875" i="7"/>
  <c r="S875" i="7"/>
  <c r="R875" i="7"/>
  <c r="Q875" i="7"/>
  <c r="V958" i="7"/>
  <c r="U958" i="7"/>
  <c r="R977" i="7"/>
  <c r="Q977" i="7"/>
  <c r="Q1043" i="7"/>
  <c r="T1205" i="7"/>
  <c r="R1205" i="7"/>
  <c r="Q1205" i="7"/>
  <c r="T1365" i="7"/>
  <c r="S1365" i="7"/>
  <c r="R1365" i="7"/>
  <c r="Q1365" i="7"/>
  <c r="S1404" i="7"/>
  <c r="R1404" i="7"/>
  <c r="Q1404" i="7"/>
  <c r="T1484" i="7"/>
  <c r="S1484" i="7"/>
  <c r="V2270" i="7"/>
  <c r="U2270" i="7"/>
  <c r="R21" i="7"/>
  <c r="Q21" i="7"/>
  <c r="R45" i="7"/>
  <c r="Q45" i="7"/>
  <c r="R69" i="7"/>
  <c r="Q69" i="7"/>
  <c r="R93" i="7"/>
  <c r="Q93" i="7"/>
  <c r="R117" i="7"/>
  <c r="Q117" i="7"/>
  <c r="R141" i="7"/>
  <c r="Q141" i="7"/>
  <c r="R165" i="7"/>
  <c r="Q165" i="7"/>
  <c r="R189" i="7"/>
  <c r="Q189" i="7"/>
  <c r="R213" i="7"/>
  <c r="Q213" i="7"/>
  <c r="R237" i="7"/>
  <c r="Q237" i="7"/>
  <c r="R261" i="7"/>
  <c r="Q261" i="7"/>
  <c r="R285" i="7"/>
  <c r="Q285" i="7"/>
  <c r="R309" i="7"/>
  <c r="Q309" i="7"/>
  <c r="R333" i="7"/>
  <c r="Q333" i="7"/>
  <c r="Q349" i="7"/>
  <c r="R357" i="7"/>
  <c r="Q357" i="7"/>
  <c r="R360" i="7"/>
  <c r="Q373" i="7"/>
  <c r="R381" i="7"/>
  <c r="Q381" i="7"/>
  <c r="R384" i="7"/>
  <c r="Q397" i="7"/>
  <c r="R405" i="7"/>
  <c r="Q405" i="7"/>
  <c r="R408" i="7"/>
  <c r="Q421" i="7"/>
  <c r="Q424" i="7"/>
  <c r="Q429" i="7"/>
  <c r="Q431" i="7"/>
  <c r="R439" i="7"/>
  <c r="Q439" i="7"/>
  <c r="S448" i="7"/>
  <c r="T448" i="7"/>
  <c r="R469" i="7"/>
  <c r="Q469" i="7"/>
  <c r="S469" i="7"/>
  <c r="T469" i="7"/>
  <c r="S487" i="7"/>
  <c r="Q496" i="7"/>
  <c r="Q501" i="7"/>
  <c r="Q503" i="7"/>
  <c r="R511" i="7"/>
  <c r="Q511" i="7"/>
  <c r="S520" i="7"/>
  <c r="T520" i="7"/>
  <c r="R541" i="7"/>
  <c r="Q541" i="7"/>
  <c r="S541" i="7"/>
  <c r="T541" i="7"/>
  <c r="S559" i="7"/>
  <c r="Q568" i="7"/>
  <c r="Q573" i="7"/>
  <c r="Q575" i="7"/>
  <c r="T587" i="7"/>
  <c r="S587" i="7"/>
  <c r="U612" i="7"/>
  <c r="V612" i="7"/>
  <c r="T614" i="7"/>
  <c r="S614" i="7"/>
  <c r="R614" i="7"/>
  <c r="Q614" i="7"/>
  <c r="S628" i="7"/>
  <c r="R628" i="7"/>
  <c r="Q628" i="7"/>
  <c r="Q639" i="7"/>
  <c r="Q647" i="7"/>
  <c r="S659" i="7"/>
  <c r="T659" i="7"/>
  <c r="S684" i="7"/>
  <c r="R684" i="7"/>
  <c r="Q684" i="7"/>
  <c r="U687" i="7"/>
  <c r="S737" i="7"/>
  <c r="R746" i="7"/>
  <c r="T746" i="7"/>
  <c r="S746" i="7"/>
  <c r="T780" i="7"/>
  <c r="S780" i="7"/>
  <c r="R780" i="7"/>
  <c r="Q780" i="7"/>
  <c r="Q790" i="7"/>
  <c r="V799" i="7"/>
  <c r="U799" i="7"/>
  <c r="V839" i="7"/>
  <c r="Q847" i="7"/>
  <c r="S847" i="7"/>
  <c r="R847" i="7"/>
  <c r="T847" i="7"/>
  <c r="T860" i="7"/>
  <c r="S860" i="7"/>
  <c r="S869" i="7"/>
  <c r="R869" i="7"/>
  <c r="Q869" i="7"/>
  <c r="Q871" i="7"/>
  <c r="T871" i="7"/>
  <c r="T873" i="7"/>
  <c r="S873" i="7"/>
  <c r="R873" i="7"/>
  <c r="Q873" i="7"/>
  <c r="Q895" i="7"/>
  <c r="S895" i="7"/>
  <c r="R895" i="7"/>
  <c r="T895" i="7"/>
  <c r="T934" i="7"/>
  <c r="Q934" i="7"/>
  <c r="S934" i="7"/>
  <c r="R934" i="7"/>
  <c r="S941" i="7"/>
  <c r="T941" i="7"/>
  <c r="R960" i="7"/>
  <c r="Q960" i="7"/>
  <c r="T960" i="7"/>
  <c r="S960" i="7"/>
  <c r="T969" i="7"/>
  <c r="S969" i="7"/>
  <c r="R969" i="7"/>
  <c r="Q969" i="7"/>
  <c r="T975" i="7"/>
  <c r="S975" i="7"/>
  <c r="R975" i="7"/>
  <c r="T981" i="7"/>
  <c r="S981" i="7"/>
  <c r="R981" i="7"/>
  <c r="Q981" i="7"/>
  <c r="S996" i="7"/>
  <c r="U997" i="7"/>
  <c r="T1028" i="7"/>
  <c r="S1028" i="7"/>
  <c r="R1043" i="7"/>
  <c r="S1091" i="7"/>
  <c r="R1091" i="7"/>
  <c r="Q1091" i="7"/>
  <c r="R1126" i="7"/>
  <c r="T1146" i="7"/>
  <c r="R1146" i="7"/>
  <c r="S1146" i="7"/>
  <c r="Q1146" i="7"/>
  <c r="T1162" i="7"/>
  <c r="S1162" i="7"/>
  <c r="R1162" i="7"/>
  <c r="Q1162" i="7"/>
  <c r="T1164" i="7"/>
  <c r="S1164" i="7"/>
  <c r="R1164" i="7"/>
  <c r="Q1164" i="7"/>
  <c r="T1186" i="7"/>
  <c r="S1186" i="7"/>
  <c r="R1186" i="7"/>
  <c r="Q1186" i="7"/>
  <c r="Q1198" i="7"/>
  <c r="T1214" i="7"/>
  <c r="S1214" i="7"/>
  <c r="T1221" i="7"/>
  <c r="S1221" i="7"/>
  <c r="R1221" i="7"/>
  <c r="Q1221" i="7"/>
  <c r="T1228" i="7"/>
  <c r="S1228" i="7"/>
  <c r="R1228" i="7"/>
  <c r="Q1228" i="7"/>
  <c r="V1254" i="7"/>
  <c r="U1254" i="7"/>
  <c r="T1270" i="7"/>
  <c r="Q1270" i="7"/>
  <c r="S1270" i="7"/>
  <c r="R1270" i="7"/>
  <c r="V1283" i="7"/>
  <c r="U1283" i="7"/>
  <c r="T1308" i="7"/>
  <c r="S1308" i="7"/>
  <c r="U1309" i="7"/>
  <c r="Q1408" i="7"/>
  <c r="T1458" i="7"/>
  <c r="S1458" i="7"/>
  <c r="Q1458" i="7"/>
  <c r="R1458" i="7"/>
  <c r="Q1471" i="7"/>
  <c r="S1471" i="7"/>
  <c r="R1471" i="7"/>
  <c r="T1471" i="7"/>
  <c r="V1507" i="7"/>
  <c r="U1507" i="7"/>
  <c r="T1526" i="7"/>
  <c r="S1526" i="7"/>
  <c r="R1526" i="7"/>
  <c r="Q1526" i="7"/>
  <c r="Q1548" i="7"/>
  <c r="R1548" i="7"/>
  <c r="T1773" i="7"/>
  <c r="S1773" i="7"/>
  <c r="R1773" i="7"/>
  <c r="S1777" i="7"/>
  <c r="R1777" i="7"/>
  <c r="T1777" i="7"/>
  <c r="Q1777" i="7"/>
  <c r="R1815" i="7"/>
  <c r="Q1815" i="7"/>
  <c r="V2076" i="7"/>
  <c r="U2076" i="7"/>
  <c r="Q2100" i="7"/>
  <c r="T2100" i="7"/>
  <c r="S2100" i="7"/>
  <c r="R2100" i="7"/>
  <c r="R2173" i="7"/>
  <c r="T2173" i="7"/>
  <c r="S2173" i="7"/>
  <c r="Q2173" i="7"/>
  <c r="U350" i="7"/>
  <c r="U398" i="7"/>
  <c r="U422" i="7"/>
  <c r="R431" i="7"/>
  <c r="R501" i="7"/>
  <c r="R573" i="7"/>
  <c r="S593" i="7"/>
  <c r="T593" i="7"/>
  <c r="U618" i="7"/>
  <c r="V618" i="7"/>
  <c r="Q645" i="7"/>
  <c r="R647" i="7"/>
  <c r="Q653" i="7"/>
  <c r="Q696" i="7"/>
  <c r="U712" i="7"/>
  <c r="Q777" i="7"/>
  <c r="U897" i="7"/>
  <c r="T908" i="7"/>
  <c r="S908" i="7"/>
  <c r="U947" i="7"/>
  <c r="T979" i="7"/>
  <c r="S979" i="7"/>
  <c r="R979" i="7"/>
  <c r="R1000" i="7"/>
  <c r="Q1000" i="7"/>
  <c r="S1000" i="7"/>
  <c r="V1060" i="7"/>
  <c r="U1060" i="7"/>
  <c r="V1099" i="7"/>
  <c r="U1099" i="7"/>
  <c r="R1160" i="7"/>
  <c r="Q1160" i="7"/>
  <c r="T1160" i="7"/>
  <c r="S1160" i="7"/>
  <c r="T1175" i="7"/>
  <c r="S1175" i="7"/>
  <c r="R1175" i="7"/>
  <c r="Q1175" i="7"/>
  <c r="R1184" i="7"/>
  <c r="Q1184" i="7"/>
  <c r="T1184" i="7"/>
  <c r="S1184" i="7"/>
  <c r="R1198" i="7"/>
  <c r="T1212" i="7"/>
  <c r="S1212" i="7"/>
  <c r="R1212" i="7"/>
  <c r="Q1212" i="7"/>
  <c r="T1239" i="7"/>
  <c r="S1239" i="7"/>
  <c r="R1239" i="7"/>
  <c r="Q1239" i="7"/>
  <c r="T1252" i="7"/>
  <c r="S1252" i="7"/>
  <c r="R1252" i="7"/>
  <c r="Q1252" i="7"/>
  <c r="T1324" i="7"/>
  <c r="S1324" i="7"/>
  <c r="R1324" i="7"/>
  <c r="Q1324" i="7"/>
  <c r="V1326" i="7"/>
  <c r="U1326" i="7"/>
  <c r="V1335" i="7"/>
  <c r="U1335" i="7"/>
  <c r="Q1342" i="7"/>
  <c r="T1404" i="7"/>
  <c r="Q1423" i="7"/>
  <c r="S1423" i="7"/>
  <c r="R1423" i="7"/>
  <c r="T1423" i="7"/>
  <c r="V1473" i="7"/>
  <c r="S1480" i="7"/>
  <c r="R1480" i="7"/>
  <c r="Q1480" i="7"/>
  <c r="R1531" i="7"/>
  <c r="Q1531" i="7"/>
  <c r="T1531" i="7"/>
  <c r="S1531" i="7"/>
  <c r="V1555" i="7"/>
  <c r="U1555" i="7"/>
  <c r="Q1561" i="7"/>
  <c r="T1561" i="7"/>
  <c r="S1561" i="7"/>
  <c r="R1561" i="7"/>
  <c r="V1569" i="7"/>
  <c r="U1569" i="7"/>
  <c r="R1571" i="7"/>
  <c r="Q1571" i="7"/>
  <c r="S1571" i="7"/>
  <c r="T1571" i="7"/>
  <c r="Q1596" i="7"/>
  <c r="R1596" i="7"/>
  <c r="T1775" i="7"/>
  <c r="S1775" i="7"/>
  <c r="S1851" i="7"/>
  <c r="R1851" i="7"/>
  <c r="Q1851" i="7"/>
  <c r="S2054" i="7"/>
  <c r="R2054" i="7"/>
  <c r="T2063" i="7"/>
  <c r="S2063" i="7"/>
  <c r="V2098" i="7"/>
  <c r="U2098" i="7"/>
  <c r="Q2105" i="7"/>
  <c r="Q2112" i="7"/>
  <c r="S2112" i="7"/>
  <c r="R2112" i="7"/>
  <c r="T2112" i="7"/>
  <c r="S2114" i="7"/>
  <c r="R2114" i="7"/>
  <c r="Q2114" i="7"/>
  <c r="V2185" i="7"/>
  <c r="S2238" i="7"/>
  <c r="R2238" i="7"/>
  <c r="T2238" i="7"/>
  <c r="Q2238" i="7"/>
  <c r="R71" i="7"/>
  <c r="T71" i="7"/>
  <c r="S71" i="7"/>
  <c r="T130" i="7"/>
  <c r="S130" i="7"/>
  <c r="R130" i="7"/>
  <c r="Q130" i="7"/>
  <c r="T154" i="7"/>
  <c r="S154" i="7"/>
  <c r="R154" i="7"/>
  <c r="Q154" i="7"/>
  <c r="T178" i="7"/>
  <c r="S178" i="7"/>
  <c r="R178" i="7"/>
  <c r="Q178" i="7"/>
  <c r="T191" i="7"/>
  <c r="S191" i="7"/>
  <c r="R191" i="7"/>
  <c r="T202" i="7"/>
  <c r="S202" i="7"/>
  <c r="R202" i="7"/>
  <c r="Q202" i="7"/>
  <c r="T226" i="7"/>
  <c r="S226" i="7"/>
  <c r="R226" i="7"/>
  <c r="Q226" i="7"/>
  <c r="R239" i="7"/>
  <c r="T239" i="7"/>
  <c r="S239" i="7"/>
  <c r="T250" i="7"/>
  <c r="S250" i="7"/>
  <c r="R250" i="7"/>
  <c r="Q250" i="7"/>
  <c r="T274" i="7"/>
  <c r="S274" i="7"/>
  <c r="R274" i="7"/>
  <c r="Q274" i="7"/>
  <c r="T298" i="7"/>
  <c r="S298" i="7"/>
  <c r="R298" i="7"/>
  <c r="Q298" i="7"/>
  <c r="R311" i="7"/>
  <c r="T311" i="7"/>
  <c r="S311" i="7"/>
  <c r="T322" i="7"/>
  <c r="S322" i="7"/>
  <c r="R322" i="7"/>
  <c r="Q322" i="7"/>
  <c r="T346" i="7"/>
  <c r="S346" i="7"/>
  <c r="R346" i="7"/>
  <c r="Q346" i="7"/>
  <c r="R359" i="7"/>
  <c r="T359" i="7"/>
  <c r="S359" i="7"/>
  <c r="T394" i="7"/>
  <c r="S394" i="7"/>
  <c r="R394" i="7"/>
  <c r="Q394" i="7"/>
  <c r="T418" i="7"/>
  <c r="S418" i="7"/>
  <c r="R418" i="7"/>
  <c r="Q418" i="7"/>
  <c r="U442" i="7"/>
  <c r="S455" i="7"/>
  <c r="T455" i="7"/>
  <c r="T482" i="7"/>
  <c r="S482" i="7"/>
  <c r="R482" i="7"/>
  <c r="Q482" i="7"/>
  <c r="Q507" i="7"/>
  <c r="U514" i="7"/>
  <c r="U521" i="7"/>
  <c r="S527" i="7"/>
  <c r="T527" i="7"/>
  <c r="T554" i="7"/>
  <c r="S554" i="7"/>
  <c r="R554" i="7"/>
  <c r="Q554" i="7"/>
  <c r="R581" i="7"/>
  <c r="S599" i="7"/>
  <c r="T599" i="7"/>
  <c r="Q651" i="7"/>
  <c r="T764" i="7"/>
  <c r="S764" i="7"/>
  <c r="Q764" i="7"/>
  <c r="T797" i="7"/>
  <c r="T955" i="7"/>
  <c r="S955" i="7"/>
  <c r="V1009" i="7"/>
  <c r="Q1013" i="7"/>
  <c r="T1122" i="7"/>
  <c r="S1122" i="7"/>
  <c r="R1122" i="7"/>
  <c r="Q1122" i="7"/>
  <c r="R1147" i="7"/>
  <c r="Q1147" i="7"/>
  <c r="T1147" i="7"/>
  <c r="S1147" i="7"/>
  <c r="R1342" i="7"/>
  <c r="U1421" i="7"/>
  <c r="U1443" i="7"/>
  <c r="T1474" i="7"/>
  <c r="S1474" i="7"/>
  <c r="R1474" i="7"/>
  <c r="Q1474" i="7"/>
  <c r="Q1519" i="7"/>
  <c r="T1519" i="7"/>
  <c r="S1519" i="7"/>
  <c r="R1519" i="7"/>
  <c r="V1539" i="7"/>
  <c r="U1539" i="7"/>
  <c r="Q1567" i="7"/>
  <c r="V1634" i="7"/>
  <c r="U1634" i="7"/>
  <c r="V1673" i="7"/>
  <c r="U1673" i="7"/>
  <c r="R1678" i="7"/>
  <c r="Q1678" i="7"/>
  <c r="T1851" i="7"/>
  <c r="Q2063" i="7"/>
  <c r="Q5" i="7"/>
  <c r="Q31" i="7"/>
  <c r="R39" i="7"/>
  <c r="Q39" i="7"/>
  <c r="R63" i="7"/>
  <c r="Q63" i="7"/>
  <c r="Q79" i="7"/>
  <c r="Q101" i="7"/>
  <c r="Q127" i="7"/>
  <c r="R135" i="7"/>
  <c r="Q135" i="7"/>
  <c r="Q149" i="7"/>
  <c r="R255" i="7"/>
  <c r="Q255" i="7"/>
  <c r="Q269" i="7"/>
  <c r="Q293" i="7"/>
  <c r="Q317" i="7"/>
  <c r="Q343" i="7"/>
  <c r="Q365" i="7"/>
  <c r="T373" i="7"/>
  <c r="R378" i="7"/>
  <c r="Q391" i="7"/>
  <c r="Q415" i="7"/>
  <c r="T423" i="7"/>
  <c r="R423" i="7"/>
  <c r="Q423" i="7"/>
  <c r="T428" i="7"/>
  <c r="S428" i="7"/>
  <c r="R428" i="7"/>
  <c r="R466" i="7"/>
  <c r="U466" i="7" s="1"/>
  <c r="R473" i="7"/>
  <c r="T486" i="7"/>
  <c r="S486" i="7"/>
  <c r="R486" i="7"/>
  <c r="T502" i="7"/>
  <c r="S502" i="7"/>
  <c r="R502" i="7"/>
  <c r="Q502" i="7"/>
  <c r="T509" i="7"/>
  <c r="S509" i="7"/>
  <c r="R509" i="7"/>
  <c r="Q509" i="7"/>
  <c r="S543" i="7"/>
  <c r="U546" i="7"/>
  <c r="T567" i="7"/>
  <c r="R567" i="7"/>
  <c r="Q567" i="7"/>
  <c r="T572" i="7"/>
  <c r="S572" i="7"/>
  <c r="R572" i="7"/>
  <c r="R587" i="7"/>
  <c r="Q593" i="7"/>
  <c r="U630" i="7"/>
  <c r="V630" i="7"/>
  <c r="R659" i="7"/>
  <c r="S688" i="7"/>
  <c r="R688" i="7"/>
  <c r="Q688" i="7"/>
  <c r="R698" i="7"/>
  <c r="T698" i="7"/>
  <c r="S698" i="7"/>
  <c r="Q698" i="7"/>
  <c r="T707" i="7"/>
  <c r="S707" i="7"/>
  <c r="R707" i="7"/>
  <c r="Q707" i="7"/>
  <c r="Q786" i="7"/>
  <c r="T838" i="7"/>
  <c r="Q838" i="7"/>
  <c r="S838" i="7"/>
  <c r="R854" i="7"/>
  <c r="Q854" i="7"/>
  <c r="T854" i="7"/>
  <c r="S854" i="7"/>
  <c r="T957" i="7"/>
  <c r="S957" i="7"/>
  <c r="R957" i="7"/>
  <c r="Q957" i="7"/>
  <c r="S983" i="7"/>
  <c r="T1156" i="7"/>
  <c r="S1156" i="7"/>
  <c r="R1156" i="7"/>
  <c r="Q1156" i="7"/>
  <c r="V1182" i="7"/>
  <c r="U1182" i="7"/>
  <c r="U1285" i="7"/>
  <c r="V1285" i="7"/>
  <c r="V1306" i="7"/>
  <c r="U1306" i="7"/>
  <c r="V1453" i="7"/>
  <c r="T1494" i="7"/>
  <c r="S1494" i="7"/>
  <c r="T1499" i="7"/>
  <c r="S1499" i="7"/>
  <c r="R1499" i="7"/>
  <c r="Q1499" i="7"/>
  <c r="V1662" i="7"/>
  <c r="U1662" i="7"/>
  <c r="U1690" i="7"/>
  <c r="V1738" i="7"/>
  <c r="U1738" i="7"/>
  <c r="R1775" i="7"/>
  <c r="S1827" i="7"/>
  <c r="R1827" i="7"/>
  <c r="Q1827" i="7"/>
  <c r="T1827" i="7"/>
  <c r="T1893" i="7"/>
  <c r="S1893" i="7"/>
  <c r="R1893" i="7"/>
  <c r="Q1893" i="7"/>
  <c r="R2091" i="7"/>
  <c r="Q2091" i="7"/>
  <c r="T2091" i="7"/>
  <c r="S2091" i="7"/>
  <c r="U32" i="7"/>
  <c r="S45" i="7"/>
  <c r="R55" i="7"/>
  <c r="R127" i="7"/>
  <c r="U128" i="7"/>
  <c r="R199" i="7"/>
  <c r="R223" i="7"/>
  <c r="U224" i="7"/>
  <c r="S237" i="7"/>
  <c r="U248" i="7"/>
  <c r="S261" i="7"/>
  <c r="U272" i="7"/>
  <c r="S285" i="7"/>
  <c r="R295" i="7"/>
  <c r="R319" i="7"/>
  <c r="S354" i="7"/>
  <c r="R367" i="7"/>
  <c r="R391" i="7"/>
  <c r="U392" i="7"/>
  <c r="S402" i="7"/>
  <c r="Q448" i="7"/>
  <c r="R463" i="7"/>
  <c r="Q463" i="7"/>
  <c r="S466" i="7"/>
  <c r="S472" i="7"/>
  <c r="T472" i="7"/>
  <c r="V474" i="7"/>
  <c r="Q520" i="7"/>
  <c r="Q525" i="7"/>
  <c r="Q527" i="7"/>
  <c r="R535" i="7"/>
  <c r="Q535" i="7"/>
  <c r="V539" i="7"/>
  <c r="S544" i="7"/>
  <c r="T544" i="7"/>
  <c r="R565" i="7"/>
  <c r="Q565" i="7"/>
  <c r="S565" i="7"/>
  <c r="T565" i="7"/>
  <c r="R593" i="7"/>
  <c r="Q599" i="7"/>
  <c r="S611" i="7"/>
  <c r="T611" i="7"/>
  <c r="T628" i="7"/>
  <c r="V636" i="7"/>
  <c r="U636" i="7"/>
  <c r="R665" i="7"/>
  <c r="U665" i="7" s="1"/>
  <c r="T684" i="7"/>
  <c r="R686" i="7"/>
  <c r="T717" i="7"/>
  <c r="R717" i="7"/>
  <c r="S717" i="7"/>
  <c r="Q717" i="7"/>
  <c r="S721" i="7"/>
  <c r="S748" i="7"/>
  <c r="R748" i="7"/>
  <c r="Q748" i="7"/>
  <c r="U775" i="7"/>
  <c r="V803" i="7"/>
  <c r="U803" i="7"/>
  <c r="U815" i="7"/>
  <c r="T820" i="7"/>
  <c r="S820" i="7"/>
  <c r="R820" i="7"/>
  <c r="Q820" i="7"/>
  <c r="Q834" i="7"/>
  <c r="V863" i="7"/>
  <c r="U863" i="7"/>
  <c r="T869" i="7"/>
  <c r="R902" i="7"/>
  <c r="Q902" i="7"/>
  <c r="T902" i="7"/>
  <c r="S902" i="7"/>
  <c r="Q924" i="7"/>
  <c r="T935" i="7"/>
  <c r="S935" i="7"/>
  <c r="T937" i="7"/>
  <c r="S937" i="7"/>
  <c r="Q937" i="7"/>
  <c r="R941" i="7"/>
  <c r="T977" i="7"/>
  <c r="U1009" i="7"/>
  <c r="R1022" i="7"/>
  <c r="Q1022" i="7"/>
  <c r="T1022" i="7"/>
  <c r="S1022" i="7"/>
  <c r="V1038" i="7"/>
  <c r="U1038" i="7"/>
  <c r="Q1054" i="7"/>
  <c r="R1067" i="7"/>
  <c r="U1067" i="7" s="1"/>
  <c r="Q1085" i="7"/>
  <c r="T1114" i="7"/>
  <c r="S1114" i="7"/>
  <c r="R1114" i="7"/>
  <c r="Q1114" i="7"/>
  <c r="S1120" i="7"/>
  <c r="R1120" i="7"/>
  <c r="Q1120" i="7"/>
  <c r="V1134" i="7"/>
  <c r="U1134" i="7"/>
  <c r="R1192" i="7"/>
  <c r="R1250" i="7"/>
  <c r="Q1250" i="7"/>
  <c r="T1250" i="7"/>
  <c r="T1390" i="7"/>
  <c r="S1390" i="7"/>
  <c r="Q1390" i="7"/>
  <c r="R1390" i="7"/>
  <c r="V1450" i="7"/>
  <c r="U1450" i="7"/>
  <c r="Q1463" i="7"/>
  <c r="T1468" i="7"/>
  <c r="S1468" i="7"/>
  <c r="R1468" i="7"/>
  <c r="Q1468" i="7"/>
  <c r="S1567" i="7"/>
  <c r="T1726" i="7"/>
  <c r="S1726" i="7"/>
  <c r="R1726" i="7"/>
  <c r="Q1726" i="7"/>
  <c r="Q1743" i="7"/>
  <c r="S1769" i="7"/>
  <c r="R1769" i="7"/>
  <c r="T1769" i="7"/>
  <c r="Q1769" i="7"/>
  <c r="Q1773" i="7"/>
  <c r="T1903" i="7"/>
  <c r="Q1903" i="7"/>
  <c r="T1977" i="7"/>
  <c r="S1977" i="7"/>
  <c r="R1977" i="7"/>
  <c r="Q1977" i="7"/>
  <c r="V2052" i="7"/>
  <c r="U2052" i="7"/>
  <c r="S2057" i="7"/>
  <c r="R2057" i="7"/>
  <c r="T2057" i="7"/>
  <c r="Q2057" i="7"/>
  <c r="T2350" i="7"/>
  <c r="S2350" i="7"/>
  <c r="R2350" i="7"/>
  <c r="T4" i="7"/>
  <c r="S4" i="7"/>
  <c r="R4" i="7"/>
  <c r="Q4" i="7"/>
  <c r="S7" i="7"/>
  <c r="T17" i="7"/>
  <c r="S17" i="7"/>
  <c r="R17" i="7"/>
  <c r="T21" i="7"/>
  <c r="T28" i="7"/>
  <c r="S28" i="7"/>
  <c r="R28" i="7"/>
  <c r="Q28" i="7"/>
  <c r="S31" i="7"/>
  <c r="Q36" i="7"/>
  <c r="T41" i="7"/>
  <c r="R41" i="7"/>
  <c r="S41" i="7"/>
  <c r="V56" i="7"/>
  <c r="R65" i="7"/>
  <c r="T65" i="7"/>
  <c r="S65" i="7"/>
  <c r="V80" i="7"/>
  <c r="Q84" i="7"/>
  <c r="T93" i="7"/>
  <c r="V104" i="7"/>
  <c r="T117" i="7"/>
  <c r="T124" i="7"/>
  <c r="S124" i="7"/>
  <c r="R124" i="7"/>
  <c r="Q124" i="7"/>
  <c r="S127" i="7"/>
  <c r="Q132" i="7"/>
  <c r="T141" i="7"/>
  <c r="V152" i="7"/>
  <c r="T161" i="7"/>
  <c r="R161" i="7"/>
  <c r="S161" i="7"/>
  <c r="T165" i="7"/>
  <c r="T172" i="7"/>
  <c r="S172" i="7"/>
  <c r="R172" i="7"/>
  <c r="Q172" i="7"/>
  <c r="V176" i="7"/>
  <c r="T185" i="7"/>
  <c r="R185" i="7"/>
  <c r="S185" i="7"/>
  <c r="T196" i="7"/>
  <c r="S196" i="7"/>
  <c r="R196" i="7"/>
  <c r="Q196" i="7"/>
  <c r="V200" i="7"/>
  <c r="T209" i="7"/>
  <c r="S209" i="7"/>
  <c r="R209" i="7"/>
  <c r="T220" i="7"/>
  <c r="S220" i="7"/>
  <c r="R220" i="7"/>
  <c r="Q220" i="7"/>
  <c r="R233" i="7"/>
  <c r="T233" i="7"/>
  <c r="S233" i="7"/>
  <c r="T244" i="7"/>
  <c r="S244" i="7"/>
  <c r="R244" i="7"/>
  <c r="Q244" i="7"/>
  <c r="T257" i="7"/>
  <c r="S257" i="7"/>
  <c r="R257" i="7"/>
  <c r="Q276" i="7"/>
  <c r="T285" i="7"/>
  <c r="S295" i="7"/>
  <c r="T305" i="7"/>
  <c r="R305" i="7"/>
  <c r="S305" i="7"/>
  <c r="V320" i="7"/>
  <c r="V344" i="7"/>
  <c r="T353" i="7"/>
  <c r="R353" i="7"/>
  <c r="S353" i="7"/>
  <c r="S367" i="7"/>
  <c r="Q372" i="7"/>
  <c r="T377" i="7"/>
  <c r="R377" i="7"/>
  <c r="S377" i="7"/>
  <c r="Q396" i="7"/>
  <c r="T405" i="7"/>
  <c r="T412" i="7"/>
  <c r="S412" i="7"/>
  <c r="R412" i="7"/>
  <c r="Q412" i="7"/>
  <c r="V416" i="7"/>
  <c r="Q420" i="7"/>
  <c r="V436" i="7"/>
  <c r="T439" i="7"/>
  <c r="R448" i="7"/>
  <c r="R453" i="7"/>
  <c r="V453" i="7" s="1"/>
  <c r="S468" i="7"/>
  <c r="R468" i="7"/>
  <c r="Q468" i="7"/>
  <c r="T473" i="7"/>
  <c r="V508" i="7"/>
  <c r="T511" i="7"/>
  <c r="R520" i="7"/>
  <c r="R525" i="7"/>
  <c r="V536" i="7"/>
  <c r="S540" i="7"/>
  <c r="R540" i="7"/>
  <c r="Q540" i="7"/>
  <c r="T545" i="7"/>
  <c r="R599" i="7"/>
  <c r="Q605" i="7"/>
  <c r="T617" i="7"/>
  <c r="S617" i="7"/>
  <c r="T644" i="7"/>
  <c r="S644" i="7"/>
  <c r="R644" i="7"/>
  <c r="Q644" i="7"/>
  <c r="R663" i="7"/>
  <c r="Q669" i="7"/>
  <c r="R671" i="7"/>
  <c r="T686" i="7"/>
  <c r="T693" i="7"/>
  <c r="R693" i="7"/>
  <c r="S700" i="7"/>
  <c r="R700" i="7"/>
  <c r="Q700" i="7"/>
  <c r="T721" i="7"/>
  <c r="Q774" i="7"/>
  <c r="R834" i="7"/>
  <c r="R896" i="7"/>
  <c r="Q896" i="7"/>
  <c r="T896" i="7"/>
  <c r="T909" i="7"/>
  <c r="S909" i="7"/>
  <c r="R909" i="7"/>
  <c r="Q909" i="7"/>
  <c r="U922" i="7"/>
  <c r="S953" i="7"/>
  <c r="R1235" i="7"/>
  <c r="T1300" i="7"/>
  <c r="S1300" i="7"/>
  <c r="R1300" i="7"/>
  <c r="Q1300" i="7"/>
  <c r="R1322" i="7"/>
  <c r="Q1322" i="7"/>
  <c r="T1322" i="7"/>
  <c r="S1322" i="7"/>
  <c r="T1341" i="7"/>
  <c r="S1341" i="7"/>
  <c r="R1341" i="7"/>
  <c r="Q1341" i="7"/>
  <c r="T1562" i="7"/>
  <c r="S1562" i="7"/>
  <c r="Q1562" i="7"/>
  <c r="R1562" i="7"/>
  <c r="U2333" i="7"/>
  <c r="R2357" i="7"/>
  <c r="Q2357" i="7"/>
  <c r="T2408" i="7"/>
  <c r="Q2408" i="7"/>
  <c r="S2408" i="7"/>
  <c r="R2408" i="7"/>
  <c r="T7" i="7"/>
  <c r="R9" i="7"/>
  <c r="Q9" i="7"/>
  <c r="R12" i="7"/>
  <c r="Q25" i="7"/>
  <c r="T31" i="7"/>
  <c r="R33" i="7"/>
  <c r="Q33" i="7"/>
  <c r="R36" i="7"/>
  <c r="Q49" i="7"/>
  <c r="T55" i="7"/>
  <c r="R57" i="7"/>
  <c r="Q57" i="7"/>
  <c r="R60" i="7"/>
  <c r="Q71" i="7"/>
  <c r="Q73" i="7"/>
  <c r="T79" i="7"/>
  <c r="R81" i="7"/>
  <c r="Q81" i="7"/>
  <c r="R84" i="7"/>
  <c r="Q97" i="7"/>
  <c r="T103" i="7"/>
  <c r="R105" i="7"/>
  <c r="Q105" i="7"/>
  <c r="R108" i="7"/>
  <c r="Q121" i="7"/>
  <c r="R129" i="7"/>
  <c r="Q129" i="7"/>
  <c r="R132" i="7"/>
  <c r="Q145" i="7"/>
  <c r="T151" i="7"/>
  <c r="R153" i="7"/>
  <c r="Q153" i="7"/>
  <c r="R156" i="7"/>
  <c r="Q169" i="7"/>
  <c r="T175" i="7"/>
  <c r="R177" i="7"/>
  <c r="Q177" i="7"/>
  <c r="R180" i="7"/>
  <c r="Q191" i="7"/>
  <c r="Q193" i="7"/>
  <c r="T199" i="7"/>
  <c r="R201" i="7"/>
  <c r="Q201" i="7"/>
  <c r="R204" i="7"/>
  <c r="Q217" i="7"/>
  <c r="T223" i="7"/>
  <c r="R225" i="7"/>
  <c r="Q225" i="7"/>
  <c r="R228" i="7"/>
  <c r="Q239" i="7"/>
  <c r="Q241" i="7"/>
  <c r="T247" i="7"/>
  <c r="R249" i="7"/>
  <c r="Q249" i="7"/>
  <c r="R252" i="7"/>
  <c r="Q265" i="7"/>
  <c r="T271" i="7"/>
  <c r="R273" i="7"/>
  <c r="Q273" i="7"/>
  <c r="R276" i="7"/>
  <c r="Q289" i="7"/>
  <c r="T295" i="7"/>
  <c r="R297" i="7"/>
  <c r="Q297" i="7"/>
  <c r="R300" i="7"/>
  <c r="Q311" i="7"/>
  <c r="Q313" i="7"/>
  <c r="T319" i="7"/>
  <c r="R321" i="7"/>
  <c r="Q321" i="7"/>
  <c r="R324" i="7"/>
  <c r="Q337" i="7"/>
  <c r="T343" i="7"/>
  <c r="R345" i="7"/>
  <c r="Q345" i="7"/>
  <c r="R348" i="7"/>
  <c r="Q359" i="7"/>
  <c r="Q361" i="7"/>
  <c r="T367" i="7"/>
  <c r="R369" i="7"/>
  <c r="Q369" i="7"/>
  <c r="R372" i="7"/>
  <c r="Q385" i="7"/>
  <c r="T391" i="7"/>
  <c r="R393" i="7"/>
  <c r="Q393" i="7"/>
  <c r="R396" i="7"/>
  <c r="Q409" i="7"/>
  <c r="T415" i="7"/>
  <c r="R417" i="7"/>
  <c r="Q417" i="7"/>
  <c r="R420" i="7"/>
  <c r="Q425" i="7"/>
  <c r="U432" i="7"/>
  <c r="V432" i="7"/>
  <c r="T434" i="7"/>
  <c r="S434" i="7"/>
  <c r="R434" i="7"/>
  <c r="Q434" i="7"/>
  <c r="S453" i="7"/>
  <c r="Q459" i="7"/>
  <c r="T465" i="7"/>
  <c r="Q465" i="7"/>
  <c r="S465" i="7"/>
  <c r="R465" i="7"/>
  <c r="S479" i="7"/>
  <c r="T479" i="7"/>
  <c r="Q490" i="7"/>
  <c r="Q497" i="7"/>
  <c r="U504" i="7"/>
  <c r="V504" i="7"/>
  <c r="T506" i="7"/>
  <c r="S506" i="7"/>
  <c r="R506" i="7"/>
  <c r="Q506" i="7"/>
  <c r="Q531" i="7"/>
  <c r="T537" i="7"/>
  <c r="Q537" i="7"/>
  <c r="S537" i="7"/>
  <c r="R537" i="7"/>
  <c r="S551" i="7"/>
  <c r="T551" i="7"/>
  <c r="T555" i="7"/>
  <c r="V555" i="7" s="1"/>
  <c r="Q562" i="7"/>
  <c r="Q569" i="7"/>
  <c r="U576" i="7"/>
  <c r="V576" i="7"/>
  <c r="T578" i="7"/>
  <c r="S578" i="7"/>
  <c r="R578" i="7"/>
  <c r="Q578" i="7"/>
  <c r="S592" i="7"/>
  <c r="R592" i="7"/>
  <c r="Q592" i="7"/>
  <c r="R597" i="7"/>
  <c r="V597" i="7" s="1"/>
  <c r="Q603" i="7"/>
  <c r="Q611" i="7"/>
  <c r="S623" i="7"/>
  <c r="T623" i="7"/>
  <c r="V648" i="7"/>
  <c r="U648" i="7"/>
  <c r="T650" i="7"/>
  <c r="S650" i="7"/>
  <c r="R650" i="7"/>
  <c r="Q650" i="7"/>
  <c r="S664" i="7"/>
  <c r="R664" i="7"/>
  <c r="Q664" i="7"/>
  <c r="Q675" i="7"/>
  <c r="R677" i="7"/>
  <c r="Q681" i="7"/>
  <c r="V683" i="7"/>
  <c r="U683" i="7"/>
  <c r="R691" i="7"/>
  <c r="Q691" i="7"/>
  <c r="V703" i="7"/>
  <c r="U703" i="7"/>
  <c r="S732" i="7"/>
  <c r="R732" i="7"/>
  <c r="Q732" i="7"/>
  <c r="S736" i="7"/>
  <c r="R736" i="7"/>
  <c r="Q736" i="7"/>
  <c r="S743" i="7"/>
  <c r="T743" i="7"/>
  <c r="V744" i="7"/>
  <c r="Q772" i="7"/>
  <c r="R774" i="7"/>
  <c r="T776" i="7"/>
  <c r="S776" i="7"/>
  <c r="Q776" i="7"/>
  <c r="R832" i="7"/>
  <c r="S834" i="7"/>
  <c r="T836" i="7"/>
  <c r="S836" i="7"/>
  <c r="S851" i="7"/>
  <c r="R851" i="7"/>
  <c r="Q851" i="7"/>
  <c r="R865" i="7"/>
  <c r="T886" i="7"/>
  <c r="Q886" i="7"/>
  <c r="S886" i="7"/>
  <c r="R886" i="7"/>
  <c r="R888" i="7"/>
  <c r="Q888" i="7"/>
  <c r="T888" i="7"/>
  <c r="S888" i="7"/>
  <c r="S924" i="7"/>
  <c r="S928" i="7"/>
  <c r="R928" i="7"/>
  <c r="Q928" i="7"/>
  <c r="T933" i="7"/>
  <c r="S933" i="7"/>
  <c r="R933" i="7"/>
  <c r="Q933" i="7"/>
  <c r="U945" i="7"/>
  <c r="Q955" i="7"/>
  <c r="U973" i="7"/>
  <c r="V973" i="7"/>
  <c r="T1006" i="7"/>
  <c r="Q1006" i="7"/>
  <c r="S1006" i="7"/>
  <c r="R1006" i="7"/>
  <c r="T1052" i="7"/>
  <c r="S1054" i="7"/>
  <c r="U1089" i="7"/>
  <c r="V1107" i="7"/>
  <c r="U1107" i="7"/>
  <c r="R1130" i="7"/>
  <c r="Q1130" i="7"/>
  <c r="T1130" i="7"/>
  <c r="S1130" i="7"/>
  <c r="R1154" i="7"/>
  <c r="Q1154" i="7"/>
  <c r="T1154" i="7"/>
  <c r="S1154" i="7"/>
  <c r="V1165" i="7"/>
  <c r="U1165" i="7"/>
  <c r="S1169" i="7"/>
  <c r="T1204" i="7"/>
  <c r="S1204" i="7"/>
  <c r="R1204" i="7"/>
  <c r="Q1204" i="7"/>
  <c r="S1224" i="7"/>
  <c r="S1226" i="7"/>
  <c r="S1235" i="7"/>
  <c r="U1240" i="7"/>
  <c r="R1248" i="7"/>
  <c r="Q1248" i="7"/>
  <c r="V1275" i="7"/>
  <c r="U1275" i="7"/>
  <c r="T1295" i="7"/>
  <c r="V1295" i="7" s="1"/>
  <c r="S1295" i="7"/>
  <c r="R1295" i="7"/>
  <c r="S1325" i="7"/>
  <c r="R1325" i="7"/>
  <c r="Q1325" i="7"/>
  <c r="T1325" i="7"/>
  <c r="T1330" i="7"/>
  <c r="S1330" i="7"/>
  <c r="R1330" i="7"/>
  <c r="Q1330" i="7"/>
  <c r="U1360" i="7"/>
  <c r="T1414" i="7"/>
  <c r="Q1414" i="7"/>
  <c r="S1414" i="7"/>
  <c r="R1414" i="7"/>
  <c r="V1459" i="7"/>
  <c r="U1459" i="7"/>
  <c r="T1486" i="7"/>
  <c r="R1486" i="7"/>
  <c r="Q1486" i="7"/>
  <c r="Q1495" i="7"/>
  <c r="T1495" i="7"/>
  <c r="S1495" i="7"/>
  <c r="R1495" i="7"/>
  <c r="T1552" i="7"/>
  <c r="S1552" i="7"/>
  <c r="R1552" i="7"/>
  <c r="Q1552" i="7"/>
  <c r="Q1592" i="7"/>
  <c r="T1592" i="7"/>
  <c r="R1592" i="7"/>
  <c r="S1592" i="7"/>
  <c r="U1618" i="7"/>
  <c r="T1621" i="7"/>
  <c r="R1621" i="7"/>
  <c r="Q1621" i="7"/>
  <c r="S1621" i="7"/>
  <c r="Q1630" i="7"/>
  <c r="T1661" i="7"/>
  <c r="R1661" i="7"/>
  <c r="Q1661" i="7"/>
  <c r="S1661" i="7"/>
  <c r="T1670" i="7"/>
  <c r="S1670" i="7"/>
  <c r="R1670" i="7"/>
  <c r="Q1670" i="7"/>
  <c r="T1672" i="7"/>
  <c r="S1672" i="7"/>
  <c r="R1672" i="7"/>
  <c r="Q1672" i="7"/>
  <c r="T1676" i="7"/>
  <c r="S1676" i="7"/>
  <c r="Q1794" i="7"/>
  <c r="S1794" i="7"/>
  <c r="R1794" i="7"/>
  <c r="T1794" i="7"/>
  <c r="Q1954" i="7"/>
  <c r="U2036" i="7"/>
  <c r="V2036" i="7"/>
  <c r="Q2050" i="7"/>
  <c r="R2050" i="7"/>
  <c r="S2199" i="7"/>
  <c r="R2199" i="7"/>
  <c r="T2199" i="7"/>
  <c r="T2217" i="7"/>
  <c r="S2217" i="7"/>
  <c r="R2217" i="7"/>
  <c r="Q2217" i="7"/>
  <c r="V2294" i="7"/>
  <c r="U2294" i="7"/>
  <c r="Q2350" i="7"/>
  <c r="T2383" i="7"/>
  <c r="S2383" i="7"/>
  <c r="Q2383" i="7"/>
  <c r="R2383" i="7"/>
  <c r="T2481" i="7"/>
  <c r="S2481" i="7"/>
  <c r="R2481" i="7"/>
  <c r="Q2481" i="7"/>
  <c r="T10" i="7"/>
  <c r="S10" i="7"/>
  <c r="R10" i="7"/>
  <c r="Q10" i="7"/>
  <c r="R23" i="7"/>
  <c r="T23" i="7"/>
  <c r="S23" i="7"/>
  <c r="T47" i="7"/>
  <c r="V47" i="7" s="1"/>
  <c r="S47" i="7"/>
  <c r="R47" i="7"/>
  <c r="U47" i="7" s="1"/>
  <c r="T58" i="7"/>
  <c r="S58" i="7"/>
  <c r="R58" i="7"/>
  <c r="Q58" i="7"/>
  <c r="T82" i="7"/>
  <c r="S82" i="7"/>
  <c r="R82" i="7"/>
  <c r="Q82" i="7"/>
  <c r="T95" i="7"/>
  <c r="R95" i="7"/>
  <c r="V95" i="7" s="1"/>
  <c r="S95" i="7"/>
  <c r="T106" i="7"/>
  <c r="S106" i="7"/>
  <c r="R106" i="7"/>
  <c r="Q106" i="7"/>
  <c r="R119" i="7"/>
  <c r="T119" i="7"/>
  <c r="S119" i="7"/>
  <c r="R143" i="7"/>
  <c r="T143" i="7"/>
  <c r="S143" i="7"/>
  <c r="V143" i="7" s="1"/>
  <c r="T167" i="7"/>
  <c r="R167" i="7"/>
  <c r="S167" i="7"/>
  <c r="T215" i="7"/>
  <c r="S215" i="7"/>
  <c r="R215" i="7"/>
  <c r="R263" i="7"/>
  <c r="V263" i="7" s="1"/>
  <c r="T263" i="7"/>
  <c r="S263" i="7"/>
  <c r="R287" i="7"/>
  <c r="U287" i="7" s="1"/>
  <c r="T287" i="7"/>
  <c r="S287" i="7"/>
  <c r="T335" i="7"/>
  <c r="R335" i="7"/>
  <c r="S335" i="7"/>
  <c r="S349" i="7"/>
  <c r="Q354" i="7"/>
  <c r="T370" i="7"/>
  <c r="S370" i="7"/>
  <c r="R370" i="7"/>
  <c r="Q370" i="7"/>
  <c r="S373" i="7"/>
  <c r="Q378" i="7"/>
  <c r="T383" i="7"/>
  <c r="S383" i="7"/>
  <c r="R383" i="7"/>
  <c r="U383" i="7" s="1"/>
  <c r="S397" i="7"/>
  <c r="T407" i="7"/>
  <c r="S407" i="7"/>
  <c r="R407" i="7"/>
  <c r="V407" i="7" s="1"/>
  <c r="S429" i="7"/>
  <c r="Q435" i="7"/>
  <c r="T441" i="7"/>
  <c r="S441" i="7"/>
  <c r="R441" i="7"/>
  <c r="Q441" i="7"/>
  <c r="U449" i="7"/>
  <c r="Q545" i="7"/>
  <c r="V552" i="7"/>
  <c r="U552" i="7"/>
  <c r="Q579" i="7"/>
  <c r="Q587" i="7"/>
  <c r="T626" i="7"/>
  <c r="S626" i="7"/>
  <c r="R626" i="7"/>
  <c r="Q626" i="7"/>
  <c r="S640" i="7"/>
  <c r="R640" i="7"/>
  <c r="Q640" i="7"/>
  <c r="R653" i="7"/>
  <c r="Q659" i="7"/>
  <c r="R696" i="7"/>
  <c r="T725" i="7"/>
  <c r="R842" i="7"/>
  <c r="Q842" i="7"/>
  <c r="T842" i="7"/>
  <c r="S842" i="7"/>
  <c r="Q887" i="7"/>
  <c r="R983" i="7"/>
  <c r="R998" i="7"/>
  <c r="Q998" i="7"/>
  <c r="T998" i="7"/>
  <c r="S998" i="7"/>
  <c r="V1007" i="7"/>
  <c r="U1007" i="7"/>
  <c r="U1086" i="7"/>
  <c r="S1116" i="7"/>
  <c r="R1116" i="7"/>
  <c r="Q1116" i="7"/>
  <c r="Q1308" i="7"/>
  <c r="T1420" i="7"/>
  <c r="S1420" i="7"/>
  <c r="R1420" i="7"/>
  <c r="Q1420" i="7"/>
  <c r="S1524" i="7"/>
  <c r="R1524" i="7"/>
  <c r="U1524" i="7" s="1"/>
  <c r="T1750" i="7"/>
  <c r="S1750" i="7"/>
  <c r="R1750" i="7"/>
  <c r="Q1750" i="7"/>
  <c r="Q1775" i="7"/>
  <c r="Q7" i="7"/>
  <c r="Q29" i="7"/>
  <c r="Q55" i="7"/>
  <c r="Q77" i="7"/>
  <c r="Q103" i="7"/>
  <c r="R159" i="7"/>
  <c r="Q159" i="7"/>
  <c r="Q173" i="7"/>
  <c r="Q199" i="7"/>
  <c r="R207" i="7"/>
  <c r="Q207" i="7"/>
  <c r="Q221" i="7"/>
  <c r="Q247" i="7"/>
  <c r="R351" i="7"/>
  <c r="Q351" i="7"/>
  <c r="Q389" i="7"/>
  <c r="R399" i="7"/>
  <c r="Q399" i="7"/>
  <c r="R402" i="7"/>
  <c r="Q413" i="7"/>
  <c r="T421" i="7"/>
  <c r="T430" i="7"/>
  <c r="S430" i="7"/>
  <c r="R430" i="7"/>
  <c r="Q430" i="7"/>
  <c r="R435" i="7"/>
  <c r="Q462" i="7"/>
  <c r="U467" i="7"/>
  <c r="S471" i="7"/>
  <c r="Q476" i="7"/>
  <c r="Q534" i="7"/>
  <c r="R538" i="7"/>
  <c r="U538" i="7" s="1"/>
  <c r="R545" i="7"/>
  <c r="Q548" i="7"/>
  <c r="T574" i="7"/>
  <c r="S574" i="7"/>
  <c r="R574" i="7"/>
  <c r="Q574" i="7"/>
  <c r="Q585" i="7"/>
  <c r="T632" i="7"/>
  <c r="S632" i="7"/>
  <c r="R632" i="7"/>
  <c r="Q632" i="7"/>
  <c r="S646" i="7"/>
  <c r="R646" i="7"/>
  <c r="Q646" i="7"/>
  <c r="Q657" i="7"/>
  <c r="Q686" i="7"/>
  <c r="S696" i="7"/>
  <c r="Q805" i="7"/>
  <c r="T805" i="7"/>
  <c r="S805" i="7"/>
  <c r="R805" i="7"/>
  <c r="T961" i="7"/>
  <c r="S961" i="7"/>
  <c r="R961" i="7"/>
  <c r="Q961" i="7"/>
  <c r="S977" i="7"/>
  <c r="T1097" i="7"/>
  <c r="T1263" i="7"/>
  <c r="S1263" i="7"/>
  <c r="R1263" i="7"/>
  <c r="Q1263" i="7"/>
  <c r="T1297" i="7"/>
  <c r="S1297" i="7"/>
  <c r="R1297" i="7"/>
  <c r="Q1297" i="7"/>
  <c r="R1308" i="7"/>
  <c r="R1344" i="7"/>
  <c r="Q1344" i="7"/>
  <c r="T1344" i="7"/>
  <c r="S1344" i="7"/>
  <c r="R1418" i="7"/>
  <c r="Q1418" i="7"/>
  <c r="T1418" i="7"/>
  <c r="S1418" i="7"/>
  <c r="T1522" i="7"/>
  <c r="S1522" i="7"/>
  <c r="Q1522" i="7"/>
  <c r="R1522" i="7"/>
  <c r="U1528" i="7"/>
  <c r="R1567" i="7"/>
  <c r="V1839" i="7"/>
  <c r="U1839" i="7"/>
  <c r="U2042" i="7"/>
  <c r="V2042" i="7"/>
  <c r="Q2054" i="7"/>
  <c r="R2063" i="7"/>
  <c r="U8" i="7"/>
  <c r="S21" i="7"/>
  <c r="S93" i="7"/>
  <c r="S117" i="7"/>
  <c r="S141" i="7"/>
  <c r="R175" i="7"/>
  <c r="S189" i="7"/>
  <c r="R247" i="7"/>
  <c r="R271" i="7"/>
  <c r="U296" i="7"/>
  <c r="R343" i="7"/>
  <c r="S357" i="7"/>
  <c r="U368" i="7"/>
  <c r="S378" i="7"/>
  <c r="R415" i="7"/>
  <c r="S435" i="7"/>
  <c r="S439" i="7"/>
  <c r="S473" i="7"/>
  <c r="V473" i="7" s="1"/>
  <c r="R493" i="7"/>
  <c r="Q493" i="7"/>
  <c r="S493" i="7"/>
  <c r="T493" i="7"/>
  <c r="S507" i="7"/>
  <c r="S511" i="7"/>
  <c r="S538" i="7"/>
  <c r="S580" i="7"/>
  <c r="R580" i="7"/>
  <c r="Q580" i="7"/>
  <c r="T638" i="7"/>
  <c r="S638" i="7"/>
  <c r="R638" i="7"/>
  <c r="Q638" i="7"/>
  <c r="S652" i="7"/>
  <c r="R652" i="7"/>
  <c r="Q652" i="7"/>
  <c r="T705" i="7"/>
  <c r="R705" i="7"/>
  <c r="S705" i="7"/>
  <c r="T709" i="7"/>
  <c r="S709" i="7"/>
  <c r="R734" i="7"/>
  <c r="T734" i="7"/>
  <c r="S734" i="7"/>
  <c r="Q746" i="7"/>
  <c r="R758" i="7"/>
  <c r="T758" i="7"/>
  <c r="S758" i="7"/>
  <c r="Q758" i="7"/>
  <c r="T798" i="7"/>
  <c r="S798" i="7"/>
  <c r="R798" i="7"/>
  <c r="Q798" i="7"/>
  <c r="R840" i="7"/>
  <c r="Q840" i="7"/>
  <c r="T840" i="7"/>
  <c r="R871" i="7"/>
  <c r="T913" i="7"/>
  <c r="S913" i="7"/>
  <c r="Q913" i="7"/>
  <c r="R913" i="7"/>
  <c r="Q975" i="7"/>
  <c r="S995" i="7"/>
  <c r="Q995" i="7"/>
  <c r="R995" i="7"/>
  <c r="T1116" i="7"/>
  <c r="R1118" i="7"/>
  <c r="Q1118" i="7"/>
  <c r="S1118" i="7"/>
  <c r="T1118" i="7"/>
  <c r="V1171" i="7"/>
  <c r="U1171" i="7"/>
  <c r="U1203" i="7"/>
  <c r="T1302" i="7"/>
  <c r="S1302" i="7"/>
  <c r="R1302" i="7"/>
  <c r="S1336" i="7"/>
  <c r="R1336" i="7"/>
  <c r="Q1336" i="7"/>
  <c r="Q1494" i="7"/>
  <c r="T1497" i="7"/>
  <c r="S1497" i="7"/>
  <c r="R1497" i="7"/>
  <c r="Q1497" i="7"/>
  <c r="V1517" i="7"/>
  <c r="U1517" i="7"/>
  <c r="T1728" i="7"/>
  <c r="S1728" i="7"/>
  <c r="R1728" i="7"/>
  <c r="Q1728" i="7"/>
  <c r="S1982" i="7"/>
  <c r="R1982" i="7"/>
  <c r="Q1982" i="7"/>
  <c r="S2139" i="7"/>
  <c r="R2139" i="7"/>
  <c r="Q2139" i="7"/>
  <c r="T2139" i="7"/>
  <c r="U2223" i="7"/>
  <c r="T2329" i="7"/>
  <c r="S2329" i="7"/>
  <c r="R2329" i="7"/>
  <c r="Q2329" i="7"/>
  <c r="Q12" i="7"/>
  <c r="T45" i="7"/>
  <c r="T52" i="7"/>
  <c r="S52" i="7"/>
  <c r="R52" i="7"/>
  <c r="Q52" i="7"/>
  <c r="Q60" i="7"/>
  <c r="T69" i="7"/>
  <c r="T76" i="7"/>
  <c r="S76" i="7"/>
  <c r="R76" i="7"/>
  <c r="Q76" i="7"/>
  <c r="S79" i="7"/>
  <c r="R89" i="7"/>
  <c r="T89" i="7"/>
  <c r="S89" i="7"/>
  <c r="T100" i="7"/>
  <c r="S100" i="7"/>
  <c r="R100" i="7"/>
  <c r="Q100" i="7"/>
  <c r="S103" i="7"/>
  <c r="Q108" i="7"/>
  <c r="R113" i="7"/>
  <c r="T113" i="7"/>
  <c r="S113" i="7"/>
  <c r="R137" i="7"/>
  <c r="T137" i="7"/>
  <c r="S137" i="7"/>
  <c r="T148" i="7"/>
  <c r="S148" i="7"/>
  <c r="R148" i="7"/>
  <c r="Q148" i="7"/>
  <c r="S151" i="7"/>
  <c r="Q156" i="7"/>
  <c r="S175" i="7"/>
  <c r="Q180" i="7"/>
  <c r="T189" i="7"/>
  <c r="Q204" i="7"/>
  <c r="T213" i="7"/>
  <c r="S223" i="7"/>
  <c r="Q228" i="7"/>
  <c r="T237" i="7"/>
  <c r="Q252" i="7"/>
  <c r="T261" i="7"/>
  <c r="T268" i="7"/>
  <c r="S268" i="7"/>
  <c r="R268" i="7"/>
  <c r="Q268" i="7"/>
  <c r="S271" i="7"/>
  <c r="T281" i="7"/>
  <c r="S281" i="7"/>
  <c r="R281" i="7"/>
  <c r="T292" i="7"/>
  <c r="S292" i="7"/>
  <c r="R292" i="7"/>
  <c r="Q292" i="7"/>
  <c r="Q300" i="7"/>
  <c r="T309" i="7"/>
  <c r="T316" i="7"/>
  <c r="S316" i="7"/>
  <c r="R316" i="7"/>
  <c r="Q316" i="7"/>
  <c r="S319" i="7"/>
  <c r="Q324" i="7"/>
  <c r="T329" i="7"/>
  <c r="S329" i="7"/>
  <c r="R329" i="7"/>
  <c r="T333" i="7"/>
  <c r="T340" i="7"/>
  <c r="S340" i="7"/>
  <c r="R340" i="7"/>
  <c r="Q340" i="7"/>
  <c r="Q348" i="7"/>
  <c r="T357" i="7"/>
  <c r="T364" i="7"/>
  <c r="S364" i="7"/>
  <c r="R364" i="7"/>
  <c r="Q364" i="7"/>
  <c r="T381" i="7"/>
  <c r="T388" i="7"/>
  <c r="S388" i="7"/>
  <c r="R388" i="7"/>
  <c r="Q388" i="7"/>
  <c r="R401" i="7"/>
  <c r="T401" i="7"/>
  <c r="S401" i="7"/>
  <c r="R455" i="7"/>
  <c r="T466" i="7"/>
  <c r="R475" i="7"/>
  <c r="Q475" i="7"/>
  <c r="T475" i="7"/>
  <c r="S475" i="7"/>
  <c r="R527" i="7"/>
  <c r="T538" i="7"/>
  <c r="R547" i="7"/>
  <c r="Q547" i="7"/>
  <c r="T547" i="7"/>
  <c r="S547" i="7"/>
  <c r="S586" i="7"/>
  <c r="R586" i="7"/>
  <c r="Q586" i="7"/>
  <c r="R591" i="7"/>
  <c r="U642" i="7"/>
  <c r="V642" i="7"/>
  <c r="S658" i="7"/>
  <c r="R658" i="7"/>
  <c r="Q658" i="7"/>
  <c r="T695" i="7"/>
  <c r="S695" i="7"/>
  <c r="R695" i="7"/>
  <c r="Q695" i="7"/>
  <c r="R770" i="7"/>
  <c r="T770" i="7"/>
  <c r="S770" i="7"/>
  <c r="Q770" i="7"/>
  <c r="U1020" i="7"/>
  <c r="R1034" i="7"/>
  <c r="Q1034" i="7"/>
  <c r="T1034" i="7"/>
  <c r="S1034" i="7"/>
  <c r="S1079" i="7"/>
  <c r="R1079" i="7"/>
  <c r="Q1079" i="7"/>
  <c r="R1103" i="7"/>
  <c r="Q1103" i="7"/>
  <c r="T1266" i="7"/>
  <c r="Q1266" i="7"/>
  <c r="S1266" i="7"/>
  <c r="R1266" i="7"/>
  <c r="Q1302" i="7"/>
  <c r="V1329" i="7"/>
  <c r="U1329" i="7"/>
  <c r="T1339" i="7"/>
  <c r="S1339" i="7"/>
  <c r="R1339" i="7"/>
  <c r="Q1339" i="7"/>
  <c r="V1373" i="7"/>
  <c r="U1373" i="7"/>
  <c r="R1466" i="7"/>
  <c r="Q1466" i="7"/>
  <c r="T1466" i="7"/>
  <c r="S1466" i="7"/>
  <c r="R1494" i="7"/>
  <c r="U2" i="7"/>
  <c r="S12" i="7"/>
  <c r="T24" i="7"/>
  <c r="R25" i="7"/>
  <c r="U26" i="7"/>
  <c r="S36" i="7"/>
  <c r="S39" i="7"/>
  <c r="T48" i="7"/>
  <c r="R49" i="7"/>
  <c r="U50" i="7"/>
  <c r="S60" i="7"/>
  <c r="S63" i="7"/>
  <c r="T72" i="7"/>
  <c r="R73" i="7"/>
  <c r="U74" i="7"/>
  <c r="S84" i="7"/>
  <c r="T96" i="7"/>
  <c r="R97" i="7"/>
  <c r="U98" i="7"/>
  <c r="S108" i="7"/>
  <c r="T120" i="7"/>
  <c r="R121" i="7"/>
  <c r="U122" i="7"/>
  <c r="S132" i="7"/>
  <c r="S135" i="7"/>
  <c r="T144" i="7"/>
  <c r="R145" i="7"/>
  <c r="U146" i="7"/>
  <c r="S156" i="7"/>
  <c r="S159" i="7"/>
  <c r="T168" i="7"/>
  <c r="R169" i="7"/>
  <c r="U170" i="7"/>
  <c r="S180" i="7"/>
  <c r="T192" i="7"/>
  <c r="R193" i="7"/>
  <c r="U194" i="7"/>
  <c r="S204" i="7"/>
  <c r="S207" i="7"/>
  <c r="T216" i="7"/>
  <c r="R217" i="7"/>
  <c r="U218" i="7"/>
  <c r="S228" i="7"/>
  <c r="T240" i="7"/>
  <c r="R241" i="7"/>
  <c r="U242" i="7"/>
  <c r="S252" i="7"/>
  <c r="S255" i="7"/>
  <c r="T264" i="7"/>
  <c r="R265" i="7"/>
  <c r="U266" i="7"/>
  <c r="S276" i="7"/>
  <c r="T288" i="7"/>
  <c r="R289" i="7"/>
  <c r="U290" i="7"/>
  <c r="S300" i="7"/>
  <c r="T312" i="7"/>
  <c r="R313" i="7"/>
  <c r="U314" i="7"/>
  <c r="S324" i="7"/>
  <c r="T336" i="7"/>
  <c r="R337" i="7"/>
  <c r="U338" i="7"/>
  <c r="S348" i="7"/>
  <c r="S351" i="7"/>
  <c r="T360" i="7"/>
  <c r="R361" i="7"/>
  <c r="U362" i="7"/>
  <c r="S372" i="7"/>
  <c r="T384" i="7"/>
  <c r="R385" i="7"/>
  <c r="U386" i="7"/>
  <c r="S396" i="7"/>
  <c r="S399" i="7"/>
  <c r="T408" i="7"/>
  <c r="R409" i="7"/>
  <c r="U410" i="7"/>
  <c r="S420" i="7"/>
  <c r="S423" i="7"/>
  <c r="R425" i="7"/>
  <c r="U426" i="7"/>
  <c r="Q428" i="7"/>
  <c r="T438" i="7"/>
  <c r="S438" i="7"/>
  <c r="R438" i="7"/>
  <c r="T447" i="7"/>
  <c r="R447" i="7"/>
  <c r="Q447" i="7"/>
  <c r="T452" i="7"/>
  <c r="S452" i="7"/>
  <c r="R452" i="7"/>
  <c r="V452" i="7" s="1"/>
  <c r="T454" i="7"/>
  <c r="S454" i="7"/>
  <c r="R454" i="7"/>
  <c r="Q454" i="7"/>
  <c r="R459" i="7"/>
  <c r="T461" i="7"/>
  <c r="S461" i="7"/>
  <c r="R461" i="7"/>
  <c r="Q461" i="7"/>
  <c r="Q486" i="7"/>
  <c r="R490" i="7"/>
  <c r="U491" i="7"/>
  <c r="R497" i="7"/>
  <c r="U498" i="7"/>
  <c r="T510" i="7"/>
  <c r="R510" i="7"/>
  <c r="S510" i="7"/>
  <c r="T519" i="7"/>
  <c r="R519" i="7"/>
  <c r="Q519" i="7"/>
  <c r="T524" i="7"/>
  <c r="S524" i="7"/>
  <c r="R524" i="7"/>
  <c r="V524" i="7" s="1"/>
  <c r="T526" i="7"/>
  <c r="S526" i="7"/>
  <c r="R526" i="7"/>
  <c r="Q526" i="7"/>
  <c r="R531" i="7"/>
  <c r="T533" i="7"/>
  <c r="S533" i="7"/>
  <c r="R533" i="7"/>
  <c r="Q533" i="7"/>
  <c r="R562" i="7"/>
  <c r="U563" i="7"/>
  <c r="S567" i="7"/>
  <c r="R569" i="7"/>
  <c r="U570" i="7"/>
  <c r="Q572" i="7"/>
  <c r="U582" i="7"/>
  <c r="V582" i="7"/>
  <c r="T584" i="7"/>
  <c r="S584" i="7"/>
  <c r="R584" i="7"/>
  <c r="Q584" i="7"/>
  <c r="S598" i="7"/>
  <c r="R598" i="7"/>
  <c r="Q598" i="7"/>
  <c r="Q609" i="7"/>
  <c r="R611" i="7"/>
  <c r="Q617" i="7"/>
  <c r="T629" i="7"/>
  <c r="S629" i="7"/>
  <c r="T646" i="7"/>
  <c r="U654" i="7"/>
  <c r="V654" i="7"/>
  <c r="T656" i="7"/>
  <c r="S656" i="7"/>
  <c r="R656" i="7"/>
  <c r="Q656" i="7"/>
  <c r="S670" i="7"/>
  <c r="R670" i="7"/>
  <c r="Q670" i="7"/>
  <c r="R681" i="7"/>
  <c r="T714" i="7"/>
  <c r="S714" i="7"/>
  <c r="T720" i="7"/>
  <c r="S720" i="7"/>
  <c r="R720" i="7"/>
  <c r="Q720" i="7"/>
  <c r="T727" i="7"/>
  <c r="V727" i="7" s="1"/>
  <c r="Q730" i="7"/>
  <c r="T767" i="7"/>
  <c r="S767" i="7"/>
  <c r="R772" i="7"/>
  <c r="S774" i="7"/>
  <c r="T783" i="7"/>
  <c r="R783" i="7"/>
  <c r="S783" i="7"/>
  <c r="Q783" i="7"/>
  <c r="R785" i="7"/>
  <c r="Q785" i="7"/>
  <c r="S785" i="7"/>
  <c r="T785" i="7"/>
  <c r="T787" i="7"/>
  <c r="S787" i="7"/>
  <c r="R787" i="7"/>
  <c r="Q787" i="7"/>
  <c r="S796" i="7"/>
  <c r="Q796" i="7"/>
  <c r="R796" i="7"/>
  <c r="S832" i="7"/>
  <c r="R838" i="7"/>
  <c r="U883" i="7"/>
  <c r="V911" i="7"/>
  <c r="U911" i="7"/>
  <c r="T924" i="7"/>
  <c r="R955" i="7"/>
  <c r="Q966" i="7"/>
  <c r="T989" i="7"/>
  <c r="S989" i="7"/>
  <c r="R989" i="7"/>
  <c r="T1030" i="7"/>
  <c r="Q1030" i="7"/>
  <c r="S1030" i="7"/>
  <c r="S1048" i="7"/>
  <c r="R1048" i="7"/>
  <c r="Q1048" i="7"/>
  <c r="T1066" i="7"/>
  <c r="S1066" i="7"/>
  <c r="R1066" i="7"/>
  <c r="Q1066" i="7"/>
  <c r="T1090" i="7"/>
  <c r="S1090" i="7"/>
  <c r="R1090" i="7"/>
  <c r="Q1090" i="7"/>
  <c r="R1112" i="7"/>
  <c r="Q1112" i="7"/>
  <c r="T1112" i="7"/>
  <c r="R1128" i="7"/>
  <c r="Q1128" i="7"/>
  <c r="R1152" i="7"/>
  <c r="Q1152" i="7"/>
  <c r="S1157" i="7"/>
  <c r="T1157" i="7"/>
  <c r="R1157" i="7"/>
  <c r="Q1157" i="7"/>
  <c r="V1167" i="7"/>
  <c r="U1167" i="7"/>
  <c r="V1189" i="7"/>
  <c r="U1189" i="7"/>
  <c r="V1213" i="7"/>
  <c r="U1213" i="7"/>
  <c r="T1282" i="7"/>
  <c r="S1282" i="7"/>
  <c r="R1282" i="7"/>
  <c r="Q1282" i="7"/>
  <c r="R1334" i="7"/>
  <c r="Q1334" i="7"/>
  <c r="T1334" i="7"/>
  <c r="S1334" i="7"/>
  <c r="T1364" i="7"/>
  <c r="S1364" i="7"/>
  <c r="T1410" i="7"/>
  <c r="S1410" i="7"/>
  <c r="T1438" i="7"/>
  <c r="S1438" i="7"/>
  <c r="R1438" i="7"/>
  <c r="Q1438" i="7"/>
  <c r="R1520" i="7"/>
  <c r="Q1520" i="7"/>
  <c r="T1520" i="7"/>
  <c r="S1520" i="7"/>
  <c r="U1628" i="7"/>
  <c r="V1628" i="7"/>
  <c r="T1654" i="7"/>
  <c r="S1654" i="7"/>
  <c r="Q1654" i="7"/>
  <c r="R1654" i="7"/>
  <c r="T1719" i="7"/>
  <c r="S1719" i="7"/>
  <c r="R1722" i="7"/>
  <c r="Q1722" i="7"/>
  <c r="T1722" i="7"/>
  <c r="T1733" i="7"/>
  <c r="R1733" i="7"/>
  <c r="Q1733" i="7"/>
  <c r="S1733" i="7"/>
  <c r="T1947" i="7"/>
  <c r="S1947" i="7"/>
  <c r="R1947" i="7"/>
  <c r="Q1947" i="7"/>
  <c r="Q1975" i="7"/>
  <c r="T2135" i="7"/>
  <c r="S2135" i="7"/>
  <c r="U2163" i="7"/>
  <c r="Q2199" i="7"/>
  <c r="V2222" i="7"/>
  <c r="U2222" i="7"/>
  <c r="Q2272" i="7"/>
  <c r="T2272" i="7"/>
  <c r="S2272" i="7"/>
  <c r="R2272" i="7"/>
  <c r="Q2317" i="7"/>
  <c r="R2317" i="7"/>
  <c r="R2334" i="7"/>
  <c r="Q2334" i="7"/>
  <c r="T2334" i="7"/>
  <c r="S2334" i="7"/>
  <c r="T2348" i="7"/>
  <c r="S2348" i="7"/>
  <c r="U2362" i="7"/>
  <c r="S2390" i="7"/>
  <c r="T2390" i="7"/>
  <c r="U2616" i="7"/>
  <c r="V2616" i="7"/>
  <c r="V2678" i="7"/>
  <c r="U2678" i="7"/>
  <c r="T34" i="7"/>
  <c r="S34" i="7"/>
  <c r="R34" i="7"/>
  <c r="Q34" i="7"/>
  <c r="V374" i="7"/>
  <c r="Q402" i="7"/>
  <c r="S421" i="7"/>
  <c r="U480" i="7"/>
  <c r="V480" i="7"/>
  <c r="T513" i="7"/>
  <c r="Q513" i="7"/>
  <c r="S513" i="7"/>
  <c r="R513" i="7"/>
  <c r="T616" i="7"/>
  <c r="U624" i="7"/>
  <c r="V624" i="7"/>
  <c r="T671" i="7"/>
  <c r="S671" i="7"/>
  <c r="T711" i="7"/>
  <c r="R711" i="7"/>
  <c r="S711" i="7"/>
  <c r="Q711" i="7"/>
  <c r="T740" i="7"/>
  <c r="S740" i="7"/>
  <c r="Q740" i="7"/>
  <c r="T752" i="7"/>
  <c r="S752" i="7"/>
  <c r="Q752" i="7"/>
  <c r="T807" i="7"/>
  <c r="R807" i="7"/>
  <c r="Q807" i="7"/>
  <c r="S807" i="7"/>
  <c r="S856" i="7"/>
  <c r="R856" i="7"/>
  <c r="Q856" i="7"/>
  <c r="S910" i="7"/>
  <c r="T930" i="7"/>
  <c r="R930" i="7"/>
  <c r="S930" i="7"/>
  <c r="U1110" i="7"/>
  <c r="V1219" i="7"/>
  <c r="U1219" i="7"/>
  <c r="S1289" i="7"/>
  <c r="T1396" i="7"/>
  <c r="S1396" i="7"/>
  <c r="R1396" i="7"/>
  <c r="Q1396" i="7"/>
  <c r="U2445" i="7"/>
  <c r="R15" i="7"/>
  <c r="Q15" i="7"/>
  <c r="Q53" i="7"/>
  <c r="R87" i="7"/>
  <c r="Q87" i="7"/>
  <c r="R111" i="7"/>
  <c r="Q111" i="7"/>
  <c r="Q125" i="7"/>
  <c r="Q151" i="7"/>
  <c r="R183" i="7"/>
  <c r="Q183" i="7"/>
  <c r="Q197" i="7"/>
  <c r="R231" i="7"/>
  <c r="Q231" i="7"/>
  <c r="Q245" i="7"/>
  <c r="R279" i="7"/>
  <c r="Q279" i="7"/>
  <c r="R303" i="7"/>
  <c r="Q303" i="7"/>
  <c r="R327" i="7"/>
  <c r="Q327" i="7"/>
  <c r="Q341" i="7"/>
  <c r="T349" i="7"/>
  <c r="R354" i="7"/>
  <c r="R375" i="7"/>
  <c r="Q375" i="7"/>
  <c r="T397" i="7"/>
  <c r="T437" i="7"/>
  <c r="S437" i="7"/>
  <c r="R437" i="7"/>
  <c r="Q437" i="7"/>
  <c r="T495" i="7"/>
  <c r="R495" i="7"/>
  <c r="Q495" i="7"/>
  <c r="T500" i="7"/>
  <c r="S500" i="7"/>
  <c r="R500" i="7"/>
  <c r="R507" i="7"/>
  <c r="T558" i="7"/>
  <c r="R558" i="7"/>
  <c r="S558" i="7"/>
  <c r="T605" i="7"/>
  <c r="S605" i="7"/>
  <c r="T622" i="7"/>
  <c r="T677" i="7"/>
  <c r="S677" i="7"/>
  <c r="U694" i="7"/>
  <c r="T738" i="7"/>
  <c r="R738" i="7"/>
  <c r="Q738" i="7"/>
  <c r="S738" i="7"/>
  <c r="S762" i="7"/>
  <c r="R762" i="7"/>
  <c r="V784" i="7"/>
  <c r="T814" i="7"/>
  <c r="S814" i="7"/>
  <c r="R814" i="7"/>
  <c r="T898" i="7"/>
  <c r="S898" i="7"/>
  <c r="R898" i="7"/>
  <c r="Q898" i="7"/>
  <c r="Q941" i="7"/>
  <c r="V1011" i="7"/>
  <c r="U1011" i="7"/>
  <c r="T1042" i="7"/>
  <c r="R1042" i="7"/>
  <c r="Q1042" i="7"/>
  <c r="S1042" i="7"/>
  <c r="R1056" i="7"/>
  <c r="Q1056" i="7"/>
  <c r="T1056" i="7"/>
  <c r="S1056" i="7"/>
  <c r="S1073" i="7"/>
  <c r="Q1111" i="7"/>
  <c r="S1111" i="7"/>
  <c r="R1111" i="7"/>
  <c r="T1111" i="7"/>
  <c r="T1132" i="7"/>
  <c r="S1132" i="7"/>
  <c r="R1132" i="7"/>
  <c r="Q1132" i="7"/>
  <c r="V1158" i="7"/>
  <c r="U1158" i="7"/>
  <c r="T1173" i="7"/>
  <c r="S1173" i="7"/>
  <c r="R1173" i="7"/>
  <c r="Q1173" i="7"/>
  <c r="R1208" i="7"/>
  <c r="Q1208" i="7"/>
  <c r="T1208" i="7"/>
  <c r="S1208" i="7"/>
  <c r="T1215" i="7"/>
  <c r="S1215" i="7"/>
  <c r="R1215" i="7"/>
  <c r="Q1215" i="7"/>
  <c r="V1237" i="7"/>
  <c r="U1237" i="7"/>
  <c r="S69" i="7"/>
  <c r="S165" i="7"/>
  <c r="S213" i="7"/>
  <c r="S309" i="7"/>
  <c r="S333" i="7"/>
  <c r="S381" i="7"/>
  <c r="S405" i="7"/>
  <c r="Q455" i="7"/>
  <c r="U1391" i="7"/>
  <c r="T2690" i="7"/>
  <c r="S2690" i="7"/>
  <c r="R2690" i="7"/>
  <c r="Q2690" i="7"/>
  <c r="V1557" i="7"/>
  <c r="U1557" i="7"/>
  <c r="S1837" i="7"/>
  <c r="R1837" i="7"/>
  <c r="T1837" i="7"/>
  <c r="Q1837" i="7"/>
  <c r="V2688" i="7"/>
  <c r="U2688" i="7"/>
  <c r="Q6" i="7"/>
  <c r="T11" i="7"/>
  <c r="R11" i="7"/>
  <c r="S11" i="7"/>
  <c r="V11" i="7" s="1"/>
  <c r="T15" i="7"/>
  <c r="T22" i="7"/>
  <c r="S22" i="7"/>
  <c r="R22" i="7"/>
  <c r="Q22" i="7"/>
  <c r="S25" i="7"/>
  <c r="Q30" i="7"/>
  <c r="R35" i="7"/>
  <c r="T35" i="7"/>
  <c r="S35" i="7"/>
  <c r="T39" i="7"/>
  <c r="T46" i="7"/>
  <c r="S46" i="7"/>
  <c r="R46" i="7"/>
  <c r="Q46" i="7"/>
  <c r="S49" i="7"/>
  <c r="Q54" i="7"/>
  <c r="R59" i="7"/>
  <c r="T59" i="7"/>
  <c r="S59" i="7"/>
  <c r="T63" i="7"/>
  <c r="T70" i="7"/>
  <c r="S70" i="7"/>
  <c r="R70" i="7"/>
  <c r="Q70" i="7"/>
  <c r="S73" i="7"/>
  <c r="Q78" i="7"/>
  <c r="R83" i="7"/>
  <c r="T83" i="7"/>
  <c r="S83" i="7"/>
  <c r="T87" i="7"/>
  <c r="T94" i="7"/>
  <c r="S94" i="7"/>
  <c r="R94" i="7"/>
  <c r="Q94" i="7"/>
  <c r="S97" i="7"/>
  <c r="Q102" i="7"/>
  <c r="R107" i="7"/>
  <c r="U107" i="7" s="1"/>
  <c r="T107" i="7"/>
  <c r="S107" i="7"/>
  <c r="T111" i="7"/>
  <c r="T118" i="7"/>
  <c r="S118" i="7"/>
  <c r="R118" i="7"/>
  <c r="Q118" i="7"/>
  <c r="S121" i="7"/>
  <c r="Q126" i="7"/>
  <c r="T131" i="7"/>
  <c r="S131" i="7"/>
  <c r="R131" i="7"/>
  <c r="T135" i="7"/>
  <c r="T142" i="7"/>
  <c r="S142" i="7"/>
  <c r="R142" i="7"/>
  <c r="Q142" i="7"/>
  <c r="S145" i="7"/>
  <c r="Q150" i="7"/>
  <c r="T155" i="7"/>
  <c r="S155" i="7"/>
  <c r="R155" i="7"/>
  <c r="T159" i="7"/>
  <c r="T166" i="7"/>
  <c r="S166" i="7"/>
  <c r="R166" i="7"/>
  <c r="Q166" i="7"/>
  <c r="S169" i="7"/>
  <c r="Q174" i="7"/>
  <c r="T179" i="7"/>
  <c r="R179" i="7"/>
  <c r="S179" i="7"/>
  <c r="V179" i="7" s="1"/>
  <c r="T183" i="7"/>
  <c r="T190" i="7"/>
  <c r="S190" i="7"/>
  <c r="R190" i="7"/>
  <c r="Q190" i="7"/>
  <c r="S193" i="7"/>
  <c r="Q198" i="7"/>
  <c r="T203" i="7"/>
  <c r="R203" i="7"/>
  <c r="S203" i="7"/>
  <c r="T207" i="7"/>
  <c r="T214" i="7"/>
  <c r="S214" i="7"/>
  <c r="R214" i="7"/>
  <c r="Q214" i="7"/>
  <c r="S217" i="7"/>
  <c r="Q222" i="7"/>
  <c r="T227" i="7"/>
  <c r="R227" i="7"/>
  <c r="S227" i="7"/>
  <c r="T231" i="7"/>
  <c r="T238" i="7"/>
  <c r="S238" i="7"/>
  <c r="R238" i="7"/>
  <c r="Q238" i="7"/>
  <c r="S241" i="7"/>
  <c r="Q246" i="7"/>
  <c r="T251" i="7"/>
  <c r="V251" i="7" s="1"/>
  <c r="S251" i="7"/>
  <c r="R251" i="7"/>
  <c r="T255" i="7"/>
  <c r="T262" i="7"/>
  <c r="S262" i="7"/>
  <c r="R262" i="7"/>
  <c r="Q262" i="7"/>
  <c r="S265" i="7"/>
  <c r="Q270" i="7"/>
  <c r="T275" i="7"/>
  <c r="R275" i="7"/>
  <c r="S275" i="7"/>
  <c r="V275" i="7" s="1"/>
  <c r="T279" i="7"/>
  <c r="T286" i="7"/>
  <c r="S286" i="7"/>
  <c r="R286" i="7"/>
  <c r="Q286" i="7"/>
  <c r="S289" i="7"/>
  <c r="Q294" i="7"/>
  <c r="R299" i="7"/>
  <c r="T299" i="7"/>
  <c r="S299" i="7"/>
  <c r="T303" i="7"/>
  <c r="T310" i="7"/>
  <c r="S310" i="7"/>
  <c r="R310" i="7"/>
  <c r="Q310" i="7"/>
  <c r="S313" i="7"/>
  <c r="Q318" i="7"/>
  <c r="T323" i="7"/>
  <c r="R323" i="7"/>
  <c r="S323" i="7"/>
  <c r="T327" i="7"/>
  <c r="T334" i="7"/>
  <c r="S334" i="7"/>
  <c r="R334" i="7"/>
  <c r="Q334" i="7"/>
  <c r="S337" i="7"/>
  <c r="Q342" i="7"/>
  <c r="R347" i="7"/>
  <c r="T347" i="7"/>
  <c r="S347" i="7"/>
  <c r="V347" i="7" s="1"/>
  <c r="T351" i="7"/>
  <c r="T358" i="7"/>
  <c r="S358" i="7"/>
  <c r="R358" i="7"/>
  <c r="Q358" i="7"/>
  <c r="S361" i="7"/>
  <c r="Q366" i="7"/>
  <c r="R371" i="7"/>
  <c r="U371" i="7" s="1"/>
  <c r="T371" i="7"/>
  <c r="S371" i="7"/>
  <c r="T375" i="7"/>
  <c r="T382" i="7"/>
  <c r="S382" i="7"/>
  <c r="R382" i="7"/>
  <c r="Q382" i="7"/>
  <c r="S385" i="7"/>
  <c r="Q390" i="7"/>
  <c r="T395" i="7"/>
  <c r="S395" i="7"/>
  <c r="R395" i="7"/>
  <c r="T399" i="7"/>
  <c r="T406" i="7"/>
  <c r="S406" i="7"/>
  <c r="R406" i="7"/>
  <c r="Q406" i="7"/>
  <c r="S409" i="7"/>
  <c r="Q414" i="7"/>
  <c r="T419" i="7"/>
  <c r="S419" i="7"/>
  <c r="R419" i="7"/>
  <c r="T424" i="7"/>
  <c r="S424" i="7"/>
  <c r="S425" i="7"/>
  <c r="R445" i="7"/>
  <c r="Q445" i="7"/>
  <c r="S445" i="7"/>
  <c r="T445" i="7"/>
  <c r="S459" i="7"/>
  <c r="S463" i="7"/>
  <c r="Q472" i="7"/>
  <c r="Q477" i="7"/>
  <c r="Q479" i="7"/>
  <c r="U484" i="7"/>
  <c r="R487" i="7"/>
  <c r="Q487" i="7"/>
  <c r="S490" i="7"/>
  <c r="S496" i="7"/>
  <c r="T496" i="7"/>
  <c r="S497" i="7"/>
  <c r="R517" i="7"/>
  <c r="Q517" i="7"/>
  <c r="T517" i="7"/>
  <c r="S517" i="7"/>
  <c r="S531" i="7"/>
  <c r="S535" i="7"/>
  <c r="Q544" i="7"/>
  <c r="Q549" i="7"/>
  <c r="Q551" i="7"/>
  <c r="U556" i="7"/>
  <c r="R559" i="7"/>
  <c r="Q559" i="7"/>
  <c r="U560" i="7"/>
  <c r="S562" i="7"/>
  <c r="S568" i="7"/>
  <c r="T568" i="7"/>
  <c r="S569" i="7"/>
  <c r="T580" i="7"/>
  <c r="U588" i="7"/>
  <c r="V588" i="7"/>
  <c r="T590" i="7"/>
  <c r="S590" i="7"/>
  <c r="R590" i="7"/>
  <c r="Q590" i="7"/>
  <c r="S604" i="7"/>
  <c r="R604" i="7"/>
  <c r="Q604" i="7"/>
  <c r="Q615" i="7"/>
  <c r="R617" i="7"/>
  <c r="Q623" i="7"/>
  <c r="T635" i="7"/>
  <c r="S635" i="7"/>
  <c r="V635" i="7" s="1"/>
  <c r="T652" i="7"/>
  <c r="U660" i="7"/>
  <c r="V660" i="7"/>
  <c r="T662" i="7"/>
  <c r="S662" i="7"/>
  <c r="R662" i="7"/>
  <c r="Q662" i="7"/>
  <c r="S676" i="7"/>
  <c r="R676" i="7"/>
  <c r="Q676" i="7"/>
  <c r="S681" i="7"/>
  <c r="Q705" i="7"/>
  <c r="T718" i="7"/>
  <c r="S718" i="7"/>
  <c r="R718" i="7"/>
  <c r="Q718" i="7"/>
  <c r="Q734" i="7"/>
  <c r="Q743" i="7"/>
  <c r="R781" i="7"/>
  <c r="T790" i="7"/>
  <c r="S790" i="7"/>
  <c r="T792" i="7"/>
  <c r="S792" i="7"/>
  <c r="R792" i="7"/>
  <c r="U792" i="7" s="1"/>
  <c r="S812" i="7"/>
  <c r="T825" i="7"/>
  <c r="S825" i="7"/>
  <c r="R825" i="7"/>
  <c r="T827" i="7"/>
  <c r="S827" i="7"/>
  <c r="R827" i="7"/>
  <c r="Q827" i="7"/>
  <c r="R833" i="7"/>
  <c r="Q833" i="7"/>
  <c r="T833" i="7"/>
  <c r="S833" i="7"/>
  <c r="T862" i="7"/>
  <c r="S862" i="7"/>
  <c r="R862" i="7"/>
  <c r="Q862" i="7"/>
  <c r="V874" i="7"/>
  <c r="U874" i="7"/>
  <c r="Q882" i="7"/>
  <c r="T889" i="7"/>
  <c r="S889" i="7"/>
  <c r="Q889" i="7"/>
  <c r="S899" i="7"/>
  <c r="R899" i="7"/>
  <c r="Q899" i="7"/>
  <c r="T918" i="7"/>
  <c r="S918" i="7"/>
  <c r="T923" i="7"/>
  <c r="S923" i="7"/>
  <c r="R923" i="7"/>
  <c r="Q923" i="7"/>
  <c r="Q935" i="7"/>
  <c r="R937" i="7"/>
  <c r="T946" i="7"/>
  <c r="S946" i="7"/>
  <c r="R946" i="7"/>
  <c r="Q946" i="7"/>
  <c r="R966" i="7"/>
  <c r="R968" i="7"/>
  <c r="Q968" i="7"/>
  <c r="T968" i="7"/>
  <c r="S968" i="7"/>
  <c r="V972" i="7"/>
  <c r="U972" i="7"/>
  <c r="T985" i="7"/>
  <c r="S985" i="7"/>
  <c r="Q985" i="7"/>
  <c r="R1032" i="7"/>
  <c r="Q1032" i="7"/>
  <c r="T1032" i="7"/>
  <c r="S1032" i="7"/>
  <c r="T1075" i="7"/>
  <c r="S1075" i="7"/>
  <c r="S1145" i="7"/>
  <c r="T1145" i="7"/>
  <c r="Q1163" i="7"/>
  <c r="Q1181" i="7"/>
  <c r="T1181" i="7"/>
  <c r="S1181" i="7"/>
  <c r="R1181" i="7"/>
  <c r="Q1187" i="7"/>
  <c r="T1234" i="7"/>
  <c r="S1234" i="7"/>
  <c r="R1234" i="7"/>
  <c r="Q1234" i="7"/>
  <c r="S1250" i="7"/>
  <c r="T1260" i="7"/>
  <c r="S1260" i="7"/>
  <c r="Q1271" i="7"/>
  <c r="R1280" i="7"/>
  <c r="Q1280" i="7"/>
  <c r="T1280" i="7"/>
  <c r="S1280" i="7"/>
  <c r="R1313" i="7"/>
  <c r="Q1313" i="7"/>
  <c r="T1313" i="7"/>
  <c r="S1313" i="7"/>
  <c r="T1388" i="7"/>
  <c r="S1388" i="7"/>
  <c r="U1435" i="7"/>
  <c r="S1493" i="7"/>
  <c r="R1493" i="7"/>
  <c r="Q1493" i="7"/>
  <c r="T1493" i="7"/>
  <c r="T1509" i="7"/>
  <c r="S1509" i="7"/>
  <c r="R1509" i="7"/>
  <c r="Q1509" i="7"/>
  <c r="T1543" i="7"/>
  <c r="S1543" i="7"/>
  <c r="Q1543" i="7"/>
  <c r="Q1615" i="7"/>
  <c r="R1617" i="7"/>
  <c r="Q1617" i="7"/>
  <c r="T1617" i="7"/>
  <c r="S1617" i="7"/>
  <c r="V1869" i="7"/>
  <c r="S1876" i="7"/>
  <c r="R1876" i="7"/>
  <c r="S1957" i="7"/>
  <c r="R1957" i="7"/>
  <c r="T1957" i="7"/>
  <c r="Q1957" i="7"/>
  <c r="T2102" i="7"/>
  <c r="Q2102" i="7"/>
  <c r="S2102" i="7"/>
  <c r="T2107" i="7"/>
  <c r="Q2124" i="7"/>
  <c r="S2124" i="7"/>
  <c r="R2124" i="7"/>
  <c r="T2124" i="7"/>
  <c r="S2131" i="7"/>
  <c r="R2131" i="7"/>
  <c r="T2131" i="7"/>
  <c r="Q2131" i="7"/>
  <c r="Q2135" i="7"/>
  <c r="S2276" i="7"/>
  <c r="R2325" i="7"/>
  <c r="Q2325" i="7"/>
  <c r="T2325" i="7"/>
  <c r="S2325" i="7"/>
  <c r="Q2330" i="7"/>
  <c r="T2330" i="7"/>
  <c r="S2330" i="7"/>
  <c r="R2330" i="7"/>
  <c r="T2592" i="7"/>
  <c r="S2592" i="7"/>
  <c r="R2592" i="7"/>
  <c r="Q2592" i="7"/>
  <c r="S444" i="7"/>
  <c r="R444" i="7"/>
  <c r="Q444" i="7"/>
  <c r="R451" i="7"/>
  <c r="Q451" i="7"/>
  <c r="T451" i="7"/>
  <c r="S451" i="7"/>
  <c r="R503" i="7"/>
  <c r="S516" i="7"/>
  <c r="R516" i="7"/>
  <c r="Q516" i="7"/>
  <c r="R523" i="7"/>
  <c r="Q523" i="7"/>
  <c r="T523" i="7"/>
  <c r="S523" i="7"/>
  <c r="R575" i="7"/>
  <c r="Q581" i="7"/>
  <c r="T620" i="7"/>
  <c r="S620" i="7"/>
  <c r="R620" i="7"/>
  <c r="Q620" i="7"/>
  <c r="S634" i="7"/>
  <c r="R634" i="7"/>
  <c r="Q634" i="7"/>
  <c r="T665" i="7"/>
  <c r="S665" i="7"/>
  <c r="U699" i="7"/>
  <c r="T801" i="7"/>
  <c r="R801" i="7"/>
  <c r="S801" i="7"/>
  <c r="Q801" i="7"/>
  <c r="V817" i="7"/>
  <c r="T844" i="7"/>
  <c r="S844" i="7"/>
  <c r="R844" i="7"/>
  <c r="Q844" i="7"/>
  <c r="T865" i="7"/>
  <c r="S865" i="7"/>
  <c r="U865" i="7" s="1"/>
  <c r="R912" i="7"/>
  <c r="Q912" i="7"/>
  <c r="T912" i="7"/>
  <c r="S912" i="7"/>
  <c r="S917" i="7"/>
  <c r="R917" i="7"/>
  <c r="Q917" i="7"/>
  <c r="T917" i="7"/>
  <c r="R1058" i="7"/>
  <c r="Q1058" i="7"/>
  <c r="S1058" i="7"/>
  <c r="T1058" i="7"/>
  <c r="T1085" i="7"/>
  <c r="S1085" i="7"/>
  <c r="S1109" i="7"/>
  <c r="T1109" i="7"/>
  <c r="R1109" i="7"/>
  <c r="V1109" i="7" s="1"/>
  <c r="S1151" i="7"/>
  <c r="R1151" i="7"/>
  <c r="Q1151" i="7"/>
  <c r="T1151" i="7"/>
  <c r="V1179" i="7"/>
  <c r="U1179" i="7"/>
  <c r="T1210" i="7"/>
  <c r="S1210" i="7"/>
  <c r="R1210" i="7"/>
  <c r="Q1210" i="7"/>
  <c r="T810" i="7"/>
  <c r="R810" i="7"/>
  <c r="Q810" i="7"/>
  <c r="S871" i="7"/>
  <c r="T970" i="7"/>
  <c r="Q970" i="7"/>
  <c r="Q979" i="7"/>
  <c r="T993" i="7"/>
  <c r="S993" i="7"/>
  <c r="R993" i="7"/>
  <c r="Q993" i="7"/>
  <c r="T1019" i="7"/>
  <c r="S1019" i="7"/>
  <c r="Q1019" i="7"/>
  <c r="R1019" i="7"/>
  <c r="T1554" i="7"/>
  <c r="S1554" i="7"/>
  <c r="R1554" i="7"/>
  <c r="Q1554" i="7"/>
  <c r="T1656" i="7"/>
  <c r="Q1656" i="7"/>
  <c r="V1730" i="7"/>
  <c r="U1730" i="7"/>
  <c r="T1844" i="7"/>
  <c r="R1844" i="7"/>
  <c r="Q1844" i="7"/>
  <c r="S1844" i="7"/>
  <c r="T1954" i="7"/>
  <c r="S1954" i="7"/>
  <c r="V1960" i="7"/>
  <c r="U1960" i="7"/>
  <c r="V2038" i="7"/>
  <c r="U2038" i="7"/>
  <c r="R3" i="7"/>
  <c r="Q3" i="7"/>
  <c r="R6" i="7"/>
  <c r="Q17" i="7"/>
  <c r="V19" i="7"/>
  <c r="R27" i="7"/>
  <c r="Q27" i="7"/>
  <c r="R30" i="7"/>
  <c r="Q41" i="7"/>
  <c r="V43" i="7"/>
  <c r="R51" i="7"/>
  <c r="Q51" i="7"/>
  <c r="R54" i="7"/>
  <c r="Q65" i="7"/>
  <c r="V67" i="7"/>
  <c r="R75" i="7"/>
  <c r="Q75" i="7"/>
  <c r="R78" i="7"/>
  <c r="Q89" i="7"/>
  <c r="V91" i="7"/>
  <c r="R99" i="7"/>
  <c r="Q99" i="7"/>
  <c r="R102" i="7"/>
  <c r="Q113" i="7"/>
  <c r="V115" i="7"/>
  <c r="R123" i="7"/>
  <c r="Q123" i="7"/>
  <c r="R126" i="7"/>
  <c r="Q137" i="7"/>
  <c r="V139" i="7"/>
  <c r="R147" i="7"/>
  <c r="Q147" i="7"/>
  <c r="R150" i="7"/>
  <c r="Q161" i="7"/>
  <c r="V163" i="7"/>
  <c r="R171" i="7"/>
  <c r="Q171" i="7"/>
  <c r="R174" i="7"/>
  <c r="Q185" i="7"/>
  <c r="V187" i="7"/>
  <c r="R195" i="7"/>
  <c r="Q195" i="7"/>
  <c r="R198" i="7"/>
  <c r="Q209" i="7"/>
  <c r="V211" i="7"/>
  <c r="R219" i="7"/>
  <c r="Q219" i="7"/>
  <c r="R222" i="7"/>
  <c r="Q233" i="7"/>
  <c r="V235" i="7"/>
  <c r="R243" i="7"/>
  <c r="Q243" i="7"/>
  <c r="R246" i="7"/>
  <c r="Q257" i="7"/>
  <c r="V259" i="7"/>
  <c r="R267" i="7"/>
  <c r="Q267" i="7"/>
  <c r="R270" i="7"/>
  <c r="Q281" i="7"/>
  <c r="V283" i="7"/>
  <c r="R291" i="7"/>
  <c r="Q291" i="7"/>
  <c r="R294" i="7"/>
  <c r="Q305" i="7"/>
  <c r="V307" i="7"/>
  <c r="R315" i="7"/>
  <c r="Q315" i="7"/>
  <c r="R318" i="7"/>
  <c r="Q329" i="7"/>
  <c r="V331" i="7"/>
  <c r="R339" i="7"/>
  <c r="Q339" i="7"/>
  <c r="R342" i="7"/>
  <c r="Q353" i="7"/>
  <c r="V355" i="7"/>
  <c r="R363" i="7"/>
  <c r="Q363" i="7"/>
  <c r="R366" i="7"/>
  <c r="Q377" i="7"/>
  <c r="V379" i="7"/>
  <c r="R387" i="7"/>
  <c r="Q387" i="7"/>
  <c r="R390" i="7"/>
  <c r="Q401" i="7"/>
  <c r="R411" i="7"/>
  <c r="Q411" i="7"/>
  <c r="R414" i="7"/>
  <c r="R427" i="7"/>
  <c r="Q427" i="7"/>
  <c r="T427" i="7"/>
  <c r="S427" i="7"/>
  <c r="V460" i="7"/>
  <c r="T463" i="7"/>
  <c r="T468" i="7"/>
  <c r="R472" i="7"/>
  <c r="R479" i="7"/>
  <c r="S492" i="7"/>
  <c r="R492" i="7"/>
  <c r="Q492" i="7"/>
  <c r="R499" i="7"/>
  <c r="Q499" i="7"/>
  <c r="T499" i="7"/>
  <c r="S499" i="7"/>
  <c r="V532" i="7"/>
  <c r="T535" i="7"/>
  <c r="T540" i="7"/>
  <c r="R544" i="7"/>
  <c r="R551" i="7"/>
  <c r="S564" i="7"/>
  <c r="R564" i="7"/>
  <c r="Q564" i="7"/>
  <c r="R571" i="7"/>
  <c r="Q571" i="7"/>
  <c r="T571" i="7"/>
  <c r="S571" i="7"/>
  <c r="T586" i="7"/>
  <c r="U594" i="7"/>
  <c r="V594" i="7"/>
  <c r="T596" i="7"/>
  <c r="S596" i="7"/>
  <c r="R596" i="7"/>
  <c r="Q596" i="7"/>
  <c r="S610" i="7"/>
  <c r="R610" i="7"/>
  <c r="Q610" i="7"/>
  <c r="T641" i="7"/>
  <c r="S641" i="7"/>
  <c r="T658" i="7"/>
  <c r="U666" i="7"/>
  <c r="V666" i="7"/>
  <c r="T668" i="7"/>
  <c r="S668" i="7"/>
  <c r="R668" i="7"/>
  <c r="Q668" i="7"/>
  <c r="Q693" i="7"/>
  <c r="R743" i="7"/>
  <c r="S759" i="7"/>
  <c r="Q759" i="7"/>
  <c r="S808" i="7"/>
  <c r="R808" i="7"/>
  <c r="S810" i="7"/>
  <c r="V829" i="7"/>
  <c r="U829" i="7"/>
  <c r="R882" i="7"/>
  <c r="T884" i="7"/>
  <c r="S884" i="7"/>
  <c r="S896" i="7"/>
  <c r="Q918" i="7"/>
  <c r="T921" i="7"/>
  <c r="S921" i="7"/>
  <c r="R921" i="7"/>
  <c r="Q921" i="7"/>
  <c r="V931" i="7"/>
  <c r="R935" i="7"/>
  <c r="V942" i="7"/>
  <c r="R944" i="7"/>
  <c r="Q944" i="7"/>
  <c r="T944" i="7"/>
  <c r="S944" i="7"/>
  <c r="R970" i="7"/>
  <c r="Q1017" i="7"/>
  <c r="V1027" i="7"/>
  <c r="U1027" i="7"/>
  <c r="R1046" i="7"/>
  <c r="Q1046" i="7"/>
  <c r="T1046" i="7"/>
  <c r="T1051" i="7"/>
  <c r="S1051" i="7"/>
  <c r="R1051" i="7"/>
  <c r="Q1051" i="7"/>
  <c r="T1077" i="7"/>
  <c r="S1077" i="7"/>
  <c r="R1077" i="7"/>
  <c r="Q1077" i="7"/>
  <c r="T1079" i="7"/>
  <c r="T1101" i="7"/>
  <c r="S1101" i="7"/>
  <c r="R1101" i="7"/>
  <c r="Q1101" i="7"/>
  <c r="S1103" i="7"/>
  <c r="R1115" i="7"/>
  <c r="Q1115" i="7"/>
  <c r="S1128" i="7"/>
  <c r="S1152" i="7"/>
  <c r="R1200" i="7"/>
  <c r="Q1200" i="7"/>
  <c r="V1211" i="7"/>
  <c r="U1211" i="7"/>
  <c r="V1246" i="7"/>
  <c r="U1246" i="7"/>
  <c r="T1248" i="7"/>
  <c r="R1256" i="7"/>
  <c r="Q1256" i="7"/>
  <c r="T1256" i="7"/>
  <c r="V1278" i="7"/>
  <c r="U1278" i="7"/>
  <c r="T1293" i="7"/>
  <c r="S1293" i="7"/>
  <c r="R1293" i="7"/>
  <c r="Q1293" i="7"/>
  <c r="T1311" i="7"/>
  <c r="S1311" i="7"/>
  <c r="R1311" i="7"/>
  <c r="Q1311" i="7"/>
  <c r="V1315" i="7"/>
  <c r="U1315" i="7"/>
  <c r="R1320" i="7"/>
  <c r="Q1320" i="7"/>
  <c r="T1320" i="7"/>
  <c r="R1361" i="7"/>
  <c r="Q1361" i="7"/>
  <c r="T1361" i="7"/>
  <c r="S1361" i="7"/>
  <c r="T1367" i="7"/>
  <c r="S1367" i="7"/>
  <c r="R1367" i="7"/>
  <c r="Q1367" i="7"/>
  <c r="Q1410" i="7"/>
  <c r="R1488" i="7"/>
  <c r="Q1488" i="7"/>
  <c r="T1488" i="7"/>
  <c r="S1488" i="7"/>
  <c r="T1646" i="7"/>
  <c r="S1646" i="7"/>
  <c r="R1646" i="7"/>
  <c r="Q1646" i="7"/>
  <c r="T1648" i="7"/>
  <c r="S1648" i="7"/>
  <c r="Q1648" i="7"/>
  <c r="R1648" i="7"/>
  <c r="T1720" i="7"/>
  <c r="S1720" i="7"/>
  <c r="R1720" i="7"/>
  <c r="Q1720" i="7"/>
  <c r="S1926" i="7"/>
  <c r="R1926" i="7"/>
  <c r="T1926" i="7"/>
  <c r="T1934" i="7"/>
  <c r="S1934" i="7"/>
  <c r="Q1934" i="7"/>
  <c r="R1934" i="7"/>
  <c r="S2129" i="7"/>
  <c r="R2129" i="7"/>
  <c r="T2129" i="7"/>
  <c r="Q2129" i="7"/>
  <c r="R2135" i="7"/>
  <c r="R2191" i="7"/>
  <c r="Q2191" i="7"/>
  <c r="S2191" i="7"/>
  <c r="T2191" i="7"/>
  <c r="R2246" i="7"/>
  <c r="Q2246" i="7"/>
  <c r="R2258" i="7"/>
  <c r="Q2258" i="7"/>
  <c r="S2258" i="7"/>
  <c r="T2258" i="7"/>
  <c r="T2297" i="7"/>
  <c r="S2297" i="7"/>
  <c r="R2297" i="7"/>
  <c r="Q2297" i="7"/>
  <c r="S2322" i="7"/>
  <c r="T2322" i="7"/>
  <c r="T2568" i="7"/>
  <c r="S2568" i="7"/>
  <c r="R2568" i="7"/>
  <c r="Q2568" i="7"/>
  <c r="Q2603" i="7"/>
  <c r="T2603" i="7"/>
  <c r="S2603" i="7"/>
  <c r="R2603" i="7"/>
  <c r="T2687" i="7"/>
  <c r="S2687" i="7"/>
  <c r="R2687" i="7"/>
  <c r="Q2687" i="7"/>
  <c r="R1064" i="7"/>
  <c r="Q1064" i="7"/>
  <c r="T1064" i="7"/>
  <c r="S1064" i="7"/>
  <c r="R1094" i="7"/>
  <c r="Q1094" i="7"/>
  <c r="R1136" i="7"/>
  <c r="Q1136" i="7"/>
  <c r="T1136" i="7"/>
  <c r="T1149" i="7"/>
  <c r="S1149" i="7"/>
  <c r="R1149" i="7"/>
  <c r="Q1149" i="7"/>
  <c r="T1247" i="7"/>
  <c r="S1247" i="7"/>
  <c r="R1247" i="7"/>
  <c r="Q1327" i="7"/>
  <c r="S1327" i="7"/>
  <c r="R1327" i="7"/>
  <c r="R1416" i="7"/>
  <c r="Q1416" i="7"/>
  <c r="T1462" i="7"/>
  <c r="Q1462" i="7"/>
  <c r="S1462" i="7"/>
  <c r="R1462" i="7"/>
  <c r="T1588" i="7"/>
  <c r="S1588" i="7"/>
  <c r="R1588" i="7"/>
  <c r="T1710" i="7"/>
  <c r="S1710" i="7"/>
  <c r="R1710" i="7"/>
  <c r="T1757" i="7"/>
  <c r="Q1757" i="7"/>
  <c r="V1767" i="7"/>
  <c r="U1767" i="7"/>
  <c r="T1809" i="7"/>
  <c r="S1809" i="7"/>
  <c r="Q1809" i="7"/>
  <c r="U1846" i="7"/>
  <c r="U1850" i="7"/>
  <c r="V1850" i="7"/>
  <c r="T1880" i="7"/>
  <c r="R1880" i="7"/>
  <c r="Q1880" i="7"/>
  <c r="S1880" i="7"/>
  <c r="T1953" i="7"/>
  <c r="S1953" i="7"/>
  <c r="R1953" i="7"/>
  <c r="Q1953" i="7"/>
  <c r="V2006" i="7"/>
  <c r="S2043" i="7"/>
  <c r="R2043" i="7"/>
  <c r="Q2043" i="7"/>
  <c r="T2043" i="7"/>
  <c r="S2066" i="7"/>
  <c r="R2066" i="7"/>
  <c r="Q2066" i="7"/>
  <c r="S2071" i="7"/>
  <c r="R2071" i="7"/>
  <c r="T2071" i="7"/>
  <c r="Q2071" i="7"/>
  <c r="U2084" i="7"/>
  <c r="R2153" i="7"/>
  <c r="Q2153" i="7"/>
  <c r="T2153" i="7"/>
  <c r="S2153" i="7"/>
  <c r="V2295" i="7"/>
  <c r="U2295" i="7"/>
  <c r="V2339" i="7"/>
  <c r="U2339" i="7"/>
  <c r="S2660" i="7"/>
  <c r="R2660" i="7"/>
  <c r="Q2660" i="7"/>
  <c r="T2660" i="7"/>
  <c r="R713" i="7"/>
  <c r="Q713" i="7"/>
  <c r="S713" i="7"/>
  <c r="Q745" i="7"/>
  <c r="T745" i="7"/>
  <c r="S745" i="7"/>
  <c r="R745" i="7"/>
  <c r="T831" i="7"/>
  <c r="S831" i="7"/>
  <c r="R831" i="7"/>
  <c r="Q831" i="7"/>
  <c r="R890" i="7"/>
  <c r="Q890" i="7"/>
  <c r="T890" i="7"/>
  <c r="S1061" i="7"/>
  <c r="T1061" i="7"/>
  <c r="S1096" i="7"/>
  <c r="R1096" i="7"/>
  <c r="Q1096" i="7"/>
  <c r="T1197" i="7"/>
  <c r="S1197" i="7"/>
  <c r="R1197" i="7"/>
  <c r="Q1197" i="7"/>
  <c r="R1236" i="7"/>
  <c r="T1236" i="7"/>
  <c r="S1236" i="7"/>
  <c r="Q1236" i="7"/>
  <c r="T1294" i="7"/>
  <c r="Q1294" i="7"/>
  <c r="T1510" i="7"/>
  <c r="Q1510" i="7"/>
  <c r="S1510" i="7"/>
  <c r="R1510" i="7"/>
  <c r="T1603" i="7"/>
  <c r="S1603" i="7"/>
  <c r="R1603" i="7"/>
  <c r="Q1603" i="7"/>
  <c r="Q1644" i="7"/>
  <c r="R1700" i="7"/>
  <c r="Q1700" i="7"/>
  <c r="S1700" i="7"/>
  <c r="Q1710" i="7"/>
  <c r="S1782" i="7"/>
  <c r="R1782" i="7"/>
  <c r="S1898" i="7"/>
  <c r="R1898" i="7"/>
  <c r="Q1898" i="7"/>
  <c r="V1989" i="7"/>
  <c r="T2020" i="7"/>
  <c r="S2020" i="7"/>
  <c r="R2020" i="7"/>
  <c r="T2030" i="7"/>
  <c r="Q2030" i="7"/>
  <c r="S2030" i="7"/>
  <c r="R2030" i="7"/>
  <c r="S2241" i="7"/>
  <c r="R2241" i="7"/>
  <c r="Q2241" i="7"/>
  <c r="T2266" i="7"/>
  <c r="S2266" i="7"/>
  <c r="T440" i="7"/>
  <c r="S440" i="7"/>
  <c r="R440" i="7"/>
  <c r="T464" i="7"/>
  <c r="S464" i="7"/>
  <c r="V464" i="7" s="1"/>
  <c r="R464" i="7"/>
  <c r="U464" i="7" s="1"/>
  <c r="T488" i="7"/>
  <c r="S488" i="7"/>
  <c r="R488" i="7"/>
  <c r="U488" i="7" s="1"/>
  <c r="T512" i="7"/>
  <c r="S512" i="7"/>
  <c r="R512" i="7"/>
  <c r="V512" i="7" s="1"/>
  <c r="T536" i="7"/>
  <c r="S536" i="7"/>
  <c r="R536" i="7"/>
  <c r="T560" i="7"/>
  <c r="S560" i="7"/>
  <c r="R560" i="7"/>
  <c r="Q690" i="7"/>
  <c r="R692" i="7"/>
  <c r="T692" i="7"/>
  <c r="S692" i="7"/>
  <c r="T699" i="7"/>
  <c r="R699" i="7"/>
  <c r="T726" i="7"/>
  <c r="S726" i="7"/>
  <c r="R726" i="7"/>
  <c r="Q726" i="7"/>
  <c r="R749" i="7"/>
  <c r="Q749" i="7"/>
  <c r="R773" i="7"/>
  <c r="Q773" i="7"/>
  <c r="T773" i="7"/>
  <c r="S773" i="7"/>
  <c r="V793" i="7"/>
  <c r="U793" i="7"/>
  <c r="T802" i="7"/>
  <c r="S802" i="7"/>
  <c r="V802" i="7" s="1"/>
  <c r="R816" i="7"/>
  <c r="Q816" i="7"/>
  <c r="T816" i="7"/>
  <c r="S816" i="7"/>
  <c r="T822" i="7"/>
  <c r="S822" i="7"/>
  <c r="T837" i="7"/>
  <c r="S837" i="7"/>
  <c r="R837" i="7"/>
  <c r="Q837" i="7"/>
  <c r="T839" i="7"/>
  <c r="S839" i="7"/>
  <c r="U839" i="7" s="1"/>
  <c r="T868" i="7"/>
  <c r="S868" i="7"/>
  <c r="R868" i="7"/>
  <c r="U868" i="7" s="1"/>
  <c r="R881" i="7"/>
  <c r="Q881" i="7"/>
  <c r="T881" i="7"/>
  <c r="S881" i="7"/>
  <c r="V915" i="7"/>
  <c r="U915" i="7"/>
  <c r="T932" i="7"/>
  <c r="S932" i="7"/>
  <c r="R936" i="7"/>
  <c r="Q936" i="7"/>
  <c r="Q943" i="7"/>
  <c r="S943" i="7"/>
  <c r="R943" i="7"/>
  <c r="R950" i="7"/>
  <c r="Q950" i="7"/>
  <c r="R986" i="7"/>
  <c r="Q986" i="7"/>
  <c r="S986" i="7"/>
  <c r="T999" i="7"/>
  <c r="S999" i="7"/>
  <c r="R999" i="7"/>
  <c r="U999" i="7" s="1"/>
  <c r="R1025" i="7"/>
  <c r="Q1025" i="7"/>
  <c r="T1027" i="7"/>
  <c r="S1027" i="7"/>
  <c r="T1037" i="7"/>
  <c r="S1037" i="7"/>
  <c r="R1080" i="7"/>
  <c r="Q1080" i="7"/>
  <c r="R1106" i="7"/>
  <c r="Q1106" i="7"/>
  <c r="T1106" i="7"/>
  <c r="S1106" i="7"/>
  <c r="T1193" i="7"/>
  <c r="T1209" i="7"/>
  <c r="S1209" i="7"/>
  <c r="R1209" i="7"/>
  <c r="Q1209" i="7"/>
  <c r="T1218" i="7"/>
  <c r="S1218" i="7"/>
  <c r="Q1229" i="7"/>
  <c r="Q1253" i="7"/>
  <c r="Q1255" i="7"/>
  <c r="T1255" i="7"/>
  <c r="S1255" i="7"/>
  <c r="Q1264" i="7"/>
  <c r="T1268" i="7"/>
  <c r="S1268" i="7"/>
  <c r="Q1303" i="7"/>
  <c r="S1303" i="7"/>
  <c r="R1303" i="7"/>
  <c r="T1337" i="7"/>
  <c r="S1337" i="7"/>
  <c r="U1347" i="7"/>
  <c r="T1356" i="7"/>
  <c r="S1356" i="7"/>
  <c r="R1356" i="7"/>
  <c r="Q1375" i="7"/>
  <c r="S1375" i="7"/>
  <c r="R1375" i="7"/>
  <c r="T1401" i="7"/>
  <c r="S1401" i="7"/>
  <c r="R1401" i="7"/>
  <c r="T1403" i="7"/>
  <c r="S1403" i="7"/>
  <c r="R1403" i="7"/>
  <c r="Q1403" i="7"/>
  <c r="R1409" i="7"/>
  <c r="Q1409" i="7"/>
  <c r="T1409" i="7"/>
  <c r="S1409" i="7"/>
  <c r="S1416" i="7"/>
  <c r="T1449" i="7"/>
  <c r="S1449" i="7"/>
  <c r="R1449" i="7"/>
  <c r="T1451" i="7"/>
  <c r="S1451" i="7"/>
  <c r="R1451" i="7"/>
  <c r="Q1451" i="7"/>
  <c r="Q1456" i="7"/>
  <c r="T1465" i="7"/>
  <c r="S1465" i="7"/>
  <c r="Q1465" i="7"/>
  <c r="T1506" i="7"/>
  <c r="S1506" i="7"/>
  <c r="S1546" i="7"/>
  <c r="R1546" i="7"/>
  <c r="Q1546" i="7"/>
  <c r="T1546" i="7"/>
  <c r="V1622" i="7"/>
  <c r="U1622" i="7"/>
  <c r="T1639" i="7"/>
  <c r="S1639" i="7"/>
  <c r="R1639" i="7"/>
  <c r="R1713" i="7"/>
  <c r="Q1713" i="7"/>
  <c r="T1713" i="7"/>
  <c r="S1713" i="7"/>
  <c r="V1715" i="7"/>
  <c r="U1715" i="7"/>
  <c r="S1718" i="7"/>
  <c r="R1718" i="7"/>
  <c r="Q1718" i="7"/>
  <c r="T1718" i="7"/>
  <c r="T1729" i="7"/>
  <c r="S1729" i="7"/>
  <c r="R1729" i="7"/>
  <c r="Q1729" i="7"/>
  <c r="Q1818" i="7"/>
  <c r="T1818" i="7"/>
  <c r="S1818" i="7"/>
  <c r="R1818" i="7"/>
  <c r="T1820" i="7"/>
  <c r="R1820" i="7"/>
  <c r="Q1820" i="7"/>
  <c r="S1820" i="7"/>
  <c r="S1831" i="7"/>
  <c r="R1831" i="7"/>
  <c r="T1831" i="7"/>
  <c r="Q1831" i="7"/>
  <c r="Q1840" i="7"/>
  <c r="T1840" i="7"/>
  <c r="S1840" i="7"/>
  <c r="R1840" i="7"/>
  <c r="Q1860" i="7"/>
  <c r="R1860" i="7"/>
  <c r="S1860" i="7"/>
  <c r="T1994" i="7"/>
  <c r="S1994" i="7"/>
  <c r="R1994" i="7"/>
  <c r="Q1994" i="7"/>
  <c r="U2000" i="7"/>
  <c r="V2000" i="7"/>
  <c r="V2064" i="7"/>
  <c r="U2064" i="7"/>
  <c r="Q2138" i="7"/>
  <c r="S2150" i="7"/>
  <c r="R2150" i="7"/>
  <c r="Q2150" i="7"/>
  <c r="T2176" i="7"/>
  <c r="S2176" i="7"/>
  <c r="R2176" i="7"/>
  <c r="Q2176" i="7"/>
  <c r="S2251" i="7"/>
  <c r="R2251" i="7"/>
  <c r="Q2251" i="7"/>
  <c r="V2434" i="7"/>
  <c r="U2434" i="7"/>
  <c r="T2449" i="7"/>
  <c r="S2449" i="7"/>
  <c r="R2449" i="7"/>
  <c r="Q2449" i="7"/>
  <c r="S2451" i="7"/>
  <c r="R2451" i="7"/>
  <c r="T2451" i="7"/>
  <c r="Q2451" i="7"/>
  <c r="T2527" i="7"/>
  <c r="S2527" i="7"/>
  <c r="S1755" i="7"/>
  <c r="R1755" i="7"/>
  <c r="Q1755" i="7"/>
  <c r="T1755" i="7"/>
  <c r="T2222" i="7"/>
  <c r="S2222" i="7"/>
  <c r="T982" i="7"/>
  <c r="Q982" i="7"/>
  <c r="R1190" i="7"/>
  <c r="Q1190" i="7"/>
  <c r="T1257" i="7"/>
  <c r="S1257" i="7"/>
  <c r="R1257" i="7"/>
  <c r="Q1257" i="7"/>
  <c r="S1384" i="7"/>
  <c r="R1384" i="7"/>
  <c r="Q1384" i="7"/>
  <c r="R1430" i="7"/>
  <c r="Q1430" i="7"/>
  <c r="T1430" i="7"/>
  <c r="S1430" i="7"/>
  <c r="T1441" i="7"/>
  <c r="S1441" i="7"/>
  <c r="V1447" i="7"/>
  <c r="U1447" i="7"/>
  <c r="T1538" i="7"/>
  <c r="S1538" i="7"/>
  <c r="T1833" i="7"/>
  <c r="S1833" i="7"/>
  <c r="R1833" i="7"/>
  <c r="Q1833" i="7"/>
  <c r="Q1932" i="7"/>
  <c r="T1932" i="7"/>
  <c r="S1932" i="7"/>
  <c r="R1932" i="7"/>
  <c r="T2582" i="7"/>
  <c r="S2582" i="7"/>
  <c r="R2582" i="7"/>
  <c r="Q2582" i="7"/>
  <c r="T429" i="7"/>
  <c r="R433" i="7"/>
  <c r="Q433" i="7"/>
  <c r="T453" i="7"/>
  <c r="R457" i="7"/>
  <c r="Q457" i="7"/>
  <c r="T477" i="7"/>
  <c r="R481" i="7"/>
  <c r="Q481" i="7"/>
  <c r="T501" i="7"/>
  <c r="R505" i="7"/>
  <c r="Q505" i="7"/>
  <c r="T525" i="7"/>
  <c r="R529" i="7"/>
  <c r="Q529" i="7"/>
  <c r="T549" i="7"/>
  <c r="R553" i="7"/>
  <c r="Q553" i="7"/>
  <c r="T573" i="7"/>
  <c r="R577" i="7"/>
  <c r="Q577" i="7"/>
  <c r="R583" i="7"/>
  <c r="Q583" i="7"/>
  <c r="R589" i="7"/>
  <c r="Q589" i="7"/>
  <c r="R595" i="7"/>
  <c r="Q595" i="7"/>
  <c r="R601" i="7"/>
  <c r="Q601" i="7"/>
  <c r="R607" i="7"/>
  <c r="Q607" i="7"/>
  <c r="R613" i="7"/>
  <c r="Q613" i="7"/>
  <c r="R619" i="7"/>
  <c r="Q619" i="7"/>
  <c r="R625" i="7"/>
  <c r="Q625" i="7"/>
  <c r="R631" i="7"/>
  <c r="Q631" i="7"/>
  <c r="R637" i="7"/>
  <c r="Q637" i="7"/>
  <c r="R643" i="7"/>
  <c r="Q643" i="7"/>
  <c r="R649" i="7"/>
  <c r="Q649" i="7"/>
  <c r="R655" i="7"/>
  <c r="Q655" i="7"/>
  <c r="R661" i="7"/>
  <c r="Q661" i="7"/>
  <c r="R667" i="7"/>
  <c r="Q667" i="7"/>
  <c r="R673" i="7"/>
  <c r="Q673" i="7"/>
  <c r="Q679" i="7"/>
  <c r="S679" i="7"/>
  <c r="R679" i="7"/>
  <c r="Q682" i="7"/>
  <c r="Q689" i="7"/>
  <c r="R690" i="7"/>
  <c r="T704" i="7"/>
  <c r="S704" i="7"/>
  <c r="Q704" i="7"/>
  <c r="V731" i="7"/>
  <c r="Q733" i="7"/>
  <c r="T733" i="7"/>
  <c r="S733" i="7"/>
  <c r="T735" i="7"/>
  <c r="R735" i="7"/>
  <c r="Q735" i="7"/>
  <c r="T742" i="7"/>
  <c r="S742" i="7"/>
  <c r="R742" i="7"/>
  <c r="Q742" i="7"/>
  <c r="R761" i="7"/>
  <c r="Q761" i="7"/>
  <c r="T761" i="7"/>
  <c r="Q778" i="7"/>
  <c r="T789" i="7"/>
  <c r="R789" i="7"/>
  <c r="S789" i="7"/>
  <c r="Q789" i="7"/>
  <c r="T813" i="7"/>
  <c r="S813" i="7"/>
  <c r="R813" i="7"/>
  <c r="Q813" i="7"/>
  <c r="Q822" i="7"/>
  <c r="Q828" i="7"/>
  <c r="T859" i="7"/>
  <c r="V859" i="7" s="1"/>
  <c r="S859" i="7"/>
  <c r="U859" i="7" s="1"/>
  <c r="T879" i="7"/>
  <c r="S879" i="7"/>
  <c r="R879" i="7"/>
  <c r="Q879" i="7"/>
  <c r="R938" i="7"/>
  <c r="Q938" i="7"/>
  <c r="T938" i="7"/>
  <c r="T940" i="7"/>
  <c r="S940" i="7"/>
  <c r="R940" i="7"/>
  <c r="Q940" i="7"/>
  <c r="S952" i="7"/>
  <c r="R952" i="7"/>
  <c r="Q952" i="7"/>
  <c r="R974" i="7"/>
  <c r="Q974" i="7"/>
  <c r="T974" i="7"/>
  <c r="S974" i="7"/>
  <c r="T994" i="7"/>
  <c r="Q994" i="7"/>
  <c r="T1003" i="7"/>
  <c r="S1003" i="7"/>
  <c r="R1003" i="7"/>
  <c r="V1003" i="7" s="1"/>
  <c r="R1008" i="7"/>
  <c r="Q1008" i="7"/>
  <c r="T1008" i="7"/>
  <c r="S1008" i="7"/>
  <c r="Q1014" i="7"/>
  <c r="U1015" i="7"/>
  <c r="T1029" i="7"/>
  <c r="S1029" i="7"/>
  <c r="R1029" i="7"/>
  <c r="Q1029" i="7"/>
  <c r="T1067" i="7"/>
  <c r="S1067" i="7"/>
  <c r="R1070" i="7"/>
  <c r="Q1070" i="7"/>
  <c r="T1074" i="7"/>
  <c r="S1074" i="7"/>
  <c r="R1074" i="7"/>
  <c r="Q1074" i="7"/>
  <c r="S1100" i="7"/>
  <c r="Q1102" i="7"/>
  <c r="R1104" i="7"/>
  <c r="Q1104" i="7"/>
  <c r="T1104" i="7"/>
  <c r="T1125" i="7"/>
  <c r="S1125" i="7"/>
  <c r="R1125" i="7"/>
  <c r="Q1125" i="7"/>
  <c r="Q1133" i="7"/>
  <c r="R1142" i="7"/>
  <c r="Q1142" i="7"/>
  <c r="Q1159" i="7"/>
  <c r="T1159" i="7"/>
  <c r="S1159" i="7"/>
  <c r="R1159" i="7"/>
  <c r="T1170" i="7"/>
  <c r="S1170" i="7"/>
  <c r="U1170" i="7" s="1"/>
  <c r="R1170" i="7"/>
  <c r="Q1207" i="7"/>
  <c r="T1207" i="7"/>
  <c r="S1207" i="7"/>
  <c r="R1207" i="7"/>
  <c r="Q1216" i="7"/>
  <c r="R1229" i="7"/>
  <c r="U1230" i="7"/>
  <c r="R1253" i="7"/>
  <c r="R1264" i="7"/>
  <c r="T1277" i="7"/>
  <c r="S1277" i="7"/>
  <c r="R1277" i="7"/>
  <c r="V1277" i="7" s="1"/>
  <c r="S1288" i="7"/>
  <c r="R1288" i="7"/>
  <c r="T1292" i="7"/>
  <c r="S1292" i="7"/>
  <c r="R1296" i="7"/>
  <c r="Q1296" i="7"/>
  <c r="T1296" i="7"/>
  <c r="S1296" i="7"/>
  <c r="S1301" i="7"/>
  <c r="R1301" i="7"/>
  <c r="Q1301" i="7"/>
  <c r="T1301" i="7"/>
  <c r="T1319" i="7"/>
  <c r="S1319" i="7"/>
  <c r="R1319" i="7"/>
  <c r="Q1319" i="7"/>
  <c r="T1321" i="7"/>
  <c r="S1321" i="7"/>
  <c r="Q1321" i="7"/>
  <c r="R1321" i="7"/>
  <c r="T1342" i="7"/>
  <c r="T1366" i="7"/>
  <c r="Q1366" i="7"/>
  <c r="R1368" i="7"/>
  <c r="Q1368" i="7"/>
  <c r="Q1379" i="7"/>
  <c r="T1387" i="7"/>
  <c r="S1387" i="7"/>
  <c r="Q1387" i="7"/>
  <c r="V1405" i="7"/>
  <c r="U1405" i="7"/>
  <c r="T1407" i="7"/>
  <c r="S1407" i="7"/>
  <c r="R1407" i="7"/>
  <c r="Q1407" i="7"/>
  <c r="T1416" i="7"/>
  <c r="S1427" i="7"/>
  <c r="R1427" i="7"/>
  <c r="V1427" i="7" s="1"/>
  <c r="V1439" i="7"/>
  <c r="R1456" i="7"/>
  <c r="T1460" i="7"/>
  <c r="S1460" i="7"/>
  <c r="S1475" i="7"/>
  <c r="R1475" i="7"/>
  <c r="Q1475" i="7"/>
  <c r="V1487" i="7"/>
  <c r="U1487" i="7"/>
  <c r="Q1500" i="7"/>
  <c r="T1574" i="7"/>
  <c r="S1574" i="7"/>
  <c r="R1574" i="7"/>
  <c r="Q1576" i="7"/>
  <c r="T1576" i="7"/>
  <c r="Q1588" i="7"/>
  <c r="Q1597" i="7"/>
  <c r="T1597" i="7"/>
  <c r="S1597" i="7"/>
  <c r="R1597" i="7"/>
  <c r="Q1639" i="7"/>
  <c r="R1706" i="7"/>
  <c r="Q1706" i="7"/>
  <c r="Q1778" i="7"/>
  <c r="T1807" i="7"/>
  <c r="Q1807" i="7"/>
  <c r="Q1816" i="7"/>
  <c r="T1816" i="7"/>
  <c r="S1816" i="7"/>
  <c r="R1816" i="7"/>
  <c r="S1885" i="7"/>
  <c r="R1885" i="7"/>
  <c r="T1885" i="7"/>
  <c r="Q1885" i="7"/>
  <c r="T1917" i="7"/>
  <c r="S1917" i="7"/>
  <c r="R1917" i="7"/>
  <c r="Q1917" i="7"/>
  <c r="T1928" i="7"/>
  <c r="S1928" i="7"/>
  <c r="R1928" i="7"/>
  <c r="Q1928" i="7"/>
  <c r="T1943" i="7"/>
  <c r="S1943" i="7"/>
  <c r="R1943" i="7"/>
  <c r="Q1943" i="7"/>
  <c r="Q1972" i="7"/>
  <c r="S1972" i="7"/>
  <c r="R1972" i="7"/>
  <c r="T1972" i="7"/>
  <c r="T2007" i="7"/>
  <c r="S2007" i="7"/>
  <c r="R2007" i="7"/>
  <c r="Q2007" i="7"/>
  <c r="R2138" i="7"/>
  <c r="Q2148" i="7"/>
  <c r="R2148" i="7"/>
  <c r="T2148" i="7"/>
  <c r="S2148" i="7"/>
  <c r="S2156" i="7"/>
  <c r="R2156" i="7"/>
  <c r="Q2156" i="7"/>
  <c r="T2161" i="7"/>
  <c r="S2161" i="7"/>
  <c r="Q2161" i="7"/>
  <c r="V2165" i="7"/>
  <c r="U2165" i="7"/>
  <c r="U2183" i="7"/>
  <c r="V2183" i="7"/>
  <c r="S2203" i="7"/>
  <c r="R2203" i="7"/>
  <c r="R2222" i="7"/>
  <c r="R2463" i="7"/>
  <c r="Q2463" i="7"/>
  <c r="S2463" i="7"/>
  <c r="R2527" i="7"/>
  <c r="R682" i="7"/>
  <c r="R719" i="7"/>
  <c r="Q719" i="7"/>
  <c r="Q724" i="7"/>
  <c r="T739" i="7"/>
  <c r="S739" i="7"/>
  <c r="V750" i="7"/>
  <c r="R763" i="7"/>
  <c r="Q763" i="7"/>
  <c r="T765" i="7"/>
  <c r="R765" i="7"/>
  <c r="V768" i="7"/>
  <c r="T786" i="7"/>
  <c r="S786" i="7"/>
  <c r="T795" i="7"/>
  <c r="R795" i="7"/>
  <c r="S795" i="7"/>
  <c r="Q795" i="7"/>
  <c r="S809" i="7"/>
  <c r="R822" i="7"/>
  <c r="U826" i="7"/>
  <c r="R828" i="7"/>
  <c r="V835" i="7"/>
  <c r="T841" i="7"/>
  <c r="S841" i="7"/>
  <c r="Q841" i="7"/>
  <c r="R864" i="7"/>
  <c r="Q864" i="7"/>
  <c r="T864" i="7"/>
  <c r="S864" i="7"/>
  <c r="T870" i="7"/>
  <c r="S870" i="7"/>
  <c r="T885" i="7"/>
  <c r="S885" i="7"/>
  <c r="R885" i="7"/>
  <c r="Q885" i="7"/>
  <c r="T887" i="7"/>
  <c r="S887" i="7"/>
  <c r="T916" i="7"/>
  <c r="S916" i="7"/>
  <c r="V916" i="7" s="1"/>
  <c r="R916" i="7"/>
  <c r="R929" i="7"/>
  <c r="Q929" i="7"/>
  <c r="T929" i="7"/>
  <c r="S929" i="7"/>
  <c r="S936" i="7"/>
  <c r="V990" i="7"/>
  <c r="U990" i="7"/>
  <c r="R992" i="7"/>
  <c r="Q992" i="7"/>
  <c r="T992" i="7"/>
  <c r="S992" i="7"/>
  <c r="R1014" i="7"/>
  <c r="T1018" i="7"/>
  <c r="R1018" i="7"/>
  <c r="Q1018" i="7"/>
  <c r="R1055" i="7"/>
  <c r="Q1063" i="7"/>
  <c r="R1063" i="7"/>
  <c r="R1078" i="7"/>
  <c r="S1080" i="7"/>
  <c r="S1094" i="7"/>
  <c r="R1102" i="7"/>
  <c r="Q1123" i="7"/>
  <c r="R1133" i="7"/>
  <c r="S1136" i="7"/>
  <c r="R1176" i="7"/>
  <c r="Q1176" i="7"/>
  <c r="Q1183" i="7"/>
  <c r="S1183" i="7"/>
  <c r="T1183" i="7"/>
  <c r="R1183" i="7"/>
  <c r="S1192" i="7"/>
  <c r="U1195" i="7"/>
  <c r="R1216" i="7"/>
  <c r="Q1218" i="7"/>
  <c r="S1229" i="7"/>
  <c r="T1233" i="7"/>
  <c r="S1233" i="7"/>
  <c r="R1233" i="7"/>
  <c r="Q1233" i="7"/>
  <c r="S1238" i="7"/>
  <c r="U1243" i="7"/>
  <c r="Q1247" i="7"/>
  <c r="T1290" i="7"/>
  <c r="R1290" i="7"/>
  <c r="Q1290" i="7"/>
  <c r="S1290" i="7"/>
  <c r="T1327" i="7"/>
  <c r="T1348" i="7"/>
  <c r="S1348" i="7"/>
  <c r="R1348" i="7"/>
  <c r="Q1348" i="7"/>
  <c r="Q1356" i="7"/>
  <c r="R1370" i="7"/>
  <c r="Q1370" i="7"/>
  <c r="T1370" i="7"/>
  <c r="T1372" i="7"/>
  <c r="S1372" i="7"/>
  <c r="R1372" i="7"/>
  <c r="Q1372" i="7"/>
  <c r="R1379" i="7"/>
  <c r="Q1469" i="7"/>
  <c r="V1498" i="7"/>
  <c r="U1498" i="7"/>
  <c r="R1500" i="7"/>
  <c r="Q1506" i="7"/>
  <c r="T1517" i="7"/>
  <c r="U1518" i="7"/>
  <c r="T1521" i="7"/>
  <c r="S1521" i="7"/>
  <c r="R1521" i="7"/>
  <c r="Q1521" i="7"/>
  <c r="Q1532" i="7"/>
  <c r="T1540" i="7"/>
  <c r="S1540" i="7"/>
  <c r="R1540" i="7"/>
  <c r="Q1540" i="7"/>
  <c r="Q1585" i="7"/>
  <c r="S1585" i="7"/>
  <c r="R1585" i="7"/>
  <c r="T1585" i="7"/>
  <c r="T1591" i="7"/>
  <c r="S1591" i="7"/>
  <c r="R1591" i="7"/>
  <c r="Q1591" i="7"/>
  <c r="T1627" i="7"/>
  <c r="S1627" i="7"/>
  <c r="R1627" i="7"/>
  <c r="R1653" i="7"/>
  <c r="Q1653" i="7"/>
  <c r="T1653" i="7"/>
  <c r="S1653" i="7"/>
  <c r="T1666" i="7"/>
  <c r="S1666" i="7"/>
  <c r="R1666" i="7"/>
  <c r="Q1666" i="7"/>
  <c r="R1778" i="7"/>
  <c r="T1782" i="7"/>
  <c r="R1809" i="7"/>
  <c r="T1814" i="7"/>
  <c r="Q1814" i="7"/>
  <c r="S1814" i="7"/>
  <c r="R1814" i="7"/>
  <c r="T1887" i="7"/>
  <c r="S1887" i="7"/>
  <c r="R1887" i="7"/>
  <c r="Q1887" i="7"/>
  <c r="S1915" i="7"/>
  <c r="R1915" i="7"/>
  <c r="T1915" i="7"/>
  <c r="Q1915" i="7"/>
  <c r="S2083" i="7"/>
  <c r="R2083" i="7"/>
  <c r="T2083" i="7"/>
  <c r="Q2083" i="7"/>
  <c r="U2120" i="7"/>
  <c r="V2122" i="7"/>
  <c r="U2122" i="7"/>
  <c r="Q2126" i="7"/>
  <c r="S2126" i="7"/>
  <c r="R2126" i="7"/>
  <c r="U2136" i="7"/>
  <c r="Q2186" i="7"/>
  <c r="S2186" i="7"/>
  <c r="R2186" i="7"/>
  <c r="V2220" i="7"/>
  <c r="V2282" i="7"/>
  <c r="V2417" i="7"/>
  <c r="U2417" i="7"/>
  <c r="Q2467" i="7"/>
  <c r="R2486" i="7"/>
  <c r="Q2486" i="7"/>
  <c r="T2486" i="7"/>
  <c r="S2486" i="7"/>
  <c r="S1024" i="7"/>
  <c r="R1024" i="7"/>
  <c r="Q1024" i="7"/>
  <c r="R1040" i="7"/>
  <c r="Q1040" i="7"/>
  <c r="T1040" i="7"/>
  <c r="S1040" i="7"/>
  <c r="T1138" i="7"/>
  <c r="S1138" i="7"/>
  <c r="R1138" i="7"/>
  <c r="Q1138" i="7"/>
  <c r="T1199" i="7"/>
  <c r="S1199" i="7"/>
  <c r="R1199" i="7"/>
  <c r="Q1199" i="7"/>
  <c r="T1245" i="7"/>
  <c r="S1245" i="7"/>
  <c r="R1245" i="7"/>
  <c r="Q1245" i="7"/>
  <c r="T1249" i="7"/>
  <c r="S1249" i="7"/>
  <c r="Q1249" i="7"/>
  <c r="R1382" i="7"/>
  <c r="Q1382" i="7"/>
  <c r="T1412" i="7"/>
  <c r="S1412" i="7"/>
  <c r="S1432" i="7"/>
  <c r="R1432" i="7"/>
  <c r="Q1432" i="7"/>
  <c r="R1464" i="7"/>
  <c r="Q1464" i="7"/>
  <c r="T1464" i="7"/>
  <c r="S1464" i="7"/>
  <c r="R1472" i="7"/>
  <c r="Q1472" i="7"/>
  <c r="T1472" i="7"/>
  <c r="R1478" i="7"/>
  <c r="Q1478" i="7"/>
  <c r="T1478" i="7"/>
  <c r="S1478" i="7"/>
  <c r="T1489" i="7"/>
  <c r="S1489" i="7"/>
  <c r="U1489" i="7" s="1"/>
  <c r="R1489" i="7"/>
  <c r="V1489" i="7" s="1"/>
  <c r="V1637" i="7"/>
  <c r="U1637" i="7"/>
  <c r="T1717" i="7"/>
  <c r="S1717" i="7"/>
  <c r="R1717" i="7"/>
  <c r="Q1717" i="7"/>
  <c r="T1799" i="7"/>
  <c r="S1799" i="7"/>
  <c r="R1799" i="7"/>
  <c r="Q1799" i="7"/>
  <c r="Q2032" i="7"/>
  <c r="S2032" i="7"/>
  <c r="R2032" i="7"/>
  <c r="T2032" i="7"/>
  <c r="V2055" i="7"/>
  <c r="U2055" i="7"/>
  <c r="V2635" i="7"/>
  <c r="U2635" i="7"/>
  <c r="T2655" i="7"/>
  <c r="S2655" i="7"/>
  <c r="Q685" i="7"/>
  <c r="T685" i="7"/>
  <c r="S685" i="7"/>
  <c r="T754" i="7"/>
  <c r="S754" i="7"/>
  <c r="R754" i="7"/>
  <c r="Q754" i="7"/>
  <c r="R791" i="7"/>
  <c r="Q791" i="7"/>
  <c r="T811" i="7"/>
  <c r="S811" i="7"/>
  <c r="T892" i="7"/>
  <c r="S892" i="7"/>
  <c r="R892" i="7"/>
  <c r="Q892" i="7"/>
  <c r="S904" i="7"/>
  <c r="R904" i="7"/>
  <c r="Q904" i="7"/>
  <c r="T971" i="7"/>
  <c r="S971" i="7"/>
  <c r="R1031" i="7"/>
  <c r="Q1031" i="7"/>
  <c r="T1053" i="7"/>
  <c r="S1053" i="7"/>
  <c r="R1053" i="7"/>
  <c r="Q1053" i="7"/>
  <c r="R1082" i="7"/>
  <c r="Q1082" i="7"/>
  <c r="T1082" i="7"/>
  <c r="S1082" i="7"/>
  <c r="T1127" i="7"/>
  <c r="S1127" i="7"/>
  <c r="R1127" i="7"/>
  <c r="Q1127" i="7"/>
  <c r="R1188" i="7"/>
  <c r="T1188" i="7"/>
  <c r="S1188" i="7"/>
  <c r="Q1188" i="7"/>
  <c r="R1286" i="7"/>
  <c r="Q1286" i="7"/>
  <c r="T1316" i="7"/>
  <c r="S1316" i="7"/>
  <c r="S1445" i="7"/>
  <c r="R1445" i="7"/>
  <c r="Q1445" i="7"/>
  <c r="T1485" i="7"/>
  <c r="S1485" i="7"/>
  <c r="R1485" i="7"/>
  <c r="Q1485" i="7"/>
  <c r="T1527" i="7"/>
  <c r="S1527" i="7"/>
  <c r="R1527" i="7"/>
  <c r="Q1527" i="7"/>
  <c r="S1594" i="7"/>
  <c r="R1594" i="7"/>
  <c r="Q1594" i="7"/>
  <c r="T1594" i="7"/>
  <c r="T1642" i="7"/>
  <c r="S1642" i="7"/>
  <c r="R1642" i="7"/>
  <c r="Q1642" i="7"/>
  <c r="V1791" i="7"/>
  <c r="U1791" i="7"/>
  <c r="T1802" i="7"/>
  <c r="S1802" i="7"/>
  <c r="R1802" i="7"/>
  <c r="Q1802" i="7"/>
  <c r="V1835" i="7"/>
  <c r="U1835" i="7"/>
  <c r="R1894" i="7"/>
  <c r="Q1894" i="7"/>
  <c r="T1894" i="7"/>
  <c r="S1894" i="7"/>
  <c r="S1907" i="7"/>
  <c r="R1907" i="7"/>
  <c r="Q1907" i="7"/>
  <c r="U2048" i="7"/>
  <c r="V2048" i="7"/>
  <c r="T2085" i="7"/>
  <c r="S2085" i="7"/>
  <c r="R2085" i="7"/>
  <c r="Q2085" i="7"/>
  <c r="T2097" i="7"/>
  <c r="S2097" i="7"/>
  <c r="R2097" i="7"/>
  <c r="Q2097" i="7"/>
  <c r="T2185" i="7"/>
  <c r="S2185" i="7"/>
  <c r="U2520" i="7"/>
  <c r="V2520" i="7"/>
  <c r="T2644" i="7"/>
  <c r="S2644" i="7"/>
  <c r="R2644" i="7"/>
  <c r="Q2644" i="7"/>
  <c r="U2658" i="7"/>
  <c r="V2658" i="7"/>
  <c r="T446" i="7"/>
  <c r="S446" i="7"/>
  <c r="R446" i="7"/>
  <c r="U446" i="7" s="1"/>
  <c r="T470" i="7"/>
  <c r="S470" i="7"/>
  <c r="R470" i="7"/>
  <c r="T494" i="7"/>
  <c r="S494" i="7"/>
  <c r="R494" i="7"/>
  <c r="T518" i="7"/>
  <c r="S518" i="7"/>
  <c r="R518" i="7"/>
  <c r="T542" i="7"/>
  <c r="S542" i="7"/>
  <c r="R542" i="7"/>
  <c r="V542" i="7" s="1"/>
  <c r="T566" i="7"/>
  <c r="S566" i="7"/>
  <c r="R566" i="7"/>
  <c r="T579" i="7"/>
  <c r="S579" i="7"/>
  <c r="T585" i="7"/>
  <c r="S585" i="7"/>
  <c r="T591" i="7"/>
  <c r="S591" i="7"/>
  <c r="T597" i="7"/>
  <c r="S597" i="7"/>
  <c r="T603" i="7"/>
  <c r="S603" i="7"/>
  <c r="T609" i="7"/>
  <c r="S609" i="7"/>
  <c r="T615" i="7"/>
  <c r="S615" i="7"/>
  <c r="T621" i="7"/>
  <c r="S621" i="7"/>
  <c r="T627" i="7"/>
  <c r="S627" i="7"/>
  <c r="V627" i="7" s="1"/>
  <c r="T633" i="7"/>
  <c r="S633" i="7"/>
  <c r="T639" i="7"/>
  <c r="S639" i="7"/>
  <c r="T645" i="7"/>
  <c r="S645" i="7"/>
  <c r="T651" i="7"/>
  <c r="S651" i="7"/>
  <c r="T657" i="7"/>
  <c r="S657" i="7"/>
  <c r="T663" i="7"/>
  <c r="S663" i="7"/>
  <c r="T669" i="7"/>
  <c r="S669" i="7"/>
  <c r="T675" i="7"/>
  <c r="S675" i="7"/>
  <c r="R685" i="7"/>
  <c r="R701" i="7"/>
  <c r="Q701" i="7"/>
  <c r="T701" i="7"/>
  <c r="S701" i="7"/>
  <c r="Q708" i="7"/>
  <c r="T713" i="7"/>
  <c r="V715" i="7"/>
  <c r="Q721" i="7"/>
  <c r="T730" i="7"/>
  <c r="S730" i="7"/>
  <c r="T751" i="7"/>
  <c r="S751" i="7"/>
  <c r="R751" i="7"/>
  <c r="Q751" i="7"/>
  <c r="T777" i="7"/>
  <c r="R777" i="7"/>
  <c r="T779" i="7"/>
  <c r="S779" i="7"/>
  <c r="R779" i="7"/>
  <c r="Q779" i="7"/>
  <c r="S791" i="7"/>
  <c r="S804" i="7"/>
  <c r="R804" i="7"/>
  <c r="Q804" i="7"/>
  <c r="R806" i="7"/>
  <c r="T806" i="7"/>
  <c r="S806" i="7"/>
  <c r="Q811" i="7"/>
  <c r="T817" i="7"/>
  <c r="S817" i="7"/>
  <c r="S821" i="7"/>
  <c r="R821" i="7"/>
  <c r="Q821" i="7"/>
  <c r="V823" i="7"/>
  <c r="R848" i="7"/>
  <c r="Q848" i="7"/>
  <c r="T848" i="7"/>
  <c r="T850" i="7"/>
  <c r="S850" i="7"/>
  <c r="R850" i="7"/>
  <c r="Q850" i="7"/>
  <c r="T861" i="7"/>
  <c r="S861" i="7"/>
  <c r="R861" i="7"/>
  <c r="Q861" i="7"/>
  <c r="V870" i="7"/>
  <c r="U870" i="7"/>
  <c r="V876" i="7"/>
  <c r="U876" i="7"/>
  <c r="S890" i="7"/>
  <c r="T907" i="7"/>
  <c r="S907" i="7"/>
  <c r="T927" i="7"/>
  <c r="S927" i="7"/>
  <c r="R927" i="7"/>
  <c r="Q927" i="7"/>
  <c r="T936" i="7"/>
  <c r="U959" i="7"/>
  <c r="Q971" i="7"/>
  <c r="R982" i="7"/>
  <c r="R984" i="7"/>
  <c r="Q984" i="7"/>
  <c r="T984" i="7"/>
  <c r="S984" i="7"/>
  <c r="T1009" i="7"/>
  <c r="S1009" i="7"/>
  <c r="R1016" i="7"/>
  <c r="Q1016" i="7"/>
  <c r="T1016" i="7"/>
  <c r="S1016" i="7"/>
  <c r="S1031" i="7"/>
  <c r="Q1037" i="7"/>
  <c r="T1054" i="7"/>
  <c r="S1055" i="7"/>
  <c r="Q1061" i="7"/>
  <c r="S1072" i="7"/>
  <c r="R1072" i="7"/>
  <c r="Q1072" i="7"/>
  <c r="T1080" i="7"/>
  <c r="U1084" i="7"/>
  <c r="T1094" i="7"/>
  <c r="Q1135" i="7"/>
  <c r="S1135" i="7"/>
  <c r="R1135" i="7"/>
  <c r="S1144" i="7"/>
  <c r="R1144" i="7"/>
  <c r="U1168" i="7"/>
  <c r="R1178" i="7"/>
  <c r="Q1178" i="7"/>
  <c r="T1178" i="7"/>
  <c r="T1180" i="7"/>
  <c r="S1180" i="7"/>
  <c r="R1180" i="7"/>
  <c r="Q1180" i="7"/>
  <c r="S1190" i="7"/>
  <c r="R1218" i="7"/>
  <c r="R1224" i="7"/>
  <c r="Q1224" i="7"/>
  <c r="R1226" i="7"/>
  <c r="Q1226" i="7"/>
  <c r="Q1231" i="7"/>
  <c r="S1231" i="7"/>
  <c r="T1231" i="7"/>
  <c r="R1231" i="7"/>
  <c r="T1242" i="7"/>
  <c r="R1242" i="7"/>
  <c r="S1242" i="7"/>
  <c r="V1261" i="7"/>
  <c r="R1265" i="7"/>
  <c r="Q1265" i="7"/>
  <c r="T1265" i="7"/>
  <c r="S1265" i="7"/>
  <c r="V1267" i="7"/>
  <c r="T1273" i="7"/>
  <c r="S1273" i="7"/>
  <c r="Q1273" i="7"/>
  <c r="S1286" i="7"/>
  <c r="R1294" i="7"/>
  <c r="T1317" i="7"/>
  <c r="S1317" i="7"/>
  <c r="R1317" i="7"/>
  <c r="Q1317" i="7"/>
  <c r="T1350" i="7"/>
  <c r="S1350" i="7"/>
  <c r="R1350" i="7"/>
  <c r="U1362" i="7"/>
  <c r="V1377" i="7"/>
  <c r="T1382" i="7"/>
  <c r="T1385" i="7"/>
  <c r="S1385" i="7"/>
  <c r="Q1441" i="7"/>
  <c r="T1445" i="7"/>
  <c r="R1447" i="7"/>
  <c r="S1504" i="7"/>
  <c r="R1504" i="7"/>
  <c r="V1504" i="7" s="1"/>
  <c r="R1506" i="7"/>
  <c r="T1511" i="7"/>
  <c r="S1511" i="7"/>
  <c r="T1513" i="7"/>
  <c r="S1513" i="7"/>
  <c r="Q1513" i="7"/>
  <c r="Q1538" i="7"/>
  <c r="V1581" i="7"/>
  <c r="U1581" i="7"/>
  <c r="R1583" i="7"/>
  <c r="Q1583" i="7"/>
  <c r="T1583" i="7"/>
  <c r="S1583" i="7"/>
  <c r="R1595" i="7"/>
  <c r="Q1595" i="7"/>
  <c r="S1595" i="7"/>
  <c r="S1625" i="7"/>
  <c r="R1625" i="7"/>
  <c r="V1627" i="7"/>
  <c r="U1627" i="7"/>
  <c r="V1649" i="7"/>
  <c r="U1649" i="7"/>
  <c r="V1675" i="7"/>
  <c r="U1675" i="7"/>
  <c r="T1680" i="7"/>
  <c r="S1680" i="7"/>
  <c r="R1680" i="7"/>
  <c r="Q1680" i="7"/>
  <c r="T1697" i="7"/>
  <c r="S1697" i="7"/>
  <c r="R1697" i="7"/>
  <c r="Q1697" i="7"/>
  <c r="T1700" i="7"/>
  <c r="V1702" i="7"/>
  <c r="U1751" i="7"/>
  <c r="U1772" i="7"/>
  <c r="Q1780" i="7"/>
  <c r="S1780" i="7"/>
  <c r="R1780" i="7"/>
  <c r="T1780" i="7"/>
  <c r="S1783" i="7"/>
  <c r="R1783" i="7"/>
  <c r="T1783" i="7"/>
  <c r="Q1783" i="7"/>
  <c r="U1785" i="7"/>
  <c r="R1800" i="7"/>
  <c r="Q1853" i="7"/>
  <c r="T1863" i="7"/>
  <c r="S1863" i="7"/>
  <c r="R1863" i="7"/>
  <c r="S1878" i="7"/>
  <c r="R1878" i="7"/>
  <c r="Q1902" i="7"/>
  <c r="R1902" i="7"/>
  <c r="S1902" i="7"/>
  <c r="T1902" i="7"/>
  <c r="S1913" i="7"/>
  <c r="R1913" i="7"/>
  <c r="T1913" i="7"/>
  <c r="Q1913" i="7"/>
  <c r="V1923" i="7"/>
  <c r="U1923" i="7"/>
  <c r="V1967" i="7"/>
  <c r="U1967" i="7"/>
  <c r="T1979" i="7"/>
  <c r="S1979" i="7"/>
  <c r="R1979" i="7"/>
  <c r="Q1979" i="7"/>
  <c r="T1988" i="7"/>
  <c r="Q1988" i="7"/>
  <c r="S1988" i="7"/>
  <c r="R1988" i="7"/>
  <c r="R1990" i="7"/>
  <c r="Q1990" i="7"/>
  <c r="U2014" i="7"/>
  <c r="T2023" i="7"/>
  <c r="Q2023" i="7"/>
  <c r="S2065" i="7"/>
  <c r="R2065" i="7"/>
  <c r="T2065" i="7"/>
  <c r="Q2065" i="7"/>
  <c r="Q2116" i="7"/>
  <c r="R2116" i="7"/>
  <c r="T2144" i="7"/>
  <c r="S2144" i="7"/>
  <c r="R2144" i="7"/>
  <c r="Q2144" i="7"/>
  <c r="S2146" i="7"/>
  <c r="R2146" i="7"/>
  <c r="Q2146" i="7"/>
  <c r="T2146" i="7"/>
  <c r="Q2203" i="7"/>
  <c r="S2206" i="7"/>
  <c r="R2206" i="7"/>
  <c r="Q2206" i="7"/>
  <c r="T2206" i="7"/>
  <c r="T2278" i="7"/>
  <c r="S2278" i="7"/>
  <c r="R2278" i="7"/>
  <c r="T2396" i="7"/>
  <c r="S2396" i="7"/>
  <c r="R2396" i="7"/>
  <c r="U2396" i="7" s="1"/>
  <c r="R2456" i="7"/>
  <c r="V2465" i="7"/>
  <c r="U2465" i="7"/>
  <c r="T694" i="7"/>
  <c r="S694" i="7"/>
  <c r="R710" i="7"/>
  <c r="V710" i="7" s="1"/>
  <c r="T710" i="7"/>
  <c r="S710" i="7"/>
  <c r="T741" i="7"/>
  <c r="V741" i="7" s="1"/>
  <c r="R741" i="7"/>
  <c r="U741" i="7" s="1"/>
  <c r="T766" i="7"/>
  <c r="S766" i="7"/>
  <c r="U766" i="7" s="1"/>
  <c r="R782" i="7"/>
  <c r="U782" i="7" s="1"/>
  <c r="T782" i="7"/>
  <c r="S782" i="7"/>
  <c r="R830" i="7"/>
  <c r="Q830" i="7"/>
  <c r="R878" i="7"/>
  <c r="Q878" i="7"/>
  <c r="R926" i="7"/>
  <c r="Q926" i="7"/>
  <c r="T1005" i="7"/>
  <c r="S1005" i="7"/>
  <c r="R1005" i="7"/>
  <c r="Q1005" i="7"/>
  <c r="R1010" i="7"/>
  <c r="Q1010" i="7"/>
  <c r="T1084" i="7"/>
  <c r="V1084" i="7" s="1"/>
  <c r="S1084" i="7"/>
  <c r="R1084" i="7"/>
  <c r="Q1087" i="7"/>
  <c r="S1087" i="7"/>
  <c r="T1098" i="7"/>
  <c r="R1098" i="7"/>
  <c r="T1108" i="7"/>
  <c r="S1108" i="7"/>
  <c r="R1108" i="7"/>
  <c r="T1161" i="7"/>
  <c r="S1161" i="7"/>
  <c r="R1161" i="7"/>
  <c r="T1167" i="7"/>
  <c r="S1167" i="7"/>
  <c r="R1167" i="7"/>
  <c r="T1177" i="7"/>
  <c r="S1177" i="7"/>
  <c r="Q1177" i="7"/>
  <c r="T1185" i="7"/>
  <c r="S1185" i="7"/>
  <c r="R1185" i="7"/>
  <c r="T1191" i="7"/>
  <c r="S1191" i="7"/>
  <c r="R1191" i="7"/>
  <c r="T1201" i="7"/>
  <c r="S1201" i="7"/>
  <c r="R1217" i="7"/>
  <c r="Q1217" i="7"/>
  <c r="T1222" i="7"/>
  <c r="Q1222" i="7"/>
  <c r="T1259" i="7"/>
  <c r="S1259" i="7"/>
  <c r="R1259" i="7"/>
  <c r="R1272" i="7"/>
  <c r="Q1272" i="7"/>
  <c r="V1354" i="7"/>
  <c r="U1354" i="7"/>
  <c r="T1369" i="7"/>
  <c r="S1369" i="7"/>
  <c r="Q1369" i="7"/>
  <c r="R1392" i="7"/>
  <c r="Q1392" i="7"/>
  <c r="T1392" i="7"/>
  <c r="S1392" i="7"/>
  <c r="T1398" i="7"/>
  <c r="S1398" i="7"/>
  <c r="T1413" i="7"/>
  <c r="S1413" i="7"/>
  <c r="R1413" i="7"/>
  <c r="Q1413" i="7"/>
  <c r="T1415" i="7"/>
  <c r="S1415" i="7"/>
  <c r="V1415" i="7" s="1"/>
  <c r="T1444" i="7"/>
  <c r="S1444" i="7"/>
  <c r="R1444" i="7"/>
  <c r="R1457" i="7"/>
  <c r="Q1457" i="7"/>
  <c r="T1457" i="7"/>
  <c r="S1457" i="7"/>
  <c r="V1491" i="7"/>
  <c r="T1508" i="7"/>
  <c r="S1508" i="7"/>
  <c r="R1512" i="7"/>
  <c r="Q1512" i="7"/>
  <c r="V1564" i="7"/>
  <c r="U1564" i="7"/>
  <c r="T1566" i="7"/>
  <c r="S1566" i="7"/>
  <c r="R1566" i="7"/>
  <c r="Q1566" i="7"/>
  <c r="T1577" i="7"/>
  <c r="S1577" i="7"/>
  <c r="T1599" i="7"/>
  <c r="S1599" i="7"/>
  <c r="R1599" i="7"/>
  <c r="V1610" i="7"/>
  <c r="U1610" i="7"/>
  <c r="T1612" i="7"/>
  <c r="S1612" i="7"/>
  <c r="Q1612" i="7"/>
  <c r="T1623" i="7"/>
  <c r="S1623" i="7"/>
  <c r="Q1652" i="7"/>
  <c r="T1652" i="7"/>
  <c r="S1652" i="7"/>
  <c r="R1652" i="7"/>
  <c r="R1674" i="7"/>
  <c r="Q1674" i="7"/>
  <c r="T1674" i="7"/>
  <c r="S1674" i="7"/>
  <c r="T1693" i="7"/>
  <c r="R1693" i="7"/>
  <c r="Q1693" i="7"/>
  <c r="T1707" i="7"/>
  <c r="S1707" i="7"/>
  <c r="V1727" i="7"/>
  <c r="U1727" i="7"/>
  <c r="T1763" i="7"/>
  <c r="S1763" i="7"/>
  <c r="R1763" i="7"/>
  <c r="Q1866" i="7"/>
  <c r="T1866" i="7"/>
  <c r="S1866" i="7"/>
  <c r="R1866" i="7"/>
  <c r="T1868" i="7"/>
  <c r="S1868" i="7"/>
  <c r="R1868" i="7"/>
  <c r="Q1868" i="7"/>
  <c r="Q1870" i="7"/>
  <c r="S1870" i="7"/>
  <c r="R1870" i="7"/>
  <c r="T1870" i="7"/>
  <c r="R1881" i="7"/>
  <c r="Q1881" i="7"/>
  <c r="T1905" i="7"/>
  <c r="S1905" i="7"/>
  <c r="R1905" i="7"/>
  <c r="Q1905" i="7"/>
  <c r="S1909" i="7"/>
  <c r="R1909" i="7"/>
  <c r="T1909" i="7"/>
  <c r="Q1909" i="7"/>
  <c r="T1918" i="7"/>
  <c r="S1918" i="7"/>
  <c r="R1918" i="7"/>
  <c r="Q1918" i="7"/>
  <c r="T1922" i="7"/>
  <c r="R1922" i="7"/>
  <c r="Q1922" i="7"/>
  <c r="S1922" i="7"/>
  <c r="V1935" i="7"/>
  <c r="U1935" i="7"/>
  <c r="U1941" i="7"/>
  <c r="S2070" i="7"/>
  <c r="R2070" i="7"/>
  <c r="V2079" i="7"/>
  <c r="U2079" i="7"/>
  <c r="S2125" i="7"/>
  <c r="R2125" i="7"/>
  <c r="T2125" i="7"/>
  <c r="Q2125" i="7"/>
  <c r="R2152" i="7"/>
  <c r="Q2152" i="7"/>
  <c r="S2152" i="7"/>
  <c r="T2152" i="7"/>
  <c r="T2305" i="7"/>
  <c r="S2305" i="7"/>
  <c r="Q2305" i="7"/>
  <c r="R2305" i="7"/>
  <c r="U2367" i="7"/>
  <c r="V2367" i="7"/>
  <c r="Q2429" i="7"/>
  <c r="T2429" i="7"/>
  <c r="S2429" i="7"/>
  <c r="R2429" i="7"/>
  <c r="T2501" i="7"/>
  <c r="S2501" i="7"/>
  <c r="R2501" i="7"/>
  <c r="Q2501" i="7"/>
  <c r="Q2531" i="7"/>
  <c r="R2531" i="7"/>
  <c r="T2531" i="7"/>
  <c r="S2531" i="7"/>
  <c r="T2633" i="7"/>
  <c r="S2633" i="7"/>
  <c r="R2633" i="7"/>
  <c r="Q2633" i="7"/>
  <c r="T687" i="7"/>
  <c r="R687" i="7"/>
  <c r="V687" i="7" s="1"/>
  <c r="T690" i="7"/>
  <c r="Q697" i="7"/>
  <c r="R725" i="7"/>
  <c r="Q725" i="7"/>
  <c r="T747" i="7"/>
  <c r="R747" i="7"/>
  <c r="Q769" i="7"/>
  <c r="R797" i="7"/>
  <c r="Q797" i="7"/>
  <c r="R818" i="7"/>
  <c r="Q818" i="7"/>
  <c r="R824" i="7"/>
  <c r="Q824" i="7"/>
  <c r="T824" i="7"/>
  <c r="T849" i="7"/>
  <c r="S849" i="7"/>
  <c r="U849" i="7" s="1"/>
  <c r="R849" i="7"/>
  <c r="R866" i="7"/>
  <c r="Q866" i="7"/>
  <c r="R872" i="7"/>
  <c r="Q872" i="7"/>
  <c r="T872" i="7"/>
  <c r="T897" i="7"/>
  <c r="S897" i="7"/>
  <c r="R897" i="7"/>
  <c r="V897" i="7" s="1"/>
  <c r="R914" i="7"/>
  <c r="Q914" i="7"/>
  <c r="R920" i="7"/>
  <c r="Q920" i="7"/>
  <c r="T920" i="7"/>
  <c r="T945" i="7"/>
  <c r="S945" i="7"/>
  <c r="R945" i="7"/>
  <c r="V945" i="7" s="1"/>
  <c r="R962" i="7"/>
  <c r="Q962" i="7"/>
  <c r="T978" i="7"/>
  <c r="V978" i="7" s="1"/>
  <c r="T1036" i="7"/>
  <c r="S1036" i="7"/>
  <c r="R1036" i="7"/>
  <c r="Q1039" i="7"/>
  <c r="S1039" i="7"/>
  <c r="T1050" i="7"/>
  <c r="R1050" i="7"/>
  <c r="T1060" i="7"/>
  <c r="S1060" i="7"/>
  <c r="R1060" i="7"/>
  <c r="R1092" i="7"/>
  <c r="T1113" i="7"/>
  <c r="S1113" i="7"/>
  <c r="R1113" i="7"/>
  <c r="T1119" i="7"/>
  <c r="S1119" i="7"/>
  <c r="R1119" i="7"/>
  <c r="T1129" i="7"/>
  <c r="S1129" i="7"/>
  <c r="Q1129" i="7"/>
  <c r="T1137" i="7"/>
  <c r="S1137" i="7"/>
  <c r="R1137" i="7"/>
  <c r="V1137" i="7" s="1"/>
  <c r="T1143" i="7"/>
  <c r="S1143" i="7"/>
  <c r="R1143" i="7"/>
  <c r="V1143" i="7" s="1"/>
  <c r="T1153" i="7"/>
  <c r="S1153" i="7"/>
  <c r="R1169" i="7"/>
  <c r="Q1169" i="7"/>
  <c r="T1174" i="7"/>
  <c r="Q1174" i="7"/>
  <c r="T1198" i="7"/>
  <c r="T1211" i="7"/>
  <c r="S1211" i="7"/>
  <c r="R1262" i="7"/>
  <c r="Q1262" i="7"/>
  <c r="R1274" i="7"/>
  <c r="Q1274" i="7"/>
  <c r="R1284" i="7"/>
  <c r="Q1284" i="7"/>
  <c r="T1305" i="7"/>
  <c r="S1305" i="7"/>
  <c r="R1305" i="7"/>
  <c r="T1307" i="7"/>
  <c r="S1307" i="7"/>
  <c r="R1307" i="7"/>
  <c r="Q1307" i="7"/>
  <c r="T1345" i="7"/>
  <c r="S1345" i="7"/>
  <c r="S1349" i="7"/>
  <c r="R1349" i="7"/>
  <c r="Q1349" i="7"/>
  <c r="V1351" i="7"/>
  <c r="R1376" i="7"/>
  <c r="Q1376" i="7"/>
  <c r="T1376" i="7"/>
  <c r="T1378" i="7"/>
  <c r="S1378" i="7"/>
  <c r="R1378" i="7"/>
  <c r="Q1378" i="7"/>
  <c r="T1389" i="7"/>
  <c r="S1389" i="7"/>
  <c r="R1389" i="7"/>
  <c r="Q1389" i="7"/>
  <c r="Q1398" i="7"/>
  <c r="T1435" i="7"/>
  <c r="S1435" i="7"/>
  <c r="V1435" i="7" s="1"/>
  <c r="T1455" i="7"/>
  <c r="S1455" i="7"/>
  <c r="R1455" i="7"/>
  <c r="Q1455" i="7"/>
  <c r="R1514" i="7"/>
  <c r="Q1514" i="7"/>
  <c r="T1514" i="7"/>
  <c r="T1516" i="7"/>
  <c r="S1516" i="7"/>
  <c r="R1516" i="7"/>
  <c r="Q1516" i="7"/>
  <c r="Q1549" i="7"/>
  <c r="T1549" i="7"/>
  <c r="R1549" i="7"/>
  <c r="R1560" i="7"/>
  <c r="V1560" i="7" s="1"/>
  <c r="V1587" i="7"/>
  <c r="U1587" i="7"/>
  <c r="T1614" i="7"/>
  <c r="S1614" i="7"/>
  <c r="R1614" i="7"/>
  <c r="T1634" i="7"/>
  <c r="S1634" i="7"/>
  <c r="T1640" i="7"/>
  <c r="S1640" i="7"/>
  <c r="T1655" i="7"/>
  <c r="S1655" i="7"/>
  <c r="Q1655" i="7"/>
  <c r="R1664" i="7"/>
  <c r="Q1664" i="7"/>
  <c r="T1664" i="7"/>
  <c r="S1664" i="7"/>
  <c r="V1687" i="7"/>
  <c r="U1687" i="7"/>
  <c r="R1689" i="7"/>
  <c r="Q1689" i="7"/>
  <c r="T1689" i="7"/>
  <c r="S1689" i="7"/>
  <c r="S1691" i="7"/>
  <c r="R1691" i="7"/>
  <c r="Q1691" i="7"/>
  <c r="T1691" i="7"/>
  <c r="T1714" i="7"/>
  <c r="S1714" i="7"/>
  <c r="R1714" i="7"/>
  <c r="Q1714" i="7"/>
  <c r="S1721" i="7"/>
  <c r="R1721" i="7"/>
  <c r="Q1721" i="7"/>
  <c r="S1759" i="7"/>
  <c r="R1759" i="7"/>
  <c r="Q1759" i="7"/>
  <c r="Q1763" i="7"/>
  <c r="T1797" i="7"/>
  <c r="S1797" i="7"/>
  <c r="R1797" i="7"/>
  <c r="Q1797" i="7"/>
  <c r="Q1812" i="7"/>
  <c r="T1812" i="7"/>
  <c r="S1812" i="7"/>
  <c r="R1812" i="7"/>
  <c r="Q1824" i="7"/>
  <c r="S1824" i="7"/>
  <c r="R1824" i="7"/>
  <c r="S1826" i="7"/>
  <c r="R1826" i="7"/>
  <c r="Q1826" i="7"/>
  <c r="V1859" i="7"/>
  <c r="U1859" i="7"/>
  <c r="S1899" i="7"/>
  <c r="R1899" i="7"/>
  <c r="Q1899" i="7"/>
  <c r="Q1901" i="7"/>
  <c r="S1937" i="7"/>
  <c r="R1937" i="7"/>
  <c r="T1937" i="7"/>
  <c r="Q1937" i="7"/>
  <c r="V1980" i="7"/>
  <c r="U1980" i="7"/>
  <c r="V2019" i="7"/>
  <c r="U2019" i="7"/>
  <c r="Q2033" i="7"/>
  <c r="T2038" i="7"/>
  <c r="S2038" i="7"/>
  <c r="T2044" i="7"/>
  <c r="S2044" i="7"/>
  <c r="S2081" i="7"/>
  <c r="R2081" i="7"/>
  <c r="T2081" i="7"/>
  <c r="Q2081" i="7"/>
  <c r="T2109" i="7"/>
  <c r="S2109" i="7"/>
  <c r="R2109" i="7"/>
  <c r="Q2109" i="7"/>
  <c r="Q2172" i="7"/>
  <c r="S2172" i="7"/>
  <c r="R2172" i="7"/>
  <c r="T2172" i="7"/>
  <c r="S2182" i="7"/>
  <c r="R2182" i="7"/>
  <c r="U2182" i="7" s="1"/>
  <c r="R2188" i="7"/>
  <c r="Q2188" i="7"/>
  <c r="U2209" i="7"/>
  <c r="V2209" i="7"/>
  <c r="V2218" i="7"/>
  <c r="Q2239" i="7"/>
  <c r="T2257" i="7"/>
  <c r="S2257" i="7"/>
  <c r="R2257" i="7"/>
  <c r="Q2257" i="7"/>
  <c r="Q2378" i="7"/>
  <c r="T2497" i="7"/>
  <c r="S2497" i="7"/>
  <c r="R2497" i="7"/>
  <c r="Q2497" i="7"/>
  <c r="S2506" i="7"/>
  <c r="T2506" i="7"/>
  <c r="R2506" i="7"/>
  <c r="Q2506" i="7"/>
  <c r="S2523" i="7"/>
  <c r="Q2523" i="7"/>
  <c r="R2523" i="7"/>
  <c r="T2523" i="7"/>
  <c r="T706" i="7"/>
  <c r="S706" i="7"/>
  <c r="U706" i="7" s="1"/>
  <c r="R722" i="7"/>
  <c r="T722" i="7"/>
  <c r="S722" i="7"/>
  <c r="T753" i="7"/>
  <c r="R753" i="7"/>
  <c r="T762" i="7"/>
  <c r="T778" i="7"/>
  <c r="S778" i="7"/>
  <c r="R794" i="7"/>
  <c r="T794" i="7"/>
  <c r="S794" i="7"/>
  <c r="T826" i="7"/>
  <c r="V826" i="7" s="1"/>
  <c r="Q852" i="7"/>
  <c r="T855" i="7"/>
  <c r="S855" i="7"/>
  <c r="R855" i="7"/>
  <c r="Q858" i="7"/>
  <c r="T874" i="7"/>
  <c r="Q900" i="7"/>
  <c r="T903" i="7"/>
  <c r="S903" i="7"/>
  <c r="R903" i="7"/>
  <c r="Q906" i="7"/>
  <c r="T922" i="7"/>
  <c r="V922" i="7" s="1"/>
  <c r="Q948" i="7"/>
  <c r="T951" i="7"/>
  <c r="V951" i="7" s="1"/>
  <c r="S951" i="7"/>
  <c r="R951" i="7"/>
  <c r="Q954" i="7"/>
  <c r="Q976" i="7"/>
  <c r="T988" i="7"/>
  <c r="S988" i="7"/>
  <c r="R988" i="7"/>
  <c r="Q991" i="7"/>
  <c r="S991" i="7"/>
  <c r="T1002" i="7"/>
  <c r="R1002" i="7"/>
  <c r="T1012" i="7"/>
  <c r="V1012" i="7" s="1"/>
  <c r="S1012" i="7"/>
  <c r="R1012" i="7"/>
  <c r="U1012" i="7" s="1"/>
  <c r="Q1026" i="7"/>
  <c r="R1044" i="7"/>
  <c r="T1065" i="7"/>
  <c r="S1065" i="7"/>
  <c r="R1065" i="7"/>
  <c r="Q1068" i="7"/>
  <c r="T1071" i="7"/>
  <c r="S1071" i="7"/>
  <c r="R1071" i="7"/>
  <c r="T1081" i="7"/>
  <c r="S1081" i="7"/>
  <c r="Q1081" i="7"/>
  <c r="T1089" i="7"/>
  <c r="S1089" i="7"/>
  <c r="R1089" i="7"/>
  <c r="V1089" i="7" s="1"/>
  <c r="T1095" i="7"/>
  <c r="S1095" i="7"/>
  <c r="R1095" i="7"/>
  <c r="Q1098" i="7"/>
  <c r="T1105" i="7"/>
  <c r="S1105" i="7"/>
  <c r="R1121" i="7"/>
  <c r="Q1121" i="7"/>
  <c r="T1126" i="7"/>
  <c r="Q1126" i="7"/>
  <c r="Q1140" i="7"/>
  <c r="T1150" i="7"/>
  <c r="V1150" i="7" s="1"/>
  <c r="T1163" i="7"/>
  <c r="S1163" i="7"/>
  <c r="S1253" i="7"/>
  <c r="T1269" i="7"/>
  <c r="S1269" i="7"/>
  <c r="R1269" i="7"/>
  <c r="Q1269" i="7"/>
  <c r="S1272" i="7"/>
  <c r="Q1279" i="7"/>
  <c r="S1279" i="7"/>
  <c r="R1279" i="7"/>
  <c r="Q1299" i="7"/>
  <c r="Q1314" i="7"/>
  <c r="T1318" i="7"/>
  <c r="Q1318" i="7"/>
  <c r="T1362" i="7"/>
  <c r="V1362" i="7" s="1"/>
  <c r="R1398" i="7"/>
  <c r="V1402" i="7"/>
  <c r="U1402" i="7"/>
  <c r="V1411" i="7"/>
  <c r="T1417" i="7"/>
  <c r="S1417" i="7"/>
  <c r="Q1417" i="7"/>
  <c r="R1440" i="7"/>
  <c r="Q1440" i="7"/>
  <c r="T1440" i="7"/>
  <c r="S1440" i="7"/>
  <c r="T1446" i="7"/>
  <c r="S1446" i="7"/>
  <c r="T1461" i="7"/>
  <c r="S1461" i="7"/>
  <c r="R1461" i="7"/>
  <c r="Q1461" i="7"/>
  <c r="T1463" i="7"/>
  <c r="S1463" i="7"/>
  <c r="T1492" i="7"/>
  <c r="S1492" i="7"/>
  <c r="R1492" i="7"/>
  <c r="R1505" i="7"/>
  <c r="Q1505" i="7"/>
  <c r="T1505" i="7"/>
  <c r="S1505" i="7"/>
  <c r="S1512" i="7"/>
  <c r="R1547" i="7"/>
  <c r="Q1547" i="7"/>
  <c r="T1547" i="7"/>
  <c r="S1547" i="7"/>
  <c r="S1558" i="7"/>
  <c r="R1558" i="7"/>
  <c r="Q1558" i="7"/>
  <c r="T1578" i="7"/>
  <c r="S1578" i="7"/>
  <c r="R1578" i="7"/>
  <c r="Q1578" i="7"/>
  <c r="R1602" i="7"/>
  <c r="Q1602" i="7"/>
  <c r="Q1604" i="7"/>
  <c r="R1604" i="7"/>
  <c r="T1636" i="7"/>
  <c r="S1636" i="7"/>
  <c r="Q1636" i="7"/>
  <c r="S1643" i="7"/>
  <c r="R1643" i="7"/>
  <c r="Q1643" i="7"/>
  <c r="T1643" i="7"/>
  <c r="T1683" i="7"/>
  <c r="S1683" i="7"/>
  <c r="V1685" i="7"/>
  <c r="U1685" i="7"/>
  <c r="S1693" i="7"/>
  <c r="Q1810" i="7"/>
  <c r="T1821" i="7"/>
  <c r="S1821" i="7"/>
  <c r="R1821" i="7"/>
  <c r="Q1847" i="7"/>
  <c r="S1849" i="7"/>
  <c r="R1849" i="7"/>
  <c r="T1849" i="7"/>
  <c r="Q1849" i="7"/>
  <c r="S1969" i="7"/>
  <c r="R1969" i="7"/>
  <c r="T1969" i="7"/>
  <c r="Q1969" i="7"/>
  <c r="T1991" i="7"/>
  <c r="S1991" i="7"/>
  <c r="R1991" i="7"/>
  <c r="V1995" i="7"/>
  <c r="U1995" i="7"/>
  <c r="V2008" i="7"/>
  <c r="T2013" i="7"/>
  <c r="S2013" i="7"/>
  <c r="R2013" i="7"/>
  <c r="Q2013" i="7"/>
  <c r="Q2068" i="7"/>
  <c r="S2068" i="7"/>
  <c r="R2068" i="7"/>
  <c r="T2068" i="7"/>
  <c r="Q2095" i="7"/>
  <c r="Q2104" i="7"/>
  <c r="T2104" i="7"/>
  <c r="S2104" i="7"/>
  <c r="R2104" i="7"/>
  <c r="T2162" i="7"/>
  <c r="Q2162" i="7"/>
  <c r="S2162" i="7"/>
  <c r="R2162" i="7"/>
  <c r="T2195" i="7"/>
  <c r="S2195" i="7"/>
  <c r="T2233" i="7"/>
  <c r="S2233" i="7"/>
  <c r="Q2233" i="7"/>
  <c r="R2239" i="7"/>
  <c r="S2274" i="7"/>
  <c r="R2274" i="7"/>
  <c r="Q2274" i="7"/>
  <c r="T2274" i="7"/>
  <c r="S2280" i="7"/>
  <c r="R2280" i="7"/>
  <c r="Q2280" i="7"/>
  <c r="T2292" i="7"/>
  <c r="S2292" i="7"/>
  <c r="Q2301" i="7"/>
  <c r="R2301" i="7"/>
  <c r="T2301" i="7"/>
  <c r="S2301" i="7"/>
  <c r="S2343" i="7"/>
  <c r="R2343" i="7"/>
  <c r="Q2343" i="7"/>
  <c r="T2354" i="7"/>
  <c r="Q2354" i="7"/>
  <c r="T2372" i="7"/>
  <c r="S2372" i="7"/>
  <c r="T2494" i="7"/>
  <c r="S2494" i="7"/>
  <c r="R2494" i="7"/>
  <c r="Q709" i="7"/>
  <c r="R737" i="7"/>
  <c r="Q737" i="7"/>
  <c r="T759" i="7"/>
  <c r="R759" i="7"/>
  <c r="V760" i="7"/>
  <c r="Q781" i="7"/>
  <c r="R809" i="7"/>
  <c r="Q809" i="7"/>
  <c r="T851" i="7"/>
  <c r="R857" i="7"/>
  <c r="Q857" i="7"/>
  <c r="R858" i="7"/>
  <c r="T899" i="7"/>
  <c r="R905" i="7"/>
  <c r="Q905" i="7"/>
  <c r="R906" i="7"/>
  <c r="T947" i="7"/>
  <c r="V947" i="7" s="1"/>
  <c r="R953" i="7"/>
  <c r="Q953" i="7"/>
  <c r="R954" i="7"/>
  <c r="T964" i="7"/>
  <c r="S964" i="7"/>
  <c r="R964" i="7"/>
  <c r="U978" i="7"/>
  <c r="R996" i="7"/>
  <c r="T1017" i="7"/>
  <c r="S1017" i="7"/>
  <c r="R1017" i="7"/>
  <c r="T1023" i="7"/>
  <c r="S1023" i="7"/>
  <c r="R1023" i="7"/>
  <c r="V1023" i="7" s="1"/>
  <c r="R1026" i="7"/>
  <c r="T1033" i="7"/>
  <c r="S1033" i="7"/>
  <c r="Q1033" i="7"/>
  <c r="T1041" i="7"/>
  <c r="S1041" i="7"/>
  <c r="R1041" i="7"/>
  <c r="T1047" i="7"/>
  <c r="S1047" i="7"/>
  <c r="V1047" i="7" s="1"/>
  <c r="R1047" i="7"/>
  <c r="U1047" i="7" s="1"/>
  <c r="U1050" i="7"/>
  <c r="T1057" i="7"/>
  <c r="S1057" i="7"/>
  <c r="R1073" i="7"/>
  <c r="Q1073" i="7"/>
  <c r="T1078" i="7"/>
  <c r="Q1078" i="7"/>
  <c r="S1098" i="7"/>
  <c r="T1102" i="7"/>
  <c r="T1115" i="7"/>
  <c r="S1115" i="7"/>
  <c r="S1140" i="7"/>
  <c r="S1205" i="7"/>
  <c r="V1206" i="7"/>
  <c r="R1214" i="7"/>
  <c r="Q1214" i="7"/>
  <c r="R1238" i="7"/>
  <c r="Q1238" i="7"/>
  <c r="T1272" i="7"/>
  <c r="T1276" i="7"/>
  <c r="S1276" i="7"/>
  <c r="R1276" i="7"/>
  <c r="Q1276" i="7"/>
  <c r="T1281" i="7"/>
  <c r="S1281" i="7"/>
  <c r="R1281" i="7"/>
  <c r="U1281" i="7" s="1"/>
  <c r="V1312" i="7"/>
  <c r="U1312" i="7"/>
  <c r="R1314" i="7"/>
  <c r="V1343" i="7"/>
  <c r="T1353" i="7"/>
  <c r="S1353" i="7"/>
  <c r="R1353" i="7"/>
  <c r="T1355" i="7"/>
  <c r="S1355" i="7"/>
  <c r="R1355" i="7"/>
  <c r="Q1355" i="7"/>
  <c r="T1393" i="7"/>
  <c r="S1393" i="7"/>
  <c r="S1397" i="7"/>
  <c r="R1397" i="7"/>
  <c r="Q1397" i="7"/>
  <c r="V1399" i="7"/>
  <c r="R1424" i="7"/>
  <c r="Q1424" i="7"/>
  <c r="T1424" i="7"/>
  <c r="T1426" i="7"/>
  <c r="S1426" i="7"/>
  <c r="R1426" i="7"/>
  <c r="Q1426" i="7"/>
  <c r="T1437" i="7"/>
  <c r="S1437" i="7"/>
  <c r="R1437" i="7"/>
  <c r="Q1437" i="7"/>
  <c r="V1452" i="7"/>
  <c r="U1452" i="7"/>
  <c r="T1483" i="7"/>
  <c r="S1483" i="7"/>
  <c r="V1483" i="7" s="1"/>
  <c r="T1503" i="7"/>
  <c r="S1503" i="7"/>
  <c r="R1503" i="7"/>
  <c r="Q1503" i="7"/>
  <c r="T1512" i="7"/>
  <c r="T1580" i="7"/>
  <c r="S1580" i="7"/>
  <c r="R1580" i="7"/>
  <c r="S1619" i="7"/>
  <c r="R1619" i="7"/>
  <c r="Q1619" i="7"/>
  <c r="T1619" i="7"/>
  <c r="R1694" i="7"/>
  <c r="Q1694" i="7"/>
  <c r="S1694" i="7"/>
  <c r="V1705" i="7"/>
  <c r="U1705" i="7"/>
  <c r="T1708" i="7"/>
  <c r="S1708" i="7"/>
  <c r="R1708" i="7"/>
  <c r="Q1708" i="7"/>
  <c r="U1711" i="7"/>
  <c r="U1716" i="7"/>
  <c r="T1731" i="7"/>
  <c r="S1731" i="7"/>
  <c r="V1735" i="7"/>
  <c r="U1735" i="7"/>
  <c r="S1753" i="7"/>
  <c r="R1753" i="7"/>
  <c r="T1753" i="7"/>
  <c r="Q1753" i="7"/>
  <c r="V1788" i="7"/>
  <c r="U1788" i="7"/>
  <c r="S1795" i="7"/>
  <c r="R1795" i="7"/>
  <c r="T1795" i="7"/>
  <c r="Q1795" i="7"/>
  <c r="T1834" i="7"/>
  <c r="S1834" i="7"/>
  <c r="R1834" i="7"/>
  <c r="Q1834" i="7"/>
  <c r="V1931" i="7"/>
  <c r="U1931" i="7"/>
  <c r="T1978" i="7"/>
  <c r="S1978" i="7"/>
  <c r="T2061" i="7"/>
  <c r="S2061" i="7"/>
  <c r="R2061" i="7"/>
  <c r="U2061" i="7" s="1"/>
  <c r="T2070" i="7"/>
  <c r="V2147" i="7"/>
  <c r="U2147" i="7"/>
  <c r="V2157" i="7"/>
  <c r="U2157" i="7"/>
  <c r="S2184" i="7"/>
  <c r="R2184" i="7"/>
  <c r="T2184" i="7"/>
  <c r="Q2184" i="7"/>
  <c r="V2193" i="7"/>
  <c r="U2193" i="7"/>
  <c r="U2235" i="7"/>
  <c r="T2243" i="7"/>
  <c r="S2243" i="7"/>
  <c r="R2243" i="7"/>
  <c r="S2262" i="7"/>
  <c r="R2262" i="7"/>
  <c r="T2262" i="7"/>
  <c r="Q2262" i="7"/>
  <c r="S2310" i="7"/>
  <c r="T2407" i="7"/>
  <c r="S2407" i="7"/>
  <c r="Q2407" i="7"/>
  <c r="T2487" i="7"/>
  <c r="S2487" i="7"/>
  <c r="R2487" i="7"/>
  <c r="Q2487" i="7"/>
  <c r="S2589" i="7"/>
  <c r="R1310" i="7"/>
  <c r="Q1310" i="7"/>
  <c r="R1358" i="7"/>
  <c r="Q1358" i="7"/>
  <c r="R1406" i="7"/>
  <c r="Q1406" i="7"/>
  <c r="R1454" i="7"/>
  <c r="Q1454" i="7"/>
  <c r="R1502" i="7"/>
  <c r="Q1502" i="7"/>
  <c r="T1529" i="7"/>
  <c r="S1529" i="7"/>
  <c r="R1535" i="7"/>
  <c r="Q1535" i="7"/>
  <c r="T1535" i="7"/>
  <c r="T1563" i="7"/>
  <c r="T1586" i="7"/>
  <c r="S1586" i="7"/>
  <c r="T1658" i="7"/>
  <c r="S1658" i="7"/>
  <c r="R1658" i="7"/>
  <c r="U1658" i="7" s="1"/>
  <c r="T1667" i="7"/>
  <c r="Q1667" i="7"/>
  <c r="T1684" i="7"/>
  <c r="S1684" i="7"/>
  <c r="R1684" i="7"/>
  <c r="Q1684" i="7"/>
  <c r="R1701" i="7"/>
  <c r="Q1701" i="7"/>
  <c r="T1701" i="7"/>
  <c r="Q1744" i="7"/>
  <c r="S1744" i="7"/>
  <c r="R1744" i="7"/>
  <c r="S1793" i="7"/>
  <c r="R1793" i="7"/>
  <c r="T1793" i="7"/>
  <c r="Q1793" i="7"/>
  <c r="R1803" i="7"/>
  <c r="Q1803" i="7"/>
  <c r="Q1828" i="7"/>
  <c r="R1828" i="7"/>
  <c r="Q1838" i="7"/>
  <c r="S1838" i="7"/>
  <c r="R1838" i="7"/>
  <c r="T1856" i="7"/>
  <c r="S1856" i="7"/>
  <c r="R1856" i="7"/>
  <c r="R1862" i="7"/>
  <c r="S1877" i="7"/>
  <c r="R1877" i="7"/>
  <c r="Q1877" i="7"/>
  <c r="Q1900" i="7"/>
  <c r="T1900" i="7"/>
  <c r="S1900" i="7"/>
  <c r="R1900" i="7"/>
  <c r="S1930" i="7"/>
  <c r="R1930" i="7"/>
  <c r="Q1930" i="7"/>
  <c r="T1930" i="7"/>
  <c r="U1959" i="7"/>
  <c r="T1966" i="7"/>
  <c r="S1966" i="7"/>
  <c r="R1966" i="7"/>
  <c r="Q1984" i="7"/>
  <c r="T1984" i="7"/>
  <c r="S1984" i="7"/>
  <c r="R1984" i="7"/>
  <c r="S2047" i="7"/>
  <c r="R2047" i="7"/>
  <c r="Q2047" i="7"/>
  <c r="T2047" i="7"/>
  <c r="T2051" i="7"/>
  <c r="S2051" i="7"/>
  <c r="R2051" i="7"/>
  <c r="Q2051" i="7"/>
  <c r="V2075" i="7"/>
  <c r="T2132" i="7"/>
  <c r="R2132" i="7"/>
  <c r="Q2132" i="7"/>
  <c r="T2205" i="7"/>
  <c r="R2205" i="7"/>
  <c r="Q2205" i="7"/>
  <c r="S2205" i="7"/>
  <c r="Q2224" i="7"/>
  <c r="R2224" i="7"/>
  <c r="S2224" i="7"/>
  <c r="T2224" i="7"/>
  <c r="Q2234" i="7"/>
  <c r="T2234" i="7"/>
  <c r="S2234" i="7"/>
  <c r="R2234" i="7"/>
  <c r="Q2236" i="7"/>
  <c r="T2236" i="7"/>
  <c r="S2236" i="7"/>
  <c r="R2236" i="7"/>
  <c r="Q2313" i="7"/>
  <c r="R2313" i="7"/>
  <c r="S2421" i="7"/>
  <c r="R2421" i="7"/>
  <c r="T2431" i="7"/>
  <c r="S2431" i="7"/>
  <c r="Q2431" i="7"/>
  <c r="T2439" i="7"/>
  <c r="S2439" i="7"/>
  <c r="R2439" i="7"/>
  <c r="Q2439" i="7"/>
  <c r="T2536" i="7"/>
  <c r="S2536" i="7"/>
  <c r="Q2536" i="7"/>
  <c r="R2536" i="7"/>
  <c r="T2621" i="7"/>
  <c r="R2621" i="7"/>
  <c r="Q2621" i="7"/>
  <c r="S2621" i="7"/>
  <c r="T2667" i="7"/>
  <c r="S2667" i="7"/>
  <c r="T2677" i="7"/>
  <c r="S2677" i="7"/>
  <c r="R2677" i="7"/>
  <c r="Q2677" i="7"/>
  <c r="R1298" i="7"/>
  <c r="Q1298" i="7"/>
  <c r="R1304" i="7"/>
  <c r="Q1304" i="7"/>
  <c r="T1304" i="7"/>
  <c r="T1329" i="7"/>
  <c r="S1329" i="7"/>
  <c r="R1329" i="7"/>
  <c r="R1346" i="7"/>
  <c r="Q1346" i="7"/>
  <c r="R1352" i="7"/>
  <c r="Q1352" i="7"/>
  <c r="T1352" i="7"/>
  <c r="T1377" i="7"/>
  <c r="S1377" i="7"/>
  <c r="R1377" i="7"/>
  <c r="R1394" i="7"/>
  <c r="Q1394" i="7"/>
  <c r="R1400" i="7"/>
  <c r="Q1400" i="7"/>
  <c r="T1400" i="7"/>
  <c r="T1425" i="7"/>
  <c r="S1425" i="7"/>
  <c r="R1425" i="7"/>
  <c r="U1425" i="7" s="1"/>
  <c r="R1442" i="7"/>
  <c r="Q1442" i="7"/>
  <c r="R1448" i="7"/>
  <c r="Q1448" i="7"/>
  <c r="T1448" i="7"/>
  <c r="T1473" i="7"/>
  <c r="S1473" i="7"/>
  <c r="R1473" i="7"/>
  <c r="U1473" i="7" s="1"/>
  <c r="R1490" i="7"/>
  <c r="Q1490" i="7"/>
  <c r="R1496" i="7"/>
  <c r="Q1496" i="7"/>
  <c r="T1496" i="7"/>
  <c r="T1523" i="7"/>
  <c r="S1523" i="7"/>
  <c r="U1523" i="7" s="1"/>
  <c r="Q1537" i="7"/>
  <c r="S1537" i="7"/>
  <c r="R1537" i="7"/>
  <c r="R1579" i="7"/>
  <c r="Q1579" i="7"/>
  <c r="R1605" i="7"/>
  <c r="Q1605" i="7"/>
  <c r="T1605" i="7"/>
  <c r="S1605" i="7"/>
  <c r="Q1607" i="7"/>
  <c r="T1607" i="7"/>
  <c r="S1607" i="7"/>
  <c r="S1620" i="7"/>
  <c r="R1620" i="7"/>
  <c r="T1620" i="7"/>
  <c r="Q1620" i="7"/>
  <c r="T1660" i="7"/>
  <c r="S1660" i="7"/>
  <c r="R1660" i="7"/>
  <c r="Q1660" i="7"/>
  <c r="R1665" i="7"/>
  <c r="Q1665" i="7"/>
  <c r="T1665" i="7"/>
  <c r="T1686" i="7"/>
  <c r="S1686" i="7"/>
  <c r="R1686" i="7"/>
  <c r="Q1686" i="7"/>
  <c r="T1692" i="7"/>
  <c r="S1692" i="7"/>
  <c r="R1692" i="7"/>
  <c r="S1703" i="7"/>
  <c r="R1703" i="7"/>
  <c r="Q1703" i="7"/>
  <c r="T1709" i="7"/>
  <c r="Q1709" i="7"/>
  <c r="R1724" i="7"/>
  <c r="Q1724" i="7"/>
  <c r="T1724" i="7"/>
  <c r="S1724" i="7"/>
  <c r="T1732" i="7"/>
  <c r="S1732" i="7"/>
  <c r="R1732" i="7"/>
  <c r="Q1732" i="7"/>
  <c r="T1742" i="7"/>
  <c r="Q1742" i="7"/>
  <c r="S1742" i="7"/>
  <c r="R1742" i="7"/>
  <c r="U1748" i="7"/>
  <c r="V1748" i="7"/>
  <c r="Q1768" i="7"/>
  <c r="T1768" i="7"/>
  <c r="S1768" i="7"/>
  <c r="R1768" i="7"/>
  <c r="V1822" i="7"/>
  <c r="S1858" i="7"/>
  <c r="R1858" i="7"/>
  <c r="Q1858" i="7"/>
  <c r="T1858" i="7"/>
  <c r="V1864" i="7"/>
  <c r="U1864" i="7"/>
  <c r="T1875" i="7"/>
  <c r="S1875" i="7"/>
  <c r="T1892" i="7"/>
  <c r="S1892" i="7"/>
  <c r="R1892" i="7"/>
  <c r="Q1892" i="7"/>
  <c r="Q1924" i="7"/>
  <c r="S1924" i="7"/>
  <c r="R1924" i="7"/>
  <c r="U1940" i="7"/>
  <c r="V1940" i="7"/>
  <c r="S1949" i="7"/>
  <c r="R1949" i="7"/>
  <c r="Q1949" i="7"/>
  <c r="T1949" i="7"/>
  <c r="T1951" i="7"/>
  <c r="Q1951" i="7"/>
  <c r="T1958" i="7"/>
  <c r="Q1958" i="7"/>
  <c r="T1964" i="7"/>
  <c r="S1964" i="7"/>
  <c r="R1964" i="7"/>
  <c r="V2014" i="7"/>
  <c r="Q2028" i="7"/>
  <c r="T2028" i="7"/>
  <c r="S2028" i="7"/>
  <c r="R2028" i="7"/>
  <c r="Q2103" i="7"/>
  <c r="Q2160" i="7"/>
  <c r="S2160" i="7"/>
  <c r="R2160" i="7"/>
  <c r="T2160" i="7"/>
  <c r="S2208" i="7"/>
  <c r="R2208" i="7"/>
  <c r="T2208" i="7"/>
  <c r="Q2208" i="7"/>
  <c r="S2231" i="7"/>
  <c r="R2231" i="7"/>
  <c r="T2231" i="7"/>
  <c r="Q2273" i="7"/>
  <c r="T2273" i="7"/>
  <c r="S2273" i="7"/>
  <c r="R2273" i="7"/>
  <c r="V2306" i="7"/>
  <c r="U2306" i="7"/>
  <c r="T2364" i="7"/>
  <c r="S2364" i="7"/>
  <c r="T2392" i="7"/>
  <c r="S2392" i="7"/>
  <c r="R2392" i="7"/>
  <c r="S2469" i="7"/>
  <c r="R2469" i="7"/>
  <c r="Q2495" i="7"/>
  <c r="T2495" i="7"/>
  <c r="S2495" i="7"/>
  <c r="R2495" i="7"/>
  <c r="R2554" i="7"/>
  <c r="Q2554" i="7"/>
  <c r="R2601" i="7"/>
  <c r="Q2601" i="7"/>
  <c r="T2601" i="7"/>
  <c r="S2601" i="7"/>
  <c r="V2614" i="7"/>
  <c r="U2618" i="7"/>
  <c r="V2665" i="7"/>
  <c r="U2665" i="7"/>
  <c r="V2670" i="7"/>
  <c r="U2670" i="7"/>
  <c r="T1287" i="7"/>
  <c r="S1287" i="7"/>
  <c r="R1287" i="7"/>
  <c r="Q1332" i="7"/>
  <c r="T1335" i="7"/>
  <c r="S1335" i="7"/>
  <c r="R1335" i="7"/>
  <c r="Q1338" i="7"/>
  <c r="Q1380" i="7"/>
  <c r="T1383" i="7"/>
  <c r="S1383" i="7"/>
  <c r="R1383" i="7"/>
  <c r="V1383" i="7" s="1"/>
  <c r="Q1386" i="7"/>
  <c r="Q1428" i="7"/>
  <c r="T1431" i="7"/>
  <c r="S1431" i="7"/>
  <c r="R1431" i="7"/>
  <c r="U1431" i="7" s="1"/>
  <c r="Q1434" i="7"/>
  <c r="Q1476" i="7"/>
  <c r="T1479" i="7"/>
  <c r="S1479" i="7"/>
  <c r="R1479" i="7"/>
  <c r="Q1482" i="7"/>
  <c r="T1530" i="7"/>
  <c r="S1530" i="7"/>
  <c r="R1530" i="7"/>
  <c r="Q1530" i="7"/>
  <c r="Q1544" i="7"/>
  <c r="S1551" i="7"/>
  <c r="R1551" i="7"/>
  <c r="Q1551" i="7"/>
  <c r="S1559" i="7"/>
  <c r="Q1563" i="7"/>
  <c r="S1570" i="7"/>
  <c r="R1570" i="7"/>
  <c r="Q1570" i="7"/>
  <c r="Q1575" i="7"/>
  <c r="S1589" i="7"/>
  <c r="T1609" i="7"/>
  <c r="S1609" i="7"/>
  <c r="R1609" i="7"/>
  <c r="Q1609" i="7"/>
  <c r="T1624" i="7"/>
  <c r="S1624" i="7"/>
  <c r="Q1624" i="7"/>
  <c r="R1624" i="7"/>
  <c r="T1626" i="7"/>
  <c r="S1626" i="7"/>
  <c r="R1626" i="7"/>
  <c r="Q1626" i="7"/>
  <c r="Q1633" i="7"/>
  <c r="V1682" i="7"/>
  <c r="U1682" i="7"/>
  <c r="Q1698" i="7"/>
  <c r="T1734" i="7"/>
  <c r="S1734" i="7"/>
  <c r="V1734" i="7" s="1"/>
  <c r="Q1762" i="7"/>
  <c r="Q1766" i="7"/>
  <c r="S1803" i="7"/>
  <c r="Q1836" i="7"/>
  <c r="S1836" i="7"/>
  <c r="R1836" i="7"/>
  <c r="T1836" i="7"/>
  <c r="Q1852" i="7"/>
  <c r="S1852" i="7"/>
  <c r="R1852" i="7"/>
  <c r="T1854" i="7"/>
  <c r="S1854" i="7"/>
  <c r="Q1862" i="7"/>
  <c r="Q1896" i="7"/>
  <c r="S1896" i="7"/>
  <c r="R1896" i="7"/>
  <c r="T1941" i="7"/>
  <c r="S1941" i="7"/>
  <c r="V1941" i="7" s="1"/>
  <c r="Q1956" i="7"/>
  <c r="T1956" i="7"/>
  <c r="S1956" i="7"/>
  <c r="S1999" i="7"/>
  <c r="R1999" i="7"/>
  <c r="T1999" i="7"/>
  <c r="Q1999" i="7"/>
  <c r="T2026" i="7"/>
  <c r="S2026" i="7"/>
  <c r="S2041" i="7"/>
  <c r="R2041" i="7"/>
  <c r="T2041" i="7"/>
  <c r="Q2041" i="7"/>
  <c r="V2069" i="7"/>
  <c r="U2069" i="7"/>
  <c r="T2072" i="7"/>
  <c r="Q2072" i="7"/>
  <c r="T2078" i="7"/>
  <c r="S2078" i="7"/>
  <c r="R2078" i="7"/>
  <c r="Q2078" i="7"/>
  <c r="T2087" i="7"/>
  <c r="S2087" i="7"/>
  <c r="R2087" i="7"/>
  <c r="Q2087" i="7"/>
  <c r="T2142" i="7"/>
  <c r="S2142" i="7"/>
  <c r="R2142" i="7"/>
  <c r="T2151" i="7"/>
  <c r="S2151" i="7"/>
  <c r="R2151" i="7"/>
  <c r="T2170" i="7"/>
  <c r="V2170" i="7" s="1"/>
  <c r="S2170" i="7"/>
  <c r="R2170" i="7"/>
  <c r="T2221" i="7"/>
  <c r="S2221" i="7"/>
  <c r="R2221" i="7"/>
  <c r="Q2221" i="7"/>
  <c r="U2226" i="7"/>
  <c r="S2256" i="7"/>
  <c r="R2256" i="7"/>
  <c r="Q2256" i="7"/>
  <c r="U2260" i="7"/>
  <c r="V2260" i="7"/>
  <c r="T2269" i="7"/>
  <c r="S2269" i="7"/>
  <c r="R2269" i="7"/>
  <c r="Q2269" i="7"/>
  <c r="S2308" i="7"/>
  <c r="T2349" i="7"/>
  <c r="Q2349" i="7"/>
  <c r="S2373" i="7"/>
  <c r="R2373" i="7"/>
  <c r="T2373" i="7"/>
  <c r="Q2373" i="7"/>
  <c r="Q2379" i="7"/>
  <c r="S2379" i="7"/>
  <c r="R2379" i="7"/>
  <c r="T2379" i="7"/>
  <c r="Q2392" i="7"/>
  <c r="R2415" i="7"/>
  <c r="Q2415" i="7"/>
  <c r="U2419" i="7"/>
  <c r="R2428" i="7"/>
  <c r="Q2428" i="7"/>
  <c r="T2428" i="7"/>
  <c r="Q2433" i="7"/>
  <c r="Q2437" i="7"/>
  <c r="R2437" i="7"/>
  <c r="Q2471" i="7"/>
  <c r="S2471" i="7"/>
  <c r="R2471" i="7"/>
  <c r="T2471" i="7"/>
  <c r="U2473" i="7"/>
  <c r="V2473" i="7"/>
  <c r="T2545" i="7"/>
  <c r="S2545" i="7"/>
  <c r="R2545" i="7"/>
  <c r="Q2545" i="7"/>
  <c r="Q2594" i="7"/>
  <c r="T2594" i="7"/>
  <c r="S2594" i="7"/>
  <c r="V2599" i="7"/>
  <c r="U2599" i="7"/>
  <c r="T995" i="7"/>
  <c r="R1001" i="7"/>
  <c r="Q1001" i="7"/>
  <c r="T1043" i="7"/>
  <c r="R1049" i="7"/>
  <c r="Q1049" i="7"/>
  <c r="T1091" i="7"/>
  <c r="R1097" i="7"/>
  <c r="Q1097" i="7"/>
  <c r="T1139" i="7"/>
  <c r="V1139" i="7" s="1"/>
  <c r="R1145" i="7"/>
  <c r="Q1145" i="7"/>
  <c r="T1187" i="7"/>
  <c r="R1193" i="7"/>
  <c r="Q1193" i="7"/>
  <c r="T1235" i="7"/>
  <c r="R1241" i="7"/>
  <c r="Q1241" i="7"/>
  <c r="T1283" i="7"/>
  <c r="R1289" i="7"/>
  <c r="Q1289" i="7"/>
  <c r="T1331" i="7"/>
  <c r="R1337" i="7"/>
  <c r="Q1337" i="7"/>
  <c r="R1338" i="7"/>
  <c r="T1379" i="7"/>
  <c r="R1385" i="7"/>
  <c r="Q1385" i="7"/>
  <c r="R1386" i="7"/>
  <c r="T1427" i="7"/>
  <c r="R1433" i="7"/>
  <c r="Q1433" i="7"/>
  <c r="R1434" i="7"/>
  <c r="T1475" i="7"/>
  <c r="R1481" i="7"/>
  <c r="Q1481" i="7"/>
  <c r="R1482" i="7"/>
  <c r="R1563" i="7"/>
  <c r="S1568" i="7"/>
  <c r="R1568" i="7"/>
  <c r="Q1568" i="7"/>
  <c r="T1630" i="7"/>
  <c r="S1630" i="7"/>
  <c r="S1632" i="7"/>
  <c r="R1632" i="7"/>
  <c r="Q1632" i="7"/>
  <c r="S1641" i="7"/>
  <c r="Q1740" i="7"/>
  <c r="T1740" i="7"/>
  <c r="S1740" i="7"/>
  <c r="R1740" i="7"/>
  <c r="T1744" i="7"/>
  <c r="S1747" i="7"/>
  <c r="R1747" i="7"/>
  <c r="U1760" i="7"/>
  <c r="V1760" i="7"/>
  <c r="V1764" i="7"/>
  <c r="U1764" i="7"/>
  <c r="R1766" i="7"/>
  <c r="T1784" i="7"/>
  <c r="Q1784" i="7"/>
  <c r="T1790" i="7"/>
  <c r="S1790" i="7"/>
  <c r="R1790" i="7"/>
  <c r="T1803" i="7"/>
  <c r="S1828" i="7"/>
  <c r="V1832" i="7"/>
  <c r="S1841" i="7"/>
  <c r="R1841" i="7"/>
  <c r="T1841" i="7"/>
  <c r="Q1841" i="7"/>
  <c r="S1843" i="7"/>
  <c r="R1843" i="7"/>
  <c r="U1843" i="7" s="1"/>
  <c r="T1843" i="7"/>
  <c r="T1871" i="7"/>
  <c r="S1871" i="7"/>
  <c r="R1871" i="7"/>
  <c r="Q1875" i="7"/>
  <c r="Q1890" i="7"/>
  <c r="T1890" i="7"/>
  <c r="S1890" i="7"/>
  <c r="R1890" i="7"/>
  <c r="S1903" i="7"/>
  <c r="R1903" i="7"/>
  <c r="V1906" i="7"/>
  <c r="U1906" i="7"/>
  <c r="V1916" i="7"/>
  <c r="S1939" i="7"/>
  <c r="R1939" i="7"/>
  <c r="Q1939" i="7"/>
  <c r="Q1962" i="7"/>
  <c r="T1962" i="7"/>
  <c r="S1962" i="7"/>
  <c r="R1962" i="7"/>
  <c r="Q1966" i="7"/>
  <c r="S1997" i="7"/>
  <c r="R1997" i="7"/>
  <c r="T1997" i="7"/>
  <c r="Q1997" i="7"/>
  <c r="R2001" i="7"/>
  <c r="Q2001" i="7"/>
  <c r="T2012" i="7"/>
  <c r="S2012" i="7"/>
  <c r="R2012" i="7"/>
  <c r="Q2016" i="7"/>
  <c r="T2016" i="7"/>
  <c r="T2018" i="7"/>
  <c r="S2018" i="7"/>
  <c r="R2018" i="7"/>
  <c r="Q2018" i="7"/>
  <c r="Q2026" i="7"/>
  <c r="V2039" i="7"/>
  <c r="Q2082" i="7"/>
  <c r="S2082" i="7"/>
  <c r="R2082" i="7"/>
  <c r="T2082" i="7"/>
  <c r="Q2106" i="7"/>
  <c r="T2106" i="7"/>
  <c r="S2106" i="7"/>
  <c r="R2106" i="7"/>
  <c r="T2108" i="7"/>
  <c r="R2108" i="7"/>
  <c r="Q2108" i="7"/>
  <c r="Q2140" i="7"/>
  <c r="S2140" i="7"/>
  <c r="R2140" i="7"/>
  <c r="Q2151" i="7"/>
  <c r="T2219" i="7"/>
  <c r="S2219" i="7"/>
  <c r="R2219" i="7"/>
  <c r="T2265" i="7"/>
  <c r="S2265" i="7"/>
  <c r="R2265" i="7"/>
  <c r="Q2265" i="7"/>
  <c r="S2313" i="7"/>
  <c r="Q2361" i="7"/>
  <c r="T2361" i="7"/>
  <c r="R2361" i="7"/>
  <c r="T2369" i="7"/>
  <c r="S2369" i="7"/>
  <c r="R2369" i="7"/>
  <c r="Q2369" i="7"/>
  <c r="Q2421" i="7"/>
  <c r="S2428" i="7"/>
  <c r="Q2435" i="7"/>
  <c r="R2435" i="7"/>
  <c r="T2435" i="7"/>
  <c r="S2435" i="7"/>
  <c r="T2491" i="7"/>
  <c r="S2491" i="7"/>
  <c r="R2491" i="7"/>
  <c r="Q2491" i="7"/>
  <c r="R2578" i="7"/>
  <c r="Q2578" i="7"/>
  <c r="U2614" i="7"/>
  <c r="V2004" i="7"/>
  <c r="S2035" i="7"/>
  <c r="R2035" i="7"/>
  <c r="T2045" i="7"/>
  <c r="Q2045" i="7"/>
  <c r="Q2056" i="7"/>
  <c r="T2056" i="7"/>
  <c r="S2056" i="7"/>
  <c r="S2069" i="7"/>
  <c r="R2069" i="7"/>
  <c r="V2088" i="7"/>
  <c r="U2088" i="7"/>
  <c r="T2090" i="7"/>
  <c r="S2090" i="7"/>
  <c r="R2090" i="7"/>
  <c r="Q2090" i="7"/>
  <c r="S2115" i="7"/>
  <c r="R2115" i="7"/>
  <c r="Q2115" i="7"/>
  <c r="T2121" i="7"/>
  <c r="S2121" i="7"/>
  <c r="R2121" i="7"/>
  <c r="Q2121" i="7"/>
  <c r="Q2128" i="7"/>
  <c r="T2128" i="7"/>
  <c r="S2128" i="7"/>
  <c r="S2137" i="7"/>
  <c r="R2137" i="7"/>
  <c r="T2137" i="7"/>
  <c r="Q2137" i="7"/>
  <c r="T2175" i="7"/>
  <c r="S2175" i="7"/>
  <c r="R2175" i="7"/>
  <c r="T2179" i="7"/>
  <c r="S2179" i="7"/>
  <c r="T2181" i="7"/>
  <c r="S2181" i="7"/>
  <c r="R2181" i="7"/>
  <c r="Q2181" i="7"/>
  <c r="V2194" i="7"/>
  <c r="T2198" i="7"/>
  <c r="S2198" i="7"/>
  <c r="V2198" i="7" s="1"/>
  <c r="R2198" i="7"/>
  <c r="T2209" i="7"/>
  <c r="S2209" i="7"/>
  <c r="Q2213" i="7"/>
  <c r="T2213" i="7"/>
  <c r="S2213" i="7"/>
  <c r="V2250" i="7"/>
  <c r="R2255" i="7"/>
  <c r="T2255" i="7"/>
  <c r="S2255" i="7"/>
  <c r="R2287" i="7"/>
  <c r="Q2287" i="7"/>
  <c r="R2346" i="7"/>
  <c r="Q2346" i="7"/>
  <c r="S2346" i="7"/>
  <c r="S2382" i="7"/>
  <c r="R2382" i="7"/>
  <c r="Q2382" i="7"/>
  <c r="T2382" i="7"/>
  <c r="T2402" i="7"/>
  <c r="S2402" i="7"/>
  <c r="R2402" i="7"/>
  <c r="Q2402" i="7"/>
  <c r="S2406" i="7"/>
  <c r="R2406" i="7"/>
  <c r="Q2406" i="7"/>
  <c r="T2406" i="7"/>
  <c r="R2414" i="7"/>
  <c r="Q2414" i="7"/>
  <c r="T2414" i="7"/>
  <c r="S2414" i="7"/>
  <c r="R2420" i="7"/>
  <c r="Q2420" i="7"/>
  <c r="T2420" i="7"/>
  <c r="S2420" i="7"/>
  <c r="T2432" i="7"/>
  <c r="R2432" i="7"/>
  <c r="Q2432" i="7"/>
  <c r="S2432" i="7"/>
  <c r="T2457" i="7"/>
  <c r="S2457" i="7"/>
  <c r="R2457" i="7"/>
  <c r="Q2457" i="7"/>
  <c r="T2512" i="7"/>
  <c r="R2512" i="7"/>
  <c r="Q2512" i="7"/>
  <c r="Q2519" i="7"/>
  <c r="T2519" i="7"/>
  <c r="S2519" i="7"/>
  <c r="R2519" i="7"/>
  <c r="Q2530" i="7"/>
  <c r="R2530" i="7"/>
  <c r="R2541" i="7"/>
  <c r="Q2541" i="7"/>
  <c r="T2541" i="7"/>
  <c r="S2541" i="7"/>
  <c r="S2556" i="7"/>
  <c r="R2556" i="7"/>
  <c r="Q2556" i="7"/>
  <c r="T2560" i="7"/>
  <c r="S2560" i="7"/>
  <c r="Q2560" i="7"/>
  <c r="R2560" i="7"/>
  <c r="R2566" i="7"/>
  <c r="Q2566" i="7"/>
  <c r="T2584" i="7"/>
  <c r="S2584" i="7"/>
  <c r="R2584" i="7"/>
  <c r="Q2584" i="7"/>
  <c r="U2604" i="7"/>
  <c r="V2604" i="7"/>
  <c r="Q2639" i="7"/>
  <c r="T2639" i="7"/>
  <c r="S2639" i="7"/>
  <c r="S2657" i="7"/>
  <c r="R2657" i="7"/>
  <c r="R2691" i="7"/>
  <c r="Q2691" i="7"/>
  <c r="S2691" i="7"/>
  <c r="T2693" i="7"/>
  <c r="S2693" i="7"/>
  <c r="R2693" i="7"/>
  <c r="Q2693" i="7"/>
  <c r="V1525" i="7"/>
  <c r="U1525" i="7"/>
  <c r="S1534" i="7"/>
  <c r="R1534" i="7"/>
  <c r="Q1534" i="7"/>
  <c r="V1573" i="7"/>
  <c r="U1573" i="7"/>
  <c r="S1582" i="7"/>
  <c r="R1582" i="7"/>
  <c r="Q1582" i="7"/>
  <c r="T1613" i="7"/>
  <c r="Q1613" i="7"/>
  <c r="T1618" i="7"/>
  <c r="S1618" i="7"/>
  <c r="R1638" i="7"/>
  <c r="Q1638" i="7"/>
  <c r="V1679" i="7"/>
  <c r="U1679" i="7"/>
  <c r="T1690" i="7"/>
  <c r="S1690" i="7"/>
  <c r="V1690" i="7" s="1"/>
  <c r="T1704" i="7"/>
  <c r="S1704" i="7"/>
  <c r="R1704" i="7"/>
  <c r="Q1752" i="7"/>
  <c r="S1752" i="7"/>
  <c r="R1752" i="7"/>
  <c r="T1752" i="7"/>
  <c r="T1772" i="7"/>
  <c r="S1772" i="7"/>
  <c r="R1772" i="7"/>
  <c r="V1772" i="7" s="1"/>
  <c r="Q1806" i="7"/>
  <c r="T1806" i="7"/>
  <c r="S1806" i="7"/>
  <c r="R1806" i="7"/>
  <c r="T1808" i="7"/>
  <c r="R1808" i="7"/>
  <c r="Q1808" i="7"/>
  <c r="S1813" i="7"/>
  <c r="R1813" i="7"/>
  <c r="T1813" i="7"/>
  <c r="Q1813" i="7"/>
  <c r="S1921" i="7"/>
  <c r="R1921" i="7"/>
  <c r="T1921" i="7"/>
  <c r="Q1921" i="7"/>
  <c r="S1927" i="7"/>
  <c r="R1927" i="7"/>
  <c r="T1927" i="7"/>
  <c r="Q1927" i="7"/>
  <c r="T1940" i="7"/>
  <c r="S1940" i="7"/>
  <c r="R1940" i="7"/>
  <c r="T1946" i="7"/>
  <c r="S1946" i="7"/>
  <c r="R1946" i="7"/>
  <c r="Q1946" i="7"/>
  <c r="S1963" i="7"/>
  <c r="R1963" i="7"/>
  <c r="T1963" i="7"/>
  <c r="Q1963" i="7"/>
  <c r="Q1970" i="7"/>
  <c r="Q1974" i="7"/>
  <c r="R1974" i="7"/>
  <c r="T1974" i="7"/>
  <c r="S2009" i="7"/>
  <c r="R2009" i="7"/>
  <c r="T2009" i="7"/>
  <c r="Q2009" i="7"/>
  <c r="S2011" i="7"/>
  <c r="R2011" i="7"/>
  <c r="V2011" i="7" s="1"/>
  <c r="T2011" i="7"/>
  <c r="S2021" i="7"/>
  <c r="R2021" i="7"/>
  <c r="Q2021" i="7"/>
  <c r="Q2040" i="7"/>
  <c r="S2040" i="7"/>
  <c r="R2040" i="7"/>
  <c r="T2040" i="7"/>
  <c r="T2060" i="7"/>
  <c r="S2060" i="7"/>
  <c r="R2060" i="7"/>
  <c r="U2060" i="7" s="1"/>
  <c r="Q2094" i="7"/>
  <c r="T2094" i="7"/>
  <c r="S2094" i="7"/>
  <c r="R2094" i="7"/>
  <c r="T2096" i="7"/>
  <c r="R2096" i="7"/>
  <c r="Q2096" i="7"/>
  <c r="S2101" i="7"/>
  <c r="R2101" i="7"/>
  <c r="T2101" i="7"/>
  <c r="Q2101" i="7"/>
  <c r="Q2171" i="7"/>
  <c r="Q2200" i="7"/>
  <c r="R2200" i="7"/>
  <c r="T2200" i="7"/>
  <c r="S2200" i="7"/>
  <c r="T2204" i="7"/>
  <c r="S2204" i="7"/>
  <c r="Q2229" i="7"/>
  <c r="S2229" i="7"/>
  <c r="T2294" i="7"/>
  <c r="S2294" i="7"/>
  <c r="R2294" i="7"/>
  <c r="U2303" i="7"/>
  <c r="V2303" i="7"/>
  <c r="R2324" i="7"/>
  <c r="Q2324" i="7"/>
  <c r="S2324" i="7"/>
  <c r="T2324" i="7"/>
  <c r="T2337" i="7"/>
  <c r="S2337" i="7"/>
  <c r="Q2342" i="7"/>
  <c r="S2342" i="7"/>
  <c r="R2342" i="7"/>
  <c r="T2355" i="7"/>
  <c r="S2355" i="7"/>
  <c r="R2355" i="7"/>
  <c r="T2378" i="7"/>
  <c r="S2378" i="7"/>
  <c r="S2412" i="7"/>
  <c r="R2412" i="7"/>
  <c r="Q2412" i="7"/>
  <c r="T2412" i="7"/>
  <c r="U2416" i="7"/>
  <c r="V2416" i="7"/>
  <c r="Q2444" i="7"/>
  <c r="R2549" i="7"/>
  <c r="Q2549" i="7"/>
  <c r="R2551" i="7"/>
  <c r="S2564" i="7"/>
  <c r="R2564" i="7"/>
  <c r="Q2564" i="7"/>
  <c r="T2564" i="7"/>
  <c r="T2574" i="7"/>
  <c r="S2574" i="7"/>
  <c r="R2574" i="7"/>
  <c r="R2590" i="7"/>
  <c r="Q2590" i="7"/>
  <c r="T688" i="7"/>
  <c r="T700" i="7"/>
  <c r="T712" i="7"/>
  <c r="V712" i="7" s="1"/>
  <c r="T724" i="7"/>
  <c r="T736" i="7"/>
  <c r="T748" i="7"/>
  <c r="T760" i="7"/>
  <c r="T772" i="7"/>
  <c r="T784" i="7"/>
  <c r="T796" i="7"/>
  <c r="T808" i="7"/>
  <c r="T819" i="7"/>
  <c r="S819" i="7"/>
  <c r="R819" i="7"/>
  <c r="V819" i="7" s="1"/>
  <c r="T843" i="7"/>
  <c r="S843" i="7"/>
  <c r="R843" i="7"/>
  <c r="T867" i="7"/>
  <c r="S867" i="7"/>
  <c r="R867" i="7"/>
  <c r="T891" i="7"/>
  <c r="S891" i="7"/>
  <c r="R891" i="7"/>
  <c r="T915" i="7"/>
  <c r="S915" i="7"/>
  <c r="R915" i="7"/>
  <c r="T939" i="7"/>
  <c r="S939" i="7"/>
  <c r="R939" i="7"/>
  <c r="T963" i="7"/>
  <c r="S963" i="7"/>
  <c r="R963" i="7"/>
  <c r="T987" i="7"/>
  <c r="S987" i="7"/>
  <c r="R987" i="7"/>
  <c r="V987" i="7" s="1"/>
  <c r="T1011" i="7"/>
  <c r="S1011" i="7"/>
  <c r="R1011" i="7"/>
  <c r="T1035" i="7"/>
  <c r="S1035" i="7"/>
  <c r="R1035" i="7"/>
  <c r="T1059" i="7"/>
  <c r="V1059" i="7" s="1"/>
  <c r="S1059" i="7"/>
  <c r="R1059" i="7"/>
  <c r="T1083" i="7"/>
  <c r="S1083" i="7"/>
  <c r="R1083" i="7"/>
  <c r="U1083" i="7" s="1"/>
  <c r="T1107" i="7"/>
  <c r="S1107" i="7"/>
  <c r="R1107" i="7"/>
  <c r="T1131" i="7"/>
  <c r="S1131" i="7"/>
  <c r="R1131" i="7"/>
  <c r="T1155" i="7"/>
  <c r="S1155" i="7"/>
  <c r="R1155" i="7"/>
  <c r="T1179" i="7"/>
  <c r="S1179" i="7"/>
  <c r="R1179" i="7"/>
  <c r="T1203" i="7"/>
  <c r="S1203" i="7"/>
  <c r="R1203" i="7"/>
  <c r="V1203" i="7" s="1"/>
  <c r="T1227" i="7"/>
  <c r="S1227" i="7"/>
  <c r="R1227" i="7"/>
  <c r="T1251" i="7"/>
  <c r="S1251" i="7"/>
  <c r="R1251" i="7"/>
  <c r="T1275" i="7"/>
  <c r="S1275" i="7"/>
  <c r="R1275" i="7"/>
  <c r="T1299" i="7"/>
  <c r="S1299" i="7"/>
  <c r="R1299" i="7"/>
  <c r="T1323" i="7"/>
  <c r="S1323" i="7"/>
  <c r="R1323" i="7"/>
  <c r="T1347" i="7"/>
  <c r="S1347" i="7"/>
  <c r="R1347" i="7"/>
  <c r="T1371" i="7"/>
  <c r="S1371" i="7"/>
  <c r="R1371" i="7"/>
  <c r="U1371" i="7" s="1"/>
  <c r="T1395" i="7"/>
  <c r="S1395" i="7"/>
  <c r="R1395" i="7"/>
  <c r="T1419" i="7"/>
  <c r="S1419" i="7"/>
  <c r="R1419" i="7"/>
  <c r="T1443" i="7"/>
  <c r="S1443" i="7"/>
  <c r="R1443" i="7"/>
  <c r="T1467" i="7"/>
  <c r="S1467" i="7"/>
  <c r="R1467" i="7"/>
  <c r="T1491" i="7"/>
  <c r="S1491" i="7"/>
  <c r="R1491" i="7"/>
  <c r="U1491" i="7" s="1"/>
  <c r="T1515" i="7"/>
  <c r="S1515" i="7"/>
  <c r="R1515" i="7"/>
  <c r="V1515" i="7" s="1"/>
  <c r="T1542" i="7"/>
  <c r="S1542" i="7"/>
  <c r="R1542" i="7"/>
  <c r="Q1542" i="7"/>
  <c r="T1550" i="7"/>
  <c r="S1550" i="7"/>
  <c r="R1559" i="7"/>
  <c r="Q1559" i="7"/>
  <c r="T1590" i="7"/>
  <c r="S1590" i="7"/>
  <c r="R1590" i="7"/>
  <c r="Q1590" i="7"/>
  <c r="T1598" i="7"/>
  <c r="V1598" i="7" s="1"/>
  <c r="S1598" i="7"/>
  <c r="U1598" i="7" s="1"/>
  <c r="T1611" i="7"/>
  <c r="Q1631" i="7"/>
  <c r="R1712" i="7"/>
  <c r="Q1712" i="7"/>
  <c r="T1712" i="7"/>
  <c r="S1712" i="7"/>
  <c r="T1737" i="7"/>
  <c r="S1737" i="7"/>
  <c r="R1737" i="7"/>
  <c r="Q1737" i="7"/>
  <c r="T1749" i="7"/>
  <c r="S1749" i="7"/>
  <c r="R1749" i="7"/>
  <c r="Q1749" i="7"/>
  <c r="Q1758" i="7"/>
  <c r="R1758" i="7"/>
  <c r="T1774" i="7"/>
  <c r="S1774" i="7"/>
  <c r="Q1774" i="7"/>
  <c r="S1819" i="7"/>
  <c r="R1819" i="7"/>
  <c r="Q1829" i="7"/>
  <c r="T1846" i="7"/>
  <c r="S1846" i="7"/>
  <c r="R1846" i="7"/>
  <c r="Q1878" i="7"/>
  <c r="T1878" i="7"/>
  <c r="Q1888" i="7"/>
  <c r="Q1889" i="7"/>
  <c r="Q1891" i="7"/>
  <c r="S1910" i="7"/>
  <c r="R1910" i="7"/>
  <c r="S1925" i="7"/>
  <c r="R1925" i="7"/>
  <c r="T1925" i="7"/>
  <c r="Q1925" i="7"/>
  <c r="Q1942" i="7"/>
  <c r="T1942" i="7"/>
  <c r="Q1944" i="7"/>
  <c r="S1944" i="7"/>
  <c r="R1944" i="7"/>
  <c r="Q1950" i="7"/>
  <c r="T1950" i="7"/>
  <c r="T1952" i="7"/>
  <c r="R1952" i="7"/>
  <c r="Q1952" i="7"/>
  <c r="T1959" i="7"/>
  <c r="V1959" i="7" s="1"/>
  <c r="S1959" i="7"/>
  <c r="R1970" i="7"/>
  <c r="S2002" i="7"/>
  <c r="R2002" i="7"/>
  <c r="Q2002" i="7"/>
  <c r="T2006" i="7"/>
  <c r="S2006" i="7"/>
  <c r="R2006" i="7"/>
  <c r="U2006" i="7" s="1"/>
  <c r="T2025" i="7"/>
  <c r="S2025" i="7"/>
  <c r="R2025" i="7"/>
  <c r="Q2025" i="7"/>
  <c r="T2037" i="7"/>
  <c r="S2037" i="7"/>
  <c r="R2037" i="7"/>
  <c r="Q2037" i="7"/>
  <c r="Q2046" i="7"/>
  <c r="R2046" i="7"/>
  <c r="T2062" i="7"/>
  <c r="S2062" i="7"/>
  <c r="Q2062" i="7"/>
  <c r="S2107" i="7"/>
  <c r="R2107" i="7"/>
  <c r="T2115" i="7"/>
  <c r="Q2117" i="7"/>
  <c r="T2134" i="7"/>
  <c r="S2134" i="7"/>
  <c r="R2134" i="7"/>
  <c r="V2154" i="7"/>
  <c r="R2171" i="7"/>
  <c r="S2187" i="7"/>
  <c r="R2187" i="7"/>
  <c r="T2187" i="7"/>
  <c r="R2189" i="7"/>
  <c r="Q2189" i="7"/>
  <c r="S2196" i="7"/>
  <c r="Q2196" i="7"/>
  <c r="T2196" i="7"/>
  <c r="R2196" i="7"/>
  <c r="T2207" i="7"/>
  <c r="S2207" i="7"/>
  <c r="R2207" i="7"/>
  <c r="S2232" i="7"/>
  <c r="R2232" i="7"/>
  <c r="T2232" i="7"/>
  <c r="Q2232" i="7"/>
  <c r="V2242" i="7"/>
  <c r="Q2249" i="7"/>
  <c r="T2249" i="7"/>
  <c r="S2249" i="7"/>
  <c r="T2253" i="7"/>
  <c r="Q2253" i="7"/>
  <c r="S2253" i="7"/>
  <c r="Q2259" i="7"/>
  <c r="U2275" i="7"/>
  <c r="V2275" i="7"/>
  <c r="S2374" i="7"/>
  <c r="R2374" i="7"/>
  <c r="T2374" i="7"/>
  <c r="V2410" i="7"/>
  <c r="U2410" i="7"/>
  <c r="R2444" i="7"/>
  <c r="T2455" i="7"/>
  <c r="S2455" i="7"/>
  <c r="R2455" i="7"/>
  <c r="Q2455" i="7"/>
  <c r="V2502" i="7"/>
  <c r="U2502" i="7"/>
  <c r="S2528" i="7"/>
  <c r="Q2528" i="7"/>
  <c r="T2528" i="7"/>
  <c r="R2528" i="7"/>
  <c r="R2539" i="7"/>
  <c r="R2543" i="7"/>
  <c r="S2547" i="7"/>
  <c r="T2547" i="7"/>
  <c r="S2549" i="7"/>
  <c r="S2551" i="7"/>
  <c r="Q2574" i="7"/>
  <c r="T2632" i="7"/>
  <c r="S2632" i="7"/>
  <c r="R2632" i="7"/>
  <c r="Q2632" i="7"/>
  <c r="S2634" i="7"/>
  <c r="R2634" i="7"/>
  <c r="T2634" i="7"/>
  <c r="Q2634" i="7"/>
  <c r="R2637" i="7"/>
  <c r="Q2637" i="7"/>
  <c r="T2637" i="7"/>
  <c r="V2645" i="7"/>
  <c r="U2645" i="7"/>
  <c r="Q2657" i="7"/>
  <c r="V2659" i="7"/>
  <c r="U2659" i="7"/>
  <c r="T2680" i="7"/>
  <c r="S2680" i="7"/>
  <c r="R2680" i="7"/>
  <c r="Q2680" i="7"/>
  <c r="R704" i="7"/>
  <c r="R716" i="7"/>
  <c r="U716" i="7" s="1"/>
  <c r="R728" i="7"/>
  <c r="R740" i="7"/>
  <c r="R752" i="7"/>
  <c r="R764" i="7"/>
  <c r="R776" i="7"/>
  <c r="R788" i="7"/>
  <c r="U788" i="7" s="1"/>
  <c r="R800" i="7"/>
  <c r="R812" i="7"/>
  <c r="Q812" i="7"/>
  <c r="T832" i="7"/>
  <c r="R836" i="7"/>
  <c r="Q836" i="7"/>
  <c r="T856" i="7"/>
  <c r="R860" i="7"/>
  <c r="Q860" i="7"/>
  <c r="T880" i="7"/>
  <c r="V880" i="7" s="1"/>
  <c r="R884" i="7"/>
  <c r="Q884" i="7"/>
  <c r="T904" i="7"/>
  <c r="R908" i="7"/>
  <c r="Q908" i="7"/>
  <c r="T928" i="7"/>
  <c r="R932" i="7"/>
  <c r="Q932" i="7"/>
  <c r="T952" i="7"/>
  <c r="R956" i="7"/>
  <c r="Q956" i="7"/>
  <c r="T976" i="7"/>
  <c r="R980" i="7"/>
  <c r="Q980" i="7"/>
  <c r="T1000" i="7"/>
  <c r="R1004" i="7"/>
  <c r="Q1004" i="7"/>
  <c r="T1024" i="7"/>
  <c r="R1028" i="7"/>
  <c r="Q1028" i="7"/>
  <c r="T1048" i="7"/>
  <c r="R1052" i="7"/>
  <c r="Q1052" i="7"/>
  <c r="T1072" i="7"/>
  <c r="R1076" i="7"/>
  <c r="Q1076" i="7"/>
  <c r="T1096" i="7"/>
  <c r="R1100" i="7"/>
  <c r="Q1100" i="7"/>
  <c r="T1120" i="7"/>
  <c r="R1124" i="7"/>
  <c r="Q1124" i="7"/>
  <c r="T1144" i="7"/>
  <c r="R1148" i="7"/>
  <c r="Q1148" i="7"/>
  <c r="T1168" i="7"/>
  <c r="V1168" i="7" s="1"/>
  <c r="R1172" i="7"/>
  <c r="Q1172" i="7"/>
  <c r="T1192" i="7"/>
  <c r="R1196" i="7"/>
  <c r="Q1196" i="7"/>
  <c r="T1216" i="7"/>
  <c r="R1220" i="7"/>
  <c r="Q1220" i="7"/>
  <c r="T1240" i="7"/>
  <c r="V1240" i="7" s="1"/>
  <c r="R1244" i="7"/>
  <c r="Q1244" i="7"/>
  <c r="T1264" i="7"/>
  <c r="R1268" i="7"/>
  <c r="Q1268" i="7"/>
  <c r="T1288" i="7"/>
  <c r="R1292" i="7"/>
  <c r="Q1292" i="7"/>
  <c r="T1312" i="7"/>
  <c r="R1316" i="7"/>
  <c r="Q1316" i="7"/>
  <c r="T1336" i="7"/>
  <c r="R1340" i="7"/>
  <c r="Q1340" i="7"/>
  <c r="T1360" i="7"/>
  <c r="V1360" i="7" s="1"/>
  <c r="R1364" i="7"/>
  <c r="Q1364" i="7"/>
  <c r="T1384" i="7"/>
  <c r="R1388" i="7"/>
  <c r="Q1388" i="7"/>
  <c r="T1408" i="7"/>
  <c r="R1412" i="7"/>
  <c r="Q1412" i="7"/>
  <c r="T1432" i="7"/>
  <c r="R1436" i="7"/>
  <c r="Q1436" i="7"/>
  <c r="T1456" i="7"/>
  <c r="R1460" i="7"/>
  <c r="Q1460" i="7"/>
  <c r="T1480" i="7"/>
  <c r="R1484" i="7"/>
  <c r="Q1484" i="7"/>
  <c r="T1504" i="7"/>
  <c r="R1508" i="7"/>
  <c r="Q1508" i="7"/>
  <c r="S1608" i="7"/>
  <c r="R1608" i="7"/>
  <c r="T1633" i="7"/>
  <c r="S1633" i="7"/>
  <c r="Q1640" i="7"/>
  <c r="T1645" i="7"/>
  <c r="S1645" i="7"/>
  <c r="R1645" i="7"/>
  <c r="Q1645" i="7"/>
  <c r="T1649" i="7"/>
  <c r="T1669" i="7"/>
  <c r="S1669" i="7"/>
  <c r="R1669" i="7"/>
  <c r="Q1669" i="7"/>
  <c r="R1676" i="7"/>
  <c r="Q1676" i="7"/>
  <c r="T1678" i="7"/>
  <c r="S1678" i="7"/>
  <c r="Q1681" i="7"/>
  <c r="T1706" i="7"/>
  <c r="S1706" i="7"/>
  <c r="T1743" i="7"/>
  <c r="S1743" i="7"/>
  <c r="T1762" i="7"/>
  <c r="S1762" i="7"/>
  <c r="S1765" i="7"/>
  <c r="R1765" i="7"/>
  <c r="T1765" i="7"/>
  <c r="Q1765" i="7"/>
  <c r="T1778" i="7"/>
  <c r="V1779" i="7"/>
  <c r="T1787" i="7"/>
  <c r="S1787" i="7"/>
  <c r="V1787" i="7" s="1"/>
  <c r="U1895" i="7"/>
  <c r="S1897" i="7"/>
  <c r="R1897" i="7"/>
  <c r="T1897" i="7"/>
  <c r="Q1897" i="7"/>
  <c r="U1904" i="7"/>
  <c r="Q1908" i="7"/>
  <c r="T1908" i="7"/>
  <c r="R1978" i="7"/>
  <c r="Q1978" i="7"/>
  <c r="S1987" i="7"/>
  <c r="R1987" i="7"/>
  <c r="U1987" i="7" s="1"/>
  <c r="T1987" i="7"/>
  <c r="T1989" i="7"/>
  <c r="S1989" i="7"/>
  <c r="U1989" i="7" s="1"/>
  <c r="T2031" i="7"/>
  <c r="S2031" i="7"/>
  <c r="T2050" i="7"/>
  <c r="S2050" i="7"/>
  <c r="S2053" i="7"/>
  <c r="R2053" i="7"/>
  <c r="T2053" i="7"/>
  <c r="Q2053" i="7"/>
  <c r="R2056" i="7"/>
  <c r="T2066" i="7"/>
  <c r="V2067" i="7"/>
  <c r="T2075" i="7"/>
  <c r="S2075" i="7"/>
  <c r="U2075" i="7" s="1"/>
  <c r="R2128" i="7"/>
  <c r="V2164" i="7"/>
  <c r="U2164" i="7"/>
  <c r="Q2175" i="7"/>
  <c r="Q2179" i="7"/>
  <c r="R2194" i="7"/>
  <c r="U2194" i="7" s="1"/>
  <c r="U2211" i="7"/>
  <c r="V2211" i="7"/>
  <c r="S2215" i="7"/>
  <c r="R2215" i="7"/>
  <c r="Q2215" i="7"/>
  <c r="Q2227" i="7"/>
  <c r="S2227" i="7"/>
  <c r="R2229" i="7"/>
  <c r="T2241" i="7"/>
  <c r="R2259" i="7"/>
  <c r="U2281" i="7"/>
  <c r="V2285" i="7"/>
  <c r="U2285" i="7"/>
  <c r="U2290" i="7"/>
  <c r="S2318" i="7"/>
  <c r="R2318" i="7"/>
  <c r="T2318" i="7"/>
  <c r="Q2318" i="7"/>
  <c r="R2340" i="7"/>
  <c r="Q2340" i="7"/>
  <c r="S2340" i="7"/>
  <c r="T2340" i="7"/>
  <c r="T2385" i="7"/>
  <c r="S2385" i="7"/>
  <c r="R2385" i="7"/>
  <c r="Q2485" i="7"/>
  <c r="R2485" i="7"/>
  <c r="V2515" i="7"/>
  <c r="U2515" i="7"/>
  <c r="S2517" i="7"/>
  <c r="Q2517" i="7"/>
  <c r="R2517" i="7"/>
  <c r="T2517" i="7"/>
  <c r="Q2526" i="7"/>
  <c r="S2526" i="7"/>
  <c r="R2526" i="7"/>
  <c r="S2543" i="7"/>
  <c r="T2549" i="7"/>
  <c r="V2558" i="7"/>
  <c r="U2558" i="7"/>
  <c r="S2685" i="7"/>
  <c r="R1529" i="7"/>
  <c r="Q1529" i="7"/>
  <c r="R1541" i="7"/>
  <c r="Q1541" i="7"/>
  <c r="R1553" i="7"/>
  <c r="Q1553" i="7"/>
  <c r="R1565" i="7"/>
  <c r="Q1565" i="7"/>
  <c r="R1577" i="7"/>
  <c r="Q1577" i="7"/>
  <c r="R1589" i="7"/>
  <c r="Q1589" i="7"/>
  <c r="T1625" i="7"/>
  <c r="V1625" i="7" s="1"/>
  <c r="R1629" i="7"/>
  <c r="Q1629" i="7"/>
  <c r="T1629" i="7"/>
  <c r="S1644" i="7"/>
  <c r="R1644" i="7"/>
  <c r="T1702" i="7"/>
  <c r="S1702" i="7"/>
  <c r="U1702" i="7" s="1"/>
  <c r="T1796" i="7"/>
  <c r="S1796" i="7"/>
  <c r="R1796" i="7"/>
  <c r="T1845" i="7"/>
  <c r="S1845" i="7"/>
  <c r="T1850" i="7"/>
  <c r="S1853" i="7"/>
  <c r="R1853" i="7"/>
  <c r="V1872" i="7"/>
  <c r="U1872" i="7"/>
  <c r="S1891" i="7"/>
  <c r="R1891" i="7"/>
  <c r="Q1912" i="7"/>
  <c r="T1912" i="7"/>
  <c r="S1912" i="7"/>
  <c r="S1971" i="7"/>
  <c r="R1971" i="7"/>
  <c r="Q1971" i="7"/>
  <c r="S1981" i="7"/>
  <c r="R1981" i="7"/>
  <c r="T1981" i="7"/>
  <c r="Q1981" i="7"/>
  <c r="Q1996" i="7"/>
  <c r="S1996" i="7"/>
  <c r="R1996" i="7"/>
  <c r="V2010" i="7"/>
  <c r="U2010" i="7"/>
  <c r="Q2022" i="7"/>
  <c r="T2022" i="7"/>
  <c r="T2084" i="7"/>
  <c r="S2084" i="7"/>
  <c r="R2084" i="7"/>
  <c r="T2133" i="7"/>
  <c r="S2133" i="7"/>
  <c r="V2133" i="7" s="1"/>
  <c r="T2138" i="7"/>
  <c r="S2141" i="7"/>
  <c r="R2141" i="7"/>
  <c r="U2141" i="7" s="1"/>
  <c r="T2150" i="7"/>
  <c r="T2158" i="7"/>
  <c r="Q2158" i="7"/>
  <c r="T2164" i="7"/>
  <c r="T2193" i="7"/>
  <c r="S2193" i="7"/>
  <c r="R2193" i="7"/>
  <c r="U2210" i="7"/>
  <c r="S2279" i="7"/>
  <c r="R2279" i="7"/>
  <c r="Q2283" i="7"/>
  <c r="S2283" i="7"/>
  <c r="R2283" i="7"/>
  <c r="V2307" i="7"/>
  <c r="V2319" i="7"/>
  <c r="T2321" i="7"/>
  <c r="S2321" i="7"/>
  <c r="Q2321" i="7"/>
  <c r="R2321" i="7"/>
  <c r="Q2323" i="7"/>
  <c r="R2323" i="7"/>
  <c r="V2327" i="7"/>
  <c r="U2327" i="7"/>
  <c r="T2377" i="7"/>
  <c r="S2377" i="7"/>
  <c r="R2377" i="7"/>
  <c r="Q2377" i="7"/>
  <c r="T2384" i="7"/>
  <c r="Q2384" i="7"/>
  <c r="S2384" i="7"/>
  <c r="R2384" i="7"/>
  <c r="T2409" i="7"/>
  <c r="V2409" i="7" s="1"/>
  <c r="S2409" i="7"/>
  <c r="U2409" i="7" s="1"/>
  <c r="S2430" i="7"/>
  <c r="R2430" i="7"/>
  <c r="Q2430" i="7"/>
  <c r="T2430" i="7"/>
  <c r="T2440" i="7"/>
  <c r="S2440" i="7"/>
  <c r="T2444" i="7"/>
  <c r="Q2498" i="7"/>
  <c r="T2498" i="7"/>
  <c r="S2498" i="7"/>
  <c r="T2504" i="7"/>
  <c r="S2504" i="7"/>
  <c r="R2518" i="7"/>
  <c r="Q2518" i="7"/>
  <c r="T2683" i="7"/>
  <c r="S2683" i="7"/>
  <c r="R2683" i="7"/>
  <c r="T1524" i="7"/>
  <c r="V1524" i="7" s="1"/>
  <c r="T1600" i="7"/>
  <c r="S1600" i="7"/>
  <c r="Q1600" i="7"/>
  <c r="Q1651" i="7"/>
  <c r="T1668" i="7"/>
  <c r="S1668" i="7"/>
  <c r="R1668" i="7"/>
  <c r="R1677" i="7"/>
  <c r="Q1677" i="7"/>
  <c r="T1677" i="7"/>
  <c r="T1716" i="7"/>
  <c r="S1716" i="7"/>
  <c r="R1716" i="7"/>
  <c r="R1725" i="7"/>
  <c r="Q1725" i="7"/>
  <c r="T1725" i="7"/>
  <c r="T1761" i="7"/>
  <c r="S1761" i="7"/>
  <c r="R1761" i="7"/>
  <c r="Q1761" i="7"/>
  <c r="S1786" i="7"/>
  <c r="R1786" i="7"/>
  <c r="Q1786" i="7"/>
  <c r="V1798" i="7"/>
  <c r="Q1830" i="7"/>
  <c r="R1830" i="7"/>
  <c r="S1855" i="7"/>
  <c r="R1855" i="7"/>
  <c r="T1855" i="7"/>
  <c r="Q1855" i="7"/>
  <c r="T1862" i="7"/>
  <c r="S1862" i="7"/>
  <c r="S1865" i="7"/>
  <c r="R1865" i="7"/>
  <c r="T1865" i="7"/>
  <c r="Q1865" i="7"/>
  <c r="S1867" i="7"/>
  <c r="R1867" i="7"/>
  <c r="T1874" i="7"/>
  <c r="S1874" i="7"/>
  <c r="R1874" i="7"/>
  <c r="Q1874" i="7"/>
  <c r="Q1882" i="7"/>
  <c r="Q1961" i="7"/>
  <c r="T1965" i="7"/>
  <c r="S1965" i="7"/>
  <c r="R1965" i="7"/>
  <c r="Q1968" i="7"/>
  <c r="S1968" i="7"/>
  <c r="R1968" i="7"/>
  <c r="S1975" i="7"/>
  <c r="R1975" i="7"/>
  <c r="S1993" i="7"/>
  <c r="R1993" i="7"/>
  <c r="T1993" i="7"/>
  <c r="Q1993" i="7"/>
  <c r="Q2003" i="7"/>
  <c r="T2049" i="7"/>
  <c r="S2049" i="7"/>
  <c r="R2049" i="7"/>
  <c r="Q2049" i="7"/>
  <c r="S2074" i="7"/>
  <c r="R2074" i="7"/>
  <c r="Q2074" i="7"/>
  <c r="V2086" i="7"/>
  <c r="Q2118" i="7"/>
  <c r="R2118" i="7"/>
  <c r="S2143" i="7"/>
  <c r="R2143" i="7"/>
  <c r="T2143" i="7"/>
  <c r="Q2143" i="7"/>
  <c r="R2155" i="7"/>
  <c r="T2155" i="7"/>
  <c r="S2155" i="7"/>
  <c r="Q2155" i="7"/>
  <c r="R2167" i="7"/>
  <c r="T2167" i="7"/>
  <c r="S2167" i="7"/>
  <c r="R2169" i="7"/>
  <c r="Q2169" i="7"/>
  <c r="Q2212" i="7"/>
  <c r="T2212" i="7"/>
  <c r="S2212" i="7"/>
  <c r="R2212" i="7"/>
  <c r="S2214" i="7"/>
  <c r="R2214" i="7"/>
  <c r="V2214" i="7" s="1"/>
  <c r="S2228" i="7"/>
  <c r="S2230" i="7"/>
  <c r="V2247" i="7"/>
  <c r="Q2254" i="7"/>
  <c r="Q2263" i="7"/>
  <c r="T2285" i="7"/>
  <c r="S2285" i="7"/>
  <c r="R2310" i="7"/>
  <c r="Q2310" i="7"/>
  <c r="T2310" i="7"/>
  <c r="R2312" i="7"/>
  <c r="Q2312" i="7"/>
  <c r="T2312" i="7"/>
  <c r="R2358" i="7"/>
  <c r="Q2358" i="7"/>
  <c r="S2358" i="7"/>
  <c r="Q2440" i="7"/>
  <c r="Q2474" i="7"/>
  <c r="S2478" i="7"/>
  <c r="R2478" i="7"/>
  <c r="Q2478" i="7"/>
  <c r="T2480" i="7"/>
  <c r="S2480" i="7"/>
  <c r="R2480" i="7"/>
  <c r="S2493" i="7"/>
  <c r="R2493" i="7"/>
  <c r="T2493" i="7"/>
  <c r="Q2493" i="7"/>
  <c r="Q2534" i="7"/>
  <c r="S2534" i="7"/>
  <c r="R2534" i="7"/>
  <c r="T2596" i="7"/>
  <c r="S2596" i="7"/>
  <c r="R2596" i="7"/>
  <c r="Q2596" i="7"/>
  <c r="R2598" i="7"/>
  <c r="Q2598" i="7"/>
  <c r="T1536" i="7"/>
  <c r="V1536" i="7" s="1"/>
  <c r="S1536" i="7"/>
  <c r="U1536" i="7" s="1"/>
  <c r="T1548" i="7"/>
  <c r="S1548" i="7"/>
  <c r="T1560" i="7"/>
  <c r="S1560" i="7"/>
  <c r="T1572" i="7"/>
  <c r="S1572" i="7"/>
  <c r="T1584" i="7"/>
  <c r="S1584" i="7"/>
  <c r="T1596" i="7"/>
  <c r="S1596" i="7"/>
  <c r="T1606" i="7"/>
  <c r="S1606" i="7"/>
  <c r="U1606" i="7" s="1"/>
  <c r="T1637" i="7"/>
  <c r="R1641" i="7"/>
  <c r="Q1641" i="7"/>
  <c r="T1641" i="7"/>
  <c r="S1656" i="7"/>
  <c r="R1656" i="7"/>
  <c r="Q1657" i="7"/>
  <c r="T1673" i="7"/>
  <c r="R1688" i="7"/>
  <c r="Q1688" i="7"/>
  <c r="T1696" i="7"/>
  <c r="S1696" i="7"/>
  <c r="R1696" i="7"/>
  <c r="Q1696" i="7"/>
  <c r="T1721" i="7"/>
  <c r="T1736" i="7"/>
  <c r="R1736" i="7"/>
  <c r="Q1736" i="7"/>
  <c r="S1741" i="7"/>
  <c r="R1741" i="7"/>
  <c r="T1741" i="7"/>
  <c r="Q1741" i="7"/>
  <c r="Q1746" i="7"/>
  <c r="T1746" i="7"/>
  <c r="S1746" i="7"/>
  <c r="R1746" i="7"/>
  <c r="Q1756" i="7"/>
  <c r="S1771" i="7"/>
  <c r="R1771" i="7"/>
  <c r="V1771" i="7" s="1"/>
  <c r="T1771" i="7"/>
  <c r="S1805" i="7"/>
  <c r="R1805" i="7"/>
  <c r="Q1805" i="7"/>
  <c r="T1815" i="7"/>
  <c r="S1815" i="7"/>
  <c r="S1825" i="7"/>
  <c r="R1825" i="7"/>
  <c r="T1825" i="7"/>
  <c r="Q1825" i="7"/>
  <c r="T1869" i="7"/>
  <c r="S1869" i="7"/>
  <c r="U1869" i="7" s="1"/>
  <c r="T1881" i="7"/>
  <c r="S1881" i="7"/>
  <c r="Q1884" i="7"/>
  <c r="T1884" i="7"/>
  <c r="S1884" i="7"/>
  <c r="T1886" i="7"/>
  <c r="Q1886" i="7"/>
  <c r="T1971" i="7"/>
  <c r="V1983" i="7"/>
  <c r="S1985" i="7"/>
  <c r="R1985" i="7"/>
  <c r="T1990" i="7"/>
  <c r="S1990" i="7"/>
  <c r="R2003" i="7"/>
  <c r="T2015" i="7"/>
  <c r="S2015" i="7"/>
  <c r="R2015" i="7"/>
  <c r="T2024" i="7"/>
  <c r="R2024" i="7"/>
  <c r="Q2024" i="7"/>
  <c r="S2029" i="7"/>
  <c r="R2029" i="7"/>
  <c r="T2029" i="7"/>
  <c r="Q2029" i="7"/>
  <c r="Q2034" i="7"/>
  <c r="T2034" i="7"/>
  <c r="S2034" i="7"/>
  <c r="R2034" i="7"/>
  <c r="Q2044" i="7"/>
  <c r="S2059" i="7"/>
  <c r="U2059" i="7" s="1"/>
  <c r="R2059" i="7"/>
  <c r="T2059" i="7"/>
  <c r="S2093" i="7"/>
  <c r="R2093" i="7"/>
  <c r="Q2093" i="7"/>
  <c r="T2103" i="7"/>
  <c r="S2103" i="7"/>
  <c r="S2113" i="7"/>
  <c r="R2113" i="7"/>
  <c r="T2113" i="7"/>
  <c r="Q2113" i="7"/>
  <c r="T2178" i="7"/>
  <c r="S2178" i="7"/>
  <c r="R2178" i="7"/>
  <c r="Q2178" i="7"/>
  <c r="Q2201" i="7"/>
  <c r="T2201" i="7"/>
  <c r="S2201" i="7"/>
  <c r="R2210" i="7"/>
  <c r="V2210" i="7" s="1"/>
  <c r="Q2225" i="7"/>
  <c r="T2225" i="7"/>
  <c r="S2225" i="7"/>
  <c r="T2246" i="7"/>
  <c r="S2246" i="7"/>
  <c r="R2254" i="7"/>
  <c r="R2304" i="7"/>
  <c r="Q2304" i="7"/>
  <c r="T2304" i="7"/>
  <c r="S2304" i="7"/>
  <c r="V2314" i="7"/>
  <c r="U2314" i="7"/>
  <c r="T2362" i="7"/>
  <c r="V2362" i="7" s="1"/>
  <c r="T2366" i="7"/>
  <c r="S2366" i="7"/>
  <c r="R2366" i="7"/>
  <c r="Q2366" i="7"/>
  <c r="Q2423" i="7"/>
  <c r="S2423" i="7"/>
  <c r="R2423" i="7"/>
  <c r="R2440" i="7"/>
  <c r="R2462" i="7"/>
  <c r="Q2462" i="7"/>
  <c r="S2462" i="7"/>
  <c r="V2489" i="7"/>
  <c r="U2489" i="7"/>
  <c r="R2504" i="7"/>
  <c r="S2525" i="7"/>
  <c r="R2525" i="7"/>
  <c r="Q2525" i="7"/>
  <c r="S2532" i="7"/>
  <c r="T2532" i="7"/>
  <c r="R2532" i="7"/>
  <c r="Q2532" i="7"/>
  <c r="U2585" i="7"/>
  <c r="Q2593" i="7"/>
  <c r="S2598" i="7"/>
  <c r="U2609" i="7"/>
  <c r="T2652" i="7"/>
  <c r="S2652" i="7"/>
  <c r="R2652" i="7"/>
  <c r="Q2652" i="7"/>
  <c r="T2654" i="7"/>
  <c r="S2654" i="7"/>
  <c r="Q2654" i="7"/>
  <c r="R2654" i="7"/>
  <c r="Q2674" i="7"/>
  <c r="R2674" i="7"/>
  <c r="Q2683" i="7"/>
  <c r="Q1599" i="7"/>
  <c r="S1745" i="7"/>
  <c r="R1745" i="7"/>
  <c r="T1754" i="7"/>
  <c r="V1754" i="7" s="1"/>
  <c r="Q1770" i="7"/>
  <c r="S1789" i="7"/>
  <c r="R1789" i="7"/>
  <c r="T1789" i="7"/>
  <c r="Q1789" i="7"/>
  <c r="Q1792" i="7"/>
  <c r="S1817" i="7"/>
  <c r="R1817" i="7"/>
  <c r="T1826" i="7"/>
  <c r="Q1842" i="7"/>
  <c r="S1861" i="7"/>
  <c r="R1861" i="7"/>
  <c r="T1861" i="7"/>
  <c r="Q1861" i="7"/>
  <c r="S1889" i="7"/>
  <c r="R1889" i="7"/>
  <c r="T1898" i="7"/>
  <c r="Q1914" i="7"/>
  <c r="S1933" i="7"/>
  <c r="R1933" i="7"/>
  <c r="T1933" i="7"/>
  <c r="Q1933" i="7"/>
  <c r="S1961" i="7"/>
  <c r="R1961" i="7"/>
  <c r="T1970" i="7"/>
  <c r="V1986" i="7"/>
  <c r="U1986" i="7"/>
  <c r="S2005" i="7"/>
  <c r="R2005" i="7"/>
  <c r="T2005" i="7"/>
  <c r="Q2005" i="7"/>
  <c r="S2033" i="7"/>
  <c r="R2033" i="7"/>
  <c r="T2042" i="7"/>
  <c r="V2058" i="7"/>
  <c r="U2058" i="7"/>
  <c r="S2077" i="7"/>
  <c r="R2077" i="7"/>
  <c r="T2077" i="7"/>
  <c r="Q2077" i="7"/>
  <c r="S2105" i="7"/>
  <c r="R2105" i="7"/>
  <c r="T2114" i="7"/>
  <c r="V2130" i="7"/>
  <c r="U2130" i="7"/>
  <c r="R2149" i="7"/>
  <c r="T2149" i="7"/>
  <c r="S2149" i="7"/>
  <c r="Q2149" i="7"/>
  <c r="T2154" i="7"/>
  <c r="S2154" i="7"/>
  <c r="U2154" i="7" s="1"/>
  <c r="S2163" i="7"/>
  <c r="R2163" i="7"/>
  <c r="V2163" i="7" s="1"/>
  <c r="T2163" i="7"/>
  <c r="Q2195" i="7"/>
  <c r="S2202" i="7"/>
  <c r="R2202" i="7"/>
  <c r="Q2202" i="7"/>
  <c r="R2216" i="7"/>
  <c r="Q2216" i="7"/>
  <c r="T2216" i="7"/>
  <c r="R2228" i="7"/>
  <c r="Q2228" i="7"/>
  <c r="R2240" i="7"/>
  <c r="Q2240" i="7"/>
  <c r="T2240" i="7"/>
  <c r="S2240" i="7"/>
  <c r="R2266" i="7"/>
  <c r="Q2266" i="7"/>
  <c r="S2271" i="7"/>
  <c r="R2271" i="7"/>
  <c r="R2300" i="7"/>
  <c r="Q2300" i="7"/>
  <c r="S2307" i="7"/>
  <c r="R2307" i="7"/>
  <c r="U2307" i="7" s="1"/>
  <c r="T2326" i="7"/>
  <c r="S2326" i="7"/>
  <c r="R2332" i="7"/>
  <c r="Q2332" i="7"/>
  <c r="T2332" i="7"/>
  <c r="S2332" i="7"/>
  <c r="T2341" i="7"/>
  <c r="S2341" i="7"/>
  <c r="V2341" i="7" s="1"/>
  <c r="Q2381" i="7"/>
  <c r="T2381" i="7"/>
  <c r="S2381" i="7"/>
  <c r="Q2387" i="7"/>
  <c r="R2387" i="7"/>
  <c r="T2387" i="7"/>
  <c r="T2398" i="7"/>
  <c r="S2398" i="7"/>
  <c r="V2450" i="7"/>
  <c r="U2450" i="7"/>
  <c r="S2460" i="7"/>
  <c r="R2460" i="7"/>
  <c r="Q2460" i="7"/>
  <c r="T2460" i="7"/>
  <c r="S2484" i="7"/>
  <c r="R2484" i="7"/>
  <c r="Q2484" i="7"/>
  <c r="R2503" i="7"/>
  <c r="Q2503" i="7"/>
  <c r="T2538" i="7"/>
  <c r="S2538" i="7"/>
  <c r="R2538" i="7"/>
  <c r="U2538" i="7" s="1"/>
  <c r="R2542" i="7"/>
  <c r="Q2542" i="7"/>
  <c r="S2588" i="7"/>
  <c r="R2588" i="7"/>
  <c r="Q2588" i="7"/>
  <c r="T2620" i="7"/>
  <c r="S2620" i="7"/>
  <c r="R2620" i="7"/>
  <c r="Q2620" i="7"/>
  <c r="T2646" i="7"/>
  <c r="S2646" i="7"/>
  <c r="R2646" i="7"/>
  <c r="Q2646" i="7"/>
  <c r="S2672" i="7"/>
  <c r="R2672" i="7"/>
  <c r="Q2672" i="7"/>
  <c r="T2672" i="7"/>
  <c r="R1611" i="7"/>
  <c r="Q1611" i="7"/>
  <c r="R1623" i="7"/>
  <c r="Q1623" i="7"/>
  <c r="R1635" i="7"/>
  <c r="Q1635" i="7"/>
  <c r="R1647" i="7"/>
  <c r="Q1647" i="7"/>
  <c r="R1659" i="7"/>
  <c r="Q1659" i="7"/>
  <c r="R1671" i="7"/>
  <c r="Q1671" i="7"/>
  <c r="R1683" i="7"/>
  <c r="Q1683" i="7"/>
  <c r="R1695" i="7"/>
  <c r="Q1695" i="7"/>
  <c r="R1707" i="7"/>
  <c r="Q1707" i="7"/>
  <c r="R1719" i="7"/>
  <c r="Q1719" i="7"/>
  <c r="R1731" i="7"/>
  <c r="Q1731" i="7"/>
  <c r="Q1739" i="7"/>
  <c r="T1785" i="7"/>
  <c r="S1785" i="7"/>
  <c r="V1785" i="7" s="1"/>
  <c r="S1807" i="7"/>
  <c r="R1807" i="7"/>
  <c r="Q1811" i="7"/>
  <c r="T1857" i="7"/>
  <c r="S1857" i="7"/>
  <c r="S1879" i="7"/>
  <c r="R1879" i="7"/>
  <c r="Q1883" i="7"/>
  <c r="T1929" i="7"/>
  <c r="S1929" i="7"/>
  <c r="S1951" i="7"/>
  <c r="R1951" i="7"/>
  <c r="Q1955" i="7"/>
  <c r="T2001" i="7"/>
  <c r="S2001" i="7"/>
  <c r="S2023" i="7"/>
  <c r="R2023" i="7"/>
  <c r="Q2027" i="7"/>
  <c r="T2073" i="7"/>
  <c r="S2073" i="7"/>
  <c r="V2073" i="7" s="1"/>
  <c r="S2095" i="7"/>
  <c r="R2095" i="7"/>
  <c r="Q2099" i="7"/>
  <c r="T2145" i="7"/>
  <c r="S2145" i="7"/>
  <c r="V2145" i="7" s="1"/>
  <c r="R2166" i="7"/>
  <c r="Q2166" i="7"/>
  <c r="T2174" i="7"/>
  <c r="S2174" i="7"/>
  <c r="V2174" i="7" s="1"/>
  <c r="T2192" i="7"/>
  <c r="S2192" i="7"/>
  <c r="R2192" i="7"/>
  <c r="T2197" i="7"/>
  <c r="S2197" i="7"/>
  <c r="T2218" i="7"/>
  <c r="S2218" i="7"/>
  <c r="U2218" i="7" s="1"/>
  <c r="R2252" i="7"/>
  <c r="Q2252" i="7"/>
  <c r="S2252" i="7"/>
  <c r="R2264" i="7"/>
  <c r="Q2264" i="7"/>
  <c r="T2264" i="7"/>
  <c r="Q2271" i="7"/>
  <c r="S2282" i="7"/>
  <c r="R2282" i="7"/>
  <c r="U2282" i="7" s="1"/>
  <c r="Q2326" i="7"/>
  <c r="R2328" i="7"/>
  <c r="Q2328" i="7"/>
  <c r="T2328" i="7"/>
  <c r="S2328" i="7"/>
  <c r="Q2398" i="7"/>
  <c r="T2422" i="7"/>
  <c r="S2422" i="7"/>
  <c r="R2452" i="7"/>
  <c r="Q2452" i="7"/>
  <c r="V2458" i="7"/>
  <c r="Q2464" i="7"/>
  <c r="R2468" i="7"/>
  <c r="Q2468" i="7"/>
  <c r="T2468" i="7"/>
  <c r="S2468" i="7"/>
  <c r="T2474" i="7"/>
  <c r="Q2477" i="7"/>
  <c r="T2477" i="7"/>
  <c r="S2477" i="7"/>
  <c r="T2479" i="7"/>
  <c r="S2479" i="7"/>
  <c r="Q2479" i="7"/>
  <c r="V2482" i="7"/>
  <c r="S2503" i="7"/>
  <c r="Q2507" i="7"/>
  <c r="R2524" i="7"/>
  <c r="Q2524" i="7"/>
  <c r="V2653" i="7"/>
  <c r="U2653" i="7"/>
  <c r="T2664" i="7"/>
  <c r="S2664" i="7"/>
  <c r="R2664" i="7"/>
  <c r="Q2664" i="7"/>
  <c r="Q2666" i="7"/>
  <c r="T2666" i="7"/>
  <c r="S2666" i="7"/>
  <c r="Q2675" i="7"/>
  <c r="T2675" i="7"/>
  <c r="S2675" i="7"/>
  <c r="R2675" i="7"/>
  <c r="S1757" i="7"/>
  <c r="R1757" i="7"/>
  <c r="T1766" i="7"/>
  <c r="Q1782" i="7"/>
  <c r="S1801" i="7"/>
  <c r="R1801" i="7"/>
  <c r="T1801" i="7"/>
  <c r="Q1801" i="7"/>
  <c r="Q1804" i="7"/>
  <c r="S1829" i="7"/>
  <c r="R1829" i="7"/>
  <c r="T1838" i="7"/>
  <c r="Q1854" i="7"/>
  <c r="S1873" i="7"/>
  <c r="R1873" i="7"/>
  <c r="T1873" i="7"/>
  <c r="Q1873" i="7"/>
  <c r="Q1876" i="7"/>
  <c r="S1901" i="7"/>
  <c r="R1901" i="7"/>
  <c r="T1910" i="7"/>
  <c r="Q1926" i="7"/>
  <c r="S1945" i="7"/>
  <c r="R1945" i="7"/>
  <c r="T1945" i="7"/>
  <c r="Q1945" i="7"/>
  <c r="Q1948" i="7"/>
  <c r="S1973" i="7"/>
  <c r="R1973" i="7"/>
  <c r="T1982" i="7"/>
  <c r="Q1998" i="7"/>
  <c r="S2017" i="7"/>
  <c r="R2017" i="7"/>
  <c r="T2017" i="7"/>
  <c r="Q2017" i="7"/>
  <c r="Q2020" i="7"/>
  <c r="S2045" i="7"/>
  <c r="R2045" i="7"/>
  <c r="T2054" i="7"/>
  <c r="Q2070" i="7"/>
  <c r="S2089" i="7"/>
  <c r="R2089" i="7"/>
  <c r="T2089" i="7"/>
  <c r="Q2089" i="7"/>
  <c r="Q2092" i="7"/>
  <c r="S2117" i="7"/>
  <c r="R2117" i="7"/>
  <c r="T2126" i="7"/>
  <c r="Q2142" i="7"/>
  <c r="T2168" i="7"/>
  <c r="S2168" i="7"/>
  <c r="R2168" i="7"/>
  <c r="R2177" i="7"/>
  <c r="Q2177" i="7"/>
  <c r="S2177" i="7"/>
  <c r="T2188" i="7"/>
  <c r="R2230" i="7"/>
  <c r="Q2230" i="7"/>
  <c r="S2244" i="7"/>
  <c r="R2244" i="7"/>
  <c r="U2245" i="7"/>
  <c r="S2268" i="7"/>
  <c r="R2268" i="7"/>
  <c r="T2268" i="7"/>
  <c r="Q2268" i="7"/>
  <c r="T2271" i="7"/>
  <c r="T2277" i="7"/>
  <c r="R2277" i="7"/>
  <c r="Q2277" i="7"/>
  <c r="S2302" i="7"/>
  <c r="R2302" i="7"/>
  <c r="V2302" i="7" s="1"/>
  <c r="U2309" i="7"/>
  <c r="R2311" i="7"/>
  <c r="Q2311" i="7"/>
  <c r="R2326" i="7"/>
  <c r="R2345" i="7"/>
  <c r="Q2345" i="7"/>
  <c r="Q2359" i="7"/>
  <c r="V2391" i="7"/>
  <c r="U2391" i="7"/>
  <c r="T2395" i="7"/>
  <c r="S2395" i="7"/>
  <c r="R2395" i="7"/>
  <c r="U2395" i="7" s="1"/>
  <c r="R2398" i="7"/>
  <c r="S2403" i="7"/>
  <c r="R2403" i="7"/>
  <c r="Q2422" i="7"/>
  <c r="S2427" i="7"/>
  <c r="R2427" i="7"/>
  <c r="S2452" i="7"/>
  <c r="S2466" i="7"/>
  <c r="R2466" i="7"/>
  <c r="Q2466" i="7"/>
  <c r="T2466" i="7"/>
  <c r="T2524" i="7"/>
  <c r="U2544" i="7"/>
  <c r="V2544" i="7"/>
  <c r="V2546" i="7"/>
  <c r="V2569" i="7"/>
  <c r="U2569" i="7"/>
  <c r="T2573" i="7"/>
  <c r="R2573" i="7"/>
  <c r="Q2573" i="7"/>
  <c r="S2624" i="7"/>
  <c r="R2624" i="7"/>
  <c r="Q2624" i="7"/>
  <c r="R2649" i="7"/>
  <c r="Q2649" i="7"/>
  <c r="T2649" i="7"/>
  <c r="S2649" i="7"/>
  <c r="T2656" i="7"/>
  <c r="S2656" i="7"/>
  <c r="R2656" i="7"/>
  <c r="Q2656" i="7"/>
  <c r="R2662" i="7"/>
  <c r="T2669" i="7"/>
  <c r="S2669" i="7"/>
  <c r="R2669" i="7"/>
  <c r="Q2669" i="7"/>
  <c r="S2158" i="7"/>
  <c r="R2158" i="7"/>
  <c r="Q2237" i="7"/>
  <c r="T2237" i="7"/>
  <c r="S2237" i="7"/>
  <c r="R2237" i="7"/>
  <c r="S2250" i="7"/>
  <c r="R2250" i="7"/>
  <c r="U2250" i="7" s="1"/>
  <c r="R2284" i="7"/>
  <c r="Q2284" i="7"/>
  <c r="T2284" i="7"/>
  <c r="R2286" i="7"/>
  <c r="Q2286" i="7"/>
  <c r="T2286" i="7"/>
  <c r="R2288" i="7"/>
  <c r="Q2288" i="7"/>
  <c r="S2288" i="7"/>
  <c r="Q2299" i="7"/>
  <c r="R2299" i="7"/>
  <c r="R2316" i="7"/>
  <c r="Q2316" i="7"/>
  <c r="T2316" i="7"/>
  <c r="R2336" i="7"/>
  <c r="Q2336" i="7"/>
  <c r="R2344" i="7"/>
  <c r="Q2344" i="7"/>
  <c r="V2351" i="7"/>
  <c r="R2356" i="7"/>
  <c r="Q2356" i="7"/>
  <c r="T2356" i="7"/>
  <c r="R2360" i="7"/>
  <c r="Q2360" i="7"/>
  <c r="R2368" i="7"/>
  <c r="Q2368" i="7"/>
  <c r="S2368" i="7"/>
  <c r="Q2399" i="7"/>
  <c r="S2399" i="7"/>
  <c r="R2399" i="7"/>
  <c r="S2418" i="7"/>
  <c r="R2418" i="7"/>
  <c r="Q2418" i="7"/>
  <c r="T2418" i="7"/>
  <c r="S2445" i="7"/>
  <c r="R2445" i="7"/>
  <c r="V2445" i="7" s="1"/>
  <c r="S2505" i="7"/>
  <c r="Q2505" i="7"/>
  <c r="R2505" i="7"/>
  <c r="Q2510" i="7"/>
  <c r="T2510" i="7"/>
  <c r="S2510" i="7"/>
  <c r="T2580" i="7"/>
  <c r="S2580" i="7"/>
  <c r="R2580" i="7"/>
  <c r="V2606" i="7"/>
  <c r="U2606" i="7"/>
  <c r="V2622" i="7"/>
  <c r="T2628" i="7"/>
  <c r="S2628" i="7"/>
  <c r="R2628" i="7"/>
  <c r="Q2628" i="7"/>
  <c r="Q2630" i="7"/>
  <c r="R2630" i="7"/>
  <c r="S2681" i="7"/>
  <c r="R2681" i="7"/>
  <c r="Q2681" i="7"/>
  <c r="R2179" i="7"/>
  <c r="T2186" i="7"/>
  <c r="T2281" i="7"/>
  <c r="S2281" i="7"/>
  <c r="V2281" i="7" s="1"/>
  <c r="T2293" i="7"/>
  <c r="S2293" i="7"/>
  <c r="Q2293" i="7"/>
  <c r="R2322" i="7"/>
  <c r="Q2322" i="7"/>
  <c r="T2331" i="7"/>
  <c r="Q2331" i="7"/>
  <c r="T2353" i="7"/>
  <c r="S2353" i="7"/>
  <c r="R2353" i="7"/>
  <c r="Q2353" i="7"/>
  <c r="Q2355" i="7"/>
  <c r="R2372" i="7"/>
  <c r="Q2372" i="7"/>
  <c r="U2375" i="7"/>
  <c r="R2380" i="7"/>
  <c r="Q2380" i="7"/>
  <c r="T2380" i="7"/>
  <c r="S2388" i="7"/>
  <c r="R2388" i="7"/>
  <c r="Q2388" i="7"/>
  <c r="R2390" i="7"/>
  <c r="Q2390" i="7"/>
  <c r="V2393" i="7"/>
  <c r="S2397" i="7"/>
  <c r="R2397" i="7"/>
  <c r="V2397" i="7" s="1"/>
  <c r="T2426" i="7"/>
  <c r="Q2426" i="7"/>
  <c r="V2441" i="7"/>
  <c r="S2454" i="7"/>
  <c r="R2454" i="7"/>
  <c r="Q2454" i="7"/>
  <c r="T2454" i="7"/>
  <c r="T2456" i="7"/>
  <c r="S2456" i="7"/>
  <c r="Q2470" i="7"/>
  <c r="T2514" i="7"/>
  <c r="S2514" i="7"/>
  <c r="R2514" i="7"/>
  <c r="Q2514" i="7"/>
  <c r="T2561" i="7"/>
  <c r="S2561" i="7"/>
  <c r="V2561" i="7" s="1"/>
  <c r="V2587" i="7"/>
  <c r="U2587" i="7"/>
  <c r="S2600" i="7"/>
  <c r="R2600" i="7"/>
  <c r="Q2600" i="7"/>
  <c r="T2600" i="7"/>
  <c r="Q2602" i="7"/>
  <c r="R2602" i="7"/>
  <c r="T2618" i="7"/>
  <c r="S2618" i="7"/>
  <c r="V2618" i="7" s="1"/>
  <c r="Q2626" i="7"/>
  <c r="V2642" i="7"/>
  <c r="S2220" i="7"/>
  <c r="R2220" i="7"/>
  <c r="U2220" i="7" s="1"/>
  <c r="T2245" i="7"/>
  <c r="V2245" i="7" s="1"/>
  <c r="S2245" i="7"/>
  <c r="Q2261" i="7"/>
  <c r="T2261" i="7"/>
  <c r="S2261" i="7"/>
  <c r="R2296" i="7"/>
  <c r="Q2296" i="7"/>
  <c r="S2296" i="7"/>
  <c r="T2306" i="7"/>
  <c r="S2349" i="7"/>
  <c r="R2349" i="7"/>
  <c r="V2363" i="7"/>
  <c r="R2376" i="7"/>
  <c r="Q2376" i="7"/>
  <c r="T2401" i="7"/>
  <c r="S2401" i="7"/>
  <c r="R2401" i="7"/>
  <c r="R2404" i="7"/>
  <c r="Q2404" i="7"/>
  <c r="S2436" i="7"/>
  <c r="R2436" i="7"/>
  <c r="Q2436" i="7"/>
  <c r="R2438" i="7"/>
  <c r="Q2438" i="7"/>
  <c r="T2443" i="7"/>
  <c r="S2443" i="7"/>
  <c r="R2443" i="7"/>
  <c r="T2446" i="7"/>
  <c r="S2446" i="7"/>
  <c r="R2476" i="7"/>
  <c r="Q2476" i="7"/>
  <c r="T2488" i="7"/>
  <c r="S2488" i="7"/>
  <c r="Q2500" i="7"/>
  <c r="T2500" i="7"/>
  <c r="S2500" i="7"/>
  <c r="R2529" i="7"/>
  <c r="Q2529" i="7"/>
  <c r="T2529" i="7"/>
  <c r="S2529" i="7"/>
  <c r="T2533" i="7"/>
  <c r="S2533" i="7"/>
  <c r="Q2533" i="7"/>
  <c r="S2550" i="7"/>
  <c r="R2550" i="7"/>
  <c r="Q2550" i="7"/>
  <c r="S2552" i="7"/>
  <c r="Q2552" i="7"/>
  <c r="V2575" i="7"/>
  <c r="U2575" i="7"/>
  <c r="R2577" i="7"/>
  <c r="Q2577" i="7"/>
  <c r="T2577" i="7"/>
  <c r="S2577" i="7"/>
  <c r="Q2579" i="7"/>
  <c r="R2579" i="7"/>
  <c r="T2579" i="7"/>
  <c r="S2579" i="7"/>
  <c r="V2611" i="7"/>
  <c r="U2611" i="7"/>
  <c r="R2613" i="7"/>
  <c r="Q2613" i="7"/>
  <c r="T2613" i="7"/>
  <c r="S2613" i="7"/>
  <c r="Q2615" i="7"/>
  <c r="R2615" i="7"/>
  <c r="T2615" i="7"/>
  <c r="S2615" i="7"/>
  <c r="R2673" i="7"/>
  <c r="Q2673" i="7"/>
  <c r="T2673" i="7"/>
  <c r="S2673" i="7"/>
  <c r="T2156" i="7"/>
  <c r="R2161" i="7"/>
  <c r="T2180" i="7"/>
  <c r="V2180" i="7" s="1"/>
  <c r="R2185" i="7"/>
  <c r="R2204" i="7"/>
  <c r="Q2204" i="7"/>
  <c r="S2226" i="7"/>
  <c r="R2226" i="7"/>
  <c r="V2226" i="7" s="1"/>
  <c r="T2229" i="7"/>
  <c r="R2276" i="7"/>
  <c r="Q2276" i="7"/>
  <c r="T2309" i="7"/>
  <c r="V2309" i="7" s="1"/>
  <c r="S2309" i="7"/>
  <c r="R2309" i="7"/>
  <c r="R2320" i="7"/>
  <c r="Q2320" i="7"/>
  <c r="T2333" i="7"/>
  <c r="S2333" i="7"/>
  <c r="R2352" i="7"/>
  <c r="Q2352" i="7"/>
  <c r="T2357" i="7"/>
  <c r="S2357" i="7"/>
  <c r="T2365" i="7"/>
  <c r="S2365" i="7"/>
  <c r="Q2365" i="7"/>
  <c r="S2404" i="7"/>
  <c r="Q2446" i="7"/>
  <c r="S2476" i="7"/>
  <c r="Q2483" i="7"/>
  <c r="R2483" i="7"/>
  <c r="T2483" i="7"/>
  <c r="Q2488" i="7"/>
  <c r="T2507" i="7"/>
  <c r="Q2539" i="7"/>
  <c r="T2548" i="7"/>
  <c r="S2548" i="7"/>
  <c r="Q2548" i="7"/>
  <c r="R2548" i="7"/>
  <c r="T2593" i="7"/>
  <c r="S2593" i="7"/>
  <c r="V2629" i="7"/>
  <c r="U2629" i="7"/>
  <c r="U2641" i="7"/>
  <c r="V2647" i="7"/>
  <c r="U2647" i="7"/>
  <c r="T2203" i="7"/>
  <c r="T2215" i="7"/>
  <c r="T2227" i="7"/>
  <c r="T2239" i="7"/>
  <c r="T2251" i="7"/>
  <c r="T2263" i="7"/>
  <c r="T2275" i="7"/>
  <c r="T2425" i="7"/>
  <c r="S2425" i="7"/>
  <c r="R2425" i="7"/>
  <c r="U2425" i="7" s="1"/>
  <c r="T2473" i="7"/>
  <c r="S2473" i="7"/>
  <c r="R2473" i="7"/>
  <c r="T2503" i="7"/>
  <c r="S2511" i="7"/>
  <c r="Q2511" i="7"/>
  <c r="R2511" i="7"/>
  <c r="S2518" i="7"/>
  <c r="T2518" i="7"/>
  <c r="V2537" i="7"/>
  <c r="U2537" i="7"/>
  <c r="V2581" i="7"/>
  <c r="U2581" i="7"/>
  <c r="T2597" i="7"/>
  <c r="S2597" i="7"/>
  <c r="R2597" i="7"/>
  <c r="Q2597" i="7"/>
  <c r="V2617" i="7"/>
  <c r="U2617" i="7"/>
  <c r="T2641" i="7"/>
  <c r="S2641" i="7"/>
  <c r="V2641" i="7" s="1"/>
  <c r="R2641" i="7"/>
  <c r="T2657" i="7"/>
  <c r="Q2207" i="7"/>
  <c r="Q2219" i="7"/>
  <c r="Q2231" i="7"/>
  <c r="Q2243" i="7"/>
  <c r="Q2255" i="7"/>
  <c r="Q2267" i="7"/>
  <c r="Q2279" i="7"/>
  <c r="R2292" i="7"/>
  <c r="Q2292" i="7"/>
  <c r="R2298" i="7"/>
  <c r="Q2298" i="7"/>
  <c r="R2308" i="7"/>
  <c r="Q2308" i="7"/>
  <c r="T2317" i="7"/>
  <c r="S2317" i="7"/>
  <c r="T2345" i="7"/>
  <c r="S2345" i="7"/>
  <c r="R2348" i="7"/>
  <c r="Q2348" i="7"/>
  <c r="R2364" i="7"/>
  <c r="Q2364" i="7"/>
  <c r="R2370" i="7"/>
  <c r="Q2370" i="7"/>
  <c r="S2394" i="7"/>
  <c r="R2394" i="7"/>
  <c r="Q2394" i="7"/>
  <c r="T2394" i="7"/>
  <c r="Q2405" i="7"/>
  <c r="T2405" i="7"/>
  <c r="Q2411" i="7"/>
  <c r="R2411" i="7"/>
  <c r="T2419" i="7"/>
  <c r="S2419" i="7"/>
  <c r="V2419" i="7" s="1"/>
  <c r="S2442" i="7"/>
  <c r="R2442" i="7"/>
  <c r="Q2442" i="7"/>
  <c r="T2442" i="7"/>
  <c r="Q2453" i="7"/>
  <c r="T2453" i="7"/>
  <c r="Q2459" i="7"/>
  <c r="R2459" i="7"/>
  <c r="T2467" i="7"/>
  <c r="S2467" i="7"/>
  <c r="S2490" i="7"/>
  <c r="R2490" i="7"/>
  <c r="Q2490" i="7"/>
  <c r="T2490" i="7"/>
  <c r="R2509" i="7"/>
  <c r="Q2509" i="7"/>
  <c r="T2509" i="7"/>
  <c r="R2521" i="7"/>
  <c r="Q2521" i="7"/>
  <c r="Q2551" i="7"/>
  <c r="R2553" i="7"/>
  <c r="Q2553" i="7"/>
  <c r="T2553" i="7"/>
  <c r="S2555" i="7"/>
  <c r="R2555" i="7"/>
  <c r="T2557" i="7"/>
  <c r="Q2557" i="7"/>
  <c r="T2608" i="7"/>
  <c r="S2608" i="7"/>
  <c r="R2608" i="7"/>
  <c r="Q2608" i="7"/>
  <c r="S2619" i="7"/>
  <c r="Q2651" i="7"/>
  <c r="R2651" i="7"/>
  <c r="T2668" i="7"/>
  <c r="S2668" i="7"/>
  <c r="R2668" i="7"/>
  <c r="Q2668" i="7"/>
  <c r="T2287" i="7"/>
  <c r="S2287" i="7"/>
  <c r="T2299" i="7"/>
  <c r="S2299" i="7"/>
  <c r="T2311" i="7"/>
  <c r="S2311" i="7"/>
  <c r="T2323" i="7"/>
  <c r="S2323" i="7"/>
  <c r="T2335" i="7"/>
  <c r="S2335" i="7"/>
  <c r="T2347" i="7"/>
  <c r="S2347" i="7"/>
  <c r="U2347" i="7" s="1"/>
  <c r="T2359" i="7"/>
  <c r="S2359" i="7"/>
  <c r="T2371" i="7"/>
  <c r="S2371" i="7"/>
  <c r="S2400" i="7"/>
  <c r="R2400" i="7"/>
  <c r="Q2400" i="7"/>
  <c r="S2424" i="7"/>
  <c r="R2424" i="7"/>
  <c r="Q2424" i="7"/>
  <c r="S2448" i="7"/>
  <c r="R2448" i="7"/>
  <c r="Q2448" i="7"/>
  <c r="S2472" i="7"/>
  <c r="R2472" i="7"/>
  <c r="Q2472" i="7"/>
  <c r="S2496" i="7"/>
  <c r="R2496" i="7"/>
  <c r="Q2496" i="7"/>
  <c r="Q2522" i="7"/>
  <c r="T2522" i="7"/>
  <c r="S2522" i="7"/>
  <c r="T2572" i="7"/>
  <c r="S2572" i="7"/>
  <c r="R2572" i="7"/>
  <c r="Q2572" i="7"/>
  <c r="T2585" i="7"/>
  <c r="V2585" i="7" s="1"/>
  <c r="T2610" i="7"/>
  <c r="S2610" i="7"/>
  <c r="R2610" i="7"/>
  <c r="T2616" i="7"/>
  <c r="S2616" i="7"/>
  <c r="R2616" i="7"/>
  <c r="T2684" i="7"/>
  <c r="S2684" i="7"/>
  <c r="R2684" i="7"/>
  <c r="Q2684" i="7"/>
  <c r="T2686" i="7"/>
  <c r="S2686" i="7"/>
  <c r="R2686" i="7"/>
  <c r="Q2686" i="7"/>
  <c r="T2389" i="7"/>
  <c r="S2389" i="7"/>
  <c r="V2389" i="7" s="1"/>
  <c r="T2413" i="7"/>
  <c r="S2413" i="7"/>
  <c r="V2413" i="7" s="1"/>
  <c r="T2437" i="7"/>
  <c r="S2437" i="7"/>
  <c r="T2461" i="7"/>
  <c r="S2461" i="7"/>
  <c r="T2485" i="7"/>
  <c r="S2485" i="7"/>
  <c r="S2513" i="7"/>
  <c r="R2513" i="7"/>
  <c r="Q2513" i="7"/>
  <c r="Q2527" i="7"/>
  <c r="T2535" i="7"/>
  <c r="S2535" i="7"/>
  <c r="S2544" i="7"/>
  <c r="T2544" i="7"/>
  <c r="R2544" i="7"/>
  <c r="S2595" i="7"/>
  <c r="T2605" i="7"/>
  <c r="S2605" i="7"/>
  <c r="R2605" i="7"/>
  <c r="V2605" i="7" s="1"/>
  <c r="Q2610" i="7"/>
  <c r="S2636" i="7"/>
  <c r="R2636" i="7"/>
  <c r="Q2636" i="7"/>
  <c r="T2636" i="7"/>
  <c r="R2682" i="7"/>
  <c r="Q2682" i="7"/>
  <c r="T2682" i="7"/>
  <c r="S2512" i="7"/>
  <c r="S2524" i="7"/>
  <c r="Q2543" i="7"/>
  <c r="R2565" i="7"/>
  <c r="Q2565" i="7"/>
  <c r="T2609" i="7"/>
  <c r="V2609" i="7" s="1"/>
  <c r="T2645" i="7"/>
  <c r="S2499" i="7"/>
  <c r="Q2504" i="7"/>
  <c r="Q2516" i="7"/>
  <c r="S2540" i="7"/>
  <c r="Q2540" i="7"/>
  <c r="R2589" i="7"/>
  <c r="Q2589" i="7"/>
  <c r="T2589" i="7"/>
  <c r="T2604" i="7"/>
  <c r="S2604" i="7"/>
  <c r="R2604" i="7"/>
  <c r="R2625" i="7"/>
  <c r="Q2625" i="7"/>
  <c r="T2625" i="7"/>
  <c r="T2640" i="7"/>
  <c r="S2640" i="7"/>
  <c r="R2640" i="7"/>
  <c r="U2640" i="7" s="1"/>
  <c r="R2661" i="7"/>
  <c r="Q2661" i="7"/>
  <c r="T2661" i="7"/>
  <c r="T2676" i="7"/>
  <c r="S2676" i="7"/>
  <c r="R2676" i="7"/>
  <c r="Q2555" i="7"/>
  <c r="Q2567" i="7"/>
  <c r="S2576" i="7"/>
  <c r="R2576" i="7"/>
  <c r="Q2576" i="7"/>
  <c r="V2591" i="7"/>
  <c r="U2591" i="7"/>
  <c r="S2612" i="7"/>
  <c r="R2612" i="7"/>
  <c r="Q2612" i="7"/>
  <c r="V2627" i="7"/>
  <c r="U2627" i="7"/>
  <c r="S2648" i="7"/>
  <c r="R2648" i="7"/>
  <c r="Q2648" i="7"/>
  <c r="V2663" i="7"/>
  <c r="U2663" i="7"/>
  <c r="R2679" i="7"/>
  <c r="Q2679" i="7"/>
  <c r="R2535" i="7"/>
  <c r="Q2535" i="7"/>
  <c r="R2547" i="7"/>
  <c r="Q2547" i="7"/>
  <c r="R2559" i="7"/>
  <c r="Q2559" i="7"/>
  <c r="R2571" i="7"/>
  <c r="Q2571" i="7"/>
  <c r="R2583" i="7"/>
  <c r="Q2583" i="7"/>
  <c r="R2595" i="7"/>
  <c r="Q2595" i="7"/>
  <c r="R2607" i="7"/>
  <c r="Q2607" i="7"/>
  <c r="R2619" i="7"/>
  <c r="Q2619" i="7"/>
  <c r="R2631" i="7"/>
  <c r="Q2631" i="7"/>
  <c r="R2643" i="7"/>
  <c r="Q2643" i="7"/>
  <c r="R2655" i="7"/>
  <c r="Q2655" i="7"/>
  <c r="R2667" i="7"/>
  <c r="Q2667" i="7"/>
  <c r="Q2689" i="7"/>
  <c r="T2692" i="7"/>
  <c r="S2692" i="7"/>
  <c r="R2692" i="7"/>
  <c r="V2692" i="7" s="1"/>
  <c r="T2530" i="7"/>
  <c r="S2530" i="7"/>
  <c r="T2542" i="7"/>
  <c r="S2542" i="7"/>
  <c r="T2554" i="7"/>
  <c r="S2554" i="7"/>
  <c r="T2566" i="7"/>
  <c r="S2566" i="7"/>
  <c r="T2578" i="7"/>
  <c r="S2578" i="7"/>
  <c r="T2590" i="7"/>
  <c r="S2590" i="7"/>
  <c r="T2602" i="7"/>
  <c r="S2602" i="7"/>
  <c r="T2614" i="7"/>
  <c r="S2614" i="7"/>
  <c r="T2626" i="7"/>
  <c r="S2626" i="7"/>
  <c r="T2638" i="7"/>
  <c r="S2638" i="7"/>
  <c r="V2638" i="7" s="1"/>
  <c r="T2650" i="7"/>
  <c r="S2650" i="7"/>
  <c r="T2662" i="7"/>
  <c r="S2662" i="7"/>
  <c r="V2662" i="7" s="1"/>
  <c r="T2674" i="7"/>
  <c r="S2674" i="7"/>
  <c r="T2681" i="7"/>
  <c r="R2685" i="7"/>
  <c r="Q2685" i="7"/>
  <c r="E7" i="5"/>
  <c r="H6" i="5"/>
  <c r="C17" i="4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15" i="4"/>
  <c r="C16" i="4" s="1"/>
  <c r="C14" i="4"/>
  <c r="D28" i="4"/>
  <c r="D29" i="4" s="1"/>
  <c r="D30" i="4" s="1"/>
  <c r="D31" i="4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F16" i="3" s="1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G16" i="3" s="1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K73" i="2"/>
  <c r="K74" i="2" s="1"/>
  <c r="K75" i="2" s="1"/>
  <c r="K76" i="2" s="1"/>
  <c r="K77" i="2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/>
  <c r="K94" i="2" s="1"/>
  <c r="K95" i="2" s="1"/>
  <c r="K96" i="2" s="1"/>
  <c r="K97" i="2"/>
  <c r="K98" i="2" s="1"/>
  <c r="K99" i="2" s="1"/>
  <c r="K100" i="2" s="1"/>
  <c r="K101" i="2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U2479" i="7" l="1"/>
  <c r="V2479" i="7"/>
  <c r="V1999" i="7"/>
  <c r="U1999" i="7"/>
  <c r="V1563" i="7"/>
  <c r="U1563" i="7"/>
  <c r="V1918" i="7"/>
  <c r="U1918" i="7"/>
  <c r="V1513" i="7"/>
  <c r="U1513" i="7"/>
  <c r="U2138" i="7"/>
  <c r="V2138" i="7"/>
  <c r="U387" i="7"/>
  <c r="V387" i="7"/>
  <c r="V979" i="7"/>
  <c r="U979" i="7"/>
  <c r="U1058" i="7"/>
  <c r="V1058" i="7"/>
  <c r="V736" i="7"/>
  <c r="U736" i="7"/>
  <c r="V33" i="7"/>
  <c r="U33" i="7"/>
  <c r="U2299" i="7"/>
  <c r="V2299" i="7"/>
  <c r="V2427" i="7"/>
  <c r="U2427" i="7"/>
  <c r="V2268" i="7"/>
  <c r="U2268" i="7"/>
  <c r="V1873" i="7"/>
  <c r="U1873" i="7"/>
  <c r="U2664" i="7"/>
  <c r="V2664" i="7"/>
  <c r="V2074" i="7"/>
  <c r="U2074" i="7"/>
  <c r="U2107" i="7"/>
  <c r="V2107" i="7"/>
  <c r="U1952" i="7"/>
  <c r="V1952" i="7"/>
  <c r="V1737" i="7"/>
  <c r="U1737" i="7"/>
  <c r="U1590" i="7"/>
  <c r="V1590" i="7"/>
  <c r="V1323" i="7"/>
  <c r="U1323" i="7"/>
  <c r="V1131" i="7"/>
  <c r="U1131" i="7"/>
  <c r="V843" i="7"/>
  <c r="U843" i="7"/>
  <c r="V2324" i="7"/>
  <c r="U2324" i="7"/>
  <c r="V1963" i="7"/>
  <c r="U1963" i="7"/>
  <c r="V1752" i="7"/>
  <c r="U1752" i="7"/>
  <c r="V1613" i="7"/>
  <c r="U1613" i="7"/>
  <c r="U2519" i="7"/>
  <c r="V2519" i="7"/>
  <c r="U2045" i="7"/>
  <c r="V2045" i="7"/>
  <c r="V2140" i="7"/>
  <c r="U2140" i="7"/>
  <c r="U1614" i="7"/>
  <c r="V1614" i="7"/>
  <c r="V725" i="7"/>
  <c r="U725" i="7"/>
  <c r="V1142" i="7"/>
  <c r="U1142" i="7"/>
  <c r="V1401" i="7"/>
  <c r="U1401" i="7"/>
  <c r="V773" i="7"/>
  <c r="U773" i="7"/>
  <c r="V1046" i="7"/>
  <c r="U1046" i="7"/>
  <c r="V41" i="7"/>
  <c r="U41" i="7"/>
  <c r="V419" i="7"/>
  <c r="U419" i="7"/>
  <c r="U364" i="7"/>
  <c r="V364" i="7"/>
  <c r="V677" i="7"/>
  <c r="U677" i="7"/>
  <c r="V311" i="7"/>
  <c r="U311" i="7"/>
  <c r="U2100" i="7"/>
  <c r="V2100" i="7"/>
  <c r="V1062" i="7"/>
  <c r="U1062" i="7"/>
  <c r="V616" i="7"/>
  <c r="U616" i="7"/>
  <c r="V488" i="7"/>
  <c r="V2681" i="7"/>
  <c r="U2681" i="7"/>
  <c r="V2418" i="7"/>
  <c r="U2418" i="7"/>
  <c r="V2168" i="7"/>
  <c r="U2168" i="7"/>
  <c r="V1782" i="7"/>
  <c r="U1782" i="7"/>
  <c r="U2113" i="7"/>
  <c r="V2113" i="7"/>
  <c r="V2015" i="7"/>
  <c r="U2015" i="7"/>
  <c r="V1741" i="7"/>
  <c r="U1741" i="7"/>
  <c r="V2598" i="7"/>
  <c r="U2598" i="7"/>
  <c r="V1725" i="7"/>
  <c r="U1725" i="7"/>
  <c r="U2374" i="7"/>
  <c r="V2374" i="7"/>
  <c r="U1704" i="7"/>
  <c r="V1704" i="7"/>
  <c r="U2512" i="7"/>
  <c r="V2512" i="7"/>
  <c r="U2090" i="7"/>
  <c r="V2090" i="7"/>
  <c r="U2108" i="7"/>
  <c r="V2108" i="7"/>
  <c r="V1997" i="7"/>
  <c r="U1997" i="7"/>
  <c r="V1193" i="7"/>
  <c r="U1193" i="7"/>
  <c r="V1036" i="7"/>
  <c r="U1036" i="7"/>
  <c r="V914" i="7"/>
  <c r="U914" i="7"/>
  <c r="V2531" i="7"/>
  <c r="U2531" i="7"/>
  <c r="V2305" i="7"/>
  <c r="U2305" i="7"/>
  <c r="V1917" i="7"/>
  <c r="U1917" i="7"/>
  <c r="V1319" i="7"/>
  <c r="U1319" i="7"/>
  <c r="V974" i="7"/>
  <c r="U974" i="7"/>
  <c r="V789" i="7"/>
  <c r="U789" i="7"/>
  <c r="V735" i="7"/>
  <c r="U735" i="7"/>
  <c r="V649" i="7"/>
  <c r="U649" i="7"/>
  <c r="V481" i="7"/>
  <c r="U481" i="7"/>
  <c r="U1293" i="7"/>
  <c r="V1293" i="7"/>
  <c r="V921" i="7"/>
  <c r="U921" i="7"/>
  <c r="V209" i="7"/>
  <c r="U209" i="7"/>
  <c r="V1173" i="7"/>
  <c r="U1173" i="7"/>
  <c r="V53" i="7"/>
  <c r="U53" i="7"/>
  <c r="V228" i="7"/>
  <c r="U228" i="7"/>
  <c r="V250" i="7"/>
  <c r="U250" i="7"/>
  <c r="U1184" i="7"/>
  <c r="V1184" i="7"/>
  <c r="U996" i="7"/>
  <c r="V996" i="7"/>
  <c r="V458" i="7"/>
  <c r="U458" i="7"/>
  <c r="V2472" i="7"/>
  <c r="U2472" i="7"/>
  <c r="V2005" i="7"/>
  <c r="U2005" i="7"/>
  <c r="V1897" i="7"/>
  <c r="U1897" i="7"/>
  <c r="U1838" i="7"/>
  <c r="V1838" i="7"/>
  <c r="U1406" i="7"/>
  <c r="V1406" i="7"/>
  <c r="V1446" i="7"/>
  <c r="U1446" i="7"/>
  <c r="V1972" i="7"/>
  <c r="U1972" i="7"/>
  <c r="V519" i="7"/>
  <c r="U519" i="7"/>
  <c r="V2650" i="7"/>
  <c r="U2650" i="7"/>
  <c r="V2607" i="7"/>
  <c r="U2607" i="7"/>
  <c r="U2535" i="7"/>
  <c r="V2535" i="7"/>
  <c r="V2543" i="7"/>
  <c r="U2543" i="7"/>
  <c r="U2453" i="7"/>
  <c r="V2453" i="7"/>
  <c r="V2394" i="7"/>
  <c r="U2394" i="7"/>
  <c r="V2219" i="7"/>
  <c r="U2219" i="7"/>
  <c r="V2503" i="7"/>
  <c r="U2503" i="7"/>
  <c r="V1914" i="7"/>
  <c r="U1914" i="7"/>
  <c r="U1792" i="7"/>
  <c r="V1792" i="7"/>
  <c r="U2674" i="7"/>
  <c r="V2674" i="7"/>
  <c r="V2593" i="7"/>
  <c r="U2593" i="7"/>
  <c r="V1845" i="7"/>
  <c r="U1845" i="7"/>
  <c r="V2318" i="7"/>
  <c r="U2318" i="7"/>
  <c r="U2227" i="7"/>
  <c r="V2227" i="7"/>
  <c r="V728" i="7"/>
  <c r="U728" i="7"/>
  <c r="U2455" i="7"/>
  <c r="V2455" i="7"/>
  <c r="V1724" i="7"/>
  <c r="U1724" i="7"/>
  <c r="V1537" i="7"/>
  <c r="U1537" i="7"/>
  <c r="U1448" i="7"/>
  <c r="V1448" i="7"/>
  <c r="U1377" i="7"/>
  <c r="U1304" i="7"/>
  <c r="V1304" i="7"/>
  <c r="V2234" i="7"/>
  <c r="U2234" i="7"/>
  <c r="V1701" i="7"/>
  <c r="U1701" i="7"/>
  <c r="V1643" i="7"/>
  <c r="U1643" i="7"/>
  <c r="V1505" i="7"/>
  <c r="U1505" i="7"/>
  <c r="U1098" i="7"/>
  <c r="V1098" i="7"/>
  <c r="U906" i="7"/>
  <c r="V906" i="7"/>
  <c r="V1191" i="7"/>
  <c r="U1191" i="7"/>
  <c r="V1161" i="7"/>
  <c r="U1161" i="7"/>
  <c r="V2116" i="7"/>
  <c r="U2116" i="7"/>
  <c r="U1988" i="7"/>
  <c r="V1988" i="7"/>
  <c r="V1800" i="7"/>
  <c r="U1800" i="7"/>
  <c r="U1594" i="7"/>
  <c r="V1594" i="7"/>
  <c r="U1472" i="7"/>
  <c r="V1472" i="7"/>
  <c r="V1138" i="7"/>
  <c r="U1138" i="7"/>
  <c r="V739" i="7"/>
  <c r="U739" i="7"/>
  <c r="V2043" i="7"/>
  <c r="U2043" i="7"/>
  <c r="V2603" i="7"/>
  <c r="U2603" i="7"/>
  <c r="U2334" i="7"/>
  <c r="V2334" i="7"/>
  <c r="U2145" i="7"/>
  <c r="U220" i="7"/>
  <c r="V220" i="7"/>
  <c r="V2091" i="7"/>
  <c r="U2091" i="7"/>
  <c r="V593" i="7"/>
  <c r="U593" i="7"/>
  <c r="V293" i="7"/>
  <c r="U293" i="7"/>
  <c r="U39" i="7"/>
  <c r="V39" i="7"/>
  <c r="U1383" i="7"/>
  <c r="V24" i="7"/>
  <c r="U24" i="7"/>
  <c r="V1876" i="7"/>
  <c r="U1876" i="7"/>
  <c r="U2358" i="7"/>
  <c r="V2358" i="7"/>
  <c r="V2564" i="7"/>
  <c r="U2564" i="7"/>
  <c r="U1808" i="7"/>
  <c r="V1808" i="7"/>
  <c r="V2639" i="7"/>
  <c r="U2639" i="7"/>
  <c r="U2137" i="7"/>
  <c r="V2137" i="7"/>
  <c r="V2082" i="7"/>
  <c r="U2082" i="7"/>
  <c r="V1871" i="7"/>
  <c r="U1871" i="7"/>
  <c r="V2428" i="7"/>
  <c r="U2428" i="7"/>
  <c r="U2072" i="7"/>
  <c r="V2072" i="7"/>
  <c r="V1762" i="7"/>
  <c r="U1762" i="7"/>
  <c r="V1380" i="7"/>
  <c r="U1380" i="7"/>
  <c r="V161" i="7"/>
  <c r="U161" i="7"/>
  <c r="U1554" i="7"/>
  <c r="V1554" i="7"/>
  <c r="U523" i="7"/>
  <c r="V523" i="7"/>
  <c r="U1208" i="7"/>
  <c r="V1208" i="7"/>
  <c r="U762" i="7"/>
  <c r="V762" i="7"/>
  <c r="U87" i="7"/>
  <c r="V87" i="7"/>
  <c r="U681" i="7"/>
  <c r="V681" i="7"/>
  <c r="V506" i="7"/>
  <c r="U506" i="7"/>
  <c r="V417" i="7"/>
  <c r="U417" i="7"/>
  <c r="V21" i="7"/>
  <c r="U21" i="7"/>
  <c r="V64" i="7"/>
  <c r="U64" i="7"/>
  <c r="V2676" i="7"/>
  <c r="U2676" i="7"/>
  <c r="U2513" i="7"/>
  <c r="V2513" i="7"/>
  <c r="V2288" i="7"/>
  <c r="U2288" i="7"/>
  <c r="U2422" i="7"/>
  <c r="V2422" i="7"/>
  <c r="U1805" i="7"/>
  <c r="V1805" i="7"/>
  <c r="V2657" i="7"/>
  <c r="U2657" i="7"/>
  <c r="V2062" i="7"/>
  <c r="U2062" i="7"/>
  <c r="V2094" i="7"/>
  <c r="U2094" i="7"/>
  <c r="V1582" i="7"/>
  <c r="U1582" i="7"/>
  <c r="U2584" i="7"/>
  <c r="V2584" i="7"/>
  <c r="V2181" i="7"/>
  <c r="U2181" i="7"/>
  <c r="U1849" i="7"/>
  <c r="V1849" i="7"/>
  <c r="V1269" i="7"/>
  <c r="U1269" i="7"/>
  <c r="U2497" i="7"/>
  <c r="V2497" i="7"/>
  <c r="U1826" i="7"/>
  <c r="V1826" i="7"/>
  <c r="U1345" i="7"/>
  <c r="V1345" i="7"/>
  <c r="U697" i="7"/>
  <c r="V697" i="7"/>
  <c r="V763" i="7"/>
  <c r="U763" i="7"/>
  <c r="V1361" i="7"/>
  <c r="U1361" i="7"/>
  <c r="U882" i="7"/>
  <c r="V882" i="7"/>
  <c r="V472" i="7"/>
  <c r="U472" i="7"/>
  <c r="U2690" i="7"/>
  <c r="V2690" i="7"/>
  <c r="V1339" i="7"/>
  <c r="U1339" i="7"/>
  <c r="V1571" i="7"/>
  <c r="U1571" i="7"/>
  <c r="V1531" i="7"/>
  <c r="U1531" i="7"/>
  <c r="V1239" i="7"/>
  <c r="U1239" i="7"/>
  <c r="V1331" i="7"/>
  <c r="U1331" i="7"/>
  <c r="V2565" i="7"/>
  <c r="U2565" i="7"/>
  <c r="V2686" i="7"/>
  <c r="U2686" i="7"/>
  <c r="V2459" i="7"/>
  <c r="U2459" i="7"/>
  <c r="V2243" i="7"/>
  <c r="U2243" i="7"/>
  <c r="V2673" i="7"/>
  <c r="U2673" i="7"/>
  <c r="U2500" i="7"/>
  <c r="V2500" i="7"/>
  <c r="V2311" i="7"/>
  <c r="U2311" i="7"/>
  <c r="U1817" i="7"/>
  <c r="V1817" i="7"/>
  <c r="U2596" i="7"/>
  <c r="V2596" i="7"/>
  <c r="V1340" i="7"/>
  <c r="U1340" i="7"/>
  <c r="U1578" i="7"/>
  <c r="V1578" i="7"/>
  <c r="V1071" i="7"/>
  <c r="U1071" i="7"/>
  <c r="V852" i="7"/>
  <c r="U852" i="7"/>
  <c r="U1664" i="7"/>
  <c r="V1664" i="7"/>
  <c r="V1379" i="7"/>
  <c r="U1379" i="7"/>
  <c r="V1288" i="7"/>
  <c r="U1288" i="7"/>
  <c r="V1125" i="7"/>
  <c r="U1125" i="7"/>
  <c r="U607" i="7"/>
  <c r="V607" i="7"/>
  <c r="U1190" i="7"/>
  <c r="V1190" i="7"/>
  <c r="U720" i="7"/>
  <c r="V720" i="7"/>
  <c r="V695" i="7"/>
  <c r="U695" i="7"/>
  <c r="V343" i="7"/>
  <c r="U343" i="7"/>
  <c r="V554" i="7"/>
  <c r="U554" i="7"/>
  <c r="V2231" i="7"/>
  <c r="U2231" i="7"/>
  <c r="V2332" i="7"/>
  <c r="U2332" i="7"/>
  <c r="V1669" i="7"/>
  <c r="U1669" i="7"/>
  <c r="V1706" i="7"/>
  <c r="U1706" i="7"/>
  <c r="U1955" i="7"/>
  <c r="V1955" i="7"/>
  <c r="V1683" i="7"/>
  <c r="U1683" i="7"/>
  <c r="V1611" i="7"/>
  <c r="U1611" i="7"/>
  <c r="V2240" i="7"/>
  <c r="U2240" i="7"/>
  <c r="U1789" i="7"/>
  <c r="V1789" i="7"/>
  <c r="V2377" i="7"/>
  <c r="U2377" i="7"/>
  <c r="U2158" i="7"/>
  <c r="V2158" i="7"/>
  <c r="V2022" i="7"/>
  <c r="U2022" i="7"/>
  <c r="V1589" i="7"/>
  <c r="U1589" i="7"/>
  <c r="U2215" i="7"/>
  <c r="V2215" i="7"/>
  <c r="U1984" i="7"/>
  <c r="V1984" i="7"/>
  <c r="V1900" i="7"/>
  <c r="U1900" i="7"/>
  <c r="V1828" i="7"/>
  <c r="U1828" i="7"/>
  <c r="V1358" i="7"/>
  <c r="U1358" i="7"/>
  <c r="U1437" i="7"/>
  <c r="V1437" i="7"/>
  <c r="V1397" i="7"/>
  <c r="U1397" i="7"/>
  <c r="V1238" i="7"/>
  <c r="U1238" i="7"/>
  <c r="U1033" i="7"/>
  <c r="V1033" i="7"/>
  <c r="V857" i="7"/>
  <c r="U857" i="7"/>
  <c r="U2494" i="7"/>
  <c r="V2494" i="7"/>
  <c r="U2233" i="7"/>
  <c r="V2233" i="7"/>
  <c r="V2104" i="7"/>
  <c r="U2104" i="7"/>
  <c r="U1652" i="7"/>
  <c r="V1652" i="7"/>
  <c r="V1272" i="7"/>
  <c r="U1272" i="7"/>
  <c r="V1010" i="7"/>
  <c r="U1010" i="7"/>
  <c r="U2065" i="7"/>
  <c r="V2065" i="7"/>
  <c r="V984" i="7"/>
  <c r="U984" i="7"/>
  <c r="V751" i="7"/>
  <c r="U751" i="7"/>
  <c r="V701" i="7"/>
  <c r="U701" i="7"/>
  <c r="U1802" i="7"/>
  <c r="V1802" i="7"/>
  <c r="V754" i="7"/>
  <c r="U754" i="7"/>
  <c r="U1249" i="7"/>
  <c r="V1249" i="7"/>
  <c r="V1666" i="7"/>
  <c r="U1666" i="7"/>
  <c r="V2153" i="7"/>
  <c r="U2153" i="7"/>
  <c r="U1427" i="7"/>
  <c r="U2662" i="7"/>
  <c r="V961" i="7"/>
  <c r="U961" i="7"/>
  <c r="V199" i="7"/>
  <c r="U199" i="7"/>
  <c r="V644" i="7"/>
  <c r="U644" i="7"/>
  <c r="V372" i="7"/>
  <c r="U372" i="7"/>
  <c r="V276" i="7"/>
  <c r="U276" i="7"/>
  <c r="V109" i="7"/>
  <c r="U109" i="7"/>
  <c r="V2155" i="7"/>
  <c r="U2155" i="7"/>
  <c r="U2328" i="7"/>
  <c r="V2328" i="7"/>
  <c r="V2484" i="7"/>
  <c r="U2484" i="7"/>
  <c r="U1796" i="7"/>
  <c r="V1796" i="7"/>
  <c r="V1709" i="7"/>
  <c r="U1709" i="7"/>
  <c r="V1442" i="7"/>
  <c r="U1442" i="7"/>
  <c r="V1298" i="7"/>
  <c r="U1298" i="7"/>
  <c r="V2051" i="7"/>
  <c r="U2051" i="7"/>
  <c r="V1073" i="7"/>
  <c r="U1073" i="7"/>
  <c r="V2301" i="7"/>
  <c r="U2301" i="7"/>
  <c r="V2095" i="7"/>
  <c r="U2095" i="7"/>
  <c r="U1991" i="7"/>
  <c r="V1991" i="7"/>
  <c r="U1566" i="7"/>
  <c r="V1566" i="7"/>
  <c r="U2203" i="7"/>
  <c r="V2203" i="7"/>
  <c r="V1979" i="7"/>
  <c r="U1979" i="7"/>
  <c r="U806" i="7"/>
  <c r="V806" i="7"/>
  <c r="U566" i="7"/>
  <c r="V566" i="7"/>
  <c r="U470" i="7"/>
  <c r="V470" i="7"/>
  <c r="V904" i="7"/>
  <c r="U904" i="7"/>
  <c r="U1218" i="7"/>
  <c r="V1218" i="7"/>
  <c r="V1123" i="7"/>
  <c r="U1123" i="7"/>
  <c r="U1603" i="7"/>
  <c r="V1603" i="7"/>
  <c r="V890" i="7"/>
  <c r="U890" i="7"/>
  <c r="V2330" i="7"/>
  <c r="U2330" i="7"/>
  <c r="U774" i="7"/>
  <c r="V774" i="7"/>
  <c r="V2061" i="7"/>
  <c r="V1164" i="7"/>
  <c r="U1164" i="7"/>
  <c r="U1143" i="7"/>
  <c r="V471" i="7"/>
  <c r="U471" i="7"/>
  <c r="U208" i="7"/>
  <c r="V208" i="7"/>
  <c r="V253" i="7"/>
  <c r="U253" i="7"/>
  <c r="V2177" i="7"/>
  <c r="U2177" i="7"/>
  <c r="V2025" i="7"/>
  <c r="U2025" i="7"/>
  <c r="U1970" i="7"/>
  <c r="V1970" i="7"/>
  <c r="U2056" i="7"/>
  <c r="V2056" i="7"/>
  <c r="V1746" i="7"/>
  <c r="U1746" i="7"/>
  <c r="U2619" i="7"/>
  <c r="V2619" i="7"/>
  <c r="V2610" i="7"/>
  <c r="U2610" i="7"/>
  <c r="U2608" i="7"/>
  <c r="V2608" i="7"/>
  <c r="V2539" i="7"/>
  <c r="U2539" i="7"/>
  <c r="U2237" i="7"/>
  <c r="V2237" i="7"/>
  <c r="U1884" i="7"/>
  <c r="V1884" i="7"/>
  <c r="V1584" i="7"/>
  <c r="U1584" i="7"/>
  <c r="V1436" i="7"/>
  <c r="U1436" i="7"/>
  <c r="V1244" i="7"/>
  <c r="U1244" i="7"/>
  <c r="V1148" i="7"/>
  <c r="U1148" i="7"/>
  <c r="V1052" i="7"/>
  <c r="U1052" i="7"/>
  <c r="U956" i="7"/>
  <c r="V956" i="7"/>
  <c r="V1744" i="7"/>
  <c r="U1744" i="7"/>
  <c r="V948" i="7"/>
  <c r="U948" i="7"/>
  <c r="V2188" i="7"/>
  <c r="U2188" i="7"/>
  <c r="V1262" i="7"/>
  <c r="U1262" i="7"/>
  <c r="U461" i="7"/>
  <c r="V461" i="7"/>
  <c r="V1079" i="7"/>
  <c r="U1079" i="7"/>
  <c r="V707" i="7"/>
  <c r="U707" i="7"/>
  <c r="V2195" i="7"/>
  <c r="U2195" i="7"/>
  <c r="V2031" i="7"/>
  <c r="U2031" i="7"/>
  <c r="V2574" i="7"/>
  <c r="U2574" i="7"/>
  <c r="V1586" i="7"/>
  <c r="U1586" i="7"/>
  <c r="V1382" i="7"/>
  <c r="U1382" i="7"/>
  <c r="V1368" i="7"/>
  <c r="U1368" i="7"/>
  <c r="U1488" i="7"/>
  <c r="V1488" i="7"/>
  <c r="V1075" i="7"/>
  <c r="U1075" i="7"/>
  <c r="V584" i="7"/>
  <c r="U584" i="7"/>
  <c r="U533" i="7"/>
  <c r="V533" i="7"/>
  <c r="V317" i="7"/>
  <c r="U317" i="7"/>
  <c r="U2507" i="7"/>
  <c r="V2507" i="7"/>
  <c r="V2468" i="7"/>
  <c r="U2468" i="7"/>
  <c r="U2099" i="7"/>
  <c r="V2099" i="7"/>
  <c r="V1671" i="7"/>
  <c r="U1671" i="7"/>
  <c r="U2605" i="7"/>
  <c r="U2561" i="7"/>
  <c r="U1577" i="7"/>
  <c r="V1577" i="7"/>
  <c r="U1836" i="7"/>
  <c r="V1836" i="7"/>
  <c r="V1570" i="7"/>
  <c r="U1570" i="7"/>
  <c r="U2198" i="7"/>
  <c r="U1964" i="7"/>
  <c r="V1964" i="7"/>
  <c r="V1665" i="7"/>
  <c r="U1665" i="7"/>
  <c r="V1607" i="7"/>
  <c r="U1607" i="7"/>
  <c r="U2536" i="7"/>
  <c r="V2536" i="7"/>
  <c r="V1214" i="7"/>
  <c r="U1214" i="7"/>
  <c r="U1922" i="7"/>
  <c r="V1922" i="7"/>
  <c r="V1693" i="7"/>
  <c r="U1693" i="7"/>
  <c r="V1457" i="7"/>
  <c r="U1457" i="7"/>
  <c r="V1259" i="7"/>
  <c r="U1259" i="7"/>
  <c r="V1185" i="7"/>
  <c r="U1185" i="7"/>
  <c r="V1108" i="7"/>
  <c r="U1108" i="7"/>
  <c r="U1005" i="7"/>
  <c r="V1005" i="7"/>
  <c r="V782" i="7"/>
  <c r="U2456" i="7"/>
  <c r="V2456" i="7"/>
  <c r="U1783" i="7"/>
  <c r="V1783" i="7"/>
  <c r="V1037" i="7"/>
  <c r="U1037" i="7"/>
  <c r="U848" i="7"/>
  <c r="V848" i="7"/>
  <c r="V804" i="7"/>
  <c r="U804" i="7"/>
  <c r="V1527" i="7"/>
  <c r="U1527" i="7"/>
  <c r="V2246" i="7"/>
  <c r="U2246" i="7"/>
  <c r="V706" i="7"/>
  <c r="V995" i="7"/>
  <c r="U995" i="7"/>
  <c r="V223" i="7"/>
  <c r="U1221" i="7"/>
  <c r="V1221" i="7"/>
  <c r="U376" i="7"/>
  <c r="V376" i="7"/>
  <c r="V2119" i="7"/>
  <c r="U2119" i="7"/>
  <c r="V2666" i="7"/>
  <c r="U2666" i="7"/>
  <c r="V2249" i="7"/>
  <c r="U2249" i="7"/>
  <c r="U1927" i="7"/>
  <c r="V1927" i="7"/>
  <c r="U2287" i="7"/>
  <c r="V2287" i="7"/>
  <c r="V2001" i="7"/>
  <c r="U2001" i="7"/>
  <c r="V1568" i="7"/>
  <c r="U1568" i="7"/>
  <c r="U1862" i="7"/>
  <c r="V1862" i="7"/>
  <c r="V1624" i="7"/>
  <c r="U1624" i="7"/>
  <c r="V1881" i="7"/>
  <c r="U1881" i="7"/>
  <c r="V99" i="7"/>
  <c r="U99" i="7"/>
  <c r="V844" i="7"/>
  <c r="U844" i="7"/>
  <c r="U279" i="7"/>
  <c r="V279" i="7"/>
  <c r="V465" i="7"/>
  <c r="U465" i="7"/>
  <c r="V313" i="7"/>
  <c r="U313" i="7"/>
  <c r="V201" i="7"/>
  <c r="U201" i="7"/>
  <c r="V2357" i="7"/>
  <c r="U2357" i="7"/>
  <c r="U684" i="7"/>
  <c r="V684" i="7"/>
  <c r="V541" i="7"/>
  <c r="U541" i="7"/>
  <c r="V309" i="7"/>
  <c r="U309" i="7"/>
  <c r="V165" i="7"/>
  <c r="U165" i="7"/>
  <c r="V2388" i="7"/>
  <c r="U2388" i="7"/>
  <c r="V2345" i="7"/>
  <c r="U2345" i="7"/>
  <c r="U1973" i="7"/>
  <c r="V1973" i="7"/>
  <c r="V1651" i="7"/>
  <c r="U1651" i="7"/>
  <c r="V1829" i="7"/>
  <c r="U1829" i="7"/>
  <c r="V1227" i="7"/>
  <c r="U1227" i="7"/>
  <c r="U1035" i="7"/>
  <c r="V1035" i="7"/>
  <c r="V2693" i="7"/>
  <c r="U2693" i="7"/>
  <c r="U2556" i="7"/>
  <c r="V2556" i="7"/>
  <c r="V2361" i="7"/>
  <c r="U2361" i="7"/>
  <c r="U1790" i="7"/>
  <c r="V1790" i="7"/>
  <c r="V1385" i="7"/>
  <c r="U1385" i="7"/>
  <c r="V1797" i="7"/>
  <c r="U1797" i="7"/>
  <c r="U1153" i="7"/>
  <c r="V1153" i="7"/>
  <c r="V1273" i="7"/>
  <c r="U1273" i="7"/>
  <c r="V1216" i="7"/>
  <c r="U1216" i="7"/>
  <c r="V689" i="7"/>
  <c r="U689" i="7"/>
  <c r="U1449" i="7"/>
  <c r="V1449" i="7"/>
  <c r="V267" i="7"/>
  <c r="U267" i="7"/>
  <c r="V479" i="7"/>
  <c r="U479" i="7"/>
  <c r="U131" i="7"/>
  <c r="V131" i="7"/>
  <c r="V558" i="7"/>
  <c r="U558" i="7"/>
  <c r="U475" i="7"/>
  <c r="V475" i="7"/>
  <c r="U52" i="7"/>
  <c r="V52" i="7"/>
  <c r="V361" i="7"/>
  <c r="U361" i="7"/>
  <c r="V81" i="7"/>
  <c r="U81" i="7"/>
  <c r="V1322" i="7"/>
  <c r="U1322" i="7"/>
  <c r="V2552" i="7"/>
  <c r="U2552" i="7"/>
  <c r="V2438" i="7"/>
  <c r="U2438" i="7"/>
  <c r="U2454" i="7"/>
  <c r="V2454" i="7"/>
  <c r="U2580" i="7"/>
  <c r="V2580" i="7"/>
  <c r="U2356" i="7"/>
  <c r="V2356" i="7"/>
  <c r="V2070" i="7"/>
  <c r="U2070" i="7"/>
  <c r="V2044" i="7"/>
  <c r="U2044" i="7"/>
  <c r="V1688" i="7"/>
  <c r="U1688" i="7"/>
  <c r="U1600" i="7"/>
  <c r="V1600" i="7"/>
  <c r="U2232" i="7"/>
  <c r="V2232" i="7"/>
  <c r="U1819" i="7"/>
  <c r="V1819" i="7"/>
  <c r="V2026" i="7"/>
  <c r="U2026" i="7"/>
  <c r="V1001" i="7"/>
  <c r="U1001" i="7"/>
  <c r="V2349" i="7"/>
  <c r="U2349" i="7"/>
  <c r="V1274" i="7"/>
  <c r="U1274" i="7"/>
  <c r="V1595" i="7"/>
  <c r="U1595" i="7"/>
  <c r="U1807" i="7"/>
  <c r="V1807" i="7"/>
  <c r="V1014" i="7"/>
  <c r="U1014" i="7"/>
  <c r="V879" i="7"/>
  <c r="U879" i="7"/>
  <c r="U682" i="7"/>
  <c r="V682" i="7"/>
  <c r="U613" i="7"/>
  <c r="V613" i="7"/>
  <c r="V577" i="7"/>
  <c r="U577" i="7"/>
  <c r="V808" i="7"/>
  <c r="U808" i="7"/>
  <c r="V147" i="7"/>
  <c r="U147" i="7"/>
  <c r="V615" i="7"/>
  <c r="U615" i="7"/>
  <c r="V245" i="7"/>
  <c r="U245" i="7"/>
  <c r="U930" i="7"/>
  <c r="V930" i="7"/>
  <c r="V586" i="7"/>
  <c r="U586" i="7"/>
  <c r="V1342" i="7"/>
  <c r="U1342" i="7"/>
  <c r="V2551" i="7"/>
  <c r="U2551" i="7"/>
  <c r="U2255" i="7"/>
  <c r="V2255" i="7"/>
  <c r="V2276" i="7"/>
  <c r="U2276" i="7"/>
  <c r="U2331" i="7"/>
  <c r="V2331" i="7"/>
  <c r="U2480" i="7"/>
  <c r="V2480" i="7"/>
  <c r="V1908" i="7"/>
  <c r="U1908" i="7"/>
  <c r="V1676" i="7"/>
  <c r="U1676" i="7"/>
  <c r="U1910" i="7"/>
  <c r="V1910" i="7"/>
  <c r="V2200" i="7"/>
  <c r="U2200" i="7"/>
  <c r="V2420" i="7"/>
  <c r="U2420" i="7"/>
  <c r="V2035" i="7"/>
  <c r="U2035" i="7"/>
  <c r="U2265" i="7"/>
  <c r="V2265" i="7"/>
  <c r="U2018" i="7"/>
  <c r="V2018" i="7"/>
  <c r="V2415" i="7"/>
  <c r="U2415" i="7"/>
  <c r="V1514" i="7"/>
  <c r="U1514" i="7"/>
  <c r="V1113" i="7"/>
  <c r="U1113" i="7"/>
  <c r="V2501" i="7"/>
  <c r="U2501" i="7"/>
  <c r="V1574" i="7"/>
  <c r="U1574" i="7"/>
  <c r="V1133" i="7"/>
  <c r="U1133" i="7"/>
  <c r="V923" i="7"/>
  <c r="U923" i="7"/>
  <c r="V155" i="7"/>
  <c r="U155" i="7"/>
  <c r="V324" i="7"/>
  <c r="U324" i="7"/>
  <c r="V2547" i="7"/>
  <c r="U2547" i="7"/>
  <c r="V2521" i="7"/>
  <c r="U2521" i="7"/>
  <c r="U2405" i="7"/>
  <c r="V2405" i="7"/>
  <c r="V2550" i="7"/>
  <c r="U2550" i="7"/>
  <c r="V2436" i="7"/>
  <c r="U2436" i="7"/>
  <c r="U2403" i="7"/>
  <c r="V2403" i="7"/>
  <c r="U2683" i="7"/>
  <c r="V2683" i="7"/>
  <c r="V860" i="7"/>
  <c r="U860" i="7"/>
  <c r="U2407" i="7"/>
  <c r="V2407" i="7"/>
  <c r="V1105" i="7"/>
  <c r="U1105" i="7"/>
  <c r="U1002" i="7"/>
  <c r="V1002" i="7"/>
  <c r="V722" i="7"/>
  <c r="U722" i="7"/>
  <c r="U2081" i="7"/>
  <c r="V2081" i="7"/>
  <c r="V1378" i="7"/>
  <c r="U1378" i="7"/>
  <c r="U824" i="7"/>
  <c r="V824" i="7"/>
  <c r="U1778" i="7"/>
  <c r="V1778" i="7"/>
  <c r="V952" i="7"/>
  <c r="U952" i="7"/>
  <c r="V643" i="7"/>
  <c r="U643" i="7"/>
  <c r="U1112" i="7"/>
  <c r="V1112" i="7"/>
  <c r="V785" i="7"/>
  <c r="U785" i="7"/>
  <c r="V447" i="7"/>
  <c r="U447" i="7"/>
  <c r="U957" i="7"/>
  <c r="V957" i="7"/>
  <c r="V509" i="7"/>
  <c r="U509" i="7"/>
  <c r="U63" i="7"/>
  <c r="V63" i="7"/>
  <c r="V130" i="7"/>
  <c r="U130" i="7"/>
  <c r="V2612" i="7"/>
  <c r="U2612" i="7"/>
  <c r="U2371" i="7"/>
  <c r="V2371" i="7"/>
  <c r="V1608" i="7"/>
  <c r="U1608" i="7"/>
  <c r="V2326" i="7"/>
  <c r="U2326" i="7"/>
  <c r="U2197" i="7"/>
  <c r="V2197" i="7"/>
  <c r="V1929" i="7"/>
  <c r="U1929" i="7"/>
  <c r="V1739" i="7"/>
  <c r="U1739" i="7"/>
  <c r="U2672" i="7"/>
  <c r="V2672" i="7"/>
  <c r="V2430" i="7"/>
  <c r="U2430" i="7"/>
  <c r="V963" i="7"/>
  <c r="V867" i="7"/>
  <c r="U2011" i="7"/>
  <c r="U1482" i="7"/>
  <c r="V1482" i="7"/>
  <c r="V1858" i="7"/>
  <c r="U1858" i="7"/>
  <c r="V1834" i="7"/>
  <c r="U1834" i="7"/>
  <c r="V1393" i="7"/>
  <c r="U1393" i="7"/>
  <c r="V1057" i="7"/>
  <c r="U1057" i="7"/>
  <c r="V809" i="7"/>
  <c r="U809" i="7"/>
  <c r="V1612" i="7"/>
  <c r="U1612" i="7"/>
  <c r="V971" i="7"/>
  <c r="U971" i="7"/>
  <c r="U1898" i="7"/>
  <c r="V1898" i="7"/>
  <c r="U1197" i="7"/>
  <c r="V1197" i="7"/>
  <c r="V831" i="7"/>
  <c r="U831" i="7"/>
  <c r="V2660" i="7"/>
  <c r="U2660" i="7"/>
  <c r="U1656" i="7"/>
  <c r="V1656" i="7"/>
  <c r="V444" i="7"/>
  <c r="U444" i="7"/>
  <c r="U2124" i="7"/>
  <c r="V2124" i="7"/>
  <c r="U807" i="7"/>
  <c r="V807" i="7"/>
  <c r="V633" i="7"/>
  <c r="U633" i="7"/>
  <c r="V550" i="7"/>
  <c r="U550" i="7"/>
  <c r="V312" i="7"/>
  <c r="U312" i="7"/>
  <c r="U1515" i="7"/>
  <c r="V90" i="7"/>
  <c r="U90" i="7"/>
  <c r="U2167" i="7"/>
  <c r="V2167" i="7"/>
  <c r="V2189" i="7"/>
  <c r="U2189" i="7"/>
  <c r="V1419" i="7"/>
  <c r="U1419" i="7"/>
  <c r="V939" i="7"/>
  <c r="U939" i="7"/>
  <c r="V2402" i="7"/>
  <c r="U2402" i="7"/>
  <c r="U1039" i="7"/>
  <c r="V1039" i="7"/>
  <c r="U1074" i="7"/>
  <c r="V1074" i="7"/>
  <c r="V950" i="7"/>
  <c r="U950" i="7"/>
  <c r="V692" i="7"/>
  <c r="U692" i="7"/>
  <c r="V329" i="7"/>
  <c r="U329" i="7"/>
  <c r="V970" i="7"/>
  <c r="U970" i="7"/>
  <c r="U591" i="7"/>
  <c r="V591" i="7"/>
  <c r="V2139" i="7"/>
  <c r="U2139" i="7"/>
  <c r="V249" i="7"/>
  <c r="U249" i="7"/>
  <c r="V1576" i="7"/>
  <c r="U1576" i="7"/>
  <c r="V107" i="7"/>
  <c r="V1998" i="7"/>
  <c r="U1998" i="7"/>
  <c r="V2464" i="7"/>
  <c r="U2464" i="7"/>
  <c r="V2254" i="7"/>
  <c r="U2254" i="7"/>
  <c r="V2118" i="7"/>
  <c r="U2118" i="7"/>
  <c r="U1874" i="7"/>
  <c r="V1874" i="7"/>
  <c r="U1855" i="7"/>
  <c r="V1855" i="7"/>
  <c r="U2518" i="7"/>
  <c r="V2518" i="7"/>
  <c r="V1747" i="7"/>
  <c r="V2256" i="7"/>
  <c r="U2256" i="7"/>
  <c r="V1896" i="7"/>
  <c r="U1896" i="7"/>
  <c r="U1766" i="7"/>
  <c r="V1766" i="7"/>
  <c r="U1479" i="7"/>
  <c r="V1479" i="7"/>
  <c r="V1503" i="7"/>
  <c r="U1503" i="7"/>
  <c r="V1523" i="7"/>
  <c r="U1242" i="7"/>
  <c r="V1242" i="7"/>
  <c r="V1180" i="7"/>
  <c r="U1180" i="7"/>
  <c r="V1135" i="7"/>
  <c r="U1135" i="7"/>
  <c r="V1229" i="7"/>
  <c r="U1229" i="7"/>
  <c r="V1080" i="7"/>
  <c r="U1080" i="7"/>
  <c r="V986" i="7"/>
  <c r="U986" i="7"/>
  <c r="U2241" i="7"/>
  <c r="V2241" i="7"/>
  <c r="V281" i="7"/>
  <c r="U281" i="7"/>
  <c r="V219" i="7"/>
  <c r="U219" i="7"/>
  <c r="V665" i="7"/>
  <c r="V2325" i="7"/>
  <c r="U2325" i="7"/>
  <c r="V402" i="7"/>
  <c r="U402" i="7"/>
  <c r="V975" i="7"/>
  <c r="U975" i="7"/>
  <c r="V531" i="7"/>
  <c r="U531" i="7"/>
  <c r="V265" i="7"/>
  <c r="U265" i="7"/>
  <c r="V153" i="7"/>
  <c r="U153" i="7"/>
  <c r="V97" i="7"/>
  <c r="U97" i="7"/>
  <c r="V466" i="7"/>
  <c r="U2692" i="7"/>
  <c r="V955" i="7"/>
  <c r="U955" i="7"/>
  <c r="V611" i="7"/>
  <c r="U611" i="7"/>
  <c r="V459" i="7"/>
  <c r="U459" i="7"/>
  <c r="V359" i="7"/>
  <c r="U359" i="7"/>
  <c r="V145" i="7"/>
  <c r="U145" i="7"/>
  <c r="V700" i="7"/>
  <c r="U700" i="7"/>
  <c r="V1250" i="7"/>
  <c r="U1250" i="7"/>
  <c r="V748" i="7"/>
  <c r="U748" i="7"/>
  <c r="V269" i="7"/>
  <c r="U269" i="7"/>
  <c r="V1175" i="7"/>
  <c r="U1175" i="7"/>
  <c r="V777" i="7"/>
  <c r="U777" i="7"/>
  <c r="V780" i="7"/>
  <c r="U780" i="7"/>
  <c r="U1194" i="7"/>
  <c r="V1194" i="7"/>
  <c r="V184" i="7"/>
  <c r="U184" i="7"/>
  <c r="V641" i="7"/>
  <c r="U641" i="7"/>
  <c r="V37" i="7"/>
  <c r="U37" i="7"/>
  <c r="U2689" i="7"/>
  <c r="V2689" i="7"/>
  <c r="V2661" i="7"/>
  <c r="U2661" i="7"/>
  <c r="U2572" i="7"/>
  <c r="V2572" i="7"/>
  <c r="V2308" i="7"/>
  <c r="U2308" i="7"/>
  <c r="V2207" i="7"/>
  <c r="U2207" i="7"/>
  <c r="V2488" i="7"/>
  <c r="U2488" i="7"/>
  <c r="V2626" i="7"/>
  <c r="U2626" i="7"/>
  <c r="U2380" i="7"/>
  <c r="V2380" i="7"/>
  <c r="V2344" i="7"/>
  <c r="U2344" i="7"/>
  <c r="V1948" i="7"/>
  <c r="U1948" i="7"/>
  <c r="V1731" i="7"/>
  <c r="U1731" i="7"/>
  <c r="U2387" i="7"/>
  <c r="V2387" i="7"/>
  <c r="U2077" i="7"/>
  <c r="V2077" i="7"/>
  <c r="U1657" i="7"/>
  <c r="V1657" i="7"/>
  <c r="V2312" i="7"/>
  <c r="U2312" i="7"/>
  <c r="V2283" i="7"/>
  <c r="U2283" i="7"/>
  <c r="U2485" i="7"/>
  <c r="V2485" i="7"/>
  <c r="U1508" i="7"/>
  <c r="V1508" i="7"/>
  <c r="U1316" i="7"/>
  <c r="V1316" i="7"/>
  <c r="U1124" i="7"/>
  <c r="V1124" i="7"/>
  <c r="U836" i="7"/>
  <c r="V836" i="7"/>
  <c r="V2637" i="7"/>
  <c r="U2637" i="7"/>
  <c r="V2187" i="7"/>
  <c r="V2549" i="7"/>
  <c r="U2549" i="7"/>
  <c r="U1921" i="7"/>
  <c r="V1921" i="7"/>
  <c r="U2221" i="7"/>
  <c r="V2221" i="7"/>
  <c r="V2495" i="7"/>
  <c r="U2495" i="7"/>
  <c r="V1924" i="7"/>
  <c r="U1924" i="7"/>
  <c r="U1742" i="7"/>
  <c r="V1742" i="7"/>
  <c r="V1703" i="7"/>
  <c r="U1703" i="7"/>
  <c r="V1877" i="7"/>
  <c r="U1877" i="7"/>
  <c r="V1684" i="7"/>
  <c r="U1684" i="7"/>
  <c r="V2280" i="7"/>
  <c r="U2280" i="7"/>
  <c r="V1847" i="7"/>
  <c r="U1847" i="7"/>
  <c r="V1068" i="7"/>
  <c r="U1068" i="7"/>
  <c r="V2378" i="7"/>
  <c r="U2378" i="7"/>
  <c r="V1691" i="7"/>
  <c r="U1691" i="7"/>
  <c r="V1866" i="7"/>
  <c r="U1866" i="7"/>
  <c r="V1697" i="7"/>
  <c r="U1697" i="7"/>
  <c r="V1583" i="7"/>
  <c r="U1583" i="7"/>
  <c r="V1286" i="7"/>
  <c r="U1286" i="7"/>
  <c r="U2186" i="7"/>
  <c r="V2186" i="7"/>
  <c r="U1814" i="7"/>
  <c r="V1814" i="7"/>
  <c r="V1885" i="7"/>
  <c r="U1885" i="7"/>
  <c r="V1500" i="7"/>
  <c r="U1500" i="7"/>
  <c r="U1008" i="7"/>
  <c r="V1008" i="7"/>
  <c r="V457" i="7"/>
  <c r="U457" i="7"/>
  <c r="U690" i="7"/>
  <c r="V690" i="7"/>
  <c r="U1934" i="7"/>
  <c r="V1934" i="7"/>
  <c r="U315" i="7"/>
  <c r="V315" i="7"/>
  <c r="U27" i="7"/>
  <c r="V27" i="7"/>
  <c r="V1151" i="7"/>
  <c r="U1151" i="7"/>
  <c r="V634" i="7"/>
  <c r="U634" i="7"/>
  <c r="V734" i="7"/>
  <c r="U734" i="7"/>
  <c r="V517" i="7"/>
  <c r="U517" i="7"/>
  <c r="V414" i="7"/>
  <c r="U414" i="7"/>
  <c r="V382" i="7"/>
  <c r="U382" i="7"/>
  <c r="V238" i="7"/>
  <c r="U238" i="7"/>
  <c r="V126" i="7"/>
  <c r="U126" i="7"/>
  <c r="U11" i="7"/>
  <c r="V941" i="7"/>
  <c r="U941" i="7"/>
  <c r="U15" i="7"/>
  <c r="V15" i="7"/>
  <c r="V1954" i="7"/>
  <c r="U1954" i="7"/>
  <c r="V1330" i="7"/>
  <c r="U1330" i="7"/>
  <c r="V732" i="7"/>
  <c r="U732" i="7"/>
  <c r="V603" i="7"/>
  <c r="U603" i="7"/>
  <c r="V409" i="7"/>
  <c r="U409" i="7"/>
  <c r="V1893" i="7"/>
  <c r="U1893" i="7"/>
  <c r="U698" i="7"/>
  <c r="V698" i="7"/>
  <c r="V502" i="7"/>
  <c r="U502" i="7"/>
  <c r="V423" i="7"/>
  <c r="U423" i="7"/>
  <c r="U255" i="7"/>
  <c r="V255" i="7"/>
  <c r="U895" i="7"/>
  <c r="V895" i="7"/>
  <c r="V168" i="7"/>
  <c r="U168" i="7"/>
  <c r="V13" i="7"/>
  <c r="U13" i="7"/>
  <c r="V288" i="7"/>
  <c r="U288" i="7"/>
  <c r="V2595" i="7"/>
  <c r="U2595" i="7"/>
  <c r="V2684" i="7"/>
  <c r="U2684" i="7"/>
  <c r="U2448" i="7"/>
  <c r="V2448" i="7"/>
  <c r="V2442" i="7"/>
  <c r="U2442" i="7"/>
  <c r="V2579" i="7"/>
  <c r="U2579" i="7"/>
  <c r="V2476" i="7"/>
  <c r="U2476" i="7"/>
  <c r="V2514" i="7"/>
  <c r="U2514" i="7"/>
  <c r="V2630" i="7"/>
  <c r="U2630" i="7"/>
  <c r="V1945" i="7"/>
  <c r="U1945" i="7"/>
  <c r="U2192" i="7"/>
  <c r="V2192" i="7"/>
  <c r="V2228" i="7"/>
  <c r="U2228" i="7"/>
  <c r="V2478" i="7"/>
  <c r="U2478" i="7"/>
  <c r="U1740" i="7"/>
  <c r="V1740" i="7"/>
  <c r="V1481" i="7"/>
  <c r="U1481" i="7"/>
  <c r="V1145" i="7"/>
  <c r="U1145" i="7"/>
  <c r="U2392" i="7"/>
  <c r="V2392" i="7"/>
  <c r="V1551" i="7"/>
  <c r="U1551" i="7"/>
  <c r="V2469" i="7"/>
  <c r="U2469" i="7"/>
  <c r="U1892" i="7"/>
  <c r="V1892" i="7"/>
  <c r="V2224" i="7"/>
  <c r="U2224" i="7"/>
  <c r="U1310" i="7"/>
  <c r="V1310" i="7"/>
  <c r="V2354" i="7"/>
  <c r="U2354" i="7"/>
  <c r="V2068" i="7"/>
  <c r="U2068" i="7"/>
  <c r="V1821" i="7"/>
  <c r="U1821" i="7"/>
  <c r="V1558" i="7"/>
  <c r="U1558" i="7"/>
  <c r="V1759" i="7"/>
  <c r="U1759" i="7"/>
  <c r="V1655" i="7"/>
  <c r="U1655" i="7"/>
  <c r="V962" i="7"/>
  <c r="U962" i="7"/>
  <c r="V1444" i="7"/>
  <c r="U1444" i="7"/>
  <c r="V1670" i="7"/>
  <c r="U1670" i="7"/>
  <c r="V888" i="7"/>
  <c r="U888" i="7"/>
  <c r="V675" i="7"/>
  <c r="U675" i="7"/>
  <c r="V569" i="7"/>
  <c r="U569" i="7"/>
  <c r="V1085" i="7"/>
  <c r="U1085" i="7"/>
  <c r="V448" i="7"/>
  <c r="U448" i="7"/>
  <c r="U1471" i="7"/>
  <c r="V1471" i="7"/>
  <c r="V622" i="7"/>
  <c r="U622" i="7"/>
  <c r="U1550" i="7"/>
  <c r="V1550" i="7"/>
  <c r="V729" i="7"/>
  <c r="U729" i="7"/>
  <c r="V304" i="7"/>
  <c r="U304" i="7"/>
  <c r="V2589" i="7"/>
  <c r="U2589" i="7"/>
  <c r="U2509" i="7"/>
  <c r="V2509" i="7"/>
  <c r="V2352" i="7"/>
  <c r="U2352" i="7"/>
  <c r="V2322" i="7"/>
  <c r="U2322" i="7"/>
  <c r="V2452" i="7"/>
  <c r="U2452" i="7"/>
  <c r="V1659" i="7"/>
  <c r="U1659" i="7"/>
  <c r="V2654" i="7"/>
  <c r="U2654" i="7"/>
  <c r="V2225" i="7"/>
  <c r="U2225" i="7"/>
  <c r="V1867" i="7"/>
  <c r="U1867" i="7"/>
  <c r="U1912" i="7"/>
  <c r="V1912" i="7"/>
  <c r="U1412" i="7"/>
  <c r="V1412" i="7"/>
  <c r="U1220" i="7"/>
  <c r="V1220" i="7"/>
  <c r="U1028" i="7"/>
  <c r="V1028" i="7"/>
  <c r="U932" i="7"/>
  <c r="V932" i="7"/>
  <c r="V1774" i="7"/>
  <c r="U1774" i="7"/>
  <c r="V1395" i="7"/>
  <c r="U1395" i="7"/>
  <c r="V2171" i="7"/>
  <c r="U2171" i="7"/>
  <c r="U2435" i="7"/>
  <c r="V2435" i="7"/>
  <c r="U1784" i="7"/>
  <c r="V1784" i="7"/>
  <c r="U1338" i="7"/>
  <c r="V1338" i="7"/>
  <c r="U1958" i="7"/>
  <c r="V1958" i="7"/>
  <c r="U1496" i="7"/>
  <c r="V1496" i="7"/>
  <c r="U1352" i="7"/>
  <c r="V1352" i="7"/>
  <c r="V2677" i="7"/>
  <c r="U2677" i="7"/>
  <c r="V2313" i="7"/>
  <c r="U2313" i="7"/>
  <c r="V1803" i="7"/>
  <c r="U1803" i="7"/>
  <c r="V2184" i="7"/>
  <c r="U2184" i="7"/>
  <c r="U1795" i="7"/>
  <c r="V1795" i="7"/>
  <c r="V1694" i="7"/>
  <c r="U1694" i="7"/>
  <c r="V1426" i="7"/>
  <c r="U1426" i="7"/>
  <c r="V953" i="7"/>
  <c r="U953" i="7"/>
  <c r="V1318" i="7"/>
  <c r="U1318" i="7"/>
  <c r="V1095" i="7"/>
  <c r="U1095" i="7"/>
  <c r="V991" i="7"/>
  <c r="U991" i="7"/>
  <c r="U1937" i="7"/>
  <c r="V1937" i="7"/>
  <c r="V1763" i="7"/>
  <c r="U1763" i="7"/>
  <c r="V1455" i="7"/>
  <c r="U1455" i="7"/>
  <c r="V1307" i="7"/>
  <c r="U1307" i="7"/>
  <c r="V2146" i="7"/>
  <c r="U2146" i="7"/>
  <c r="V1511" i="7"/>
  <c r="U1511" i="7"/>
  <c r="V1907" i="7"/>
  <c r="U1907" i="7"/>
  <c r="U1082" i="7"/>
  <c r="V1082" i="7"/>
  <c r="V1915" i="7"/>
  <c r="U1915" i="7"/>
  <c r="U992" i="7"/>
  <c r="V992" i="7"/>
  <c r="U864" i="7"/>
  <c r="V864" i="7"/>
  <c r="V1943" i="7"/>
  <c r="U1943" i="7"/>
  <c r="U1207" i="7"/>
  <c r="V1207" i="7"/>
  <c r="V1070" i="7"/>
  <c r="U1070" i="7"/>
  <c r="V679" i="7"/>
  <c r="U679" i="7"/>
  <c r="V553" i="7"/>
  <c r="U553" i="7"/>
  <c r="V1209" i="7"/>
  <c r="U1209" i="7"/>
  <c r="V881" i="7"/>
  <c r="U881" i="7"/>
  <c r="U1149" i="7"/>
  <c r="V1149" i="7"/>
  <c r="U1648" i="7"/>
  <c r="V1648" i="7"/>
  <c r="V1320" i="7"/>
  <c r="U1320" i="7"/>
  <c r="U1200" i="7"/>
  <c r="V1200" i="7"/>
  <c r="V1077" i="7"/>
  <c r="U1077" i="7"/>
  <c r="V377" i="7"/>
  <c r="U377" i="7"/>
  <c r="V89" i="7"/>
  <c r="U89" i="7"/>
  <c r="V1313" i="7"/>
  <c r="U1313" i="7"/>
  <c r="V270" i="7"/>
  <c r="U270" i="7"/>
  <c r="V94" i="7"/>
  <c r="U94" i="7"/>
  <c r="V1111" i="7"/>
  <c r="U1111" i="7"/>
  <c r="U738" i="7"/>
  <c r="V738" i="7"/>
  <c r="U231" i="7"/>
  <c r="V231" i="7"/>
  <c r="V2317" i="7"/>
  <c r="U2317" i="7"/>
  <c r="V1975" i="7"/>
  <c r="U1975" i="7"/>
  <c r="V1722" i="7"/>
  <c r="U1722" i="7"/>
  <c r="V1090" i="7"/>
  <c r="U1090" i="7"/>
  <c r="V1030" i="7"/>
  <c r="U1030" i="7"/>
  <c r="V783" i="7"/>
  <c r="U783" i="7"/>
  <c r="U316" i="7"/>
  <c r="V316" i="7"/>
  <c r="V204" i="7"/>
  <c r="U204" i="7"/>
  <c r="V1495" i="7"/>
  <c r="U1495" i="7"/>
  <c r="V832" i="7"/>
  <c r="U832" i="7"/>
  <c r="V664" i="7"/>
  <c r="U664" i="7"/>
  <c r="V562" i="7"/>
  <c r="U562" i="7"/>
  <c r="V297" i="7"/>
  <c r="U297" i="7"/>
  <c r="V193" i="7"/>
  <c r="U193" i="7"/>
  <c r="V25" i="7"/>
  <c r="U25" i="7"/>
  <c r="V1300" i="7"/>
  <c r="U1300" i="7"/>
  <c r="V535" i="7"/>
  <c r="U535" i="7"/>
  <c r="V31" i="7"/>
  <c r="U31" i="7"/>
  <c r="V1851" i="7"/>
  <c r="U1851" i="7"/>
  <c r="V1480" i="7"/>
  <c r="U1480" i="7"/>
  <c r="V1548" i="7"/>
  <c r="U1548" i="7"/>
  <c r="U981" i="7"/>
  <c r="V981" i="7"/>
  <c r="V1202" i="7"/>
  <c r="U1202" i="7"/>
  <c r="V2667" i="7"/>
  <c r="U2667" i="7"/>
  <c r="V2679" i="7"/>
  <c r="U2679" i="7"/>
  <c r="U2557" i="7"/>
  <c r="V2557" i="7"/>
  <c r="U2533" i="7"/>
  <c r="V2533" i="7"/>
  <c r="V2404" i="7"/>
  <c r="U2404" i="7"/>
  <c r="V2426" i="7"/>
  <c r="U2426" i="7"/>
  <c r="U2286" i="7"/>
  <c r="V2286" i="7"/>
  <c r="V2649" i="7"/>
  <c r="U2649" i="7"/>
  <c r="V1883" i="7"/>
  <c r="U1883" i="7"/>
  <c r="V2588" i="7"/>
  <c r="U2588" i="7"/>
  <c r="V2462" i="7"/>
  <c r="U2462" i="7"/>
  <c r="V2034" i="7"/>
  <c r="U2034" i="7"/>
  <c r="U1736" i="7"/>
  <c r="V1736" i="7"/>
  <c r="V1572" i="7"/>
  <c r="U1572" i="7"/>
  <c r="V2049" i="7"/>
  <c r="U2049" i="7"/>
  <c r="V1830" i="7"/>
  <c r="U1830" i="7"/>
  <c r="V1716" i="7"/>
  <c r="V1565" i="7"/>
  <c r="U1565" i="7"/>
  <c r="V2385" i="7"/>
  <c r="U2259" i="7"/>
  <c r="V2259" i="7"/>
  <c r="V1950" i="7"/>
  <c r="U1950" i="7"/>
  <c r="V1891" i="7"/>
  <c r="U1891" i="7"/>
  <c r="V1559" i="7"/>
  <c r="U1559" i="7"/>
  <c r="V2101" i="7"/>
  <c r="U2101" i="7"/>
  <c r="U2009" i="7"/>
  <c r="V2009" i="7"/>
  <c r="U1946" i="7"/>
  <c r="V1946" i="7"/>
  <c r="U2457" i="7"/>
  <c r="V2457" i="7"/>
  <c r="V1337" i="7"/>
  <c r="U1337" i="7"/>
  <c r="U2302" i="7"/>
  <c r="V1476" i="7"/>
  <c r="U1476" i="7"/>
  <c r="V2273" i="7"/>
  <c r="U2273" i="7"/>
  <c r="V1660" i="7"/>
  <c r="U1660" i="7"/>
  <c r="V1535" i="7"/>
  <c r="U1535" i="7"/>
  <c r="V1355" i="7"/>
  <c r="U1355" i="7"/>
  <c r="V781" i="7"/>
  <c r="U781" i="7"/>
  <c r="V1492" i="7"/>
  <c r="U1492" i="7"/>
  <c r="V988" i="7"/>
  <c r="U988" i="7"/>
  <c r="V794" i="7"/>
  <c r="U1092" i="7"/>
  <c r="V1092" i="7"/>
  <c r="U818" i="7"/>
  <c r="V818" i="7"/>
  <c r="V2023" i="7"/>
  <c r="U2023" i="7"/>
  <c r="V1902" i="7"/>
  <c r="U1902" i="7"/>
  <c r="V1350" i="7"/>
  <c r="U1350" i="7"/>
  <c r="U1016" i="7"/>
  <c r="V1016" i="7"/>
  <c r="U861" i="7"/>
  <c r="V861" i="7"/>
  <c r="V821" i="7"/>
  <c r="U821" i="7"/>
  <c r="V892" i="7"/>
  <c r="U892" i="7"/>
  <c r="V2032" i="7"/>
  <c r="U2032" i="7"/>
  <c r="V724" i="7"/>
  <c r="U724" i="7"/>
  <c r="V2148" i="7"/>
  <c r="U2148" i="7"/>
  <c r="V1639" i="7"/>
  <c r="U1639" i="7"/>
  <c r="V1407" i="7"/>
  <c r="U1407" i="7"/>
  <c r="V1366" i="7"/>
  <c r="U1366" i="7"/>
  <c r="U1840" i="7"/>
  <c r="V1840" i="7"/>
  <c r="V1818" i="7"/>
  <c r="U1818" i="7"/>
  <c r="V1303" i="7"/>
  <c r="U1303" i="7"/>
  <c r="V2687" i="7"/>
  <c r="U2687" i="7"/>
  <c r="U1410" i="7"/>
  <c r="V1410" i="7"/>
  <c r="V1017" i="7"/>
  <c r="U1017" i="7"/>
  <c r="U2592" i="7"/>
  <c r="V2592" i="7"/>
  <c r="U2102" i="7"/>
  <c r="V2102" i="7"/>
  <c r="U968" i="7"/>
  <c r="V968" i="7"/>
  <c r="V862" i="7"/>
  <c r="U862" i="7"/>
  <c r="V825" i="7"/>
  <c r="V299" i="7"/>
  <c r="U299" i="7"/>
  <c r="V898" i="7"/>
  <c r="U898" i="7"/>
  <c r="V1947" i="7"/>
  <c r="U1947" i="7"/>
  <c r="U1520" i="7"/>
  <c r="V1520" i="7"/>
  <c r="V1334" i="7"/>
  <c r="U1334" i="7"/>
  <c r="V1157" i="7"/>
  <c r="U1157" i="7"/>
  <c r="V348" i="7"/>
  <c r="U348" i="7"/>
  <c r="V12" i="7"/>
  <c r="U12" i="7"/>
  <c r="V389" i="7"/>
  <c r="U389" i="7"/>
  <c r="V77" i="7"/>
  <c r="U77" i="7"/>
  <c r="V659" i="7"/>
  <c r="U659" i="7"/>
  <c r="U2217" i="7"/>
  <c r="V2217" i="7"/>
  <c r="V1486" i="7"/>
  <c r="U1486" i="7"/>
  <c r="U1248" i="7"/>
  <c r="V1248" i="7"/>
  <c r="V933" i="7"/>
  <c r="U933" i="7"/>
  <c r="V776" i="7"/>
  <c r="U776" i="7"/>
  <c r="V434" i="7"/>
  <c r="U434" i="7"/>
  <c r="V345" i="7"/>
  <c r="U345" i="7"/>
  <c r="V241" i="7"/>
  <c r="U241" i="7"/>
  <c r="V191" i="7"/>
  <c r="U191" i="7"/>
  <c r="V129" i="7"/>
  <c r="U129" i="7"/>
  <c r="V73" i="7"/>
  <c r="U73" i="7"/>
  <c r="V1192" i="7"/>
  <c r="U1192" i="7"/>
  <c r="V1054" i="7"/>
  <c r="U1054" i="7"/>
  <c r="U937" i="7"/>
  <c r="V937" i="7"/>
  <c r="V5" i="7"/>
  <c r="U5" i="7"/>
  <c r="U1526" i="7"/>
  <c r="V1526" i="7"/>
  <c r="U1458" i="7"/>
  <c r="V1458" i="7"/>
  <c r="V1162" i="7"/>
  <c r="U1162" i="7"/>
  <c r="V910" i="7"/>
  <c r="U910" i="7"/>
  <c r="V919" i="7"/>
  <c r="U919" i="7"/>
  <c r="V674" i="7"/>
  <c r="U674" i="7"/>
  <c r="V301" i="7"/>
  <c r="U301" i="7"/>
  <c r="U223" i="7"/>
  <c r="U597" i="7"/>
  <c r="V234" i="7"/>
  <c r="U234" i="7"/>
  <c r="V42" i="7"/>
  <c r="U42" i="7"/>
  <c r="U2540" i="7"/>
  <c r="V2540" i="7"/>
  <c r="U2668" i="7"/>
  <c r="V2668" i="7"/>
  <c r="V2370" i="7"/>
  <c r="U2370" i="7"/>
  <c r="U2298" i="7"/>
  <c r="V2298" i="7"/>
  <c r="V2333" i="7"/>
  <c r="V2204" i="7"/>
  <c r="U2204" i="7"/>
  <c r="U2296" i="7"/>
  <c r="V2296" i="7"/>
  <c r="V2293" i="7"/>
  <c r="U2293" i="7"/>
  <c r="U2628" i="7"/>
  <c r="V2628" i="7"/>
  <c r="U2510" i="7"/>
  <c r="V2510" i="7"/>
  <c r="V2399" i="7"/>
  <c r="U2399" i="7"/>
  <c r="V2336" i="7"/>
  <c r="U2336" i="7"/>
  <c r="V2669" i="7"/>
  <c r="U2669" i="7"/>
  <c r="V2142" i="7"/>
  <c r="U2142" i="7"/>
  <c r="V1854" i="7"/>
  <c r="U1854" i="7"/>
  <c r="U2271" i="7"/>
  <c r="V2271" i="7"/>
  <c r="V1879" i="7"/>
  <c r="U1879" i="7"/>
  <c r="U1719" i="7"/>
  <c r="V1719" i="7"/>
  <c r="V1647" i="7"/>
  <c r="U1647" i="7"/>
  <c r="U2646" i="7"/>
  <c r="V2646" i="7"/>
  <c r="V1861" i="7"/>
  <c r="U1861" i="7"/>
  <c r="U2532" i="7"/>
  <c r="V2532" i="7"/>
  <c r="V2029" i="7"/>
  <c r="U2029" i="7"/>
  <c r="U1968" i="7"/>
  <c r="V1968" i="7"/>
  <c r="U1865" i="7"/>
  <c r="V1865" i="7"/>
  <c r="V1996" i="7"/>
  <c r="U1996" i="7"/>
  <c r="V2680" i="7"/>
  <c r="U2680" i="7"/>
  <c r="V2634" i="7"/>
  <c r="U2634" i="7"/>
  <c r="V1889" i="7"/>
  <c r="U1889" i="7"/>
  <c r="V2590" i="7"/>
  <c r="U2590" i="7"/>
  <c r="V2444" i="7"/>
  <c r="U2444" i="7"/>
  <c r="V1806" i="7"/>
  <c r="U1806" i="7"/>
  <c r="V2691" i="7"/>
  <c r="U2691" i="7"/>
  <c r="U2541" i="7"/>
  <c r="V2541" i="7"/>
  <c r="U2382" i="7"/>
  <c r="V2382" i="7"/>
  <c r="U2128" i="7"/>
  <c r="V2128" i="7"/>
  <c r="V2421" i="7"/>
  <c r="U2421" i="7"/>
  <c r="V1966" i="7"/>
  <c r="U1966" i="7"/>
  <c r="U1841" i="7"/>
  <c r="V1841" i="7"/>
  <c r="U2269" i="7"/>
  <c r="V2269" i="7"/>
  <c r="V1698" i="7"/>
  <c r="U1698" i="7"/>
  <c r="U1609" i="7"/>
  <c r="V1609" i="7"/>
  <c r="U1434" i="7"/>
  <c r="V1434" i="7"/>
  <c r="V2160" i="7"/>
  <c r="U2160" i="7"/>
  <c r="V1951" i="7"/>
  <c r="U1951" i="7"/>
  <c r="U1787" i="7"/>
  <c r="V1732" i="7"/>
  <c r="U1732" i="7"/>
  <c r="U1605" i="7"/>
  <c r="V1605" i="7"/>
  <c r="V1490" i="7"/>
  <c r="U1490" i="7"/>
  <c r="V1346" i="7"/>
  <c r="U1346" i="7"/>
  <c r="V2439" i="7"/>
  <c r="U2439" i="7"/>
  <c r="U1793" i="7"/>
  <c r="V1793" i="7"/>
  <c r="U2262" i="7"/>
  <c r="V2262" i="7"/>
  <c r="V2060" i="7"/>
  <c r="V1969" i="7"/>
  <c r="U1969" i="7"/>
  <c r="V1636" i="7"/>
  <c r="U1636" i="7"/>
  <c r="U1440" i="7"/>
  <c r="V1440" i="7"/>
  <c r="U1314" i="7"/>
  <c r="V1314" i="7"/>
  <c r="V2523" i="7"/>
  <c r="U2523" i="7"/>
  <c r="U2257" i="7"/>
  <c r="V2257" i="7"/>
  <c r="V2633" i="7"/>
  <c r="U2633" i="7"/>
  <c r="U1392" i="7"/>
  <c r="V1392" i="7"/>
  <c r="V1222" i="7"/>
  <c r="U1222" i="7"/>
  <c r="V1177" i="7"/>
  <c r="U1177" i="7"/>
  <c r="U1625" i="7"/>
  <c r="U1231" i="7"/>
  <c r="V1231" i="7"/>
  <c r="V1178" i="7"/>
  <c r="U1178" i="7"/>
  <c r="V1799" i="7"/>
  <c r="U1799" i="7"/>
  <c r="U1653" i="7"/>
  <c r="V1653" i="7"/>
  <c r="V1370" i="7"/>
  <c r="U1370" i="7"/>
  <c r="V1247" i="7"/>
  <c r="U1247" i="7"/>
  <c r="V841" i="7"/>
  <c r="U841" i="7"/>
  <c r="V719" i="7"/>
  <c r="U719" i="7"/>
  <c r="V1301" i="7"/>
  <c r="U1301" i="7"/>
  <c r="V940" i="7"/>
  <c r="U940" i="7"/>
  <c r="V733" i="7"/>
  <c r="U733" i="7"/>
  <c r="V1833" i="7"/>
  <c r="U1833" i="7"/>
  <c r="V1430" i="7"/>
  <c r="U1430" i="7"/>
  <c r="V1831" i="7"/>
  <c r="U1831" i="7"/>
  <c r="V1729" i="7"/>
  <c r="U1729" i="7"/>
  <c r="V1713" i="7"/>
  <c r="U1713" i="7"/>
  <c r="U2030" i="7"/>
  <c r="V2030" i="7"/>
  <c r="V1462" i="7"/>
  <c r="U1462" i="7"/>
  <c r="V610" i="7"/>
  <c r="U610" i="7"/>
  <c r="U571" i="7"/>
  <c r="V571" i="7"/>
  <c r="U499" i="7"/>
  <c r="V499" i="7"/>
  <c r="V427" i="7"/>
  <c r="U427" i="7"/>
  <c r="U363" i="7"/>
  <c r="V363" i="7"/>
  <c r="V137" i="7"/>
  <c r="U137" i="7"/>
  <c r="U75" i="7"/>
  <c r="V75" i="7"/>
  <c r="U810" i="7"/>
  <c r="V810" i="7"/>
  <c r="U1617" i="7"/>
  <c r="V1617" i="7"/>
  <c r="V1187" i="7"/>
  <c r="U1187" i="7"/>
  <c r="V1032" i="7"/>
  <c r="U1032" i="7"/>
  <c r="V718" i="7"/>
  <c r="U718" i="7"/>
  <c r="V590" i="7"/>
  <c r="U590" i="7"/>
  <c r="V559" i="7"/>
  <c r="U559" i="7"/>
  <c r="V406" i="7"/>
  <c r="U406" i="7"/>
  <c r="V323" i="7"/>
  <c r="U323" i="7"/>
  <c r="V294" i="7"/>
  <c r="U294" i="7"/>
  <c r="V262" i="7"/>
  <c r="U262" i="7"/>
  <c r="V150" i="7"/>
  <c r="U150" i="7"/>
  <c r="V118" i="7"/>
  <c r="U118" i="7"/>
  <c r="V6" i="7"/>
  <c r="U6" i="7"/>
  <c r="V197" i="7"/>
  <c r="U197" i="7"/>
  <c r="U989" i="7"/>
  <c r="V796" i="7"/>
  <c r="U796" i="7"/>
  <c r="V2347" i="7"/>
  <c r="V271" i="7"/>
  <c r="V1418" i="7"/>
  <c r="U1418" i="7"/>
  <c r="V1263" i="7"/>
  <c r="U1263" i="7"/>
  <c r="V585" i="7"/>
  <c r="U585" i="7"/>
  <c r="V462" i="7"/>
  <c r="U462" i="7"/>
  <c r="U351" i="7"/>
  <c r="V351" i="7"/>
  <c r="V55" i="7"/>
  <c r="U55" i="7"/>
  <c r="V545" i="7"/>
  <c r="U545" i="7"/>
  <c r="V335" i="7"/>
  <c r="U167" i="7"/>
  <c r="U834" i="7"/>
  <c r="V834" i="7"/>
  <c r="V527" i="7"/>
  <c r="U527" i="7"/>
  <c r="V1499" i="7"/>
  <c r="U1499" i="7"/>
  <c r="V2141" i="7"/>
  <c r="V1324" i="7"/>
  <c r="U1324" i="7"/>
  <c r="U1212" i="7"/>
  <c r="V1212" i="7"/>
  <c r="V653" i="7"/>
  <c r="U653" i="7"/>
  <c r="V373" i="7"/>
  <c r="U373" i="7"/>
  <c r="U987" i="7"/>
  <c r="V400" i="7"/>
  <c r="U400" i="7"/>
  <c r="V680" i="7"/>
  <c r="U680" i="7"/>
  <c r="U794" i="7"/>
  <c r="V72" i="7"/>
  <c r="U72" i="7"/>
  <c r="V330" i="7"/>
  <c r="U330" i="7"/>
  <c r="V325" i="7"/>
  <c r="U325" i="7"/>
  <c r="V181" i="7"/>
  <c r="U181" i="7"/>
  <c r="V2685" i="7"/>
  <c r="U2685" i="7"/>
  <c r="U2516" i="7"/>
  <c r="V2516" i="7"/>
  <c r="V2424" i="7"/>
  <c r="U2424" i="7"/>
  <c r="V2335" i="7"/>
  <c r="U2335" i="7"/>
  <c r="V2364" i="7"/>
  <c r="U2364" i="7"/>
  <c r="V2292" i="7"/>
  <c r="U2292" i="7"/>
  <c r="V2320" i="7"/>
  <c r="U2320" i="7"/>
  <c r="U2185" i="7"/>
  <c r="V2577" i="7"/>
  <c r="U2577" i="7"/>
  <c r="V2602" i="7"/>
  <c r="U2602" i="7"/>
  <c r="U2505" i="7"/>
  <c r="V2505" i="7"/>
  <c r="V2368" i="7"/>
  <c r="U2368" i="7"/>
  <c r="U2284" i="7"/>
  <c r="V2284" i="7"/>
  <c r="V2466" i="7"/>
  <c r="U2466" i="7"/>
  <c r="V2017" i="7"/>
  <c r="U2017" i="7"/>
  <c r="V2640" i="7"/>
  <c r="U2477" i="7"/>
  <c r="V2477" i="7"/>
  <c r="U2413" i="7"/>
  <c r="V2264" i="7"/>
  <c r="U2264" i="7"/>
  <c r="U1857" i="7"/>
  <c r="V1857" i="7"/>
  <c r="U1707" i="7"/>
  <c r="V1707" i="7"/>
  <c r="V1635" i="7"/>
  <c r="U1635" i="7"/>
  <c r="V2542" i="7"/>
  <c r="U2542" i="7"/>
  <c r="V2216" i="7"/>
  <c r="U2216" i="7"/>
  <c r="V2201" i="7"/>
  <c r="U2201" i="7"/>
  <c r="U1825" i="7"/>
  <c r="V1825" i="7"/>
  <c r="V1756" i="7"/>
  <c r="U1756" i="7"/>
  <c r="U1641" i="7"/>
  <c r="V1641" i="7"/>
  <c r="V2474" i="7"/>
  <c r="U2474" i="7"/>
  <c r="V2498" i="7"/>
  <c r="U2498" i="7"/>
  <c r="V2526" i="7"/>
  <c r="U2526" i="7"/>
  <c r="V2179" i="7"/>
  <c r="U2179" i="7"/>
  <c r="V2053" i="7"/>
  <c r="U2053" i="7"/>
  <c r="V2134" i="7"/>
  <c r="U2134" i="7"/>
  <c r="V2037" i="7"/>
  <c r="U2037" i="7"/>
  <c r="V1944" i="7"/>
  <c r="U1944" i="7"/>
  <c r="V1758" i="7"/>
  <c r="U1758" i="7"/>
  <c r="V2342" i="7"/>
  <c r="U2342" i="7"/>
  <c r="V1813" i="7"/>
  <c r="U1813" i="7"/>
  <c r="V1534" i="7"/>
  <c r="U1534" i="7"/>
  <c r="V2213" i="7"/>
  <c r="U2213" i="7"/>
  <c r="V2106" i="7"/>
  <c r="U2106" i="7"/>
  <c r="V2016" i="7"/>
  <c r="U2016" i="7"/>
  <c r="V1289" i="7"/>
  <c r="U1289" i="7"/>
  <c r="V1097" i="7"/>
  <c r="U1097" i="7"/>
  <c r="U2174" i="7"/>
  <c r="V1852" i="7"/>
  <c r="U1852" i="7"/>
  <c r="V1544" i="7"/>
  <c r="U1544" i="7"/>
  <c r="V1332" i="7"/>
  <c r="U1332" i="7"/>
  <c r="V1579" i="7"/>
  <c r="U1579" i="7"/>
  <c r="U1400" i="7"/>
  <c r="V1400" i="7"/>
  <c r="V2047" i="7"/>
  <c r="U2047" i="7"/>
  <c r="U1856" i="7"/>
  <c r="V1856" i="7"/>
  <c r="V1667" i="7"/>
  <c r="U1667" i="7"/>
  <c r="V905" i="7"/>
  <c r="U905" i="7"/>
  <c r="V2274" i="7"/>
  <c r="U2274" i="7"/>
  <c r="V2013" i="7"/>
  <c r="U2013" i="7"/>
  <c r="V1810" i="7"/>
  <c r="U1810" i="7"/>
  <c r="V1417" i="7"/>
  <c r="U1417" i="7"/>
  <c r="V1140" i="7"/>
  <c r="U1140" i="7"/>
  <c r="U1044" i="7"/>
  <c r="V1044" i="7"/>
  <c r="V976" i="7"/>
  <c r="U976" i="7"/>
  <c r="U2506" i="7"/>
  <c r="V2506" i="7"/>
  <c r="U1901" i="7"/>
  <c r="V1901" i="7"/>
  <c r="V1721" i="7"/>
  <c r="U1721" i="7"/>
  <c r="V1549" i="7"/>
  <c r="U1549" i="7"/>
  <c r="U1376" i="7"/>
  <c r="V1376" i="7"/>
  <c r="V1305" i="7"/>
  <c r="U1305" i="7"/>
  <c r="V1174" i="7"/>
  <c r="U1174" i="7"/>
  <c r="V1129" i="7"/>
  <c r="U1129" i="7"/>
  <c r="V1870" i="7"/>
  <c r="U1870" i="7"/>
  <c r="V1369" i="7"/>
  <c r="U1369" i="7"/>
  <c r="V1217" i="7"/>
  <c r="U1217" i="7"/>
  <c r="V1990" i="7"/>
  <c r="U1990" i="7"/>
  <c r="V1680" i="7"/>
  <c r="U1680" i="7"/>
  <c r="U1560" i="7"/>
  <c r="V1317" i="7"/>
  <c r="U1317" i="7"/>
  <c r="V1265" i="7"/>
  <c r="U1265" i="7"/>
  <c r="V1170" i="7"/>
  <c r="U2126" i="7"/>
  <c r="V2126" i="7"/>
  <c r="V1540" i="7"/>
  <c r="U1540" i="7"/>
  <c r="V1356" i="7"/>
  <c r="U1356" i="7"/>
  <c r="V1063" i="7"/>
  <c r="U1063" i="7"/>
  <c r="U963" i="7"/>
  <c r="V885" i="7"/>
  <c r="U885" i="7"/>
  <c r="V2007" i="7"/>
  <c r="U2007" i="7"/>
  <c r="V1375" i="7"/>
  <c r="U1375" i="7"/>
  <c r="V1264" i="7"/>
  <c r="U1264" i="7"/>
  <c r="U440" i="7"/>
  <c r="V1294" i="7"/>
  <c r="U1294" i="7"/>
  <c r="U2066" i="7"/>
  <c r="V2066" i="7"/>
  <c r="U1757" i="7"/>
  <c r="V1757" i="7"/>
  <c r="V1416" i="7"/>
  <c r="U1416" i="7"/>
  <c r="V1615" i="7"/>
  <c r="U1615" i="7"/>
  <c r="U1483" i="7"/>
  <c r="U1280" i="7"/>
  <c r="V1280" i="7"/>
  <c r="U1003" i="7"/>
  <c r="V946" i="7"/>
  <c r="U946" i="7"/>
  <c r="V899" i="7"/>
  <c r="U899" i="7"/>
  <c r="V445" i="7"/>
  <c r="U445" i="7"/>
  <c r="V318" i="7"/>
  <c r="U318" i="7"/>
  <c r="V286" i="7"/>
  <c r="U286" i="7"/>
  <c r="V203" i="7"/>
  <c r="U203" i="7"/>
  <c r="V174" i="7"/>
  <c r="U174" i="7"/>
  <c r="V142" i="7"/>
  <c r="U142" i="7"/>
  <c r="V30" i="7"/>
  <c r="U30" i="7"/>
  <c r="V2272" i="7"/>
  <c r="U2272" i="7"/>
  <c r="U1771" i="7"/>
  <c r="V1494" i="7"/>
  <c r="U1494" i="7"/>
  <c r="V1118" i="7"/>
  <c r="U1118" i="7"/>
  <c r="V430" i="7"/>
  <c r="U430" i="7"/>
  <c r="V247" i="7"/>
  <c r="U247" i="7"/>
  <c r="V7" i="7"/>
  <c r="U7" i="7"/>
  <c r="U1415" i="7"/>
  <c r="V441" i="7"/>
  <c r="U441" i="7"/>
  <c r="V2396" i="7"/>
  <c r="U1154" i="7"/>
  <c r="V1154" i="7"/>
  <c r="U1235" i="7"/>
  <c r="U196" i="7"/>
  <c r="V196" i="7"/>
  <c r="V36" i="7"/>
  <c r="U36" i="7"/>
  <c r="V1743" i="7"/>
  <c r="U1743" i="7"/>
  <c r="V274" i="7"/>
  <c r="U274" i="7"/>
  <c r="V2112" i="7"/>
  <c r="U2112" i="7"/>
  <c r="U1777" i="7"/>
  <c r="V1777" i="7"/>
  <c r="V1425" i="7"/>
  <c r="V847" i="7"/>
  <c r="U847" i="7"/>
  <c r="V628" i="7"/>
  <c r="U628" i="7"/>
  <c r="V573" i="7"/>
  <c r="U573" i="7"/>
  <c r="V501" i="7"/>
  <c r="U501" i="7"/>
  <c r="V429" i="7"/>
  <c r="U429" i="7"/>
  <c r="V357" i="7"/>
  <c r="U357" i="7"/>
  <c r="V977" i="7"/>
  <c r="U977" i="7"/>
  <c r="U757" i="7"/>
  <c r="V757" i="7"/>
  <c r="U802" i="7"/>
  <c r="V2492" i="7"/>
  <c r="U2492" i="7"/>
  <c r="U328" i="7"/>
  <c r="V328" i="7"/>
  <c r="V112" i="7"/>
  <c r="U112" i="7"/>
  <c r="V1431" i="7"/>
  <c r="U916" i="7"/>
  <c r="V192" i="7"/>
  <c r="U192" i="7"/>
  <c r="V18" i="7"/>
  <c r="U18" i="7"/>
  <c r="V167" i="7"/>
  <c r="V2643" i="7"/>
  <c r="U2643" i="7"/>
  <c r="U2571" i="7"/>
  <c r="V2571" i="7"/>
  <c r="V2648" i="7"/>
  <c r="U2648" i="7"/>
  <c r="V2504" i="7"/>
  <c r="U2504" i="7"/>
  <c r="U2446" i="7"/>
  <c r="V2446" i="7"/>
  <c r="U2443" i="7"/>
  <c r="V2443" i="7"/>
  <c r="U2470" i="7"/>
  <c r="V2470" i="7"/>
  <c r="V2355" i="7"/>
  <c r="U2355" i="7"/>
  <c r="V2316" i="7"/>
  <c r="U2316" i="7"/>
  <c r="U2277" i="7"/>
  <c r="V2277" i="7"/>
  <c r="V2230" i="7"/>
  <c r="U2230" i="7"/>
  <c r="V1926" i="7"/>
  <c r="U1926" i="7"/>
  <c r="U2638" i="7"/>
  <c r="U2398" i="7"/>
  <c r="V2398" i="7"/>
  <c r="V1745" i="7"/>
  <c r="U1745" i="7"/>
  <c r="U2304" i="7"/>
  <c r="V2304" i="7"/>
  <c r="V2178" i="7"/>
  <c r="U2178" i="7"/>
  <c r="V1696" i="7"/>
  <c r="U1696" i="7"/>
  <c r="V2534" i="7"/>
  <c r="U2534" i="7"/>
  <c r="V2440" i="7"/>
  <c r="U2440" i="7"/>
  <c r="U2212" i="7"/>
  <c r="V2212" i="7"/>
  <c r="V2003" i="7"/>
  <c r="U2003" i="7"/>
  <c r="V1677" i="7"/>
  <c r="U1677" i="7"/>
  <c r="V2321" i="7"/>
  <c r="U2321" i="7"/>
  <c r="V2084" i="7"/>
  <c r="V1541" i="7"/>
  <c r="U1541" i="7"/>
  <c r="V2175" i="7"/>
  <c r="U2175" i="7"/>
  <c r="V1978" i="7"/>
  <c r="U1978" i="7"/>
  <c r="V1681" i="7"/>
  <c r="U1681" i="7"/>
  <c r="V800" i="7"/>
  <c r="U800" i="7"/>
  <c r="V1878" i="7"/>
  <c r="U1878" i="7"/>
  <c r="V1749" i="7"/>
  <c r="U1749" i="7"/>
  <c r="V1631" i="7"/>
  <c r="U1631" i="7"/>
  <c r="U1542" i="7"/>
  <c r="V1542" i="7"/>
  <c r="V2337" i="7"/>
  <c r="U2337" i="7"/>
  <c r="U2229" i="7"/>
  <c r="V2229" i="7"/>
  <c r="U2096" i="7"/>
  <c r="V2096" i="7"/>
  <c r="V1638" i="7"/>
  <c r="U1638" i="7"/>
  <c r="U2530" i="7"/>
  <c r="V2530" i="7"/>
  <c r="U2491" i="7"/>
  <c r="V2491" i="7"/>
  <c r="U2012" i="7"/>
  <c r="V2012" i="7"/>
  <c r="V1433" i="7"/>
  <c r="U1433" i="7"/>
  <c r="V2594" i="7"/>
  <c r="U2594" i="7"/>
  <c r="U2437" i="7"/>
  <c r="V2437" i="7"/>
  <c r="V2379" i="7"/>
  <c r="U2379" i="7"/>
  <c r="U1956" i="7"/>
  <c r="V1956" i="7"/>
  <c r="U1633" i="7"/>
  <c r="V1633" i="7"/>
  <c r="U1530" i="7"/>
  <c r="V1530" i="7"/>
  <c r="V1287" i="7"/>
  <c r="U1287" i="7"/>
  <c r="V2601" i="7"/>
  <c r="U2601" i="7"/>
  <c r="U2208" i="7"/>
  <c r="V2208" i="7"/>
  <c r="V1949" i="7"/>
  <c r="U1949" i="7"/>
  <c r="U1620" i="7"/>
  <c r="V1620" i="7"/>
  <c r="U2236" i="7"/>
  <c r="V2236" i="7"/>
  <c r="V1930" i="7"/>
  <c r="U1930" i="7"/>
  <c r="V1502" i="7"/>
  <c r="U1502" i="7"/>
  <c r="V1708" i="7"/>
  <c r="U1708" i="7"/>
  <c r="U1424" i="7"/>
  <c r="V1424" i="7"/>
  <c r="U1353" i="7"/>
  <c r="V1041" i="7"/>
  <c r="V737" i="7"/>
  <c r="U737" i="7"/>
  <c r="V1126" i="7"/>
  <c r="U1126" i="7"/>
  <c r="U1026" i="7"/>
  <c r="V1026" i="7"/>
  <c r="U954" i="7"/>
  <c r="V954" i="7"/>
  <c r="U858" i="7"/>
  <c r="V858" i="7"/>
  <c r="V753" i="7"/>
  <c r="U753" i="7"/>
  <c r="V1899" i="7"/>
  <c r="U1899" i="7"/>
  <c r="V1689" i="7"/>
  <c r="U1689" i="7"/>
  <c r="V1516" i="7"/>
  <c r="U1516" i="7"/>
  <c r="V1050" i="7"/>
  <c r="U866" i="7"/>
  <c r="V866" i="7"/>
  <c r="V769" i="7"/>
  <c r="U769" i="7"/>
  <c r="U2429" i="7"/>
  <c r="V2429" i="7"/>
  <c r="V2152" i="7"/>
  <c r="U2152" i="7"/>
  <c r="U1868" i="7"/>
  <c r="V1868" i="7"/>
  <c r="U1087" i="7"/>
  <c r="V1087" i="7"/>
  <c r="U878" i="7"/>
  <c r="V878" i="7"/>
  <c r="V621" i="7"/>
  <c r="V1199" i="7"/>
  <c r="U1199" i="7"/>
  <c r="V1024" i="7"/>
  <c r="U1024" i="7"/>
  <c r="V2395" i="7"/>
  <c r="U1747" i="7"/>
  <c r="V1348" i="7"/>
  <c r="U1348" i="7"/>
  <c r="V1233" i="7"/>
  <c r="U1233" i="7"/>
  <c r="V1183" i="7"/>
  <c r="U1183" i="7"/>
  <c r="U1055" i="7"/>
  <c r="V1055" i="7"/>
  <c r="V766" i="7"/>
  <c r="V994" i="7"/>
  <c r="U994" i="7"/>
  <c r="U813" i="7"/>
  <c r="V813" i="7"/>
  <c r="V742" i="7"/>
  <c r="U742" i="7"/>
  <c r="V661" i="7"/>
  <c r="U661" i="7"/>
  <c r="V625" i="7"/>
  <c r="U625" i="7"/>
  <c r="V589" i="7"/>
  <c r="U589" i="7"/>
  <c r="U2073" i="7"/>
  <c r="V999" i="7"/>
  <c r="U745" i="7"/>
  <c r="V745" i="7"/>
  <c r="U2214" i="7"/>
  <c r="U1880" i="7"/>
  <c r="V1880" i="7"/>
  <c r="U1136" i="7"/>
  <c r="V1136" i="7"/>
  <c r="V668" i="7"/>
  <c r="U668" i="7"/>
  <c r="V596" i="7"/>
  <c r="U596" i="7"/>
  <c r="U411" i="7"/>
  <c r="V411" i="7"/>
  <c r="V353" i="7"/>
  <c r="U353" i="7"/>
  <c r="U291" i="7"/>
  <c r="V291" i="7"/>
  <c r="V65" i="7"/>
  <c r="U65" i="7"/>
  <c r="U3" i="7"/>
  <c r="V3" i="7"/>
  <c r="V1210" i="7"/>
  <c r="U1210" i="7"/>
  <c r="U1957" i="7"/>
  <c r="V1957" i="7"/>
  <c r="V1543" i="7"/>
  <c r="U1543" i="7"/>
  <c r="V551" i="7"/>
  <c r="U551" i="7"/>
  <c r="V1837" i="7"/>
  <c r="U1837" i="7"/>
  <c r="U2341" i="7"/>
  <c r="U1152" i="7"/>
  <c r="V1152" i="7"/>
  <c r="V966" i="7"/>
  <c r="U966" i="7"/>
  <c r="V670" i="7"/>
  <c r="U670" i="7"/>
  <c r="V617" i="7"/>
  <c r="U617" i="7"/>
  <c r="V572" i="7"/>
  <c r="U572" i="7"/>
  <c r="V1336" i="7"/>
  <c r="U1336" i="7"/>
  <c r="V840" i="7"/>
  <c r="U840" i="7"/>
  <c r="U1734" i="7"/>
  <c r="V686" i="7"/>
  <c r="U686" i="7"/>
  <c r="V221" i="7"/>
  <c r="U221" i="7"/>
  <c r="V1775" i="7"/>
  <c r="U1775" i="7"/>
  <c r="V378" i="7"/>
  <c r="U378" i="7"/>
  <c r="V82" i="7"/>
  <c r="U82" i="7"/>
  <c r="U2385" i="7"/>
  <c r="V1552" i="7"/>
  <c r="U1552" i="7"/>
  <c r="V1325" i="7"/>
  <c r="U1325" i="7"/>
  <c r="U867" i="7"/>
  <c r="V671" i="7"/>
  <c r="U671" i="7"/>
  <c r="V540" i="7"/>
  <c r="U540" i="7"/>
  <c r="V396" i="7"/>
  <c r="U396" i="7"/>
  <c r="V1977" i="7"/>
  <c r="U1977" i="7"/>
  <c r="V1726" i="7"/>
  <c r="U1726" i="7"/>
  <c r="V319" i="7"/>
  <c r="U319" i="7"/>
  <c r="V1827" i="7"/>
  <c r="U1827" i="7"/>
  <c r="V1678" i="7"/>
  <c r="U1678" i="7"/>
  <c r="U1519" i="7"/>
  <c r="V1519" i="7"/>
  <c r="V322" i="7"/>
  <c r="U322" i="7"/>
  <c r="V2238" i="7"/>
  <c r="U2238" i="7"/>
  <c r="V2105" i="7"/>
  <c r="U2105" i="7"/>
  <c r="V1561" i="7"/>
  <c r="U1561" i="7"/>
  <c r="V568" i="7"/>
  <c r="U568" i="7"/>
  <c r="V496" i="7"/>
  <c r="U496" i="7"/>
  <c r="V424" i="7"/>
  <c r="U424" i="7"/>
  <c r="V213" i="7"/>
  <c r="U213" i="7"/>
  <c r="V69" i="7"/>
  <c r="U69" i="7"/>
  <c r="V1938" i="7"/>
  <c r="U1938" i="7"/>
  <c r="V2538" i="7"/>
  <c r="V232" i="7"/>
  <c r="U232" i="7"/>
  <c r="U271" i="7"/>
  <c r="U1137" i="7"/>
  <c r="U453" i="7"/>
  <c r="V2372" i="7"/>
  <c r="U2372" i="7"/>
  <c r="V2624" i="7"/>
  <c r="U2624" i="7"/>
  <c r="V2244" i="7"/>
  <c r="U2244" i="7"/>
  <c r="V2020" i="7"/>
  <c r="U2020" i="7"/>
  <c r="V2460" i="7"/>
  <c r="U2460" i="7"/>
  <c r="V2300" i="7"/>
  <c r="U2300" i="7"/>
  <c r="U2149" i="7"/>
  <c r="V2149" i="7"/>
  <c r="V1770" i="7"/>
  <c r="U1770" i="7"/>
  <c r="U2652" i="7"/>
  <c r="V2652" i="7"/>
  <c r="U1985" i="7"/>
  <c r="V1985" i="7"/>
  <c r="U2310" i="7"/>
  <c r="V2310" i="7"/>
  <c r="V2143" i="7"/>
  <c r="U2143" i="7"/>
  <c r="V1965" i="7"/>
  <c r="U1965" i="7"/>
  <c r="V1786" i="7"/>
  <c r="U1786" i="7"/>
  <c r="U2323" i="7"/>
  <c r="V2323" i="7"/>
  <c r="V1981" i="7"/>
  <c r="U1981" i="7"/>
  <c r="V1553" i="7"/>
  <c r="U1553" i="7"/>
  <c r="U1645" i="7"/>
  <c r="V1645" i="7"/>
  <c r="V1388" i="7"/>
  <c r="U1388" i="7"/>
  <c r="V1196" i="7"/>
  <c r="U1196" i="7"/>
  <c r="U908" i="7"/>
  <c r="V908" i="7"/>
  <c r="U2253" i="7"/>
  <c r="V2253" i="7"/>
  <c r="V2046" i="7"/>
  <c r="U2046" i="7"/>
  <c r="V2566" i="7"/>
  <c r="U2566" i="7"/>
  <c r="V2369" i="7"/>
  <c r="U2369" i="7"/>
  <c r="V2567" i="7"/>
  <c r="U2567" i="7"/>
  <c r="V2625" i="7"/>
  <c r="U2625" i="7"/>
  <c r="V2499" i="7"/>
  <c r="U2499" i="7"/>
  <c r="V2636" i="7"/>
  <c r="U2636" i="7"/>
  <c r="U2522" i="7"/>
  <c r="V2522" i="7"/>
  <c r="U2553" i="7"/>
  <c r="V2553" i="7"/>
  <c r="V2348" i="7"/>
  <c r="U2348" i="7"/>
  <c r="U2279" i="7"/>
  <c r="V2279" i="7"/>
  <c r="V2511" i="7"/>
  <c r="U2511" i="7"/>
  <c r="V2613" i="7"/>
  <c r="U2613" i="7"/>
  <c r="U2529" i="7"/>
  <c r="V2529" i="7"/>
  <c r="U2389" i="7"/>
  <c r="V2261" i="7"/>
  <c r="U2261" i="7"/>
  <c r="V2600" i="7"/>
  <c r="U2600" i="7"/>
  <c r="V2390" i="7"/>
  <c r="U2390" i="7"/>
  <c r="V2353" i="7"/>
  <c r="U2353" i="7"/>
  <c r="V2360" i="7"/>
  <c r="U2360" i="7"/>
  <c r="V2573" i="7"/>
  <c r="U2573" i="7"/>
  <c r="V2092" i="7"/>
  <c r="U2092" i="7"/>
  <c r="V1804" i="7"/>
  <c r="U1804" i="7"/>
  <c r="V2675" i="7"/>
  <c r="U2675" i="7"/>
  <c r="U2524" i="7"/>
  <c r="V2524" i="7"/>
  <c r="V2166" i="7"/>
  <c r="U2166" i="7"/>
  <c r="V1811" i="7"/>
  <c r="U1811" i="7"/>
  <c r="V1695" i="7"/>
  <c r="U1695" i="7"/>
  <c r="V1623" i="7"/>
  <c r="U1623" i="7"/>
  <c r="U2202" i="7"/>
  <c r="V2202" i="7"/>
  <c r="V1933" i="7"/>
  <c r="U1933" i="7"/>
  <c r="V1842" i="7"/>
  <c r="U1842" i="7"/>
  <c r="V2525" i="7"/>
  <c r="U2525" i="7"/>
  <c r="V2423" i="7"/>
  <c r="U2423" i="7"/>
  <c r="U2024" i="7"/>
  <c r="V2024" i="7"/>
  <c r="V2493" i="7"/>
  <c r="U2493" i="7"/>
  <c r="V2425" i="7"/>
  <c r="V2169" i="7"/>
  <c r="U2169" i="7"/>
  <c r="U1993" i="7"/>
  <c r="V1993" i="7"/>
  <c r="V1961" i="7"/>
  <c r="U1961" i="7"/>
  <c r="V1761" i="7"/>
  <c r="U1761" i="7"/>
  <c r="V2384" i="7"/>
  <c r="U2384" i="7"/>
  <c r="U1629" i="7"/>
  <c r="V1629" i="7"/>
  <c r="U2340" i="7"/>
  <c r="V2340" i="7"/>
  <c r="U1460" i="7"/>
  <c r="V1460" i="7"/>
  <c r="U1364" i="7"/>
  <c r="V1364" i="7"/>
  <c r="U1268" i="7"/>
  <c r="V1268" i="7"/>
  <c r="U1172" i="7"/>
  <c r="V1172" i="7"/>
  <c r="U1076" i="7"/>
  <c r="V1076" i="7"/>
  <c r="U980" i="7"/>
  <c r="V980" i="7"/>
  <c r="U884" i="7"/>
  <c r="V884" i="7"/>
  <c r="U2632" i="7"/>
  <c r="V2632" i="7"/>
  <c r="U2397" i="7"/>
  <c r="V1942" i="7"/>
  <c r="U1942" i="7"/>
  <c r="V1846" i="7"/>
  <c r="V1443" i="7"/>
  <c r="V1347" i="7"/>
  <c r="V1251" i="7"/>
  <c r="U1251" i="7"/>
  <c r="V1155" i="7"/>
  <c r="U1155" i="7"/>
  <c r="V2412" i="7"/>
  <c r="U2412" i="7"/>
  <c r="V2040" i="7"/>
  <c r="U2040" i="7"/>
  <c r="U2560" i="7"/>
  <c r="V2560" i="7"/>
  <c r="V2432" i="7"/>
  <c r="U2432" i="7"/>
  <c r="U2406" i="7"/>
  <c r="V2406" i="7"/>
  <c r="V2346" i="7"/>
  <c r="U2346" i="7"/>
  <c r="V2151" i="7"/>
  <c r="U2151" i="7"/>
  <c r="V1962" i="7"/>
  <c r="U1962" i="7"/>
  <c r="V1890" i="7"/>
  <c r="U1890" i="7"/>
  <c r="U2545" i="7"/>
  <c r="V2545" i="7"/>
  <c r="V2433" i="7"/>
  <c r="U2433" i="7"/>
  <c r="V2373" i="7"/>
  <c r="U2373" i="7"/>
  <c r="V1626" i="7"/>
  <c r="U1626" i="7"/>
  <c r="U1428" i="7"/>
  <c r="V1428" i="7"/>
  <c r="U1686" i="7"/>
  <c r="V1686" i="7"/>
  <c r="V1394" i="7"/>
  <c r="U1394" i="7"/>
  <c r="U2431" i="7"/>
  <c r="V2431" i="7"/>
  <c r="U2132" i="7"/>
  <c r="V2132" i="7"/>
  <c r="V1658" i="7"/>
  <c r="V2487" i="7"/>
  <c r="U2487" i="7"/>
  <c r="V1580" i="7"/>
  <c r="U1580" i="7"/>
  <c r="V1604" i="7"/>
  <c r="U1604" i="7"/>
  <c r="V1547" i="7"/>
  <c r="U1547" i="7"/>
  <c r="V1461" i="7"/>
  <c r="U1461" i="7"/>
  <c r="V1279" i="7"/>
  <c r="U1279" i="7"/>
  <c r="V1081" i="7"/>
  <c r="U1081" i="7"/>
  <c r="V855" i="7"/>
  <c r="U855" i="7"/>
  <c r="U2239" i="7"/>
  <c r="V2239" i="7"/>
  <c r="U2172" i="7"/>
  <c r="V2172" i="7"/>
  <c r="V1398" i="7"/>
  <c r="U1398" i="7"/>
  <c r="V1169" i="7"/>
  <c r="U1169" i="7"/>
  <c r="V747" i="7"/>
  <c r="U747" i="7"/>
  <c r="V1413" i="7"/>
  <c r="U1413" i="7"/>
  <c r="V1201" i="7"/>
  <c r="U1201" i="7"/>
  <c r="V1913" i="7"/>
  <c r="U1913" i="7"/>
  <c r="V1780" i="7"/>
  <c r="U1780" i="7"/>
  <c r="V1606" i="7"/>
  <c r="U1538" i="7"/>
  <c r="V1538" i="7"/>
  <c r="V1144" i="7"/>
  <c r="V811" i="7"/>
  <c r="U811" i="7"/>
  <c r="V494" i="7"/>
  <c r="V2085" i="7"/>
  <c r="U2085" i="7"/>
  <c r="V1127" i="7"/>
  <c r="U1127" i="7"/>
  <c r="V1031" i="7"/>
  <c r="U1031" i="7"/>
  <c r="V1887" i="7"/>
  <c r="U1887" i="7"/>
  <c r="V1588" i="7"/>
  <c r="U1588" i="7"/>
  <c r="U2449" i="7"/>
  <c r="V2449" i="7"/>
  <c r="V1456" i="7"/>
  <c r="U1456" i="7"/>
  <c r="U1236" i="7"/>
  <c r="V1236" i="7"/>
  <c r="U2133" i="7"/>
  <c r="V1271" i="7"/>
  <c r="U1271" i="7"/>
  <c r="V1181" i="7"/>
  <c r="U1181" i="7"/>
  <c r="V487" i="7"/>
  <c r="U487" i="7"/>
  <c r="V342" i="7"/>
  <c r="U342" i="7"/>
  <c r="V310" i="7"/>
  <c r="U310" i="7"/>
  <c r="V198" i="7"/>
  <c r="U198" i="7"/>
  <c r="V166" i="7"/>
  <c r="U166" i="7"/>
  <c r="V54" i="7"/>
  <c r="U54" i="7"/>
  <c r="V22" i="7"/>
  <c r="U22" i="7"/>
  <c r="U819" i="7"/>
  <c r="V711" i="7"/>
  <c r="U711" i="7"/>
  <c r="U1728" i="7"/>
  <c r="V1728" i="7"/>
  <c r="V657" i="7"/>
  <c r="U657" i="7"/>
  <c r="U207" i="7"/>
  <c r="V207" i="7"/>
  <c r="V1750" i="7"/>
  <c r="U1750" i="7"/>
  <c r="V1308" i="7"/>
  <c r="U1308" i="7"/>
  <c r="V669" i="7"/>
  <c r="U669" i="7"/>
  <c r="U28" i="7"/>
  <c r="V28" i="7"/>
  <c r="V1474" i="7"/>
  <c r="U1474" i="7"/>
  <c r="U1122" i="7"/>
  <c r="V1122" i="7"/>
  <c r="V651" i="7"/>
  <c r="U651" i="7"/>
  <c r="V507" i="7"/>
  <c r="U507" i="7"/>
  <c r="V394" i="7"/>
  <c r="U394" i="7"/>
  <c r="V154" i="7"/>
  <c r="U154" i="7"/>
  <c r="V1353" i="7"/>
  <c r="V1228" i="7"/>
  <c r="U1228" i="7"/>
  <c r="V871" i="7"/>
  <c r="U871" i="7"/>
  <c r="V421" i="7"/>
  <c r="U421" i="7"/>
  <c r="V349" i="7"/>
  <c r="U349" i="7"/>
  <c r="V1365" i="7"/>
  <c r="U1365" i="7"/>
  <c r="U1166" i="7"/>
  <c r="V1166" i="7"/>
  <c r="V771" i="7"/>
  <c r="U771" i="7"/>
  <c r="V1601" i="7"/>
  <c r="U1601" i="7"/>
  <c r="U1088" i="7"/>
  <c r="V1088" i="7"/>
  <c r="V280" i="7"/>
  <c r="U280" i="7"/>
  <c r="U627" i="7"/>
  <c r="V114" i="7"/>
  <c r="U114" i="7"/>
  <c r="V240" i="7"/>
  <c r="U240" i="7"/>
  <c r="U347" i="7"/>
  <c r="V277" i="7"/>
  <c r="U277" i="7"/>
  <c r="V144" i="7"/>
  <c r="U144" i="7"/>
  <c r="U1023" i="7"/>
  <c r="U375" i="7"/>
  <c r="V375" i="7"/>
  <c r="V2655" i="7"/>
  <c r="U2655" i="7"/>
  <c r="V2583" i="7"/>
  <c r="U2583" i="7"/>
  <c r="U2576" i="7"/>
  <c r="V2576" i="7"/>
  <c r="V2682" i="7"/>
  <c r="U2682" i="7"/>
  <c r="V2490" i="7"/>
  <c r="U2490" i="7"/>
  <c r="U2483" i="7"/>
  <c r="V2483" i="7"/>
  <c r="V2615" i="7"/>
  <c r="U2615" i="7"/>
  <c r="U2401" i="7"/>
  <c r="V2401" i="7"/>
  <c r="V2027" i="7"/>
  <c r="U2027" i="7"/>
  <c r="U2381" i="7"/>
  <c r="V2381" i="7"/>
  <c r="V2093" i="7"/>
  <c r="U2093" i="7"/>
  <c r="U1484" i="7"/>
  <c r="V1484" i="7"/>
  <c r="V1292" i="7"/>
  <c r="U1292" i="7"/>
  <c r="U1100" i="7"/>
  <c r="V1100" i="7"/>
  <c r="V1004" i="7"/>
  <c r="U1004" i="7"/>
  <c r="U812" i="7"/>
  <c r="V812" i="7"/>
  <c r="V2002" i="7"/>
  <c r="U2002" i="7"/>
  <c r="V1888" i="7"/>
  <c r="U1888" i="7"/>
  <c r="U1712" i="7"/>
  <c r="V1712" i="7"/>
  <c r="V1467" i="7"/>
  <c r="U1467" i="7"/>
  <c r="V2414" i="7"/>
  <c r="U2414" i="7"/>
  <c r="V2121" i="7"/>
  <c r="U2121" i="7"/>
  <c r="U2578" i="7"/>
  <c r="V2578" i="7"/>
  <c r="U1632" i="7"/>
  <c r="V1632" i="7"/>
  <c r="V2471" i="7"/>
  <c r="U2471" i="7"/>
  <c r="V2087" i="7"/>
  <c r="U2087" i="7"/>
  <c r="V2041" i="7"/>
  <c r="U2041" i="7"/>
  <c r="V2103" i="7"/>
  <c r="U2103" i="7"/>
  <c r="V1692" i="7"/>
  <c r="U1692" i="7"/>
  <c r="U2205" i="7"/>
  <c r="V2205" i="7"/>
  <c r="V1619" i="7"/>
  <c r="U1619" i="7"/>
  <c r="V1276" i="7"/>
  <c r="U1276" i="7"/>
  <c r="V2343" i="7"/>
  <c r="U2343" i="7"/>
  <c r="U2162" i="7"/>
  <c r="V2162" i="7"/>
  <c r="V1299" i="7"/>
  <c r="U1299" i="7"/>
  <c r="V900" i="7"/>
  <c r="U900" i="7"/>
  <c r="V1824" i="7"/>
  <c r="U1824" i="7"/>
  <c r="U872" i="7"/>
  <c r="V872" i="7"/>
  <c r="V797" i="7"/>
  <c r="U797" i="7"/>
  <c r="V1909" i="7"/>
  <c r="U1909" i="7"/>
  <c r="U1674" i="7"/>
  <c r="V1674" i="7"/>
  <c r="V1512" i="7"/>
  <c r="U1512" i="7"/>
  <c r="V926" i="7"/>
  <c r="U926" i="7"/>
  <c r="V2278" i="7"/>
  <c r="U2278" i="7"/>
  <c r="U2144" i="7"/>
  <c r="V2144" i="7"/>
  <c r="V1226" i="7"/>
  <c r="U1226" i="7"/>
  <c r="U1642" i="7"/>
  <c r="V1642" i="7"/>
  <c r="U1485" i="7"/>
  <c r="V1485" i="7"/>
  <c r="V685" i="7"/>
  <c r="U685" i="7"/>
  <c r="V1432" i="7"/>
  <c r="U1432" i="7"/>
  <c r="V1585" i="7"/>
  <c r="U1585" i="7"/>
  <c r="U1506" i="7"/>
  <c r="V1506" i="7"/>
  <c r="V1475" i="7"/>
  <c r="U1475" i="7"/>
  <c r="V2176" i="7"/>
  <c r="U2176" i="7"/>
  <c r="U1994" i="7"/>
  <c r="V1994" i="7"/>
  <c r="V1465" i="7"/>
  <c r="U1465" i="7"/>
  <c r="V1025" i="7"/>
  <c r="U1025" i="7"/>
  <c r="V2297" i="7"/>
  <c r="U2297" i="7"/>
  <c r="V2191" i="7"/>
  <c r="U2191" i="7"/>
  <c r="V1646" i="7"/>
  <c r="U1646" i="7"/>
  <c r="V1367" i="7"/>
  <c r="U1367" i="7"/>
  <c r="V1987" i="7"/>
  <c r="V35" i="7"/>
  <c r="U35" i="7"/>
  <c r="V1843" i="7"/>
  <c r="V1215" i="7"/>
  <c r="U1215" i="7"/>
  <c r="V1438" i="7"/>
  <c r="U1438" i="7"/>
  <c r="V1282" i="7"/>
  <c r="U1282" i="7"/>
  <c r="V629" i="7"/>
  <c r="U629" i="7"/>
  <c r="V510" i="7"/>
  <c r="U510" i="7"/>
  <c r="V454" i="7"/>
  <c r="U454" i="7"/>
  <c r="V658" i="7"/>
  <c r="U658" i="7"/>
  <c r="U388" i="7"/>
  <c r="V388" i="7"/>
  <c r="V746" i="7"/>
  <c r="U746" i="7"/>
  <c r="V638" i="7"/>
  <c r="U638" i="7"/>
  <c r="V493" i="7"/>
  <c r="U493" i="7"/>
  <c r="V805" i="7"/>
  <c r="U805" i="7"/>
  <c r="V574" i="7"/>
  <c r="U574" i="7"/>
  <c r="V29" i="7"/>
  <c r="U29" i="7"/>
  <c r="V998" i="7"/>
  <c r="U998" i="7"/>
  <c r="V640" i="7"/>
  <c r="U640" i="7"/>
  <c r="V886" i="7"/>
  <c r="U886" i="7"/>
  <c r="V650" i="7"/>
  <c r="U650" i="7"/>
  <c r="V497" i="7"/>
  <c r="U497" i="7"/>
  <c r="V289" i="7"/>
  <c r="U289" i="7"/>
  <c r="V177" i="7"/>
  <c r="U177" i="7"/>
  <c r="V121" i="7"/>
  <c r="U121" i="7"/>
  <c r="V1463" i="7"/>
  <c r="U1463" i="7"/>
  <c r="V820" i="7"/>
  <c r="U820" i="7"/>
  <c r="V717" i="7"/>
  <c r="U717" i="7"/>
  <c r="V599" i="7"/>
  <c r="U599" i="7"/>
  <c r="V525" i="7"/>
  <c r="U525" i="7"/>
  <c r="V367" i="7"/>
  <c r="U367" i="7"/>
  <c r="V1156" i="7"/>
  <c r="U1156" i="7"/>
  <c r="V567" i="7"/>
  <c r="U567" i="7"/>
  <c r="V415" i="7"/>
  <c r="U415" i="7"/>
  <c r="U135" i="7"/>
  <c r="V135" i="7"/>
  <c r="V764" i="7"/>
  <c r="U764" i="7"/>
  <c r="V226" i="7"/>
  <c r="U226" i="7"/>
  <c r="V503" i="7"/>
  <c r="U503" i="7"/>
  <c r="V431" i="7"/>
  <c r="U431" i="7"/>
  <c r="V237" i="7"/>
  <c r="U237" i="7"/>
  <c r="V93" i="7"/>
  <c r="U93" i="7"/>
  <c r="V1404" i="7"/>
  <c r="U1404" i="7"/>
  <c r="V561" i="7"/>
  <c r="U561" i="7"/>
  <c r="U160" i="7"/>
  <c r="V160" i="7"/>
  <c r="V1083" i="7"/>
  <c r="V258" i="7"/>
  <c r="U258" i="7"/>
  <c r="V336" i="7"/>
  <c r="U336" i="7"/>
  <c r="V2631" i="7"/>
  <c r="U2631" i="7"/>
  <c r="V2559" i="7"/>
  <c r="U2559" i="7"/>
  <c r="V2555" i="7"/>
  <c r="U2555" i="7"/>
  <c r="V2527" i="7"/>
  <c r="U2527" i="7"/>
  <c r="V2496" i="7"/>
  <c r="U2496" i="7"/>
  <c r="V2400" i="7"/>
  <c r="U2400" i="7"/>
  <c r="V2651" i="7"/>
  <c r="U2651" i="7"/>
  <c r="U2411" i="7"/>
  <c r="V2411" i="7"/>
  <c r="V2267" i="7"/>
  <c r="U2267" i="7"/>
  <c r="V2597" i="7"/>
  <c r="U2597" i="7"/>
  <c r="U2548" i="7"/>
  <c r="V2548" i="7"/>
  <c r="V2365" i="7"/>
  <c r="U2365" i="7"/>
  <c r="V2376" i="7"/>
  <c r="U2376" i="7"/>
  <c r="U2656" i="7"/>
  <c r="V2656" i="7"/>
  <c r="U2359" i="7"/>
  <c r="V2359" i="7"/>
  <c r="U2089" i="7"/>
  <c r="V2089" i="7"/>
  <c r="U1801" i="7"/>
  <c r="V1801" i="7"/>
  <c r="V2252" i="7"/>
  <c r="U2252" i="7"/>
  <c r="U2620" i="7"/>
  <c r="V2620" i="7"/>
  <c r="V2266" i="7"/>
  <c r="U2266" i="7"/>
  <c r="V1599" i="7"/>
  <c r="U1599" i="7"/>
  <c r="V2366" i="7"/>
  <c r="U2366" i="7"/>
  <c r="V2059" i="7"/>
  <c r="U1886" i="7"/>
  <c r="V1886" i="7"/>
  <c r="U2263" i="7"/>
  <c r="V2263" i="7"/>
  <c r="V1882" i="7"/>
  <c r="U1882" i="7"/>
  <c r="V1668" i="7"/>
  <c r="V1971" i="7"/>
  <c r="U1971" i="7"/>
  <c r="U1529" i="7"/>
  <c r="V1529" i="7"/>
  <c r="U2517" i="7"/>
  <c r="V2517" i="7"/>
  <c r="V1765" i="7"/>
  <c r="U1765" i="7"/>
  <c r="V1640" i="7"/>
  <c r="U1640" i="7"/>
  <c r="V2528" i="7"/>
  <c r="U2528" i="7"/>
  <c r="V2196" i="7"/>
  <c r="U2196" i="7"/>
  <c r="V2117" i="7"/>
  <c r="U2117" i="7"/>
  <c r="V1925" i="7"/>
  <c r="U1925" i="7"/>
  <c r="V2021" i="7"/>
  <c r="U2021" i="7"/>
  <c r="V1974" i="7"/>
  <c r="U1974" i="7"/>
  <c r="V1618" i="7"/>
  <c r="V2115" i="7"/>
  <c r="U2115" i="7"/>
  <c r="V1939" i="7"/>
  <c r="U1939" i="7"/>
  <c r="V1875" i="7"/>
  <c r="U1875" i="7"/>
  <c r="V1241" i="7"/>
  <c r="U1241" i="7"/>
  <c r="V1049" i="7"/>
  <c r="U1049" i="7"/>
  <c r="U2078" i="7"/>
  <c r="V2078" i="7"/>
  <c r="V1575" i="7"/>
  <c r="U1575" i="7"/>
  <c r="U1386" i="7"/>
  <c r="V1386" i="7"/>
  <c r="V2554" i="7"/>
  <c r="U2554" i="7"/>
  <c r="U2028" i="7"/>
  <c r="V2028" i="7"/>
  <c r="U1768" i="7"/>
  <c r="V1768" i="7"/>
  <c r="V2621" i="7"/>
  <c r="U2621" i="7"/>
  <c r="V1454" i="7"/>
  <c r="U1454" i="7"/>
  <c r="V1753" i="7"/>
  <c r="U1753" i="7"/>
  <c r="V1078" i="7"/>
  <c r="U1078" i="7"/>
  <c r="V709" i="7"/>
  <c r="U709" i="7"/>
  <c r="V1602" i="7"/>
  <c r="U1602" i="7"/>
  <c r="V1121" i="7"/>
  <c r="U1121" i="7"/>
  <c r="V2109" i="7"/>
  <c r="U2109" i="7"/>
  <c r="V2033" i="7"/>
  <c r="U2033" i="7"/>
  <c r="U1812" i="7"/>
  <c r="V1812" i="7"/>
  <c r="V1714" i="7"/>
  <c r="U1714" i="7"/>
  <c r="U1389" i="7"/>
  <c r="V1389" i="7"/>
  <c r="V1349" i="7"/>
  <c r="U1349" i="7"/>
  <c r="V1284" i="7"/>
  <c r="U1284" i="7"/>
  <c r="V1119" i="7"/>
  <c r="U1119" i="7"/>
  <c r="U920" i="7"/>
  <c r="V920" i="7"/>
  <c r="V849" i="7"/>
  <c r="V2125" i="7"/>
  <c r="U2125" i="7"/>
  <c r="V1905" i="7"/>
  <c r="U1905" i="7"/>
  <c r="V830" i="7"/>
  <c r="U830" i="7"/>
  <c r="V694" i="7"/>
  <c r="V2206" i="7"/>
  <c r="U2206" i="7"/>
  <c r="V1853" i="7"/>
  <c r="U1853" i="7"/>
  <c r="V1441" i="7"/>
  <c r="U1441" i="7"/>
  <c r="U1668" i="7"/>
  <c r="V1469" i="7"/>
  <c r="U1469" i="7"/>
  <c r="U1296" i="7"/>
  <c r="V1296" i="7"/>
  <c r="V1159" i="7"/>
  <c r="U1159" i="7"/>
  <c r="V938" i="7"/>
  <c r="U938" i="7"/>
  <c r="V655" i="7"/>
  <c r="U655" i="7"/>
  <c r="V619" i="7"/>
  <c r="U619" i="7"/>
  <c r="V583" i="7"/>
  <c r="U583" i="7"/>
  <c r="U1257" i="7"/>
  <c r="V1257" i="7"/>
  <c r="V1755" i="7"/>
  <c r="U1755" i="7"/>
  <c r="V2150" i="7"/>
  <c r="U2150" i="7"/>
  <c r="V1255" i="7"/>
  <c r="U1255" i="7"/>
  <c r="V837" i="7"/>
  <c r="U837" i="7"/>
  <c r="V699" i="7"/>
  <c r="U512" i="7"/>
  <c r="V1644" i="7"/>
  <c r="U1644" i="7"/>
  <c r="V713" i="7"/>
  <c r="U713" i="7"/>
  <c r="V1094" i="7"/>
  <c r="U1094" i="7"/>
  <c r="U2129" i="7"/>
  <c r="V2129" i="7"/>
  <c r="V401" i="7"/>
  <c r="U401" i="7"/>
  <c r="V339" i="7"/>
  <c r="U339" i="7"/>
  <c r="V113" i="7"/>
  <c r="U113" i="7"/>
  <c r="V51" i="7"/>
  <c r="U51" i="7"/>
  <c r="V581" i="7"/>
  <c r="U581" i="7"/>
  <c r="V451" i="7"/>
  <c r="U451" i="7"/>
  <c r="V1163" i="7"/>
  <c r="U1163" i="7"/>
  <c r="U889" i="7"/>
  <c r="V889" i="7"/>
  <c r="V833" i="7"/>
  <c r="U833" i="7"/>
  <c r="V544" i="7"/>
  <c r="U544" i="7"/>
  <c r="V395" i="7"/>
  <c r="V83" i="7"/>
  <c r="U437" i="7"/>
  <c r="V437" i="7"/>
  <c r="U303" i="7"/>
  <c r="V303" i="7"/>
  <c r="U111" i="7"/>
  <c r="V111" i="7"/>
  <c r="V2199" i="7"/>
  <c r="U2199" i="7"/>
  <c r="U798" i="7"/>
  <c r="V798" i="7"/>
  <c r="V370" i="7"/>
  <c r="U370" i="7"/>
  <c r="V10" i="7"/>
  <c r="U10" i="7"/>
  <c r="V2408" i="7"/>
  <c r="U2408" i="7"/>
  <c r="V663" i="7"/>
  <c r="V84" i="7"/>
  <c r="U84" i="7"/>
  <c r="V1390" i="7"/>
  <c r="U1390" i="7"/>
  <c r="U473" i="7"/>
  <c r="V482" i="7"/>
  <c r="U482" i="7"/>
  <c r="V202" i="7"/>
  <c r="U202" i="7"/>
  <c r="U1596" i="7"/>
  <c r="V1596" i="7"/>
  <c r="U969" i="7"/>
  <c r="V969" i="7"/>
  <c r="V934" i="7"/>
  <c r="U934" i="7"/>
  <c r="V869" i="7"/>
  <c r="U869" i="7"/>
  <c r="U710" i="7"/>
  <c r="V614" i="7"/>
  <c r="U614" i="7"/>
  <c r="V333" i="7"/>
  <c r="U333" i="7"/>
  <c r="V189" i="7"/>
  <c r="U189" i="7"/>
  <c r="V45" i="7"/>
  <c r="U45" i="7"/>
  <c r="U2461" i="7"/>
  <c r="V2461" i="7"/>
  <c r="V1781" i="7"/>
  <c r="U1781" i="7"/>
  <c r="U1328" i="7"/>
  <c r="V1328" i="7"/>
  <c r="V543" i="7"/>
  <c r="U543" i="7"/>
  <c r="V210" i="7"/>
  <c r="U210" i="7"/>
  <c r="V1235" i="7"/>
  <c r="V282" i="7"/>
  <c r="U282" i="7"/>
  <c r="V1224" i="7"/>
  <c r="U1224" i="7"/>
  <c r="V1072" i="7"/>
  <c r="U1072" i="7"/>
  <c r="V927" i="7"/>
  <c r="U927" i="7"/>
  <c r="V779" i="7"/>
  <c r="U779" i="7"/>
  <c r="V721" i="7"/>
  <c r="U721" i="7"/>
  <c r="V2097" i="7"/>
  <c r="U2097" i="7"/>
  <c r="V1188" i="7"/>
  <c r="U1188" i="7"/>
  <c r="U1053" i="7"/>
  <c r="V1053" i="7"/>
  <c r="V1464" i="7"/>
  <c r="U1464" i="7"/>
  <c r="V2486" i="7"/>
  <c r="U2486" i="7"/>
  <c r="V2083" i="7"/>
  <c r="U2083" i="7"/>
  <c r="V1176" i="7"/>
  <c r="U1176" i="7"/>
  <c r="V1018" i="7"/>
  <c r="U1018" i="7"/>
  <c r="V2161" i="7"/>
  <c r="U2161" i="7"/>
  <c r="V778" i="7"/>
  <c r="U778" i="7"/>
  <c r="V673" i="7"/>
  <c r="U673" i="7"/>
  <c r="U637" i="7"/>
  <c r="V637" i="7"/>
  <c r="V601" i="7"/>
  <c r="U601" i="7"/>
  <c r="U1932" i="7"/>
  <c r="V1932" i="7"/>
  <c r="V982" i="7"/>
  <c r="U982" i="7"/>
  <c r="U1820" i="7"/>
  <c r="V1820" i="7"/>
  <c r="V1718" i="7"/>
  <c r="U1718" i="7"/>
  <c r="V1409" i="7"/>
  <c r="U1409" i="7"/>
  <c r="V749" i="7"/>
  <c r="U749" i="7"/>
  <c r="U1327" i="7"/>
  <c r="V1327" i="7"/>
  <c r="V918" i="7"/>
  <c r="U918" i="7"/>
  <c r="U759" i="7"/>
  <c r="V759" i="7"/>
  <c r="V257" i="7"/>
  <c r="U257" i="7"/>
  <c r="V195" i="7"/>
  <c r="U195" i="7"/>
  <c r="V917" i="7"/>
  <c r="U917" i="7"/>
  <c r="V516" i="7"/>
  <c r="U516" i="7"/>
  <c r="V1509" i="7"/>
  <c r="U1509" i="7"/>
  <c r="V985" i="7"/>
  <c r="U985" i="7"/>
  <c r="V705" i="7"/>
  <c r="U705" i="7"/>
  <c r="V549" i="7"/>
  <c r="U549" i="7"/>
  <c r="V752" i="7"/>
  <c r="U752" i="7"/>
  <c r="V34" i="7"/>
  <c r="U34" i="7"/>
  <c r="V1066" i="7"/>
  <c r="U1066" i="7"/>
  <c r="V787" i="7"/>
  <c r="U787" i="7"/>
  <c r="V526" i="7"/>
  <c r="U526" i="7"/>
  <c r="U428" i="7"/>
  <c r="V428" i="7"/>
  <c r="V1302" i="7"/>
  <c r="U1302" i="7"/>
  <c r="U1034" i="7"/>
  <c r="V1034" i="7"/>
  <c r="U547" i="7"/>
  <c r="V547" i="7"/>
  <c r="U340" i="7"/>
  <c r="V340" i="7"/>
  <c r="U268" i="7"/>
  <c r="V268" i="7"/>
  <c r="V180" i="7"/>
  <c r="U180" i="7"/>
  <c r="U76" i="7"/>
  <c r="V76" i="7"/>
  <c r="V580" i="7"/>
  <c r="U580" i="7"/>
  <c r="U1344" i="7"/>
  <c r="V1344" i="7"/>
  <c r="V646" i="7"/>
  <c r="U646" i="7"/>
  <c r="U548" i="7"/>
  <c r="V548" i="7"/>
  <c r="U1116" i="7"/>
  <c r="V1116" i="7"/>
  <c r="V887" i="7"/>
  <c r="U887" i="7"/>
  <c r="V626" i="7"/>
  <c r="U626" i="7"/>
  <c r="V1794" i="7"/>
  <c r="U1794" i="7"/>
  <c r="V1661" i="7"/>
  <c r="U1661" i="7"/>
  <c r="V1592" i="7"/>
  <c r="U1592" i="7"/>
  <c r="V592" i="7"/>
  <c r="U592" i="7"/>
  <c r="V393" i="7"/>
  <c r="U393" i="7"/>
  <c r="V239" i="7"/>
  <c r="U239" i="7"/>
  <c r="V71" i="7"/>
  <c r="U71" i="7"/>
  <c r="V9" i="7"/>
  <c r="U9" i="7"/>
  <c r="U909" i="7"/>
  <c r="V909" i="7"/>
  <c r="V420" i="7"/>
  <c r="U420" i="7"/>
  <c r="V132" i="7"/>
  <c r="U132" i="7"/>
  <c r="V1903" i="7"/>
  <c r="U1903" i="7"/>
  <c r="V1120" i="7"/>
  <c r="U1120" i="7"/>
  <c r="V520" i="7"/>
  <c r="U520" i="7"/>
  <c r="V854" i="7"/>
  <c r="U854" i="7"/>
  <c r="V149" i="7"/>
  <c r="U149" i="7"/>
  <c r="V1567" i="7"/>
  <c r="U1567" i="7"/>
  <c r="V1013" i="7"/>
  <c r="U1013" i="7"/>
  <c r="V1000" i="7"/>
  <c r="U1000" i="7"/>
  <c r="V696" i="7"/>
  <c r="U696" i="7"/>
  <c r="V790" i="7"/>
  <c r="U790" i="7"/>
  <c r="V469" i="7"/>
  <c r="U469" i="7"/>
  <c r="V405" i="7"/>
  <c r="U405" i="7"/>
  <c r="V875" i="7"/>
  <c r="U875" i="7"/>
  <c r="V408" i="7"/>
  <c r="U408" i="7"/>
  <c r="V384" i="7"/>
  <c r="U384" i="7"/>
  <c r="V88" i="7"/>
  <c r="U88" i="7"/>
  <c r="V767" i="7"/>
  <c r="U767" i="7"/>
  <c r="U485" i="7"/>
  <c r="V485" i="7"/>
  <c r="V2289" i="7"/>
  <c r="U2289" i="7"/>
  <c r="U1232" i="7"/>
  <c r="V1232" i="7"/>
  <c r="V216" i="7"/>
  <c r="U216" i="7"/>
  <c r="V157" i="7"/>
  <c r="U157" i="7"/>
  <c r="V133" i="7"/>
  <c r="U133" i="7"/>
  <c r="U1245" i="7"/>
  <c r="V1245" i="7"/>
  <c r="V1591" i="7"/>
  <c r="U1591" i="7"/>
  <c r="V1532" i="7"/>
  <c r="U1532" i="7"/>
  <c r="V765" i="7"/>
  <c r="U765" i="7"/>
  <c r="U1928" i="7"/>
  <c r="V1928" i="7"/>
  <c r="V828" i="7"/>
  <c r="U828" i="7"/>
  <c r="V761" i="7"/>
  <c r="U761" i="7"/>
  <c r="V667" i="7"/>
  <c r="U667" i="7"/>
  <c r="V631" i="7"/>
  <c r="U631" i="7"/>
  <c r="V595" i="7"/>
  <c r="U595" i="7"/>
  <c r="V529" i="7"/>
  <c r="U529" i="7"/>
  <c r="U433" i="7"/>
  <c r="V433" i="7"/>
  <c r="V1860" i="7"/>
  <c r="U1860" i="7"/>
  <c r="V1451" i="7"/>
  <c r="U1451" i="7"/>
  <c r="V1403" i="7"/>
  <c r="U1403" i="7"/>
  <c r="V943" i="7"/>
  <c r="U943" i="7"/>
  <c r="U816" i="7"/>
  <c r="V816" i="7"/>
  <c r="U726" i="7"/>
  <c r="V726" i="7"/>
  <c r="V1510" i="7"/>
  <c r="U1510" i="7"/>
  <c r="U2071" i="7"/>
  <c r="V2071" i="7"/>
  <c r="U2568" i="7"/>
  <c r="V2568" i="7"/>
  <c r="V2258" i="7"/>
  <c r="U2258" i="7"/>
  <c r="V1720" i="7"/>
  <c r="U1720" i="7"/>
  <c r="V1311" i="7"/>
  <c r="U1311" i="7"/>
  <c r="V1115" i="7"/>
  <c r="U1115" i="7"/>
  <c r="V1051" i="7"/>
  <c r="U1051" i="7"/>
  <c r="V305" i="7"/>
  <c r="U305" i="7"/>
  <c r="V243" i="7"/>
  <c r="U243" i="7"/>
  <c r="V17" i="7"/>
  <c r="U17" i="7"/>
  <c r="U1844" i="7"/>
  <c r="V1844" i="7"/>
  <c r="V1019" i="7"/>
  <c r="U1019" i="7"/>
  <c r="V801" i="7"/>
  <c r="U801" i="7"/>
  <c r="V620" i="7"/>
  <c r="U620" i="7"/>
  <c r="V2135" i="7"/>
  <c r="U2135" i="7"/>
  <c r="V1234" i="7"/>
  <c r="U1234" i="7"/>
  <c r="V676" i="7"/>
  <c r="U676" i="7"/>
  <c r="V623" i="7"/>
  <c r="U623" i="7"/>
  <c r="U1056" i="7"/>
  <c r="V1056" i="7"/>
  <c r="U183" i="7"/>
  <c r="V183" i="7"/>
  <c r="V1654" i="7"/>
  <c r="U1654" i="7"/>
  <c r="V1466" i="7"/>
  <c r="U1466" i="7"/>
  <c r="V156" i="7"/>
  <c r="U156" i="7"/>
  <c r="V108" i="7"/>
  <c r="U108" i="7"/>
  <c r="V1497" i="7"/>
  <c r="U1497" i="7"/>
  <c r="V758" i="7"/>
  <c r="U758" i="7"/>
  <c r="V1522" i="7"/>
  <c r="U1522" i="7"/>
  <c r="V413" i="7"/>
  <c r="U413" i="7"/>
  <c r="V173" i="7"/>
  <c r="U173" i="7"/>
  <c r="V435" i="7"/>
  <c r="U435" i="7"/>
  <c r="U2383" i="7"/>
  <c r="V2383" i="7"/>
  <c r="V490" i="7"/>
  <c r="U490" i="7"/>
  <c r="V337" i="7"/>
  <c r="U337" i="7"/>
  <c r="V225" i="7"/>
  <c r="U225" i="7"/>
  <c r="V57" i="7"/>
  <c r="U57" i="7"/>
  <c r="U1562" i="7"/>
  <c r="V1562" i="7"/>
  <c r="U412" i="7"/>
  <c r="V412" i="7"/>
  <c r="U172" i="7"/>
  <c r="V172" i="7"/>
  <c r="U124" i="7"/>
  <c r="V124" i="7"/>
  <c r="V2057" i="7"/>
  <c r="U2057" i="7"/>
  <c r="V1773" i="7"/>
  <c r="U1773" i="7"/>
  <c r="V924" i="7"/>
  <c r="U924" i="7"/>
  <c r="V688" i="7"/>
  <c r="U688" i="7"/>
  <c r="V391" i="7"/>
  <c r="U391" i="7"/>
  <c r="V2063" i="7"/>
  <c r="U2063" i="7"/>
  <c r="U2114" i="7"/>
  <c r="V2114" i="7"/>
  <c r="U1160" i="7"/>
  <c r="V1160" i="7"/>
  <c r="V1408" i="7"/>
  <c r="U1408" i="7"/>
  <c r="V1270" i="7"/>
  <c r="U1270" i="7"/>
  <c r="U960" i="7"/>
  <c r="V960" i="7"/>
  <c r="V873" i="7"/>
  <c r="U873" i="7"/>
  <c r="V397" i="7"/>
  <c r="U397" i="7"/>
  <c r="V1205" i="7"/>
  <c r="U1205" i="7"/>
  <c r="V40" i="7"/>
  <c r="U40" i="7"/>
  <c r="V965" i="7"/>
  <c r="U965" i="7"/>
  <c r="V608" i="7"/>
  <c r="U608" i="7"/>
  <c r="V360" i="7"/>
  <c r="U360" i="7"/>
  <c r="V136" i="7"/>
  <c r="U136" i="7"/>
  <c r="V61" i="7"/>
  <c r="U61" i="7"/>
  <c r="V306" i="7"/>
  <c r="U306" i="7"/>
  <c r="U395" i="7"/>
  <c r="U83" i="7"/>
  <c r="V440" i="7"/>
  <c r="V1061" i="7"/>
  <c r="U1061" i="7"/>
  <c r="V850" i="7"/>
  <c r="U850" i="7"/>
  <c r="V708" i="7"/>
  <c r="U708" i="7"/>
  <c r="U2644" i="7"/>
  <c r="V2644" i="7"/>
  <c r="V1894" i="7"/>
  <c r="U1894" i="7"/>
  <c r="U2467" i="7"/>
  <c r="V2467" i="7"/>
  <c r="V1521" i="7"/>
  <c r="U1521" i="7"/>
  <c r="V1372" i="7"/>
  <c r="U1372" i="7"/>
  <c r="V929" i="7"/>
  <c r="U929" i="7"/>
  <c r="V2463" i="7"/>
  <c r="U2463" i="7"/>
  <c r="U2156" i="7"/>
  <c r="V2156" i="7"/>
  <c r="V1597" i="7"/>
  <c r="U1597" i="7"/>
  <c r="U1104" i="7"/>
  <c r="V1104" i="7"/>
  <c r="V1029" i="7"/>
  <c r="U1029" i="7"/>
  <c r="V822" i="7"/>
  <c r="U822" i="7"/>
  <c r="V704" i="7"/>
  <c r="U704" i="7"/>
  <c r="V1384" i="7"/>
  <c r="U1384" i="7"/>
  <c r="U2251" i="7"/>
  <c r="V2251" i="7"/>
  <c r="U936" i="7"/>
  <c r="V936" i="7"/>
  <c r="V1710" i="7"/>
  <c r="U1710" i="7"/>
  <c r="V1096" i="7"/>
  <c r="U1096" i="7"/>
  <c r="V1953" i="7"/>
  <c r="U1953" i="7"/>
  <c r="V1809" i="7"/>
  <c r="U1809" i="7"/>
  <c r="U1064" i="7"/>
  <c r="V1064" i="7"/>
  <c r="U1256" i="7"/>
  <c r="V1256" i="7"/>
  <c r="U944" i="7"/>
  <c r="V944" i="7"/>
  <c r="U693" i="7"/>
  <c r="V693" i="7"/>
  <c r="U564" i="7"/>
  <c r="V564" i="7"/>
  <c r="V492" i="7"/>
  <c r="U492" i="7"/>
  <c r="V185" i="7"/>
  <c r="U185" i="7"/>
  <c r="V123" i="7"/>
  <c r="U123" i="7"/>
  <c r="V2131" i="7"/>
  <c r="U2131" i="7"/>
  <c r="V935" i="7"/>
  <c r="U935" i="7"/>
  <c r="V827" i="7"/>
  <c r="U827" i="7"/>
  <c r="V366" i="7"/>
  <c r="U366" i="7"/>
  <c r="V334" i="7"/>
  <c r="U334" i="7"/>
  <c r="V222" i="7"/>
  <c r="U222" i="7"/>
  <c r="V190" i="7"/>
  <c r="U190" i="7"/>
  <c r="V78" i="7"/>
  <c r="U78" i="7"/>
  <c r="V46" i="7"/>
  <c r="U46" i="7"/>
  <c r="V455" i="7"/>
  <c r="U455" i="7"/>
  <c r="V1132" i="7"/>
  <c r="U1132" i="7"/>
  <c r="V495" i="7"/>
  <c r="U495" i="7"/>
  <c r="V341" i="7"/>
  <c r="U341" i="7"/>
  <c r="V1396" i="7"/>
  <c r="U1396" i="7"/>
  <c r="V856" i="7"/>
  <c r="U856" i="7"/>
  <c r="U740" i="7"/>
  <c r="V740" i="7"/>
  <c r="V1733" i="7"/>
  <c r="U1733" i="7"/>
  <c r="V1128" i="7"/>
  <c r="U1128" i="7"/>
  <c r="V609" i="7"/>
  <c r="U609" i="7"/>
  <c r="U1266" i="7"/>
  <c r="V1266" i="7"/>
  <c r="V300" i="7"/>
  <c r="U300" i="7"/>
  <c r="U1982" i="7"/>
  <c r="V1982" i="7"/>
  <c r="V913" i="7"/>
  <c r="U913" i="7"/>
  <c r="V1297" i="7"/>
  <c r="U1297" i="7"/>
  <c r="V632" i="7"/>
  <c r="U632" i="7"/>
  <c r="V534" i="7"/>
  <c r="U534" i="7"/>
  <c r="U159" i="7"/>
  <c r="V159" i="7"/>
  <c r="V842" i="7"/>
  <c r="U842" i="7"/>
  <c r="V58" i="7"/>
  <c r="U58" i="7"/>
  <c r="V1672" i="7"/>
  <c r="U1672" i="7"/>
  <c r="V1630" i="7"/>
  <c r="U1630" i="7"/>
  <c r="V928" i="7"/>
  <c r="U928" i="7"/>
  <c r="V772" i="7"/>
  <c r="U772" i="7"/>
  <c r="V691" i="7"/>
  <c r="U691" i="7"/>
  <c r="V578" i="7"/>
  <c r="U578" i="7"/>
  <c r="V385" i="7"/>
  <c r="U385" i="7"/>
  <c r="V273" i="7"/>
  <c r="U273" i="7"/>
  <c r="V105" i="7"/>
  <c r="U105" i="7"/>
  <c r="U244" i="7"/>
  <c r="V244" i="7"/>
  <c r="V1769" i="7"/>
  <c r="U1769" i="7"/>
  <c r="V1468" i="7"/>
  <c r="U1468" i="7"/>
  <c r="V1114" i="7"/>
  <c r="U1114" i="7"/>
  <c r="V565" i="7"/>
  <c r="U565" i="7"/>
  <c r="V838" i="7"/>
  <c r="U838" i="7"/>
  <c r="V127" i="7"/>
  <c r="U127" i="7"/>
  <c r="V298" i="7"/>
  <c r="U298" i="7"/>
  <c r="V1423" i="7"/>
  <c r="U1423" i="7"/>
  <c r="V1252" i="7"/>
  <c r="U1252" i="7"/>
  <c r="V645" i="7"/>
  <c r="U645" i="7"/>
  <c r="V2173" i="7"/>
  <c r="U2173" i="7"/>
  <c r="V1091" i="7"/>
  <c r="U1091" i="7"/>
  <c r="V285" i="7"/>
  <c r="U285" i="7"/>
  <c r="V141" i="7"/>
  <c r="U141" i="7"/>
  <c r="U714" i="7"/>
  <c r="V714" i="7"/>
  <c r="V557" i="7"/>
  <c r="U557" i="7"/>
  <c r="V352" i="7"/>
  <c r="U352" i="7"/>
  <c r="V1359" i="7"/>
  <c r="U1359" i="7"/>
  <c r="V602" i="7"/>
  <c r="U602" i="7"/>
  <c r="U256" i="7"/>
  <c r="V256" i="7"/>
  <c r="V1225" i="7"/>
  <c r="U1225" i="7"/>
  <c r="V530" i="7"/>
  <c r="U530" i="7"/>
  <c r="V264" i="7"/>
  <c r="U264" i="7"/>
  <c r="V205" i="7"/>
  <c r="U205" i="7"/>
  <c r="V162" i="7"/>
  <c r="U162" i="7"/>
  <c r="V66" i="7"/>
  <c r="U66" i="7"/>
  <c r="U1109" i="7"/>
  <c r="V138" i="7"/>
  <c r="U138" i="7"/>
  <c r="V48" i="7"/>
  <c r="U48" i="7"/>
  <c r="V229" i="7"/>
  <c r="U229" i="7"/>
  <c r="U621" i="7"/>
  <c r="U327" i="7"/>
  <c r="V327" i="7"/>
  <c r="V151" i="7"/>
  <c r="U151" i="7"/>
  <c r="V1048" i="7"/>
  <c r="U1048" i="7"/>
  <c r="V730" i="7"/>
  <c r="U730" i="7"/>
  <c r="V656" i="7"/>
  <c r="U656" i="7"/>
  <c r="V598" i="7"/>
  <c r="U598" i="7"/>
  <c r="U292" i="7"/>
  <c r="V292" i="7"/>
  <c r="U148" i="7"/>
  <c r="V148" i="7"/>
  <c r="U100" i="7"/>
  <c r="V100" i="7"/>
  <c r="V2329" i="7"/>
  <c r="U2329" i="7"/>
  <c r="V476" i="7"/>
  <c r="U476" i="7"/>
  <c r="U399" i="7"/>
  <c r="V399" i="7"/>
  <c r="V587" i="7"/>
  <c r="U587" i="7"/>
  <c r="V106" i="7"/>
  <c r="U106" i="7"/>
  <c r="V1414" i="7"/>
  <c r="U1414" i="7"/>
  <c r="V1204" i="7"/>
  <c r="U1204" i="7"/>
  <c r="V851" i="7"/>
  <c r="U851" i="7"/>
  <c r="V537" i="7"/>
  <c r="U537" i="7"/>
  <c r="V321" i="7"/>
  <c r="U321" i="7"/>
  <c r="V169" i="7"/>
  <c r="U169" i="7"/>
  <c r="V605" i="7"/>
  <c r="U605" i="7"/>
  <c r="U468" i="7"/>
  <c r="V468" i="7"/>
  <c r="U1277" i="7"/>
  <c r="V1022" i="7"/>
  <c r="U1022" i="7"/>
  <c r="V101" i="7"/>
  <c r="U101" i="7"/>
  <c r="V346" i="7"/>
  <c r="U346" i="7"/>
  <c r="V1198" i="7"/>
  <c r="U1198" i="7"/>
  <c r="V647" i="7"/>
  <c r="U647" i="7"/>
  <c r="V511" i="7"/>
  <c r="U511" i="7"/>
  <c r="V381" i="7"/>
  <c r="U381" i="7"/>
  <c r="V1223" i="7"/>
  <c r="U1223" i="7"/>
  <c r="U2159" i="7"/>
  <c r="V2159" i="7"/>
  <c r="V478" i="7"/>
  <c r="U478" i="7"/>
  <c r="V120" i="7"/>
  <c r="U120" i="7"/>
  <c r="V85" i="7"/>
  <c r="U85" i="7"/>
  <c r="V96" i="7"/>
  <c r="U96" i="7"/>
  <c r="U263" i="7"/>
  <c r="V186" i="7"/>
  <c r="U186" i="7"/>
  <c r="V1445" i="7"/>
  <c r="U1445" i="7"/>
  <c r="V791" i="7"/>
  <c r="U791" i="7"/>
  <c r="V1717" i="7"/>
  <c r="U1717" i="7"/>
  <c r="V1478" i="7"/>
  <c r="U1478" i="7"/>
  <c r="U1040" i="7"/>
  <c r="V1040" i="7"/>
  <c r="U1290" i="7"/>
  <c r="V1290" i="7"/>
  <c r="U795" i="7"/>
  <c r="V795" i="7"/>
  <c r="V1816" i="7"/>
  <c r="U1816" i="7"/>
  <c r="V1387" i="7"/>
  <c r="U1387" i="7"/>
  <c r="U1321" i="7"/>
  <c r="V1321" i="7"/>
  <c r="V1102" i="7"/>
  <c r="U1102" i="7"/>
  <c r="V505" i="7"/>
  <c r="U505" i="7"/>
  <c r="V2582" i="7"/>
  <c r="U2582" i="7"/>
  <c r="U2451" i="7"/>
  <c r="V2451" i="7"/>
  <c r="U1546" i="7"/>
  <c r="V1546" i="7"/>
  <c r="V1253" i="7"/>
  <c r="U1253" i="7"/>
  <c r="U1106" i="7"/>
  <c r="V1106" i="7"/>
  <c r="V1700" i="7"/>
  <c r="U1700" i="7"/>
  <c r="U1101" i="7"/>
  <c r="V1101" i="7"/>
  <c r="V233" i="7"/>
  <c r="U233" i="7"/>
  <c r="V171" i="7"/>
  <c r="U171" i="7"/>
  <c r="V993" i="7"/>
  <c r="U993" i="7"/>
  <c r="U912" i="7"/>
  <c r="V912" i="7"/>
  <c r="V1493" i="7"/>
  <c r="U1493" i="7"/>
  <c r="V743" i="7"/>
  <c r="U743" i="7"/>
  <c r="V662" i="7"/>
  <c r="U662" i="7"/>
  <c r="V604" i="7"/>
  <c r="U604" i="7"/>
  <c r="V477" i="7"/>
  <c r="U477" i="7"/>
  <c r="V390" i="7"/>
  <c r="U390" i="7"/>
  <c r="V358" i="7"/>
  <c r="U358" i="7"/>
  <c r="V246" i="7"/>
  <c r="U246" i="7"/>
  <c r="V214" i="7"/>
  <c r="U214" i="7"/>
  <c r="V102" i="7"/>
  <c r="U102" i="7"/>
  <c r="V70" i="7"/>
  <c r="U70" i="7"/>
  <c r="V1042" i="7"/>
  <c r="U1042" i="7"/>
  <c r="V125" i="7"/>
  <c r="U125" i="7"/>
  <c r="V513" i="7"/>
  <c r="U513" i="7"/>
  <c r="V486" i="7"/>
  <c r="U486" i="7"/>
  <c r="V1103" i="7"/>
  <c r="U1103" i="7"/>
  <c r="U770" i="7"/>
  <c r="V770" i="7"/>
  <c r="V252" i="7"/>
  <c r="U252" i="7"/>
  <c r="V60" i="7"/>
  <c r="U60" i="7"/>
  <c r="V652" i="7"/>
  <c r="U652" i="7"/>
  <c r="U2054" i="7"/>
  <c r="V2054" i="7"/>
  <c r="V103" i="7"/>
  <c r="U103" i="7"/>
  <c r="V1420" i="7"/>
  <c r="U1420" i="7"/>
  <c r="V579" i="7"/>
  <c r="U579" i="7"/>
  <c r="V354" i="7"/>
  <c r="U354" i="7"/>
  <c r="V2481" i="7"/>
  <c r="U2481" i="7"/>
  <c r="V2350" i="7"/>
  <c r="U2350" i="7"/>
  <c r="V2050" i="7"/>
  <c r="U2050" i="7"/>
  <c r="U1621" i="7"/>
  <c r="V1621" i="7"/>
  <c r="V1130" i="7"/>
  <c r="U1130" i="7"/>
  <c r="V1006" i="7"/>
  <c r="U1006" i="7"/>
  <c r="V425" i="7"/>
  <c r="U425" i="7"/>
  <c r="V369" i="7"/>
  <c r="U369" i="7"/>
  <c r="V217" i="7"/>
  <c r="U217" i="7"/>
  <c r="V49" i="7"/>
  <c r="U49" i="7"/>
  <c r="U1341" i="7"/>
  <c r="V1341" i="7"/>
  <c r="U896" i="7"/>
  <c r="V896" i="7"/>
  <c r="U4" i="7"/>
  <c r="V4" i="7"/>
  <c r="V902" i="7"/>
  <c r="U902" i="7"/>
  <c r="V463" i="7"/>
  <c r="U463" i="7"/>
  <c r="U786" i="7"/>
  <c r="V786" i="7"/>
  <c r="V365" i="7"/>
  <c r="U365" i="7"/>
  <c r="V79" i="7"/>
  <c r="U79" i="7"/>
  <c r="V1147" i="7"/>
  <c r="U1147" i="7"/>
  <c r="V418" i="7"/>
  <c r="U418" i="7"/>
  <c r="V178" i="7"/>
  <c r="U178" i="7"/>
  <c r="V1815" i="7"/>
  <c r="U1815" i="7"/>
  <c r="V1186" i="7"/>
  <c r="U1186" i="7"/>
  <c r="U1146" i="7"/>
  <c r="V1146" i="7"/>
  <c r="V639" i="7"/>
  <c r="U639" i="7"/>
  <c r="V575" i="7"/>
  <c r="U575" i="7"/>
  <c r="V439" i="7"/>
  <c r="U439" i="7"/>
  <c r="V261" i="7"/>
  <c r="U261" i="7"/>
  <c r="V117" i="7"/>
  <c r="U117" i="7"/>
  <c r="V1043" i="7"/>
  <c r="U1043" i="7"/>
  <c r="V983" i="7"/>
  <c r="U983" i="7"/>
  <c r="U702" i="7"/>
  <c r="V702" i="7"/>
  <c r="V489" i="7"/>
  <c r="U489" i="7"/>
  <c r="U723" i="7"/>
  <c r="V723" i="7"/>
  <c r="V16" i="7"/>
  <c r="U16" i="7"/>
  <c r="E8" i="5"/>
  <c r="H7" i="5"/>
  <c r="G7" i="5"/>
  <c r="F7" i="5"/>
  <c r="E27" i="4"/>
  <c r="C28" i="4"/>
  <c r="H16" i="3"/>
  <c r="F17" i="3"/>
  <c r="I16" i="3"/>
  <c r="G17" i="3"/>
  <c r="E9" i="5" l="1"/>
  <c r="H8" i="5"/>
  <c r="G8" i="5"/>
  <c r="F8" i="5"/>
  <c r="E28" i="4"/>
  <c r="C29" i="4"/>
  <c r="G18" i="3"/>
  <c r="F18" i="3"/>
  <c r="H17" i="3"/>
  <c r="I17" i="3" s="1"/>
  <c r="G9" i="5" l="1"/>
  <c r="F9" i="5"/>
  <c r="E10" i="5"/>
  <c r="H9" i="5"/>
  <c r="E29" i="4"/>
  <c r="C30" i="4"/>
  <c r="H18" i="3"/>
  <c r="F19" i="3"/>
  <c r="I18" i="3"/>
  <c r="G19" i="3"/>
  <c r="F10" i="5" l="1"/>
  <c r="E11" i="5"/>
  <c r="H10" i="5"/>
  <c r="G10" i="5"/>
  <c r="E30" i="4"/>
  <c r="C31" i="4"/>
  <c r="G20" i="3"/>
  <c r="F20" i="3"/>
  <c r="H19" i="3"/>
  <c r="I19" i="3" s="1"/>
  <c r="E12" i="5" l="1"/>
  <c r="F11" i="5"/>
  <c r="G11" i="5"/>
  <c r="H11" i="5"/>
  <c r="E31" i="4"/>
  <c r="C32" i="4"/>
  <c r="H20" i="3"/>
  <c r="F21" i="3"/>
  <c r="I20" i="3"/>
  <c r="G21" i="3"/>
  <c r="G12" i="5" l="1"/>
  <c r="F12" i="5"/>
  <c r="E13" i="5"/>
  <c r="H12" i="5"/>
  <c r="E32" i="4"/>
  <c r="C33" i="4"/>
  <c r="G22" i="3"/>
  <c r="H21" i="3"/>
  <c r="I21" i="3" s="1"/>
  <c r="F22" i="3"/>
  <c r="H13" i="5" l="1"/>
  <c r="G13" i="5"/>
  <c r="F13" i="5"/>
  <c r="E14" i="5"/>
  <c r="E33" i="4"/>
  <c r="C34" i="4"/>
  <c r="F23" i="3"/>
  <c r="H22" i="3"/>
  <c r="G23" i="3"/>
  <c r="I22" i="3"/>
  <c r="E15" i="5" l="1"/>
  <c r="H14" i="5"/>
  <c r="G14" i="5"/>
  <c r="F14" i="5"/>
  <c r="E34" i="4"/>
  <c r="C35" i="4"/>
  <c r="G24" i="3"/>
  <c r="F24" i="3"/>
  <c r="H23" i="3"/>
  <c r="I23" i="3" s="1"/>
  <c r="G15" i="5" l="1"/>
  <c r="F15" i="5"/>
  <c r="H15" i="5"/>
  <c r="E16" i="5"/>
  <c r="E35" i="4"/>
  <c r="C36" i="4"/>
  <c r="H24" i="3"/>
  <c r="F25" i="3"/>
  <c r="I24" i="3"/>
  <c r="G25" i="3"/>
  <c r="E17" i="5" l="1"/>
  <c r="F16" i="5"/>
  <c r="G16" i="5"/>
  <c r="H16" i="5"/>
  <c r="E36" i="4"/>
  <c r="C37" i="4"/>
  <c r="F35" i="4"/>
  <c r="G35" i="4" s="1"/>
  <c r="H35" i="4" s="1"/>
  <c r="G26" i="3"/>
  <c r="F26" i="3"/>
  <c r="H25" i="3"/>
  <c r="I25" i="3" s="1"/>
  <c r="E18" i="5" l="1"/>
  <c r="G17" i="5"/>
  <c r="F17" i="5"/>
  <c r="H17" i="5"/>
  <c r="E37" i="4"/>
  <c r="C38" i="4"/>
  <c r="H26" i="3"/>
  <c r="F27" i="3"/>
  <c r="I26" i="3"/>
  <c r="G27" i="3"/>
  <c r="G18" i="5" l="1"/>
  <c r="F18" i="5"/>
  <c r="E19" i="5"/>
  <c r="H18" i="5"/>
  <c r="E38" i="4"/>
  <c r="C39" i="4"/>
  <c r="G28" i="3"/>
  <c r="F28" i="3"/>
  <c r="H27" i="3"/>
  <c r="I27" i="3" s="1"/>
  <c r="E20" i="5" l="1"/>
  <c r="H19" i="5"/>
  <c r="G19" i="5"/>
  <c r="F19" i="5"/>
  <c r="E39" i="4"/>
  <c r="C40" i="4"/>
  <c r="H28" i="3"/>
  <c r="F29" i="3"/>
  <c r="I28" i="3"/>
  <c r="G29" i="3"/>
  <c r="E21" i="5" l="1"/>
  <c r="H20" i="5"/>
  <c r="G20" i="5"/>
  <c r="F20" i="5"/>
  <c r="E40" i="4"/>
  <c r="C41" i="4"/>
  <c r="F30" i="3"/>
  <c r="H29" i="3"/>
  <c r="G30" i="3"/>
  <c r="I29" i="3"/>
  <c r="G21" i="5" l="1"/>
  <c r="F21" i="5"/>
  <c r="E22" i="5"/>
  <c r="H21" i="5"/>
  <c r="E41" i="4"/>
  <c r="C42" i="4"/>
  <c r="G31" i="3"/>
  <c r="H30" i="3"/>
  <c r="I30" i="3" s="1"/>
  <c r="F31" i="3"/>
  <c r="E23" i="5" l="1"/>
  <c r="H22" i="5"/>
  <c r="G22" i="5"/>
  <c r="F22" i="5"/>
  <c r="E42" i="4"/>
  <c r="C43" i="4"/>
  <c r="F32" i="3"/>
  <c r="H31" i="3"/>
  <c r="G32" i="3"/>
  <c r="I31" i="3"/>
  <c r="E24" i="5" l="1"/>
  <c r="H23" i="5"/>
  <c r="F23" i="5"/>
  <c r="G23" i="5"/>
  <c r="E43" i="4"/>
  <c r="C44" i="4"/>
  <c r="G33" i="3"/>
  <c r="H32" i="3"/>
  <c r="I32" i="3" s="1"/>
  <c r="F33" i="3"/>
  <c r="G24" i="5" l="1"/>
  <c r="F24" i="5"/>
  <c r="E25" i="5"/>
  <c r="H24" i="5"/>
  <c r="E44" i="4"/>
  <c r="C45" i="4"/>
  <c r="H33" i="3"/>
  <c r="F34" i="3"/>
  <c r="I33" i="3"/>
  <c r="G34" i="3"/>
  <c r="H25" i="5" l="1"/>
  <c r="G25" i="5"/>
  <c r="F25" i="5"/>
  <c r="E26" i="5"/>
  <c r="E45" i="4"/>
  <c r="C46" i="4"/>
  <c r="G35" i="3"/>
  <c r="F35" i="3"/>
  <c r="H34" i="3"/>
  <c r="I34" i="3" s="1"/>
  <c r="E27" i="5" l="1"/>
  <c r="H26" i="5"/>
  <c r="G26" i="5"/>
  <c r="F26" i="5"/>
  <c r="E46" i="4"/>
  <c r="C47" i="4"/>
  <c r="F36" i="3"/>
  <c r="H35" i="3"/>
  <c r="G36" i="3"/>
  <c r="I35" i="3"/>
  <c r="G27" i="5" l="1"/>
  <c r="F27" i="5"/>
  <c r="H27" i="5"/>
  <c r="E28" i="5"/>
  <c r="E47" i="4"/>
  <c r="C48" i="4"/>
  <c r="G37" i="3"/>
  <c r="H36" i="3"/>
  <c r="I36" i="3" s="1"/>
  <c r="F37" i="3"/>
  <c r="E29" i="5" l="1"/>
  <c r="H28" i="5"/>
  <c r="G28" i="5"/>
  <c r="F28" i="5"/>
  <c r="E48" i="4"/>
  <c r="C49" i="4"/>
  <c r="F38" i="3"/>
  <c r="H37" i="3"/>
  <c r="G38" i="3"/>
  <c r="I37" i="3"/>
  <c r="E30" i="5" l="1"/>
  <c r="G29" i="5"/>
  <c r="F29" i="5"/>
  <c r="H29" i="5"/>
  <c r="E49" i="4"/>
  <c r="C50" i="4"/>
  <c r="G39" i="3"/>
  <c r="H38" i="3"/>
  <c r="I38" i="3" s="1"/>
  <c r="F39" i="3"/>
  <c r="G30" i="5" l="1"/>
  <c r="F30" i="5"/>
  <c r="E31" i="5"/>
  <c r="H30" i="5"/>
  <c r="E50" i="4"/>
  <c r="C51" i="4"/>
  <c r="F40" i="3"/>
  <c r="H39" i="3"/>
  <c r="G40" i="3"/>
  <c r="I39" i="3"/>
  <c r="F31" i="5" l="1"/>
  <c r="G31" i="5"/>
  <c r="E32" i="5"/>
  <c r="H31" i="5"/>
  <c r="E51" i="4"/>
  <c r="C52" i="4"/>
  <c r="G41" i="3"/>
  <c r="H40" i="3"/>
  <c r="I40" i="3" s="1"/>
  <c r="F41" i="3"/>
  <c r="E33" i="5" l="1"/>
  <c r="H32" i="5"/>
  <c r="F32" i="5"/>
  <c r="G32" i="5"/>
  <c r="E52" i="4"/>
  <c r="C53" i="4"/>
  <c r="F42" i="3"/>
  <c r="H41" i="3"/>
  <c r="G42" i="3"/>
  <c r="I41" i="3"/>
  <c r="G33" i="5" l="1"/>
  <c r="F33" i="5"/>
  <c r="E34" i="5"/>
  <c r="H33" i="5"/>
  <c r="E53" i="4"/>
  <c r="C54" i="4"/>
  <c r="G43" i="3"/>
  <c r="H42" i="3"/>
  <c r="I42" i="3" s="1"/>
  <c r="F43" i="3"/>
  <c r="E35" i="5" l="1"/>
  <c r="H34" i="5"/>
  <c r="G34" i="5"/>
  <c r="F34" i="5"/>
  <c r="E54" i="4"/>
  <c r="C55" i="4"/>
  <c r="F44" i="3"/>
  <c r="H43" i="3"/>
  <c r="G44" i="3"/>
  <c r="I43" i="3"/>
  <c r="E36" i="5" l="1"/>
  <c r="H35" i="5"/>
  <c r="G35" i="5"/>
  <c r="F35" i="5"/>
  <c r="E55" i="4"/>
  <c r="C56" i="4"/>
  <c r="G45" i="3"/>
  <c r="H44" i="3"/>
  <c r="I44" i="3" s="1"/>
  <c r="F45" i="3"/>
  <c r="G36" i="5" l="1"/>
  <c r="F36" i="5"/>
  <c r="E37" i="5"/>
  <c r="H36" i="5"/>
  <c r="E56" i="4"/>
  <c r="C57" i="4"/>
  <c r="H45" i="3"/>
  <c r="F46" i="3"/>
  <c r="I45" i="3"/>
  <c r="G46" i="3"/>
  <c r="H37" i="5" l="1"/>
  <c r="G37" i="5"/>
  <c r="F37" i="5"/>
  <c r="E38" i="5"/>
  <c r="E57" i="4"/>
  <c r="C58" i="4"/>
  <c r="G47" i="3"/>
  <c r="F47" i="3"/>
  <c r="H46" i="3"/>
  <c r="I46" i="3" s="1"/>
  <c r="E39" i="5" l="1"/>
  <c r="H38" i="5"/>
  <c r="G38" i="5"/>
  <c r="F38" i="5"/>
  <c r="E58" i="4"/>
  <c r="C59" i="4"/>
  <c r="F48" i="3"/>
  <c r="H47" i="3"/>
  <c r="G48" i="3"/>
  <c r="I47" i="3"/>
  <c r="G39" i="5" l="1"/>
  <c r="F39" i="5"/>
  <c r="E40" i="5"/>
  <c r="H39" i="5"/>
  <c r="E59" i="4"/>
  <c r="C60" i="4"/>
  <c r="G49" i="3"/>
  <c r="H48" i="3"/>
  <c r="I48" i="3" s="1"/>
  <c r="F49" i="3"/>
  <c r="E41" i="5" l="1"/>
  <c r="H40" i="5"/>
  <c r="G40" i="5"/>
  <c r="F40" i="5"/>
  <c r="E60" i="4"/>
  <c r="C61" i="4"/>
  <c r="F50" i="3"/>
  <c r="H49" i="3"/>
  <c r="G50" i="3"/>
  <c r="I49" i="3"/>
  <c r="E42" i="5" l="1"/>
  <c r="G41" i="5"/>
  <c r="F41" i="5"/>
  <c r="H41" i="5"/>
  <c r="E61" i="4"/>
  <c r="C62" i="4"/>
  <c r="G51" i="3"/>
  <c r="H50" i="3"/>
  <c r="I50" i="3" s="1"/>
  <c r="F51" i="3"/>
  <c r="G42" i="5" l="1"/>
  <c r="F42" i="5"/>
  <c r="E43" i="5"/>
  <c r="H42" i="5"/>
  <c r="E62" i="4"/>
  <c r="C63" i="4"/>
  <c r="F52" i="3"/>
  <c r="H51" i="3"/>
  <c r="G52" i="3"/>
  <c r="I51" i="3"/>
  <c r="G43" i="5" l="1"/>
  <c r="F43" i="5"/>
  <c r="H43" i="5"/>
  <c r="E44" i="5"/>
  <c r="E63" i="4"/>
  <c r="C64" i="4"/>
  <c r="G53" i="3"/>
  <c r="H52" i="3"/>
  <c r="I52" i="3" s="1"/>
  <c r="F53" i="3"/>
  <c r="E45" i="5" l="1"/>
  <c r="H44" i="5"/>
  <c r="G44" i="5"/>
  <c r="F44" i="5"/>
  <c r="E64" i="4"/>
  <c r="C65" i="4"/>
  <c r="F54" i="3"/>
  <c r="H53" i="3"/>
  <c r="I53" i="3"/>
  <c r="G54" i="3"/>
  <c r="G45" i="5" l="1"/>
  <c r="F45" i="5"/>
  <c r="E46" i="5"/>
  <c r="H45" i="5"/>
  <c r="E65" i="4"/>
  <c r="C66" i="4"/>
  <c r="G55" i="3"/>
  <c r="H54" i="3"/>
  <c r="I54" i="3" s="1"/>
  <c r="F55" i="3"/>
  <c r="E47" i="5" l="1"/>
  <c r="H46" i="5"/>
  <c r="G46" i="5"/>
  <c r="F46" i="5"/>
  <c r="C67" i="4"/>
  <c r="E66" i="4"/>
  <c r="F56" i="3"/>
  <c r="H55" i="3"/>
  <c r="G56" i="3"/>
  <c r="I55" i="3"/>
  <c r="E48" i="5" l="1"/>
  <c r="H47" i="5"/>
  <c r="G47" i="5"/>
  <c r="F47" i="5"/>
  <c r="E67" i="4"/>
  <c r="C68" i="4"/>
  <c r="G57" i="3"/>
  <c r="H56" i="3"/>
  <c r="I56" i="3" s="1"/>
  <c r="F57" i="3"/>
  <c r="G48" i="5" l="1"/>
  <c r="F48" i="5"/>
  <c r="H48" i="5"/>
  <c r="E49" i="5"/>
  <c r="E68" i="4"/>
  <c r="C69" i="4"/>
  <c r="H57" i="3"/>
  <c r="F58" i="3"/>
  <c r="I57" i="3"/>
  <c r="G58" i="3"/>
  <c r="H49" i="5" l="1"/>
  <c r="G49" i="5"/>
  <c r="F49" i="5"/>
  <c r="E50" i="5"/>
  <c r="E69" i="4"/>
  <c r="C70" i="4"/>
  <c r="G59" i="3"/>
  <c r="F59" i="3"/>
  <c r="H58" i="3"/>
  <c r="I58" i="3" s="1"/>
  <c r="E51" i="5" l="1"/>
  <c r="H50" i="5"/>
  <c r="G50" i="5"/>
  <c r="F50" i="5"/>
  <c r="E70" i="4"/>
  <c r="C71" i="4"/>
  <c r="F60" i="3"/>
  <c r="H59" i="3"/>
  <c r="G60" i="3"/>
  <c r="I59" i="3"/>
  <c r="G51" i="5" l="1"/>
  <c r="F51" i="5"/>
  <c r="E52" i="5"/>
  <c r="H51" i="5"/>
  <c r="E71" i="4"/>
  <c r="C72" i="4"/>
  <c r="G61" i="3"/>
  <c r="F61" i="3"/>
  <c r="H60" i="3"/>
  <c r="I60" i="3" s="1"/>
  <c r="E53" i="5" l="1"/>
  <c r="F52" i="5"/>
  <c r="G52" i="5"/>
  <c r="H52" i="5"/>
  <c r="E72" i="4"/>
  <c r="C73" i="4"/>
  <c r="G62" i="3"/>
  <c r="F62" i="3"/>
  <c r="H61" i="3"/>
  <c r="I61" i="3" s="1"/>
  <c r="E54" i="5" l="1"/>
  <c r="G53" i="5"/>
  <c r="F53" i="5"/>
  <c r="H53" i="5"/>
  <c r="E73" i="4"/>
  <c r="C74" i="4"/>
  <c r="H62" i="3"/>
  <c r="F63" i="3"/>
  <c r="I62" i="3"/>
  <c r="G63" i="3"/>
  <c r="G54" i="5" l="1"/>
  <c r="F54" i="5"/>
  <c r="E55" i="5"/>
  <c r="H54" i="5"/>
  <c r="E74" i="4"/>
  <c r="C75" i="4"/>
  <c r="G64" i="3"/>
  <c r="F64" i="3"/>
  <c r="H63" i="3"/>
  <c r="I63" i="3" s="1"/>
  <c r="E56" i="5" l="1"/>
  <c r="G55" i="5"/>
  <c r="F55" i="5"/>
  <c r="H55" i="5"/>
  <c r="E75" i="4"/>
  <c r="C76" i="4"/>
  <c r="H64" i="3"/>
  <c r="F65" i="3"/>
  <c r="G65" i="3"/>
  <c r="I64" i="3"/>
  <c r="E57" i="5" l="1"/>
  <c r="H56" i="5"/>
  <c r="G56" i="5"/>
  <c r="F56" i="5"/>
  <c r="E76" i="4"/>
  <c r="C77" i="4"/>
  <c r="G66" i="3"/>
  <c r="F66" i="3"/>
  <c r="H65" i="3"/>
  <c r="I65" i="3" s="1"/>
  <c r="G57" i="5" l="1"/>
  <c r="F57" i="5"/>
  <c r="E58" i="5"/>
  <c r="H57" i="5"/>
  <c r="E77" i="4"/>
  <c r="C78" i="4"/>
  <c r="H66" i="3"/>
  <c r="F67" i="3"/>
  <c r="I66" i="3"/>
  <c r="G67" i="3"/>
  <c r="F58" i="5" l="1"/>
  <c r="E59" i="5"/>
  <c r="H58" i="5"/>
  <c r="G58" i="5"/>
  <c r="E78" i="4"/>
  <c r="C79" i="4"/>
  <c r="G68" i="3"/>
  <c r="F68" i="3"/>
  <c r="H67" i="3"/>
  <c r="I67" i="3" s="1"/>
  <c r="E60" i="5" l="1"/>
  <c r="F59" i="5"/>
  <c r="G59" i="5"/>
  <c r="H59" i="5"/>
  <c r="E79" i="4"/>
  <c r="C80" i="4"/>
  <c r="F69" i="3"/>
  <c r="H68" i="3"/>
  <c r="G69" i="3"/>
  <c r="I68" i="3"/>
  <c r="G60" i="5" l="1"/>
  <c r="F60" i="5"/>
  <c r="E61" i="5"/>
  <c r="H60" i="5"/>
  <c r="E80" i="4"/>
  <c r="C81" i="4"/>
  <c r="G70" i="3"/>
  <c r="H69" i="3"/>
  <c r="I69" i="3" s="1"/>
  <c r="F70" i="3"/>
  <c r="H61" i="5" l="1"/>
  <c r="G61" i="5"/>
  <c r="F61" i="5"/>
  <c r="E62" i="5"/>
  <c r="E81" i="4"/>
  <c r="C82" i="4"/>
  <c r="F71" i="3"/>
  <c r="H70" i="3"/>
  <c r="G71" i="3"/>
  <c r="I70" i="3"/>
  <c r="E63" i="5" l="1"/>
  <c r="H62" i="5"/>
  <c r="G62" i="5"/>
  <c r="F62" i="5"/>
  <c r="E82" i="4"/>
  <c r="C83" i="4"/>
  <c r="G72" i="3"/>
  <c r="F72" i="3"/>
  <c r="H71" i="3"/>
  <c r="I71" i="3" s="1"/>
  <c r="G63" i="5" l="1"/>
  <c r="F63" i="5"/>
  <c r="E64" i="5"/>
  <c r="H63" i="5"/>
  <c r="E83" i="4"/>
  <c r="C84" i="4"/>
  <c r="H72" i="3"/>
  <c r="F73" i="3"/>
  <c r="I72" i="3"/>
  <c r="G73" i="3"/>
  <c r="E65" i="5" l="1"/>
  <c r="G64" i="5"/>
  <c r="H64" i="5"/>
  <c r="F64" i="5"/>
  <c r="E84" i="4"/>
  <c r="C85" i="4"/>
  <c r="G74" i="3"/>
  <c r="F74" i="3"/>
  <c r="H73" i="3"/>
  <c r="I73" i="3" s="1"/>
  <c r="E66" i="5" l="1"/>
  <c r="G65" i="5"/>
  <c r="F65" i="5"/>
  <c r="H65" i="5"/>
  <c r="E85" i="4"/>
  <c r="C86" i="4"/>
  <c r="F75" i="3"/>
  <c r="H74" i="3"/>
  <c r="I74" i="3"/>
  <c r="G75" i="3"/>
  <c r="G66" i="5" l="1"/>
  <c r="F66" i="5"/>
  <c r="E67" i="5"/>
  <c r="H66" i="5"/>
  <c r="E86" i="4"/>
  <c r="C87" i="4"/>
  <c r="G76" i="3"/>
  <c r="H75" i="3"/>
  <c r="I75" i="3" s="1"/>
  <c r="F76" i="3"/>
  <c r="E68" i="5" l="1"/>
  <c r="H67" i="5"/>
  <c r="G67" i="5"/>
  <c r="F67" i="5"/>
  <c r="E87" i="4"/>
  <c r="C88" i="4"/>
  <c r="H76" i="3"/>
  <c r="F77" i="3"/>
  <c r="G77" i="3"/>
  <c r="I76" i="3"/>
  <c r="E69" i="5" l="1"/>
  <c r="H68" i="5"/>
  <c r="G68" i="5"/>
  <c r="F68" i="5"/>
  <c r="E88" i="4"/>
  <c r="C89" i="4"/>
  <c r="G78" i="3"/>
  <c r="F78" i="3"/>
  <c r="H77" i="3"/>
  <c r="I77" i="3" s="1"/>
  <c r="G69" i="5" l="1"/>
  <c r="F69" i="5"/>
  <c r="E70" i="5"/>
  <c r="H69" i="5"/>
  <c r="E89" i="4"/>
  <c r="C90" i="4"/>
  <c r="F79" i="3"/>
  <c r="H78" i="3"/>
  <c r="G79" i="3"/>
  <c r="I78" i="3"/>
  <c r="G70" i="5" l="1"/>
  <c r="E71" i="5"/>
  <c r="H70" i="5"/>
  <c r="F70" i="5"/>
  <c r="E90" i="4"/>
  <c r="C91" i="4"/>
  <c r="G80" i="3"/>
  <c r="H79" i="3"/>
  <c r="I79" i="3" s="1"/>
  <c r="F80" i="3"/>
  <c r="E72" i="5" l="1"/>
  <c r="H71" i="5"/>
  <c r="F71" i="5"/>
  <c r="G71" i="5"/>
  <c r="E91" i="4"/>
  <c r="C92" i="4"/>
  <c r="G81" i="3"/>
  <c r="F81" i="3"/>
  <c r="H80" i="3"/>
  <c r="I80" i="3" s="1"/>
  <c r="G72" i="5" l="1"/>
  <c r="F72" i="5"/>
  <c r="E73" i="5"/>
  <c r="H72" i="5"/>
  <c r="E92" i="4"/>
  <c r="C93" i="4"/>
  <c r="H81" i="3"/>
  <c r="F82" i="3"/>
  <c r="I81" i="3"/>
  <c r="G82" i="3"/>
  <c r="H73" i="5" l="1"/>
  <c r="G73" i="5"/>
  <c r="F73" i="5"/>
  <c r="E74" i="5"/>
  <c r="E93" i="4"/>
  <c r="C94" i="4"/>
  <c r="G83" i="3"/>
  <c r="F83" i="3"/>
  <c r="H82" i="3"/>
  <c r="I82" i="3" s="1"/>
  <c r="E75" i="5" l="1"/>
  <c r="H74" i="5"/>
  <c r="G74" i="5"/>
  <c r="F74" i="5"/>
  <c r="E94" i="4"/>
  <c r="C95" i="4"/>
  <c r="H83" i="3"/>
  <c r="F84" i="3"/>
  <c r="I83" i="3"/>
  <c r="G84" i="3"/>
  <c r="G75" i="5" l="1"/>
  <c r="F75" i="5"/>
  <c r="H75" i="5"/>
  <c r="E76" i="5"/>
  <c r="E95" i="4"/>
  <c r="C96" i="4"/>
  <c r="G85" i="3"/>
  <c r="F85" i="3"/>
  <c r="H84" i="3"/>
  <c r="I84" i="3" s="1"/>
  <c r="E77" i="5" l="1"/>
  <c r="H76" i="5"/>
  <c r="G76" i="5"/>
  <c r="F76" i="5"/>
  <c r="E96" i="4"/>
  <c r="C97" i="4"/>
  <c r="H85" i="3"/>
  <c r="F86" i="3"/>
  <c r="I85" i="3"/>
  <c r="G86" i="3"/>
  <c r="E78" i="5" l="1"/>
  <c r="G77" i="5"/>
  <c r="F77" i="5"/>
  <c r="H77" i="5"/>
  <c r="E97" i="4"/>
  <c r="C98" i="4"/>
  <c r="G87" i="3"/>
  <c r="F87" i="3"/>
  <c r="H86" i="3"/>
  <c r="I86" i="3" s="1"/>
  <c r="G78" i="5" l="1"/>
  <c r="F78" i="5"/>
  <c r="E79" i="5"/>
  <c r="H78" i="5"/>
  <c r="E98" i="4"/>
  <c r="C99" i="4"/>
  <c r="H87" i="3"/>
  <c r="F88" i="3"/>
  <c r="G88" i="3"/>
  <c r="I87" i="3"/>
  <c r="F79" i="5" l="1"/>
  <c r="E80" i="5"/>
  <c r="G79" i="5"/>
  <c r="H79" i="5"/>
  <c r="E99" i="4"/>
  <c r="C100" i="4"/>
  <c r="G89" i="3"/>
  <c r="H88" i="3"/>
  <c r="I88" i="3" s="1"/>
  <c r="F89" i="3"/>
  <c r="E81" i="5" l="1"/>
  <c r="H80" i="5"/>
  <c r="G80" i="5"/>
  <c r="F80" i="5"/>
  <c r="E100" i="4"/>
  <c r="C101" i="4"/>
  <c r="F90" i="3"/>
  <c r="H89" i="3"/>
  <c r="I89" i="3"/>
  <c r="G90" i="3"/>
  <c r="G81" i="5" l="1"/>
  <c r="F81" i="5"/>
  <c r="E82" i="5"/>
  <c r="H81" i="5"/>
  <c r="E101" i="4"/>
  <c r="C102" i="4"/>
  <c r="G91" i="3"/>
  <c r="F91" i="3"/>
  <c r="H90" i="3"/>
  <c r="I90" i="3" s="1"/>
  <c r="E83" i="5" l="1"/>
  <c r="H82" i="5"/>
  <c r="G82" i="5"/>
  <c r="F82" i="5"/>
  <c r="E102" i="4"/>
  <c r="C103" i="4"/>
  <c r="H91" i="3"/>
  <c r="F92" i="3"/>
  <c r="I91" i="3"/>
  <c r="G92" i="3"/>
  <c r="E84" i="5" l="1"/>
  <c r="H83" i="5"/>
  <c r="G83" i="5"/>
  <c r="F83" i="5"/>
  <c r="E103" i="4"/>
  <c r="C104" i="4"/>
  <c r="G93" i="3"/>
  <c r="F93" i="3"/>
  <c r="H92" i="3"/>
  <c r="I92" i="3" s="1"/>
  <c r="G84" i="5" l="1"/>
  <c r="F84" i="5"/>
  <c r="E85" i="5"/>
  <c r="H84" i="5"/>
  <c r="E104" i="4"/>
  <c r="C105" i="4"/>
  <c r="H93" i="3"/>
  <c r="F94" i="3"/>
  <c r="I93" i="3"/>
  <c r="G94" i="3"/>
  <c r="H85" i="5" l="1"/>
  <c r="G85" i="5"/>
  <c r="F85" i="5"/>
  <c r="E86" i="5"/>
  <c r="E105" i="4"/>
  <c r="C106" i="4"/>
  <c r="G95" i="3"/>
  <c r="F95" i="3"/>
  <c r="H94" i="3"/>
  <c r="I94" i="3" s="1"/>
  <c r="E87" i="5" l="1"/>
  <c r="G86" i="5"/>
  <c r="H86" i="5"/>
  <c r="F86" i="5"/>
  <c r="E106" i="4"/>
  <c r="C107" i="4"/>
  <c r="H95" i="3"/>
  <c r="F96" i="3"/>
  <c r="I95" i="3"/>
  <c r="G96" i="3"/>
  <c r="G87" i="5" l="1"/>
  <c r="F87" i="5"/>
  <c r="E88" i="5"/>
  <c r="H87" i="5"/>
  <c r="E107" i="4"/>
  <c r="C108" i="4"/>
  <c r="F97" i="3"/>
  <c r="H96" i="3"/>
  <c r="G97" i="3"/>
  <c r="I96" i="3"/>
  <c r="E89" i="5" l="1"/>
  <c r="H88" i="5"/>
  <c r="G88" i="5"/>
  <c r="F88" i="5"/>
  <c r="E108" i="4"/>
  <c r="C109" i="4"/>
  <c r="G98" i="3"/>
  <c r="H97" i="3"/>
  <c r="I97" i="3" s="1"/>
  <c r="F98" i="3"/>
  <c r="E90" i="5" l="1"/>
  <c r="G89" i="5"/>
  <c r="F89" i="5"/>
  <c r="H89" i="5"/>
  <c r="E109" i="4"/>
  <c r="C110" i="4"/>
  <c r="G99" i="3"/>
  <c r="F99" i="3"/>
  <c r="H98" i="3"/>
  <c r="I98" i="3" s="1"/>
  <c r="G90" i="5" l="1"/>
  <c r="F90" i="5"/>
  <c r="E91" i="5"/>
  <c r="H90" i="5"/>
  <c r="E110" i="4"/>
  <c r="C111" i="4"/>
  <c r="H99" i="3"/>
  <c r="F100" i="3"/>
  <c r="G100" i="3"/>
  <c r="I99" i="3"/>
  <c r="G91" i="5" l="1"/>
  <c r="F91" i="5"/>
  <c r="H91" i="5"/>
  <c r="E92" i="5"/>
  <c r="E111" i="4"/>
  <c r="C112" i="4"/>
  <c r="G101" i="3"/>
  <c r="H100" i="3"/>
  <c r="I100" i="3" s="1"/>
  <c r="F101" i="3"/>
  <c r="E93" i="5" l="1"/>
  <c r="H92" i="5"/>
  <c r="G92" i="5"/>
  <c r="F92" i="5"/>
  <c r="E112" i="4"/>
  <c r="C113" i="4"/>
  <c r="F102" i="3"/>
  <c r="H101" i="3"/>
  <c r="I101" i="3"/>
  <c r="G102" i="3"/>
  <c r="G93" i="5" l="1"/>
  <c r="F93" i="5"/>
  <c r="E94" i="5"/>
  <c r="H93" i="5"/>
  <c r="E113" i="4"/>
  <c r="C114" i="4"/>
  <c r="G103" i="3"/>
  <c r="F103" i="3"/>
  <c r="H102" i="3"/>
  <c r="I102" i="3" s="1"/>
  <c r="E95" i="5" l="1"/>
  <c r="H94" i="5"/>
  <c r="G94" i="5"/>
  <c r="F94" i="5"/>
  <c r="E114" i="4"/>
  <c r="C115" i="4"/>
  <c r="H103" i="3"/>
  <c r="F104" i="3"/>
  <c r="I103" i="3"/>
  <c r="G104" i="3"/>
  <c r="E96" i="5" l="1"/>
  <c r="F95" i="5"/>
  <c r="H95" i="5"/>
  <c r="G95" i="5"/>
  <c r="E115" i="4"/>
  <c r="C116" i="4"/>
  <c r="G105" i="3"/>
  <c r="F105" i="3"/>
  <c r="H104" i="3"/>
  <c r="I104" i="3" s="1"/>
  <c r="G96" i="5" l="1"/>
  <c r="F96" i="5"/>
  <c r="H96" i="5"/>
  <c r="E97" i="5"/>
  <c r="E116" i="4"/>
  <c r="C117" i="4"/>
  <c r="H105" i="3"/>
  <c r="F106" i="3"/>
  <c r="I105" i="3"/>
  <c r="G106" i="3"/>
  <c r="H97" i="5" l="1"/>
  <c r="G97" i="5"/>
  <c r="F97" i="5"/>
  <c r="E98" i="5"/>
  <c r="E117" i="4"/>
  <c r="C118" i="4"/>
  <c r="G107" i="3"/>
  <c r="F107" i="3"/>
  <c r="H106" i="3"/>
  <c r="I106" i="3" s="1"/>
  <c r="E99" i="5" l="1"/>
  <c r="H98" i="5"/>
  <c r="G98" i="5"/>
  <c r="F98" i="5"/>
  <c r="E118" i="4"/>
  <c r="C119" i="4"/>
  <c r="H107" i="3"/>
  <c r="F108" i="3"/>
  <c r="I107" i="3"/>
  <c r="G108" i="3"/>
  <c r="G99" i="5" l="1"/>
  <c r="F99" i="5"/>
  <c r="E100" i="5"/>
  <c r="H99" i="5"/>
  <c r="E119" i="4"/>
  <c r="C120" i="4"/>
  <c r="G109" i="3"/>
  <c r="F109" i="3"/>
  <c r="H108" i="3"/>
  <c r="I108" i="3" s="1"/>
  <c r="E101" i="5" l="1"/>
  <c r="F100" i="5"/>
  <c r="H100" i="5"/>
  <c r="G100" i="5"/>
  <c r="E120" i="4"/>
  <c r="C121" i="4"/>
  <c r="H109" i="3"/>
  <c r="F110" i="3"/>
  <c r="I109" i="3"/>
  <c r="G110" i="3"/>
  <c r="E102" i="5" l="1"/>
  <c r="G101" i="5"/>
  <c r="F101" i="5"/>
  <c r="H101" i="5"/>
  <c r="E121" i="4"/>
  <c r="C122" i="4"/>
  <c r="G111" i="3"/>
  <c r="F111" i="3"/>
  <c r="H110" i="3"/>
  <c r="I110" i="3" s="1"/>
  <c r="G102" i="5" l="1"/>
  <c r="F102" i="5"/>
  <c r="H102" i="5"/>
  <c r="E103" i="5"/>
  <c r="E122" i="4"/>
  <c r="C123" i="4"/>
  <c r="G112" i="3"/>
  <c r="H111" i="3"/>
  <c r="I111" i="3" s="1"/>
  <c r="F112" i="3"/>
  <c r="E104" i="5" l="1"/>
  <c r="G103" i="5"/>
  <c r="H103" i="5"/>
  <c r="F103" i="5"/>
  <c r="E123" i="4"/>
  <c r="C124" i="4"/>
  <c r="H112" i="3"/>
  <c r="F113" i="3"/>
  <c r="G113" i="3"/>
  <c r="I112" i="3"/>
  <c r="E105" i="5" l="1"/>
  <c r="H104" i="5"/>
  <c r="G104" i="5"/>
  <c r="F104" i="5"/>
  <c r="E124" i="4"/>
  <c r="C125" i="4"/>
  <c r="G114" i="3"/>
  <c r="F114" i="3"/>
  <c r="H113" i="3"/>
  <c r="I113" i="3" s="1"/>
  <c r="G105" i="5" l="1"/>
  <c r="F105" i="5"/>
  <c r="E106" i="5"/>
  <c r="H105" i="5"/>
  <c r="E125" i="4"/>
  <c r="C126" i="4"/>
  <c r="G115" i="3"/>
  <c r="F115" i="3"/>
  <c r="H114" i="3"/>
  <c r="I114" i="3" s="1"/>
  <c r="F106" i="5" l="1"/>
  <c r="E107" i="5"/>
  <c r="H106" i="5"/>
  <c r="G106" i="5"/>
  <c r="C127" i="4"/>
  <c r="E126" i="4"/>
  <c r="H115" i="3"/>
  <c r="F116" i="3"/>
  <c r="I115" i="3"/>
  <c r="G116" i="3"/>
  <c r="E108" i="5" l="1"/>
  <c r="F107" i="5"/>
  <c r="G107" i="5"/>
  <c r="H107" i="5"/>
  <c r="E127" i="4"/>
  <c r="C128" i="4"/>
  <c r="G117" i="3"/>
  <c r="F117" i="3"/>
  <c r="H116" i="3"/>
  <c r="I116" i="3" s="1"/>
  <c r="G108" i="5" l="1"/>
  <c r="F108" i="5"/>
  <c r="E109" i="5"/>
  <c r="H108" i="5"/>
  <c r="E128" i="4"/>
  <c r="C129" i="4"/>
  <c r="G118" i="3"/>
  <c r="H117" i="3"/>
  <c r="I117" i="3" s="1"/>
  <c r="F118" i="3"/>
  <c r="H109" i="5" l="1"/>
  <c r="G109" i="5"/>
  <c r="F109" i="5"/>
  <c r="E110" i="5"/>
  <c r="E129" i="4"/>
  <c r="C130" i="4"/>
  <c r="F119" i="3"/>
  <c r="H118" i="3"/>
  <c r="G119" i="3"/>
  <c r="I118" i="3"/>
  <c r="E111" i="5" l="1"/>
  <c r="H110" i="5"/>
  <c r="G110" i="5"/>
  <c r="F110" i="5"/>
  <c r="E130" i="4"/>
  <c r="C131" i="4"/>
  <c r="G120" i="3"/>
  <c r="H119" i="3"/>
  <c r="I119" i="3" s="1"/>
  <c r="F120" i="3"/>
  <c r="G111" i="5" l="1"/>
  <c r="F111" i="5"/>
  <c r="E112" i="5"/>
  <c r="H111" i="5"/>
  <c r="E131" i="4"/>
  <c r="C132" i="4"/>
  <c r="G121" i="3"/>
  <c r="F121" i="3"/>
  <c r="H120" i="3"/>
  <c r="I120" i="3" s="1"/>
  <c r="E113" i="5" l="1"/>
  <c r="H112" i="5"/>
  <c r="G112" i="5"/>
  <c r="F112" i="5"/>
  <c r="E132" i="4"/>
  <c r="C133" i="4"/>
  <c r="H121" i="3"/>
  <c r="F122" i="3"/>
  <c r="I121" i="3"/>
  <c r="G122" i="3"/>
  <c r="E114" i="5" l="1"/>
  <c r="G113" i="5"/>
  <c r="F113" i="5"/>
  <c r="H113" i="5"/>
  <c r="E133" i="4"/>
  <c r="C134" i="4"/>
  <c r="G123" i="3"/>
  <c r="F123" i="3"/>
  <c r="H122" i="3"/>
  <c r="I122" i="3" s="1"/>
  <c r="G114" i="5" l="1"/>
  <c r="F114" i="5"/>
  <c r="E115" i="5"/>
  <c r="H114" i="5"/>
  <c r="E134" i="4"/>
  <c r="C135" i="4"/>
  <c r="H123" i="3"/>
  <c r="F124" i="3"/>
  <c r="G124" i="3"/>
  <c r="I123" i="3"/>
  <c r="E116" i="5" l="1"/>
  <c r="H115" i="5"/>
  <c r="G115" i="5"/>
  <c r="F115" i="5"/>
  <c r="E135" i="4"/>
  <c r="C136" i="4"/>
  <c r="G125" i="3"/>
  <c r="I124" i="3"/>
  <c r="H124" i="3"/>
  <c r="F125" i="3"/>
  <c r="E117" i="5" l="1"/>
  <c r="H116" i="5"/>
  <c r="F116" i="5"/>
  <c r="G116" i="5"/>
  <c r="E136" i="4"/>
  <c r="C137" i="4"/>
  <c r="F126" i="3"/>
  <c r="H125" i="3"/>
  <c r="G126" i="3"/>
  <c r="I125" i="3"/>
  <c r="G117" i="5" l="1"/>
  <c r="F117" i="5"/>
  <c r="E118" i="5"/>
  <c r="H117" i="5"/>
  <c r="E137" i="4"/>
  <c r="C138" i="4"/>
  <c r="G127" i="3"/>
  <c r="F127" i="3"/>
  <c r="H126" i="3"/>
  <c r="I126" i="3" s="1"/>
  <c r="E119" i="5" l="1"/>
  <c r="H118" i="5"/>
  <c r="G118" i="5"/>
  <c r="F118" i="5"/>
  <c r="E138" i="4"/>
  <c r="C139" i="4"/>
  <c r="H127" i="3"/>
  <c r="F128" i="3"/>
  <c r="I127" i="3"/>
  <c r="G128" i="3"/>
  <c r="E120" i="5" l="1"/>
  <c r="H119" i="5"/>
  <c r="G119" i="5"/>
  <c r="F119" i="5"/>
  <c r="E139" i="4"/>
  <c r="C140" i="4"/>
  <c r="F129" i="3"/>
  <c r="H128" i="3"/>
  <c r="I128" i="3"/>
  <c r="G129" i="3"/>
  <c r="G120" i="5" l="1"/>
  <c r="F120" i="5"/>
  <c r="E121" i="5"/>
  <c r="H120" i="5"/>
  <c r="E140" i="4"/>
  <c r="C141" i="4"/>
  <c r="G130" i="3"/>
  <c r="H129" i="3"/>
  <c r="I129" i="3" s="1"/>
  <c r="F130" i="3"/>
  <c r="H121" i="5" l="1"/>
  <c r="G121" i="5"/>
  <c r="F121" i="5"/>
  <c r="E122" i="5"/>
  <c r="E141" i="4"/>
  <c r="C142" i="4"/>
  <c r="G131" i="3"/>
  <c r="F131" i="3"/>
  <c r="H130" i="3"/>
  <c r="I130" i="3" s="1"/>
  <c r="E123" i="5" l="1"/>
  <c r="H122" i="5"/>
  <c r="G122" i="5"/>
  <c r="F122" i="5"/>
  <c r="E142" i="4"/>
  <c r="C143" i="4"/>
  <c r="H131" i="3"/>
  <c r="F132" i="3"/>
  <c r="I131" i="3"/>
  <c r="G132" i="3"/>
  <c r="G123" i="5" l="1"/>
  <c r="F123" i="5"/>
  <c r="H123" i="5"/>
  <c r="E124" i="5"/>
  <c r="E143" i="4"/>
  <c r="C144" i="4"/>
  <c r="H132" i="3"/>
  <c r="F133" i="3"/>
  <c r="I132" i="3"/>
  <c r="G133" i="3"/>
  <c r="E125" i="5" l="1"/>
  <c r="H124" i="5"/>
  <c r="G124" i="5"/>
  <c r="F124" i="5"/>
  <c r="E144" i="4"/>
  <c r="C145" i="4"/>
  <c r="G134" i="3"/>
  <c r="I133" i="3"/>
  <c r="H133" i="3"/>
  <c r="F134" i="3"/>
  <c r="E126" i="5" l="1"/>
  <c r="G125" i="5"/>
  <c r="F125" i="5"/>
  <c r="H125" i="5"/>
  <c r="E145" i="4"/>
  <c r="C146" i="4"/>
  <c r="F135" i="3"/>
  <c r="H134" i="3"/>
  <c r="I134" i="3"/>
  <c r="G135" i="3"/>
  <c r="G126" i="5" l="1"/>
  <c r="F126" i="5"/>
  <c r="E127" i="5"/>
  <c r="H126" i="5"/>
  <c r="E146" i="4"/>
  <c r="C147" i="4"/>
  <c r="G136" i="3"/>
  <c r="F136" i="3"/>
  <c r="H135" i="3"/>
  <c r="I135" i="3" s="1"/>
  <c r="F127" i="5" l="1"/>
  <c r="E128" i="5"/>
  <c r="H127" i="5"/>
  <c r="G127" i="5"/>
  <c r="E147" i="4"/>
  <c r="C148" i="4"/>
  <c r="H136" i="3"/>
  <c r="F137" i="3"/>
  <c r="G137" i="3"/>
  <c r="I136" i="3"/>
  <c r="E129" i="5" l="1"/>
  <c r="H128" i="5"/>
  <c r="G128" i="5"/>
  <c r="F128" i="5"/>
  <c r="E148" i="4"/>
  <c r="C149" i="4"/>
  <c r="G138" i="3"/>
  <c r="F138" i="3"/>
  <c r="H137" i="3"/>
  <c r="I137" i="3" s="1"/>
  <c r="F129" i="5" l="1"/>
  <c r="H129" i="5"/>
  <c r="G129" i="5"/>
  <c r="E130" i="5"/>
  <c r="E149" i="4"/>
  <c r="C150" i="4"/>
  <c r="G139" i="3"/>
  <c r="F139" i="3"/>
  <c r="H138" i="3"/>
  <c r="I138" i="3" s="1"/>
  <c r="F130" i="5" l="1"/>
  <c r="E131" i="5"/>
  <c r="H130" i="5"/>
  <c r="G130" i="5"/>
  <c r="E150" i="4"/>
  <c r="C151" i="4"/>
  <c r="F140" i="3"/>
  <c r="H139" i="3"/>
  <c r="G140" i="3"/>
  <c r="I139" i="3"/>
  <c r="E132" i="5" l="1"/>
  <c r="H131" i="5"/>
  <c r="G131" i="5"/>
  <c r="F131" i="5"/>
  <c r="E151" i="4"/>
  <c r="C152" i="4"/>
  <c r="G141" i="3"/>
  <c r="H140" i="3"/>
  <c r="I140" i="3" s="1"/>
  <c r="F141" i="3"/>
  <c r="G132" i="5" l="1"/>
  <c r="F132" i="5"/>
  <c r="E133" i="5"/>
  <c r="H132" i="5"/>
  <c r="E152" i="4"/>
  <c r="C153" i="4"/>
  <c r="G142" i="3"/>
  <c r="H141" i="3"/>
  <c r="I141" i="3" s="1"/>
  <c r="F142" i="3"/>
  <c r="F133" i="5" l="1"/>
  <c r="E134" i="5"/>
  <c r="H133" i="5"/>
  <c r="G133" i="5"/>
  <c r="E153" i="4"/>
  <c r="C154" i="4"/>
  <c r="F143" i="3"/>
  <c r="H142" i="3"/>
  <c r="G143" i="3"/>
  <c r="I142" i="3"/>
  <c r="G134" i="5" l="1"/>
  <c r="F134" i="5"/>
  <c r="E135" i="5"/>
  <c r="H134" i="5"/>
  <c r="E154" i="4"/>
  <c r="C155" i="4"/>
  <c r="G144" i="3"/>
  <c r="H143" i="3"/>
  <c r="I143" i="3" s="1"/>
  <c r="F144" i="3"/>
  <c r="G135" i="5" l="1"/>
  <c r="F135" i="5"/>
  <c r="H135" i="5"/>
  <c r="E136" i="5"/>
  <c r="E155" i="4"/>
  <c r="C156" i="4"/>
  <c r="H144" i="3"/>
  <c r="F145" i="3"/>
  <c r="G145" i="3"/>
  <c r="I144" i="3"/>
  <c r="H136" i="5" l="1"/>
  <c r="G136" i="5"/>
  <c r="F136" i="5"/>
  <c r="E137" i="5"/>
  <c r="E156" i="4"/>
  <c r="C157" i="4"/>
  <c r="G146" i="3"/>
  <c r="F146" i="3"/>
  <c r="H145" i="3"/>
  <c r="I145" i="3" s="1"/>
  <c r="E138" i="5" l="1"/>
  <c r="H137" i="5"/>
  <c r="G137" i="5"/>
  <c r="F137" i="5"/>
  <c r="E157" i="4"/>
  <c r="C158" i="4"/>
  <c r="F147" i="3"/>
  <c r="H146" i="3"/>
  <c r="I146" i="3"/>
  <c r="G147" i="3"/>
  <c r="G138" i="5" l="1"/>
  <c r="F138" i="5"/>
  <c r="E139" i="5"/>
  <c r="H138" i="5"/>
  <c r="E158" i="4"/>
  <c r="C159" i="4"/>
  <c r="G148" i="3"/>
  <c r="F148" i="3"/>
  <c r="H147" i="3"/>
  <c r="I147" i="3" s="1"/>
  <c r="E140" i="5" l="1"/>
  <c r="H139" i="5"/>
  <c r="F139" i="5"/>
  <c r="G139" i="5"/>
  <c r="E159" i="4"/>
  <c r="C160" i="4"/>
  <c r="H148" i="3"/>
  <c r="F149" i="3"/>
  <c r="I148" i="3"/>
  <c r="G149" i="3"/>
  <c r="F140" i="5" l="1"/>
  <c r="E141" i="5"/>
  <c r="H140" i="5"/>
  <c r="G140" i="5"/>
  <c r="E160" i="4"/>
  <c r="C161" i="4"/>
  <c r="G150" i="3"/>
  <c r="F150" i="3"/>
  <c r="H149" i="3"/>
  <c r="I149" i="3" s="1"/>
  <c r="G141" i="5" l="1"/>
  <c r="F141" i="5"/>
  <c r="H141" i="5"/>
  <c r="E142" i="5"/>
  <c r="E161" i="4"/>
  <c r="C162" i="4"/>
  <c r="F151" i="3"/>
  <c r="H150" i="3"/>
  <c r="I150" i="3"/>
  <c r="G151" i="3"/>
  <c r="E143" i="5" l="1"/>
  <c r="H142" i="5"/>
  <c r="G142" i="5"/>
  <c r="F142" i="5"/>
  <c r="E162" i="4"/>
  <c r="C163" i="4"/>
  <c r="G152" i="3"/>
  <c r="F152" i="3"/>
  <c r="H151" i="3"/>
  <c r="I151" i="3" s="1"/>
  <c r="H143" i="5" l="1"/>
  <c r="G143" i="5"/>
  <c r="F143" i="5"/>
  <c r="E144" i="5"/>
  <c r="E163" i="4"/>
  <c r="C164" i="4"/>
  <c r="H152" i="3"/>
  <c r="F153" i="3"/>
  <c r="I152" i="3"/>
  <c r="G153" i="3"/>
  <c r="G144" i="5" l="1"/>
  <c r="F144" i="5"/>
  <c r="H144" i="5"/>
  <c r="E145" i="5"/>
  <c r="E164" i="4"/>
  <c r="C165" i="4"/>
  <c r="G154" i="3"/>
  <c r="H153" i="3"/>
  <c r="I153" i="3" s="1"/>
  <c r="F154" i="3"/>
  <c r="H145" i="5" l="1"/>
  <c r="G145" i="5"/>
  <c r="F145" i="5"/>
  <c r="E146" i="5"/>
  <c r="E165" i="4"/>
  <c r="C166" i="4"/>
  <c r="G155" i="3"/>
  <c r="F155" i="3"/>
  <c r="H154" i="3"/>
  <c r="I154" i="3" s="1"/>
  <c r="E147" i="5" l="1"/>
  <c r="H146" i="5"/>
  <c r="G146" i="5"/>
  <c r="F146" i="5"/>
  <c r="E166" i="4"/>
  <c r="C167" i="4"/>
  <c r="F156" i="3"/>
  <c r="H155" i="3"/>
  <c r="G156" i="3"/>
  <c r="I155" i="3"/>
  <c r="G147" i="5" l="1"/>
  <c r="F147" i="5"/>
  <c r="H147" i="5"/>
  <c r="E148" i="5"/>
  <c r="E167" i="4"/>
  <c r="C168" i="4"/>
  <c r="G157" i="3"/>
  <c r="F157" i="3"/>
  <c r="H156" i="3"/>
  <c r="I156" i="3" s="1"/>
  <c r="E149" i="5" l="1"/>
  <c r="H148" i="5"/>
  <c r="G148" i="5"/>
  <c r="F148" i="5"/>
  <c r="E168" i="4"/>
  <c r="C169" i="4"/>
  <c r="G158" i="3"/>
  <c r="F158" i="3"/>
  <c r="H157" i="3"/>
  <c r="I157" i="3" s="1"/>
  <c r="E150" i="5" l="1"/>
  <c r="H149" i="5"/>
  <c r="G149" i="5"/>
  <c r="F149" i="5"/>
  <c r="E169" i="4"/>
  <c r="C170" i="4"/>
  <c r="H158" i="3"/>
  <c r="F159" i="3"/>
  <c r="I158" i="3"/>
  <c r="G159" i="3"/>
  <c r="G150" i="5" l="1"/>
  <c r="F150" i="5"/>
  <c r="E151" i="5"/>
  <c r="H150" i="5"/>
  <c r="E170" i="4"/>
  <c r="C171" i="4"/>
  <c r="G160" i="3"/>
  <c r="F160" i="3"/>
  <c r="H159" i="3"/>
  <c r="I159" i="3" s="1"/>
  <c r="F151" i="5" l="1"/>
  <c r="E152" i="5"/>
  <c r="H151" i="5"/>
  <c r="G151" i="5"/>
  <c r="E171" i="4"/>
  <c r="C172" i="4"/>
  <c r="H160" i="3"/>
  <c r="F161" i="3"/>
  <c r="I160" i="3"/>
  <c r="G161" i="3"/>
  <c r="E153" i="5" l="1"/>
  <c r="H152" i="5"/>
  <c r="F152" i="5"/>
  <c r="G152" i="5"/>
  <c r="E172" i="4"/>
  <c r="C173" i="4"/>
  <c r="G162" i="3"/>
  <c r="F162" i="3"/>
  <c r="H161" i="3"/>
  <c r="I161" i="3" s="1"/>
  <c r="G153" i="5" l="1"/>
  <c r="F153" i="5"/>
  <c r="H153" i="5"/>
  <c r="E154" i="5"/>
  <c r="E173" i="4"/>
  <c r="C174" i="4"/>
  <c r="H162" i="3"/>
  <c r="F163" i="3"/>
  <c r="I162" i="3"/>
  <c r="G163" i="3"/>
  <c r="H154" i="5" l="1"/>
  <c r="G154" i="5"/>
  <c r="F154" i="5"/>
  <c r="E155" i="5"/>
  <c r="E174" i="4"/>
  <c r="C175" i="4"/>
  <c r="G164" i="3"/>
  <c r="F164" i="3"/>
  <c r="H163" i="3"/>
  <c r="I163" i="3" s="1"/>
  <c r="E156" i="5" l="1"/>
  <c r="F155" i="5"/>
  <c r="H155" i="5"/>
  <c r="G155" i="5"/>
  <c r="E175" i="4"/>
  <c r="C176" i="4"/>
  <c r="H164" i="3"/>
  <c r="F165" i="3"/>
  <c r="I164" i="3"/>
  <c r="G165" i="3"/>
  <c r="G156" i="5" l="1"/>
  <c r="F156" i="5"/>
  <c r="E157" i="5"/>
  <c r="H156" i="5"/>
  <c r="E176" i="4"/>
  <c r="C177" i="4"/>
  <c r="G166" i="3"/>
  <c r="H165" i="3"/>
  <c r="I165" i="3" s="1"/>
  <c r="F166" i="3"/>
  <c r="E158" i="5" l="1"/>
  <c r="H157" i="5"/>
  <c r="G157" i="5"/>
  <c r="F157" i="5"/>
  <c r="E177" i="4"/>
  <c r="C178" i="4"/>
  <c r="G167" i="3"/>
  <c r="F167" i="3"/>
  <c r="H166" i="3"/>
  <c r="I166" i="3" s="1"/>
  <c r="F158" i="5" l="1"/>
  <c r="H158" i="5"/>
  <c r="G158" i="5"/>
  <c r="E159" i="5"/>
  <c r="E178" i="4"/>
  <c r="C179" i="4"/>
  <c r="F168" i="3"/>
  <c r="H167" i="3"/>
  <c r="G168" i="3"/>
  <c r="I167" i="3"/>
  <c r="G159" i="5" l="1"/>
  <c r="F159" i="5"/>
  <c r="E160" i="5"/>
  <c r="H159" i="5"/>
  <c r="E179" i="4"/>
  <c r="C180" i="4"/>
  <c r="G169" i="3"/>
  <c r="H168" i="3"/>
  <c r="I168" i="3" s="1"/>
  <c r="F169" i="3"/>
  <c r="G160" i="5" l="1"/>
  <c r="F160" i="5"/>
  <c r="H160" i="5"/>
  <c r="E161" i="5"/>
  <c r="E180" i="4"/>
  <c r="C181" i="4"/>
  <c r="G170" i="3"/>
  <c r="F170" i="3"/>
  <c r="H169" i="3"/>
  <c r="I169" i="3" s="1"/>
  <c r="H161" i="5" l="1"/>
  <c r="G161" i="5"/>
  <c r="F161" i="5"/>
  <c r="E162" i="5"/>
  <c r="E181" i="4"/>
  <c r="C182" i="4"/>
  <c r="H170" i="3"/>
  <c r="F171" i="3"/>
  <c r="I170" i="3"/>
  <c r="G171" i="3"/>
  <c r="G162" i="5" l="1"/>
  <c r="F162" i="5"/>
  <c r="E163" i="5"/>
  <c r="H162" i="5"/>
  <c r="E182" i="4"/>
  <c r="C183" i="4"/>
  <c r="F172" i="3"/>
  <c r="H171" i="3"/>
  <c r="G172" i="3"/>
  <c r="I171" i="3"/>
  <c r="G163" i="5" l="1"/>
  <c r="F163" i="5"/>
  <c r="E164" i="5"/>
  <c r="H163" i="5"/>
  <c r="E183" i="4"/>
  <c r="C184" i="4"/>
  <c r="G173" i="3"/>
  <c r="H172" i="3"/>
  <c r="I172" i="3" s="1"/>
  <c r="F173" i="3"/>
  <c r="E165" i="5" l="1"/>
  <c r="H164" i="5"/>
  <c r="G164" i="5"/>
  <c r="F164" i="5"/>
  <c r="E184" i="4"/>
  <c r="C185" i="4"/>
  <c r="F174" i="3"/>
  <c r="H173" i="3"/>
  <c r="G174" i="3"/>
  <c r="I173" i="3"/>
  <c r="G165" i="5" l="1"/>
  <c r="F165" i="5"/>
  <c r="H165" i="5"/>
  <c r="E166" i="5"/>
  <c r="E185" i="4"/>
  <c r="C186" i="4"/>
  <c r="G175" i="3"/>
  <c r="H174" i="3"/>
  <c r="I174" i="3" s="1"/>
  <c r="F175" i="3"/>
  <c r="G166" i="5" l="1"/>
  <c r="F166" i="5"/>
  <c r="E167" i="5"/>
  <c r="H166" i="5"/>
  <c r="E186" i="4"/>
  <c r="C187" i="4"/>
  <c r="F176" i="3"/>
  <c r="H175" i="3"/>
  <c r="G176" i="3"/>
  <c r="I175" i="3"/>
  <c r="H167" i="5" l="1"/>
  <c r="G167" i="5"/>
  <c r="F167" i="5"/>
  <c r="E168" i="5"/>
  <c r="E187" i="4"/>
  <c r="C188" i="4"/>
  <c r="G177" i="3"/>
  <c r="H176" i="3"/>
  <c r="I176" i="3" s="1"/>
  <c r="F177" i="3"/>
  <c r="G168" i="5" l="1"/>
  <c r="F168" i="5"/>
  <c r="E169" i="5"/>
  <c r="H168" i="5"/>
  <c r="E188" i="4"/>
  <c r="C189" i="4"/>
  <c r="G178" i="3"/>
  <c r="H177" i="3"/>
  <c r="I177" i="3" s="1"/>
  <c r="F178" i="3"/>
  <c r="F169" i="5" l="1"/>
  <c r="E170" i="5"/>
  <c r="H169" i="5"/>
  <c r="G169" i="5"/>
  <c r="E189" i="4"/>
  <c r="C190" i="4"/>
  <c r="F179" i="3"/>
  <c r="H178" i="3"/>
  <c r="G179" i="3"/>
  <c r="I178" i="3"/>
  <c r="H170" i="5" l="1"/>
  <c r="G170" i="5"/>
  <c r="F170" i="5"/>
  <c r="E171" i="5"/>
  <c r="E190" i="4"/>
  <c r="C191" i="4"/>
  <c r="G180" i="3"/>
  <c r="F180" i="3"/>
  <c r="H179" i="3"/>
  <c r="I179" i="3" s="1"/>
  <c r="G171" i="5" l="1"/>
  <c r="F171" i="5"/>
  <c r="E172" i="5"/>
  <c r="H171" i="5"/>
  <c r="E191" i="4"/>
  <c r="C192" i="4"/>
  <c r="H180" i="3"/>
  <c r="F181" i="3"/>
  <c r="I180" i="3"/>
  <c r="G181" i="3"/>
  <c r="H172" i="5" l="1"/>
  <c r="G172" i="5"/>
  <c r="F172" i="5"/>
  <c r="E173" i="5"/>
  <c r="E192" i="4"/>
  <c r="C193" i="4"/>
  <c r="G182" i="3"/>
  <c r="F182" i="3"/>
  <c r="H181" i="3"/>
  <c r="I181" i="3" s="1"/>
  <c r="F173" i="5" l="1"/>
  <c r="H173" i="5"/>
  <c r="E174" i="5"/>
  <c r="G173" i="5"/>
  <c r="E193" i="4"/>
  <c r="C194" i="4"/>
  <c r="H182" i="3"/>
  <c r="F183" i="3"/>
  <c r="I182" i="3"/>
  <c r="G183" i="3"/>
  <c r="G174" i="5" l="1"/>
  <c r="F174" i="5"/>
  <c r="E175" i="5"/>
  <c r="H174" i="5"/>
  <c r="E194" i="4"/>
  <c r="C195" i="4"/>
  <c r="G184" i="3"/>
  <c r="F184" i="3"/>
  <c r="H183" i="3"/>
  <c r="I183" i="3" s="1"/>
  <c r="E176" i="5" l="1"/>
  <c r="H175" i="5"/>
  <c r="G175" i="5"/>
  <c r="F175" i="5"/>
  <c r="E195" i="4"/>
  <c r="C196" i="4"/>
  <c r="H184" i="3"/>
  <c r="F185" i="3"/>
  <c r="I184" i="3"/>
  <c r="G185" i="3"/>
  <c r="F176" i="5" l="1"/>
  <c r="E177" i="5"/>
  <c r="H176" i="5"/>
  <c r="G176" i="5"/>
  <c r="E196" i="4"/>
  <c r="C197" i="4"/>
  <c r="G186" i="3"/>
  <c r="F186" i="3"/>
  <c r="H185" i="3"/>
  <c r="I185" i="3" s="1"/>
  <c r="G177" i="5" l="1"/>
  <c r="F177" i="5"/>
  <c r="E178" i="5"/>
  <c r="H177" i="5"/>
  <c r="E197" i="4"/>
  <c r="C198" i="4"/>
  <c r="H186" i="3"/>
  <c r="F187" i="3"/>
  <c r="I186" i="3"/>
  <c r="G187" i="3"/>
  <c r="F178" i="5" l="1"/>
  <c r="E179" i="5"/>
  <c r="H178" i="5"/>
  <c r="G178" i="5"/>
  <c r="E198" i="4"/>
  <c r="C199" i="4"/>
  <c r="G188" i="3"/>
  <c r="F188" i="3"/>
  <c r="H187" i="3"/>
  <c r="I187" i="3" s="1"/>
  <c r="H179" i="5" l="1"/>
  <c r="G179" i="5"/>
  <c r="F179" i="5"/>
  <c r="E180" i="5"/>
  <c r="E199" i="4"/>
  <c r="C200" i="4"/>
  <c r="H188" i="3"/>
  <c r="F189" i="3"/>
  <c r="I188" i="3"/>
  <c r="G189" i="3"/>
  <c r="G180" i="5" l="1"/>
  <c r="F180" i="5"/>
  <c r="H180" i="5"/>
  <c r="E181" i="5"/>
  <c r="E200" i="4"/>
  <c r="C201" i="4"/>
  <c r="G190" i="3"/>
  <c r="H189" i="3"/>
  <c r="I189" i="3" s="1"/>
  <c r="F190" i="3"/>
  <c r="E182" i="5" l="1"/>
  <c r="H181" i="5"/>
  <c r="G181" i="5"/>
  <c r="F181" i="5"/>
  <c r="E201" i="4"/>
  <c r="C202" i="4"/>
  <c r="F191" i="3"/>
  <c r="H190" i="3"/>
  <c r="G191" i="3"/>
  <c r="I190" i="3"/>
  <c r="E183" i="5" l="1"/>
  <c r="H182" i="5"/>
  <c r="F182" i="5"/>
  <c r="G182" i="5"/>
  <c r="C203" i="4"/>
  <c r="E202" i="4"/>
  <c r="G192" i="3"/>
  <c r="F192" i="3"/>
  <c r="H191" i="3"/>
  <c r="I191" i="3" s="1"/>
  <c r="G183" i="5" l="1"/>
  <c r="F183" i="5"/>
  <c r="H183" i="5"/>
  <c r="E184" i="5"/>
  <c r="E203" i="4"/>
  <c r="C204" i="4"/>
  <c r="H192" i="3"/>
  <c r="F193" i="3"/>
  <c r="I192" i="3"/>
  <c r="G193" i="3"/>
  <c r="G184" i="5" l="1"/>
  <c r="F184" i="5"/>
  <c r="E185" i="5"/>
  <c r="H184" i="5"/>
  <c r="E204" i="4"/>
  <c r="C205" i="4"/>
  <c r="G194" i="3"/>
  <c r="F194" i="3"/>
  <c r="H193" i="3"/>
  <c r="I193" i="3" s="1"/>
  <c r="E186" i="5" l="1"/>
  <c r="F185" i="5"/>
  <c r="G185" i="5"/>
  <c r="H185" i="5"/>
  <c r="E205" i="4"/>
  <c r="C206" i="4"/>
  <c r="H194" i="3"/>
  <c r="F195" i="3"/>
  <c r="I194" i="3"/>
  <c r="G195" i="3"/>
  <c r="G186" i="5" l="1"/>
  <c r="F186" i="5"/>
  <c r="E187" i="5"/>
  <c r="H186" i="5"/>
  <c r="E206" i="4"/>
  <c r="C207" i="4"/>
  <c r="G196" i="3"/>
  <c r="F196" i="3"/>
  <c r="H195" i="3"/>
  <c r="I195" i="3" s="1"/>
  <c r="F187" i="5" l="1"/>
  <c r="H187" i="5"/>
  <c r="G187" i="5"/>
  <c r="E188" i="5"/>
  <c r="E207" i="4"/>
  <c r="C208" i="4"/>
  <c r="H196" i="3"/>
  <c r="F197" i="3"/>
  <c r="I196" i="3"/>
  <c r="G197" i="3"/>
  <c r="E189" i="5" l="1"/>
  <c r="H188" i="5"/>
  <c r="G188" i="5"/>
  <c r="F188" i="5"/>
  <c r="E208" i="4"/>
  <c r="C209" i="4"/>
  <c r="G198" i="3"/>
  <c r="F198" i="3"/>
  <c r="H197" i="3"/>
  <c r="I197" i="3" s="1"/>
  <c r="G189" i="5" l="1"/>
  <c r="F189" i="5"/>
  <c r="E190" i="5"/>
  <c r="H189" i="5"/>
  <c r="E209" i="4"/>
  <c r="C210" i="4"/>
  <c r="H198" i="3"/>
  <c r="F199" i="3"/>
  <c r="I198" i="3"/>
  <c r="G199" i="3"/>
  <c r="H190" i="5" l="1"/>
  <c r="G190" i="5"/>
  <c r="F190" i="5"/>
  <c r="E191" i="5"/>
  <c r="E210" i="4"/>
  <c r="C211" i="4"/>
  <c r="G200" i="3"/>
  <c r="F200" i="3"/>
  <c r="H199" i="3"/>
  <c r="I199" i="3" s="1"/>
  <c r="E192" i="5" l="1"/>
  <c r="H191" i="5"/>
  <c r="G191" i="5"/>
  <c r="F191" i="5"/>
  <c r="E211" i="4"/>
  <c r="C212" i="4"/>
  <c r="F201" i="3"/>
  <c r="H200" i="3"/>
  <c r="G201" i="3"/>
  <c r="I200" i="3"/>
  <c r="G192" i="5" l="1"/>
  <c r="F192" i="5"/>
  <c r="E193" i="5"/>
  <c r="H192" i="5"/>
  <c r="E212" i="4"/>
  <c r="C213" i="4"/>
  <c r="G202" i="3"/>
  <c r="H201" i="3"/>
  <c r="I201" i="3" s="1"/>
  <c r="F202" i="3"/>
  <c r="E194" i="5" l="1"/>
  <c r="H193" i="5"/>
  <c r="G193" i="5"/>
  <c r="F193" i="5"/>
  <c r="E213" i="4"/>
  <c r="C214" i="4"/>
  <c r="F203" i="3"/>
  <c r="H202" i="3"/>
  <c r="G203" i="3"/>
  <c r="I202" i="3"/>
  <c r="F194" i="5" l="1"/>
  <c r="E195" i="5"/>
  <c r="G194" i="5"/>
  <c r="H194" i="5"/>
  <c r="E214" i="4"/>
  <c r="C215" i="4"/>
  <c r="G204" i="3"/>
  <c r="F204" i="3"/>
  <c r="H203" i="3"/>
  <c r="I203" i="3" s="1"/>
  <c r="G195" i="5" l="1"/>
  <c r="F195" i="5"/>
  <c r="E196" i="5"/>
  <c r="H195" i="5"/>
  <c r="E215" i="4"/>
  <c r="C216" i="4"/>
  <c r="F205" i="3"/>
  <c r="H204" i="3"/>
  <c r="G205" i="3"/>
  <c r="I204" i="3"/>
  <c r="H196" i="5" l="1"/>
  <c r="G196" i="5"/>
  <c r="F196" i="5"/>
  <c r="E197" i="5"/>
  <c r="E216" i="4"/>
  <c r="C217" i="4"/>
  <c r="G206" i="3"/>
  <c r="F206" i="3"/>
  <c r="H205" i="3"/>
  <c r="I205" i="3" s="1"/>
  <c r="H197" i="5" l="1"/>
  <c r="G197" i="5"/>
  <c r="F197" i="5"/>
  <c r="E198" i="5"/>
  <c r="E217" i="4"/>
  <c r="C218" i="4"/>
  <c r="F207" i="3"/>
  <c r="H206" i="3"/>
  <c r="I206" i="3"/>
  <c r="G207" i="3"/>
  <c r="G198" i="5" l="1"/>
  <c r="F198" i="5"/>
  <c r="E199" i="5"/>
  <c r="H198" i="5"/>
  <c r="C219" i="4"/>
  <c r="E218" i="4"/>
  <c r="G208" i="3"/>
  <c r="F208" i="3"/>
  <c r="H207" i="3"/>
  <c r="I207" i="3" s="1"/>
  <c r="F199" i="5" l="1"/>
  <c r="E200" i="5"/>
  <c r="G199" i="5"/>
  <c r="H199" i="5"/>
  <c r="E219" i="4"/>
  <c r="C220" i="4"/>
  <c r="H208" i="3"/>
  <c r="F209" i="3"/>
  <c r="I208" i="3"/>
  <c r="G209" i="3"/>
  <c r="E201" i="5" l="1"/>
  <c r="H200" i="5"/>
  <c r="G200" i="5"/>
  <c r="F200" i="5"/>
  <c r="E220" i="4"/>
  <c r="C221" i="4"/>
  <c r="G210" i="3"/>
  <c r="F210" i="3"/>
  <c r="H209" i="3"/>
  <c r="I209" i="3" s="1"/>
  <c r="G201" i="5" l="1"/>
  <c r="F201" i="5"/>
  <c r="H201" i="5"/>
  <c r="E202" i="5"/>
  <c r="E221" i="4"/>
  <c r="C222" i="4"/>
  <c r="H210" i="3"/>
  <c r="F211" i="3"/>
  <c r="G211" i="3"/>
  <c r="I210" i="3"/>
  <c r="F202" i="5" l="1"/>
  <c r="E203" i="5"/>
  <c r="H202" i="5"/>
  <c r="G202" i="5"/>
  <c r="E222" i="4"/>
  <c r="C223" i="4"/>
  <c r="G212" i="3"/>
  <c r="F212" i="3"/>
  <c r="H211" i="3"/>
  <c r="I211" i="3" s="1"/>
  <c r="F203" i="5" l="1"/>
  <c r="H203" i="5"/>
  <c r="G203" i="5"/>
  <c r="E204" i="5"/>
  <c r="E223" i="4"/>
  <c r="C224" i="4"/>
  <c r="F213" i="3"/>
  <c r="H212" i="3"/>
  <c r="G213" i="3"/>
  <c r="I212" i="3"/>
  <c r="G204" i="5" l="1"/>
  <c r="F204" i="5"/>
  <c r="E205" i="5"/>
  <c r="H204" i="5"/>
  <c r="E224" i="4"/>
  <c r="C225" i="4"/>
  <c r="G214" i="3"/>
  <c r="H213" i="3"/>
  <c r="I213" i="3" s="1"/>
  <c r="F214" i="3"/>
  <c r="F205" i="5" l="1"/>
  <c r="E206" i="5"/>
  <c r="G205" i="5"/>
  <c r="H205" i="5"/>
  <c r="E225" i="4"/>
  <c r="C226" i="4"/>
  <c r="F215" i="3"/>
  <c r="H214" i="3"/>
  <c r="I214" i="3" s="1"/>
  <c r="G215" i="3"/>
  <c r="G206" i="5" l="1"/>
  <c r="F206" i="5"/>
  <c r="E207" i="5"/>
  <c r="H206" i="5"/>
  <c r="E226" i="4"/>
  <c r="C227" i="4"/>
  <c r="G216" i="3"/>
  <c r="F216" i="3"/>
  <c r="H215" i="3"/>
  <c r="I215" i="3" s="1"/>
  <c r="G207" i="5" l="1"/>
  <c r="F207" i="5"/>
  <c r="E208" i="5"/>
  <c r="H207" i="5"/>
  <c r="E227" i="4"/>
  <c r="C228" i="4"/>
  <c r="H216" i="3"/>
  <c r="F217" i="3"/>
  <c r="G217" i="3"/>
  <c r="I216" i="3"/>
  <c r="H208" i="5" l="1"/>
  <c r="G208" i="5"/>
  <c r="F208" i="5"/>
  <c r="E209" i="5"/>
  <c r="E228" i="4"/>
  <c r="C229" i="4"/>
  <c r="G218" i="3"/>
  <c r="F218" i="3"/>
  <c r="H217" i="3"/>
  <c r="I217" i="3" s="1"/>
  <c r="G209" i="5" l="1"/>
  <c r="F209" i="5"/>
  <c r="E210" i="5"/>
  <c r="H209" i="5"/>
  <c r="E229" i="4"/>
  <c r="C230" i="4"/>
  <c r="I218" i="3"/>
  <c r="G219" i="3"/>
  <c r="F219" i="3"/>
  <c r="H218" i="3"/>
  <c r="G210" i="5" l="1"/>
  <c r="F210" i="5"/>
  <c r="E211" i="5"/>
  <c r="H210" i="5"/>
  <c r="E230" i="4"/>
  <c r="C231" i="4"/>
  <c r="H219" i="3"/>
  <c r="F220" i="3"/>
  <c r="G220" i="3"/>
  <c r="I219" i="3"/>
  <c r="E212" i="5" l="1"/>
  <c r="H211" i="5"/>
  <c r="F211" i="5"/>
  <c r="G211" i="5"/>
  <c r="E231" i="4"/>
  <c r="C232" i="4"/>
  <c r="G221" i="3"/>
  <c r="H220" i="3"/>
  <c r="I220" i="3" s="1"/>
  <c r="F221" i="3"/>
  <c r="F212" i="5" l="1"/>
  <c r="E213" i="5"/>
  <c r="H212" i="5"/>
  <c r="G212" i="5"/>
  <c r="E232" i="4"/>
  <c r="C233" i="4"/>
  <c r="F222" i="3"/>
  <c r="H221" i="3"/>
  <c r="G222" i="3"/>
  <c r="I221" i="3"/>
  <c r="G213" i="5" l="1"/>
  <c r="F213" i="5"/>
  <c r="E214" i="5"/>
  <c r="H213" i="5"/>
  <c r="E233" i="4"/>
  <c r="C234" i="4"/>
  <c r="G223" i="3"/>
  <c r="F223" i="3"/>
  <c r="H222" i="3"/>
  <c r="I222" i="3" s="1"/>
  <c r="E215" i="5" l="1"/>
  <c r="H214" i="5"/>
  <c r="G214" i="5"/>
  <c r="F214" i="5"/>
  <c r="E234" i="4"/>
  <c r="C235" i="4"/>
  <c r="H223" i="3"/>
  <c r="F224" i="3"/>
  <c r="I223" i="3"/>
  <c r="G224" i="3"/>
  <c r="H215" i="5" l="1"/>
  <c r="G215" i="5"/>
  <c r="F215" i="5"/>
  <c r="E216" i="5"/>
  <c r="E235" i="4"/>
  <c r="C236" i="4"/>
  <c r="G225" i="3"/>
  <c r="F225" i="3"/>
  <c r="H224" i="3"/>
  <c r="I224" i="3" s="1"/>
  <c r="G216" i="5" l="1"/>
  <c r="F216" i="5"/>
  <c r="H216" i="5"/>
  <c r="E217" i="5"/>
  <c r="E236" i="4"/>
  <c r="C237" i="4"/>
  <c r="H225" i="3"/>
  <c r="F226" i="3"/>
  <c r="I225" i="3"/>
  <c r="G226" i="3"/>
  <c r="E218" i="5" l="1"/>
  <c r="H217" i="5"/>
  <c r="G217" i="5"/>
  <c r="F217" i="5"/>
  <c r="E237" i="4"/>
  <c r="C238" i="4"/>
  <c r="G227" i="3"/>
  <c r="F227" i="3"/>
  <c r="H226" i="3"/>
  <c r="I226" i="3" s="1"/>
  <c r="E219" i="5" l="1"/>
  <c r="H218" i="5"/>
  <c r="G218" i="5"/>
  <c r="F218" i="5"/>
  <c r="E238" i="4"/>
  <c r="C239" i="4"/>
  <c r="H227" i="3"/>
  <c r="F228" i="3"/>
  <c r="I227" i="3"/>
  <c r="G228" i="3"/>
  <c r="G219" i="5" l="1"/>
  <c r="F219" i="5"/>
  <c r="H219" i="5"/>
  <c r="E220" i="5"/>
  <c r="E239" i="4"/>
  <c r="C240" i="4"/>
  <c r="G229" i="3"/>
  <c r="F229" i="3"/>
  <c r="H228" i="3"/>
  <c r="I228" i="3" s="1"/>
  <c r="E221" i="5" l="1"/>
  <c r="H220" i="5"/>
  <c r="G220" i="5"/>
  <c r="F220" i="5"/>
  <c r="E240" i="4"/>
  <c r="C241" i="4"/>
  <c r="H229" i="3"/>
  <c r="F230" i="3"/>
  <c r="I229" i="3"/>
  <c r="G230" i="3"/>
  <c r="E222" i="5" l="1"/>
  <c r="H221" i="5"/>
  <c r="G221" i="5"/>
  <c r="F221" i="5"/>
  <c r="E241" i="4"/>
  <c r="C242" i="4"/>
  <c r="G231" i="3"/>
  <c r="F231" i="3"/>
  <c r="H230" i="3"/>
  <c r="I230" i="3" s="1"/>
  <c r="G222" i="5" l="1"/>
  <c r="F222" i="5"/>
  <c r="E223" i="5"/>
  <c r="H222" i="5"/>
  <c r="E242" i="4"/>
  <c r="C243" i="4"/>
  <c r="H231" i="3"/>
  <c r="F232" i="3"/>
  <c r="G232" i="3"/>
  <c r="I231" i="3"/>
  <c r="F223" i="5" l="1"/>
  <c r="E224" i="5"/>
  <c r="H223" i="5"/>
  <c r="G223" i="5"/>
  <c r="E243" i="4"/>
  <c r="C244" i="4"/>
  <c r="G233" i="3"/>
  <c r="H232" i="3"/>
  <c r="I232" i="3" s="1"/>
  <c r="F233" i="3"/>
  <c r="E225" i="5" l="1"/>
  <c r="H224" i="5"/>
  <c r="G224" i="5"/>
  <c r="F224" i="5"/>
  <c r="E244" i="4"/>
  <c r="C245" i="4"/>
  <c r="F234" i="3"/>
  <c r="H233" i="3"/>
  <c r="I233" i="3"/>
  <c r="G234" i="3"/>
  <c r="G225" i="5" l="1"/>
  <c r="F225" i="5"/>
  <c r="H225" i="5"/>
  <c r="E226" i="5"/>
  <c r="E245" i="4"/>
  <c r="C246" i="4"/>
  <c r="G235" i="3"/>
  <c r="F235" i="3"/>
  <c r="H234" i="3"/>
  <c r="I234" i="3" s="1"/>
  <c r="H226" i="5" l="1"/>
  <c r="G226" i="5"/>
  <c r="F226" i="5"/>
  <c r="E227" i="5"/>
  <c r="E246" i="4"/>
  <c r="C247" i="4"/>
  <c r="H235" i="3"/>
  <c r="F236" i="3"/>
  <c r="I235" i="3"/>
  <c r="G236" i="3"/>
  <c r="E228" i="5" l="1"/>
  <c r="H227" i="5"/>
  <c r="G227" i="5"/>
  <c r="F227" i="5"/>
  <c r="E247" i="4"/>
  <c r="C248" i="4"/>
  <c r="G237" i="3"/>
  <c r="F237" i="3"/>
  <c r="H236" i="3"/>
  <c r="I236" i="3" s="1"/>
  <c r="G228" i="5" l="1"/>
  <c r="F228" i="5"/>
  <c r="H228" i="5"/>
  <c r="E229" i="5"/>
  <c r="C249" i="4"/>
  <c r="E248" i="4"/>
  <c r="H237" i="3"/>
  <c r="F238" i="3"/>
  <c r="I237" i="3"/>
  <c r="G238" i="3"/>
  <c r="E230" i="5" l="1"/>
  <c r="H229" i="5"/>
  <c r="G229" i="5"/>
  <c r="F229" i="5"/>
  <c r="E249" i="4"/>
  <c r="C250" i="4"/>
  <c r="F239" i="3"/>
  <c r="H238" i="3"/>
  <c r="G239" i="3"/>
  <c r="I238" i="3"/>
  <c r="F230" i="5" l="1"/>
  <c r="H230" i="5"/>
  <c r="G230" i="5"/>
  <c r="E231" i="5"/>
  <c r="E250" i="4"/>
  <c r="C251" i="4"/>
  <c r="G240" i="3"/>
  <c r="H239" i="3"/>
  <c r="I239" i="3" s="1"/>
  <c r="F240" i="3"/>
  <c r="G231" i="5" l="1"/>
  <c r="F231" i="5"/>
  <c r="E232" i="5"/>
  <c r="H231" i="5"/>
  <c r="E251" i="4"/>
  <c r="C252" i="4"/>
  <c r="F241" i="3"/>
  <c r="H240" i="3"/>
  <c r="G241" i="3"/>
  <c r="I240" i="3"/>
  <c r="E233" i="5" l="1"/>
  <c r="H232" i="5"/>
  <c r="G232" i="5"/>
  <c r="F232" i="5"/>
  <c r="E252" i="4"/>
  <c r="C253" i="4"/>
  <c r="G242" i="3"/>
  <c r="H241" i="3"/>
  <c r="I241" i="3" s="1"/>
  <c r="F242" i="3"/>
  <c r="H233" i="5" l="1"/>
  <c r="G233" i="5"/>
  <c r="F233" i="5"/>
  <c r="E234" i="5"/>
  <c r="E253" i="4"/>
  <c r="C254" i="4"/>
  <c r="G243" i="3"/>
  <c r="F243" i="3"/>
  <c r="H242" i="3"/>
  <c r="I242" i="3" s="1"/>
  <c r="G234" i="5" l="1"/>
  <c r="F234" i="5"/>
  <c r="E235" i="5"/>
  <c r="H234" i="5"/>
  <c r="E254" i="4"/>
  <c r="C255" i="4"/>
  <c r="G244" i="3"/>
  <c r="H243" i="3"/>
  <c r="I243" i="3" s="1"/>
  <c r="F244" i="3"/>
  <c r="G235" i="5" l="1"/>
  <c r="F235" i="5"/>
  <c r="H235" i="5"/>
  <c r="E236" i="5"/>
  <c r="E255" i="4"/>
  <c r="C256" i="4"/>
  <c r="H244" i="3"/>
  <c r="F245" i="3"/>
  <c r="G245" i="3"/>
  <c r="I244" i="3"/>
  <c r="E237" i="5" l="1"/>
  <c r="H236" i="5"/>
  <c r="G236" i="5"/>
  <c r="F236" i="5"/>
  <c r="E256" i="4"/>
  <c r="C257" i="4"/>
  <c r="G246" i="3"/>
  <c r="F246" i="3"/>
  <c r="H245" i="3"/>
  <c r="I245" i="3" s="1"/>
  <c r="G237" i="5" l="1"/>
  <c r="F237" i="5"/>
  <c r="H237" i="5"/>
  <c r="E238" i="5"/>
  <c r="E257" i="4"/>
  <c r="C258" i="4"/>
  <c r="F247" i="3"/>
  <c r="H246" i="3"/>
  <c r="G247" i="3"/>
  <c r="I246" i="3"/>
  <c r="H238" i="5" l="1"/>
  <c r="E239" i="5"/>
  <c r="F238" i="5"/>
  <c r="G238" i="5"/>
  <c r="E258" i="4"/>
  <c r="C259" i="4"/>
  <c r="G248" i="3"/>
  <c r="H247" i="3"/>
  <c r="I247" i="3" s="1"/>
  <c r="F248" i="3"/>
  <c r="H239" i="5" l="1"/>
  <c r="G239" i="5"/>
  <c r="F239" i="5"/>
  <c r="E240" i="5"/>
  <c r="E259" i="4"/>
  <c r="C260" i="4"/>
  <c r="F249" i="3"/>
  <c r="H248" i="3"/>
  <c r="G249" i="3"/>
  <c r="I248" i="3"/>
  <c r="G240" i="5" l="1"/>
  <c r="F240" i="5"/>
  <c r="E241" i="5"/>
  <c r="H240" i="5"/>
  <c r="E260" i="4"/>
  <c r="C261" i="4"/>
  <c r="G250" i="3"/>
  <c r="H249" i="3"/>
  <c r="I249" i="3" s="1"/>
  <c r="F250" i="3"/>
  <c r="F241" i="5" l="1"/>
  <c r="E242" i="5"/>
  <c r="H241" i="5"/>
  <c r="G241" i="5"/>
  <c r="E261" i="4"/>
  <c r="C262" i="4"/>
  <c r="F251" i="3"/>
  <c r="H250" i="3"/>
  <c r="G251" i="3"/>
  <c r="I250" i="3"/>
  <c r="E243" i="5" l="1"/>
  <c r="H242" i="5"/>
  <c r="F242" i="5"/>
  <c r="G242" i="5"/>
  <c r="E262" i="4"/>
  <c r="C263" i="4"/>
  <c r="G252" i="3"/>
  <c r="H251" i="3"/>
  <c r="I251" i="3" s="1"/>
  <c r="F252" i="3"/>
  <c r="G243" i="5" l="1"/>
  <c r="F243" i="5"/>
  <c r="E244" i="5"/>
  <c r="H243" i="5"/>
  <c r="E263" i="4"/>
  <c r="C264" i="4"/>
  <c r="F253" i="3"/>
  <c r="H252" i="3"/>
  <c r="G253" i="3"/>
  <c r="I252" i="3"/>
  <c r="H244" i="5" l="1"/>
  <c r="G244" i="5"/>
  <c r="F244" i="5"/>
  <c r="E245" i="5"/>
  <c r="E264" i="4"/>
  <c r="C265" i="4"/>
  <c r="G254" i="3"/>
  <c r="H253" i="3"/>
  <c r="I253" i="3" s="1"/>
  <c r="F254" i="3"/>
  <c r="F245" i="5" l="1"/>
  <c r="E246" i="5"/>
  <c r="H245" i="5"/>
  <c r="G245" i="5"/>
  <c r="E265" i="4"/>
  <c r="C266" i="4"/>
  <c r="F255" i="3"/>
  <c r="H254" i="3"/>
  <c r="I254" i="3"/>
  <c r="G255" i="3"/>
  <c r="G246" i="5" l="1"/>
  <c r="F246" i="5"/>
  <c r="E247" i="5"/>
  <c r="H246" i="5"/>
  <c r="E266" i="4"/>
  <c r="C267" i="4"/>
  <c r="G256" i="3"/>
  <c r="H255" i="3"/>
  <c r="I255" i="3" s="1"/>
  <c r="F256" i="3"/>
  <c r="E248" i="5" l="1"/>
  <c r="H247" i="5"/>
  <c r="G247" i="5"/>
  <c r="F247" i="5"/>
  <c r="E267" i="4"/>
  <c r="C268" i="4"/>
  <c r="H256" i="3"/>
  <c r="F257" i="3"/>
  <c r="I256" i="3"/>
  <c r="G257" i="3"/>
  <c r="F248" i="5" l="1"/>
  <c r="E249" i="5"/>
  <c r="H248" i="5"/>
  <c r="G248" i="5"/>
  <c r="E268" i="4"/>
  <c r="C269" i="4"/>
  <c r="G258" i="3"/>
  <c r="H257" i="3"/>
  <c r="I257" i="3" s="1"/>
  <c r="F258" i="3"/>
  <c r="G249" i="5" l="1"/>
  <c r="F249" i="5"/>
  <c r="E250" i="5"/>
  <c r="H249" i="5"/>
  <c r="E269" i="4"/>
  <c r="C270" i="4"/>
  <c r="H258" i="3"/>
  <c r="F259" i="3"/>
  <c r="I258" i="3"/>
  <c r="G259" i="3"/>
  <c r="E251" i="5" l="1"/>
  <c r="G250" i="5"/>
  <c r="H250" i="5"/>
  <c r="F250" i="5"/>
  <c r="E270" i="4"/>
  <c r="C271" i="4"/>
  <c r="H259" i="3"/>
  <c r="F260" i="3"/>
  <c r="G260" i="3"/>
  <c r="I259" i="3"/>
  <c r="H251" i="5" l="1"/>
  <c r="G251" i="5"/>
  <c r="F251" i="5"/>
  <c r="E252" i="5"/>
  <c r="E271" i="4"/>
  <c r="C272" i="4"/>
  <c r="G261" i="3"/>
  <c r="H260" i="3"/>
  <c r="I260" i="3" s="1"/>
  <c r="F261" i="3"/>
  <c r="G252" i="5" l="1"/>
  <c r="F252" i="5"/>
  <c r="E253" i="5"/>
  <c r="H252" i="5"/>
  <c r="E272" i="4"/>
  <c r="C273" i="4"/>
  <c r="F262" i="3"/>
  <c r="H261" i="3"/>
  <c r="I261" i="3"/>
  <c r="G262" i="3"/>
  <c r="E254" i="5" l="1"/>
  <c r="H253" i="5"/>
  <c r="G253" i="5"/>
  <c r="F253" i="5"/>
  <c r="E273" i="4"/>
  <c r="C274" i="4"/>
  <c r="G263" i="3"/>
  <c r="F263" i="3"/>
  <c r="H262" i="3"/>
  <c r="I262" i="3" s="1"/>
  <c r="E255" i="5" l="1"/>
  <c r="H254" i="5"/>
  <c r="F254" i="5"/>
  <c r="G254" i="5"/>
  <c r="E274" i="4"/>
  <c r="C275" i="4"/>
  <c r="H263" i="3"/>
  <c r="F264" i="3"/>
  <c r="G264" i="3"/>
  <c r="I263" i="3"/>
  <c r="G255" i="5" l="1"/>
  <c r="F255" i="5"/>
  <c r="H255" i="5"/>
  <c r="E256" i="5"/>
  <c r="E275" i="4"/>
  <c r="C276" i="4"/>
  <c r="G265" i="3"/>
  <c r="F265" i="3"/>
  <c r="H264" i="3"/>
  <c r="I264" i="3" s="1"/>
  <c r="H256" i="5" l="1"/>
  <c r="G256" i="5"/>
  <c r="F256" i="5"/>
  <c r="E257" i="5"/>
  <c r="E276" i="4"/>
  <c r="C277" i="4"/>
  <c r="F266" i="3"/>
  <c r="H265" i="3"/>
  <c r="I265" i="3"/>
  <c r="G266" i="3"/>
  <c r="E258" i="5" l="1"/>
  <c r="H257" i="5"/>
  <c r="G257" i="5"/>
  <c r="F257" i="5"/>
  <c r="E277" i="4"/>
  <c r="C278" i="4"/>
  <c r="G267" i="3"/>
  <c r="F267" i="3"/>
  <c r="H266" i="3"/>
  <c r="I266" i="3" s="1"/>
  <c r="G258" i="5" l="1"/>
  <c r="F258" i="5"/>
  <c r="E259" i="5"/>
  <c r="H258" i="5"/>
  <c r="E278" i="4"/>
  <c r="C279" i="4"/>
  <c r="F268" i="3"/>
  <c r="H267" i="3"/>
  <c r="I267" i="3"/>
  <c r="G268" i="3"/>
  <c r="F259" i="5" l="1"/>
  <c r="H259" i="5"/>
  <c r="G259" i="5"/>
  <c r="E260" i="5"/>
  <c r="E279" i="4"/>
  <c r="C280" i="4"/>
  <c r="G269" i="3"/>
  <c r="H268" i="3"/>
  <c r="I268" i="3" s="1"/>
  <c r="F269" i="3"/>
  <c r="H260" i="5" l="1"/>
  <c r="G260" i="5"/>
  <c r="F260" i="5"/>
  <c r="E261" i="5"/>
  <c r="E280" i="4"/>
  <c r="C281" i="4"/>
  <c r="G270" i="3"/>
  <c r="H269" i="3"/>
  <c r="I269" i="3" s="1"/>
  <c r="F270" i="3"/>
  <c r="G261" i="5" l="1"/>
  <c r="F261" i="5"/>
  <c r="E262" i="5"/>
  <c r="H261" i="5"/>
  <c r="E281" i="4"/>
  <c r="C282" i="4"/>
  <c r="H270" i="3"/>
  <c r="F271" i="3"/>
  <c r="G271" i="3"/>
  <c r="I270" i="3"/>
  <c r="H262" i="5" l="1"/>
  <c r="G262" i="5"/>
  <c r="F262" i="5"/>
  <c r="E263" i="5"/>
  <c r="E282" i="4"/>
  <c r="C283" i="4"/>
  <c r="G272" i="3"/>
  <c r="H271" i="3"/>
  <c r="I271" i="3" s="1"/>
  <c r="F272" i="3"/>
  <c r="E264" i="5" l="1"/>
  <c r="H263" i="5"/>
  <c r="G263" i="5"/>
  <c r="F263" i="5"/>
  <c r="E283" i="4"/>
  <c r="C284" i="4"/>
  <c r="F273" i="3"/>
  <c r="H272" i="3"/>
  <c r="G273" i="3"/>
  <c r="I272" i="3"/>
  <c r="G264" i="5" l="1"/>
  <c r="F264" i="5"/>
  <c r="E265" i="5"/>
  <c r="H264" i="5"/>
  <c r="E284" i="4"/>
  <c r="C285" i="4"/>
  <c r="G274" i="3"/>
  <c r="F274" i="3"/>
  <c r="H273" i="3"/>
  <c r="I273" i="3" s="1"/>
  <c r="E266" i="5" l="1"/>
  <c r="H265" i="5"/>
  <c r="G265" i="5"/>
  <c r="F265" i="5"/>
  <c r="E285" i="4"/>
  <c r="C286" i="4"/>
  <c r="H274" i="3"/>
  <c r="F275" i="3"/>
  <c r="I274" i="3"/>
  <c r="G275" i="3"/>
  <c r="F266" i="5" l="1"/>
  <c r="E267" i="5"/>
  <c r="H266" i="5"/>
  <c r="G266" i="5"/>
  <c r="E286" i="4"/>
  <c r="C287" i="4"/>
  <c r="H275" i="3"/>
  <c r="F276" i="3"/>
  <c r="G276" i="3"/>
  <c r="I275" i="3"/>
  <c r="G267" i="5" l="1"/>
  <c r="F267" i="5"/>
  <c r="E268" i="5"/>
  <c r="H267" i="5"/>
  <c r="E287" i="4"/>
  <c r="C288" i="4"/>
  <c r="G277" i="3"/>
  <c r="F277" i="3"/>
  <c r="H276" i="3"/>
  <c r="I276" i="3" s="1"/>
  <c r="H268" i="5" l="1"/>
  <c r="G268" i="5"/>
  <c r="F268" i="5"/>
  <c r="E269" i="5"/>
  <c r="E288" i="4"/>
  <c r="C289" i="4"/>
  <c r="G278" i="3"/>
  <c r="F278" i="3"/>
  <c r="H277" i="3"/>
  <c r="I277" i="3" s="1"/>
  <c r="H269" i="5" l="1"/>
  <c r="G269" i="5"/>
  <c r="F269" i="5"/>
  <c r="E270" i="5"/>
  <c r="E289" i="4"/>
  <c r="C290" i="4"/>
  <c r="H278" i="3"/>
  <c r="F279" i="3"/>
  <c r="I278" i="3"/>
  <c r="G279" i="3"/>
  <c r="G270" i="5" l="1"/>
  <c r="F270" i="5"/>
  <c r="H270" i="5"/>
  <c r="E271" i="5"/>
  <c r="E290" i="4"/>
  <c r="C291" i="4"/>
  <c r="G280" i="3"/>
  <c r="F280" i="3"/>
  <c r="H279" i="3"/>
  <c r="I279" i="3" s="1"/>
  <c r="E272" i="5" l="1"/>
  <c r="H271" i="5"/>
  <c r="G271" i="5"/>
  <c r="F271" i="5"/>
  <c r="E291" i="4"/>
  <c r="C292" i="4"/>
  <c r="H280" i="3"/>
  <c r="F281" i="3"/>
  <c r="I280" i="3"/>
  <c r="G281" i="3"/>
  <c r="E273" i="5" l="1"/>
  <c r="H272" i="5"/>
  <c r="G272" i="5"/>
  <c r="F272" i="5"/>
  <c r="E292" i="4"/>
  <c r="C293" i="4"/>
  <c r="G282" i="3"/>
  <c r="F282" i="3"/>
  <c r="H281" i="3"/>
  <c r="I281" i="3" s="1"/>
  <c r="G273" i="5" l="1"/>
  <c r="F273" i="5"/>
  <c r="H273" i="5"/>
  <c r="E274" i="5"/>
  <c r="E293" i="4"/>
  <c r="C294" i="4"/>
  <c r="H282" i="3"/>
  <c r="F283" i="3"/>
  <c r="I282" i="3"/>
  <c r="G283" i="3"/>
  <c r="F274" i="5" l="1"/>
  <c r="G274" i="5"/>
  <c r="E275" i="5"/>
  <c r="H274" i="5"/>
  <c r="E294" i="4"/>
  <c r="C295" i="4"/>
  <c r="F284" i="3"/>
  <c r="H283" i="3"/>
  <c r="G284" i="3"/>
  <c r="I283" i="3"/>
  <c r="G275" i="5" l="1"/>
  <c r="F275" i="5"/>
  <c r="H275" i="5"/>
  <c r="E276" i="5"/>
  <c r="E295" i="4"/>
  <c r="C296" i="4"/>
  <c r="G285" i="3"/>
  <c r="H284" i="3"/>
  <c r="I284" i="3" s="1"/>
  <c r="F285" i="3"/>
  <c r="G276" i="5" l="1"/>
  <c r="F276" i="5"/>
  <c r="E277" i="5"/>
  <c r="H276" i="5"/>
  <c r="E296" i="4"/>
  <c r="C297" i="4"/>
  <c r="G286" i="3"/>
  <c r="F286" i="3"/>
  <c r="H285" i="3"/>
  <c r="I285" i="3" s="1"/>
  <c r="F277" i="5" l="1"/>
  <c r="E278" i="5"/>
  <c r="H277" i="5"/>
  <c r="G277" i="5"/>
  <c r="E297" i="4"/>
  <c r="C298" i="4"/>
  <c r="H286" i="3"/>
  <c r="F287" i="3"/>
  <c r="I286" i="3"/>
  <c r="G287" i="3"/>
  <c r="G278" i="5" l="1"/>
  <c r="F278" i="5"/>
  <c r="E279" i="5"/>
  <c r="H278" i="5"/>
  <c r="E298" i="4"/>
  <c r="C299" i="4"/>
  <c r="G288" i="3"/>
  <c r="H287" i="3"/>
  <c r="I287" i="3" s="1"/>
  <c r="F288" i="3"/>
  <c r="G279" i="5" l="1"/>
  <c r="F279" i="5"/>
  <c r="E280" i="5"/>
  <c r="H279" i="5"/>
  <c r="E299" i="4"/>
  <c r="C300" i="4"/>
  <c r="F289" i="3"/>
  <c r="H288" i="3"/>
  <c r="G289" i="3"/>
  <c r="I288" i="3"/>
  <c r="H280" i="5" l="1"/>
  <c r="G280" i="5"/>
  <c r="F280" i="5"/>
  <c r="E281" i="5"/>
  <c r="E300" i="4"/>
  <c r="C301" i="4"/>
  <c r="G290" i="3"/>
  <c r="H289" i="3"/>
  <c r="I289" i="3" s="1"/>
  <c r="F290" i="3"/>
  <c r="H281" i="5" l="1"/>
  <c r="G281" i="5"/>
  <c r="E282" i="5"/>
  <c r="F281" i="5"/>
  <c r="E301" i="4"/>
  <c r="C302" i="4"/>
  <c r="F291" i="3"/>
  <c r="H290" i="3"/>
  <c r="I290" i="3"/>
  <c r="G291" i="3"/>
  <c r="G282" i="5" l="1"/>
  <c r="F282" i="5"/>
  <c r="E283" i="5"/>
  <c r="H282" i="5"/>
  <c r="E302" i="4"/>
  <c r="C303" i="4"/>
  <c r="G292" i="3"/>
  <c r="F292" i="3"/>
  <c r="H291" i="3"/>
  <c r="I291" i="3" s="1"/>
  <c r="E284" i="5" l="1"/>
  <c r="H283" i="5"/>
  <c r="F283" i="5"/>
  <c r="G283" i="5"/>
  <c r="E303" i="4"/>
  <c r="C304" i="4"/>
  <c r="F293" i="3"/>
  <c r="H292" i="3"/>
  <c r="I292" i="3"/>
  <c r="G293" i="3"/>
  <c r="F284" i="5" l="1"/>
  <c r="E285" i="5"/>
  <c r="H284" i="5"/>
  <c r="G284" i="5"/>
  <c r="E304" i="4"/>
  <c r="C305" i="4"/>
  <c r="G294" i="3"/>
  <c r="H293" i="3"/>
  <c r="I293" i="3" s="1"/>
  <c r="F294" i="3"/>
  <c r="G285" i="5" l="1"/>
  <c r="F285" i="5"/>
  <c r="E286" i="5"/>
  <c r="H285" i="5"/>
  <c r="E305" i="4"/>
  <c r="C306" i="4"/>
  <c r="F295" i="3"/>
  <c r="H294" i="3"/>
  <c r="G295" i="3"/>
  <c r="I294" i="3"/>
  <c r="E287" i="5" l="1"/>
  <c r="F286" i="5"/>
  <c r="H286" i="5"/>
  <c r="G286" i="5"/>
  <c r="E306" i="4"/>
  <c r="C307" i="4"/>
  <c r="G296" i="3"/>
  <c r="H295" i="3"/>
  <c r="I295" i="3" s="1"/>
  <c r="F296" i="3"/>
  <c r="H287" i="5" l="1"/>
  <c r="G287" i="5"/>
  <c r="F287" i="5"/>
  <c r="E288" i="5"/>
  <c r="E307" i="4"/>
  <c r="C308" i="4"/>
  <c r="F297" i="3"/>
  <c r="H296" i="3"/>
  <c r="G297" i="3"/>
  <c r="I296" i="3"/>
  <c r="G288" i="5" l="1"/>
  <c r="F288" i="5"/>
  <c r="H288" i="5"/>
  <c r="E289" i="5"/>
  <c r="E308" i="4"/>
  <c r="C309" i="4"/>
  <c r="G298" i="3"/>
  <c r="H297" i="3"/>
  <c r="I297" i="3" s="1"/>
  <c r="F298" i="3"/>
  <c r="E290" i="5" l="1"/>
  <c r="H289" i="5"/>
  <c r="G289" i="5"/>
  <c r="F289" i="5"/>
  <c r="E309" i="4"/>
  <c r="C310" i="4"/>
  <c r="F299" i="3"/>
  <c r="H298" i="3"/>
  <c r="G299" i="3"/>
  <c r="I298" i="3"/>
  <c r="E291" i="5" l="1"/>
  <c r="H290" i="5"/>
  <c r="G290" i="5"/>
  <c r="F290" i="5"/>
  <c r="E310" i="4"/>
  <c r="C311" i="4"/>
  <c r="G300" i="3"/>
  <c r="H299" i="3"/>
  <c r="I299" i="3" s="1"/>
  <c r="F300" i="3"/>
  <c r="G291" i="5" l="1"/>
  <c r="F291" i="5"/>
  <c r="H291" i="5"/>
  <c r="E292" i="5"/>
  <c r="E311" i="4"/>
  <c r="C312" i="4"/>
  <c r="G301" i="3"/>
  <c r="F301" i="3"/>
  <c r="H300" i="3"/>
  <c r="I300" i="3" s="1"/>
  <c r="E293" i="5" l="1"/>
  <c r="H292" i="5"/>
  <c r="G292" i="5"/>
  <c r="F292" i="5"/>
  <c r="E312" i="4"/>
  <c r="C313" i="4"/>
  <c r="H301" i="3"/>
  <c r="F302" i="3"/>
  <c r="I301" i="3"/>
  <c r="G302" i="3"/>
  <c r="F293" i="5" l="1"/>
  <c r="E294" i="5"/>
  <c r="H293" i="5"/>
  <c r="G293" i="5"/>
  <c r="E313" i="4"/>
  <c r="C314" i="4"/>
  <c r="G303" i="3"/>
  <c r="F303" i="3"/>
  <c r="H302" i="3"/>
  <c r="I302" i="3" s="1"/>
  <c r="G294" i="5" l="1"/>
  <c r="F294" i="5"/>
  <c r="E295" i="5"/>
  <c r="H294" i="5"/>
  <c r="E314" i="4"/>
  <c r="C315" i="4"/>
  <c r="H303" i="3"/>
  <c r="F304" i="3"/>
  <c r="I303" i="3"/>
  <c r="G304" i="3"/>
  <c r="F295" i="5" l="1"/>
  <c r="G295" i="5"/>
  <c r="E296" i="5"/>
  <c r="H295" i="5"/>
  <c r="E315" i="4"/>
  <c r="C316" i="4"/>
  <c r="G305" i="3"/>
  <c r="H304" i="3"/>
  <c r="I304" i="3" s="1"/>
  <c r="F305" i="3"/>
  <c r="E297" i="5" l="1"/>
  <c r="H296" i="5"/>
  <c r="F296" i="5"/>
  <c r="G296" i="5"/>
  <c r="E316" i="4"/>
  <c r="C317" i="4"/>
  <c r="H305" i="3"/>
  <c r="F306" i="3"/>
  <c r="G306" i="3"/>
  <c r="I305" i="3"/>
  <c r="G297" i="5" l="1"/>
  <c r="F297" i="5"/>
  <c r="H297" i="5"/>
  <c r="E298" i="5"/>
  <c r="E317" i="4"/>
  <c r="C318" i="4"/>
  <c r="G307" i="3"/>
  <c r="H306" i="3"/>
  <c r="I306" i="3" s="1"/>
  <c r="F307" i="3"/>
  <c r="H298" i="5" l="1"/>
  <c r="G298" i="5"/>
  <c r="F298" i="5"/>
  <c r="E299" i="5"/>
  <c r="E318" i="4"/>
  <c r="C319" i="4"/>
  <c r="H307" i="3"/>
  <c r="F308" i="3"/>
  <c r="G308" i="3"/>
  <c r="I307" i="3"/>
  <c r="G299" i="5" l="1"/>
  <c r="F299" i="5"/>
  <c r="E300" i="5"/>
  <c r="H299" i="5"/>
  <c r="E319" i="4"/>
  <c r="C320" i="4"/>
  <c r="G309" i="3"/>
  <c r="H308" i="3"/>
  <c r="I308" i="3" s="1"/>
  <c r="F309" i="3"/>
  <c r="G300" i="5" l="1"/>
  <c r="F300" i="5"/>
  <c r="E301" i="5"/>
  <c r="H300" i="5"/>
  <c r="E320" i="4"/>
  <c r="C321" i="4"/>
  <c r="F310" i="3"/>
  <c r="H309" i="3"/>
  <c r="I309" i="3"/>
  <c r="G310" i="3"/>
  <c r="E302" i="5" l="1"/>
  <c r="H301" i="5"/>
  <c r="G301" i="5"/>
  <c r="F301" i="5"/>
  <c r="E321" i="4"/>
  <c r="C322" i="4"/>
  <c r="G311" i="3"/>
  <c r="F311" i="3"/>
  <c r="H310" i="3"/>
  <c r="I310" i="3" s="1"/>
  <c r="F302" i="5" l="1"/>
  <c r="H302" i="5"/>
  <c r="G302" i="5"/>
  <c r="E303" i="5"/>
  <c r="E322" i="4"/>
  <c r="C323" i="4"/>
  <c r="H311" i="3"/>
  <c r="F312" i="3"/>
  <c r="G312" i="3"/>
  <c r="I311" i="3"/>
  <c r="G303" i="5" l="1"/>
  <c r="F303" i="5"/>
  <c r="E304" i="5"/>
  <c r="H303" i="5"/>
  <c r="E323" i="4"/>
  <c r="C324" i="4"/>
  <c r="G313" i="3"/>
  <c r="F313" i="3"/>
  <c r="H312" i="3"/>
  <c r="I312" i="3" s="1"/>
  <c r="E305" i="5" l="1"/>
  <c r="H304" i="5"/>
  <c r="G304" i="5"/>
  <c r="F304" i="5"/>
  <c r="E324" i="4"/>
  <c r="C325" i="4"/>
  <c r="F314" i="3"/>
  <c r="H313" i="3"/>
  <c r="I313" i="3"/>
  <c r="G314" i="3"/>
  <c r="H305" i="5" l="1"/>
  <c r="G305" i="5"/>
  <c r="F305" i="5"/>
  <c r="E306" i="5"/>
  <c r="E325" i="4"/>
  <c r="C326" i="4"/>
  <c r="G315" i="3"/>
  <c r="H314" i="3"/>
  <c r="I314" i="3" s="1"/>
  <c r="F315" i="3"/>
  <c r="G306" i="5" l="1"/>
  <c r="F306" i="5"/>
  <c r="E307" i="5"/>
  <c r="H306" i="5"/>
  <c r="E326" i="4"/>
  <c r="C327" i="4"/>
  <c r="F316" i="3"/>
  <c r="H315" i="3"/>
  <c r="I315" i="3" s="1"/>
  <c r="G316" i="3"/>
  <c r="G307" i="5" l="1"/>
  <c r="F307" i="5"/>
  <c r="E308" i="5"/>
  <c r="H307" i="5"/>
  <c r="E327" i="4"/>
  <c r="C328" i="4"/>
  <c r="G317" i="3"/>
  <c r="H316" i="3"/>
  <c r="I316" i="3" s="1"/>
  <c r="F317" i="3"/>
  <c r="E309" i="5" l="1"/>
  <c r="H308" i="5"/>
  <c r="G308" i="5"/>
  <c r="F308" i="5"/>
  <c r="E328" i="4"/>
  <c r="C329" i="4"/>
  <c r="H317" i="3"/>
  <c r="F318" i="3"/>
  <c r="G318" i="3"/>
  <c r="I317" i="3"/>
  <c r="G309" i="5" l="1"/>
  <c r="F309" i="5"/>
  <c r="H309" i="5"/>
  <c r="E310" i="5"/>
  <c r="E329" i="4"/>
  <c r="C330" i="4"/>
  <c r="G319" i="3"/>
  <c r="H318" i="3"/>
  <c r="I318" i="3" s="1"/>
  <c r="F319" i="3"/>
  <c r="E311" i="5" l="1"/>
  <c r="H310" i="5"/>
  <c r="G310" i="5"/>
  <c r="F310" i="5"/>
  <c r="E330" i="4"/>
  <c r="C331" i="4"/>
  <c r="H319" i="3"/>
  <c r="F320" i="3"/>
  <c r="G320" i="3"/>
  <c r="I319" i="3"/>
  <c r="H311" i="5" l="1"/>
  <c r="G311" i="5"/>
  <c r="F311" i="5"/>
  <c r="E312" i="5"/>
  <c r="E331" i="4"/>
  <c r="C332" i="4"/>
  <c r="G321" i="3"/>
  <c r="F321" i="3"/>
  <c r="H320" i="3"/>
  <c r="I320" i="3" s="1"/>
  <c r="G312" i="5" l="1"/>
  <c r="F312" i="5"/>
  <c r="E313" i="5"/>
  <c r="H312" i="5"/>
  <c r="E332" i="4"/>
  <c r="C333" i="4"/>
  <c r="F322" i="3"/>
  <c r="H321" i="3"/>
  <c r="G322" i="3"/>
  <c r="I321" i="3"/>
  <c r="F313" i="5" l="1"/>
  <c r="E314" i="5"/>
  <c r="H313" i="5"/>
  <c r="G313" i="5"/>
  <c r="E333" i="4"/>
  <c r="C334" i="4"/>
  <c r="G323" i="3"/>
  <c r="H322" i="3"/>
  <c r="I322" i="3" s="1"/>
  <c r="F323" i="3"/>
  <c r="F314" i="5" l="1"/>
  <c r="E315" i="5"/>
  <c r="G314" i="5"/>
  <c r="H314" i="5"/>
  <c r="E334" i="4"/>
  <c r="C335" i="4"/>
  <c r="H323" i="3"/>
  <c r="F324" i="3"/>
  <c r="G324" i="3"/>
  <c r="I323" i="3"/>
  <c r="G315" i="5" l="1"/>
  <c r="F315" i="5"/>
  <c r="E316" i="5"/>
  <c r="H315" i="5"/>
  <c r="E335" i="4"/>
  <c r="C336" i="4"/>
  <c r="G325" i="3"/>
  <c r="F325" i="3"/>
  <c r="H324" i="3"/>
  <c r="I324" i="3" s="1"/>
  <c r="H316" i="5" l="1"/>
  <c r="G316" i="5"/>
  <c r="F316" i="5"/>
  <c r="E317" i="5"/>
  <c r="E336" i="4"/>
  <c r="C337" i="4"/>
  <c r="F326" i="3"/>
  <c r="H325" i="3"/>
  <c r="G326" i="3"/>
  <c r="I325" i="3"/>
  <c r="F317" i="5" l="1"/>
  <c r="E318" i="5"/>
  <c r="H317" i="5"/>
  <c r="G317" i="5"/>
  <c r="E337" i="4"/>
  <c r="C338" i="4"/>
  <c r="G327" i="3"/>
  <c r="H326" i="3"/>
  <c r="I326" i="3" s="1"/>
  <c r="F327" i="3"/>
  <c r="G318" i="5" l="1"/>
  <c r="F318" i="5"/>
  <c r="H318" i="5"/>
  <c r="E319" i="5"/>
  <c r="E338" i="4"/>
  <c r="C339" i="4"/>
  <c r="F328" i="3"/>
  <c r="H327" i="3"/>
  <c r="G328" i="3"/>
  <c r="I327" i="3"/>
  <c r="E320" i="5" l="1"/>
  <c r="H319" i="5"/>
  <c r="G319" i="5"/>
  <c r="F319" i="5"/>
  <c r="E339" i="4"/>
  <c r="C340" i="4"/>
  <c r="G329" i="3"/>
  <c r="H328" i="3"/>
  <c r="I328" i="3" s="1"/>
  <c r="F329" i="3"/>
  <c r="F320" i="5" l="1"/>
  <c r="E321" i="5"/>
  <c r="H320" i="5"/>
  <c r="G320" i="5"/>
  <c r="E340" i="4"/>
  <c r="C341" i="4"/>
  <c r="F330" i="3"/>
  <c r="H329" i="3"/>
  <c r="G330" i="3"/>
  <c r="I329" i="3"/>
  <c r="G321" i="5" l="1"/>
  <c r="F321" i="5"/>
  <c r="E322" i="5"/>
  <c r="H321" i="5"/>
  <c r="E341" i="4"/>
  <c r="C342" i="4"/>
  <c r="G331" i="3"/>
  <c r="H330" i="3"/>
  <c r="I330" i="3" s="1"/>
  <c r="F331" i="3"/>
  <c r="E323" i="5" l="1"/>
  <c r="H322" i="5"/>
  <c r="G322" i="5"/>
  <c r="F322" i="5"/>
  <c r="E342" i="4"/>
  <c r="C343" i="4"/>
  <c r="G332" i="3"/>
  <c r="F332" i="3"/>
  <c r="H331" i="3"/>
  <c r="I331" i="3" s="1"/>
  <c r="H323" i="5" l="1"/>
  <c r="G323" i="5"/>
  <c r="F323" i="5"/>
  <c r="E324" i="5"/>
  <c r="E343" i="4"/>
  <c r="C344" i="4"/>
  <c r="H332" i="3"/>
  <c r="F333" i="3"/>
  <c r="I332" i="3"/>
  <c r="G333" i="3"/>
  <c r="G324" i="5" l="1"/>
  <c r="F324" i="5"/>
  <c r="E325" i="5"/>
  <c r="H324" i="5"/>
  <c r="C345" i="4"/>
  <c r="E344" i="4"/>
  <c r="G334" i="3"/>
  <c r="F334" i="3"/>
  <c r="H333" i="3"/>
  <c r="I333" i="3" s="1"/>
  <c r="E326" i="5" l="1"/>
  <c r="H325" i="5"/>
  <c r="G325" i="5"/>
  <c r="F325" i="5"/>
  <c r="E345" i="4"/>
  <c r="C346" i="4"/>
  <c r="H334" i="3"/>
  <c r="F335" i="3"/>
  <c r="I334" i="3"/>
  <c r="G335" i="3"/>
  <c r="E327" i="5" l="1"/>
  <c r="H326" i="5"/>
  <c r="F326" i="5"/>
  <c r="G326" i="5"/>
  <c r="E346" i="4"/>
  <c r="C347" i="4"/>
  <c r="G336" i="3"/>
  <c r="H335" i="3"/>
  <c r="I335" i="3" s="1"/>
  <c r="F336" i="3"/>
  <c r="G327" i="5" l="1"/>
  <c r="F327" i="5"/>
  <c r="H327" i="5"/>
  <c r="E328" i="5"/>
  <c r="E347" i="4"/>
  <c r="C348" i="4"/>
  <c r="F337" i="3"/>
  <c r="H336" i="3"/>
  <c r="G337" i="3"/>
  <c r="I336" i="3"/>
  <c r="E329" i="5" l="1"/>
  <c r="H328" i="5"/>
  <c r="G328" i="5"/>
  <c r="F328" i="5"/>
  <c r="E348" i="4"/>
  <c r="C349" i="4"/>
  <c r="G338" i="3"/>
  <c r="F338" i="3"/>
  <c r="H337" i="3"/>
  <c r="I337" i="3" s="1"/>
  <c r="E330" i="5" l="1"/>
  <c r="H329" i="5"/>
  <c r="G329" i="5"/>
  <c r="F329" i="5"/>
  <c r="E349" i="4"/>
  <c r="C350" i="4"/>
  <c r="F339" i="3"/>
  <c r="H338" i="3"/>
  <c r="I338" i="3"/>
  <c r="G339" i="3"/>
  <c r="G330" i="5" l="1"/>
  <c r="F330" i="5"/>
  <c r="E331" i="5"/>
  <c r="H330" i="5"/>
  <c r="E350" i="4"/>
  <c r="C351" i="4"/>
  <c r="G340" i="3"/>
  <c r="H339" i="3"/>
  <c r="I339" i="3" s="1"/>
  <c r="F340" i="3"/>
  <c r="F331" i="5" l="1"/>
  <c r="H331" i="5"/>
  <c r="G331" i="5"/>
  <c r="E332" i="5"/>
  <c r="E351" i="4"/>
  <c r="C352" i="4"/>
  <c r="F341" i="3"/>
  <c r="H340" i="3"/>
  <c r="I340" i="3"/>
  <c r="G341" i="3"/>
  <c r="E333" i="5" l="1"/>
  <c r="H332" i="5"/>
  <c r="G332" i="5"/>
  <c r="F332" i="5"/>
  <c r="E352" i="4"/>
  <c r="C353" i="4"/>
  <c r="G342" i="3"/>
  <c r="H341" i="3"/>
  <c r="I341" i="3" s="1"/>
  <c r="F342" i="3"/>
  <c r="G333" i="5" l="1"/>
  <c r="F333" i="5"/>
  <c r="E334" i="5"/>
  <c r="H333" i="5"/>
  <c r="E353" i="4"/>
  <c r="C354" i="4"/>
  <c r="F343" i="3"/>
  <c r="H342" i="3"/>
  <c r="G343" i="3"/>
  <c r="I342" i="3"/>
  <c r="H334" i="5" l="1"/>
  <c r="G334" i="5"/>
  <c r="F334" i="5"/>
  <c r="E335" i="5"/>
  <c r="E354" i="4"/>
  <c r="C355" i="4"/>
  <c r="G344" i="3"/>
  <c r="H343" i="3"/>
  <c r="I343" i="3" s="1"/>
  <c r="F344" i="3"/>
  <c r="E336" i="5" l="1"/>
  <c r="H335" i="5"/>
  <c r="G335" i="5"/>
  <c r="F335" i="5"/>
  <c r="E355" i="4"/>
  <c r="C356" i="4"/>
  <c r="G345" i="3"/>
  <c r="F345" i="3"/>
  <c r="H344" i="3"/>
  <c r="I344" i="3" s="1"/>
  <c r="G336" i="5" l="1"/>
  <c r="F336" i="5"/>
  <c r="E337" i="5"/>
  <c r="H336" i="5"/>
  <c r="E356" i="4"/>
  <c r="C357" i="4"/>
  <c r="H345" i="3"/>
  <c r="F346" i="3"/>
  <c r="I345" i="3"/>
  <c r="G346" i="3"/>
  <c r="E338" i="5" l="1"/>
  <c r="H337" i="5"/>
  <c r="G337" i="5"/>
  <c r="F337" i="5"/>
  <c r="E357" i="4"/>
  <c r="C358" i="4"/>
  <c r="G347" i="3"/>
  <c r="F347" i="3"/>
  <c r="H346" i="3"/>
  <c r="I346" i="3" s="1"/>
  <c r="F338" i="5" l="1"/>
  <c r="G338" i="5"/>
  <c r="E339" i="5"/>
  <c r="H338" i="5"/>
  <c r="E358" i="4"/>
  <c r="C359" i="4"/>
  <c r="H347" i="3"/>
  <c r="F348" i="3"/>
  <c r="I347" i="3"/>
  <c r="G348" i="3"/>
  <c r="G339" i="5" l="1"/>
  <c r="F339" i="5"/>
  <c r="H339" i="5"/>
  <c r="E340" i="5"/>
  <c r="E359" i="4"/>
  <c r="C360" i="4"/>
  <c r="G349" i="3"/>
  <c r="F349" i="3"/>
  <c r="H348" i="3"/>
  <c r="I348" i="3" s="1"/>
  <c r="H340" i="5" l="1"/>
  <c r="G340" i="5"/>
  <c r="F340" i="5"/>
  <c r="E341" i="5"/>
  <c r="E360" i="4"/>
  <c r="C361" i="4"/>
  <c r="H349" i="3"/>
  <c r="F350" i="3"/>
  <c r="I349" i="3"/>
  <c r="G350" i="3"/>
  <c r="H341" i="5" l="1"/>
  <c r="G341" i="5"/>
  <c r="F341" i="5"/>
  <c r="E342" i="5"/>
  <c r="E361" i="4"/>
  <c r="C362" i="4"/>
  <c r="G351" i="3"/>
  <c r="F351" i="3"/>
  <c r="H350" i="3"/>
  <c r="I350" i="3" s="1"/>
  <c r="G342" i="5" l="1"/>
  <c r="F342" i="5"/>
  <c r="E343" i="5"/>
  <c r="H342" i="5"/>
  <c r="E362" i="4"/>
  <c r="C363" i="4"/>
  <c r="G352" i="3"/>
  <c r="H351" i="3"/>
  <c r="I351" i="3" s="1"/>
  <c r="F352" i="3"/>
  <c r="H343" i="5" l="1"/>
  <c r="G343" i="5"/>
  <c r="F343" i="5"/>
  <c r="E344" i="5"/>
  <c r="E363" i="4"/>
  <c r="C364" i="4"/>
  <c r="H352" i="3"/>
  <c r="F353" i="3"/>
  <c r="I352" i="3"/>
  <c r="G353" i="3"/>
  <c r="E345" i="5" l="1"/>
  <c r="H344" i="5"/>
  <c r="G344" i="5"/>
  <c r="F344" i="5"/>
  <c r="E364" i="4"/>
  <c r="C365" i="4"/>
  <c r="G354" i="3"/>
  <c r="H353" i="3"/>
  <c r="I353" i="3" s="1"/>
  <c r="F354" i="3"/>
  <c r="G345" i="5" l="1"/>
  <c r="F345" i="5"/>
  <c r="H345" i="5"/>
  <c r="E346" i="5"/>
  <c r="E365" i="4"/>
  <c r="C366" i="4"/>
  <c r="H354" i="3"/>
  <c r="F355" i="3"/>
  <c r="I354" i="3"/>
  <c r="G355" i="3"/>
  <c r="F346" i="5" l="1"/>
  <c r="G346" i="5"/>
  <c r="E347" i="5"/>
  <c r="H346" i="5"/>
  <c r="E366" i="4"/>
  <c r="C367" i="4"/>
  <c r="G356" i="3"/>
  <c r="H355" i="3"/>
  <c r="I355" i="3" s="1"/>
  <c r="F356" i="3"/>
  <c r="E348" i="5" l="1"/>
  <c r="G347" i="5"/>
  <c r="H347" i="5"/>
  <c r="F347" i="5"/>
  <c r="E367" i="4"/>
  <c r="C368" i="4"/>
  <c r="G36" i="4"/>
  <c r="H36" i="4" s="1"/>
  <c r="H356" i="3"/>
  <c r="F357" i="3"/>
  <c r="G357" i="3"/>
  <c r="I356" i="3"/>
  <c r="G348" i="5" l="1"/>
  <c r="F348" i="5"/>
  <c r="E349" i="5"/>
  <c r="H348" i="5"/>
  <c r="E368" i="4"/>
  <c r="C369" i="4"/>
  <c r="G358" i="3"/>
  <c r="F358" i="3"/>
  <c r="H357" i="3"/>
  <c r="I357" i="3" s="1"/>
  <c r="G37" i="4" l="1"/>
  <c r="H37" i="4" s="1"/>
  <c r="E37" i="6"/>
  <c r="F349" i="5"/>
  <c r="E350" i="5"/>
  <c r="H349" i="5"/>
  <c r="G349" i="5"/>
  <c r="E369" i="4"/>
  <c r="C370" i="4"/>
  <c r="F359" i="3"/>
  <c r="H358" i="3"/>
  <c r="G359" i="3"/>
  <c r="I358" i="3"/>
  <c r="G38" i="4" l="1"/>
  <c r="H38" i="4" s="1"/>
  <c r="E38" i="6"/>
  <c r="G350" i="5"/>
  <c r="F350" i="5"/>
  <c r="H350" i="5"/>
  <c r="E351" i="5"/>
  <c r="E370" i="4"/>
  <c r="C371" i="4"/>
  <c r="G360" i="3"/>
  <c r="H359" i="3"/>
  <c r="I359" i="3" s="1"/>
  <c r="F360" i="3"/>
  <c r="G39" i="4" l="1"/>
  <c r="H39" i="4" s="1"/>
  <c r="E39" i="6"/>
  <c r="G351" i="5"/>
  <c r="F351" i="5"/>
  <c r="E352" i="5"/>
  <c r="H351" i="5"/>
  <c r="E371" i="4"/>
  <c r="C372" i="4"/>
  <c r="F361" i="3"/>
  <c r="H360" i="3"/>
  <c r="I360" i="3"/>
  <c r="G361" i="3"/>
  <c r="G40" i="4" l="1"/>
  <c r="H40" i="4" s="1"/>
  <c r="E40" i="6"/>
  <c r="H352" i="5"/>
  <c r="G352" i="5"/>
  <c r="F352" i="5"/>
  <c r="E353" i="5"/>
  <c r="E372" i="4"/>
  <c r="C373" i="4"/>
  <c r="G362" i="3"/>
  <c r="F362" i="3"/>
  <c r="H361" i="3"/>
  <c r="I361" i="3" s="1"/>
  <c r="G41" i="4" l="1"/>
  <c r="H41" i="4" s="1"/>
  <c r="E41" i="6"/>
  <c r="E354" i="5"/>
  <c r="H353" i="5"/>
  <c r="F353" i="5"/>
  <c r="G353" i="5"/>
  <c r="E373" i="4"/>
  <c r="C374" i="4"/>
  <c r="F363" i="3"/>
  <c r="H362" i="3"/>
  <c r="I362" i="3" s="1"/>
  <c r="G363" i="3"/>
  <c r="G42" i="4" l="1"/>
  <c r="H42" i="4" s="1"/>
  <c r="E42" i="6"/>
  <c r="G354" i="5"/>
  <c r="F354" i="5"/>
  <c r="E355" i="5"/>
  <c r="H354" i="5"/>
  <c r="E374" i="4"/>
  <c r="C375" i="4"/>
  <c r="G364" i="3"/>
  <c r="F364" i="3"/>
  <c r="H363" i="3"/>
  <c r="I363" i="3" s="1"/>
  <c r="G43" i="4" l="1"/>
  <c r="H43" i="4" s="1"/>
  <c r="E43" i="6"/>
  <c r="E356" i="5"/>
  <c r="H355" i="5"/>
  <c r="F355" i="5"/>
  <c r="G355" i="5"/>
  <c r="E375" i="4"/>
  <c r="C376" i="4"/>
  <c r="H364" i="3"/>
  <c r="F365" i="3"/>
  <c r="I364" i="3"/>
  <c r="G365" i="3"/>
  <c r="G44" i="4" l="1"/>
  <c r="H44" i="4" s="1"/>
  <c r="E44" i="6"/>
  <c r="F356" i="5"/>
  <c r="E357" i="5"/>
  <c r="H356" i="5"/>
  <c r="G356" i="5"/>
  <c r="E376" i="4"/>
  <c r="C377" i="4"/>
  <c r="H365" i="3"/>
  <c r="F366" i="3"/>
  <c r="G366" i="3"/>
  <c r="I365" i="3"/>
  <c r="G45" i="4" l="1"/>
  <c r="H45" i="4" s="1"/>
  <c r="E45" i="6"/>
  <c r="G357" i="5"/>
  <c r="F357" i="5"/>
  <c r="H357" i="5"/>
  <c r="E358" i="5"/>
  <c r="E377" i="4"/>
  <c r="C378" i="4"/>
  <c r="G367" i="3"/>
  <c r="H366" i="3"/>
  <c r="I366" i="3" s="1"/>
  <c r="F367" i="3"/>
  <c r="G46" i="4" l="1"/>
  <c r="H46" i="4" s="1"/>
  <c r="E46" i="6"/>
  <c r="E359" i="5"/>
  <c r="G358" i="5"/>
  <c r="F358" i="5"/>
  <c r="H358" i="5"/>
  <c r="E378" i="4"/>
  <c r="C379" i="4"/>
  <c r="H367" i="3"/>
  <c r="F368" i="3"/>
  <c r="G368" i="3"/>
  <c r="I367" i="3"/>
  <c r="G47" i="4" l="1"/>
  <c r="H47" i="4" s="1"/>
  <c r="E47" i="6"/>
  <c r="H359" i="5"/>
  <c r="G359" i="5"/>
  <c r="F359" i="5"/>
  <c r="E360" i="5"/>
  <c r="E379" i="4"/>
  <c r="C380" i="4"/>
  <c r="G369" i="3"/>
  <c r="F369" i="3"/>
  <c r="H368" i="3"/>
  <c r="I368" i="3" s="1"/>
  <c r="G48" i="4" l="1"/>
  <c r="H48" i="4" s="1"/>
  <c r="E48" i="6"/>
  <c r="G360" i="5"/>
  <c r="F360" i="5"/>
  <c r="H360" i="5"/>
  <c r="E361" i="5"/>
  <c r="E380" i="4"/>
  <c r="C381" i="4"/>
  <c r="F370" i="3"/>
  <c r="H369" i="3"/>
  <c r="G370" i="3"/>
  <c r="I369" i="3"/>
  <c r="G49" i="4" l="1"/>
  <c r="H49" i="4" s="1"/>
  <c r="E49" i="6"/>
  <c r="E362" i="5"/>
  <c r="H361" i="5"/>
  <c r="G361" i="5"/>
  <c r="F361" i="5"/>
  <c r="E381" i="4"/>
  <c r="C382" i="4"/>
  <c r="G371" i="3"/>
  <c r="H370" i="3"/>
  <c r="I370" i="3" s="1"/>
  <c r="F371" i="3"/>
  <c r="G50" i="4" l="1"/>
  <c r="H50" i="4" s="1"/>
  <c r="E50" i="6"/>
  <c r="E363" i="5"/>
  <c r="H362" i="5"/>
  <c r="G362" i="5"/>
  <c r="F362" i="5"/>
  <c r="E382" i="4"/>
  <c r="C383" i="4"/>
  <c r="G372" i="3"/>
  <c r="H371" i="3"/>
  <c r="I371" i="3" s="1"/>
  <c r="F372" i="3"/>
  <c r="G51" i="4" l="1"/>
  <c r="H51" i="4" s="1"/>
  <c r="E51" i="6"/>
  <c r="G363" i="5"/>
  <c r="F363" i="5"/>
  <c r="H363" i="5"/>
  <c r="E364" i="5"/>
  <c r="E383" i="4"/>
  <c r="C384" i="4"/>
  <c r="F373" i="3"/>
  <c r="H372" i="3"/>
  <c r="I372" i="3"/>
  <c r="G373" i="3"/>
  <c r="G52" i="4" l="1"/>
  <c r="H52" i="4" s="1"/>
  <c r="E52" i="6"/>
  <c r="E365" i="5"/>
  <c r="H364" i="5"/>
  <c r="G364" i="5"/>
  <c r="F364" i="5"/>
  <c r="E384" i="4"/>
  <c r="C385" i="4"/>
  <c r="G374" i="3"/>
  <c r="I373" i="3"/>
  <c r="F374" i="3"/>
  <c r="H373" i="3"/>
  <c r="G53" i="4" l="1"/>
  <c r="H53" i="4" s="1"/>
  <c r="E53" i="6"/>
  <c r="E366" i="5"/>
  <c r="F365" i="5"/>
  <c r="H365" i="5"/>
  <c r="G365" i="5"/>
  <c r="E385" i="4"/>
  <c r="C386" i="4"/>
  <c r="H374" i="3"/>
  <c r="F375" i="3"/>
  <c r="I374" i="3"/>
  <c r="G375" i="3"/>
  <c r="G54" i="4" l="1"/>
  <c r="H54" i="4" s="1"/>
  <c r="E54" i="6"/>
  <c r="G366" i="5"/>
  <c r="F366" i="5"/>
  <c r="E367" i="5"/>
  <c r="H366" i="5"/>
  <c r="E386" i="4"/>
  <c r="C387" i="4"/>
  <c r="G376" i="3"/>
  <c r="F376" i="3"/>
  <c r="H375" i="3"/>
  <c r="I375" i="3" s="1"/>
  <c r="G55" i="4" l="1"/>
  <c r="H55" i="4" s="1"/>
  <c r="E55" i="6"/>
  <c r="F367" i="5"/>
  <c r="E368" i="5"/>
  <c r="H367" i="5"/>
  <c r="G367" i="5"/>
  <c r="E387" i="4"/>
  <c r="C388" i="4"/>
  <c r="H376" i="3"/>
  <c r="F377" i="3"/>
  <c r="I376" i="3"/>
  <c r="G377" i="3"/>
  <c r="G56" i="4" l="1"/>
  <c r="H56" i="4" s="1"/>
  <c r="E56" i="6"/>
  <c r="E369" i="5"/>
  <c r="H368" i="5"/>
  <c r="G368" i="5"/>
  <c r="F368" i="5"/>
  <c r="E388" i="4"/>
  <c r="C389" i="4"/>
  <c r="G378" i="3"/>
  <c r="F378" i="3"/>
  <c r="H377" i="3"/>
  <c r="I377" i="3" s="1"/>
  <c r="G57" i="4" l="1"/>
  <c r="H57" i="4" s="1"/>
  <c r="E57" i="6"/>
  <c r="G369" i="5"/>
  <c r="F369" i="5"/>
  <c r="H369" i="5"/>
  <c r="E370" i="5"/>
  <c r="E389" i="4"/>
  <c r="C390" i="4"/>
  <c r="H378" i="3"/>
  <c r="F379" i="3"/>
  <c r="I378" i="3"/>
  <c r="G379" i="3"/>
  <c r="G58" i="4" l="1"/>
  <c r="H58" i="4" s="1"/>
  <c r="E58" i="6"/>
  <c r="H370" i="5"/>
  <c r="G370" i="5"/>
  <c r="F370" i="5"/>
  <c r="E371" i="5"/>
  <c r="E390" i="4"/>
  <c r="C391" i="4"/>
  <c r="G380" i="3"/>
  <c r="F380" i="3"/>
  <c r="H379" i="3"/>
  <c r="I379" i="3" s="1"/>
  <c r="G59" i="4" l="1"/>
  <c r="H59" i="4" s="1"/>
  <c r="E59" i="6"/>
  <c r="H371" i="5"/>
  <c r="G371" i="5"/>
  <c r="F371" i="5"/>
  <c r="E372" i="5"/>
  <c r="E391" i="4"/>
  <c r="C392" i="4"/>
  <c r="H380" i="3"/>
  <c r="F381" i="3"/>
  <c r="I380" i="3"/>
  <c r="G381" i="3"/>
  <c r="G60" i="4" l="1"/>
  <c r="H60" i="4" s="1"/>
  <c r="E60" i="6"/>
  <c r="G372" i="5"/>
  <c r="F372" i="5"/>
  <c r="E373" i="5"/>
  <c r="H372" i="5"/>
  <c r="E392" i="4"/>
  <c r="C393" i="4"/>
  <c r="G382" i="3"/>
  <c r="F382" i="3"/>
  <c r="H381" i="3"/>
  <c r="I381" i="3" s="1"/>
  <c r="G61" i="4" l="1"/>
  <c r="H61" i="4" s="1"/>
  <c r="E61" i="6"/>
  <c r="E374" i="5"/>
  <c r="H373" i="5"/>
  <c r="G373" i="5"/>
  <c r="F373" i="5"/>
  <c r="E393" i="4"/>
  <c r="C394" i="4"/>
  <c r="H382" i="3"/>
  <c r="F383" i="3"/>
  <c r="I382" i="3"/>
  <c r="G383" i="3"/>
  <c r="G62" i="4" l="1"/>
  <c r="H62" i="4" s="1"/>
  <c r="E62" i="6"/>
  <c r="F374" i="5"/>
  <c r="H374" i="5"/>
  <c r="G374" i="5"/>
  <c r="E375" i="5"/>
  <c r="E394" i="4"/>
  <c r="C395" i="4"/>
  <c r="H383" i="3"/>
  <c r="F384" i="3"/>
  <c r="G384" i="3"/>
  <c r="I383" i="3"/>
  <c r="G63" i="4" l="1"/>
  <c r="H63" i="4" s="1"/>
  <c r="E63" i="6"/>
  <c r="G375" i="5"/>
  <c r="F375" i="5"/>
  <c r="E376" i="5"/>
  <c r="H375" i="5"/>
  <c r="E395" i="4"/>
  <c r="C396" i="4"/>
  <c r="G385" i="3"/>
  <c r="F385" i="3"/>
  <c r="H384" i="3"/>
  <c r="I384" i="3" s="1"/>
  <c r="G64" i="4" l="1"/>
  <c r="H64" i="4" s="1"/>
  <c r="E64" i="6"/>
  <c r="F376" i="5"/>
  <c r="E377" i="5"/>
  <c r="H376" i="5"/>
  <c r="G376" i="5"/>
  <c r="E396" i="4"/>
  <c r="C397" i="4"/>
  <c r="H385" i="3"/>
  <c r="F386" i="3"/>
  <c r="G386" i="3"/>
  <c r="I385" i="3"/>
  <c r="G65" i="4" l="1"/>
  <c r="H65" i="4" s="1"/>
  <c r="E65" i="6"/>
  <c r="H377" i="5"/>
  <c r="G377" i="5"/>
  <c r="F377" i="5"/>
  <c r="E378" i="5"/>
  <c r="E397" i="4"/>
  <c r="C398" i="4"/>
  <c r="F387" i="3"/>
  <c r="H386" i="3"/>
  <c r="I386" i="3"/>
  <c r="G387" i="3"/>
  <c r="G66" i="4" l="1"/>
  <c r="H66" i="4" s="1"/>
  <c r="E66" i="6"/>
  <c r="G378" i="5"/>
  <c r="F378" i="5"/>
  <c r="E379" i="5"/>
  <c r="H378" i="5"/>
  <c r="E398" i="4"/>
  <c r="C399" i="4"/>
  <c r="G388" i="3"/>
  <c r="H387" i="3"/>
  <c r="I387" i="3" s="1"/>
  <c r="F388" i="3"/>
  <c r="G67" i="4" l="1"/>
  <c r="H67" i="4" s="1"/>
  <c r="E67" i="6"/>
  <c r="G379" i="5"/>
  <c r="F379" i="5"/>
  <c r="E380" i="5"/>
  <c r="H379" i="5"/>
  <c r="E399" i="4"/>
  <c r="C400" i="4"/>
  <c r="F389" i="3"/>
  <c r="H388" i="3"/>
  <c r="I388" i="3" s="1"/>
  <c r="G389" i="3"/>
  <c r="G68" i="4" l="1"/>
  <c r="H68" i="4" s="1"/>
  <c r="E68" i="6"/>
  <c r="E381" i="5"/>
  <c r="H380" i="5"/>
  <c r="G380" i="5"/>
  <c r="F380" i="5"/>
  <c r="E400" i="4"/>
  <c r="C401" i="4"/>
  <c r="G390" i="3"/>
  <c r="I389" i="3"/>
  <c r="H389" i="3"/>
  <c r="F390" i="3"/>
  <c r="G69" i="4" l="1"/>
  <c r="H69" i="4" s="1"/>
  <c r="E69" i="6"/>
  <c r="G381" i="5"/>
  <c r="F381" i="5"/>
  <c r="H381" i="5"/>
  <c r="E382" i="5"/>
  <c r="E401" i="4"/>
  <c r="C402" i="4"/>
  <c r="F391" i="3"/>
  <c r="H390" i="3"/>
  <c r="G391" i="3"/>
  <c r="I390" i="3"/>
  <c r="G70" i="4" l="1"/>
  <c r="H70" i="4" s="1"/>
  <c r="E70" i="6"/>
  <c r="G382" i="5"/>
  <c r="F382" i="5"/>
  <c r="E383" i="5"/>
  <c r="H382" i="5"/>
  <c r="E402" i="4"/>
  <c r="C403" i="4"/>
  <c r="G392" i="3"/>
  <c r="H391" i="3"/>
  <c r="I391" i="3" s="1"/>
  <c r="F392" i="3"/>
  <c r="G71" i="4" l="1"/>
  <c r="H71" i="4" s="1"/>
  <c r="E71" i="6"/>
  <c r="H383" i="5"/>
  <c r="G383" i="5"/>
  <c r="F383" i="5"/>
  <c r="E384" i="5"/>
  <c r="E403" i="4"/>
  <c r="C404" i="4"/>
  <c r="G393" i="3"/>
  <c r="I392" i="3"/>
  <c r="F393" i="3"/>
  <c r="H392" i="3"/>
  <c r="G72" i="4" l="1"/>
  <c r="H72" i="4" s="1"/>
  <c r="E72" i="6"/>
  <c r="G384" i="5"/>
  <c r="F384" i="5"/>
  <c r="E385" i="5"/>
  <c r="H384" i="5"/>
  <c r="E404" i="4"/>
  <c r="C405" i="4"/>
  <c r="H393" i="3"/>
  <c r="F394" i="3"/>
  <c r="I393" i="3"/>
  <c r="G394" i="3"/>
  <c r="G73" i="4" l="1"/>
  <c r="H73" i="4" s="1"/>
  <c r="E73" i="6"/>
  <c r="F385" i="5"/>
  <c r="H385" i="5"/>
  <c r="E386" i="5"/>
  <c r="G385" i="5"/>
  <c r="E405" i="4"/>
  <c r="C406" i="4"/>
  <c r="G395" i="3"/>
  <c r="I394" i="3"/>
  <c r="F395" i="3"/>
  <c r="H394" i="3"/>
  <c r="G74" i="4" l="1"/>
  <c r="H74" i="4" s="1"/>
  <c r="E74" i="6"/>
  <c r="E387" i="5"/>
  <c r="H386" i="5"/>
  <c r="F386" i="5"/>
  <c r="G386" i="5"/>
  <c r="E406" i="4"/>
  <c r="C407" i="4"/>
  <c r="H395" i="3"/>
  <c r="F396" i="3"/>
  <c r="I395" i="3"/>
  <c r="G396" i="3"/>
  <c r="G75" i="4" l="1"/>
  <c r="H75" i="4" s="1"/>
  <c r="E75" i="6"/>
  <c r="G387" i="5"/>
  <c r="F387" i="5"/>
  <c r="E388" i="5"/>
  <c r="H387" i="5"/>
  <c r="E407" i="4"/>
  <c r="C408" i="4"/>
  <c r="G397" i="3"/>
  <c r="F397" i="3"/>
  <c r="H396" i="3"/>
  <c r="I396" i="3" s="1"/>
  <c r="G76" i="4" l="1"/>
  <c r="H76" i="4" s="1"/>
  <c r="E76" i="6"/>
  <c r="H388" i="5"/>
  <c r="G388" i="5"/>
  <c r="F388" i="5"/>
  <c r="E389" i="5"/>
  <c r="E408" i="4"/>
  <c r="C409" i="4"/>
  <c r="H397" i="3"/>
  <c r="F398" i="3"/>
  <c r="I397" i="3"/>
  <c r="G398" i="3"/>
  <c r="G77" i="4" l="1"/>
  <c r="H77" i="4" s="1"/>
  <c r="E77" i="6"/>
  <c r="F389" i="5"/>
  <c r="G389" i="5"/>
  <c r="E390" i="5"/>
  <c r="H389" i="5"/>
  <c r="E409" i="4"/>
  <c r="C410" i="4"/>
  <c r="F399" i="3"/>
  <c r="H398" i="3"/>
  <c r="I398" i="3" s="1"/>
  <c r="G399" i="3"/>
  <c r="G78" i="4" l="1"/>
  <c r="H78" i="4" s="1"/>
  <c r="E78" i="6"/>
  <c r="G390" i="5"/>
  <c r="F390" i="5"/>
  <c r="E391" i="5"/>
  <c r="H390" i="5"/>
  <c r="E410" i="4"/>
  <c r="C411" i="4"/>
  <c r="G400" i="3"/>
  <c r="H399" i="3"/>
  <c r="I399" i="3" s="1"/>
  <c r="F400" i="3"/>
  <c r="G79" i="4" l="1"/>
  <c r="H79" i="4" s="1"/>
  <c r="E79" i="6"/>
  <c r="E392" i="5"/>
  <c r="H391" i="5"/>
  <c r="G391" i="5"/>
  <c r="F391" i="5"/>
  <c r="E411" i="4"/>
  <c r="C412" i="4"/>
  <c r="H400" i="3"/>
  <c r="F401" i="3"/>
  <c r="I400" i="3"/>
  <c r="G401" i="3"/>
  <c r="G80" i="4" l="1"/>
  <c r="H80" i="4" s="1"/>
  <c r="E80" i="6"/>
  <c r="F392" i="5"/>
  <c r="E393" i="5"/>
  <c r="H392" i="5"/>
  <c r="G392" i="5"/>
  <c r="E412" i="4"/>
  <c r="C413" i="4"/>
  <c r="G402" i="3"/>
  <c r="H401" i="3"/>
  <c r="I401" i="3" s="1"/>
  <c r="F402" i="3"/>
  <c r="G81" i="4" l="1"/>
  <c r="H81" i="4" s="1"/>
  <c r="E81" i="6"/>
  <c r="G393" i="5"/>
  <c r="F393" i="5"/>
  <c r="E394" i="5"/>
  <c r="H393" i="5"/>
  <c r="E413" i="4"/>
  <c r="C414" i="4"/>
  <c r="H402" i="3"/>
  <c r="F403" i="3"/>
  <c r="I402" i="3"/>
  <c r="G403" i="3"/>
  <c r="G82" i="4" l="1"/>
  <c r="H82" i="4" s="1"/>
  <c r="E82" i="6"/>
  <c r="E395" i="5"/>
  <c r="H394" i="5"/>
  <c r="G394" i="5"/>
  <c r="F394" i="5"/>
  <c r="E414" i="4"/>
  <c r="C415" i="4"/>
  <c r="G404" i="3"/>
  <c r="H403" i="3"/>
  <c r="I403" i="3" s="1"/>
  <c r="F404" i="3"/>
  <c r="G83" i="4" l="1"/>
  <c r="H83" i="4" s="1"/>
  <c r="E83" i="6"/>
  <c r="H395" i="5"/>
  <c r="G395" i="5"/>
  <c r="F395" i="5"/>
  <c r="E396" i="5"/>
  <c r="E415" i="4"/>
  <c r="C416" i="4"/>
  <c r="H404" i="3"/>
  <c r="F405" i="3"/>
  <c r="G405" i="3"/>
  <c r="I404" i="3"/>
  <c r="G84" i="4" l="1"/>
  <c r="H84" i="4" s="1"/>
  <c r="E84" i="6"/>
  <c r="G396" i="5"/>
  <c r="F396" i="5"/>
  <c r="E397" i="5"/>
  <c r="H396" i="5"/>
  <c r="E416" i="4"/>
  <c r="C417" i="4"/>
  <c r="G406" i="3"/>
  <c r="F406" i="3"/>
  <c r="H405" i="3"/>
  <c r="I405" i="3" s="1"/>
  <c r="G85" i="4" l="1"/>
  <c r="H85" i="4" s="1"/>
  <c r="E85" i="6"/>
  <c r="E398" i="5"/>
  <c r="H397" i="5"/>
  <c r="F397" i="5"/>
  <c r="G397" i="5"/>
  <c r="E417" i="4"/>
  <c r="C418" i="4"/>
  <c r="F407" i="3"/>
  <c r="H406" i="3"/>
  <c r="G407" i="3"/>
  <c r="I406" i="3"/>
  <c r="G86" i="4" l="1"/>
  <c r="H86" i="4" s="1"/>
  <c r="E86" i="6"/>
  <c r="E399" i="5"/>
  <c r="H398" i="5"/>
  <c r="F398" i="5"/>
  <c r="G398" i="5"/>
  <c r="E418" i="4"/>
  <c r="C419" i="4"/>
  <c r="G408" i="3"/>
  <c r="H407" i="3"/>
  <c r="I407" i="3" s="1"/>
  <c r="F408" i="3"/>
  <c r="G87" i="4" l="1"/>
  <c r="H87" i="4" s="1"/>
  <c r="E87" i="6"/>
  <c r="G399" i="5"/>
  <c r="F399" i="5"/>
  <c r="H399" i="5"/>
  <c r="E400" i="5"/>
  <c r="E419" i="4"/>
  <c r="C420" i="4"/>
  <c r="F409" i="3"/>
  <c r="H408" i="3"/>
  <c r="G409" i="3"/>
  <c r="I408" i="3"/>
  <c r="G88" i="4" l="1"/>
  <c r="H88" i="4" s="1"/>
  <c r="E88" i="6"/>
  <c r="E401" i="5"/>
  <c r="H400" i="5"/>
  <c r="G400" i="5"/>
  <c r="F400" i="5"/>
  <c r="E420" i="4"/>
  <c r="C421" i="4"/>
  <c r="G410" i="3"/>
  <c r="F410" i="3"/>
  <c r="H409" i="3"/>
  <c r="I409" i="3" s="1"/>
  <c r="G89" i="4" l="1"/>
  <c r="H89" i="4" s="1"/>
  <c r="E89" i="6"/>
  <c r="E402" i="5"/>
  <c r="F401" i="5"/>
  <c r="H401" i="5"/>
  <c r="G401" i="5"/>
  <c r="E421" i="4"/>
  <c r="C422" i="4"/>
  <c r="H410" i="3"/>
  <c r="F411" i="3"/>
  <c r="G411" i="3"/>
  <c r="I410" i="3"/>
  <c r="G90" i="4" l="1"/>
  <c r="H90" i="4" s="1"/>
  <c r="E90" i="6"/>
  <c r="G402" i="5"/>
  <c r="F402" i="5"/>
  <c r="E403" i="5"/>
  <c r="H402" i="5"/>
  <c r="E422" i="4"/>
  <c r="C423" i="4"/>
  <c r="G412" i="3"/>
  <c r="F412" i="3"/>
  <c r="H411" i="3"/>
  <c r="I411" i="3" s="1"/>
  <c r="G91" i="4" l="1"/>
  <c r="H91" i="4" s="1"/>
  <c r="E91" i="6"/>
  <c r="F403" i="5"/>
  <c r="H403" i="5"/>
  <c r="G403" i="5"/>
  <c r="E404" i="5"/>
  <c r="E423" i="4"/>
  <c r="C424" i="4"/>
  <c r="H412" i="3"/>
  <c r="F413" i="3"/>
  <c r="I412" i="3"/>
  <c r="G413" i="3"/>
  <c r="G92" i="4" l="1"/>
  <c r="H92" i="4" s="1"/>
  <c r="E92" i="6"/>
  <c r="G404" i="5"/>
  <c r="F404" i="5"/>
  <c r="E405" i="5"/>
  <c r="H404" i="5"/>
  <c r="E424" i="4"/>
  <c r="C425" i="4"/>
  <c r="H413" i="3"/>
  <c r="I413" i="3" s="1"/>
  <c r="F414" i="3"/>
  <c r="G414" i="3"/>
  <c r="G93" i="4" l="1"/>
  <c r="H93" i="4" s="1"/>
  <c r="E93" i="6"/>
  <c r="G405" i="5"/>
  <c r="F405" i="5"/>
  <c r="E406" i="5"/>
  <c r="H405" i="5"/>
  <c r="E425" i="4"/>
  <c r="C426" i="4"/>
  <c r="G415" i="3"/>
  <c r="H414" i="3"/>
  <c r="I414" i="3" s="1"/>
  <c r="F415" i="3"/>
  <c r="G94" i="4" l="1"/>
  <c r="H94" i="4" s="1"/>
  <c r="E94" i="6"/>
  <c r="H406" i="5"/>
  <c r="G406" i="5"/>
  <c r="F406" i="5"/>
  <c r="E407" i="5"/>
  <c r="E426" i="4"/>
  <c r="C427" i="4"/>
  <c r="H415" i="3"/>
  <c r="F416" i="3"/>
  <c r="G416" i="3"/>
  <c r="I415" i="3"/>
  <c r="G95" i="4" l="1"/>
  <c r="H95" i="4" s="1"/>
  <c r="E95" i="6"/>
  <c r="E408" i="5"/>
  <c r="H407" i="5"/>
  <c r="G407" i="5"/>
  <c r="F407" i="5"/>
  <c r="E427" i="4"/>
  <c r="C428" i="4"/>
  <c r="G417" i="3"/>
  <c r="F417" i="3"/>
  <c r="H416" i="3"/>
  <c r="I416" i="3" s="1"/>
  <c r="G96" i="4" l="1"/>
  <c r="H96" i="4" s="1"/>
  <c r="E96" i="6"/>
  <c r="G408" i="5"/>
  <c r="F408" i="5"/>
  <c r="H408" i="5"/>
  <c r="E409" i="5"/>
  <c r="E428" i="4"/>
  <c r="C429" i="4"/>
  <c r="F418" i="3"/>
  <c r="H417" i="3"/>
  <c r="G418" i="3"/>
  <c r="I417" i="3"/>
  <c r="G97" i="4" l="1"/>
  <c r="H97" i="4" s="1"/>
  <c r="E97" i="6"/>
  <c r="E410" i="5"/>
  <c r="H409" i="5"/>
  <c r="G409" i="5"/>
  <c r="F409" i="5"/>
  <c r="E429" i="4"/>
  <c r="C430" i="4"/>
  <c r="G419" i="3"/>
  <c r="H418" i="3"/>
  <c r="I418" i="3" s="1"/>
  <c r="F419" i="3"/>
  <c r="G98" i="4" l="1"/>
  <c r="H98" i="4" s="1"/>
  <c r="E98" i="6"/>
  <c r="F410" i="5"/>
  <c r="G410" i="5"/>
  <c r="E411" i="5"/>
  <c r="H410" i="5"/>
  <c r="E430" i="4"/>
  <c r="C431" i="4"/>
  <c r="H419" i="3"/>
  <c r="F420" i="3"/>
  <c r="G420" i="3"/>
  <c r="I419" i="3"/>
  <c r="G99" i="4" l="1"/>
  <c r="H99" i="4" s="1"/>
  <c r="E99" i="6"/>
  <c r="G411" i="5"/>
  <c r="F411" i="5"/>
  <c r="H411" i="5"/>
  <c r="E412" i="5"/>
  <c r="E431" i="4"/>
  <c r="C432" i="4"/>
  <c r="G421" i="3"/>
  <c r="F421" i="3"/>
  <c r="H420" i="3"/>
  <c r="I420" i="3" s="1"/>
  <c r="G100" i="4" l="1"/>
  <c r="H100" i="4" s="1"/>
  <c r="E100" i="6"/>
  <c r="H412" i="5"/>
  <c r="G412" i="5"/>
  <c r="F412" i="5"/>
  <c r="E413" i="5"/>
  <c r="E432" i="4"/>
  <c r="C433" i="4"/>
  <c r="G422" i="3"/>
  <c r="F422" i="3"/>
  <c r="H421" i="3"/>
  <c r="I421" i="3" s="1"/>
  <c r="G101" i="4" l="1"/>
  <c r="H101" i="4" s="1"/>
  <c r="E101" i="6"/>
  <c r="H413" i="5"/>
  <c r="G413" i="5"/>
  <c r="F413" i="5"/>
  <c r="E414" i="5"/>
  <c r="E433" i="4"/>
  <c r="C434" i="4"/>
  <c r="H422" i="3"/>
  <c r="F423" i="3"/>
  <c r="I422" i="3"/>
  <c r="G423" i="3"/>
  <c r="G102" i="4" l="1"/>
  <c r="H102" i="4" s="1"/>
  <c r="E102" i="6"/>
  <c r="G414" i="5"/>
  <c r="F414" i="5"/>
  <c r="E415" i="5"/>
  <c r="H414" i="5"/>
  <c r="E434" i="4"/>
  <c r="C435" i="4"/>
  <c r="F424" i="3"/>
  <c r="H423" i="3"/>
  <c r="G424" i="3"/>
  <c r="I423" i="3"/>
  <c r="G103" i="4" l="1"/>
  <c r="H103" i="4" s="1"/>
  <c r="E103" i="6"/>
  <c r="H415" i="5"/>
  <c r="F415" i="5"/>
  <c r="E416" i="5"/>
  <c r="G415" i="5"/>
  <c r="E435" i="4"/>
  <c r="C436" i="4"/>
  <c r="G425" i="3"/>
  <c r="H424" i="3"/>
  <c r="I424" i="3" s="1"/>
  <c r="F425" i="3"/>
  <c r="G104" i="4" l="1"/>
  <c r="H104" i="4" s="1"/>
  <c r="E104" i="6"/>
  <c r="E417" i="5"/>
  <c r="H416" i="5"/>
  <c r="G416" i="5"/>
  <c r="F416" i="5"/>
  <c r="E436" i="4"/>
  <c r="C437" i="4"/>
  <c r="F426" i="3"/>
  <c r="H425" i="3"/>
  <c r="G426" i="3"/>
  <c r="I425" i="3"/>
  <c r="G105" i="4" l="1"/>
  <c r="H105" i="4" s="1"/>
  <c r="E105" i="6"/>
  <c r="G417" i="5"/>
  <c r="F417" i="5"/>
  <c r="H417" i="5"/>
  <c r="E418" i="5"/>
  <c r="E437" i="4"/>
  <c r="C438" i="4"/>
  <c r="G427" i="3"/>
  <c r="H426" i="3"/>
  <c r="I426" i="3" s="1"/>
  <c r="F427" i="3"/>
  <c r="G106" i="4" l="1"/>
  <c r="H106" i="4" s="1"/>
  <c r="E106" i="6"/>
  <c r="F418" i="5"/>
  <c r="E419" i="5"/>
  <c r="H418" i="5"/>
  <c r="G418" i="5"/>
  <c r="E438" i="4"/>
  <c r="C439" i="4"/>
  <c r="G428" i="3"/>
  <c r="F428" i="3"/>
  <c r="H427" i="3"/>
  <c r="I427" i="3" s="1"/>
  <c r="G107" i="4" l="1"/>
  <c r="H107" i="4" s="1"/>
  <c r="E107" i="6"/>
  <c r="E420" i="5"/>
  <c r="H419" i="5"/>
  <c r="G419" i="5"/>
  <c r="F419" i="5"/>
  <c r="E439" i="4"/>
  <c r="C440" i="4"/>
  <c r="H428" i="3"/>
  <c r="F429" i="3"/>
  <c r="I428" i="3"/>
  <c r="G429" i="3"/>
  <c r="G108" i="4" l="1"/>
  <c r="H108" i="4" s="1"/>
  <c r="E108" i="6"/>
  <c r="G420" i="5"/>
  <c r="F420" i="5"/>
  <c r="E421" i="5"/>
  <c r="H420" i="5"/>
  <c r="E440" i="4"/>
  <c r="C441" i="4"/>
  <c r="G430" i="3"/>
  <c r="F430" i="3"/>
  <c r="H429" i="3"/>
  <c r="I429" i="3" s="1"/>
  <c r="G109" i="4" l="1"/>
  <c r="H109" i="4" s="1"/>
  <c r="E109" i="6"/>
  <c r="F421" i="5"/>
  <c r="E422" i="5"/>
  <c r="H421" i="5"/>
  <c r="G421" i="5"/>
  <c r="E441" i="4"/>
  <c r="C442" i="4"/>
  <c r="H430" i="3"/>
  <c r="F431" i="3"/>
  <c r="I430" i="3"/>
  <c r="G431" i="3"/>
  <c r="G110" i="4" l="1"/>
  <c r="H110" i="4" s="1"/>
  <c r="E110" i="6"/>
  <c r="G422" i="5"/>
  <c r="F422" i="5"/>
  <c r="E423" i="5"/>
  <c r="H422" i="5"/>
  <c r="E442" i="4"/>
  <c r="C443" i="4"/>
  <c r="H431" i="3"/>
  <c r="F432" i="3"/>
  <c r="I431" i="3"/>
  <c r="G432" i="3"/>
  <c r="G111" i="4" l="1"/>
  <c r="H111" i="4" s="1"/>
  <c r="E111" i="6"/>
  <c r="G423" i="5"/>
  <c r="F423" i="5"/>
  <c r="E424" i="5"/>
  <c r="H423" i="5"/>
  <c r="E443" i="4"/>
  <c r="C444" i="4"/>
  <c r="F433" i="3"/>
  <c r="H432" i="3"/>
  <c r="G433" i="3"/>
  <c r="I432" i="3"/>
  <c r="G112" i="4" l="1"/>
  <c r="H112" i="4" s="1"/>
  <c r="E112" i="6"/>
  <c r="H424" i="5"/>
  <c r="G424" i="5"/>
  <c r="F424" i="5"/>
  <c r="E425" i="5"/>
  <c r="E444" i="4"/>
  <c r="C445" i="4"/>
  <c r="G434" i="3"/>
  <c r="F434" i="3"/>
  <c r="H433" i="3"/>
  <c r="I433" i="3" s="1"/>
  <c r="G113" i="4" l="1"/>
  <c r="H113" i="4" s="1"/>
  <c r="E113" i="6"/>
  <c r="E426" i="5"/>
  <c r="H425" i="5"/>
  <c r="G425" i="5"/>
  <c r="F425" i="5"/>
  <c r="E445" i="4"/>
  <c r="C446" i="4"/>
  <c r="F435" i="3"/>
  <c r="H434" i="3"/>
  <c r="I434" i="3"/>
  <c r="G435" i="3"/>
  <c r="G114" i="4" l="1"/>
  <c r="H114" i="4" s="1"/>
  <c r="E114" i="6"/>
  <c r="G426" i="5"/>
  <c r="F426" i="5"/>
  <c r="E427" i="5"/>
  <c r="H426" i="5"/>
  <c r="E446" i="4"/>
  <c r="C447" i="4"/>
  <c r="H435" i="3"/>
  <c r="F436" i="3"/>
  <c r="I435" i="3"/>
  <c r="G436" i="3"/>
  <c r="G115" i="4" l="1"/>
  <c r="H115" i="4" s="1"/>
  <c r="E115" i="6"/>
  <c r="E428" i="5"/>
  <c r="H427" i="5"/>
  <c r="F427" i="5"/>
  <c r="G427" i="5"/>
  <c r="E447" i="4"/>
  <c r="C448" i="4"/>
  <c r="G437" i="3"/>
  <c r="F437" i="3"/>
  <c r="H436" i="3"/>
  <c r="I436" i="3" s="1"/>
  <c r="G116" i="4" l="1"/>
  <c r="H116" i="4" s="1"/>
  <c r="E116" i="6"/>
  <c r="F428" i="5"/>
  <c r="E429" i="5"/>
  <c r="H428" i="5"/>
  <c r="G428" i="5"/>
  <c r="E448" i="4"/>
  <c r="C449" i="4"/>
  <c r="G438" i="3"/>
  <c r="H437" i="3"/>
  <c r="I437" i="3" s="1"/>
  <c r="F438" i="3"/>
  <c r="G117" i="4" l="1"/>
  <c r="H117" i="4" s="1"/>
  <c r="E117" i="6"/>
  <c r="G429" i="5"/>
  <c r="F429" i="5"/>
  <c r="H429" i="5"/>
  <c r="E430" i="5"/>
  <c r="E449" i="4"/>
  <c r="C450" i="4"/>
  <c r="F439" i="3"/>
  <c r="H438" i="3"/>
  <c r="G439" i="3"/>
  <c r="I438" i="3"/>
  <c r="G118" i="4" l="1"/>
  <c r="H118" i="4" s="1"/>
  <c r="E118" i="6"/>
  <c r="E431" i="5"/>
  <c r="G430" i="5"/>
  <c r="H430" i="5"/>
  <c r="F430" i="5"/>
  <c r="E450" i="4"/>
  <c r="C451" i="4"/>
  <c r="I439" i="3"/>
  <c r="G440" i="3"/>
  <c r="H439" i="3"/>
  <c r="F440" i="3"/>
  <c r="G119" i="4" l="1"/>
  <c r="H119" i="4" s="1"/>
  <c r="E119" i="6"/>
  <c r="H431" i="5"/>
  <c r="G431" i="5"/>
  <c r="F431" i="5"/>
  <c r="E432" i="5"/>
  <c r="E451" i="4"/>
  <c r="C452" i="4"/>
  <c r="F441" i="3"/>
  <c r="H440" i="3"/>
  <c r="G441" i="3"/>
  <c r="I440" i="3"/>
  <c r="G120" i="4" l="1"/>
  <c r="H120" i="4" s="1"/>
  <c r="E120" i="6"/>
  <c r="G432" i="5"/>
  <c r="F432" i="5"/>
  <c r="H432" i="5"/>
  <c r="E433" i="5"/>
  <c r="E452" i="4"/>
  <c r="C453" i="4"/>
  <c r="G442" i="3"/>
  <c r="H441" i="3"/>
  <c r="I441" i="3" s="1"/>
  <c r="F442" i="3"/>
  <c r="G121" i="4" l="1"/>
  <c r="H121" i="4" s="1"/>
  <c r="E121" i="6"/>
  <c r="H433" i="5"/>
  <c r="G433" i="5"/>
  <c r="F433" i="5"/>
  <c r="E434" i="5"/>
  <c r="E453" i="4"/>
  <c r="C454" i="4"/>
  <c r="F443" i="3"/>
  <c r="H442" i="3"/>
  <c r="G443" i="3"/>
  <c r="I442" i="3"/>
  <c r="G122" i="4" l="1"/>
  <c r="H122" i="4" s="1"/>
  <c r="E122" i="6"/>
  <c r="E435" i="5"/>
  <c r="H434" i="5"/>
  <c r="G434" i="5"/>
  <c r="F434" i="5"/>
  <c r="E454" i="4"/>
  <c r="C455" i="4"/>
  <c r="G444" i="3"/>
  <c r="H443" i="3"/>
  <c r="I443" i="3" s="1"/>
  <c r="F444" i="3"/>
  <c r="G123" i="4" l="1"/>
  <c r="H123" i="4" s="1"/>
  <c r="E123" i="6"/>
  <c r="G435" i="5"/>
  <c r="F435" i="5"/>
  <c r="H435" i="5"/>
  <c r="E436" i="5"/>
  <c r="E455" i="4"/>
  <c r="C456" i="4"/>
  <c r="G445" i="3"/>
  <c r="F445" i="3"/>
  <c r="H444" i="3"/>
  <c r="I444" i="3" s="1"/>
  <c r="G124" i="4" l="1"/>
  <c r="H124" i="4" s="1"/>
  <c r="E124" i="6"/>
  <c r="E437" i="5"/>
  <c r="H436" i="5"/>
  <c r="G436" i="5"/>
  <c r="F436" i="5"/>
  <c r="E456" i="4"/>
  <c r="C457" i="4"/>
  <c r="H445" i="3"/>
  <c r="F446" i="3"/>
  <c r="I445" i="3"/>
  <c r="G446" i="3"/>
  <c r="G125" i="4" l="1"/>
  <c r="H125" i="4" s="1"/>
  <c r="E125" i="6"/>
  <c r="E438" i="5"/>
  <c r="H437" i="5"/>
  <c r="G437" i="5"/>
  <c r="F437" i="5"/>
  <c r="E457" i="4"/>
  <c r="C458" i="4"/>
  <c r="G447" i="3"/>
  <c r="F447" i="3"/>
  <c r="H446" i="3"/>
  <c r="I446" i="3" s="1"/>
  <c r="G126" i="4" l="1"/>
  <c r="H126" i="4" s="1"/>
  <c r="E126" i="6"/>
  <c r="G438" i="5"/>
  <c r="F438" i="5"/>
  <c r="E439" i="5"/>
  <c r="H438" i="5"/>
  <c r="E458" i="4"/>
  <c r="C459" i="4"/>
  <c r="G448" i="3"/>
  <c r="H447" i="3"/>
  <c r="I447" i="3" s="1"/>
  <c r="F448" i="3"/>
  <c r="G127" i="4" l="1"/>
  <c r="H127" i="4" s="1"/>
  <c r="E127" i="6"/>
  <c r="F439" i="5"/>
  <c r="E440" i="5"/>
  <c r="H439" i="5"/>
  <c r="G439" i="5"/>
  <c r="E459" i="4"/>
  <c r="C460" i="4"/>
  <c r="H448" i="3"/>
  <c r="F449" i="3"/>
  <c r="I448" i="3"/>
  <c r="G449" i="3"/>
  <c r="G128" i="4" l="1"/>
  <c r="H128" i="4" s="1"/>
  <c r="E128" i="6"/>
  <c r="E441" i="5"/>
  <c r="H440" i="5"/>
  <c r="G440" i="5"/>
  <c r="F440" i="5"/>
  <c r="E460" i="4"/>
  <c r="C461" i="4"/>
  <c r="G450" i="3"/>
  <c r="H449" i="3"/>
  <c r="I449" i="3" s="1"/>
  <c r="F450" i="3"/>
  <c r="G129" i="4" l="1"/>
  <c r="H129" i="4" s="1"/>
  <c r="E129" i="6"/>
  <c r="G441" i="5"/>
  <c r="F441" i="5"/>
  <c r="H441" i="5"/>
  <c r="E442" i="5"/>
  <c r="E461" i="4"/>
  <c r="C462" i="4"/>
  <c r="H450" i="3"/>
  <c r="F451" i="3"/>
  <c r="I450" i="3"/>
  <c r="G451" i="3"/>
  <c r="G130" i="4" l="1"/>
  <c r="H130" i="4" s="1"/>
  <c r="E130" i="6"/>
  <c r="H442" i="5"/>
  <c r="G442" i="5"/>
  <c r="F442" i="5"/>
  <c r="E443" i="5"/>
  <c r="E462" i="4"/>
  <c r="C463" i="4"/>
  <c r="G452" i="3"/>
  <c r="F452" i="3"/>
  <c r="H451" i="3"/>
  <c r="I451" i="3" s="1"/>
  <c r="G131" i="4" l="1"/>
  <c r="H131" i="4" s="1"/>
  <c r="E131" i="6"/>
  <c r="E444" i="5"/>
  <c r="F443" i="5"/>
  <c r="H443" i="5"/>
  <c r="G443" i="5"/>
  <c r="E463" i="4"/>
  <c r="C464" i="4"/>
  <c r="H452" i="3"/>
  <c r="F453" i="3"/>
  <c r="I452" i="3"/>
  <c r="G453" i="3"/>
  <c r="G132" i="4" l="1"/>
  <c r="H132" i="4" s="1"/>
  <c r="E132" i="6"/>
  <c r="G444" i="5"/>
  <c r="F444" i="5"/>
  <c r="E445" i="5"/>
  <c r="H444" i="5"/>
  <c r="E464" i="4"/>
  <c r="C465" i="4"/>
  <c r="F454" i="3"/>
  <c r="H453" i="3"/>
  <c r="G454" i="3"/>
  <c r="I453" i="3"/>
  <c r="G133" i="4" l="1"/>
  <c r="H133" i="4" s="1"/>
  <c r="E133" i="6"/>
  <c r="E446" i="5"/>
  <c r="H445" i="5"/>
  <c r="G445" i="5"/>
  <c r="F445" i="5"/>
  <c r="E465" i="4"/>
  <c r="C466" i="4"/>
  <c r="G455" i="3"/>
  <c r="F455" i="3"/>
  <c r="H454" i="3"/>
  <c r="I454" i="3" s="1"/>
  <c r="G134" i="4" l="1"/>
  <c r="H134" i="4" s="1"/>
  <c r="E134" i="6"/>
  <c r="F446" i="5"/>
  <c r="H446" i="5"/>
  <c r="G446" i="5"/>
  <c r="E447" i="5"/>
  <c r="E466" i="4"/>
  <c r="C467" i="4"/>
  <c r="H455" i="3"/>
  <c r="F456" i="3"/>
  <c r="G456" i="3"/>
  <c r="I455" i="3"/>
  <c r="G135" i="4" l="1"/>
  <c r="H135" i="4" s="1"/>
  <c r="E135" i="6"/>
  <c r="G447" i="5"/>
  <c r="F447" i="5"/>
  <c r="E448" i="5"/>
  <c r="H447" i="5"/>
  <c r="E467" i="4"/>
  <c r="C468" i="4"/>
  <c r="G457" i="3"/>
  <c r="F457" i="3"/>
  <c r="H456" i="3"/>
  <c r="I456" i="3" s="1"/>
  <c r="G136" i="4" l="1"/>
  <c r="H136" i="4" s="1"/>
  <c r="E136" i="6"/>
  <c r="G448" i="5"/>
  <c r="F448" i="5"/>
  <c r="H448" i="5"/>
  <c r="E449" i="5"/>
  <c r="E468" i="4"/>
  <c r="C469" i="4"/>
  <c r="G458" i="3"/>
  <c r="F458" i="3"/>
  <c r="H457" i="3"/>
  <c r="I457" i="3" s="1"/>
  <c r="G137" i="4" l="1"/>
  <c r="H137" i="4" s="1"/>
  <c r="E137" i="6"/>
  <c r="H449" i="5"/>
  <c r="G449" i="5"/>
  <c r="F449" i="5"/>
  <c r="E450" i="5"/>
  <c r="E469" i="4"/>
  <c r="C470" i="4"/>
  <c r="H458" i="3"/>
  <c r="F459" i="3"/>
  <c r="I458" i="3"/>
  <c r="G459" i="3"/>
  <c r="G138" i="4" l="1"/>
  <c r="H138" i="4" s="1"/>
  <c r="E138" i="6"/>
  <c r="G450" i="5"/>
  <c r="F450" i="5"/>
  <c r="E451" i="5"/>
  <c r="H450" i="5"/>
  <c r="E470" i="4"/>
  <c r="C471" i="4"/>
  <c r="G460" i="3"/>
  <c r="F460" i="3"/>
  <c r="H459" i="3"/>
  <c r="I459" i="3" s="1"/>
  <c r="G139" i="4" l="1"/>
  <c r="H139" i="4" s="1"/>
  <c r="E139" i="6"/>
  <c r="G451" i="5"/>
  <c r="F451" i="5"/>
  <c r="E452" i="5"/>
  <c r="H451" i="5"/>
  <c r="E471" i="4"/>
  <c r="C472" i="4"/>
  <c r="G461" i="3"/>
  <c r="H460" i="3"/>
  <c r="I460" i="3" s="1"/>
  <c r="F461" i="3"/>
  <c r="G140" i="4" l="1"/>
  <c r="H140" i="4" s="1"/>
  <c r="E140" i="6"/>
  <c r="E453" i="5"/>
  <c r="H452" i="5"/>
  <c r="G452" i="5"/>
  <c r="F452" i="5"/>
  <c r="E472" i="4"/>
  <c r="C473" i="4"/>
  <c r="G462" i="3"/>
  <c r="I461" i="3"/>
  <c r="H461" i="3"/>
  <c r="F462" i="3"/>
  <c r="G141" i="4" l="1"/>
  <c r="H141" i="4" s="1"/>
  <c r="E141" i="6"/>
  <c r="G453" i="5"/>
  <c r="F453" i="5"/>
  <c r="H453" i="5"/>
  <c r="E454" i="5"/>
  <c r="E473" i="4"/>
  <c r="C474" i="4"/>
  <c r="H462" i="3"/>
  <c r="F463" i="3"/>
  <c r="G463" i="3"/>
  <c r="I462" i="3"/>
  <c r="G142" i="4" l="1"/>
  <c r="H142" i="4" s="1"/>
  <c r="E142" i="6"/>
  <c r="G454" i="5"/>
  <c r="F454" i="5"/>
  <c r="E455" i="5"/>
  <c r="H454" i="5"/>
  <c r="E474" i="4"/>
  <c r="C475" i="4"/>
  <c r="G464" i="3"/>
  <c r="H463" i="3"/>
  <c r="I463" i="3" s="1"/>
  <c r="F464" i="3"/>
  <c r="G143" i="4" l="1"/>
  <c r="H143" i="4" s="1"/>
  <c r="E143" i="6"/>
  <c r="H455" i="5"/>
  <c r="G455" i="5"/>
  <c r="F455" i="5"/>
  <c r="E456" i="5"/>
  <c r="E475" i="4"/>
  <c r="C476" i="4"/>
  <c r="G465" i="3"/>
  <c r="F465" i="3"/>
  <c r="H464" i="3"/>
  <c r="I464" i="3" s="1"/>
  <c r="G144" i="4" l="1"/>
  <c r="H144" i="4" s="1"/>
  <c r="E144" i="6"/>
  <c r="G456" i="5"/>
  <c r="F456" i="5"/>
  <c r="E457" i="5"/>
  <c r="H456" i="5"/>
  <c r="E476" i="4"/>
  <c r="C477" i="4"/>
  <c r="H465" i="3"/>
  <c r="F466" i="3"/>
  <c r="I465" i="3"/>
  <c r="G466" i="3"/>
  <c r="G145" i="4" l="1"/>
  <c r="H145" i="4" s="1"/>
  <c r="E145" i="6"/>
  <c r="F457" i="5"/>
  <c r="E458" i="5"/>
  <c r="H457" i="5"/>
  <c r="G457" i="5"/>
  <c r="E477" i="4"/>
  <c r="C478" i="4"/>
  <c r="G467" i="3"/>
  <c r="F467" i="3"/>
  <c r="H466" i="3"/>
  <c r="I466" i="3" s="1"/>
  <c r="G146" i="4" l="1"/>
  <c r="H146" i="4" s="1"/>
  <c r="E146" i="6"/>
  <c r="H458" i="5"/>
  <c r="G458" i="5"/>
  <c r="F458" i="5"/>
  <c r="E459" i="5"/>
  <c r="E478" i="4"/>
  <c r="C479" i="4"/>
  <c r="H467" i="3"/>
  <c r="F468" i="3"/>
  <c r="I467" i="3"/>
  <c r="G468" i="3"/>
  <c r="G147" i="4" l="1"/>
  <c r="H147" i="4" s="1"/>
  <c r="E147" i="6"/>
  <c r="G459" i="5"/>
  <c r="F459" i="5"/>
  <c r="E460" i="5"/>
  <c r="H459" i="5"/>
  <c r="E479" i="4"/>
  <c r="C480" i="4"/>
  <c r="G469" i="3"/>
  <c r="F469" i="3"/>
  <c r="H468" i="3"/>
  <c r="I468" i="3" s="1"/>
  <c r="G148" i="4" l="1"/>
  <c r="H148" i="4" s="1"/>
  <c r="E148" i="6"/>
  <c r="H460" i="5"/>
  <c r="G460" i="5"/>
  <c r="F460" i="5"/>
  <c r="E461" i="5"/>
  <c r="E480" i="4"/>
  <c r="C481" i="4"/>
  <c r="H469" i="3"/>
  <c r="F470" i="3"/>
  <c r="I469" i="3"/>
  <c r="G470" i="3"/>
  <c r="G149" i="4" l="1"/>
  <c r="H149" i="4" s="1"/>
  <c r="E149" i="6"/>
  <c r="F461" i="5"/>
  <c r="E462" i="5"/>
  <c r="H461" i="5"/>
  <c r="G461" i="5"/>
  <c r="E481" i="4"/>
  <c r="C482" i="4"/>
  <c r="G471" i="3"/>
  <c r="F471" i="3"/>
  <c r="H470" i="3"/>
  <c r="I470" i="3" s="1"/>
  <c r="G150" i="4" l="1"/>
  <c r="H150" i="4" s="1"/>
  <c r="E150" i="6"/>
  <c r="G462" i="5"/>
  <c r="F462" i="5"/>
  <c r="E463" i="5"/>
  <c r="H462" i="5"/>
  <c r="E482" i="4"/>
  <c r="C483" i="4"/>
  <c r="G472" i="3"/>
  <c r="H471" i="3"/>
  <c r="I471" i="3" s="1"/>
  <c r="F472" i="3"/>
  <c r="G151" i="4" l="1"/>
  <c r="H151" i="4" s="1"/>
  <c r="E151" i="6"/>
  <c r="E464" i="5"/>
  <c r="H463" i="5"/>
  <c r="G463" i="5"/>
  <c r="F463" i="5"/>
  <c r="E483" i="4"/>
  <c r="C484" i="4"/>
  <c r="G473" i="3"/>
  <c r="H472" i="3"/>
  <c r="I472" i="3" s="1"/>
  <c r="F473" i="3"/>
  <c r="G152" i="4" l="1"/>
  <c r="H152" i="4" s="1"/>
  <c r="E152" i="6"/>
  <c r="F464" i="5"/>
  <c r="E465" i="5"/>
  <c r="H464" i="5"/>
  <c r="G464" i="5"/>
  <c r="E484" i="4"/>
  <c r="C485" i="4"/>
  <c r="H473" i="3"/>
  <c r="F474" i="3"/>
  <c r="G474" i="3"/>
  <c r="I473" i="3"/>
  <c r="G153" i="4" l="1"/>
  <c r="H153" i="4" s="1"/>
  <c r="E153" i="6"/>
  <c r="G465" i="5"/>
  <c r="F465" i="5"/>
  <c r="E466" i="5"/>
  <c r="H465" i="5"/>
  <c r="E485" i="4"/>
  <c r="C486" i="4"/>
  <c r="G475" i="3"/>
  <c r="H474" i="3"/>
  <c r="I474" i="3" s="1"/>
  <c r="F475" i="3"/>
  <c r="G154" i="4" l="1"/>
  <c r="H154" i="4" s="1"/>
  <c r="E154" i="6"/>
  <c r="F466" i="5"/>
  <c r="E467" i="5"/>
  <c r="H466" i="5"/>
  <c r="G466" i="5"/>
  <c r="E486" i="4"/>
  <c r="C487" i="4"/>
  <c r="F476" i="3"/>
  <c r="H475" i="3"/>
  <c r="G476" i="3"/>
  <c r="I475" i="3"/>
  <c r="G155" i="4" l="1"/>
  <c r="H155" i="4" s="1"/>
  <c r="E155" i="6"/>
  <c r="H467" i="5"/>
  <c r="G467" i="5"/>
  <c r="F467" i="5"/>
  <c r="E468" i="5"/>
  <c r="E487" i="4"/>
  <c r="C488" i="4"/>
  <c r="G477" i="3"/>
  <c r="H476" i="3"/>
  <c r="I476" i="3" s="1"/>
  <c r="F477" i="3"/>
  <c r="G156" i="4" l="1"/>
  <c r="H156" i="4" s="1"/>
  <c r="E156" i="6"/>
  <c r="G468" i="5"/>
  <c r="F468" i="5"/>
  <c r="H468" i="5"/>
  <c r="E469" i="5"/>
  <c r="E488" i="4"/>
  <c r="C489" i="4"/>
  <c r="F478" i="3"/>
  <c r="H477" i="3"/>
  <c r="G478" i="3"/>
  <c r="I477" i="3"/>
  <c r="G157" i="4" l="1"/>
  <c r="H157" i="4" s="1"/>
  <c r="E157" i="6"/>
  <c r="E470" i="5"/>
  <c r="H469" i="5"/>
  <c r="G469" i="5"/>
  <c r="F469" i="5"/>
  <c r="E489" i="4"/>
  <c r="C490" i="4"/>
  <c r="G479" i="3"/>
  <c r="F479" i="3"/>
  <c r="H478" i="3"/>
  <c r="I478" i="3" s="1"/>
  <c r="G158" i="4" l="1"/>
  <c r="H158" i="4" s="1"/>
  <c r="E158" i="6"/>
  <c r="E471" i="5"/>
  <c r="H470" i="5"/>
  <c r="F470" i="5"/>
  <c r="G470" i="5"/>
  <c r="E490" i="4"/>
  <c r="C491" i="4"/>
  <c r="G480" i="3"/>
  <c r="H479" i="3"/>
  <c r="I479" i="3" s="1"/>
  <c r="F480" i="3"/>
  <c r="G159" i="4" l="1"/>
  <c r="H159" i="4" s="1"/>
  <c r="E159" i="6"/>
  <c r="G471" i="5"/>
  <c r="F471" i="5"/>
  <c r="H471" i="5"/>
  <c r="E472" i="5"/>
  <c r="E491" i="4"/>
  <c r="C492" i="4"/>
  <c r="F481" i="3"/>
  <c r="H480" i="3"/>
  <c r="G481" i="3"/>
  <c r="I480" i="3"/>
  <c r="G160" i="4" l="1"/>
  <c r="H160" i="4" s="1"/>
  <c r="E160" i="6"/>
  <c r="G472" i="5"/>
  <c r="F472" i="5"/>
  <c r="E473" i="5"/>
  <c r="H472" i="5"/>
  <c r="E492" i="4"/>
  <c r="C493" i="4"/>
  <c r="G482" i="3"/>
  <c r="H481" i="3"/>
  <c r="I481" i="3" s="1"/>
  <c r="F482" i="3"/>
  <c r="G161" i="4" l="1"/>
  <c r="H161" i="4" s="1"/>
  <c r="E161" i="6"/>
  <c r="E474" i="5"/>
  <c r="G473" i="5"/>
  <c r="F473" i="5"/>
  <c r="H473" i="5"/>
  <c r="E493" i="4"/>
  <c r="C494" i="4"/>
  <c r="F483" i="3"/>
  <c r="H482" i="3"/>
  <c r="G483" i="3"/>
  <c r="I482" i="3"/>
  <c r="G162" i="4" l="1"/>
  <c r="H162" i="4" s="1"/>
  <c r="E162" i="6"/>
  <c r="G474" i="5"/>
  <c r="F474" i="5"/>
  <c r="E475" i="5"/>
  <c r="H474" i="5"/>
  <c r="E494" i="4"/>
  <c r="C495" i="4"/>
  <c r="G484" i="3"/>
  <c r="H483" i="3"/>
  <c r="I483" i="3" s="1"/>
  <c r="F484" i="3"/>
  <c r="G163" i="4" l="1"/>
  <c r="H163" i="4" s="1"/>
  <c r="E163" i="6"/>
  <c r="F475" i="5"/>
  <c r="H475" i="5"/>
  <c r="G475" i="5"/>
  <c r="E476" i="5"/>
  <c r="E495" i="4"/>
  <c r="C496" i="4"/>
  <c r="G485" i="3"/>
  <c r="F485" i="3"/>
  <c r="H484" i="3"/>
  <c r="I484" i="3" s="1"/>
  <c r="G164" i="4" l="1"/>
  <c r="H164" i="4" s="1"/>
  <c r="E164" i="6"/>
  <c r="E477" i="5"/>
  <c r="H476" i="5"/>
  <c r="G476" i="5"/>
  <c r="F476" i="5"/>
  <c r="E496" i="4"/>
  <c r="C497" i="4"/>
  <c r="G486" i="3"/>
  <c r="H485" i="3"/>
  <c r="I485" i="3" s="1"/>
  <c r="F486" i="3"/>
  <c r="G165" i="4" l="1"/>
  <c r="H165" i="4" s="1"/>
  <c r="E165" i="6"/>
  <c r="G477" i="5"/>
  <c r="F477" i="5"/>
  <c r="E478" i="5"/>
  <c r="H477" i="5"/>
  <c r="E497" i="4"/>
  <c r="C498" i="4"/>
  <c r="H486" i="3"/>
  <c r="F487" i="3"/>
  <c r="G487" i="3"/>
  <c r="I486" i="3"/>
  <c r="G166" i="4" l="1"/>
  <c r="H166" i="4" s="1"/>
  <c r="E166" i="6"/>
  <c r="H478" i="5"/>
  <c r="G478" i="5"/>
  <c r="F478" i="5"/>
  <c r="E479" i="5"/>
  <c r="E498" i="4"/>
  <c r="C499" i="4"/>
  <c r="G488" i="3"/>
  <c r="H487" i="3"/>
  <c r="I487" i="3" s="1"/>
  <c r="F488" i="3"/>
  <c r="G167" i="4" l="1"/>
  <c r="H167" i="4" s="1"/>
  <c r="E167" i="6"/>
  <c r="E480" i="5"/>
  <c r="H479" i="5"/>
  <c r="G479" i="5"/>
  <c r="F479" i="5"/>
  <c r="E499" i="4"/>
  <c r="C500" i="4"/>
  <c r="F489" i="3"/>
  <c r="H488" i="3"/>
  <c r="G489" i="3"/>
  <c r="I488" i="3"/>
  <c r="G168" i="4" l="1"/>
  <c r="H168" i="4" s="1"/>
  <c r="E168" i="6"/>
  <c r="G480" i="5"/>
  <c r="F480" i="5"/>
  <c r="E481" i="5"/>
  <c r="H480" i="5"/>
  <c r="E500" i="4"/>
  <c r="C501" i="4"/>
  <c r="G490" i="3"/>
  <c r="F490" i="3"/>
  <c r="H489" i="3"/>
  <c r="I489" i="3" s="1"/>
  <c r="G169" i="4" l="1"/>
  <c r="H169" i="4" s="1"/>
  <c r="E169" i="6"/>
  <c r="E482" i="5"/>
  <c r="H481" i="5"/>
  <c r="G481" i="5"/>
  <c r="F481" i="5"/>
  <c r="E501" i="4"/>
  <c r="C502" i="4"/>
  <c r="F491" i="3"/>
  <c r="H490" i="3"/>
  <c r="I490" i="3" s="1"/>
  <c r="G491" i="3"/>
  <c r="G170" i="4" l="1"/>
  <c r="H170" i="4" s="1"/>
  <c r="E170" i="6"/>
  <c r="F482" i="5"/>
  <c r="E483" i="5"/>
  <c r="G482" i="5"/>
  <c r="H482" i="5"/>
  <c r="E502" i="4"/>
  <c r="C503" i="4"/>
  <c r="G492" i="3"/>
  <c r="H491" i="3"/>
  <c r="I491" i="3" s="1"/>
  <c r="F492" i="3"/>
  <c r="G171" i="4" l="1"/>
  <c r="H171" i="4" s="1"/>
  <c r="E171" i="6"/>
  <c r="G483" i="5"/>
  <c r="F483" i="5"/>
  <c r="E484" i="5"/>
  <c r="H483" i="5"/>
  <c r="E503" i="4"/>
  <c r="C504" i="4"/>
  <c r="G493" i="3"/>
  <c r="F493" i="3"/>
  <c r="H492" i="3"/>
  <c r="I492" i="3" s="1"/>
  <c r="G172" i="4" l="1"/>
  <c r="H172" i="4" s="1"/>
  <c r="E172" i="6"/>
  <c r="H484" i="5"/>
  <c r="G484" i="5"/>
  <c r="F484" i="5"/>
  <c r="E485" i="5"/>
  <c r="E504" i="4"/>
  <c r="C505" i="4"/>
  <c r="H493" i="3"/>
  <c r="F494" i="3"/>
  <c r="G494" i="3"/>
  <c r="I493" i="3"/>
  <c r="G173" i="4" l="1"/>
  <c r="H173" i="4" s="1"/>
  <c r="E173" i="6"/>
  <c r="H485" i="5"/>
  <c r="G485" i="5"/>
  <c r="F485" i="5"/>
  <c r="E486" i="5"/>
  <c r="E505" i="4"/>
  <c r="C506" i="4"/>
  <c r="G495" i="3"/>
  <c r="H494" i="3"/>
  <c r="I494" i="3" s="1"/>
  <c r="F495" i="3"/>
  <c r="G174" i="4" l="1"/>
  <c r="H174" i="4" s="1"/>
  <c r="E174" i="6"/>
  <c r="G486" i="5"/>
  <c r="F486" i="5"/>
  <c r="E487" i="5"/>
  <c r="H486" i="5"/>
  <c r="E506" i="4"/>
  <c r="C507" i="4"/>
  <c r="H495" i="3"/>
  <c r="F496" i="3"/>
  <c r="G496" i="3"/>
  <c r="I495" i="3"/>
  <c r="G175" i="4" l="1"/>
  <c r="H175" i="4" s="1"/>
  <c r="E175" i="6"/>
  <c r="F487" i="5"/>
  <c r="E488" i="5"/>
  <c r="H487" i="5"/>
  <c r="G487" i="5"/>
  <c r="E507" i="4"/>
  <c r="C508" i="4"/>
  <c r="H496" i="3"/>
  <c r="F497" i="3"/>
  <c r="I496" i="3"/>
  <c r="G497" i="3"/>
  <c r="G176" i="4" l="1"/>
  <c r="H176" i="4" s="1"/>
  <c r="E176" i="6"/>
  <c r="E489" i="5"/>
  <c r="H488" i="5"/>
  <c r="G488" i="5"/>
  <c r="F488" i="5"/>
  <c r="E508" i="4"/>
  <c r="C509" i="4"/>
  <c r="G498" i="3"/>
  <c r="H497" i="3"/>
  <c r="I497" i="3" s="1"/>
  <c r="F498" i="3"/>
  <c r="G177" i="4" l="1"/>
  <c r="H177" i="4" s="1"/>
  <c r="E177" i="6"/>
  <c r="G489" i="5"/>
  <c r="F489" i="5"/>
  <c r="H489" i="5"/>
  <c r="E490" i="5"/>
  <c r="E509" i="4"/>
  <c r="C510" i="4"/>
  <c r="H498" i="3"/>
  <c r="F499" i="3"/>
  <c r="I498" i="3"/>
  <c r="G499" i="3"/>
  <c r="G178" i="4" l="1"/>
  <c r="H178" i="4" s="1"/>
  <c r="E178" i="6"/>
  <c r="F490" i="5"/>
  <c r="E491" i="5"/>
  <c r="H490" i="5"/>
  <c r="G490" i="5"/>
  <c r="E510" i="4"/>
  <c r="C511" i="4"/>
  <c r="F500" i="3"/>
  <c r="H499" i="3"/>
  <c r="G500" i="3"/>
  <c r="I499" i="3"/>
  <c r="G179" i="4" l="1"/>
  <c r="H179" i="4" s="1"/>
  <c r="E179" i="6"/>
  <c r="F491" i="5"/>
  <c r="H491" i="5"/>
  <c r="G491" i="5"/>
  <c r="E492" i="5"/>
  <c r="E511" i="4"/>
  <c r="C512" i="4"/>
  <c r="G501" i="3"/>
  <c r="H500" i="3"/>
  <c r="I500" i="3" s="1"/>
  <c r="F501" i="3"/>
  <c r="G180" i="4" l="1"/>
  <c r="H180" i="4" s="1"/>
  <c r="E180" i="6"/>
  <c r="G492" i="5"/>
  <c r="F492" i="5"/>
  <c r="E493" i="5"/>
  <c r="H492" i="5"/>
  <c r="E512" i="4"/>
  <c r="C513" i="4"/>
  <c r="F502" i="3"/>
  <c r="H501" i="3"/>
  <c r="G502" i="3"/>
  <c r="I501" i="3"/>
  <c r="G181" i="4" l="1"/>
  <c r="H181" i="4" s="1"/>
  <c r="E181" i="6"/>
  <c r="F493" i="5"/>
  <c r="E494" i="5"/>
  <c r="G493" i="5"/>
  <c r="H493" i="5"/>
  <c r="E513" i="4"/>
  <c r="C514" i="4"/>
  <c r="G503" i="3"/>
  <c r="F503" i="3"/>
  <c r="H502" i="3"/>
  <c r="I502" i="3" s="1"/>
  <c r="G182" i="4" l="1"/>
  <c r="H182" i="4" s="1"/>
  <c r="E182" i="6"/>
  <c r="G494" i="5"/>
  <c r="F494" i="5"/>
  <c r="E495" i="5"/>
  <c r="H494" i="5"/>
  <c r="E514" i="4"/>
  <c r="C515" i="4"/>
  <c r="H503" i="3"/>
  <c r="I503" i="3" s="1"/>
  <c r="F504" i="3"/>
  <c r="G504" i="3"/>
  <c r="G183" i="4" l="1"/>
  <c r="H183" i="4" s="1"/>
  <c r="E183" i="6"/>
  <c r="G495" i="5"/>
  <c r="F495" i="5"/>
  <c r="E496" i="5"/>
  <c r="H495" i="5"/>
  <c r="E515" i="4"/>
  <c r="C516" i="4"/>
  <c r="G505" i="3"/>
  <c r="F505" i="3"/>
  <c r="H504" i="3"/>
  <c r="I504" i="3" s="1"/>
  <c r="G184" i="4" l="1"/>
  <c r="H184" i="4" s="1"/>
  <c r="E184" i="6"/>
  <c r="H496" i="5"/>
  <c r="G496" i="5"/>
  <c r="F496" i="5"/>
  <c r="E497" i="5"/>
  <c r="E516" i="4"/>
  <c r="C517" i="4"/>
  <c r="F506" i="3"/>
  <c r="H505" i="3"/>
  <c r="G506" i="3"/>
  <c r="I505" i="3"/>
  <c r="G185" i="4" l="1"/>
  <c r="H185" i="4" s="1"/>
  <c r="E185" i="6"/>
  <c r="G497" i="5"/>
  <c r="F497" i="5"/>
  <c r="E498" i="5"/>
  <c r="H497" i="5"/>
  <c r="E517" i="4"/>
  <c r="C518" i="4"/>
  <c r="G507" i="3"/>
  <c r="H506" i="3"/>
  <c r="I506" i="3" s="1"/>
  <c r="F507" i="3"/>
  <c r="G186" i="4" l="1"/>
  <c r="H186" i="4" s="1"/>
  <c r="E186" i="6"/>
  <c r="G498" i="5"/>
  <c r="F498" i="5"/>
  <c r="E499" i="5"/>
  <c r="H498" i="5"/>
  <c r="E518" i="4"/>
  <c r="C519" i="4"/>
  <c r="F508" i="3"/>
  <c r="H507" i="3"/>
  <c r="I507" i="3"/>
  <c r="G508" i="3"/>
  <c r="G187" i="4" l="1"/>
  <c r="H187" i="4" s="1"/>
  <c r="E187" i="6"/>
  <c r="E500" i="5"/>
  <c r="H499" i="5"/>
  <c r="F499" i="5"/>
  <c r="G499" i="5"/>
  <c r="E519" i="4"/>
  <c r="C520" i="4"/>
  <c r="G509" i="3"/>
  <c r="H508" i="3"/>
  <c r="I508" i="3" s="1"/>
  <c r="F509" i="3"/>
  <c r="G188" i="4" l="1"/>
  <c r="H188" i="4" s="1"/>
  <c r="E188" i="6"/>
  <c r="F500" i="5"/>
  <c r="E501" i="5"/>
  <c r="H500" i="5"/>
  <c r="G500" i="5"/>
  <c r="E520" i="4"/>
  <c r="C521" i="4"/>
  <c r="H509" i="3"/>
  <c r="F510" i="3"/>
  <c r="G510" i="3"/>
  <c r="I509" i="3"/>
  <c r="G189" i="4" l="1"/>
  <c r="H189" i="4" s="1"/>
  <c r="E189" i="6"/>
  <c r="G501" i="5"/>
  <c r="F501" i="5"/>
  <c r="E502" i="5"/>
  <c r="H501" i="5"/>
  <c r="E521" i="4"/>
  <c r="C522" i="4"/>
  <c r="H510" i="3"/>
  <c r="F511" i="3"/>
  <c r="G511" i="3"/>
  <c r="I510" i="3"/>
  <c r="G190" i="4" l="1"/>
  <c r="H190" i="4" s="1"/>
  <c r="E190" i="6"/>
  <c r="E503" i="5"/>
  <c r="H502" i="5"/>
  <c r="G502" i="5"/>
  <c r="F502" i="5"/>
  <c r="E522" i="4"/>
  <c r="C523" i="4"/>
  <c r="G512" i="3"/>
  <c r="H511" i="3"/>
  <c r="I511" i="3" s="1"/>
  <c r="F512" i="3"/>
  <c r="G191" i="4" l="1"/>
  <c r="H191" i="4" s="1"/>
  <c r="E191" i="6"/>
  <c r="H503" i="5"/>
  <c r="G503" i="5"/>
  <c r="F503" i="5"/>
  <c r="E504" i="5"/>
  <c r="E523" i="4"/>
  <c r="C524" i="4"/>
  <c r="F513" i="3"/>
  <c r="H512" i="3"/>
  <c r="G513" i="3"/>
  <c r="I512" i="3"/>
  <c r="G192" i="4" l="1"/>
  <c r="H192" i="4" s="1"/>
  <c r="E192" i="6"/>
  <c r="G504" i="5"/>
  <c r="F504" i="5"/>
  <c r="H504" i="5"/>
  <c r="E505" i="5"/>
  <c r="E524" i="4"/>
  <c r="C525" i="4"/>
  <c r="G514" i="3"/>
  <c r="F514" i="3"/>
  <c r="H513" i="3"/>
  <c r="I513" i="3" s="1"/>
  <c r="G193" i="4" l="1"/>
  <c r="H193" i="4" s="1"/>
  <c r="E193" i="6"/>
  <c r="E506" i="5"/>
  <c r="H505" i="5"/>
  <c r="G505" i="5"/>
  <c r="F505" i="5"/>
  <c r="E525" i="4"/>
  <c r="C526" i="4"/>
  <c r="F515" i="3"/>
  <c r="H514" i="3"/>
  <c r="I514" i="3"/>
  <c r="G515" i="3"/>
  <c r="G194" i="4" l="1"/>
  <c r="H194" i="4" s="1"/>
  <c r="E194" i="6"/>
  <c r="E507" i="5"/>
  <c r="H506" i="5"/>
  <c r="G506" i="5"/>
  <c r="F506" i="5"/>
  <c r="E526" i="4"/>
  <c r="C527" i="4"/>
  <c r="G516" i="3"/>
  <c r="H515" i="3"/>
  <c r="I515" i="3" s="1"/>
  <c r="F516" i="3"/>
  <c r="G195" i="4" l="1"/>
  <c r="H195" i="4" s="1"/>
  <c r="E195" i="6"/>
  <c r="G507" i="5"/>
  <c r="F507" i="5"/>
  <c r="H507" i="5"/>
  <c r="E508" i="5"/>
  <c r="E527" i="4"/>
  <c r="C528" i="4"/>
  <c r="F517" i="3"/>
  <c r="H516" i="3"/>
  <c r="I516" i="3"/>
  <c r="G517" i="3"/>
  <c r="G196" i="4" l="1"/>
  <c r="H196" i="4" s="1"/>
  <c r="E196" i="6"/>
  <c r="E509" i="5"/>
  <c r="H508" i="5"/>
  <c r="G508" i="5"/>
  <c r="F508" i="5"/>
  <c r="E528" i="4"/>
  <c r="C529" i="4"/>
  <c r="G518" i="3"/>
  <c r="F518" i="3"/>
  <c r="H517" i="3"/>
  <c r="I517" i="3" s="1"/>
  <c r="G197" i="4" l="1"/>
  <c r="H197" i="4" s="1"/>
  <c r="E197" i="6"/>
  <c r="E510" i="5"/>
  <c r="H509" i="5"/>
  <c r="G509" i="5"/>
  <c r="F509" i="5"/>
  <c r="E529" i="4"/>
  <c r="C530" i="4"/>
  <c r="H518" i="3"/>
  <c r="F519" i="3"/>
  <c r="I518" i="3"/>
  <c r="G519" i="3"/>
  <c r="G198" i="4" l="1"/>
  <c r="H198" i="4" s="1"/>
  <c r="E198" i="6"/>
  <c r="G510" i="5"/>
  <c r="F510" i="5"/>
  <c r="E511" i="5"/>
  <c r="H510" i="5"/>
  <c r="E530" i="4"/>
  <c r="C531" i="4"/>
  <c r="F520" i="3"/>
  <c r="H519" i="3"/>
  <c r="G520" i="3"/>
  <c r="I519" i="3"/>
  <c r="G199" i="4" l="1"/>
  <c r="H199" i="4" s="1"/>
  <c r="E199" i="6"/>
  <c r="F511" i="5"/>
  <c r="E512" i="5"/>
  <c r="H511" i="5"/>
  <c r="G511" i="5"/>
  <c r="E531" i="4"/>
  <c r="C532" i="4"/>
  <c r="G521" i="3"/>
  <c r="H520" i="3"/>
  <c r="I520" i="3" s="1"/>
  <c r="F521" i="3"/>
  <c r="G200" i="4" l="1"/>
  <c r="H200" i="4" s="1"/>
  <c r="E200" i="6"/>
  <c r="E513" i="5"/>
  <c r="H512" i="5"/>
  <c r="G512" i="5"/>
  <c r="F512" i="5"/>
  <c r="E532" i="4"/>
  <c r="C533" i="4"/>
  <c r="G522" i="3"/>
  <c r="F522" i="3"/>
  <c r="H521" i="3"/>
  <c r="I521" i="3" s="1"/>
  <c r="G201" i="4" l="1"/>
  <c r="H201" i="4" s="1"/>
  <c r="E201" i="6"/>
  <c r="G513" i="5"/>
  <c r="F513" i="5"/>
  <c r="H513" i="5"/>
  <c r="E514" i="5"/>
  <c r="E533" i="4"/>
  <c r="C534" i="4"/>
  <c r="H522" i="3"/>
  <c r="F523" i="3"/>
  <c r="I522" i="3"/>
  <c r="G523" i="3"/>
  <c r="G202" i="4" l="1"/>
  <c r="H202" i="4" s="1"/>
  <c r="E202" i="6"/>
  <c r="H514" i="5"/>
  <c r="G514" i="5"/>
  <c r="F514" i="5"/>
  <c r="E515" i="5"/>
  <c r="E534" i="4"/>
  <c r="C535" i="4"/>
  <c r="F524" i="3"/>
  <c r="H523" i="3"/>
  <c r="G524" i="3"/>
  <c r="I523" i="3"/>
  <c r="G203" i="4" l="1"/>
  <c r="H203" i="4" s="1"/>
  <c r="E203" i="6"/>
  <c r="E516" i="5"/>
  <c r="H515" i="5"/>
  <c r="G515" i="5"/>
  <c r="F515" i="5"/>
  <c r="E535" i="4"/>
  <c r="C536" i="4"/>
  <c r="G525" i="3"/>
  <c r="H524" i="3"/>
  <c r="I524" i="3" s="1"/>
  <c r="F525" i="3"/>
  <c r="G204" i="4" l="1"/>
  <c r="H204" i="4" s="1"/>
  <c r="E204" i="6"/>
  <c r="G516" i="5"/>
  <c r="F516" i="5"/>
  <c r="H516" i="5"/>
  <c r="E517" i="5"/>
  <c r="E536" i="4"/>
  <c r="C537" i="4"/>
  <c r="F526" i="3"/>
  <c r="H525" i="3"/>
  <c r="I525" i="3"/>
  <c r="G526" i="3"/>
  <c r="G205" i="4" l="1"/>
  <c r="H205" i="4" s="1"/>
  <c r="E205" i="6"/>
  <c r="E518" i="5"/>
  <c r="H517" i="5"/>
  <c r="G517" i="5"/>
  <c r="F517" i="5"/>
  <c r="E537" i="4"/>
  <c r="C538" i="4"/>
  <c r="G527" i="3"/>
  <c r="F527" i="3"/>
  <c r="H526" i="3"/>
  <c r="I526" i="3" s="1"/>
  <c r="G206" i="4" l="1"/>
  <c r="H206" i="4" s="1"/>
  <c r="E206" i="6"/>
  <c r="F518" i="5"/>
  <c r="H518" i="5"/>
  <c r="G518" i="5"/>
  <c r="E519" i="5"/>
  <c r="E538" i="4"/>
  <c r="C539" i="4"/>
  <c r="H527" i="3"/>
  <c r="F528" i="3"/>
  <c r="I527" i="3"/>
  <c r="G528" i="3"/>
  <c r="G207" i="4" l="1"/>
  <c r="H207" i="4" s="1"/>
  <c r="E207" i="6"/>
  <c r="G519" i="5"/>
  <c r="F519" i="5"/>
  <c r="E520" i="5"/>
  <c r="H519" i="5"/>
  <c r="E539" i="4"/>
  <c r="C540" i="4"/>
  <c r="G529" i="3"/>
  <c r="F529" i="3"/>
  <c r="H528" i="3"/>
  <c r="I528" i="3" s="1"/>
  <c r="G208" i="4" l="1"/>
  <c r="H208" i="4" s="1"/>
  <c r="E208" i="6"/>
  <c r="E521" i="5"/>
  <c r="G520" i="5"/>
  <c r="H520" i="5"/>
  <c r="F520" i="5"/>
  <c r="E540" i="4"/>
  <c r="C541" i="4"/>
  <c r="H529" i="3"/>
  <c r="F530" i="3"/>
  <c r="G530" i="3"/>
  <c r="I529" i="3"/>
  <c r="G209" i="4" l="1"/>
  <c r="H209" i="4" s="1"/>
  <c r="E209" i="6"/>
  <c r="H521" i="5"/>
  <c r="G521" i="5"/>
  <c r="F521" i="5"/>
  <c r="E522" i="5"/>
  <c r="E541" i="4"/>
  <c r="C542" i="4"/>
  <c r="G531" i="3"/>
  <c r="F531" i="3"/>
  <c r="H530" i="3"/>
  <c r="I530" i="3" s="1"/>
  <c r="G210" i="4" l="1"/>
  <c r="H210" i="4" s="1"/>
  <c r="E210" i="6"/>
  <c r="G522" i="5"/>
  <c r="F522" i="5"/>
  <c r="E523" i="5"/>
  <c r="H522" i="5"/>
  <c r="E542" i="4"/>
  <c r="C543" i="4"/>
  <c r="F532" i="3"/>
  <c r="H531" i="3"/>
  <c r="I531" i="3"/>
  <c r="G532" i="3"/>
  <c r="G211" i="4" l="1"/>
  <c r="H211" i="4" s="1"/>
  <c r="E211" i="6"/>
  <c r="G523" i="5"/>
  <c r="F523" i="5"/>
  <c r="H523" i="5"/>
  <c r="E524" i="5"/>
  <c r="E543" i="4"/>
  <c r="C544" i="4"/>
  <c r="G533" i="3"/>
  <c r="F533" i="3"/>
  <c r="H532" i="3"/>
  <c r="I532" i="3" s="1"/>
  <c r="G212" i="4" l="1"/>
  <c r="H212" i="4" s="1"/>
  <c r="E212" i="6"/>
  <c r="E525" i="5"/>
  <c r="H524" i="5"/>
  <c r="G524" i="5"/>
  <c r="F524" i="5"/>
  <c r="E544" i="4"/>
  <c r="C545" i="4"/>
  <c r="G534" i="3"/>
  <c r="H533" i="3"/>
  <c r="I533" i="3" s="1"/>
  <c r="F534" i="3"/>
  <c r="G213" i="4" l="1"/>
  <c r="H213" i="4" s="1"/>
  <c r="E213" i="6"/>
  <c r="G525" i="5"/>
  <c r="F525" i="5"/>
  <c r="H525" i="5"/>
  <c r="E526" i="5"/>
  <c r="E545" i="4"/>
  <c r="C546" i="4"/>
  <c r="F535" i="3"/>
  <c r="H534" i="3"/>
  <c r="G535" i="3"/>
  <c r="I534" i="3"/>
  <c r="G214" i="4" l="1"/>
  <c r="H214" i="4" s="1"/>
  <c r="E214" i="6"/>
  <c r="E527" i="5"/>
  <c r="H526" i="5"/>
  <c r="F526" i="5"/>
  <c r="G526" i="5"/>
  <c r="E546" i="4"/>
  <c r="C547" i="4"/>
  <c r="G536" i="3"/>
  <c r="H535" i="3"/>
  <c r="I535" i="3" s="1"/>
  <c r="F536" i="3"/>
  <c r="G215" i="4" l="1"/>
  <c r="H215" i="4" s="1"/>
  <c r="E215" i="6"/>
  <c r="H527" i="5"/>
  <c r="G527" i="5"/>
  <c r="F527" i="5"/>
  <c r="E528" i="5"/>
  <c r="E547" i="4"/>
  <c r="C548" i="4"/>
  <c r="F537" i="3"/>
  <c r="H536" i="3"/>
  <c r="G537" i="3"/>
  <c r="I536" i="3"/>
  <c r="G216" i="4" l="1"/>
  <c r="H216" i="4" s="1"/>
  <c r="E216" i="6"/>
  <c r="G528" i="5"/>
  <c r="F528" i="5"/>
  <c r="E529" i="5"/>
  <c r="H528" i="5"/>
  <c r="E548" i="4"/>
  <c r="C549" i="4"/>
  <c r="G538" i="3"/>
  <c r="H537" i="3"/>
  <c r="I537" i="3" s="1"/>
  <c r="F538" i="3"/>
  <c r="G217" i="4" l="1"/>
  <c r="H217" i="4" s="1"/>
  <c r="E217" i="6"/>
  <c r="F529" i="5"/>
  <c r="E530" i="5"/>
  <c r="H529" i="5"/>
  <c r="G529" i="5"/>
  <c r="E549" i="4"/>
  <c r="C550" i="4"/>
  <c r="G539" i="3"/>
  <c r="F539" i="3"/>
  <c r="H538" i="3"/>
  <c r="I538" i="3" s="1"/>
  <c r="G218" i="4" l="1"/>
  <c r="H218" i="4" s="1"/>
  <c r="E218" i="6"/>
  <c r="E531" i="5"/>
  <c r="G530" i="5"/>
  <c r="H530" i="5"/>
  <c r="F530" i="5"/>
  <c r="E550" i="4"/>
  <c r="C551" i="4"/>
  <c r="H539" i="3"/>
  <c r="F540" i="3"/>
  <c r="I539" i="3"/>
  <c r="G540" i="3"/>
  <c r="G219" i="4" l="1"/>
  <c r="H219" i="4" s="1"/>
  <c r="E219" i="6"/>
  <c r="G531" i="5"/>
  <c r="F531" i="5"/>
  <c r="E532" i="5"/>
  <c r="H531" i="5"/>
  <c r="E551" i="4"/>
  <c r="C552" i="4"/>
  <c r="G541" i="3"/>
  <c r="F541" i="3"/>
  <c r="H540" i="3"/>
  <c r="I540" i="3" s="1"/>
  <c r="G220" i="4" l="1"/>
  <c r="H220" i="4" s="1"/>
  <c r="E220" i="6"/>
  <c r="H532" i="5"/>
  <c r="G532" i="5"/>
  <c r="F532" i="5"/>
  <c r="E533" i="5"/>
  <c r="E552" i="4"/>
  <c r="C553" i="4"/>
  <c r="F542" i="3"/>
  <c r="H541" i="3"/>
  <c r="I541" i="3"/>
  <c r="G542" i="3"/>
  <c r="G221" i="4" l="1"/>
  <c r="H221" i="4" s="1"/>
  <c r="E221" i="6"/>
  <c r="F533" i="5"/>
  <c r="E534" i="5"/>
  <c r="H533" i="5"/>
  <c r="G533" i="5"/>
  <c r="E553" i="4"/>
  <c r="C554" i="4"/>
  <c r="G543" i="3"/>
  <c r="H542" i="3"/>
  <c r="I542" i="3" s="1"/>
  <c r="F543" i="3"/>
  <c r="G222" i="4" l="1"/>
  <c r="H222" i="4" s="1"/>
  <c r="E222" i="6"/>
  <c r="G534" i="5"/>
  <c r="F534" i="5"/>
  <c r="E535" i="5"/>
  <c r="H534" i="5"/>
  <c r="E554" i="4"/>
  <c r="C555" i="4"/>
  <c r="F544" i="3"/>
  <c r="H543" i="3"/>
  <c r="G544" i="3"/>
  <c r="I543" i="3"/>
  <c r="G223" i="4" l="1"/>
  <c r="H223" i="4" s="1"/>
  <c r="E223" i="6"/>
  <c r="E536" i="5"/>
  <c r="H535" i="5"/>
  <c r="G535" i="5"/>
  <c r="F535" i="5"/>
  <c r="E555" i="4"/>
  <c r="C556" i="4"/>
  <c r="G545" i="3"/>
  <c r="H544" i="3"/>
  <c r="I544" i="3" s="1"/>
  <c r="F545" i="3"/>
  <c r="G224" i="4" l="1"/>
  <c r="H224" i="4" s="1"/>
  <c r="E224" i="6"/>
  <c r="F536" i="5"/>
  <c r="E537" i="5"/>
  <c r="H536" i="5"/>
  <c r="G536" i="5"/>
  <c r="E556" i="4"/>
  <c r="C557" i="4"/>
  <c r="G546" i="3"/>
  <c r="F546" i="3"/>
  <c r="H545" i="3"/>
  <c r="I545" i="3" s="1"/>
  <c r="G225" i="4" l="1"/>
  <c r="H225" i="4" s="1"/>
  <c r="E225" i="6"/>
  <c r="G537" i="5"/>
  <c r="F537" i="5"/>
  <c r="E538" i="5"/>
  <c r="H537" i="5"/>
  <c r="E557" i="4"/>
  <c r="C558" i="4"/>
  <c r="H546" i="3"/>
  <c r="F547" i="3"/>
  <c r="I546" i="3"/>
  <c r="G547" i="3"/>
  <c r="G226" i="4" l="1"/>
  <c r="H226" i="4" s="1"/>
  <c r="E226" i="6"/>
  <c r="H538" i="5"/>
  <c r="E539" i="5"/>
  <c r="G538" i="5"/>
  <c r="F538" i="5"/>
  <c r="E558" i="4"/>
  <c r="C559" i="4"/>
  <c r="G548" i="3"/>
  <c r="F548" i="3"/>
  <c r="H547" i="3"/>
  <c r="I547" i="3" s="1"/>
  <c r="G227" i="4" l="1"/>
  <c r="H227" i="4" s="1"/>
  <c r="E227" i="6"/>
  <c r="H539" i="5"/>
  <c r="G539" i="5"/>
  <c r="F539" i="5"/>
  <c r="E540" i="5"/>
  <c r="E559" i="4"/>
  <c r="C560" i="4"/>
  <c r="H548" i="3"/>
  <c r="F549" i="3"/>
  <c r="G549" i="3"/>
  <c r="I548" i="3"/>
  <c r="G228" i="4" l="1"/>
  <c r="H228" i="4" s="1"/>
  <c r="E228" i="6"/>
  <c r="G540" i="5"/>
  <c r="F540" i="5"/>
  <c r="E541" i="5"/>
  <c r="H540" i="5"/>
  <c r="E560" i="4"/>
  <c r="C561" i="4"/>
  <c r="F550" i="3"/>
  <c r="H549" i="3"/>
  <c r="G550" i="3"/>
  <c r="I549" i="3"/>
  <c r="G229" i="4" l="1"/>
  <c r="H229" i="4" s="1"/>
  <c r="E229" i="6"/>
  <c r="E542" i="5"/>
  <c r="H541" i="5"/>
  <c r="G541" i="5"/>
  <c r="F541" i="5"/>
  <c r="E561" i="4"/>
  <c r="C562" i="4"/>
  <c r="G551" i="3"/>
  <c r="F551" i="3"/>
  <c r="H550" i="3"/>
  <c r="I550" i="3" s="1"/>
  <c r="G230" i="4" l="1"/>
  <c r="H230" i="4" s="1"/>
  <c r="E230" i="6"/>
  <c r="E543" i="5"/>
  <c r="H542" i="5"/>
  <c r="F542" i="5"/>
  <c r="G542" i="5"/>
  <c r="E562" i="4"/>
  <c r="C563" i="4"/>
  <c r="H551" i="3"/>
  <c r="F552" i="3"/>
  <c r="G552" i="3"/>
  <c r="I551" i="3"/>
  <c r="G231" i="4" l="1"/>
  <c r="H231" i="4" s="1"/>
  <c r="E231" i="6"/>
  <c r="G543" i="5"/>
  <c r="F543" i="5"/>
  <c r="H543" i="5"/>
  <c r="E544" i="5"/>
  <c r="E563" i="4"/>
  <c r="C564" i="4"/>
  <c r="G553" i="3"/>
  <c r="F553" i="3"/>
  <c r="H552" i="3"/>
  <c r="I552" i="3" s="1"/>
  <c r="G232" i="4" l="1"/>
  <c r="H232" i="4" s="1"/>
  <c r="E232" i="6"/>
  <c r="H544" i="5"/>
  <c r="G544" i="5"/>
  <c r="F544" i="5"/>
  <c r="E545" i="5"/>
  <c r="E564" i="4"/>
  <c r="C565" i="4"/>
  <c r="F554" i="3"/>
  <c r="H553" i="3"/>
  <c r="G554" i="3"/>
  <c r="I553" i="3"/>
  <c r="G233" i="4" l="1"/>
  <c r="H233" i="4" s="1"/>
  <c r="E233" i="6"/>
  <c r="E546" i="5"/>
  <c r="H545" i="5"/>
  <c r="G545" i="5"/>
  <c r="F545" i="5"/>
  <c r="E565" i="4"/>
  <c r="C566" i="4"/>
  <c r="G555" i="3"/>
  <c r="I554" i="3"/>
  <c r="H554" i="3"/>
  <c r="F555" i="3"/>
  <c r="G234" i="4" l="1"/>
  <c r="H234" i="4" s="1"/>
  <c r="E234" i="6"/>
  <c r="G546" i="5"/>
  <c r="F546" i="5"/>
  <c r="E547" i="5"/>
  <c r="H546" i="5"/>
  <c r="E566" i="4"/>
  <c r="C567" i="4"/>
  <c r="F556" i="3"/>
  <c r="H555" i="3"/>
  <c r="I555" i="3"/>
  <c r="G556" i="3"/>
  <c r="G235" i="4" l="1"/>
  <c r="H235" i="4" s="1"/>
  <c r="E235" i="6"/>
  <c r="F547" i="5"/>
  <c r="H547" i="5"/>
  <c r="G547" i="5"/>
  <c r="E548" i="5"/>
  <c r="E567" i="4"/>
  <c r="C568" i="4"/>
  <c r="G557" i="3"/>
  <c r="H556" i="3"/>
  <c r="I556" i="3" s="1"/>
  <c r="F557" i="3"/>
  <c r="G236" i="4" l="1"/>
  <c r="H236" i="4" s="1"/>
  <c r="E236" i="6"/>
  <c r="H548" i="5"/>
  <c r="G548" i="5"/>
  <c r="F548" i="5"/>
  <c r="E549" i="5"/>
  <c r="E568" i="4"/>
  <c r="C569" i="4"/>
  <c r="G558" i="3"/>
  <c r="H557" i="3"/>
  <c r="I557" i="3" s="1"/>
  <c r="F558" i="3"/>
  <c r="G237" i="4" l="1"/>
  <c r="H237" i="4" s="1"/>
  <c r="E237" i="6"/>
  <c r="G549" i="5"/>
  <c r="F549" i="5"/>
  <c r="E550" i="5"/>
  <c r="H549" i="5"/>
  <c r="E569" i="4"/>
  <c r="C570" i="4"/>
  <c r="H558" i="3"/>
  <c r="F559" i="3"/>
  <c r="G559" i="3"/>
  <c r="I558" i="3"/>
  <c r="G238" i="4" l="1"/>
  <c r="H238" i="4" s="1"/>
  <c r="E238" i="6"/>
  <c r="H550" i="5"/>
  <c r="G550" i="5"/>
  <c r="F550" i="5"/>
  <c r="E551" i="5"/>
  <c r="E570" i="4"/>
  <c r="C571" i="4"/>
  <c r="G560" i="3"/>
  <c r="H559" i="3"/>
  <c r="I559" i="3" s="1"/>
  <c r="F560" i="3"/>
  <c r="G239" i="4" l="1"/>
  <c r="H239" i="4" s="1"/>
  <c r="E239" i="6"/>
  <c r="E552" i="5"/>
  <c r="H551" i="5"/>
  <c r="G551" i="5"/>
  <c r="F551" i="5"/>
  <c r="E571" i="4"/>
  <c r="C572" i="4"/>
  <c r="F561" i="3"/>
  <c r="H560" i="3"/>
  <c r="G561" i="3"/>
  <c r="I560" i="3"/>
  <c r="G240" i="4" l="1"/>
  <c r="H240" i="4" s="1"/>
  <c r="E240" i="6"/>
  <c r="G552" i="5"/>
  <c r="F552" i="5"/>
  <c r="E553" i="5"/>
  <c r="H552" i="5"/>
  <c r="E572" i="4"/>
  <c r="C573" i="4"/>
  <c r="G562" i="3"/>
  <c r="H561" i="3"/>
  <c r="I561" i="3" s="1"/>
  <c r="F562" i="3"/>
  <c r="G241" i="4" l="1"/>
  <c r="H241" i="4" s="1"/>
  <c r="E241" i="6"/>
  <c r="E554" i="5"/>
  <c r="H553" i="5"/>
  <c r="G553" i="5"/>
  <c r="F553" i="5"/>
  <c r="E573" i="4"/>
  <c r="C574" i="4"/>
  <c r="F563" i="3"/>
  <c r="H562" i="3"/>
  <c r="I562" i="3"/>
  <c r="G563" i="3"/>
  <c r="G242" i="4" l="1"/>
  <c r="H242" i="4" s="1"/>
  <c r="E242" i="6"/>
  <c r="F554" i="5"/>
  <c r="E555" i="5"/>
  <c r="H554" i="5"/>
  <c r="G554" i="5"/>
  <c r="E574" i="4"/>
  <c r="C575" i="4"/>
  <c r="G564" i="3"/>
  <c r="H563" i="3"/>
  <c r="I563" i="3" s="1"/>
  <c r="F564" i="3"/>
  <c r="G243" i="4" l="1"/>
  <c r="H243" i="4" s="1"/>
  <c r="E243" i="6"/>
  <c r="G555" i="5"/>
  <c r="F555" i="5"/>
  <c r="E556" i="5"/>
  <c r="H555" i="5"/>
  <c r="E575" i="4"/>
  <c r="C576" i="4"/>
  <c r="G565" i="3"/>
  <c r="F565" i="3"/>
  <c r="H564" i="3"/>
  <c r="I564" i="3" s="1"/>
  <c r="G244" i="4" l="1"/>
  <c r="H244" i="4" s="1"/>
  <c r="E244" i="6"/>
  <c r="H556" i="5"/>
  <c r="G556" i="5"/>
  <c r="F556" i="5"/>
  <c r="E557" i="5"/>
  <c r="E576" i="4"/>
  <c r="C577" i="4"/>
  <c r="H565" i="3"/>
  <c r="F566" i="3"/>
  <c r="I565" i="3"/>
  <c r="G566" i="3"/>
  <c r="G245" i="4" l="1"/>
  <c r="H245" i="4" s="1"/>
  <c r="E245" i="6"/>
  <c r="H557" i="5"/>
  <c r="G557" i="5"/>
  <c r="F557" i="5"/>
  <c r="E558" i="5"/>
  <c r="E577" i="4"/>
  <c r="C578" i="4"/>
  <c r="G567" i="3"/>
  <c r="F567" i="3"/>
  <c r="H566" i="3"/>
  <c r="I566" i="3" s="1"/>
  <c r="G246" i="4" l="1"/>
  <c r="H246" i="4" s="1"/>
  <c r="E246" i="6"/>
  <c r="G558" i="5"/>
  <c r="F558" i="5"/>
  <c r="E559" i="5"/>
  <c r="H558" i="5"/>
  <c r="E578" i="4"/>
  <c r="C579" i="4"/>
  <c r="G568" i="3"/>
  <c r="H567" i="3"/>
  <c r="I567" i="3" s="1"/>
  <c r="F568" i="3"/>
  <c r="G247" i="4" l="1"/>
  <c r="H247" i="4" s="1"/>
  <c r="E247" i="6"/>
  <c r="E560" i="5"/>
  <c r="H559" i="5"/>
  <c r="G559" i="5"/>
  <c r="F559" i="5"/>
  <c r="E579" i="4"/>
  <c r="C580" i="4"/>
  <c r="H568" i="3"/>
  <c r="F569" i="3"/>
  <c r="I568" i="3"/>
  <c r="G569" i="3"/>
  <c r="G248" i="4" l="1"/>
  <c r="H248" i="4" s="1"/>
  <c r="E248" i="6"/>
  <c r="E561" i="5"/>
  <c r="H560" i="5"/>
  <c r="G560" i="5"/>
  <c r="F560" i="5"/>
  <c r="E580" i="4"/>
  <c r="C581" i="4"/>
  <c r="H569" i="3"/>
  <c r="F570" i="3"/>
  <c r="G570" i="3"/>
  <c r="I569" i="3"/>
  <c r="G249" i="4" l="1"/>
  <c r="H249" i="4" s="1"/>
  <c r="E249" i="6"/>
  <c r="G561" i="5"/>
  <c r="F561" i="5"/>
  <c r="H561" i="5"/>
  <c r="E562" i="5"/>
  <c r="E581" i="4"/>
  <c r="C582" i="4"/>
  <c r="G571" i="3"/>
  <c r="H570" i="3"/>
  <c r="I570" i="3" s="1"/>
  <c r="F571" i="3"/>
  <c r="G250" i="4" l="1"/>
  <c r="H250" i="4" s="1"/>
  <c r="E250" i="6"/>
  <c r="F562" i="5"/>
  <c r="G562" i="5"/>
  <c r="E563" i="5"/>
  <c r="H562" i="5"/>
  <c r="E582" i="4"/>
  <c r="C583" i="4"/>
  <c r="G572" i="3"/>
  <c r="I571" i="3"/>
  <c r="F572" i="3"/>
  <c r="H571" i="3"/>
  <c r="G251" i="4" l="1"/>
  <c r="H251" i="4" s="1"/>
  <c r="E251" i="6"/>
  <c r="G563" i="5"/>
  <c r="F563" i="5"/>
  <c r="H563" i="5"/>
  <c r="E564" i="5"/>
  <c r="E583" i="4"/>
  <c r="C584" i="4"/>
  <c r="H572" i="3"/>
  <c r="F573" i="3"/>
  <c r="G573" i="3"/>
  <c r="I572" i="3"/>
  <c r="G252" i="4" l="1"/>
  <c r="H252" i="4" s="1"/>
  <c r="E252" i="6"/>
  <c r="G564" i="5"/>
  <c r="F564" i="5"/>
  <c r="E565" i="5"/>
  <c r="H564" i="5"/>
  <c r="E584" i="4"/>
  <c r="C585" i="4"/>
  <c r="G574" i="3"/>
  <c r="F574" i="3"/>
  <c r="H573" i="3"/>
  <c r="I573" i="3" s="1"/>
  <c r="G253" i="4" l="1"/>
  <c r="H253" i="4" s="1"/>
  <c r="E253" i="6"/>
  <c r="F565" i="5"/>
  <c r="E566" i="5"/>
  <c r="H565" i="5"/>
  <c r="G565" i="5"/>
  <c r="E585" i="4"/>
  <c r="C586" i="4"/>
  <c r="F575" i="3"/>
  <c r="H574" i="3"/>
  <c r="I574" i="3"/>
  <c r="G575" i="3"/>
  <c r="G254" i="4" l="1"/>
  <c r="H254" i="4" s="1"/>
  <c r="E254" i="6"/>
  <c r="G566" i="5"/>
  <c r="F566" i="5"/>
  <c r="E567" i="5"/>
  <c r="H566" i="5"/>
  <c r="E586" i="4"/>
  <c r="C587" i="4"/>
  <c r="G576" i="3"/>
  <c r="H575" i="3"/>
  <c r="I575" i="3" s="1"/>
  <c r="F576" i="3"/>
  <c r="G255" i="4" l="1"/>
  <c r="H255" i="4" s="1"/>
  <c r="E255" i="6"/>
  <c r="G567" i="5"/>
  <c r="F567" i="5"/>
  <c r="E568" i="5"/>
  <c r="H567" i="5"/>
  <c r="E587" i="4"/>
  <c r="C588" i="4"/>
  <c r="F577" i="3"/>
  <c r="H576" i="3"/>
  <c r="G577" i="3"/>
  <c r="I576" i="3"/>
  <c r="G256" i="4" l="1"/>
  <c r="H256" i="4" s="1"/>
  <c r="E256" i="6"/>
  <c r="H568" i="5"/>
  <c r="G568" i="5"/>
  <c r="F568" i="5"/>
  <c r="E569" i="5"/>
  <c r="E588" i="4"/>
  <c r="C589" i="4"/>
  <c r="G578" i="3"/>
  <c r="H577" i="3"/>
  <c r="I577" i="3" s="1"/>
  <c r="F578" i="3"/>
  <c r="G257" i="4" l="1"/>
  <c r="H257" i="4" s="1"/>
  <c r="E257" i="6"/>
  <c r="H569" i="5"/>
  <c r="F569" i="5"/>
  <c r="E570" i="5"/>
  <c r="G569" i="5"/>
  <c r="E589" i="4"/>
  <c r="C590" i="4"/>
  <c r="G579" i="3"/>
  <c r="F579" i="3"/>
  <c r="H578" i="3"/>
  <c r="I578" i="3" s="1"/>
  <c r="G258" i="4" l="1"/>
  <c r="H258" i="4" s="1"/>
  <c r="E258" i="6"/>
  <c r="G570" i="5"/>
  <c r="F570" i="5"/>
  <c r="E571" i="5"/>
  <c r="H570" i="5"/>
  <c r="E590" i="4"/>
  <c r="C591" i="4"/>
  <c r="H579" i="3"/>
  <c r="F580" i="3"/>
  <c r="I579" i="3"/>
  <c r="G580" i="3"/>
  <c r="G259" i="4" l="1"/>
  <c r="H259" i="4" s="1"/>
  <c r="E259" i="6"/>
  <c r="E572" i="5"/>
  <c r="H571" i="5"/>
  <c r="F571" i="5"/>
  <c r="G571" i="5"/>
  <c r="E591" i="4"/>
  <c r="C592" i="4"/>
  <c r="G581" i="3"/>
  <c r="F581" i="3"/>
  <c r="H580" i="3"/>
  <c r="I580" i="3" s="1"/>
  <c r="G260" i="4" l="1"/>
  <c r="H260" i="4" s="1"/>
  <c r="E260" i="6"/>
  <c r="F572" i="5"/>
  <c r="E573" i="5"/>
  <c r="H572" i="5"/>
  <c r="G572" i="5"/>
  <c r="E592" i="4"/>
  <c r="C593" i="4"/>
  <c r="H581" i="3"/>
  <c r="F582" i="3"/>
  <c r="G582" i="3"/>
  <c r="I581" i="3"/>
  <c r="G261" i="4" l="1"/>
  <c r="H261" i="4" s="1"/>
  <c r="E261" i="6"/>
  <c r="G573" i="5"/>
  <c r="F573" i="5"/>
  <c r="E574" i="5"/>
  <c r="H573" i="5"/>
  <c r="E593" i="4"/>
  <c r="C594" i="4"/>
  <c r="H582" i="3"/>
  <c r="F583" i="3"/>
  <c r="G583" i="3"/>
  <c r="I582" i="3"/>
  <c r="G262" i="4" l="1"/>
  <c r="H262" i="4" s="1"/>
  <c r="E262" i="6"/>
  <c r="E575" i="5"/>
  <c r="F574" i="5"/>
  <c r="H574" i="5"/>
  <c r="G574" i="5"/>
  <c r="E594" i="4"/>
  <c r="C595" i="4"/>
  <c r="G584" i="3"/>
  <c r="H583" i="3"/>
  <c r="I583" i="3" s="1"/>
  <c r="F584" i="3"/>
  <c r="G263" i="4" l="1"/>
  <c r="H263" i="4" s="1"/>
  <c r="E263" i="6"/>
  <c r="H575" i="5"/>
  <c r="G575" i="5"/>
  <c r="F575" i="5"/>
  <c r="E576" i="5"/>
  <c r="E595" i="4"/>
  <c r="C596" i="4"/>
  <c r="F585" i="3"/>
  <c r="H584" i="3"/>
  <c r="G585" i="3"/>
  <c r="I584" i="3"/>
  <c r="G264" i="4" l="1"/>
  <c r="H264" i="4" s="1"/>
  <c r="E264" i="6"/>
  <c r="G576" i="5"/>
  <c r="F576" i="5"/>
  <c r="H576" i="5"/>
  <c r="E577" i="5"/>
  <c r="E596" i="4"/>
  <c r="C597" i="4"/>
  <c r="G586" i="3"/>
  <c r="F586" i="3"/>
  <c r="H585" i="3"/>
  <c r="I585" i="3" s="1"/>
  <c r="G265" i="4" l="1"/>
  <c r="H265" i="4" s="1"/>
  <c r="E265" i="6"/>
  <c r="E578" i="5"/>
  <c r="G577" i="5"/>
  <c r="H577" i="5"/>
  <c r="F577" i="5"/>
  <c r="E597" i="4"/>
  <c r="C598" i="4"/>
  <c r="H586" i="3"/>
  <c r="F587" i="3"/>
  <c r="I586" i="3"/>
  <c r="G587" i="3"/>
  <c r="G266" i="4" l="1"/>
  <c r="H266" i="4" s="1"/>
  <c r="E266" i="6"/>
  <c r="E579" i="5"/>
  <c r="H578" i="5"/>
  <c r="G578" i="5"/>
  <c r="F578" i="5"/>
  <c r="E598" i="4"/>
  <c r="C599" i="4"/>
  <c r="G588" i="3"/>
  <c r="H587" i="3"/>
  <c r="I587" i="3" s="1"/>
  <c r="F588" i="3"/>
  <c r="G267" i="4" l="1"/>
  <c r="H267" i="4" s="1"/>
  <c r="E267" i="6"/>
  <c r="G579" i="5"/>
  <c r="F579" i="5"/>
  <c r="H579" i="5"/>
  <c r="E580" i="5"/>
  <c r="E599" i="4"/>
  <c r="C600" i="4"/>
  <c r="F589" i="3"/>
  <c r="H588" i="3"/>
  <c r="G589" i="3"/>
  <c r="I588" i="3"/>
  <c r="G268" i="4" l="1"/>
  <c r="H268" i="4" s="1"/>
  <c r="E268" i="6"/>
  <c r="E581" i="5"/>
  <c r="H580" i="5"/>
  <c r="G580" i="5"/>
  <c r="F580" i="5"/>
  <c r="E600" i="4"/>
  <c r="C601" i="4"/>
  <c r="G590" i="3"/>
  <c r="F590" i="3"/>
  <c r="H589" i="3"/>
  <c r="I589" i="3" s="1"/>
  <c r="G269" i="4" l="1"/>
  <c r="H269" i="4" s="1"/>
  <c r="E269" i="6"/>
  <c r="F581" i="5"/>
  <c r="E582" i="5"/>
  <c r="H581" i="5"/>
  <c r="G581" i="5"/>
  <c r="E601" i="4"/>
  <c r="C602" i="4"/>
  <c r="H590" i="3"/>
  <c r="F591" i="3"/>
  <c r="I590" i="3"/>
  <c r="G591" i="3"/>
  <c r="G270" i="4" l="1"/>
  <c r="H270" i="4" s="1"/>
  <c r="E270" i="6"/>
  <c r="G582" i="5"/>
  <c r="F582" i="5"/>
  <c r="E583" i="5"/>
  <c r="H582" i="5"/>
  <c r="E602" i="4"/>
  <c r="C603" i="4"/>
  <c r="H591" i="3"/>
  <c r="F592" i="3"/>
  <c r="I591" i="3"/>
  <c r="G592" i="3"/>
  <c r="G271" i="4" l="1"/>
  <c r="H271" i="4" s="1"/>
  <c r="E271" i="6"/>
  <c r="F583" i="5"/>
  <c r="G583" i="5"/>
  <c r="E584" i="5"/>
  <c r="H583" i="5"/>
  <c r="E603" i="4"/>
  <c r="C604" i="4"/>
  <c r="G593" i="3"/>
  <c r="H592" i="3"/>
  <c r="I592" i="3" s="1"/>
  <c r="F593" i="3"/>
  <c r="G272" i="4" l="1"/>
  <c r="H272" i="4" s="1"/>
  <c r="E272" i="6"/>
  <c r="E585" i="5"/>
  <c r="H584" i="5"/>
  <c r="G584" i="5"/>
  <c r="F584" i="5"/>
  <c r="E604" i="4"/>
  <c r="C605" i="4"/>
  <c r="G594" i="3"/>
  <c r="H593" i="3"/>
  <c r="I593" i="3" s="1"/>
  <c r="F594" i="3"/>
  <c r="G273" i="4" l="1"/>
  <c r="H273" i="4" s="1"/>
  <c r="E273" i="6"/>
  <c r="G585" i="5"/>
  <c r="F585" i="5"/>
  <c r="H585" i="5"/>
  <c r="E586" i="5"/>
  <c r="E605" i="4"/>
  <c r="C606" i="4"/>
  <c r="H594" i="3"/>
  <c r="F595" i="3"/>
  <c r="I594" i="3"/>
  <c r="G595" i="3"/>
  <c r="G274" i="4" l="1"/>
  <c r="H274" i="4" s="1"/>
  <c r="E274" i="6"/>
  <c r="H586" i="5"/>
  <c r="G586" i="5"/>
  <c r="F586" i="5"/>
  <c r="E587" i="5"/>
  <c r="E606" i="4"/>
  <c r="C607" i="4"/>
  <c r="F596" i="3"/>
  <c r="H595" i="3"/>
  <c r="G596" i="3"/>
  <c r="I595" i="3"/>
  <c r="G275" i="4" l="1"/>
  <c r="H275" i="4" s="1"/>
  <c r="E275" i="6"/>
  <c r="G587" i="5"/>
  <c r="F587" i="5"/>
  <c r="E588" i="5"/>
  <c r="H587" i="5"/>
  <c r="E607" i="4"/>
  <c r="C608" i="4"/>
  <c r="G597" i="3"/>
  <c r="H596" i="3"/>
  <c r="I596" i="3" s="1"/>
  <c r="F597" i="3"/>
  <c r="G276" i="4" l="1"/>
  <c r="H276" i="4" s="1"/>
  <c r="E276" i="6"/>
  <c r="G588" i="5"/>
  <c r="F588" i="5"/>
  <c r="H588" i="5"/>
  <c r="E589" i="5"/>
  <c r="E608" i="4"/>
  <c r="C609" i="4"/>
  <c r="F598" i="3"/>
  <c r="H597" i="3"/>
  <c r="G598" i="3"/>
  <c r="I597" i="3"/>
  <c r="G277" i="4" l="1"/>
  <c r="H277" i="4" s="1"/>
  <c r="E277" i="6"/>
  <c r="E590" i="5"/>
  <c r="H589" i="5"/>
  <c r="G589" i="5"/>
  <c r="F589" i="5"/>
  <c r="E609" i="4"/>
  <c r="C610" i="4"/>
  <c r="G599" i="3"/>
  <c r="H598" i="3"/>
  <c r="I598" i="3" s="1"/>
  <c r="F599" i="3"/>
  <c r="G278" i="4" l="1"/>
  <c r="H278" i="4" s="1"/>
  <c r="E278" i="6"/>
  <c r="F590" i="5"/>
  <c r="H590" i="5"/>
  <c r="G590" i="5"/>
  <c r="E591" i="5"/>
  <c r="E610" i="4"/>
  <c r="C611" i="4"/>
  <c r="G600" i="3"/>
  <c r="I599" i="3"/>
  <c r="H599" i="3"/>
  <c r="F600" i="3"/>
  <c r="G279" i="4" l="1"/>
  <c r="H279" i="4" s="1"/>
  <c r="E279" i="6"/>
  <c r="G591" i="5"/>
  <c r="F591" i="5"/>
  <c r="E592" i="5"/>
  <c r="H591" i="5"/>
  <c r="E611" i="4"/>
  <c r="C612" i="4"/>
  <c r="F601" i="3"/>
  <c r="H600" i="3"/>
  <c r="I600" i="3"/>
  <c r="G601" i="3"/>
  <c r="G280" i="4" l="1"/>
  <c r="H280" i="4" s="1"/>
  <c r="E280" i="6"/>
  <c r="E593" i="5"/>
  <c r="H592" i="5"/>
  <c r="G592" i="5"/>
  <c r="F592" i="5"/>
  <c r="E612" i="4"/>
  <c r="C613" i="4"/>
  <c r="G602" i="3"/>
  <c r="F602" i="3"/>
  <c r="H601" i="3"/>
  <c r="I601" i="3" s="1"/>
  <c r="G281" i="4" l="1"/>
  <c r="H281" i="4" s="1"/>
  <c r="E281" i="6"/>
  <c r="H593" i="5"/>
  <c r="G593" i="5"/>
  <c r="F593" i="5"/>
  <c r="E594" i="5"/>
  <c r="E613" i="4"/>
  <c r="C614" i="4"/>
  <c r="H602" i="3"/>
  <c r="F603" i="3"/>
  <c r="G603" i="3"/>
  <c r="I602" i="3"/>
  <c r="G282" i="4" l="1"/>
  <c r="H282" i="4" s="1"/>
  <c r="E282" i="6"/>
  <c r="G594" i="5"/>
  <c r="F594" i="5"/>
  <c r="E595" i="5"/>
  <c r="H594" i="5"/>
  <c r="E614" i="4"/>
  <c r="C615" i="4"/>
  <c r="G604" i="3"/>
  <c r="F604" i="3"/>
  <c r="H603" i="3"/>
  <c r="I603" i="3" s="1"/>
  <c r="G283" i="4" l="1"/>
  <c r="H283" i="4" s="1"/>
  <c r="E283" i="6"/>
  <c r="G595" i="5"/>
  <c r="F595" i="5"/>
  <c r="H595" i="5"/>
  <c r="E596" i="5"/>
  <c r="E615" i="4"/>
  <c r="C616" i="4"/>
  <c r="F605" i="3"/>
  <c r="H604" i="3"/>
  <c r="I604" i="3"/>
  <c r="G605" i="3"/>
  <c r="G284" i="4" l="1"/>
  <c r="H284" i="4" s="1"/>
  <c r="E284" i="6"/>
  <c r="E597" i="5"/>
  <c r="H596" i="5"/>
  <c r="G596" i="5"/>
  <c r="F596" i="5"/>
  <c r="E616" i="4"/>
  <c r="C617" i="4"/>
  <c r="G606" i="3"/>
  <c r="H605" i="3"/>
  <c r="I605" i="3" s="1"/>
  <c r="F606" i="3"/>
  <c r="G285" i="4" l="1"/>
  <c r="H285" i="4" s="1"/>
  <c r="E285" i="6"/>
  <c r="G597" i="5"/>
  <c r="F597" i="5"/>
  <c r="H597" i="5"/>
  <c r="E598" i="5"/>
  <c r="E617" i="4"/>
  <c r="C618" i="4"/>
  <c r="H606" i="3"/>
  <c r="F607" i="3"/>
  <c r="G607" i="3"/>
  <c r="I606" i="3"/>
  <c r="G286" i="4" l="1"/>
  <c r="H286" i="4" s="1"/>
  <c r="E286" i="6"/>
  <c r="E599" i="5"/>
  <c r="H598" i="5"/>
  <c r="G598" i="5"/>
  <c r="F598" i="5"/>
  <c r="E618" i="4"/>
  <c r="C619" i="4"/>
  <c r="H607" i="3"/>
  <c r="F608" i="3"/>
  <c r="I607" i="3"/>
  <c r="G608" i="3"/>
  <c r="G287" i="4" l="1"/>
  <c r="H287" i="4" s="1"/>
  <c r="E287" i="6"/>
  <c r="H599" i="5"/>
  <c r="G599" i="5"/>
  <c r="F599" i="5"/>
  <c r="E600" i="5"/>
  <c r="E619" i="4"/>
  <c r="C620" i="4"/>
  <c r="G609" i="3"/>
  <c r="F609" i="3"/>
  <c r="H608" i="3"/>
  <c r="I608" i="3" s="1"/>
  <c r="G288" i="4" l="1"/>
  <c r="H288" i="4" s="1"/>
  <c r="E288" i="6"/>
  <c r="G600" i="5"/>
  <c r="F600" i="5"/>
  <c r="E601" i="5"/>
  <c r="H600" i="5"/>
  <c r="E620" i="4"/>
  <c r="C621" i="4"/>
  <c r="F610" i="3"/>
  <c r="H609" i="3"/>
  <c r="G610" i="3"/>
  <c r="I609" i="3"/>
  <c r="G289" i="4" l="1"/>
  <c r="H289" i="4" s="1"/>
  <c r="E289" i="6"/>
  <c r="F601" i="5"/>
  <c r="E602" i="5"/>
  <c r="H601" i="5"/>
  <c r="G601" i="5"/>
  <c r="E621" i="4"/>
  <c r="C622" i="4"/>
  <c r="G611" i="3"/>
  <c r="H610" i="3"/>
  <c r="I610" i="3" s="1"/>
  <c r="F611" i="3"/>
  <c r="G290" i="4" l="1"/>
  <c r="H290" i="4" s="1"/>
  <c r="E290" i="6"/>
  <c r="F602" i="5"/>
  <c r="E603" i="5"/>
  <c r="G602" i="5"/>
  <c r="H602" i="5"/>
  <c r="E622" i="4"/>
  <c r="C623" i="4"/>
  <c r="G612" i="3"/>
  <c r="H611" i="3"/>
  <c r="I611" i="3" s="1"/>
  <c r="F612" i="3"/>
  <c r="G291" i="4" l="1"/>
  <c r="H291" i="4" s="1"/>
  <c r="E291" i="6"/>
  <c r="G603" i="5"/>
  <c r="F603" i="5"/>
  <c r="E604" i="5"/>
  <c r="H603" i="5"/>
  <c r="E623" i="4"/>
  <c r="C624" i="4"/>
  <c r="G613" i="3"/>
  <c r="F613" i="3"/>
  <c r="H612" i="3"/>
  <c r="I612" i="3" s="1"/>
  <c r="G292" i="4" l="1"/>
  <c r="H292" i="4" s="1"/>
  <c r="E292" i="6"/>
  <c r="H604" i="5"/>
  <c r="G604" i="5"/>
  <c r="F604" i="5"/>
  <c r="E605" i="5"/>
  <c r="E624" i="4"/>
  <c r="C625" i="4"/>
  <c r="F614" i="3"/>
  <c r="H613" i="3"/>
  <c r="G614" i="3"/>
  <c r="I613" i="3"/>
  <c r="G293" i="4" l="1"/>
  <c r="H293" i="4" s="1"/>
  <c r="E293" i="6"/>
  <c r="F605" i="5"/>
  <c r="E606" i="5"/>
  <c r="H605" i="5"/>
  <c r="G605" i="5"/>
  <c r="E625" i="4"/>
  <c r="C626" i="4"/>
  <c r="G615" i="3"/>
  <c r="H614" i="3"/>
  <c r="I614" i="3" s="1"/>
  <c r="F615" i="3"/>
  <c r="G294" i="4" l="1"/>
  <c r="H294" i="4" s="1"/>
  <c r="E294" i="6"/>
  <c r="G606" i="5"/>
  <c r="F606" i="5"/>
  <c r="H606" i="5"/>
  <c r="E607" i="5"/>
  <c r="E626" i="4"/>
  <c r="C627" i="4"/>
  <c r="F616" i="3"/>
  <c r="H615" i="3"/>
  <c r="G616" i="3"/>
  <c r="I615" i="3"/>
  <c r="G295" i="4" l="1"/>
  <c r="H295" i="4" s="1"/>
  <c r="E295" i="6"/>
  <c r="E608" i="5"/>
  <c r="H607" i="5"/>
  <c r="F607" i="5"/>
  <c r="G607" i="5"/>
  <c r="E627" i="4"/>
  <c r="C628" i="4"/>
  <c r="G617" i="3"/>
  <c r="H616" i="3"/>
  <c r="I616" i="3" s="1"/>
  <c r="F617" i="3"/>
  <c r="G296" i="4" l="1"/>
  <c r="H296" i="4" s="1"/>
  <c r="E296" i="6"/>
  <c r="F608" i="5"/>
  <c r="E609" i="5"/>
  <c r="G608" i="5"/>
  <c r="H608" i="5"/>
  <c r="E628" i="4"/>
  <c r="C629" i="4"/>
  <c r="F618" i="3"/>
  <c r="H617" i="3"/>
  <c r="G618" i="3"/>
  <c r="I617" i="3"/>
  <c r="G297" i="4" l="1"/>
  <c r="H297" i="4" s="1"/>
  <c r="E297" i="6"/>
  <c r="G609" i="5"/>
  <c r="F609" i="5"/>
  <c r="E610" i="5"/>
  <c r="H609" i="5"/>
  <c r="E629" i="4"/>
  <c r="C630" i="4"/>
  <c r="G619" i="3"/>
  <c r="H618" i="3"/>
  <c r="I618" i="3" s="1"/>
  <c r="F619" i="3"/>
  <c r="G298" i="4" l="1"/>
  <c r="H298" i="4" s="1"/>
  <c r="E298" i="6"/>
  <c r="E611" i="5"/>
  <c r="H610" i="5"/>
  <c r="G610" i="5"/>
  <c r="F610" i="5"/>
  <c r="E630" i="4"/>
  <c r="C631" i="4"/>
  <c r="G620" i="3"/>
  <c r="H619" i="3"/>
  <c r="I619" i="3" s="1"/>
  <c r="F620" i="3"/>
  <c r="G299" i="4" l="1"/>
  <c r="H299" i="4" s="1"/>
  <c r="E299" i="6"/>
  <c r="H611" i="5"/>
  <c r="G611" i="5"/>
  <c r="F611" i="5"/>
  <c r="E612" i="5"/>
  <c r="E631" i="4"/>
  <c r="C632" i="4"/>
  <c r="H620" i="3"/>
  <c r="F621" i="3"/>
  <c r="G621" i="3"/>
  <c r="I620" i="3"/>
  <c r="G300" i="4" l="1"/>
  <c r="H300" i="4" s="1"/>
  <c r="E300" i="6"/>
  <c r="G612" i="5"/>
  <c r="F612" i="5"/>
  <c r="E613" i="5"/>
  <c r="H612" i="5"/>
  <c r="E632" i="4"/>
  <c r="C633" i="4"/>
  <c r="G622" i="3"/>
  <c r="F622" i="3"/>
  <c r="H621" i="3"/>
  <c r="I621" i="3" s="1"/>
  <c r="G301" i="4" l="1"/>
  <c r="H301" i="4" s="1"/>
  <c r="E301" i="6"/>
  <c r="E614" i="5"/>
  <c r="H613" i="5"/>
  <c r="G613" i="5"/>
  <c r="F613" i="5"/>
  <c r="E633" i="4"/>
  <c r="C634" i="4"/>
  <c r="F623" i="3"/>
  <c r="H622" i="3"/>
  <c r="I622" i="3" s="1"/>
  <c r="G623" i="3"/>
  <c r="G302" i="4" l="1"/>
  <c r="H302" i="4" s="1"/>
  <c r="E302" i="6"/>
  <c r="E615" i="5"/>
  <c r="H614" i="5"/>
  <c r="F614" i="5"/>
  <c r="G614" i="5"/>
  <c r="E634" i="4"/>
  <c r="C635" i="4"/>
  <c r="G624" i="3"/>
  <c r="H623" i="3"/>
  <c r="I623" i="3" s="1"/>
  <c r="F624" i="3"/>
  <c r="G303" i="4" l="1"/>
  <c r="H303" i="4" s="1"/>
  <c r="E303" i="6"/>
  <c r="G615" i="5"/>
  <c r="F615" i="5"/>
  <c r="H615" i="5"/>
  <c r="E616" i="5"/>
  <c r="E635" i="4"/>
  <c r="C636" i="4"/>
  <c r="F625" i="3"/>
  <c r="H624" i="3"/>
  <c r="G625" i="3"/>
  <c r="I624" i="3"/>
  <c r="G304" i="4" l="1"/>
  <c r="H304" i="4" s="1"/>
  <c r="E304" i="6"/>
  <c r="F616" i="5"/>
  <c r="E617" i="5"/>
  <c r="H616" i="5"/>
  <c r="G616" i="5"/>
  <c r="E636" i="4"/>
  <c r="C637" i="4"/>
  <c r="G626" i="3"/>
  <c r="H625" i="3"/>
  <c r="I625" i="3" s="1"/>
  <c r="F626" i="3"/>
  <c r="G305" i="4" l="1"/>
  <c r="H305" i="4" s="1"/>
  <c r="E305" i="6"/>
  <c r="E618" i="5"/>
  <c r="H617" i="5"/>
  <c r="G617" i="5"/>
  <c r="F617" i="5"/>
  <c r="E637" i="4"/>
  <c r="C638" i="4"/>
  <c r="F627" i="3"/>
  <c r="H626" i="3"/>
  <c r="G627" i="3"/>
  <c r="I626" i="3"/>
  <c r="G306" i="4" l="1"/>
  <c r="H306" i="4" s="1"/>
  <c r="E306" i="6"/>
  <c r="G618" i="5"/>
  <c r="F618" i="5"/>
  <c r="E619" i="5"/>
  <c r="H618" i="5"/>
  <c r="E638" i="4"/>
  <c r="C639" i="4"/>
  <c r="G628" i="3"/>
  <c r="F628" i="3"/>
  <c r="H627" i="3"/>
  <c r="I627" i="3" s="1"/>
  <c r="G307" i="4" l="1"/>
  <c r="H307" i="4" s="1"/>
  <c r="E307" i="6"/>
  <c r="F619" i="5"/>
  <c r="H619" i="5"/>
  <c r="G619" i="5"/>
  <c r="E620" i="5"/>
  <c r="E639" i="4"/>
  <c r="C640" i="4"/>
  <c r="G629" i="3"/>
  <c r="F629" i="3"/>
  <c r="H628" i="3"/>
  <c r="I628" i="3" s="1"/>
  <c r="G308" i="4" l="1"/>
  <c r="H308" i="4" s="1"/>
  <c r="E308" i="6"/>
  <c r="E621" i="5"/>
  <c r="H620" i="5"/>
  <c r="G620" i="5"/>
  <c r="F620" i="5"/>
  <c r="E640" i="4"/>
  <c r="C641" i="4"/>
  <c r="G630" i="3"/>
  <c r="H629" i="3"/>
  <c r="I629" i="3" s="1"/>
  <c r="F630" i="3"/>
  <c r="G309" i="4" l="1"/>
  <c r="H309" i="4" s="1"/>
  <c r="E309" i="6"/>
  <c r="G621" i="5"/>
  <c r="F621" i="5"/>
  <c r="E622" i="5"/>
  <c r="H621" i="5"/>
  <c r="E641" i="4"/>
  <c r="C642" i="4"/>
  <c r="F631" i="3"/>
  <c r="H630" i="3"/>
  <c r="G631" i="3"/>
  <c r="I630" i="3"/>
  <c r="G310" i="4" l="1"/>
  <c r="H310" i="4" s="1"/>
  <c r="E310" i="6"/>
  <c r="H622" i="5"/>
  <c r="G622" i="5"/>
  <c r="F622" i="5"/>
  <c r="E623" i="5"/>
  <c r="E642" i="4"/>
  <c r="C643" i="4"/>
  <c r="G632" i="3"/>
  <c r="H631" i="3"/>
  <c r="I631" i="3" s="1"/>
  <c r="F632" i="3"/>
  <c r="G311" i="4" l="1"/>
  <c r="H311" i="4" s="1"/>
  <c r="E311" i="6"/>
  <c r="E624" i="5"/>
  <c r="H623" i="5"/>
  <c r="G623" i="5"/>
  <c r="F623" i="5"/>
  <c r="E643" i="4"/>
  <c r="C644" i="4"/>
  <c r="F633" i="3"/>
  <c r="H632" i="3"/>
  <c r="G633" i="3"/>
  <c r="I632" i="3"/>
  <c r="G312" i="4" l="1"/>
  <c r="H312" i="4" s="1"/>
  <c r="E312" i="6"/>
  <c r="G624" i="5"/>
  <c r="F624" i="5"/>
  <c r="E625" i="5"/>
  <c r="H624" i="5"/>
  <c r="E644" i="4"/>
  <c r="C645" i="4"/>
  <c r="G634" i="3"/>
  <c r="H633" i="3"/>
  <c r="I633" i="3" s="1"/>
  <c r="F634" i="3"/>
  <c r="G313" i="4" l="1"/>
  <c r="H313" i="4" s="1"/>
  <c r="E313" i="6"/>
  <c r="E626" i="5"/>
  <c r="H625" i="5"/>
  <c r="G625" i="5"/>
  <c r="F625" i="5"/>
  <c r="E645" i="4"/>
  <c r="C646" i="4"/>
  <c r="H634" i="3"/>
  <c r="F635" i="3"/>
  <c r="G635" i="3"/>
  <c r="I634" i="3"/>
  <c r="G314" i="4" l="1"/>
  <c r="H314" i="4" s="1"/>
  <c r="E314" i="6"/>
  <c r="F626" i="5"/>
  <c r="E627" i="5"/>
  <c r="H626" i="5"/>
  <c r="G626" i="5"/>
  <c r="E646" i="4"/>
  <c r="C647" i="4"/>
  <c r="G636" i="3"/>
  <c r="H635" i="3"/>
  <c r="I635" i="3" s="1"/>
  <c r="F636" i="3"/>
  <c r="G315" i="4" l="1"/>
  <c r="H315" i="4" s="1"/>
  <c r="E315" i="6"/>
  <c r="G627" i="5"/>
  <c r="F627" i="5"/>
  <c r="H627" i="5"/>
  <c r="E628" i="5"/>
  <c r="E647" i="4"/>
  <c r="C648" i="4"/>
  <c r="F637" i="3"/>
  <c r="H636" i="3"/>
  <c r="I636" i="3"/>
  <c r="G637" i="3"/>
  <c r="G316" i="4" l="1"/>
  <c r="H316" i="4" s="1"/>
  <c r="E316" i="6"/>
  <c r="H628" i="5"/>
  <c r="G628" i="5"/>
  <c r="F628" i="5"/>
  <c r="E629" i="5"/>
  <c r="E648" i="4"/>
  <c r="C649" i="4"/>
  <c r="G638" i="3"/>
  <c r="F638" i="3"/>
  <c r="H637" i="3"/>
  <c r="I637" i="3" s="1"/>
  <c r="G317" i="4" l="1"/>
  <c r="H317" i="4" s="1"/>
  <c r="E317" i="6"/>
  <c r="H629" i="5"/>
  <c r="G629" i="5"/>
  <c r="F629" i="5"/>
  <c r="E630" i="5"/>
  <c r="E649" i="4"/>
  <c r="C650" i="4"/>
  <c r="H638" i="3"/>
  <c r="F639" i="3"/>
  <c r="I638" i="3"/>
  <c r="G639" i="3"/>
  <c r="G318" i="4" l="1"/>
  <c r="H318" i="4" s="1"/>
  <c r="E318" i="6"/>
  <c r="G630" i="5"/>
  <c r="F630" i="5"/>
  <c r="E631" i="5"/>
  <c r="H630" i="5"/>
  <c r="E650" i="4"/>
  <c r="C651" i="4"/>
  <c r="G640" i="3"/>
  <c r="F640" i="3"/>
  <c r="H639" i="3"/>
  <c r="I639" i="3" s="1"/>
  <c r="G319" i="4" l="1"/>
  <c r="H319" i="4" s="1"/>
  <c r="E319" i="6"/>
  <c r="H631" i="5"/>
  <c r="G631" i="5"/>
  <c r="F631" i="5"/>
  <c r="E632" i="5"/>
  <c r="E651" i="4"/>
  <c r="C652" i="4"/>
  <c r="H640" i="3"/>
  <c r="F641" i="3"/>
  <c r="I640" i="3"/>
  <c r="G641" i="3"/>
  <c r="G320" i="4" l="1"/>
  <c r="H320" i="4" s="1"/>
  <c r="E320" i="6"/>
  <c r="E633" i="5"/>
  <c r="H632" i="5"/>
  <c r="G632" i="5"/>
  <c r="F632" i="5"/>
  <c r="E652" i="4"/>
  <c r="C653" i="4"/>
  <c r="G642" i="3"/>
  <c r="F642" i="3"/>
  <c r="H641" i="3"/>
  <c r="I641" i="3" s="1"/>
  <c r="G321" i="4" l="1"/>
  <c r="H321" i="4" s="1"/>
  <c r="E321" i="6"/>
  <c r="G633" i="5"/>
  <c r="F633" i="5"/>
  <c r="H633" i="5"/>
  <c r="E634" i="5"/>
  <c r="E653" i="4"/>
  <c r="C654" i="4"/>
  <c r="H642" i="3"/>
  <c r="F643" i="3"/>
  <c r="I642" i="3"/>
  <c r="G643" i="3"/>
  <c r="G322" i="4" l="1"/>
  <c r="H322" i="4" s="1"/>
  <c r="E322" i="6"/>
  <c r="F634" i="5"/>
  <c r="E635" i="5"/>
  <c r="H634" i="5"/>
  <c r="G634" i="5"/>
  <c r="E654" i="4"/>
  <c r="C655" i="4"/>
  <c r="F644" i="3"/>
  <c r="H643" i="3"/>
  <c r="G644" i="3"/>
  <c r="I643" i="3"/>
  <c r="G323" i="4" l="1"/>
  <c r="H323" i="4" s="1"/>
  <c r="E323" i="6"/>
  <c r="E636" i="5"/>
  <c r="H635" i="5"/>
  <c r="F635" i="5"/>
  <c r="G635" i="5"/>
  <c r="E655" i="4"/>
  <c r="C656" i="4"/>
  <c r="G645" i="3"/>
  <c r="H644" i="3"/>
  <c r="I644" i="3" s="1"/>
  <c r="F645" i="3"/>
  <c r="G324" i="4" l="1"/>
  <c r="H324" i="4" s="1"/>
  <c r="E324" i="6"/>
  <c r="G636" i="5"/>
  <c r="F636" i="5"/>
  <c r="E637" i="5"/>
  <c r="H636" i="5"/>
  <c r="E656" i="4"/>
  <c r="C657" i="4"/>
  <c r="F646" i="3"/>
  <c r="H645" i="3"/>
  <c r="G646" i="3"/>
  <c r="I645" i="3"/>
  <c r="G325" i="4" l="1"/>
  <c r="H325" i="4" s="1"/>
  <c r="E325" i="6"/>
  <c r="F637" i="5"/>
  <c r="E638" i="5"/>
  <c r="H637" i="5"/>
  <c r="G637" i="5"/>
  <c r="E657" i="4"/>
  <c r="C658" i="4"/>
  <c r="G647" i="3"/>
  <c r="F647" i="3"/>
  <c r="H646" i="3"/>
  <c r="I646" i="3" s="1"/>
  <c r="G326" i="4" l="1"/>
  <c r="H326" i="4" s="1"/>
  <c r="E326" i="6"/>
  <c r="G638" i="5"/>
  <c r="F638" i="5"/>
  <c r="H638" i="5"/>
  <c r="E639" i="5"/>
  <c r="E658" i="4"/>
  <c r="C659" i="4"/>
  <c r="H647" i="3"/>
  <c r="F648" i="3"/>
  <c r="G648" i="3"/>
  <c r="I647" i="3"/>
  <c r="G327" i="4" l="1"/>
  <c r="H327" i="4" s="1"/>
  <c r="E327" i="6"/>
  <c r="G639" i="5"/>
  <c r="F639" i="5"/>
  <c r="E640" i="5"/>
  <c r="H639" i="5"/>
  <c r="E659" i="4"/>
  <c r="C660" i="4"/>
  <c r="G649" i="3"/>
  <c r="F649" i="3"/>
  <c r="H648" i="3"/>
  <c r="I648" i="3" s="1"/>
  <c r="G328" i="4" l="1"/>
  <c r="H328" i="4" s="1"/>
  <c r="E328" i="6"/>
  <c r="H640" i="5"/>
  <c r="G640" i="5"/>
  <c r="F640" i="5"/>
  <c r="E641" i="5"/>
  <c r="E660" i="4"/>
  <c r="C661" i="4"/>
  <c r="F650" i="3"/>
  <c r="H649" i="3"/>
  <c r="G650" i="3"/>
  <c r="I649" i="3"/>
  <c r="G329" i="4" l="1"/>
  <c r="H329" i="4" s="1"/>
  <c r="E329" i="6"/>
  <c r="H641" i="5"/>
  <c r="E642" i="5"/>
  <c r="F641" i="5"/>
  <c r="G641" i="5"/>
  <c r="E661" i="4"/>
  <c r="C662" i="4"/>
  <c r="G651" i="3"/>
  <c r="H650" i="3"/>
  <c r="I650" i="3" s="1"/>
  <c r="F651" i="3"/>
  <c r="G330" i="4" l="1"/>
  <c r="H330" i="4" s="1"/>
  <c r="E330" i="6"/>
  <c r="G642" i="5"/>
  <c r="F642" i="5"/>
  <c r="E643" i="5"/>
  <c r="H642" i="5"/>
  <c r="E662" i="4"/>
  <c r="C663" i="4"/>
  <c r="F652" i="3"/>
  <c r="H651" i="3"/>
  <c r="I651" i="3"/>
  <c r="G652" i="3"/>
  <c r="G331" i="4" l="1"/>
  <c r="H331" i="4" s="1"/>
  <c r="E331" i="6"/>
  <c r="E644" i="5"/>
  <c r="H643" i="5"/>
  <c r="F643" i="5"/>
  <c r="G643" i="5"/>
  <c r="E663" i="4"/>
  <c r="C664" i="4"/>
  <c r="G653" i="3"/>
  <c r="H652" i="3"/>
  <c r="I652" i="3" s="1"/>
  <c r="F653" i="3"/>
  <c r="G332" i="4" l="1"/>
  <c r="H332" i="4" s="1"/>
  <c r="E332" i="6"/>
  <c r="F644" i="5"/>
  <c r="E645" i="5"/>
  <c r="H644" i="5"/>
  <c r="G644" i="5"/>
  <c r="E664" i="4"/>
  <c r="C665" i="4"/>
  <c r="G654" i="3"/>
  <c r="H653" i="3"/>
  <c r="I653" i="3" s="1"/>
  <c r="F654" i="3"/>
  <c r="G333" i="4" l="1"/>
  <c r="H333" i="4" s="1"/>
  <c r="E333" i="6"/>
  <c r="G645" i="5"/>
  <c r="F645" i="5"/>
  <c r="E646" i="5"/>
  <c r="H645" i="5"/>
  <c r="E665" i="4"/>
  <c r="C666" i="4"/>
  <c r="H654" i="3"/>
  <c r="F655" i="3"/>
  <c r="G655" i="3"/>
  <c r="I654" i="3"/>
  <c r="G334" i="4" l="1"/>
  <c r="H334" i="4" s="1"/>
  <c r="E334" i="6"/>
  <c r="E647" i="5"/>
  <c r="H646" i="5"/>
  <c r="G646" i="5"/>
  <c r="F646" i="5"/>
  <c r="E666" i="4"/>
  <c r="C667" i="4"/>
  <c r="G656" i="3"/>
  <c r="H655" i="3"/>
  <c r="I655" i="3" s="1"/>
  <c r="F656" i="3"/>
  <c r="G335" i="4" l="1"/>
  <c r="H335" i="4" s="1"/>
  <c r="E335" i="6"/>
  <c r="H647" i="5"/>
  <c r="G647" i="5"/>
  <c r="F647" i="5"/>
  <c r="E648" i="5"/>
  <c r="E667" i="4"/>
  <c r="C668" i="4"/>
  <c r="G657" i="3"/>
  <c r="F657" i="3"/>
  <c r="H656" i="3"/>
  <c r="I656" i="3" s="1"/>
  <c r="G336" i="4" l="1"/>
  <c r="H336" i="4" s="1"/>
  <c r="E336" i="6"/>
  <c r="G648" i="5"/>
  <c r="F648" i="5"/>
  <c r="H648" i="5"/>
  <c r="E649" i="5"/>
  <c r="E668" i="4"/>
  <c r="C669" i="4"/>
  <c r="H657" i="3"/>
  <c r="F658" i="3"/>
  <c r="I657" i="3"/>
  <c r="G658" i="3"/>
  <c r="G337" i="4" l="1"/>
  <c r="H337" i="4" s="1"/>
  <c r="E337" i="6"/>
  <c r="E650" i="5"/>
  <c r="H649" i="5"/>
  <c r="G649" i="5"/>
  <c r="F649" i="5"/>
  <c r="E669" i="4"/>
  <c r="C670" i="4"/>
  <c r="G659" i="3"/>
  <c r="H658" i="3"/>
  <c r="I658" i="3" s="1"/>
  <c r="F659" i="3"/>
  <c r="G338" i="4" l="1"/>
  <c r="H338" i="4" s="1"/>
  <c r="E338" i="6"/>
  <c r="E651" i="5"/>
  <c r="H650" i="5"/>
  <c r="G650" i="5"/>
  <c r="F650" i="5"/>
  <c r="E670" i="4"/>
  <c r="C671" i="4"/>
  <c r="G660" i="3"/>
  <c r="H659" i="3"/>
  <c r="I659" i="3" s="1"/>
  <c r="F660" i="3"/>
  <c r="G339" i="4" l="1"/>
  <c r="H339" i="4" s="1"/>
  <c r="E339" i="6"/>
  <c r="G651" i="5"/>
  <c r="F651" i="5"/>
  <c r="H651" i="5"/>
  <c r="E652" i="5"/>
  <c r="E671" i="4"/>
  <c r="C672" i="4"/>
  <c r="F661" i="3"/>
  <c r="H660" i="3"/>
  <c r="G661" i="3"/>
  <c r="I660" i="3"/>
  <c r="G340" i="4" l="1"/>
  <c r="H340" i="4" s="1"/>
  <c r="E340" i="6"/>
  <c r="E653" i="5"/>
  <c r="H652" i="5"/>
  <c r="G652" i="5"/>
  <c r="F652" i="5"/>
  <c r="E672" i="4"/>
  <c r="C673" i="4"/>
  <c r="G662" i="3"/>
  <c r="H661" i="3"/>
  <c r="I661" i="3" s="1"/>
  <c r="F662" i="3"/>
  <c r="G341" i="4" l="1"/>
  <c r="H341" i="4" s="1"/>
  <c r="E341" i="6"/>
  <c r="E654" i="5"/>
  <c r="H653" i="5"/>
  <c r="G653" i="5"/>
  <c r="F653" i="5"/>
  <c r="E673" i="4"/>
  <c r="C674" i="4"/>
  <c r="H662" i="3"/>
  <c r="F663" i="3"/>
  <c r="I662" i="3"/>
  <c r="G663" i="3"/>
  <c r="G342" i="4" l="1"/>
  <c r="H342" i="4" s="1"/>
  <c r="E342" i="6"/>
  <c r="G654" i="5"/>
  <c r="F654" i="5"/>
  <c r="E655" i="5"/>
  <c r="H654" i="5"/>
  <c r="E674" i="4"/>
  <c r="C675" i="4"/>
  <c r="G664" i="3"/>
  <c r="H663" i="3"/>
  <c r="I663" i="3" s="1"/>
  <c r="F664" i="3"/>
  <c r="G343" i="4" l="1"/>
  <c r="H343" i="4" s="1"/>
  <c r="E343" i="6"/>
  <c r="F655" i="5"/>
  <c r="E656" i="5"/>
  <c r="H655" i="5"/>
  <c r="G655" i="5"/>
  <c r="E675" i="4"/>
  <c r="C676" i="4"/>
  <c r="H664" i="3"/>
  <c r="F665" i="3"/>
  <c r="I664" i="3"/>
  <c r="G665" i="3"/>
  <c r="G344" i="4" l="1"/>
  <c r="H344" i="4" s="1"/>
  <c r="E344" i="6"/>
  <c r="E657" i="5"/>
  <c r="H656" i="5"/>
  <c r="G656" i="5"/>
  <c r="F656" i="5"/>
  <c r="E676" i="4"/>
  <c r="C677" i="4"/>
  <c r="G666" i="3"/>
  <c r="H665" i="3"/>
  <c r="I665" i="3" s="1"/>
  <c r="F666" i="3"/>
  <c r="G345" i="4" l="1"/>
  <c r="H345" i="4" s="1"/>
  <c r="E345" i="6"/>
  <c r="G657" i="5"/>
  <c r="F657" i="5"/>
  <c r="H657" i="5"/>
  <c r="E658" i="5"/>
  <c r="E677" i="4"/>
  <c r="C678" i="4"/>
  <c r="H666" i="3"/>
  <c r="F667" i="3"/>
  <c r="I666" i="3"/>
  <c r="G667" i="3"/>
  <c r="G346" i="4" l="1"/>
  <c r="H346" i="4" s="1"/>
  <c r="E346" i="6"/>
  <c r="H658" i="5"/>
  <c r="G658" i="5"/>
  <c r="F658" i="5"/>
  <c r="E659" i="5"/>
  <c r="E678" i="4"/>
  <c r="C679" i="4"/>
  <c r="F668" i="3"/>
  <c r="H667" i="3"/>
  <c r="G668" i="3"/>
  <c r="I667" i="3"/>
  <c r="G347" i="4" l="1"/>
  <c r="H347" i="4" s="1"/>
  <c r="E347" i="6"/>
  <c r="H659" i="5"/>
  <c r="G659" i="5"/>
  <c r="F659" i="5"/>
  <c r="E660" i="5"/>
  <c r="E679" i="4"/>
  <c r="C680" i="4"/>
  <c r="G669" i="3"/>
  <c r="H668" i="3"/>
  <c r="I668" i="3" s="1"/>
  <c r="F669" i="3"/>
  <c r="G348" i="4" l="1"/>
  <c r="H348" i="4" s="1"/>
  <c r="E348" i="6"/>
  <c r="G660" i="5"/>
  <c r="F660" i="5"/>
  <c r="E661" i="5"/>
  <c r="H660" i="5"/>
  <c r="E680" i="4"/>
  <c r="C681" i="4"/>
  <c r="F670" i="3"/>
  <c r="H669" i="3"/>
  <c r="G670" i="3"/>
  <c r="I669" i="3"/>
  <c r="G349" i="4" l="1"/>
  <c r="H349" i="4" s="1"/>
  <c r="E349" i="6"/>
  <c r="E662" i="5"/>
  <c r="H661" i="5"/>
  <c r="G661" i="5"/>
  <c r="F661" i="5"/>
  <c r="E681" i="4"/>
  <c r="C682" i="4"/>
  <c r="G671" i="3"/>
  <c r="F671" i="3"/>
  <c r="H670" i="3"/>
  <c r="I670" i="3" s="1"/>
  <c r="G350" i="4" l="1"/>
  <c r="H350" i="4" s="1"/>
  <c r="E350" i="6"/>
  <c r="F662" i="5"/>
  <c r="H662" i="5"/>
  <c r="G662" i="5"/>
  <c r="E663" i="5"/>
  <c r="E682" i="4"/>
  <c r="C683" i="4"/>
  <c r="H671" i="3"/>
  <c r="F672" i="3"/>
  <c r="I671" i="3"/>
  <c r="G672" i="3"/>
  <c r="G351" i="4" l="1"/>
  <c r="H351" i="4" s="1"/>
  <c r="E351" i="6"/>
  <c r="G663" i="5"/>
  <c r="F663" i="5"/>
  <c r="E664" i="5"/>
  <c r="H663" i="5"/>
  <c r="E683" i="4"/>
  <c r="C684" i="4"/>
  <c r="F673" i="3"/>
  <c r="H672" i="3"/>
  <c r="G673" i="3"/>
  <c r="I672" i="3"/>
  <c r="G352" i="4" l="1"/>
  <c r="H352" i="4" s="1"/>
  <c r="E352" i="6"/>
  <c r="F664" i="5"/>
  <c r="E665" i="5"/>
  <c r="H664" i="5"/>
  <c r="G664" i="5"/>
  <c r="E684" i="4"/>
  <c r="C685" i="4"/>
  <c r="G674" i="3"/>
  <c r="H673" i="3"/>
  <c r="I673" i="3" s="1"/>
  <c r="F674" i="3"/>
  <c r="G353" i="4" l="1"/>
  <c r="H353" i="4" s="1"/>
  <c r="E353" i="6"/>
  <c r="H665" i="5"/>
  <c r="G665" i="5"/>
  <c r="F665" i="5"/>
  <c r="E666" i="5"/>
  <c r="E685" i="4"/>
  <c r="C686" i="4"/>
  <c r="G675" i="3"/>
  <c r="F675" i="3"/>
  <c r="H674" i="3"/>
  <c r="I674" i="3" s="1"/>
  <c r="G354" i="4" l="1"/>
  <c r="H354" i="4" s="1"/>
  <c r="E354" i="6"/>
  <c r="G666" i="5"/>
  <c r="F666" i="5"/>
  <c r="E667" i="5"/>
  <c r="H666" i="5"/>
  <c r="E686" i="4"/>
  <c r="C687" i="4"/>
  <c r="F676" i="3"/>
  <c r="H675" i="3"/>
  <c r="I675" i="3"/>
  <c r="G676" i="3"/>
  <c r="G355" i="4" l="1"/>
  <c r="H355" i="4" s="1"/>
  <c r="E355" i="6"/>
  <c r="G667" i="5"/>
  <c r="F667" i="5"/>
  <c r="E668" i="5"/>
  <c r="H667" i="5"/>
  <c r="E687" i="4"/>
  <c r="C688" i="4"/>
  <c r="G677" i="3"/>
  <c r="F677" i="3"/>
  <c r="H676" i="3"/>
  <c r="I676" i="3" s="1"/>
  <c r="G356" i="4" l="1"/>
  <c r="H356" i="4" s="1"/>
  <c r="E356" i="6"/>
  <c r="E669" i="5"/>
  <c r="H668" i="5"/>
  <c r="G668" i="5"/>
  <c r="F668" i="5"/>
  <c r="E688" i="4"/>
  <c r="C689" i="4"/>
  <c r="H677" i="3"/>
  <c r="F678" i="3"/>
  <c r="G678" i="3"/>
  <c r="I677" i="3"/>
  <c r="G357" i="4" l="1"/>
  <c r="H357" i="4" s="1"/>
  <c r="E357" i="6"/>
  <c r="G669" i="5"/>
  <c r="F669" i="5"/>
  <c r="H669" i="5"/>
  <c r="E670" i="5"/>
  <c r="E689" i="4"/>
  <c r="C690" i="4"/>
  <c r="G679" i="3"/>
  <c r="I678" i="3"/>
  <c r="H678" i="3"/>
  <c r="F679" i="3"/>
  <c r="G358" i="4" l="1"/>
  <c r="H358" i="4" s="1"/>
  <c r="E358" i="6"/>
  <c r="G670" i="5"/>
  <c r="F670" i="5"/>
  <c r="E671" i="5"/>
  <c r="H670" i="5"/>
  <c r="E690" i="4"/>
  <c r="C691" i="4"/>
  <c r="H679" i="3"/>
  <c r="F680" i="3"/>
  <c r="I679" i="3"/>
  <c r="G680" i="3"/>
  <c r="G359" i="4" l="1"/>
  <c r="H359" i="4" s="1"/>
  <c r="E359" i="6"/>
  <c r="H671" i="5"/>
  <c r="G671" i="5"/>
  <c r="F671" i="5"/>
  <c r="E672" i="5"/>
  <c r="E691" i="4"/>
  <c r="C692" i="4"/>
  <c r="G681" i="3"/>
  <c r="F681" i="3"/>
  <c r="H680" i="3"/>
  <c r="I680" i="3" s="1"/>
  <c r="G360" i="4" l="1"/>
  <c r="H360" i="4" s="1"/>
  <c r="E360" i="6"/>
  <c r="G672" i="5"/>
  <c r="F672" i="5"/>
  <c r="E673" i="5"/>
  <c r="H672" i="5"/>
  <c r="E692" i="4"/>
  <c r="C693" i="4"/>
  <c r="H681" i="3"/>
  <c r="F682" i="3"/>
  <c r="G682" i="3"/>
  <c r="I681" i="3"/>
  <c r="G361" i="4" l="1"/>
  <c r="H361" i="4" s="1"/>
  <c r="E361" i="6"/>
  <c r="F673" i="5"/>
  <c r="H673" i="5"/>
  <c r="G673" i="5"/>
  <c r="E674" i="5"/>
  <c r="E693" i="4"/>
  <c r="C694" i="4"/>
  <c r="G683" i="3"/>
  <c r="H682" i="3"/>
  <c r="I682" i="3" s="1"/>
  <c r="F683" i="3"/>
  <c r="G362" i="4" l="1"/>
  <c r="H362" i="4" s="1"/>
  <c r="E362" i="6"/>
  <c r="E675" i="5"/>
  <c r="H674" i="5"/>
  <c r="F674" i="5"/>
  <c r="G674" i="5"/>
  <c r="E694" i="4"/>
  <c r="C695" i="4"/>
  <c r="H683" i="3"/>
  <c r="F684" i="3"/>
  <c r="G684" i="3"/>
  <c r="I683" i="3"/>
  <c r="G363" i="4" l="1"/>
  <c r="H363" i="4" s="1"/>
  <c r="E363" i="6"/>
  <c r="G675" i="5"/>
  <c r="F675" i="5"/>
  <c r="E676" i="5"/>
  <c r="H675" i="5"/>
  <c r="E695" i="4"/>
  <c r="C696" i="4"/>
  <c r="G685" i="3"/>
  <c r="F685" i="3"/>
  <c r="H684" i="3"/>
  <c r="I684" i="3" s="1"/>
  <c r="G364" i="4" l="1"/>
  <c r="H364" i="4" s="1"/>
  <c r="E364" i="6"/>
  <c r="H676" i="5"/>
  <c r="G676" i="5"/>
  <c r="F676" i="5"/>
  <c r="E677" i="5"/>
  <c r="E696" i="4"/>
  <c r="C697" i="4"/>
  <c r="H685" i="3"/>
  <c r="F686" i="3"/>
  <c r="I685" i="3"/>
  <c r="G686" i="3"/>
  <c r="G365" i="4" l="1"/>
  <c r="H365" i="4" s="1"/>
  <c r="E365" i="6"/>
  <c r="F677" i="5"/>
  <c r="G677" i="5"/>
  <c r="E678" i="5"/>
  <c r="H677" i="5"/>
  <c r="E697" i="4"/>
  <c r="C698" i="4"/>
  <c r="G687" i="3"/>
  <c r="F687" i="3"/>
  <c r="H686" i="3"/>
  <c r="I686" i="3" s="1"/>
  <c r="G366" i="4" l="1"/>
  <c r="H366" i="4" s="1"/>
  <c r="E366" i="6"/>
  <c r="G678" i="5"/>
  <c r="F678" i="5"/>
  <c r="E679" i="5"/>
  <c r="H678" i="5"/>
  <c r="E698" i="4"/>
  <c r="C699" i="4"/>
  <c r="H687" i="3"/>
  <c r="F688" i="3"/>
  <c r="I687" i="3"/>
  <c r="G688" i="3"/>
  <c r="G367" i="4" l="1"/>
  <c r="H367" i="4" s="1"/>
  <c r="E367" i="6"/>
  <c r="E680" i="5"/>
  <c r="H679" i="5"/>
  <c r="F679" i="5"/>
  <c r="G679" i="5"/>
  <c r="C700" i="4"/>
  <c r="E699" i="4"/>
  <c r="H688" i="3"/>
  <c r="F689" i="3"/>
  <c r="I688" i="3"/>
  <c r="G689" i="3"/>
  <c r="G368" i="4" l="1"/>
  <c r="H368" i="4" s="1"/>
  <c r="E368" i="6"/>
  <c r="F680" i="5"/>
  <c r="E681" i="5"/>
  <c r="H680" i="5"/>
  <c r="G680" i="5"/>
  <c r="E700" i="4"/>
  <c r="C701" i="4"/>
  <c r="H689" i="3"/>
  <c r="F690" i="3"/>
  <c r="G690" i="3"/>
  <c r="I689" i="3"/>
  <c r="G369" i="4" l="1"/>
  <c r="H369" i="4" s="1"/>
  <c r="E369" i="6"/>
  <c r="G681" i="5"/>
  <c r="F681" i="5"/>
  <c r="E682" i="5"/>
  <c r="H681" i="5"/>
  <c r="E701" i="4"/>
  <c r="C702" i="4"/>
  <c r="H690" i="3"/>
  <c r="F691" i="3"/>
  <c r="I690" i="3"/>
  <c r="G691" i="3"/>
  <c r="G370" i="4" l="1"/>
  <c r="H370" i="4" s="1"/>
  <c r="E370" i="6"/>
  <c r="E683" i="5"/>
  <c r="H682" i="5"/>
  <c r="G682" i="5"/>
  <c r="F682" i="5"/>
  <c r="E702" i="4"/>
  <c r="C703" i="4"/>
  <c r="G692" i="3"/>
  <c r="F692" i="3"/>
  <c r="H691" i="3"/>
  <c r="I691" i="3" s="1"/>
  <c r="G371" i="4" l="1"/>
  <c r="H371" i="4" s="1"/>
  <c r="E371" i="6"/>
  <c r="H683" i="5"/>
  <c r="G683" i="5"/>
  <c r="F683" i="5"/>
  <c r="E684" i="5"/>
  <c r="E703" i="4"/>
  <c r="C704" i="4"/>
  <c r="H692" i="3"/>
  <c r="F693" i="3"/>
  <c r="I692" i="3"/>
  <c r="G693" i="3"/>
  <c r="G372" i="4" l="1"/>
  <c r="H372" i="4" s="1"/>
  <c r="E372" i="6"/>
  <c r="G684" i="5"/>
  <c r="F684" i="5"/>
  <c r="E685" i="5"/>
  <c r="H684" i="5"/>
  <c r="E704" i="4"/>
  <c r="C705" i="4"/>
  <c r="G694" i="3"/>
  <c r="F694" i="3"/>
  <c r="H693" i="3"/>
  <c r="I693" i="3" s="1"/>
  <c r="G373" i="4" l="1"/>
  <c r="H373" i="4" s="1"/>
  <c r="E373" i="6"/>
  <c r="E686" i="5"/>
  <c r="H685" i="5"/>
  <c r="F685" i="5"/>
  <c r="G685" i="5"/>
  <c r="E705" i="4"/>
  <c r="C706" i="4"/>
  <c r="H694" i="3"/>
  <c r="F695" i="3"/>
  <c r="I694" i="3"/>
  <c r="G695" i="3"/>
  <c r="G374" i="4" l="1"/>
  <c r="H374" i="4" s="1"/>
  <c r="E374" i="6"/>
  <c r="E687" i="5"/>
  <c r="H686" i="5"/>
  <c r="F686" i="5"/>
  <c r="G686" i="5"/>
  <c r="E706" i="4"/>
  <c r="C707" i="4"/>
  <c r="H695" i="3"/>
  <c r="F696" i="3"/>
  <c r="G696" i="3"/>
  <c r="I695" i="3"/>
  <c r="G375" i="4" l="1"/>
  <c r="H375" i="4" s="1"/>
  <c r="E375" i="6"/>
  <c r="G687" i="5"/>
  <c r="F687" i="5"/>
  <c r="H687" i="5"/>
  <c r="E688" i="5"/>
  <c r="E707" i="4"/>
  <c r="C708" i="4"/>
  <c r="F697" i="3"/>
  <c r="H696" i="3"/>
  <c r="G697" i="3"/>
  <c r="I696" i="3"/>
  <c r="G376" i="4" l="1"/>
  <c r="H376" i="4" s="1"/>
  <c r="E376" i="6"/>
  <c r="E689" i="5"/>
  <c r="H688" i="5"/>
  <c r="G688" i="5"/>
  <c r="F688" i="5"/>
  <c r="E708" i="4"/>
  <c r="C709" i="4"/>
  <c r="G698" i="3"/>
  <c r="F698" i="3"/>
  <c r="H697" i="3"/>
  <c r="I697" i="3" s="1"/>
  <c r="G377" i="4" l="1"/>
  <c r="H377" i="4" s="1"/>
  <c r="E377" i="6"/>
  <c r="E690" i="5"/>
  <c r="F689" i="5"/>
  <c r="H689" i="5"/>
  <c r="G689" i="5"/>
  <c r="E709" i="4"/>
  <c r="C710" i="4"/>
  <c r="F699" i="3"/>
  <c r="H698" i="3"/>
  <c r="G699" i="3"/>
  <c r="I698" i="3"/>
  <c r="G378" i="4" l="1"/>
  <c r="H378" i="4" s="1"/>
  <c r="E378" i="6"/>
  <c r="G690" i="5"/>
  <c r="F690" i="5"/>
  <c r="E691" i="5"/>
  <c r="H690" i="5"/>
  <c r="E710" i="4"/>
  <c r="C711" i="4"/>
  <c r="G700" i="3"/>
  <c r="F700" i="3"/>
  <c r="H699" i="3"/>
  <c r="I699" i="3" s="1"/>
  <c r="G379" i="4" l="1"/>
  <c r="H379" i="4" s="1"/>
  <c r="E379" i="6"/>
  <c r="F691" i="5"/>
  <c r="H691" i="5"/>
  <c r="G691" i="5"/>
  <c r="E692" i="5"/>
  <c r="E711" i="4"/>
  <c r="C712" i="4"/>
  <c r="F701" i="3"/>
  <c r="H700" i="3"/>
  <c r="I700" i="3"/>
  <c r="G701" i="3"/>
  <c r="G380" i="4" l="1"/>
  <c r="H380" i="4" s="1"/>
  <c r="E380" i="6"/>
  <c r="G692" i="5"/>
  <c r="E693" i="5"/>
  <c r="H692" i="5"/>
  <c r="F692" i="5"/>
  <c r="E712" i="4"/>
  <c r="C713" i="4"/>
  <c r="G702" i="3"/>
  <c r="H701" i="3"/>
  <c r="I701" i="3" s="1"/>
  <c r="F702" i="3"/>
  <c r="G381" i="4" l="1"/>
  <c r="H381" i="4" s="1"/>
  <c r="E381" i="6"/>
  <c r="G693" i="5"/>
  <c r="F693" i="5"/>
  <c r="E694" i="5"/>
  <c r="H693" i="5"/>
  <c r="E713" i="4"/>
  <c r="C714" i="4"/>
  <c r="H702" i="3"/>
  <c r="F703" i="3"/>
  <c r="G703" i="3"/>
  <c r="I702" i="3"/>
  <c r="G382" i="4" l="1"/>
  <c r="H382" i="4" s="1"/>
  <c r="E382" i="6"/>
  <c r="H694" i="5"/>
  <c r="G694" i="5"/>
  <c r="F694" i="5"/>
  <c r="E695" i="5"/>
  <c r="E714" i="4"/>
  <c r="C715" i="4"/>
  <c r="H703" i="3"/>
  <c r="F704" i="3"/>
  <c r="G704" i="3"/>
  <c r="I703" i="3"/>
  <c r="G383" i="4" l="1"/>
  <c r="H383" i="4" s="1"/>
  <c r="E383" i="6"/>
  <c r="E696" i="5"/>
  <c r="H695" i="5"/>
  <c r="G695" i="5"/>
  <c r="F695" i="5"/>
  <c r="C716" i="4"/>
  <c r="E715" i="4"/>
  <c r="F705" i="3"/>
  <c r="H704" i="3"/>
  <c r="G705" i="3"/>
  <c r="I704" i="3"/>
  <c r="G384" i="4" l="1"/>
  <c r="H384" i="4" s="1"/>
  <c r="E384" i="6"/>
  <c r="G696" i="5"/>
  <c r="F696" i="5"/>
  <c r="H696" i="5"/>
  <c r="E697" i="5"/>
  <c r="E716" i="4"/>
  <c r="C717" i="4"/>
  <c r="G706" i="3"/>
  <c r="F706" i="3"/>
  <c r="H705" i="3"/>
  <c r="I705" i="3" s="1"/>
  <c r="G385" i="4" l="1"/>
  <c r="H385" i="4" s="1"/>
  <c r="E385" i="6"/>
  <c r="E698" i="5"/>
  <c r="H697" i="5"/>
  <c r="G697" i="5"/>
  <c r="F697" i="5"/>
  <c r="E717" i="4"/>
  <c r="C718" i="4"/>
  <c r="F707" i="3"/>
  <c r="H706" i="3"/>
  <c r="I706" i="3"/>
  <c r="G707" i="3"/>
  <c r="G386" i="4" l="1"/>
  <c r="H386" i="4" s="1"/>
  <c r="E386" i="6"/>
  <c r="F698" i="5"/>
  <c r="G698" i="5"/>
  <c r="H698" i="5"/>
  <c r="E699" i="5"/>
  <c r="E718" i="4"/>
  <c r="C719" i="4"/>
  <c r="G708" i="3"/>
  <c r="H707" i="3"/>
  <c r="I707" i="3" s="1"/>
  <c r="F708" i="3"/>
  <c r="G387" i="4" l="1"/>
  <c r="H387" i="4" s="1"/>
  <c r="E387" i="6"/>
  <c r="G699" i="5"/>
  <c r="F699" i="5"/>
  <c r="E700" i="5"/>
  <c r="H699" i="5"/>
  <c r="E719" i="4"/>
  <c r="C720" i="4"/>
  <c r="F709" i="3"/>
  <c r="H708" i="3"/>
  <c r="G709" i="3"/>
  <c r="I708" i="3"/>
  <c r="G388" i="4" l="1"/>
  <c r="H388" i="4" s="1"/>
  <c r="E388" i="6"/>
  <c r="H700" i="5"/>
  <c r="G700" i="5"/>
  <c r="F700" i="5"/>
  <c r="E701" i="5"/>
  <c r="E720" i="4"/>
  <c r="C721" i="4"/>
  <c r="G710" i="3"/>
  <c r="H709" i="3"/>
  <c r="I709" i="3" s="1"/>
  <c r="F710" i="3"/>
  <c r="G389" i="4" l="1"/>
  <c r="H389" i="4" s="1"/>
  <c r="E389" i="6"/>
  <c r="H701" i="5"/>
  <c r="G701" i="5"/>
  <c r="F701" i="5"/>
  <c r="E702" i="5"/>
  <c r="E721" i="4"/>
  <c r="C722" i="4"/>
  <c r="H710" i="3"/>
  <c r="F711" i="3"/>
  <c r="I710" i="3"/>
  <c r="G711" i="3"/>
  <c r="G390" i="4" l="1"/>
  <c r="H390" i="4" s="1"/>
  <c r="E390" i="6"/>
  <c r="G702" i="5"/>
  <c r="F702" i="5"/>
  <c r="E703" i="5"/>
  <c r="H702" i="5"/>
  <c r="E722" i="4"/>
  <c r="C723" i="4"/>
  <c r="G712" i="3"/>
  <c r="F712" i="3"/>
  <c r="H711" i="3"/>
  <c r="I711" i="3" s="1"/>
  <c r="G391" i="4" l="1"/>
  <c r="H391" i="4" s="1"/>
  <c r="E391" i="6"/>
  <c r="E704" i="5"/>
  <c r="H703" i="5"/>
  <c r="G703" i="5"/>
  <c r="F703" i="5"/>
  <c r="E723" i="4"/>
  <c r="C724" i="4"/>
  <c r="H712" i="3"/>
  <c r="F713" i="3"/>
  <c r="I712" i="3"/>
  <c r="G713" i="3"/>
  <c r="G392" i="4" l="1"/>
  <c r="H392" i="4" s="1"/>
  <c r="E392" i="6"/>
  <c r="E705" i="5"/>
  <c r="H704" i="5"/>
  <c r="G704" i="5"/>
  <c r="F704" i="5"/>
  <c r="E724" i="4"/>
  <c r="C725" i="4"/>
  <c r="G714" i="3"/>
  <c r="I713" i="3"/>
  <c r="F714" i="3"/>
  <c r="H713" i="3"/>
  <c r="G393" i="4" l="1"/>
  <c r="H393" i="4" s="1"/>
  <c r="E393" i="6"/>
  <c r="G705" i="5"/>
  <c r="F705" i="5"/>
  <c r="H705" i="5"/>
  <c r="E706" i="5"/>
  <c r="E725" i="4"/>
  <c r="C726" i="4"/>
  <c r="I714" i="3"/>
  <c r="G715" i="3"/>
  <c r="H714" i="3"/>
  <c r="F715" i="3"/>
  <c r="G394" i="4" l="1"/>
  <c r="H394" i="4" s="1"/>
  <c r="E394" i="6"/>
  <c r="F706" i="5"/>
  <c r="E707" i="5"/>
  <c r="H706" i="5"/>
  <c r="G706" i="5"/>
  <c r="E726" i="4"/>
  <c r="C727" i="4"/>
  <c r="H715" i="3"/>
  <c r="I715" i="3" s="1"/>
  <c r="F716" i="3"/>
  <c r="G716" i="3"/>
  <c r="G395" i="4" l="1"/>
  <c r="H395" i="4" s="1"/>
  <c r="E395" i="6"/>
  <c r="E708" i="5"/>
  <c r="H707" i="5"/>
  <c r="G707" i="5"/>
  <c r="F707" i="5"/>
  <c r="E727" i="4"/>
  <c r="C728" i="4"/>
  <c r="H716" i="3"/>
  <c r="F717" i="3"/>
  <c r="G717" i="3"/>
  <c r="I716" i="3"/>
  <c r="G396" i="4" l="1"/>
  <c r="H396" i="4" s="1"/>
  <c r="E396" i="6"/>
  <c r="G708" i="5"/>
  <c r="F708" i="5"/>
  <c r="E709" i="5"/>
  <c r="H708" i="5"/>
  <c r="E728" i="4"/>
  <c r="C729" i="4"/>
  <c r="G718" i="3"/>
  <c r="F718" i="3"/>
  <c r="H717" i="3"/>
  <c r="I717" i="3" s="1"/>
  <c r="G397" i="4" l="1"/>
  <c r="H397" i="4" s="1"/>
  <c r="E397" i="6"/>
  <c r="F709" i="5"/>
  <c r="E710" i="5"/>
  <c r="H709" i="5"/>
  <c r="G709" i="5"/>
  <c r="E729" i="4"/>
  <c r="C730" i="4"/>
  <c r="F719" i="3"/>
  <c r="H718" i="3"/>
  <c r="I718" i="3" s="1"/>
  <c r="G719" i="3"/>
  <c r="G398" i="4" l="1"/>
  <c r="H398" i="4" s="1"/>
  <c r="E398" i="6"/>
  <c r="G710" i="5"/>
  <c r="F710" i="5"/>
  <c r="H710" i="5"/>
  <c r="E711" i="5"/>
  <c r="E730" i="4"/>
  <c r="C731" i="4"/>
  <c r="G720" i="3"/>
  <c r="H719" i="3"/>
  <c r="I719" i="3" s="1"/>
  <c r="F720" i="3"/>
  <c r="G399" i="4" l="1"/>
  <c r="H399" i="4" s="1"/>
  <c r="E399" i="6"/>
  <c r="G711" i="5"/>
  <c r="F711" i="5"/>
  <c r="E712" i="5"/>
  <c r="H711" i="5"/>
  <c r="E731" i="4"/>
  <c r="C732" i="4"/>
  <c r="F721" i="3"/>
  <c r="H720" i="3"/>
  <c r="G721" i="3"/>
  <c r="I720" i="3"/>
  <c r="G400" i="4" l="1"/>
  <c r="H400" i="4" s="1"/>
  <c r="E400" i="6"/>
  <c r="H712" i="5"/>
  <c r="G712" i="5"/>
  <c r="F712" i="5"/>
  <c r="E713" i="5"/>
  <c r="E732" i="4"/>
  <c r="C733" i="4"/>
  <c r="G722" i="3"/>
  <c r="H721" i="3"/>
  <c r="I721" i="3" s="1"/>
  <c r="F722" i="3"/>
  <c r="G401" i="4" l="1"/>
  <c r="H401" i="4" s="1"/>
  <c r="E401" i="6"/>
  <c r="E714" i="5"/>
  <c r="H713" i="5"/>
  <c r="G713" i="5"/>
  <c r="F713" i="5"/>
  <c r="E733" i="4"/>
  <c r="C734" i="4"/>
  <c r="F723" i="3"/>
  <c r="H722" i="3"/>
  <c r="G723" i="3"/>
  <c r="I722" i="3"/>
  <c r="G402" i="4" l="1"/>
  <c r="H402" i="4" s="1"/>
  <c r="E402" i="6"/>
  <c r="G714" i="5"/>
  <c r="F714" i="5"/>
  <c r="E715" i="5"/>
  <c r="H714" i="5"/>
  <c r="E734" i="4"/>
  <c r="C735" i="4"/>
  <c r="G724" i="3"/>
  <c r="H723" i="3"/>
  <c r="I723" i="3" s="1"/>
  <c r="F724" i="3"/>
  <c r="G403" i="4" l="1"/>
  <c r="H403" i="4" s="1"/>
  <c r="E403" i="6"/>
  <c r="E716" i="5"/>
  <c r="H715" i="5"/>
  <c r="F715" i="5"/>
  <c r="G715" i="5"/>
  <c r="E735" i="4"/>
  <c r="C736" i="4"/>
  <c r="G725" i="3"/>
  <c r="F725" i="3"/>
  <c r="H724" i="3"/>
  <c r="I724" i="3" s="1"/>
  <c r="G404" i="4" l="1"/>
  <c r="H404" i="4" s="1"/>
  <c r="E404" i="6"/>
  <c r="F716" i="5"/>
  <c r="E717" i="5"/>
  <c r="H716" i="5"/>
  <c r="G716" i="5"/>
  <c r="E736" i="4"/>
  <c r="C737" i="4"/>
  <c r="H725" i="3"/>
  <c r="I725" i="3" s="1"/>
  <c r="F726" i="3"/>
  <c r="G726" i="3"/>
  <c r="G405" i="4" l="1"/>
  <c r="H405" i="4" s="1"/>
  <c r="E405" i="6"/>
  <c r="G717" i="5"/>
  <c r="F717" i="5"/>
  <c r="H717" i="5"/>
  <c r="E718" i="5"/>
  <c r="E737" i="4"/>
  <c r="C738" i="4"/>
  <c r="G727" i="3"/>
  <c r="F727" i="3"/>
  <c r="H726" i="3"/>
  <c r="I726" i="3" s="1"/>
  <c r="G406" i="4" l="1"/>
  <c r="H406" i="4" s="1"/>
  <c r="E406" i="6"/>
  <c r="E719" i="5"/>
  <c r="H718" i="5"/>
  <c r="G718" i="5"/>
  <c r="F718" i="5"/>
  <c r="E738" i="4"/>
  <c r="C739" i="4"/>
  <c r="H727" i="3"/>
  <c r="F728" i="3"/>
  <c r="I727" i="3"/>
  <c r="G728" i="3"/>
  <c r="G407" i="4" l="1"/>
  <c r="H407" i="4" s="1"/>
  <c r="E407" i="6"/>
  <c r="H719" i="5"/>
  <c r="G719" i="5"/>
  <c r="F719" i="5"/>
  <c r="E720" i="5"/>
  <c r="E739" i="4"/>
  <c r="C740" i="4"/>
  <c r="F729" i="3"/>
  <c r="H728" i="3"/>
  <c r="G729" i="3"/>
  <c r="I728" i="3"/>
  <c r="G408" i="4" l="1"/>
  <c r="H408" i="4" s="1"/>
  <c r="E408" i="6"/>
  <c r="G720" i="5"/>
  <c r="F720" i="5"/>
  <c r="H720" i="5"/>
  <c r="E721" i="5"/>
  <c r="E740" i="4"/>
  <c r="C741" i="4"/>
  <c r="G730" i="3"/>
  <c r="H729" i="3"/>
  <c r="I729" i="3" s="1"/>
  <c r="F730" i="3"/>
  <c r="G409" i="4" l="1"/>
  <c r="H409" i="4" s="1"/>
  <c r="E409" i="6"/>
  <c r="H721" i="5"/>
  <c r="G721" i="5"/>
  <c r="F721" i="5"/>
  <c r="E722" i="5"/>
  <c r="E741" i="4"/>
  <c r="C742" i="4"/>
  <c r="H730" i="3"/>
  <c r="F731" i="3"/>
  <c r="I730" i="3"/>
  <c r="G731" i="3"/>
  <c r="G410" i="4" l="1"/>
  <c r="H410" i="4" s="1"/>
  <c r="E410" i="6"/>
  <c r="E723" i="5"/>
  <c r="H722" i="5"/>
  <c r="G722" i="5"/>
  <c r="F722" i="5"/>
  <c r="E742" i="4"/>
  <c r="C743" i="4"/>
  <c r="G732" i="3"/>
  <c r="H731" i="3"/>
  <c r="I731" i="3" s="1"/>
  <c r="F732" i="3"/>
  <c r="G411" i="4" l="1"/>
  <c r="H411" i="4" s="1"/>
  <c r="E411" i="6"/>
  <c r="G723" i="5"/>
  <c r="F723" i="5"/>
  <c r="H723" i="5"/>
  <c r="E724" i="5"/>
  <c r="E743" i="4"/>
  <c r="C744" i="4"/>
  <c r="F733" i="3"/>
  <c r="H732" i="3"/>
  <c r="G733" i="3"/>
  <c r="I732" i="3"/>
  <c r="G412" i="4" l="1"/>
  <c r="H412" i="4" s="1"/>
  <c r="E412" i="6"/>
  <c r="E725" i="5"/>
  <c r="H724" i="5"/>
  <c r="G724" i="5"/>
  <c r="F724" i="5"/>
  <c r="E744" i="4"/>
  <c r="C745" i="4"/>
  <c r="G734" i="3"/>
  <c r="F734" i="3"/>
  <c r="H733" i="3"/>
  <c r="I733" i="3" s="1"/>
  <c r="G413" i="4" l="1"/>
  <c r="H413" i="4" s="1"/>
  <c r="E413" i="6"/>
  <c r="E726" i="5"/>
  <c r="H725" i="5"/>
  <c r="G725" i="5"/>
  <c r="F725" i="5"/>
  <c r="E745" i="4"/>
  <c r="C746" i="4"/>
  <c r="H734" i="3"/>
  <c r="F735" i="3"/>
  <c r="I734" i="3"/>
  <c r="G735" i="3"/>
  <c r="G414" i="4" l="1"/>
  <c r="H414" i="4" s="1"/>
  <c r="E414" i="6"/>
  <c r="G726" i="5"/>
  <c r="F726" i="5"/>
  <c r="E727" i="5"/>
  <c r="H726" i="5"/>
  <c r="E746" i="4"/>
  <c r="C747" i="4"/>
  <c r="G736" i="3"/>
  <c r="F736" i="3"/>
  <c r="H735" i="3"/>
  <c r="I735" i="3" s="1"/>
  <c r="G415" i="4" l="1"/>
  <c r="H415" i="4" s="1"/>
  <c r="E415" i="6"/>
  <c r="F727" i="5"/>
  <c r="E728" i="5"/>
  <c r="H727" i="5"/>
  <c r="G727" i="5"/>
  <c r="E747" i="4"/>
  <c r="C748" i="4"/>
  <c r="H736" i="3"/>
  <c r="F737" i="3"/>
  <c r="I736" i="3"/>
  <c r="G737" i="3"/>
  <c r="G416" i="4" l="1"/>
  <c r="H416" i="4" s="1"/>
  <c r="E416" i="6"/>
  <c r="E729" i="5"/>
  <c r="H728" i="5"/>
  <c r="G728" i="5"/>
  <c r="F728" i="5"/>
  <c r="E748" i="4"/>
  <c r="C749" i="4"/>
  <c r="G738" i="3"/>
  <c r="F738" i="3"/>
  <c r="H737" i="3"/>
  <c r="I737" i="3" s="1"/>
  <c r="G417" i="4" l="1"/>
  <c r="H417" i="4" s="1"/>
  <c r="E417" i="6"/>
  <c r="G729" i="5"/>
  <c r="F729" i="5"/>
  <c r="H729" i="5"/>
  <c r="E730" i="5"/>
  <c r="E749" i="4"/>
  <c r="C750" i="4"/>
  <c r="H738" i="3"/>
  <c r="F739" i="3"/>
  <c r="I738" i="3"/>
  <c r="G739" i="3"/>
  <c r="G418" i="4" l="1"/>
  <c r="H418" i="4" s="1"/>
  <c r="E418" i="6"/>
  <c r="H730" i="5"/>
  <c r="G730" i="5"/>
  <c r="F730" i="5"/>
  <c r="E731" i="5"/>
  <c r="E750" i="4"/>
  <c r="C751" i="4"/>
  <c r="F740" i="3"/>
  <c r="H739" i="3"/>
  <c r="G740" i="3"/>
  <c r="I739" i="3"/>
  <c r="G419" i="4" l="1"/>
  <c r="H419" i="4" s="1"/>
  <c r="E419" i="6"/>
  <c r="E732" i="5"/>
  <c r="H731" i="5"/>
  <c r="G731" i="5"/>
  <c r="F731" i="5"/>
  <c r="E751" i="4"/>
  <c r="C752" i="4"/>
  <c r="G741" i="3"/>
  <c r="H740" i="3"/>
  <c r="I740" i="3" s="1"/>
  <c r="F741" i="3"/>
  <c r="G420" i="4" l="1"/>
  <c r="H420" i="4" s="1"/>
  <c r="E420" i="6"/>
  <c r="G732" i="5"/>
  <c r="F732" i="5"/>
  <c r="E733" i="5"/>
  <c r="H732" i="5"/>
  <c r="E752" i="4"/>
  <c r="C753" i="4"/>
  <c r="F742" i="3"/>
  <c r="H741" i="3"/>
  <c r="G742" i="3"/>
  <c r="I741" i="3"/>
  <c r="G421" i="4" l="1"/>
  <c r="H421" i="4" s="1"/>
  <c r="E421" i="6"/>
  <c r="E734" i="5"/>
  <c r="H733" i="5"/>
  <c r="G733" i="5"/>
  <c r="F733" i="5"/>
  <c r="E753" i="4"/>
  <c r="C754" i="4"/>
  <c r="G743" i="3"/>
  <c r="H742" i="3"/>
  <c r="I742" i="3" s="1"/>
  <c r="F743" i="3"/>
  <c r="G422" i="4" l="1"/>
  <c r="H422" i="4" s="1"/>
  <c r="E422" i="6"/>
  <c r="F734" i="5"/>
  <c r="H734" i="5"/>
  <c r="G734" i="5"/>
  <c r="E735" i="5"/>
  <c r="E754" i="4"/>
  <c r="C755" i="4"/>
  <c r="H743" i="3"/>
  <c r="F744" i="3"/>
  <c r="G744" i="3"/>
  <c r="I743" i="3"/>
  <c r="G423" i="4" l="1"/>
  <c r="H423" i="4" s="1"/>
  <c r="E423" i="6"/>
  <c r="G735" i="5"/>
  <c r="F735" i="5"/>
  <c r="E736" i="5"/>
  <c r="H735" i="5"/>
  <c r="E755" i="4"/>
  <c r="C756" i="4"/>
  <c r="F745" i="3"/>
  <c r="H744" i="3"/>
  <c r="I744" i="3"/>
  <c r="G745" i="3"/>
  <c r="G424" i="4" l="1"/>
  <c r="H424" i="4" s="1"/>
  <c r="E424" i="6"/>
  <c r="G736" i="5"/>
  <c r="F736" i="5"/>
  <c r="E737" i="5"/>
  <c r="H736" i="5"/>
  <c r="E756" i="4"/>
  <c r="C757" i="4"/>
  <c r="G746" i="3"/>
  <c r="F746" i="3"/>
  <c r="H745" i="3"/>
  <c r="I745" i="3" s="1"/>
  <c r="G425" i="4" l="1"/>
  <c r="H425" i="4" s="1"/>
  <c r="E425" i="6"/>
  <c r="H737" i="5"/>
  <c r="G737" i="5"/>
  <c r="F737" i="5"/>
  <c r="E738" i="5"/>
  <c r="E757" i="4"/>
  <c r="C758" i="4"/>
  <c r="F747" i="3"/>
  <c r="H746" i="3"/>
  <c r="G747" i="3"/>
  <c r="I746" i="3"/>
  <c r="G426" i="4" l="1"/>
  <c r="H426" i="4" s="1"/>
  <c r="E426" i="6"/>
  <c r="G738" i="5"/>
  <c r="F738" i="5"/>
  <c r="E739" i="5"/>
  <c r="H738" i="5"/>
  <c r="E758" i="4"/>
  <c r="C759" i="4"/>
  <c r="G748" i="3"/>
  <c r="F748" i="3"/>
  <c r="H747" i="3"/>
  <c r="I747" i="3" s="1"/>
  <c r="G427" i="4" l="1"/>
  <c r="H427" i="4" s="1"/>
  <c r="E427" i="6"/>
  <c r="G739" i="5"/>
  <c r="F739" i="5"/>
  <c r="E740" i="5"/>
  <c r="H739" i="5"/>
  <c r="E759" i="4"/>
  <c r="C760" i="4"/>
  <c r="G749" i="3"/>
  <c r="H748" i="3"/>
  <c r="I748" i="3" s="1"/>
  <c r="F749" i="3"/>
  <c r="G428" i="4" l="1"/>
  <c r="H428" i="4" s="1"/>
  <c r="E428" i="6"/>
  <c r="E741" i="5"/>
  <c r="H740" i="5"/>
  <c r="G740" i="5"/>
  <c r="F740" i="5"/>
  <c r="E760" i="4"/>
  <c r="C761" i="4"/>
  <c r="G750" i="3"/>
  <c r="I749" i="3"/>
  <c r="H749" i="3"/>
  <c r="F750" i="3"/>
  <c r="G429" i="4" l="1"/>
  <c r="H429" i="4" s="1"/>
  <c r="E429" i="6"/>
  <c r="G741" i="5"/>
  <c r="F741" i="5"/>
  <c r="H741" i="5"/>
  <c r="E742" i="5"/>
  <c r="E761" i="4"/>
  <c r="C762" i="4"/>
  <c r="H750" i="3"/>
  <c r="F751" i="3"/>
  <c r="G751" i="3"/>
  <c r="I750" i="3"/>
  <c r="G430" i="4" l="1"/>
  <c r="H430" i="4" s="1"/>
  <c r="E430" i="6"/>
  <c r="H742" i="5"/>
  <c r="G742" i="5"/>
  <c r="E743" i="5"/>
  <c r="F742" i="5"/>
  <c r="E762" i="4"/>
  <c r="C763" i="4"/>
  <c r="G752" i="3"/>
  <c r="H751" i="3"/>
  <c r="I751" i="3" s="1"/>
  <c r="F752" i="3"/>
  <c r="G431" i="4" l="1"/>
  <c r="H431" i="4" s="1"/>
  <c r="E431" i="6"/>
  <c r="H743" i="5"/>
  <c r="G743" i="5"/>
  <c r="F743" i="5"/>
  <c r="E744" i="5"/>
  <c r="E763" i="4"/>
  <c r="C764" i="4"/>
  <c r="G753" i="3"/>
  <c r="F753" i="3"/>
  <c r="H752" i="3"/>
  <c r="I752" i="3" s="1"/>
  <c r="G432" i="4" l="1"/>
  <c r="H432" i="4" s="1"/>
  <c r="E432" i="6"/>
  <c r="G744" i="5"/>
  <c r="F744" i="5"/>
  <c r="E745" i="5"/>
  <c r="H744" i="5"/>
  <c r="E764" i="4"/>
  <c r="C765" i="4"/>
  <c r="H753" i="3"/>
  <c r="F754" i="3"/>
  <c r="I753" i="3"/>
  <c r="G754" i="3"/>
  <c r="G433" i="4" l="1"/>
  <c r="H433" i="4" s="1"/>
  <c r="E433" i="6"/>
  <c r="F745" i="5"/>
  <c r="E746" i="5"/>
  <c r="H745" i="5"/>
  <c r="G745" i="5"/>
  <c r="E765" i="4"/>
  <c r="C766" i="4"/>
  <c r="G755" i="3"/>
  <c r="F755" i="3"/>
  <c r="H754" i="3"/>
  <c r="I754" i="3" s="1"/>
  <c r="G434" i="4" l="1"/>
  <c r="H434" i="4" s="1"/>
  <c r="E434" i="6"/>
  <c r="H746" i="5"/>
  <c r="G746" i="5"/>
  <c r="F746" i="5"/>
  <c r="E747" i="5"/>
  <c r="E766" i="4"/>
  <c r="C767" i="4"/>
  <c r="G756" i="3"/>
  <c r="H755" i="3"/>
  <c r="I755" i="3" s="1"/>
  <c r="F756" i="3"/>
  <c r="G435" i="4" l="1"/>
  <c r="H435" i="4" s="1"/>
  <c r="E435" i="6"/>
  <c r="G747" i="5"/>
  <c r="F747" i="5"/>
  <c r="E748" i="5"/>
  <c r="H747" i="5"/>
  <c r="E767" i="4"/>
  <c r="C768" i="4"/>
  <c r="F757" i="3"/>
  <c r="H756" i="3"/>
  <c r="I756" i="3"/>
  <c r="G757" i="3"/>
  <c r="G436" i="4" l="1"/>
  <c r="H436" i="4" s="1"/>
  <c r="E436" i="6"/>
  <c r="H748" i="5"/>
  <c r="G748" i="5"/>
  <c r="F748" i="5"/>
  <c r="E749" i="5"/>
  <c r="E768" i="4"/>
  <c r="C769" i="4"/>
  <c r="G758" i="3"/>
  <c r="F758" i="3"/>
  <c r="H757" i="3"/>
  <c r="I757" i="3" s="1"/>
  <c r="G437" i="4" l="1"/>
  <c r="H437" i="4" s="1"/>
  <c r="E437" i="6"/>
  <c r="F749" i="5"/>
  <c r="H749" i="5"/>
  <c r="G749" i="5"/>
  <c r="E750" i="5"/>
  <c r="E769" i="4"/>
  <c r="C770" i="4"/>
  <c r="H758" i="3"/>
  <c r="F759" i="3"/>
  <c r="I758" i="3"/>
  <c r="G759" i="3"/>
  <c r="G438" i="4" l="1"/>
  <c r="H438" i="4" s="1"/>
  <c r="E438" i="6"/>
  <c r="G750" i="5"/>
  <c r="F750" i="5"/>
  <c r="E751" i="5"/>
  <c r="H750" i="5"/>
  <c r="E770" i="4"/>
  <c r="C771" i="4"/>
  <c r="G760" i="3"/>
  <c r="F760" i="3"/>
  <c r="H759" i="3"/>
  <c r="I759" i="3" s="1"/>
  <c r="G439" i="4" l="1"/>
  <c r="H439" i="4" s="1"/>
  <c r="E439" i="6"/>
  <c r="E752" i="5"/>
  <c r="H751" i="5"/>
  <c r="G751" i="5"/>
  <c r="F751" i="5"/>
  <c r="E771" i="4"/>
  <c r="C772" i="4"/>
  <c r="H760" i="3"/>
  <c r="F761" i="3"/>
  <c r="I760" i="3"/>
  <c r="G761" i="3"/>
  <c r="G440" i="4" l="1"/>
  <c r="H440" i="4" s="1"/>
  <c r="E440" i="6"/>
  <c r="F752" i="5"/>
  <c r="E753" i="5"/>
  <c r="H752" i="5"/>
  <c r="G752" i="5"/>
  <c r="E772" i="4"/>
  <c r="C773" i="4"/>
  <c r="F762" i="3"/>
  <c r="H761" i="3"/>
  <c r="G762" i="3"/>
  <c r="I761" i="3"/>
  <c r="G441" i="4" l="1"/>
  <c r="H441" i="4" s="1"/>
  <c r="E441" i="6"/>
  <c r="G753" i="5"/>
  <c r="F753" i="5"/>
  <c r="E754" i="5"/>
  <c r="H753" i="5"/>
  <c r="E773" i="4"/>
  <c r="C774" i="4"/>
  <c r="G763" i="3"/>
  <c r="H762" i="3"/>
  <c r="I762" i="3" s="1"/>
  <c r="F763" i="3"/>
  <c r="G442" i="4" l="1"/>
  <c r="H442" i="4" s="1"/>
  <c r="E442" i="6"/>
  <c r="F754" i="5"/>
  <c r="E755" i="5"/>
  <c r="H754" i="5"/>
  <c r="G754" i="5"/>
  <c r="E774" i="4"/>
  <c r="C775" i="4"/>
  <c r="G764" i="3"/>
  <c r="F764" i="3"/>
  <c r="H763" i="3"/>
  <c r="I763" i="3" s="1"/>
  <c r="G443" i="4" l="1"/>
  <c r="H443" i="4" s="1"/>
  <c r="E443" i="6"/>
  <c r="H755" i="5"/>
  <c r="G755" i="5"/>
  <c r="F755" i="5"/>
  <c r="E756" i="5"/>
  <c r="E775" i="4"/>
  <c r="C776" i="4"/>
  <c r="H764" i="3"/>
  <c r="F765" i="3"/>
  <c r="G765" i="3"/>
  <c r="I764" i="3"/>
  <c r="G444" i="4" l="1"/>
  <c r="H444" i="4" s="1"/>
  <c r="E444" i="6"/>
  <c r="G756" i="5"/>
  <c r="F756" i="5"/>
  <c r="E757" i="5"/>
  <c r="H756" i="5"/>
  <c r="E776" i="4"/>
  <c r="C777" i="4"/>
  <c r="F766" i="3"/>
  <c r="H765" i="3"/>
  <c r="I765" i="3"/>
  <c r="G766" i="3"/>
  <c r="G445" i="4" l="1"/>
  <c r="H445" i="4" s="1"/>
  <c r="E445" i="6"/>
  <c r="E758" i="5"/>
  <c r="H757" i="5"/>
  <c r="G757" i="5"/>
  <c r="F757" i="5"/>
  <c r="E777" i="4"/>
  <c r="C778" i="4"/>
  <c r="G767" i="3"/>
  <c r="F767" i="3"/>
  <c r="H766" i="3"/>
  <c r="I766" i="3" s="1"/>
  <c r="G446" i="4" l="1"/>
  <c r="H446" i="4" s="1"/>
  <c r="E446" i="6"/>
  <c r="E759" i="5"/>
  <c r="H758" i="5"/>
  <c r="F758" i="5"/>
  <c r="G758" i="5"/>
  <c r="E778" i="4"/>
  <c r="C779" i="4"/>
  <c r="G768" i="3"/>
  <c r="H767" i="3"/>
  <c r="I767" i="3" s="1"/>
  <c r="F768" i="3"/>
  <c r="G447" i="4" l="1"/>
  <c r="H447" i="4" s="1"/>
  <c r="E447" i="6"/>
  <c r="G759" i="5"/>
  <c r="F759" i="5"/>
  <c r="H759" i="5"/>
  <c r="E760" i="5"/>
  <c r="E779" i="4"/>
  <c r="C780" i="4"/>
  <c r="F769" i="3"/>
  <c r="H768" i="3"/>
  <c r="G769" i="3"/>
  <c r="I768" i="3"/>
  <c r="G448" i="4" l="1"/>
  <c r="H448" i="4" s="1"/>
  <c r="E448" i="6"/>
  <c r="G760" i="5"/>
  <c r="F760" i="5"/>
  <c r="E761" i="5"/>
  <c r="H760" i="5"/>
  <c r="E780" i="4"/>
  <c r="C781" i="4"/>
  <c r="G770" i="3"/>
  <c r="H769" i="3"/>
  <c r="I769" i="3" s="1"/>
  <c r="F770" i="3"/>
  <c r="G449" i="4" l="1"/>
  <c r="H449" i="4" s="1"/>
  <c r="E449" i="6"/>
  <c r="E762" i="5"/>
  <c r="G761" i="5"/>
  <c r="F761" i="5"/>
  <c r="H761" i="5"/>
  <c r="E781" i="4"/>
  <c r="C782" i="4"/>
  <c r="G771" i="3"/>
  <c r="F771" i="3"/>
  <c r="H770" i="3"/>
  <c r="I770" i="3" s="1"/>
  <c r="G450" i="4" l="1"/>
  <c r="H450" i="4" s="1"/>
  <c r="E450" i="6"/>
  <c r="G762" i="5"/>
  <c r="F762" i="5"/>
  <c r="E763" i="5"/>
  <c r="H762" i="5"/>
  <c r="E782" i="4"/>
  <c r="C783" i="4"/>
  <c r="F772" i="3"/>
  <c r="H771" i="3"/>
  <c r="I771" i="3"/>
  <c r="G772" i="3"/>
  <c r="G451" i="4" l="1"/>
  <c r="H451" i="4" s="1"/>
  <c r="E451" i="6"/>
  <c r="F763" i="5"/>
  <c r="H763" i="5"/>
  <c r="G763" i="5"/>
  <c r="E764" i="5"/>
  <c r="E783" i="4"/>
  <c r="C784" i="4"/>
  <c r="G773" i="3"/>
  <c r="F773" i="3"/>
  <c r="H772" i="3"/>
  <c r="I772" i="3" s="1"/>
  <c r="G452" i="4" l="1"/>
  <c r="H452" i="4" s="1"/>
  <c r="E452" i="6"/>
  <c r="E765" i="5"/>
  <c r="H764" i="5"/>
  <c r="G764" i="5"/>
  <c r="F764" i="5"/>
  <c r="E784" i="4"/>
  <c r="C785" i="4"/>
  <c r="G774" i="3"/>
  <c r="H773" i="3"/>
  <c r="I773" i="3" s="1"/>
  <c r="F774" i="3"/>
  <c r="G453" i="4" l="1"/>
  <c r="H453" i="4" s="1"/>
  <c r="E453" i="6"/>
  <c r="G765" i="5"/>
  <c r="F765" i="5"/>
  <c r="E766" i="5"/>
  <c r="H765" i="5"/>
  <c r="E785" i="4"/>
  <c r="C786" i="4"/>
  <c r="H774" i="3"/>
  <c r="F775" i="3"/>
  <c r="G775" i="3"/>
  <c r="I774" i="3"/>
  <c r="G454" i="4" l="1"/>
  <c r="H454" i="4" s="1"/>
  <c r="E454" i="6"/>
  <c r="H766" i="5"/>
  <c r="G766" i="5"/>
  <c r="F766" i="5"/>
  <c r="E767" i="5"/>
  <c r="E786" i="4"/>
  <c r="C787" i="4"/>
  <c r="G776" i="3"/>
  <c r="H775" i="3"/>
  <c r="I775" i="3" s="1"/>
  <c r="F776" i="3"/>
  <c r="G455" i="4" l="1"/>
  <c r="H455" i="4" s="1"/>
  <c r="E455" i="6"/>
  <c r="E768" i="5"/>
  <c r="H767" i="5"/>
  <c r="G767" i="5"/>
  <c r="F767" i="5"/>
  <c r="E787" i="4"/>
  <c r="C788" i="4"/>
  <c r="G777" i="3"/>
  <c r="F777" i="3"/>
  <c r="H776" i="3"/>
  <c r="I776" i="3" s="1"/>
  <c r="G456" i="4" l="1"/>
  <c r="H456" i="4" s="1"/>
  <c r="E456" i="6"/>
  <c r="G768" i="5"/>
  <c r="F768" i="5"/>
  <c r="H768" i="5"/>
  <c r="E769" i="5"/>
  <c r="E788" i="4"/>
  <c r="C789" i="4"/>
  <c r="G778" i="3"/>
  <c r="F778" i="3"/>
  <c r="H777" i="3"/>
  <c r="I777" i="3" s="1"/>
  <c r="G457" i="4" l="1"/>
  <c r="H457" i="4" s="1"/>
  <c r="E457" i="6"/>
  <c r="E770" i="5"/>
  <c r="H769" i="5"/>
  <c r="G769" i="5"/>
  <c r="F769" i="5"/>
  <c r="E789" i="4"/>
  <c r="C790" i="4"/>
  <c r="F779" i="3"/>
  <c r="H778" i="3"/>
  <c r="G779" i="3"/>
  <c r="I778" i="3"/>
  <c r="G458" i="4" l="1"/>
  <c r="H458" i="4" s="1"/>
  <c r="E458" i="6"/>
  <c r="F770" i="5"/>
  <c r="E771" i="5"/>
  <c r="H770" i="5"/>
  <c r="G770" i="5"/>
  <c r="E790" i="4"/>
  <c r="C791" i="4"/>
  <c r="G780" i="3"/>
  <c r="H779" i="3"/>
  <c r="I779" i="3" s="1"/>
  <c r="F780" i="3"/>
  <c r="G459" i="4" l="1"/>
  <c r="H459" i="4" s="1"/>
  <c r="E459" i="6"/>
  <c r="G771" i="5"/>
  <c r="F771" i="5"/>
  <c r="E772" i="5"/>
  <c r="H771" i="5"/>
  <c r="E791" i="4"/>
  <c r="C792" i="4"/>
  <c r="F781" i="3"/>
  <c r="H780" i="3"/>
  <c r="G781" i="3"/>
  <c r="I780" i="3"/>
  <c r="G460" i="4" l="1"/>
  <c r="H460" i="4" s="1"/>
  <c r="E460" i="6"/>
  <c r="H772" i="5"/>
  <c r="G772" i="5"/>
  <c r="F772" i="5"/>
  <c r="E773" i="5"/>
  <c r="E792" i="4"/>
  <c r="C793" i="4"/>
  <c r="G782" i="3"/>
  <c r="F782" i="3"/>
  <c r="H781" i="3"/>
  <c r="I781" i="3" s="1"/>
  <c r="G461" i="4" l="1"/>
  <c r="H461" i="4" s="1"/>
  <c r="E461" i="6"/>
  <c r="H773" i="5"/>
  <c r="G773" i="5"/>
  <c r="F773" i="5"/>
  <c r="E774" i="5"/>
  <c r="E793" i="4"/>
  <c r="C794" i="4"/>
  <c r="F783" i="3"/>
  <c r="H782" i="3"/>
  <c r="I782" i="3"/>
  <c r="G783" i="3"/>
  <c r="G462" i="4" l="1"/>
  <c r="H462" i="4" s="1"/>
  <c r="E462" i="6"/>
  <c r="G774" i="5"/>
  <c r="F774" i="5"/>
  <c r="E775" i="5"/>
  <c r="H774" i="5"/>
  <c r="E794" i="4"/>
  <c r="C795" i="4"/>
  <c r="G784" i="3"/>
  <c r="F784" i="3"/>
  <c r="H783" i="3"/>
  <c r="I783" i="3" s="1"/>
  <c r="G463" i="4" l="1"/>
  <c r="H463" i="4" s="1"/>
  <c r="E463" i="6"/>
  <c r="F775" i="5"/>
  <c r="E776" i="5"/>
  <c r="H775" i="5"/>
  <c r="G775" i="5"/>
  <c r="E795" i="4"/>
  <c r="C796" i="4"/>
  <c r="H784" i="3"/>
  <c r="F785" i="3"/>
  <c r="I784" i="3"/>
  <c r="G785" i="3"/>
  <c r="G464" i="4" l="1"/>
  <c r="H464" i="4" s="1"/>
  <c r="E464" i="6"/>
  <c r="E777" i="5"/>
  <c r="H776" i="5"/>
  <c r="G776" i="5"/>
  <c r="F776" i="5"/>
  <c r="E796" i="4"/>
  <c r="C797" i="4"/>
  <c r="G786" i="3"/>
  <c r="F786" i="3"/>
  <c r="H785" i="3"/>
  <c r="I785" i="3" s="1"/>
  <c r="G465" i="4" l="1"/>
  <c r="H465" i="4" s="1"/>
  <c r="E465" i="6"/>
  <c r="G777" i="5"/>
  <c r="F777" i="5"/>
  <c r="H777" i="5"/>
  <c r="E778" i="5"/>
  <c r="E797" i="4"/>
  <c r="C798" i="4"/>
  <c r="F787" i="3"/>
  <c r="H786" i="3"/>
  <c r="G787" i="3"/>
  <c r="I786" i="3"/>
  <c r="G466" i="4" l="1"/>
  <c r="H466" i="4" s="1"/>
  <c r="E466" i="6"/>
  <c r="F778" i="5"/>
  <c r="E779" i="5"/>
  <c r="H778" i="5"/>
  <c r="G778" i="5"/>
  <c r="E798" i="4"/>
  <c r="C799" i="4"/>
  <c r="G788" i="3"/>
  <c r="H787" i="3"/>
  <c r="I787" i="3" s="1"/>
  <c r="F788" i="3"/>
  <c r="G467" i="4" l="1"/>
  <c r="H467" i="4" s="1"/>
  <c r="E467" i="6"/>
  <c r="F779" i="5"/>
  <c r="H779" i="5"/>
  <c r="G779" i="5"/>
  <c r="E780" i="5"/>
  <c r="E799" i="4"/>
  <c r="C800" i="4"/>
  <c r="G789" i="3"/>
  <c r="F789" i="3"/>
  <c r="H788" i="3"/>
  <c r="I788" i="3" s="1"/>
  <c r="G468" i="4" l="1"/>
  <c r="H468" i="4" s="1"/>
  <c r="E468" i="6"/>
  <c r="G780" i="5"/>
  <c r="F780" i="5"/>
  <c r="E781" i="5"/>
  <c r="H780" i="5"/>
  <c r="E800" i="4"/>
  <c r="C801" i="4"/>
  <c r="G790" i="3"/>
  <c r="H789" i="3"/>
  <c r="I789" i="3" s="1"/>
  <c r="F790" i="3"/>
  <c r="G469" i="4" l="1"/>
  <c r="H469" i="4" s="1"/>
  <c r="E469" i="6"/>
  <c r="F781" i="5"/>
  <c r="E782" i="5"/>
  <c r="G781" i="5"/>
  <c r="H781" i="5"/>
  <c r="E801" i="4"/>
  <c r="C802" i="4"/>
  <c r="H790" i="3"/>
  <c r="F791" i="3"/>
  <c r="G791" i="3"/>
  <c r="I790" i="3"/>
  <c r="G470" i="4" l="1"/>
  <c r="H470" i="4" s="1"/>
  <c r="E470" i="6"/>
  <c r="G782" i="5"/>
  <c r="F782" i="5"/>
  <c r="E783" i="5"/>
  <c r="H782" i="5"/>
  <c r="E802" i="4"/>
  <c r="C803" i="4"/>
  <c r="G792" i="3"/>
  <c r="H791" i="3"/>
  <c r="I791" i="3" s="1"/>
  <c r="F792" i="3"/>
  <c r="G471" i="4" l="1"/>
  <c r="H471" i="4" s="1"/>
  <c r="E471" i="6"/>
  <c r="G783" i="5"/>
  <c r="F783" i="5"/>
  <c r="E784" i="5"/>
  <c r="H783" i="5"/>
  <c r="E803" i="4"/>
  <c r="C804" i="4"/>
  <c r="G793" i="3"/>
  <c r="F793" i="3"/>
  <c r="H792" i="3"/>
  <c r="I792" i="3" s="1"/>
  <c r="G472" i="4" l="1"/>
  <c r="H472" i="4" s="1"/>
  <c r="E472" i="6"/>
  <c r="H784" i="5"/>
  <c r="G784" i="5"/>
  <c r="F784" i="5"/>
  <c r="E785" i="5"/>
  <c r="E804" i="4"/>
  <c r="C805" i="4"/>
  <c r="F794" i="3"/>
  <c r="H793" i="3"/>
  <c r="I793" i="3" s="1"/>
  <c r="G794" i="3"/>
  <c r="G473" i="4" l="1"/>
  <c r="H473" i="4" s="1"/>
  <c r="E473" i="6"/>
  <c r="G785" i="5"/>
  <c r="F785" i="5"/>
  <c r="E786" i="5"/>
  <c r="H785" i="5"/>
  <c r="E805" i="4"/>
  <c r="C806" i="4"/>
  <c r="G795" i="3"/>
  <c r="F795" i="3"/>
  <c r="H794" i="3"/>
  <c r="I794" i="3" s="1"/>
  <c r="G474" i="4" l="1"/>
  <c r="H474" i="4" s="1"/>
  <c r="E474" i="6"/>
  <c r="G786" i="5"/>
  <c r="F786" i="5"/>
  <c r="E787" i="5"/>
  <c r="H786" i="5"/>
  <c r="E806" i="4"/>
  <c r="C807" i="4"/>
  <c r="F796" i="3"/>
  <c r="H795" i="3"/>
  <c r="G796" i="3"/>
  <c r="I795" i="3"/>
  <c r="G475" i="4" l="1"/>
  <c r="H475" i="4" s="1"/>
  <c r="E475" i="6"/>
  <c r="E788" i="5"/>
  <c r="H787" i="5"/>
  <c r="F787" i="5"/>
  <c r="G787" i="5"/>
  <c r="E807" i="4"/>
  <c r="C808" i="4"/>
  <c r="G797" i="3"/>
  <c r="H796" i="3"/>
  <c r="I796" i="3" s="1"/>
  <c r="F797" i="3"/>
  <c r="G476" i="4" l="1"/>
  <c r="H476" i="4" s="1"/>
  <c r="E476" i="6"/>
  <c r="F788" i="5"/>
  <c r="H788" i="5"/>
  <c r="G788" i="5"/>
  <c r="E789" i="5"/>
  <c r="E808" i="4"/>
  <c r="C809" i="4"/>
  <c r="G798" i="3"/>
  <c r="F798" i="3"/>
  <c r="H797" i="3"/>
  <c r="I797" i="3" s="1"/>
  <c r="G477" i="4" l="1"/>
  <c r="H477" i="4" s="1"/>
  <c r="E477" i="6"/>
  <c r="G789" i="5"/>
  <c r="F789" i="5"/>
  <c r="E790" i="5"/>
  <c r="H789" i="5"/>
  <c r="E809" i="4"/>
  <c r="C810" i="4"/>
  <c r="F799" i="3"/>
  <c r="H798" i="3"/>
  <c r="G799" i="3"/>
  <c r="I798" i="3"/>
  <c r="G478" i="4" l="1"/>
  <c r="H478" i="4" s="1"/>
  <c r="E478" i="6"/>
  <c r="E791" i="5"/>
  <c r="H790" i="5"/>
  <c r="G790" i="5"/>
  <c r="F790" i="5"/>
  <c r="E810" i="4"/>
  <c r="C811" i="4"/>
  <c r="G800" i="3"/>
  <c r="F800" i="3"/>
  <c r="H799" i="3"/>
  <c r="I799" i="3" s="1"/>
  <c r="G479" i="4" l="1"/>
  <c r="H479" i="4" s="1"/>
  <c r="E479" i="6"/>
  <c r="H791" i="5"/>
  <c r="G791" i="5"/>
  <c r="F791" i="5"/>
  <c r="E792" i="5"/>
  <c r="E811" i="4"/>
  <c r="C812" i="4"/>
  <c r="F801" i="3"/>
  <c r="H800" i="3"/>
  <c r="G801" i="3"/>
  <c r="I800" i="3"/>
  <c r="G480" i="4" l="1"/>
  <c r="H480" i="4" s="1"/>
  <c r="E480" i="6"/>
  <c r="G792" i="5"/>
  <c r="F792" i="5"/>
  <c r="H792" i="5"/>
  <c r="E793" i="5"/>
  <c r="E812" i="4"/>
  <c r="C813" i="4"/>
  <c r="G802" i="3"/>
  <c r="H801" i="3"/>
  <c r="I801" i="3" s="1"/>
  <c r="F802" i="3"/>
  <c r="G481" i="4" l="1"/>
  <c r="H481" i="4" s="1"/>
  <c r="E481" i="6"/>
  <c r="E794" i="5"/>
  <c r="H793" i="5"/>
  <c r="G793" i="5"/>
  <c r="F793" i="5"/>
  <c r="E813" i="4"/>
  <c r="C814" i="4"/>
  <c r="G803" i="3"/>
  <c r="F803" i="3"/>
  <c r="H802" i="3"/>
  <c r="I802" i="3" s="1"/>
  <c r="G482" i="4" l="1"/>
  <c r="H482" i="4" s="1"/>
  <c r="E482" i="6"/>
  <c r="E795" i="5"/>
  <c r="H794" i="5"/>
  <c r="F794" i="5"/>
  <c r="G794" i="5"/>
  <c r="E814" i="4"/>
  <c r="C815" i="4"/>
  <c r="H803" i="3"/>
  <c r="F804" i="3"/>
  <c r="I803" i="3"/>
  <c r="G804" i="3"/>
  <c r="G483" i="4" l="1"/>
  <c r="H483" i="4" s="1"/>
  <c r="E483" i="6"/>
  <c r="G795" i="5"/>
  <c r="F795" i="5"/>
  <c r="H795" i="5"/>
  <c r="E796" i="5"/>
  <c r="E815" i="4"/>
  <c r="C816" i="4"/>
  <c r="F805" i="3"/>
  <c r="H804" i="3"/>
  <c r="G805" i="3"/>
  <c r="I804" i="3"/>
  <c r="G484" i="4" l="1"/>
  <c r="H484" i="4" s="1"/>
  <c r="E484" i="6"/>
  <c r="E797" i="5"/>
  <c r="H796" i="5"/>
  <c r="G796" i="5"/>
  <c r="F796" i="5"/>
  <c r="E816" i="4"/>
  <c r="C817" i="4"/>
  <c r="G806" i="3"/>
  <c r="F806" i="3"/>
  <c r="H805" i="3"/>
  <c r="I805" i="3" s="1"/>
  <c r="G485" i="4" l="1"/>
  <c r="H485" i="4" s="1"/>
  <c r="E485" i="6"/>
  <c r="E798" i="5"/>
  <c r="H797" i="5"/>
  <c r="G797" i="5"/>
  <c r="F797" i="5"/>
  <c r="E817" i="4"/>
  <c r="C818" i="4"/>
  <c r="F807" i="3"/>
  <c r="H806" i="3"/>
  <c r="I806" i="3"/>
  <c r="G807" i="3"/>
  <c r="G486" i="4" l="1"/>
  <c r="H486" i="4" s="1"/>
  <c r="E486" i="6"/>
  <c r="G798" i="5"/>
  <c r="F798" i="5"/>
  <c r="E799" i="5"/>
  <c r="H798" i="5"/>
  <c r="E818" i="4"/>
  <c r="C819" i="4"/>
  <c r="G808" i="3"/>
  <c r="F808" i="3"/>
  <c r="H807" i="3"/>
  <c r="I807" i="3" s="1"/>
  <c r="G487" i="4" l="1"/>
  <c r="H487" i="4" s="1"/>
  <c r="E487" i="6"/>
  <c r="F799" i="5"/>
  <c r="E800" i="5"/>
  <c r="H799" i="5"/>
  <c r="G799" i="5"/>
  <c r="E819" i="4"/>
  <c r="C820" i="4"/>
  <c r="H808" i="3"/>
  <c r="F809" i="3"/>
  <c r="I808" i="3"/>
  <c r="G809" i="3"/>
  <c r="G488" i="4" l="1"/>
  <c r="H488" i="4" s="1"/>
  <c r="E488" i="6"/>
  <c r="E801" i="5"/>
  <c r="H800" i="5"/>
  <c r="F800" i="5"/>
  <c r="G800" i="5"/>
  <c r="E820" i="4"/>
  <c r="C821" i="4"/>
  <c r="G810" i="3"/>
  <c r="F810" i="3"/>
  <c r="H809" i="3"/>
  <c r="I809" i="3" s="1"/>
  <c r="G489" i="4" l="1"/>
  <c r="H489" i="4" s="1"/>
  <c r="E489" i="6"/>
  <c r="G801" i="5"/>
  <c r="F801" i="5"/>
  <c r="H801" i="5"/>
  <c r="E802" i="5"/>
  <c r="E821" i="4"/>
  <c r="C822" i="4"/>
  <c r="F811" i="3"/>
  <c r="H810" i="3"/>
  <c r="I810" i="3"/>
  <c r="G811" i="3"/>
  <c r="G490" i="4" l="1"/>
  <c r="H490" i="4" s="1"/>
  <c r="E490" i="6"/>
  <c r="H802" i="5"/>
  <c r="G802" i="5"/>
  <c r="F802" i="5"/>
  <c r="E803" i="5"/>
  <c r="E822" i="4"/>
  <c r="C823" i="4"/>
  <c r="G812" i="3"/>
  <c r="F812" i="3"/>
  <c r="H811" i="3"/>
  <c r="I811" i="3" s="1"/>
  <c r="G491" i="4" l="1"/>
  <c r="H491" i="4" s="1"/>
  <c r="E491" i="6"/>
  <c r="E804" i="5"/>
  <c r="H803" i="5"/>
  <c r="G803" i="5"/>
  <c r="F803" i="5"/>
  <c r="E823" i="4"/>
  <c r="C824" i="4"/>
  <c r="F813" i="3"/>
  <c r="H812" i="3"/>
  <c r="G813" i="3"/>
  <c r="I812" i="3"/>
  <c r="G492" i="4" l="1"/>
  <c r="H492" i="4" s="1"/>
  <c r="E492" i="6"/>
  <c r="G804" i="5"/>
  <c r="F804" i="5"/>
  <c r="H804" i="5"/>
  <c r="E805" i="5"/>
  <c r="E824" i="4"/>
  <c r="C825" i="4"/>
  <c r="G814" i="3"/>
  <c r="H813" i="3"/>
  <c r="I813" i="3" s="1"/>
  <c r="F814" i="3"/>
  <c r="G493" i="4" l="1"/>
  <c r="H493" i="4" s="1"/>
  <c r="E493" i="6"/>
  <c r="E806" i="5"/>
  <c r="H805" i="5"/>
  <c r="G805" i="5"/>
  <c r="F805" i="5"/>
  <c r="E825" i="4"/>
  <c r="C826" i="4"/>
  <c r="G815" i="3"/>
  <c r="H814" i="3"/>
  <c r="I814" i="3" s="1"/>
  <c r="F815" i="3"/>
  <c r="G494" i="4" l="1"/>
  <c r="H494" i="4" s="1"/>
  <c r="E494" i="6"/>
  <c r="F806" i="5"/>
  <c r="H806" i="5"/>
  <c r="G806" i="5"/>
  <c r="E807" i="5"/>
  <c r="E826" i="4"/>
  <c r="C827" i="4"/>
  <c r="H815" i="3"/>
  <c r="F816" i="3"/>
  <c r="I815" i="3"/>
  <c r="G816" i="3"/>
  <c r="G495" i="4" l="1"/>
  <c r="H495" i="4" s="1"/>
  <c r="E495" i="6"/>
  <c r="G807" i="5"/>
  <c r="F807" i="5"/>
  <c r="E808" i="5"/>
  <c r="H807" i="5"/>
  <c r="E827" i="4"/>
  <c r="C828" i="4"/>
  <c r="G817" i="3"/>
  <c r="F817" i="3"/>
  <c r="H816" i="3"/>
  <c r="I816" i="3" s="1"/>
  <c r="G496" i="4" l="1"/>
  <c r="H496" i="4" s="1"/>
  <c r="E496" i="6"/>
  <c r="E809" i="5"/>
  <c r="H808" i="5"/>
  <c r="G808" i="5"/>
  <c r="F808" i="5"/>
  <c r="E828" i="4"/>
  <c r="C829" i="4"/>
  <c r="H817" i="3"/>
  <c r="F818" i="3"/>
  <c r="I817" i="3"/>
  <c r="G818" i="3"/>
  <c r="G497" i="4" l="1"/>
  <c r="H497" i="4" s="1"/>
  <c r="E497" i="6"/>
  <c r="H809" i="5"/>
  <c r="G809" i="5"/>
  <c r="F809" i="5"/>
  <c r="E810" i="5"/>
  <c r="E829" i="4"/>
  <c r="C830" i="4"/>
  <c r="G819" i="3"/>
  <c r="F819" i="3"/>
  <c r="H818" i="3"/>
  <c r="I818" i="3" s="1"/>
  <c r="G498" i="4" l="1"/>
  <c r="H498" i="4" s="1"/>
  <c r="E498" i="6"/>
  <c r="G810" i="5"/>
  <c r="F810" i="5"/>
  <c r="E811" i="5"/>
  <c r="H810" i="5"/>
  <c r="E830" i="4"/>
  <c r="C831" i="4"/>
  <c r="F820" i="3"/>
  <c r="H819" i="3"/>
  <c r="G820" i="3"/>
  <c r="I819" i="3"/>
  <c r="G499" i="4" l="1"/>
  <c r="H499" i="4" s="1"/>
  <c r="E499" i="6"/>
  <c r="G811" i="5"/>
  <c r="F811" i="5"/>
  <c r="H811" i="5"/>
  <c r="E812" i="5"/>
  <c r="E831" i="4"/>
  <c r="C832" i="4"/>
  <c r="G821" i="3"/>
  <c r="H820" i="3"/>
  <c r="I820" i="3" s="1"/>
  <c r="F821" i="3"/>
  <c r="G500" i="4" l="1"/>
  <c r="H500" i="4" s="1"/>
  <c r="E500" i="6"/>
  <c r="E813" i="5"/>
  <c r="H812" i="5"/>
  <c r="G812" i="5"/>
  <c r="F812" i="5"/>
  <c r="E832" i="4"/>
  <c r="C833" i="4"/>
  <c r="G822" i="3"/>
  <c r="F822" i="3"/>
  <c r="H821" i="3"/>
  <c r="I821" i="3" s="1"/>
  <c r="G501" i="4" l="1"/>
  <c r="H501" i="4" s="1"/>
  <c r="E501" i="6"/>
  <c r="G813" i="5"/>
  <c r="F813" i="5"/>
  <c r="H813" i="5"/>
  <c r="E814" i="5"/>
  <c r="E833" i="4"/>
  <c r="C834" i="4"/>
  <c r="F823" i="3"/>
  <c r="H822" i="3"/>
  <c r="I822" i="3"/>
  <c r="G823" i="3"/>
  <c r="G502" i="4" l="1"/>
  <c r="H502" i="4" s="1"/>
  <c r="E502" i="6"/>
  <c r="E815" i="5"/>
  <c r="H814" i="5"/>
  <c r="F814" i="5"/>
  <c r="G814" i="5"/>
  <c r="E834" i="4"/>
  <c r="C835" i="4"/>
  <c r="G824" i="3"/>
  <c r="F824" i="3"/>
  <c r="H823" i="3"/>
  <c r="I823" i="3" s="1"/>
  <c r="G503" i="4" l="1"/>
  <c r="H503" i="4" s="1"/>
  <c r="E503" i="6"/>
  <c r="H815" i="5"/>
  <c r="G815" i="5"/>
  <c r="F815" i="5"/>
  <c r="E816" i="5"/>
  <c r="E835" i="4"/>
  <c r="C836" i="4"/>
  <c r="F825" i="3"/>
  <c r="H824" i="3"/>
  <c r="G825" i="3"/>
  <c r="I824" i="3"/>
  <c r="G504" i="4" l="1"/>
  <c r="H504" i="4" s="1"/>
  <c r="E504" i="6"/>
  <c r="G816" i="5"/>
  <c r="F816" i="5"/>
  <c r="E817" i="5"/>
  <c r="H816" i="5"/>
  <c r="E836" i="4"/>
  <c r="C837" i="4"/>
  <c r="G826" i="3"/>
  <c r="H825" i="3"/>
  <c r="I825" i="3" s="1"/>
  <c r="F826" i="3"/>
  <c r="G505" i="4" l="1"/>
  <c r="H505" i="4" s="1"/>
  <c r="E505" i="6"/>
  <c r="F817" i="5"/>
  <c r="E818" i="5"/>
  <c r="H817" i="5"/>
  <c r="G817" i="5"/>
  <c r="E837" i="4"/>
  <c r="C838" i="4"/>
  <c r="G827" i="3"/>
  <c r="F827" i="3"/>
  <c r="H826" i="3"/>
  <c r="I826" i="3" s="1"/>
  <c r="G506" i="4" l="1"/>
  <c r="H506" i="4" s="1"/>
  <c r="E506" i="6"/>
  <c r="E819" i="5"/>
  <c r="H818" i="5"/>
  <c r="G818" i="5"/>
  <c r="F818" i="5"/>
  <c r="E838" i="4"/>
  <c r="C839" i="4"/>
  <c r="H827" i="3"/>
  <c r="F828" i="3"/>
  <c r="I827" i="3"/>
  <c r="G828" i="3"/>
  <c r="G507" i="4" l="1"/>
  <c r="H507" i="4" s="1"/>
  <c r="E507" i="6"/>
  <c r="G819" i="5"/>
  <c r="F819" i="5"/>
  <c r="E820" i="5"/>
  <c r="H819" i="5"/>
  <c r="E839" i="4"/>
  <c r="C840" i="4"/>
  <c r="G829" i="3"/>
  <c r="F829" i="3"/>
  <c r="H828" i="3"/>
  <c r="I828" i="3" s="1"/>
  <c r="G508" i="4" l="1"/>
  <c r="H508" i="4" s="1"/>
  <c r="E508" i="6"/>
  <c r="H820" i="5"/>
  <c r="G820" i="5"/>
  <c r="F820" i="5"/>
  <c r="E821" i="5"/>
  <c r="E840" i="4"/>
  <c r="C841" i="4"/>
  <c r="F830" i="3"/>
  <c r="H829" i="3"/>
  <c r="G830" i="3"/>
  <c r="I829" i="3"/>
  <c r="G509" i="4" l="1"/>
  <c r="H509" i="4" s="1"/>
  <c r="E509" i="6"/>
  <c r="F821" i="5"/>
  <c r="E822" i="5"/>
  <c r="H821" i="5"/>
  <c r="G821" i="5"/>
  <c r="E841" i="4"/>
  <c r="C842" i="4"/>
  <c r="G831" i="3"/>
  <c r="F831" i="3"/>
  <c r="H830" i="3"/>
  <c r="I830" i="3" s="1"/>
  <c r="G510" i="4" l="1"/>
  <c r="H510" i="4" s="1"/>
  <c r="E510" i="6"/>
  <c r="G822" i="5"/>
  <c r="F822" i="5"/>
  <c r="E823" i="5"/>
  <c r="H822" i="5"/>
  <c r="E842" i="4"/>
  <c r="C843" i="4"/>
  <c r="H831" i="3"/>
  <c r="F832" i="3"/>
  <c r="G832" i="3"/>
  <c r="I831" i="3"/>
  <c r="G511" i="4" l="1"/>
  <c r="H511" i="4" s="1"/>
  <c r="E511" i="6"/>
  <c r="E824" i="5"/>
  <c r="H823" i="5"/>
  <c r="G823" i="5"/>
  <c r="F823" i="5"/>
  <c r="E843" i="4"/>
  <c r="C844" i="4"/>
  <c r="G833" i="3"/>
  <c r="H832" i="3"/>
  <c r="I832" i="3" s="1"/>
  <c r="F833" i="3"/>
  <c r="G512" i="4" l="1"/>
  <c r="H512" i="4" s="1"/>
  <c r="E512" i="6"/>
  <c r="F824" i="5"/>
  <c r="E825" i="5"/>
  <c r="H824" i="5"/>
  <c r="G824" i="5"/>
  <c r="E844" i="4"/>
  <c r="C845" i="4"/>
  <c r="F834" i="3"/>
  <c r="H833" i="3"/>
  <c r="G834" i="3"/>
  <c r="I833" i="3"/>
  <c r="G513" i="4" l="1"/>
  <c r="H513" i="4" s="1"/>
  <c r="E513" i="6"/>
  <c r="G825" i="5"/>
  <c r="F825" i="5"/>
  <c r="E826" i="5"/>
  <c r="H825" i="5"/>
  <c r="E845" i="4"/>
  <c r="C846" i="4"/>
  <c r="G835" i="3"/>
  <c r="F835" i="3"/>
  <c r="H834" i="3"/>
  <c r="I834" i="3" s="1"/>
  <c r="G514" i="4" l="1"/>
  <c r="H514" i="4" s="1"/>
  <c r="E514" i="6"/>
  <c r="E827" i="5"/>
  <c r="H826" i="5"/>
  <c r="F826" i="5"/>
  <c r="G826" i="5"/>
  <c r="E846" i="4"/>
  <c r="C847" i="4"/>
  <c r="F836" i="3"/>
  <c r="H835" i="3"/>
  <c r="G836" i="3"/>
  <c r="I835" i="3"/>
  <c r="G515" i="4" l="1"/>
  <c r="H515" i="4" s="1"/>
  <c r="E515" i="6"/>
  <c r="H827" i="5"/>
  <c r="G827" i="5"/>
  <c r="F827" i="5"/>
  <c r="E828" i="5"/>
  <c r="E847" i="4"/>
  <c r="C848" i="4"/>
  <c r="G837" i="3"/>
  <c r="F837" i="3"/>
  <c r="H836" i="3"/>
  <c r="I836" i="3" s="1"/>
  <c r="G516" i="4" l="1"/>
  <c r="H516" i="4" s="1"/>
  <c r="E516" i="6"/>
  <c r="G828" i="5"/>
  <c r="F828" i="5"/>
  <c r="E829" i="5"/>
  <c r="H828" i="5"/>
  <c r="E848" i="4"/>
  <c r="C849" i="4"/>
  <c r="G838" i="3"/>
  <c r="H837" i="3"/>
  <c r="I837" i="3" s="1"/>
  <c r="F838" i="3"/>
  <c r="G517" i="4" l="1"/>
  <c r="H517" i="4" s="1"/>
  <c r="E517" i="6"/>
  <c r="E830" i="5"/>
  <c r="H829" i="5"/>
  <c r="G829" i="5"/>
  <c r="F829" i="5"/>
  <c r="E849" i="4"/>
  <c r="C850" i="4"/>
  <c r="G839" i="3"/>
  <c r="F839" i="3"/>
  <c r="H838" i="3"/>
  <c r="I838" i="3" s="1"/>
  <c r="G518" i="4" l="1"/>
  <c r="H518" i="4" s="1"/>
  <c r="E518" i="6"/>
  <c r="E831" i="5"/>
  <c r="H830" i="5"/>
  <c r="F830" i="5"/>
  <c r="G830" i="5"/>
  <c r="E850" i="4"/>
  <c r="C851" i="4"/>
  <c r="H839" i="3"/>
  <c r="F840" i="3"/>
  <c r="G840" i="3"/>
  <c r="I839" i="3"/>
  <c r="G519" i="4" l="1"/>
  <c r="H519" i="4" s="1"/>
  <c r="E519" i="6"/>
  <c r="G831" i="5"/>
  <c r="F831" i="5"/>
  <c r="H831" i="5"/>
  <c r="E832" i="5"/>
  <c r="E851" i="4"/>
  <c r="C852" i="4"/>
  <c r="G841" i="3"/>
  <c r="F841" i="3"/>
  <c r="H840" i="3"/>
  <c r="I840" i="3" s="1"/>
  <c r="G520" i="4" l="1"/>
  <c r="H520" i="4" s="1"/>
  <c r="E520" i="6"/>
  <c r="H832" i="5"/>
  <c r="G832" i="5"/>
  <c r="F832" i="5"/>
  <c r="E833" i="5"/>
  <c r="E852" i="4"/>
  <c r="C853" i="4"/>
  <c r="H841" i="3"/>
  <c r="F842" i="3"/>
  <c r="I841" i="3"/>
  <c r="G842" i="3"/>
  <c r="G521" i="4" l="1"/>
  <c r="H521" i="4" s="1"/>
  <c r="E521" i="6"/>
  <c r="E834" i="5"/>
  <c r="H833" i="5"/>
  <c r="G833" i="5"/>
  <c r="F833" i="5"/>
  <c r="E853" i="4"/>
  <c r="C854" i="4"/>
  <c r="G843" i="3"/>
  <c r="F843" i="3"/>
  <c r="H842" i="3"/>
  <c r="I842" i="3" s="1"/>
  <c r="G522" i="4" l="1"/>
  <c r="H522" i="4" s="1"/>
  <c r="E522" i="6"/>
  <c r="G834" i="5"/>
  <c r="F834" i="5"/>
  <c r="E835" i="5"/>
  <c r="H834" i="5"/>
  <c r="E854" i="4"/>
  <c r="C855" i="4"/>
  <c r="G844" i="3"/>
  <c r="H843" i="3"/>
  <c r="I843" i="3" s="1"/>
  <c r="F844" i="3"/>
  <c r="G523" i="4" l="1"/>
  <c r="H523" i="4" s="1"/>
  <c r="E523" i="6"/>
  <c r="F835" i="5"/>
  <c r="H835" i="5"/>
  <c r="G835" i="5"/>
  <c r="E836" i="5"/>
  <c r="E855" i="4"/>
  <c r="C856" i="4"/>
  <c r="G845" i="3"/>
  <c r="H844" i="3"/>
  <c r="I844" i="3" s="1"/>
  <c r="F845" i="3"/>
  <c r="G524" i="4" l="1"/>
  <c r="H524" i="4" s="1"/>
  <c r="E524" i="6"/>
  <c r="H836" i="5"/>
  <c r="G836" i="5"/>
  <c r="F836" i="5"/>
  <c r="E837" i="5"/>
  <c r="E856" i="4"/>
  <c r="C857" i="4"/>
  <c r="G846" i="3"/>
  <c r="F846" i="3"/>
  <c r="H845" i="3"/>
  <c r="I845" i="3" s="1"/>
  <c r="G525" i="4" l="1"/>
  <c r="H525" i="4" s="1"/>
  <c r="E525" i="6"/>
  <c r="G837" i="5"/>
  <c r="F837" i="5"/>
  <c r="E838" i="5"/>
  <c r="H837" i="5"/>
  <c r="E857" i="4"/>
  <c r="C858" i="4"/>
  <c r="F847" i="3"/>
  <c r="H846" i="3"/>
  <c r="I846" i="3"/>
  <c r="G847" i="3"/>
  <c r="G526" i="4" l="1"/>
  <c r="H526" i="4" s="1"/>
  <c r="E526" i="6"/>
  <c r="H838" i="5"/>
  <c r="G838" i="5"/>
  <c r="F838" i="5"/>
  <c r="E839" i="5"/>
  <c r="E858" i="4"/>
  <c r="C859" i="4"/>
  <c r="G848" i="3"/>
  <c r="F848" i="3"/>
  <c r="H847" i="3"/>
  <c r="I847" i="3" s="1"/>
  <c r="G527" i="4" l="1"/>
  <c r="H527" i="4" s="1"/>
  <c r="E527" i="6"/>
  <c r="E840" i="5"/>
  <c r="H839" i="5"/>
  <c r="G839" i="5"/>
  <c r="F839" i="5"/>
  <c r="E859" i="4"/>
  <c r="C860" i="4"/>
  <c r="F849" i="3"/>
  <c r="H848" i="3"/>
  <c r="I848" i="3"/>
  <c r="G849" i="3"/>
  <c r="G528" i="4" l="1"/>
  <c r="H528" i="4" s="1"/>
  <c r="E528" i="6"/>
  <c r="G840" i="5"/>
  <c r="F840" i="5"/>
  <c r="E841" i="5"/>
  <c r="H840" i="5"/>
  <c r="E860" i="4"/>
  <c r="C861" i="4"/>
  <c r="G850" i="3"/>
  <c r="H849" i="3"/>
  <c r="I849" i="3" s="1"/>
  <c r="F850" i="3"/>
  <c r="G529" i="4" l="1"/>
  <c r="H529" i="4" s="1"/>
  <c r="E529" i="6"/>
  <c r="E842" i="5"/>
  <c r="H841" i="5"/>
  <c r="G841" i="5"/>
  <c r="F841" i="5"/>
  <c r="E861" i="4"/>
  <c r="C862" i="4"/>
  <c r="G851" i="3"/>
  <c r="F851" i="3"/>
  <c r="H850" i="3"/>
  <c r="I850" i="3" s="1"/>
  <c r="G530" i="4" l="1"/>
  <c r="H530" i="4" s="1"/>
  <c r="E530" i="6"/>
  <c r="F842" i="5"/>
  <c r="E843" i="5"/>
  <c r="H842" i="5"/>
  <c r="G842" i="5"/>
  <c r="E862" i="4"/>
  <c r="C863" i="4"/>
  <c r="H851" i="3"/>
  <c r="F852" i="3"/>
  <c r="I851" i="3"/>
  <c r="G852" i="3"/>
  <c r="G531" i="4" l="1"/>
  <c r="H531" i="4" s="1"/>
  <c r="E531" i="6"/>
  <c r="G843" i="5"/>
  <c r="F843" i="5"/>
  <c r="E844" i="5"/>
  <c r="H843" i="5"/>
  <c r="E863" i="4"/>
  <c r="C864" i="4"/>
  <c r="G853" i="3"/>
  <c r="F853" i="3"/>
  <c r="H852" i="3"/>
  <c r="I852" i="3" s="1"/>
  <c r="G532" i="4" l="1"/>
  <c r="H532" i="4" s="1"/>
  <c r="E532" i="6"/>
  <c r="H844" i="5"/>
  <c r="G844" i="5"/>
  <c r="F844" i="5"/>
  <c r="E845" i="5"/>
  <c r="E864" i="4"/>
  <c r="C865" i="4"/>
  <c r="H853" i="3"/>
  <c r="F854" i="3"/>
  <c r="I853" i="3"/>
  <c r="G854" i="3"/>
  <c r="G533" i="4" l="1"/>
  <c r="H533" i="4" s="1"/>
  <c r="E533" i="6"/>
  <c r="H845" i="5"/>
  <c r="G845" i="5"/>
  <c r="F845" i="5"/>
  <c r="E846" i="5"/>
  <c r="E865" i="4"/>
  <c r="C866" i="4"/>
  <c r="F855" i="3"/>
  <c r="H854" i="3"/>
  <c r="I854" i="3" s="1"/>
  <c r="G855" i="3"/>
  <c r="G534" i="4" l="1"/>
  <c r="H534" i="4" s="1"/>
  <c r="E534" i="6"/>
  <c r="G846" i="5"/>
  <c r="F846" i="5"/>
  <c r="E847" i="5"/>
  <c r="H846" i="5"/>
  <c r="E866" i="4"/>
  <c r="C867" i="4"/>
  <c r="G856" i="3"/>
  <c r="H855" i="3"/>
  <c r="I855" i="3" s="1"/>
  <c r="F856" i="3"/>
  <c r="G535" i="4" l="1"/>
  <c r="H535" i="4" s="1"/>
  <c r="E535" i="6"/>
  <c r="E848" i="5"/>
  <c r="H847" i="5"/>
  <c r="G847" i="5"/>
  <c r="F847" i="5"/>
  <c r="E867" i="4"/>
  <c r="C868" i="4"/>
  <c r="G857" i="3"/>
  <c r="H856" i="3"/>
  <c r="I856" i="3" s="1"/>
  <c r="F857" i="3"/>
  <c r="G536" i="4" l="1"/>
  <c r="H536" i="4" s="1"/>
  <c r="E536" i="6"/>
  <c r="E849" i="5"/>
  <c r="H848" i="5"/>
  <c r="G848" i="5"/>
  <c r="F848" i="5"/>
  <c r="E868" i="4"/>
  <c r="C869" i="4"/>
  <c r="G858" i="3"/>
  <c r="F858" i="3"/>
  <c r="H857" i="3"/>
  <c r="I857" i="3" s="1"/>
  <c r="G537" i="4" l="1"/>
  <c r="H537" i="4" s="1"/>
  <c r="E537" i="6"/>
  <c r="G849" i="5"/>
  <c r="F849" i="5"/>
  <c r="H849" i="5"/>
  <c r="E850" i="5"/>
  <c r="E869" i="4"/>
  <c r="C870" i="4"/>
  <c r="F859" i="3"/>
  <c r="H858" i="3"/>
  <c r="I858" i="3"/>
  <c r="G859" i="3"/>
  <c r="G538" i="4" l="1"/>
  <c r="H538" i="4" s="1"/>
  <c r="E538" i="6"/>
  <c r="F850" i="5"/>
  <c r="G850" i="5"/>
  <c r="E851" i="5"/>
  <c r="H850" i="5"/>
  <c r="E870" i="4"/>
  <c r="C871" i="4"/>
  <c r="G860" i="3"/>
  <c r="H859" i="3"/>
  <c r="I859" i="3" s="1"/>
  <c r="F860" i="3"/>
  <c r="G539" i="4" l="1"/>
  <c r="H539" i="4" s="1"/>
  <c r="E539" i="6"/>
  <c r="G851" i="5"/>
  <c r="F851" i="5"/>
  <c r="E852" i="5"/>
  <c r="H851" i="5"/>
  <c r="E871" i="4"/>
  <c r="C872" i="4"/>
  <c r="F861" i="3"/>
  <c r="H860" i="3"/>
  <c r="G861" i="3"/>
  <c r="I860" i="3"/>
  <c r="G540" i="4" l="1"/>
  <c r="H540" i="4" s="1"/>
  <c r="E540" i="6"/>
  <c r="G852" i="5"/>
  <c r="F852" i="5"/>
  <c r="E853" i="5"/>
  <c r="H852" i="5"/>
  <c r="E872" i="4"/>
  <c r="C873" i="4"/>
  <c r="G862" i="3"/>
  <c r="H861" i="3"/>
  <c r="I861" i="3" s="1"/>
  <c r="F862" i="3"/>
  <c r="G541" i="4" l="1"/>
  <c r="H541" i="4" s="1"/>
  <c r="E541" i="6"/>
  <c r="F853" i="5"/>
  <c r="E854" i="5"/>
  <c r="H853" i="5"/>
  <c r="G853" i="5"/>
  <c r="E873" i="4"/>
  <c r="C874" i="4"/>
  <c r="H862" i="3"/>
  <c r="F863" i="3"/>
  <c r="G863" i="3"/>
  <c r="I862" i="3"/>
  <c r="G542" i="4" l="1"/>
  <c r="H542" i="4" s="1"/>
  <c r="E542" i="6"/>
  <c r="G854" i="5"/>
  <c r="F854" i="5"/>
  <c r="E855" i="5"/>
  <c r="H854" i="5"/>
  <c r="E874" i="4"/>
  <c r="C875" i="4"/>
  <c r="H863" i="3"/>
  <c r="F864" i="3"/>
  <c r="G864" i="3"/>
  <c r="I863" i="3"/>
  <c r="G543" i="4" l="1"/>
  <c r="H543" i="4" s="1"/>
  <c r="E543" i="6"/>
  <c r="G855" i="5"/>
  <c r="F855" i="5"/>
  <c r="E856" i="5"/>
  <c r="H855" i="5"/>
  <c r="E875" i="4"/>
  <c r="C876" i="4"/>
  <c r="G865" i="3"/>
  <c r="F865" i="3"/>
  <c r="H864" i="3"/>
  <c r="I864" i="3" s="1"/>
  <c r="G544" i="4" l="1"/>
  <c r="H544" i="4" s="1"/>
  <c r="E544" i="6"/>
  <c r="H856" i="5"/>
  <c r="G856" i="5"/>
  <c r="F856" i="5"/>
  <c r="E857" i="5"/>
  <c r="E876" i="4"/>
  <c r="C877" i="4"/>
  <c r="H865" i="3"/>
  <c r="F866" i="3"/>
  <c r="I865" i="3"/>
  <c r="G866" i="3"/>
  <c r="G545" i="4" l="1"/>
  <c r="H545" i="4" s="1"/>
  <c r="E545" i="6"/>
  <c r="H857" i="5"/>
  <c r="F857" i="5"/>
  <c r="E858" i="5"/>
  <c r="G857" i="5"/>
  <c r="E877" i="4"/>
  <c r="C878" i="4"/>
  <c r="G867" i="3"/>
  <c r="F867" i="3"/>
  <c r="H866" i="3"/>
  <c r="I866" i="3" s="1"/>
  <c r="G546" i="4" l="1"/>
  <c r="H546" i="4" s="1"/>
  <c r="E546" i="6"/>
  <c r="G858" i="5"/>
  <c r="F858" i="5"/>
  <c r="E859" i="5"/>
  <c r="H858" i="5"/>
  <c r="E878" i="4"/>
  <c r="C879" i="4"/>
  <c r="H867" i="3"/>
  <c r="F868" i="3"/>
  <c r="I867" i="3"/>
  <c r="G868" i="3"/>
  <c r="G547" i="4" l="1"/>
  <c r="H547" i="4" s="1"/>
  <c r="E547" i="6"/>
  <c r="E860" i="5"/>
  <c r="H859" i="5"/>
  <c r="F859" i="5"/>
  <c r="G859" i="5"/>
  <c r="E879" i="4"/>
  <c r="C880" i="4"/>
  <c r="G869" i="3"/>
  <c r="H868" i="3"/>
  <c r="I868" i="3" s="1"/>
  <c r="F869" i="3"/>
  <c r="G548" i="4" l="1"/>
  <c r="H548" i="4" s="1"/>
  <c r="E548" i="6"/>
  <c r="F860" i="5"/>
  <c r="E861" i="5"/>
  <c r="H860" i="5"/>
  <c r="G860" i="5"/>
  <c r="E880" i="4"/>
  <c r="C881" i="4"/>
  <c r="F870" i="3"/>
  <c r="H869" i="3"/>
  <c r="G870" i="3"/>
  <c r="I869" i="3"/>
  <c r="G549" i="4" l="1"/>
  <c r="H549" i="4" s="1"/>
  <c r="E549" i="6"/>
  <c r="G861" i="5"/>
  <c r="F861" i="5"/>
  <c r="E862" i="5"/>
  <c r="H861" i="5"/>
  <c r="E881" i="4"/>
  <c r="C882" i="4"/>
  <c r="G871" i="3"/>
  <c r="F871" i="3"/>
  <c r="H870" i="3"/>
  <c r="I870" i="3" s="1"/>
  <c r="G550" i="4" l="1"/>
  <c r="H550" i="4" s="1"/>
  <c r="E550" i="6"/>
  <c r="E863" i="5"/>
  <c r="F862" i="5"/>
  <c r="H862" i="5"/>
  <c r="G862" i="5"/>
  <c r="E882" i="4"/>
  <c r="C883" i="4"/>
  <c r="F872" i="3"/>
  <c r="H871" i="3"/>
  <c r="G872" i="3"/>
  <c r="I871" i="3"/>
  <c r="G551" i="4" l="1"/>
  <c r="H551" i="4" s="1"/>
  <c r="E551" i="6"/>
  <c r="H863" i="5"/>
  <c r="G863" i="5"/>
  <c r="F863" i="5"/>
  <c r="E864" i="5"/>
  <c r="E883" i="4"/>
  <c r="C884" i="4"/>
  <c r="G873" i="3"/>
  <c r="I872" i="3"/>
  <c r="F873" i="3"/>
  <c r="H872" i="3"/>
  <c r="G552" i="4" l="1"/>
  <c r="H552" i="4" s="1"/>
  <c r="E552" i="6"/>
  <c r="G864" i="5"/>
  <c r="F864" i="5"/>
  <c r="H864" i="5"/>
  <c r="E865" i="5"/>
  <c r="E884" i="4"/>
  <c r="C885" i="4"/>
  <c r="H873" i="3"/>
  <c r="F874" i="3"/>
  <c r="I873" i="3"/>
  <c r="G874" i="3"/>
  <c r="G553" i="4" l="1"/>
  <c r="H553" i="4" s="1"/>
  <c r="E553" i="6"/>
  <c r="E866" i="5"/>
  <c r="H865" i="5"/>
  <c r="F865" i="5"/>
  <c r="G865" i="5"/>
  <c r="E885" i="4"/>
  <c r="C886" i="4"/>
  <c r="G875" i="3"/>
  <c r="I874" i="3"/>
  <c r="H874" i="3"/>
  <c r="F875" i="3"/>
  <c r="G554" i="4" l="1"/>
  <c r="H554" i="4" s="1"/>
  <c r="E554" i="6"/>
  <c r="E867" i="5"/>
  <c r="H866" i="5"/>
  <c r="G866" i="5"/>
  <c r="F866" i="5"/>
  <c r="E886" i="4"/>
  <c r="C887" i="4"/>
  <c r="H875" i="3"/>
  <c r="F876" i="3"/>
  <c r="G876" i="3"/>
  <c r="I875" i="3"/>
  <c r="G555" i="4" l="1"/>
  <c r="H555" i="4" s="1"/>
  <c r="E555" i="6"/>
  <c r="G867" i="5"/>
  <c r="F867" i="5"/>
  <c r="H867" i="5"/>
  <c r="E868" i="5"/>
  <c r="E887" i="4"/>
  <c r="C888" i="4"/>
  <c r="G877" i="3"/>
  <c r="F877" i="3"/>
  <c r="H876" i="3"/>
  <c r="I876" i="3" s="1"/>
  <c r="G556" i="4" l="1"/>
  <c r="H556" i="4" s="1"/>
  <c r="E556" i="6"/>
  <c r="E869" i="5"/>
  <c r="H868" i="5"/>
  <c r="G868" i="5"/>
  <c r="F868" i="5"/>
  <c r="E888" i="4"/>
  <c r="C889" i="4"/>
  <c r="H877" i="3"/>
  <c r="F878" i="3"/>
  <c r="I877" i="3"/>
  <c r="G878" i="3"/>
  <c r="G557" i="4" l="1"/>
  <c r="H557" i="4" s="1"/>
  <c r="E557" i="6"/>
  <c r="F869" i="5"/>
  <c r="E870" i="5"/>
  <c r="H869" i="5"/>
  <c r="G869" i="5"/>
  <c r="E889" i="4"/>
  <c r="C890" i="4"/>
  <c r="F879" i="3"/>
  <c r="H878" i="3"/>
  <c r="G879" i="3"/>
  <c r="I878" i="3"/>
  <c r="G558" i="4" l="1"/>
  <c r="H558" i="4" s="1"/>
  <c r="E558" i="6"/>
  <c r="G870" i="5"/>
  <c r="F870" i="5"/>
  <c r="E871" i="5"/>
  <c r="H870" i="5"/>
  <c r="E890" i="4"/>
  <c r="C891" i="4"/>
  <c r="G880" i="3"/>
  <c r="H879" i="3"/>
  <c r="I879" i="3" s="1"/>
  <c r="F880" i="3"/>
  <c r="G559" i="4" l="1"/>
  <c r="H559" i="4" s="1"/>
  <c r="E559" i="6"/>
  <c r="F871" i="5"/>
  <c r="G871" i="5"/>
  <c r="E872" i="5"/>
  <c r="H871" i="5"/>
  <c r="E891" i="4"/>
  <c r="C892" i="4"/>
  <c r="H880" i="3"/>
  <c r="F881" i="3"/>
  <c r="I880" i="3"/>
  <c r="G881" i="3"/>
  <c r="G560" i="4" l="1"/>
  <c r="H560" i="4" s="1"/>
  <c r="E560" i="6"/>
  <c r="E873" i="5"/>
  <c r="H872" i="5"/>
  <c r="G872" i="5"/>
  <c r="F872" i="5"/>
  <c r="E892" i="4"/>
  <c r="C893" i="4"/>
  <c r="F882" i="3"/>
  <c r="H881" i="3"/>
  <c r="G882" i="3"/>
  <c r="I881" i="3"/>
  <c r="G561" i="4" l="1"/>
  <c r="H561" i="4" s="1"/>
  <c r="E561" i="6"/>
  <c r="G873" i="5"/>
  <c r="F873" i="5"/>
  <c r="H873" i="5"/>
  <c r="E874" i="5"/>
  <c r="E893" i="4"/>
  <c r="C894" i="4"/>
  <c r="G883" i="3"/>
  <c r="F883" i="3"/>
  <c r="H882" i="3"/>
  <c r="I882" i="3" s="1"/>
  <c r="G562" i="4" l="1"/>
  <c r="H562" i="4" s="1"/>
  <c r="E562" i="6"/>
  <c r="H874" i="5"/>
  <c r="G874" i="5"/>
  <c r="F874" i="5"/>
  <c r="E875" i="5"/>
  <c r="E894" i="4"/>
  <c r="C895" i="4"/>
  <c r="F884" i="3"/>
  <c r="H883" i="3"/>
  <c r="G884" i="3"/>
  <c r="I883" i="3"/>
  <c r="G563" i="4" l="1"/>
  <c r="H563" i="4" s="1"/>
  <c r="E563" i="6"/>
  <c r="G875" i="5"/>
  <c r="F875" i="5"/>
  <c r="E876" i="5"/>
  <c r="H875" i="5"/>
  <c r="E895" i="4"/>
  <c r="C896" i="4"/>
  <c r="G885" i="3"/>
  <c r="F885" i="3"/>
  <c r="H884" i="3"/>
  <c r="I884" i="3" s="1"/>
  <c r="G564" i="4" l="1"/>
  <c r="H564" i="4" s="1"/>
  <c r="E564" i="6"/>
  <c r="G876" i="5"/>
  <c r="F876" i="5"/>
  <c r="E877" i="5"/>
  <c r="H876" i="5"/>
  <c r="E896" i="4"/>
  <c r="C897" i="4"/>
  <c r="F886" i="3"/>
  <c r="H885" i="3"/>
  <c r="I885" i="3"/>
  <c r="G886" i="3"/>
  <c r="G565" i="4" l="1"/>
  <c r="H565" i="4" s="1"/>
  <c r="E565" i="6"/>
  <c r="E878" i="5"/>
  <c r="H877" i="5"/>
  <c r="G877" i="5"/>
  <c r="F877" i="5"/>
  <c r="E897" i="4"/>
  <c r="C898" i="4"/>
  <c r="G887" i="3"/>
  <c r="F887" i="3"/>
  <c r="H886" i="3"/>
  <c r="I886" i="3" s="1"/>
  <c r="G566" i="4" l="1"/>
  <c r="H566" i="4" s="1"/>
  <c r="E566" i="6"/>
  <c r="F878" i="5"/>
  <c r="H878" i="5"/>
  <c r="G878" i="5"/>
  <c r="E879" i="5"/>
  <c r="E898" i="4"/>
  <c r="C899" i="4"/>
  <c r="H887" i="3"/>
  <c r="F888" i="3"/>
  <c r="G888" i="3"/>
  <c r="I887" i="3"/>
  <c r="G567" i="4" l="1"/>
  <c r="H567" i="4" s="1"/>
  <c r="E567" i="6"/>
  <c r="G879" i="5"/>
  <c r="F879" i="5"/>
  <c r="E880" i="5"/>
  <c r="H879" i="5"/>
  <c r="E899" i="4"/>
  <c r="C900" i="4"/>
  <c r="F889" i="3"/>
  <c r="H888" i="3"/>
  <c r="G889" i="3"/>
  <c r="I888" i="3"/>
  <c r="G568" i="4" l="1"/>
  <c r="H568" i="4" s="1"/>
  <c r="E568" i="6"/>
  <c r="E881" i="5"/>
  <c r="H880" i="5"/>
  <c r="G880" i="5"/>
  <c r="F880" i="5"/>
  <c r="E900" i="4"/>
  <c r="C901" i="4"/>
  <c r="G890" i="3"/>
  <c r="H889" i="3"/>
  <c r="I889" i="3" s="1"/>
  <c r="F890" i="3"/>
  <c r="G569" i="4" l="1"/>
  <c r="H569" i="4" s="1"/>
  <c r="E569" i="6"/>
  <c r="H881" i="5"/>
  <c r="G881" i="5"/>
  <c r="F881" i="5"/>
  <c r="E882" i="5"/>
  <c r="E901" i="4"/>
  <c r="C902" i="4"/>
  <c r="F891" i="3"/>
  <c r="H890" i="3"/>
  <c r="G891" i="3"/>
  <c r="I890" i="3"/>
  <c r="G570" i="4" l="1"/>
  <c r="H570" i="4" s="1"/>
  <c r="E570" i="6"/>
  <c r="G882" i="5"/>
  <c r="F882" i="5"/>
  <c r="E883" i="5"/>
  <c r="H882" i="5"/>
  <c r="E902" i="4"/>
  <c r="C903" i="4"/>
  <c r="G892" i="3"/>
  <c r="F892" i="3"/>
  <c r="H891" i="3"/>
  <c r="I891" i="3" s="1"/>
  <c r="G571" i="4" l="1"/>
  <c r="H571" i="4" s="1"/>
  <c r="E571" i="6"/>
  <c r="G883" i="5"/>
  <c r="F883" i="5"/>
  <c r="E884" i="5"/>
  <c r="H883" i="5"/>
  <c r="E903" i="4"/>
  <c r="C904" i="4"/>
  <c r="H892" i="3"/>
  <c r="F893" i="3"/>
  <c r="I892" i="3"/>
  <c r="G893" i="3"/>
  <c r="G572" i="4" l="1"/>
  <c r="H572" i="4" s="1"/>
  <c r="E572" i="6"/>
  <c r="E885" i="5"/>
  <c r="H884" i="5"/>
  <c r="G884" i="5"/>
  <c r="F884" i="5"/>
  <c r="E904" i="4"/>
  <c r="C905" i="4"/>
  <c r="F894" i="3"/>
  <c r="H893" i="3"/>
  <c r="G894" i="3"/>
  <c r="I893" i="3"/>
  <c r="G573" i="4" l="1"/>
  <c r="H573" i="4" s="1"/>
  <c r="E573" i="6"/>
  <c r="G885" i="5"/>
  <c r="F885" i="5"/>
  <c r="H885" i="5"/>
  <c r="E886" i="5"/>
  <c r="E905" i="4"/>
  <c r="C906" i="4"/>
  <c r="G895" i="3"/>
  <c r="F895" i="3"/>
  <c r="H894" i="3"/>
  <c r="I894" i="3" s="1"/>
  <c r="G574" i="4" l="1"/>
  <c r="H574" i="4" s="1"/>
  <c r="E574" i="6"/>
  <c r="E887" i="5"/>
  <c r="H886" i="5"/>
  <c r="G886" i="5"/>
  <c r="F886" i="5"/>
  <c r="E906" i="4"/>
  <c r="C907" i="4"/>
  <c r="H895" i="3"/>
  <c r="F896" i="3"/>
  <c r="I895" i="3"/>
  <c r="G896" i="3"/>
  <c r="G575" i="4" l="1"/>
  <c r="H575" i="4" s="1"/>
  <c r="E575" i="6"/>
  <c r="H887" i="5"/>
  <c r="G887" i="5"/>
  <c r="F887" i="5"/>
  <c r="E888" i="5"/>
  <c r="E907" i="4"/>
  <c r="C908" i="4"/>
  <c r="F897" i="3"/>
  <c r="H896" i="3"/>
  <c r="G897" i="3"/>
  <c r="I896" i="3"/>
  <c r="G576" i="4" l="1"/>
  <c r="H576" i="4" s="1"/>
  <c r="E576" i="6"/>
  <c r="G888" i="5"/>
  <c r="F888" i="5"/>
  <c r="E889" i="5"/>
  <c r="H888" i="5"/>
  <c r="E908" i="4"/>
  <c r="C909" i="4"/>
  <c r="G898" i="3"/>
  <c r="F898" i="3"/>
  <c r="H897" i="3"/>
  <c r="I897" i="3" s="1"/>
  <c r="G577" i="4" l="1"/>
  <c r="H577" i="4" s="1"/>
  <c r="E577" i="6"/>
  <c r="F889" i="5"/>
  <c r="E890" i="5"/>
  <c r="H889" i="5"/>
  <c r="G889" i="5"/>
  <c r="E909" i="4"/>
  <c r="C910" i="4"/>
  <c r="G899" i="3"/>
  <c r="H898" i="3"/>
  <c r="I898" i="3" s="1"/>
  <c r="F899" i="3"/>
  <c r="G578" i="4" l="1"/>
  <c r="H578" i="4" s="1"/>
  <c r="E578" i="6"/>
  <c r="F890" i="5"/>
  <c r="E891" i="5"/>
  <c r="G890" i="5"/>
  <c r="H890" i="5"/>
  <c r="E910" i="4"/>
  <c r="C911" i="4"/>
  <c r="H899" i="3"/>
  <c r="F900" i="3"/>
  <c r="G900" i="3"/>
  <c r="I899" i="3"/>
  <c r="G579" i="4" l="1"/>
  <c r="H579" i="4" s="1"/>
  <c r="E579" i="6"/>
  <c r="G891" i="5"/>
  <c r="F891" i="5"/>
  <c r="E892" i="5"/>
  <c r="H891" i="5"/>
  <c r="E911" i="4"/>
  <c r="C912" i="4"/>
  <c r="G901" i="3"/>
  <c r="F901" i="3"/>
  <c r="H900" i="3"/>
  <c r="I900" i="3" s="1"/>
  <c r="G580" i="4" l="1"/>
  <c r="H580" i="4" s="1"/>
  <c r="E580" i="6"/>
  <c r="H892" i="5"/>
  <c r="G892" i="5"/>
  <c r="F892" i="5"/>
  <c r="E893" i="5"/>
  <c r="E912" i="4"/>
  <c r="C913" i="4"/>
  <c r="H901" i="3"/>
  <c r="F902" i="3"/>
  <c r="I901" i="3"/>
  <c r="G902" i="3"/>
  <c r="G581" i="4" l="1"/>
  <c r="H581" i="4" s="1"/>
  <c r="E581" i="6"/>
  <c r="F893" i="5"/>
  <c r="E894" i="5"/>
  <c r="H893" i="5"/>
  <c r="G893" i="5"/>
  <c r="E913" i="4"/>
  <c r="C914" i="4"/>
  <c r="F903" i="3"/>
  <c r="H902" i="3"/>
  <c r="I902" i="3"/>
  <c r="G903" i="3"/>
  <c r="G582" i="4" l="1"/>
  <c r="H582" i="4" s="1"/>
  <c r="E582" i="6"/>
  <c r="G894" i="5"/>
  <c r="F894" i="5"/>
  <c r="H894" i="5"/>
  <c r="E895" i="5"/>
  <c r="E914" i="4"/>
  <c r="C915" i="4"/>
  <c r="G904" i="3"/>
  <c r="H903" i="3"/>
  <c r="I903" i="3" s="1"/>
  <c r="F904" i="3"/>
  <c r="G583" i="4" l="1"/>
  <c r="H583" i="4" s="1"/>
  <c r="E583" i="6"/>
  <c r="E896" i="5"/>
  <c r="H895" i="5"/>
  <c r="G895" i="5"/>
  <c r="F895" i="5"/>
  <c r="E915" i="4"/>
  <c r="C916" i="4"/>
  <c r="G905" i="3"/>
  <c r="H904" i="3"/>
  <c r="I904" i="3" s="1"/>
  <c r="F905" i="3"/>
  <c r="G584" i="4" l="1"/>
  <c r="H584" i="4" s="1"/>
  <c r="E584" i="6"/>
  <c r="F896" i="5"/>
  <c r="E897" i="5"/>
  <c r="G896" i="5"/>
  <c r="H896" i="5"/>
  <c r="E916" i="4"/>
  <c r="C917" i="4"/>
  <c r="F906" i="3"/>
  <c r="H905" i="3"/>
  <c r="G906" i="3"/>
  <c r="I905" i="3"/>
  <c r="G585" i="4" l="1"/>
  <c r="H585" i="4" s="1"/>
  <c r="E585" i="6"/>
  <c r="G897" i="5"/>
  <c r="F897" i="5"/>
  <c r="E898" i="5"/>
  <c r="H897" i="5"/>
  <c r="E917" i="4"/>
  <c r="C918" i="4"/>
  <c r="G907" i="3"/>
  <c r="F907" i="3"/>
  <c r="H906" i="3"/>
  <c r="I906" i="3" s="1"/>
  <c r="G586" i="4" l="1"/>
  <c r="H586" i="4" s="1"/>
  <c r="E586" i="6"/>
  <c r="E899" i="5"/>
  <c r="H898" i="5"/>
  <c r="G898" i="5"/>
  <c r="F898" i="5"/>
  <c r="E918" i="4"/>
  <c r="C919" i="4"/>
  <c r="H907" i="3"/>
  <c r="F908" i="3"/>
  <c r="I907" i="3"/>
  <c r="G908" i="3"/>
  <c r="G587" i="4" l="1"/>
  <c r="H587" i="4" s="1"/>
  <c r="E587" i="6"/>
  <c r="H899" i="5"/>
  <c r="G899" i="5"/>
  <c r="F899" i="5"/>
  <c r="E900" i="5"/>
  <c r="E919" i="4"/>
  <c r="C920" i="4"/>
  <c r="G909" i="3"/>
  <c r="F909" i="3"/>
  <c r="H908" i="3"/>
  <c r="I908" i="3" s="1"/>
  <c r="G588" i="4" l="1"/>
  <c r="H588" i="4" s="1"/>
  <c r="E588" i="6"/>
  <c r="G900" i="5"/>
  <c r="F900" i="5"/>
  <c r="E901" i="5"/>
  <c r="H900" i="5"/>
  <c r="E920" i="4"/>
  <c r="C921" i="4"/>
  <c r="G910" i="3"/>
  <c r="H909" i="3"/>
  <c r="I909" i="3" s="1"/>
  <c r="F910" i="3"/>
  <c r="G589" i="4" l="1"/>
  <c r="H589" i="4" s="1"/>
  <c r="E589" i="6"/>
  <c r="E902" i="5"/>
  <c r="H901" i="5"/>
  <c r="G901" i="5"/>
  <c r="F901" i="5"/>
  <c r="E921" i="4"/>
  <c r="C922" i="4"/>
  <c r="H910" i="3"/>
  <c r="F911" i="3"/>
  <c r="G911" i="3"/>
  <c r="I910" i="3"/>
  <c r="G590" i="4" l="1"/>
  <c r="H590" i="4" s="1"/>
  <c r="E590" i="6"/>
  <c r="E903" i="5"/>
  <c r="H902" i="5"/>
  <c r="F902" i="5"/>
  <c r="G902" i="5"/>
  <c r="E922" i="4"/>
  <c r="C923" i="4"/>
  <c r="G912" i="3"/>
  <c r="H911" i="3"/>
  <c r="I911" i="3" s="1"/>
  <c r="F912" i="3"/>
  <c r="G591" i="4" l="1"/>
  <c r="H591" i="4" s="1"/>
  <c r="E591" i="6"/>
  <c r="G903" i="5"/>
  <c r="F903" i="5"/>
  <c r="H903" i="5"/>
  <c r="E904" i="5"/>
  <c r="E923" i="4"/>
  <c r="C924" i="4"/>
  <c r="F913" i="3"/>
  <c r="H912" i="3"/>
  <c r="G913" i="3"/>
  <c r="I912" i="3"/>
  <c r="G592" i="4" l="1"/>
  <c r="H592" i="4" s="1"/>
  <c r="E592" i="6"/>
  <c r="E905" i="5"/>
  <c r="G904" i="5"/>
  <c r="H904" i="5"/>
  <c r="F904" i="5"/>
  <c r="E924" i="4"/>
  <c r="C925" i="4"/>
  <c r="G914" i="3"/>
  <c r="H913" i="3"/>
  <c r="I913" i="3" s="1"/>
  <c r="F914" i="3"/>
  <c r="G593" i="4" l="1"/>
  <c r="H593" i="4" s="1"/>
  <c r="E593" i="6"/>
  <c r="E906" i="5"/>
  <c r="H905" i="5"/>
  <c r="G905" i="5"/>
  <c r="F905" i="5"/>
  <c r="E925" i="4"/>
  <c r="C926" i="4"/>
  <c r="F915" i="3"/>
  <c r="H914" i="3"/>
  <c r="I914" i="3" s="1"/>
  <c r="G915" i="3"/>
  <c r="G594" i="4" l="1"/>
  <c r="H594" i="4" s="1"/>
  <c r="E594" i="6"/>
  <c r="G906" i="5"/>
  <c r="F906" i="5"/>
  <c r="E907" i="5"/>
  <c r="H906" i="5"/>
  <c r="E926" i="4"/>
  <c r="C927" i="4"/>
  <c r="G916" i="3"/>
  <c r="F916" i="3"/>
  <c r="H915" i="3"/>
  <c r="I915" i="3" s="1"/>
  <c r="G595" i="4" l="1"/>
  <c r="H595" i="4" s="1"/>
  <c r="E595" i="6"/>
  <c r="F907" i="5"/>
  <c r="H907" i="5"/>
  <c r="G907" i="5"/>
  <c r="E908" i="5"/>
  <c r="E927" i="4"/>
  <c r="C928" i="4"/>
  <c r="H916" i="3"/>
  <c r="F917" i="3"/>
  <c r="I916" i="3"/>
  <c r="G917" i="3"/>
  <c r="G596" i="4" l="1"/>
  <c r="H596" i="4" s="1"/>
  <c r="E596" i="6"/>
  <c r="E909" i="5"/>
  <c r="H908" i="5"/>
  <c r="G908" i="5"/>
  <c r="F908" i="5"/>
  <c r="E928" i="4"/>
  <c r="C929" i="4"/>
  <c r="G918" i="3"/>
  <c r="F918" i="3"/>
  <c r="H917" i="3"/>
  <c r="I917" i="3" s="1"/>
  <c r="G597" i="4" l="1"/>
  <c r="H597" i="4" s="1"/>
  <c r="E597" i="6"/>
  <c r="G909" i="5"/>
  <c r="F909" i="5"/>
  <c r="H909" i="5"/>
  <c r="E910" i="5"/>
  <c r="E929" i="4"/>
  <c r="C930" i="4"/>
  <c r="F919" i="3"/>
  <c r="H918" i="3"/>
  <c r="G919" i="3"/>
  <c r="I918" i="3"/>
  <c r="G598" i="4" l="1"/>
  <c r="H598" i="4" s="1"/>
  <c r="E598" i="6"/>
  <c r="H910" i="5"/>
  <c r="G910" i="5"/>
  <c r="F910" i="5"/>
  <c r="E911" i="5"/>
  <c r="E930" i="4"/>
  <c r="C931" i="4"/>
  <c r="G920" i="3"/>
  <c r="H919" i="3"/>
  <c r="I919" i="3" s="1"/>
  <c r="F920" i="3"/>
  <c r="G599" i="4" l="1"/>
  <c r="H599" i="4" s="1"/>
  <c r="E599" i="6"/>
  <c r="E912" i="5"/>
  <c r="H911" i="5"/>
  <c r="G911" i="5"/>
  <c r="F911" i="5"/>
  <c r="E931" i="4"/>
  <c r="C932" i="4"/>
  <c r="F921" i="3"/>
  <c r="H920" i="3"/>
  <c r="G921" i="3"/>
  <c r="I920" i="3"/>
  <c r="G600" i="4" l="1"/>
  <c r="H600" i="4" s="1"/>
  <c r="E600" i="6"/>
  <c r="G912" i="5"/>
  <c r="F912" i="5"/>
  <c r="E913" i="5"/>
  <c r="H912" i="5"/>
  <c r="E932" i="4"/>
  <c r="C933" i="4"/>
  <c r="G922" i="3"/>
  <c r="H921" i="3"/>
  <c r="I921" i="3" s="1"/>
  <c r="F922" i="3"/>
  <c r="G601" i="4" l="1"/>
  <c r="H601" i="4" s="1"/>
  <c r="E601" i="6"/>
  <c r="E914" i="5"/>
  <c r="H913" i="5"/>
  <c r="G913" i="5"/>
  <c r="F913" i="5"/>
  <c r="E933" i="4"/>
  <c r="C934" i="4"/>
  <c r="G923" i="3"/>
  <c r="F923" i="3"/>
  <c r="H922" i="3"/>
  <c r="I922" i="3" s="1"/>
  <c r="G602" i="4" l="1"/>
  <c r="H602" i="4" s="1"/>
  <c r="E602" i="6"/>
  <c r="F914" i="5"/>
  <c r="E915" i="5"/>
  <c r="H914" i="5"/>
  <c r="G914" i="5"/>
  <c r="E934" i="4"/>
  <c r="C935" i="4"/>
  <c r="H923" i="3"/>
  <c r="F924" i="3"/>
  <c r="G924" i="3"/>
  <c r="I923" i="3"/>
  <c r="G603" i="4" l="1"/>
  <c r="H603" i="4" s="1"/>
  <c r="E603" i="6"/>
  <c r="G915" i="5"/>
  <c r="F915" i="5"/>
  <c r="H915" i="5"/>
  <c r="E916" i="5"/>
  <c r="E935" i="4"/>
  <c r="C936" i="4"/>
  <c r="F925" i="3"/>
  <c r="H924" i="3"/>
  <c r="G925" i="3"/>
  <c r="I924" i="3"/>
  <c r="G604" i="4" l="1"/>
  <c r="H604" i="4" s="1"/>
  <c r="E604" i="6"/>
  <c r="H916" i="5"/>
  <c r="G916" i="5"/>
  <c r="F916" i="5"/>
  <c r="E917" i="5"/>
  <c r="E936" i="4"/>
  <c r="C937" i="4"/>
  <c r="G926" i="3"/>
  <c r="H925" i="3"/>
  <c r="I925" i="3" s="1"/>
  <c r="F926" i="3"/>
  <c r="G605" i="4" l="1"/>
  <c r="H605" i="4" s="1"/>
  <c r="E605" i="6"/>
  <c r="H917" i="5"/>
  <c r="G917" i="5"/>
  <c r="F917" i="5"/>
  <c r="E918" i="5"/>
  <c r="E937" i="4"/>
  <c r="C938" i="4"/>
  <c r="F927" i="3"/>
  <c r="H926" i="3"/>
  <c r="G927" i="3"/>
  <c r="I926" i="3"/>
  <c r="G606" i="4" l="1"/>
  <c r="H606" i="4" s="1"/>
  <c r="E606" i="6"/>
  <c r="G918" i="5"/>
  <c r="F918" i="5"/>
  <c r="E919" i="5"/>
  <c r="H918" i="5"/>
  <c r="E938" i="4"/>
  <c r="C939" i="4"/>
  <c r="G928" i="3"/>
  <c r="H927" i="3"/>
  <c r="I927" i="3" s="1"/>
  <c r="F928" i="3"/>
  <c r="G607" i="4" l="1"/>
  <c r="H607" i="4" s="1"/>
  <c r="E607" i="6"/>
  <c r="H919" i="5"/>
  <c r="G919" i="5"/>
  <c r="F919" i="5"/>
  <c r="E920" i="5"/>
  <c r="E939" i="4"/>
  <c r="C940" i="4"/>
  <c r="H928" i="3"/>
  <c r="F929" i="3"/>
  <c r="I928" i="3"/>
  <c r="G929" i="3"/>
  <c r="G608" i="4" l="1"/>
  <c r="H608" i="4" s="1"/>
  <c r="E608" i="6"/>
  <c r="E921" i="5"/>
  <c r="H920" i="5"/>
  <c r="G920" i="5"/>
  <c r="F920" i="5"/>
  <c r="E940" i="4"/>
  <c r="C941" i="4"/>
  <c r="F930" i="3"/>
  <c r="H929" i="3"/>
  <c r="G930" i="3"/>
  <c r="I929" i="3"/>
  <c r="G609" i="4" l="1"/>
  <c r="H609" i="4" s="1"/>
  <c r="E609" i="6"/>
  <c r="G921" i="5"/>
  <c r="F921" i="5"/>
  <c r="H921" i="5"/>
  <c r="E922" i="5"/>
  <c r="E941" i="4"/>
  <c r="C942" i="4"/>
  <c r="G931" i="3"/>
  <c r="F931" i="3"/>
  <c r="H930" i="3"/>
  <c r="I930" i="3" s="1"/>
  <c r="G610" i="4" l="1"/>
  <c r="H610" i="4" s="1"/>
  <c r="E610" i="6"/>
  <c r="F922" i="5"/>
  <c r="E923" i="5"/>
  <c r="G922" i="5"/>
  <c r="H922" i="5"/>
  <c r="E942" i="4"/>
  <c r="C943" i="4"/>
  <c r="H931" i="3"/>
  <c r="F932" i="3"/>
  <c r="G932" i="3"/>
  <c r="I931" i="3"/>
  <c r="G611" i="4" l="1"/>
  <c r="H611" i="4" s="1"/>
  <c r="E611" i="6"/>
  <c r="E924" i="5"/>
  <c r="H923" i="5"/>
  <c r="G923" i="5"/>
  <c r="F923" i="5"/>
  <c r="E943" i="4"/>
  <c r="C944" i="4"/>
  <c r="G933" i="3"/>
  <c r="F933" i="3"/>
  <c r="H932" i="3"/>
  <c r="I932" i="3" s="1"/>
  <c r="G612" i="4" l="1"/>
  <c r="H612" i="4" s="1"/>
  <c r="E612" i="6"/>
  <c r="G924" i="5"/>
  <c r="F924" i="5"/>
  <c r="E925" i="5"/>
  <c r="H924" i="5"/>
  <c r="E944" i="4"/>
  <c r="C945" i="4"/>
  <c r="H933" i="3"/>
  <c r="F934" i="3"/>
  <c r="I933" i="3"/>
  <c r="G934" i="3"/>
  <c r="G613" i="4" l="1"/>
  <c r="H613" i="4" s="1"/>
  <c r="E613" i="6"/>
  <c r="F925" i="5"/>
  <c r="E926" i="5"/>
  <c r="H925" i="5"/>
  <c r="G925" i="5"/>
  <c r="E945" i="4"/>
  <c r="C946" i="4"/>
  <c r="F935" i="3"/>
  <c r="H934" i="3"/>
  <c r="G935" i="3"/>
  <c r="I934" i="3"/>
  <c r="G614" i="4" l="1"/>
  <c r="H614" i="4" s="1"/>
  <c r="E614" i="6"/>
  <c r="G926" i="5"/>
  <c r="F926" i="5"/>
  <c r="H926" i="5"/>
  <c r="E927" i="5"/>
  <c r="E946" i="4"/>
  <c r="C947" i="4"/>
  <c r="G936" i="3"/>
  <c r="F936" i="3"/>
  <c r="H935" i="3"/>
  <c r="I935" i="3" s="1"/>
  <c r="G615" i="4" l="1"/>
  <c r="H615" i="4" s="1"/>
  <c r="E615" i="6"/>
  <c r="G927" i="5"/>
  <c r="F927" i="5"/>
  <c r="E928" i="5"/>
  <c r="H927" i="5"/>
  <c r="E947" i="4"/>
  <c r="C948" i="4"/>
  <c r="G937" i="3"/>
  <c r="F937" i="3"/>
  <c r="H936" i="3"/>
  <c r="I936" i="3" s="1"/>
  <c r="G616" i="4" l="1"/>
  <c r="H616" i="4" s="1"/>
  <c r="E616" i="6"/>
  <c r="H928" i="5"/>
  <c r="G928" i="5"/>
  <c r="F928" i="5"/>
  <c r="E929" i="5"/>
  <c r="E948" i="4"/>
  <c r="C949" i="4"/>
  <c r="H937" i="3"/>
  <c r="F938" i="3"/>
  <c r="G938" i="3"/>
  <c r="I937" i="3"/>
  <c r="G617" i="4" l="1"/>
  <c r="H617" i="4" s="1"/>
  <c r="E617" i="6"/>
  <c r="E930" i="5"/>
  <c r="H929" i="5"/>
  <c r="F929" i="5"/>
  <c r="G929" i="5"/>
  <c r="E949" i="4"/>
  <c r="C950" i="4"/>
  <c r="H938" i="3"/>
  <c r="F939" i="3"/>
  <c r="G939" i="3"/>
  <c r="I938" i="3"/>
  <c r="G618" i="4" l="1"/>
  <c r="H618" i="4" s="1"/>
  <c r="E618" i="6"/>
  <c r="G930" i="5"/>
  <c r="F930" i="5"/>
  <c r="E931" i="5"/>
  <c r="H930" i="5"/>
  <c r="E950" i="4"/>
  <c r="C951" i="4"/>
  <c r="F940" i="3"/>
  <c r="H939" i="3"/>
  <c r="I939" i="3"/>
  <c r="G940" i="3"/>
  <c r="G619" i="4" l="1"/>
  <c r="H619" i="4" s="1"/>
  <c r="E619" i="6"/>
  <c r="E932" i="5"/>
  <c r="H931" i="5"/>
  <c r="F931" i="5"/>
  <c r="G931" i="5"/>
  <c r="E951" i="4"/>
  <c r="C952" i="4"/>
  <c r="G941" i="3"/>
  <c r="F941" i="3"/>
  <c r="H940" i="3"/>
  <c r="I940" i="3" s="1"/>
  <c r="G620" i="4" l="1"/>
  <c r="H620" i="4" s="1"/>
  <c r="E620" i="6"/>
  <c r="F932" i="5"/>
  <c r="E933" i="5"/>
  <c r="H932" i="5"/>
  <c r="G932" i="5"/>
  <c r="E952" i="4"/>
  <c r="C953" i="4"/>
  <c r="G942" i="3"/>
  <c r="F942" i="3"/>
  <c r="H941" i="3"/>
  <c r="I941" i="3" s="1"/>
  <c r="G621" i="4" l="1"/>
  <c r="H621" i="4" s="1"/>
  <c r="E621" i="6"/>
  <c r="G933" i="5"/>
  <c r="F933" i="5"/>
  <c r="E934" i="5"/>
  <c r="H933" i="5"/>
  <c r="E953" i="4"/>
  <c r="C954" i="4"/>
  <c r="F943" i="3"/>
  <c r="H942" i="3"/>
  <c r="G943" i="3"/>
  <c r="I942" i="3"/>
  <c r="G622" i="4" l="1"/>
  <c r="H622" i="4" s="1"/>
  <c r="E622" i="6"/>
  <c r="E935" i="5"/>
  <c r="G934" i="5"/>
  <c r="H934" i="5"/>
  <c r="F934" i="5"/>
  <c r="E954" i="4"/>
  <c r="C955" i="4"/>
  <c r="G944" i="3"/>
  <c r="H943" i="3"/>
  <c r="I943" i="3" s="1"/>
  <c r="F944" i="3"/>
  <c r="G623" i="4" l="1"/>
  <c r="H623" i="4" s="1"/>
  <c r="E623" i="6"/>
  <c r="H935" i="5"/>
  <c r="G935" i="5"/>
  <c r="F935" i="5"/>
  <c r="E936" i="5"/>
  <c r="E955" i="4"/>
  <c r="C956" i="4"/>
  <c r="G945" i="3"/>
  <c r="F945" i="3"/>
  <c r="H944" i="3"/>
  <c r="I944" i="3" s="1"/>
  <c r="G624" i="4" l="1"/>
  <c r="H624" i="4" s="1"/>
  <c r="E624" i="6"/>
  <c r="G936" i="5"/>
  <c r="F936" i="5"/>
  <c r="H936" i="5"/>
  <c r="E937" i="5"/>
  <c r="E956" i="4"/>
  <c r="C957" i="4"/>
  <c r="F946" i="3"/>
  <c r="H945" i="3"/>
  <c r="G946" i="3"/>
  <c r="I945" i="3"/>
  <c r="G625" i="4" l="1"/>
  <c r="H625" i="4" s="1"/>
  <c r="E625" i="6"/>
  <c r="E938" i="5"/>
  <c r="H937" i="5"/>
  <c r="G937" i="5"/>
  <c r="F937" i="5"/>
  <c r="E957" i="4"/>
  <c r="C958" i="4"/>
  <c r="G947" i="3"/>
  <c r="H946" i="3"/>
  <c r="I946" i="3" s="1"/>
  <c r="F947" i="3"/>
  <c r="G626" i="4" l="1"/>
  <c r="H626" i="4" s="1"/>
  <c r="E626" i="6"/>
  <c r="E939" i="5"/>
  <c r="H938" i="5"/>
  <c r="G938" i="5"/>
  <c r="F938" i="5"/>
  <c r="E958" i="4"/>
  <c r="C959" i="4"/>
  <c r="F948" i="3"/>
  <c r="H947" i="3"/>
  <c r="G948" i="3"/>
  <c r="I947" i="3"/>
  <c r="G627" i="4" l="1"/>
  <c r="H627" i="4" s="1"/>
  <c r="E627" i="6"/>
  <c r="G939" i="5"/>
  <c r="F939" i="5"/>
  <c r="H939" i="5"/>
  <c r="E940" i="5"/>
  <c r="E959" i="4"/>
  <c r="C960" i="4"/>
  <c r="G949" i="3"/>
  <c r="H948" i="3"/>
  <c r="I948" i="3" s="1"/>
  <c r="F949" i="3"/>
  <c r="G628" i="4" l="1"/>
  <c r="H628" i="4" s="1"/>
  <c r="E628" i="6"/>
  <c r="E941" i="5"/>
  <c r="H940" i="5"/>
  <c r="G940" i="5"/>
  <c r="F940" i="5"/>
  <c r="E960" i="4"/>
  <c r="C961" i="4"/>
  <c r="G950" i="3"/>
  <c r="F950" i="3"/>
  <c r="H949" i="3"/>
  <c r="I949" i="3" s="1"/>
  <c r="G629" i="4" l="1"/>
  <c r="H629" i="4" s="1"/>
  <c r="E629" i="6"/>
  <c r="E942" i="5"/>
  <c r="H941" i="5"/>
  <c r="G941" i="5"/>
  <c r="F941" i="5"/>
  <c r="E961" i="4"/>
  <c r="C962" i="4"/>
  <c r="H950" i="3"/>
  <c r="F951" i="3"/>
  <c r="G951" i="3"/>
  <c r="I950" i="3"/>
  <c r="G630" i="4" l="1"/>
  <c r="H630" i="4" s="1"/>
  <c r="E630" i="6"/>
  <c r="G942" i="5"/>
  <c r="F942" i="5"/>
  <c r="E943" i="5"/>
  <c r="H942" i="5"/>
  <c r="E962" i="4"/>
  <c r="C963" i="4"/>
  <c r="G952" i="3"/>
  <c r="F952" i="3"/>
  <c r="H951" i="3"/>
  <c r="I951" i="3" s="1"/>
  <c r="G631" i="4" l="1"/>
  <c r="H631" i="4" s="1"/>
  <c r="E631" i="6"/>
  <c r="F943" i="5"/>
  <c r="E944" i="5"/>
  <c r="H943" i="5"/>
  <c r="G943" i="5"/>
  <c r="E963" i="4"/>
  <c r="C964" i="4"/>
  <c r="H952" i="3"/>
  <c r="F953" i="3"/>
  <c r="I952" i="3"/>
  <c r="G953" i="3"/>
  <c r="G632" i="4" l="1"/>
  <c r="H632" i="4" s="1"/>
  <c r="E632" i="6"/>
  <c r="E945" i="5"/>
  <c r="H944" i="5"/>
  <c r="G944" i="5"/>
  <c r="F944" i="5"/>
  <c r="E964" i="4"/>
  <c r="C965" i="4"/>
  <c r="F954" i="3"/>
  <c r="H953" i="3"/>
  <c r="I953" i="3"/>
  <c r="G954" i="3"/>
  <c r="G633" i="4" l="1"/>
  <c r="H633" i="4" s="1"/>
  <c r="E633" i="6"/>
  <c r="G945" i="5"/>
  <c r="F945" i="5"/>
  <c r="H945" i="5"/>
  <c r="E946" i="5"/>
  <c r="E965" i="4"/>
  <c r="C966" i="4"/>
  <c r="G955" i="3"/>
  <c r="F955" i="3"/>
  <c r="H954" i="3"/>
  <c r="I954" i="3" s="1"/>
  <c r="G634" i="4" l="1"/>
  <c r="H634" i="4" s="1"/>
  <c r="E634" i="6"/>
  <c r="H946" i="5"/>
  <c r="G946" i="5"/>
  <c r="F946" i="5"/>
  <c r="E947" i="5"/>
  <c r="E966" i="4"/>
  <c r="C967" i="4"/>
  <c r="F956" i="3"/>
  <c r="H955" i="3"/>
  <c r="I955" i="3"/>
  <c r="G956" i="3"/>
  <c r="G635" i="4" l="1"/>
  <c r="H635" i="4" s="1"/>
  <c r="E635" i="6"/>
  <c r="H947" i="5"/>
  <c r="G947" i="5"/>
  <c r="F947" i="5"/>
  <c r="E948" i="5"/>
  <c r="E967" i="4"/>
  <c r="C968" i="4"/>
  <c r="G957" i="3"/>
  <c r="F957" i="3"/>
  <c r="H956" i="3"/>
  <c r="I956" i="3" s="1"/>
  <c r="G636" i="4" l="1"/>
  <c r="H636" i="4" s="1"/>
  <c r="E636" i="6"/>
  <c r="G948" i="5"/>
  <c r="F948" i="5"/>
  <c r="E949" i="5"/>
  <c r="H948" i="5"/>
  <c r="E968" i="4"/>
  <c r="C969" i="4"/>
  <c r="F958" i="3"/>
  <c r="H957" i="3"/>
  <c r="G958" i="3"/>
  <c r="I957" i="3"/>
  <c r="G637" i="4" l="1"/>
  <c r="H637" i="4" s="1"/>
  <c r="E637" i="6"/>
  <c r="E950" i="5"/>
  <c r="H949" i="5"/>
  <c r="G949" i="5"/>
  <c r="F949" i="5"/>
  <c r="E969" i="4"/>
  <c r="C970" i="4"/>
  <c r="G959" i="3"/>
  <c r="H958" i="3"/>
  <c r="I958" i="3" s="1"/>
  <c r="F959" i="3"/>
  <c r="G638" i="4" l="1"/>
  <c r="H638" i="4" s="1"/>
  <c r="E638" i="6"/>
  <c r="F950" i="5"/>
  <c r="H950" i="5"/>
  <c r="G950" i="5"/>
  <c r="E951" i="5"/>
  <c r="E970" i="4"/>
  <c r="C971" i="4"/>
  <c r="F960" i="3"/>
  <c r="H959" i="3"/>
  <c r="I959" i="3"/>
  <c r="G960" i="3"/>
  <c r="G639" i="4" l="1"/>
  <c r="H639" i="4" s="1"/>
  <c r="E639" i="6"/>
  <c r="G951" i="5"/>
  <c r="F951" i="5"/>
  <c r="E952" i="5"/>
  <c r="H951" i="5"/>
  <c r="E971" i="4"/>
  <c r="C972" i="4"/>
  <c r="G961" i="3"/>
  <c r="H960" i="3"/>
  <c r="I960" i="3" s="1"/>
  <c r="F961" i="3"/>
  <c r="G640" i="4" l="1"/>
  <c r="H640" i="4" s="1"/>
  <c r="E640" i="6"/>
  <c r="F952" i="5"/>
  <c r="G952" i="5"/>
  <c r="E953" i="5"/>
  <c r="H952" i="5"/>
  <c r="E972" i="4"/>
  <c r="C973" i="4"/>
  <c r="H961" i="3"/>
  <c r="F962" i="3"/>
  <c r="G962" i="3"/>
  <c r="I961" i="3"/>
  <c r="G641" i="4" l="1"/>
  <c r="H641" i="4" s="1"/>
  <c r="E641" i="6"/>
  <c r="H953" i="5"/>
  <c r="G953" i="5"/>
  <c r="F953" i="5"/>
  <c r="E954" i="5"/>
  <c r="E973" i="4"/>
  <c r="C974" i="4"/>
  <c r="H962" i="3"/>
  <c r="F963" i="3"/>
  <c r="G963" i="3"/>
  <c r="I962" i="3"/>
  <c r="G642" i="4" l="1"/>
  <c r="H642" i="4" s="1"/>
  <c r="E642" i="6"/>
  <c r="G954" i="5"/>
  <c r="F954" i="5"/>
  <c r="E955" i="5"/>
  <c r="H954" i="5"/>
  <c r="E974" i="4"/>
  <c r="C975" i="4"/>
  <c r="G964" i="3"/>
  <c r="F964" i="3"/>
  <c r="H963" i="3"/>
  <c r="I963" i="3" s="1"/>
  <c r="G643" i="4" l="1"/>
  <c r="H643" i="4" s="1"/>
  <c r="E643" i="6"/>
  <c r="G955" i="5"/>
  <c r="F955" i="5"/>
  <c r="E956" i="5"/>
  <c r="H955" i="5"/>
  <c r="E975" i="4"/>
  <c r="C976" i="4"/>
  <c r="F965" i="3"/>
  <c r="H964" i="3"/>
  <c r="G965" i="3"/>
  <c r="I964" i="3"/>
  <c r="G644" i="4" l="1"/>
  <c r="H644" i="4" s="1"/>
  <c r="E644" i="6"/>
  <c r="E957" i="5"/>
  <c r="H956" i="5"/>
  <c r="G956" i="5"/>
  <c r="F956" i="5"/>
  <c r="E976" i="4"/>
  <c r="C977" i="4"/>
  <c r="G966" i="3"/>
  <c r="H965" i="3"/>
  <c r="I965" i="3" s="1"/>
  <c r="F966" i="3"/>
  <c r="G645" i="4" l="1"/>
  <c r="H645" i="4" s="1"/>
  <c r="E645" i="6"/>
  <c r="G957" i="5"/>
  <c r="F957" i="5"/>
  <c r="H957" i="5"/>
  <c r="E958" i="5"/>
  <c r="E977" i="4"/>
  <c r="C978" i="4"/>
  <c r="F967" i="3"/>
  <c r="H966" i="3"/>
  <c r="I966" i="3"/>
  <c r="G967" i="3"/>
  <c r="G646" i="4" l="1"/>
  <c r="H646" i="4" s="1"/>
  <c r="E646" i="6"/>
  <c r="G958" i="5"/>
  <c r="F958" i="5"/>
  <c r="E959" i="5"/>
  <c r="H958" i="5"/>
  <c r="E978" i="4"/>
  <c r="C979" i="4"/>
  <c r="G968" i="3"/>
  <c r="H967" i="3"/>
  <c r="I967" i="3" s="1"/>
  <c r="F968" i="3"/>
  <c r="G647" i="4" l="1"/>
  <c r="H647" i="4" s="1"/>
  <c r="E647" i="6"/>
  <c r="H959" i="5"/>
  <c r="G959" i="5"/>
  <c r="F959" i="5"/>
  <c r="E960" i="5"/>
  <c r="E979" i="4"/>
  <c r="C980" i="4"/>
  <c r="G969" i="3"/>
  <c r="F969" i="3"/>
  <c r="H968" i="3"/>
  <c r="I968" i="3" s="1"/>
  <c r="G648" i="4" l="1"/>
  <c r="H648" i="4" s="1"/>
  <c r="E648" i="6"/>
  <c r="G960" i="5"/>
  <c r="F960" i="5"/>
  <c r="E961" i="5"/>
  <c r="H960" i="5"/>
  <c r="E980" i="4"/>
  <c r="C981" i="4"/>
  <c r="F970" i="3"/>
  <c r="H969" i="3"/>
  <c r="I969" i="3"/>
  <c r="G970" i="3"/>
  <c r="G649" i="4" l="1"/>
  <c r="H649" i="4" s="1"/>
  <c r="E649" i="6"/>
  <c r="F961" i="5"/>
  <c r="H961" i="5"/>
  <c r="G961" i="5"/>
  <c r="E962" i="5"/>
  <c r="E981" i="4"/>
  <c r="C982" i="4"/>
  <c r="G971" i="3"/>
  <c r="H970" i="3"/>
  <c r="I970" i="3" s="1"/>
  <c r="F971" i="3"/>
  <c r="G650" i="4" l="1"/>
  <c r="H650" i="4" s="1"/>
  <c r="E650" i="6"/>
  <c r="E963" i="5"/>
  <c r="H962" i="5"/>
  <c r="F962" i="5"/>
  <c r="G962" i="5"/>
  <c r="E982" i="4"/>
  <c r="C983" i="4"/>
  <c r="G972" i="3"/>
  <c r="F972" i="3"/>
  <c r="H971" i="3"/>
  <c r="I971" i="3" s="1"/>
  <c r="G651" i="4" l="1"/>
  <c r="H651" i="4" s="1"/>
  <c r="E651" i="6"/>
  <c r="G963" i="5"/>
  <c r="F963" i="5"/>
  <c r="E964" i="5"/>
  <c r="H963" i="5"/>
  <c r="E983" i="4"/>
  <c r="C984" i="4"/>
  <c r="G973" i="3"/>
  <c r="H972" i="3"/>
  <c r="I972" i="3" s="1"/>
  <c r="F973" i="3"/>
  <c r="G652" i="4" l="1"/>
  <c r="H652" i="4" s="1"/>
  <c r="E652" i="6"/>
  <c r="H964" i="5"/>
  <c r="G964" i="5"/>
  <c r="F964" i="5"/>
  <c r="E965" i="5"/>
  <c r="E984" i="4"/>
  <c r="C985" i="4"/>
  <c r="F974" i="3"/>
  <c r="H973" i="3"/>
  <c r="G974" i="3"/>
  <c r="I973" i="3"/>
  <c r="G653" i="4" l="1"/>
  <c r="H653" i="4" s="1"/>
  <c r="E653" i="6"/>
  <c r="F965" i="5"/>
  <c r="G965" i="5"/>
  <c r="E966" i="5"/>
  <c r="H965" i="5"/>
  <c r="E985" i="4"/>
  <c r="C986" i="4"/>
  <c r="G975" i="3"/>
  <c r="H974" i="3"/>
  <c r="I974" i="3" s="1"/>
  <c r="F975" i="3"/>
  <c r="G654" i="4" l="1"/>
  <c r="H654" i="4" s="1"/>
  <c r="E654" i="6"/>
  <c r="G966" i="5"/>
  <c r="F966" i="5"/>
  <c r="E967" i="5"/>
  <c r="H966" i="5"/>
  <c r="E986" i="4"/>
  <c r="C987" i="4"/>
  <c r="F976" i="3"/>
  <c r="H975" i="3"/>
  <c r="G976" i="3"/>
  <c r="I975" i="3"/>
  <c r="G655" i="4" l="1"/>
  <c r="H655" i="4" s="1"/>
  <c r="E655" i="6"/>
  <c r="E968" i="5"/>
  <c r="H967" i="5"/>
  <c r="G967" i="5"/>
  <c r="F967" i="5"/>
  <c r="E987" i="4"/>
  <c r="C988" i="4"/>
  <c r="G977" i="3"/>
  <c r="F977" i="3"/>
  <c r="H976" i="3"/>
  <c r="I976" i="3" s="1"/>
  <c r="G656" i="4" l="1"/>
  <c r="H656" i="4" s="1"/>
  <c r="E656" i="6"/>
  <c r="F968" i="5"/>
  <c r="E969" i="5"/>
  <c r="G968" i="5"/>
  <c r="H968" i="5"/>
  <c r="E988" i="4"/>
  <c r="C989" i="4"/>
  <c r="F978" i="3"/>
  <c r="H977" i="3"/>
  <c r="G978" i="3"/>
  <c r="I977" i="3"/>
  <c r="G657" i="4" l="1"/>
  <c r="H657" i="4" s="1"/>
  <c r="E657" i="6"/>
  <c r="G969" i="5"/>
  <c r="F969" i="5"/>
  <c r="E970" i="5"/>
  <c r="H969" i="5"/>
  <c r="E989" i="4"/>
  <c r="C990" i="4"/>
  <c r="G979" i="3"/>
  <c r="H978" i="3"/>
  <c r="I978" i="3" s="1"/>
  <c r="F979" i="3"/>
  <c r="G658" i="4" l="1"/>
  <c r="H658" i="4" s="1"/>
  <c r="E658" i="6"/>
  <c r="E971" i="5"/>
  <c r="H970" i="5"/>
  <c r="G970" i="5"/>
  <c r="F970" i="5"/>
  <c r="E990" i="4"/>
  <c r="C991" i="4"/>
  <c r="F980" i="3"/>
  <c r="H979" i="3"/>
  <c r="I979" i="3"/>
  <c r="G980" i="3"/>
  <c r="G659" i="4" l="1"/>
  <c r="H659" i="4" s="1"/>
  <c r="E659" i="6"/>
  <c r="H971" i="5"/>
  <c r="G971" i="5"/>
  <c r="F971" i="5"/>
  <c r="E972" i="5"/>
  <c r="E991" i="4"/>
  <c r="C992" i="4"/>
  <c r="G981" i="3"/>
  <c r="I980" i="3"/>
  <c r="H980" i="3"/>
  <c r="F981" i="3"/>
  <c r="G660" i="4" l="1"/>
  <c r="H660" i="4" s="1"/>
  <c r="E660" i="6"/>
  <c r="G972" i="5"/>
  <c r="F972" i="5"/>
  <c r="H972" i="5"/>
  <c r="E973" i="5"/>
  <c r="E992" i="4"/>
  <c r="C993" i="4"/>
  <c r="F982" i="3"/>
  <c r="H981" i="3"/>
  <c r="I981" i="3"/>
  <c r="G982" i="3"/>
  <c r="G661" i="4" l="1"/>
  <c r="H661" i="4" s="1"/>
  <c r="E661" i="6"/>
  <c r="E974" i="5"/>
  <c r="H973" i="5"/>
  <c r="F973" i="5"/>
  <c r="G973" i="5"/>
  <c r="C994" i="4"/>
  <c r="E993" i="4"/>
  <c r="G983" i="3"/>
  <c r="H982" i="3"/>
  <c r="I982" i="3" s="1"/>
  <c r="F983" i="3"/>
  <c r="G662" i="4" l="1"/>
  <c r="H662" i="4" s="1"/>
  <c r="E662" i="6"/>
  <c r="E975" i="5"/>
  <c r="H974" i="5"/>
  <c r="F974" i="5"/>
  <c r="G974" i="5"/>
  <c r="E994" i="4"/>
  <c r="C995" i="4"/>
  <c r="G984" i="3"/>
  <c r="F984" i="3"/>
  <c r="H983" i="3"/>
  <c r="I983" i="3" s="1"/>
  <c r="G663" i="4" l="1"/>
  <c r="H663" i="4" s="1"/>
  <c r="E663" i="6"/>
  <c r="G975" i="5"/>
  <c r="F975" i="5"/>
  <c r="H975" i="5"/>
  <c r="E976" i="5"/>
  <c r="E995" i="4"/>
  <c r="C996" i="4"/>
  <c r="G985" i="3"/>
  <c r="H984" i="3"/>
  <c r="I984" i="3" s="1"/>
  <c r="F985" i="3"/>
  <c r="G664" i="4" l="1"/>
  <c r="H664" i="4" s="1"/>
  <c r="E664" i="6"/>
  <c r="E977" i="5"/>
  <c r="H976" i="5"/>
  <c r="G976" i="5"/>
  <c r="F976" i="5"/>
  <c r="E996" i="4"/>
  <c r="C997" i="4"/>
  <c r="H985" i="3"/>
  <c r="F986" i="3"/>
  <c r="G986" i="3"/>
  <c r="I985" i="3"/>
  <c r="G665" i="4" l="1"/>
  <c r="H665" i="4" s="1"/>
  <c r="E665" i="6"/>
  <c r="E978" i="5"/>
  <c r="F977" i="5"/>
  <c r="H977" i="5"/>
  <c r="G977" i="5"/>
  <c r="E997" i="4"/>
  <c r="C998" i="4"/>
  <c r="H986" i="3"/>
  <c r="F987" i="3"/>
  <c r="G987" i="3"/>
  <c r="I986" i="3"/>
  <c r="G666" i="4" l="1"/>
  <c r="H666" i="4" s="1"/>
  <c r="E666" i="6"/>
  <c r="G978" i="5"/>
  <c r="F978" i="5"/>
  <c r="E979" i="5"/>
  <c r="H978" i="5"/>
  <c r="E998" i="4"/>
  <c r="C999" i="4"/>
  <c r="F988" i="3"/>
  <c r="H987" i="3"/>
  <c r="G988" i="3"/>
  <c r="I987" i="3"/>
  <c r="G667" i="4" l="1"/>
  <c r="H667" i="4" s="1"/>
  <c r="E667" i="6"/>
  <c r="F979" i="5"/>
  <c r="H979" i="5"/>
  <c r="G979" i="5"/>
  <c r="E980" i="5"/>
  <c r="E999" i="4"/>
  <c r="C1000" i="4"/>
  <c r="G989" i="3"/>
  <c r="F989" i="3"/>
  <c r="H988" i="3"/>
  <c r="I988" i="3" s="1"/>
  <c r="G668" i="4" l="1"/>
  <c r="H668" i="4" s="1"/>
  <c r="E668" i="6"/>
  <c r="E981" i="5"/>
  <c r="G980" i="5"/>
  <c r="F980" i="5"/>
  <c r="H980" i="5"/>
  <c r="E1000" i="4"/>
  <c r="C1001" i="4"/>
  <c r="F990" i="3"/>
  <c r="H989" i="3"/>
  <c r="I989" i="3"/>
  <c r="G990" i="3"/>
  <c r="G669" i="4" l="1"/>
  <c r="H669" i="4" s="1"/>
  <c r="E669" i="6"/>
  <c r="G981" i="5"/>
  <c r="F981" i="5"/>
  <c r="E982" i="5"/>
  <c r="H981" i="5"/>
  <c r="E1001" i="4"/>
  <c r="C1002" i="4"/>
  <c r="G991" i="3"/>
  <c r="F991" i="3"/>
  <c r="H990" i="3"/>
  <c r="I990" i="3" s="1"/>
  <c r="G670" i="4" l="1"/>
  <c r="H670" i="4" s="1"/>
  <c r="E670" i="6"/>
  <c r="H982" i="5"/>
  <c r="G982" i="5"/>
  <c r="F982" i="5"/>
  <c r="E983" i="5"/>
  <c r="E1002" i="4"/>
  <c r="C1003" i="4"/>
  <c r="F992" i="3"/>
  <c r="H991" i="3"/>
  <c r="I991" i="3"/>
  <c r="G992" i="3"/>
  <c r="G671" i="4" l="1"/>
  <c r="H671" i="4" s="1"/>
  <c r="E671" i="6"/>
  <c r="E984" i="5"/>
  <c r="H983" i="5"/>
  <c r="G983" i="5"/>
  <c r="F983" i="5"/>
  <c r="E1003" i="4"/>
  <c r="C1004" i="4"/>
  <c r="G993" i="3"/>
  <c r="F993" i="3"/>
  <c r="H992" i="3"/>
  <c r="I992" i="3" s="1"/>
  <c r="G672" i="4" l="1"/>
  <c r="H672" i="4" s="1"/>
  <c r="E672" i="6"/>
  <c r="G984" i="5"/>
  <c r="F984" i="5"/>
  <c r="H984" i="5"/>
  <c r="E985" i="5"/>
  <c r="E1004" i="4"/>
  <c r="C1005" i="4"/>
  <c r="H993" i="3"/>
  <c r="F994" i="3"/>
  <c r="I993" i="3"/>
  <c r="G994" i="3"/>
  <c r="G673" i="4" l="1"/>
  <c r="H673" i="4" s="1"/>
  <c r="E673" i="6"/>
  <c r="E986" i="5"/>
  <c r="H985" i="5"/>
  <c r="G985" i="5"/>
  <c r="F985" i="5"/>
  <c r="E1005" i="4"/>
  <c r="C1006" i="4"/>
  <c r="F995" i="3"/>
  <c r="H994" i="3"/>
  <c r="I994" i="3"/>
  <c r="G995" i="3"/>
  <c r="G674" i="4" l="1"/>
  <c r="H674" i="4" s="1"/>
  <c r="E674" i="6"/>
  <c r="F986" i="5"/>
  <c r="G986" i="5"/>
  <c r="E987" i="5"/>
  <c r="H986" i="5"/>
  <c r="E1006" i="4"/>
  <c r="C1007" i="4"/>
  <c r="G996" i="3"/>
  <c r="H995" i="3"/>
  <c r="I995" i="3" s="1"/>
  <c r="F996" i="3"/>
  <c r="G675" i="4" l="1"/>
  <c r="H675" i="4" s="1"/>
  <c r="E675" i="6"/>
  <c r="G987" i="5"/>
  <c r="F987" i="5"/>
  <c r="E988" i="5"/>
  <c r="H987" i="5"/>
  <c r="E1007" i="4"/>
  <c r="C1008" i="4"/>
  <c r="H996" i="3"/>
  <c r="F997" i="3"/>
  <c r="I996" i="3"/>
  <c r="G997" i="3"/>
  <c r="G676" i="4" l="1"/>
  <c r="H676" i="4" s="1"/>
  <c r="E676" i="6"/>
  <c r="H988" i="5"/>
  <c r="G988" i="5"/>
  <c r="F988" i="5"/>
  <c r="E989" i="5"/>
  <c r="E1008" i="4"/>
  <c r="C1009" i="4"/>
  <c r="G998" i="3"/>
  <c r="F998" i="3"/>
  <c r="H997" i="3"/>
  <c r="I997" i="3" s="1"/>
  <c r="G677" i="4" l="1"/>
  <c r="H677" i="4" s="1"/>
  <c r="E677" i="6"/>
  <c r="H989" i="5"/>
  <c r="G989" i="5"/>
  <c r="F989" i="5"/>
  <c r="E990" i="5"/>
  <c r="E1009" i="4"/>
  <c r="C1010" i="4"/>
  <c r="H998" i="3"/>
  <c r="F999" i="3"/>
  <c r="G999" i="3"/>
  <c r="I998" i="3"/>
  <c r="G678" i="4" l="1"/>
  <c r="H678" i="4" s="1"/>
  <c r="E678" i="6"/>
  <c r="G990" i="5"/>
  <c r="F990" i="5"/>
  <c r="E991" i="5"/>
  <c r="H990" i="5"/>
  <c r="E1010" i="4"/>
  <c r="C1011" i="4"/>
  <c r="F1000" i="3"/>
  <c r="H999" i="3"/>
  <c r="G1000" i="3"/>
  <c r="I999" i="3"/>
  <c r="G679" i="4" l="1"/>
  <c r="H679" i="4" s="1"/>
  <c r="E679" i="6"/>
  <c r="E992" i="5"/>
  <c r="F991" i="5"/>
  <c r="H991" i="5"/>
  <c r="G991" i="5"/>
  <c r="E1011" i="4"/>
  <c r="C1012" i="4"/>
  <c r="G1001" i="3"/>
  <c r="F1001" i="3"/>
  <c r="H1000" i="3"/>
  <c r="I1000" i="3" s="1"/>
  <c r="G680" i="4" l="1"/>
  <c r="H680" i="4" s="1"/>
  <c r="E680" i="6"/>
  <c r="E993" i="5"/>
  <c r="H992" i="5"/>
  <c r="G992" i="5"/>
  <c r="F992" i="5"/>
  <c r="E1012" i="4"/>
  <c r="C1013" i="4"/>
  <c r="F1002" i="3"/>
  <c r="H1001" i="3"/>
  <c r="I1001" i="3"/>
  <c r="G1002" i="3"/>
  <c r="G681" i="4" l="1"/>
  <c r="H681" i="4" s="1"/>
  <c r="E681" i="6"/>
  <c r="G993" i="5"/>
  <c r="F993" i="5"/>
  <c r="H993" i="5"/>
  <c r="E994" i="5"/>
  <c r="E1013" i="4"/>
  <c r="C1014" i="4"/>
  <c r="G1003" i="3"/>
  <c r="H1002" i="3"/>
  <c r="I1002" i="3" s="1"/>
  <c r="F1003" i="3"/>
  <c r="G682" i="4" l="1"/>
  <c r="H682" i="4" s="1"/>
  <c r="E682" i="6"/>
  <c r="F994" i="5"/>
  <c r="E995" i="5"/>
  <c r="H994" i="5"/>
  <c r="G994" i="5"/>
  <c r="E1014" i="4"/>
  <c r="C1015" i="4"/>
  <c r="F1004" i="3"/>
  <c r="H1003" i="3"/>
  <c r="I1003" i="3" s="1"/>
  <c r="G1004" i="3"/>
  <c r="G683" i="4" l="1"/>
  <c r="H683" i="4" s="1"/>
  <c r="E683" i="6"/>
  <c r="E996" i="5"/>
  <c r="H995" i="5"/>
  <c r="G995" i="5"/>
  <c r="F995" i="5"/>
  <c r="E1015" i="4"/>
  <c r="C1016" i="4"/>
  <c r="G1005" i="3"/>
  <c r="H1004" i="3"/>
  <c r="I1004" i="3" s="1"/>
  <c r="F1005" i="3"/>
  <c r="G684" i="4" l="1"/>
  <c r="H684" i="4" s="1"/>
  <c r="E684" i="6"/>
  <c r="G996" i="5"/>
  <c r="F996" i="5"/>
  <c r="E997" i="5"/>
  <c r="H996" i="5"/>
  <c r="E1016" i="4"/>
  <c r="C1017" i="4"/>
  <c r="F1006" i="3"/>
  <c r="H1005" i="3"/>
  <c r="G1006" i="3"/>
  <c r="I1005" i="3"/>
  <c r="G685" i="4" l="1"/>
  <c r="H685" i="4" s="1"/>
  <c r="E685" i="6"/>
  <c r="F997" i="5"/>
  <c r="E998" i="5"/>
  <c r="H997" i="5"/>
  <c r="G997" i="5"/>
  <c r="E1017" i="4"/>
  <c r="C1018" i="4"/>
  <c r="G1007" i="3"/>
  <c r="H1006" i="3"/>
  <c r="I1006" i="3" s="1"/>
  <c r="F1007" i="3"/>
  <c r="G686" i="4" l="1"/>
  <c r="H686" i="4" s="1"/>
  <c r="E686" i="6"/>
  <c r="G998" i="5"/>
  <c r="F998" i="5"/>
  <c r="E999" i="5"/>
  <c r="H998" i="5"/>
  <c r="E1018" i="4"/>
  <c r="C1019" i="4"/>
  <c r="F1008" i="3"/>
  <c r="H1007" i="3"/>
  <c r="I1007" i="3" s="1"/>
  <c r="G1008" i="3"/>
  <c r="G687" i="4" l="1"/>
  <c r="H687" i="4" s="1"/>
  <c r="E687" i="6"/>
  <c r="G999" i="5"/>
  <c r="F999" i="5"/>
  <c r="E1000" i="5"/>
  <c r="H999" i="5"/>
  <c r="E1019" i="4"/>
  <c r="C1020" i="4"/>
  <c r="G1009" i="3"/>
  <c r="F1009" i="3"/>
  <c r="H1008" i="3"/>
  <c r="I1008" i="3" s="1"/>
  <c r="G688" i="4" l="1"/>
  <c r="H688" i="4" s="1"/>
  <c r="E688" i="6"/>
  <c r="H1000" i="5"/>
  <c r="G1000" i="5"/>
  <c r="F1000" i="5"/>
  <c r="E1001" i="5"/>
  <c r="E1020" i="4"/>
  <c r="C1021" i="4"/>
  <c r="H1009" i="3"/>
  <c r="F1010" i="3"/>
  <c r="G1010" i="3"/>
  <c r="I1009" i="3"/>
  <c r="G689" i="4" l="1"/>
  <c r="H689" i="4" s="1"/>
  <c r="E689" i="6"/>
  <c r="E1002" i="5"/>
  <c r="H1001" i="5"/>
  <c r="G1001" i="5"/>
  <c r="F1001" i="5"/>
  <c r="E1021" i="4"/>
  <c r="C1022" i="4"/>
  <c r="H1010" i="3"/>
  <c r="F1011" i="3"/>
  <c r="G1011" i="3"/>
  <c r="I1010" i="3"/>
  <c r="G690" i="4" l="1"/>
  <c r="H690" i="4" s="1"/>
  <c r="E690" i="6"/>
  <c r="G1002" i="5"/>
  <c r="F1002" i="5"/>
  <c r="E1003" i="5"/>
  <c r="H1002" i="5"/>
  <c r="E1022" i="4"/>
  <c r="C1023" i="4"/>
  <c r="G1012" i="3"/>
  <c r="F1012" i="3"/>
  <c r="H1011" i="3"/>
  <c r="I1011" i="3" s="1"/>
  <c r="G691" i="4" l="1"/>
  <c r="H691" i="4" s="1"/>
  <c r="E691" i="6"/>
  <c r="E1004" i="5"/>
  <c r="H1003" i="5"/>
  <c r="F1003" i="5"/>
  <c r="G1003" i="5"/>
  <c r="E1023" i="4"/>
  <c r="C1024" i="4"/>
  <c r="G1013" i="3"/>
  <c r="F1013" i="3"/>
  <c r="H1012" i="3"/>
  <c r="I1012" i="3" s="1"/>
  <c r="G692" i="4" l="1"/>
  <c r="H692" i="4" s="1"/>
  <c r="E692" i="6"/>
  <c r="F1004" i="5"/>
  <c r="E1005" i="5"/>
  <c r="H1004" i="5"/>
  <c r="G1004" i="5"/>
  <c r="E1024" i="4"/>
  <c r="C1025" i="4"/>
  <c r="G1014" i="3"/>
  <c r="H1013" i="3"/>
  <c r="I1013" i="3" s="1"/>
  <c r="F1014" i="3"/>
  <c r="G693" i="4" l="1"/>
  <c r="H693" i="4" s="1"/>
  <c r="E693" i="6"/>
  <c r="G1005" i="5"/>
  <c r="F1005" i="5"/>
  <c r="H1005" i="5"/>
  <c r="E1006" i="5"/>
  <c r="E1025" i="4"/>
  <c r="C1026" i="4"/>
  <c r="H1014" i="3"/>
  <c r="F1015" i="3"/>
  <c r="I1014" i="3"/>
  <c r="G1015" i="3"/>
  <c r="G694" i="4" l="1"/>
  <c r="H694" i="4" s="1"/>
  <c r="E694" i="6"/>
  <c r="E1007" i="5"/>
  <c r="G1006" i="5"/>
  <c r="H1006" i="5"/>
  <c r="F1006" i="5"/>
  <c r="E1026" i="4"/>
  <c r="C1027" i="4"/>
  <c r="F1016" i="3"/>
  <c r="H1015" i="3"/>
  <c r="I1015" i="3"/>
  <c r="G1016" i="3"/>
  <c r="G695" i="4" l="1"/>
  <c r="H695" i="4" s="1"/>
  <c r="E695" i="6"/>
  <c r="H1007" i="5"/>
  <c r="G1007" i="5"/>
  <c r="F1007" i="5"/>
  <c r="E1008" i="5"/>
  <c r="E1027" i="4"/>
  <c r="C1028" i="4"/>
  <c r="G1017" i="3"/>
  <c r="F1017" i="3"/>
  <c r="H1016" i="3"/>
  <c r="I1016" i="3" s="1"/>
  <c r="G696" i="4" l="1"/>
  <c r="H696" i="4" s="1"/>
  <c r="E696" i="6"/>
  <c r="G1008" i="5"/>
  <c r="F1008" i="5"/>
  <c r="H1008" i="5"/>
  <c r="E1009" i="5"/>
  <c r="E1028" i="4"/>
  <c r="C1029" i="4"/>
  <c r="F1018" i="3"/>
  <c r="H1017" i="3"/>
  <c r="G1018" i="3"/>
  <c r="I1017" i="3"/>
  <c r="G697" i="4" l="1"/>
  <c r="H697" i="4" s="1"/>
  <c r="E697" i="6"/>
  <c r="H1009" i="5"/>
  <c r="G1009" i="5"/>
  <c r="F1009" i="5"/>
  <c r="E1010" i="5"/>
  <c r="E1029" i="4"/>
  <c r="C1030" i="4"/>
  <c r="G1019" i="3"/>
  <c r="F1019" i="3"/>
  <c r="H1018" i="3"/>
  <c r="I1018" i="3" s="1"/>
  <c r="G698" i="4" l="1"/>
  <c r="H698" i="4" s="1"/>
  <c r="E698" i="6"/>
  <c r="E1011" i="5"/>
  <c r="H1010" i="5"/>
  <c r="G1010" i="5"/>
  <c r="F1010" i="5"/>
  <c r="E1030" i="4"/>
  <c r="C1031" i="4"/>
  <c r="G1020" i="3"/>
  <c r="F1020" i="3"/>
  <c r="H1019" i="3"/>
  <c r="I1019" i="3" s="1"/>
  <c r="G699" i="4" l="1"/>
  <c r="H699" i="4" s="1"/>
  <c r="E699" i="6"/>
  <c r="G1011" i="5"/>
  <c r="F1011" i="5"/>
  <c r="H1011" i="5"/>
  <c r="E1012" i="5"/>
  <c r="E1031" i="4"/>
  <c r="C1032" i="4"/>
  <c r="H1020" i="3"/>
  <c r="F1021" i="3"/>
  <c r="I1020" i="3"/>
  <c r="G1021" i="3"/>
  <c r="G700" i="4" l="1"/>
  <c r="H700" i="4" s="1"/>
  <c r="E700" i="6"/>
  <c r="E1013" i="5"/>
  <c r="H1012" i="5"/>
  <c r="G1012" i="5"/>
  <c r="F1012" i="5"/>
  <c r="E1032" i="4"/>
  <c r="C1033" i="4"/>
  <c r="G1022" i="3"/>
  <c r="F1022" i="3"/>
  <c r="H1021" i="3"/>
  <c r="I1021" i="3" s="1"/>
  <c r="G701" i="4" l="1"/>
  <c r="H701" i="4" s="1"/>
  <c r="E701" i="6"/>
  <c r="E1014" i="5"/>
  <c r="H1013" i="5"/>
  <c r="G1013" i="5"/>
  <c r="F1013" i="5"/>
  <c r="E1033" i="4"/>
  <c r="C1034" i="4"/>
  <c r="H1022" i="3"/>
  <c r="F1023" i="3"/>
  <c r="G1023" i="3"/>
  <c r="I1022" i="3"/>
  <c r="G702" i="4" l="1"/>
  <c r="H702" i="4" s="1"/>
  <c r="E702" i="6"/>
  <c r="G1014" i="5"/>
  <c r="F1014" i="5"/>
  <c r="E1015" i="5"/>
  <c r="H1014" i="5"/>
  <c r="E1034" i="4"/>
  <c r="C1035" i="4"/>
  <c r="G1024" i="3"/>
  <c r="F1024" i="3"/>
  <c r="H1023" i="3"/>
  <c r="I1023" i="3" s="1"/>
  <c r="G703" i="4" l="1"/>
  <c r="H703" i="4" s="1"/>
  <c r="E703" i="6"/>
  <c r="F1015" i="5"/>
  <c r="E1016" i="5"/>
  <c r="H1015" i="5"/>
  <c r="G1015" i="5"/>
  <c r="E1035" i="4"/>
  <c r="C1036" i="4"/>
  <c r="H1024" i="3"/>
  <c r="F1025" i="3"/>
  <c r="G1025" i="3"/>
  <c r="I1024" i="3"/>
  <c r="G704" i="4" l="1"/>
  <c r="H704" i="4" s="1"/>
  <c r="E704" i="6"/>
  <c r="E1017" i="5"/>
  <c r="H1016" i="5"/>
  <c r="G1016" i="5"/>
  <c r="F1016" i="5"/>
  <c r="E1036" i="4"/>
  <c r="C1037" i="4"/>
  <c r="F1026" i="3"/>
  <c r="H1025" i="3"/>
  <c r="G1026" i="3"/>
  <c r="I1025" i="3"/>
  <c r="G705" i="4" l="1"/>
  <c r="H705" i="4" s="1"/>
  <c r="E705" i="6"/>
  <c r="G1017" i="5"/>
  <c r="F1017" i="5"/>
  <c r="H1017" i="5"/>
  <c r="E1018" i="5"/>
  <c r="E1037" i="4"/>
  <c r="C1038" i="4"/>
  <c r="G1027" i="3"/>
  <c r="H1026" i="3"/>
  <c r="I1026" i="3" s="1"/>
  <c r="F1027" i="3"/>
  <c r="G706" i="4" l="1"/>
  <c r="H706" i="4" s="1"/>
  <c r="E706" i="6"/>
  <c r="H1018" i="5"/>
  <c r="G1018" i="5"/>
  <c r="F1018" i="5"/>
  <c r="E1019" i="5"/>
  <c r="E1038" i="4"/>
  <c r="C1039" i="4"/>
  <c r="G1028" i="3"/>
  <c r="H1027" i="3"/>
  <c r="I1027" i="3" s="1"/>
  <c r="F1028" i="3"/>
  <c r="G707" i="4" l="1"/>
  <c r="H707" i="4" s="1"/>
  <c r="E707" i="6"/>
  <c r="E1020" i="5"/>
  <c r="H1019" i="5"/>
  <c r="G1019" i="5"/>
  <c r="F1019" i="5"/>
  <c r="E1039" i="4"/>
  <c r="C1040" i="4"/>
  <c r="G1029" i="3"/>
  <c r="F1029" i="3"/>
  <c r="H1028" i="3"/>
  <c r="I1028" i="3" s="1"/>
  <c r="G708" i="4" l="1"/>
  <c r="H708" i="4" s="1"/>
  <c r="E708" i="6"/>
  <c r="G1020" i="5"/>
  <c r="F1020" i="5"/>
  <c r="E1021" i="5"/>
  <c r="H1020" i="5"/>
  <c r="E1040" i="4"/>
  <c r="C1041" i="4"/>
  <c r="G1030" i="3"/>
  <c r="H1029" i="3"/>
  <c r="I1029" i="3" s="1"/>
  <c r="F1030" i="3"/>
  <c r="G709" i="4" l="1"/>
  <c r="H709" i="4" s="1"/>
  <c r="E709" i="6"/>
  <c r="E1022" i="5"/>
  <c r="H1021" i="5"/>
  <c r="G1021" i="5"/>
  <c r="F1021" i="5"/>
  <c r="E1041" i="4"/>
  <c r="C1042" i="4"/>
  <c r="F1031" i="3"/>
  <c r="H1030" i="3"/>
  <c r="G1031" i="3"/>
  <c r="I1030" i="3"/>
  <c r="G710" i="4" l="1"/>
  <c r="H710" i="4" s="1"/>
  <c r="E710" i="6"/>
  <c r="F1022" i="5"/>
  <c r="H1022" i="5"/>
  <c r="G1022" i="5"/>
  <c r="E1023" i="5"/>
  <c r="E1042" i="4"/>
  <c r="C1043" i="4"/>
  <c r="G1032" i="3"/>
  <c r="H1031" i="3"/>
  <c r="I1031" i="3" s="1"/>
  <c r="F1032" i="3"/>
  <c r="G711" i="4" l="1"/>
  <c r="H711" i="4" s="1"/>
  <c r="E711" i="6"/>
  <c r="G1023" i="5"/>
  <c r="F1023" i="5"/>
  <c r="E1024" i="5"/>
  <c r="H1023" i="5"/>
  <c r="E1043" i="4"/>
  <c r="C1044" i="4"/>
  <c r="G1033" i="3"/>
  <c r="F1033" i="3"/>
  <c r="H1032" i="3"/>
  <c r="I1032" i="3" s="1"/>
  <c r="G712" i="4" l="1"/>
  <c r="H712" i="4" s="1"/>
  <c r="E712" i="6"/>
  <c r="G1024" i="5"/>
  <c r="F1024" i="5"/>
  <c r="H1024" i="5"/>
  <c r="E1025" i="5"/>
  <c r="E1044" i="4"/>
  <c r="C1045" i="4"/>
  <c r="H1033" i="3"/>
  <c r="F1034" i="3"/>
  <c r="I1033" i="3"/>
  <c r="G1034" i="3"/>
  <c r="G713" i="4" l="1"/>
  <c r="H713" i="4" s="1"/>
  <c r="E713" i="6"/>
  <c r="H1025" i="5"/>
  <c r="G1025" i="5"/>
  <c r="F1025" i="5"/>
  <c r="E1026" i="5"/>
  <c r="E1045" i="4"/>
  <c r="C1046" i="4"/>
  <c r="H1034" i="3"/>
  <c r="F1035" i="3"/>
  <c r="G1035" i="3"/>
  <c r="I1034" i="3"/>
  <c r="G714" i="4" l="1"/>
  <c r="H714" i="4" s="1"/>
  <c r="E714" i="6"/>
  <c r="G1026" i="5"/>
  <c r="F1026" i="5"/>
  <c r="E1027" i="5"/>
  <c r="H1026" i="5"/>
  <c r="E1046" i="4"/>
  <c r="C1047" i="4"/>
  <c r="F1036" i="3"/>
  <c r="H1035" i="3"/>
  <c r="G1036" i="3"/>
  <c r="I1035" i="3"/>
  <c r="G715" i="4" l="1"/>
  <c r="H715" i="4" s="1"/>
  <c r="E715" i="6"/>
  <c r="G1027" i="5"/>
  <c r="F1027" i="5"/>
  <c r="E1028" i="5"/>
  <c r="H1027" i="5"/>
  <c r="E1047" i="4"/>
  <c r="C1048" i="4"/>
  <c r="G1037" i="3"/>
  <c r="F1037" i="3"/>
  <c r="H1036" i="3"/>
  <c r="I1036" i="3" s="1"/>
  <c r="G716" i="4" l="1"/>
  <c r="H716" i="4" s="1"/>
  <c r="E716" i="6"/>
  <c r="E1029" i="5"/>
  <c r="H1028" i="5"/>
  <c r="G1028" i="5"/>
  <c r="F1028" i="5"/>
  <c r="E1048" i="4"/>
  <c r="C1049" i="4"/>
  <c r="G1038" i="3"/>
  <c r="I1037" i="3"/>
  <c r="F1038" i="3"/>
  <c r="H1037" i="3"/>
  <c r="G717" i="4" l="1"/>
  <c r="H717" i="4" s="1"/>
  <c r="E717" i="6"/>
  <c r="G1029" i="5"/>
  <c r="F1029" i="5"/>
  <c r="H1029" i="5"/>
  <c r="E1030" i="5"/>
  <c r="E1049" i="4"/>
  <c r="C1050" i="4"/>
  <c r="H1038" i="3"/>
  <c r="F1039" i="3"/>
  <c r="G1039" i="3"/>
  <c r="I1038" i="3"/>
  <c r="G718" i="4" l="1"/>
  <c r="H718" i="4" s="1"/>
  <c r="E718" i="6"/>
  <c r="H1030" i="5"/>
  <c r="G1030" i="5"/>
  <c r="E1031" i="5"/>
  <c r="F1030" i="5"/>
  <c r="E1050" i="4"/>
  <c r="C1051" i="4"/>
  <c r="H1039" i="3"/>
  <c r="F1040" i="3"/>
  <c r="I1039" i="3"/>
  <c r="G1040" i="3"/>
  <c r="G719" i="4" l="1"/>
  <c r="H719" i="4" s="1"/>
  <c r="E719" i="6"/>
  <c r="H1031" i="5"/>
  <c r="G1031" i="5"/>
  <c r="F1031" i="5"/>
  <c r="E1032" i="5"/>
  <c r="E1051" i="4"/>
  <c r="C1052" i="4"/>
  <c r="G1041" i="3"/>
  <c r="H1040" i="3"/>
  <c r="I1040" i="3" s="1"/>
  <c r="F1041" i="3"/>
  <c r="G720" i="4" l="1"/>
  <c r="H720" i="4" s="1"/>
  <c r="E720" i="6"/>
  <c r="G1032" i="5"/>
  <c r="F1032" i="5"/>
  <c r="E1033" i="5"/>
  <c r="H1032" i="5"/>
  <c r="E1052" i="4"/>
  <c r="C1053" i="4"/>
  <c r="F1042" i="3"/>
  <c r="H1041" i="3"/>
  <c r="G1042" i="3"/>
  <c r="I1041" i="3"/>
  <c r="G721" i="4" l="1"/>
  <c r="H721" i="4" s="1"/>
  <c r="E721" i="6"/>
  <c r="F1033" i="5"/>
  <c r="E1034" i="5"/>
  <c r="H1033" i="5"/>
  <c r="G1033" i="5"/>
  <c r="E1053" i="4"/>
  <c r="C1054" i="4"/>
  <c r="G1043" i="3"/>
  <c r="H1042" i="3"/>
  <c r="I1042" i="3" s="1"/>
  <c r="F1043" i="3"/>
  <c r="G722" i="4" l="1"/>
  <c r="H722" i="4" s="1"/>
  <c r="E722" i="6"/>
  <c r="H1034" i="5"/>
  <c r="G1034" i="5"/>
  <c r="F1034" i="5"/>
  <c r="E1035" i="5"/>
  <c r="E1054" i="4"/>
  <c r="C1055" i="4"/>
  <c r="G1044" i="3"/>
  <c r="F1044" i="3"/>
  <c r="H1043" i="3"/>
  <c r="I1043" i="3" s="1"/>
  <c r="G723" i="4" l="1"/>
  <c r="H723" i="4" s="1"/>
  <c r="E723" i="6"/>
  <c r="G1035" i="5"/>
  <c r="F1035" i="5"/>
  <c r="E1036" i="5"/>
  <c r="H1035" i="5"/>
  <c r="E1055" i="4"/>
  <c r="C1056" i="4"/>
  <c r="H1044" i="3"/>
  <c r="F1045" i="3"/>
  <c r="I1044" i="3"/>
  <c r="G1045" i="3"/>
  <c r="G724" i="4" l="1"/>
  <c r="H724" i="4" s="1"/>
  <c r="E724" i="6"/>
  <c r="H1036" i="5"/>
  <c r="G1036" i="5"/>
  <c r="F1036" i="5"/>
  <c r="E1037" i="5"/>
  <c r="E1056" i="4"/>
  <c r="C1057" i="4"/>
  <c r="G1046" i="3"/>
  <c r="F1046" i="3"/>
  <c r="H1045" i="3"/>
  <c r="I1045" i="3" s="1"/>
  <c r="G725" i="4" l="1"/>
  <c r="H725" i="4" s="1"/>
  <c r="E725" i="6"/>
  <c r="F1037" i="5"/>
  <c r="E1038" i="5"/>
  <c r="H1037" i="5"/>
  <c r="G1037" i="5"/>
  <c r="E1057" i="4"/>
  <c r="C1058" i="4"/>
  <c r="H1046" i="3"/>
  <c r="F1047" i="3"/>
  <c r="G1047" i="3"/>
  <c r="I1046" i="3"/>
  <c r="G726" i="4" l="1"/>
  <c r="H726" i="4" s="1"/>
  <c r="E726" i="6"/>
  <c r="G1038" i="5"/>
  <c r="F1038" i="5"/>
  <c r="E1039" i="5"/>
  <c r="H1038" i="5"/>
  <c r="E1058" i="4"/>
  <c r="C1059" i="4"/>
  <c r="F1048" i="3"/>
  <c r="H1047" i="3"/>
  <c r="G1048" i="3"/>
  <c r="I1047" i="3"/>
  <c r="G727" i="4" l="1"/>
  <c r="H727" i="4" s="1"/>
  <c r="E727" i="6"/>
  <c r="E1040" i="5"/>
  <c r="H1039" i="5"/>
  <c r="G1039" i="5"/>
  <c r="F1039" i="5"/>
  <c r="E1059" i="4"/>
  <c r="C1060" i="4"/>
  <c r="G1049" i="3"/>
  <c r="F1049" i="3"/>
  <c r="H1048" i="3"/>
  <c r="I1048" i="3" s="1"/>
  <c r="G728" i="4" l="1"/>
  <c r="H728" i="4" s="1"/>
  <c r="E728" i="6"/>
  <c r="F1040" i="5"/>
  <c r="E1041" i="5"/>
  <c r="H1040" i="5"/>
  <c r="G1040" i="5"/>
  <c r="C1061" i="4"/>
  <c r="E1060" i="4"/>
  <c r="F1050" i="3"/>
  <c r="H1049" i="3"/>
  <c r="G1050" i="3"/>
  <c r="I1049" i="3"/>
  <c r="G729" i="4" l="1"/>
  <c r="H729" i="4" s="1"/>
  <c r="E729" i="6"/>
  <c r="G1041" i="5"/>
  <c r="F1041" i="5"/>
  <c r="E1042" i="5"/>
  <c r="H1041" i="5"/>
  <c r="E1061" i="4"/>
  <c r="C1062" i="4"/>
  <c r="G1051" i="3"/>
  <c r="F1051" i="3"/>
  <c r="H1050" i="3"/>
  <c r="I1050" i="3" s="1"/>
  <c r="G730" i="4" l="1"/>
  <c r="H730" i="4" s="1"/>
  <c r="E730" i="6"/>
  <c r="F1042" i="5"/>
  <c r="E1043" i="5"/>
  <c r="H1042" i="5"/>
  <c r="G1042" i="5"/>
  <c r="E1062" i="4"/>
  <c r="C1063" i="4"/>
  <c r="F1052" i="3"/>
  <c r="H1051" i="3"/>
  <c r="I1051" i="3"/>
  <c r="G1052" i="3"/>
  <c r="G731" i="4" l="1"/>
  <c r="H731" i="4" s="1"/>
  <c r="E731" i="6"/>
  <c r="H1043" i="5"/>
  <c r="G1043" i="5"/>
  <c r="F1043" i="5"/>
  <c r="E1044" i="5"/>
  <c r="E1063" i="4"/>
  <c r="C1064" i="4"/>
  <c r="G1053" i="3"/>
  <c r="F1053" i="3"/>
  <c r="H1052" i="3"/>
  <c r="I1052" i="3" s="1"/>
  <c r="G732" i="4" l="1"/>
  <c r="H732" i="4" s="1"/>
  <c r="E732" i="6"/>
  <c r="G1044" i="5"/>
  <c r="F1044" i="5"/>
  <c r="H1044" i="5"/>
  <c r="E1045" i="5"/>
  <c r="E1064" i="4"/>
  <c r="C1065" i="4"/>
  <c r="H1053" i="3"/>
  <c r="F1054" i="3"/>
  <c r="I1053" i="3"/>
  <c r="G1054" i="3"/>
  <c r="G733" i="4" l="1"/>
  <c r="H733" i="4" s="1"/>
  <c r="E733" i="6"/>
  <c r="E1046" i="5"/>
  <c r="H1045" i="5"/>
  <c r="F1045" i="5"/>
  <c r="G1045" i="5"/>
  <c r="E1065" i="4"/>
  <c r="C1066" i="4"/>
  <c r="F1055" i="3"/>
  <c r="H1054" i="3"/>
  <c r="G1055" i="3"/>
  <c r="I1054" i="3"/>
  <c r="G734" i="4" l="1"/>
  <c r="H734" i="4" s="1"/>
  <c r="E734" i="6"/>
  <c r="E1047" i="5"/>
  <c r="H1046" i="5"/>
  <c r="F1046" i="5"/>
  <c r="G1046" i="5"/>
  <c r="E1066" i="4"/>
  <c r="C1067" i="4"/>
  <c r="G1056" i="3"/>
  <c r="H1055" i="3"/>
  <c r="I1055" i="3" s="1"/>
  <c r="F1056" i="3"/>
  <c r="G735" i="4" l="1"/>
  <c r="H735" i="4" s="1"/>
  <c r="E735" i="6"/>
  <c r="G1047" i="5"/>
  <c r="F1047" i="5"/>
  <c r="H1047" i="5"/>
  <c r="E1048" i="5"/>
  <c r="E1067" i="4"/>
  <c r="C1068" i="4"/>
  <c r="G1057" i="3"/>
  <c r="H1056" i="3"/>
  <c r="I1056" i="3" s="1"/>
  <c r="F1057" i="3"/>
  <c r="G736" i="4" l="1"/>
  <c r="H736" i="4" s="1"/>
  <c r="E736" i="6"/>
  <c r="G1048" i="5"/>
  <c r="F1048" i="5"/>
  <c r="E1049" i="5"/>
  <c r="H1048" i="5"/>
  <c r="E1068" i="4"/>
  <c r="C1069" i="4"/>
  <c r="H1057" i="3"/>
  <c r="F1058" i="3"/>
  <c r="I1057" i="3"/>
  <c r="G1058" i="3"/>
  <c r="G737" i="4" l="1"/>
  <c r="H737" i="4" s="1"/>
  <c r="E737" i="6"/>
  <c r="E1050" i="5"/>
  <c r="G1049" i="5"/>
  <c r="F1049" i="5"/>
  <c r="H1049" i="5"/>
  <c r="E1069" i="4"/>
  <c r="C1070" i="4"/>
  <c r="G1059" i="3"/>
  <c r="I1058" i="3"/>
  <c r="H1058" i="3"/>
  <c r="F1059" i="3"/>
  <c r="G738" i="4" l="1"/>
  <c r="H738" i="4" s="1"/>
  <c r="E738" i="6"/>
  <c r="G1050" i="5"/>
  <c r="F1050" i="5"/>
  <c r="E1051" i="5"/>
  <c r="H1050" i="5"/>
  <c r="E1070" i="4"/>
  <c r="C1071" i="4"/>
  <c r="F1060" i="3"/>
  <c r="H1059" i="3"/>
  <c r="I1059" i="3"/>
  <c r="G1060" i="3"/>
  <c r="G739" i="4" l="1"/>
  <c r="H739" i="4" s="1"/>
  <c r="E739" i="6"/>
  <c r="F1051" i="5"/>
  <c r="H1051" i="5"/>
  <c r="G1051" i="5"/>
  <c r="E1052" i="5"/>
  <c r="E1071" i="4"/>
  <c r="C1072" i="4"/>
  <c r="G1061" i="3"/>
  <c r="F1061" i="3"/>
  <c r="H1060" i="3"/>
  <c r="I1060" i="3" s="1"/>
  <c r="G740" i="4" l="1"/>
  <c r="H740" i="4" s="1"/>
  <c r="E740" i="6"/>
  <c r="E1053" i="5"/>
  <c r="H1052" i="5"/>
  <c r="G1052" i="5"/>
  <c r="F1052" i="5"/>
  <c r="E1072" i="4"/>
  <c r="C1073" i="4"/>
  <c r="G1062" i="3"/>
  <c r="F1062" i="3"/>
  <c r="H1061" i="3"/>
  <c r="I1061" i="3" s="1"/>
  <c r="G741" i="4" l="1"/>
  <c r="H741" i="4" s="1"/>
  <c r="E741" i="6"/>
  <c r="G1053" i="5"/>
  <c r="F1053" i="5"/>
  <c r="E1054" i="5"/>
  <c r="H1053" i="5"/>
  <c r="E1073" i="4"/>
  <c r="C1074" i="4"/>
  <c r="H1062" i="3"/>
  <c r="F1063" i="3"/>
  <c r="I1062" i="3"/>
  <c r="G1063" i="3"/>
  <c r="G742" i="4" l="1"/>
  <c r="H742" i="4" s="1"/>
  <c r="E742" i="6"/>
  <c r="H1054" i="5"/>
  <c r="G1054" i="5"/>
  <c r="F1054" i="5"/>
  <c r="E1055" i="5"/>
  <c r="E1074" i="4"/>
  <c r="C1075" i="4"/>
  <c r="F1064" i="3"/>
  <c r="H1063" i="3"/>
  <c r="I1063" i="3"/>
  <c r="G1064" i="3"/>
  <c r="G743" i="4" l="1"/>
  <c r="H743" i="4" s="1"/>
  <c r="E743" i="6"/>
  <c r="E1056" i="5"/>
  <c r="H1055" i="5"/>
  <c r="G1055" i="5"/>
  <c r="F1055" i="5"/>
  <c r="E1075" i="4"/>
  <c r="C1076" i="4"/>
  <c r="G1065" i="3"/>
  <c r="F1065" i="3"/>
  <c r="H1064" i="3"/>
  <c r="I1064" i="3" s="1"/>
  <c r="G744" i="4" l="1"/>
  <c r="H744" i="4" s="1"/>
  <c r="E744" i="6"/>
  <c r="G1056" i="5"/>
  <c r="F1056" i="5"/>
  <c r="E1057" i="5"/>
  <c r="H1056" i="5"/>
  <c r="E1076" i="4"/>
  <c r="C1077" i="4"/>
  <c r="F1066" i="3"/>
  <c r="H1065" i="3"/>
  <c r="G1066" i="3"/>
  <c r="I1065" i="3"/>
  <c r="G745" i="4" l="1"/>
  <c r="H745" i="4" s="1"/>
  <c r="E745" i="6"/>
  <c r="E1058" i="5"/>
  <c r="H1057" i="5"/>
  <c r="G1057" i="5"/>
  <c r="F1057" i="5"/>
  <c r="E1077" i="4"/>
  <c r="C1078" i="4"/>
  <c r="G1067" i="3"/>
  <c r="H1066" i="3"/>
  <c r="I1066" i="3" s="1"/>
  <c r="F1067" i="3"/>
  <c r="G746" i="4" l="1"/>
  <c r="H746" i="4" s="1"/>
  <c r="E746" i="6"/>
  <c r="F1058" i="5"/>
  <c r="E1059" i="5"/>
  <c r="H1058" i="5"/>
  <c r="G1058" i="5"/>
  <c r="E1078" i="4"/>
  <c r="C1079" i="4"/>
  <c r="G1068" i="3"/>
  <c r="F1068" i="3"/>
  <c r="H1067" i="3"/>
  <c r="I1067" i="3" s="1"/>
  <c r="G747" i="4" l="1"/>
  <c r="H747" i="4" s="1"/>
  <c r="E747" i="6"/>
  <c r="G1059" i="5"/>
  <c r="F1059" i="5"/>
  <c r="E1060" i="5"/>
  <c r="H1059" i="5"/>
  <c r="E1079" i="4"/>
  <c r="C1080" i="4"/>
  <c r="H1068" i="3"/>
  <c r="F1069" i="3"/>
  <c r="I1068" i="3"/>
  <c r="G1069" i="3"/>
  <c r="G748" i="4" l="1"/>
  <c r="H748" i="4" s="1"/>
  <c r="E748" i="6"/>
  <c r="H1060" i="5"/>
  <c r="G1060" i="5"/>
  <c r="F1060" i="5"/>
  <c r="E1061" i="5"/>
  <c r="E1080" i="4"/>
  <c r="C1081" i="4"/>
  <c r="F1070" i="3"/>
  <c r="H1069" i="3"/>
  <c r="G1070" i="3"/>
  <c r="I1069" i="3"/>
  <c r="G749" i="4" l="1"/>
  <c r="H749" i="4" s="1"/>
  <c r="E749" i="6"/>
  <c r="H1061" i="5"/>
  <c r="G1061" i="5"/>
  <c r="F1061" i="5"/>
  <c r="E1062" i="5"/>
  <c r="E1081" i="4"/>
  <c r="C1082" i="4"/>
  <c r="G1071" i="3"/>
  <c r="H1070" i="3"/>
  <c r="I1070" i="3" s="1"/>
  <c r="F1071" i="3"/>
  <c r="G750" i="4" l="1"/>
  <c r="H750" i="4" s="1"/>
  <c r="E750" i="6"/>
  <c r="G1062" i="5"/>
  <c r="F1062" i="5"/>
  <c r="E1063" i="5"/>
  <c r="H1062" i="5"/>
  <c r="E1082" i="4"/>
  <c r="C1083" i="4"/>
  <c r="F1072" i="3"/>
  <c r="H1071" i="3"/>
  <c r="G1072" i="3"/>
  <c r="I1071" i="3"/>
  <c r="G751" i="4" l="1"/>
  <c r="H751" i="4" s="1"/>
  <c r="E751" i="6"/>
  <c r="F1063" i="5"/>
  <c r="E1064" i="5"/>
  <c r="H1063" i="5"/>
  <c r="G1063" i="5"/>
  <c r="E1083" i="4"/>
  <c r="C1084" i="4"/>
  <c r="G1073" i="3"/>
  <c r="H1072" i="3"/>
  <c r="I1072" i="3" s="1"/>
  <c r="F1073" i="3"/>
  <c r="G752" i="4" l="1"/>
  <c r="H752" i="4" s="1"/>
  <c r="E752" i="6"/>
  <c r="E1065" i="5"/>
  <c r="H1064" i="5"/>
  <c r="G1064" i="5"/>
  <c r="F1064" i="5"/>
  <c r="E1084" i="4"/>
  <c r="C1085" i="4"/>
  <c r="F1074" i="3"/>
  <c r="H1073" i="3"/>
  <c r="G1074" i="3"/>
  <c r="I1073" i="3"/>
  <c r="G753" i="4" l="1"/>
  <c r="H753" i="4" s="1"/>
  <c r="E753" i="6"/>
  <c r="G1065" i="5"/>
  <c r="F1065" i="5"/>
  <c r="H1065" i="5"/>
  <c r="E1066" i="5"/>
  <c r="E1085" i="4"/>
  <c r="C1086" i="4"/>
  <c r="G1075" i="3"/>
  <c r="H1074" i="3"/>
  <c r="I1074" i="3" s="1"/>
  <c r="F1075" i="3"/>
  <c r="G754" i="4" l="1"/>
  <c r="H754" i="4" s="1"/>
  <c r="E754" i="6"/>
  <c r="F1066" i="5"/>
  <c r="E1067" i="5"/>
  <c r="H1066" i="5"/>
  <c r="G1066" i="5"/>
  <c r="E1086" i="4"/>
  <c r="C1087" i="4"/>
  <c r="H1075" i="3"/>
  <c r="F1076" i="3"/>
  <c r="I1075" i="3"/>
  <c r="G1076" i="3"/>
  <c r="G755" i="4" l="1"/>
  <c r="H755" i="4" s="1"/>
  <c r="E755" i="6"/>
  <c r="F1067" i="5"/>
  <c r="G1067" i="5"/>
  <c r="E1068" i="5"/>
  <c r="H1067" i="5"/>
  <c r="E1087" i="4"/>
  <c r="C1088" i="4"/>
  <c r="F1077" i="3"/>
  <c r="H1076" i="3"/>
  <c r="G1077" i="3"/>
  <c r="I1076" i="3"/>
  <c r="G756" i="4" l="1"/>
  <c r="H756" i="4" s="1"/>
  <c r="E756" i="6"/>
  <c r="G1068" i="5"/>
  <c r="F1068" i="5"/>
  <c r="E1069" i="5"/>
  <c r="H1068" i="5"/>
  <c r="E1088" i="4"/>
  <c r="C1089" i="4"/>
  <c r="G1078" i="3"/>
  <c r="H1077" i="3"/>
  <c r="I1077" i="3" s="1"/>
  <c r="F1078" i="3"/>
  <c r="G757" i="4" l="1"/>
  <c r="H757" i="4" s="1"/>
  <c r="E757" i="6"/>
  <c r="F1069" i="5"/>
  <c r="E1070" i="5"/>
  <c r="G1069" i="5"/>
  <c r="H1069" i="5"/>
  <c r="E1089" i="4"/>
  <c r="C1090" i="4"/>
  <c r="G1079" i="3"/>
  <c r="F1079" i="3"/>
  <c r="H1078" i="3"/>
  <c r="I1078" i="3" s="1"/>
  <c r="G758" i="4" l="1"/>
  <c r="H758" i="4" s="1"/>
  <c r="E758" i="6"/>
  <c r="G1070" i="5"/>
  <c r="F1070" i="5"/>
  <c r="E1071" i="5"/>
  <c r="H1070" i="5"/>
  <c r="E1090" i="4"/>
  <c r="C1091" i="4"/>
  <c r="F1080" i="3"/>
  <c r="H1079" i="3"/>
  <c r="I1079" i="3"/>
  <c r="G1080" i="3"/>
  <c r="G759" i="4" l="1"/>
  <c r="H759" i="4" s="1"/>
  <c r="E759" i="6"/>
  <c r="G1071" i="5"/>
  <c r="F1071" i="5"/>
  <c r="E1072" i="5"/>
  <c r="H1071" i="5"/>
  <c r="E1091" i="4"/>
  <c r="C1092" i="4"/>
  <c r="G1081" i="3"/>
  <c r="F1081" i="3"/>
  <c r="H1080" i="3"/>
  <c r="I1080" i="3" s="1"/>
  <c r="G760" i="4" l="1"/>
  <c r="H760" i="4" s="1"/>
  <c r="E760" i="6"/>
  <c r="H1072" i="5"/>
  <c r="G1072" i="5"/>
  <c r="F1072" i="5"/>
  <c r="E1073" i="5"/>
  <c r="E1092" i="4"/>
  <c r="C1093" i="4"/>
  <c r="H1081" i="3"/>
  <c r="F1082" i="3"/>
  <c r="I1081" i="3"/>
  <c r="G1082" i="3"/>
  <c r="G761" i="4" l="1"/>
  <c r="H761" i="4" s="1"/>
  <c r="E761" i="6"/>
  <c r="G1073" i="5"/>
  <c r="F1073" i="5"/>
  <c r="E1074" i="5"/>
  <c r="H1073" i="5"/>
  <c r="E1093" i="4"/>
  <c r="C1094" i="4"/>
  <c r="G1083" i="3"/>
  <c r="I1082" i="3"/>
  <c r="H1082" i="3"/>
  <c r="F1083" i="3"/>
  <c r="G762" i="4" l="1"/>
  <c r="H762" i="4" s="1"/>
  <c r="E762" i="6"/>
  <c r="G1074" i="5"/>
  <c r="F1074" i="5"/>
  <c r="E1075" i="5"/>
  <c r="H1074" i="5"/>
  <c r="E1094" i="4"/>
  <c r="C1095" i="4"/>
  <c r="F1084" i="3"/>
  <c r="H1083" i="3"/>
  <c r="I1083" i="3"/>
  <c r="G1084" i="3"/>
  <c r="G763" i="4" l="1"/>
  <c r="H763" i="4" s="1"/>
  <c r="E763" i="6"/>
  <c r="E1076" i="5"/>
  <c r="H1075" i="5"/>
  <c r="F1075" i="5"/>
  <c r="G1075" i="5"/>
  <c r="E1095" i="4"/>
  <c r="C1096" i="4"/>
  <c r="G1085" i="3"/>
  <c r="F1085" i="3"/>
  <c r="H1084" i="3"/>
  <c r="I1084" i="3" s="1"/>
  <c r="G764" i="4" l="1"/>
  <c r="H764" i="4" s="1"/>
  <c r="E764" i="6"/>
  <c r="F1076" i="5"/>
  <c r="E1077" i="5"/>
  <c r="H1076" i="5"/>
  <c r="G1076" i="5"/>
  <c r="E1096" i="4"/>
  <c r="C1097" i="4"/>
  <c r="G1086" i="3"/>
  <c r="H1085" i="3"/>
  <c r="I1085" i="3" s="1"/>
  <c r="F1086" i="3"/>
  <c r="G765" i="4" l="1"/>
  <c r="H765" i="4" s="1"/>
  <c r="E765" i="6"/>
  <c r="G1077" i="5"/>
  <c r="F1077" i="5"/>
  <c r="E1078" i="5"/>
  <c r="H1077" i="5"/>
  <c r="E1097" i="4"/>
  <c r="C1098" i="4"/>
  <c r="G1087" i="3"/>
  <c r="F1087" i="3"/>
  <c r="H1086" i="3"/>
  <c r="I1086" i="3" s="1"/>
  <c r="G766" i="4" l="1"/>
  <c r="H766" i="4" s="1"/>
  <c r="E766" i="6"/>
  <c r="E1079" i="5"/>
  <c r="H1078" i="5"/>
  <c r="G1078" i="5"/>
  <c r="F1078" i="5"/>
  <c r="E1098" i="4"/>
  <c r="C1099" i="4"/>
  <c r="F1088" i="3"/>
  <c r="H1087" i="3"/>
  <c r="I1087" i="3" s="1"/>
  <c r="G1088" i="3"/>
  <c r="G767" i="4" l="1"/>
  <c r="H767" i="4" s="1"/>
  <c r="E767" i="6"/>
  <c r="H1079" i="5"/>
  <c r="G1079" i="5"/>
  <c r="F1079" i="5"/>
  <c r="E1080" i="5"/>
  <c r="E1099" i="4"/>
  <c r="C1100" i="4"/>
  <c r="G1089" i="3"/>
  <c r="H1088" i="3"/>
  <c r="I1088" i="3" s="1"/>
  <c r="F1089" i="3"/>
  <c r="G768" i="4" l="1"/>
  <c r="H768" i="4" s="1"/>
  <c r="E768" i="6"/>
  <c r="G1080" i="5"/>
  <c r="F1080" i="5"/>
  <c r="H1080" i="5"/>
  <c r="E1081" i="5"/>
  <c r="E1100" i="4"/>
  <c r="C1101" i="4"/>
  <c r="F1090" i="3"/>
  <c r="H1089" i="3"/>
  <c r="I1089" i="3"/>
  <c r="G1090" i="3"/>
  <c r="G769" i="4" l="1"/>
  <c r="H769" i="4" s="1"/>
  <c r="E769" i="6"/>
  <c r="E1082" i="5"/>
  <c r="H1081" i="5"/>
  <c r="G1081" i="5"/>
  <c r="F1081" i="5"/>
  <c r="E1101" i="4"/>
  <c r="C1102" i="4"/>
  <c r="G1091" i="3"/>
  <c r="F1091" i="3"/>
  <c r="H1090" i="3"/>
  <c r="I1090" i="3" s="1"/>
  <c r="G770" i="4" l="1"/>
  <c r="H770" i="4" s="1"/>
  <c r="E770" i="6"/>
  <c r="E1083" i="5"/>
  <c r="H1082" i="5"/>
  <c r="G1082" i="5"/>
  <c r="F1082" i="5"/>
  <c r="E1102" i="4"/>
  <c r="C1103" i="4"/>
  <c r="F1092" i="3"/>
  <c r="H1091" i="3"/>
  <c r="G1092" i="3"/>
  <c r="I1091" i="3"/>
  <c r="G771" i="4" l="1"/>
  <c r="H771" i="4" s="1"/>
  <c r="E771" i="6"/>
  <c r="G1083" i="5"/>
  <c r="F1083" i="5"/>
  <c r="H1083" i="5"/>
  <c r="E1084" i="5"/>
  <c r="E1103" i="4"/>
  <c r="C1104" i="4"/>
  <c r="G1093" i="3"/>
  <c r="H1092" i="3"/>
  <c r="I1092" i="3" s="1"/>
  <c r="F1093" i="3"/>
  <c r="G772" i="4" l="1"/>
  <c r="H772" i="4" s="1"/>
  <c r="E772" i="6"/>
  <c r="E1085" i="5"/>
  <c r="H1084" i="5"/>
  <c r="G1084" i="5"/>
  <c r="F1084" i="5"/>
  <c r="E1104" i="4"/>
  <c r="C1105" i="4"/>
  <c r="F1094" i="3"/>
  <c r="H1093" i="3"/>
  <c r="G1094" i="3"/>
  <c r="I1093" i="3"/>
  <c r="G773" i="4" l="1"/>
  <c r="H773" i="4" s="1"/>
  <c r="E773" i="6"/>
  <c r="E1086" i="5"/>
  <c r="H1085" i="5"/>
  <c r="G1085" i="5"/>
  <c r="F1085" i="5"/>
  <c r="E1105" i="4"/>
  <c r="C1106" i="4"/>
  <c r="G1095" i="3"/>
  <c r="H1094" i="3"/>
  <c r="I1094" i="3" s="1"/>
  <c r="F1095" i="3"/>
  <c r="G774" i="4" l="1"/>
  <c r="H774" i="4" s="1"/>
  <c r="E774" i="6"/>
  <c r="G1086" i="5"/>
  <c r="F1086" i="5"/>
  <c r="E1087" i="5"/>
  <c r="H1086" i="5"/>
  <c r="E1106" i="4"/>
  <c r="C1107" i="4"/>
  <c r="F1096" i="3"/>
  <c r="H1095" i="3"/>
  <c r="G1096" i="3"/>
  <c r="I1095" i="3"/>
  <c r="G775" i="4" l="1"/>
  <c r="H775" i="4" s="1"/>
  <c r="E775" i="6"/>
  <c r="F1087" i="5"/>
  <c r="E1088" i="5"/>
  <c r="H1087" i="5"/>
  <c r="G1087" i="5"/>
  <c r="E1107" i="4"/>
  <c r="C1108" i="4"/>
  <c r="G1097" i="3"/>
  <c r="H1096" i="3"/>
  <c r="I1096" i="3" s="1"/>
  <c r="F1097" i="3"/>
  <c r="G776" i="4" l="1"/>
  <c r="H776" i="4" s="1"/>
  <c r="E776" i="6"/>
  <c r="E1089" i="5"/>
  <c r="H1088" i="5"/>
  <c r="F1088" i="5"/>
  <c r="G1088" i="5"/>
  <c r="E1108" i="4"/>
  <c r="C1109" i="4"/>
  <c r="G1098" i="3"/>
  <c r="F1098" i="3"/>
  <c r="H1097" i="3"/>
  <c r="I1097" i="3" s="1"/>
  <c r="G777" i="4" l="1"/>
  <c r="H777" i="4" s="1"/>
  <c r="E777" i="6"/>
  <c r="G1089" i="5"/>
  <c r="F1089" i="5"/>
  <c r="H1089" i="5"/>
  <c r="E1090" i="5"/>
  <c r="E1109" i="4"/>
  <c r="C1110" i="4"/>
  <c r="F1099" i="3"/>
  <c r="H1098" i="3"/>
  <c r="I1098" i="3"/>
  <c r="G1099" i="3"/>
  <c r="G778" i="4" l="1"/>
  <c r="H778" i="4" s="1"/>
  <c r="E778" i="6"/>
  <c r="H1090" i="5"/>
  <c r="G1090" i="5"/>
  <c r="F1090" i="5"/>
  <c r="E1091" i="5"/>
  <c r="E1110" i="4"/>
  <c r="C1111" i="4"/>
  <c r="G1100" i="3"/>
  <c r="F1100" i="3"/>
  <c r="H1099" i="3"/>
  <c r="I1099" i="3" s="1"/>
  <c r="G779" i="4" l="1"/>
  <c r="H779" i="4" s="1"/>
  <c r="E779" i="6"/>
  <c r="E1092" i="5"/>
  <c r="H1091" i="5"/>
  <c r="G1091" i="5"/>
  <c r="F1091" i="5"/>
  <c r="E1111" i="4"/>
  <c r="C1112" i="4"/>
  <c r="G1101" i="3"/>
  <c r="H1100" i="3"/>
  <c r="I1100" i="3" s="1"/>
  <c r="F1101" i="3"/>
  <c r="G780" i="4" l="1"/>
  <c r="H780" i="4" s="1"/>
  <c r="E780" i="6"/>
  <c r="G1092" i="5"/>
  <c r="F1092" i="5"/>
  <c r="H1092" i="5"/>
  <c r="E1093" i="5"/>
  <c r="E1112" i="4"/>
  <c r="C1113" i="4"/>
  <c r="F1102" i="3"/>
  <c r="H1101" i="3"/>
  <c r="I1101" i="3"/>
  <c r="G1102" i="3"/>
  <c r="G781" i="4" l="1"/>
  <c r="H781" i="4" s="1"/>
  <c r="E781" i="6"/>
  <c r="E1094" i="5"/>
  <c r="H1093" i="5"/>
  <c r="G1093" i="5"/>
  <c r="F1093" i="5"/>
  <c r="E1113" i="4"/>
  <c r="C1114" i="4"/>
  <c r="G1103" i="3"/>
  <c r="H1102" i="3"/>
  <c r="I1102" i="3" s="1"/>
  <c r="F1103" i="3"/>
  <c r="G782" i="4" l="1"/>
  <c r="H782" i="4" s="1"/>
  <c r="E782" i="6"/>
  <c r="F1094" i="5"/>
  <c r="H1094" i="5"/>
  <c r="G1094" i="5"/>
  <c r="E1095" i="5"/>
  <c r="E1114" i="4"/>
  <c r="C1115" i="4"/>
  <c r="F1104" i="3"/>
  <c r="H1103" i="3"/>
  <c r="I1103" i="3"/>
  <c r="G1104" i="3"/>
  <c r="G783" i="4" l="1"/>
  <c r="H783" i="4" s="1"/>
  <c r="E783" i="6"/>
  <c r="G1095" i="5"/>
  <c r="F1095" i="5"/>
  <c r="E1096" i="5"/>
  <c r="H1095" i="5"/>
  <c r="E1115" i="4"/>
  <c r="C1116" i="4"/>
  <c r="G1105" i="3"/>
  <c r="F1105" i="3"/>
  <c r="H1104" i="3"/>
  <c r="I1104" i="3" s="1"/>
  <c r="G784" i="4" l="1"/>
  <c r="H784" i="4" s="1"/>
  <c r="E784" i="6"/>
  <c r="E1097" i="5"/>
  <c r="H1096" i="5"/>
  <c r="G1096" i="5"/>
  <c r="F1096" i="5"/>
  <c r="E1116" i="4"/>
  <c r="C1117" i="4"/>
  <c r="H1105" i="3"/>
  <c r="F1106" i="3"/>
  <c r="G1106" i="3"/>
  <c r="I1105" i="3"/>
  <c r="G785" i="4" l="1"/>
  <c r="H785" i="4" s="1"/>
  <c r="E785" i="6"/>
  <c r="H1097" i="5"/>
  <c r="G1097" i="5"/>
  <c r="F1097" i="5"/>
  <c r="E1098" i="5"/>
  <c r="E1117" i="4"/>
  <c r="C1118" i="4"/>
  <c r="H1106" i="3"/>
  <c r="F1107" i="3"/>
  <c r="G1107" i="3"/>
  <c r="I1106" i="3"/>
  <c r="G786" i="4" l="1"/>
  <c r="H786" i="4" s="1"/>
  <c r="E786" i="6"/>
  <c r="G1098" i="5"/>
  <c r="F1098" i="5"/>
  <c r="E1099" i="5"/>
  <c r="H1098" i="5"/>
  <c r="E1118" i="4"/>
  <c r="C1119" i="4"/>
  <c r="F1108" i="3"/>
  <c r="H1107" i="3"/>
  <c r="I1107" i="3"/>
  <c r="G1108" i="3"/>
  <c r="G787" i="4" l="1"/>
  <c r="H787" i="4" s="1"/>
  <c r="E787" i="6"/>
  <c r="G1099" i="5"/>
  <c r="F1099" i="5"/>
  <c r="H1099" i="5"/>
  <c r="E1100" i="5"/>
  <c r="E1119" i="4"/>
  <c r="C1120" i="4"/>
  <c r="G1109" i="3"/>
  <c r="F1109" i="3"/>
  <c r="H1108" i="3"/>
  <c r="I1108" i="3" s="1"/>
  <c r="G788" i="4" l="1"/>
  <c r="H788" i="4" s="1"/>
  <c r="E788" i="6"/>
  <c r="E1101" i="5"/>
  <c r="H1100" i="5"/>
  <c r="G1100" i="5"/>
  <c r="F1100" i="5"/>
  <c r="E1120" i="4"/>
  <c r="C1121" i="4"/>
  <c r="H1109" i="3"/>
  <c r="F1110" i="3"/>
  <c r="G1110" i="3"/>
  <c r="I1109" i="3"/>
  <c r="G789" i="4" l="1"/>
  <c r="H789" i="4" s="1"/>
  <c r="E789" i="6"/>
  <c r="G1101" i="5"/>
  <c r="F1101" i="5"/>
  <c r="H1101" i="5"/>
  <c r="E1102" i="5"/>
  <c r="E1121" i="4"/>
  <c r="C1122" i="4"/>
  <c r="G1111" i="3"/>
  <c r="H1110" i="3"/>
  <c r="I1110" i="3" s="1"/>
  <c r="F1111" i="3"/>
  <c r="G790" i="4" l="1"/>
  <c r="H790" i="4" s="1"/>
  <c r="E790" i="6"/>
  <c r="H1102" i="5"/>
  <c r="E1103" i="5"/>
  <c r="G1102" i="5"/>
  <c r="F1102" i="5"/>
  <c r="E1122" i="4"/>
  <c r="C1123" i="4"/>
  <c r="H1111" i="3"/>
  <c r="F1112" i="3"/>
  <c r="I1111" i="3"/>
  <c r="G1112" i="3"/>
  <c r="G791" i="4" l="1"/>
  <c r="H791" i="4" s="1"/>
  <c r="E791" i="6"/>
  <c r="H1103" i="5"/>
  <c r="G1103" i="5"/>
  <c r="F1103" i="5"/>
  <c r="E1104" i="5"/>
  <c r="E1123" i="4"/>
  <c r="C1124" i="4"/>
  <c r="F1113" i="3"/>
  <c r="H1112" i="3"/>
  <c r="G1113" i="3"/>
  <c r="I1112" i="3"/>
  <c r="G792" i="4" l="1"/>
  <c r="H792" i="4" s="1"/>
  <c r="E792" i="6"/>
  <c r="G1104" i="5"/>
  <c r="F1104" i="5"/>
  <c r="E1105" i="5"/>
  <c r="H1104" i="5"/>
  <c r="E1124" i="4"/>
  <c r="C1125" i="4"/>
  <c r="G1114" i="3"/>
  <c r="F1114" i="3"/>
  <c r="H1113" i="3"/>
  <c r="I1113" i="3" s="1"/>
  <c r="G793" i="4" l="1"/>
  <c r="H793" i="4" s="1"/>
  <c r="E793" i="6"/>
  <c r="F1105" i="5"/>
  <c r="E1106" i="5"/>
  <c r="H1105" i="5"/>
  <c r="G1105" i="5"/>
  <c r="E1125" i="4"/>
  <c r="C1126" i="4"/>
  <c r="F1115" i="3"/>
  <c r="H1114" i="3"/>
  <c r="I1114" i="3"/>
  <c r="G1115" i="3"/>
  <c r="G794" i="4" l="1"/>
  <c r="H794" i="4" s="1"/>
  <c r="E794" i="6"/>
  <c r="E1107" i="5"/>
  <c r="H1106" i="5"/>
  <c r="G1106" i="5"/>
  <c r="F1106" i="5"/>
  <c r="E1126" i="4"/>
  <c r="C1127" i="4"/>
  <c r="G1116" i="3"/>
  <c r="H1115" i="3"/>
  <c r="I1115" i="3" s="1"/>
  <c r="F1116" i="3"/>
  <c r="G795" i="4" l="1"/>
  <c r="H795" i="4" s="1"/>
  <c r="E795" i="6"/>
  <c r="G1107" i="5"/>
  <c r="F1107" i="5"/>
  <c r="E1108" i="5"/>
  <c r="H1107" i="5"/>
  <c r="E1127" i="4"/>
  <c r="C1128" i="4"/>
  <c r="H1116" i="3"/>
  <c r="F1117" i="3"/>
  <c r="I1116" i="3"/>
  <c r="G1117" i="3"/>
  <c r="G796" i="4" l="1"/>
  <c r="H796" i="4" s="1"/>
  <c r="E796" i="6"/>
  <c r="H1108" i="5"/>
  <c r="G1108" i="5"/>
  <c r="F1108" i="5"/>
  <c r="E1109" i="5"/>
  <c r="E1128" i="4"/>
  <c r="C1129" i="4"/>
  <c r="F1118" i="3"/>
  <c r="H1117" i="3"/>
  <c r="G1118" i="3"/>
  <c r="I1117" i="3"/>
  <c r="G797" i="4" l="1"/>
  <c r="H797" i="4" s="1"/>
  <c r="E797" i="6"/>
  <c r="F1109" i="5"/>
  <c r="E1110" i="5"/>
  <c r="H1109" i="5"/>
  <c r="G1109" i="5"/>
  <c r="E1129" i="4"/>
  <c r="C1130" i="4"/>
  <c r="G1119" i="3"/>
  <c r="H1118" i="3"/>
  <c r="I1118" i="3" s="1"/>
  <c r="F1119" i="3"/>
  <c r="G798" i="4" l="1"/>
  <c r="H798" i="4" s="1"/>
  <c r="E798" i="6"/>
  <c r="G1110" i="5"/>
  <c r="F1110" i="5"/>
  <c r="E1111" i="5"/>
  <c r="H1110" i="5"/>
  <c r="E1130" i="4"/>
  <c r="C1131" i="4"/>
  <c r="G1120" i="3"/>
  <c r="F1120" i="3"/>
  <c r="H1119" i="3"/>
  <c r="I1119" i="3" s="1"/>
  <c r="G799" i="4" l="1"/>
  <c r="H799" i="4" s="1"/>
  <c r="E799" i="6"/>
  <c r="E1112" i="5"/>
  <c r="H1111" i="5"/>
  <c r="G1111" i="5"/>
  <c r="F1111" i="5"/>
  <c r="E1131" i="4"/>
  <c r="C1132" i="4"/>
  <c r="H1120" i="3"/>
  <c r="F1121" i="3"/>
  <c r="I1120" i="3"/>
  <c r="G1121" i="3"/>
  <c r="G800" i="4" l="1"/>
  <c r="H800" i="4" s="1"/>
  <c r="E800" i="6"/>
  <c r="F1112" i="5"/>
  <c r="E1113" i="5"/>
  <c r="H1112" i="5"/>
  <c r="G1112" i="5"/>
  <c r="E1132" i="4"/>
  <c r="C1133" i="4"/>
  <c r="F1122" i="3"/>
  <c r="H1121" i="3"/>
  <c r="G1122" i="3"/>
  <c r="I1121" i="3"/>
  <c r="G801" i="4" l="1"/>
  <c r="H801" i="4" s="1"/>
  <c r="E801" i="6"/>
  <c r="G1113" i="5"/>
  <c r="F1113" i="5"/>
  <c r="E1114" i="5"/>
  <c r="H1113" i="5"/>
  <c r="E1133" i="4"/>
  <c r="C1134" i="4"/>
  <c r="G1123" i="3"/>
  <c r="I1122" i="3"/>
  <c r="H1122" i="3"/>
  <c r="F1123" i="3"/>
  <c r="G802" i="4" l="1"/>
  <c r="H802" i="4" s="1"/>
  <c r="E802" i="6"/>
  <c r="E1115" i="5"/>
  <c r="G1114" i="5"/>
  <c r="F1114" i="5"/>
  <c r="H1114" i="5"/>
  <c r="E1134" i="4"/>
  <c r="C1135" i="4"/>
  <c r="F1124" i="3"/>
  <c r="H1123" i="3"/>
  <c r="I1123" i="3"/>
  <c r="G1124" i="3"/>
  <c r="G803" i="4" l="1"/>
  <c r="H803" i="4" s="1"/>
  <c r="E803" i="6"/>
  <c r="H1115" i="5"/>
  <c r="G1115" i="5"/>
  <c r="F1115" i="5"/>
  <c r="E1116" i="5"/>
  <c r="E1135" i="4"/>
  <c r="C1136" i="4"/>
  <c r="G1125" i="3"/>
  <c r="H1124" i="3"/>
  <c r="I1124" i="3" s="1"/>
  <c r="F1125" i="3"/>
  <c r="G804" i="4" l="1"/>
  <c r="H804" i="4" s="1"/>
  <c r="E804" i="6"/>
  <c r="G1116" i="5"/>
  <c r="F1116" i="5"/>
  <c r="E1117" i="5"/>
  <c r="H1116" i="5"/>
  <c r="E1136" i="4"/>
  <c r="C1137" i="4"/>
  <c r="F1126" i="3"/>
  <c r="H1125" i="3"/>
  <c r="I1125" i="3"/>
  <c r="G1126" i="3"/>
  <c r="G805" i="4" l="1"/>
  <c r="H805" i="4" s="1"/>
  <c r="E805" i="6"/>
  <c r="E1118" i="5"/>
  <c r="H1117" i="5"/>
  <c r="G1117" i="5"/>
  <c r="F1117" i="5"/>
  <c r="E1137" i="4"/>
  <c r="C1138" i="4"/>
  <c r="G1127" i="3"/>
  <c r="H1126" i="3"/>
  <c r="I1126" i="3" s="1"/>
  <c r="F1127" i="3"/>
  <c r="G806" i="4" l="1"/>
  <c r="H806" i="4" s="1"/>
  <c r="E806" i="6"/>
  <c r="E1119" i="5"/>
  <c r="H1118" i="5"/>
  <c r="F1118" i="5"/>
  <c r="G1118" i="5"/>
  <c r="E1138" i="4"/>
  <c r="C1139" i="4"/>
  <c r="G1128" i="3"/>
  <c r="F1128" i="3"/>
  <c r="H1127" i="3"/>
  <c r="I1127" i="3" s="1"/>
  <c r="G807" i="4" l="1"/>
  <c r="H807" i="4" s="1"/>
  <c r="E807" i="6"/>
  <c r="G1119" i="5"/>
  <c r="F1119" i="5"/>
  <c r="H1119" i="5"/>
  <c r="E1120" i="5"/>
  <c r="E1139" i="4"/>
  <c r="C1140" i="4"/>
  <c r="G1129" i="3"/>
  <c r="H1128" i="3"/>
  <c r="I1128" i="3" s="1"/>
  <c r="F1129" i="3"/>
  <c r="G808" i="4" l="1"/>
  <c r="H808" i="4" s="1"/>
  <c r="E808" i="6"/>
  <c r="H1120" i="5"/>
  <c r="G1120" i="5"/>
  <c r="F1120" i="5"/>
  <c r="E1121" i="5"/>
  <c r="E1140" i="4"/>
  <c r="C1141" i="4"/>
  <c r="H1129" i="3"/>
  <c r="F1130" i="3"/>
  <c r="G1130" i="3"/>
  <c r="I1129" i="3"/>
  <c r="G809" i="4" l="1"/>
  <c r="H809" i="4" s="1"/>
  <c r="E809" i="6"/>
  <c r="E1122" i="5"/>
  <c r="H1121" i="5"/>
  <c r="G1121" i="5"/>
  <c r="F1121" i="5"/>
  <c r="E1141" i="4"/>
  <c r="C1142" i="4"/>
  <c r="G1131" i="3"/>
  <c r="I1130" i="3"/>
  <c r="H1130" i="3"/>
  <c r="F1131" i="3"/>
  <c r="G810" i="4" l="1"/>
  <c r="H810" i="4" s="1"/>
  <c r="E810" i="6"/>
  <c r="G1122" i="5"/>
  <c r="F1122" i="5"/>
  <c r="E1123" i="5"/>
  <c r="H1122" i="5"/>
  <c r="E1142" i="4"/>
  <c r="C1143" i="4"/>
  <c r="F1132" i="3"/>
  <c r="H1131" i="3"/>
  <c r="I1131" i="3"/>
  <c r="G1132" i="3"/>
  <c r="G811" i="4" l="1"/>
  <c r="H811" i="4" s="1"/>
  <c r="E811" i="6"/>
  <c r="F1123" i="5"/>
  <c r="H1123" i="5"/>
  <c r="G1123" i="5"/>
  <c r="E1124" i="5"/>
  <c r="E1143" i="4"/>
  <c r="C1144" i="4"/>
  <c r="G1133" i="3"/>
  <c r="F1133" i="3"/>
  <c r="H1132" i="3"/>
  <c r="I1132" i="3" s="1"/>
  <c r="G812" i="4" l="1"/>
  <c r="H812" i="4" s="1"/>
  <c r="E812" i="6"/>
  <c r="H1124" i="5"/>
  <c r="G1124" i="5"/>
  <c r="F1124" i="5"/>
  <c r="E1125" i="5"/>
  <c r="E1144" i="4"/>
  <c r="C1145" i="4"/>
  <c r="G1134" i="3"/>
  <c r="H1133" i="3"/>
  <c r="I1133" i="3" s="1"/>
  <c r="F1134" i="3"/>
  <c r="G813" i="4" l="1"/>
  <c r="H813" i="4" s="1"/>
  <c r="E813" i="6"/>
  <c r="G1125" i="5"/>
  <c r="F1125" i="5"/>
  <c r="E1126" i="5"/>
  <c r="H1125" i="5"/>
  <c r="E1145" i="4"/>
  <c r="C1146" i="4"/>
  <c r="F1135" i="3"/>
  <c r="H1134" i="3"/>
  <c r="G1135" i="3"/>
  <c r="I1134" i="3"/>
  <c r="G814" i="4" l="1"/>
  <c r="H814" i="4" s="1"/>
  <c r="E814" i="6"/>
  <c r="H1126" i="5"/>
  <c r="G1126" i="5"/>
  <c r="F1126" i="5"/>
  <c r="E1127" i="5"/>
  <c r="E1146" i="4"/>
  <c r="C1147" i="4"/>
  <c r="G1136" i="3"/>
  <c r="H1135" i="3"/>
  <c r="I1135" i="3" s="1"/>
  <c r="F1136" i="3"/>
  <c r="G815" i="4" l="1"/>
  <c r="H815" i="4" s="1"/>
  <c r="E815" i="6"/>
  <c r="E1128" i="5"/>
  <c r="H1127" i="5"/>
  <c r="G1127" i="5"/>
  <c r="F1127" i="5"/>
  <c r="E1147" i="4"/>
  <c r="C1148" i="4"/>
  <c r="G1137" i="3"/>
  <c r="F1137" i="3"/>
  <c r="H1136" i="3"/>
  <c r="I1136" i="3" s="1"/>
  <c r="G816" i="4" l="1"/>
  <c r="H816" i="4" s="1"/>
  <c r="E816" i="6"/>
  <c r="G1128" i="5"/>
  <c r="F1128" i="5"/>
  <c r="E1129" i="5"/>
  <c r="H1128" i="5"/>
  <c r="E1148" i="4"/>
  <c r="C1149" i="4"/>
  <c r="H1137" i="3"/>
  <c r="F1138" i="3"/>
  <c r="G1138" i="3"/>
  <c r="I1137" i="3"/>
  <c r="G817" i="4" l="1"/>
  <c r="H817" i="4" s="1"/>
  <c r="E817" i="6"/>
  <c r="E1130" i="5"/>
  <c r="H1129" i="5"/>
  <c r="G1129" i="5"/>
  <c r="F1129" i="5"/>
  <c r="E1149" i="4"/>
  <c r="C1150" i="4"/>
  <c r="F1139" i="3"/>
  <c r="H1138" i="3"/>
  <c r="I1138" i="3" s="1"/>
  <c r="G1139" i="3"/>
  <c r="G818" i="4" l="1"/>
  <c r="H818" i="4" s="1"/>
  <c r="E818" i="6"/>
  <c r="F1130" i="5"/>
  <c r="E1131" i="5"/>
  <c r="H1130" i="5"/>
  <c r="G1130" i="5"/>
  <c r="E1150" i="4"/>
  <c r="C1151" i="4"/>
  <c r="G1140" i="3"/>
  <c r="H1139" i="3"/>
  <c r="I1139" i="3" s="1"/>
  <c r="F1140" i="3"/>
  <c r="G819" i="4" l="1"/>
  <c r="H819" i="4" s="1"/>
  <c r="E819" i="6"/>
  <c r="G1131" i="5"/>
  <c r="F1131" i="5"/>
  <c r="E1132" i="5"/>
  <c r="H1131" i="5"/>
  <c r="E1151" i="4"/>
  <c r="C1152" i="4"/>
  <c r="H1140" i="3"/>
  <c r="F1141" i="3"/>
  <c r="I1140" i="3"/>
  <c r="G1141" i="3"/>
  <c r="G820" i="4" l="1"/>
  <c r="H820" i="4" s="1"/>
  <c r="E820" i="6"/>
  <c r="H1132" i="5"/>
  <c r="G1132" i="5"/>
  <c r="F1132" i="5"/>
  <c r="E1133" i="5"/>
  <c r="E1152" i="4"/>
  <c r="C1153" i="4"/>
  <c r="G1142" i="3"/>
  <c r="F1142" i="3"/>
  <c r="H1141" i="3"/>
  <c r="I1141" i="3" s="1"/>
  <c r="G821" i="4" l="1"/>
  <c r="H821" i="4" s="1"/>
  <c r="E821" i="6"/>
  <c r="H1133" i="5"/>
  <c r="G1133" i="5"/>
  <c r="F1133" i="5"/>
  <c r="E1134" i="5"/>
  <c r="E1153" i="4"/>
  <c r="C1154" i="4"/>
  <c r="H1142" i="3"/>
  <c r="F1143" i="3"/>
  <c r="I1142" i="3"/>
  <c r="G1143" i="3"/>
  <c r="G822" i="4" l="1"/>
  <c r="H822" i="4" s="1"/>
  <c r="E822" i="6"/>
  <c r="G1134" i="5"/>
  <c r="F1134" i="5"/>
  <c r="E1135" i="5"/>
  <c r="H1134" i="5"/>
  <c r="E1154" i="4"/>
  <c r="C1155" i="4"/>
  <c r="F1144" i="3"/>
  <c r="H1143" i="3"/>
  <c r="G1144" i="3"/>
  <c r="I1143" i="3"/>
  <c r="G823" i="4" l="1"/>
  <c r="H823" i="4" s="1"/>
  <c r="E823" i="6"/>
  <c r="E1136" i="5"/>
  <c r="H1135" i="5"/>
  <c r="G1135" i="5"/>
  <c r="F1135" i="5"/>
  <c r="E1155" i="4"/>
  <c r="C1156" i="4"/>
  <c r="G1145" i="3"/>
  <c r="F1145" i="3"/>
  <c r="H1144" i="3"/>
  <c r="I1144" i="3" s="1"/>
  <c r="G824" i="4" l="1"/>
  <c r="H824" i="4" s="1"/>
  <c r="E824" i="6"/>
  <c r="E1137" i="5"/>
  <c r="H1136" i="5"/>
  <c r="G1136" i="5"/>
  <c r="F1136" i="5"/>
  <c r="E1156" i="4"/>
  <c r="C1157" i="4"/>
  <c r="F1146" i="3"/>
  <c r="H1145" i="3"/>
  <c r="I1145" i="3"/>
  <c r="G1146" i="3"/>
  <c r="G825" i="4" l="1"/>
  <c r="H825" i="4" s="1"/>
  <c r="E825" i="6"/>
  <c r="G1137" i="5"/>
  <c r="F1137" i="5"/>
  <c r="H1137" i="5"/>
  <c r="E1138" i="5"/>
  <c r="E1157" i="4"/>
  <c r="C1158" i="4"/>
  <c r="G1147" i="3"/>
  <c r="F1147" i="3"/>
  <c r="H1146" i="3"/>
  <c r="I1146" i="3" s="1"/>
  <c r="G826" i="4" l="1"/>
  <c r="H826" i="4" s="1"/>
  <c r="E826" i="6"/>
  <c r="F1138" i="5"/>
  <c r="G1138" i="5"/>
  <c r="E1139" i="5"/>
  <c r="H1138" i="5"/>
  <c r="E1158" i="4"/>
  <c r="C1159" i="4"/>
  <c r="I1147" i="3"/>
  <c r="G1148" i="3"/>
  <c r="F1148" i="3"/>
  <c r="H1147" i="3"/>
  <c r="G827" i="4" l="1"/>
  <c r="H827" i="4" s="1"/>
  <c r="E827" i="6"/>
  <c r="G1139" i="5"/>
  <c r="F1139" i="5"/>
  <c r="H1139" i="5"/>
  <c r="E1140" i="5"/>
  <c r="E1159" i="4"/>
  <c r="C1160" i="4"/>
  <c r="H1148" i="3"/>
  <c r="F1149" i="3"/>
  <c r="G1149" i="3"/>
  <c r="I1148" i="3"/>
  <c r="G828" i="4" l="1"/>
  <c r="H828" i="4" s="1"/>
  <c r="E828" i="6"/>
  <c r="G1140" i="5"/>
  <c r="F1140" i="5"/>
  <c r="E1141" i="5"/>
  <c r="H1140" i="5"/>
  <c r="E1160" i="4"/>
  <c r="C1161" i="4"/>
  <c r="G1150" i="3"/>
  <c r="F1150" i="3"/>
  <c r="H1149" i="3"/>
  <c r="I1149" i="3" s="1"/>
  <c r="G829" i="4" l="1"/>
  <c r="H829" i="4" s="1"/>
  <c r="E829" i="6"/>
  <c r="F1141" i="5"/>
  <c r="E1142" i="5"/>
  <c r="H1141" i="5"/>
  <c r="G1141" i="5"/>
  <c r="E1161" i="4"/>
  <c r="C1162" i="4"/>
  <c r="F1151" i="3"/>
  <c r="H1150" i="3"/>
  <c r="I1150" i="3"/>
  <c r="G1151" i="3"/>
  <c r="G830" i="4" l="1"/>
  <c r="H830" i="4" s="1"/>
  <c r="E830" i="6"/>
  <c r="G1142" i="5"/>
  <c r="F1142" i="5"/>
  <c r="E1143" i="5"/>
  <c r="H1142" i="5"/>
  <c r="E1162" i="4"/>
  <c r="C1163" i="4"/>
  <c r="G1152" i="3"/>
  <c r="F1152" i="3"/>
  <c r="H1151" i="3"/>
  <c r="I1151" i="3" s="1"/>
  <c r="G831" i="4" l="1"/>
  <c r="H831" i="4" s="1"/>
  <c r="E831" i="6"/>
  <c r="G1143" i="5"/>
  <c r="F1143" i="5"/>
  <c r="E1144" i="5"/>
  <c r="H1143" i="5"/>
  <c r="E1163" i="4"/>
  <c r="C1164" i="4"/>
  <c r="G1153" i="3"/>
  <c r="F1153" i="3"/>
  <c r="H1152" i="3"/>
  <c r="I1152" i="3" s="1"/>
  <c r="G832" i="4" l="1"/>
  <c r="H832" i="4" s="1"/>
  <c r="E832" i="6"/>
  <c r="H1144" i="5"/>
  <c r="G1144" i="5"/>
  <c r="F1144" i="5"/>
  <c r="E1145" i="5"/>
  <c r="E1164" i="4"/>
  <c r="C1165" i="4"/>
  <c r="H1153" i="3"/>
  <c r="F1154" i="3"/>
  <c r="G1154" i="3"/>
  <c r="I1153" i="3"/>
  <c r="G833" i="4" l="1"/>
  <c r="H833" i="4" s="1"/>
  <c r="E833" i="6"/>
  <c r="H1145" i="5"/>
  <c r="E1146" i="5"/>
  <c r="G1145" i="5"/>
  <c r="F1145" i="5"/>
  <c r="E1165" i="4"/>
  <c r="C1166" i="4"/>
  <c r="H1154" i="3"/>
  <c r="F1155" i="3"/>
  <c r="G1155" i="3"/>
  <c r="I1154" i="3"/>
  <c r="G834" i="4" l="1"/>
  <c r="H834" i="4" s="1"/>
  <c r="E834" i="6"/>
  <c r="G1146" i="5"/>
  <c r="F1146" i="5"/>
  <c r="E1147" i="5"/>
  <c r="H1146" i="5"/>
  <c r="E1166" i="4"/>
  <c r="C1167" i="4"/>
  <c r="G1156" i="3"/>
  <c r="F1156" i="3"/>
  <c r="H1155" i="3"/>
  <c r="I1155" i="3" s="1"/>
  <c r="G835" i="4" l="1"/>
  <c r="H835" i="4" s="1"/>
  <c r="E835" i="6"/>
  <c r="E1148" i="5"/>
  <c r="H1147" i="5"/>
  <c r="F1147" i="5"/>
  <c r="G1147" i="5"/>
  <c r="E1167" i="4"/>
  <c r="C1168" i="4"/>
  <c r="G1157" i="3"/>
  <c r="F1157" i="3"/>
  <c r="H1156" i="3"/>
  <c r="I1156" i="3" s="1"/>
  <c r="G836" i="4" l="1"/>
  <c r="H836" i="4" s="1"/>
  <c r="E836" i="6"/>
  <c r="F1148" i="5"/>
  <c r="E1149" i="5"/>
  <c r="H1148" i="5"/>
  <c r="G1148" i="5"/>
  <c r="E1168" i="4"/>
  <c r="C1169" i="4"/>
  <c r="G1158" i="3"/>
  <c r="F1158" i="3"/>
  <c r="H1157" i="3"/>
  <c r="I1157" i="3" s="1"/>
  <c r="G837" i="4" l="1"/>
  <c r="H837" i="4" s="1"/>
  <c r="E837" i="6"/>
  <c r="G1149" i="5"/>
  <c r="F1149" i="5"/>
  <c r="E1150" i="5"/>
  <c r="H1149" i="5"/>
  <c r="E1169" i="4"/>
  <c r="C1170" i="4"/>
  <c r="F1159" i="3"/>
  <c r="H1158" i="3"/>
  <c r="I1158" i="3"/>
  <c r="G1159" i="3"/>
  <c r="G838" i="4" l="1"/>
  <c r="H838" i="4" s="1"/>
  <c r="E838" i="6"/>
  <c r="E1151" i="5"/>
  <c r="F1150" i="5"/>
  <c r="H1150" i="5"/>
  <c r="G1150" i="5"/>
  <c r="E1170" i="4"/>
  <c r="C1171" i="4"/>
  <c r="G1160" i="3"/>
  <c r="H1159" i="3"/>
  <c r="I1159" i="3" s="1"/>
  <c r="F1160" i="3"/>
  <c r="G839" i="4" l="1"/>
  <c r="H839" i="4" s="1"/>
  <c r="E839" i="6"/>
  <c r="E1152" i="5"/>
  <c r="H1151" i="5"/>
  <c r="G1151" i="5"/>
  <c r="F1151" i="5"/>
  <c r="E1171" i="4"/>
  <c r="C1172" i="4"/>
  <c r="H1160" i="3"/>
  <c r="F1161" i="3"/>
  <c r="G1161" i="3"/>
  <c r="I1160" i="3"/>
  <c r="G840" i="4" l="1"/>
  <c r="H840" i="4" s="1"/>
  <c r="E840" i="6"/>
  <c r="G1152" i="5"/>
  <c r="F1152" i="5"/>
  <c r="E1153" i="5"/>
  <c r="H1152" i="5"/>
  <c r="E1172" i="4"/>
  <c r="C1173" i="4"/>
  <c r="F1162" i="3"/>
  <c r="H1161" i="3"/>
  <c r="G1162" i="3"/>
  <c r="I1161" i="3"/>
  <c r="G841" i="4" l="1"/>
  <c r="H841" i="4" s="1"/>
  <c r="E841" i="6"/>
  <c r="E1154" i="5"/>
  <c r="H1153" i="5"/>
  <c r="G1153" i="5"/>
  <c r="F1153" i="5"/>
  <c r="E1173" i="4"/>
  <c r="C1174" i="4"/>
  <c r="G1163" i="3"/>
  <c r="F1163" i="3"/>
  <c r="H1162" i="3"/>
  <c r="I1162" i="3" s="1"/>
  <c r="G842" i="4" l="1"/>
  <c r="H842" i="4" s="1"/>
  <c r="E842" i="6"/>
  <c r="E1155" i="5"/>
  <c r="H1154" i="5"/>
  <c r="G1154" i="5"/>
  <c r="F1154" i="5"/>
  <c r="E1174" i="4"/>
  <c r="C1175" i="4"/>
  <c r="G1164" i="3"/>
  <c r="F1164" i="3"/>
  <c r="H1163" i="3"/>
  <c r="I1163" i="3" s="1"/>
  <c r="G843" i="4" l="1"/>
  <c r="H843" i="4" s="1"/>
  <c r="E843" i="6"/>
  <c r="G1155" i="5"/>
  <c r="F1155" i="5"/>
  <c r="E1156" i="5"/>
  <c r="H1155" i="5"/>
  <c r="E1175" i="4"/>
  <c r="C1176" i="4"/>
  <c r="H1164" i="3"/>
  <c r="F1165" i="3"/>
  <c r="I1164" i="3"/>
  <c r="G1165" i="3"/>
  <c r="G844" i="4" l="1"/>
  <c r="H844" i="4" s="1"/>
  <c r="E844" i="6"/>
  <c r="F1156" i="5"/>
  <c r="E1157" i="5"/>
  <c r="H1156" i="5"/>
  <c r="G1156" i="5"/>
  <c r="E1176" i="4"/>
  <c r="C1177" i="4"/>
  <c r="F1166" i="3"/>
  <c r="H1165" i="3"/>
  <c r="G1166" i="3"/>
  <c r="I1165" i="3"/>
  <c r="G845" i="4" l="1"/>
  <c r="H845" i="4" s="1"/>
  <c r="E845" i="6"/>
  <c r="E1158" i="5"/>
  <c r="G1157" i="5"/>
  <c r="F1157" i="5"/>
  <c r="H1157" i="5"/>
  <c r="E1177" i="4"/>
  <c r="C1178" i="4"/>
  <c r="G1167" i="3"/>
  <c r="H1166" i="3"/>
  <c r="I1166" i="3" s="1"/>
  <c r="F1167" i="3"/>
  <c r="G846" i="4" l="1"/>
  <c r="H846" i="4" s="1"/>
  <c r="E846" i="6"/>
  <c r="G1158" i="5"/>
  <c r="F1158" i="5"/>
  <c r="E1159" i="5"/>
  <c r="H1158" i="5"/>
  <c r="E1178" i="4"/>
  <c r="C1179" i="4"/>
  <c r="F1168" i="3"/>
  <c r="H1167" i="3"/>
  <c r="G1168" i="3"/>
  <c r="I1167" i="3"/>
  <c r="G847" i="4" l="1"/>
  <c r="H847" i="4" s="1"/>
  <c r="E847" i="6"/>
  <c r="E1160" i="5"/>
  <c r="H1159" i="5"/>
  <c r="G1159" i="5"/>
  <c r="F1159" i="5"/>
  <c r="E1179" i="4"/>
  <c r="C1180" i="4"/>
  <c r="G1169" i="3"/>
  <c r="H1168" i="3"/>
  <c r="I1168" i="3" s="1"/>
  <c r="F1169" i="3"/>
  <c r="G848" i="4" l="1"/>
  <c r="H848" i="4" s="1"/>
  <c r="E848" i="6"/>
  <c r="E1161" i="5"/>
  <c r="F1160" i="5"/>
  <c r="G1160" i="5"/>
  <c r="H1160" i="5"/>
  <c r="E1180" i="4"/>
  <c r="C1181" i="4"/>
  <c r="F1170" i="3"/>
  <c r="H1169" i="3"/>
  <c r="G1170" i="3"/>
  <c r="I1169" i="3"/>
  <c r="G849" i="4" l="1"/>
  <c r="H849" i="4" s="1"/>
  <c r="E849" i="6"/>
  <c r="G1161" i="5"/>
  <c r="F1161" i="5"/>
  <c r="E1162" i="5"/>
  <c r="H1161" i="5"/>
  <c r="E1181" i="4"/>
  <c r="C1182" i="4"/>
  <c r="G1171" i="3"/>
  <c r="H1170" i="3"/>
  <c r="I1170" i="3" s="1"/>
  <c r="F1171" i="3"/>
  <c r="G850" i="4" l="1"/>
  <c r="H850" i="4" s="1"/>
  <c r="E850" i="6"/>
  <c r="H1162" i="5"/>
  <c r="G1162" i="5"/>
  <c r="F1162" i="5"/>
  <c r="E1163" i="5"/>
  <c r="E1182" i="4"/>
  <c r="C1183" i="4"/>
  <c r="H1171" i="3"/>
  <c r="F1172" i="3"/>
  <c r="I1171" i="3"/>
  <c r="G1172" i="3"/>
  <c r="G851" i="4" l="1"/>
  <c r="H851" i="4" s="1"/>
  <c r="E851" i="6"/>
  <c r="E1164" i="5"/>
  <c r="H1163" i="5"/>
  <c r="G1163" i="5"/>
  <c r="F1163" i="5"/>
  <c r="E1183" i="4"/>
  <c r="C1184" i="4"/>
  <c r="G1173" i="3"/>
  <c r="H1172" i="3"/>
  <c r="I1172" i="3" s="1"/>
  <c r="F1173" i="3"/>
  <c r="G852" i="4" l="1"/>
  <c r="H852" i="4" s="1"/>
  <c r="E852" i="6"/>
  <c r="G1164" i="5"/>
  <c r="F1164" i="5"/>
  <c r="E1165" i="5"/>
  <c r="H1164" i="5"/>
  <c r="E1184" i="4"/>
  <c r="C1185" i="4"/>
  <c r="F1174" i="3"/>
  <c r="H1173" i="3"/>
  <c r="G1174" i="3"/>
  <c r="I1173" i="3"/>
  <c r="G853" i="4" l="1"/>
  <c r="H853" i="4" s="1"/>
  <c r="E853" i="6"/>
  <c r="F1165" i="5"/>
  <c r="E1166" i="5"/>
  <c r="H1165" i="5"/>
  <c r="G1165" i="5"/>
  <c r="E1185" i="4"/>
  <c r="C1186" i="4"/>
  <c r="G1175" i="3"/>
  <c r="F1175" i="3"/>
  <c r="H1174" i="3"/>
  <c r="I1174" i="3" s="1"/>
  <c r="G854" i="4" l="1"/>
  <c r="H854" i="4" s="1"/>
  <c r="E854" i="6"/>
  <c r="E1167" i="5"/>
  <c r="H1166" i="5"/>
  <c r="F1166" i="5"/>
  <c r="G1166" i="5"/>
  <c r="E1186" i="4"/>
  <c r="C1187" i="4"/>
  <c r="H1175" i="3"/>
  <c r="F1176" i="3"/>
  <c r="I1175" i="3"/>
  <c r="G1176" i="3"/>
  <c r="G855" i="4" l="1"/>
  <c r="H855" i="4" s="1"/>
  <c r="E855" i="6"/>
  <c r="G1167" i="5"/>
  <c r="F1167" i="5"/>
  <c r="E1168" i="5"/>
  <c r="H1167" i="5"/>
  <c r="E1187" i="4"/>
  <c r="C1188" i="4"/>
  <c r="G1177" i="3"/>
  <c r="F1177" i="3"/>
  <c r="H1176" i="3"/>
  <c r="I1176" i="3" s="1"/>
  <c r="G856" i="4" l="1"/>
  <c r="H856" i="4" s="1"/>
  <c r="E856" i="6"/>
  <c r="F1168" i="5"/>
  <c r="H1168" i="5"/>
  <c r="G1168" i="5"/>
  <c r="E1169" i="5"/>
  <c r="E1188" i="4"/>
  <c r="C1189" i="4"/>
  <c r="H1177" i="3"/>
  <c r="F1178" i="3"/>
  <c r="I1177" i="3"/>
  <c r="G1178" i="3"/>
  <c r="G857" i="4" l="1"/>
  <c r="H857" i="4" s="1"/>
  <c r="E857" i="6"/>
  <c r="E1170" i="5"/>
  <c r="H1169" i="5"/>
  <c r="G1169" i="5"/>
  <c r="F1169" i="5"/>
  <c r="E1189" i="4"/>
  <c r="C1190" i="4"/>
  <c r="G1179" i="3"/>
  <c r="H1178" i="3"/>
  <c r="I1178" i="3" s="1"/>
  <c r="F1179" i="3"/>
  <c r="G858" i="4" l="1"/>
  <c r="H858" i="4" s="1"/>
  <c r="E858" i="6"/>
  <c r="G1170" i="5"/>
  <c r="F1170" i="5"/>
  <c r="E1171" i="5"/>
  <c r="H1170" i="5"/>
  <c r="E1190" i="4"/>
  <c r="C1191" i="4"/>
  <c r="F1180" i="3"/>
  <c r="H1179" i="3"/>
  <c r="G1180" i="3"/>
  <c r="I1179" i="3"/>
  <c r="G859" i="4" l="1"/>
  <c r="H859" i="4" s="1"/>
  <c r="E859" i="6"/>
  <c r="E1172" i="5"/>
  <c r="H1171" i="5"/>
  <c r="G1171" i="5"/>
  <c r="F1171" i="5"/>
  <c r="E1191" i="4"/>
  <c r="C1192" i="4"/>
  <c r="G1181" i="3"/>
  <c r="F1181" i="3"/>
  <c r="H1180" i="3"/>
  <c r="I1180" i="3" s="1"/>
  <c r="G860" i="4" l="1"/>
  <c r="H860" i="4" s="1"/>
  <c r="E860" i="6"/>
  <c r="E1173" i="5"/>
  <c r="H1172" i="5"/>
  <c r="G1172" i="5"/>
  <c r="F1172" i="5"/>
  <c r="E1192" i="4"/>
  <c r="C1193" i="4"/>
  <c r="G1182" i="3"/>
  <c r="H1181" i="3"/>
  <c r="I1181" i="3" s="1"/>
  <c r="F1182" i="3"/>
  <c r="G861" i="4" l="1"/>
  <c r="H861" i="4" s="1"/>
  <c r="E861" i="6"/>
  <c r="G1173" i="5"/>
  <c r="F1173" i="5"/>
  <c r="E1174" i="5"/>
  <c r="H1173" i="5"/>
  <c r="E1193" i="4"/>
  <c r="C1194" i="4"/>
  <c r="H1182" i="3"/>
  <c r="I1182" i="3" s="1"/>
  <c r="F1183" i="3"/>
  <c r="G1183" i="3"/>
  <c r="G862" i="4" l="1"/>
  <c r="H862" i="4" s="1"/>
  <c r="E862" i="6"/>
  <c r="H1174" i="5"/>
  <c r="G1174" i="5"/>
  <c r="E1175" i="5"/>
  <c r="F1174" i="5"/>
  <c r="E1194" i="4"/>
  <c r="C1195" i="4"/>
  <c r="G1184" i="3"/>
  <c r="H1183" i="3"/>
  <c r="I1183" i="3" s="1"/>
  <c r="F1184" i="3"/>
  <c r="G863" i="4" l="1"/>
  <c r="H863" i="4" s="1"/>
  <c r="E863" i="6"/>
  <c r="E1176" i="5"/>
  <c r="H1175" i="5"/>
  <c r="G1175" i="5"/>
  <c r="F1175" i="5"/>
  <c r="E1195" i="4"/>
  <c r="C1196" i="4"/>
  <c r="H1184" i="3"/>
  <c r="F1185" i="3"/>
  <c r="G1185" i="3"/>
  <c r="I1184" i="3"/>
  <c r="G864" i="4" l="1"/>
  <c r="H864" i="4" s="1"/>
  <c r="E864" i="6"/>
  <c r="G1176" i="5"/>
  <c r="F1176" i="5"/>
  <c r="E1177" i="5"/>
  <c r="H1176" i="5"/>
  <c r="E1196" i="4"/>
  <c r="C1197" i="4"/>
  <c r="G1186" i="3"/>
  <c r="I1185" i="3"/>
  <c r="H1185" i="3"/>
  <c r="F1186" i="3"/>
  <c r="G865" i="4" l="1"/>
  <c r="H865" i="4" s="1"/>
  <c r="E865" i="6"/>
  <c r="E1178" i="5"/>
  <c r="H1177" i="5"/>
  <c r="G1177" i="5"/>
  <c r="F1177" i="5"/>
  <c r="E1197" i="4"/>
  <c r="C1198" i="4"/>
  <c r="H1186" i="3"/>
  <c r="F1187" i="3"/>
  <c r="I1186" i="3"/>
  <c r="G1187" i="3"/>
  <c r="G866" i="4" l="1"/>
  <c r="H866" i="4" s="1"/>
  <c r="E866" i="6"/>
  <c r="E1179" i="5"/>
  <c r="G1178" i="5"/>
  <c r="F1178" i="5"/>
  <c r="H1178" i="5"/>
  <c r="E1198" i="4"/>
  <c r="C1199" i="4"/>
  <c r="G1188" i="3"/>
  <c r="F1188" i="3"/>
  <c r="H1187" i="3"/>
  <c r="I1187" i="3" s="1"/>
  <c r="G867" i="4" l="1"/>
  <c r="H867" i="4" s="1"/>
  <c r="E867" i="6"/>
  <c r="G1179" i="5"/>
  <c r="F1179" i="5"/>
  <c r="E1180" i="5"/>
  <c r="H1179" i="5"/>
  <c r="E1199" i="4"/>
  <c r="C1200" i="4"/>
  <c r="H1188" i="3"/>
  <c r="F1189" i="3"/>
  <c r="I1188" i="3"/>
  <c r="G1189" i="3"/>
  <c r="G868" i="4" l="1"/>
  <c r="H868" i="4" s="1"/>
  <c r="E868" i="6"/>
  <c r="F1180" i="5"/>
  <c r="E1181" i="5"/>
  <c r="H1180" i="5"/>
  <c r="G1180" i="5"/>
  <c r="E1200" i="4"/>
  <c r="C1201" i="4"/>
  <c r="G1190" i="3"/>
  <c r="F1190" i="3"/>
  <c r="H1189" i="3"/>
  <c r="I1189" i="3" s="1"/>
  <c r="G869" i="4" l="1"/>
  <c r="H869" i="4" s="1"/>
  <c r="E869" i="6"/>
  <c r="E1182" i="5"/>
  <c r="F1181" i="5"/>
  <c r="H1181" i="5"/>
  <c r="G1181" i="5"/>
  <c r="E1201" i="4"/>
  <c r="C1202" i="4"/>
  <c r="H1190" i="3"/>
  <c r="F1191" i="3"/>
  <c r="I1190" i="3"/>
  <c r="G1191" i="3"/>
  <c r="G870" i="4" l="1"/>
  <c r="H870" i="4" s="1"/>
  <c r="E870" i="6"/>
  <c r="G1182" i="5"/>
  <c r="F1182" i="5"/>
  <c r="H1182" i="5"/>
  <c r="E1183" i="5"/>
  <c r="E1202" i="4"/>
  <c r="C1203" i="4"/>
  <c r="G1192" i="3"/>
  <c r="F1192" i="3"/>
  <c r="H1191" i="3"/>
  <c r="I1191" i="3" s="1"/>
  <c r="G871" i="4" l="1"/>
  <c r="H871" i="4" s="1"/>
  <c r="E871" i="6"/>
  <c r="E1184" i="5"/>
  <c r="H1183" i="5"/>
  <c r="G1183" i="5"/>
  <c r="F1183" i="5"/>
  <c r="E1203" i="4"/>
  <c r="C1204" i="4"/>
  <c r="F1193" i="3"/>
  <c r="H1192" i="3"/>
  <c r="G1193" i="3"/>
  <c r="I1192" i="3"/>
  <c r="G872" i="4" l="1"/>
  <c r="H872" i="4" s="1"/>
  <c r="E872" i="6"/>
  <c r="E1185" i="5"/>
  <c r="G1184" i="5"/>
  <c r="F1184" i="5"/>
  <c r="H1184" i="5"/>
  <c r="E1204" i="4"/>
  <c r="C1205" i="4"/>
  <c r="G1194" i="3"/>
  <c r="F1194" i="3"/>
  <c r="H1193" i="3"/>
  <c r="I1193" i="3" s="1"/>
  <c r="G873" i="4" l="1"/>
  <c r="H873" i="4" s="1"/>
  <c r="E873" i="6"/>
  <c r="G1185" i="5"/>
  <c r="F1185" i="5"/>
  <c r="E1186" i="5"/>
  <c r="H1185" i="5"/>
  <c r="E1205" i="4"/>
  <c r="C1206" i="4"/>
  <c r="F1195" i="3"/>
  <c r="H1194" i="3"/>
  <c r="G1195" i="3"/>
  <c r="I1194" i="3"/>
  <c r="G874" i="4" l="1"/>
  <c r="H874" i="4" s="1"/>
  <c r="E874" i="6"/>
  <c r="F1186" i="5"/>
  <c r="E1187" i="5"/>
  <c r="H1186" i="5"/>
  <c r="G1186" i="5"/>
  <c r="E1206" i="4"/>
  <c r="C1207" i="4"/>
  <c r="G1196" i="3"/>
  <c r="H1195" i="3"/>
  <c r="I1195" i="3" s="1"/>
  <c r="F1196" i="3"/>
  <c r="G875" i="4" l="1"/>
  <c r="H875" i="4" s="1"/>
  <c r="E875" i="6"/>
  <c r="E1188" i="5"/>
  <c r="H1187" i="5"/>
  <c r="G1187" i="5"/>
  <c r="F1187" i="5"/>
  <c r="E1207" i="4"/>
  <c r="C1208" i="4"/>
  <c r="F1197" i="3"/>
  <c r="H1196" i="3"/>
  <c r="G1197" i="3"/>
  <c r="I1196" i="3"/>
  <c r="G876" i="4" l="1"/>
  <c r="H876" i="4" s="1"/>
  <c r="E876" i="6"/>
  <c r="G1188" i="5"/>
  <c r="F1188" i="5"/>
  <c r="H1188" i="5"/>
  <c r="E1189" i="5"/>
  <c r="E1208" i="4"/>
  <c r="C1209" i="4"/>
  <c r="G1198" i="3"/>
  <c r="H1197" i="3"/>
  <c r="I1197" i="3" s="1"/>
  <c r="F1198" i="3"/>
  <c r="G877" i="4" l="1"/>
  <c r="H877" i="4" s="1"/>
  <c r="E877" i="6"/>
  <c r="H1189" i="5"/>
  <c r="G1189" i="5"/>
  <c r="F1189" i="5"/>
  <c r="E1190" i="5"/>
  <c r="E1209" i="4"/>
  <c r="C1210" i="4"/>
  <c r="F1199" i="3"/>
  <c r="H1198" i="3"/>
  <c r="G1199" i="3"/>
  <c r="I1198" i="3"/>
  <c r="G878" i="4" l="1"/>
  <c r="H878" i="4" s="1"/>
  <c r="E878" i="6"/>
  <c r="E1191" i="5"/>
  <c r="H1190" i="5"/>
  <c r="G1190" i="5"/>
  <c r="F1190" i="5"/>
  <c r="E1210" i="4"/>
  <c r="C1211" i="4"/>
  <c r="H1199" i="3"/>
  <c r="F1200" i="3"/>
  <c r="I1199" i="3"/>
  <c r="G1200" i="3"/>
  <c r="G879" i="4" l="1"/>
  <c r="H879" i="4" s="1"/>
  <c r="E879" i="6"/>
  <c r="G1191" i="5"/>
  <c r="F1191" i="5"/>
  <c r="E1192" i="5"/>
  <c r="H1191" i="5"/>
  <c r="E1211" i="4"/>
  <c r="C1212" i="4"/>
  <c r="G1201" i="3"/>
  <c r="F1201" i="3"/>
  <c r="H1200" i="3"/>
  <c r="I1200" i="3" s="1"/>
  <c r="G880" i="4" l="1"/>
  <c r="H880" i="4" s="1"/>
  <c r="E880" i="6"/>
  <c r="F1192" i="5"/>
  <c r="E1193" i="5"/>
  <c r="H1192" i="5"/>
  <c r="G1192" i="5"/>
  <c r="E1212" i="4"/>
  <c r="C1213" i="4"/>
  <c r="H1201" i="3"/>
  <c r="F1202" i="3"/>
  <c r="I1201" i="3"/>
  <c r="G1202" i="3"/>
  <c r="G881" i="4" l="1"/>
  <c r="H881" i="4" s="1"/>
  <c r="E881" i="6"/>
  <c r="E1194" i="5"/>
  <c r="H1193" i="5"/>
  <c r="G1193" i="5"/>
  <c r="F1193" i="5"/>
  <c r="E1213" i="4"/>
  <c r="C1214" i="4"/>
  <c r="G1203" i="3"/>
  <c r="H1202" i="3"/>
  <c r="I1202" i="3" s="1"/>
  <c r="F1203" i="3"/>
  <c r="G882" i="4" l="1"/>
  <c r="H882" i="4" s="1"/>
  <c r="E882" i="6"/>
  <c r="G1194" i="5"/>
  <c r="F1194" i="5"/>
  <c r="E1195" i="5"/>
  <c r="H1194" i="5"/>
  <c r="E1214" i="4"/>
  <c r="C1215" i="4"/>
  <c r="F1204" i="3"/>
  <c r="H1203" i="3"/>
  <c r="I1203" i="3" s="1"/>
  <c r="G1204" i="3"/>
  <c r="G883" i="4" l="1"/>
  <c r="H883" i="4" s="1"/>
  <c r="E883" i="6"/>
  <c r="E1196" i="5"/>
  <c r="H1195" i="5"/>
  <c r="G1195" i="5"/>
  <c r="F1195" i="5"/>
  <c r="E1215" i="4"/>
  <c r="C1216" i="4"/>
  <c r="G1205" i="3"/>
  <c r="F1205" i="3"/>
  <c r="H1204" i="3"/>
  <c r="I1204" i="3" s="1"/>
  <c r="G884" i="4" l="1"/>
  <c r="H884" i="4" s="1"/>
  <c r="E884" i="6"/>
  <c r="E1197" i="5"/>
  <c r="G1196" i="5"/>
  <c r="F1196" i="5"/>
  <c r="H1196" i="5"/>
  <c r="E1216" i="4"/>
  <c r="C1217" i="4"/>
  <c r="G1206" i="3"/>
  <c r="F1206" i="3"/>
  <c r="H1205" i="3"/>
  <c r="I1205" i="3" s="1"/>
  <c r="G885" i="4" l="1"/>
  <c r="H885" i="4" s="1"/>
  <c r="E885" i="6"/>
  <c r="G1197" i="5"/>
  <c r="F1197" i="5"/>
  <c r="E1198" i="5"/>
  <c r="H1197" i="5"/>
  <c r="E1217" i="4"/>
  <c r="C1218" i="4"/>
  <c r="H1206" i="3"/>
  <c r="F1207" i="3"/>
  <c r="G1207" i="3"/>
  <c r="I1206" i="3"/>
  <c r="G886" i="4" l="1"/>
  <c r="H886" i="4" s="1"/>
  <c r="E886" i="6"/>
  <c r="E1199" i="5"/>
  <c r="H1198" i="5"/>
  <c r="G1198" i="5"/>
  <c r="F1198" i="5"/>
  <c r="E1218" i="4"/>
  <c r="C1219" i="4"/>
  <c r="F1208" i="3"/>
  <c r="H1207" i="3"/>
  <c r="I1207" i="3"/>
  <c r="G1208" i="3"/>
  <c r="G887" i="4" l="1"/>
  <c r="H887" i="4" s="1"/>
  <c r="E887" i="6"/>
  <c r="E1200" i="5"/>
  <c r="H1199" i="5"/>
  <c r="G1199" i="5"/>
  <c r="F1199" i="5"/>
  <c r="E1219" i="4"/>
  <c r="C1220" i="4"/>
  <c r="G1209" i="3"/>
  <c r="F1209" i="3"/>
  <c r="H1208" i="3"/>
  <c r="I1208" i="3" s="1"/>
  <c r="G888" i="4" l="1"/>
  <c r="H888" i="4" s="1"/>
  <c r="E888" i="6"/>
  <c r="G1200" i="5"/>
  <c r="F1200" i="5"/>
  <c r="E1201" i="5"/>
  <c r="H1200" i="5"/>
  <c r="E1220" i="4"/>
  <c r="C1221" i="4"/>
  <c r="F1210" i="3"/>
  <c r="H1209" i="3"/>
  <c r="G1210" i="3"/>
  <c r="I1209" i="3"/>
  <c r="G889" i="4" l="1"/>
  <c r="H889" i="4" s="1"/>
  <c r="E889" i="6"/>
  <c r="F1201" i="5"/>
  <c r="E1202" i="5"/>
  <c r="H1201" i="5"/>
  <c r="G1201" i="5"/>
  <c r="E1221" i="4"/>
  <c r="C1222" i="4"/>
  <c r="G1211" i="3"/>
  <c r="F1211" i="3"/>
  <c r="H1210" i="3"/>
  <c r="I1210" i="3" s="1"/>
  <c r="G890" i="4" l="1"/>
  <c r="H890" i="4" s="1"/>
  <c r="E890" i="6"/>
  <c r="E1203" i="5"/>
  <c r="F1202" i="5"/>
  <c r="H1202" i="5"/>
  <c r="G1202" i="5"/>
  <c r="E1222" i="4"/>
  <c r="C1223" i="4"/>
  <c r="G1212" i="3"/>
  <c r="F1212" i="3"/>
  <c r="H1211" i="3"/>
  <c r="I1211" i="3" s="1"/>
  <c r="G891" i="4" l="1"/>
  <c r="H891" i="4" s="1"/>
  <c r="E891" i="6"/>
  <c r="G1203" i="5"/>
  <c r="F1203" i="5"/>
  <c r="E1204" i="5"/>
  <c r="H1203" i="5"/>
  <c r="E1223" i="4"/>
  <c r="C1224" i="4"/>
  <c r="H1212" i="3"/>
  <c r="F1213" i="3"/>
  <c r="I1212" i="3"/>
  <c r="G1213" i="3"/>
  <c r="G892" i="4" l="1"/>
  <c r="H892" i="4" s="1"/>
  <c r="E892" i="6"/>
  <c r="F1204" i="5"/>
  <c r="E1205" i="5"/>
  <c r="H1204" i="5"/>
  <c r="G1204" i="5"/>
  <c r="E1224" i="4"/>
  <c r="C1225" i="4"/>
  <c r="G1214" i="3"/>
  <c r="F1214" i="3"/>
  <c r="H1213" i="3"/>
  <c r="I1213" i="3" s="1"/>
  <c r="G893" i="4" l="1"/>
  <c r="H893" i="4" s="1"/>
  <c r="E893" i="6"/>
  <c r="E1206" i="5"/>
  <c r="G1205" i="5"/>
  <c r="F1205" i="5"/>
  <c r="H1205" i="5"/>
  <c r="E1225" i="4"/>
  <c r="C1226" i="4"/>
  <c r="H1214" i="3"/>
  <c r="F1215" i="3"/>
  <c r="I1214" i="3"/>
  <c r="G1215" i="3"/>
  <c r="G894" i="4" l="1"/>
  <c r="H894" i="4" s="1"/>
  <c r="E894" i="6"/>
  <c r="G1206" i="5"/>
  <c r="F1206" i="5"/>
  <c r="E1207" i="5"/>
  <c r="H1206" i="5"/>
  <c r="E1226" i="4"/>
  <c r="C1227" i="4"/>
  <c r="G1216" i="3"/>
  <c r="F1216" i="3"/>
  <c r="H1215" i="3"/>
  <c r="I1215" i="3" s="1"/>
  <c r="G895" i="4" l="1"/>
  <c r="H895" i="4" s="1"/>
  <c r="E895" i="6"/>
  <c r="E1208" i="5"/>
  <c r="H1207" i="5"/>
  <c r="G1207" i="5"/>
  <c r="F1207" i="5"/>
  <c r="E1227" i="4"/>
  <c r="C1228" i="4"/>
  <c r="H1216" i="3"/>
  <c r="F1217" i="3"/>
  <c r="I1216" i="3"/>
  <c r="G1217" i="3"/>
  <c r="G896" i="4" l="1"/>
  <c r="H896" i="4" s="1"/>
  <c r="E896" i="6"/>
  <c r="E1209" i="5"/>
  <c r="H1208" i="5"/>
  <c r="G1208" i="5"/>
  <c r="F1208" i="5"/>
  <c r="E1228" i="4"/>
  <c r="C1229" i="4"/>
  <c r="G1218" i="3"/>
  <c r="F1218" i="3"/>
  <c r="H1217" i="3"/>
  <c r="I1217" i="3" s="1"/>
  <c r="G897" i="4" l="1"/>
  <c r="H897" i="4" s="1"/>
  <c r="E897" i="6"/>
  <c r="G1209" i="5"/>
  <c r="F1209" i="5"/>
  <c r="H1209" i="5"/>
  <c r="E1210" i="5"/>
  <c r="E1229" i="4"/>
  <c r="C1230" i="4"/>
  <c r="H1218" i="3"/>
  <c r="F1219" i="3"/>
  <c r="I1218" i="3"/>
  <c r="G1219" i="3"/>
  <c r="G898" i="4" l="1"/>
  <c r="H898" i="4" s="1"/>
  <c r="E898" i="6"/>
  <c r="H1210" i="5"/>
  <c r="G1210" i="5"/>
  <c r="F1210" i="5"/>
  <c r="E1211" i="5"/>
  <c r="E1230" i="4"/>
  <c r="C1231" i="4"/>
  <c r="H1219" i="3"/>
  <c r="F1220" i="3"/>
  <c r="I1219" i="3"/>
  <c r="G1220" i="3"/>
  <c r="G899" i="4" l="1"/>
  <c r="H899" i="4" s="1"/>
  <c r="E899" i="6"/>
  <c r="E1212" i="5"/>
  <c r="H1211" i="5"/>
  <c r="G1211" i="5"/>
  <c r="F1211" i="5"/>
  <c r="E1231" i="4"/>
  <c r="C1232" i="4"/>
  <c r="G1221" i="3"/>
  <c r="F1221" i="3"/>
  <c r="H1220" i="3"/>
  <c r="I1220" i="3" s="1"/>
  <c r="G900" i="4" l="1"/>
  <c r="H900" i="4" s="1"/>
  <c r="E900" i="6"/>
  <c r="G1212" i="5"/>
  <c r="F1212" i="5"/>
  <c r="E1213" i="5"/>
  <c r="H1212" i="5"/>
  <c r="E1232" i="4"/>
  <c r="C1233" i="4"/>
  <c r="H1221" i="3"/>
  <c r="F1222" i="3"/>
  <c r="I1221" i="3"/>
  <c r="G1222" i="3"/>
  <c r="G901" i="4" l="1"/>
  <c r="H901" i="4" s="1"/>
  <c r="E901" i="6"/>
  <c r="E1214" i="5"/>
  <c r="H1213" i="5"/>
  <c r="G1213" i="5"/>
  <c r="F1213" i="5"/>
  <c r="E1233" i="4"/>
  <c r="C1234" i="4"/>
  <c r="G1223" i="3"/>
  <c r="F1223" i="3"/>
  <c r="H1222" i="3"/>
  <c r="I1222" i="3" s="1"/>
  <c r="G902" i="4" l="1"/>
  <c r="H902" i="4" s="1"/>
  <c r="E902" i="6"/>
  <c r="E1215" i="5"/>
  <c r="H1214" i="5"/>
  <c r="G1214" i="5"/>
  <c r="F1214" i="5"/>
  <c r="E1234" i="4"/>
  <c r="C1235" i="4"/>
  <c r="G1224" i="3"/>
  <c r="F1224" i="3"/>
  <c r="H1223" i="3"/>
  <c r="I1223" i="3" s="1"/>
  <c r="G903" i="4" l="1"/>
  <c r="H903" i="4" s="1"/>
  <c r="E903" i="6"/>
  <c r="G1215" i="5"/>
  <c r="F1215" i="5"/>
  <c r="E1216" i="5"/>
  <c r="H1215" i="5"/>
  <c r="E1235" i="4"/>
  <c r="C1236" i="4"/>
  <c r="G1225" i="3"/>
  <c r="F1225" i="3"/>
  <c r="H1224" i="3"/>
  <c r="I1224" i="3" s="1"/>
  <c r="G904" i="4" l="1"/>
  <c r="H904" i="4" s="1"/>
  <c r="E904" i="6"/>
  <c r="F1216" i="5"/>
  <c r="H1216" i="5"/>
  <c r="G1216" i="5"/>
  <c r="E1217" i="5"/>
  <c r="E1236" i="4"/>
  <c r="C1237" i="4"/>
  <c r="H1225" i="3"/>
  <c r="F1226" i="3"/>
  <c r="I1225" i="3"/>
  <c r="G1226" i="3"/>
  <c r="G905" i="4" l="1"/>
  <c r="H905" i="4" s="1"/>
  <c r="E905" i="6"/>
  <c r="E1218" i="5"/>
  <c r="G1217" i="5"/>
  <c r="H1217" i="5"/>
  <c r="F1217" i="5"/>
  <c r="E1237" i="4"/>
  <c r="C1238" i="4"/>
  <c r="H1226" i="3"/>
  <c r="F1227" i="3"/>
  <c r="G1227" i="3"/>
  <c r="I1226" i="3"/>
  <c r="G906" i="4" l="1"/>
  <c r="H906" i="4" s="1"/>
  <c r="E906" i="6"/>
  <c r="G1218" i="5"/>
  <c r="F1218" i="5"/>
  <c r="E1219" i="5"/>
  <c r="H1218" i="5"/>
  <c r="E1238" i="4"/>
  <c r="C1239" i="4"/>
  <c r="G1228" i="3"/>
  <c r="F1228" i="3"/>
  <c r="H1227" i="3"/>
  <c r="I1227" i="3" s="1"/>
  <c r="G907" i="4" l="1"/>
  <c r="H907" i="4" s="1"/>
  <c r="E907" i="6"/>
  <c r="E1220" i="5"/>
  <c r="H1219" i="5"/>
  <c r="G1219" i="5"/>
  <c r="F1219" i="5"/>
  <c r="E1239" i="4"/>
  <c r="C1240" i="4"/>
  <c r="G1229" i="3"/>
  <c r="F1229" i="3"/>
  <c r="H1228" i="3"/>
  <c r="I1228" i="3" s="1"/>
  <c r="G908" i="4" l="1"/>
  <c r="H908" i="4" s="1"/>
  <c r="E908" i="6"/>
  <c r="E1221" i="5"/>
  <c r="H1220" i="5"/>
  <c r="G1220" i="5"/>
  <c r="F1220" i="5"/>
  <c r="E1240" i="4"/>
  <c r="C1241" i="4"/>
  <c r="G1230" i="3"/>
  <c r="F1230" i="3"/>
  <c r="H1229" i="3"/>
  <c r="I1229" i="3" s="1"/>
  <c r="G909" i="4" l="1"/>
  <c r="H909" i="4" s="1"/>
  <c r="E909" i="6"/>
  <c r="G1221" i="5"/>
  <c r="F1221" i="5"/>
  <c r="E1222" i="5"/>
  <c r="H1221" i="5"/>
  <c r="E1241" i="4"/>
  <c r="C1242" i="4"/>
  <c r="F1231" i="3"/>
  <c r="H1230" i="3"/>
  <c r="G1231" i="3"/>
  <c r="I1230" i="3"/>
  <c r="G910" i="4" l="1"/>
  <c r="H910" i="4" s="1"/>
  <c r="E910" i="6"/>
  <c r="F1222" i="5"/>
  <c r="E1223" i="5"/>
  <c r="H1222" i="5"/>
  <c r="G1222" i="5"/>
  <c r="E1242" i="4"/>
  <c r="C1243" i="4"/>
  <c r="G1232" i="3"/>
  <c r="F1232" i="3"/>
  <c r="H1231" i="3"/>
  <c r="I1231" i="3" s="1"/>
  <c r="G911" i="4" l="1"/>
  <c r="H911" i="4" s="1"/>
  <c r="E911" i="6"/>
  <c r="E1224" i="5"/>
  <c r="H1223" i="5"/>
  <c r="G1223" i="5"/>
  <c r="F1223" i="5"/>
  <c r="E1243" i="4"/>
  <c r="C1244" i="4"/>
  <c r="H1232" i="3"/>
  <c r="F1233" i="3"/>
  <c r="G1233" i="3"/>
  <c r="I1232" i="3"/>
  <c r="G912" i="4" l="1"/>
  <c r="H912" i="4" s="1"/>
  <c r="E912" i="6"/>
  <c r="G1224" i="5"/>
  <c r="F1224" i="5"/>
  <c r="H1224" i="5"/>
  <c r="E1225" i="5"/>
  <c r="E1244" i="4"/>
  <c r="C1245" i="4"/>
  <c r="H1233" i="3"/>
  <c r="F1234" i="3"/>
  <c r="I1233" i="3"/>
  <c r="G1234" i="3"/>
  <c r="G913" i="4" l="1"/>
  <c r="H913" i="4" s="1"/>
  <c r="E913" i="6"/>
  <c r="E1226" i="5"/>
  <c r="H1225" i="5"/>
  <c r="G1225" i="5"/>
  <c r="F1225" i="5"/>
  <c r="E1245" i="4"/>
  <c r="C1246" i="4"/>
  <c r="H1234" i="3"/>
  <c r="I1234" i="3" s="1"/>
  <c r="F1235" i="3"/>
  <c r="G1235" i="3"/>
  <c r="G914" i="4" l="1"/>
  <c r="H914" i="4" s="1"/>
  <c r="E914" i="6"/>
  <c r="E1227" i="5"/>
  <c r="G1226" i="5"/>
  <c r="F1226" i="5"/>
  <c r="H1226" i="5"/>
  <c r="E1246" i="4"/>
  <c r="C1247" i="4"/>
  <c r="G1236" i="3"/>
  <c r="F1236" i="3"/>
  <c r="H1235" i="3"/>
  <c r="I1235" i="3" s="1"/>
  <c r="G915" i="4" l="1"/>
  <c r="H915" i="4" s="1"/>
  <c r="E915" i="6"/>
  <c r="G1227" i="5"/>
  <c r="F1227" i="5"/>
  <c r="E1228" i="5"/>
  <c r="H1227" i="5"/>
  <c r="E1247" i="4"/>
  <c r="C1248" i="4"/>
  <c r="G1237" i="3"/>
  <c r="H1236" i="3"/>
  <c r="I1236" i="3" s="1"/>
  <c r="F1237" i="3"/>
  <c r="G916" i="4" l="1"/>
  <c r="H916" i="4" s="1"/>
  <c r="E916" i="6"/>
  <c r="F1228" i="5"/>
  <c r="E1229" i="5"/>
  <c r="H1228" i="5"/>
  <c r="G1228" i="5"/>
  <c r="E1248" i="4"/>
  <c r="C1249" i="4"/>
  <c r="F1238" i="3"/>
  <c r="H1237" i="3"/>
  <c r="G1238" i="3"/>
  <c r="I1237" i="3"/>
  <c r="G917" i="4" l="1"/>
  <c r="H917" i="4" s="1"/>
  <c r="E917" i="6"/>
  <c r="E1230" i="5"/>
  <c r="H1229" i="5"/>
  <c r="G1229" i="5"/>
  <c r="F1229" i="5"/>
  <c r="E1249" i="4"/>
  <c r="C1250" i="4"/>
  <c r="G1239" i="3"/>
  <c r="H1238" i="3"/>
  <c r="I1238" i="3" s="1"/>
  <c r="F1239" i="3"/>
  <c r="G918" i="4" l="1"/>
  <c r="H918" i="4" s="1"/>
  <c r="E918" i="6"/>
  <c r="G1230" i="5"/>
  <c r="F1230" i="5"/>
  <c r="E1231" i="5"/>
  <c r="H1230" i="5"/>
  <c r="E1250" i="4"/>
  <c r="C1251" i="4"/>
  <c r="F1240" i="3"/>
  <c r="H1239" i="3"/>
  <c r="G1240" i="3"/>
  <c r="I1239" i="3"/>
  <c r="G919" i="4" l="1"/>
  <c r="H919" i="4" s="1"/>
  <c r="E919" i="6"/>
  <c r="E1232" i="5"/>
  <c r="H1231" i="5"/>
  <c r="G1231" i="5"/>
  <c r="F1231" i="5"/>
  <c r="E1251" i="4"/>
  <c r="C1252" i="4"/>
  <c r="G1241" i="3"/>
  <c r="H1240" i="3"/>
  <c r="I1240" i="3" s="1"/>
  <c r="F1241" i="3"/>
  <c r="G920" i="4" l="1"/>
  <c r="H920" i="4" s="1"/>
  <c r="E920" i="6"/>
  <c r="E1233" i="5"/>
  <c r="G1232" i="5"/>
  <c r="F1232" i="5"/>
  <c r="H1232" i="5"/>
  <c r="E1252" i="4"/>
  <c r="C1253" i="4"/>
  <c r="F1242" i="3"/>
  <c r="H1241" i="3"/>
  <c r="G1242" i="3"/>
  <c r="I1241" i="3"/>
  <c r="G921" i="4" l="1"/>
  <c r="H921" i="4" s="1"/>
  <c r="E921" i="6"/>
  <c r="G1233" i="5"/>
  <c r="F1233" i="5"/>
  <c r="E1234" i="5"/>
  <c r="H1233" i="5"/>
  <c r="E1253" i="4"/>
  <c r="C1254" i="4"/>
  <c r="G1243" i="3"/>
  <c r="H1242" i="3"/>
  <c r="I1242" i="3" s="1"/>
  <c r="F1243" i="3"/>
  <c r="G922" i="4" l="1"/>
  <c r="H922" i="4" s="1"/>
  <c r="E922" i="6"/>
  <c r="E1235" i="5"/>
  <c r="H1234" i="5"/>
  <c r="G1234" i="5"/>
  <c r="F1234" i="5"/>
  <c r="E1254" i="4"/>
  <c r="C1255" i="4"/>
  <c r="H1243" i="3"/>
  <c r="F1244" i="3"/>
  <c r="I1243" i="3"/>
  <c r="G1244" i="3"/>
  <c r="G923" i="4" l="1"/>
  <c r="H923" i="4" s="1"/>
  <c r="E923" i="6"/>
  <c r="E1236" i="5"/>
  <c r="H1235" i="5"/>
  <c r="G1235" i="5"/>
  <c r="F1235" i="5"/>
  <c r="E1255" i="4"/>
  <c r="C1256" i="4"/>
  <c r="F1245" i="3"/>
  <c r="H1244" i="3"/>
  <c r="G1245" i="3"/>
  <c r="I1244" i="3"/>
  <c r="G924" i="4" l="1"/>
  <c r="H924" i="4" s="1"/>
  <c r="E924" i="6"/>
  <c r="G1236" i="5"/>
  <c r="F1236" i="5"/>
  <c r="E1237" i="5"/>
  <c r="H1236" i="5"/>
  <c r="E1256" i="4"/>
  <c r="C1257" i="4"/>
  <c r="G1246" i="3"/>
  <c r="F1246" i="3"/>
  <c r="H1245" i="3"/>
  <c r="I1245" i="3" s="1"/>
  <c r="G925" i="4" l="1"/>
  <c r="H925" i="4" s="1"/>
  <c r="E925" i="6"/>
  <c r="H1237" i="5"/>
  <c r="G1237" i="5"/>
  <c r="F1237" i="5"/>
  <c r="E1238" i="5"/>
  <c r="E1257" i="4"/>
  <c r="C1258" i="4"/>
  <c r="F1247" i="3"/>
  <c r="H1246" i="3"/>
  <c r="G1247" i="3"/>
  <c r="I1246" i="3"/>
  <c r="G926" i="4" l="1"/>
  <c r="H926" i="4" s="1"/>
  <c r="E926" i="6"/>
  <c r="E1239" i="5"/>
  <c r="H1238" i="5"/>
  <c r="G1238" i="5"/>
  <c r="F1238" i="5"/>
  <c r="E1258" i="4"/>
  <c r="C1259" i="4"/>
  <c r="G1248" i="3"/>
  <c r="F1248" i="3"/>
  <c r="H1247" i="3"/>
  <c r="I1247" i="3" s="1"/>
  <c r="G927" i="4" l="1"/>
  <c r="H927" i="4" s="1"/>
  <c r="E927" i="6"/>
  <c r="G1239" i="5"/>
  <c r="F1239" i="5"/>
  <c r="E1240" i="5"/>
  <c r="H1239" i="5"/>
  <c r="E1259" i="4"/>
  <c r="C1260" i="4"/>
  <c r="F1249" i="3"/>
  <c r="H1248" i="3"/>
  <c r="G1249" i="3"/>
  <c r="I1248" i="3"/>
  <c r="G928" i="4" l="1"/>
  <c r="H928" i="4" s="1"/>
  <c r="E928" i="6"/>
  <c r="F1240" i="5"/>
  <c r="G1240" i="5"/>
  <c r="E1241" i="5"/>
  <c r="H1240" i="5"/>
  <c r="E1260" i="4"/>
  <c r="C1261" i="4"/>
  <c r="G1250" i="3"/>
  <c r="H1249" i="3"/>
  <c r="I1249" i="3" s="1"/>
  <c r="F1250" i="3"/>
  <c r="G929" i="4" l="1"/>
  <c r="H929" i="4" s="1"/>
  <c r="E929" i="6"/>
  <c r="E1242" i="5"/>
  <c r="H1241" i="5"/>
  <c r="G1241" i="5"/>
  <c r="F1241" i="5"/>
  <c r="E1261" i="4"/>
  <c r="C1262" i="4"/>
  <c r="H1250" i="3"/>
  <c r="F1251" i="3"/>
  <c r="G1251" i="3"/>
  <c r="I1250" i="3"/>
  <c r="G930" i="4" l="1"/>
  <c r="H930" i="4" s="1"/>
  <c r="E930" i="6"/>
  <c r="G1242" i="5"/>
  <c r="F1242" i="5"/>
  <c r="E1243" i="5"/>
  <c r="H1242" i="5"/>
  <c r="E1262" i="4"/>
  <c r="C1263" i="4"/>
  <c r="G1252" i="3"/>
  <c r="F1252" i="3"/>
  <c r="H1251" i="3"/>
  <c r="I1251" i="3" s="1"/>
  <c r="G931" i="4" l="1"/>
  <c r="H931" i="4" s="1"/>
  <c r="E931" i="6"/>
  <c r="E1244" i="5"/>
  <c r="H1243" i="5"/>
  <c r="G1243" i="5"/>
  <c r="F1243" i="5"/>
  <c r="E1263" i="4"/>
  <c r="C1264" i="4"/>
  <c r="F1253" i="3"/>
  <c r="H1252" i="3"/>
  <c r="G1253" i="3"/>
  <c r="I1252" i="3"/>
  <c r="G932" i="4" l="1"/>
  <c r="H932" i="4" s="1"/>
  <c r="E932" i="6"/>
  <c r="E1245" i="5"/>
  <c r="H1244" i="5"/>
  <c r="G1244" i="5"/>
  <c r="F1244" i="5"/>
  <c r="E1264" i="4"/>
  <c r="C1265" i="4"/>
  <c r="G1254" i="3"/>
  <c r="H1253" i="3"/>
  <c r="I1253" i="3" s="1"/>
  <c r="F1254" i="3"/>
  <c r="G933" i="4" l="1"/>
  <c r="H933" i="4" s="1"/>
  <c r="E933" i="6"/>
  <c r="G1245" i="5"/>
  <c r="F1245" i="5"/>
  <c r="E1246" i="5"/>
  <c r="H1245" i="5"/>
  <c r="E1265" i="4"/>
  <c r="C1266" i="4"/>
  <c r="F1255" i="3"/>
  <c r="H1254" i="3"/>
  <c r="G1255" i="3"/>
  <c r="I1254" i="3"/>
  <c r="G934" i="4" l="1"/>
  <c r="H934" i="4" s="1"/>
  <c r="E934" i="6"/>
  <c r="E1247" i="5"/>
  <c r="H1246" i="5"/>
  <c r="G1246" i="5"/>
  <c r="F1246" i="5"/>
  <c r="E1266" i="4"/>
  <c r="C1267" i="4"/>
  <c r="G1256" i="3"/>
  <c r="H1255" i="3"/>
  <c r="I1255" i="3" s="1"/>
  <c r="F1256" i="3"/>
  <c r="G935" i="4" l="1"/>
  <c r="H935" i="4" s="1"/>
  <c r="E935" i="6"/>
  <c r="E1248" i="5"/>
  <c r="H1247" i="5"/>
  <c r="G1247" i="5"/>
  <c r="F1247" i="5"/>
  <c r="E1267" i="4"/>
  <c r="C1268" i="4"/>
  <c r="H1256" i="3"/>
  <c r="F1257" i="3"/>
  <c r="G1257" i="3"/>
  <c r="I1256" i="3"/>
  <c r="G936" i="4" l="1"/>
  <c r="H936" i="4" s="1"/>
  <c r="E936" i="6"/>
  <c r="G1248" i="5"/>
  <c r="F1248" i="5"/>
  <c r="E1249" i="5"/>
  <c r="H1248" i="5"/>
  <c r="E1268" i="4"/>
  <c r="C1269" i="4"/>
  <c r="G1258" i="3"/>
  <c r="H1257" i="3"/>
  <c r="I1257" i="3" s="1"/>
  <c r="F1258" i="3"/>
  <c r="G937" i="4" l="1"/>
  <c r="H937" i="4" s="1"/>
  <c r="E937" i="6"/>
  <c r="H1249" i="5"/>
  <c r="E1250" i="5"/>
  <c r="F1249" i="5"/>
  <c r="G1249" i="5"/>
  <c r="E1269" i="4"/>
  <c r="C1270" i="4"/>
  <c r="F1259" i="3"/>
  <c r="H1258" i="3"/>
  <c r="I1258" i="3"/>
  <c r="G1259" i="3"/>
  <c r="G938" i="4" l="1"/>
  <c r="H938" i="4" s="1"/>
  <c r="E938" i="6"/>
  <c r="E1251" i="5"/>
  <c r="H1250" i="5"/>
  <c r="G1250" i="5"/>
  <c r="F1250" i="5"/>
  <c r="E1270" i="4"/>
  <c r="C1271" i="4"/>
  <c r="G1260" i="3"/>
  <c r="F1260" i="3"/>
  <c r="H1259" i="3"/>
  <c r="I1259" i="3" s="1"/>
  <c r="G939" i="4" l="1"/>
  <c r="H939" i="4" s="1"/>
  <c r="E939" i="6"/>
  <c r="G1251" i="5"/>
  <c r="F1251" i="5"/>
  <c r="E1252" i="5"/>
  <c r="H1251" i="5"/>
  <c r="E1271" i="4"/>
  <c r="C1272" i="4"/>
  <c r="H1260" i="3"/>
  <c r="F1261" i="3"/>
  <c r="I1260" i="3"/>
  <c r="G1261" i="3"/>
  <c r="G940" i="4" l="1"/>
  <c r="H940" i="4" s="1"/>
  <c r="E940" i="6"/>
  <c r="F1252" i="5"/>
  <c r="E1253" i="5"/>
  <c r="H1252" i="5"/>
  <c r="G1252" i="5"/>
  <c r="E1272" i="4"/>
  <c r="C1273" i="4"/>
  <c r="F1262" i="3"/>
  <c r="H1261" i="3"/>
  <c r="G1262" i="3"/>
  <c r="I1261" i="3"/>
  <c r="G941" i="4" l="1"/>
  <c r="H941" i="4" s="1"/>
  <c r="E941" i="6"/>
  <c r="E1254" i="5"/>
  <c r="G1253" i="5"/>
  <c r="F1253" i="5"/>
  <c r="H1253" i="5"/>
  <c r="E1273" i="4"/>
  <c r="C1274" i="4"/>
  <c r="G1263" i="3"/>
  <c r="H1262" i="3"/>
  <c r="I1262" i="3" s="1"/>
  <c r="F1263" i="3"/>
  <c r="G942" i="4" l="1"/>
  <c r="H942" i="4" s="1"/>
  <c r="E942" i="6"/>
  <c r="G1254" i="5"/>
  <c r="F1254" i="5"/>
  <c r="E1255" i="5"/>
  <c r="H1254" i="5"/>
  <c r="E1274" i="4"/>
  <c r="C1275" i="4"/>
  <c r="F1264" i="3"/>
  <c r="H1263" i="3"/>
  <c r="G1264" i="3"/>
  <c r="I1263" i="3"/>
  <c r="G943" i="4" l="1"/>
  <c r="H943" i="4" s="1"/>
  <c r="E943" i="6"/>
  <c r="E1256" i="5"/>
  <c r="H1255" i="5"/>
  <c r="G1255" i="5"/>
  <c r="F1255" i="5"/>
  <c r="E1275" i="4"/>
  <c r="C1276" i="4"/>
  <c r="G1265" i="3"/>
  <c r="H1264" i="3"/>
  <c r="I1264" i="3" s="1"/>
  <c r="F1265" i="3"/>
  <c r="G944" i="4" l="1"/>
  <c r="H944" i="4" s="1"/>
  <c r="E944" i="6"/>
  <c r="E1257" i="5"/>
  <c r="H1256" i="5"/>
  <c r="G1256" i="5"/>
  <c r="F1256" i="5"/>
  <c r="E1276" i="4"/>
  <c r="C1277" i="4"/>
  <c r="G1266" i="3"/>
  <c r="F1266" i="3"/>
  <c r="H1265" i="3"/>
  <c r="I1265" i="3" s="1"/>
  <c r="G945" i="4" l="1"/>
  <c r="H945" i="4" s="1"/>
  <c r="E945" i="6"/>
  <c r="G1257" i="5"/>
  <c r="F1257" i="5"/>
  <c r="E1258" i="5"/>
  <c r="H1257" i="5"/>
  <c r="E1277" i="4"/>
  <c r="C1278" i="4"/>
  <c r="H1266" i="3"/>
  <c r="F1267" i="3"/>
  <c r="I1266" i="3"/>
  <c r="G1267" i="3"/>
  <c r="G946" i="4" l="1"/>
  <c r="H946" i="4" s="1"/>
  <c r="E946" i="6"/>
  <c r="H1258" i="5"/>
  <c r="G1258" i="5"/>
  <c r="F1258" i="5"/>
  <c r="E1259" i="5"/>
  <c r="E1278" i="4"/>
  <c r="C1279" i="4"/>
  <c r="G1268" i="3"/>
  <c r="H1267" i="3"/>
  <c r="I1267" i="3" s="1"/>
  <c r="F1268" i="3"/>
  <c r="G947" i="4" l="1"/>
  <c r="H947" i="4" s="1"/>
  <c r="E947" i="6"/>
  <c r="E1260" i="5"/>
  <c r="H1259" i="5"/>
  <c r="G1259" i="5"/>
  <c r="F1259" i="5"/>
  <c r="E1279" i="4"/>
  <c r="C1280" i="4"/>
  <c r="G1269" i="3"/>
  <c r="H1268" i="3"/>
  <c r="I1268" i="3" s="1"/>
  <c r="F1269" i="3"/>
  <c r="G948" i="4" l="1"/>
  <c r="H948" i="4" s="1"/>
  <c r="E948" i="6"/>
  <c r="G1260" i="5"/>
  <c r="F1260" i="5"/>
  <c r="E1261" i="5"/>
  <c r="H1260" i="5"/>
  <c r="E1280" i="4"/>
  <c r="C1281" i="4"/>
  <c r="H1269" i="3"/>
  <c r="F1270" i="3"/>
  <c r="I1269" i="3"/>
  <c r="G1270" i="3"/>
  <c r="G949" i="4" l="1"/>
  <c r="H949" i="4" s="1"/>
  <c r="E949" i="6"/>
  <c r="F1261" i="5"/>
  <c r="E1262" i="5"/>
  <c r="H1261" i="5"/>
  <c r="G1261" i="5"/>
  <c r="E1281" i="4"/>
  <c r="C1282" i="4"/>
  <c r="G1271" i="3"/>
  <c r="H1270" i="3"/>
  <c r="I1270" i="3" s="1"/>
  <c r="F1271" i="3"/>
  <c r="G950" i="4" l="1"/>
  <c r="H950" i="4" s="1"/>
  <c r="E950" i="6"/>
  <c r="E1263" i="5"/>
  <c r="H1262" i="5"/>
  <c r="G1262" i="5"/>
  <c r="F1262" i="5"/>
  <c r="E1282" i="4"/>
  <c r="C1283" i="4"/>
  <c r="F1272" i="3"/>
  <c r="H1271" i="3"/>
  <c r="I1271" i="3" s="1"/>
  <c r="G1272" i="3"/>
  <c r="G951" i="4" l="1"/>
  <c r="H951" i="4" s="1"/>
  <c r="E951" i="6"/>
  <c r="G1263" i="5"/>
  <c r="F1263" i="5"/>
  <c r="E1264" i="5"/>
  <c r="H1263" i="5"/>
  <c r="E1283" i="4"/>
  <c r="C1284" i="4"/>
  <c r="G1273" i="3"/>
  <c r="H1272" i="3"/>
  <c r="I1272" i="3" s="1"/>
  <c r="F1273" i="3"/>
  <c r="G952" i="4" l="1"/>
  <c r="H952" i="4" s="1"/>
  <c r="E952" i="6"/>
  <c r="F1264" i="5"/>
  <c r="H1264" i="5"/>
  <c r="G1264" i="5"/>
  <c r="E1265" i="5"/>
  <c r="E1284" i="4"/>
  <c r="C1285" i="4"/>
  <c r="H1273" i="3"/>
  <c r="F1274" i="3"/>
  <c r="G1274" i="3"/>
  <c r="I1273" i="3"/>
  <c r="G953" i="4" l="1"/>
  <c r="H953" i="4" s="1"/>
  <c r="E953" i="6"/>
  <c r="E1266" i="5"/>
  <c r="H1265" i="5"/>
  <c r="G1265" i="5"/>
  <c r="F1265" i="5"/>
  <c r="E1285" i="4"/>
  <c r="C1286" i="4"/>
  <c r="G1275" i="3"/>
  <c r="H1274" i="3"/>
  <c r="I1274" i="3" s="1"/>
  <c r="F1275" i="3"/>
  <c r="G954" i="4" l="1"/>
  <c r="H954" i="4" s="1"/>
  <c r="E954" i="6"/>
  <c r="G1266" i="5"/>
  <c r="F1266" i="5"/>
  <c r="E1267" i="5"/>
  <c r="H1266" i="5"/>
  <c r="E1286" i="4"/>
  <c r="C1287" i="4"/>
  <c r="F1276" i="3"/>
  <c r="H1275" i="3"/>
  <c r="I1275" i="3"/>
  <c r="G1276" i="3"/>
  <c r="G955" i="4" l="1"/>
  <c r="H955" i="4" s="1"/>
  <c r="E955" i="6"/>
  <c r="E1268" i="5"/>
  <c r="H1267" i="5"/>
  <c r="G1267" i="5"/>
  <c r="F1267" i="5"/>
  <c r="E1287" i="4"/>
  <c r="C1288" i="4"/>
  <c r="G1277" i="3"/>
  <c r="F1277" i="3"/>
  <c r="H1276" i="3"/>
  <c r="I1276" i="3" s="1"/>
  <c r="G956" i="4" l="1"/>
  <c r="H956" i="4" s="1"/>
  <c r="E956" i="6"/>
  <c r="E1269" i="5"/>
  <c r="H1268" i="5"/>
  <c r="G1268" i="5"/>
  <c r="F1268" i="5"/>
  <c r="E1288" i="4"/>
  <c r="C1289" i="4"/>
  <c r="F1278" i="3"/>
  <c r="H1277" i="3"/>
  <c r="I1277" i="3"/>
  <c r="G1278" i="3"/>
  <c r="G957" i="4" l="1"/>
  <c r="H957" i="4" s="1"/>
  <c r="E957" i="6"/>
  <c r="G1269" i="5"/>
  <c r="F1269" i="5"/>
  <c r="E1270" i="5"/>
  <c r="H1269" i="5"/>
  <c r="E1289" i="4"/>
  <c r="C1290" i="4"/>
  <c r="G1279" i="3"/>
  <c r="F1279" i="3"/>
  <c r="H1278" i="3"/>
  <c r="I1278" i="3" s="1"/>
  <c r="G958" i="4" l="1"/>
  <c r="H958" i="4" s="1"/>
  <c r="E958" i="6"/>
  <c r="E1271" i="5"/>
  <c r="H1270" i="5"/>
  <c r="G1270" i="5"/>
  <c r="F1270" i="5"/>
  <c r="E1290" i="4"/>
  <c r="C1291" i="4"/>
  <c r="H1279" i="3"/>
  <c r="F1280" i="3"/>
  <c r="I1279" i="3"/>
  <c r="G1280" i="3"/>
  <c r="G959" i="4" l="1"/>
  <c r="H959" i="4" s="1"/>
  <c r="E959" i="6"/>
  <c r="E1272" i="5"/>
  <c r="H1271" i="5"/>
  <c r="G1271" i="5"/>
  <c r="F1271" i="5"/>
  <c r="E1291" i="4"/>
  <c r="C1292" i="4"/>
  <c r="F1281" i="3"/>
  <c r="H1280" i="3"/>
  <c r="G1281" i="3"/>
  <c r="I1280" i="3"/>
  <c r="G960" i="4" l="1"/>
  <c r="H960" i="4" s="1"/>
  <c r="E960" i="6"/>
  <c r="G1272" i="5"/>
  <c r="F1272" i="5"/>
  <c r="H1272" i="5"/>
  <c r="E1273" i="5"/>
  <c r="E1292" i="4"/>
  <c r="C1293" i="4"/>
  <c r="G1282" i="3"/>
  <c r="H1281" i="3"/>
  <c r="I1281" i="3" s="1"/>
  <c r="F1282" i="3"/>
  <c r="G961" i="4" l="1"/>
  <c r="H961" i="4" s="1"/>
  <c r="E961" i="6"/>
  <c r="E1274" i="5"/>
  <c r="H1273" i="5"/>
  <c r="F1273" i="5"/>
  <c r="G1273" i="5"/>
  <c r="E1293" i="4"/>
  <c r="C1294" i="4"/>
  <c r="F1283" i="3"/>
  <c r="H1282" i="3"/>
  <c r="I1282" i="3"/>
  <c r="G1283" i="3"/>
  <c r="G962" i="4" l="1"/>
  <c r="H962" i="4" s="1"/>
  <c r="E962" i="6"/>
  <c r="E1275" i="5"/>
  <c r="G1274" i="5"/>
  <c r="F1274" i="5"/>
  <c r="H1274" i="5"/>
  <c r="E1294" i="4"/>
  <c r="C1295" i="4"/>
  <c r="G1284" i="3"/>
  <c r="H1283" i="3"/>
  <c r="I1283" i="3" s="1"/>
  <c r="F1284" i="3"/>
  <c r="G963" i="4" l="1"/>
  <c r="H963" i="4" s="1"/>
  <c r="E963" i="6"/>
  <c r="G1275" i="5"/>
  <c r="F1275" i="5"/>
  <c r="E1276" i="5"/>
  <c r="H1275" i="5"/>
  <c r="E1295" i="4"/>
  <c r="C1296" i="4"/>
  <c r="H1284" i="3"/>
  <c r="F1285" i="3"/>
  <c r="I1284" i="3"/>
  <c r="G1285" i="3"/>
  <c r="G964" i="4" l="1"/>
  <c r="H964" i="4" s="1"/>
  <c r="E964" i="6"/>
  <c r="F1276" i="5"/>
  <c r="E1277" i="5"/>
  <c r="H1276" i="5"/>
  <c r="G1276" i="5"/>
  <c r="E1296" i="4"/>
  <c r="C1297" i="4"/>
  <c r="G1286" i="3"/>
  <c r="F1286" i="3"/>
  <c r="H1285" i="3"/>
  <c r="I1285" i="3" s="1"/>
  <c r="G965" i="4" l="1"/>
  <c r="H965" i="4" s="1"/>
  <c r="E965" i="6"/>
  <c r="E1278" i="5"/>
  <c r="G1277" i="5"/>
  <c r="H1277" i="5"/>
  <c r="F1277" i="5"/>
  <c r="E1297" i="4"/>
  <c r="C1298" i="4"/>
  <c r="H1286" i="3"/>
  <c r="F1287" i="3"/>
  <c r="I1286" i="3"/>
  <c r="G1287" i="3"/>
  <c r="G966" i="4" l="1"/>
  <c r="H966" i="4" s="1"/>
  <c r="E966" i="6"/>
  <c r="G1278" i="5"/>
  <c r="F1278" i="5"/>
  <c r="E1279" i="5"/>
  <c r="H1278" i="5"/>
  <c r="E1298" i="4"/>
  <c r="C1299" i="4"/>
  <c r="F1288" i="3"/>
  <c r="H1287" i="3"/>
  <c r="G1288" i="3"/>
  <c r="I1287" i="3"/>
  <c r="G967" i="4" l="1"/>
  <c r="H967" i="4" s="1"/>
  <c r="E967" i="6"/>
  <c r="E1280" i="5"/>
  <c r="H1279" i="5"/>
  <c r="G1279" i="5"/>
  <c r="F1279" i="5"/>
  <c r="E1299" i="4"/>
  <c r="C1300" i="4"/>
  <c r="G1289" i="3"/>
  <c r="F1289" i="3"/>
  <c r="H1288" i="3"/>
  <c r="I1288" i="3" s="1"/>
  <c r="G968" i="4" l="1"/>
  <c r="H968" i="4" s="1"/>
  <c r="E968" i="6"/>
  <c r="E1281" i="5"/>
  <c r="G1280" i="5"/>
  <c r="F1280" i="5"/>
  <c r="H1280" i="5"/>
  <c r="E1300" i="4"/>
  <c r="C1301" i="4"/>
  <c r="F1290" i="3"/>
  <c r="H1289" i="3"/>
  <c r="I1289" i="3"/>
  <c r="G1290" i="3"/>
  <c r="G969" i="4" l="1"/>
  <c r="H969" i="4" s="1"/>
  <c r="E969" i="6"/>
  <c r="G1281" i="5"/>
  <c r="F1281" i="5"/>
  <c r="E1282" i="5"/>
  <c r="H1281" i="5"/>
  <c r="E1301" i="4"/>
  <c r="C1302" i="4"/>
  <c r="G1291" i="3"/>
  <c r="F1291" i="3"/>
  <c r="H1290" i="3"/>
  <c r="I1290" i="3" s="1"/>
  <c r="G970" i="4" l="1"/>
  <c r="H970" i="4" s="1"/>
  <c r="E970" i="6"/>
  <c r="E1283" i="5"/>
  <c r="H1282" i="5"/>
  <c r="G1282" i="5"/>
  <c r="F1282" i="5"/>
  <c r="E1302" i="4"/>
  <c r="C1303" i="4"/>
  <c r="F1292" i="3"/>
  <c r="H1291" i="3"/>
  <c r="I1291" i="3"/>
  <c r="G1292" i="3"/>
  <c r="G971" i="4" l="1"/>
  <c r="H971" i="4" s="1"/>
  <c r="E971" i="6"/>
  <c r="E1284" i="5"/>
  <c r="H1283" i="5"/>
  <c r="G1283" i="5"/>
  <c r="F1283" i="5"/>
  <c r="E1303" i="4"/>
  <c r="C1304" i="4"/>
  <c r="G1293" i="3"/>
  <c r="H1292" i="3"/>
  <c r="I1292" i="3" s="1"/>
  <c r="F1293" i="3"/>
  <c r="G972" i="4" l="1"/>
  <c r="H972" i="4" s="1"/>
  <c r="E972" i="6"/>
  <c r="G1284" i="5"/>
  <c r="F1284" i="5"/>
  <c r="E1285" i="5"/>
  <c r="H1284" i="5"/>
  <c r="E1304" i="4"/>
  <c r="C1305" i="4"/>
  <c r="F1294" i="3"/>
  <c r="H1293" i="3"/>
  <c r="G1294" i="3"/>
  <c r="I1293" i="3"/>
  <c r="G973" i="4" l="1"/>
  <c r="H973" i="4" s="1"/>
  <c r="E973" i="6"/>
  <c r="H1285" i="5"/>
  <c r="G1285" i="5"/>
  <c r="F1285" i="5"/>
  <c r="E1286" i="5"/>
  <c r="E1305" i="4"/>
  <c r="C1306" i="4"/>
  <c r="G1295" i="3"/>
  <c r="H1294" i="3"/>
  <c r="I1294" i="3" s="1"/>
  <c r="F1295" i="3"/>
  <c r="G974" i="4" l="1"/>
  <c r="H974" i="4" s="1"/>
  <c r="E974" i="6"/>
  <c r="E1287" i="5"/>
  <c r="H1286" i="5"/>
  <c r="G1286" i="5"/>
  <c r="F1286" i="5"/>
  <c r="E1306" i="4"/>
  <c r="C1307" i="4"/>
  <c r="G1296" i="3"/>
  <c r="F1296" i="3"/>
  <c r="H1295" i="3"/>
  <c r="I1295" i="3" s="1"/>
  <c r="G975" i="4" l="1"/>
  <c r="H975" i="4" s="1"/>
  <c r="E975" i="6"/>
  <c r="G1287" i="5"/>
  <c r="F1287" i="5"/>
  <c r="E1288" i="5"/>
  <c r="H1287" i="5"/>
  <c r="E1307" i="4"/>
  <c r="C1308" i="4"/>
  <c r="G1297" i="3"/>
  <c r="F1297" i="3"/>
  <c r="H1296" i="3"/>
  <c r="I1296" i="3" s="1"/>
  <c r="G976" i="4" l="1"/>
  <c r="H976" i="4" s="1"/>
  <c r="E976" i="6"/>
  <c r="F1288" i="5"/>
  <c r="G1288" i="5"/>
  <c r="E1289" i="5"/>
  <c r="H1288" i="5"/>
  <c r="E1308" i="4"/>
  <c r="C1309" i="4"/>
  <c r="H1297" i="3"/>
  <c r="F1298" i="3"/>
  <c r="G1298" i="3"/>
  <c r="I1297" i="3"/>
  <c r="G977" i="4" l="1"/>
  <c r="H977" i="4" s="1"/>
  <c r="E977" i="6"/>
  <c r="E1290" i="5"/>
  <c r="H1289" i="5"/>
  <c r="G1289" i="5"/>
  <c r="F1289" i="5"/>
  <c r="E1309" i="4"/>
  <c r="C1310" i="4"/>
  <c r="H1298" i="3"/>
  <c r="F1299" i="3"/>
  <c r="G1299" i="3"/>
  <c r="I1298" i="3"/>
  <c r="G978" i="4" l="1"/>
  <c r="H978" i="4" s="1"/>
  <c r="E978" i="6"/>
  <c r="G1290" i="5"/>
  <c r="F1290" i="5"/>
  <c r="E1291" i="5"/>
  <c r="H1290" i="5"/>
  <c r="E1310" i="4"/>
  <c r="C1311" i="4"/>
  <c r="G1300" i="3"/>
  <c r="F1300" i="3"/>
  <c r="H1299" i="3"/>
  <c r="I1299" i="3" s="1"/>
  <c r="G979" i="4" l="1"/>
  <c r="H979" i="4" s="1"/>
  <c r="E979" i="6"/>
  <c r="E1292" i="5"/>
  <c r="H1291" i="5"/>
  <c r="G1291" i="5"/>
  <c r="F1291" i="5"/>
  <c r="E1311" i="4"/>
  <c r="C1312" i="4"/>
  <c r="G1301" i="3"/>
  <c r="F1301" i="3"/>
  <c r="H1300" i="3"/>
  <c r="I1300" i="3" s="1"/>
  <c r="G980" i="4" l="1"/>
  <c r="H980" i="4" s="1"/>
  <c r="E980" i="6"/>
  <c r="E1293" i="5"/>
  <c r="H1292" i="5"/>
  <c r="G1292" i="5"/>
  <c r="F1292" i="5"/>
  <c r="E1312" i="4"/>
  <c r="C1313" i="4"/>
  <c r="F1302" i="3"/>
  <c r="H1301" i="3"/>
  <c r="I1301" i="3" s="1"/>
  <c r="G1302" i="3"/>
  <c r="G981" i="4" l="1"/>
  <c r="H981" i="4" s="1"/>
  <c r="E981" i="6"/>
  <c r="G1293" i="5"/>
  <c r="F1293" i="5"/>
  <c r="E1294" i="5"/>
  <c r="H1293" i="5"/>
  <c r="E1313" i="4"/>
  <c r="C1314" i="4"/>
  <c r="G1303" i="3"/>
  <c r="F1303" i="3"/>
  <c r="H1302" i="3"/>
  <c r="I1302" i="3" s="1"/>
  <c r="G982" i="4" l="1"/>
  <c r="H982" i="4" s="1"/>
  <c r="E982" i="6"/>
  <c r="E1295" i="5"/>
  <c r="H1294" i="5"/>
  <c r="G1294" i="5"/>
  <c r="F1294" i="5"/>
  <c r="E1314" i="4"/>
  <c r="C1315" i="4"/>
  <c r="G1304" i="3"/>
  <c r="H1303" i="3"/>
  <c r="I1303" i="3" s="1"/>
  <c r="F1304" i="3"/>
  <c r="G983" i="4" l="1"/>
  <c r="H983" i="4" s="1"/>
  <c r="E983" i="6"/>
  <c r="E1296" i="5"/>
  <c r="H1295" i="5"/>
  <c r="G1295" i="5"/>
  <c r="F1295" i="5"/>
  <c r="E1315" i="4"/>
  <c r="C1316" i="4"/>
  <c r="H1304" i="3"/>
  <c r="F1305" i="3"/>
  <c r="G1305" i="3"/>
  <c r="I1304" i="3"/>
  <c r="G984" i="4" l="1"/>
  <c r="H984" i="4" s="1"/>
  <c r="E984" i="6"/>
  <c r="G1296" i="5"/>
  <c r="F1296" i="5"/>
  <c r="E1297" i="5"/>
  <c r="H1296" i="5"/>
  <c r="E1316" i="4"/>
  <c r="C1317" i="4"/>
  <c r="G1306" i="3"/>
  <c r="H1305" i="3"/>
  <c r="I1305" i="3" s="1"/>
  <c r="F1306" i="3"/>
  <c r="G985" i="4" l="1"/>
  <c r="H985" i="4" s="1"/>
  <c r="E985" i="6"/>
  <c r="E1298" i="5"/>
  <c r="H1297" i="5"/>
  <c r="G1297" i="5"/>
  <c r="F1297" i="5"/>
  <c r="E1317" i="4"/>
  <c r="C1318" i="4"/>
  <c r="F1307" i="3"/>
  <c r="H1306" i="3"/>
  <c r="I1306" i="3" s="1"/>
  <c r="G1307" i="3"/>
  <c r="G986" i="4" l="1"/>
  <c r="H986" i="4" s="1"/>
  <c r="E986" i="6"/>
  <c r="E1299" i="5"/>
  <c r="H1298" i="5"/>
  <c r="G1298" i="5"/>
  <c r="F1298" i="5"/>
  <c r="E1318" i="4"/>
  <c r="C1319" i="4"/>
  <c r="G1308" i="3"/>
  <c r="F1308" i="3"/>
  <c r="H1307" i="3"/>
  <c r="I1307" i="3" s="1"/>
  <c r="G987" i="4" l="1"/>
  <c r="H987" i="4" s="1"/>
  <c r="E987" i="6"/>
  <c r="G1299" i="5"/>
  <c r="F1299" i="5"/>
  <c r="E1300" i="5"/>
  <c r="H1299" i="5"/>
  <c r="E1319" i="4"/>
  <c r="C1320" i="4"/>
  <c r="H1308" i="3"/>
  <c r="F1309" i="3"/>
  <c r="I1308" i="3"/>
  <c r="G1309" i="3"/>
  <c r="G988" i="4" l="1"/>
  <c r="H988" i="4" s="1"/>
  <c r="E988" i="6"/>
  <c r="F1300" i="5"/>
  <c r="E1301" i="5"/>
  <c r="H1300" i="5"/>
  <c r="G1300" i="5"/>
  <c r="E1320" i="4"/>
  <c r="C1321" i="4"/>
  <c r="F1310" i="3"/>
  <c r="H1309" i="3"/>
  <c r="G1310" i="3"/>
  <c r="I1309" i="3"/>
  <c r="G989" i="4" l="1"/>
  <c r="H989" i="4" s="1"/>
  <c r="E989" i="6"/>
  <c r="E1302" i="5"/>
  <c r="G1301" i="5"/>
  <c r="F1301" i="5"/>
  <c r="H1301" i="5"/>
  <c r="E1321" i="4"/>
  <c r="C1322" i="4"/>
  <c r="G1311" i="3"/>
  <c r="H1310" i="3"/>
  <c r="I1310" i="3" s="1"/>
  <c r="F1311" i="3"/>
  <c r="G990" i="4" l="1"/>
  <c r="H990" i="4" s="1"/>
  <c r="E990" i="6"/>
  <c r="G1302" i="5"/>
  <c r="F1302" i="5"/>
  <c r="E1303" i="5"/>
  <c r="H1302" i="5"/>
  <c r="E1322" i="4"/>
  <c r="C1323" i="4"/>
  <c r="F1312" i="3"/>
  <c r="H1311" i="3"/>
  <c r="I1311" i="3" s="1"/>
  <c r="G1312" i="3"/>
  <c r="G991" i="4" l="1"/>
  <c r="H991" i="4" s="1"/>
  <c r="E991" i="6"/>
  <c r="E1304" i="5"/>
  <c r="H1303" i="5"/>
  <c r="G1303" i="5"/>
  <c r="F1303" i="5"/>
  <c r="E1323" i="4"/>
  <c r="C1324" i="4"/>
  <c r="G1313" i="3"/>
  <c r="I1312" i="3"/>
  <c r="H1312" i="3"/>
  <c r="F1313" i="3"/>
  <c r="G992" i="4" l="1"/>
  <c r="H992" i="4" s="1"/>
  <c r="E992" i="6"/>
  <c r="E1305" i="5"/>
  <c r="H1304" i="5"/>
  <c r="G1304" i="5"/>
  <c r="F1304" i="5"/>
  <c r="E1324" i="4"/>
  <c r="C1325" i="4"/>
  <c r="F1314" i="3"/>
  <c r="H1313" i="3"/>
  <c r="G1314" i="3"/>
  <c r="I1313" i="3"/>
  <c r="G993" i="4" l="1"/>
  <c r="H993" i="4" s="1"/>
  <c r="E993" i="6"/>
  <c r="G1305" i="5"/>
  <c r="F1305" i="5"/>
  <c r="E1306" i="5"/>
  <c r="H1305" i="5"/>
  <c r="E1325" i="4"/>
  <c r="C1326" i="4"/>
  <c r="G1315" i="3"/>
  <c r="H1314" i="3"/>
  <c r="I1314" i="3" s="1"/>
  <c r="F1315" i="3"/>
  <c r="G994" i="4" l="1"/>
  <c r="H994" i="4" s="1"/>
  <c r="E994" i="6"/>
  <c r="H1306" i="5"/>
  <c r="G1306" i="5"/>
  <c r="F1306" i="5"/>
  <c r="E1307" i="5"/>
  <c r="E1326" i="4"/>
  <c r="C1327" i="4"/>
  <c r="H1315" i="3"/>
  <c r="F1316" i="3"/>
  <c r="I1315" i="3"/>
  <c r="G1316" i="3"/>
  <c r="G995" i="4" l="1"/>
  <c r="H995" i="4" s="1"/>
  <c r="E995" i="6"/>
  <c r="E1308" i="5"/>
  <c r="H1307" i="5"/>
  <c r="G1307" i="5"/>
  <c r="F1307" i="5"/>
  <c r="E1327" i="4"/>
  <c r="C1328" i="4"/>
  <c r="G1317" i="3"/>
  <c r="H1316" i="3"/>
  <c r="I1316" i="3" s="1"/>
  <c r="F1317" i="3"/>
  <c r="G996" i="4" l="1"/>
  <c r="H996" i="4" s="1"/>
  <c r="E996" i="6"/>
  <c r="G1308" i="5"/>
  <c r="F1308" i="5"/>
  <c r="E1309" i="5"/>
  <c r="H1308" i="5"/>
  <c r="E1328" i="4"/>
  <c r="C1329" i="4"/>
  <c r="F1318" i="3"/>
  <c r="H1317" i="3"/>
  <c r="G1318" i="3"/>
  <c r="I1317" i="3"/>
  <c r="G997" i="4" l="1"/>
  <c r="H997" i="4" s="1"/>
  <c r="E997" i="6"/>
  <c r="F1309" i="5"/>
  <c r="E1310" i="5"/>
  <c r="H1309" i="5"/>
  <c r="G1309" i="5"/>
  <c r="E1329" i="4"/>
  <c r="C1330" i="4"/>
  <c r="G1319" i="3"/>
  <c r="H1318" i="3"/>
  <c r="I1318" i="3" s="1"/>
  <c r="F1319" i="3"/>
  <c r="G998" i="4" l="1"/>
  <c r="H998" i="4" s="1"/>
  <c r="E998" i="6"/>
  <c r="E1311" i="5"/>
  <c r="H1310" i="5"/>
  <c r="G1310" i="5"/>
  <c r="F1310" i="5"/>
  <c r="E1330" i="4"/>
  <c r="C1331" i="4"/>
  <c r="G1320" i="3"/>
  <c r="H1319" i="3"/>
  <c r="I1319" i="3" s="1"/>
  <c r="F1320" i="3"/>
  <c r="G999" i="4" l="1"/>
  <c r="H999" i="4" s="1"/>
  <c r="E999" i="6"/>
  <c r="G1311" i="5"/>
  <c r="F1311" i="5"/>
  <c r="E1312" i="5"/>
  <c r="H1311" i="5"/>
  <c r="E1331" i="4"/>
  <c r="C1332" i="4"/>
  <c r="H1320" i="3"/>
  <c r="F1321" i="3"/>
  <c r="G1321" i="3"/>
  <c r="I1320" i="3"/>
  <c r="G1000" i="4" l="1"/>
  <c r="H1000" i="4" s="1"/>
  <c r="E1000" i="6"/>
  <c r="F1312" i="5"/>
  <c r="H1312" i="5"/>
  <c r="G1312" i="5"/>
  <c r="E1313" i="5"/>
  <c r="E1332" i="4"/>
  <c r="C1333" i="4"/>
  <c r="G1322" i="3"/>
  <c r="H1321" i="3"/>
  <c r="I1321" i="3" s="1"/>
  <c r="F1322" i="3"/>
  <c r="G1001" i="4" l="1"/>
  <c r="H1001" i="4" s="1"/>
  <c r="E1001" i="6"/>
  <c r="E1314" i="5"/>
  <c r="H1313" i="5"/>
  <c r="F1313" i="5"/>
  <c r="G1313" i="5"/>
  <c r="E1333" i="4"/>
  <c r="C1334" i="4"/>
  <c r="H1322" i="3"/>
  <c r="F1323" i="3"/>
  <c r="G1323" i="3"/>
  <c r="I1322" i="3"/>
  <c r="G1002" i="4" l="1"/>
  <c r="H1002" i="4" s="1"/>
  <c r="E1002" i="6"/>
  <c r="G1314" i="5"/>
  <c r="F1314" i="5"/>
  <c r="E1315" i="5"/>
  <c r="H1314" i="5"/>
  <c r="E1334" i="4"/>
  <c r="C1335" i="4"/>
  <c r="G1324" i="3"/>
  <c r="F1324" i="3"/>
  <c r="H1323" i="3"/>
  <c r="I1323" i="3" s="1"/>
  <c r="G1003" i="4" l="1"/>
  <c r="H1003" i="4" s="1"/>
  <c r="E1003" i="6"/>
  <c r="E1316" i="5"/>
  <c r="H1315" i="5"/>
  <c r="G1315" i="5"/>
  <c r="F1315" i="5"/>
  <c r="E1335" i="4"/>
  <c r="C1336" i="4"/>
  <c r="F1325" i="3"/>
  <c r="H1324" i="3"/>
  <c r="G1325" i="3"/>
  <c r="I1324" i="3"/>
  <c r="G1004" i="4" l="1"/>
  <c r="H1004" i="4" s="1"/>
  <c r="E1004" i="6"/>
  <c r="E1317" i="5"/>
  <c r="H1316" i="5"/>
  <c r="G1316" i="5"/>
  <c r="F1316" i="5"/>
  <c r="E1336" i="4"/>
  <c r="C1337" i="4"/>
  <c r="G1326" i="3"/>
  <c r="H1325" i="3"/>
  <c r="I1325" i="3" s="1"/>
  <c r="F1326" i="3"/>
  <c r="G1005" i="4" l="1"/>
  <c r="H1005" i="4" s="1"/>
  <c r="E1005" i="6"/>
  <c r="G1317" i="5"/>
  <c r="F1317" i="5"/>
  <c r="E1318" i="5"/>
  <c r="H1317" i="5"/>
  <c r="E1337" i="4"/>
  <c r="C1338" i="4"/>
  <c r="H1326" i="3"/>
  <c r="F1327" i="3"/>
  <c r="G1327" i="3"/>
  <c r="I1326" i="3"/>
  <c r="G1006" i="4" l="1"/>
  <c r="H1006" i="4" s="1"/>
  <c r="E1006" i="6"/>
  <c r="E1319" i="5"/>
  <c r="H1318" i="5"/>
  <c r="G1318" i="5"/>
  <c r="F1318" i="5"/>
  <c r="E1338" i="4"/>
  <c r="C1339" i="4"/>
  <c r="G1328" i="3"/>
  <c r="F1328" i="3"/>
  <c r="H1327" i="3"/>
  <c r="I1327" i="3" s="1"/>
  <c r="G1007" i="4" l="1"/>
  <c r="H1007" i="4" s="1"/>
  <c r="E1007" i="6"/>
  <c r="E1320" i="5"/>
  <c r="H1319" i="5"/>
  <c r="G1319" i="5"/>
  <c r="F1319" i="5"/>
  <c r="E1339" i="4"/>
  <c r="C1340" i="4"/>
  <c r="G1329" i="3"/>
  <c r="H1328" i="3"/>
  <c r="I1328" i="3" s="1"/>
  <c r="F1329" i="3"/>
  <c r="G1008" i="4" l="1"/>
  <c r="H1008" i="4" s="1"/>
  <c r="E1008" i="6"/>
  <c r="G1320" i="5"/>
  <c r="F1320" i="5"/>
  <c r="E1321" i="5"/>
  <c r="H1320" i="5"/>
  <c r="E1340" i="4"/>
  <c r="C1341" i="4"/>
  <c r="H1329" i="3"/>
  <c r="F1330" i="3"/>
  <c r="G1330" i="3"/>
  <c r="I1329" i="3"/>
  <c r="G1009" i="4" l="1"/>
  <c r="H1009" i="4" s="1"/>
  <c r="E1009" i="6"/>
  <c r="E1322" i="5"/>
  <c r="H1321" i="5"/>
  <c r="G1321" i="5"/>
  <c r="F1321" i="5"/>
  <c r="E1341" i="4"/>
  <c r="C1342" i="4"/>
  <c r="H1330" i="3"/>
  <c r="F1331" i="3"/>
  <c r="I1330" i="3"/>
  <c r="G1331" i="3"/>
  <c r="G1010" i="4" l="1"/>
  <c r="H1010" i="4" s="1"/>
  <c r="E1010" i="6"/>
  <c r="E1323" i="5"/>
  <c r="G1322" i="5"/>
  <c r="F1322" i="5"/>
  <c r="H1322" i="5"/>
  <c r="E1342" i="4"/>
  <c r="C1343" i="4"/>
  <c r="G1332" i="3"/>
  <c r="H1331" i="3"/>
  <c r="I1331" i="3" s="1"/>
  <c r="F1332" i="3"/>
  <c r="G1011" i="4" l="1"/>
  <c r="H1011" i="4" s="1"/>
  <c r="E1011" i="6"/>
  <c r="G1323" i="5"/>
  <c r="F1323" i="5"/>
  <c r="E1324" i="5"/>
  <c r="H1323" i="5"/>
  <c r="E1343" i="4"/>
  <c r="C1344" i="4"/>
  <c r="H1332" i="3"/>
  <c r="F1333" i="3"/>
  <c r="I1332" i="3"/>
  <c r="G1333" i="3"/>
  <c r="G1012" i="4" l="1"/>
  <c r="H1012" i="4" s="1"/>
  <c r="E1012" i="6"/>
  <c r="F1324" i="5"/>
  <c r="E1325" i="5"/>
  <c r="H1324" i="5"/>
  <c r="G1324" i="5"/>
  <c r="E1344" i="4"/>
  <c r="C1345" i="4"/>
  <c r="G1334" i="3"/>
  <c r="F1334" i="3"/>
  <c r="H1333" i="3"/>
  <c r="I1333" i="3" s="1"/>
  <c r="G1013" i="4" l="1"/>
  <c r="H1013" i="4" s="1"/>
  <c r="E1013" i="6"/>
  <c r="E1326" i="5"/>
  <c r="H1325" i="5"/>
  <c r="G1325" i="5"/>
  <c r="F1325" i="5"/>
  <c r="E1345" i="4"/>
  <c r="C1346" i="4"/>
  <c r="H1334" i="3"/>
  <c r="F1335" i="3"/>
  <c r="G1335" i="3"/>
  <c r="I1334" i="3"/>
  <c r="G1014" i="4" l="1"/>
  <c r="H1014" i="4" s="1"/>
  <c r="E1014" i="6"/>
  <c r="G1326" i="5"/>
  <c r="F1326" i="5"/>
  <c r="E1327" i="5"/>
  <c r="H1326" i="5"/>
  <c r="E1346" i="4"/>
  <c r="C1347" i="4"/>
  <c r="G1336" i="3"/>
  <c r="F1336" i="3"/>
  <c r="H1335" i="3"/>
  <c r="I1335" i="3" s="1"/>
  <c r="G1015" i="4" l="1"/>
  <c r="H1015" i="4" s="1"/>
  <c r="E1015" i="6"/>
  <c r="E1328" i="5"/>
  <c r="H1327" i="5"/>
  <c r="G1327" i="5"/>
  <c r="F1327" i="5"/>
  <c r="E1347" i="4"/>
  <c r="C1348" i="4"/>
  <c r="F1337" i="3"/>
  <c r="H1336" i="3"/>
  <c r="I1336" i="3"/>
  <c r="G1337" i="3"/>
  <c r="G1016" i="4" l="1"/>
  <c r="H1016" i="4" s="1"/>
  <c r="E1016" i="6"/>
  <c r="E1329" i="5"/>
  <c r="G1328" i="5"/>
  <c r="F1328" i="5"/>
  <c r="H1328" i="5"/>
  <c r="E1348" i="4"/>
  <c r="C1349" i="4"/>
  <c r="G1338" i="3"/>
  <c r="F1338" i="3"/>
  <c r="H1337" i="3"/>
  <c r="I1337" i="3" s="1"/>
  <c r="G1017" i="4" l="1"/>
  <c r="H1017" i="4" s="1"/>
  <c r="E1017" i="6"/>
  <c r="G1329" i="5"/>
  <c r="F1329" i="5"/>
  <c r="E1330" i="5"/>
  <c r="H1329" i="5"/>
  <c r="E1349" i="4"/>
  <c r="C1350" i="4"/>
  <c r="F1339" i="3"/>
  <c r="H1338" i="3"/>
  <c r="G1339" i="3"/>
  <c r="I1338" i="3"/>
  <c r="G1018" i="4" l="1"/>
  <c r="H1018" i="4" s="1"/>
  <c r="E1018" i="6"/>
  <c r="E1331" i="5"/>
  <c r="H1330" i="5"/>
  <c r="G1330" i="5"/>
  <c r="F1330" i="5"/>
  <c r="E1350" i="4"/>
  <c r="C1351" i="4"/>
  <c r="G1340" i="3"/>
  <c r="F1340" i="3"/>
  <c r="H1339" i="3"/>
  <c r="I1339" i="3" s="1"/>
  <c r="G1019" i="4" l="1"/>
  <c r="H1019" i="4" s="1"/>
  <c r="E1019" i="6"/>
  <c r="E1332" i="5"/>
  <c r="H1331" i="5"/>
  <c r="G1331" i="5"/>
  <c r="F1331" i="5"/>
  <c r="E1351" i="4"/>
  <c r="C1352" i="4"/>
  <c r="F1341" i="3"/>
  <c r="H1340" i="3"/>
  <c r="G1341" i="3"/>
  <c r="I1340" i="3"/>
  <c r="G1020" i="4" l="1"/>
  <c r="H1020" i="4" s="1"/>
  <c r="E1020" i="6"/>
  <c r="G1332" i="5"/>
  <c r="F1332" i="5"/>
  <c r="E1333" i="5"/>
  <c r="H1332" i="5"/>
  <c r="E1352" i="4"/>
  <c r="C1353" i="4"/>
  <c r="I1341" i="3"/>
  <c r="G1342" i="3"/>
  <c r="H1341" i="3"/>
  <c r="F1342" i="3"/>
  <c r="G1021" i="4" l="1"/>
  <c r="H1021" i="4" s="1"/>
  <c r="E1021" i="6"/>
  <c r="H1333" i="5"/>
  <c r="G1333" i="5"/>
  <c r="F1333" i="5"/>
  <c r="E1334" i="5"/>
  <c r="E1353" i="4"/>
  <c r="C1354" i="4"/>
  <c r="F1343" i="3"/>
  <c r="H1342" i="3"/>
  <c r="G1343" i="3"/>
  <c r="I1342" i="3"/>
  <c r="G1022" i="4" l="1"/>
  <c r="H1022" i="4" s="1"/>
  <c r="E1022" i="6"/>
  <c r="E1335" i="5"/>
  <c r="G1334" i="5"/>
  <c r="H1334" i="5"/>
  <c r="F1334" i="5"/>
  <c r="E1354" i="4"/>
  <c r="C1355" i="4"/>
  <c r="G1344" i="3"/>
  <c r="H1343" i="3"/>
  <c r="I1343" i="3" s="1"/>
  <c r="F1344" i="3"/>
  <c r="G1023" i="4" l="1"/>
  <c r="H1023" i="4" s="1"/>
  <c r="E1023" i="6"/>
  <c r="G1335" i="5"/>
  <c r="F1335" i="5"/>
  <c r="E1336" i="5"/>
  <c r="H1335" i="5"/>
  <c r="E1355" i="4"/>
  <c r="C1356" i="4"/>
  <c r="F1345" i="3"/>
  <c r="H1344" i="3"/>
  <c r="G1345" i="3"/>
  <c r="I1344" i="3"/>
  <c r="G1024" i="4" l="1"/>
  <c r="H1024" i="4" s="1"/>
  <c r="E1024" i="6"/>
  <c r="F1336" i="5"/>
  <c r="H1336" i="5"/>
  <c r="G1336" i="5"/>
  <c r="E1337" i="5"/>
  <c r="E1356" i="4"/>
  <c r="C1357" i="4"/>
  <c r="G1346" i="3"/>
  <c r="H1345" i="3"/>
  <c r="I1345" i="3" s="1"/>
  <c r="F1346" i="3"/>
  <c r="G1025" i="4" l="1"/>
  <c r="H1025" i="4" s="1"/>
  <c r="E1025" i="6"/>
  <c r="E1338" i="5"/>
  <c r="H1337" i="5"/>
  <c r="G1337" i="5"/>
  <c r="F1337" i="5"/>
  <c r="E1357" i="4"/>
  <c r="C1358" i="4"/>
  <c r="G1347" i="3"/>
  <c r="H1346" i="3"/>
  <c r="I1346" i="3" s="1"/>
  <c r="F1347" i="3"/>
  <c r="G1026" i="4" l="1"/>
  <c r="H1026" i="4" s="1"/>
  <c r="E1026" i="6"/>
  <c r="G1338" i="5"/>
  <c r="F1338" i="5"/>
  <c r="E1339" i="5"/>
  <c r="H1338" i="5"/>
  <c r="E1358" i="4"/>
  <c r="C1359" i="4"/>
  <c r="F1348" i="3"/>
  <c r="H1347" i="3"/>
  <c r="I1347" i="3"/>
  <c r="G1348" i="3"/>
  <c r="G1027" i="4" l="1"/>
  <c r="H1027" i="4" s="1"/>
  <c r="E1027" i="6"/>
  <c r="E1340" i="5"/>
  <c r="H1339" i="5"/>
  <c r="G1339" i="5"/>
  <c r="F1339" i="5"/>
  <c r="E1359" i="4"/>
  <c r="C1360" i="4"/>
  <c r="G1349" i="3"/>
  <c r="F1349" i="3"/>
  <c r="H1348" i="3"/>
  <c r="I1348" i="3" s="1"/>
  <c r="G1028" i="4" l="1"/>
  <c r="H1028" i="4" s="1"/>
  <c r="E1028" i="6"/>
  <c r="E1341" i="5"/>
  <c r="H1340" i="5"/>
  <c r="G1340" i="5"/>
  <c r="F1340" i="5"/>
  <c r="E1360" i="4"/>
  <c r="C1361" i="4"/>
  <c r="F1350" i="3"/>
  <c r="H1349" i="3"/>
  <c r="G1350" i="3"/>
  <c r="I1349" i="3"/>
  <c r="G1029" i="4" l="1"/>
  <c r="H1029" i="4" s="1"/>
  <c r="E1029" i="6"/>
  <c r="G1341" i="5"/>
  <c r="F1341" i="5"/>
  <c r="E1342" i="5"/>
  <c r="H1341" i="5"/>
  <c r="E1361" i="4"/>
  <c r="C1362" i="4"/>
  <c r="G1351" i="3"/>
  <c r="H1350" i="3"/>
  <c r="I1350" i="3" s="1"/>
  <c r="F1351" i="3"/>
  <c r="G1030" i="4" l="1"/>
  <c r="H1030" i="4" s="1"/>
  <c r="E1030" i="6"/>
  <c r="E1343" i="5"/>
  <c r="H1342" i="5"/>
  <c r="G1342" i="5"/>
  <c r="F1342" i="5"/>
  <c r="E1362" i="4"/>
  <c r="C1363" i="4"/>
  <c r="F1352" i="3"/>
  <c r="H1351" i="3"/>
  <c r="I1351" i="3" s="1"/>
  <c r="G1352" i="3"/>
  <c r="G1031" i="4" l="1"/>
  <c r="H1031" i="4" s="1"/>
  <c r="E1031" i="6"/>
  <c r="E1344" i="5"/>
  <c r="H1343" i="5"/>
  <c r="G1343" i="5"/>
  <c r="F1343" i="5"/>
  <c r="E1363" i="4"/>
  <c r="C1364" i="4"/>
  <c r="G1353" i="3"/>
  <c r="H1352" i="3"/>
  <c r="I1352" i="3" s="1"/>
  <c r="F1353" i="3"/>
  <c r="G1032" i="4" l="1"/>
  <c r="H1032" i="4" s="1"/>
  <c r="E1032" i="6"/>
  <c r="G1344" i="5"/>
  <c r="F1344" i="5"/>
  <c r="E1345" i="5"/>
  <c r="H1344" i="5"/>
  <c r="E1364" i="4"/>
  <c r="C1365" i="4"/>
  <c r="F1354" i="3"/>
  <c r="H1353" i="3"/>
  <c r="G1354" i="3"/>
  <c r="I1353" i="3"/>
  <c r="G1033" i="4" l="1"/>
  <c r="H1033" i="4" s="1"/>
  <c r="E1033" i="6"/>
  <c r="E1346" i="5"/>
  <c r="H1345" i="5"/>
  <c r="F1345" i="5"/>
  <c r="G1345" i="5"/>
  <c r="E1365" i="4"/>
  <c r="C1366" i="4"/>
  <c r="G1355" i="3"/>
  <c r="F1355" i="3"/>
  <c r="H1354" i="3"/>
  <c r="I1354" i="3" s="1"/>
  <c r="G1034" i="4" l="1"/>
  <c r="H1034" i="4" s="1"/>
  <c r="E1034" i="6"/>
  <c r="E1347" i="5"/>
  <c r="H1346" i="5"/>
  <c r="G1346" i="5"/>
  <c r="F1346" i="5"/>
  <c r="E1366" i="4"/>
  <c r="C1367" i="4"/>
  <c r="F1356" i="3"/>
  <c r="H1355" i="3"/>
  <c r="G1356" i="3"/>
  <c r="I1355" i="3"/>
  <c r="G1035" i="4" l="1"/>
  <c r="H1035" i="4" s="1"/>
  <c r="E1035" i="6"/>
  <c r="G1347" i="5"/>
  <c r="F1347" i="5"/>
  <c r="E1348" i="5"/>
  <c r="H1347" i="5"/>
  <c r="E1367" i="4"/>
  <c r="C1368" i="4"/>
  <c r="G1357" i="3"/>
  <c r="H1356" i="3"/>
  <c r="I1356" i="3" s="1"/>
  <c r="F1357" i="3"/>
  <c r="G1036" i="4" l="1"/>
  <c r="H1036" i="4" s="1"/>
  <c r="E1036" i="6"/>
  <c r="F1348" i="5"/>
  <c r="E1349" i="5"/>
  <c r="H1348" i="5"/>
  <c r="G1348" i="5"/>
  <c r="E1368" i="4"/>
  <c r="C1369" i="4"/>
  <c r="G1358" i="3"/>
  <c r="F1358" i="3"/>
  <c r="H1357" i="3"/>
  <c r="I1357" i="3" s="1"/>
  <c r="G1037" i="4" l="1"/>
  <c r="H1037" i="4" s="1"/>
  <c r="E1037" i="6"/>
  <c r="E1350" i="5"/>
  <c r="G1349" i="5"/>
  <c r="F1349" i="5"/>
  <c r="H1349" i="5"/>
  <c r="E1369" i="4"/>
  <c r="C1370" i="4"/>
  <c r="H1358" i="3"/>
  <c r="F1359" i="3"/>
  <c r="I1358" i="3"/>
  <c r="G1359" i="3"/>
  <c r="G1038" i="4" l="1"/>
  <c r="H1038" i="4" s="1"/>
  <c r="E1038" i="6"/>
  <c r="G1350" i="5"/>
  <c r="F1350" i="5"/>
  <c r="E1351" i="5"/>
  <c r="H1350" i="5"/>
  <c r="E1370" i="4"/>
  <c r="C1371" i="4"/>
  <c r="G1360" i="3"/>
  <c r="F1360" i="3"/>
  <c r="H1359" i="3"/>
  <c r="I1359" i="3" s="1"/>
  <c r="G1039" i="4" l="1"/>
  <c r="H1039" i="4" s="1"/>
  <c r="E1039" i="6"/>
  <c r="E1352" i="5"/>
  <c r="H1351" i="5"/>
  <c r="G1351" i="5"/>
  <c r="F1351" i="5"/>
  <c r="E1371" i="4"/>
  <c r="C1372" i="4"/>
  <c r="H1360" i="3"/>
  <c r="F1361" i="3"/>
  <c r="I1360" i="3"/>
  <c r="G1361" i="3"/>
  <c r="G1040" i="4" l="1"/>
  <c r="H1040" i="4" s="1"/>
  <c r="E1040" i="6"/>
  <c r="E1353" i="5"/>
  <c r="H1352" i="5"/>
  <c r="G1352" i="5"/>
  <c r="F1352" i="5"/>
  <c r="E1372" i="4"/>
  <c r="C1373" i="4"/>
  <c r="F1362" i="3"/>
  <c r="H1361" i="3"/>
  <c r="G1362" i="3"/>
  <c r="I1361" i="3"/>
  <c r="G1041" i="4" l="1"/>
  <c r="H1041" i="4" s="1"/>
  <c r="E1041" i="6"/>
  <c r="G1353" i="5"/>
  <c r="F1353" i="5"/>
  <c r="E1354" i="5"/>
  <c r="H1353" i="5"/>
  <c r="E1373" i="4"/>
  <c r="C1374" i="4"/>
  <c r="G1363" i="3"/>
  <c r="H1362" i="3"/>
  <c r="I1362" i="3" s="1"/>
  <c r="F1363" i="3"/>
  <c r="G1042" i="4" l="1"/>
  <c r="H1042" i="4" s="1"/>
  <c r="E1042" i="6"/>
  <c r="H1354" i="5"/>
  <c r="G1354" i="5"/>
  <c r="F1354" i="5"/>
  <c r="E1355" i="5"/>
  <c r="E1374" i="4"/>
  <c r="C1375" i="4"/>
  <c r="H1363" i="3"/>
  <c r="F1364" i="3"/>
  <c r="I1363" i="3"/>
  <c r="G1364" i="3"/>
  <c r="G1043" i="4" l="1"/>
  <c r="H1043" i="4" s="1"/>
  <c r="E1043" i="6"/>
  <c r="E1356" i="5"/>
  <c r="H1355" i="5"/>
  <c r="G1355" i="5"/>
  <c r="F1355" i="5"/>
  <c r="E1375" i="4"/>
  <c r="C1376" i="4"/>
  <c r="F1365" i="3"/>
  <c r="H1364" i="3"/>
  <c r="G1365" i="3"/>
  <c r="I1364" i="3"/>
  <c r="G1044" i="4" l="1"/>
  <c r="H1044" i="4" s="1"/>
  <c r="E1044" i="6"/>
  <c r="G1356" i="5"/>
  <c r="F1356" i="5"/>
  <c r="E1357" i="5"/>
  <c r="H1356" i="5"/>
  <c r="E1376" i="4"/>
  <c r="C1377" i="4"/>
  <c r="G1366" i="3"/>
  <c r="F1366" i="3"/>
  <c r="H1365" i="3"/>
  <c r="I1365" i="3" s="1"/>
  <c r="G1045" i="4" l="1"/>
  <c r="H1045" i="4" s="1"/>
  <c r="E1045" i="6"/>
  <c r="F1357" i="5"/>
  <c r="E1358" i="5"/>
  <c r="G1357" i="5"/>
  <c r="H1357" i="5"/>
  <c r="E1377" i="4"/>
  <c r="C1378" i="4"/>
  <c r="F1367" i="3"/>
  <c r="H1366" i="3"/>
  <c r="G1367" i="3"/>
  <c r="I1366" i="3"/>
  <c r="G1046" i="4" l="1"/>
  <c r="H1046" i="4" s="1"/>
  <c r="E1046" i="6"/>
  <c r="E1359" i="5"/>
  <c r="H1358" i="5"/>
  <c r="G1358" i="5"/>
  <c r="F1358" i="5"/>
  <c r="E1378" i="4"/>
  <c r="C1379" i="4"/>
  <c r="G1368" i="3"/>
  <c r="H1367" i="3"/>
  <c r="I1367" i="3" s="1"/>
  <c r="F1368" i="3"/>
  <c r="G1047" i="4" l="1"/>
  <c r="H1047" i="4" s="1"/>
  <c r="E1047" i="6"/>
  <c r="G1359" i="5"/>
  <c r="F1359" i="5"/>
  <c r="E1360" i="5"/>
  <c r="H1359" i="5"/>
  <c r="E1379" i="4"/>
  <c r="C1380" i="4"/>
  <c r="F1369" i="3"/>
  <c r="H1368" i="3"/>
  <c r="G1369" i="3"/>
  <c r="I1368" i="3"/>
  <c r="G1048" i="4" l="1"/>
  <c r="H1048" i="4" s="1"/>
  <c r="E1048" i="6"/>
  <c r="F1360" i="5"/>
  <c r="H1360" i="5"/>
  <c r="G1360" i="5"/>
  <c r="E1361" i="5"/>
  <c r="E1380" i="4"/>
  <c r="C1381" i="4"/>
  <c r="G1370" i="3"/>
  <c r="H1369" i="3"/>
  <c r="I1369" i="3" s="1"/>
  <c r="F1370" i="3"/>
  <c r="G1049" i="4" l="1"/>
  <c r="H1049" i="4" s="1"/>
  <c r="E1049" i="6"/>
  <c r="E1362" i="5"/>
  <c r="H1361" i="5"/>
  <c r="G1361" i="5"/>
  <c r="F1361" i="5"/>
  <c r="E1381" i="4"/>
  <c r="C1382" i="4"/>
  <c r="H1370" i="3"/>
  <c r="F1371" i="3"/>
  <c r="G1371" i="3"/>
  <c r="I1370" i="3"/>
  <c r="G1050" i="4" l="1"/>
  <c r="H1050" i="4" s="1"/>
  <c r="E1050" i="6"/>
  <c r="G1362" i="5"/>
  <c r="F1362" i="5"/>
  <c r="E1363" i="5"/>
  <c r="H1362" i="5"/>
  <c r="E1382" i="4"/>
  <c r="C1383" i="4"/>
  <c r="G1372" i="3"/>
  <c r="F1372" i="3"/>
  <c r="H1371" i="3"/>
  <c r="I1371" i="3" s="1"/>
  <c r="G1051" i="4" l="1"/>
  <c r="H1051" i="4" s="1"/>
  <c r="E1051" i="6"/>
  <c r="E1364" i="5"/>
  <c r="H1363" i="5"/>
  <c r="G1363" i="5"/>
  <c r="F1363" i="5"/>
  <c r="E1383" i="4"/>
  <c r="C1384" i="4"/>
  <c r="F1373" i="3"/>
  <c r="H1372" i="3"/>
  <c r="I1372" i="3" s="1"/>
  <c r="G1373" i="3"/>
  <c r="G1052" i="4" l="1"/>
  <c r="H1052" i="4" s="1"/>
  <c r="E1052" i="6"/>
  <c r="E1365" i="5"/>
  <c r="H1364" i="5"/>
  <c r="G1364" i="5"/>
  <c r="F1364" i="5"/>
  <c r="E1384" i="4"/>
  <c r="C1385" i="4"/>
  <c r="G1374" i="3"/>
  <c r="F1374" i="3"/>
  <c r="H1373" i="3"/>
  <c r="I1373" i="3" s="1"/>
  <c r="G1053" i="4" l="1"/>
  <c r="H1053" i="4" s="1"/>
  <c r="E1053" i="6"/>
  <c r="G1365" i="5"/>
  <c r="F1365" i="5"/>
  <c r="E1366" i="5"/>
  <c r="H1365" i="5"/>
  <c r="E1385" i="4"/>
  <c r="C1386" i="4"/>
  <c r="H1374" i="3"/>
  <c r="F1375" i="3"/>
  <c r="I1374" i="3"/>
  <c r="G1375" i="3"/>
  <c r="G1054" i="4" l="1"/>
  <c r="H1054" i="4" s="1"/>
  <c r="E1054" i="6"/>
  <c r="E1367" i="5"/>
  <c r="H1366" i="5"/>
  <c r="G1366" i="5"/>
  <c r="F1366" i="5"/>
  <c r="E1386" i="4"/>
  <c r="C1387" i="4"/>
  <c r="G1376" i="3"/>
  <c r="H1375" i="3"/>
  <c r="I1375" i="3" s="1"/>
  <c r="F1376" i="3"/>
  <c r="G1055" i="4" l="1"/>
  <c r="H1055" i="4" s="1"/>
  <c r="E1055" i="6"/>
  <c r="E1368" i="5"/>
  <c r="H1367" i="5"/>
  <c r="G1367" i="5"/>
  <c r="F1367" i="5"/>
  <c r="E1387" i="4"/>
  <c r="C1388" i="4"/>
  <c r="G1377" i="3"/>
  <c r="F1377" i="3"/>
  <c r="H1376" i="3"/>
  <c r="I1376" i="3" s="1"/>
  <c r="G1056" i="4" l="1"/>
  <c r="H1056" i="4" s="1"/>
  <c r="E1056" i="6"/>
  <c r="G1368" i="5"/>
  <c r="F1368" i="5"/>
  <c r="H1368" i="5"/>
  <c r="E1369" i="5"/>
  <c r="E1388" i="4"/>
  <c r="C1389" i="4"/>
  <c r="H1377" i="3"/>
  <c r="F1378" i="3"/>
  <c r="I1377" i="3"/>
  <c r="G1378" i="3"/>
  <c r="G1057" i="4" l="1"/>
  <c r="H1057" i="4" s="1"/>
  <c r="E1057" i="6"/>
  <c r="E1370" i="5"/>
  <c r="H1369" i="5"/>
  <c r="G1369" i="5"/>
  <c r="F1369" i="5"/>
  <c r="E1389" i="4"/>
  <c r="C1390" i="4"/>
  <c r="F1379" i="3"/>
  <c r="H1378" i="3"/>
  <c r="I1378" i="3" s="1"/>
  <c r="G1379" i="3"/>
  <c r="G1058" i="4" l="1"/>
  <c r="H1058" i="4" s="1"/>
  <c r="E1058" i="6"/>
  <c r="E1371" i="5"/>
  <c r="G1370" i="5"/>
  <c r="F1370" i="5"/>
  <c r="H1370" i="5"/>
  <c r="E1390" i="4"/>
  <c r="C1391" i="4"/>
  <c r="G1380" i="3"/>
  <c r="F1380" i="3"/>
  <c r="H1379" i="3"/>
  <c r="I1379" i="3" s="1"/>
  <c r="G1059" i="4" l="1"/>
  <c r="H1059" i="4" s="1"/>
  <c r="E1059" i="6"/>
  <c r="G1371" i="5"/>
  <c r="F1371" i="5"/>
  <c r="E1372" i="5"/>
  <c r="H1371" i="5"/>
  <c r="E1391" i="4"/>
  <c r="C1392" i="4"/>
  <c r="G1381" i="3"/>
  <c r="H1380" i="3"/>
  <c r="I1380" i="3" s="1"/>
  <c r="F1381" i="3"/>
  <c r="G1060" i="4" l="1"/>
  <c r="H1060" i="4" s="1"/>
  <c r="E1060" i="6"/>
  <c r="F1372" i="5"/>
  <c r="E1373" i="5"/>
  <c r="H1372" i="5"/>
  <c r="G1372" i="5"/>
  <c r="E1392" i="4"/>
  <c r="C1393" i="4"/>
  <c r="F1382" i="3"/>
  <c r="H1381" i="3"/>
  <c r="G1382" i="3"/>
  <c r="I1381" i="3"/>
  <c r="G1061" i="4" l="1"/>
  <c r="H1061" i="4" s="1"/>
  <c r="E1061" i="6"/>
  <c r="E1374" i="5"/>
  <c r="F1373" i="5"/>
  <c r="H1373" i="5"/>
  <c r="G1373" i="5"/>
  <c r="E1393" i="4"/>
  <c r="C1394" i="4"/>
  <c r="G1383" i="3"/>
  <c r="H1382" i="3"/>
  <c r="I1382" i="3" s="1"/>
  <c r="F1383" i="3"/>
  <c r="G1062" i="4" l="1"/>
  <c r="H1062" i="4" s="1"/>
  <c r="E1062" i="6"/>
  <c r="G1374" i="5"/>
  <c r="F1374" i="5"/>
  <c r="E1375" i="5"/>
  <c r="H1374" i="5"/>
  <c r="E1394" i="4"/>
  <c r="C1395" i="4"/>
  <c r="F1384" i="3"/>
  <c r="H1383" i="3"/>
  <c r="G1384" i="3"/>
  <c r="I1383" i="3"/>
  <c r="G1063" i="4" l="1"/>
  <c r="H1063" i="4" s="1"/>
  <c r="E1063" i="6"/>
  <c r="E1376" i="5"/>
  <c r="H1375" i="5"/>
  <c r="G1375" i="5"/>
  <c r="F1375" i="5"/>
  <c r="E1395" i="4"/>
  <c r="C1396" i="4"/>
  <c r="G1385" i="3"/>
  <c r="H1384" i="3"/>
  <c r="I1384" i="3" s="1"/>
  <c r="F1385" i="3"/>
  <c r="G1064" i="4" l="1"/>
  <c r="H1064" i="4" s="1"/>
  <c r="E1064" i="6"/>
  <c r="E1377" i="5"/>
  <c r="G1376" i="5"/>
  <c r="F1376" i="5"/>
  <c r="H1376" i="5"/>
  <c r="E1396" i="4"/>
  <c r="C1397" i="4"/>
  <c r="F1386" i="3"/>
  <c r="H1385" i="3"/>
  <c r="G1386" i="3"/>
  <c r="I1385" i="3"/>
  <c r="G1065" i="4" l="1"/>
  <c r="H1065" i="4" s="1"/>
  <c r="E1065" i="6"/>
  <c r="G1377" i="5"/>
  <c r="F1377" i="5"/>
  <c r="E1378" i="5"/>
  <c r="H1377" i="5"/>
  <c r="E1397" i="4"/>
  <c r="C1398" i="4"/>
  <c r="G1387" i="3"/>
  <c r="H1386" i="3"/>
  <c r="I1386" i="3" s="1"/>
  <c r="F1387" i="3"/>
  <c r="G1066" i="4" l="1"/>
  <c r="H1066" i="4" s="1"/>
  <c r="E1066" i="6"/>
  <c r="E1379" i="5"/>
  <c r="H1378" i="5"/>
  <c r="G1378" i="5"/>
  <c r="F1378" i="5"/>
  <c r="E1398" i="4"/>
  <c r="C1399" i="4"/>
  <c r="H1387" i="3"/>
  <c r="F1388" i="3"/>
  <c r="I1387" i="3"/>
  <c r="G1388" i="3"/>
  <c r="G1067" i="4" l="1"/>
  <c r="H1067" i="4" s="1"/>
  <c r="E1067" i="6"/>
  <c r="E1380" i="5"/>
  <c r="H1379" i="5"/>
  <c r="G1379" i="5"/>
  <c r="F1379" i="5"/>
  <c r="E1399" i="4"/>
  <c r="C1400" i="4"/>
  <c r="G1389" i="3"/>
  <c r="F1389" i="3"/>
  <c r="H1388" i="3"/>
  <c r="I1388" i="3" s="1"/>
  <c r="G1068" i="4" l="1"/>
  <c r="H1068" i="4" s="1"/>
  <c r="E1068" i="6"/>
  <c r="G1380" i="5"/>
  <c r="F1380" i="5"/>
  <c r="E1381" i="5"/>
  <c r="H1380" i="5"/>
  <c r="E1400" i="4"/>
  <c r="C1401" i="4"/>
  <c r="H1389" i="3"/>
  <c r="F1390" i="3"/>
  <c r="I1389" i="3"/>
  <c r="G1390" i="3"/>
  <c r="G1069" i="4" l="1"/>
  <c r="H1069" i="4" s="1"/>
  <c r="E1069" i="6"/>
  <c r="H1381" i="5"/>
  <c r="G1381" i="5"/>
  <c r="F1381" i="5"/>
  <c r="E1382" i="5"/>
  <c r="E1401" i="4"/>
  <c r="C1402" i="4"/>
  <c r="G1391" i="3"/>
  <c r="F1391" i="3"/>
  <c r="H1390" i="3"/>
  <c r="I1390" i="3" s="1"/>
  <c r="G1070" i="4" l="1"/>
  <c r="H1070" i="4" s="1"/>
  <c r="E1070" i="6"/>
  <c r="E1383" i="5"/>
  <c r="H1382" i="5"/>
  <c r="G1382" i="5"/>
  <c r="F1382" i="5"/>
  <c r="E1402" i="4"/>
  <c r="C1403" i="4"/>
  <c r="H1391" i="3"/>
  <c r="F1392" i="3"/>
  <c r="I1391" i="3"/>
  <c r="G1392" i="3"/>
  <c r="G1071" i="4" l="1"/>
  <c r="H1071" i="4" s="1"/>
  <c r="E1071" i="6"/>
  <c r="G1383" i="5"/>
  <c r="F1383" i="5"/>
  <c r="E1384" i="5"/>
  <c r="H1383" i="5"/>
  <c r="E1403" i="4"/>
  <c r="C1404" i="4"/>
  <c r="G1393" i="3"/>
  <c r="F1393" i="3"/>
  <c r="H1392" i="3"/>
  <c r="I1392" i="3" s="1"/>
  <c r="G1072" i="4" l="1"/>
  <c r="H1072" i="4" s="1"/>
  <c r="E1072" i="6"/>
  <c r="F1384" i="5"/>
  <c r="E1385" i="5"/>
  <c r="H1384" i="5"/>
  <c r="G1384" i="5"/>
  <c r="E1404" i="4"/>
  <c r="C1405" i="4"/>
  <c r="H1393" i="3"/>
  <c r="F1394" i="3"/>
  <c r="I1393" i="3"/>
  <c r="G1394" i="3"/>
  <c r="G1073" i="4" l="1"/>
  <c r="H1073" i="4" s="1"/>
  <c r="E1073" i="6"/>
  <c r="E1386" i="5"/>
  <c r="H1385" i="5"/>
  <c r="G1385" i="5"/>
  <c r="F1385" i="5"/>
  <c r="E1405" i="4"/>
  <c r="C1406" i="4"/>
  <c r="H1394" i="3"/>
  <c r="F1395" i="3"/>
  <c r="G1395" i="3"/>
  <c r="I1394" i="3"/>
  <c r="G1074" i="4" l="1"/>
  <c r="H1074" i="4" s="1"/>
  <c r="E1074" i="6"/>
  <c r="G1386" i="5"/>
  <c r="F1386" i="5"/>
  <c r="E1387" i="5"/>
  <c r="H1386" i="5"/>
  <c r="E1406" i="4"/>
  <c r="C1407" i="4"/>
  <c r="G1396" i="3"/>
  <c r="F1396" i="3"/>
  <c r="H1395" i="3"/>
  <c r="I1395" i="3" s="1"/>
  <c r="G1075" i="4" l="1"/>
  <c r="H1075" i="4" s="1"/>
  <c r="E1075" i="6"/>
  <c r="E1388" i="5"/>
  <c r="H1387" i="5"/>
  <c r="G1387" i="5"/>
  <c r="F1387" i="5"/>
  <c r="E1407" i="4"/>
  <c r="C1408" i="4"/>
  <c r="F1397" i="3"/>
  <c r="H1396" i="3"/>
  <c r="G1397" i="3"/>
  <c r="I1396" i="3"/>
  <c r="G1076" i="4" l="1"/>
  <c r="H1076" i="4" s="1"/>
  <c r="E1076" i="6"/>
  <c r="E1389" i="5"/>
  <c r="H1388" i="5"/>
  <c r="G1388" i="5"/>
  <c r="F1388" i="5"/>
  <c r="E1408" i="4"/>
  <c r="C1409" i="4"/>
  <c r="G1398" i="3"/>
  <c r="H1397" i="3"/>
  <c r="I1397" i="3" s="1"/>
  <c r="F1398" i="3"/>
  <c r="G1077" i="4" l="1"/>
  <c r="H1077" i="4" s="1"/>
  <c r="E1077" i="6"/>
  <c r="G1389" i="5"/>
  <c r="F1389" i="5"/>
  <c r="E1390" i="5"/>
  <c r="H1389" i="5"/>
  <c r="E1409" i="4"/>
  <c r="C1410" i="4"/>
  <c r="F1399" i="3"/>
  <c r="H1398" i="3"/>
  <c r="I1398" i="3"/>
  <c r="G1399" i="3"/>
  <c r="G1078" i="4" l="1"/>
  <c r="H1078" i="4" s="1"/>
  <c r="E1078" i="6"/>
  <c r="E1391" i="5"/>
  <c r="H1390" i="5"/>
  <c r="G1390" i="5"/>
  <c r="F1390" i="5"/>
  <c r="E1410" i="4"/>
  <c r="C1411" i="4"/>
  <c r="G1400" i="3"/>
  <c r="H1399" i="3"/>
  <c r="I1399" i="3" s="1"/>
  <c r="F1400" i="3"/>
  <c r="G1079" i="4" l="1"/>
  <c r="H1079" i="4" s="1"/>
  <c r="E1079" i="6"/>
  <c r="E1392" i="5"/>
  <c r="H1391" i="5"/>
  <c r="G1391" i="5"/>
  <c r="F1391" i="5"/>
  <c r="E1411" i="4"/>
  <c r="C1412" i="4"/>
  <c r="F1401" i="3"/>
  <c r="H1400" i="3"/>
  <c r="G1401" i="3"/>
  <c r="I1400" i="3"/>
  <c r="G1080" i="4" l="1"/>
  <c r="H1080" i="4" s="1"/>
  <c r="E1080" i="6"/>
  <c r="G1392" i="5"/>
  <c r="F1392" i="5"/>
  <c r="E1393" i="5"/>
  <c r="H1392" i="5"/>
  <c r="E1412" i="4"/>
  <c r="C1413" i="4"/>
  <c r="G1402" i="3"/>
  <c r="H1401" i="3"/>
  <c r="I1401" i="3" s="1"/>
  <c r="F1402" i="3"/>
  <c r="G1081" i="4" l="1"/>
  <c r="H1081" i="4" s="1"/>
  <c r="E1081" i="6"/>
  <c r="E1394" i="5"/>
  <c r="H1393" i="5"/>
  <c r="F1393" i="5"/>
  <c r="G1393" i="5"/>
  <c r="E1413" i="4"/>
  <c r="C1414" i="4"/>
  <c r="G1403" i="3"/>
  <c r="F1403" i="3"/>
  <c r="H1402" i="3"/>
  <c r="I1402" i="3" s="1"/>
  <c r="G1082" i="4" l="1"/>
  <c r="H1082" i="4" s="1"/>
  <c r="E1082" i="6"/>
  <c r="E1395" i="5"/>
  <c r="H1394" i="5"/>
  <c r="G1394" i="5"/>
  <c r="F1394" i="5"/>
  <c r="E1414" i="4"/>
  <c r="C1415" i="4"/>
  <c r="H1403" i="3"/>
  <c r="F1404" i="3"/>
  <c r="I1403" i="3"/>
  <c r="G1404" i="3"/>
  <c r="G1083" i="4" l="1"/>
  <c r="H1083" i="4" s="1"/>
  <c r="E1083" i="6"/>
  <c r="G1395" i="5"/>
  <c r="F1395" i="5"/>
  <c r="E1396" i="5"/>
  <c r="H1395" i="5"/>
  <c r="E1415" i="4"/>
  <c r="C1416" i="4"/>
  <c r="G1405" i="3"/>
  <c r="H1404" i="3"/>
  <c r="I1404" i="3" s="1"/>
  <c r="F1405" i="3"/>
  <c r="G1084" i="4" l="1"/>
  <c r="H1084" i="4" s="1"/>
  <c r="E1084" i="6"/>
  <c r="F1396" i="5"/>
  <c r="E1397" i="5"/>
  <c r="H1396" i="5"/>
  <c r="G1396" i="5"/>
  <c r="E1416" i="4"/>
  <c r="C1417" i="4"/>
  <c r="F1406" i="3"/>
  <c r="H1405" i="3"/>
  <c r="G1406" i="3"/>
  <c r="I1405" i="3"/>
  <c r="G1085" i="4" l="1"/>
  <c r="H1085" i="4" s="1"/>
  <c r="E1085" i="6"/>
  <c r="E1398" i="5"/>
  <c r="G1397" i="5"/>
  <c r="F1397" i="5"/>
  <c r="H1397" i="5"/>
  <c r="E1417" i="4"/>
  <c r="C1418" i="4"/>
  <c r="G1407" i="3"/>
  <c r="H1406" i="3"/>
  <c r="I1406" i="3" s="1"/>
  <c r="F1407" i="3"/>
  <c r="G1086" i="4" l="1"/>
  <c r="H1086" i="4" s="1"/>
  <c r="E1086" i="6"/>
  <c r="G1398" i="5"/>
  <c r="F1398" i="5"/>
  <c r="E1399" i="5"/>
  <c r="H1398" i="5"/>
  <c r="E1418" i="4"/>
  <c r="C1419" i="4"/>
  <c r="F1408" i="3"/>
  <c r="H1407" i="3"/>
  <c r="G1408" i="3"/>
  <c r="I1407" i="3"/>
  <c r="G1087" i="4" l="1"/>
  <c r="H1087" i="4" s="1"/>
  <c r="E1087" i="6"/>
  <c r="E1400" i="5"/>
  <c r="H1399" i="5"/>
  <c r="G1399" i="5"/>
  <c r="F1399" i="5"/>
  <c r="E1419" i="4"/>
  <c r="C1420" i="4"/>
  <c r="G1409" i="3"/>
  <c r="H1408" i="3"/>
  <c r="I1408" i="3" s="1"/>
  <c r="F1409" i="3"/>
  <c r="G1088" i="4" l="1"/>
  <c r="H1088" i="4" s="1"/>
  <c r="E1088" i="6"/>
  <c r="E1401" i="5"/>
  <c r="H1400" i="5"/>
  <c r="G1400" i="5"/>
  <c r="F1400" i="5"/>
  <c r="E1420" i="4"/>
  <c r="C1421" i="4"/>
  <c r="G1410" i="3"/>
  <c r="F1410" i="3"/>
  <c r="H1409" i="3"/>
  <c r="I1409" i="3" s="1"/>
  <c r="G1089" i="4" l="1"/>
  <c r="H1089" i="4" s="1"/>
  <c r="E1089" i="6"/>
  <c r="G1401" i="5"/>
  <c r="F1401" i="5"/>
  <c r="E1402" i="5"/>
  <c r="H1401" i="5"/>
  <c r="E1421" i="4"/>
  <c r="C1422" i="4"/>
  <c r="H1410" i="3"/>
  <c r="F1411" i="3"/>
  <c r="G1411" i="3"/>
  <c r="I1410" i="3"/>
  <c r="G1090" i="4" l="1"/>
  <c r="H1090" i="4" s="1"/>
  <c r="E1090" i="6"/>
  <c r="H1402" i="5"/>
  <c r="G1402" i="5"/>
  <c r="F1402" i="5"/>
  <c r="E1403" i="5"/>
  <c r="E1422" i="4"/>
  <c r="C1423" i="4"/>
  <c r="G1412" i="3"/>
  <c r="H1411" i="3"/>
  <c r="I1411" i="3" s="1"/>
  <c r="F1412" i="3"/>
  <c r="G1091" i="4" l="1"/>
  <c r="H1091" i="4" s="1"/>
  <c r="E1091" i="6"/>
  <c r="E1404" i="5"/>
  <c r="H1403" i="5"/>
  <c r="G1403" i="5"/>
  <c r="F1403" i="5"/>
  <c r="E1423" i="4"/>
  <c r="C1424" i="4"/>
  <c r="H1412" i="3"/>
  <c r="F1413" i="3"/>
  <c r="G1413" i="3"/>
  <c r="I1412" i="3"/>
  <c r="G1092" i="4" l="1"/>
  <c r="H1092" i="4" s="1"/>
  <c r="E1092" i="6"/>
  <c r="G1404" i="5"/>
  <c r="F1404" i="5"/>
  <c r="E1405" i="5"/>
  <c r="H1404" i="5"/>
  <c r="E1424" i="4"/>
  <c r="C1425" i="4"/>
  <c r="H1413" i="3"/>
  <c r="F1414" i="3"/>
  <c r="G1414" i="3"/>
  <c r="I1413" i="3"/>
  <c r="G1093" i="4" l="1"/>
  <c r="H1093" i="4" s="1"/>
  <c r="E1093" i="6"/>
  <c r="F1405" i="5"/>
  <c r="E1406" i="5"/>
  <c r="H1405" i="5"/>
  <c r="G1405" i="5"/>
  <c r="E1425" i="4"/>
  <c r="C1426" i="4"/>
  <c r="G1415" i="3"/>
  <c r="H1414" i="3"/>
  <c r="I1414" i="3" s="1"/>
  <c r="F1415" i="3"/>
  <c r="G1094" i="4" l="1"/>
  <c r="H1094" i="4" s="1"/>
  <c r="E1094" i="6"/>
  <c r="E1407" i="5"/>
  <c r="H1406" i="5"/>
  <c r="G1406" i="5"/>
  <c r="F1406" i="5"/>
  <c r="E1426" i="4"/>
  <c r="C1427" i="4"/>
  <c r="H1415" i="3"/>
  <c r="F1416" i="3"/>
  <c r="I1415" i="3"/>
  <c r="G1416" i="3"/>
  <c r="G1095" i="4" l="1"/>
  <c r="H1095" i="4" s="1"/>
  <c r="E1095" i="6"/>
  <c r="G1407" i="5"/>
  <c r="F1407" i="5"/>
  <c r="E1408" i="5"/>
  <c r="H1407" i="5"/>
  <c r="E1427" i="4"/>
  <c r="C1428" i="4"/>
  <c r="H1416" i="3"/>
  <c r="F1417" i="3"/>
  <c r="G1417" i="3"/>
  <c r="I1416" i="3"/>
  <c r="G1096" i="4" l="1"/>
  <c r="H1096" i="4" s="1"/>
  <c r="E1096" i="6"/>
  <c r="F1408" i="5"/>
  <c r="H1408" i="5"/>
  <c r="G1408" i="5"/>
  <c r="E1409" i="5"/>
  <c r="E1428" i="4"/>
  <c r="C1429" i="4"/>
  <c r="G1418" i="3"/>
  <c r="H1417" i="3"/>
  <c r="I1417" i="3" s="1"/>
  <c r="F1418" i="3"/>
  <c r="G1097" i="4" l="1"/>
  <c r="H1097" i="4" s="1"/>
  <c r="E1097" i="6"/>
  <c r="E1410" i="5"/>
  <c r="H1409" i="5"/>
  <c r="F1409" i="5"/>
  <c r="G1409" i="5"/>
  <c r="E1429" i="4"/>
  <c r="C1430" i="4"/>
  <c r="G1419" i="3"/>
  <c r="H1418" i="3"/>
  <c r="I1418" i="3" s="1"/>
  <c r="F1419" i="3"/>
  <c r="G1098" i="4" l="1"/>
  <c r="H1098" i="4" s="1"/>
  <c r="E1098" i="6"/>
  <c r="G1410" i="5"/>
  <c r="F1410" i="5"/>
  <c r="E1411" i="5"/>
  <c r="H1410" i="5"/>
  <c r="E1430" i="4"/>
  <c r="C1431" i="4"/>
  <c r="F1420" i="3"/>
  <c r="H1419" i="3"/>
  <c r="G1420" i="3"/>
  <c r="I1419" i="3"/>
  <c r="G1099" i="4" l="1"/>
  <c r="H1099" i="4" s="1"/>
  <c r="E1099" i="6"/>
  <c r="E1412" i="5"/>
  <c r="H1411" i="5"/>
  <c r="G1411" i="5"/>
  <c r="F1411" i="5"/>
  <c r="E1431" i="4"/>
  <c r="C1432" i="4"/>
  <c r="G1421" i="3"/>
  <c r="F1421" i="3"/>
  <c r="H1420" i="3"/>
  <c r="I1420" i="3" s="1"/>
  <c r="G1100" i="4" l="1"/>
  <c r="H1100" i="4" s="1"/>
  <c r="E1100" i="6"/>
  <c r="E1413" i="5"/>
  <c r="H1412" i="5"/>
  <c r="G1412" i="5"/>
  <c r="F1412" i="5"/>
  <c r="E1432" i="4"/>
  <c r="C1433" i="4"/>
  <c r="G1422" i="3"/>
  <c r="F1422" i="3"/>
  <c r="H1421" i="3"/>
  <c r="I1421" i="3" s="1"/>
  <c r="G1101" i="4" l="1"/>
  <c r="H1101" i="4" s="1"/>
  <c r="E1101" i="6"/>
  <c r="G1413" i="5"/>
  <c r="F1413" i="5"/>
  <c r="E1414" i="5"/>
  <c r="H1413" i="5"/>
  <c r="E1433" i="4"/>
  <c r="C1434" i="4"/>
  <c r="F1423" i="3"/>
  <c r="H1422" i="3"/>
  <c r="G1423" i="3"/>
  <c r="I1422" i="3"/>
  <c r="G1102" i="4" l="1"/>
  <c r="H1102" i="4" s="1"/>
  <c r="E1102" i="6"/>
  <c r="E1415" i="5"/>
  <c r="H1414" i="5"/>
  <c r="G1414" i="5"/>
  <c r="F1414" i="5"/>
  <c r="E1434" i="4"/>
  <c r="C1435" i="4"/>
  <c r="G1424" i="3"/>
  <c r="H1423" i="3"/>
  <c r="I1423" i="3" s="1"/>
  <c r="F1424" i="3"/>
  <c r="G1103" i="4" l="1"/>
  <c r="H1103" i="4" s="1"/>
  <c r="E1103" i="6"/>
  <c r="E1416" i="5"/>
  <c r="H1415" i="5"/>
  <c r="G1415" i="5"/>
  <c r="F1415" i="5"/>
  <c r="E1435" i="4"/>
  <c r="C1436" i="4"/>
  <c r="F1425" i="3"/>
  <c r="H1424" i="3"/>
  <c r="G1425" i="3"/>
  <c r="I1424" i="3"/>
  <c r="G1104" i="4" l="1"/>
  <c r="H1104" i="4" s="1"/>
  <c r="E1104" i="6"/>
  <c r="G1416" i="5"/>
  <c r="F1416" i="5"/>
  <c r="H1416" i="5"/>
  <c r="E1417" i="5"/>
  <c r="E1436" i="4"/>
  <c r="C1437" i="4"/>
  <c r="G1426" i="3"/>
  <c r="H1425" i="3"/>
  <c r="I1425" i="3" s="1"/>
  <c r="F1426" i="3"/>
  <c r="G1105" i="4" l="1"/>
  <c r="H1105" i="4" s="1"/>
  <c r="E1105" i="6"/>
  <c r="E1418" i="5"/>
  <c r="H1417" i="5"/>
  <c r="F1417" i="5"/>
  <c r="G1417" i="5"/>
  <c r="E1437" i="4"/>
  <c r="C1438" i="4"/>
  <c r="H1426" i="3"/>
  <c r="F1427" i="3"/>
  <c r="I1426" i="3"/>
  <c r="G1427" i="3"/>
  <c r="G1106" i="4" l="1"/>
  <c r="H1106" i="4" s="1"/>
  <c r="E1106" i="6"/>
  <c r="E1419" i="5"/>
  <c r="G1418" i="5"/>
  <c r="F1418" i="5"/>
  <c r="H1418" i="5"/>
  <c r="E1438" i="4"/>
  <c r="C1439" i="4"/>
  <c r="H1427" i="3"/>
  <c r="F1428" i="3"/>
  <c r="G1428" i="3"/>
  <c r="I1427" i="3"/>
  <c r="G1107" i="4" l="1"/>
  <c r="H1107" i="4" s="1"/>
  <c r="E1107" i="6"/>
  <c r="G1419" i="5"/>
  <c r="F1419" i="5"/>
  <c r="E1420" i="5"/>
  <c r="H1419" i="5"/>
  <c r="E1439" i="4"/>
  <c r="C1440" i="4"/>
  <c r="H1428" i="3"/>
  <c r="F1429" i="3"/>
  <c r="I1428" i="3"/>
  <c r="G1429" i="3"/>
  <c r="G1108" i="4" l="1"/>
  <c r="H1108" i="4" s="1"/>
  <c r="E1108" i="6"/>
  <c r="F1420" i="5"/>
  <c r="E1421" i="5"/>
  <c r="H1420" i="5"/>
  <c r="G1420" i="5"/>
  <c r="E1440" i="4"/>
  <c r="C1441" i="4"/>
  <c r="G1430" i="3"/>
  <c r="F1430" i="3"/>
  <c r="H1429" i="3"/>
  <c r="I1429" i="3" s="1"/>
  <c r="G1109" i="4" l="1"/>
  <c r="H1109" i="4" s="1"/>
  <c r="E1109" i="6"/>
  <c r="E1422" i="5"/>
  <c r="H1421" i="5"/>
  <c r="F1421" i="5"/>
  <c r="G1421" i="5"/>
  <c r="E1441" i="4"/>
  <c r="C1442" i="4"/>
  <c r="H1430" i="3"/>
  <c r="F1431" i="3"/>
  <c r="I1430" i="3"/>
  <c r="G1431" i="3"/>
  <c r="G1110" i="4" l="1"/>
  <c r="H1110" i="4" s="1"/>
  <c r="E1110" i="6"/>
  <c r="G1422" i="5"/>
  <c r="F1422" i="5"/>
  <c r="E1423" i="5"/>
  <c r="H1422" i="5"/>
  <c r="E1442" i="4"/>
  <c r="C1443" i="4"/>
  <c r="G1432" i="3"/>
  <c r="I1431" i="3"/>
  <c r="F1432" i="3"/>
  <c r="H1431" i="3"/>
  <c r="G1111" i="4" l="1"/>
  <c r="H1111" i="4" s="1"/>
  <c r="E1111" i="6"/>
  <c r="E1424" i="5"/>
  <c r="H1423" i="5"/>
  <c r="G1423" i="5"/>
  <c r="F1423" i="5"/>
  <c r="E1443" i="4"/>
  <c r="C1444" i="4"/>
  <c r="F1433" i="3"/>
  <c r="H1432" i="3"/>
  <c r="G1433" i="3"/>
  <c r="I1432" i="3"/>
  <c r="G1112" i="4" l="1"/>
  <c r="H1112" i="4" s="1"/>
  <c r="E1112" i="6"/>
  <c r="E1425" i="5"/>
  <c r="G1424" i="5"/>
  <c r="F1424" i="5"/>
  <c r="H1424" i="5"/>
  <c r="E1444" i="4"/>
  <c r="C1445" i="4"/>
  <c r="G1434" i="3"/>
  <c r="F1434" i="3"/>
  <c r="H1433" i="3"/>
  <c r="I1433" i="3" s="1"/>
  <c r="G1113" i="4" l="1"/>
  <c r="H1113" i="4" s="1"/>
  <c r="E1113" i="6"/>
  <c r="G1425" i="5"/>
  <c r="F1425" i="5"/>
  <c r="E1426" i="5"/>
  <c r="H1425" i="5"/>
  <c r="E1445" i="4"/>
  <c r="C1446" i="4"/>
  <c r="H1434" i="3"/>
  <c r="F1435" i="3"/>
  <c r="G1435" i="3"/>
  <c r="I1434" i="3"/>
  <c r="G1114" i="4" l="1"/>
  <c r="H1114" i="4" s="1"/>
  <c r="E1114" i="6"/>
  <c r="E1427" i="5"/>
  <c r="H1426" i="5"/>
  <c r="G1426" i="5"/>
  <c r="F1426" i="5"/>
  <c r="E1446" i="4"/>
  <c r="C1447" i="4"/>
  <c r="G1436" i="3"/>
  <c r="F1436" i="3"/>
  <c r="H1435" i="3"/>
  <c r="I1435" i="3" s="1"/>
  <c r="G1115" i="4" l="1"/>
  <c r="H1115" i="4" s="1"/>
  <c r="E1115" i="6"/>
  <c r="E1428" i="5"/>
  <c r="H1427" i="5"/>
  <c r="G1427" i="5"/>
  <c r="F1427" i="5"/>
  <c r="E1447" i="4"/>
  <c r="C1448" i="4"/>
  <c r="G1437" i="3"/>
  <c r="F1437" i="3"/>
  <c r="H1436" i="3"/>
  <c r="I1436" i="3" s="1"/>
  <c r="G1116" i="4" l="1"/>
  <c r="H1116" i="4" s="1"/>
  <c r="E1116" i="6"/>
  <c r="G1428" i="5"/>
  <c r="F1428" i="5"/>
  <c r="E1429" i="5"/>
  <c r="H1428" i="5"/>
  <c r="E1448" i="4"/>
  <c r="C1449" i="4"/>
  <c r="F1438" i="3"/>
  <c r="H1437" i="3"/>
  <c r="G1438" i="3"/>
  <c r="I1437" i="3"/>
  <c r="G1117" i="4" l="1"/>
  <c r="H1117" i="4" s="1"/>
  <c r="E1117" i="6"/>
  <c r="H1429" i="5"/>
  <c r="G1429" i="5"/>
  <c r="F1429" i="5"/>
  <c r="E1430" i="5"/>
  <c r="E1449" i="4"/>
  <c r="C1450" i="4"/>
  <c r="G1439" i="3"/>
  <c r="H1438" i="3"/>
  <c r="I1438" i="3" s="1"/>
  <c r="F1439" i="3"/>
  <c r="G1118" i="4" l="1"/>
  <c r="H1118" i="4" s="1"/>
  <c r="E1118" i="6"/>
  <c r="E1431" i="5"/>
  <c r="H1430" i="5"/>
  <c r="G1430" i="5"/>
  <c r="F1430" i="5"/>
  <c r="E1450" i="4"/>
  <c r="C1451" i="4"/>
  <c r="F1440" i="3"/>
  <c r="H1439" i="3"/>
  <c r="I1439" i="3"/>
  <c r="G1440" i="3"/>
  <c r="G1119" i="4" l="1"/>
  <c r="H1119" i="4" s="1"/>
  <c r="E1119" i="6"/>
  <c r="G1431" i="5"/>
  <c r="F1431" i="5"/>
  <c r="E1432" i="5"/>
  <c r="H1431" i="5"/>
  <c r="E1451" i="4"/>
  <c r="C1452" i="4"/>
  <c r="G1441" i="3"/>
  <c r="H1440" i="3"/>
  <c r="I1440" i="3" s="1"/>
  <c r="F1441" i="3"/>
  <c r="G1120" i="4" l="1"/>
  <c r="H1120" i="4" s="1"/>
  <c r="E1120" i="6"/>
  <c r="F1432" i="5"/>
  <c r="H1432" i="5"/>
  <c r="G1432" i="5"/>
  <c r="E1433" i="5"/>
  <c r="E1452" i="4"/>
  <c r="C1453" i="4"/>
  <c r="H1441" i="3"/>
  <c r="F1442" i="3"/>
  <c r="G1442" i="3"/>
  <c r="I1441" i="3"/>
  <c r="G1121" i="4" l="1"/>
  <c r="H1121" i="4" s="1"/>
  <c r="E1121" i="6"/>
  <c r="E1434" i="5"/>
  <c r="H1433" i="5"/>
  <c r="G1433" i="5"/>
  <c r="F1433" i="5"/>
  <c r="E1453" i="4"/>
  <c r="C1454" i="4"/>
  <c r="H1442" i="3"/>
  <c r="F1443" i="3"/>
  <c r="G1443" i="3"/>
  <c r="I1442" i="3"/>
  <c r="G1122" i="4" l="1"/>
  <c r="H1122" i="4" s="1"/>
  <c r="E1122" i="6"/>
  <c r="G1434" i="5"/>
  <c r="F1434" i="5"/>
  <c r="E1435" i="5"/>
  <c r="H1434" i="5"/>
  <c r="E1454" i="4"/>
  <c r="C1455" i="4"/>
  <c r="G1444" i="3"/>
  <c r="F1444" i="3"/>
  <c r="H1443" i="3"/>
  <c r="I1443" i="3" s="1"/>
  <c r="G1123" i="4" l="1"/>
  <c r="H1123" i="4" s="1"/>
  <c r="E1123" i="6"/>
  <c r="E1436" i="5"/>
  <c r="H1435" i="5"/>
  <c r="G1435" i="5"/>
  <c r="F1435" i="5"/>
  <c r="E1455" i="4"/>
  <c r="C1456" i="4"/>
  <c r="F1445" i="3"/>
  <c r="H1444" i="3"/>
  <c r="I1444" i="3" s="1"/>
  <c r="G1445" i="3"/>
  <c r="G1124" i="4" l="1"/>
  <c r="H1124" i="4" s="1"/>
  <c r="E1124" i="6"/>
  <c r="E1437" i="5"/>
  <c r="H1436" i="5"/>
  <c r="G1436" i="5"/>
  <c r="F1436" i="5"/>
  <c r="E1456" i="4"/>
  <c r="C1457" i="4"/>
  <c r="G1446" i="3"/>
  <c r="F1446" i="3"/>
  <c r="H1445" i="3"/>
  <c r="I1445" i="3" s="1"/>
  <c r="G1125" i="4" l="1"/>
  <c r="H1125" i="4" s="1"/>
  <c r="E1125" i="6"/>
  <c r="G1437" i="5"/>
  <c r="F1437" i="5"/>
  <c r="E1438" i="5"/>
  <c r="H1437" i="5"/>
  <c r="E1457" i="4"/>
  <c r="C1458" i="4"/>
  <c r="G1447" i="3"/>
  <c r="F1447" i="3"/>
  <c r="H1446" i="3"/>
  <c r="I1446" i="3" s="1"/>
  <c r="G1126" i="4" l="1"/>
  <c r="H1126" i="4" s="1"/>
  <c r="E1126" i="6"/>
  <c r="E1439" i="5"/>
  <c r="H1438" i="5"/>
  <c r="G1438" i="5"/>
  <c r="F1438" i="5"/>
  <c r="E1458" i="4"/>
  <c r="C1459" i="4"/>
  <c r="G1448" i="3"/>
  <c r="F1448" i="3"/>
  <c r="H1447" i="3"/>
  <c r="I1447" i="3" s="1"/>
  <c r="G1127" i="4" l="1"/>
  <c r="H1127" i="4" s="1"/>
  <c r="E1127" i="6"/>
  <c r="E1440" i="5"/>
  <c r="H1439" i="5"/>
  <c r="G1439" i="5"/>
  <c r="F1439" i="5"/>
  <c r="E1459" i="4"/>
  <c r="C1460" i="4"/>
  <c r="G1449" i="3"/>
  <c r="H1448" i="3"/>
  <c r="I1448" i="3" s="1"/>
  <c r="F1449" i="3"/>
  <c r="G1128" i="4" l="1"/>
  <c r="H1128" i="4" s="1"/>
  <c r="E1128" i="6"/>
  <c r="G1440" i="5"/>
  <c r="F1440" i="5"/>
  <c r="E1441" i="5"/>
  <c r="H1440" i="5"/>
  <c r="E1460" i="4"/>
  <c r="C1461" i="4"/>
  <c r="F1450" i="3"/>
  <c r="H1449" i="3"/>
  <c r="G1450" i="3"/>
  <c r="I1449" i="3"/>
  <c r="G1129" i="4" l="1"/>
  <c r="H1129" i="4" s="1"/>
  <c r="E1129" i="6"/>
  <c r="H1441" i="5"/>
  <c r="E1442" i="5"/>
  <c r="G1441" i="5"/>
  <c r="F1441" i="5"/>
  <c r="E1461" i="4"/>
  <c r="C1462" i="4"/>
  <c r="G1451" i="3"/>
  <c r="F1451" i="3"/>
  <c r="H1450" i="3"/>
  <c r="I1450" i="3" s="1"/>
  <c r="G1130" i="4" l="1"/>
  <c r="H1130" i="4" s="1"/>
  <c r="E1130" i="6"/>
  <c r="E1443" i="5"/>
  <c r="H1442" i="5"/>
  <c r="G1442" i="5"/>
  <c r="F1442" i="5"/>
  <c r="E1462" i="4"/>
  <c r="C1463" i="4"/>
  <c r="G1452" i="3"/>
  <c r="H1451" i="3"/>
  <c r="I1451" i="3" s="1"/>
  <c r="F1452" i="3"/>
  <c r="G1131" i="4" l="1"/>
  <c r="H1131" i="4" s="1"/>
  <c r="E1131" i="6"/>
  <c r="G1443" i="5"/>
  <c r="F1443" i="5"/>
  <c r="E1444" i="5"/>
  <c r="H1443" i="5"/>
  <c r="E1463" i="4"/>
  <c r="C1464" i="4"/>
  <c r="H1452" i="3"/>
  <c r="F1453" i="3"/>
  <c r="I1452" i="3"/>
  <c r="G1453" i="3"/>
  <c r="G1132" i="4" l="1"/>
  <c r="H1132" i="4" s="1"/>
  <c r="E1132" i="6"/>
  <c r="H1444" i="5"/>
  <c r="G1444" i="5"/>
  <c r="F1444" i="5"/>
  <c r="E1445" i="5"/>
  <c r="E1464" i="4"/>
  <c r="C1465" i="4"/>
  <c r="G1454" i="3"/>
  <c r="F1454" i="3"/>
  <c r="H1453" i="3"/>
  <c r="I1453" i="3" s="1"/>
  <c r="G1133" i="4" l="1"/>
  <c r="H1133" i="4" s="1"/>
  <c r="E1133" i="6"/>
  <c r="E1446" i="5"/>
  <c r="H1445" i="5"/>
  <c r="G1445" i="5"/>
  <c r="F1445" i="5"/>
  <c r="E1465" i="4"/>
  <c r="C1466" i="4"/>
  <c r="H1454" i="3"/>
  <c r="F1455" i="3"/>
  <c r="G1455" i="3"/>
  <c r="I1454" i="3"/>
  <c r="G1134" i="4" l="1"/>
  <c r="H1134" i="4" s="1"/>
  <c r="E1134" i="6"/>
  <c r="E1447" i="5"/>
  <c r="H1446" i="5"/>
  <c r="G1446" i="5"/>
  <c r="F1446" i="5"/>
  <c r="E1466" i="4"/>
  <c r="C1467" i="4"/>
  <c r="G1456" i="3"/>
  <c r="F1456" i="3"/>
  <c r="H1455" i="3"/>
  <c r="I1455" i="3" s="1"/>
  <c r="G1135" i="4" l="1"/>
  <c r="H1135" i="4" s="1"/>
  <c r="E1135" i="6"/>
  <c r="H1447" i="5"/>
  <c r="G1447" i="5"/>
  <c r="E1448" i="5"/>
  <c r="F1447" i="5"/>
  <c r="E1467" i="4"/>
  <c r="C1468" i="4"/>
  <c r="F1457" i="3"/>
  <c r="H1456" i="3"/>
  <c r="G1457" i="3"/>
  <c r="I1456" i="3"/>
  <c r="G1136" i="4" l="1"/>
  <c r="H1136" i="4" s="1"/>
  <c r="E1136" i="6"/>
  <c r="E1449" i="5"/>
  <c r="H1448" i="5"/>
  <c r="G1448" i="5"/>
  <c r="F1448" i="5"/>
  <c r="E1468" i="4"/>
  <c r="C1469" i="4"/>
  <c r="G1458" i="3"/>
  <c r="F1458" i="3"/>
  <c r="H1457" i="3"/>
  <c r="I1457" i="3" s="1"/>
  <c r="G1137" i="4" l="1"/>
  <c r="H1137" i="4" s="1"/>
  <c r="E1137" i="6"/>
  <c r="E1450" i="5"/>
  <c r="H1449" i="5"/>
  <c r="G1449" i="5"/>
  <c r="F1449" i="5"/>
  <c r="E1469" i="4"/>
  <c r="C1470" i="4"/>
  <c r="G1459" i="3"/>
  <c r="F1459" i="3"/>
  <c r="H1458" i="3"/>
  <c r="I1458" i="3" s="1"/>
  <c r="G1138" i="4" l="1"/>
  <c r="H1138" i="4" s="1"/>
  <c r="E1138" i="6"/>
  <c r="H1450" i="5"/>
  <c r="G1450" i="5"/>
  <c r="E1451" i="5"/>
  <c r="F1450" i="5"/>
  <c r="E1470" i="4"/>
  <c r="C1471" i="4"/>
  <c r="H1459" i="3"/>
  <c r="F1460" i="3"/>
  <c r="I1459" i="3"/>
  <c r="G1460" i="3"/>
  <c r="G1139" i="4" l="1"/>
  <c r="H1139" i="4" s="1"/>
  <c r="E1139" i="6"/>
  <c r="E1452" i="5"/>
  <c r="H1451" i="5"/>
  <c r="G1451" i="5"/>
  <c r="F1451" i="5"/>
  <c r="E1471" i="4"/>
  <c r="C1472" i="4"/>
  <c r="G1461" i="3"/>
  <c r="H1460" i="3"/>
  <c r="I1460" i="3" s="1"/>
  <c r="F1461" i="3"/>
  <c r="G1140" i="4" l="1"/>
  <c r="H1140" i="4" s="1"/>
  <c r="E1140" i="6"/>
  <c r="E1453" i="5"/>
  <c r="H1452" i="5"/>
  <c r="F1452" i="5"/>
  <c r="G1452" i="5"/>
  <c r="E1472" i="4"/>
  <c r="C1473" i="4"/>
  <c r="F1462" i="3"/>
  <c r="H1461" i="3"/>
  <c r="G1462" i="3"/>
  <c r="I1461" i="3"/>
  <c r="G1141" i="4" l="1"/>
  <c r="H1141" i="4" s="1"/>
  <c r="E1141" i="6"/>
  <c r="H1453" i="5"/>
  <c r="G1453" i="5"/>
  <c r="E1454" i="5"/>
  <c r="F1453" i="5"/>
  <c r="E1473" i="4"/>
  <c r="C1474" i="4"/>
  <c r="G1463" i="3"/>
  <c r="H1462" i="3"/>
  <c r="I1462" i="3" s="1"/>
  <c r="F1463" i="3"/>
  <c r="G1142" i="4" l="1"/>
  <c r="H1142" i="4" s="1"/>
  <c r="E1142" i="6"/>
  <c r="G1454" i="5"/>
  <c r="F1454" i="5"/>
  <c r="E1455" i="5"/>
  <c r="H1454" i="5"/>
  <c r="E1474" i="4"/>
  <c r="C1475" i="4"/>
  <c r="G1464" i="3"/>
  <c r="H1463" i="3"/>
  <c r="I1463" i="3" s="1"/>
  <c r="F1464" i="3"/>
  <c r="G1143" i="4" l="1"/>
  <c r="H1143" i="4" s="1"/>
  <c r="E1143" i="6"/>
  <c r="F1455" i="5"/>
  <c r="E1456" i="5"/>
  <c r="H1455" i="5"/>
  <c r="G1455" i="5"/>
  <c r="E1475" i="4"/>
  <c r="C1476" i="4"/>
  <c r="H1464" i="3"/>
  <c r="F1465" i="3"/>
  <c r="G1465" i="3"/>
  <c r="I1464" i="3"/>
  <c r="G1144" i="4" l="1"/>
  <c r="H1144" i="4" s="1"/>
  <c r="E1144" i="6"/>
  <c r="H1456" i="5"/>
  <c r="G1456" i="5"/>
  <c r="E1457" i="5"/>
  <c r="F1456" i="5"/>
  <c r="E1476" i="4"/>
  <c r="C1477" i="4"/>
  <c r="H1465" i="3"/>
  <c r="F1466" i="3"/>
  <c r="I1465" i="3"/>
  <c r="G1466" i="3"/>
  <c r="G1145" i="4" l="1"/>
  <c r="H1145" i="4" s="1"/>
  <c r="E1145" i="6"/>
  <c r="E1458" i="5"/>
  <c r="H1457" i="5"/>
  <c r="G1457" i="5"/>
  <c r="F1457" i="5"/>
  <c r="E1477" i="4"/>
  <c r="C1478" i="4"/>
  <c r="H1466" i="3"/>
  <c r="F1467" i="3"/>
  <c r="G1467" i="3"/>
  <c r="I1466" i="3"/>
  <c r="G1146" i="4" l="1"/>
  <c r="H1146" i="4" s="1"/>
  <c r="E1146" i="6"/>
  <c r="H1458" i="5"/>
  <c r="G1458" i="5"/>
  <c r="F1458" i="5"/>
  <c r="E1459" i="5"/>
  <c r="E1478" i="4"/>
  <c r="C1479" i="4"/>
  <c r="G1468" i="3"/>
  <c r="F1468" i="3"/>
  <c r="H1467" i="3"/>
  <c r="I1467" i="3" s="1"/>
  <c r="G1147" i="4" l="1"/>
  <c r="H1147" i="4" s="1"/>
  <c r="E1147" i="6"/>
  <c r="H1459" i="5"/>
  <c r="G1459" i="5"/>
  <c r="F1459" i="5"/>
  <c r="E1460" i="5"/>
  <c r="E1479" i="4"/>
  <c r="C1480" i="4"/>
  <c r="F1469" i="3"/>
  <c r="H1468" i="3"/>
  <c r="G1469" i="3"/>
  <c r="I1468" i="3"/>
  <c r="G1148" i="4" l="1"/>
  <c r="H1148" i="4" s="1"/>
  <c r="E1148" i="6"/>
  <c r="E1461" i="5"/>
  <c r="H1460" i="5"/>
  <c r="G1460" i="5"/>
  <c r="F1460" i="5"/>
  <c r="E1480" i="4"/>
  <c r="C1481" i="4"/>
  <c r="G1470" i="3"/>
  <c r="H1469" i="3"/>
  <c r="I1469" i="3" s="1"/>
  <c r="F1470" i="3"/>
  <c r="G1149" i="4" l="1"/>
  <c r="H1149" i="4" s="1"/>
  <c r="E1149" i="6"/>
  <c r="G1461" i="5"/>
  <c r="F1461" i="5"/>
  <c r="E1462" i="5"/>
  <c r="H1461" i="5"/>
  <c r="E1481" i="4"/>
  <c r="C1482" i="4"/>
  <c r="H1470" i="3"/>
  <c r="F1471" i="3"/>
  <c r="I1470" i="3"/>
  <c r="G1471" i="3"/>
  <c r="G1150" i="4" l="1"/>
  <c r="H1150" i="4" s="1"/>
  <c r="E1150" i="6"/>
  <c r="H1462" i="5"/>
  <c r="G1462" i="5"/>
  <c r="E1463" i="5"/>
  <c r="F1462" i="5"/>
  <c r="E1482" i="4"/>
  <c r="C1483" i="4"/>
  <c r="G1472" i="3"/>
  <c r="F1472" i="3"/>
  <c r="H1471" i="3"/>
  <c r="I1471" i="3" s="1"/>
  <c r="G1151" i="4" l="1"/>
  <c r="H1151" i="4" s="1"/>
  <c r="E1151" i="6"/>
  <c r="G1463" i="5"/>
  <c r="F1463" i="5"/>
  <c r="E1464" i="5"/>
  <c r="H1463" i="5"/>
  <c r="E1483" i="4"/>
  <c r="C1484" i="4"/>
  <c r="G1473" i="3"/>
  <c r="H1472" i="3"/>
  <c r="I1472" i="3" s="1"/>
  <c r="F1473" i="3"/>
  <c r="G1152" i="4" l="1"/>
  <c r="H1152" i="4" s="1"/>
  <c r="E1152" i="6"/>
  <c r="E1465" i="5"/>
  <c r="H1464" i="5"/>
  <c r="G1464" i="5"/>
  <c r="F1464" i="5"/>
  <c r="E1484" i="4"/>
  <c r="C1485" i="4"/>
  <c r="H1473" i="3"/>
  <c r="F1474" i="3"/>
  <c r="G1474" i="3"/>
  <c r="I1473" i="3"/>
  <c r="G1153" i="4" l="1"/>
  <c r="H1153" i="4" s="1"/>
  <c r="E1153" i="6"/>
  <c r="H1465" i="5"/>
  <c r="G1465" i="5"/>
  <c r="E1466" i="5"/>
  <c r="F1465" i="5"/>
  <c r="E1485" i="4"/>
  <c r="C1486" i="4"/>
  <c r="H1474" i="3"/>
  <c r="F1475" i="3"/>
  <c r="I1474" i="3"/>
  <c r="G1475" i="3"/>
  <c r="G1154" i="4" l="1"/>
  <c r="H1154" i="4" s="1"/>
  <c r="E1154" i="6"/>
  <c r="E1467" i="5"/>
  <c r="H1466" i="5"/>
  <c r="G1466" i="5"/>
  <c r="F1466" i="5"/>
  <c r="E1486" i="4"/>
  <c r="C1487" i="4"/>
  <c r="G1476" i="3"/>
  <c r="F1476" i="3"/>
  <c r="H1475" i="3"/>
  <c r="I1475" i="3" s="1"/>
  <c r="G1155" i="4" l="1"/>
  <c r="H1155" i="4" s="1"/>
  <c r="E1155" i="6"/>
  <c r="E1468" i="5"/>
  <c r="H1467" i="5"/>
  <c r="G1467" i="5"/>
  <c r="F1467" i="5"/>
  <c r="E1487" i="4"/>
  <c r="C1488" i="4"/>
  <c r="G1477" i="3"/>
  <c r="H1476" i="3"/>
  <c r="I1476" i="3" s="1"/>
  <c r="F1477" i="3"/>
  <c r="G1156" i="4" l="1"/>
  <c r="H1156" i="4" s="1"/>
  <c r="E1156" i="6"/>
  <c r="H1468" i="5"/>
  <c r="G1468" i="5"/>
  <c r="E1469" i="5"/>
  <c r="F1468" i="5"/>
  <c r="E1488" i="4"/>
  <c r="C1489" i="4"/>
  <c r="G1478" i="3"/>
  <c r="F1478" i="3"/>
  <c r="H1477" i="3"/>
  <c r="I1477" i="3" s="1"/>
  <c r="G1157" i="4" l="1"/>
  <c r="H1157" i="4" s="1"/>
  <c r="E1157" i="6"/>
  <c r="E1470" i="5"/>
  <c r="H1469" i="5"/>
  <c r="F1469" i="5"/>
  <c r="G1469" i="5"/>
  <c r="E1489" i="4"/>
  <c r="C1490" i="4"/>
  <c r="H1478" i="3"/>
  <c r="F1479" i="3"/>
  <c r="G1479" i="3"/>
  <c r="I1478" i="3"/>
  <c r="G1158" i="4" l="1"/>
  <c r="H1158" i="4" s="1"/>
  <c r="E1158" i="6"/>
  <c r="E1471" i="5"/>
  <c r="H1470" i="5"/>
  <c r="G1470" i="5"/>
  <c r="F1470" i="5"/>
  <c r="E1490" i="4"/>
  <c r="C1491" i="4"/>
  <c r="G1480" i="3"/>
  <c r="F1480" i="3"/>
  <c r="H1479" i="3"/>
  <c r="I1479" i="3" s="1"/>
  <c r="G1159" i="4" l="1"/>
  <c r="H1159" i="4" s="1"/>
  <c r="E1159" i="6"/>
  <c r="H1471" i="5"/>
  <c r="G1471" i="5"/>
  <c r="E1472" i="5"/>
  <c r="F1471" i="5"/>
  <c r="E1491" i="4"/>
  <c r="C1492" i="4"/>
  <c r="F1481" i="3"/>
  <c r="H1480" i="3"/>
  <c r="G1481" i="3"/>
  <c r="I1480" i="3"/>
  <c r="G1160" i="4" l="1"/>
  <c r="H1160" i="4" s="1"/>
  <c r="E1160" i="6"/>
  <c r="G1472" i="5"/>
  <c r="F1472" i="5"/>
  <c r="E1473" i="5"/>
  <c r="H1472" i="5"/>
  <c r="E1492" i="4"/>
  <c r="C1493" i="4"/>
  <c r="G1482" i="3"/>
  <c r="F1482" i="3"/>
  <c r="H1481" i="3"/>
  <c r="I1481" i="3" s="1"/>
  <c r="G1161" i="4" l="1"/>
  <c r="H1161" i="4" s="1"/>
  <c r="E1161" i="6"/>
  <c r="F1473" i="5"/>
  <c r="E1474" i="5"/>
  <c r="H1473" i="5"/>
  <c r="G1473" i="5"/>
  <c r="E1493" i="4"/>
  <c r="C1494" i="4"/>
  <c r="F1483" i="3"/>
  <c r="H1482" i="3"/>
  <c r="G1483" i="3"/>
  <c r="I1482" i="3"/>
  <c r="G1162" i="4" l="1"/>
  <c r="H1162" i="4" s="1"/>
  <c r="E1162" i="6"/>
  <c r="H1474" i="5"/>
  <c r="G1474" i="5"/>
  <c r="E1475" i="5"/>
  <c r="F1474" i="5"/>
  <c r="E1494" i="4"/>
  <c r="C1495" i="4"/>
  <c r="G1484" i="3"/>
  <c r="H1483" i="3"/>
  <c r="I1483" i="3" s="1"/>
  <c r="F1484" i="3"/>
  <c r="G1163" i="4" l="1"/>
  <c r="H1163" i="4" s="1"/>
  <c r="E1163" i="6"/>
  <c r="E1476" i="5"/>
  <c r="H1475" i="5"/>
  <c r="G1475" i="5"/>
  <c r="F1475" i="5"/>
  <c r="E1495" i="4"/>
  <c r="C1496" i="4"/>
  <c r="G1485" i="3"/>
  <c r="H1484" i="3"/>
  <c r="I1484" i="3" s="1"/>
  <c r="F1485" i="3"/>
  <c r="G1164" i="4" l="1"/>
  <c r="H1164" i="4" s="1"/>
  <c r="E1164" i="6"/>
  <c r="E1477" i="5"/>
  <c r="H1476" i="5"/>
  <c r="G1476" i="5"/>
  <c r="F1476" i="5"/>
  <c r="E1496" i="4"/>
  <c r="C1497" i="4"/>
  <c r="H1485" i="3"/>
  <c r="F1486" i="3"/>
  <c r="I1485" i="3"/>
  <c r="G1486" i="3"/>
  <c r="G1165" i="4" l="1"/>
  <c r="H1165" i="4" s="1"/>
  <c r="E1165" i="6"/>
  <c r="H1477" i="5"/>
  <c r="G1477" i="5"/>
  <c r="E1478" i="5"/>
  <c r="F1477" i="5"/>
  <c r="E1497" i="4"/>
  <c r="C1498" i="4"/>
  <c r="G1487" i="3"/>
  <c r="F1487" i="3"/>
  <c r="H1486" i="3"/>
  <c r="I1486" i="3" s="1"/>
  <c r="G1166" i="4" l="1"/>
  <c r="H1166" i="4" s="1"/>
  <c r="E1166" i="6"/>
  <c r="E1479" i="5"/>
  <c r="G1478" i="5"/>
  <c r="F1478" i="5"/>
  <c r="H1478" i="5"/>
  <c r="E1498" i="4"/>
  <c r="C1499" i="4"/>
  <c r="H1487" i="3"/>
  <c r="F1488" i="3"/>
  <c r="I1487" i="3"/>
  <c r="G1488" i="3"/>
  <c r="G1167" i="4" l="1"/>
  <c r="H1167" i="4" s="1"/>
  <c r="E1167" i="6"/>
  <c r="G1479" i="5"/>
  <c r="F1479" i="5"/>
  <c r="E1480" i="5"/>
  <c r="H1479" i="5"/>
  <c r="E1499" i="4"/>
  <c r="C1500" i="4"/>
  <c r="G1489" i="3"/>
  <c r="I1488" i="3"/>
  <c r="F1489" i="3"/>
  <c r="H1488" i="3"/>
  <c r="G1168" i="4" l="1"/>
  <c r="H1168" i="4" s="1"/>
  <c r="E1168" i="6"/>
  <c r="H1480" i="5"/>
  <c r="G1480" i="5"/>
  <c r="E1481" i="5"/>
  <c r="F1480" i="5"/>
  <c r="E1500" i="4"/>
  <c r="C1501" i="4"/>
  <c r="H1489" i="3"/>
  <c r="F1490" i="3"/>
  <c r="I1489" i="3"/>
  <c r="G1490" i="3"/>
  <c r="G1169" i="4" l="1"/>
  <c r="H1169" i="4" s="1"/>
  <c r="E1169" i="6"/>
  <c r="E1482" i="5"/>
  <c r="H1481" i="5"/>
  <c r="G1481" i="5"/>
  <c r="F1481" i="5"/>
  <c r="E1501" i="4"/>
  <c r="C1502" i="4"/>
  <c r="H1490" i="3"/>
  <c r="F1491" i="3"/>
  <c r="G1491" i="3"/>
  <c r="I1490" i="3"/>
  <c r="G1170" i="4" l="1"/>
  <c r="H1170" i="4" s="1"/>
  <c r="E1170" i="6"/>
  <c r="E1483" i="5"/>
  <c r="H1482" i="5"/>
  <c r="G1482" i="5"/>
  <c r="F1482" i="5"/>
  <c r="E1502" i="4"/>
  <c r="C1503" i="4"/>
  <c r="G1492" i="3"/>
  <c r="F1492" i="3"/>
  <c r="H1491" i="3"/>
  <c r="I1491" i="3" s="1"/>
  <c r="G1171" i="4" l="1"/>
  <c r="H1171" i="4" s="1"/>
  <c r="E1171" i="6"/>
  <c r="H1483" i="5"/>
  <c r="G1483" i="5"/>
  <c r="E1484" i="5"/>
  <c r="F1483" i="5"/>
  <c r="E1503" i="4"/>
  <c r="C1504" i="4"/>
  <c r="F1493" i="3"/>
  <c r="H1492" i="3"/>
  <c r="I1492" i="3"/>
  <c r="G1493" i="3"/>
  <c r="G1172" i="4" l="1"/>
  <c r="H1172" i="4" s="1"/>
  <c r="E1172" i="6"/>
  <c r="H1484" i="5"/>
  <c r="G1484" i="5"/>
  <c r="F1484" i="5"/>
  <c r="E1485" i="5"/>
  <c r="E1504" i="4"/>
  <c r="C1505" i="4"/>
  <c r="G1494" i="3"/>
  <c r="F1494" i="3"/>
  <c r="H1493" i="3"/>
  <c r="I1493" i="3" s="1"/>
  <c r="G1173" i="4" l="1"/>
  <c r="H1173" i="4" s="1"/>
  <c r="E1173" i="6"/>
  <c r="E1486" i="5"/>
  <c r="H1485" i="5"/>
  <c r="G1485" i="5"/>
  <c r="F1485" i="5"/>
  <c r="E1505" i="4"/>
  <c r="C1506" i="4"/>
  <c r="F1495" i="3"/>
  <c r="H1494" i="3"/>
  <c r="G1495" i="3"/>
  <c r="I1494" i="3"/>
  <c r="G1174" i="4" l="1"/>
  <c r="H1174" i="4" s="1"/>
  <c r="E1174" i="6"/>
  <c r="H1486" i="5"/>
  <c r="G1486" i="5"/>
  <c r="E1487" i="5"/>
  <c r="F1486" i="5"/>
  <c r="E1506" i="4"/>
  <c r="C1507" i="4"/>
  <c r="G1496" i="3"/>
  <c r="F1496" i="3"/>
  <c r="H1495" i="3"/>
  <c r="I1495" i="3" s="1"/>
  <c r="G1175" i="4" l="1"/>
  <c r="H1175" i="4" s="1"/>
  <c r="E1175" i="6"/>
  <c r="H1487" i="5"/>
  <c r="G1487" i="5"/>
  <c r="F1487" i="5"/>
  <c r="E1488" i="5"/>
  <c r="E1507" i="4"/>
  <c r="C1508" i="4"/>
  <c r="G1497" i="3"/>
  <c r="I1496" i="3"/>
  <c r="H1496" i="3"/>
  <c r="F1497" i="3"/>
  <c r="G1176" i="4" l="1"/>
  <c r="H1176" i="4" s="1"/>
  <c r="E1176" i="6"/>
  <c r="E1489" i="5"/>
  <c r="H1488" i="5"/>
  <c r="G1488" i="5"/>
  <c r="F1488" i="5"/>
  <c r="E1508" i="4"/>
  <c r="C1509" i="4"/>
  <c r="F1498" i="3"/>
  <c r="H1497" i="3"/>
  <c r="G1498" i="3"/>
  <c r="I1497" i="3"/>
  <c r="G1177" i="4" l="1"/>
  <c r="H1177" i="4" s="1"/>
  <c r="E1177" i="6"/>
  <c r="H1489" i="5"/>
  <c r="G1489" i="5"/>
  <c r="E1490" i="5"/>
  <c r="F1489" i="5"/>
  <c r="E1509" i="4"/>
  <c r="C1510" i="4"/>
  <c r="G1499" i="3"/>
  <c r="F1499" i="3"/>
  <c r="H1498" i="3"/>
  <c r="I1498" i="3" s="1"/>
  <c r="G1178" i="4" l="1"/>
  <c r="H1178" i="4" s="1"/>
  <c r="E1178" i="6"/>
  <c r="G1490" i="5"/>
  <c r="F1490" i="5"/>
  <c r="E1491" i="5"/>
  <c r="H1490" i="5"/>
  <c r="E1510" i="4"/>
  <c r="C1511" i="4"/>
  <c r="F1500" i="3"/>
  <c r="H1499" i="3"/>
  <c r="G1500" i="3"/>
  <c r="I1499" i="3"/>
  <c r="G1179" i="4" l="1"/>
  <c r="H1179" i="4" s="1"/>
  <c r="E1179" i="6"/>
  <c r="E1492" i="5"/>
  <c r="H1491" i="5"/>
  <c r="G1491" i="5"/>
  <c r="F1491" i="5"/>
  <c r="E1511" i="4"/>
  <c r="C1512" i="4"/>
  <c r="G1501" i="3"/>
  <c r="H1500" i="3"/>
  <c r="I1500" i="3" s="1"/>
  <c r="F1501" i="3"/>
  <c r="G1180" i="4" l="1"/>
  <c r="H1180" i="4" s="1"/>
  <c r="E1180" i="6"/>
  <c r="H1492" i="5"/>
  <c r="G1492" i="5"/>
  <c r="E1493" i="5"/>
  <c r="F1492" i="5"/>
  <c r="E1512" i="4"/>
  <c r="C1513" i="4"/>
  <c r="F1502" i="3"/>
  <c r="H1501" i="3"/>
  <c r="G1502" i="3"/>
  <c r="I1501" i="3"/>
  <c r="G1181" i="4" l="1"/>
  <c r="H1181" i="4" s="1"/>
  <c r="E1181" i="6"/>
  <c r="E1494" i="5"/>
  <c r="H1493" i="5"/>
  <c r="G1493" i="5"/>
  <c r="F1493" i="5"/>
  <c r="E1513" i="4"/>
  <c r="C1514" i="4"/>
  <c r="G1503" i="3"/>
  <c r="H1502" i="3"/>
  <c r="I1502" i="3" s="1"/>
  <c r="F1503" i="3"/>
  <c r="G1182" i="4" l="1"/>
  <c r="H1182" i="4" s="1"/>
  <c r="E1182" i="6"/>
  <c r="F1494" i="5"/>
  <c r="E1495" i="5"/>
  <c r="H1494" i="5"/>
  <c r="G1494" i="5"/>
  <c r="E1514" i="4"/>
  <c r="C1515" i="4"/>
  <c r="F1504" i="3"/>
  <c r="H1503" i="3"/>
  <c r="G1504" i="3"/>
  <c r="I1503" i="3"/>
  <c r="G1183" i="4" l="1"/>
  <c r="H1183" i="4" s="1"/>
  <c r="E1183" i="6"/>
  <c r="H1495" i="5"/>
  <c r="G1495" i="5"/>
  <c r="E1496" i="5"/>
  <c r="F1495" i="5"/>
  <c r="E1515" i="4"/>
  <c r="C1516" i="4"/>
  <c r="G1505" i="3"/>
  <c r="F1505" i="3"/>
  <c r="H1504" i="3"/>
  <c r="I1504" i="3" s="1"/>
  <c r="G1184" i="4" l="1"/>
  <c r="H1184" i="4" s="1"/>
  <c r="E1184" i="6"/>
  <c r="E1497" i="5"/>
  <c r="H1496" i="5"/>
  <c r="G1496" i="5"/>
  <c r="F1496" i="5"/>
  <c r="E1516" i="4"/>
  <c r="C1517" i="4"/>
  <c r="F1506" i="3"/>
  <c r="H1505" i="3"/>
  <c r="G1506" i="3"/>
  <c r="I1505" i="3"/>
  <c r="G1185" i="4" l="1"/>
  <c r="H1185" i="4" s="1"/>
  <c r="E1185" i="6"/>
  <c r="G1497" i="5"/>
  <c r="F1497" i="5"/>
  <c r="E1498" i="5"/>
  <c r="H1497" i="5"/>
  <c r="E1517" i="4"/>
  <c r="C1518" i="4"/>
  <c r="G1507" i="3"/>
  <c r="H1506" i="3"/>
  <c r="I1506" i="3" s="1"/>
  <c r="F1507" i="3"/>
  <c r="G1186" i="4" l="1"/>
  <c r="H1186" i="4" s="1"/>
  <c r="E1186" i="6"/>
  <c r="H1498" i="5"/>
  <c r="G1498" i="5"/>
  <c r="F1498" i="5"/>
  <c r="E1499" i="5"/>
  <c r="E1518" i="4"/>
  <c r="C1519" i="4"/>
  <c r="H1507" i="3"/>
  <c r="F1508" i="3"/>
  <c r="I1507" i="3"/>
  <c r="G1508" i="3"/>
  <c r="G1187" i="4" l="1"/>
  <c r="H1187" i="4" s="1"/>
  <c r="E1187" i="6"/>
  <c r="E1500" i="5"/>
  <c r="H1499" i="5"/>
  <c r="G1499" i="5"/>
  <c r="F1499" i="5"/>
  <c r="E1519" i="4"/>
  <c r="C1520" i="4"/>
  <c r="G1509" i="3"/>
  <c r="F1509" i="3"/>
  <c r="H1508" i="3"/>
  <c r="I1508" i="3" s="1"/>
  <c r="G1188" i="4" l="1"/>
  <c r="H1188" i="4" s="1"/>
  <c r="E1188" i="6"/>
  <c r="E1501" i="5"/>
  <c r="H1500" i="5"/>
  <c r="G1500" i="5"/>
  <c r="F1500" i="5"/>
  <c r="E1520" i="4"/>
  <c r="C1521" i="4"/>
  <c r="H1509" i="3"/>
  <c r="F1510" i="3"/>
  <c r="G1510" i="3"/>
  <c r="I1509" i="3"/>
  <c r="G1189" i="4" l="1"/>
  <c r="H1189" i="4" s="1"/>
  <c r="E1189" i="6"/>
  <c r="H1501" i="5"/>
  <c r="G1501" i="5"/>
  <c r="E1502" i="5"/>
  <c r="F1501" i="5"/>
  <c r="E1521" i="4"/>
  <c r="C1522" i="4"/>
  <c r="G1511" i="3"/>
  <c r="F1511" i="3"/>
  <c r="H1510" i="3"/>
  <c r="I1510" i="3" s="1"/>
  <c r="G1190" i="4" l="1"/>
  <c r="H1190" i="4" s="1"/>
  <c r="E1190" i="6"/>
  <c r="F1502" i="5"/>
  <c r="E1503" i="5"/>
  <c r="H1502" i="5"/>
  <c r="G1502" i="5"/>
  <c r="E1522" i="4"/>
  <c r="C1523" i="4"/>
  <c r="H1511" i="3"/>
  <c r="F1512" i="3"/>
  <c r="I1511" i="3"/>
  <c r="G1512" i="3"/>
  <c r="G1191" i="4" l="1"/>
  <c r="H1191" i="4" s="1"/>
  <c r="E1191" i="6"/>
  <c r="E1504" i="5"/>
  <c r="G1503" i="5"/>
  <c r="F1503" i="5"/>
  <c r="H1503" i="5"/>
  <c r="E1523" i="4"/>
  <c r="C1524" i="4"/>
  <c r="G1513" i="3"/>
  <c r="F1513" i="3"/>
  <c r="H1512" i="3"/>
  <c r="I1512" i="3" s="1"/>
  <c r="G1192" i="4" l="1"/>
  <c r="H1192" i="4" s="1"/>
  <c r="E1192" i="6"/>
  <c r="H1504" i="5"/>
  <c r="G1504" i="5"/>
  <c r="E1505" i="5"/>
  <c r="F1504" i="5"/>
  <c r="E1524" i="4"/>
  <c r="C1525" i="4"/>
  <c r="H1513" i="3"/>
  <c r="F1514" i="3"/>
  <c r="I1513" i="3"/>
  <c r="G1514" i="3"/>
  <c r="G1193" i="4" l="1"/>
  <c r="H1193" i="4" s="1"/>
  <c r="E1193" i="6"/>
  <c r="E1506" i="5"/>
  <c r="H1505" i="5"/>
  <c r="G1505" i="5"/>
  <c r="F1505" i="5"/>
  <c r="E1525" i="4"/>
  <c r="C1526" i="4"/>
  <c r="G1515" i="3"/>
  <c r="H1514" i="3"/>
  <c r="I1514" i="3" s="1"/>
  <c r="F1515" i="3"/>
  <c r="G1194" i="4" l="1"/>
  <c r="H1194" i="4" s="1"/>
  <c r="E1194" i="6"/>
  <c r="G1506" i="5"/>
  <c r="F1506" i="5"/>
  <c r="H1506" i="5"/>
  <c r="E1507" i="5"/>
  <c r="E1526" i="4"/>
  <c r="C1527" i="4"/>
  <c r="F1516" i="3"/>
  <c r="H1515" i="3"/>
  <c r="I1515" i="3"/>
  <c r="G1516" i="3"/>
  <c r="G1195" i="4" l="1"/>
  <c r="H1195" i="4" s="1"/>
  <c r="E1195" i="6"/>
  <c r="H1507" i="5"/>
  <c r="G1507" i="5"/>
  <c r="E1508" i="5"/>
  <c r="F1507" i="5"/>
  <c r="E1527" i="4"/>
  <c r="C1528" i="4"/>
  <c r="G1517" i="3"/>
  <c r="F1517" i="3"/>
  <c r="H1516" i="3"/>
  <c r="I1516" i="3" s="1"/>
  <c r="G1196" i="4" l="1"/>
  <c r="H1196" i="4" s="1"/>
  <c r="E1196" i="6"/>
  <c r="G1508" i="5"/>
  <c r="F1508" i="5"/>
  <c r="E1509" i="5"/>
  <c r="H1508" i="5"/>
  <c r="E1528" i="4"/>
  <c r="C1529" i="4"/>
  <c r="H1517" i="3"/>
  <c r="F1518" i="3"/>
  <c r="I1517" i="3"/>
  <c r="G1518" i="3"/>
  <c r="G1197" i="4" l="1"/>
  <c r="H1197" i="4" s="1"/>
  <c r="E1197" i="6"/>
  <c r="H1509" i="5"/>
  <c r="G1509" i="5"/>
  <c r="F1509" i="5"/>
  <c r="E1510" i="5"/>
  <c r="E1529" i="4"/>
  <c r="C1530" i="4"/>
  <c r="G1519" i="3"/>
  <c r="H1518" i="3"/>
  <c r="I1518" i="3" s="1"/>
  <c r="F1519" i="3"/>
  <c r="G1198" i="4" l="1"/>
  <c r="H1198" i="4" s="1"/>
  <c r="E1198" i="6"/>
  <c r="H1510" i="5"/>
  <c r="G1510" i="5"/>
  <c r="E1511" i="5"/>
  <c r="F1510" i="5"/>
  <c r="E1530" i="4"/>
  <c r="C1531" i="4"/>
  <c r="G1520" i="3"/>
  <c r="H1519" i="3"/>
  <c r="I1519" i="3" s="1"/>
  <c r="F1520" i="3"/>
  <c r="G1199" i="4" l="1"/>
  <c r="H1199" i="4" s="1"/>
  <c r="E1199" i="6"/>
  <c r="E1512" i="5"/>
  <c r="H1511" i="5"/>
  <c r="G1511" i="5"/>
  <c r="F1511" i="5"/>
  <c r="E1531" i="4"/>
  <c r="C1532" i="4"/>
  <c r="F1521" i="3"/>
  <c r="H1520" i="3"/>
  <c r="G1521" i="3"/>
  <c r="I1520" i="3"/>
  <c r="G1200" i="4" l="1"/>
  <c r="H1200" i="4" s="1"/>
  <c r="E1200" i="6"/>
  <c r="H1512" i="5"/>
  <c r="G1512" i="5"/>
  <c r="F1512" i="5"/>
  <c r="E1513" i="5"/>
  <c r="E1532" i="4"/>
  <c r="C1533" i="4"/>
  <c r="G1522" i="3"/>
  <c r="F1522" i="3"/>
  <c r="H1521" i="3"/>
  <c r="I1521" i="3" s="1"/>
  <c r="G1201" i="4" l="1"/>
  <c r="H1201" i="4" s="1"/>
  <c r="E1201" i="6"/>
  <c r="H1513" i="5"/>
  <c r="G1513" i="5"/>
  <c r="F1513" i="5"/>
  <c r="E1514" i="5"/>
  <c r="E1533" i="4"/>
  <c r="C1534" i="4"/>
  <c r="F1523" i="3"/>
  <c r="H1522" i="3"/>
  <c r="I1522" i="3"/>
  <c r="G1523" i="3"/>
  <c r="G1202" i="4" l="1"/>
  <c r="H1202" i="4" s="1"/>
  <c r="E1202" i="6"/>
  <c r="E1515" i="5"/>
  <c r="H1514" i="5"/>
  <c r="G1514" i="5"/>
  <c r="F1514" i="5"/>
  <c r="E1534" i="4"/>
  <c r="C1535" i="4"/>
  <c r="G1524" i="3"/>
  <c r="F1524" i="3"/>
  <c r="H1523" i="3"/>
  <c r="I1523" i="3" s="1"/>
  <c r="G1203" i="4" l="1"/>
  <c r="H1203" i="4" s="1"/>
  <c r="E1203" i="6"/>
  <c r="G1515" i="5"/>
  <c r="F1515" i="5"/>
  <c r="E1516" i="5"/>
  <c r="H1515" i="5"/>
  <c r="E1535" i="4"/>
  <c r="C1536" i="4"/>
  <c r="H1524" i="3"/>
  <c r="F1525" i="3"/>
  <c r="G1525" i="3"/>
  <c r="I1524" i="3"/>
  <c r="G1204" i="4" l="1"/>
  <c r="H1204" i="4" s="1"/>
  <c r="E1204" i="6"/>
  <c r="H1516" i="5"/>
  <c r="G1516" i="5"/>
  <c r="F1516" i="5"/>
  <c r="E1517" i="5"/>
  <c r="E1536" i="4"/>
  <c r="C1537" i="4"/>
  <c r="F1526" i="3"/>
  <c r="H1525" i="3"/>
  <c r="G1526" i="3"/>
  <c r="I1525" i="3"/>
  <c r="G1205" i="4" l="1"/>
  <c r="H1205" i="4" s="1"/>
  <c r="E1205" i="6"/>
  <c r="F1517" i="5"/>
  <c r="E1518" i="5"/>
  <c r="H1517" i="5"/>
  <c r="G1517" i="5"/>
  <c r="E1537" i="4"/>
  <c r="C1538" i="4"/>
  <c r="G1527" i="3"/>
  <c r="H1526" i="3"/>
  <c r="I1526" i="3" s="1"/>
  <c r="F1527" i="3"/>
  <c r="G1206" i="4" l="1"/>
  <c r="H1206" i="4" s="1"/>
  <c r="E1206" i="6"/>
  <c r="E1519" i="5"/>
  <c r="H1518" i="5"/>
  <c r="G1518" i="5"/>
  <c r="F1518" i="5"/>
  <c r="E1538" i="4"/>
  <c r="C1539" i="4"/>
  <c r="G1528" i="3"/>
  <c r="F1528" i="3"/>
  <c r="H1527" i="3"/>
  <c r="I1527" i="3" s="1"/>
  <c r="G1207" i="4" l="1"/>
  <c r="H1207" i="4" s="1"/>
  <c r="E1207" i="6"/>
  <c r="H1519" i="5"/>
  <c r="G1519" i="5"/>
  <c r="E1520" i="5"/>
  <c r="F1519" i="5"/>
  <c r="E1539" i="4"/>
  <c r="C1540" i="4"/>
  <c r="H1528" i="3"/>
  <c r="F1529" i="3"/>
  <c r="I1528" i="3"/>
  <c r="G1529" i="3"/>
  <c r="G1208" i="4" l="1"/>
  <c r="H1208" i="4" s="1"/>
  <c r="E1208" i="6"/>
  <c r="E1521" i="5"/>
  <c r="H1520" i="5"/>
  <c r="G1520" i="5"/>
  <c r="F1520" i="5"/>
  <c r="E1540" i="4"/>
  <c r="C1541" i="4"/>
  <c r="G1530" i="3"/>
  <c r="F1530" i="3"/>
  <c r="H1529" i="3"/>
  <c r="I1529" i="3" s="1"/>
  <c r="G1209" i="4" l="1"/>
  <c r="H1209" i="4" s="1"/>
  <c r="E1209" i="6"/>
  <c r="E1522" i="5"/>
  <c r="H1521" i="5"/>
  <c r="G1521" i="5"/>
  <c r="F1521" i="5"/>
  <c r="E1541" i="4"/>
  <c r="C1542" i="4"/>
  <c r="H1530" i="3"/>
  <c r="F1531" i="3"/>
  <c r="I1530" i="3"/>
  <c r="G1531" i="3"/>
  <c r="G1210" i="4" l="1"/>
  <c r="H1210" i="4" s="1"/>
  <c r="E1210" i="6"/>
  <c r="H1522" i="5"/>
  <c r="G1522" i="5"/>
  <c r="E1523" i="5"/>
  <c r="F1522" i="5"/>
  <c r="E1542" i="4"/>
  <c r="C1543" i="4"/>
  <c r="G1532" i="3"/>
  <c r="F1532" i="3"/>
  <c r="H1531" i="3"/>
  <c r="I1531" i="3" s="1"/>
  <c r="G1211" i="4" l="1"/>
  <c r="H1211" i="4" s="1"/>
  <c r="E1211" i="6"/>
  <c r="G1523" i="5"/>
  <c r="F1523" i="5"/>
  <c r="E1524" i="5"/>
  <c r="H1523" i="5"/>
  <c r="E1543" i="4"/>
  <c r="C1544" i="4"/>
  <c r="F1533" i="3"/>
  <c r="H1532" i="3"/>
  <c r="I1532" i="3" s="1"/>
  <c r="G1533" i="3"/>
  <c r="G1212" i="4" l="1"/>
  <c r="H1212" i="4" s="1"/>
  <c r="E1212" i="6"/>
  <c r="E1525" i="5"/>
  <c r="H1524" i="5"/>
  <c r="F1524" i="5"/>
  <c r="G1524" i="5"/>
  <c r="E1544" i="4"/>
  <c r="C1545" i="4"/>
  <c r="G1534" i="3"/>
  <c r="F1534" i="3"/>
  <c r="H1533" i="3"/>
  <c r="I1533" i="3" s="1"/>
  <c r="G1213" i="4" l="1"/>
  <c r="H1213" i="4" s="1"/>
  <c r="E1213" i="6"/>
  <c r="H1525" i="5"/>
  <c r="G1525" i="5"/>
  <c r="E1526" i="5"/>
  <c r="F1525" i="5"/>
  <c r="E1545" i="4"/>
  <c r="C1546" i="4"/>
  <c r="H1534" i="3"/>
  <c r="F1535" i="3"/>
  <c r="I1534" i="3"/>
  <c r="G1535" i="3"/>
  <c r="G1214" i="4" l="1"/>
  <c r="H1214" i="4" s="1"/>
  <c r="E1214" i="6"/>
  <c r="G1526" i="5"/>
  <c r="F1526" i="5"/>
  <c r="E1527" i="5"/>
  <c r="H1526" i="5"/>
  <c r="E1546" i="4"/>
  <c r="C1547" i="4"/>
  <c r="H1535" i="3"/>
  <c r="F1536" i="3"/>
  <c r="I1535" i="3"/>
  <c r="G1536" i="3"/>
  <c r="G1215" i="4" l="1"/>
  <c r="H1215" i="4" s="1"/>
  <c r="E1215" i="6"/>
  <c r="E1528" i="5"/>
  <c r="H1527" i="5"/>
  <c r="G1527" i="5"/>
  <c r="F1527" i="5"/>
  <c r="E1547" i="4"/>
  <c r="C1548" i="4"/>
  <c r="G1537" i="3"/>
  <c r="F1537" i="3"/>
  <c r="H1536" i="3"/>
  <c r="I1536" i="3" s="1"/>
  <c r="G1216" i="4" l="1"/>
  <c r="H1216" i="4" s="1"/>
  <c r="E1216" i="6"/>
  <c r="H1528" i="5"/>
  <c r="G1528" i="5"/>
  <c r="E1529" i="5"/>
  <c r="F1528" i="5"/>
  <c r="E1548" i="4"/>
  <c r="C1549" i="4"/>
  <c r="F1538" i="3"/>
  <c r="H1537" i="3"/>
  <c r="G1538" i="3"/>
  <c r="I1537" i="3"/>
  <c r="G1217" i="4" l="1"/>
  <c r="H1217" i="4" s="1"/>
  <c r="E1217" i="6"/>
  <c r="E1530" i="5"/>
  <c r="H1529" i="5"/>
  <c r="G1529" i="5"/>
  <c r="F1529" i="5"/>
  <c r="E1549" i="4"/>
  <c r="C1550" i="4"/>
  <c r="G1539" i="3"/>
  <c r="F1539" i="3"/>
  <c r="H1538" i="3"/>
  <c r="I1538" i="3" s="1"/>
  <c r="G1218" i="4" l="1"/>
  <c r="H1218" i="4" s="1"/>
  <c r="E1218" i="6"/>
  <c r="H1530" i="5"/>
  <c r="G1530" i="5"/>
  <c r="F1530" i="5"/>
  <c r="E1531" i="5"/>
  <c r="E1550" i="4"/>
  <c r="C1551" i="4"/>
  <c r="G1540" i="3"/>
  <c r="H1539" i="3"/>
  <c r="I1539" i="3" s="1"/>
  <c r="F1540" i="3"/>
  <c r="G1219" i="4" l="1"/>
  <c r="H1219" i="4" s="1"/>
  <c r="E1219" i="6"/>
  <c r="H1531" i="5"/>
  <c r="G1531" i="5"/>
  <c r="E1532" i="5"/>
  <c r="F1531" i="5"/>
  <c r="E1551" i="4"/>
  <c r="C1552" i="4"/>
  <c r="H1540" i="3"/>
  <c r="F1541" i="3"/>
  <c r="I1540" i="3"/>
  <c r="G1541" i="3"/>
  <c r="G1220" i="4" l="1"/>
  <c r="H1220" i="4" s="1"/>
  <c r="E1220" i="6"/>
  <c r="E1533" i="5"/>
  <c r="H1532" i="5"/>
  <c r="F1532" i="5"/>
  <c r="G1532" i="5"/>
  <c r="E1552" i="4"/>
  <c r="C1553" i="4"/>
  <c r="H1541" i="3"/>
  <c r="F1542" i="3"/>
  <c r="G1542" i="3"/>
  <c r="I1541" i="3"/>
  <c r="G1221" i="4" l="1"/>
  <c r="H1221" i="4" s="1"/>
  <c r="E1221" i="6"/>
  <c r="G1533" i="5"/>
  <c r="F1533" i="5"/>
  <c r="E1534" i="5"/>
  <c r="H1533" i="5"/>
  <c r="E1553" i="4"/>
  <c r="C1554" i="4"/>
  <c r="G1543" i="3"/>
  <c r="I1542" i="3"/>
  <c r="H1542" i="3"/>
  <c r="F1543" i="3"/>
  <c r="G1222" i="4" l="1"/>
  <c r="H1222" i="4" s="1"/>
  <c r="E1222" i="6"/>
  <c r="H1534" i="5"/>
  <c r="G1534" i="5"/>
  <c r="E1535" i="5"/>
  <c r="F1534" i="5"/>
  <c r="E1554" i="4"/>
  <c r="C1555" i="4"/>
  <c r="F1544" i="3"/>
  <c r="H1543" i="3"/>
  <c r="I1543" i="3"/>
  <c r="G1544" i="3"/>
  <c r="G1223" i="4" l="1"/>
  <c r="H1223" i="4" s="1"/>
  <c r="E1223" i="6"/>
  <c r="G1535" i="5"/>
  <c r="F1535" i="5"/>
  <c r="E1536" i="5"/>
  <c r="H1535" i="5"/>
  <c r="E1555" i="4"/>
  <c r="C1556" i="4"/>
  <c r="G1545" i="3"/>
  <c r="F1545" i="3"/>
  <c r="H1544" i="3"/>
  <c r="I1544" i="3" s="1"/>
  <c r="G1224" i="4" l="1"/>
  <c r="H1224" i="4" s="1"/>
  <c r="E1224" i="6"/>
  <c r="E1537" i="5"/>
  <c r="H1536" i="5"/>
  <c r="G1536" i="5"/>
  <c r="F1536" i="5"/>
  <c r="E1556" i="4"/>
  <c r="C1557" i="4"/>
  <c r="F1546" i="3"/>
  <c r="H1545" i="3"/>
  <c r="G1546" i="3"/>
  <c r="I1545" i="3"/>
  <c r="G1225" i="4" l="1"/>
  <c r="H1225" i="4" s="1"/>
  <c r="E1225" i="6"/>
  <c r="H1537" i="5"/>
  <c r="G1537" i="5"/>
  <c r="E1538" i="5"/>
  <c r="F1537" i="5"/>
  <c r="E1557" i="4"/>
  <c r="C1558" i="4"/>
  <c r="G1547" i="3"/>
  <c r="H1546" i="3"/>
  <c r="I1546" i="3" s="1"/>
  <c r="F1547" i="3"/>
  <c r="G1226" i="4" l="1"/>
  <c r="H1226" i="4" s="1"/>
  <c r="E1226" i="6"/>
  <c r="E1539" i="5"/>
  <c r="F1538" i="5"/>
  <c r="H1538" i="5"/>
  <c r="G1538" i="5"/>
  <c r="E1558" i="4"/>
  <c r="C1559" i="4"/>
  <c r="F1548" i="3"/>
  <c r="H1547" i="3"/>
  <c r="I1547" i="3"/>
  <c r="G1548" i="3"/>
  <c r="G1227" i="4" l="1"/>
  <c r="H1227" i="4" s="1"/>
  <c r="E1227" i="6"/>
  <c r="E1540" i="5"/>
  <c r="H1539" i="5"/>
  <c r="G1539" i="5"/>
  <c r="F1539" i="5"/>
  <c r="E1559" i="4"/>
  <c r="C1560" i="4"/>
  <c r="G1549" i="3"/>
  <c r="H1548" i="3"/>
  <c r="I1548" i="3" s="1"/>
  <c r="F1549" i="3"/>
  <c r="G1228" i="4" l="1"/>
  <c r="H1228" i="4" s="1"/>
  <c r="E1228" i="6"/>
  <c r="H1540" i="5"/>
  <c r="G1540" i="5"/>
  <c r="E1541" i="5"/>
  <c r="F1540" i="5"/>
  <c r="E1560" i="4"/>
  <c r="C1561" i="4"/>
  <c r="F1550" i="3"/>
  <c r="H1549" i="3"/>
  <c r="G1550" i="3"/>
  <c r="I1549" i="3"/>
  <c r="G1229" i="4" l="1"/>
  <c r="H1229" i="4" s="1"/>
  <c r="E1229" i="6"/>
  <c r="E1542" i="5"/>
  <c r="H1541" i="5"/>
  <c r="G1541" i="5"/>
  <c r="F1541" i="5"/>
  <c r="E1561" i="4"/>
  <c r="C1562" i="4"/>
  <c r="I1550" i="3"/>
  <c r="G1551" i="3"/>
  <c r="H1550" i="3"/>
  <c r="F1551" i="3"/>
  <c r="G1230" i="4" l="1"/>
  <c r="H1230" i="4" s="1"/>
  <c r="E1230" i="6"/>
  <c r="F1542" i="5"/>
  <c r="G1542" i="5"/>
  <c r="E1543" i="5"/>
  <c r="H1542" i="5"/>
  <c r="E1562" i="4"/>
  <c r="C1563" i="4"/>
  <c r="H1551" i="3"/>
  <c r="F1552" i="3"/>
  <c r="G1552" i="3"/>
  <c r="I1551" i="3"/>
  <c r="G1231" i="4" l="1"/>
  <c r="H1231" i="4" s="1"/>
  <c r="E1231" i="6"/>
  <c r="H1543" i="5"/>
  <c r="G1543" i="5"/>
  <c r="E1544" i="5"/>
  <c r="F1543" i="5"/>
  <c r="E1563" i="4"/>
  <c r="C1564" i="4"/>
  <c r="G1553" i="3"/>
  <c r="H1552" i="3"/>
  <c r="I1552" i="3" s="1"/>
  <c r="F1553" i="3"/>
  <c r="G1232" i="4" l="1"/>
  <c r="H1232" i="4" s="1"/>
  <c r="E1232" i="6"/>
  <c r="G1544" i="5"/>
  <c r="F1544" i="5"/>
  <c r="E1545" i="5"/>
  <c r="H1544" i="5"/>
  <c r="E1564" i="4"/>
  <c r="C1565" i="4"/>
  <c r="G1554" i="3"/>
  <c r="F1554" i="3"/>
  <c r="H1553" i="3"/>
  <c r="I1553" i="3" s="1"/>
  <c r="G1233" i="4" l="1"/>
  <c r="H1233" i="4" s="1"/>
  <c r="E1233" i="6"/>
  <c r="F1545" i="5"/>
  <c r="G1545" i="5"/>
  <c r="E1546" i="5"/>
  <c r="H1545" i="5"/>
  <c r="E1565" i="4"/>
  <c r="C1566" i="4"/>
  <c r="H1554" i="3"/>
  <c r="F1555" i="3"/>
  <c r="I1554" i="3"/>
  <c r="G1555" i="3"/>
  <c r="G1234" i="4" l="1"/>
  <c r="H1234" i="4" s="1"/>
  <c r="E1234" i="6"/>
  <c r="H1546" i="5"/>
  <c r="G1546" i="5"/>
  <c r="E1547" i="5"/>
  <c r="F1546" i="5"/>
  <c r="E1566" i="4"/>
  <c r="C1567" i="4"/>
  <c r="F1556" i="3"/>
  <c r="H1555" i="3"/>
  <c r="G1556" i="3"/>
  <c r="I1555" i="3"/>
  <c r="G1235" i="4" l="1"/>
  <c r="H1235" i="4" s="1"/>
  <c r="E1235" i="6"/>
  <c r="E1548" i="5"/>
  <c r="H1547" i="5"/>
  <c r="G1547" i="5"/>
  <c r="F1547" i="5"/>
  <c r="E1567" i="4"/>
  <c r="C1568" i="4"/>
  <c r="G1557" i="3"/>
  <c r="H1556" i="3"/>
  <c r="I1556" i="3" s="1"/>
  <c r="F1557" i="3"/>
  <c r="G1236" i="4" l="1"/>
  <c r="H1236" i="4" s="1"/>
  <c r="E1236" i="6"/>
  <c r="E1549" i="5"/>
  <c r="G1548" i="5"/>
  <c r="F1548" i="5"/>
  <c r="H1548" i="5"/>
  <c r="E1568" i="4"/>
  <c r="C1569" i="4"/>
  <c r="F1558" i="3"/>
  <c r="H1557" i="3"/>
  <c r="G1558" i="3"/>
  <c r="I1557" i="3"/>
  <c r="G1237" i="4" l="1"/>
  <c r="H1237" i="4" s="1"/>
  <c r="E1237" i="6"/>
  <c r="H1549" i="5"/>
  <c r="G1549" i="5"/>
  <c r="E1550" i="5"/>
  <c r="F1549" i="5"/>
  <c r="E1569" i="4"/>
  <c r="C1570" i="4"/>
  <c r="G1559" i="3"/>
  <c r="H1558" i="3"/>
  <c r="I1558" i="3" s="1"/>
  <c r="F1559" i="3"/>
  <c r="G1238" i="4" l="1"/>
  <c r="H1238" i="4" s="1"/>
  <c r="E1238" i="6"/>
  <c r="E1551" i="5"/>
  <c r="H1550" i="5"/>
  <c r="G1550" i="5"/>
  <c r="F1550" i="5"/>
  <c r="E1570" i="4"/>
  <c r="C1571" i="4"/>
  <c r="H1559" i="3"/>
  <c r="F1560" i="3"/>
  <c r="I1559" i="3"/>
  <c r="G1560" i="3"/>
  <c r="G1239" i="4" l="1"/>
  <c r="H1239" i="4" s="1"/>
  <c r="E1239" i="6"/>
  <c r="G1551" i="5"/>
  <c r="F1551" i="5"/>
  <c r="E1552" i="5"/>
  <c r="H1551" i="5"/>
  <c r="E1571" i="4"/>
  <c r="C1572" i="4"/>
  <c r="G1561" i="3"/>
  <c r="H1560" i="3"/>
  <c r="I1560" i="3" s="1"/>
  <c r="F1561" i="3"/>
  <c r="G1240" i="4" l="1"/>
  <c r="H1240" i="4" s="1"/>
  <c r="E1240" i="6"/>
  <c r="H1552" i="5"/>
  <c r="G1552" i="5"/>
  <c r="E1553" i="5"/>
  <c r="F1552" i="5"/>
  <c r="E1572" i="4"/>
  <c r="C1573" i="4"/>
  <c r="H1561" i="3"/>
  <c r="F1562" i="3"/>
  <c r="G1562" i="3"/>
  <c r="I1561" i="3"/>
  <c r="G1241" i="4" l="1"/>
  <c r="H1241" i="4" s="1"/>
  <c r="E1241" i="6"/>
  <c r="E1554" i="5"/>
  <c r="H1553" i="5"/>
  <c r="G1553" i="5"/>
  <c r="F1553" i="5"/>
  <c r="E1573" i="4"/>
  <c r="C1574" i="4"/>
  <c r="G1563" i="3"/>
  <c r="H1562" i="3"/>
  <c r="I1562" i="3" s="1"/>
  <c r="F1563" i="3"/>
  <c r="G1242" i="4" l="1"/>
  <c r="H1242" i="4" s="1"/>
  <c r="E1242" i="6"/>
  <c r="E1555" i="5"/>
  <c r="H1554" i="5"/>
  <c r="G1554" i="5"/>
  <c r="F1554" i="5"/>
  <c r="E1574" i="4"/>
  <c r="C1575" i="4"/>
  <c r="H1563" i="3"/>
  <c r="F1564" i="3"/>
  <c r="G1564" i="3"/>
  <c r="I1563" i="3"/>
  <c r="G1243" i="4" l="1"/>
  <c r="H1243" i="4" s="1"/>
  <c r="E1243" i="6"/>
  <c r="H1555" i="5"/>
  <c r="G1555" i="5"/>
  <c r="E1556" i="5"/>
  <c r="F1555" i="5"/>
  <c r="E1575" i="4"/>
  <c r="C1576" i="4"/>
  <c r="H1564" i="3"/>
  <c r="F1565" i="3"/>
  <c r="G1565" i="3"/>
  <c r="I1564" i="3"/>
  <c r="G1244" i="4" l="1"/>
  <c r="H1244" i="4" s="1"/>
  <c r="E1244" i="6"/>
  <c r="E1557" i="5"/>
  <c r="G1556" i="5"/>
  <c r="H1556" i="5"/>
  <c r="F1556" i="5"/>
  <c r="E1576" i="4"/>
  <c r="C1577" i="4"/>
  <c r="G1566" i="3"/>
  <c r="H1565" i="3"/>
  <c r="I1565" i="3" s="1"/>
  <c r="F1566" i="3"/>
  <c r="G1245" i="4" l="1"/>
  <c r="H1245" i="4" s="1"/>
  <c r="E1245" i="6"/>
  <c r="E1558" i="5"/>
  <c r="H1557" i="5"/>
  <c r="G1557" i="5"/>
  <c r="F1557" i="5"/>
  <c r="E1577" i="4"/>
  <c r="C1578" i="4"/>
  <c r="H1566" i="3"/>
  <c r="F1567" i="3"/>
  <c r="G1567" i="3"/>
  <c r="I1566" i="3"/>
  <c r="G1246" i="4" l="1"/>
  <c r="H1246" i="4" s="1"/>
  <c r="E1246" i="6"/>
  <c r="H1558" i="5"/>
  <c r="G1558" i="5"/>
  <c r="E1559" i="5"/>
  <c r="F1558" i="5"/>
  <c r="E1578" i="4"/>
  <c r="C1579" i="4"/>
  <c r="G1568" i="3"/>
  <c r="F1568" i="3"/>
  <c r="H1567" i="3"/>
  <c r="I1567" i="3" s="1"/>
  <c r="G1247" i="4" l="1"/>
  <c r="H1247" i="4" s="1"/>
  <c r="E1247" i="6"/>
  <c r="H1559" i="5"/>
  <c r="G1559" i="5"/>
  <c r="F1559" i="5"/>
  <c r="E1560" i="5"/>
  <c r="E1579" i="4"/>
  <c r="C1580" i="4"/>
  <c r="F1569" i="3"/>
  <c r="H1568" i="3"/>
  <c r="G1569" i="3"/>
  <c r="I1568" i="3"/>
  <c r="G1248" i="4" l="1"/>
  <c r="H1248" i="4" s="1"/>
  <c r="E1248" i="6"/>
  <c r="E1561" i="5"/>
  <c r="H1560" i="5"/>
  <c r="G1560" i="5"/>
  <c r="F1560" i="5"/>
  <c r="E1580" i="4"/>
  <c r="C1581" i="4"/>
  <c r="G1570" i="3"/>
  <c r="F1570" i="3"/>
  <c r="H1569" i="3"/>
  <c r="I1569" i="3" s="1"/>
  <c r="G1249" i="4" l="1"/>
  <c r="H1249" i="4" s="1"/>
  <c r="E1249" i="6"/>
  <c r="H1561" i="5"/>
  <c r="G1561" i="5"/>
  <c r="E1562" i="5"/>
  <c r="F1561" i="5"/>
  <c r="E1581" i="4"/>
  <c r="C1582" i="4"/>
  <c r="H1570" i="3"/>
  <c r="F1571" i="3"/>
  <c r="I1570" i="3"/>
  <c r="G1571" i="3"/>
  <c r="G1250" i="4" l="1"/>
  <c r="H1250" i="4" s="1"/>
  <c r="E1250" i="6"/>
  <c r="G1562" i="5"/>
  <c r="F1562" i="5"/>
  <c r="E1563" i="5"/>
  <c r="H1562" i="5"/>
  <c r="E1582" i="4"/>
  <c r="C1583" i="4"/>
  <c r="F1572" i="3"/>
  <c r="H1571" i="3"/>
  <c r="I1571" i="3"/>
  <c r="G1572" i="3"/>
  <c r="G1251" i="4" l="1"/>
  <c r="H1251" i="4" s="1"/>
  <c r="E1251" i="6"/>
  <c r="E1564" i="5"/>
  <c r="H1563" i="5"/>
  <c r="G1563" i="5"/>
  <c r="F1563" i="5"/>
  <c r="E1583" i="4"/>
  <c r="C1584" i="4"/>
  <c r="G1573" i="3"/>
  <c r="H1572" i="3"/>
  <c r="I1572" i="3" s="1"/>
  <c r="F1573" i="3"/>
  <c r="G1252" i="4" l="1"/>
  <c r="H1252" i="4" s="1"/>
  <c r="E1252" i="6"/>
  <c r="H1564" i="5"/>
  <c r="G1564" i="5"/>
  <c r="E1565" i="5"/>
  <c r="F1564" i="5"/>
  <c r="E1584" i="4"/>
  <c r="C1585" i="4"/>
  <c r="F1574" i="3"/>
  <c r="H1573" i="3"/>
  <c r="I1573" i="3" s="1"/>
  <c r="G1574" i="3"/>
  <c r="G1253" i="4" l="1"/>
  <c r="H1253" i="4" s="1"/>
  <c r="E1253" i="6"/>
  <c r="E1566" i="5"/>
  <c r="H1565" i="5"/>
  <c r="G1565" i="5"/>
  <c r="F1565" i="5"/>
  <c r="E1585" i="4"/>
  <c r="C1586" i="4"/>
  <c r="G1575" i="3"/>
  <c r="H1574" i="3"/>
  <c r="I1574" i="3" s="1"/>
  <c r="F1575" i="3"/>
  <c r="G1254" i="4" l="1"/>
  <c r="H1254" i="4" s="1"/>
  <c r="E1254" i="6"/>
  <c r="E1567" i="5"/>
  <c r="H1566" i="5"/>
  <c r="G1566" i="5"/>
  <c r="F1566" i="5"/>
  <c r="E1586" i="4"/>
  <c r="C1587" i="4"/>
  <c r="F1576" i="3"/>
  <c r="H1575" i="3"/>
  <c r="G1576" i="3"/>
  <c r="I1575" i="3"/>
  <c r="G1255" i="4" l="1"/>
  <c r="H1255" i="4" s="1"/>
  <c r="E1255" i="6"/>
  <c r="H1567" i="5"/>
  <c r="G1567" i="5"/>
  <c r="F1567" i="5"/>
  <c r="E1568" i="5"/>
  <c r="E1587" i="4"/>
  <c r="C1588" i="4"/>
  <c r="G1577" i="3"/>
  <c r="F1577" i="3"/>
  <c r="H1576" i="3"/>
  <c r="I1576" i="3" s="1"/>
  <c r="G1256" i="4" l="1"/>
  <c r="H1256" i="4" s="1"/>
  <c r="E1256" i="6"/>
  <c r="E1569" i="5"/>
  <c r="H1568" i="5"/>
  <c r="G1568" i="5"/>
  <c r="F1568" i="5"/>
  <c r="E1588" i="4"/>
  <c r="C1589" i="4"/>
  <c r="G1578" i="3"/>
  <c r="F1578" i="3"/>
  <c r="H1577" i="3"/>
  <c r="I1577" i="3" s="1"/>
  <c r="G1257" i="4" l="1"/>
  <c r="H1257" i="4" s="1"/>
  <c r="E1257" i="6"/>
  <c r="G1569" i="5"/>
  <c r="F1569" i="5"/>
  <c r="E1570" i="5"/>
  <c r="H1569" i="5"/>
  <c r="E1589" i="4"/>
  <c r="C1590" i="4"/>
  <c r="H1578" i="3"/>
  <c r="F1579" i="3"/>
  <c r="I1578" i="3"/>
  <c r="G1579" i="3"/>
  <c r="G1258" i="4" l="1"/>
  <c r="H1258" i="4" s="1"/>
  <c r="E1258" i="6"/>
  <c r="H1570" i="5"/>
  <c r="G1570" i="5"/>
  <c r="F1570" i="5"/>
  <c r="E1571" i="5"/>
  <c r="E1590" i="4"/>
  <c r="C1591" i="4"/>
  <c r="G1580" i="3"/>
  <c r="F1580" i="3"/>
  <c r="H1579" i="3"/>
  <c r="I1579" i="3" s="1"/>
  <c r="G1259" i="4" l="1"/>
  <c r="H1259" i="4" s="1"/>
  <c r="E1259" i="6"/>
  <c r="E1572" i="5"/>
  <c r="H1571" i="5"/>
  <c r="G1571" i="5"/>
  <c r="F1571" i="5"/>
  <c r="E1591" i="4"/>
  <c r="C1592" i="4"/>
  <c r="H1580" i="3"/>
  <c r="F1581" i="3"/>
  <c r="I1580" i="3"/>
  <c r="G1581" i="3"/>
  <c r="G1260" i="4" l="1"/>
  <c r="H1260" i="4" s="1"/>
  <c r="E1260" i="6"/>
  <c r="E1573" i="5"/>
  <c r="H1572" i="5"/>
  <c r="G1572" i="5"/>
  <c r="F1572" i="5"/>
  <c r="E1592" i="4"/>
  <c r="C1593" i="4"/>
  <c r="G1582" i="3"/>
  <c r="F1582" i="3"/>
  <c r="H1581" i="3"/>
  <c r="I1581" i="3" s="1"/>
  <c r="G1261" i="4" l="1"/>
  <c r="H1261" i="4" s="1"/>
  <c r="E1261" i="6"/>
  <c r="H1573" i="5"/>
  <c r="G1573" i="5"/>
  <c r="E1574" i="5"/>
  <c r="F1573" i="5"/>
  <c r="E1593" i="4"/>
  <c r="C1594" i="4"/>
  <c r="H1582" i="3"/>
  <c r="F1583" i="3"/>
  <c r="G1583" i="3"/>
  <c r="I1582" i="3"/>
  <c r="G1262" i="4" l="1"/>
  <c r="H1262" i="4" s="1"/>
  <c r="E1262" i="6"/>
  <c r="F1574" i="5"/>
  <c r="H1574" i="5"/>
  <c r="G1574" i="5"/>
  <c r="E1575" i="5"/>
  <c r="E1594" i="4"/>
  <c r="C1595" i="4"/>
  <c r="H1583" i="3"/>
  <c r="F1584" i="3"/>
  <c r="I1583" i="3"/>
  <c r="G1584" i="3"/>
  <c r="G1263" i="4" l="1"/>
  <c r="H1263" i="4" s="1"/>
  <c r="E1263" i="6"/>
  <c r="E1576" i="5"/>
  <c r="H1575" i="5"/>
  <c r="G1575" i="5"/>
  <c r="F1575" i="5"/>
  <c r="E1595" i="4"/>
  <c r="C1596" i="4"/>
  <c r="H1584" i="3"/>
  <c r="F1585" i="3"/>
  <c r="G1585" i="3"/>
  <c r="I1584" i="3"/>
  <c r="G1264" i="4" l="1"/>
  <c r="H1264" i="4" s="1"/>
  <c r="E1264" i="6"/>
  <c r="H1576" i="5"/>
  <c r="G1576" i="5"/>
  <c r="E1577" i="5"/>
  <c r="F1576" i="5"/>
  <c r="E1596" i="4"/>
  <c r="C1597" i="4"/>
  <c r="F1586" i="3"/>
  <c r="H1585" i="3"/>
  <c r="G1586" i="3"/>
  <c r="I1585" i="3"/>
  <c r="G1265" i="4" l="1"/>
  <c r="H1265" i="4" s="1"/>
  <c r="E1265" i="6"/>
  <c r="E1578" i="5"/>
  <c r="H1577" i="5"/>
  <c r="G1577" i="5"/>
  <c r="F1577" i="5"/>
  <c r="E1597" i="4"/>
  <c r="C1598" i="4"/>
  <c r="G1587" i="3"/>
  <c r="H1586" i="3"/>
  <c r="I1586" i="3" s="1"/>
  <c r="F1587" i="3"/>
  <c r="G1266" i="4" l="1"/>
  <c r="H1266" i="4" s="1"/>
  <c r="E1266" i="6"/>
  <c r="G1578" i="5"/>
  <c r="F1578" i="5"/>
  <c r="E1579" i="5"/>
  <c r="H1578" i="5"/>
  <c r="E1598" i="4"/>
  <c r="C1599" i="4"/>
  <c r="F1588" i="3"/>
  <c r="H1587" i="3"/>
  <c r="G1588" i="3"/>
  <c r="I1587" i="3"/>
  <c r="G1267" i="4" l="1"/>
  <c r="H1267" i="4" s="1"/>
  <c r="E1267" i="6"/>
  <c r="H1579" i="5"/>
  <c r="G1579" i="5"/>
  <c r="E1580" i="5"/>
  <c r="F1579" i="5"/>
  <c r="E1599" i="4"/>
  <c r="C1600" i="4"/>
  <c r="G1589" i="3"/>
  <c r="F1589" i="3"/>
  <c r="H1588" i="3"/>
  <c r="I1588" i="3" s="1"/>
  <c r="G1268" i="4" l="1"/>
  <c r="H1268" i="4" s="1"/>
  <c r="E1268" i="6"/>
  <c r="G1580" i="5"/>
  <c r="F1580" i="5"/>
  <c r="E1581" i="5"/>
  <c r="H1580" i="5"/>
  <c r="E1600" i="4"/>
  <c r="C1601" i="4"/>
  <c r="H1589" i="3"/>
  <c r="F1590" i="3"/>
  <c r="I1589" i="3"/>
  <c r="G1590" i="3"/>
  <c r="G1269" i="4" l="1"/>
  <c r="H1269" i="4" s="1"/>
  <c r="E1269" i="6"/>
  <c r="F1581" i="5"/>
  <c r="E1582" i="5"/>
  <c r="H1581" i="5"/>
  <c r="G1581" i="5"/>
  <c r="E1601" i="4"/>
  <c r="C1602" i="4"/>
  <c r="G1591" i="3"/>
  <c r="H1590" i="3"/>
  <c r="I1590" i="3" s="1"/>
  <c r="F1591" i="3"/>
  <c r="G1270" i="4" l="1"/>
  <c r="H1270" i="4" s="1"/>
  <c r="E1270" i="6"/>
  <c r="H1582" i="5"/>
  <c r="G1582" i="5"/>
  <c r="E1583" i="5"/>
  <c r="F1582" i="5"/>
  <c r="E1602" i="4"/>
  <c r="C1603" i="4"/>
  <c r="F1592" i="3"/>
  <c r="H1591" i="3"/>
  <c r="G1592" i="3"/>
  <c r="I1591" i="3"/>
  <c r="G1271" i="4" l="1"/>
  <c r="H1271" i="4" s="1"/>
  <c r="E1271" i="6"/>
  <c r="E1584" i="5"/>
  <c r="H1583" i="5"/>
  <c r="G1583" i="5"/>
  <c r="F1583" i="5"/>
  <c r="E1603" i="4"/>
  <c r="C1604" i="4"/>
  <c r="G1593" i="3"/>
  <c r="F1593" i="3"/>
  <c r="H1592" i="3"/>
  <c r="I1592" i="3" s="1"/>
  <c r="G1272" i="4" l="1"/>
  <c r="H1272" i="4" s="1"/>
  <c r="E1272" i="6"/>
  <c r="E1585" i="5"/>
  <c r="H1584" i="5"/>
  <c r="G1584" i="5"/>
  <c r="F1584" i="5"/>
  <c r="E1604" i="4"/>
  <c r="C1605" i="4"/>
  <c r="F1594" i="3"/>
  <c r="H1593" i="3"/>
  <c r="G1594" i="3"/>
  <c r="I1593" i="3"/>
  <c r="G1273" i="4" l="1"/>
  <c r="H1273" i="4" s="1"/>
  <c r="E1273" i="6"/>
  <c r="H1585" i="5"/>
  <c r="G1585" i="5"/>
  <c r="E1586" i="5"/>
  <c r="F1585" i="5"/>
  <c r="E1605" i="4"/>
  <c r="C1606" i="4"/>
  <c r="G1595" i="3"/>
  <c r="H1594" i="3"/>
  <c r="I1594" i="3" s="1"/>
  <c r="F1595" i="3"/>
  <c r="G1274" i="4" l="1"/>
  <c r="H1274" i="4" s="1"/>
  <c r="E1274" i="6"/>
  <c r="E1587" i="5"/>
  <c r="G1586" i="5"/>
  <c r="F1586" i="5"/>
  <c r="H1586" i="5"/>
  <c r="E1606" i="4"/>
  <c r="C1607" i="4"/>
  <c r="F1596" i="3"/>
  <c r="H1595" i="3"/>
  <c r="I1595" i="3" s="1"/>
  <c r="G1596" i="3"/>
  <c r="G1275" i="4" l="1"/>
  <c r="H1275" i="4" s="1"/>
  <c r="E1275" i="6"/>
  <c r="G1587" i="5"/>
  <c r="F1587" i="5"/>
  <c r="E1588" i="5"/>
  <c r="H1587" i="5"/>
  <c r="E1607" i="4"/>
  <c r="C1608" i="4"/>
  <c r="G1597" i="3"/>
  <c r="H1596" i="3"/>
  <c r="I1596" i="3" s="1"/>
  <c r="F1597" i="3"/>
  <c r="G1276" i="4" l="1"/>
  <c r="H1276" i="4" s="1"/>
  <c r="E1276" i="6"/>
  <c r="H1588" i="5"/>
  <c r="G1588" i="5"/>
  <c r="F1588" i="5"/>
  <c r="E1589" i="5"/>
  <c r="E1608" i="4"/>
  <c r="C1609" i="4"/>
  <c r="F1598" i="3"/>
  <c r="H1597" i="3"/>
  <c r="G1598" i="3"/>
  <c r="I1597" i="3"/>
  <c r="G1277" i="4" l="1"/>
  <c r="H1277" i="4" s="1"/>
  <c r="E1277" i="6"/>
  <c r="G1589" i="5"/>
  <c r="F1589" i="5"/>
  <c r="E1590" i="5"/>
  <c r="H1589" i="5"/>
  <c r="E1609" i="4"/>
  <c r="C1610" i="4"/>
  <c r="G1599" i="3"/>
  <c r="F1599" i="3"/>
  <c r="H1598" i="3"/>
  <c r="I1598" i="3" s="1"/>
  <c r="G1278" i="4" l="1"/>
  <c r="H1278" i="4" s="1"/>
  <c r="E1278" i="6"/>
  <c r="E1591" i="5"/>
  <c r="H1590" i="5"/>
  <c r="G1590" i="5"/>
  <c r="F1590" i="5"/>
  <c r="E1610" i="4"/>
  <c r="C1611" i="4"/>
  <c r="F1600" i="3"/>
  <c r="H1599" i="3"/>
  <c r="I1599" i="3"/>
  <c r="G1600" i="3"/>
  <c r="G1279" i="4" l="1"/>
  <c r="H1279" i="4" s="1"/>
  <c r="E1279" i="6"/>
  <c r="H1591" i="5"/>
  <c r="G1591" i="5"/>
  <c r="E1592" i="5"/>
  <c r="F1591" i="5"/>
  <c r="E1611" i="4"/>
  <c r="C1612" i="4"/>
  <c r="G1601" i="3"/>
  <c r="F1601" i="3"/>
  <c r="H1600" i="3"/>
  <c r="I1600" i="3" s="1"/>
  <c r="G1280" i="4" l="1"/>
  <c r="H1280" i="4" s="1"/>
  <c r="E1280" i="6"/>
  <c r="E1593" i="5"/>
  <c r="H1592" i="5"/>
  <c r="G1592" i="5"/>
  <c r="F1592" i="5"/>
  <c r="E1612" i="4"/>
  <c r="C1613" i="4"/>
  <c r="H1601" i="3"/>
  <c r="F1602" i="3"/>
  <c r="G1602" i="3"/>
  <c r="I1601" i="3"/>
  <c r="G1281" i="4" l="1"/>
  <c r="H1281" i="4" s="1"/>
  <c r="E1281" i="6"/>
  <c r="E1594" i="5"/>
  <c r="G1593" i="5"/>
  <c r="F1593" i="5"/>
  <c r="H1593" i="5"/>
  <c r="E1613" i="4"/>
  <c r="C1614" i="4"/>
  <c r="H1602" i="3"/>
  <c r="F1603" i="3"/>
  <c r="G1603" i="3"/>
  <c r="I1602" i="3"/>
  <c r="G1282" i="4" l="1"/>
  <c r="H1282" i="4" s="1"/>
  <c r="E1282" i="6"/>
  <c r="H1594" i="5"/>
  <c r="G1594" i="5"/>
  <c r="E1595" i="5"/>
  <c r="F1594" i="5"/>
  <c r="E1614" i="4"/>
  <c r="C1615" i="4"/>
  <c r="G1604" i="3"/>
  <c r="F1604" i="3"/>
  <c r="H1603" i="3"/>
  <c r="I1603" i="3" s="1"/>
  <c r="G1283" i="4" l="1"/>
  <c r="H1283" i="4" s="1"/>
  <c r="E1283" i="6"/>
  <c r="H1595" i="5"/>
  <c r="E1596" i="5"/>
  <c r="F1595" i="5"/>
  <c r="G1595" i="5"/>
  <c r="E1615" i="4"/>
  <c r="C1616" i="4"/>
  <c r="H1604" i="3"/>
  <c r="F1605" i="3"/>
  <c r="I1604" i="3"/>
  <c r="G1605" i="3"/>
  <c r="G1284" i="4" l="1"/>
  <c r="H1284" i="4" s="1"/>
  <c r="E1284" i="6"/>
  <c r="E1597" i="5"/>
  <c r="H1596" i="5"/>
  <c r="G1596" i="5"/>
  <c r="F1596" i="5"/>
  <c r="E1616" i="4"/>
  <c r="C1617" i="4"/>
  <c r="G1606" i="3"/>
  <c r="F1606" i="3"/>
  <c r="H1605" i="3"/>
  <c r="I1605" i="3" s="1"/>
  <c r="G1285" i="4" l="1"/>
  <c r="H1285" i="4" s="1"/>
  <c r="E1285" i="6"/>
  <c r="H1597" i="5"/>
  <c r="G1597" i="5"/>
  <c r="E1598" i="5"/>
  <c r="F1597" i="5"/>
  <c r="E1617" i="4"/>
  <c r="C1618" i="4"/>
  <c r="F1607" i="3"/>
  <c r="H1606" i="3"/>
  <c r="G1607" i="3"/>
  <c r="I1606" i="3"/>
  <c r="G1286" i="4" l="1"/>
  <c r="H1286" i="4" s="1"/>
  <c r="E1286" i="6"/>
  <c r="G1598" i="5"/>
  <c r="F1598" i="5"/>
  <c r="E1599" i="5"/>
  <c r="H1598" i="5"/>
  <c r="E1618" i="4"/>
  <c r="C1619" i="4"/>
  <c r="G1608" i="3"/>
  <c r="F1608" i="3"/>
  <c r="H1607" i="3"/>
  <c r="I1607" i="3" s="1"/>
  <c r="G1287" i="4" l="1"/>
  <c r="H1287" i="4" s="1"/>
  <c r="E1287" i="6"/>
  <c r="H1599" i="5"/>
  <c r="G1599" i="5"/>
  <c r="F1599" i="5"/>
  <c r="E1600" i="5"/>
  <c r="E1619" i="4"/>
  <c r="C1620" i="4"/>
  <c r="H1608" i="3"/>
  <c r="F1609" i="3"/>
  <c r="G1609" i="3"/>
  <c r="I1608" i="3"/>
  <c r="G1288" i="4" l="1"/>
  <c r="H1288" i="4" s="1"/>
  <c r="E1288" i="6"/>
  <c r="H1600" i="5"/>
  <c r="G1600" i="5"/>
  <c r="E1601" i="5"/>
  <c r="F1600" i="5"/>
  <c r="E1620" i="4"/>
  <c r="C1621" i="4"/>
  <c r="G1610" i="3"/>
  <c r="F1610" i="3"/>
  <c r="H1609" i="3"/>
  <c r="I1609" i="3" s="1"/>
  <c r="G1289" i="4" l="1"/>
  <c r="H1289" i="4" s="1"/>
  <c r="E1289" i="6"/>
  <c r="E1602" i="5"/>
  <c r="H1601" i="5"/>
  <c r="G1601" i="5"/>
  <c r="F1601" i="5"/>
  <c r="E1621" i="4"/>
  <c r="C1622" i="4"/>
  <c r="H1610" i="3"/>
  <c r="F1611" i="3"/>
  <c r="G1611" i="3"/>
  <c r="I1610" i="3"/>
  <c r="G1290" i="4" l="1"/>
  <c r="H1290" i="4" s="1"/>
  <c r="E1290" i="6"/>
  <c r="H1602" i="5"/>
  <c r="G1602" i="5"/>
  <c r="F1602" i="5"/>
  <c r="E1603" i="5"/>
  <c r="E1622" i="4"/>
  <c r="C1623" i="4"/>
  <c r="F1612" i="3"/>
  <c r="H1611" i="3"/>
  <c r="G1612" i="3"/>
  <c r="I1611" i="3"/>
  <c r="G1291" i="4" l="1"/>
  <c r="H1291" i="4" s="1"/>
  <c r="E1291" i="6"/>
  <c r="H1603" i="5"/>
  <c r="G1603" i="5"/>
  <c r="E1604" i="5"/>
  <c r="F1603" i="5"/>
  <c r="E1623" i="4"/>
  <c r="C1624" i="4"/>
  <c r="G1613" i="3"/>
  <c r="H1612" i="3"/>
  <c r="I1612" i="3" s="1"/>
  <c r="F1613" i="3"/>
  <c r="G1292" i="4" l="1"/>
  <c r="H1292" i="4" s="1"/>
  <c r="E1292" i="6"/>
  <c r="E1605" i="5"/>
  <c r="H1604" i="5"/>
  <c r="G1604" i="5"/>
  <c r="F1604" i="5"/>
  <c r="E1624" i="4"/>
  <c r="C1625" i="4"/>
  <c r="H1613" i="3"/>
  <c r="F1614" i="3"/>
  <c r="G1614" i="3"/>
  <c r="I1613" i="3"/>
  <c r="G1293" i="4" l="1"/>
  <c r="H1293" i="4" s="1"/>
  <c r="E1293" i="6"/>
  <c r="G1605" i="5"/>
  <c r="F1605" i="5"/>
  <c r="E1606" i="5"/>
  <c r="H1605" i="5"/>
  <c r="E1625" i="4"/>
  <c r="C1626" i="4"/>
  <c r="G1615" i="3"/>
  <c r="H1614" i="3"/>
  <c r="I1614" i="3" s="1"/>
  <c r="F1615" i="3"/>
  <c r="G1294" i="4" l="1"/>
  <c r="H1294" i="4" s="1"/>
  <c r="E1294" i="6"/>
  <c r="H1606" i="5"/>
  <c r="G1606" i="5"/>
  <c r="E1607" i="5"/>
  <c r="F1606" i="5"/>
  <c r="E1626" i="4"/>
  <c r="C1627" i="4"/>
  <c r="F1616" i="3"/>
  <c r="H1615" i="3"/>
  <c r="G1616" i="3"/>
  <c r="I1615" i="3"/>
  <c r="G1295" i="4" l="1"/>
  <c r="H1295" i="4" s="1"/>
  <c r="E1295" i="6"/>
  <c r="G1607" i="5"/>
  <c r="F1607" i="5"/>
  <c r="E1608" i="5"/>
  <c r="H1607" i="5"/>
  <c r="E1627" i="4"/>
  <c r="C1628" i="4"/>
  <c r="H1616" i="3"/>
  <c r="I1616" i="3" s="1"/>
  <c r="F1617" i="3"/>
  <c r="G1617" i="3"/>
  <c r="G1296" i="4" l="1"/>
  <c r="H1296" i="4" s="1"/>
  <c r="E1296" i="6"/>
  <c r="E1609" i="5"/>
  <c r="H1608" i="5"/>
  <c r="G1608" i="5"/>
  <c r="F1608" i="5"/>
  <c r="E1628" i="4"/>
  <c r="C1629" i="4"/>
  <c r="G1618" i="3"/>
  <c r="H1617" i="3"/>
  <c r="I1617" i="3" s="1"/>
  <c r="F1618" i="3"/>
  <c r="G1297" i="4" l="1"/>
  <c r="H1297" i="4" s="1"/>
  <c r="E1297" i="6"/>
  <c r="H1609" i="5"/>
  <c r="G1609" i="5"/>
  <c r="E1610" i="5"/>
  <c r="F1609" i="5"/>
  <c r="E1629" i="4"/>
  <c r="C1630" i="4"/>
  <c r="H1618" i="3"/>
  <c r="F1619" i="3"/>
  <c r="G1619" i="3"/>
  <c r="I1618" i="3"/>
  <c r="G1298" i="4" l="1"/>
  <c r="H1298" i="4" s="1"/>
  <c r="E1298" i="6"/>
  <c r="E1611" i="5"/>
  <c r="H1610" i="5"/>
  <c r="G1610" i="5"/>
  <c r="F1610" i="5"/>
  <c r="E1630" i="4"/>
  <c r="C1631" i="4"/>
  <c r="G1620" i="3"/>
  <c r="H1619" i="3"/>
  <c r="I1619" i="3" s="1"/>
  <c r="F1620" i="3"/>
  <c r="G1299" i="4" l="1"/>
  <c r="H1299" i="4" s="1"/>
  <c r="E1299" i="6"/>
  <c r="E1612" i="5"/>
  <c r="H1611" i="5"/>
  <c r="G1611" i="5"/>
  <c r="F1611" i="5"/>
  <c r="E1631" i="4"/>
  <c r="C1632" i="4"/>
  <c r="G1621" i="3"/>
  <c r="F1621" i="3"/>
  <c r="H1620" i="3"/>
  <c r="I1620" i="3" s="1"/>
  <c r="G1300" i="4" l="1"/>
  <c r="H1300" i="4" s="1"/>
  <c r="E1300" i="6"/>
  <c r="H1612" i="5"/>
  <c r="G1612" i="5"/>
  <c r="E1613" i="5"/>
  <c r="F1612" i="5"/>
  <c r="E1632" i="4"/>
  <c r="C1633" i="4"/>
  <c r="F1622" i="3"/>
  <c r="H1621" i="3"/>
  <c r="I1621" i="3"/>
  <c r="G1622" i="3"/>
  <c r="G1301" i="4" l="1"/>
  <c r="H1301" i="4" s="1"/>
  <c r="E1301" i="6"/>
  <c r="G1613" i="5"/>
  <c r="F1613" i="5"/>
  <c r="H1613" i="5"/>
  <c r="E1614" i="5"/>
  <c r="E1633" i="4"/>
  <c r="C1634" i="4"/>
  <c r="G1623" i="3"/>
  <c r="F1623" i="3"/>
  <c r="H1622" i="3"/>
  <c r="I1622" i="3" s="1"/>
  <c r="G1302" i="4" l="1"/>
  <c r="H1302" i="4" s="1"/>
  <c r="E1302" i="6"/>
  <c r="G1614" i="5"/>
  <c r="E1615" i="5"/>
  <c r="H1614" i="5"/>
  <c r="F1614" i="5"/>
  <c r="E1634" i="4"/>
  <c r="C1635" i="4"/>
  <c r="G1624" i="3"/>
  <c r="H1623" i="3"/>
  <c r="I1623" i="3" s="1"/>
  <c r="F1624" i="3"/>
  <c r="G1303" i="4" l="1"/>
  <c r="H1303" i="4" s="1"/>
  <c r="E1303" i="6"/>
  <c r="H1615" i="5"/>
  <c r="G1615" i="5"/>
  <c r="E1616" i="5"/>
  <c r="F1615" i="5"/>
  <c r="E1635" i="4"/>
  <c r="C1636" i="4"/>
  <c r="F1625" i="3"/>
  <c r="H1624" i="3"/>
  <c r="I1624" i="3"/>
  <c r="G1625" i="3"/>
  <c r="G1304" i="4" l="1"/>
  <c r="H1304" i="4" s="1"/>
  <c r="E1304" i="6"/>
  <c r="G1616" i="5"/>
  <c r="F1616" i="5"/>
  <c r="E1617" i="5"/>
  <c r="H1616" i="5"/>
  <c r="E1636" i="4"/>
  <c r="C1637" i="4"/>
  <c r="G1626" i="3"/>
  <c r="H1625" i="3"/>
  <c r="I1625" i="3" s="1"/>
  <c r="F1626" i="3"/>
  <c r="G1305" i="4" l="1"/>
  <c r="H1305" i="4" s="1"/>
  <c r="E1305" i="6"/>
  <c r="F1617" i="5"/>
  <c r="E1618" i="5"/>
  <c r="H1617" i="5"/>
  <c r="G1617" i="5"/>
  <c r="E1637" i="4"/>
  <c r="C1638" i="4"/>
  <c r="H1626" i="3"/>
  <c r="F1627" i="3"/>
  <c r="I1626" i="3"/>
  <c r="G1627" i="3"/>
  <c r="G1306" i="4" l="1"/>
  <c r="H1306" i="4" s="1"/>
  <c r="E1306" i="6"/>
  <c r="H1618" i="5"/>
  <c r="G1618" i="5"/>
  <c r="E1619" i="5"/>
  <c r="F1618" i="5"/>
  <c r="E1638" i="4"/>
  <c r="C1639" i="4"/>
  <c r="G1628" i="3"/>
  <c r="F1628" i="3"/>
  <c r="H1627" i="3"/>
  <c r="I1627" i="3" s="1"/>
  <c r="G1307" i="4" l="1"/>
  <c r="H1307" i="4" s="1"/>
  <c r="E1307" i="6"/>
  <c r="E1620" i="5"/>
  <c r="H1619" i="5"/>
  <c r="G1619" i="5"/>
  <c r="F1619" i="5"/>
  <c r="E1639" i="4"/>
  <c r="C1640" i="4"/>
  <c r="F1629" i="3"/>
  <c r="H1628" i="3"/>
  <c r="G1629" i="3"/>
  <c r="I1628" i="3"/>
  <c r="G1308" i="4" l="1"/>
  <c r="H1308" i="4" s="1"/>
  <c r="E1308" i="6"/>
  <c r="E1621" i="5"/>
  <c r="H1620" i="5"/>
  <c r="G1620" i="5"/>
  <c r="F1620" i="5"/>
  <c r="E1640" i="4"/>
  <c r="C1641" i="4"/>
  <c r="G1630" i="3"/>
  <c r="H1629" i="3"/>
  <c r="I1629" i="3" s="1"/>
  <c r="F1630" i="3"/>
  <c r="G1309" i="4" l="1"/>
  <c r="H1309" i="4" s="1"/>
  <c r="E1309" i="6"/>
  <c r="H1621" i="5"/>
  <c r="G1621" i="5"/>
  <c r="E1622" i="5"/>
  <c r="F1621" i="5"/>
  <c r="E1641" i="4"/>
  <c r="C1642" i="4"/>
  <c r="F1631" i="3"/>
  <c r="H1630" i="3"/>
  <c r="G1631" i="3"/>
  <c r="I1630" i="3"/>
  <c r="G1310" i="4" l="1"/>
  <c r="H1310" i="4" s="1"/>
  <c r="E1310" i="6"/>
  <c r="E1623" i="5"/>
  <c r="F1622" i="5"/>
  <c r="H1622" i="5"/>
  <c r="G1622" i="5"/>
  <c r="E1642" i="4"/>
  <c r="C1643" i="4"/>
  <c r="G1632" i="3"/>
  <c r="H1631" i="3"/>
  <c r="I1631" i="3" s="1"/>
  <c r="F1632" i="3"/>
  <c r="G1311" i="4" l="1"/>
  <c r="H1311" i="4" s="1"/>
  <c r="E1311" i="6"/>
  <c r="G1623" i="5"/>
  <c r="F1623" i="5"/>
  <c r="E1624" i="5"/>
  <c r="H1623" i="5"/>
  <c r="E1643" i="4"/>
  <c r="C1644" i="4"/>
  <c r="F1633" i="3"/>
  <c r="H1632" i="3"/>
  <c r="G1633" i="3"/>
  <c r="I1632" i="3"/>
  <c r="G1312" i="4" l="1"/>
  <c r="H1312" i="4" s="1"/>
  <c r="E1312" i="6"/>
  <c r="H1624" i="5"/>
  <c r="G1624" i="5"/>
  <c r="E1625" i="5"/>
  <c r="F1624" i="5"/>
  <c r="E1644" i="4"/>
  <c r="C1645" i="4"/>
  <c r="G1634" i="3"/>
  <c r="F1634" i="3"/>
  <c r="H1633" i="3"/>
  <c r="I1633" i="3" s="1"/>
  <c r="G1313" i="4" l="1"/>
  <c r="H1313" i="4" s="1"/>
  <c r="E1313" i="6"/>
  <c r="E1626" i="5"/>
  <c r="H1625" i="5"/>
  <c r="F1625" i="5"/>
  <c r="G1625" i="5"/>
  <c r="E1645" i="4"/>
  <c r="C1646" i="4"/>
  <c r="G1635" i="3"/>
  <c r="F1635" i="3"/>
  <c r="H1634" i="3"/>
  <c r="I1634" i="3" s="1"/>
  <c r="G1314" i="4" l="1"/>
  <c r="H1314" i="4" s="1"/>
  <c r="E1314" i="6"/>
  <c r="E1627" i="5"/>
  <c r="H1626" i="5"/>
  <c r="G1626" i="5"/>
  <c r="F1626" i="5"/>
  <c r="E1646" i="4"/>
  <c r="C1647" i="4"/>
  <c r="H1635" i="3"/>
  <c r="F1636" i="3"/>
  <c r="I1635" i="3"/>
  <c r="G1636" i="3"/>
  <c r="G1315" i="4" l="1"/>
  <c r="H1315" i="4" s="1"/>
  <c r="E1315" i="6"/>
  <c r="H1627" i="5"/>
  <c r="G1627" i="5"/>
  <c r="E1628" i="5"/>
  <c r="F1627" i="5"/>
  <c r="E1647" i="4"/>
  <c r="C1648" i="4"/>
  <c r="G1637" i="3"/>
  <c r="F1637" i="3"/>
  <c r="H1636" i="3"/>
  <c r="I1636" i="3" s="1"/>
  <c r="G1316" i="4" l="1"/>
  <c r="H1316" i="4" s="1"/>
  <c r="E1316" i="6"/>
  <c r="F1628" i="5"/>
  <c r="H1628" i="5"/>
  <c r="G1628" i="5"/>
  <c r="E1629" i="5"/>
  <c r="E1648" i="4"/>
  <c r="C1649" i="4"/>
  <c r="G1638" i="3"/>
  <c r="H1637" i="3"/>
  <c r="I1637" i="3" s="1"/>
  <c r="F1638" i="3"/>
  <c r="G1317" i="4" l="1"/>
  <c r="H1317" i="4" s="1"/>
  <c r="E1317" i="6"/>
  <c r="E1630" i="5"/>
  <c r="H1629" i="5"/>
  <c r="G1629" i="5"/>
  <c r="F1629" i="5"/>
  <c r="E1649" i="4"/>
  <c r="C1650" i="4"/>
  <c r="H1638" i="3"/>
  <c r="F1639" i="3"/>
  <c r="G1639" i="3"/>
  <c r="I1638" i="3"/>
  <c r="G1318" i="4" l="1"/>
  <c r="H1318" i="4" s="1"/>
  <c r="E1318" i="6"/>
  <c r="H1630" i="5"/>
  <c r="G1630" i="5"/>
  <c r="E1631" i="5"/>
  <c r="F1630" i="5"/>
  <c r="E1650" i="4"/>
  <c r="C1651" i="4"/>
  <c r="G1640" i="3"/>
  <c r="F1640" i="3"/>
  <c r="H1639" i="3"/>
  <c r="I1639" i="3" s="1"/>
  <c r="G1319" i="4" l="1"/>
  <c r="H1319" i="4" s="1"/>
  <c r="E1319" i="6"/>
  <c r="H1631" i="5"/>
  <c r="G1631" i="5"/>
  <c r="F1631" i="5"/>
  <c r="E1632" i="5"/>
  <c r="E1651" i="4"/>
  <c r="C1652" i="4"/>
  <c r="H1640" i="3"/>
  <c r="F1641" i="3"/>
  <c r="I1640" i="3"/>
  <c r="G1641" i="3"/>
  <c r="G1320" i="4" l="1"/>
  <c r="H1320" i="4" s="1"/>
  <c r="E1320" i="6"/>
  <c r="F1632" i="5"/>
  <c r="E1633" i="5"/>
  <c r="H1632" i="5"/>
  <c r="G1632" i="5"/>
  <c r="E1652" i="4"/>
  <c r="C1653" i="4"/>
  <c r="G1642" i="3"/>
  <c r="H1641" i="3"/>
  <c r="I1641" i="3" s="1"/>
  <c r="F1642" i="3"/>
  <c r="G1321" i="4" l="1"/>
  <c r="H1321" i="4" s="1"/>
  <c r="E1321" i="6"/>
  <c r="H1633" i="5"/>
  <c r="G1633" i="5"/>
  <c r="E1634" i="5"/>
  <c r="F1633" i="5"/>
  <c r="E1653" i="4"/>
  <c r="C1654" i="4"/>
  <c r="H1642" i="3"/>
  <c r="F1643" i="3"/>
  <c r="G1643" i="3"/>
  <c r="I1642" i="3"/>
  <c r="G1322" i="4" l="1"/>
  <c r="H1322" i="4" s="1"/>
  <c r="E1322" i="6"/>
  <c r="G1634" i="5"/>
  <c r="F1634" i="5"/>
  <c r="E1635" i="5"/>
  <c r="H1634" i="5"/>
  <c r="E1654" i="4"/>
  <c r="C1655" i="4"/>
  <c r="G1644" i="3"/>
  <c r="H1643" i="3"/>
  <c r="I1643" i="3" s="1"/>
  <c r="F1644" i="3"/>
  <c r="G1323" i="4" l="1"/>
  <c r="H1323" i="4" s="1"/>
  <c r="E1323" i="6"/>
  <c r="E1636" i="5"/>
  <c r="H1635" i="5"/>
  <c r="G1635" i="5"/>
  <c r="F1635" i="5"/>
  <c r="E1655" i="4"/>
  <c r="C1656" i="4"/>
  <c r="F1645" i="3"/>
  <c r="H1644" i="3"/>
  <c r="I1644" i="3" s="1"/>
  <c r="G1645" i="3"/>
  <c r="G1324" i="4" l="1"/>
  <c r="H1324" i="4" s="1"/>
  <c r="E1324" i="6"/>
  <c r="H1636" i="5"/>
  <c r="G1636" i="5"/>
  <c r="E1637" i="5"/>
  <c r="F1636" i="5"/>
  <c r="E1656" i="4"/>
  <c r="C1657" i="4"/>
  <c r="I1645" i="3"/>
  <c r="G1646" i="3"/>
  <c r="F1646" i="3"/>
  <c r="H1645" i="3"/>
  <c r="G1325" i="4" l="1"/>
  <c r="H1325" i="4" s="1"/>
  <c r="E1325" i="6"/>
  <c r="E1638" i="5"/>
  <c r="H1637" i="5"/>
  <c r="G1637" i="5"/>
  <c r="F1637" i="5"/>
  <c r="E1657" i="4"/>
  <c r="C1658" i="4"/>
  <c r="H1646" i="3"/>
  <c r="F1647" i="3"/>
  <c r="I1646" i="3"/>
  <c r="G1647" i="3"/>
  <c r="G1326" i="4" l="1"/>
  <c r="H1326" i="4" s="1"/>
  <c r="E1326" i="6"/>
  <c r="G1638" i="5"/>
  <c r="F1638" i="5"/>
  <c r="E1639" i="5"/>
  <c r="H1638" i="5"/>
  <c r="E1658" i="4"/>
  <c r="C1659" i="4"/>
  <c r="F1648" i="3"/>
  <c r="H1647" i="3"/>
  <c r="I1647" i="3"/>
  <c r="G1648" i="3"/>
  <c r="G1327" i="4" l="1"/>
  <c r="H1327" i="4" s="1"/>
  <c r="E1327" i="6"/>
  <c r="H1639" i="5"/>
  <c r="G1639" i="5"/>
  <c r="F1639" i="5"/>
  <c r="E1640" i="5"/>
  <c r="E1659" i="4"/>
  <c r="C1660" i="4"/>
  <c r="G1649" i="3"/>
  <c r="H1648" i="3"/>
  <c r="I1648" i="3" s="1"/>
  <c r="F1649" i="3"/>
  <c r="G1328" i="4" l="1"/>
  <c r="H1328" i="4" s="1"/>
  <c r="E1328" i="6"/>
  <c r="E1641" i="5"/>
  <c r="H1640" i="5"/>
  <c r="G1640" i="5"/>
  <c r="F1640" i="5"/>
  <c r="E1660" i="4"/>
  <c r="C1661" i="4"/>
  <c r="H1649" i="3"/>
  <c r="F1650" i="3"/>
  <c r="G1650" i="3"/>
  <c r="I1649" i="3"/>
  <c r="G1329" i="4" l="1"/>
  <c r="H1329" i="4" s="1"/>
  <c r="E1329" i="6"/>
  <c r="G1641" i="5"/>
  <c r="F1641" i="5"/>
  <c r="E1642" i="5"/>
  <c r="H1641" i="5"/>
  <c r="E1661" i="4"/>
  <c r="C1662" i="4"/>
  <c r="H1650" i="3"/>
  <c r="F1651" i="3"/>
  <c r="G1651" i="3"/>
  <c r="I1650" i="3"/>
  <c r="G1330" i="4" l="1"/>
  <c r="H1330" i="4" s="1"/>
  <c r="E1330" i="6"/>
  <c r="H1642" i="5"/>
  <c r="G1642" i="5"/>
  <c r="E1643" i="5"/>
  <c r="F1642" i="5"/>
  <c r="E1662" i="4"/>
  <c r="C1663" i="4"/>
  <c r="G1652" i="3"/>
  <c r="F1652" i="3"/>
  <c r="H1651" i="3"/>
  <c r="I1651" i="3" s="1"/>
  <c r="G1331" i="4" l="1"/>
  <c r="H1331" i="4" s="1"/>
  <c r="E1331" i="6"/>
  <c r="E1644" i="5"/>
  <c r="H1643" i="5"/>
  <c r="G1643" i="5"/>
  <c r="F1643" i="5"/>
  <c r="E1663" i="4"/>
  <c r="C1664" i="4"/>
  <c r="G1653" i="3"/>
  <c r="F1653" i="3"/>
  <c r="H1652" i="3"/>
  <c r="I1652" i="3" s="1"/>
  <c r="G1332" i="4" l="1"/>
  <c r="H1332" i="4" s="1"/>
  <c r="E1332" i="6"/>
  <c r="E1645" i="5"/>
  <c r="H1644" i="5"/>
  <c r="G1644" i="5"/>
  <c r="F1644" i="5"/>
  <c r="E1664" i="4"/>
  <c r="C1665" i="4"/>
  <c r="H1653" i="3"/>
  <c r="F1654" i="3"/>
  <c r="G1654" i="3"/>
  <c r="I1653" i="3"/>
  <c r="G1333" i="4" l="1"/>
  <c r="H1333" i="4" s="1"/>
  <c r="E1333" i="6"/>
  <c r="H1645" i="5"/>
  <c r="G1645" i="5"/>
  <c r="E1646" i="5"/>
  <c r="F1645" i="5"/>
  <c r="E1665" i="4"/>
  <c r="C1666" i="4"/>
  <c r="G1655" i="3"/>
  <c r="F1655" i="3"/>
  <c r="H1654" i="3"/>
  <c r="I1654" i="3" s="1"/>
  <c r="G1334" i="4" l="1"/>
  <c r="H1334" i="4" s="1"/>
  <c r="E1334" i="6"/>
  <c r="F1646" i="5"/>
  <c r="E1647" i="5"/>
  <c r="H1646" i="5"/>
  <c r="G1646" i="5"/>
  <c r="E1666" i="4"/>
  <c r="C1667" i="4"/>
  <c r="H1655" i="3"/>
  <c r="F1656" i="3"/>
  <c r="I1655" i="3"/>
  <c r="G1656" i="3"/>
  <c r="G1335" i="4" l="1"/>
  <c r="H1335" i="4" s="1"/>
  <c r="E1335" i="6"/>
  <c r="E1648" i="5"/>
  <c r="H1647" i="5"/>
  <c r="G1647" i="5"/>
  <c r="F1647" i="5"/>
  <c r="E1667" i="4"/>
  <c r="C1668" i="4"/>
  <c r="G1657" i="3"/>
  <c r="F1657" i="3"/>
  <c r="H1656" i="3"/>
  <c r="I1656" i="3" s="1"/>
  <c r="G1336" i="4" l="1"/>
  <c r="H1336" i="4" s="1"/>
  <c r="E1336" i="6"/>
  <c r="H1648" i="5"/>
  <c r="G1648" i="5"/>
  <c r="E1649" i="5"/>
  <c r="F1648" i="5"/>
  <c r="E1668" i="4"/>
  <c r="C1669" i="4"/>
  <c r="F1658" i="3"/>
  <c r="H1657" i="3"/>
  <c r="I1657" i="3"/>
  <c r="G1658" i="3"/>
  <c r="G1337" i="4" l="1"/>
  <c r="H1337" i="4" s="1"/>
  <c r="E1337" i="6"/>
  <c r="E1650" i="5"/>
  <c r="H1649" i="5"/>
  <c r="G1649" i="5"/>
  <c r="F1649" i="5"/>
  <c r="E1669" i="4"/>
  <c r="C1670" i="4"/>
  <c r="G1659" i="3"/>
  <c r="F1659" i="3"/>
  <c r="H1658" i="3"/>
  <c r="I1658" i="3" s="1"/>
  <c r="G1338" i="4" l="1"/>
  <c r="H1338" i="4" s="1"/>
  <c r="E1338" i="6"/>
  <c r="G1650" i="5"/>
  <c r="F1650" i="5"/>
  <c r="E1651" i="5"/>
  <c r="H1650" i="5"/>
  <c r="E1670" i="4"/>
  <c r="C1671" i="4"/>
  <c r="G1660" i="3"/>
  <c r="F1660" i="3"/>
  <c r="H1659" i="3"/>
  <c r="I1659" i="3" s="1"/>
  <c r="G1339" i="4" l="1"/>
  <c r="H1339" i="4" s="1"/>
  <c r="E1339" i="6"/>
  <c r="H1651" i="5"/>
  <c r="G1651" i="5"/>
  <c r="E1652" i="5"/>
  <c r="F1651" i="5"/>
  <c r="E1671" i="4"/>
  <c r="C1672" i="4"/>
  <c r="G1661" i="3"/>
  <c r="H1660" i="3"/>
  <c r="I1660" i="3" s="1"/>
  <c r="F1661" i="3"/>
  <c r="G1340" i="4" l="1"/>
  <c r="H1340" i="4" s="1"/>
  <c r="E1340" i="6"/>
  <c r="G1652" i="5"/>
  <c r="F1652" i="5"/>
  <c r="E1653" i="5"/>
  <c r="H1652" i="5"/>
  <c r="E1672" i="4"/>
  <c r="C1673" i="4"/>
  <c r="G1662" i="3"/>
  <c r="H1661" i="3"/>
  <c r="I1661" i="3" s="1"/>
  <c r="F1662" i="3"/>
  <c r="G1341" i="4" l="1"/>
  <c r="H1341" i="4" s="1"/>
  <c r="E1341" i="6"/>
  <c r="F1653" i="5"/>
  <c r="E1654" i="5"/>
  <c r="H1653" i="5"/>
  <c r="G1653" i="5"/>
  <c r="E1673" i="4"/>
  <c r="C1674" i="4"/>
  <c r="H1662" i="3"/>
  <c r="F1663" i="3"/>
  <c r="I1662" i="3"/>
  <c r="G1663" i="3"/>
  <c r="G1342" i="4" l="1"/>
  <c r="H1342" i="4" s="1"/>
  <c r="E1342" i="6"/>
  <c r="H1654" i="5"/>
  <c r="G1654" i="5"/>
  <c r="E1655" i="5"/>
  <c r="F1654" i="5"/>
  <c r="E1674" i="4"/>
  <c r="C1675" i="4"/>
  <c r="G1664" i="3"/>
  <c r="F1664" i="3"/>
  <c r="H1663" i="3"/>
  <c r="I1663" i="3" s="1"/>
  <c r="G1343" i="4" l="1"/>
  <c r="H1343" i="4" s="1"/>
  <c r="E1343" i="6"/>
  <c r="E1656" i="5"/>
  <c r="H1655" i="5"/>
  <c r="G1655" i="5"/>
  <c r="F1655" i="5"/>
  <c r="E1675" i="4"/>
  <c r="C1676" i="4"/>
  <c r="H1664" i="3"/>
  <c r="F1665" i="3"/>
  <c r="G1665" i="3"/>
  <c r="I1664" i="3"/>
  <c r="G1344" i="4" l="1"/>
  <c r="H1344" i="4" s="1"/>
  <c r="E1344" i="6"/>
  <c r="E1657" i="5"/>
  <c r="H1656" i="5"/>
  <c r="G1656" i="5"/>
  <c r="F1656" i="5"/>
  <c r="E1676" i="4"/>
  <c r="C1677" i="4"/>
  <c r="G1666" i="3"/>
  <c r="H1665" i="3"/>
  <c r="I1665" i="3" s="1"/>
  <c r="F1666" i="3"/>
  <c r="G1345" i="4" l="1"/>
  <c r="H1345" i="4" s="1"/>
  <c r="E1345" i="6"/>
  <c r="H1657" i="5"/>
  <c r="G1657" i="5"/>
  <c r="F1657" i="5"/>
  <c r="E1658" i="5"/>
  <c r="E1677" i="4"/>
  <c r="C1678" i="4"/>
  <c r="H1666" i="3"/>
  <c r="F1667" i="3"/>
  <c r="G1667" i="3"/>
  <c r="I1666" i="3"/>
  <c r="G1346" i="4" l="1"/>
  <c r="H1346" i="4" s="1"/>
  <c r="E1346" i="6"/>
  <c r="E1659" i="5"/>
  <c r="H1658" i="5"/>
  <c r="G1658" i="5"/>
  <c r="F1658" i="5"/>
  <c r="E1678" i="4"/>
  <c r="C1679" i="4"/>
  <c r="H1667" i="3"/>
  <c r="F1668" i="3"/>
  <c r="I1667" i="3"/>
  <c r="G1668" i="3"/>
  <c r="G1347" i="4" l="1"/>
  <c r="H1347" i="4" s="1"/>
  <c r="E1347" i="6"/>
  <c r="G1659" i="5"/>
  <c r="F1659" i="5"/>
  <c r="E1660" i="5"/>
  <c r="H1659" i="5"/>
  <c r="E1679" i="4"/>
  <c r="C1680" i="4"/>
  <c r="G1669" i="3"/>
  <c r="F1669" i="3"/>
  <c r="H1668" i="3"/>
  <c r="I1668" i="3" s="1"/>
  <c r="G1348" i="4" l="1"/>
  <c r="H1348" i="4" s="1"/>
  <c r="E1348" i="6"/>
  <c r="H1660" i="5"/>
  <c r="G1660" i="5"/>
  <c r="F1660" i="5"/>
  <c r="E1661" i="5"/>
  <c r="E1680" i="4"/>
  <c r="C1681" i="4"/>
  <c r="F1670" i="3"/>
  <c r="H1669" i="3"/>
  <c r="I1669" i="3"/>
  <c r="G1670" i="3"/>
  <c r="G1349" i="4" l="1"/>
  <c r="H1349" i="4" s="1"/>
  <c r="E1349" i="6"/>
  <c r="E1662" i="5"/>
  <c r="H1661" i="5"/>
  <c r="F1661" i="5"/>
  <c r="G1661" i="5"/>
  <c r="E1681" i="4"/>
  <c r="C1682" i="4"/>
  <c r="G1671" i="3"/>
  <c r="H1670" i="3"/>
  <c r="I1670" i="3" s="1"/>
  <c r="F1671" i="3"/>
  <c r="G1350" i="4" l="1"/>
  <c r="H1350" i="4" s="1"/>
  <c r="E1350" i="6"/>
  <c r="E1663" i="5"/>
  <c r="H1662" i="5"/>
  <c r="G1662" i="5"/>
  <c r="F1662" i="5"/>
  <c r="E1682" i="4"/>
  <c r="C1683" i="4"/>
  <c r="G1672" i="3"/>
  <c r="H1671" i="3"/>
  <c r="I1671" i="3" s="1"/>
  <c r="F1672" i="3"/>
  <c r="G1351" i="4" l="1"/>
  <c r="H1351" i="4" s="1"/>
  <c r="E1351" i="6"/>
  <c r="H1663" i="5"/>
  <c r="G1663" i="5"/>
  <c r="E1664" i="5"/>
  <c r="F1663" i="5"/>
  <c r="E1683" i="4"/>
  <c r="C1684" i="4"/>
  <c r="G1673" i="3"/>
  <c r="F1673" i="3"/>
  <c r="H1672" i="3"/>
  <c r="I1672" i="3" s="1"/>
  <c r="G1352" i="4" l="1"/>
  <c r="H1352" i="4" s="1"/>
  <c r="E1352" i="6"/>
  <c r="E1665" i="5"/>
  <c r="H1664" i="5"/>
  <c r="G1664" i="5"/>
  <c r="F1664" i="5"/>
  <c r="E1684" i="4"/>
  <c r="C1685" i="4"/>
  <c r="H1673" i="3"/>
  <c r="F1674" i="3"/>
  <c r="G1674" i="3"/>
  <c r="I1673" i="3"/>
  <c r="G1353" i="4" l="1"/>
  <c r="H1353" i="4" s="1"/>
  <c r="E1353" i="6"/>
  <c r="E1666" i="5"/>
  <c r="H1665" i="5"/>
  <c r="G1665" i="5"/>
  <c r="F1665" i="5"/>
  <c r="E1685" i="4"/>
  <c r="C1686" i="4"/>
  <c r="H1674" i="3"/>
  <c r="F1675" i="3"/>
  <c r="G1675" i="3"/>
  <c r="I1674" i="3"/>
  <c r="G1354" i="4" l="1"/>
  <c r="H1354" i="4" s="1"/>
  <c r="E1354" i="6"/>
  <c r="H1666" i="5"/>
  <c r="G1666" i="5"/>
  <c r="E1667" i="5"/>
  <c r="F1666" i="5"/>
  <c r="E1686" i="4"/>
  <c r="C1687" i="4"/>
  <c r="G1676" i="3"/>
  <c r="F1676" i="3"/>
  <c r="H1675" i="3"/>
  <c r="I1675" i="3" s="1"/>
  <c r="G1355" i="4" l="1"/>
  <c r="H1355" i="4" s="1"/>
  <c r="E1355" i="6"/>
  <c r="H1667" i="5"/>
  <c r="G1667" i="5"/>
  <c r="F1667" i="5"/>
  <c r="E1668" i="5"/>
  <c r="E1687" i="4"/>
  <c r="C1688" i="4"/>
  <c r="F1677" i="3"/>
  <c r="H1676" i="3"/>
  <c r="G1677" i="3"/>
  <c r="I1676" i="3"/>
  <c r="G1356" i="4" l="1"/>
  <c r="H1356" i="4" s="1"/>
  <c r="E1356" i="6"/>
  <c r="E1669" i="5"/>
  <c r="H1668" i="5"/>
  <c r="G1668" i="5"/>
  <c r="F1668" i="5"/>
  <c r="E1688" i="4"/>
  <c r="C1689" i="4"/>
  <c r="G1678" i="3"/>
  <c r="H1677" i="3"/>
  <c r="I1677" i="3" s="1"/>
  <c r="F1678" i="3"/>
  <c r="G1357" i="4" l="1"/>
  <c r="H1357" i="4" s="1"/>
  <c r="E1357" i="6"/>
  <c r="H1669" i="5"/>
  <c r="G1669" i="5"/>
  <c r="E1670" i="5"/>
  <c r="F1669" i="5"/>
  <c r="E1689" i="4"/>
  <c r="C1690" i="4"/>
  <c r="F1679" i="3"/>
  <c r="H1678" i="3"/>
  <c r="G1679" i="3"/>
  <c r="I1678" i="3"/>
  <c r="G1358" i="4" l="1"/>
  <c r="H1358" i="4" s="1"/>
  <c r="E1358" i="6"/>
  <c r="G1670" i="5"/>
  <c r="F1670" i="5"/>
  <c r="E1671" i="5"/>
  <c r="H1670" i="5"/>
  <c r="E1690" i="4"/>
  <c r="C1691" i="4"/>
  <c r="G1680" i="3"/>
  <c r="H1679" i="3"/>
  <c r="I1679" i="3" s="1"/>
  <c r="F1680" i="3"/>
  <c r="G1359" i="4" l="1"/>
  <c r="H1359" i="4" s="1"/>
  <c r="E1359" i="6"/>
  <c r="E1672" i="5"/>
  <c r="G1671" i="5"/>
  <c r="H1671" i="5"/>
  <c r="F1671" i="5"/>
  <c r="E1691" i="4"/>
  <c r="C1692" i="4"/>
  <c r="G1681" i="3"/>
  <c r="F1681" i="3"/>
  <c r="H1680" i="3"/>
  <c r="I1680" i="3" s="1"/>
  <c r="G1360" i="4" l="1"/>
  <c r="H1360" i="4" s="1"/>
  <c r="E1360" i="6"/>
  <c r="H1672" i="5"/>
  <c r="G1672" i="5"/>
  <c r="E1673" i="5"/>
  <c r="F1672" i="5"/>
  <c r="E1692" i="4"/>
  <c r="C1693" i="4"/>
  <c r="F1682" i="3"/>
  <c r="H1681" i="3"/>
  <c r="I1681" i="3"/>
  <c r="G1682" i="3"/>
  <c r="G1361" i="4" l="1"/>
  <c r="H1361" i="4" s="1"/>
  <c r="E1361" i="6"/>
  <c r="E1674" i="5"/>
  <c r="H1673" i="5"/>
  <c r="G1673" i="5"/>
  <c r="F1673" i="5"/>
  <c r="E1693" i="4"/>
  <c r="C1694" i="4"/>
  <c r="G1683" i="3"/>
  <c r="H1682" i="3"/>
  <c r="I1682" i="3" s="1"/>
  <c r="F1683" i="3"/>
  <c r="G1362" i="4" l="1"/>
  <c r="H1362" i="4" s="1"/>
  <c r="E1362" i="6"/>
  <c r="H1674" i="5"/>
  <c r="G1674" i="5"/>
  <c r="F1674" i="5"/>
  <c r="E1675" i="5"/>
  <c r="E1694" i="4"/>
  <c r="C1695" i="4"/>
  <c r="F1684" i="3"/>
  <c r="H1683" i="3"/>
  <c r="I1683" i="3"/>
  <c r="G1684" i="3"/>
  <c r="G1363" i="4" l="1"/>
  <c r="H1363" i="4" s="1"/>
  <c r="E1363" i="6"/>
  <c r="H1675" i="5"/>
  <c r="G1675" i="5"/>
  <c r="E1676" i="5"/>
  <c r="F1675" i="5"/>
  <c r="E1695" i="4"/>
  <c r="C1696" i="4"/>
  <c r="G1685" i="3"/>
  <c r="F1685" i="3"/>
  <c r="H1684" i="3"/>
  <c r="I1684" i="3" s="1"/>
  <c r="G1364" i="4" l="1"/>
  <c r="H1364" i="4" s="1"/>
  <c r="E1364" i="6"/>
  <c r="E1677" i="5"/>
  <c r="G1676" i="5"/>
  <c r="F1676" i="5"/>
  <c r="H1676" i="5"/>
  <c r="E1696" i="4"/>
  <c r="C1697" i="4"/>
  <c r="G1686" i="3"/>
  <c r="H1685" i="3"/>
  <c r="I1685" i="3" s="1"/>
  <c r="F1686" i="3"/>
  <c r="G1365" i="4" l="1"/>
  <c r="H1365" i="4" s="1"/>
  <c r="E1365" i="6"/>
  <c r="G1677" i="5"/>
  <c r="F1677" i="5"/>
  <c r="E1678" i="5"/>
  <c r="H1677" i="5"/>
  <c r="E1697" i="4"/>
  <c r="C1698" i="4"/>
  <c r="H1686" i="3"/>
  <c r="F1687" i="3"/>
  <c r="G1687" i="3"/>
  <c r="I1686" i="3"/>
  <c r="G1366" i="4" l="1"/>
  <c r="H1366" i="4" s="1"/>
  <c r="E1366" i="6"/>
  <c r="H1678" i="5"/>
  <c r="G1678" i="5"/>
  <c r="E1679" i="5"/>
  <c r="F1678" i="5"/>
  <c r="E1698" i="4"/>
  <c r="C1699" i="4"/>
  <c r="F1688" i="3"/>
  <c r="H1687" i="3"/>
  <c r="G1688" i="3"/>
  <c r="I1687" i="3"/>
  <c r="G1367" i="4" l="1"/>
  <c r="H1367" i="4" s="1"/>
  <c r="E1367" i="6"/>
  <c r="G1679" i="5"/>
  <c r="F1679" i="5"/>
  <c r="E1680" i="5"/>
  <c r="H1679" i="5"/>
  <c r="E1699" i="4"/>
  <c r="C1700" i="4"/>
  <c r="G1689" i="3"/>
  <c r="H1688" i="3"/>
  <c r="I1688" i="3" s="1"/>
  <c r="F1689" i="3"/>
  <c r="G1368" i="4" l="1"/>
  <c r="H1368" i="4" s="1"/>
  <c r="E1368" i="6"/>
  <c r="E1681" i="5"/>
  <c r="H1680" i="5"/>
  <c r="G1680" i="5"/>
  <c r="F1680" i="5"/>
  <c r="E1700" i="4"/>
  <c r="C1701" i="4"/>
  <c r="H1689" i="3"/>
  <c r="F1690" i="3"/>
  <c r="G1690" i="3"/>
  <c r="I1689" i="3"/>
  <c r="G1369" i="4" l="1"/>
  <c r="H1369" i="4" s="1"/>
  <c r="E1369" i="6"/>
  <c r="H1681" i="5"/>
  <c r="G1681" i="5"/>
  <c r="E1682" i="5"/>
  <c r="F1681" i="5"/>
  <c r="E1701" i="4"/>
  <c r="C1702" i="4"/>
  <c r="G1691" i="3"/>
  <c r="H1690" i="3"/>
  <c r="I1690" i="3" s="1"/>
  <c r="F1691" i="3"/>
  <c r="G1370" i="4" l="1"/>
  <c r="H1370" i="4" s="1"/>
  <c r="E1370" i="6"/>
  <c r="H1682" i="5"/>
  <c r="G1682" i="5"/>
  <c r="F1682" i="5"/>
  <c r="E1683" i="5"/>
  <c r="E1702" i="4"/>
  <c r="C1703" i="4"/>
  <c r="H1691" i="3"/>
  <c r="F1692" i="3"/>
  <c r="I1691" i="3"/>
  <c r="G1692" i="3"/>
  <c r="G1371" i="4" l="1"/>
  <c r="H1371" i="4" s="1"/>
  <c r="E1371" i="6"/>
  <c r="E1684" i="5"/>
  <c r="H1683" i="5"/>
  <c r="G1683" i="5"/>
  <c r="F1683" i="5"/>
  <c r="E1703" i="4"/>
  <c r="C1704" i="4"/>
  <c r="G1693" i="3"/>
  <c r="F1693" i="3"/>
  <c r="H1692" i="3"/>
  <c r="I1692" i="3" s="1"/>
  <c r="G1372" i="4" l="1"/>
  <c r="H1372" i="4" s="1"/>
  <c r="E1372" i="6"/>
  <c r="H1684" i="5"/>
  <c r="G1684" i="5"/>
  <c r="E1685" i="5"/>
  <c r="F1684" i="5"/>
  <c r="E1704" i="4"/>
  <c r="C1705" i="4"/>
  <c r="H1693" i="3"/>
  <c r="F1694" i="3"/>
  <c r="I1693" i="3"/>
  <c r="G1694" i="3"/>
  <c r="G1373" i="4" l="1"/>
  <c r="H1373" i="4" s="1"/>
  <c r="E1373" i="6"/>
  <c r="H1685" i="5"/>
  <c r="G1685" i="5"/>
  <c r="F1685" i="5"/>
  <c r="E1686" i="5"/>
  <c r="E1705" i="4"/>
  <c r="C1706" i="4"/>
  <c r="G1695" i="3"/>
  <c r="F1695" i="3"/>
  <c r="H1694" i="3"/>
  <c r="I1694" i="3" s="1"/>
  <c r="G1374" i="4" l="1"/>
  <c r="H1374" i="4" s="1"/>
  <c r="E1374" i="6"/>
  <c r="E1687" i="5"/>
  <c r="H1686" i="5"/>
  <c r="G1686" i="5"/>
  <c r="F1686" i="5"/>
  <c r="E1706" i="4"/>
  <c r="C1707" i="4"/>
  <c r="F1696" i="3"/>
  <c r="H1695" i="3"/>
  <c r="I1695" i="3"/>
  <c r="G1696" i="3"/>
  <c r="G1375" i="4" l="1"/>
  <c r="H1375" i="4" s="1"/>
  <c r="E1375" i="6"/>
  <c r="H1687" i="5"/>
  <c r="G1687" i="5"/>
  <c r="E1688" i="5"/>
  <c r="F1687" i="5"/>
  <c r="E1707" i="4"/>
  <c r="C1708" i="4"/>
  <c r="G1697" i="3"/>
  <c r="H1696" i="3"/>
  <c r="I1696" i="3" s="1"/>
  <c r="F1697" i="3"/>
  <c r="G1376" i="4" l="1"/>
  <c r="H1376" i="4" s="1"/>
  <c r="E1376" i="6"/>
  <c r="G1688" i="5"/>
  <c r="F1688" i="5"/>
  <c r="E1689" i="5"/>
  <c r="H1688" i="5"/>
  <c r="E1708" i="4"/>
  <c r="C1709" i="4"/>
  <c r="H1697" i="3"/>
  <c r="F1698" i="3"/>
  <c r="G1698" i="3"/>
  <c r="I1697" i="3"/>
  <c r="G1377" i="4" l="1"/>
  <c r="H1377" i="4" s="1"/>
  <c r="E1377" i="6"/>
  <c r="F1689" i="5"/>
  <c r="H1689" i="5"/>
  <c r="G1689" i="5"/>
  <c r="E1690" i="5"/>
  <c r="E1709" i="4"/>
  <c r="C1710" i="4"/>
  <c r="H1698" i="3"/>
  <c r="F1699" i="3"/>
  <c r="G1699" i="3"/>
  <c r="I1698" i="3"/>
  <c r="G1378" i="4" l="1"/>
  <c r="H1378" i="4" s="1"/>
  <c r="E1378" i="6"/>
  <c r="H1690" i="5"/>
  <c r="G1690" i="5"/>
  <c r="E1691" i="5"/>
  <c r="F1690" i="5"/>
  <c r="E1710" i="4"/>
  <c r="C1711" i="4"/>
  <c r="F1700" i="3"/>
  <c r="H1699" i="3"/>
  <c r="G1700" i="3"/>
  <c r="I1699" i="3"/>
  <c r="G1379" i="4" l="1"/>
  <c r="H1379" i="4" s="1"/>
  <c r="E1379" i="6"/>
  <c r="E1692" i="5"/>
  <c r="H1691" i="5"/>
  <c r="G1691" i="5"/>
  <c r="F1691" i="5"/>
  <c r="E1711" i="4"/>
  <c r="C1712" i="4"/>
  <c r="G1701" i="3"/>
  <c r="F1701" i="3"/>
  <c r="H1700" i="3"/>
  <c r="I1700" i="3" s="1"/>
  <c r="G1380" i="4" l="1"/>
  <c r="H1380" i="4" s="1"/>
  <c r="E1380" i="6"/>
  <c r="E1693" i="5"/>
  <c r="H1692" i="5"/>
  <c r="G1692" i="5"/>
  <c r="F1692" i="5"/>
  <c r="E1712" i="4"/>
  <c r="C1713" i="4"/>
  <c r="H1701" i="3"/>
  <c r="F1702" i="3"/>
  <c r="I1701" i="3"/>
  <c r="G1702" i="3"/>
  <c r="G1381" i="4" l="1"/>
  <c r="H1381" i="4" s="1"/>
  <c r="E1381" i="6"/>
  <c r="H1693" i="5"/>
  <c r="G1693" i="5"/>
  <c r="E1694" i="5"/>
  <c r="F1693" i="5"/>
  <c r="E1713" i="4"/>
  <c r="C1714" i="4"/>
  <c r="G1703" i="3"/>
  <c r="F1703" i="3"/>
  <c r="H1702" i="3"/>
  <c r="I1702" i="3" s="1"/>
  <c r="G1382" i="4" l="1"/>
  <c r="H1382" i="4" s="1"/>
  <c r="E1382" i="6"/>
  <c r="E1695" i="5"/>
  <c r="H1694" i="5"/>
  <c r="G1694" i="5"/>
  <c r="F1694" i="5"/>
  <c r="E1714" i="4"/>
  <c r="C1715" i="4"/>
  <c r="H1703" i="3"/>
  <c r="F1704" i="3"/>
  <c r="I1703" i="3"/>
  <c r="G1704" i="3"/>
  <c r="G1383" i="4" l="1"/>
  <c r="H1383" i="4" s="1"/>
  <c r="E1383" i="6"/>
  <c r="G1695" i="5"/>
  <c r="F1695" i="5"/>
  <c r="E1696" i="5"/>
  <c r="H1695" i="5"/>
  <c r="E1715" i="4"/>
  <c r="C1716" i="4"/>
  <c r="G1705" i="3"/>
  <c r="F1705" i="3"/>
  <c r="H1704" i="3"/>
  <c r="I1704" i="3" s="1"/>
  <c r="G1384" i="4" l="1"/>
  <c r="H1384" i="4" s="1"/>
  <c r="E1384" i="6"/>
  <c r="H1696" i="5"/>
  <c r="G1696" i="5"/>
  <c r="F1696" i="5"/>
  <c r="E1697" i="5"/>
  <c r="E1716" i="4"/>
  <c r="C1717" i="4"/>
  <c r="H1705" i="3"/>
  <c r="F1706" i="3"/>
  <c r="I1705" i="3"/>
  <c r="G1706" i="3"/>
  <c r="G1385" i="4" l="1"/>
  <c r="H1385" i="4" s="1"/>
  <c r="E1385" i="6"/>
  <c r="E1698" i="5"/>
  <c r="H1697" i="5"/>
  <c r="G1697" i="5"/>
  <c r="F1697" i="5"/>
  <c r="E1717" i="4"/>
  <c r="C1718" i="4"/>
  <c r="H1706" i="3"/>
  <c r="F1707" i="3"/>
  <c r="I1706" i="3"/>
  <c r="G1707" i="3"/>
  <c r="G1386" i="4" l="1"/>
  <c r="H1386" i="4" s="1"/>
  <c r="E1386" i="6"/>
  <c r="E1699" i="5"/>
  <c r="H1698" i="5"/>
  <c r="G1698" i="5"/>
  <c r="F1698" i="5"/>
  <c r="E1718" i="4"/>
  <c r="C1719" i="4"/>
  <c r="G1708" i="3"/>
  <c r="F1708" i="3"/>
  <c r="H1707" i="3"/>
  <c r="I1707" i="3" s="1"/>
  <c r="G1387" i="4" l="1"/>
  <c r="H1387" i="4" s="1"/>
  <c r="E1387" i="6"/>
  <c r="H1699" i="5"/>
  <c r="G1699" i="5"/>
  <c r="E1700" i="5"/>
  <c r="F1699" i="5"/>
  <c r="E1719" i="4"/>
  <c r="C1720" i="4"/>
  <c r="G1709" i="3"/>
  <c r="F1709" i="3"/>
  <c r="H1708" i="3"/>
  <c r="I1708" i="3" s="1"/>
  <c r="G1388" i="4" l="1"/>
  <c r="H1388" i="4" s="1"/>
  <c r="E1388" i="6"/>
  <c r="E1701" i="5"/>
  <c r="H1700" i="5"/>
  <c r="G1700" i="5"/>
  <c r="F1700" i="5"/>
  <c r="E1720" i="4"/>
  <c r="C1721" i="4"/>
  <c r="G1710" i="3"/>
  <c r="H1709" i="3"/>
  <c r="I1709" i="3" s="1"/>
  <c r="F1710" i="3"/>
  <c r="G1389" i="4" l="1"/>
  <c r="H1389" i="4" s="1"/>
  <c r="E1389" i="6"/>
  <c r="E1702" i="5"/>
  <c r="G1701" i="5"/>
  <c r="F1701" i="5"/>
  <c r="H1701" i="5"/>
  <c r="E1721" i="4"/>
  <c r="C1722" i="4"/>
  <c r="H1710" i="3"/>
  <c r="F1711" i="3"/>
  <c r="I1710" i="3"/>
  <c r="G1711" i="3"/>
  <c r="G1390" i="4" l="1"/>
  <c r="H1390" i="4" s="1"/>
  <c r="E1390" i="6"/>
  <c r="H1702" i="5"/>
  <c r="G1702" i="5"/>
  <c r="E1703" i="5"/>
  <c r="F1702" i="5"/>
  <c r="E1722" i="4"/>
  <c r="C1723" i="4"/>
  <c r="G1712" i="3"/>
  <c r="F1712" i="3"/>
  <c r="H1711" i="3"/>
  <c r="I1711" i="3" s="1"/>
  <c r="G1391" i="4" l="1"/>
  <c r="H1391" i="4" s="1"/>
  <c r="E1391" i="6"/>
  <c r="H1703" i="5"/>
  <c r="G1703" i="5"/>
  <c r="F1703" i="5"/>
  <c r="E1704" i="5"/>
  <c r="E1723" i="4"/>
  <c r="C1724" i="4"/>
  <c r="H1712" i="3"/>
  <c r="F1713" i="3"/>
  <c r="I1712" i="3"/>
  <c r="G1713" i="3"/>
  <c r="G1392" i="4" l="1"/>
  <c r="H1392" i="4" s="1"/>
  <c r="E1392" i="6"/>
  <c r="G1704" i="5"/>
  <c r="F1704" i="5"/>
  <c r="E1705" i="5"/>
  <c r="H1704" i="5"/>
  <c r="E1724" i="4"/>
  <c r="C1725" i="4"/>
  <c r="H1713" i="3"/>
  <c r="F1714" i="3"/>
  <c r="G1714" i="3"/>
  <c r="I1713" i="3"/>
  <c r="G1393" i="4" l="1"/>
  <c r="H1393" i="4" s="1"/>
  <c r="E1393" i="6"/>
  <c r="H1705" i="5"/>
  <c r="G1705" i="5"/>
  <c r="E1706" i="5"/>
  <c r="F1705" i="5"/>
  <c r="E1725" i="4"/>
  <c r="C1726" i="4"/>
  <c r="G1715" i="3"/>
  <c r="H1714" i="3"/>
  <c r="I1714" i="3" s="1"/>
  <c r="F1715" i="3"/>
  <c r="G1394" i="4" l="1"/>
  <c r="H1394" i="4" s="1"/>
  <c r="E1394" i="6"/>
  <c r="G1706" i="5"/>
  <c r="F1706" i="5"/>
  <c r="E1707" i="5"/>
  <c r="H1706" i="5"/>
  <c r="E1726" i="4"/>
  <c r="C1727" i="4"/>
  <c r="H1715" i="3"/>
  <c r="F1716" i="3"/>
  <c r="I1715" i="3"/>
  <c r="G1716" i="3"/>
  <c r="G1395" i="4" l="1"/>
  <c r="H1395" i="4" s="1"/>
  <c r="E1395" i="6"/>
  <c r="E1708" i="5"/>
  <c r="H1707" i="5"/>
  <c r="G1707" i="5"/>
  <c r="F1707" i="5"/>
  <c r="E1727" i="4"/>
  <c r="C1728" i="4"/>
  <c r="G1717" i="3"/>
  <c r="F1717" i="3"/>
  <c r="H1716" i="3"/>
  <c r="I1716" i="3" s="1"/>
  <c r="G1396" i="4" l="1"/>
  <c r="H1396" i="4" s="1"/>
  <c r="E1396" i="6"/>
  <c r="H1708" i="5"/>
  <c r="G1708" i="5"/>
  <c r="E1709" i="5"/>
  <c r="F1708" i="5"/>
  <c r="E1728" i="4"/>
  <c r="C1729" i="4"/>
  <c r="F1718" i="3"/>
  <c r="H1717" i="3"/>
  <c r="I1717" i="3" s="1"/>
  <c r="G1718" i="3"/>
  <c r="G1397" i="4" l="1"/>
  <c r="H1397" i="4" s="1"/>
  <c r="E1397" i="6"/>
  <c r="E1710" i="5"/>
  <c r="H1709" i="5"/>
  <c r="G1709" i="5"/>
  <c r="F1709" i="5"/>
  <c r="E1729" i="4"/>
  <c r="C1730" i="4"/>
  <c r="G1719" i="3"/>
  <c r="H1718" i="3"/>
  <c r="I1718" i="3" s="1"/>
  <c r="F1719" i="3"/>
  <c r="G1398" i="4" l="1"/>
  <c r="H1398" i="4" s="1"/>
  <c r="E1398" i="6"/>
  <c r="H1710" i="5"/>
  <c r="E1711" i="5"/>
  <c r="F1710" i="5"/>
  <c r="G1710" i="5"/>
  <c r="E1730" i="4"/>
  <c r="C1731" i="4"/>
  <c r="H1719" i="3"/>
  <c r="F1720" i="3"/>
  <c r="I1719" i="3"/>
  <c r="G1720" i="3"/>
  <c r="G1399" i="4" l="1"/>
  <c r="H1399" i="4" s="1"/>
  <c r="E1399" i="6"/>
  <c r="H1711" i="5"/>
  <c r="G1711" i="5"/>
  <c r="E1712" i="5"/>
  <c r="F1711" i="5"/>
  <c r="E1731" i="4"/>
  <c r="C1732" i="4"/>
  <c r="G1721" i="3"/>
  <c r="H1720" i="3"/>
  <c r="I1720" i="3" s="1"/>
  <c r="F1721" i="3"/>
  <c r="G1400" i="4" l="1"/>
  <c r="H1400" i="4" s="1"/>
  <c r="E1400" i="6"/>
  <c r="E1713" i="5"/>
  <c r="H1712" i="5"/>
  <c r="G1712" i="5"/>
  <c r="F1712" i="5"/>
  <c r="E1732" i="4"/>
  <c r="C1733" i="4"/>
  <c r="H1721" i="3"/>
  <c r="F1722" i="3"/>
  <c r="G1722" i="3"/>
  <c r="I1721" i="3"/>
  <c r="G1401" i="4" l="1"/>
  <c r="H1401" i="4" s="1"/>
  <c r="E1401" i="6"/>
  <c r="G1713" i="5"/>
  <c r="F1713" i="5"/>
  <c r="E1714" i="5"/>
  <c r="H1713" i="5"/>
  <c r="E1733" i="4"/>
  <c r="C1734" i="4"/>
  <c r="H1722" i="3"/>
  <c r="F1723" i="3"/>
  <c r="G1723" i="3"/>
  <c r="I1722" i="3"/>
  <c r="G1402" i="4" l="1"/>
  <c r="H1402" i="4" s="1"/>
  <c r="E1402" i="6"/>
  <c r="H1714" i="5"/>
  <c r="G1714" i="5"/>
  <c r="E1715" i="5"/>
  <c r="F1714" i="5"/>
  <c r="E1734" i="4"/>
  <c r="C1735" i="4"/>
  <c r="F1724" i="3"/>
  <c r="H1723" i="3"/>
  <c r="G1724" i="3"/>
  <c r="I1723" i="3"/>
  <c r="G1403" i="4" l="1"/>
  <c r="H1403" i="4" s="1"/>
  <c r="E1403" i="6"/>
  <c r="F1715" i="5"/>
  <c r="E1716" i="5"/>
  <c r="H1715" i="5"/>
  <c r="G1715" i="5"/>
  <c r="E1735" i="4"/>
  <c r="C1736" i="4"/>
  <c r="G1725" i="3"/>
  <c r="F1725" i="3"/>
  <c r="H1724" i="3"/>
  <c r="I1724" i="3" s="1"/>
  <c r="G1404" i="4" l="1"/>
  <c r="H1404" i="4" s="1"/>
  <c r="E1404" i="6"/>
  <c r="E1717" i="5"/>
  <c r="H1716" i="5"/>
  <c r="G1716" i="5"/>
  <c r="F1716" i="5"/>
  <c r="E1736" i="4"/>
  <c r="C1737" i="4"/>
  <c r="H1725" i="3"/>
  <c r="F1726" i="3"/>
  <c r="I1725" i="3"/>
  <c r="G1726" i="3"/>
  <c r="G1405" i="4" l="1"/>
  <c r="H1405" i="4" s="1"/>
  <c r="E1405" i="6"/>
  <c r="H1717" i="5"/>
  <c r="G1717" i="5"/>
  <c r="E1718" i="5"/>
  <c r="F1717" i="5"/>
  <c r="E1737" i="4"/>
  <c r="C1738" i="4"/>
  <c r="F1727" i="3"/>
  <c r="H1726" i="3"/>
  <c r="G1727" i="3"/>
  <c r="I1726" i="3"/>
  <c r="G1406" i="4" l="1"/>
  <c r="H1406" i="4" s="1"/>
  <c r="E1406" i="6"/>
  <c r="F1718" i="5"/>
  <c r="E1719" i="5"/>
  <c r="H1718" i="5"/>
  <c r="G1718" i="5"/>
  <c r="E1738" i="4"/>
  <c r="C1739" i="4"/>
  <c r="G1728" i="3"/>
  <c r="H1727" i="3"/>
  <c r="I1727" i="3" s="1"/>
  <c r="F1728" i="3"/>
  <c r="G1407" i="4" l="1"/>
  <c r="H1407" i="4" s="1"/>
  <c r="E1407" i="6"/>
  <c r="E1720" i="5"/>
  <c r="H1719" i="5"/>
  <c r="G1719" i="5"/>
  <c r="F1719" i="5"/>
  <c r="E1739" i="4"/>
  <c r="C1740" i="4"/>
  <c r="F1729" i="3"/>
  <c r="H1728" i="3"/>
  <c r="G1729" i="3"/>
  <c r="I1728" i="3"/>
  <c r="G1408" i="4" l="1"/>
  <c r="H1408" i="4" s="1"/>
  <c r="E1408" i="6"/>
  <c r="H1720" i="5"/>
  <c r="G1720" i="5"/>
  <c r="E1721" i="5"/>
  <c r="F1720" i="5"/>
  <c r="E1740" i="4"/>
  <c r="C1741" i="4"/>
  <c r="G1730" i="3"/>
  <c r="H1729" i="3"/>
  <c r="I1729" i="3" s="1"/>
  <c r="F1730" i="3"/>
  <c r="G1409" i="4" l="1"/>
  <c r="H1409" i="4" s="1"/>
  <c r="E1409" i="6"/>
  <c r="E1722" i="5"/>
  <c r="G1721" i="5"/>
  <c r="F1721" i="5"/>
  <c r="H1721" i="5"/>
  <c r="E1741" i="4"/>
  <c r="C1742" i="4"/>
  <c r="H1730" i="3"/>
  <c r="F1731" i="3"/>
  <c r="G1731" i="3"/>
  <c r="I1730" i="3"/>
  <c r="G1410" i="4" l="1"/>
  <c r="H1410" i="4" s="1"/>
  <c r="E1410" i="6"/>
  <c r="G1722" i="5"/>
  <c r="F1722" i="5"/>
  <c r="E1723" i="5"/>
  <c r="H1722" i="5"/>
  <c r="E1742" i="4"/>
  <c r="C1743" i="4"/>
  <c r="G1732" i="3"/>
  <c r="H1731" i="3"/>
  <c r="I1731" i="3" s="1"/>
  <c r="F1732" i="3"/>
  <c r="G1411" i="4" l="1"/>
  <c r="H1411" i="4" s="1"/>
  <c r="E1411" i="6"/>
  <c r="H1723" i="5"/>
  <c r="G1723" i="5"/>
  <c r="E1724" i="5"/>
  <c r="F1723" i="5"/>
  <c r="E1743" i="4"/>
  <c r="C1744" i="4"/>
  <c r="H1732" i="3"/>
  <c r="F1733" i="3"/>
  <c r="I1732" i="3"/>
  <c r="G1733" i="3"/>
  <c r="G1412" i="4" l="1"/>
  <c r="H1412" i="4" s="1"/>
  <c r="E1412" i="6"/>
  <c r="G1724" i="5"/>
  <c r="F1724" i="5"/>
  <c r="E1725" i="5"/>
  <c r="H1724" i="5"/>
  <c r="E1744" i="4"/>
  <c r="C1745" i="4"/>
  <c r="G1734" i="3"/>
  <c r="H1733" i="3"/>
  <c r="I1733" i="3" s="1"/>
  <c r="F1734" i="3"/>
  <c r="G1413" i="4" l="1"/>
  <c r="H1413" i="4" s="1"/>
  <c r="E1413" i="6"/>
  <c r="E1726" i="5"/>
  <c r="H1725" i="5"/>
  <c r="G1725" i="5"/>
  <c r="F1725" i="5"/>
  <c r="E1745" i="4"/>
  <c r="C1746" i="4"/>
  <c r="H1734" i="3"/>
  <c r="F1735" i="3"/>
  <c r="G1735" i="3"/>
  <c r="I1734" i="3"/>
  <c r="G1414" i="4" l="1"/>
  <c r="H1414" i="4" s="1"/>
  <c r="E1414" i="6"/>
  <c r="H1726" i="5"/>
  <c r="G1726" i="5"/>
  <c r="E1727" i="5"/>
  <c r="F1726" i="5"/>
  <c r="E1746" i="4"/>
  <c r="C1747" i="4"/>
  <c r="F1736" i="3"/>
  <c r="H1735" i="3"/>
  <c r="G1736" i="3"/>
  <c r="I1735" i="3"/>
  <c r="G1415" i="4" l="1"/>
  <c r="H1415" i="4" s="1"/>
  <c r="E1415" i="6"/>
  <c r="E1728" i="5"/>
  <c r="H1727" i="5"/>
  <c r="G1727" i="5"/>
  <c r="F1727" i="5"/>
  <c r="E1747" i="4"/>
  <c r="C1748" i="4"/>
  <c r="G1737" i="3"/>
  <c r="H1736" i="3"/>
  <c r="I1736" i="3" s="1"/>
  <c r="F1737" i="3"/>
  <c r="G1416" i="4" l="1"/>
  <c r="H1416" i="4" s="1"/>
  <c r="E1416" i="6"/>
  <c r="G1728" i="5"/>
  <c r="F1728" i="5"/>
  <c r="E1729" i="5"/>
  <c r="H1728" i="5"/>
  <c r="E1748" i="4"/>
  <c r="C1749" i="4"/>
  <c r="H1737" i="3"/>
  <c r="F1738" i="3"/>
  <c r="G1738" i="3"/>
  <c r="I1737" i="3"/>
  <c r="G1417" i="4" l="1"/>
  <c r="H1417" i="4" s="1"/>
  <c r="E1417" i="6"/>
  <c r="H1729" i="5"/>
  <c r="G1729" i="5"/>
  <c r="E1730" i="5"/>
  <c r="F1729" i="5"/>
  <c r="E1749" i="4"/>
  <c r="C1750" i="4"/>
  <c r="H1738" i="3"/>
  <c r="F1739" i="3"/>
  <c r="G1739" i="3"/>
  <c r="I1738" i="3"/>
  <c r="G1418" i="4" l="1"/>
  <c r="H1418" i="4" s="1"/>
  <c r="E1418" i="6"/>
  <c r="E1731" i="5"/>
  <c r="H1730" i="5"/>
  <c r="G1730" i="5"/>
  <c r="F1730" i="5"/>
  <c r="E1750" i="4"/>
  <c r="C1751" i="4"/>
  <c r="G1740" i="3"/>
  <c r="H1739" i="3"/>
  <c r="I1739" i="3" s="1"/>
  <c r="F1740" i="3"/>
  <c r="G1419" i="4" l="1"/>
  <c r="H1419" i="4" s="1"/>
  <c r="E1419" i="6"/>
  <c r="G1731" i="5"/>
  <c r="F1731" i="5"/>
  <c r="E1732" i="5"/>
  <c r="H1731" i="5"/>
  <c r="E1751" i="4"/>
  <c r="C1752" i="4"/>
  <c r="F1741" i="3"/>
  <c r="H1740" i="3"/>
  <c r="G1741" i="3"/>
  <c r="I1740" i="3"/>
  <c r="G1420" i="4" l="1"/>
  <c r="H1420" i="4" s="1"/>
  <c r="E1420" i="6"/>
  <c r="H1732" i="5"/>
  <c r="G1732" i="5"/>
  <c r="F1732" i="5"/>
  <c r="E1733" i="5"/>
  <c r="E1752" i="4"/>
  <c r="C1753" i="4"/>
  <c r="G1742" i="3"/>
  <c r="F1742" i="3"/>
  <c r="H1741" i="3"/>
  <c r="I1741" i="3" s="1"/>
  <c r="G1421" i="4" l="1"/>
  <c r="H1421" i="4" s="1"/>
  <c r="E1421" i="6"/>
  <c r="E1734" i="5"/>
  <c r="H1733" i="5"/>
  <c r="G1733" i="5"/>
  <c r="F1733" i="5"/>
  <c r="E1753" i="4"/>
  <c r="C1754" i="4"/>
  <c r="G1743" i="3"/>
  <c r="H1742" i="3"/>
  <c r="I1742" i="3" s="1"/>
  <c r="F1743" i="3"/>
  <c r="G1422" i="4" l="1"/>
  <c r="H1422" i="4" s="1"/>
  <c r="E1422" i="6"/>
  <c r="E1735" i="5"/>
  <c r="H1734" i="5"/>
  <c r="G1734" i="5"/>
  <c r="F1734" i="5"/>
  <c r="E1754" i="4"/>
  <c r="C1755" i="4"/>
  <c r="H1743" i="3"/>
  <c r="F1744" i="3"/>
  <c r="I1743" i="3"/>
  <c r="G1744" i="3"/>
  <c r="G1423" i="4" l="1"/>
  <c r="H1423" i="4" s="1"/>
  <c r="E1423" i="6"/>
  <c r="H1735" i="5"/>
  <c r="G1735" i="5"/>
  <c r="E1736" i="5"/>
  <c r="F1735" i="5"/>
  <c r="E1755" i="4"/>
  <c r="C1756" i="4"/>
  <c r="F1745" i="3"/>
  <c r="H1744" i="3"/>
  <c r="I1744" i="3"/>
  <c r="G1745" i="3"/>
  <c r="G1424" i="4" l="1"/>
  <c r="H1424" i="4" s="1"/>
  <c r="E1424" i="6"/>
  <c r="E1737" i="5"/>
  <c r="H1736" i="5"/>
  <c r="G1736" i="5"/>
  <c r="F1736" i="5"/>
  <c r="E1756" i="4"/>
  <c r="C1757" i="4"/>
  <c r="G1746" i="3"/>
  <c r="H1745" i="3"/>
  <c r="I1745" i="3" s="1"/>
  <c r="F1746" i="3"/>
  <c r="G1425" i="4" l="1"/>
  <c r="H1425" i="4" s="1"/>
  <c r="E1425" i="6"/>
  <c r="E1738" i="5"/>
  <c r="F1737" i="5"/>
  <c r="H1737" i="5"/>
  <c r="G1737" i="5"/>
  <c r="E1757" i="4"/>
  <c r="C1758" i="4"/>
  <c r="H1746" i="3"/>
  <c r="F1747" i="3"/>
  <c r="I1746" i="3"/>
  <c r="G1747" i="3"/>
  <c r="G1426" i="4" l="1"/>
  <c r="H1426" i="4" s="1"/>
  <c r="E1426" i="6"/>
  <c r="H1738" i="5"/>
  <c r="G1738" i="5"/>
  <c r="E1739" i="5"/>
  <c r="F1738" i="5"/>
  <c r="E1758" i="4"/>
  <c r="C1759" i="4"/>
  <c r="G1748" i="3"/>
  <c r="F1748" i="3"/>
  <c r="H1747" i="3"/>
  <c r="I1747" i="3" s="1"/>
  <c r="G1427" i="4" l="1"/>
  <c r="H1427" i="4" s="1"/>
  <c r="E1427" i="6"/>
  <c r="E1740" i="5"/>
  <c r="H1739" i="5"/>
  <c r="G1739" i="5"/>
  <c r="F1739" i="5"/>
  <c r="E1759" i="4"/>
  <c r="C1760" i="4"/>
  <c r="F1749" i="3"/>
  <c r="H1748" i="3"/>
  <c r="G1749" i="3"/>
  <c r="I1748" i="3"/>
  <c r="G1428" i="4" l="1"/>
  <c r="H1428" i="4" s="1"/>
  <c r="E1428" i="6"/>
  <c r="E1741" i="5"/>
  <c r="H1740" i="5"/>
  <c r="F1740" i="5"/>
  <c r="G1740" i="5"/>
  <c r="E1760" i="4"/>
  <c r="C1761" i="4"/>
  <c r="G1750" i="3"/>
  <c r="H1749" i="3"/>
  <c r="I1749" i="3" s="1"/>
  <c r="F1750" i="3"/>
  <c r="G1429" i="4" l="1"/>
  <c r="H1429" i="4" s="1"/>
  <c r="E1429" i="6"/>
  <c r="H1741" i="5"/>
  <c r="G1741" i="5"/>
  <c r="E1742" i="5"/>
  <c r="F1741" i="5"/>
  <c r="E1761" i="4"/>
  <c r="C1762" i="4"/>
  <c r="F1751" i="3"/>
  <c r="H1750" i="3"/>
  <c r="G1751" i="3"/>
  <c r="I1750" i="3"/>
  <c r="G1430" i="4" l="1"/>
  <c r="H1430" i="4" s="1"/>
  <c r="E1430" i="6"/>
  <c r="G1742" i="5"/>
  <c r="F1742" i="5"/>
  <c r="E1743" i="5"/>
  <c r="H1742" i="5"/>
  <c r="E1762" i="4"/>
  <c r="C1763" i="4"/>
  <c r="G1752" i="3"/>
  <c r="H1751" i="3"/>
  <c r="I1751" i="3" s="1"/>
  <c r="F1752" i="3"/>
  <c r="G1431" i="4" l="1"/>
  <c r="H1431" i="4" s="1"/>
  <c r="E1431" i="6"/>
  <c r="F1743" i="5"/>
  <c r="H1743" i="5"/>
  <c r="G1743" i="5"/>
  <c r="E1744" i="5"/>
  <c r="E1763" i="4"/>
  <c r="C1764" i="4"/>
  <c r="G1753" i="3"/>
  <c r="F1753" i="3"/>
  <c r="H1752" i="3"/>
  <c r="I1752" i="3" s="1"/>
  <c r="G1432" i="4" l="1"/>
  <c r="H1432" i="4" s="1"/>
  <c r="E1432" i="6"/>
  <c r="H1744" i="5"/>
  <c r="G1744" i="5"/>
  <c r="E1745" i="5"/>
  <c r="F1744" i="5"/>
  <c r="E1764" i="4"/>
  <c r="C1765" i="4"/>
  <c r="H1753" i="3"/>
  <c r="F1754" i="3"/>
  <c r="I1753" i="3"/>
  <c r="G1754" i="3"/>
  <c r="G1433" i="4" l="1"/>
  <c r="H1433" i="4" s="1"/>
  <c r="E1433" i="6"/>
  <c r="E1746" i="5"/>
  <c r="H1745" i="5"/>
  <c r="G1745" i="5"/>
  <c r="F1745" i="5"/>
  <c r="E1765" i="4"/>
  <c r="C1766" i="4"/>
  <c r="G1755" i="3"/>
  <c r="F1755" i="3"/>
  <c r="H1754" i="3"/>
  <c r="I1754" i="3" s="1"/>
  <c r="G1434" i="4" l="1"/>
  <c r="H1434" i="4" s="1"/>
  <c r="E1434" i="6"/>
  <c r="H1746" i="5"/>
  <c r="G1746" i="5"/>
  <c r="F1746" i="5"/>
  <c r="E1747" i="5"/>
  <c r="E1766" i="4"/>
  <c r="C1767" i="4"/>
  <c r="H1755" i="3"/>
  <c r="F1756" i="3"/>
  <c r="I1755" i="3"/>
  <c r="G1756" i="3"/>
  <c r="G1435" i="4" l="1"/>
  <c r="H1435" i="4" s="1"/>
  <c r="E1435" i="6"/>
  <c r="H1747" i="5"/>
  <c r="G1747" i="5"/>
  <c r="F1747" i="5"/>
  <c r="E1748" i="5"/>
  <c r="E1767" i="4"/>
  <c r="C1768" i="4"/>
  <c r="H1756" i="3"/>
  <c r="F1757" i="3"/>
  <c r="I1756" i="3"/>
  <c r="G1757" i="3"/>
  <c r="G1436" i="4" l="1"/>
  <c r="H1436" i="4" s="1"/>
  <c r="E1436" i="6"/>
  <c r="E1749" i="5"/>
  <c r="H1748" i="5"/>
  <c r="F1748" i="5"/>
  <c r="G1748" i="5"/>
  <c r="E1768" i="4"/>
  <c r="C1769" i="4"/>
  <c r="H1757" i="3"/>
  <c r="F1758" i="3"/>
  <c r="G1758" i="3"/>
  <c r="I1757" i="3"/>
  <c r="G1437" i="4" l="1"/>
  <c r="H1437" i="4" s="1"/>
  <c r="E1437" i="6"/>
  <c r="G1749" i="5"/>
  <c r="F1749" i="5"/>
  <c r="E1750" i="5"/>
  <c r="H1749" i="5"/>
  <c r="E1769" i="4"/>
  <c r="C1770" i="4"/>
  <c r="G1759" i="3"/>
  <c r="H1758" i="3"/>
  <c r="I1758" i="3" s="1"/>
  <c r="F1759" i="3"/>
  <c r="G1438" i="4" l="1"/>
  <c r="H1438" i="4" s="1"/>
  <c r="E1438" i="6"/>
  <c r="H1750" i="5"/>
  <c r="G1750" i="5"/>
  <c r="E1751" i="5"/>
  <c r="F1750" i="5"/>
  <c r="E1770" i="4"/>
  <c r="C1771" i="4"/>
  <c r="F1760" i="3"/>
  <c r="H1759" i="3"/>
  <c r="G1760" i="3"/>
  <c r="I1759" i="3"/>
  <c r="G1439" i="4" l="1"/>
  <c r="H1439" i="4" s="1"/>
  <c r="E1439" i="6"/>
  <c r="G1751" i="5"/>
  <c r="F1751" i="5"/>
  <c r="E1752" i="5"/>
  <c r="H1751" i="5"/>
  <c r="E1771" i="4"/>
  <c r="C1772" i="4"/>
  <c r="G1761" i="3"/>
  <c r="H1760" i="3"/>
  <c r="I1760" i="3" s="1"/>
  <c r="F1761" i="3"/>
  <c r="G1440" i="4" l="1"/>
  <c r="H1440" i="4" s="1"/>
  <c r="E1440" i="6"/>
  <c r="E1753" i="5"/>
  <c r="H1752" i="5"/>
  <c r="G1752" i="5"/>
  <c r="F1752" i="5"/>
  <c r="E1772" i="4"/>
  <c r="C1773" i="4"/>
  <c r="H1761" i="3"/>
  <c r="F1762" i="3"/>
  <c r="G1762" i="3"/>
  <c r="I1761" i="3"/>
  <c r="G1441" i="4" l="1"/>
  <c r="H1441" i="4" s="1"/>
  <c r="E1441" i="6"/>
  <c r="H1753" i="5"/>
  <c r="G1753" i="5"/>
  <c r="E1754" i="5"/>
  <c r="F1753" i="5"/>
  <c r="E1773" i="4"/>
  <c r="C1774" i="4"/>
  <c r="H1762" i="3"/>
  <c r="F1763" i="3"/>
  <c r="G1763" i="3"/>
  <c r="I1762" i="3"/>
  <c r="G1442" i="4" l="1"/>
  <c r="H1442" i="4" s="1"/>
  <c r="E1442" i="6"/>
  <c r="H1754" i="5"/>
  <c r="G1754" i="5"/>
  <c r="E1755" i="5"/>
  <c r="F1754" i="5"/>
  <c r="E1774" i="4"/>
  <c r="C1775" i="4"/>
  <c r="H1763" i="3"/>
  <c r="F1764" i="3"/>
  <c r="I1763" i="3"/>
  <c r="G1764" i="3"/>
  <c r="G1443" i="4" l="1"/>
  <c r="H1443" i="4" s="1"/>
  <c r="E1443" i="6"/>
  <c r="E1756" i="5"/>
  <c r="H1755" i="5"/>
  <c r="G1755" i="5"/>
  <c r="F1755" i="5"/>
  <c r="E1775" i="4"/>
  <c r="C1776" i="4"/>
  <c r="F1765" i="3"/>
  <c r="H1764" i="3"/>
  <c r="G1765" i="3"/>
  <c r="I1764" i="3"/>
  <c r="G1444" i="4" l="1"/>
  <c r="H1444" i="4" s="1"/>
  <c r="E1444" i="6"/>
  <c r="H1756" i="5"/>
  <c r="G1756" i="5"/>
  <c r="E1757" i="5"/>
  <c r="F1756" i="5"/>
  <c r="E1776" i="4"/>
  <c r="C1777" i="4"/>
  <c r="G1766" i="3"/>
  <c r="H1765" i="3"/>
  <c r="I1765" i="3" s="1"/>
  <c r="F1766" i="3"/>
  <c r="G1445" i="4" l="1"/>
  <c r="H1445" i="4" s="1"/>
  <c r="E1445" i="6"/>
  <c r="E1758" i="5"/>
  <c r="H1757" i="5"/>
  <c r="G1757" i="5"/>
  <c r="F1757" i="5"/>
  <c r="E1777" i="4"/>
  <c r="C1778" i="4"/>
  <c r="G1767" i="3"/>
  <c r="H1766" i="3"/>
  <c r="I1766" i="3" s="1"/>
  <c r="F1767" i="3"/>
  <c r="G1446" i="4" l="1"/>
  <c r="H1446" i="4" s="1"/>
  <c r="E1446" i="6"/>
  <c r="E1759" i="5"/>
  <c r="H1758" i="5"/>
  <c r="G1758" i="5"/>
  <c r="F1758" i="5"/>
  <c r="E1778" i="4"/>
  <c r="C1779" i="4"/>
  <c r="F1768" i="3"/>
  <c r="H1767" i="3"/>
  <c r="I1767" i="3"/>
  <c r="G1768" i="3"/>
  <c r="G1447" i="4" l="1"/>
  <c r="H1447" i="4" s="1"/>
  <c r="E1447" i="6"/>
  <c r="H1759" i="5"/>
  <c r="G1759" i="5"/>
  <c r="E1760" i="5"/>
  <c r="F1759" i="5"/>
  <c r="E1779" i="4"/>
  <c r="C1780" i="4"/>
  <c r="G1769" i="3"/>
  <c r="H1768" i="3"/>
  <c r="I1768" i="3" s="1"/>
  <c r="F1769" i="3"/>
  <c r="G1448" i="4" l="1"/>
  <c r="H1448" i="4" s="1"/>
  <c r="E1448" i="6"/>
  <c r="G1760" i="5"/>
  <c r="F1760" i="5"/>
  <c r="E1761" i="5"/>
  <c r="H1760" i="5"/>
  <c r="E1780" i="4"/>
  <c r="C1781" i="4"/>
  <c r="G1770" i="3"/>
  <c r="H1769" i="3"/>
  <c r="I1769" i="3" s="1"/>
  <c r="F1770" i="3"/>
  <c r="G1449" i="4" l="1"/>
  <c r="H1449" i="4" s="1"/>
  <c r="E1449" i="6"/>
  <c r="F1761" i="5"/>
  <c r="E1762" i="5"/>
  <c r="H1761" i="5"/>
  <c r="G1761" i="5"/>
  <c r="E1781" i="4"/>
  <c r="C1782" i="4"/>
  <c r="H1770" i="3"/>
  <c r="F1771" i="3"/>
  <c r="I1770" i="3"/>
  <c r="G1771" i="3"/>
  <c r="G1450" i="4" l="1"/>
  <c r="H1450" i="4" s="1"/>
  <c r="E1450" i="6"/>
  <c r="H1762" i="5"/>
  <c r="G1762" i="5"/>
  <c r="E1763" i="5"/>
  <c r="F1762" i="5"/>
  <c r="E1782" i="4"/>
  <c r="C1783" i="4"/>
  <c r="G1772" i="3"/>
  <c r="F1772" i="3"/>
  <c r="H1771" i="3"/>
  <c r="I1771" i="3" s="1"/>
  <c r="G1451" i="4" l="1"/>
  <c r="H1451" i="4" s="1"/>
  <c r="E1451" i="6"/>
  <c r="E1764" i="5"/>
  <c r="H1763" i="5"/>
  <c r="G1763" i="5"/>
  <c r="F1763" i="5"/>
  <c r="E1783" i="4"/>
  <c r="C1784" i="4"/>
  <c r="F1773" i="3"/>
  <c r="H1772" i="3"/>
  <c r="G1773" i="3"/>
  <c r="I1772" i="3"/>
  <c r="G1452" i="4" l="1"/>
  <c r="H1452" i="4" s="1"/>
  <c r="E1452" i="6"/>
  <c r="E1765" i="5"/>
  <c r="H1764" i="5"/>
  <c r="G1764" i="5"/>
  <c r="F1764" i="5"/>
  <c r="E1784" i="4"/>
  <c r="C1785" i="4"/>
  <c r="G1774" i="3"/>
  <c r="H1773" i="3"/>
  <c r="I1773" i="3" s="1"/>
  <c r="F1774" i="3"/>
  <c r="G1453" i="4" l="1"/>
  <c r="H1453" i="4" s="1"/>
  <c r="E1453" i="6"/>
  <c r="H1765" i="5"/>
  <c r="G1765" i="5"/>
  <c r="E1766" i="5"/>
  <c r="F1765" i="5"/>
  <c r="E1785" i="4"/>
  <c r="C1786" i="4"/>
  <c r="F1775" i="3"/>
  <c r="H1774" i="3"/>
  <c r="G1775" i="3"/>
  <c r="I1774" i="3"/>
  <c r="G1454" i="4" l="1"/>
  <c r="H1454" i="4" s="1"/>
  <c r="E1454" i="6"/>
  <c r="E1767" i="5"/>
  <c r="G1766" i="5"/>
  <c r="F1766" i="5"/>
  <c r="H1766" i="5"/>
  <c r="E1786" i="4"/>
  <c r="C1787" i="4"/>
  <c r="G1776" i="3"/>
  <c r="H1775" i="3"/>
  <c r="I1775" i="3" s="1"/>
  <c r="F1776" i="3"/>
  <c r="G1455" i="4" l="1"/>
  <c r="H1455" i="4" s="1"/>
  <c r="E1455" i="6"/>
  <c r="G1767" i="5"/>
  <c r="F1767" i="5"/>
  <c r="H1767" i="5"/>
  <c r="E1768" i="5"/>
  <c r="E1787" i="4"/>
  <c r="C1788" i="4"/>
  <c r="F1777" i="3"/>
  <c r="H1776" i="3"/>
  <c r="G1777" i="3"/>
  <c r="I1776" i="3"/>
  <c r="G1456" i="4" l="1"/>
  <c r="H1456" i="4" s="1"/>
  <c r="E1456" i="6"/>
  <c r="H1768" i="5"/>
  <c r="G1768" i="5"/>
  <c r="F1768" i="5"/>
  <c r="E1769" i="5"/>
  <c r="E1788" i="4"/>
  <c r="C1789" i="4"/>
  <c r="G1778" i="3"/>
  <c r="F1778" i="3"/>
  <c r="H1777" i="3"/>
  <c r="I1777" i="3" s="1"/>
  <c r="G1457" i="4" l="1"/>
  <c r="H1457" i="4" s="1"/>
  <c r="E1457" i="6"/>
  <c r="E1770" i="5"/>
  <c r="H1769" i="5"/>
  <c r="G1769" i="5"/>
  <c r="F1769" i="5"/>
  <c r="E1789" i="4"/>
  <c r="C1790" i="4"/>
  <c r="F1779" i="3"/>
  <c r="H1778" i="3"/>
  <c r="G1779" i="3"/>
  <c r="I1778" i="3"/>
  <c r="G1458" i="4" l="1"/>
  <c r="H1458" i="4" s="1"/>
  <c r="E1458" i="6"/>
  <c r="E1771" i="5"/>
  <c r="H1770" i="5"/>
  <c r="G1770" i="5"/>
  <c r="F1770" i="5"/>
  <c r="E1790" i="4"/>
  <c r="C1791" i="4"/>
  <c r="G1780" i="3"/>
  <c r="F1780" i="3"/>
  <c r="H1779" i="3"/>
  <c r="I1779" i="3" s="1"/>
  <c r="G1459" i="4" l="1"/>
  <c r="H1459" i="4" s="1"/>
  <c r="E1459" i="6"/>
  <c r="H1771" i="5"/>
  <c r="G1771" i="5"/>
  <c r="E1772" i="5"/>
  <c r="F1771" i="5"/>
  <c r="E1791" i="4"/>
  <c r="C1792" i="4"/>
  <c r="G1781" i="3"/>
  <c r="H1780" i="3"/>
  <c r="I1780" i="3" s="1"/>
  <c r="F1781" i="3"/>
  <c r="G1460" i="4" l="1"/>
  <c r="H1460" i="4" s="1"/>
  <c r="E1460" i="6"/>
  <c r="H1772" i="5"/>
  <c r="G1772" i="5"/>
  <c r="F1772" i="5"/>
  <c r="E1773" i="5"/>
  <c r="E1792" i="4"/>
  <c r="C1793" i="4"/>
  <c r="G1782" i="3"/>
  <c r="H1781" i="3"/>
  <c r="I1781" i="3" s="1"/>
  <c r="F1782" i="3"/>
  <c r="G1461" i="4" l="1"/>
  <c r="H1461" i="4" s="1"/>
  <c r="E1461" i="6"/>
  <c r="E1774" i="5"/>
  <c r="H1773" i="5"/>
  <c r="G1773" i="5"/>
  <c r="F1773" i="5"/>
  <c r="E1793" i="4"/>
  <c r="C1794" i="4"/>
  <c r="H1782" i="3"/>
  <c r="F1783" i="3"/>
  <c r="G1783" i="3"/>
  <c r="I1782" i="3"/>
  <c r="G1462" i="4" l="1"/>
  <c r="H1462" i="4" s="1"/>
  <c r="E1462" i="6"/>
  <c r="H1774" i="5"/>
  <c r="G1774" i="5"/>
  <c r="E1775" i="5"/>
  <c r="F1774" i="5"/>
  <c r="E1794" i="4"/>
  <c r="C1795" i="4"/>
  <c r="F1784" i="3"/>
  <c r="H1783" i="3"/>
  <c r="G1784" i="3"/>
  <c r="I1783" i="3"/>
  <c r="G1463" i="4" l="1"/>
  <c r="H1463" i="4" s="1"/>
  <c r="E1463" i="6"/>
  <c r="H1775" i="5"/>
  <c r="G1775" i="5"/>
  <c r="F1775" i="5"/>
  <c r="E1776" i="5"/>
  <c r="E1795" i="4"/>
  <c r="C1796" i="4"/>
  <c r="G1785" i="3"/>
  <c r="H1784" i="3"/>
  <c r="I1784" i="3" s="1"/>
  <c r="F1785" i="3"/>
  <c r="G1464" i="4" l="1"/>
  <c r="H1464" i="4" s="1"/>
  <c r="E1464" i="6"/>
  <c r="E1777" i="5"/>
  <c r="H1776" i="5"/>
  <c r="G1776" i="5"/>
  <c r="F1776" i="5"/>
  <c r="E1796" i="4"/>
  <c r="C1797" i="4"/>
  <c r="H1785" i="3"/>
  <c r="F1786" i="3"/>
  <c r="G1786" i="3"/>
  <c r="I1785" i="3"/>
  <c r="G1465" i="4" l="1"/>
  <c r="H1465" i="4" s="1"/>
  <c r="E1465" i="6"/>
  <c r="H1777" i="5"/>
  <c r="G1777" i="5"/>
  <c r="E1778" i="5"/>
  <c r="F1777" i="5"/>
  <c r="E1797" i="4"/>
  <c r="C1798" i="4"/>
  <c r="H1786" i="3"/>
  <c r="F1787" i="3"/>
  <c r="G1787" i="3"/>
  <c r="I1786" i="3"/>
  <c r="G1466" i="4" l="1"/>
  <c r="H1466" i="4" s="1"/>
  <c r="E1466" i="6"/>
  <c r="G1778" i="5"/>
  <c r="F1778" i="5"/>
  <c r="E1779" i="5"/>
  <c r="H1778" i="5"/>
  <c r="E1798" i="4"/>
  <c r="C1799" i="4"/>
  <c r="I1787" i="3"/>
  <c r="G1788" i="3"/>
  <c r="H1787" i="3"/>
  <c r="F1788" i="3"/>
  <c r="G1467" i="4" l="1"/>
  <c r="H1467" i="4" s="1"/>
  <c r="E1467" i="6"/>
  <c r="E1780" i="5"/>
  <c r="H1779" i="5"/>
  <c r="G1779" i="5"/>
  <c r="F1779" i="5"/>
  <c r="E1799" i="4"/>
  <c r="C1800" i="4"/>
  <c r="F1789" i="3"/>
  <c r="H1788" i="3"/>
  <c r="G1789" i="3"/>
  <c r="I1788" i="3"/>
  <c r="G1468" i="4" l="1"/>
  <c r="H1468" i="4" s="1"/>
  <c r="E1468" i="6"/>
  <c r="H1780" i="5"/>
  <c r="G1780" i="5"/>
  <c r="E1781" i="5"/>
  <c r="F1780" i="5"/>
  <c r="E1800" i="4"/>
  <c r="C1801" i="4"/>
  <c r="G1790" i="3"/>
  <c r="F1790" i="3"/>
  <c r="H1789" i="3"/>
  <c r="I1789" i="3" s="1"/>
  <c r="G1469" i="4" l="1"/>
  <c r="H1469" i="4" s="1"/>
  <c r="E1469" i="6"/>
  <c r="E1782" i="5"/>
  <c r="H1781" i="5"/>
  <c r="G1781" i="5"/>
  <c r="F1781" i="5"/>
  <c r="E1801" i="4"/>
  <c r="C1802" i="4"/>
  <c r="F1791" i="3"/>
  <c r="H1790" i="3"/>
  <c r="I1790" i="3"/>
  <c r="G1791" i="3"/>
  <c r="G1470" i="4" l="1"/>
  <c r="H1470" i="4" s="1"/>
  <c r="E1470" i="6"/>
  <c r="G1782" i="5"/>
  <c r="F1782" i="5"/>
  <c r="E1783" i="5"/>
  <c r="H1782" i="5"/>
  <c r="E1802" i="4"/>
  <c r="C1803" i="4"/>
  <c r="G1792" i="3"/>
  <c r="H1791" i="3"/>
  <c r="I1791" i="3" s="1"/>
  <c r="F1792" i="3"/>
  <c r="G1471" i="4" l="1"/>
  <c r="H1471" i="4" s="1"/>
  <c r="E1471" i="6"/>
  <c r="H1783" i="5"/>
  <c r="G1783" i="5"/>
  <c r="E1784" i="5"/>
  <c r="F1783" i="5"/>
  <c r="E1803" i="4"/>
  <c r="C1804" i="4"/>
  <c r="F1793" i="3"/>
  <c r="H1792" i="3"/>
  <c r="I1792" i="3"/>
  <c r="G1793" i="3"/>
  <c r="G1472" i="4" l="1"/>
  <c r="H1472" i="4" s="1"/>
  <c r="E1472" i="6"/>
  <c r="E1785" i="5"/>
  <c r="H1784" i="5"/>
  <c r="G1784" i="5"/>
  <c r="F1784" i="5"/>
  <c r="E1804" i="4"/>
  <c r="C1805" i="4"/>
  <c r="G1794" i="3"/>
  <c r="H1793" i="3"/>
  <c r="I1793" i="3" s="1"/>
  <c r="F1794" i="3"/>
  <c r="G1473" i="4" l="1"/>
  <c r="H1473" i="4" s="1"/>
  <c r="E1473" i="6"/>
  <c r="G1785" i="5"/>
  <c r="F1785" i="5"/>
  <c r="E1786" i="5"/>
  <c r="H1785" i="5"/>
  <c r="E1805" i="4"/>
  <c r="C1806" i="4"/>
  <c r="H1794" i="3"/>
  <c r="F1795" i="3"/>
  <c r="I1794" i="3"/>
  <c r="G1795" i="3"/>
  <c r="G1474" i="4" l="1"/>
  <c r="H1474" i="4" s="1"/>
  <c r="E1474" i="6"/>
  <c r="H1786" i="5"/>
  <c r="G1786" i="5"/>
  <c r="E1787" i="5"/>
  <c r="F1786" i="5"/>
  <c r="E1806" i="4"/>
  <c r="C1807" i="4"/>
  <c r="F1796" i="3"/>
  <c r="H1795" i="3"/>
  <c r="I1795" i="3"/>
  <c r="G1796" i="3"/>
  <c r="G1475" i="4" l="1"/>
  <c r="H1475" i="4" s="1"/>
  <c r="E1475" i="6"/>
  <c r="G1787" i="5"/>
  <c r="E1788" i="5"/>
  <c r="H1787" i="5"/>
  <c r="F1787" i="5"/>
  <c r="E1807" i="4"/>
  <c r="C1808" i="4"/>
  <c r="G1797" i="3"/>
  <c r="F1797" i="3"/>
  <c r="H1796" i="3"/>
  <c r="I1796" i="3" s="1"/>
  <c r="G1476" i="4" l="1"/>
  <c r="H1476" i="4" s="1"/>
  <c r="E1476" i="6"/>
  <c r="E1789" i="5"/>
  <c r="H1788" i="5"/>
  <c r="G1788" i="5"/>
  <c r="F1788" i="5"/>
  <c r="E1808" i="4"/>
  <c r="C1809" i="4"/>
  <c r="H1797" i="3"/>
  <c r="F1798" i="3"/>
  <c r="G1798" i="3"/>
  <c r="I1797" i="3"/>
  <c r="G1477" i="4" l="1"/>
  <c r="H1477" i="4" s="1"/>
  <c r="E1477" i="6"/>
  <c r="H1789" i="5"/>
  <c r="G1789" i="5"/>
  <c r="E1790" i="5"/>
  <c r="F1789" i="5"/>
  <c r="E1809" i="4"/>
  <c r="C1810" i="4"/>
  <c r="G1799" i="3"/>
  <c r="F1799" i="3"/>
  <c r="H1798" i="3"/>
  <c r="I1798" i="3" s="1"/>
  <c r="G1478" i="4" l="1"/>
  <c r="H1478" i="4" s="1"/>
  <c r="E1478" i="6"/>
  <c r="F1790" i="5"/>
  <c r="E1791" i="5"/>
  <c r="H1790" i="5"/>
  <c r="G1790" i="5"/>
  <c r="E1810" i="4"/>
  <c r="C1811" i="4"/>
  <c r="H1799" i="3"/>
  <c r="F1800" i="3"/>
  <c r="I1799" i="3"/>
  <c r="G1800" i="3"/>
  <c r="G1479" i="4" l="1"/>
  <c r="H1479" i="4" s="1"/>
  <c r="E1479" i="6"/>
  <c r="E1792" i="5"/>
  <c r="G1791" i="5"/>
  <c r="F1791" i="5"/>
  <c r="H1791" i="5"/>
  <c r="E1811" i="4"/>
  <c r="C1812" i="4"/>
  <c r="G1801" i="3"/>
  <c r="F1801" i="3"/>
  <c r="H1800" i="3"/>
  <c r="I1800" i="3" s="1"/>
  <c r="G1480" i="4" l="1"/>
  <c r="H1480" i="4" s="1"/>
  <c r="E1480" i="6"/>
  <c r="H1792" i="5"/>
  <c r="G1792" i="5"/>
  <c r="E1793" i="5"/>
  <c r="F1792" i="5"/>
  <c r="E1812" i="4"/>
  <c r="C1813" i="4"/>
  <c r="F1802" i="3"/>
  <c r="H1801" i="3"/>
  <c r="I1801" i="3"/>
  <c r="G1802" i="3"/>
  <c r="G1481" i="4" l="1"/>
  <c r="H1481" i="4" s="1"/>
  <c r="E1481" i="6"/>
  <c r="E1794" i="5"/>
  <c r="G1793" i="5"/>
  <c r="F1793" i="5"/>
  <c r="H1793" i="5"/>
  <c r="E1813" i="4"/>
  <c r="C1814" i="4"/>
  <c r="G1803" i="3"/>
  <c r="F1803" i="3"/>
  <c r="H1802" i="3"/>
  <c r="I1802" i="3" s="1"/>
  <c r="G1482" i="4" l="1"/>
  <c r="H1482" i="4" s="1"/>
  <c r="E1482" i="6"/>
  <c r="G1794" i="5"/>
  <c r="F1794" i="5"/>
  <c r="E1795" i="5"/>
  <c r="H1794" i="5"/>
  <c r="E1814" i="4"/>
  <c r="C1815" i="4"/>
  <c r="F1804" i="3"/>
  <c r="H1803" i="3"/>
  <c r="I1803" i="3"/>
  <c r="G1804" i="3"/>
  <c r="G1483" i="4" l="1"/>
  <c r="H1483" i="4" s="1"/>
  <c r="E1483" i="6"/>
  <c r="H1795" i="5"/>
  <c r="G1795" i="5"/>
  <c r="E1796" i="5"/>
  <c r="F1795" i="5"/>
  <c r="E1815" i="4"/>
  <c r="C1816" i="4"/>
  <c r="G1805" i="3"/>
  <c r="H1804" i="3"/>
  <c r="I1804" i="3" s="1"/>
  <c r="F1805" i="3"/>
  <c r="G1484" i="4" l="1"/>
  <c r="H1484" i="4" s="1"/>
  <c r="E1484" i="6"/>
  <c r="G1796" i="5"/>
  <c r="F1796" i="5"/>
  <c r="E1797" i="5"/>
  <c r="H1796" i="5"/>
  <c r="E1816" i="4"/>
  <c r="C1817" i="4"/>
  <c r="H1805" i="3"/>
  <c r="F1806" i="3"/>
  <c r="G1806" i="3"/>
  <c r="I1805" i="3"/>
  <c r="G1485" i="4" l="1"/>
  <c r="H1485" i="4" s="1"/>
  <c r="E1485" i="6"/>
  <c r="H1797" i="5"/>
  <c r="G1797" i="5"/>
  <c r="F1797" i="5"/>
  <c r="E1798" i="5"/>
  <c r="E1817" i="4"/>
  <c r="C1818" i="4"/>
  <c r="H1806" i="3"/>
  <c r="F1807" i="3"/>
  <c r="G1807" i="3"/>
  <c r="I1806" i="3"/>
  <c r="G1486" i="4" l="1"/>
  <c r="H1486" i="4" s="1"/>
  <c r="E1486" i="6"/>
  <c r="H1798" i="5"/>
  <c r="G1798" i="5"/>
  <c r="E1799" i="5"/>
  <c r="F1798" i="5"/>
  <c r="E1818" i="4"/>
  <c r="C1819" i="4"/>
  <c r="F1808" i="3"/>
  <c r="H1807" i="3"/>
  <c r="G1808" i="3"/>
  <c r="I1807" i="3"/>
  <c r="G1487" i="4" l="1"/>
  <c r="H1487" i="4" s="1"/>
  <c r="E1487" i="6"/>
  <c r="E1800" i="5"/>
  <c r="H1799" i="5"/>
  <c r="G1799" i="5"/>
  <c r="F1799" i="5"/>
  <c r="E1819" i="4"/>
  <c r="C1820" i="4"/>
  <c r="G1809" i="3"/>
  <c r="H1808" i="3"/>
  <c r="I1808" i="3" s="1"/>
  <c r="F1809" i="3"/>
  <c r="G1488" i="4" l="1"/>
  <c r="H1488" i="4" s="1"/>
  <c r="E1488" i="6"/>
  <c r="H1800" i="5"/>
  <c r="G1800" i="5"/>
  <c r="F1800" i="5"/>
  <c r="E1801" i="5"/>
  <c r="E1820" i="4"/>
  <c r="C1821" i="4"/>
  <c r="G1810" i="3"/>
  <c r="H1809" i="3"/>
  <c r="I1809" i="3" s="1"/>
  <c r="F1810" i="3"/>
  <c r="G1489" i="4" l="1"/>
  <c r="H1489" i="4" s="1"/>
  <c r="E1489" i="6"/>
  <c r="H1801" i="5"/>
  <c r="G1801" i="5"/>
  <c r="E1802" i="5"/>
  <c r="F1801" i="5"/>
  <c r="E1821" i="4"/>
  <c r="C1822" i="4"/>
  <c r="H1810" i="3"/>
  <c r="F1811" i="3"/>
  <c r="G1811" i="3"/>
  <c r="I1810" i="3"/>
  <c r="G1490" i="4" l="1"/>
  <c r="H1490" i="4" s="1"/>
  <c r="E1490" i="6"/>
  <c r="E1803" i="5"/>
  <c r="H1802" i="5"/>
  <c r="G1802" i="5"/>
  <c r="F1802" i="5"/>
  <c r="E1822" i="4"/>
  <c r="C1823" i="4"/>
  <c r="G1812" i="3"/>
  <c r="H1811" i="3"/>
  <c r="I1811" i="3" s="1"/>
  <c r="F1812" i="3"/>
  <c r="G1491" i="4" l="1"/>
  <c r="H1491" i="4" s="1"/>
  <c r="E1491" i="6"/>
  <c r="G1803" i="5"/>
  <c r="F1803" i="5"/>
  <c r="E1804" i="5"/>
  <c r="H1803" i="5"/>
  <c r="E1823" i="4"/>
  <c r="C1824" i="4"/>
  <c r="G1813" i="3"/>
  <c r="F1813" i="3"/>
  <c r="H1812" i="3"/>
  <c r="I1812" i="3" s="1"/>
  <c r="G1492" i="4" l="1"/>
  <c r="H1492" i="4" s="1"/>
  <c r="E1492" i="6"/>
  <c r="H1804" i="5"/>
  <c r="G1804" i="5"/>
  <c r="F1804" i="5"/>
  <c r="E1805" i="5"/>
  <c r="E1824" i="4"/>
  <c r="C1825" i="4"/>
  <c r="H1813" i="3"/>
  <c r="F1814" i="3"/>
  <c r="I1813" i="3"/>
  <c r="G1814" i="3"/>
  <c r="G1493" i="4" l="1"/>
  <c r="H1493" i="4" s="1"/>
  <c r="E1493" i="6"/>
  <c r="F1805" i="5"/>
  <c r="E1806" i="5"/>
  <c r="H1805" i="5"/>
  <c r="G1805" i="5"/>
  <c r="E1825" i="4"/>
  <c r="C1826" i="4"/>
  <c r="G1815" i="3"/>
  <c r="H1814" i="3"/>
  <c r="I1814" i="3" s="1"/>
  <c r="F1815" i="3"/>
  <c r="G1494" i="4" l="1"/>
  <c r="H1494" i="4" s="1"/>
  <c r="E1494" i="6"/>
  <c r="E1807" i="5"/>
  <c r="H1806" i="5"/>
  <c r="G1806" i="5"/>
  <c r="F1806" i="5"/>
  <c r="E1826" i="4"/>
  <c r="C1827" i="4"/>
  <c r="G1816" i="3"/>
  <c r="F1816" i="3"/>
  <c r="H1815" i="3"/>
  <c r="I1815" i="3" s="1"/>
  <c r="G1495" i="4" l="1"/>
  <c r="H1495" i="4" s="1"/>
  <c r="E1495" i="6"/>
  <c r="H1807" i="5"/>
  <c r="G1807" i="5"/>
  <c r="E1808" i="5"/>
  <c r="F1807" i="5"/>
  <c r="E1827" i="4"/>
  <c r="C1828" i="4"/>
  <c r="G1817" i="3"/>
  <c r="H1816" i="3"/>
  <c r="I1816" i="3" s="1"/>
  <c r="F1817" i="3"/>
  <c r="G1496" i="4" l="1"/>
  <c r="H1496" i="4" s="1"/>
  <c r="E1496" i="6"/>
  <c r="E1809" i="5"/>
  <c r="H1808" i="5"/>
  <c r="G1808" i="5"/>
  <c r="F1808" i="5"/>
  <c r="E1828" i="4"/>
  <c r="C1829" i="4"/>
  <c r="H1817" i="3"/>
  <c r="F1818" i="3"/>
  <c r="G1818" i="3"/>
  <c r="I1817" i="3"/>
  <c r="G1497" i="4" l="1"/>
  <c r="H1497" i="4" s="1"/>
  <c r="E1497" i="6"/>
  <c r="E1810" i="5"/>
  <c r="H1809" i="5"/>
  <c r="G1809" i="5"/>
  <c r="F1809" i="5"/>
  <c r="E1829" i="4"/>
  <c r="C1830" i="4"/>
  <c r="H1818" i="3"/>
  <c r="F1819" i="3"/>
  <c r="G1819" i="3"/>
  <c r="I1818" i="3"/>
  <c r="G1498" i="4" l="1"/>
  <c r="H1498" i="4" s="1"/>
  <c r="E1498" i="6"/>
  <c r="H1810" i="5"/>
  <c r="G1810" i="5"/>
  <c r="E1811" i="5"/>
  <c r="F1810" i="5"/>
  <c r="E1830" i="4"/>
  <c r="C1831" i="4"/>
  <c r="F1820" i="3"/>
  <c r="H1819" i="3"/>
  <c r="G1820" i="3"/>
  <c r="I1819" i="3"/>
  <c r="G1499" i="4" l="1"/>
  <c r="H1499" i="4" s="1"/>
  <c r="E1499" i="6"/>
  <c r="G1811" i="5"/>
  <c r="F1811" i="5"/>
  <c r="H1811" i="5"/>
  <c r="E1812" i="5"/>
  <c r="E1831" i="4"/>
  <c r="C1832" i="4"/>
  <c r="G1821" i="3"/>
  <c r="F1821" i="3"/>
  <c r="H1820" i="3"/>
  <c r="I1820" i="3" s="1"/>
  <c r="G1500" i="4" l="1"/>
  <c r="H1500" i="4" s="1"/>
  <c r="E1500" i="6"/>
  <c r="E1813" i="5"/>
  <c r="H1812" i="5"/>
  <c r="G1812" i="5"/>
  <c r="F1812" i="5"/>
  <c r="E1832" i="4"/>
  <c r="C1833" i="4"/>
  <c r="H1821" i="3"/>
  <c r="I1821" i="3" s="1"/>
  <c r="F1822" i="3"/>
  <c r="G1822" i="3"/>
  <c r="G1501" i="4" l="1"/>
  <c r="H1501" i="4" s="1"/>
  <c r="E1501" i="6"/>
  <c r="H1813" i="5"/>
  <c r="G1813" i="5"/>
  <c r="E1814" i="5"/>
  <c r="F1813" i="5"/>
  <c r="E1833" i="4"/>
  <c r="C1834" i="4"/>
  <c r="G1823" i="3"/>
  <c r="F1823" i="3"/>
  <c r="H1822" i="3"/>
  <c r="I1822" i="3" s="1"/>
  <c r="G1502" i="4" l="1"/>
  <c r="H1502" i="4" s="1"/>
  <c r="E1502" i="6"/>
  <c r="G1814" i="5"/>
  <c r="F1814" i="5"/>
  <c r="E1815" i="5"/>
  <c r="H1814" i="5"/>
  <c r="E1834" i="4"/>
  <c r="C1835" i="4"/>
  <c r="H1823" i="3"/>
  <c r="F1824" i="3"/>
  <c r="I1823" i="3"/>
  <c r="G1824" i="3"/>
  <c r="G1503" i="4" l="1"/>
  <c r="H1503" i="4" s="1"/>
  <c r="E1503" i="6"/>
  <c r="E1816" i="5"/>
  <c r="H1815" i="5"/>
  <c r="G1815" i="5"/>
  <c r="F1815" i="5"/>
  <c r="E1835" i="4"/>
  <c r="C1836" i="4"/>
  <c r="G1825" i="3"/>
  <c r="F1825" i="3"/>
  <c r="H1824" i="3"/>
  <c r="I1824" i="3" s="1"/>
  <c r="G1504" i="4" l="1"/>
  <c r="H1504" i="4" s="1"/>
  <c r="E1504" i="6"/>
  <c r="H1816" i="5"/>
  <c r="G1816" i="5"/>
  <c r="E1817" i="5"/>
  <c r="F1816" i="5"/>
  <c r="E1836" i="4"/>
  <c r="C1837" i="4"/>
  <c r="H1825" i="3"/>
  <c r="F1826" i="3"/>
  <c r="I1825" i="3"/>
  <c r="G1826" i="3"/>
  <c r="G1505" i="4" l="1"/>
  <c r="H1505" i="4" s="1"/>
  <c r="E1505" i="6"/>
  <c r="E1818" i="5"/>
  <c r="H1817" i="5"/>
  <c r="G1817" i="5"/>
  <c r="F1817" i="5"/>
  <c r="E1837" i="4"/>
  <c r="C1838" i="4"/>
  <c r="G1827" i="3"/>
  <c r="H1826" i="3"/>
  <c r="I1826" i="3" s="1"/>
  <c r="F1827" i="3"/>
  <c r="G1506" i="4" l="1"/>
  <c r="H1506" i="4" s="1"/>
  <c r="E1506" i="6"/>
  <c r="H1818" i="5"/>
  <c r="G1818" i="5"/>
  <c r="F1818" i="5"/>
  <c r="E1819" i="5"/>
  <c r="E1838" i="4"/>
  <c r="C1839" i="4"/>
  <c r="G1828" i="3"/>
  <c r="H1827" i="3"/>
  <c r="I1827" i="3" s="1"/>
  <c r="F1828" i="3"/>
  <c r="G1507" i="4" l="1"/>
  <c r="H1507" i="4" s="1"/>
  <c r="E1507" i="6"/>
  <c r="H1819" i="5"/>
  <c r="G1819" i="5"/>
  <c r="E1820" i="5"/>
  <c r="F1819" i="5"/>
  <c r="E1839" i="4"/>
  <c r="C1840" i="4"/>
  <c r="H1828" i="3"/>
  <c r="F1829" i="3"/>
  <c r="I1828" i="3"/>
  <c r="G1829" i="3"/>
  <c r="G1508" i="4" l="1"/>
  <c r="H1508" i="4" s="1"/>
  <c r="E1508" i="6"/>
  <c r="E1821" i="5"/>
  <c r="G1820" i="5"/>
  <c r="H1820" i="5"/>
  <c r="F1820" i="5"/>
  <c r="E1840" i="4"/>
  <c r="C1841" i="4"/>
  <c r="G1830" i="3"/>
  <c r="H1829" i="3"/>
  <c r="I1829" i="3" s="1"/>
  <c r="F1830" i="3"/>
  <c r="G1509" i="4" l="1"/>
  <c r="H1509" i="4" s="1"/>
  <c r="E1509" i="6"/>
  <c r="G1821" i="5"/>
  <c r="F1821" i="5"/>
  <c r="E1822" i="5"/>
  <c r="H1821" i="5"/>
  <c r="E1841" i="4"/>
  <c r="C1842" i="4"/>
  <c r="H1830" i="3"/>
  <c r="F1831" i="3"/>
  <c r="G1831" i="3"/>
  <c r="I1830" i="3"/>
  <c r="G1510" i="4" l="1"/>
  <c r="H1510" i="4" s="1"/>
  <c r="E1510" i="6"/>
  <c r="H1822" i="5"/>
  <c r="G1822" i="5"/>
  <c r="E1823" i="5"/>
  <c r="F1822" i="5"/>
  <c r="E1842" i="4"/>
  <c r="C1843" i="4"/>
  <c r="F1832" i="3"/>
  <c r="H1831" i="3"/>
  <c r="G1832" i="3"/>
  <c r="I1831" i="3"/>
  <c r="G1511" i="4" l="1"/>
  <c r="H1511" i="4" s="1"/>
  <c r="E1511" i="6"/>
  <c r="G1823" i="5"/>
  <c r="F1823" i="5"/>
  <c r="E1824" i="5"/>
  <c r="H1823" i="5"/>
  <c r="E1843" i="4"/>
  <c r="C1844" i="4"/>
  <c r="G1833" i="3"/>
  <c r="F1833" i="3"/>
  <c r="H1832" i="3"/>
  <c r="I1832" i="3" s="1"/>
  <c r="G1512" i="4" l="1"/>
  <c r="H1512" i="4" s="1"/>
  <c r="E1512" i="6"/>
  <c r="E1825" i="5"/>
  <c r="H1824" i="5"/>
  <c r="G1824" i="5"/>
  <c r="F1824" i="5"/>
  <c r="E1844" i="4"/>
  <c r="C1845" i="4"/>
  <c r="H1833" i="3"/>
  <c r="F1834" i="3"/>
  <c r="I1833" i="3"/>
  <c r="G1834" i="3"/>
  <c r="G1513" i="4" l="1"/>
  <c r="H1513" i="4" s="1"/>
  <c r="E1513" i="6"/>
  <c r="H1825" i="5"/>
  <c r="G1825" i="5"/>
  <c r="F1825" i="5"/>
  <c r="E1826" i="5"/>
  <c r="E1845" i="4"/>
  <c r="C1846" i="4"/>
  <c r="G1835" i="3"/>
  <c r="F1835" i="3"/>
  <c r="H1834" i="3"/>
  <c r="I1834" i="3" s="1"/>
  <c r="G1514" i="4" l="1"/>
  <c r="H1514" i="4" s="1"/>
  <c r="E1514" i="6"/>
  <c r="E1827" i="5"/>
  <c r="F1826" i="5"/>
  <c r="H1826" i="5"/>
  <c r="G1826" i="5"/>
  <c r="E1846" i="4"/>
  <c r="C1847" i="4"/>
  <c r="H1835" i="3"/>
  <c r="F1836" i="3"/>
  <c r="I1835" i="3"/>
  <c r="G1836" i="3"/>
  <c r="G1515" i="4" l="1"/>
  <c r="H1515" i="4" s="1"/>
  <c r="E1515" i="6"/>
  <c r="E1828" i="5"/>
  <c r="H1827" i="5"/>
  <c r="G1827" i="5"/>
  <c r="F1827" i="5"/>
  <c r="E1847" i="4"/>
  <c r="C1848" i="4"/>
  <c r="G1837" i="3"/>
  <c r="F1837" i="3"/>
  <c r="H1836" i="3"/>
  <c r="I1836" i="3" s="1"/>
  <c r="G1516" i="4" l="1"/>
  <c r="H1516" i="4" s="1"/>
  <c r="E1516" i="6"/>
  <c r="H1828" i="5"/>
  <c r="G1828" i="5"/>
  <c r="E1829" i="5"/>
  <c r="F1828" i="5"/>
  <c r="E1848" i="4"/>
  <c r="C1849" i="4"/>
  <c r="H1837" i="3"/>
  <c r="F1838" i="3"/>
  <c r="I1837" i="3"/>
  <c r="G1838" i="3"/>
  <c r="G1517" i="4" l="1"/>
  <c r="H1517" i="4" s="1"/>
  <c r="E1517" i="6"/>
  <c r="E1830" i="5"/>
  <c r="H1829" i="5"/>
  <c r="G1829" i="5"/>
  <c r="F1829" i="5"/>
  <c r="E1849" i="4"/>
  <c r="C1850" i="4"/>
  <c r="G1839" i="3"/>
  <c r="H1838" i="3"/>
  <c r="I1838" i="3" s="1"/>
  <c r="F1839" i="3"/>
  <c r="G1518" i="4" l="1"/>
  <c r="H1518" i="4" s="1"/>
  <c r="E1518" i="6"/>
  <c r="F1830" i="5"/>
  <c r="E1831" i="5"/>
  <c r="H1830" i="5"/>
  <c r="G1830" i="5"/>
  <c r="E1850" i="4"/>
  <c r="C1851" i="4"/>
  <c r="G1840" i="3"/>
  <c r="H1839" i="3"/>
  <c r="I1839" i="3" s="1"/>
  <c r="F1840" i="3"/>
  <c r="G1519" i="4" l="1"/>
  <c r="H1519" i="4" s="1"/>
  <c r="E1519" i="6"/>
  <c r="H1831" i="5"/>
  <c r="G1831" i="5"/>
  <c r="E1832" i="5"/>
  <c r="F1831" i="5"/>
  <c r="E1851" i="4"/>
  <c r="C1852" i="4"/>
  <c r="G1841" i="3"/>
  <c r="H1840" i="3"/>
  <c r="I1840" i="3" s="1"/>
  <c r="F1841" i="3"/>
  <c r="G1520" i="4" l="1"/>
  <c r="H1520" i="4" s="1"/>
  <c r="E1520" i="6"/>
  <c r="G1832" i="5"/>
  <c r="F1832" i="5"/>
  <c r="E1833" i="5"/>
  <c r="H1832" i="5"/>
  <c r="E1852" i="4"/>
  <c r="C1853" i="4"/>
  <c r="G1842" i="3"/>
  <c r="H1841" i="3"/>
  <c r="I1841" i="3" s="1"/>
  <c r="F1842" i="3"/>
  <c r="G1521" i="4" l="1"/>
  <c r="H1521" i="4" s="1"/>
  <c r="E1521" i="6"/>
  <c r="F1833" i="5"/>
  <c r="E1834" i="5"/>
  <c r="H1833" i="5"/>
  <c r="G1833" i="5"/>
  <c r="E1853" i="4"/>
  <c r="C1854" i="4"/>
  <c r="H1842" i="3"/>
  <c r="F1843" i="3"/>
  <c r="G1843" i="3"/>
  <c r="I1842" i="3"/>
  <c r="G1522" i="4" l="1"/>
  <c r="H1522" i="4" s="1"/>
  <c r="E1522" i="6"/>
  <c r="H1834" i="5"/>
  <c r="G1834" i="5"/>
  <c r="E1835" i="5"/>
  <c r="F1834" i="5"/>
  <c r="E1854" i="4"/>
  <c r="C1855" i="4"/>
  <c r="G1844" i="3"/>
  <c r="F1844" i="3"/>
  <c r="H1843" i="3"/>
  <c r="I1843" i="3" s="1"/>
  <c r="G1523" i="4" l="1"/>
  <c r="H1523" i="4" s="1"/>
  <c r="E1523" i="6"/>
  <c r="E1836" i="5"/>
  <c r="H1835" i="5"/>
  <c r="G1835" i="5"/>
  <c r="F1835" i="5"/>
  <c r="E1855" i="4"/>
  <c r="C1856" i="4"/>
  <c r="F1845" i="3"/>
  <c r="H1844" i="3"/>
  <c r="G1845" i="3"/>
  <c r="I1844" i="3"/>
  <c r="G1524" i="4" l="1"/>
  <c r="H1524" i="4" s="1"/>
  <c r="E1524" i="6"/>
  <c r="E1837" i="5"/>
  <c r="G1836" i="5"/>
  <c r="F1836" i="5"/>
  <c r="H1836" i="5"/>
  <c r="E1856" i="4"/>
  <c r="C1857" i="4"/>
  <c r="G1846" i="3"/>
  <c r="H1845" i="3"/>
  <c r="I1845" i="3" s="1"/>
  <c r="F1846" i="3"/>
  <c r="G1525" i="4" l="1"/>
  <c r="H1525" i="4" s="1"/>
  <c r="E1525" i="6"/>
  <c r="H1837" i="5"/>
  <c r="G1837" i="5"/>
  <c r="E1838" i="5"/>
  <c r="F1837" i="5"/>
  <c r="E1857" i="4"/>
  <c r="C1858" i="4"/>
  <c r="F1847" i="3"/>
  <c r="H1846" i="3"/>
  <c r="G1847" i="3"/>
  <c r="I1846" i="3"/>
  <c r="G1526" i="4" l="1"/>
  <c r="H1526" i="4" s="1"/>
  <c r="E1526" i="6"/>
  <c r="E1839" i="5"/>
  <c r="H1838" i="5"/>
  <c r="G1838" i="5"/>
  <c r="F1838" i="5"/>
  <c r="E1858" i="4"/>
  <c r="C1859" i="4"/>
  <c r="G1848" i="3"/>
  <c r="H1847" i="3"/>
  <c r="I1847" i="3" s="1"/>
  <c r="F1848" i="3"/>
  <c r="G1527" i="4" l="1"/>
  <c r="H1527" i="4" s="1"/>
  <c r="E1527" i="6"/>
  <c r="G1839" i="5"/>
  <c r="F1839" i="5"/>
  <c r="E1840" i="5"/>
  <c r="H1839" i="5"/>
  <c r="E1859" i="4"/>
  <c r="C1860" i="4"/>
  <c r="F1849" i="3"/>
  <c r="H1848" i="3"/>
  <c r="G1849" i="3"/>
  <c r="I1848" i="3"/>
  <c r="G1528" i="4" l="1"/>
  <c r="H1528" i="4" s="1"/>
  <c r="E1528" i="6"/>
  <c r="H1840" i="5"/>
  <c r="G1840" i="5"/>
  <c r="E1841" i="5"/>
  <c r="F1840" i="5"/>
  <c r="E1860" i="4"/>
  <c r="C1861" i="4"/>
  <c r="G1850" i="3"/>
  <c r="H1849" i="3"/>
  <c r="I1849" i="3" s="1"/>
  <c r="F1850" i="3"/>
  <c r="G1529" i="4" l="1"/>
  <c r="H1529" i="4" s="1"/>
  <c r="E1529" i="6"/>
  <c r="E1842" i="5"/>
  <c r="H1841" i="5"/>
  <c r="G1841" i="5"/>
  <c r="F1841" i="5"/>
  <c r="E1861" i="4"/>
  <c r="C1862" i="4"/>
  <c r="F1851" i="3"/>
  <c r="H1850" i="3"/>
  <c r="G1851" i="3"/>
  <c r="I1850" i="3"/>
  <c r="G1530" i="4" l="1"/>
  <c r="H1530" i="4" s="1"/>
  <c r="E1530" i="6"/>
  <c r="E1843" i="5"/>
  <c r="H1842" i="5"/>
  <c r="G1842" i="5"/>
  <c r="F1842" i="5"/>
  <c r="E1862" i="4"/>
  <c r="C1863" i="4"/>
  <c r="G1852" i="3"/>
  <c r="F1852" i="3"/>
  <c r="H1851" i="3"/>
  <c r="I1851" i="3" s="1"/>
  <c r="G1531" i="4" l="1"/>
  <c r="H1531" i="4" s="1"/>
  <c r="E1531" i="6"/>
  <c r="H1843" i="5"/>
  <c r="G1843" i="5"/>
  <c r="E1844" i="5"/>
  <c r="F1843" i="5"/>
  <c r="E1863" i="4"/>
  <c r="C1864" i="4"/>
  <c r="H1852" i="3"/>
  <c r="F1853" i="3"/>
  <c r="I1852" i="3"/>
  <c r="G1853" i="3"/>
  <c r="G1532" i="4" l="1"/>
  <c r="H1532" i="4" s="1"/>
  <c r="E1532" i="6"/>
  <c r="E1845" i="5"/>
  <c r="H1844" i="5"/>
  <c r="G1844" i="5"/>
  <c r="F1844" i="5"/>
  <c r="E1864" i="4"/>
  <c r="C1865" i="4"/>
  <c r="G1854" i="3"/>
  <c r="F1854" i="3"/>
  <c r="H1853" i="3"/>
  <c r="I1853" i="3" s="1"/>
  <c r="G1533" i="4" l="1"/>
  <c r="H1533" i="4" s="1"/>
  <c r="E1533" i="6"/>
  <c r="E1846" i="5"/>
  <c r="H1845" i="5"/>
  <c r="G1845" i="5"/>
  <c r="F1845" i="5"/>
  <c r="E1865" i="4"/>
  <c r="C1866" i="4"/>
  <c r="F1855" i="3"/>
  <c r="H1854" i="3"/>
  <c r="G1855" i="3"/>
  <c r="I1854" i="3"/>
  <c r="G1534" i="4" l="1"/>
  <c r="H1534" i="4" s="1"/>
  <c r="E1534" i="6"/>
  <c r="H1846" i="5"/>
  <c r="G1846" i="5"/>
  <c r="E1847" i="5"/>
  <c r="F1846" i="5"/>
  <c r="E1866" i="4"/>
  <c r="C1867" i="4"/>
  <c r="G1856" i="3"/>
  <c r="F1856" i="3"/>
  <c r="H1855" i="3"/>
  <c r="I1855" i="3" s="1"/>
  <c r="G1535" i="4" l="1"/>
  <c r="H1535" i="4" s="1"/>
  <c r="E1535" i="6"/>
  <c r="H1847" i="5"/>
  <c r="G1847" i="5"/>
  <c r="F1847" i="5"/>
  <c r="E1848" i="5"/>
  <c r="E1867" i="4"/>
  <c r="C1868" i="4"/>
  <c r="F1857" i="3"/>
  <c r="H1856" i="3"/>
  <c r="G1857" i="3"/>
  <c r="I1856" i="3"/>
  <c r="G1536" i="4" l="1"/>
  <c r="H1536" i="4" s="1"/>
  <c r="E1536" i="6"/>
  <c r="E1849" i="5"/>
  <c r="H1848" i="5"/>
  <c r="G1848" i="5"/>
  <c r="F1848" i="5"/>
  <c r="E1868" i="4"/>
  <c r="C1869" i="4"/>
  <c r="G1858" i="3"/>
  <c r="F1858" i="3"/>
  <c r="H1857" i="3"/>
  <c r="I1857" i="3" s="1"/>
  <c r="G1537" i="4" l="1"/>
  <c r="H1537" i="4" s="1"/>
  <c r="E1537" i="6"/>
  <c r="H1849" i="5"/>
  <c r="G1849" i="5"/>
  <c r="E1850" i="5"/>
  <c r="F1849" i="5"/>
  <c r="E1869" i="4"/>
  <c r="C1870" i="4"/>
  <c r="F1859" i="3"/>
  <c r="H1858" i="3"/>
  <c r="G1859" i="3"/>
  <c r="I1858" i="3"/>
  <c r="G1538" i="4" l="1"/>
  <c r="H1538" i="4" s="1"/>
  <c r="E1538" i="6"/>
  <c r="G1850" i="5"/>
  <c r="F1850" i="5"/>
  <c r="E1851" i="5"/>
  <c r="H1850" i="5"/>
  <c r="E1870" i="4"/>
  <c r="C1871" i="4"/>
  <c r="G1860" i="3"/>
  <c r="H1859" i="3"/>
  <c r="I1859" i="3" s="1"/>
  <c r="F1860" i="3"/>
  <c r="G1539" i="4" l="1"/>
  <c r="H1539" i="4" s="1"/>
  <c r="E1539" i="6"/>
  <c r="E1852" i="5"/>
  <c r="H1851" i="5"/>
  <c r="G1851" i="5"/>
  <c r="F1851" i="5"/>
  <c r="E1871" i="4"/>
  <c r="C1872" i="4"/>
  <c r="F1861" i="3"/>
  <c r="H1860" i="3"/>
  <c r="I1860" i="3"/>
  <c r="G1861" i="3"/>
  <c r="G1540" i="4" l="1"/>
  <c r="H1540" i="4" s="1"/>
  <c r="E1540" i="6"/>
  <c r="H1852" i="5"/>
  <c r="G1852" i="5"/>
  <c r="F1852" i="5"/>
  <c r="E1853" i="5"/>
  <c r="E1872" i="4"/>
  <c r="C1873" i="4"/>
  <c r="G1862" i="3"/>
  <c r="H1861" i="3"/>
  <c r="I1861" i="3" s="1"/>
  <c r="F1862" i="3"/>
  <c r="G1541" i="4" l="1"/>
  <c r="H1541" i="4" s="1"/>
  <c r="E1541" i="6"/>
  <c r="E1854" i="5"/>
  <c r="H1853" i="5"/>
  <c r="G1853" i="5"/>
  <c r="F1853" i="5"/>
  <c r="E1873" i="4"/>
  <c r="C1874" i="4"/>
  <c r="H1862" i="3"/>
  <c r="F1863" i="3"/>
  <c r="I1862" i="3"/>
  <c r="G1863" i="3"/>
  <c r="G1542" i="4" l="1"/>
  <c r="H1542" i="4" s="1"/>
  <c r="E1542" i="6"/>
  <c r="E1855" i="5"/>
  <c r="H1854" i="5"/>
  <c r="G1854" i="5"/>
  <c r="F1854" i="5"/>
  <c r="E1874" i="4"/>
  <c r="C1875" i="4"/>
  <c r="G1864" i="3"/>
  <c r="F1864" i="3"/>
  <c r="H1863" i="3"/>
  <c r="I1863" i="3" s="1"/>
  <c r="G1543" i="4" l="1"/>
  <c r="H1543" i="4" s="1"/>
  <c r="E1543" i="6"/>
  <c r="H1855" i="5"/>
  <c r="G1855" i="5"/>
  <c r="E1856" i="5"/>
  <c r="F1855" i="5"/>
  <c r="E1875" i="4"/>
  <c r="C1876" i="4"/>
  <c r="H1864" i="3"/>
  <c r="I1864" i="3" s="1"/>
  <c r="F1865" i="3"/>
  <c r="G1865" i="3"/>
  <c r="G1544" i="4" l="1"/>
  <c r="H1544" i="4" s="1"/>
  <c r="E1544" i="6"/>
  <c r="E1857" i="5"/>
  <c r="H1856" i="5"/>
  <c r="F1856" i="5"/>
  <c r="G1856" i="5"/>
  <c r="E1876" i="4"/>
  <c r="C1877" i="4"/>
  <c r="G1866" i="3"/>
  <c r="F1866" i="3"/>
  <c r="H1865" i="3"/>
  <c r="I1865" i="3" s="1"/>
  <c r="G1545" i="4" l="1"/>
  <c r="H1545" i="4" s="1"/>
  <c r="E1545" i="6"/>
  <c r="E1858" i="5"/>
  <c r="H1857" i="5"/>
  <c r="G1857" i="5"/>
  <c r="F1857" i="5"/>
  <c r="E1877" i="4"/>
  <c r="C1878" i="4"/>
  <c r="F1867" i="3"/>
  <c r="H1866" i="3"/>
  <c r="G1867" i="3"/>
  <c r="I1866" i="3"/>
  <c r="G1546" i="4" l="1"/>
  <c r="H1546" i="4" s="1"/>
  <c r="E1546" i="6"/>
  <c r="H1858" i="5"/>
  <c r="G1858" i="5"/>
  <c r="E1859" i="5"/>
  <c r="F1858" i="5"/>
  <c r="E1878" i="4"/>
  <c r="C1879" i="4"/>
  <c r="G1868" i="3"/>
  <c r="F1868" i="3"/>
  <c r="H1867" i="3"/>
  <c r="I1867" i="3" s="1"/>
  <c r="G1547" i="4" l="1"/>
  <c r="H1547" i="4" s="1"/>
  <c r="E1547" i="6"/>
  <c r="G1859" i="5"/>
  <c r="F1859" i="5"/>
  <c r="H1859" i="5"/>
  <c r="E1860" i="5"/>
  <c r="E1879" i="4"/>
  <c r="C1880" i="4"/>
  <c r="H1868" i="3"/>
  <c r="F1869" i="3"/>
  <c r="I1868" i="3"/>
  <c r="G1869" i="3"/>
  <c r="G1548" i="4" l="1"/>
  <c r="H1548" i="4" s="1"/>
  <c r="E1548" i="6"/>
  <c r="E1861" i="5"/>
  <c r="F1860" i="5"/>
  <c r="G1860" i="5"/>
  <c r="H1860" i="5"/>
  <c r="E1880" i="4"/>
  <c r="C1881" i="4"/>
  <c r="G1870" i="3"/>
  <c r="H1869" i="3"/>
  <c r="I1869" i="3" s="1"/>
  <c r="F1870" i="3"/>
  <c r="G1549" i="4" l="1"/>
  <c r="H1549" i="4" s="1"/>
  <c r="E1549" i="6"/>
  <c r="H1861" i="5"/>
  <c r="G1861" i="5"/>
  <c r="E1862" i="5"/>
  <c r="F1861" i="5"/>
  <c r="E1881" i="4"/>
  <c r="C1882" i="4"/>
  <c r="G1871" i="3"/>
  <c r="F1871" i="3"/>
  <c r="H1870" i="3"/>
  <c r="I1870" i="3" s="1"/>
  <c r="G1550" i="4" l="1"/>
  <c r="H1550" i="4" s="1"/>
  <c r="E1550" i="6"/>
  <c r="E1863" i="5"/>
  <c r="H1862" i="5"/>
  <c r="G1862" i="5"/>
  <c r="F1862" i="5"/>
  <c r="E1882" i="4"/>
  <c r="C1883" i="4"/>
  <c r="H1871" i="3"/>
  <c r="F1872" i="3"/>
  <c r="G1872" i="3"/>
  <c r="I1871" i="3"/>
  <c r="G1551" i="4" l="1"/>
  <c r="H1551" i="4" s="1"/>
  <c r="E1551" i="6"/>
  <c r="H1863" i="5"/>
  <c r="G1863" i="5"/>
  <c r="F1863" i="5"/>
  <c r="E1864" i="5"/>
  <c r="E1883" i="4"/>
  <c r="C1884" i="4"/>
  <c r="F1873" i="3"/>
  <c r="H1872" i="3"/>
  <c r="I1872" i="3"/>
  <c r="G1873" i="3"/>
  <c r="G1552" i="4" l="1"/>
  <c r="H1552" i="4" s="1"/>
  <c r="E1552" i="6"/>
  <c r="H1864" i="5"/>
  <c r="G1864" i="5"/>
  <c r="F1864" i="5"/>
  <c r="E1865" i="5"/>
  <c r="E1884" i="4"/>
  <c r="C1885" i="4"/>
  <c r="G1874" i="3"/>
  <c r="H1873" i="3"/>
  <c r="I1873" i="3" s="1"/>
  <c r="F1874" i="3"/>
  <c r="G1553" i="4" l="1"/>
  <c r="H1553" i="4" s="1"/>
  <c r="E1553" i="6"/>
  <c r="E1866" i="5"/>
  <c r="H1865" i="5"/>
  <c r="F1865" i="5"/>
  <c r="G1865" i="5"/>
  <c r="E1885" i="4"/>
  <c r="C1886" i="4"/>
  <c r="G1875" i="3"/>
  <c r="F1875" i="3"/>
  <c r="H1874" i="3"/>
  <c r="I1874" i="3" s="1"/>
  <c r="G1554" i="4" l="1"/>
  <c r="H1554" i="4" s="1"/>
  <c r="E1554" i="6"/>
  <c r="G1866" i="5"/>
  <c r="F1866" i="5"/>
  <c r="E1867" i="5"/>
  <c r="H1866" i="5"/>
  <c r="E1886" i="4"/>
  <c r="C1887" i="4"/>
  <c r="H1875" i="3"/>
  <c r="F1876" i="3"/>
  <c r="I1875" i="3"/>
  <c r="G1876" i="3"/>
  <c r="G1555" i="4" l="1"/>
  <c r="H1555" i="4" s="1"/>
  <c r="E1555" i="6"/>
  <c r="H1867" i="5"/>
  <c r="G1867" i="5"/>
  <c r="E1868" i="5"/>
  <c r="F1867" i="5"/>
  <c r="E1887" i="4"/>
  <c r="C1888" i="4"/>
  <c r="G1877" i="3"/>
  <c r="H1876" i="3"/>
  <c r="I1876" i="3" s="1"/>
  <c r="F1877" i="3"/>
  <c r="G1556" i="4" l="1"/>
  <c r="H1556" i="4" s="1"/>
  <c r="E1556" i="6"/>
  <c r="E1869" i="5"/>
  <c r="H1868" i="5"/>
  <c r="G1868" i="5"/>
  <c r="F1868" i="5"/>
  <c r="E1888" i="4"/>
  <c r="C1889" i="4"/>
  <c r="G1878" i="3"/>
  <c r="F1878" i="3"/>
  <c r="H1877" i="3"/>
  <c r="I1877" i="3" s="1"/>
  <c r="G1557" i="4" l="1"/>
  <c r="H1557" i="4" s="1"/>
  <c r="E1557" i="6"/>
  <c r="E1870" i="5"/>
  <c r="H1869" i="5"/>
  <c r="G1869" i="5"/>
  <c r="F1869" i="5"/>
  <c r="E1889" i="4"/>
  <c r="C1890" i="4"/>
  <c r="H1878" i="3"/>
  <c r="F1879" i="3"/>
  <c r="I1878" i="3"/>
  <c r="G1879" i="3"/>
  <c r="G1558" i="4" l="1"/>
  <c r="H1558" i="4" s="1"/>
  <c r="E1558" i="6"/>
  <c r="H1870" i="5"/>
  <c r="G1870" i="5"/>
  <c r="E1871" i="5"/>
  <c r="F1870" i="5"/>
  <c r="E1890" i="4"/>
  <c r="C1891" i="4"/>
  <c r="H1879" i="3"/>
  <c r="F1880" i="3"/>
  <c r="I1879" i="3"/>
  <c r="G1880" i="3"/>
  <c r="G1559" i="4" l="1"/>
  <c r="H1559" i="4" s="1"/>
  <c r="E1559" i="6"/>
  <c r="G1871" i="5"/>
  <c r="F1871" i="5"/>
  <c r="E1872" i="5"/>
  <c r="H1871" i="5"/>
  <c r="E1891" i="4"/>
  <c r="C1892" i="4"/>
  <c r="G1881" i="3"/>
  <c r="F1881" i="3"/>
  <c r="H1880" i="3"/>
  <c r="I1880" i="3" s="1"/>
  <c r="G1560" i="4" l="1"/>
  <c r="H1560" i="4" s="1"/>
  <c r="E1560" i="6"/>
  <c r="H1872" i="5"/>
  <c r="G1872" i="5"/>
  <c r="E1873" i="5"/>
  <c r="F1872" i="5"/>
  <c r="E1892" i="4"/>
  <c r="C1893" i="4"/>
  <c r="G1882" i="3"/>
  <c r="H1881" i="3"/>
  <c r="I1881" i="3" s="1"/>
  <c r="F1882" i="3"/>
  <c r="G1561" i="4" l="1"/>
  <c r="H1561" i="4" s="1"/>
  <c r="E1561" i="6"/>
  <c r="H1873" i="5"/>
  <c r="G1873" i="5"/>
  <c r="E1874" i="5"/>
  <c r="F1873" i="5"/>
  <c r="E1893" i="4"/>
  <c r="C1894" i="4"/>
  <c r="G1883" i="3"/>
  <c r="I1882" i="3"/>
  <c r="H1882" i="3"/>
  <c r="F1883" i="3"/>
  <c r="G1562" i="4" l="1"/>
  <c r="H1562" i="4" s="1"/>
  <c r="E1562" i="6"/>
  <c r="E1875" i="5"/>
  <c r="H1874" i="5"/>
  <c r="G1874" i="5"/>
  <c r="F1874" i="5"/>
  <c r="E1894" i="4"/>
  <c r="C1895" i="4"/>
  <c r="H1883" i="3"/>
  <c r="F1884" i="3"/>
  <c r="I1883" i="3"/>
  <c r="G1884" i="3"/>
  <c r="G1563" i="4" l="1"/>
  <c r="H1563" i="4" s="1"/>
  <c r="E1563" i="6"/>
  <c r="G1875" i="5"/>
  <c r="F1875" i="5"/>
  <c r="E1876" i="5"/>
  <c r="H1875" i="5"/>
  <c r="E1895" i="4"/>
  <c r="C1896" i="4"/>
  <c r="G1885" i="3"/>
  <c r="F1885" i="3"/>
  <c r="H1884" i="3"/>
  <c r="I1884" i="3" s="1"/>
  <c r="G1564" i="4" l="1"/>
  <c r="H1564" i="4" s="1"/>
  <c r="E1564" i="6"/>
  <c r="H1876" i="5"/>
  <c r="G1876" i="5"/>
  <c r="E1877" i="5"/>
  <c r="F1876" i="5"/>
  <c r="E1896" i="4"/>
  <c r="C1897" i="4"/>
  <c r="H1885" i="3"/>
  <c r="F1886" i="3"/>
  <c r="G1886" i="3"/>
  <c r="I1885" i="3"/>
  <c r="G1565" i="4" l="1"/>
  <c r="H1565" i="4" s="1"/>
  <c r="E1565" i="6"/>
  <c r="G1877" i="5"/>
  <c r="F1877" i="5"/>
  <c r="E1878" i="5"/>
  <c r="H1877" i="5"/>
  <c r="E1897" i="4"/>
  <c r="C1898" i="4"/>
  <c r="G1887" i="3"/>
  <c r="F1887" i="3"/>
  <c r="H1886" i="3"/>
  <c r="I1886" i="3" s="1"/>
  <c r="G1566" i="4" l="1"/>
  <c r="H1566" i="4" s="1"/>
  <c r="E1566" i="6"/>
  <c r="E1879" i="5"/>
  <c r="G1878" i="5"/>
  <c r="F1878" i="5"/>
  <c r="H1878" i="5"/>
  <c r="E1898" i="4"/>
  <c r="C1899" i="4"/>
  <c r="F1888" i="3"/>
  <c r="H1887" i="3"/>
  <c r="G1888" i="3"/>
  <c r="I1887" i="3"/>
  <c r="G1567" i="4" l="1"/>
  <c r="H1567" i="4" s="1"/>
  <c r="E1567" i="6"/>
  <c r="H1879" i="5"/>
  <c r="G1879" i="5"/>
  <c r="E1880" i="5"/>
  <c r="F1879" i="5"/>
  <c r="E1899" i="4"/>
  <c r="C1900" i="4"/>
  <c r="G1889" i="3"/>
  <c r="H1888" i="3"/>
  <c r="I1888" i="3" s="1"/>
  <c r="F1889" i="3"/>
  <c r="G1568" i="4" l="1"/>
  <c r="H1568" i="4" s="1"/>
  <c r="E1568" i="6"/>
  <c r="E1881" i="5"/>
  <c r="H1880" i="5"/>
  <c r="G1880" i="5"/>
  <c r="F1880" i="5"/>
  <c r="E1900" i="4"/>
  <c r="C1901" i="4"/>
  <c r="F1890" i="3"/>
  <c r="H1889" i="3"/>
  <c r="G1890" i="3"/>
  <c r="I1889" i="3"/>
  <c r="G1569" i="4" l="1"/>
  <c r="H1569" i="4" s="1"/>
  <c r="E1569" i="6"/>
  <c r="F1881" i="5"/>
  <c r="E1882" i="5"/>
  <c r="H1881" i="5"/>
  <c r="G1881" i="5"/>
  <c r="E1901" i="4"/>
  <c r="C1902" i="4"/>
  <c r="G1891" i="3"/>
  <c r="F1891" i="3"/>
  <c r="H1890" i="3"/>
  <c r="I1890" i="3" s="1"/>
  <c r="G1570" i="4" l="1"/>
  <c r="H1570" i="4" s="1"/>
  <c r="E1570" i="6"/>
  <c r="H1882" i="5"/>
  <c r="G1882" i="5"/>
  <c r="E1883" i="5"/>
  <c r="F1882" i="5"/>
  <c r="E1902" i="4"/>
  <c r="C1903" i="4"/>
  <c r="F1892" i="3"/>
  <c r="H1891" i="3"/>
  <c r="I1891" i="3"/>
  <c r="G1892" i="3"/>
  <c r="G1571" i="4" l="1"/>
  <c r="H1571" i="4" s="1"/>
  <c r="E1571" i="6"/>
  <c r="E1884" i="5"/>
  <c r="H1883" i="5"/>
  <c r="G1883" i="5"/>
  <c r="F1883" i="5"/>
  <c r="E1903" i="4"/>
  <c r="C1904" i="4"/>
  <c r="G1893" i="3"/>
  <c r="F1893" i="3"/>
  <c r="H1892" i="3"/>
  <c r="I1892" i="3" s="1"/>
  <c r="G1572" i="4" l="1"/>
  <c r="H1572" i="4" s="1"/>
  <c r="E1572" i="6"/>
  <c r="G1884" i="5"/>
  <c r="F1884" i="5"/>
  <c r="E1885" i="5"/>
  <c r="H1884" i="5"/>
  <c r="E1904" i="4"/>
  <c r="C1905" i="4"/>
  <c r="F1894" i="3"/>
  <c r="H1893" i="3"/>
  <c r="I1893" i="3"/>
  <c r="G1894" i="3"/>
  <c r="G1573" i="4" l="1"/>
  <c r="H1573" i="4" s="1"/>
  <c r="E1573" i="6"/>
  <c r="H1885" i="5"/>
  <c r="G1885" i="5"/>
  <c r="E1886" i="5"/>
  <c r="F1885" i="5"/>
  <c r="E1905" i="4"/>
  <c r="C1906" i="4"/>
  <c r="G1895" i="3"/>
  <c r="H1894" i="3"/>
  <c r="I1894" i="3" s="1"/>
  <c r="F1895" i="3"/>
  <c r="G1574" i="4" l="1"/>
  <c r="H1574" i="4" s="1"/>
  <c r="E1574" i="6"/>
  <c r="G1886" i="5"/>
  <c r="F1886" i="5"/>
  <c r="E1887" i="5"/>
  <c r="H1886" i="5"/>
  <c r="E1906" i="4"/>
  <c r="C1907" i="4"/>
  <c r="H1895" i="3"/>
  <c r="F1896" i="3"/>
  <c r="G1896" i="3"/>
  <c r="I1895" i="3"/>
  <c r="G1575" i="4" l="1"/>
  <c r="H1575" i="4" s="1"/>
  <c r="E1575" i="6"/>
  <c r="E1888" i="5"/>
  <c r="H1887" i="5"/>
  <c r="G1887" i="5"/>
  <c r="F1887" i="5"/>
  <c r="E1907" i="4"/>
  <c r="C1908" i="4"/>
  <c r="F1897" i="3"/>
  <c r="H1896" i="3"/>
  <c r="I1896" i="3"/>
  <c r="G1897" i="3"/>
  <c r="G1576" i="4" l="1"/>
  <c r="H1576" i="4" s="1"/>
  <c r="E1576" i="6"/>
  <c r="H1888" i="5"/>
  <c r="G1888" i="5"/>
  <c r="E1889" i="5"/>
  <c r="F1888" i="5"/>
  <c r="E1908" i="4"/>
  <c r="C1909" i="4"/>
  <c r="G1898" i="3"/>
  <c r="F1898" i="3"/>
  <c r="H1897" i="3"/>
  <c r="I1897" i="3" s="1"/>
  <c r="G1577" i="4" l="1"/>
  <c r="H1577" i="4" s="1"/>
  <c r="E1577" i="6"/>
  <c r="H1889" i="5"/>
  <c r="E1890" i="5"/>
  <c r="F1889" i="5"/>
  <c r="G1889" i="5"/>
  <c r="E1909" i="4"/>
  <c r="C1910" i="4"/>
  <c r="H1898" i="3"/>
  <c r="F1899" i="3"/>
  <c r="I1898" i="3"/>
  <c r="G1899" i="3"/>
  <c r="G1578" i="4" l="1"/>
  <c r="H1578" i="4" s="1"/>
  <c r="E1578" i="6"/>
  <c r="E1891" i="5"/>
  <c r="H1890" i="5"/>
  <c r="G1890" i="5"/>
  <c r="F1890" i="5"/>
  <c r="E1910" i="4"/>
  <c r="C1911" i="4"/>
  <c r="G1900" i="3"/>
  <c r="F1900" i="3"/>
  <c r="H1899" i="3"/>
  <c r="I1899" i="3" s="1"/>
  <c r="G1579" i="4" l="1"/>
  <c r="H1579" i="4" s="1"/>
  <c r="E1579" i="6"/>
  <c r="H1891" i="5"/>
  <c r="G1891" i="5"/>
  <c r="E1892" i="5"/>
  <c r="F1891" i="5"/>
  <c r="E1911" i="4"/>
  <c r="C1912" i="4"/>
  <c r="H1900" i="3"/>
  <c r="F1901" i="3"/>
  <c r="I1900" i="3"/>
  <c r="G1901" i="3"/>
  <c r="G1580" i="4" l="1"/>
  <c r="H1580" i="4" s="1"/>
  <c r="E1580" i="6"/>
  <c r="E1893" i="5"/>
  <c r="H1892" i="5"/>
  <c r="G1892" i="5"/>
  <c r="F1892" i="5"/>
  <c r="E1912" i="4"/>
  <c r="C1913" i="4"/>
  <c r="F1902" i="3"/>
  <c r="H1901" i="3"/>
  <c r="G1902" i="3"/>
  <c r="I1901" i="3"/>
  <c r="G1581" i="4" l="1"/>
  <c r="H1581" i="4" s="1"/>
  <c r="E1581" i="6"/>
  <c r="E1894" i="5"/>
  <c r="H1893" i="5"/>
  <c r="G1893" i="5"/>
  <c r="F1893" i="5"/>
  <c r="E1913" i="4"/>
  <c r="C1914" i="4"/>
  <c r="F1903" i="3"/>
  <c r="H1902" i="3"/>
  <c r="G1903" i="3"/>
  <c r="I1902" i="3"/>
  <c r="G1582" i="4" l="1"/>
  <c r="H1582" i="4" s="1"/>
  <c r="E1582" i="6"/>
  <c r="H1894" i="5"/>
  <c r="G1894" i="5"/>
  <c r="F1894" i="5"/>
  <c r="E1895" i="5"/>
  <c r="E1914" i="4"/>
  <c r="C1915" i="4"/>
  <c r="G1904" i="3"/>
  <c r="I1903" i="3"/>
  <c r="H1903" i="3"/>
  <c r="F1904" i="3"/>
  <c r="G1583" i="4" l="1"/>
  <c r="H1583" i="4" s="1"/>
  <c r="E1583" i="6"/>
  <c r="G1895" i="5"/>
  <c r="F1895" i="5"/>
  <c r="E1896" i="5"/>
  <c r="H1895" i="5"/>
  <c r="E1915" i="4"/>
  <c r="C1916" i="4"/>
  <c r="H1904" i="3"/>
  <c r="F1905" i="3"/>
  <c r="I1904" i="3"/>
  <c r="G1905" i="3"/>
  <c r="G1584" i="4" l="1"/>
  <c r="H1584" i="4" s="1"/>
  <c r="E1584" i="6"/>
  <c r="E1897" i="5"/>
  <c r="H1896" i="5"/>
  <c r="G1896" i="5"/>
  <c r="F1896" i="5"/>
  <c r="E1916" i="4"/>
  <c r="C1917" i="4"/>
  <c r="H1905" i="3"/>
  <c r="F1906" i="3"/>
  <c r="I1905" i="3"/>
  <c r="G1906" i="3"/>
  <c r="G1585" i="4" l="1"/>
  <c r="H1585" i="4" s="1"/>
  <c r="E1585" i="6"/>
  <c r="H1897" i="5"/>
  <c r="G1897" i="5"/>
  <c r="E1898" i="5"/>
  <c r="F1897" i="5"/>
  <c r="E1917" i="4"/>
  <c r="C1918" i="4"/>
  <c r="F1907" i="3"/>
  <c r="H1906" i="3"/>
  <c r="G1907" i="3"/>
  <c r="I1906" i="3"/>
  <c r="G1586" i="4" l="1"/>
  <c r="H1586" i="4" s="1"/>
  <c r="E1586" i="6"/>
  <c r="E1899" i="5"/>
  <c r="H1898" i="5"/>
  <c r="F1898" i="5"/>
  <c r="G1898" i="5"/>
  <c r="E1918" i="4"/>
  <c r="C1919" i="4"/>
  <c r="G1908" i="3"/>
  <c r="H1907" i="3"/>
  <c r="I1907" i="3" s="1"/>
  <c r="F1908" i="3"/>
  <c r="G1587" i="4" l="1"/>
  <c r="H1587" i="4" s="1"/>
  <c r="E1587" i="6"/>
  <c r="E1900" i="5"/>
  <c r="H1899" i="5"/>
  <c r="F1899" i="5"/>
  <c r="G1899" i="5"/>
  <c r="E1919" i="4"/>
  <c r="C1920" i="4"/>
  <c r="F1909" i="3"/>
  <c r="H1908" i="3"/>
  <c r="I1908" i="3"/>
  <c r="G1909" i="3"/>
  <c r="G1588" i="4" l="1"/>
  <c r="H1588" i="4" s="1"/>
  <c r="E1588" i="6"/>
  <c r="H1900" i="5"/>
  <c r="G1900" i="5"/>
  <c r="E1901" i="5"/>
  <c r="F1900" i="5"/>
  <c r="E1920" i="4"/>
  <c r="C1921" i="4"/>
  <c r="G1910" i="3"/>
  <c r="H1909" i="3"/>
  <c r="I1909" i="3" s="1"/>
  <c r="F1910" i="3"/>
  <c r="G1589" i="4" l="1"/>
  <c r="H1589" i="4" s="1"/>
  <c r="E1589" i="6"/>
  <c r="G1901" i="5"/>
  <c r="F1901" i="5"/>
  <c r="E1902" i="5"/>
  <c r="H1901" i="5"/>
  <c r="E1921" i="4"/>
  <c r="C1922" i="4"/>
  <c r="F1911" i="3"/>
  <c r="H1910" i="3"/>
  <c r="G1911" i="3"/>
  <c r="I1910" i="3"/>
  <c r="G1590" i="4" l="1"/>
  <c r="H1590" i="4" s="1"/>
  <c r="E1590" i="6"/>
  <c r="G1902" i="5"/>
  <c r="F1902" i="5"/>
  <c r="E1903" i="5"/>
  <c r="H1902" i="5"/>
  <c r="E1922" i="4"/>
  <c r="C1923" i="4"/>
  <c r="G1912" i="3"/>
  <c r="F1912" i="3"/>
  <c r="H1911" i="3"/>
  <c r="I1911" i="3" s="1"/>
  <c r="G1591" i="4" l="1"/>
  <c r="H1591" i="4" s="1"/>
  <c r="E1591" i="6"/>
  <c r="H1903" i="5"/>
  <c r="G1903" i="5"/>
  <c r="E1904" i="5"/>
  <c r="F1903" i="5"/>
  <c r="E1923" i="4"/>
  <c r="C1924" i="4"/>
  <c r="G1913" i="3"/>
  <c r="H1912" i="3"/>
  <c r="I1912" i="3" s="1"/>
  <c r="F1913" i="3"/>
  <c r="G1592" i="4" l="1"/>
  <c r="H1592" i="4" s="1"/>
  <c r="E1592" i="6"/>
  <c r="E1905" i="5"/>
  <c r="H1904" i="5"/>
  <c r="G1904" i="5"/>
  <c r="F1904" i="5"/>
  <c r="E1924" i="4"/>
  <c r="C1925" i="4"/>
  <c r="F1914" i="3"/>
  <c r="H1913" i="3"/>
  <c r="G1914" i="3"/>
  <c r="I1913" i="3"/>
  <c r="G1593" i="4" l="1"/>
  <c r="H1593" i="4" s="1"/>
  <c r="E1593" i="6"/>
  <c r="E1906" i="5"/>
  <c r="H1905" i="5"/>
  <c r="G1905" i="5"/>
  <c r="F1905" i="5"/>
  <c r="E1925" i="4"/>
  <c r="C1926" i="4"/>
  <c r="G1915" i="3"/>
  <c r="H1914" i="3"/>
  <c r="I1914" i="3" s="1"/>
  <c r="F1915" i="3"/>
  <c r="G1594" i="4" l="1"/>
  <c r="H1594" i="4" s="1"/>
  <c r="E1594" i="6"/>
  <c r="H1906" i="5"/>
  <c r="G1906" i="5"/>
  <c r="E1907" i="5"/>
  <c r="F1906" i="5"/>
  <c r="E1926" i="4"/>
  <c r="C1927" i="4"/>
  <c r="F1916" i="3"/>
  <c r="H1915" i="3"/>
  <c r="I1915" i="3"/>
  <c r="G1916" i="3"/>
  <c r="G1595" i="4" l="1"/>
  <c r="H1595" i="4" s="1"/>
  <c r="E1595" i="6"/>
  <c r="E1908" i="5"/>
  <c r="H1907" i="5"/>
  <c r="G1907" i="5"/>
  <c r="F1907" i="5"/>
  <c r="E1927" i="4"/>
  <c r="C1928" i="4"/>
  <c r="G1917" i="3"/>
  <c r="F1917" i="3"/>
  <c r="H1916" i="3"/>
  <c r="I1916" i="3" s="1"/>
  <c r="G1596" i="4" l="1"/>
  <c r="H1596" i="4" s="1"/>
  <c r="E1596" i="6"/>
  <c r="E1909" i="5"/>
  <c r="H1908" i="5"/>
  <c r="G1908" i="5"/>
  <c r="F1908" i="5"/>
  <c r="E1928" i="4"/>
  <c r="C1929" i="4"/>
  <c r="G1918" i="3"/>
  <c r="H1917" i="3"/>
  <c r="I1917" i="3" s="1"/>
  <c r="F1918" i="3"/>
  <c r="G1597" i="4" l="1"/>
  <c r="H1597" i="4" s="1"/>
  <c r="E1597" i="6"/>
  <c r="H1909" i="5"/>
  <c r="G1909" i="5"/>
  <c r="E1910" i="5"/>
  <c r="F1909" i="5"/>
  <c r="E1929" i="4"/>
  <c r="C1930" i="4"/>
  <c r="H1918" i="3"/>
  <c r="F1919" i="3"/>
  <c r="G1919" i="3"/>
  <c r="I1918" i="3"/>
  <c r="G1598" i="4" l="1"/>
  <c r="H1598" i="4" s="1"/>
  <c r="E1598" i="6"/>
  <c r="G1910" i="5"/>
  <c r="F1910" i="5"/>
  <c r="E1911" i="5"/>
  <c r="H1910" i="5"/>
  <c r="E1930" i="4"/>
  <c r="C1931" i="4"/>
  <c r="H1919" i="3"/>
  <c r="F1920" i="3"/>
  <c r="I1919" i="3"/>
  <c r="G1920" i="3"/>
  <c r="G1599" i="4" l="1"/>
  <c r="H1599" i="4" s="1"/>
  <c r="E1599" i="6"/>
  <c r="E1912" i="5"/>
  <c r="G1911" i="5"/>
  <c r="F1911" i="5"/>
  <c r="H1911" i="5"/>
  <c r="E1931" i="4"/>
  <c r="C1932" i="4"/>
  <c r="G1921" i="3"/>
  <c r="F1921" i="3"/>
  <c r="H1920" i="3"/>
  <c r="I1920" i="3" s="1"/>
  <c r="G1600" i="4" l="1"/>
  <c r="H1600" i="4" s="1"/>
  <c r="E1600" i="6"/>
  <c r="H1912" i="5"/>
  <c r="G1912" i="5"/>
  <c r="E1913" i="5"/>
  <c r="F1912" i="5"/>
  <c r="E1932" i="4"/>
  <c r="C1933" i="4"/>
  <c r="H1921" i="3"/>
  <c r="F1922" i="3"/>
  <c r="I1921" i="3"/>
  <c r="G1922" i="3"/>
  <c r="G1601" i="4" l="1"/>
  <c r="H1601" i="4" s="1"/>
  <c r="E1601" i="6"/>
  <c r="G1913" i="5"/>
  <c r="F1913" i="5"/>
  <c r="E1914" i="5"/>
  <c r="H1913" i="5"/>
  <c r="E1933" i="4"/>
  <c r="C1934" i="4"/>
  <c r="G1923" i="3"/>
  <c r="F1923" i="3"/>
  <c r="H1922" i="3"/>
  <c r="I1922" i="3" s="1"/>
  <c r="G1602" i="4" l="1"/>
  <c r="H1602" i="4" s="1"/>
  <c r="E1602" i="6"/>
  <c r="G1914" i="5"/>
  <c r="F1914" i="5"/>
  <c r="E1915" i="5"/>
  <c r="H1914" i="5"/>
  <c r="E1934" i="4"/>
  <c r="C1935" i="4"/>
  <c r="F1924" i="3"/>
  <c r="H1923" i="3"/>
  <c r="G1924" i="3"/>
  <c r="I1923" i="3"/>
  <c r="G1603" i="4" l="1"/>
  <c r="H1603" i="4" s="1"/>
  <c r="E1603" i="6"/>
  <c r="H1915" i="5"/>
  <c r="G1915" i="5"/>
  <c r="F1915" i="5"/>
  <c r="E1916" i="5"/>
  <c r="E1935" i="4"/>
  <c r="C1936" i="4"/>
  <c r="G1925" i="3"/>
  <c r="H1924" i="3"/>
  <c r="I1924" i="3" s="1"/>
  <c r="F1925" i="3"/>
  <c r="G1604" i="4" l="1"/>
  <c r="H1604" i="4" s="1"/>
  <c r="E1604" i="6"/>
  <c r="E1917" i="5"/>
  <c r="H1916" i="5"/>
  <c r="G1916" i="5"/>
  <c r="F1916" i="5"/>
  <c r="E1936" i="4"/>
  <c r="C1937" i="4"/>
  <c r="F1926" i="3"/>
  <c r="H1925" i="3"/>
  <c r="G1926" i="3"/>
  <c r="I1925" i="3"/>
  <c r="G1605" i="4" l="1"/>
  <c r="H1605" i="4" s="1"/>
  <c r="E1605" i="6"/>
  <c r="E1918" i="5"/>
  <c r="G1917" i="5"/>
  <c r="F1917" i="5"/>
  <c r="H1917" i="5"/>
  <c r="E1937" i="4"/>
  <c r="C1938" i="4"/>
  <c r="G1927" i="3"/>
  <c r="F1927" i="3"/>
  <c r="H1926" i="3"/>
  <c r="I1926" i="3" s="1"/>
  <c r="G1606" i="4" l="1"/>
  <c r="H1606" i="4" s="1"/>
  <c r="E1606" i="6"/>
  <c r="H1918" i="5"/>
  <c r="G1918" i="5"/>
  <c r="E1919" i="5"/>
  <c r="F1918" i="5"/>
  <c r="E1938" i="4"/>
  <c r="C1939" i="4"/>
  <c r="F1928" i="3"/>
  <c r="H1927" i="3"/>
  <c r="I1927" i="3"/>
  <c r="G1928" i="3"/>
  <c r="G1607" i="4" l="1"/>
  <c r="H1607" i="4" s="1"/>
  <c r="E1607" i="6"/>
  <c r="E1920" i="5"/>
  <c r="G1919" i="5"/>
  <c r="F1919" i="5"/>
  <c r="H1919" i="5"/>
  <c r="E1939" i="4"/>
  <c r="C1940" i="4"/>
  <c r="G1929" i="3"/>
  <c r="F1929" i="3"/>
  <c r="H1928" i="3"/>
  <c r="I1928" i="3" s="1"/>
  <c r="G1608" i="4" l="1"/>
  <c r="H1608" i="4" s="1"/>
  <c r="E1608" i="6"/>
  <c r="G1920" i="5"/>
  <c r="F1920" i="5"/>
  <c r="E1921" i="5"/>
  <c r="H1920" i="5"/>
  <c r="E1940" i="4"/>
  <c r="C1941" i="4"/>
  <c r="G1930" i="3"/>
  <c r="F1930" i="3"/>
  <c r="H1929" i="3"/>
  <c r="I1929" i="3" s="1"/>
  <c r="G1609" i="4" l="1"/>
  <c r="H1609" i="4" s="1"/>
  <c r="E1609" i="6"/>
  <c r="H1921" i="5"/>
  <c r="G1921" i="5"/>
  <c r="E1922" i="5"/>
  <c r="F1921" i="5"/>
  <c r="E1941" i="4"/>
  <c r="C1942" i="4"/>
  <c r="H1930" i="3"/>
  <c r="F1931" i="3"/>
  <c r="G1931" i="3"/>
  <c r="I1930" i="3"/>
  <c r="G1610" i="4" l="1"/>
  <c r="H1610" i="4" s="1"/>
  <c r="E1610" i="6"/>
  <c r="E1923" i="5"/>
  <c r="H1922" i="5"/>
  <c r="G1922" i="5"/>
  <c r="F1922" i="5"/>
  <c r="E1942" i="4"/>
  <c r="C1943" i="4"/>
  <c r="H1931" i="3"/>
  <c r="F1932" i="3"/>
  <c r="G1932" i="3"/>
  <c r="I1931" i="3"/>
  <c r="G1611" i="4" l="1"/>
  <c r="H1611" i="4" s="1"/>
  <c r="E1611" i="6"/>
  <c r="E1924" i="5"/>
  <c r="H1923" i="5"/>
  <c r="G1923" i="5"/>
  <c r="F1923" i="5"/>
  <c r="E1943" i="4"/>
  <c r="C1944" i="4"/>
  <c r="G1933" i="3"/>
  <c r="F1933" i="3"/>
  <c r="H1932" i="3"/>
  <c r="I1932" i="3" s="1"/>
  <c r="G1612" i="4" l="1"/>
  <c r="H1612" i="4" s="1"/>
  <c r="E1612" i="6"/>
  <c r="H1924" i="5"/>
  <c r="G1924" i="5"/>
  <c r="E1925" i="5"/>
  <c r="F1924" i="5"/>
  <c r="E1944" i="4"/>
  <c r="C1945" i="4"/>
  <c r="G1934" i="3"/>
  <c r="H1933" i="3"/>
  <c r="I1933" i="3" s="1"/>
  <c r="F1934" i="3"/>
  <c r="G1613" i="4" l="1"/>
  <c r="H1613" i="4" s="1"/>
  <c r="E1613" i="6"/>
  <c r="E1926" i="5"/>
  <c r="H1925" i="5"/>
  <c r="G1925" i="5"/>
  <c r="F1925" i="5"/>
  <c r="E1945" i="4"/>
  <c r="C1946" i="4"/>
  <c r="G1935" i="3"/>
  <c r="H1934" i="3"/>
  <c r="I1934" i="3" s="1"/>
  <c r="F1935" i="3"/>
  <c r="G1614" i="4" l="1"/>
  <c r="H1614" i="4" s="1"/>
  <c r="E1614" i="6"/>
  <c r="E1927" i="5"/>
  <c r="H1926" i="5"/>
  <c r="G1926" i="5"/>
  <c r="F1926" i="5"/>
  <c r="E1946" i="4"/>
  <c r="C1947" i="4"/>
  <c r="G1936" i="3"/>
  <c r="F1936" i="3"/>
  <c r="H1935" i="3"/>
  <c r="I1935" i="3" s="1"/>
  <c r="G1615" i="4" l="1"/>
  <c r="H1615" i="4" s="1"/>
  <c r="E1615" i="6"/>
  <c r="H1927" i="5"/>
  <c r="G1927" i="5"/>
  <c r="E1928" i="5"/>
  <c r="F1927" i="5"/>
  <c r="E1947" i="4"/>
  <c r="C1948" i="4"/>
  <c r="H1936" i="3"/>
  <c r="F1937" i="3"/>
  <c r="I1936" i="3"/>
  <c r="G1937" i="3"/>
  <c r="G1616" i="4" l="1"/>
  <c r="H1616" i="4" s="1"/>
  <c r="E1616" i="6"/>
  <c r="E1929" i="5"/>
  <c r="H1928" i="5"/>
  <c r="G1928" i="5"/>
  <c r="F1928" i="5"/>
  <c r="E1948" i="4"/>
  <c r="C1949" i="4"/>
  <c r="F1938" i="3"/>
  <c r="H1937" i="3"/>
  <c r="G1938" i="3"/>
  <c r="I1937" i="3"/>
  <c r="G1617" i="4" l="1"/>
  <c r="H1617" i="4" s="1"/>
  <c r="E1617" i="6"/>
  <c r="E1930" i="5"/>
  <c r="G1929" i="5"/>
  <c r="H1929" i="5"/>
  <c r="F1929" i="5"/>
  <c r="E1949" i="4"/>
  <c r="C1950" i="4"/>
  <c r="G1939" i="3"/>
  <c r="F1939" i="3"/>
  <c r="H1938" i="3"/>
  <c r="I1938" i="3" s="1"/>
  <c r="G1618" i="4" l="1"/>
  <c r="H1618" i="4" s="1"/>
  <c r="E1618" i="6"/>
  <c r="H1930" i="5"/>
  <c r="G1930" i="5"/>
  <c r="E1931" i="5"/>
  <c r="F1930" i="5"/>
  <c r="E1950" i="4"/>
  <c r="C1951" i="4"/>
  <c r="H1939" i="3"/>
  <c r="F1940" i="3"/>
  <c r="G1940" i="3"/>
  <c r="I1939" i="3"/>
  <c r="G1619" i="4" l="1"/>
  <c r="H1619" i="4" s="1"/>
  <c r="E1619" i="6"/>
  <c r="G1931" i="5"/>
  <c r="F1931" i="5"/>
  <c r="E1932" i="5"/>
  <c r="H1931" i="5"/>
  <c r="E1951" i="4"/>
  <c r="C1952" i="4"/>
  <c r="H1940" i="3"/>
  <c r="F1941" i="3"/>
  <c r="I1940" i="3"/>
  <c r="G1941" i="3"/>
  <c r="G1620" i="4" l="1"/>
  <c r="H1620" i="4" s="1"/>
  <c r="E1620" i="6"/>
  <c r="H1932" i="5"/>
  <c r="G1932" i="5"/>
  <c r="F1932" i="5"/>
  <c r="E1933" i="5"/>
  <c r="E1952" i="4"/>
  <c r="C1953" i="4"/>
  <c r="H1941" i="3"/>
  <c r="F1942" i="3"/>
  <c r="I1941" i="3"/>
  <c r="G1942" i="3"/>
  <c r="G1621" i="4" l="1"/>
  <c r="H1621" i="4" s="1"/>
  <c r="E1621" i="6"/>
  <c r="H1933" i="5"/>
  <c r="G1933" i="5"/>
  <c r="E1934" i="5"/>
  <c r="F1933" i="5"/>
  <c r="E1953" i="4"/>
  <c r="C1954" i="4"/>
  <c r="F1943" i="3"/>
  <c r="H1942" i="3"/>
  <c r="G1943" i="3"/>
  <c r="I1942" i="3"/>
  <c r="G1622" i="4" l="1"/>
  <c r="H1622" i="4" s="1"/>
  <c r="E1622" i="6"/>
  <c r="E1935" i="5"/>
  <c r="H1934" i="5"/>
  <c r="F1934" i="5"/>
  <c r="G1934" i="5"/>
  <c r="E1954" i="4"/>
  <c r="C1955" i="4"/>
  <c r="G1944" i="3"/>
  <c r="H1943" i="3"/>
  <c r="I1943" i="3" s="1"/>
  <c r="F1944" i="3"/>
  <c r="G1623" i="4" l="1"/>
  <c r="H1623" i="4" s="1"/>
  <c r="E1623" i="6"/>
  <c r="E1936" i="5"/>
  <c r="H1935" i="5"/>
  <c r="G1935" i="5"/>
  <c r="F1935" i="5"/>
  <c r="E1955" i="4"/>
  <c r="C1956" i="4"/>
  <c r="F1945" i="3"/>
  <c r="H1944" i="3"/>
  <c r="I1944" i="3"/>
  <c r="G1945" i="3"/>
  <c r="G1624" i="4" l="1"/>
  <c r="H1624" i="4" s="1"/>
  <c r="E1624" i="6"/>
  <c r="H1936" i="5"/>
  <c r="G1936" i="5"/>
  <c r="E1937" i="5"/>
  <c r="F1936" i="5"/>
  <c r="E1956" i="4"/>
  <c r="C1957" i="4"/>
  <c r="G1946" i="3"/>
  <c r="H1945" i="3"/>
  <c r="I1945" i="3" s="1"/>
  <c r="F1946" i="3"/>
  <c r="G1625" i="4" l="1"/>
  <c r="H1625" i="4" s="1"/>
  <c r="E1625" i="6"/>
  <c r="E1938" i="5"/>
  <c r="H1937" i="5"/>
  <c r="G1937" i="5"/>
  <c r="F1937" i="5"/>
  <c r="E1957" i="4"/>
  <c r="C1958" i="4"/>
  <c r="F1947" i="3"/>
  <c r="H1946" i="3"/>
  <c r="G1947" i="3"/>
  <c r="I1946" i="3"/>
  <c r="G1626" i="4" l="1"/>
  <c r="H1626" i="4" s="1"/>
  <c r="E1626" i="6"/>
  <c r="H1938" i="5"/>
  <c r="G1938" i="5"/>
  <c r="F1938" i="5"/>
  <c r="E1939" i="5"/>
  <c r="E1958" i="4"/>
  <c r="C1959" i="4"/>
  <c r="G1948" i="3"/>
  <c r="H1947" i="3"/>
  <c r="I1947" i="3" s="1"/>
  <c r="F1948" i="3"/>
  <c r="G1627" i="4" l="1"/>
  <c r="H1627" i="4" s="1"/>
  <c r="E1627" i="6"/>
  <c r="H1939" i="5"/>
  <c r="G1939" i="5"/>
  <c r="E1940" i="5"/>
  <c r="F1939" i="5"/>
  <c r="E1959" i="4"/>
  <c r="C1960" i="4"/>
  <c r="G1949" i="3"/>
  <c r="H1948" i="3"/>
  <c r="I1948" i="3" s="1"/>
  <c r="F1949" i="3"/>
  <c r="G1628" i="4" l="1"/>
  <c r="H1628" i="4" s="1"/>
  <c r="E1628" i="6"/>
  <c r="H1940" i="5"/>
  <c r="G1940" i="5"/>
  <c r="F1940" i="5"/>
  <c r="E1941" i="5"/>
  <c r="E1960" i="4"/>
  <c r="C1961" i="4"/>
  <c r="G1950" i="3"/>
  <c r="F1950" i="3"/>
  <c r="H1949" i="3"/>
  <c r="I1949" i="3" s="1"/>
  <c r="G1629" i="4" l="1"/>
  <c r="H1629" i="4" s="1"/>
  <c r="E1629" i="6"/>
  <c r="E1942" i="5"/>
  <c r="H1941" i="5"/>
  <c r="G1941" i="5"/>
  <c r="F1941" i="5"/>
  <c r="E1961" i="4"/>
  <c r="C1962" i="4"/>
  <c r="H1950" i="3"/>
  <c r="F1951" i="3"/>
  <c r="I1950" i="3"/>
  <c r="G1951" i="3"/>
  <c r="G1630" i="4" l="1"/>
  <c r="H1630" i="4" s="1"/>
  <c r="E1630" i="6"/>
  <c r="H1942" i="5"/>
  <c r="G1942" i="5"/>
  <c r="F1942" i="5"/>
  <c r="E1943" i="5"/>
  <c r="E1962" i="4"/>
  <c r="C1963" i="4"/>
  <c r="G1952" i="3"/>
  <c r="I1951" i="3"/>
  <c r="H1951" i="3"/>
  <c r="F1952" i="3"/>
  <c r="G1631" i="4" l="1"/>
  <c r="H1631" i="4" s="1"/>
  <c r="E1631" i="6"/>
  <c r="E1944" i="5"/>
  <c r="H1943" i="5"/>
  <c r="G1943" i="5"/>
  <c r="F1943" i="5"/>
  <c r="E1963" i="4"/>
  <c r="C1964" i="4"/>
  <c r="H1952" i="3"/>
  <c r="F1953" i="3"/>
  <c r="I1952" i="3"/>
  <c r="G1953" i="3"/>
  <c r="G1632" i="4" l="1"/>
  <c r="H1632" i="4" s="1"/>
  <c r="E1632" i="6"/>
  <c r="E1945" i="5"/>
  <c r="H1944" i="5"/>
  <c r="G1944" i="5"/>
  <c r="F1944" i="5"/>
  <c r="E1964" i="4"/>
  <c r="C1965" i="4"/>
  <c r="H1953" i="3"/>
  <c r="F1954" i="3"/>
  <c r="I1953" i="3"/>
  <c r="G1954" i="3"/>
  <c r="G1633" i="4" l="1"/>
  <c r="H1633" i="4" s="1"/>
  <c r="E1633" i="6"/>
  <c r="H1945" i="5"/>
  <c r="G1945" i="5"/>
  <c r="E1946" i="5"/>
  <c r="F1945" i="5"/>
  <c r="E1965" i="4"/>
  <c r="C1966" i="4"/>
  <c r="G1955" i="3"/>
  <c r="F1955" i="3"/>
  <c r="H1954" i="3"/>
  <c r="I1954" i="3" s="1"/>
  <c r="G1634" i="4" l="1"/>
  <c r="H1634" i="4" s="1"/>
  <c r="E1634" i="6"/>
  <c r="F1946" i="5"/>
  <c r="G1946" i="5"/>
  <c r="E1947" i="5"/>
  <c r="H1946" i="5"/>
  <c r="E1966" i="4"/>
  <c r="C1967" i="4"/>
  <c r="H1955" i="3"/>
  <c r="F1956" i="3"/>
  <c r="I1955" i="3"/>
  <c r="G1956" i="3"/>
  <c r="G1635" i="4" l="1"/>
  <c r="H1635" i="4" s="1"/>
  <c r="E1635" i="6"/>
  <c r="E1948" i="5"/>
  <c r="F1947" i="5"/>
  <c r="H1947" i="5"/>
  <c r="G1947" i="5"/>
  <c r="E1967" i="4"/>
  <c r="C1968" i="4"/>
  <c r="G1957" i="3"/>
  <c r="F1957" i="3"/>
  <c r="H1956" i="3"/>
  <c r="I1956" i="3" s="1"/>
  <c r="G1636" i="4" l="1"/>
  <c r="H1636" i="4" s="1"/>
  <c r="E1636" i="6"/>
  <c r="H1948" i="5"/>
  <c r="G1948" i="5"/>
  <c r="E1949" i="5"/>
  <c r="F1948" i="5"/>
  <c r="E1968" i="4"/>
  <c r="C1969" i="4"/>
  <c r="H1957" i="3"/>
  <c r="F1958" i="3"/>
  <c r="I1957" i="3"/>
  <c r="G1958" i="3"/>
  <c r="G1637" i="4" l="1"/>
  <c r="H1637" i="4" s="1"/>
  <c r="E1637" i="6"/>
  <c r="H1949" i="5"/>
  <c r="G1949" i="5"/>
  <c r="F1949" i="5"/>
  <c r="E1950" i="5"/>
  <c r="E1969" i="4"/>
  <c r="C1970" i="4"/>
  <c r="G1959" i="3"/>
  <c r="F1959" i="3"/>
  <c r="H1958" i="3"/>
  <c r="I1958" i="3" s="1"/>
  <c r="G1638" i="4" l="1"/>
  <c r="H1638" i="4" s="1"/>
  <c r="E1638" i="6"/>
  <c r="G1950" i="5"/>
  <c r="F1950" i="5"/>
  <c r="E1951" i="5"/>
  <c r="H1950" i="5"/>
  <c r="E1970" i="4"/>
  <c r="C1971" i="4"/>
  <c r="F1960" i="3"/>
  <c r="H1959" i="3"/>
  <c r="G1960" i="3"/>
  <c r="I1959" i="3"/>
  <c r="G1639" i="4" l="1"/>
  <c r="H1639" i="4" s="1"/>
  <c r="E1639" i="6"/>
  <c r="H1951" i="5"/>
  <c r="G1951" i="5"/>
  <c r="F1951" i="5"/>
  <c r="E1952" i="5"/>
  <c r="E1971" i="4"/>
  <c r="C1972" i="4"/>
  <c r="G1961" i="3"/>
  <c r="H1960" i="3"/>
  <c r="I1960" i="3" s="1"/>
  <c r="F1961" i="3"/>
  <c r="G1640" i="4" l="1"/>
  <c r="H1640" i="4" s="1"/>
  <c r="E1640" i="6"/>
  <c r="E1953" i="5"/>
  <c r="H1952" i="5"/>
  <c r="G1952" i="5"/>
  <c r="F1952" i="5"/>
  <c r="E1972" i="4"/>
  <c r="C1973" i="4"/>
  <c r="G1962" i="3"/>
  <c r="F1962" i="3"/>
  <c r="H1961" i="3"/>
  <c r="I1961" i="3" s="1"/>
  <c r="G1641" i="4" l="1"/>
  <c r="H1641" i="4" s="1"/>
  <c r="E1641" i="6"/>
  <c r="F1953" i="5"/>
  <c r="G1953" i="5"/>
  <c r="E1954" i="5"/>
  <c r="H1953" i="5"/>
  <c r="E1973" i="4"/>
  <c r="C1974" i="4"/>
  <c r="H1962" i="3"/>
  <c r="F1963" i="3"/>
  <c r="G1963" i="3"/>
  <c r="I1962" i="3"/>
  <c r="G1642" i="4" l="1"/>
  <c r="H1642" i="4" s="1"/>
  <c r="E1642" i="6"/>
  <c r="H1954" i="5"/>
  <c r="G1954" i="5"/>
  <c r="E1955" i="5"/>
  <c r="F1954" i="5"/>
  <c r="E1974" i="4"/>
  <c r="C1975" i="4"/>
  <c r="F1964" i="3"/>
  <c r="H1963" i="3"/>
  <c r="G1964" i="3"/>
  <c r="I1963" i="3"/>
  <c r="G1643" i="4" l="1"/>
  <c r="H1643" i="4" s="1"/>
  <c r="E1643" i="6"/>
  <c r="F1955" i="5"/>
  <c r="E1956" i="5"/>
  <c r="H1955" i="5"/>
  <c r="G1955" i="5"/>
  <c r="E1975" i="4"/>
  <c r="C1976" i="4"/>
  <c r="G1965" i="3"/>
  <c r="I1964" i="3"/>
  <c r="H1964" i="3"/>
  <c r="F1965" i="3"/>
  <c r="G1644" i="4" l="1"/>
  <c r="H1644" i="4" s="1"/>
  <c r="E1644" i="6"/>
  <c r="H1956" i="5"/>
  <c r="G1956" i="5"/>
  <c r="F1956" i="5"/>
  <c r="E1957" i="5"/>
  <c r="E1976" i="4"/>
  <c r="C1977" i="4"/>
  <c r="F1966" i="3"/>
  <c r="H1965" i="3"/>
  <c r="I1965" i="3" s="1"/>
  <c r="G1966" i="3"/>
  <c r="G1645" i="4" l="1"/>
  <c r="H1645" i="4" s="1"/>
  <c r="E1645" i="6"/>
  <c r="H1957" i="5"/>
  <c r="G1957" i="5"/>
  <c r="E1958" i="5"/>
  <c r="F1957" i="5"/>
  <c r="E1977" i="4"/>
  <c r="C1978" i="4"/>
  <c r="G1967" i="3"/>
  <c r="F1967" i="3"/>
  <c r="H1966" i="3"/>
  <c r="I1966" i="3" s="1"/>
  <c r="G1646" i="4" l="1"/>
  <c r="H1646" i="4" s="1"/>
  <c r="E1646" i="6"/>
  <c r="E1959" i="5"/>
  <c r="G1958" i="5"/>
  <c r="F1958" i="5"/>
  <c r="H1958" i="5"/>
  <c r="E1978" i="4"/>
  <c r="C1979" i="4"/>
  <c r="H1967" i="3"/>
  <c r="F1968" i="3"/>
  <c r="G1968" i="3"/>
  <c r="I1967" i="3"/>
  <c r="G1647" i="4" l="1"/>
  <c r="H1647" i="4" s="1"/>
  <c r="E1647" i="6"/>
  <c r="E1960" i="5"/>
  <c r="H1959" i="5"/>
  <c r="G1959" i="5"/>
  <c r="F1959" i="5"/>
  <c r="E1979" i="4"/>
  <c r="C1980" i="4"/>
  <c r="G1969" i="3"/>
  <c r="F1969" i="3"/>
  <c r="H1968" i="3"/>
  <c r="I1968" i="3" s="1"/>
  <c r="G1648" i="4" l="1"/>
  <c r="H1648" i="4" s="1"/>
  <c r="E1648" i="6"/>
  <c r="H1960" i="5"/>
  <c r="G1960" i="5"/>
  <c r="F1960" i="5"/>
  <c r="E1961" i="5"/>
  <c r="E1980" i="4"/>
  <c r="C1981" i="4"/>
  <c r="F1970" i="3"/>
  <c r="H1969" i="3"/>
  <c r="G1970" i="3"/>
  <c r="I1969" i="3"/>
  <c r="G1649" i="4" l="1"/>
  <c r="H1649" i="4" s="1"/>
  <c r="E1649" i="6"/>
  <c r="E1962" i="5"/>
  <c r="H1961" i="5"/>
  <c r="G1961" i="5"/>
  <c r="F1961" i="5"/>
  <c r="E1981" i="4"/>
  <c r="C1982" i="4"/>
  <c r="G1971" i="3"/>
  <c r="H1970" i="3"/>
  <c r="I1970" i="3" s="1"/>
  <c r="F1971" i="3"/>
  <c r="G1650" i="4" l="1"/>
  <c r="H1650" i="4" s="1"/>
  <c r="E1650" i="6"/>
  <c r="E1963" i="5"/>
  <c r="H1962" i="5"/>
  <c r="G1962" i="5"/>
  <c r="F1962" i="5"/>
  <c r="E1982" i="4"/>
  <c r="C1983" i="4"/>
  <c r="H1971" i="3"/>
  <c r="F1972" i="3"/>
  <c r="G1972" i="3"/>
  <c r="I1971" i="3"/>
  <c r="G1651" i="4" l="1"/>
  <c r="H1651" i="4" s="1"/>
  <c r="E1651" i="6"/>
  <c r="H1963" i="5"/>
  <c r="G1963" i="5"/>
  <c r="E1964" i="5"/>
  <c r="F1963" i="5"/>
  <c r="E1983" i="4"/>
  <c r="C1984" i="4"/>
  <c r="G1973" i="3"/>
  <c r="H1972" i="3"/>
  <c r="I1972" i="3" s="1"/>
  <c r="F1973" i="3"/>
  <c r="G1652" i="4" l="1"/>
  <c r="H1652" i="4" s="1"/>
  <c r="E1652" i="6"/>
  <c r="F1964" i="5"/>
  <c r="E1965" i="5"/>
  <c r="H1964" i="5"/>
  <c r="G1964" i="5"/>
  <c r="E1984" i="4"/>
  <c r="C1985" i="4"/>
  <c r="G1974" i="3"/>
  <c r="F1974" i="3"/>
  <c r="H1973" i="3"/>
  <c r="I1973" i="3" s="1"/>
  <c r="G1653" i="4" l="1"/>
  <c r="H1653" i="4" s="1"/>
  <c r="E1653" i="6"/>
  <c r="E1966" i="5"/>
  <c r="G1965" i="5"/>
  <c r="F1965" i="5"/>
  <c r="H1965" i="5"/>
  <c r="E1985" i="4"/>
  <c r="C1986" i="4"/>
  <c r="F1975" i="3"/>
  <c r="H1974" i="3"/>
  <c r="G1975" i="3"/>
  <c r="I1974" i="3"/>
  <c r="G1654" i="4" l="1"/>
  <c r="H1654" i="4" s="1"/>
  <c r="E1654" i="6"/>
  <c r="H1966" i="5"/>
  <c r="G1966" i="5"/>
  <c r="E1967" i="5"/>
  <c r="F1966" i="5"/>
  <c r="E1986" i="4"/>
  <c r="C1987" i="4"/>
  <c r="G1976" i="3"/>
  <c r="F1976" i="3"/>
  <c r="H1975" i="3"/>
  <c r="I1975" i="3" s="1"/>
  <c r="G1655" i="4" l="1"/>
  <c r="H1655" i="4" s="1"/>
  <c r="E1655" i="6"/>
  <c r="H1967" i="5"/>
  <c r="G1967" i="5"/>
  <c r="F1967" i="5"/>
  <c r="E1968" i="5"/>
  <c r="E1987" i="4"/>
  <c r="C1988" i="4"/>
  <c r="H1976" i="3"/>
  <c r="F1977" i="3"/>
  <c r="I1976" i="3"/>
  <c r="G1977" i="3"/>
  <c r="G1656" i="4" l="1"/>
  <c r="H1656" i="4" s="1"/>
  <c r="E1656" i="6"/>
  <c r="E1969" i="5"/>
  <c r="H1968" i="5"/>
  <c r="G1968" i="5"/>
  <c r="F1968" i="5"/>
  <c r="E1988" i="4"/>
  <c r="C1989" i="4"/>
  <c r="G1978" i="3"/>
  <c r="H1977" i="3"/>
  <c r="I1977" i="3" s="1"/>
  <c r="F1978" i="3"/>
  <c r="G1657" i="4" l="1"/>
  <c r="H1657" i="4" s="1"/>
  <c r="E1657" i="6"/>
  <c r="H1969" i="5"/>
  <c r="G1969" i="5"/>
  <c r="F1969" i="5"/>
  <c r="E1970" i="5"/>
  <c r="E1989" i="4"/>
  <c r="C1990" i="4"/>
  <c r="F1979" i="3"/>
  <c r="H1978" i="3"/>
  <c r="G1979" i="3"/>
  <c r="I1978" i="3"/>
  <c r="G1658" i="4" l="1"/>
  <c r="H1658" i="4" s="1"/>
  <c r="E1658" i="6"/>
  <c r="E1971" i="5"/>
  <c r="H1970" i="5"/>
  <c r="G1970" i="5"/>
  <c r="F1970" i="5"/>
  <c r="E1990" i="4"/>
  <c r="C1991" i="4"/>
  <c r="G1980" i="3"/>
  <c r="H1979" i="3"/>
  <c r="I1979" i="3" s="1"/>
  <c r="F1980" i="3"/>
  <c r="G1659" i="4" l="1"/>
  <c r="H1659" i="4" s="1"/>
  <c r="E1659" i="6"/>
  <c r="F1971" i="5"/>
  <c r="E1972" i="5"/>
  <c r="H1971" i="5"/>
  <c r="G1971" i="5"/>
  <c r="E1991" i="4"/>
  <c r="C1992" i="4"/>
  <c r="F1981" i="3"/>
  <c r="H1980" i="3"/>
  <c r="I1980" i="3"/>
  <c r="G1981" i="3"/>
  <c r="G1660" i="4" l="1"/>
  <c r="H1660" i="4" s="1"/>
  <c r="E1660" i="6"/>
  <c r="H1972" i="5"/>
  <c r="G1972" i="5"/>
  <c r="F1972" i="5"/>
  <c r="E1973" i="5"/>
  <c r="E1992" i="4"/>
  <c r="C1993" i="4"/>
  <c r="G1982" i="3"/>
  <c r="H1981" i="3"/>
  <c r="I1981" i="3" s="1"/>
  <c r="F1982" i="3"/>
  <c r="G1661" i="4" l="1"/>
  <c r="H1661" i="4" s="1"/>
  <c r="E1661" i="6"/>
  <c r="E1974" i="5"/>
  <c r="H1973" i="5"/>
  <c r="G1973" i="5"/>
  <c r="F1973" i="5"/>
  <c r="E1993" i="4"/>
  <c r="C1994" i="4"/>
  <c r="H1982" i="3"/>
  <c r="F1983" i="3"/>
  <c r="I1982" i="3"/>
  <c r="G1983" i="3"/>
  <c r="G1662" i="4" l="1"/>
  <c r="H1662" i="4" s="1"/>
  <c r="E1662" i="6"/>
  <c r="H1974" i="5"/>
  <c r="G1974" i="5"/>
  <c r="F1974" i="5"/>
  <c r="E1975" i="5"/>
  <c r="E1994" i="4"/>
  <c r="C1995" i="4"/>
  <c r="G1984" i="3"/>
  <c r="F1984" i="3"/>
  <c r="H1983" i="3"/>
  <c r="I1983" i="3" s="1"/>
  <c r="G1663" i="4" l="1"/>
  <c r="H1663" i="4" s="1"/>
  <c r="E1663" i="6"/>
  <c r="H1975" i="5"/>
  <c r="G1975" i="5"/>
  <c r="E1976" i="5"/>
  <c r="F1975" i="5"/>
  <c r="E1995" i="4"/>
  <c r="C1996" i="4"/>
  <c r="G1985" i="3"/>
  <c r="H1984" i="3"/>
  <c r="I1984" i="3" s="1"/>
  <c r="F1985" i="3"/>
  <c r="G1664" i="4" l="1"/>
  <c r="H1664" i="4" s="1"/>
  <c r="E1664" i="6"/>
  <c r="H1976" i="5"/>
  <c r="G1976" i="5"/>
  <c r="F1976" i="5"/>
  <c r="E1977" i="5"/>
  <c r="E1996" i="4"/>
  <c r="C1997" i="4"/>
  <c r="G1986" i="3"/>
  <c r="F1986" i="3"/>
  <c r="H1985" i="3"/>
  <c r="I1985" i="3" s="1"/>
  <c r="G1665" i="4" l="1"/>
  <c r="H1665" i="4" s="1"/>
  <c r="E1665" i="6"/>
  <c r="E1978" i="5"/>
  <c r="H1977" i="5"/>
  <c r="G1977" i="5"/>
  <c r="F1977" i="5"/>
  <c r="E1997" i="4"/>
  <c r="C1998" i="4"/>
  <c r="G1987" i="3"/>
  <c r="H1986" i="3"/>
  <c r="I1986" i="3" s="1"/>
  <c r="F1987" i="3"/>
  <c r="G1666" i="4" l="1"/>
  <c r="H1666" i="4" s="1"/>
  <c r="E1666" i="6"/>
  <c r="H1978" i="5"/>
  <c r="G1978" i="5"/>
  <c r="F1978" i="5"/>
  <c r="E1979" i="5"/>
  <c r="E1998" i="4"/>
  <c r="C1999" i="4"/>
  <c r="F1988" i="3"/>
  <c r="H1987" i="3"/>
  <c r="G1988" i="3"/>
  <c r="I1987" i="3"/>
  <c r="G1667" i="4" l="1"/>
  <c r="H1667" i="4" s="1"/>
  <c r="E1667" i="6"/>
  <c r="G1979" i="5"/>
  <c r="F1979" i="5"/>
  <c r="E1980" i="5"/>
  <c r="H1979" i="5"/>
  <c r="E1999" i="4"/>
  <c r="C2000" i="4"/>
  <c r="G1989" i="3"/>
  <c r="H1988" i="3"/>
  <c r="I1988" i="3" s="1"/>
  <c r="F1989" i="3"/>
  <c r="G1668" i="4" l="1"/>
  <c r="H1668" i="4" s="1"/>
  <c r="E1668" i="6"/>
  <c r="E1981" i="5"/>
  <c r="H1980" i="5"/>
  <c r="G1980" i="5"/>
  <c r="F1980" i="5"/>
  <c r="E2000" i="4"/>
  <c r="C2001" i="4"/>
  <c r="G1990" i="3"/>
  <c r="H1989" i="3"/>
  <c r="I1989" i="3" s="1"/>
  <c r="F1990" i="3"/>
  <c r="G1669" i="4" l="1"/>
  <c r="H1669" i="4" s="1"/>
  <c r="E1669" i="6"/>
  <c r="H1981" i="5"/>
  <c r="G1981" i="5"/>
  <c r="E1982" i="5"/>
  <c r="F1981" i="5"/>
  <c r="E2001" i="4"/>
  <c r="C2002" i="4"/>
  <c r="H1990" i="3"/>
  <c r="F1991" i="3"/>
  <c r="G1991" i="3"/>
  <c r="I1990" i="3"/>
  <c r="G1670" i="4" l="1"/>
  <c r="H1670" i="4" s="1"/>
  <c r="E1670" i="6"/>
  <c r="F1982" i="5"/>
  <c r="E1983" i="5"/>
  <c r="H1982" i="5"/>
  <c r="G1982" i="5"/>
  <c r="E2002" i="4"/>
  <c r="C2003" i="4"/>
  <c r="G1992" i="3"/>
  <c r="H1991" i="3"/>
  <c r="I1991" i="3" s="1"/>
  <c r="F1992" i="3"/>
  <c r="G1671" i="4" l="1"/>
  <c r="H1671" i="4" s="1"/>
  <c r="E1671" i="6"/>
  <c r="H1983" i="5"/>
  <c r="G1983" i="5"/>
  <c r="F1983" i="5"/>
  <c r="E1984" i="5"/>
  <c r="E2003" i="4"/>
  <c r="C2004" i="4"/>
  <c r="F1993" i="3"/>
  <c r="H1992" i="3"/>
  <c r="G1993" i="3"/>
  <c r="I1992" i="3"/>
  <c r="G1672" i="4" l="1"/>
  <c r="H1672" i="4" s="1"/>
  <c r="E1672" i="6"/>
  <c r="H1984" i="5"/>
  <c r="G1984" i="5"/>
  <c r="E1985" i="5"/>
  <c r="F1984" i="5"/>
  <c r="E2004" i="4"/>
  <c r="C2005" i="4"/>
  <c r="G1994" i="3"/>
  <c r="H1993" i="3"/>
  <c r="I1993" i="3" s="1"/>
  <c r="F1994" i="3"/>
  <c r="G1673" i="4" l="1"/>
  <c r="H1673" i="4" s="1"/>
  <c r="E1673" i="6"/>
  <c r="H1985" i="5"/>
  <c r="G1985" i="5"/>
  <c r="F1985" i="5"/>
  <c r="E1986" i="5"/>
  <c r="E2005" i="4"/>
  <c r="C2006" i="4"/>
  <c r="F1995" i="3"/>
  <c r="H1994" i="3"/>
  <c r="G1995" i="3"/>
  <c r="I1994" i="3"/>
  <c r="G1674" i="4" l="1"/>
  <c r="H1674" i="4" s="1"/>
  <c r="E1674" i="6"/>
  <c r="E1987" i="5"/>
  <c r="H1986" i="5"/>
  <c r="G1986" i="5"/>
  <c r="F1986" i="5"/>
  <c r="E2006" i="4"/>
  <c r="C2007" i="4"/>
  <c r="G1996" i="3"/>
  <c r="F1996" i="3"/>
  <c r="H1995" i="3"/>
  <c r="I1995" i="3" s="1"/>
  <c r="G1675" i="4" l="1"/>
  <c r="H1675" i="4" s="1"/>
  <c r="E1675" i="6"/>
  <c r="H1987" i="5"/>
  <c r="G1987" i="5"/>
  <c r="E1988" i="5"/>
  <c r="F1987" i="5"/>
  <c r="E2007" i="4"/>
  <c r="C2008" i="4"/>
  <c r="H1996" i="3"/>
  <c r="F1997" i="3"/>
  <c r="I1996" i="3"/>
  <c r="G1997" i="3"/>
  <c r="G1676" i="4" l="1"/>
  <c r="H1676" i="4" s="1"/>
  <c r="E1676" i="6"/>
  <c r="E1989" i="5"/>
  <c r="H1988" i="5"/>
  <c r="G1988" i="5"/>
  <c r="F1988" i="5"/>
  <c r="E2008" i="4"/>
  <c r="C2009" i="4"/>
  <c r="G1998" i="3"/>
  <c r="F1998" i="3"/>
  <c r="H1997" i="3"/>
  <c r="I1997" i="3" s="1"/>
  <c r="G1677" i="4" l="1"/>
  <c r="H1677" i="4" s="1"/>
  <c r="E1677" i="6"/>
  <c r="F1989" i="5"/>
  <c r="E1990" i="5"/>
  <c r="H1989" i="5"/>
  <c r="G1989" i="5"/>
  <c r="E2009" i="4"/>
  <c r="C2010" i="4"/>
  <c r="F1999" i="3"/>
  <c r="H1998" i="3"/>
  <c r="G1999" i="3"/>
  <c r="I1998" i="3"/>
  <c r="G1678" i="4" l="1"/>
  <c r="H1678" i="4" s="1"/>
  <c r="E1678" i="6"/>
  <c r="H1990" i="5"/>
  <c r="G1990" i="5"/>
  <c r="E1991" i="5"/>
  <c r="F1990" i="5"/>
  <c r="E2010" i="4"/>
  <c r="C2011" i="4"/>
  <c r="G2000" i="3"/>
  <c r="F2000" i="3"/>
  <c r="H1999" i="3"/>
  <c r="I1999" i="3" s="1"/>
  <c r="G1679" i="4" l="1"/>
  <c r="H1679" i="4" s="1"/>
  <c r="E1679" i="6"/>
  <c r="G1991" i="5"/>
  <c r="F1991" i="5"/>
  <c r="E1992" i="5"/>
  <c r="H1991" i="5"/>
  <c r="E2011" i="4"/>
  <c r="C2012" i="4"/>
  <c r="H2000" i="3"/>
  <c r="F2001" i="3"/>
  <c r="G2001" i="3"/>
  <c r="I2000" i="3"/>
  <c r="G1680" i="4" l="1"/>
  <c r="H1680" i="4" s="1"/>
  <c r="E1680" i="6"/>
  <c r="H1992" i="5"/>
  <c r="G1992" i="5"/>
  <c r="F1992" i="5"/>
  <c r="E1993" i="5"/>
  <c r="E2012" i="4"/>
  <c r="C2013" i="4"/>
  <c r="G2002" i="3"/>
  <c r="F2002" i="3"/>
  <c r="H2001" i="3"/>
  <c r="I2001" i="3" s="1"/>
  <c r="G1681" i="4" l="1"/>
  <c r="H1681" i="4" s="1"/>
  <c r="E1681" i="6"/>
  <c r="H1993" i="5"/>
  <c r="G1993" i="5"/>
  <c r="E1994" i="5"/>
  <c r="F1993" i="5"/>
  <c r="E2013" i="4"/>
  <c r="C2014" i="4"/>
  <c r="H2002" i="3"/>
  <c r="F2003" i="3"/>
  <c r="G2003" i="3"/>
  <c r="I2002" i="3"/>
  <c r="G1682" i="4" l="1"/>
  <c r="H1682" i="4" s="1"/>
  <c r="E1682" i="6"/>
  <c r="E1995" i="5"/>
  <c r="H1994" i="5"/>
  <c r="G1994" i="5"/>
  <c r="F1994" i="5"/>
  <c r="E2014" i="4"/>
  <c r="C2015" i="4"/>
  <c r="H2003" i="3"/>
  <c r="F2004" i="3"/>
  <c r="G2004" i="3"/>
  <c r="I2003" i="3"/>
  <c r="G1683" i="4" l="1"/>
  <c r="H1683" i="4" s="1"/>
  <c r="E1683" i="6"/>
  <c r="E1996" i="5"/>
  <c r="H1995" i="5"/>
  <c r="G1995" i="5"/>
  <c r="F1995" i="5"/>
  <c r="E2015" i="4"/>
  <c r="C2016" i="4"/>
  <c r="G2005" i="3"/>
  <c r="F2005" i="3"/>
  <c r="H2004" i="3"/>
  <c r="I2004" i="3" s="1"/>
  <c r="G1684" i="4" l="1"/>
  <c r="H1684" i="4" s="1"/>
  <c r="E1684" i="6"/>
  <c r="H1996" i="5"/>
  <c r="G1996" i="5"/>
  <c r="F1996" i="5"/>
  <c r="E1997" i="5"/>
  <c r="E2016" i="4"/>
  <c r="C2017" i="4"/>
  <c r="G2006" i="3"/>
  <c r="H2005" i="3"/>
  <c r="I2005" i="3" s="1"/>
  <c r="F2006" i="3"/>
  <c r="G1685" i="4" l="1"/>
  <c r="H1685" i="4" s="1"/>
  <c r="E1685" i="6"/>
  <c r="E1998" i="5"/>
  <c r="H1997" i="5"/>
  <c r="G1997" i="5"/>
  <c r="F1997" i="5"/>
  <c r="E2017" i="4"/>
  <c r="C2018" i="4"/>
  <c r="H2006" i="3"/>
  <c r="F2007" i="3"/>
  <c r="I2006" i="3"/>
  <c r="G2007" i="3"/>
  <c r="G1686" i="4" l="1"/>
  <c r="H1686" i="4" s="1"/>
  <c r="E1686" i="6"/>
  <c r="F1998" i="5"/>
  <c r="E1999" i="5"/>
  <c r="H1998" i="5"/>
  <c r="G1998" i="5"/>
  <c r="E2018" i="4"/>
  <c r="C2019" i="4"/>
  <c r="G2008" i="3"/>
  <c r="F2008" i="3"/>
  <c r="H2007" i="3"/>
  <c r="I2007" i="3" s="1"/>
  <c r="G1687" i="4" l="1"/>
  <c r="H1687" i="4" s="1"/>
  <c r="E1687" i="6"/>
  <c r="H1999" i="5"/>
  <c r="G1999" i="5"/>
  <c r="E2000" i="5"/>
  <c r="F1999" i="5"/>
  <c r="E2019" i="4"/>
  <c r="C2020" i="4"/>
  <c r="H2008" i="3"/>
  <c r="F2009" i="3"/>
  <c r="I2008" i="3"/>
  <c r="G2009" i="3"/>
  <c r="G1688" i="4" l="1"/>
  <c r="H1688" i="4" s="1"/>
  <c r="E1688" i="6"/>
  <c r="F2000" i="5"/>
  <c r="E2001" i="5"/>
  <c r="H2000" i="5"/>
  <c r="G2000" i="5"/>
  <c r="E2020" i="4"/>
  <c r="C2021" i="4"/>
  <c r="F2010" i="3"/>
  <c r="H2009" i="3"/>
  <c r="G2010" i="3"/>
  <c r="I2009" i="3"/>
  <c r="G1689" i="4" l="1"/>
  <c r="H1689" i="4" s="1"/>
  <c r="E1689" i="6"/>
  <c r="E2002" i="5"/>
  <c r="H2001" i="5"/>
  <c r="G2001" i="5"/>
  <c r="F2001" i="5"/>
  <c r="E2021" i="4"/>
  <c r="C2022" i="4"/>
  <c r="G2011" i="3"/>
  <c r="F2011" i="3"/>
  <c r="H2010" i="3"/>
  <c r="I2010" i="3" s="1"/>
  <c r="G1690" i="4" l="1"/>
  <c r="H1690" i="4" s="1"/>
  <c r="E1690" i="6"/>
  <c r="H2002" i="5"/>
  <c r="G2002" i="5"/>
  <c r="E2003" i="5"/>
  <c r="F2002" i="5"/>
  <c r="E2022" i="4"/>
  <c r="C2023" i="4"/>
  <c r="F2012" i="3"/>
  <c r="H2011" i="3"/>
  <c r="I2011" i="3"/>
  <c r="G2012" i="3"/>
  <c r="G1691" i="4" l="1"/>
  <c r="H1691" i="4" s="1"/>
  <c r="E1691" i="6"/>
  <c r="H2003" i="5"/>
  <c r="G2003" i="5"/>
  <c r="F2003" i="5"/>
  <c r="E2004" i="5"/>
  <c r="E2023" i="4"/>
  <c r="C2024" i="4"/>
  <c r="G2013" i="3"/>
  <c r="H2012" i="3"/>
  <c r="I2012" i="3" s="1"/>
  <c r="F2013" i="3"/>
  <c r="G1692" i="4" l="1"/>
  <c r="H1692" i="4" s="1"/>
  <c r="E1692" i="6"/>
  <c r="E2005" i="5"/>
  <c r="H2004" i="5"/>
  <c r="G2004" i="5"/>
  <c r="F2004" i="5"/>
  <c r="E2024" i="4"/>
  <c r="C2025" i="4"/>
  <c r="H2013" i="3"/>
  <c r="F2014" i="3"/>
  <c r="I2013" i="3"/>
  <c r="G2014" i="3"/>
  <c r="G1693" i="4" l="1"/>
  <c r="H1693" i="4" s="1"/>
  <c r="E1693" i="6"/>
  <c r="H2005" i="5"/>
  <c r="G2005" i="5"/>
  <c r="E2006" i="5"/>
  <c r="F2005" i="5"/>
  <c r="E2025" i="4"/>
  <c r="C2026" i="4"/>
  <c r="H2014" i="3"/>
  <c r="F2015" i="3"/>
  <c r="G2015" i="3"/>
  <c r="I2014" i="3"/>
  <c r="G1694" i="4" l="1"/>
  <c r="H1694" i="4" s="1"/>
  <c r="E1694" i="6"/>
  <c r="E2007" i="5"/>
  <c r="H2006" i="5"/>
  <c r="G2006" i="5"/>
  <c r="F2006" i="5"/>
  <c r="E2026" i="4"/>
  <c r="C2027" i="4"/>
  <c r="H2015" i="3"/>
  <c r="F2016" i="3"/>
  <c r="I2015" i="3"/>
  <c r="G2016" i="3"/>
  <c r="G1695" i="4" l="1"/>
  <c r="H1695" i="4" s="1"/>
  <c r="E1695" i="6"/>
  <c r="F2007" i="5"/>
  <c r="E2008" i="5"/>
  <c r="H2007" i="5"/>
  <c r="G2007" i="5"/>
  <c r="E2027" i="4"/>
  <c r="C2028" i="4"/>
  <c r="G2017" i="3"/>
  <c r="F2017" i="3"/>
  <c r="H2016" i="3"/>
  <c r="I2016" i="3" s="1"/>
  <c r="G1696" i="4" l="1"/>
  <c r="H1696" i="4" s="1"/>
  <c r="E1696" i="6"/>
  <c r="H2008" i="5"/>
  <c r="G2008" i="5"/>
  <c r="E2009" i="5"/>
  <c r="F2008" i="5"/>
  <c r="E2028" i="4"/>
  <c r="C2029" i="4"/>
  <c r="H2017" i="3"/>
  <c r="F2018" i="3"/>
  <c r="I2017" i="3"/>
  <c r="G2018" i="3"/>
  <c r="G1697" i="4" l="1"/>
  <c r="H1697" i="4" s="1"/>
  <c r="E1697" i="6"/>
  <c r="F2009" i="5"/>
  <c r="E2010" i="5"/>
  <c r="H2009" i="5"/>
  <c r="G2009" i="5"/>
  <c r="E2029" i="4"/>
  <c r="C2030" i="4"/>
  <c r="H2018" i="3"/>
  <c r="F2019" i="3"/>
  <c r="I2018" i="3"/>
  <c r="G2019" i="3"/>
  <c r="G1698" i="4" l="1"/>
  <c r="H1698" i="4" s="1"/>
  <c r="E1698" i="6"/>
  <c r="H2010" i="5"/>
  <c r="G2010" i="5"/>
  <c r="F2010" i="5"/>
  <c r="E2011" i="5"/>
  <c r="E2030" i="4"/>
  <c r="C2031" i="4"/>
  <c r="G2020" i="3"/>
  <c r="F2020" i="3"/>
  <c r="H2019" i="3"/>
  <c r="I2019" i="3" s="1"/>
  <c r="G1699" i="4" l="1"/>
  <c r="H1699" i="4" s="1"/>
  <c r="E1699" i="6"/>
  <c r="H2011" i="5"/>
  <c r="G2011" i="5"/>
  <c r="E2012" i="5"/>
  <c r="F2011" i="5"/>
  <c r="E2031" i="4"/>
  <c r="C2032" i="4"/>
  <c r="H2020" i="3"/>
  <c r="F2021" i="3"/>
  <c r="I2020" i="3"/>
  <c r="G2021" i="3"/>
  <c r="G1700" i="4" l="1"/>
  <c r="H1700" i="4" s="1"/>
  <c r="E1700" i="6"/>
  <c r="H2012" i="5"/>
  <c r="G2012" i="5"/>
  <c r="F2012" i="5"/>
  <c r="E2013" i="5"/>
  <c r="E2032" i="4"/>
  <c r="C2033" i="4"/>
  <c r="G2022" i="3"/>
  <c r="F2022" i="3"/>
  <c r="H2021" i="3"/>
  <c r="I2021" i="3" s="1"/>
  <c r="G1701" i="4" l="1"/>
  <c r="H1701" i="4" s="1"/>
  <c r="E1701" i="6"/>
  <c r="E2014" i="5"/>
  <c r="H2013" i="5"/>
  <c r="G2013" i="5"/>
  <c r="F2013" i="5"/>
  <c r="E2033" i="4"/>
  <c r="C2034" i="4"/>
  <c r="H2022" i="3"/>
  <c r="F2023" i="3"/>
  <c r="I2022" i="3"/>
  <c r="G2023" i="3"/>
  <c r="G1702" i="4" l="1"/>
  <c r="H1702" i="4" s="1"/>
  <c r="E1702" i="6"/>
  <c r="H2014" i="5"/>
  <c r="G2014" i="5"/>
  <c r="F2014" i="5"/>
  <c r="E2015" i="5"/>
  <c r="E2034" i="4"/>
  <c r="C2035" i="4"/>
  <c r="G2024" i="3"/>
  <c r="H2023" i="3"/>
  <c r="I2023" i="3" s="1"/>
  <c r="F2024" i="3"/>
  <c r="G1703" i="4" l="1"/>
  <c r="H1703" i="4" s="1"/>
  <c r="E1703" i="6"/>
  <c r="G2015" i="5"/>
  <c r="F2015" i="5"/>
  <c r="E2016" i="5"/>
  <c r="H2015" i="5"/>
  <c r="E2035" i="4"/>
  <c r="C2036" i="4"/>
  <c r="H2024" i="3"/>
  <c r="F2025" i="3"/>
  <c r="I2024" i="3"/>
  <c r="G2025" i="3"/>
  <c r="G1704" i="4" l="1"/>
  <c r="H1704" i="4" s="1"/>
  <c r="E1704" i="6"/>
  <c r="E2017" i="5"/>
  <c r="H2016" i="5"/>
  <c r="G2016" i="5"/>
  <c r="F2016" i="5"/>
  <c r="E2036" i="4"/>
  <c r="C2037" i="4"/>
  <c r="H2025" i="3"/>
  <c r="F2026" i="3"/>
  <c r="I2025" i="3"/>
  <c r="G2026" i="3"/>
  <c r="G1705" i="4" l="1"/>
  <c r="H1705" i="4" s="1"/>
  <c r="E1705" i="6"/>
  <c r="H2017" i="5"/>
  <c r="G2017" i="5"/>
  <c r="E2018" i="5"/>
  <c r="F2017" i="5"/>
  <c r="E2037" i="4"/>
  <c r="C2038" i="4"/>
  <c r="G2027" i="3"/>
  <c r="F2027" i="3"/>
  <c r="H2026" i="3"/>
  <c r="I2026" i="3" s="1"/>
  <c r="G1706" i="4" l="1"/>
  <c r="H1706" i="4" s="1"/>
  <c r="E1706" i="6"/>
  <c r="F2018" i="5"/>
  <c r="E2019" i="5"/>
  <c r="H2018" i="5"/>
  <c r="G2018" i="5"/>
  <c r="E2038" i="4"/>
  <c r="C2039" i="4"/>
  <c r="H2027" i="3"/>
  <c r="F2028" i="3"/>
  <c r="I2027" i="3"/>
  <c r="G2028" i="3"/>
  <c r="G1707" i="4" l="1"/>
  <c r="H1707" i="4" s="1"/>
  <c r="E1707" i="6"/>
  <c r="E2020" i="5"/>
  <c r="H2019" i="5"/>
  <c r="G2019" i="5"/>
  <c r="F2019" i="5"/>
  <c r="E2039" i="4"/>
  <c r="C2040" i="4"/>
  <c r="G2029" i="3"/>
  <c r="F2029" i="3"/>
  <c r="H2028" i="3"/>
  <c r="I2028" i="3" s="1"/>
  <c r="G1708" i="4" l="1"/>
  <c r="H1708" i="4" s="1"/>
  <c r="E1708" i="6"/>
  <c r="H2020" i="5"/>
  <c r="G2020" i="5"/>
  <c r="E2021" i="5"/>
  <c r="F2020" i="5"/>
  <c r="E2040" i="4"/>
  <c r="C2041" i="4"/>
  <c r="H2029" i="3"/>
  <c r="F2030" i="3"/>
  <c r="G2030" i="3"/>
  <c r="I2029" i="3"/>
  <c r="G1709" i="4" l="1"/>
  <c r="H1709" i="4" s="1"/>
  <c r="E1709" i="6"/>
  <c r="H2021" i="5"/>
  <c r="G2021" i="5"/>
  <c r="F2021" i="5"/>
  <c r="E2022" i="5"/>
  <c r="E2041" i="4"/>
  <c r="C2042" i="4"/>
  <c r="G2031" i="3"/>
  <c r="F2031" i="3"/>
  <c r="H2030" i="3"/>
  <c r="I2030" i="3" s="1"/>
  <c r="G1710" i="4" l="1"/>
  <c r="H1710" i="4" s="1"/>
  <c r="E1710" i="6"/>
  <c r="G2022" i="5"/>
  <c r="F2022" i="5"/>
  <c r="E2023" i="5"/>
  <c r="H2022" i="5"/>
  <c r="E2042" i="4"/>
  <c r="C2043" i="4"/>
  <c r="F2032" i="3"/>
  <c r="H2031" i="3"/>
  <c r="G2032" i="3"/>
  <c r="I2031" i="3"/>
  <c r="G1711" i="4" l="1"/>
  <c r="H1711" i="4" s="1"/>
  <c r="E1711" i="6"/>
  <c r="H2023" i="5"/>
  <c r="G2023" i="5"/>
  <c r="E2024" i="5"/>
  <c r="F2023" i="5"/>
  <c r="E2043" i="4"/>
  <c r="C2044" i="4"/>
  <c r="G2033" i="3"/>
  <c r="H2032" i="3"/>
  <c r="I2032" i="3" s="1"/>
  <c r="F2033" i="3"/>
  <c r="G1712" i="4" l="1"/>
  <c r="H1712" i="4" s="1"/>
  <c r="E1712" i="6"/>
  <c r="E2025" i="5"/>
  <c r="H2024" i="5"/>
  <c r="G2024" i="5"/>
  <c r="F2024" i="5"/>
  <c r="E2044" i="4"/>
  <c r="C2045" i="4"/>
  <c r="G2034" i="3"/>
  <c r="F2034" i="3"/>
  <c r="H2033" i="3"/>
  <c r="I2033" i="3" s="1"/>
  <c r="G1713" i="4" l="1"/>
  <c r="H1713" i="4" s="1"/>
  <c r="E1713" i="6"/>
  <c r="F2025" i="5"/>
  <c r="E2026" i="5"/>
  <c r="H2025" i="5"/>
  <c r="G2025" i="5"/>
  <c r="E2045" i="4"/>
  <c r="C2046" i="4"/>
  <c r="F2035" i="3"/>
  <c r="H2034" i="3"/>
  <c r="G2035" i="3"/>
  <c r="I2034" i="3"/>
  <c r="G1714" i="4" l="1"/>
  <c r="H1714" i="4" s="1"/>
  <c r="E1714" i="6"/>
  <c r="H2026" i="5"/>
  <c r="G2026" i="5"/>
  <c r="E2027" i="5"/>
  <c r="F2026" i="5"/>
  <c r="E2046" i="4"/>
  <c r="C2047" i="4"/>
  <c r="G2036" i="3"/>
  <c r="F2036" i="3"/>
  <c r="H2035" i="3"/>
  <c r="I2035" i="3" s="1"/>
  <c r="G1715" i="4" l="1"/>
  <c r="H1715" i="4" s="1"/>
  <c r="E1715" i="6"/>
  <c r="F2027" i="5"/>
  <c r="E2028" i="5"/>
  <c r="H2027" i="5"/>
  <c r="G2027" i="5"/>
  <c r="E2047" i="4"/>
  <c r="C2048" i="4"/>
  <c r="H2036" i="3"/>
  <c r="F2037" i="3"/>
  <c r="I2036" i="3"/>
  <c r="G2037" i="3"/>
  <c r="G1716" i="4" l="1"/>
  <c r="H1716" i="4" s="1"/>
  <c r="E1716" i="6"/>
  <c r="H2028" i="5"/>
  <c r="G2028" i="5"/>
  <c r="F2028" i="5"/>
  <c r="E2029" i="5"/>
  <c r="E2048" i="4"/>
  <c r="C2049" i="4"/>
  <c r="G2038" i="3"/>
  <c r="F2038" i="3"/>
  <c r="H2037" i="3"/>
  <c r="I2037" i="3" s="1"/>
  <c r="G1717" i="4" l="1"/>
  <c r="H1717" i="4" s="1"/>
  <c r="E1717" i="6"/>
  <c r="H2029" i="5"/>
  <c r="G2029" i="5"/>
  <c r="E2030" i="5"/>
  <c r="F2029" i="5"/>
  <c r="E2049" i="4"/>
  <c r="C2050" i="4"/>
  <c r="G2039" i="3"/>
  <c r="F2039" i="3"/>
  <c r="H2038" i="3"/>
  <c r="I2038" i="3" s="1"/>
  <c r="G1718" i="4" l="1"/>
  <c r="H1718" i="4" s="1"/>
  <c r="E1718" i="6"/>
  <c r="E2031" i="5"/>
  <c r="F2030" i="5"/>
  <c r="H2030" i="5"/>
  <c r="G2030" i="5"/>
  <c r="E2050" i="4"/>
  <c r="C2051" i="4"/>
  <c r="H2039" i="3"/>
  <c r="F2040" i="3"/>
  <c r="G2040" i="3"/>
  <c r="I2039" i="3"/>
  <c r="G1719" i="4" l="1"/>
  <c r="H1719" i="4" s="1"/>
  <c r="E1719" i="6"/>
  <c r="E2032" i="5"/>
  <c r="H2031" i="5"/>
  <c r="G2031" i="5"/>
  <c r="F2031" i="5"/>
  <c r="E2051" i="4"/>
  <c r="C2052" i="4"/>
  <c r="G2041" i="3"/>
  <c r="F2041" i="3"/>
  <c r="H2040" i="3"/>
  <c r="I2040" i="3" s="1"/>
  <c r="G1720" i="4" l="1"/>
  <c r="H1720" i="4" s="1"/>
  <c r="E1720" i="6"/>
  <c r="H2032" i="5"/>
  <c r="G2032" i="5"/>
  <c r="F2032" i="5"/>
  <c r="E2033" i="5"/>
  <c r="E2052" i="4"/>
  <c r="C2053" i="4"/>
  <c r="H2041" i="3"/>
  <c r="F2042" i="3"/>
  <c r="G2042" i="3"/>
  <c r="I2041" i="3"/>
  <c r="G1721" i="4" l="1"/>
  <c r="H1721" i="4" s="1"/>
  <c r="E1721" i="6"/>
  <c r="E2034" i="5"/>
  <c r="H2033" i="5"/>
  <c r="G2033" i="5"/>
  <c r="F2033" i="5"/>
  <c r="E2053" i="4"/>
  <c r="C2054" i="4"/>
  <c r="G2043" i="3"/>
  <c r="H2042" i="3"/>
  <c r="I2042" i="3" s="1"/>
  <c r="F2043" i="3"/>
  <c r="G1722" i="4" l="1"/>
  <c r="H1722" i="4" s="1"/>
  <c r="E1722" i="6"/>
  <c r="F2034" i="5"/>
  <c r="E2035" i="5"/>
  <c r="H2034" i="5"/>
  <c r="G2034" i="5"/>
  <c r="E2054" i="4"/>
  <c r="C2055" i="4"/>
  <c r="G2044" i="3"/>
  <c r="H2043" i="3"/>
  <c r="I2043" i="3" s="1"/>
  <c r="F2044" i="3"/>
  <c r="G1723" i="4" l="1"/>
  <c r="H1723" i="4" s="1"/>
  <c r="E1723" i="6"/>
  <c r="H2035" i="5"/>
  <c r="G2035" i="5"/>
  <c r="E2036" i="5"/>
  <c r="F2035" i="5"/>
  <c r="E2055" i="4"/>
  <c r="C2056" i="4"/>
  <c r="H2044" i="3"/>
  <c r="F2045" i="3"/>
  <c r="I2044" i="3"/>
  <c r="G2045" i="3"/>
  <c r="G1724" i="4" l="1"/>
  <c r="H1724" i="4" s="1"/>
  <c r="E1724" i="6"/>
  <c r="F2036" i="5"/>
  <c r="E2037" i="5"/>
  <c r="H2036" i="5"/>
  <c r="G2036" i="5"/>
  <c r="E2056" i="4"/>
  <c r="C2057" i="4"/>
  <c r="F2046" i="3"/>
  <c r="H2045" i="3"/>
  <c r="G2046" i="3"/>
  <c r="I2045" i="3"/>
  <c r="G1725" i="4" l="1"/>
  <c r="H1725" i="4" s="1"/>
  <c r="E1725" i="6"/>
  <c r="E2038" i="5"/>
  <c r="H2037" i="5"/>
  <c r="G2037" i="5"/>
  <c r="F2037" i="5"/>
  <c r="E2057" i="4"/>
  <c r="C2058" i="4"/>
  <c r="G2047" i="3"/>
  <c r="F2047" i="3"/>
  <c r="H2046" i="3"/>
  <c r="I2046" i="3" s="1"/>
  <c r="G1726" i="4" l="1"/>
  <c r="H1726" i="4" s="1"/>
  <c r="E1726" i="6"/>
  <c r="H2038" i="5"/>
  <c r="G2038" i="5"/>
  <c r="E2039" i="5"/>
  <c r="F2038" i="5"/>
  <c r="E2058" i="4"/>
  <c r="C2059" i="4"/>
  <c r="H2047" i="3"/>
  <c r="F2048" i="3"/>
  <c r="I2047" i="3"/>
  <c r="G2048" i="3"/>
  <c r="G1727" i="4" l="1"/>
  <c r="H1727" i="4" s="1"/>
  <c r="E1727" i="6"/>
  <c r="E2040" i="5"/>
  <c r="H2039" i="5"/>
  <c r="G2039" i="5"/>
  <c r="F2039" i="5"/>
  <c r="E2059" i="4"/>
  <c r="C2060" i="4"/>
  <c r="G2049" i="3"/>
  <c r="H2048" i="3"/>
  <c r="I2048" i="3" s="1"/>
  <c r="F2049" i="3"/>
  <c r="G1728" i="4" l="1"/>
  <c r="H1728" i="4" s="1"/>
  <c r="E1728" i="6"/>
  <c r="E2041" i="5"/>
  <c r="H2040" i="5"/>
  <c r="G2040" i="5"/>
  <c r="F2040" i="5"/>
  <c r="E2060" i="4"/>
  <c r="C2061" i="4"/>
  <c r="H2049" i="3"/>
  <c r="F2050" i="3"/>
  <c r="I2049" i="3"/>
  <c r="G2050" i="3"/>
  <c r="G1729" i="4" l="1"/>
  <c r="H1729" i="4" s="1"/>
  <c r="E1729" i="6"/>
  <c r="E2042" i="5"/>
  <c r="H2041" i="5"/>
  <c r="G2041" i="5"/>
  <c r="F2041" i="5"/>
  <c r="E2061" i="4"/>
  <c r="C2062" i="4"/>
  <c r="G2051" i="3"/>
  <c r="H2050" i="3"/>
  <c r="I2050" i="3" s="1"/>
  <c r="F2051" i="3"/>
  <c r="G1730" i="4" l="1"/>
  <c r="H1730" i="4" s="1"/>
  <c r="E1730" i="6"/>
  <c r="E2043" i="5"/>
  <c r="H2042" i="5"/>
  <c r="G2042" i="5"/>
  <c r="F2042" i="5"/>
  <c r="E2062" i="4"/>
  <c r="C2063" i="4"/>
  <c r="H2051" i="3"/>
  <c r="F2052" i="3"/>
  <c r="I2051" i="3"/>
  <c r="G2052" i="3"/>
  <c r="G1731" i="4" l="1"/>
  <c r="H1731" i="4" s="1"/>
  <c r="E1731" i="6"/>
  <c r="E2044" i="5"/>
  <c r="H2043" i="5"/>
  <c r="G2043" i="5"/>
  <c r="F2043" i="5"/>
  <c r="E2063" i="4"/>
  <c r="C2064" i="4"/>
  <c r="F2053" i="3"/>
  <c r="H2052" i="3"/>
  <c r="G2053" i="3"/>
  <c r="I2052" i="3"/>
  <c r="G1732" i="4" l="1"/>
  <c r="H1732" i="4" s="1"/>
  <c r="E1732" i="6"/>
  <c r="F2044" i="5"/>
  <c r="E2045" i="5"/>
  <c r="H2044" i="5"/>
  <c r="G2044" i="5"/>
  <c r="E2064" i="4"/>
  <c r="C2065" i="4"/>
  <c r="G2054" i="3"/>
  <c r="H2053" i="3"/>
  <c r="I2053" i="3" s="1"/>
  <c r="F2054" i="3"/>
  <c r="G1733" i="4" l="1"/>
  <c r="H1733" i="4" s="1"/>
  <c r="E1733" i="6"/>
  <c r="E2046" i="5"/>
  <c r="H2045" i="5"/>
  <c r="G2045" i="5"/>
  <c r="F2045" i="5"/>
  <c r="E2065" i="4"/>
  <c r="C2066" i="4"/>
  <c r="G2055" i="3"/>
  <c r="H2054" i="3"/>
  <c r="I2054" i="3" s="1"/>
  <c r="F2055" i="3"/>
  <c r="G1734" i="4" l="1"/>
  <c r="H1734" i="4" s="1"/>
  <c r="E1734" i="6"/>
  <c r="E2047" i="5"/>
  <c r="H2046" i="5"/>
  <c r="G2046" i="5"/>
  <c r="F2046" i="5"/>
  <c r="E2066" i="4"/>
  <c r="C2067" i="4"/>
  <c r="G2056" i="3"/>
  <c r="F2056" i="3"/>
  <c r="H2055" i="3"/>
  <c r="I2055" i="3" s="1"/>
  <c r="G1735" i="4" l="1"/>
  <c r="H1735" i="4" s="1"/>
  <c r="E1735" i="6"/>
  <c r="E2048" i="5"/>
  <c r="H2047" i="5"/>
  <c r="G2047" i="5"/>
  <c r="F2047" i="5"/>
  <c r="E2067" i="4"/>
  <c r="C2068" i="4"/>
  <c r="G2057" i="3"/>
  <c r="H2056" i="3"/>
  <c r="I2056" i="3" s="1"/>
  <c r="F2057" i="3"/>
  <c r="G1736" i="4" l="1"/>
  <c r="H1736" i="4" s="1"/>
  <c r="E1736" i="6"/>
  <c r="E2049" i="5"/>
  <c r="H2048" i="5"/>
  <c r="G2048" i="5"/>
  <c r="F2048" i="5"/>
  <c r="E2068" i="4"/>
  <c r="C2069" i="4"/>
  <c r="G2058" i="3"/>
  <c r="I2057" i="3"/>
  <c r="F2058" i="3"/>
  <c r="H2057" i="3"/>
  <c r="G1737" i="4" l="1"/>
  <c r="H1737" i="4" s="1"/>
  <c r="E1737" i="6"/>
  <c r="G2049" i="5"/>
  <c r="F2049" i="5"/>
  <c r="H2049" i="5"/>
  <c r="E2050" i="5"/>
  <c r="E2069" i="4"/>
  <c r="C2070" i="4"/>
  <c r="H2058" i="3"/>
  <c r="F2059" i="3"/>
  <c r="I2058" i="3"/>
  <c r="G2059" i="3"/>
  <c r="G1738" i="4" l="1"/>
  <c r="H1738" i="4" s="1"/>
  <c r="E1738" i="6"/>
  <c r="H2050" i="5"/>
  <c r="G2050" i="5"/>
  <c r="F2050" i="5"/>
  <c r="E2051" i="5"/>
  <c r="E2070" i="4"/>
  <c r="C2071" i="4"/>
  <c r="G2060" i="3"/>
  <c r="H2059" i="3"/>
  <c r="I2059" i="3" s="1"/>
  <c r="F2060" i="3"/>
  <c r="G1739" i="4" l="1"/>
  <c r="H1739" i="4" s="1"/>
  <c r="E1739" i="6"/>
  <c r="E2052" i="5"/>
  <c r="H2051" i="5"/>
  <c r="G2051" i="5"/>
  <c r="F2051" i="5"/>
  <c r="E2071" i="4"/>
  <c r="C2072" i="4"/>
  <c r="G2061" i="3"/>
  <c r="H2060" i="3"/>
  <c r="I2060" i="3" s="1"/>
  <c r="F2061" i="3"/>
  <c r="G1740" i="4" l="1"/>
  <c r="H1740" i="4" s="1"/>
  <c r="E1740" i="6"/>
  <c r="E2053" i="5"/>
  <c r="H2052" i="5"/>
  <c r="G2052" i="5"/>
  <c r="F2052" i="5"/>
  <c r="E2072" i="4"/>
  <c r="C2073" i="4"/>
  <c r="G2062" i="3"/>
  <c r="H2061" i="3"/>
  <c r="I2061" i="3" s="1"/>
  <c r="F2062" i="3"/>
  <c r="G1741" i="4" l="1"/>
  <c r="H1741" i="4" s="1"/>
  <c r="E1741" i="6"/>
  <c r="H2053" i="5"/>
  <c r="G2053" i="5"/>
  <c r="F2053" i="5"/>
  <c r="E2054" i="5"/>
  <c r="E2073" i="4"/>
  <c r="C2074" i="4"/>
  <c r="G2063" i="3"/>
  <c r="F2063" i="3"/>
  <c r="H2062" i="3"/>
  <c r="I2062" i="3" s="1"/>
  <c r="G1742" i="4" l="1"/>
  <c r="H1742" i="4" s="1"/>
  <c r="E1742" i="6"/>
  <c r="E2055" i="5"/>
  <c r="H2054" i="5"/>
  <c r="G2054" i="5"/>
  <c r="F2054" i="5"/>
  <c r="E2074" i="4"/>
  <c r="C2075" i="4"/>
  <c r="H2063" i="3"/>
  <c r="F2064" i="3"/>
  <c r="I2063" i="3"/>
  <c r="G2064" i="3"/>
  <c r="G1743" i="4" l="1"/>
  <c r="H1743" i="4" s="1"/>
  <c r="E1743" i="6"/>
  <c r="E2056" i="5"/>
  <c r="H2055" i="5"/>
  <c r="G2055" i="5"/>
  <c r="F2055" i="5"/>
  <c r="E2075" i="4"/>
  <c r="C2076" i="4"/>
  <c r="F2065" i="3"/>
  <c r="H2064" i="3"/>
  <c r="G2065" i="3"/>
  <c r="I2064" i="3"/>
  <c r="G1744" i="4" l="1"/>
  <c r="H1744" i="4" s="1"/>
  <c r="E1744" i="6"/>
  <c r="G2056" i="5"/>
  <c r="F2056" i="5"/>
  <c r="E2057" i="5"/>
  <c r="H2056" i="5"/>
  <c r="E2076" i="4"/>
  <c r="C2077" i="4"/>
  <c r="G2066" i="3"/>
  <c r="H2065" i="3"/>
  <c r="I2065" i="3" s="1"/>
  <c r="F2066" i="3"/>
  <c r="G1745" i="4" l="1"/>
  <c r="H1745" i="4" s="1"/>
  <c r="E1745" i="6"/>
  <c r="E2058" i="5"/>
  <c r="H2057" i="5"/>
  <c r="G2057" i="5"/>
  <c r="F2057" i="5"/>
  <c r="E2077" i="4"/>
  <c r="C2078" i="4"/>
  <c r="F2067" i="3"/>
  <c r="H2066" i="3"/>
  <c r="G2067" i="3"/>
  <c r="I2066" i="3"/>
  <c r="G1746" i="4" l="1"/>
  <c r="H1746" i="4" s="1"/>
  <c r="E1746" i="6"/>
  <c r="E2059" i="5"/>
  <c r="H2058" i="5"/>
  <c r="G2058" i="5"/>
  <c r="F2058" i="5"/>
  <c r="E2078" i="4"/>
  <c r="C2079" i="4"/>
  <c r="G2068" i="3"/>
  <c r="F2068" i="3"/>
  <c r="H2067" i="3"/>
  <c r="I2067" i="3" s="1"/>
  <c r="G1747" i="4" l="1"/>
  <c r="H1747" i="4" s="1"/>
  <c r="E1747" i="6"/>
  <c r="E2060" i="5"/>
  <c r="H2059" i="5"/>
  <c r="G2059" i="5"/>
  <c r="F2059" i="5"/>
  <c r="E2079" i="4"/>
  <c r="C2080" i="4"/>
  <c r="H2068" i="3"/>
  <c r="F2069" i="3"/>
  <c r="I2068" i="3"/>
  <c r="G2069" i="3"/>
  <c r="G1748" i="4" l="1"/>
  <c r="H1748" i="4" s="1"/>
  <c r="E1748" i="6"/>
  <c r="E2061" i="5"/>
  <c r="H2060" i="5"/>
  <c r="G2060" i="5"/>
  <c r="F2060" i="5"/>
  <c r="E2080" i="4"/>
  <c r="C2081" i="4"/>
  <c r="G2070" i="3"/>
  <c r="F2070" i="3"/>
  <c r="H2069" i="3"/>
  <c r="I2069" i="3" s="1"/>
  <c r="G1749" i="4" l="1"/>
  <c r="H1749" i="4" s="1"/>
  <c r="E1749" i="6"/>
  <c r="G2061" i="5"/>
  <c r="F2061" i="5"/>
  <c r="E2062" i="5"/>
  <c r="H2061" i="5"/>
  <c r="E2081" i="4"/>
  <c r="C2082" i="4"/>
  <c r="H2070" i="3"/>
  <c r="F2071" i="3"/>
  <c r="G2071" i="3"/>
  <c r="I2070" i="3"/>
  <c r="G1750" i="4" l="1"/>
  <c r="H1750" i="4" s="1"/>
  <c r="E1750" i="6"/>
  <c r="E2063" i="5"/>
  <c r="H2062" i="5"/>
  <c r="G2062" i="5"/>
  <c r="F2062" i="5"/>
  <c r="E2082" i="4"/>
  <c r="C2083" i="4"/>
  <c r="F2072" i="3"/>
  <c r="H2071" i="3"/>
  <c r="G2072" i="3"/>
  <c r="I2071" i="3"/>
  <c r="G1751" i="4" l="1"/>
  <c r="H1751" i="4" s="1"/>
  <c r="E1751" i="6"/>
  <c r="E2064" i="5"/>
  <c r="H2063" i="5"/>
  <c r="G2063" i="5"/>
  <c r="F2063" i="5"/>
  <c r="E2083" i="4"/>
  <c r="C2084" i="4"/>
  <c r="G2073" i="3"/>
  <c r="H2072" i="3"/>
  <c r="I2072" i="3" s="1"/>
  <c r="F2073" i="3"/>
  <c r="G1752" i="4" l="1"/>
  <c r="H1752" i="4" s="1"/>
  <c r="E1752" i="6"/>
  <c r="E2065" i="5"/>
  <c r="H2064" i="5"/>
  <c r="G2064" i="5"/>
  <c r="F2064" i="5"/>
  <c r="E2084" i="4"/>
  <c r="C2085" i="4"/>
  <c r="F2074" i="3"/>
  <c r="H2073" i="3"/>
  <c r="I2073" i="3"/>
  <c r="G2074" i="3"/>
  <c r="G1753" i="4" l="1"/>
  <c r="H1753" i="4" s="1"/>
  <c r="E1753" i="6"/>
  <c r="G2065" i="5"/>
  <c r="F2065" i="5"/>
  <c r="H2065" i="5"/>
  <c r="E2066" i="5"/>
  <c r="E2085" i="4"/>
  <c r="C2086" i="4"/>
  <c r="G2075" i="3"/>
  <c r="F2075" i="3"/>
  <c r="H2074" i="3"/>
  <c r="I2074" i="3" s="1"/>
  <c r="G1754" i="4" l="1"/>
  <c r="H1754" i="4" s="1"/>
  <c r="E1754" i="6"/>
  <c r="E2067" i="5"/>
  <c r="H2066" i="5"/>
  <c r="G2066" i="5"/>
  <c r="F2066" i="5"/>
  <c r="E2086" i="4"/>
  <c r="C2087" i="4"/>
  <c r="H2075" i="3"/>
  <c r="F2076" i="3"/>
  <c r="G2076" i="3"/>
  <c r="I2075" i="3"/>
  <c r="G1755" i="4" l="1"/>
  <c r="H1755" i="4" s="1"/>
  <c r="E1755" i="6"/>
  <c r="G2067" i="5"/>
  <c r="F2067" i="5"/>
  <c r="H2067" i="5"/>
  <c r="E2068" i="5"/>
  <c r="E2087" i="4"/>
  <c r="C2088" i="4"/>
  <c r="F2077" i="3"/>
  <c r="H2076" i="3"/>
  <c r="I2076" i="3" s="1"/>
  <c r="G2077" i="3"/>
  <c r="G1756" i="4" l="1"/>
  <c r="H1756" i="4" s="1"/>
  <c r="E1756" i="6"/>
  <c r="E2069" i="5"/>
  <c r="H2068" i="5"/>
  <c r="G2068" i="5"/>
  <c r="F2068" i="5"/>
  <c r="E2088" i="4"/>
  <c r="C2089" i="4"/>
  <c r="G2078" i="3"/>
  <c r="F2078" i="3"/>
  <c r="H2077" i="3"/>
  <c r="I2077" i="3" s="1"/>
  <c r="G1757" i="4" l="1"/>
  <c r="H1757" i="4" s="1"/>
  <c r="E1757" i="6"/>
  <c r="E2070" i="5"/>
  <c r="H2069" i="5"/>
  <c r="G2069" i="5"/>
  <c r="F2069" i="5"/>
  <c r="E2089" i="4"/>
  <c r="C2090" i="4"/>
  <c r="H2078" i="3"/>
  <c r="F2079" i="3"/>
  <c r="I2078" i="3"/>
  <c r="G2079" i="3"/>
  <c r="G1758" i="4" l="1"/>
  <c r="H1758" i="4" s="1"/>
  <c r="E1758" i="6"/>
  <c r="E2071" i="5"/>
  <c r="H2070" i="5"/>
  <c r="G2070" i="5"/>
  <c r="F2070" i="5"/>
  <c r="E2090" i="4"/>
  <c r="C2091" i="4"/>
  <c r="F2080" i="3"/>
  <c r="H2079" i="3"/>
  <c r="G2080" i="3"/>
  <c r="I2079" i="3"/>
  <c r="G1759" i="4" l="1"/>
  <c r="H1759" i="4" s="1"/>
  <c r="E1759" i="6"/>
  <c r="F2071" i="5"/>
  <c r="E2072" i="5"/>
  <c r="H2071" i="5"/>
  <c r="G2071" i="5"/>
  <c r="E2091" i="4"/>
  <c r="C2092" i="4"/>
  <c r="G2081" i="3"/>
  <c r="H2080" i="3"/>
  <c r="I2080" i="3" s="1"/>
  <c r="F2081" i="3"/>
  <c r="G1760" i="4" l="1"/>
  <c r="H1760" i="4" s="1"/>
  <c r="E1760" i="6"/>
  <c r="E2073" i="5"/>
  <c r="H2072" i="5"/>
  <c r="G2072" i="5"/>
  <c r="F2072" i="5"/>
  <c r="E2092" i="4"/>
  <c r="C2093" i="4"/>
  <c r="F2082" i="3"/>
  <c r="H2081" i="3"/>
  <c r="G2082" i="3"/>
  <c r="I2081" i="3"/>
  <c r="G1761" i="4" l="1"/>
  <c r="H1761" i="4" s="1"/>
  <c r="E1761" i="6"/>
  <c r="E2074" i="5"/>
  <c r="H2073" i="5"/>
  <c r="G2073" i="5"/>
  <c r="F2073" i="5"/>
  <c r="E2093" i="4"/>
  <c r="C2094" i="4"/>
  <c r="G2083" i="3"/>
  <c r="F2083" i="3"/>
  <c r="H2082" i="3"/>
  <c r="I2082" i="3" s="1"/>
  <c r="G1762" i="4" l="1"/>
  <c r="H1762" i="4" s="1"/>
  <c r="E1762" i="6"/>
  <c r="G2074" i="5"/>
  <c r="F2074" i="5"/>
  <c r="H2074" i="5"/>
  <c r="E2075" i="5"/>
  <c r="E2094" i="4"/>
  <c r="C2095" i="4"/>
  <c r="F2084" i="3"/>
  <c r="H2083" i="3"/>
  <c r="G2084" i="3"/>
  <c r="I2083" i="3"/>
  <c r="G1763" i="4" l="1"/>
  <c r="H1763" i="4" s="1"/>
  <c r="E1763" i="6"/>
  <c r="E2076" i="5"/>
  <c r="H2075" i="5"/>
  <c r="G2075" i="5"/>
  <c r="F2075" i="5"/>
  <c r="E2095" i="4"/>
  <c r="C2096" i="4"/>
  <c r="G2085" i="3"/>
  <c r="H2084" i="3"/>
  <c r="I2084" i="3" s="1"/>
  <c r="F2085" i="3"/>
  <c r="G1764" i="4" l="1"/>
  <c r="H1764" i="4" s="1"/>
  <c r="E1764" i="6"/>
  <c r="G2076" i="5"/>
  <c r="F2076" i="5"/>
  <c r="E2077" i="5"/>
  <c r="H2076" i="5"/>
  <c r="E2096" i="4"/>
  <c r="C2097" i="4"/>
  <c r="G2086" i="3"/>
  <c r="H2085" i="3"/>
  <c r="I2085" i="3" s="1"/>
  <c r="F2086" i="3"/>
  <c r="G1765" i="4" l="1"/>
  <c r="H1765" i="4" s="1"/>
  <c r="E1765" i="6"/>
  <c r="E2078" i="5"/>
  <c r="H2077" i="5"/>
  <c r="G2077" i="5"/>
  <c r="F2077" i="5"/>
  <c r="E2097" i="4"/>
  <c r="C2098" i="4"/>
  <c r="G2087" i="3"/>
  <c r="F2087" i="3"/>
  <c r="H2086" i="3"/>
  <c r="I2086" i="3" s="1"/>
  <c r="G1766" i="4" l="1"/>
  <c r="H1766" i="4" s="1"/>
  <c r="E1766" i="6"/>
  <c r="E2079" i="5"/>
  <c r="H2078" i="5"/>
  <c r="G2078" i="5"/>
  <c r="F2078" i="5"/>
  <c r="E2098" i="4"/>
  <c r="C2099" i="4"/>
  <c r="H2087" i="3"/>
  <c r="F2088" i="3"/>
  <c r="I2087" i="3"/>
  <c r="G2088" i="3"/>
  <c r="G1767" i="4" l="1"/>
  <c r="H1767" i="4" s="1"/>
  <c r="E1767" i="6"/>
  <c r="H2079" i="5"/>
  <c r="G2079" i="5"/>
  <c r="F2079" i="5"/>
  <c r="E2080" i="5"/>
  <c r="E2099" i="4"/>
  <c r="C2100" i="4"/>
  <c r="G2089" i="3"/>
  <c r="F2089" i="3"/>
  <c r="H2088" i="3"/>
  <c r="I2088" i="3" s="1"/>
  <c r="G1768" i="4" l="1"/>
  <c r="H1768" i="4" s="1"/>
  <c r="E1768" i="6"/>
  <c r="E2081" i="5"/>
  <c r="H2080" i="5"/>
  <c r="F2080" i="5"/>
  <c r="G2080" i="5"/>
  <c r="E2100" i="4"/>
  <c r="C2101" i="4"/>
  <c r="H2089" i="3"/>
  <c r="F2090" i="3"/>
  <c r="I2089" i="3"/>
  <c r="G2090" i="3"/>
  <c r="G1769" i="4" l="1"/>
  <c r="H1769" i="4" s="1"/>
  <c r="E1769" i="6"/>
  <c r="E2082" i="5"/>
  <c r="H2081" i="5"/>
  <c r="G2081" i="5"/>
  <c r="F2081" i="5"/>
  <c r="E2101" i="4"/>
  <c r="C2102" i="4"/>
  <c r="G2091" i="3"/>
  <c r="H2090" i="3"/>
  <c r="I2090" i="3" s="1"/>
  <c r="F2091" i="3"/>
  <c r="G1770" i="4" l="1"/>
  <c r="H1770" i="4" s="1"/>
  <c r="E1770" i="6"/>
  <c r="E2083" i="5"/>
  <c r="H2082" i="5"/>
  <c r="G2082" i="5"/>
  <c r="F2082" i="5"/>
  <c r="E2102" i="4"/>
  <c r="C2103" i="4"/>
  <c r="G2092" i="3"/>
  <c r="F2092" i="3"/>
  <c r="H2091" i="3"/>
  <c r="I2091" i="3" s="1"/>
  <c r="G1771" i="4" l="1"/>
  <c r="H1771" i="4" s="1"/>
  <c r="E1771" i="6"/>
  <c r="E2084" i="5"/>
  <c r="H2083" i="5"/>
  <c r="G2083" i="5"/>
  <c r="F2083" i="5"/>
  <c r="E2103" i="4"/>
  <c r="C2104" i="4"/>
  <c r="G2093" i="3"/>
  <c r="H2092" i="3"/>
  <c r="I2092" i="3" s="1"/>
  <c r="F2093" i="3"/>
  <c r="G1772" i="4" l="1"/>
  <c r="H1772" i="4" s="1"/>
  <c r="E1772" i="6"/>
  <c r="E2085" i="5"/>
  <c r="H2084" i="5"/>
  <c r="G2084" i="5"/>
  <c r="F2084" i="5"/>
  <c r="E2104" i="4"/>
  <c r="C2105" i="4"/>
  <c r="G2094" i="3"/>
  <c r="F2094" i="3"/>
  <c r="H2093" i="3"/>
  <c r="I2093" i="3" s="1"/>
  <c r="G1773" i="4" l="1"/>
  <c r="H1773" i="4" s="1"/>
  <c r="E1773" i="6"/>
  <c r="G2085" i="5"/>
  <c r="F2085" i="5"/>
  <c r="E2086" i="5"/>
  <c r="H2085" i="5"/>
  <c r="E2105" i="4"/>
  <c r="C2106" i="4"/>
  <c r="H2094" i="3"/>
  <c r="F2095" i="3"/>
  <c r="I2094" i="3"/>
  <c r="G2095" i="3"/>
  <c r="G1774" i="4" l="1"/>
  <c r="H1774" i="4" s="1"/>
  <c r="E1774" i="6"/>
  <c r="E2087" i="5"/>
  <c r="H2086" i="5"/>
  <c r="G2086" i="5"/>
  <c r="F2086" i="5"/>
  <c r="E2106" i="4"/>
  <c r="C2107" i="4"/>
  <c r="H2095" i="3"/>
  <c r="F2096" i="3"/>
  <c r="I2095" i="3"/>
  <c r="G2096" i="3"/>
  <c r="G1775" i="4" l="1"/>
  <c r="H1775" i="4" s="1"/>
  <c r="E1775" i="6"/>
  <c r="E2088" i="5"/>
  <c r="H2087" i="5"/>
  <c r="G2087" i="5"/>
  <c r="F2087" i="5"/>
  <c r="E2107" i="4"/>
  <c r="C2108" i="4"/>
  <c r="G2097" i="3"/>
  <c r="H2096" i="3"/>
  <c r="I2096" i="3" s="1"/>
  <c r="F2097" i="3"/>
  <c r="G1776" i="4" l="1"/>
  <c r="H1776" i="4" s="1"/>
  <c r="E1776" i="6"/>
  <c r="E2089" i="5"/>
  <c r="H2088" i="5"/>
  <c r="F2088" i="5"/>
  <c r="G2088" i="5"/>
  <c r="E2108" i="4"/>
  <c r="C2109" i="4"/>
  <c r="H2097" i="3"/>
  <c r="F2098" i="3"/>
  <c r="I2097" i="3"/>
  <c r="G2098" i="3"/>
  <c r="G1777" i="4" l="1"/>
  <c r="H1777" i="4" s="1"/>
  <c r="E1777" i="6"/>
  <c r="E2090" i="5"/>
  <c r="H2089" i="5"/>
  <c r="F2089" i="5"/>
  <c r="G2089" i="5"/>
  <c r="E2109" i="4"/>
  <c r="C2110" i="4"/>
  <c r="G2099" i="3"/>
  <c r="H2098" i="3"/>
  <c r="I2098" i="3" s="1"/>
  <c r="F2099" i="3"/>
  <c r="G1778" i="4" l="1"/>
  <c r="H1778" i="4" s="1"/>
  <c r="E1778" i="6"/>
  <c r="E2091" i="5"/>
  <c r="H2090" i="5"/>
  <c r="G2090" i="5"/>
  <c r="F2090" i="5"/>
  <c r="E2110" i="4"/>
  <c r="C2111" i="4"/>
  <c r="H2099" i="3"/>
  <c r="F2100" i="3"/>
  <c r="I2099" i="3"/>
  <c r="G2100" i="3"/>
  <c r="G1779" i="4" l="1"/>
  <c r="H1779" i="4" s="1"/>
  <c r="E1779" i="6"/>
  <c r="G2091" i="5"/>
  <c r="F2091" i="5"/>
  <c r="E2092" i="5"/>
  <c r="H2091" i="5"/>
  <c r="E2111" i="4"/>
  <c r="C2112" i="4"/>
  <c r="G2101" i="3"/>
  <c r="F2101" i="3"/>
  <c r="H2100" i="3"/>
  <c r="I2100" i="3" s="1"/>
  <c r="G1780" i="4" l="1"/>
  <c r="H1780" i="4" s="1"/>
  <c r="E1780" i="6"/>
  <c r="G2092" i="5"/>
  <c r="F2092" i="5"/>
  <c r="E2093" i="5"/>
  <c r="H2092" i="5"/>
  <c r="E2112" i="4"/>
  <c r="C2113" i="4"/>
  <c r="H2101" i="3"/>
  <c r="F2102" i="3"/>
  <c r="I2101" i="3"/>
  <c r="G2102" i="3"/>
  <c r="G1781" i="4" l="1"/>
  <c r="H1781" i="4" s="1"/>
  <c r="E1781" i="6"/>
  <c r="E2094" i="5"/>
  <c r="H2093" i="5"/>
  <c r="G2093" i="5"/>
  <c r="F2093" i="5"/>
  <c r="E2113" i="4"/>
  <c r="C2114" i="4"/>
  <c r="G2103" i="3"/>
  <c r="F2103" i="3"/>
  <c r="H2102" i="3"/>
  <c r="I2102" i="3" s="1"/>
  <c r="G1782" i="4" l="1"/>
  <c r="H1782" i="4" s="1"/>
  <c r="E1782" i="6"/>
  <c r="E2095" i="5"/>
  <c r="H2094" i="5"/>
  <c r="G2094" i="5"/>
  <c r="F2094" i="5"/>
  <c r="E2114" i="4"/>
  <c r="C2115" i="4"/>
  <c r="F2104" i="3"/>
  <c r="H2103" i="3"/>
  <c r="G2104" i="3"/>
  <c r="I2103" i="3"/>
  <c r="G1783" i="4" l="1"/>
  <c r="H1783" i="4" s="1"/>
  <c r="E1783" i="6"/>
  <c r="E2096" i="5"/>
  <c r="H2095" i="5"/>
  <c r="G2095" i="5"/>
  <c r="F2095" i="5"/>
  <c r="E2115" i="4"/>
  <c r="C2116" i="4"/>
  <c r="G2105" i="3"/>
  <c r="H2104" i="3"/>
  <c r="I2104" i="3" s="1"/>
  <c r="F2105" i="3"/>
  <c r="G1784" i="4" l="1"/>
  <c r="H1784" i="4" s="1"/>
  <c r="E1784" i="6"/>
  <c r="E2097" i="5"/>
  <c r="H2096" i="5"/>
  <c r="G2096" i="5"/>
  <c r="F2096" i="5"/>
  <c r="E2116" i="4"/>
  <c r="C2117" i="4"/>
  <c r="G2106" i="3"/>
  <c r="F2106" i="3"/>
  <c r="H2105" i="3"/>
  <c r="I2105" i="3" s="1"/>
  <c r="G1785" i="4" l="1"/>
  <c r="H1785" i="4" s="1"/>
  <c r="E1785" i="6"/>
  <c r="G2097" i="5"/>
  <c r="F2097" i="5"/>
  <c r="E2098" i="5"/>
  <c r="H2097" i="5"/>
  <c r="E2117" i="4"/>
  <c r="C2118" i="4"/>
  <c r="F2107" i="3"/>
  <c r="H2106" i="3"/>
  <c r="G2107" i="3"/>
  <c r="I2106" i="3"/>
  <c r="G1786" i="4" l="1"/>
  <c r="H1786" i="4" s="1"/>
  <c r="E1786" i="6"/>
  <c r="E2099" i="5"/>
  <c r="H2098" i="5"/>
  <c r="G2098" i="5"/>
  <c r="F2098" i="5"/>
  <c r="E2118" i="4"/>
  <c r="C2119" i="4"/>
  <c r="G2108" i="3"/>
  <c r="F2108" i="3"/>
  <c r="H2107" i="3"/>
  <c r="I2107" i="3" s="1"/>
  <c r="G1787" i="4" l="1"/>
  <c r="H1787" i="4" s="1"/>
  <c r="E1787" i="6"/>
  <c r="E2100" i="5"/>
  <c r="H2099" i="5"/>
  <c r="G2099" i="5"/>
  <c r="F2099" i="5"/>
  <c r="E2119" i="4"/>
  <c r="C2120" i="4"/>
  <c r="G2109" i="3"/>
  <c r="F2109" i="3"/>
  <c r="H2108" i="3"/>
  <c r="I2108" i="3" s="1"/>
  <c r="G1788" i="4" l="1"/>
  <c r="H1788" i="4" s="1"/>
  <c r="E1788" i="6"/>
  <c r="G2100" i="5"/>
  <c r="F2100" i="5"/>
  <c r="H2100" i="5"/>
  <c r="E2101" i="5"/>
  <c r="E2120" i="4"/>
  <c r="C2121" i="4"/>
  <c r="G2110" i="3"/>
  <c r="F2110" i="3"/>
  <c r="H2109" i="3"/>
  <c r="I2109" i="3" s="1"/>
  <c r="G1789" i="4" l="1"/>
  <c r="H1789" i="4" s="1"/>
  <c r="E1789" i="6"/>
  <c r="E2102" i="5"/>
  <c r="H2101" i="5"/>
  <c r="G2101" i="5"/>
  <c r="F2101" i="5"/>
  <c r="E2121" i="4"/>
  <c r="C2122" i="4"/>
  <c r="H2110" i="3"/>
  <c r="F2111" i="3"/>
  <c r="G2111" i="3"/>
  <c r="I2110" i="3"/>
  <c r="G1790" i="4" l="1"/>
  <c r="H1790" i="4" s="1"/>
  <c r="E1790" i="6"/>
  <c r="E2103" i="5"/>
  <c r="H2102" i="5"/>
  <c r="G2102" i="5"/>
  <c r="F2102" i="5"/>
  <c r="E2122" i="4"/>
  <c r="C2123" i="4"/>
  <c r="G2112" i="3"/>
  <c r="H2111" i="3"/>
  <c r="I2111" i="3" s="1"/>
  <c r="F2112" i="3"/>
  <c r="G1791" i="4" l="1"/>
  <c r="H1791" i="4" s="1"/>
  <c r="E1791" i="6"/>
  <c r="G2103" i="5"/>
  <c r="F2103" i="5"/>
  <c r="E2104" i="5"/>
  <c r="H2103" i="5"/>
  <c r="E2123" i="4"/>
  <c r="C2124" i="4"/>
  <c r="F2113" i="3"/>
  <c r="H2112" i="3"/>
  <c r="I2112" i="3"/>
  <c r="G2113" i="3"/>
  <c r="G1792" i="4" l="1"/>
  <c r="H1792" i="4" s="1"/>
  <c r="E1792" i="6"/>
  <c r="G2104" i="5"/>
  <c r="F2104" i="5"/>
  <c r="E2105" i="5"/>
  <c r="H2104" i="5"/>
  <c r="E2124" i="4"/>
  <c r="C2125" i="4"/>
  <c r="G2114" i="3"/>
  <c r="I2113" i="3"/>
  <c r="H2113" i="3"/>
  <c r="F2114" i="3"/>
  <c r="G1793" i="4" l="1"/>
  <c r="H1793" i="4" s="1"/>
  <c r="E1793" i="6"/>
  <c r="E2106" i="5"/>
  <c r="H2105" i="5"/>
  <c r="F2105" i="5"/>
  <c r="G2105" i="5"/>
  <c r="E2125" i="4"/>
  <c r="C2126" i="4"/>
  <c r="H2114" i="3"/>
  <c r="F2115" i="3"/>
  <c r="I2114" i="3"/>
  <c r="G2115" i="3"/>
  <c r="G1794" i="4" l="1"/>
  <c r="H1794" i="4" s="1"/>
  <c r="E1794" i="6"/>
  <c r="E2107" i="5"/>
  <c r="H2106" i="5"/>
  <c r="G2106" i="5"/>
  <c r="F2106" i="5"/>
  <c r="E2126" i="4"/>
  <c r="C2127" i="4"/>
  <c r="G2116" i="3"/>
  <c r="H2115" i="3"/>
  <c r="I2115" i="3" s="1"/>
  <c r="F2116" i="3"/>
  <c r="G1795" i="4" l="1"/>
  <c r="H1795" i="4" s="1"/>
  <c r="E1795" i="6"/>
  <c r="E2108" i="5"/>
  <c r="H2107" i="5"/>
  <c r="G2107" i="5"/>
  <c r="F2107" i="5"/>
  <c r="E2127" i="4"/>
  <c r="C2128" i="4"/>
  <c r="H2116" i="3"/>
  <c r="F2117" i="3"/>
  <c r="I2116" i="3"/>
  <c r="G2117" i="3"/>
  <c r="G1796" i="4" l="1"/>
  <c r="H1796" i="4" s="1"/>
  <c r="E1796" i="6"/>
  <c r="E2109" i="5"/>
  <c r="H2108" i="5"/>
  <c r="G2108" i="5"/>
  <c r="F2108" i="5"/>
  <c r="E2128" i="4"/>
  <c r="C2129" i="4"/>
  <c r="G2118" i="3"/>
  <c r="F2118" i="3"/>
  <c r="H2117" i="3"/>
  <c r="I2117" i="3" s="1"/>
  <c r="G1797" i="4" l="1"/>
  <c r="H1797" i="4" s="1"/>
  <c r="E1797" i="6"/>
  <c r="E2110" i="5"/>
  <c r="H2109" i="5"/>
  <c r="G2109" i="5"/>
  <c r="F2109" i="5"/>
  <c r="E2129" i="4"/>
  <c r="C2130" i="4"/>
  <c r="F2119" i="3"/>
  <c r="H2118" i="3"/>
  <c r="G2119" i="3"/>
  <c r="I2118" i="3"/>
  <c r="G1798" i="4" l="1"/>
  <c r="H1798" i="4" s="1"/>
  <c r="E1798" i="6"/>
  <c r="G2110" i="5"/>
  <c r="F2110" i="5"/>
  <c r="E2111" i="5"/>
  <c r="H2110" i="5"/>
  <c r="E2130" i="4"/>
  <c r="C2131" i="4"/>
  <c r="G2120" i="3"/>
  <c r="H2119" i="3"/>
  <c r="I2119" i="3" s="1"/>
  <c r="F2120" i="3"/>
  <c r="G1799" i="4" l="1"/>
  <c r="H1799" i="4" s="1"/>
  <c r="E1799" i="6"/>
  <c r="E2112" i="5"/>
  <c r="H2111" i="5"/>
  <c r="G2111" i="5"/>
  <c r="F2111" i="5"/>
  <c r="E2131" i="4"/>
  <c r="C2132" i="4"/>
  <c r="H2120" i="3"/>
  <c r="F2121" i="3"/>
  <c r="I2120" i="3"/>
  <c r="G2121" i="3"/>
  <c r="G1800" i="4" l="1"/>
  <c r="H1800" i="4" s="1"/>
  <c r="E1800" i="6"/>
  <c r="E2113" i="5"/>
  <c r="H2112" i="5"/>
  <c r="G2112" i="5"/>
  <c r="F2112" i="5"/>
  <c r="E2132" i="4"/>
  <c r="C2133" i="4"/>
  <c r="G2122" i="3"/>
  <c r="H2121" i="3"/>
  <c r="I2121" i="3" s="1"/>
  <c r="F2122" i="3"/>
  <c r="G1801" i="4" l="1"/>
  <c r="H1801" i="4" s="1"/>
  <c r="E1801" i="6"/>
  <c r="E2114" i="5"/>
  <c r="H2113" i="5"/>
  <c r="F2113" i="5"/>
  <c r="G2113" i="5"/>
  <c r="E2133" i="4"/>
  <c r="C2134" i="4"/>
  <c r="H2122" i="3"/>
  <c r="F2123" i="3"/>
  <c r="G2123" i="3"/>
  <c r="I2122" i="3"/>
  <c r="G1802" i="4" l="1"/>
  <c r="H1802" i="4" s="1"/>
  <c r="E1802" i="6"/>
  <c r="E2115" i="5"/>
  <c r="H2114" i="5"/>
  <c r="G2114" i="5"/>
  <c r="F2114" i="5"/>
  <c r="E2134" i="4"/>
  <c r="C2135" i="4"/>
  <c r="G2124" i="3"/>
  <c r="H2123" i="3"/>
  <c r="I2123" i="3" s="1"/>
  <c r="F2124" i="3"/>
  <c r="G1803" i="4" l="1"/>
  <c r="H1803" i="4" s="1"/>
  <c r="E1803" i="6"/>
  <c r="E2116" i="5"/>
  <c r="H2115" i="5"/>
  <c r="G2115" i="5"/>
  <c r="F2115" i="5"/>
  <c r="E2135" i="4"/>
  <c r="C2136" i="4"/>
  <c r="F2125" i="3"/>
  <c r="H2124" i="3"/>
  <c r="G2125" i="3"/>
  <c r="I2124" i="3"/>
  <c r="G1804" i="4" l="1"/>
  <c r="H1804" i="4" s="1"/>
  <c r="E1804" i="6"/>
  <c r="E2117" i="5"/>
  <c r="H2116" i="5"/>
  <c r="G2116" i="5"/>
  <c r="F2116" i="5"/>
  <c r="E2136" i="4"/>
  <c r="C2137" i="4"/>
  <c r="G2126" i="3"/>
  <c r="H2125" i="3"/>
  <c r="I2125" i="3" s="1"/>
  <c r="F2126" i="3"/>
  <c r="G1805" i="4" l="1"/>
  <c r="H1805" i="4" s="1"/>
  <c r="E1805" i="6"/>
  <c r="E2118" i="5"/>
  <c r="H2117" i="5"/>
  <c r="G2117" i="5"/>
  <c r="F2117" i="5"/>
  <c r="E2137" i="4"/>
  <c r="C2138" i="4"/>
  <c r="G2127" i="3"/>
  <c r="F2127" i="3"/>
  <c r="H2126" i="3"/>
  <c r="I2126" i="3" s="1"/>
  <c r="G1806" i="4" l="1"/>
  <c r="H1806" i="4" s="1"/>
  <c r="E1806" i="6"/>
  <c r="H2118" i="5"/>
  <c r="G2118" i="5"/>
  <c r="F2118" i="5"/>
  <c r="E2119" i="5"/>
  <c r="E2138" i="4"/>
  <c r="C2139" i="4"/>
  <c r="F2128" i="3"/>
  <c r="H2127" i="3"/>
  <c r="I2127" i="3"/>
  <c r="G2128" i="3"/>
  <c r="G1807" i="4" l="1"/>
  <c r="H1807" i="4" s="1"/>
  <c r="E1807" i="6"/>
  <c r="H2119" i="5"/>
  <c r="E2120" i="5"/>
  <c r="G2119" i="5"/>
  <c r="F2119" i="5"/>
  <c r="E2139" i="4"/>
  <c r="C2140" i="4"/>
  <c r="G2129" i="3"/>
  <c r="H2128" i="3"/>
  <c r="I2128" i="3" s="1"/>
  <c r="F2129" i="3"/>
  <c r="G1808" i="4" l="1"/>
  <c r="H1808" i="4" s="1"/>
  <c r="E1808" i="6"/>
  <c r="E2121" i="5"/>
  <c r="H2120" i="5"/>
  <c r="G2120" i="5"/>
  <c r="F2120" i="5"/>
  <c r="E2140" i="4"/>
  <c r="C2141" i="4"/>
  <c r="F2130" i="3"/>
  <c r="H2129" i="3"/>
  <c r="G2130" i="3"/>
  <c r="I2129" i="3"/>
  <c r="G1809" i="4" l="1"/>
  <c r="H1809" i="4" s="1"/>
  <c r="E1809" i="6"/>
  <c r="F2121" i="5"/>
  <c r="H2121" i="5"/>
  <c r="G2121" i="5"/>
  <c r="E2122" i="5"/>
  <c r="E2141" i="4"/>
  <c r="C2142" i="4"/>
  <c r="G2131" i="3"/>
  <c r="H2130" i="3"/>
  <c r="I2130" i="3" s="1"/>
  <c r="F2131" i="3"/>
  <c r="G1810" i="4" l="1"/>
  <c r="H1810" i="4" s="1"/>
  <c r="E1810" i="6"/>
  <c r="H2122" i="5"/>
  <c r="F2122" i="5"/>
  <c r="E2123" i="5"/>
  <c r="G2122" i="5"/>
  <c r="E2142" i="4"/>
  <c r="C2143" i="4"/>
  <c r="F2132" i="3"/>
  <c r="H2131" i="3"/>
  <c r="G2132" i="3"/>
  <c r="I2131" i="3"/>
  <c r="G1811" i="4" l="1"/>
  <c r="H1811" i="4" s="1"/>
  <c r="E1811" i="6"/>
  <c r="F2123" i="5"/>
  <c r="E2124" i="5"/>
  <c r="H2123" i="5"/>
  <c r="G2123" i="5"/>
  <c r="E2143" i="4"/>
  <c r="C2144" i="4"/>
  <c r="G2133" i="3"/>
  <c r="F2133" i="3"/>
  <c r="H2132" i="3"/>
  <c r="I2132" i="3" s="1"/>
  <c r="G1812" i="4" l="1"/>
  <c r="H1812" i="4" s="1"/>
  <c r="E1812" i="6"/>
  <c r="G2124" i="5"/>
  <c r="F2124" i="5"/>
  <c r="E2125" i="5"/>
  <c r="H2124" i="5"/>
  <c r="E2144" i="4"/>
  <c r="C2145" i="4"/>
  <c r="H2133" i="3"/>
  <c r="F2134" i="3"/>
  <c r="I2133" i="3"/>
  <c r="G2134" i="3"/>
  <c r="G1813" i="4" l="1"/>
  <c r="H1813" i="4" s="1"/>
  <c r="E1813" i="6"/>
  <c r="H2125" i="5"/>
  <c r="G2125" i="5"/>
  <c r="F2125" i="5"/>
  <c r="E2126" i="5"/>
  <c r="E2145" i="4"/>
  <c r="C2146" i="4"/>
  <c r="G2135" i="3"/>
  <c r="F2135" i="3"/>
  <c r="H2134" i="3"/>
  <c r="I2134" i="3" s="1"/>
  <c r="G1814" i="4" l="1"/>
  <c r="H1814" i="4" s="1"/>
  <c r="E1814" i="6"/>
  <c r="H2126" i="5"/>
  <c r="G2126" i="5"/>
  <c r="F2126" i="5"/>
  <c r="E2127" i="5"/>
  <c r="E2146" i="4"/>
  <c r="C2147" i="4"/>
  <c r="H2135" i="3"/>
  <c r="F2136" i="3"/>
  <c r="I2135" i="3"/>
  <c r="G2136" i="3"/>
  <c r="G1815" i="4" l="1"/>
  <c r="H1815" i="4" s="1"/>
  <c r="E1815" i="6"/>
  <c r="H2127" i="5"/>
  <c r="G2127" i="5"/>
  <c r="E2128" i="5"/>
  <c r="F2127" i="5"/>
  <c r="E2147" i="4"/>
  <c r="C2148" i="4"/>
  <c r="F2137" i="3"/>
  <c r="H2136" i="3"/>
  <c r="G2137" i="3"/>
  <c r="I2136" i="3"/>
  <c r="G1816" i="4" l="1"/>
  <c r="H1816" i="4" s="1"/>
  <c r="E1816" i="6"/>
  <c r="H2128" i="5"/>
  <c r="E2129" i="5"/>
  <c r="G2128" i="5"/>
  <c r="F2128" i="5"/>
  <c r="E2148" i="4"/>
  <c r="C2149" i="4"/>
  <c r="G2138" i="3"/>
  <c r="H2137" i="3"/>
  <c r="I2137" i="3" s="1"/>
  <c r="F2138" i="3"/>
  <c r="G1817" i="4" l="1"/>
  <c r="H1817" i="4" s="1"/>
  <c r="E1817" i="6"/>
  <c r="G2129" i="5"/>
  <c r="F2129" i="5"/>
  <c r="E2130" i="5"/>
  <c r="H2129" i="5"/>
  <c r="E2149" i="4"/>
  <c r="C2150" i="4"/>
  <c r="F2139" i="3"/>
  <c r="H2138" i="3"/>
  <c r="G2139" i="3"/>
  <c r="I2138" i="3"/>
  <c r="G1818" i="4" l="1"/>
  <c r="H1818" i="4" s="1"/>
  <c r="E1818" i="6"/>
  <c r="E2131" i="5"/>
  <c r="H2130" i="5"/>
  <c r="G2130" i="5"/>
  <c r="F2130" i="5"/>
  <c r="E2150" i="4"/>
  <c r="C2151" i="4"/>
  <c r="G2140" i="3"/>
  <c r="F2140" i="3"/>
  <c r="H2139" i="3"/>
  <c r="I2139" i="3" s="1"/>
  <c r="G1819" i="4" l="1"/>
  <c r="H1819" i="4" s="1"/>
  <c r="E1819" i="6"/>
  <c r="H2131" i="5"/>
  <c r="G2131" i="5"/>
  <c r="F2131" i="5"/>
  <c r="E2132" i="5"/>
  <c r="E2151" i="4"/>
  <c r="C2152" i="4"/>
  <c r="H2140" i="3"/>
  <c r="F2141" i="3"/>
  <c r="I2140" i="3"/>
  <c r="G2141" i="3"/>
  <c r="G1820" i="4" l="1"/>
  <c r="H1820" i="4" s="1"/>
  <c r="E1820" i="6"/>
  <c r="E2133" i="5"/>
  <c r="H2132" i="5"/>
  <c r="G2132" i="5"/>
  <c r="F2132" i="5"/>
  <c r="E2152" i="4"/>
  <c r="C2153" i="4"/>
  <c r="G2142" i="3"/>
  <c r="F2142" i="3"/>
  <c r="H2141" i="3"/>
  <c r="I2141" i="3" s="1"/>
  <c r="G1821" i="4" l="1"/>
  <c r="H1821" i="4" s="1"/>
  <c r="E1821" i="6"/>
  <c r="E2134" i="5"/>
  <c r="F2133" i="5"/>
  <c r="H2133" i="5"/>
  <c r="G2133" i="5"/>
  <c r="E2153" i="4"/>
  <c r="C2154" i="4"/>
  <c r="H2142" i="3"/>
  <c r="F2143" i="3"/>
  <c r="G2143" i="3"/>
  <c r="I2142" i="3"/>
  <c r="G1822" i="4" l="1"/>
  <c r="H1822" i="4" s="1"/>
  <c r="E1822" i="6"/>
  <c r="H2134" i="5"/>
  <c r="F2134" i="5"/>
  <c r="E2135" i="5"/>
  <c r="G2134" i="5"/>
  <c r="E2154" i="4"/>
  <c r="C2155" i="4"/>
  <c r="F2144" i="3"/>
  <c r="H2143" i="3"/>
  <c r="I2143" i="3"/>
  <c r="G2144" i="3"/>
  <c r="G1823" i="4" l="1"/>
  <c r="H1823" i="4" s="1"/>
  <c r="E1823" i="6"/>
  <c r="E2136" i="5"/>
  <c r="H2135" i="5"/>
  <c r="G2135" i="5"/>
  <c r="F2135" i="5"/>
  <c r="E2155" i="4"/>
  <c r="C2156" i="4"/>
  <c r="G2145" i="3"/>
  <c r="F2145" i="3"/>
  <c r="H2144" i="3"/>
  <c r="I2144" i="3" s="1"/>
  <c r="G1824" i="4" l="1"/>
  <c r="H1824" i="4" s="1"/>
  <c r="E1824" i="6"/>
  <c r="E2137" i="5"/>
  <c r="H2136" i="5"/>
  <c r="F2136" i="5"/>
  <c r="G2136" i="5"/>
  <c r="E2156" i="4"/>
  <c r="C2157" i="4"/>
  <c r="F2146" i="3"/>
  <c r="H2145" i="3"/>
  <c r="I2145" i="3" s="1"/>
  <c r="G2146" i="3"/>
  <c r="G1825" i="4" l="1"/>
  <c r="H1825" i="4" s="1"/>
  <c r="E1825" i="6"/>
  <c r="H2137" i="5"/>
  <c r="G2137" i="5"/>
  <c r="F2137" i="5"/>
  <c r="E2138" i="5"/>
  <c r="E2157" i="4"/>
  <c r="C2158" i="4"/>
  <c r="G2147" i="3"/>
  <c r="H2146" i="3"/>
  <c r="I2146" i="3" s="1"/>
  <c r="F2147" i="3"/>
  <c r="G1826" i="4" l="1"/>
  <c r="H1826" i="4" s="1"/>
  <c r="E1826" i="6"/>
  <c r="H2138" i="5"/>
  <c r="G2138" i="5"/>
  <c r="F2138" i="5"/>
  <c r="E2139" i="5"/>
  <c r="E2158" i="4"/>
  <c r="C2159" i="4"/>
  <c r="H2147" i="3"/>
  <c r="F2148" i="3"/>
  <c r="G2148" i="3"/>
  <c r="I2147" i="3"/>
  <c r="G1827" i="4" l="1"/>
  <c r="H1827" i="4" s="1"/>
  <c r="E1827" i="6"/>
  <c r="E2140" i="5"/>
  <c r="H2139" i="5"/>
  <c r="G2139" i="5"/>
  <c r="F2139" i="5"/>
  <c r="E2159" i="4"/>
  <c r="C2160" i="4"/>
  <c r="F2149" i="3"/>
  <c r="H2148" i="3"/>
  <c r="I2148" i="3"/>
  <c r="G2149" i="3"/>
  <c r="G1828" i="4" l="1"/>
  <c r="H1828" i="4" s="1"/>
  <c r="E1828" i="6"/>
  <c r="H2140" i="5"/>
  <c r="E2141" i="5"/>
  <c r="G2140" i="5"/>
  <c r="F2140" i="5"/>
  <c r="E2160" i="4"/>
  <c r="C2161" i="4"/>
  <c r="G2150" i="3"/>
  <c r="F2150" i="3"/>
  <c r="H2149" i="3"/>
  <c r="I2149" i="3" s="1"/>
  <c r="G1829" i="4" l="1"/>
  <c r="H1829" i="4" s="1"/>
  <c r="E1829" i="6"/>
  <c r="G2141" i="5"/>
  <c r="F2141" i="5"/>
  <c r="E2142" i="5"/>
  <c r="H2141" i="5"/>
  <c r="E2161" i="4"/>
  <c r="C2162" i="4"/>
  <c r="H2150" i="3"/>
  <c r="F2151" i="3"/>
  <c r="I2150" i="3"/>
  <c r="G2151" i="3"/>
  <c r="G1830" i="4" l="1"/>
  <c r="H1830" i="4" s="1"/>
  <c r="E1830" i="6"/>
  <c r="F2142" i="5"/>
  <c r="E2143" i="5"/>
  <c r="H2142" i="5"/>
  <c r="G2142" i="5"/>
  <c r="E2162" i="4"/>
  <c r="C2163" i="4"/>
  <c r="G2152" i="3"/>
  <c r="F2152" i="3"/>
  <c r="H2151" i="3"/>
  <c r="I2151" i="3" s="1"/>
  <c r="G1831" i="4" l="1"/>
  <c r="H1831" i="4" s="1"/>
  <c r="E1831" i="6"/>
  <c r="H2143" i="5"/>
  <c r="E2144" i="5"/>
  <c r="G2143" i="5"/>
  <c r="F2143" i="5"/>
  <c r="E2163" i="4"/>
  <c r="C2164" i="4"/>
  <c r="H2152" i="3"/>
  <c r="F2153" i="3"/>
  <c r="I2152" i="3"/>
  <c r="G2153" i="3"/>
  <c r="G1832" i="4" l="1"/>
  <c r="H1832" i="4" s="1"/>
  <c r="E1832" i="6"/>
  <c r="F2144" i="5"/>
  <c r="E2145" i="5"/>
  <c r="H2144" i="5"/>
  <c r="G2144" i="5"/>
  <c r="E2164" i="4"/>
  <c r="C2165" i="4"/>
  <c r="F2154" i="3"/>
  <c r="H2153" i="3"/>
  <c r="G2154" i="3"/>
  <c r="I2153" i="3"/>
  <c r="G1833" i="4" l="1"/>
  <c r="H1833" i="4" s="1"/>
  <c r="E1833" i="6"/>
  <c r="F2145" i="5"/>
  <c r="H2145" i="5"/>
  <c r="G2145" i="5"/>
  <c r="E2146" i="5"/>
  <c r="E2165" i="4"/>
  <c r="C2166" i="4"/>
  <c r="G2155" i="3"/>
  <c r="F2155" i="3"/>
  <c r="H2154" i="3"/>
  <c r="I2154" i="3" s="1"/>
  <c r="G1834" i="4" l="1"/>
  <c r="H1834" i="4" s="1"/>
  <c r="E1834" i="6"/>
  <c r="H2146" i="5"/>
  <c r="E2147" i="5"/>
  <c r="G2146" i="5"/>
  <c r="F2146" i="5"/>
  <c r="E2166" i="4"/>
  <c r="C2167" i="4"/>
  <c r="F2156" i="3"/>
  <c r="H2155" i="3"/>
  <c r="G2156" i="3"/>
  <c r="I2155" i="3"/>
  <c r="G1835" i="4" l="1"/>
  <c r="H1835" i="4" s="1"/>
  <c r="E1835" i="6"/>
  <c r="G2147" i="5"/>
  <c r="F2147" i="5"/>
  <c r="E2148" i="5"/>
  <c r="H2147" i="5"/>
  <c r="E2167" i="4"/>
  <c r="C2168" i="4"/>
  <c r="G2157" i="3"/>
  <c r="H2156" i="3"/>
  <c r="I2156" i="3" s="1"/>
  <c r="F2157" i="3"/>
  <c r="G1836" i="4" l="1"/>
  <c r="H1836" i="4" s="1"/>
  <c r="E1836" i="6"/>
  <c r="E2149" i="5"/>
  <c r="H2148" i="5"/>
  <c r="G2148" i="5"/>
  <c r="F2148" i="5"/>
  <c r="E2168" i="4"/>
  <c r="C2169" i="4"/>
  <c r="H2157" i="3"/>
  <c r="F2158" i="3"/>
  <c r="I2157" i="3"/>
  <c r="G2158" i="3"/>
  <c r="G1837" i="4" l="1"/>
  <c r="H1837" i="4" s="1"/>
  <c r="E1837" i="6"/>
  <c r="H2149" i="5"/>
  <c r="E2150" i="5"/>
  <c r="G2149" i="5"/>
  <c r="F2149" i="5"/>
  <c r="E2169" i="4"/>
  <c r="C2170" i="4"/>
  <c r="G2159" i="3"/>
  <c r="F2159" i="3"/>
  <c r="H2158" i="3"/>
  <c r="I2158" i="3" s="1"/>
  <c r="G1838" i="4" l="1"/>
  <c r="H1838" i="4" s="1"/>
  <c r="E1838" i="6"/>
  <c r="H2150" i="5"/>
  <c r="G2150" i="5"/>
  <c r="F2150" i="5"/>
  <c r="E2151" i="5"/>
  <c r="E2170" i="4"/>
  <c r="C2171" i="4"/>
  <c r="H2159" i="3"/>
  <c r="F2160" i="3"/>
  <c r="I2159" i="3"/>
  <c r="G2160" i="3"/>
  <c r="G1839" i="4" l="1"/>
  <c r="H1839" i="4" s="1"/>
  <c r="E1839" i="6"/>
  <c r="G2151" i="5"/>
  <c r="F2151" i="5"/>
  <c r="E2152" i="5"/>
  <c r="H2151" i="5"/>
  <c r="E2171" i="4"/>
  <c r="C2172" i="4"/>
  <c r="F2161" i="3"/>
  <c r="H2160" i="3"/>
  <c r="G2161" i="3"/>
  <c r="I2160" i="3"/>
  <c r="G1840" i="4" l="1"/>
  <c r="H1840" i="4" s="1"/>
  <c r="E1840" i="6"/>
  <c r="H2152" i="5"/>
  <c r="E2153" i="5"/>
  <c r="G2152" i="5"/>
  <c r="F2152" i="5"/>
  <c r="E2172" i="4"/>
  <c r="C2173" i="4"/>
  <c r="G2162" i="3"/>
  <c r="F2162" i="3"/>
  <c r="H2161" i="3"/>
  <c r="I2161" i="3" s="1"/>
  <c r="G1841" i="4" l="1"/>
  <c r="H1841" i="4" s="1"/>
  <c r="E1841" i="6"/>
  <c r="E2154" i="5"/>
  <c r="H2153" i="5"/>
  <c r="G2153" i="5"/>
  <c r="F2153" i="5"/>
  <c r="E2173" i="4"/>
  <c r="C2174" i="4"/>
  <c r="G2163" i="3"/>
  <c r="F2163" i="3"/>
  <c r="H2162" i="3"/>
  <c r="I2162" i="3" s="1"/>
  <c r="G1842" i="4" l="1"/>
  <c r="H1842" i="4" s="1"/>
  <c r="E1842" i="6"/>
  <c r="E2155" i="5"/>
  <c r="H2154" i="5"/>
  <c r="G2154" i="5"/>
  <c r="F2154" i="5"/>
  <c r="E2174" i="4"/>
  <c r="C2175" i="4"/>
  <c r="H2163" i="3"/>
  <c r="F2164" i="3"/>
  <c r="I2163" i="3"/>
  <c r="G2164" i="3"/>
  <c r="G1843" i="4" l="1"/>
  <c r="H1843" i="4" s="1"/>
  <c r="E1843" i="6"/>
  <c r="H2155" i="5"/>
  <c r="E2156" i="5"/>
  <c r="G2155" i="5"/>
  <c r="F2155" i="5"/>
  <c r="E2175" i="4"/>
  <c r="C2176" i="4"/>
  <c r="F2165" i="3"/>
  <c r="H2164" i="3"/>
  <c r="G2165" i="3"/>
  <c r="I2164" i="3"/>
  <c r="G1844" i="4" l="1"/>
  <c r="H1844" i="4" s="1"/>
  <c r="E1844" i="6"/>
  <c r="E2157" i="5"/>
  <c r="H2156" i="5"/>
  <c r="G2156" i="5"/>
  <c r="F2156" i="5"/>
  <c r="E2176" i="4"/>
  <c r="C2177" i="4"/>
  <c r="G2166" i="3"/>
  <c r="F2166" i="3"/>
  <c r="H2165" i="3"/>
  <c r="I2165" i="3" s="1"/>
  <c r="G1845" i="4" l="1"/>
  <c r="H1845" i="4" s="1"/>
  <c r="E1845" i="6"/>
  <c r="F2157" i="5"/>
  <c r="E2158" i="5"/>
  <c r="H2157" i="5"/>
  <c r="G2157" i="5"/>
  <c r="E2177" i="4"/>
  <c r="C2178" i="4"/>
  <c r="G2167" i="3"/>
  <c r="F2167" i="3"/>
  <c r="H2166" i="3"/>
  <c r="I2166" i="3" s="1"/>
  <c r="G1846" i="4" l="1"/>
  <c r="H1846" i="4" s="1"/>
  <c r="E1846" i="6"/>
  <c r="H2158" i="5"/>
  <c r="E2159" i="5"/>
  <c r="G2158" i="5"/>
  <c r="F2158" i="5"/>
  <c r="E2178" i="4"/>
  <c r="C2179" i="4"/>
  <c r="H2167" i="3"/>
  <c r="F2168" i="3"/>
  <c r="I2167" i="3"/>
  <c r="G2168" i="3"/>
  <c r="G1847" i="4" l="1"/>
  <c r="H1847" i="4" s="1"/>
  <c r="E1847" i="6"/>
  <c r="G2159" i="5"/>
  <c r="F2159" i="5"/>
  <c r="E2160" i="5"/>
  <c r="H2159" i="5"/>
  <c r="E2179" i="4"/>
  <c r="C2180" i="4"/>
  <c r="G2169" i="3"/>
  <c r="H2168" i="3"/>
  <c r="I2168" i="3" s="1"/>
  <c r="F2169" i="3"/>
  <c r="G1848" i="4" l="1"/>
  <c r="H1848" i="4" s="1"/>
  <c r="E1848" i="6"/>
  <c r="G2160" i="5"/>
  <c r="F2160" i="5"/>
  <c r="E2161" i="5"/>
  <c r="H2160" i="5"/>
  <c r="E2180" i="4"/>
  <c r="C2181" i="4"/>
  <c r="F2170" i="3"/>
  <c r="H2169" i="3"/>
  <c r="I2169" i="3"/>
  <c r="G2170" i="3"/>
  <c r="G1849" i="4" l="1"/>
  <c r="H1849" i="4" s="1"/>
  <c r="E1849" i="6"/>
  <c r="H2161" i="5"/>
  <c r="F2161" i="5"/>
  <c r="E2162" i="5"/>
  <c r="G2161" i="5"/>
  <c r="E2181" i="4"/>
  <c r="C2182" i="4"/>
  <c r="G2171" i="3"/>
  <c r="H2170" i="3"/>
  <c r="I2170" i="3" s="1"/>
  <c r="F2171" i="3"/>
  <c r="G1850" i="4" l="1"/>
  <c r="H1850" i="4" s="1"/>
  <c r="E1850" i="6"/>
  <c r="E2163" i="5"/>
  <c r="H2162" i="5"/>
  <c r="G2162" i="5"/>
  <c r="F2162" i="5"/>
  <c r="E2182" i="4"/>
  <c r="C2183" i="4"/>
  <c r="H2171" i="3"/>
  <c r="F2172" i="3"/>
  <c r="G2172" i="3"/>
  <c r="I2171" i="3"/>
  <c r="G1851" i="4" l="1"/>
  <c r="H1851" i="4" s="1"/>
  <c r="E1851" i="6"/>
  <c r="H2163" i="5"/>
  <c r="G2163" i="5"/>
  <c r="E2164" i="5"/>
  <c r="F2163" i="5"/>
  <c r="E2183" i="4"/>
  <c r="C2184" i="4"/>
  <c r="G2173" i="3"/>
  <c r="H2172" i="3"/>
  <c r="I2172" i="3" s="1"/>
  <c r="F2173" i="3"/>
  <c r="G1852" i="4" l="1"/>
  <c r="H1852" i="4" s="1"/>
  <c r="E1852" i="6"/>
  <c r="H2164" i="5"/>
  <c r="E2165" i="5"/>
  <c r="G2164" i="5"/>
  <c r="F2164" i="5"/>
  <c r="E2184" i="4"/>
  <c r="C2185" i="4"/>
  <c r="G2174" i="3"/>
  <c r="H2173" i="3"/>
  <c r="I2173" i="3" s="1"/>
  <c r="F2174" i="3"/>
  <c r="G1853" i="4" l="1"/>
  <c r="H1853" i="4" s="1"/>
  <c r="E1853" i="6"/>
  <c r="E2166" i="5"/>
  <c r="H2165" i="5"/>
  <c r="G2165" i="5"/>
  <c r="F2165" i="5"/>
  <c r="E2185" i="4"/>
  <c r="C2186" i="4"/>
  <c r="F2175" i="3"/>
  <c r="H2174" i="3"/>
  <c r="I2174" i="3" s="1"/>
  <c r="G2175" i="3"/>
  <c r="G1854" i="4" l="1"/>
  <c r="H1854" i="4" s="1"/>
  <c r="E1854" i="6"/>
  <c r="E2167" i="5"/>
  <c r="H2166" i="5"/>
  <c r="G2166" i="5"/>
  <c r="F2166" i="5"/>
  <c r="E2186" i="4"/>
  <c r="C2187" i="4"/>
  <c r="G2176" i="3"/>
  <c r="I2175" i="3"/>
  <c r="F2176" i="3"/>
  <c r="H2175" i="3"/>
  <c r="G1855" i="4" l="1"/>
  <c r="H1855" i="4" s="1"/>
  <c r="E1855" i="6"/>
  <c r="H2167" i="5"/>
  <c r="E2168" i="5"/>
  <c r="G2167" i="5"/>
  <c r="F2167" i="5"/>
  <c r="E2187" i="4"/>
  <c r="C2188" i="4"/>
  <c r="H2176" i="3"/>
  <c r="F2177" i="3"/>
  <c r="I2176" i="3"/>
  <c r="G2177" i="3"/>
  <c r="G1856" i="4" l="1"/>
  <c r="H1856" i="4" s="1"/>
  <c r="E1856" i="6"/>
  <c r="H2168" i="5"/>
  <c r="G2168" i="5"/>
  <c r="E2169" i="5"/>
  <c r="F2168" i="5"/>
  <c r="E2188" i="4"/>
  <c r="C2189" i="4"/>
  <c r="H2177" i="3"/>
  <c r="F2178" i="3"/>
  <c r="G2178" i="3"/>
  <c r="I2177" i="3"/>
  <c r="G1857" i="4" l="1"/>
  <c r="H1857" i="4" s="1"/>
  <c r="E1857" i="6"/>
  <c r="E2170" i="5"/>
  <c r="F2169" i="5"/>
  <c r="H2169" i="5"/>
  <c r="G2169" i="5"/>
  <c r="E2189" i="4"/>
  <c r="C2190" i="4"/>
  <c r="G2179" i="3"/>
  <c r="H2178" i="3"/>
  <c r="I2178" i="3" s="1"/>
  <c r="F2179" i="3"/>
  <c r="G1858" i="4" l="1"/>
  <c r="H1858" i="4" s="1"/>
  <c r="E1858" i="6"/>
  <c r="H2170" i="5"/>
  <c r="F2170" i="5"/>
  <c r="E2171" i="5"/>
  <c r="G2170" i="5"/>
  <c r="E2190" i="4"/>
  <c r="C2191" i="4"/>
  <c r="G2180" i="3"/>
  <c r="F2180" i="3"/>
  <c r="H2179" i="3"/>
  <c r="I2179" i="3" s="1"/>
  <c r="G1859" i="4" l="1"/>
  <c r="H1859" i="4" s="1"/>
  <c r="E1859" i="6"/>
  <c r="E2172" i="5"/>
  <c r="H2171" i="5"/>
  <c r="G2171" i="5"/>
  <c r="F2171" i="5"/>
  <c r="E2191" i="4"/>
  <c r="C2192" i="4"/>
  <c r="H2180" i="3"/>
  <c r="F2181" i="3"/>
  <c r="I2180" i="3"/>
  <c r="G2181" i="3"/>
  <c r="G1860" i="4" l="1"/>
  <c r="H1860" i="4" s="1"/>
  <c r="E1860" i="6"/>
  <c r="G2172" i="5"/>
  <c r="F2172" i="5"/>
  <c r="E2173" i="5"/>
  <c r="H2172" i="5"/>
  <c r="E2192" i="4"/>
  <c r="C2193" i="4"/>
  <c r="F2182" i="3"/>
  <c r="H2181" i="3"/>
  <c r="G2182" i="3"/>
  <c r="I2181" i="3"/>
  <c r="G1861" i="4" l="1"/>
  <c r="H1861" i="4" s="1"/>
  <c r="E1861" i="6"/>
  <c r="H2173" i="5"/>
  <c r="G2173" i="5"/>
  <c r="F2173" i="5"/>
  <c r="E2174" i="5"/>
  <c r="E2193" i="4"/>
  <c r="C2194" i="4"/>
  <c r="G2183" i="3"/>
  <c r="H2182" i="3"/>
  <c r="I2182" i="3" s="1"/>
  <c r="F2183" i="3"/>
  <c r="G1862" i="4" l="1"/>
  <c r="H1862" i="4" s="1"/>
  <c r="E1862" i="6"/>
  <c r="F2174" i="5"/>
  <c r="E2175" i="5"/>
  <c r="H2174" i="5"/>
  <c r="G2174" i="5"/>
  <c r="E2194" i="4"/>
  <c r="C2195" i="4"/>
  <c r="G2184" i="3"/>
  <c r="H2183" i="3"/>
  <c r="I2183" i="3" s="1"/>
  <c r="F2184" i="3"/>
  <c r="G1863" i="4" l="1"/>
  <c r="H1863" i="4" s="1"/>
  <c r="E1863" i="6"/>
  <c r="E2176" i="5"/>
  <c r="H2175" i="5"/>
  <c r="G2175" i="5"/>
  <c r="F2175" i="5"/>
  <c r="E2195" i="4"/>
  <c r="C2196" i="4"/>
  <c r="H2184" i="3"/>
  <c r="F2185" i="3"/>
  <c r="G2185" i="3"/>
  <c r="I2184" i="3"/>
  <c r="G1864" i="4" l="1"/>
  <c r="H1864" i="4" s="1"/>
  <c r="E1864" i="6"/>
  <c r="H2176" i="5"/>
  <c r="E2177" i="5"/>
  <c r="G2176" i="5"/>
  <c r="F2176" i="5"/>
  <c r="E2196" i="4"/>
  <c r="C2197" i="4"/>
  <c r="G2186" i="3"/>
  <c r="H2185" i="3"/>
  <c r="I2185" i="3" s="1"/>
  <c r="F2186" i="3"/>
  <c r="G1865" i="4" l="1"/>
  <c r="H1865" i="4" s="1"/>
  <c r="E1865" i="6"/>
  <c r="E2178" i="5"/>
  <c r="H2177" i="5"/>
  <c r="F2177" i="5"/>
  <c r="G2177" i="5"/>
  <c r="E2197" i="4"/>
  <c r="C2198" i="4"/>
  <c r="G2187" i="3"/>
  <c r="F2187" i="3"/>
  <c r="H2186" i="3"/>
  <c r="I2186" i="3" s="1"/>
  <c r="G1866" i="4" l="1"/>
  <c r="H1866" i="4" s="1"/>
  <c r="E1866" i="6"/>
  <c r="G2178" i="5"/>
  <c r="F2178" i="5"/>
  <c r="E2179" i="5"/>
  <c r="H2178" i="5"/>
  <c r="E2198" i="4"/>
  <c r="C2199" i="4"/>
  <c r="F2188" i="3"/>
  <c r="H2187" i="3"/>
  <c r="G2188" i="3"/>
  <c r="I2187" i="3"/>
  <c r="G1867" i="4" l="1"/>
  <c r="H1867" i="4" s="1"/>
  <c r="E1867" i="6"/>
  <c r="H2179" i="5"/>
  <c r="E2180" i="5"/>
  <c r="F2179" i="5"/>
  <c r="G2179" i="5"/>
  <c r="E2199" i="4"/>
  <c r="C2200" i="4"/>
  <c r="G2189" i="3"/>
  <c r="H2188" i="3"/>
  <c r="I2188" i="3" s="1"/>
  <c r="F2189" i="3"/>
  <c r="G1868" i="4" l="1"/>
  <c r="H1868" i="4" s="1"/>
  <c r="E1868" i="6"/>
  <c r="F2180" i="5"/>
  <c r="H2180" i="5"/>
  <c r="G2180" i="5"/>
  <c r="E2181" i="5"/>
  <c r="E2200" i="4"/>
  <c r="C2201" i="4"/>
  <c r="G2190" i="3"/>
  <c r="H2189" i="3"/>
  <c r="I2189" i="3" s="1"/>
  <c r="F2190" i="3"/>
  <c r="G1869" i="4" l="1"/>
  <c r="H1869" i="4" s="1"/>
  <c r="E1869" i="6"/>
  <c r="E2182" i="5"/>
  <c r="H2181" i="5"/>
  <c r="G2181" i="5"/>
  <c r="F2181" i="5"/>
  <c r="E2201" i="4"/>
  <c r="C2202" i="4"/>
  <c r="H2190" i="3"/>
  <c r="F2191" i="3"/>
  <c r="I2190" i="3"/>
  <c r="G2191" i="3"/>
  <c r="G1870" i="4" l="1"/>
  <c r="H1870" i="4" s="1"/>
  <c r="E1870" i="6"/>
  <c r="H2182" i="5"/>
  <c r="E2183" i="5"/>
  <c r="G2182" i="5"/>
  <c r="F2182" i="5"/>
  <c r="E2202" i="4"/>
  <c r="C2203" i="4"/>
  <c r="G2192" i="3"/>
  <c r="F2192" i="3"/>
  <c r="H2191" i="3"/>
  <c r="I2191" i="3" s="1"/>
  <c r="G1871" i="4" l="1"/>
  <c r="H1871" i="4" s="1"/>
  <c r="E1871" i="6"/>
  <c r="G2183" i="5"/>
  <c r="F2183" i="5"/>
  <c r="E2184" i="5"/>
  <c r="H2183" i="5"/>
  <c r="E2203" i="4"/>
  <c r="C2204" i="4"/>
  <c r="H2192" i="3"/>
  <c r="F2193" i="3"/>
  <c r="I2192" i="3"/>
  <c r="G2193" i="3"/>
  <c r="G1872" i="4" l="1"/>
  <c r="H1872" i="4" s="1"/>
  <c r="E1872" i="6"/>
  <c r="G2184" i="5"/>
  <c r="F2184" i="5"/>
  <c r="E2185" i="5"/>
  <c r="H2184" i="5"/>
  <c r="E2204" i="4"/>
  <c r="C2205" i="4"/>
  <c r="G2194" i="3"/>
  <c r="F2194" i="3"/>
  <c r="H2193" i="3"/>
  <c r="I2193" i="3" s="1"/>
  <c r="G1873" i="4" l="1"/>
  <c r="H1873" i="4" s="1"/>
  <c r="E1873" i="6"/>
  <c r="H2185" i="5"/>
  <c r="G2185" i="5"/>
  <c r="F2185" i="5"/>
  <c r="E2186" i="5"/>
  <c r="E2205" i="4"/>
  <c r="C2206" i="4"/>
  <c r="H2194" i="3"/>
  <c r="F2195" i="3"/>
  <c r="I2194" i="3"/>
  <c r="G2195" i="3"/>
  <c r="G1874" i="4" l="1"/>
  <c r="H1874" i="4" s="1"/>
  <c r="E1874" i="6"/>
  <c r="H2186" i="5"/>
  <c r="G2186" i="5"/>
  <c r="E2187" i="5"/>
  <c r="F2186" i="5"/>
  <c r="E2206" i="4"/>
  <c r="C2207" i="4"/>
  <c r="H2195" i="3"/>
  <c r="F2196" i="3"/>
  <c r="G2196" i="3"/>
  <c r="I2195" i="3"/>
  <c r="G1875" i="4" l="1"/>
  <c r="H1875" i="4" s="1"/>
  <c r="E1875" i="6"/>
  <c r="E2188" i="5"/>
  <c r="H2187" i="5"/>
  <c r="G2187" i="5"/>
  <c r="F2187" i="5"/>
  <c r="E2207" i="4"/>
  <c r="C2208" i="4"/>
  <c r="H2196" i="3"/>
  <c r="I2196" i="3" s="1"/>
  <c r="F2197" i="3"/>
  <c r="G2197" i="3"/>
  <c r="G1876" i="4" l="1"/>
  <c r="H1876" i="4" s="1"/>
  <c r="E1876" i="6"/>
  <c r="H2188" i="5"/>
  <c r="F2188" i="5"/>
  <c r="G2188" i="5"/>
  <c r="E2189" i="5"/>
  <c r="E2208" i="4"/>
  <c r="C2209" i="4"/>
  <c r="G2198" i="3"/>
  <c r="H2197" i="3"/>
  <c r="I2197" i="3" s="1"/>
  <c r="F2198" i="3"/>
  <c r="G1877" i="4" l="1"/>
  <c r="H1877" i="4" s="1"/>
  <c r="E1877" i="6"/>
  <c r="E2190" i="5"/>
  <c r="H2189" i="5"/>
  <c r="G2189" i="5"/>
  <c r="F2189" i="5"/>
  <c r="E2209" i="4"/>
  <c r="C2210" i="4"/>
  <c r="F2199" i="3"/>
  <c r="H2198" i="3"/>
  <c r="G2199" i="3"/>
  <c r="I2198" i="3"/>
  <c r="G1878" i="4" l="1"/>
  <c r="H1878" i="4" s="1"/>
  <c r="E1878" i="6"/>
  <c r="E2191" i="5"/>
  <c r="H2190" i="5"/>
  <c r="G2190" i="5"/>
  <c r="F2190" i="5"/>
  <c r="E2210" i="4"/>
  <c r="C2211" i="4"/>
  <c r="G2200" i="3"/>
  <c r="F2200" i="3"/>
  <c r="H2199" i="3"/>
  <c r="I2199" i="3" s="1"/>
  <c r="G1879" i="4" l="1"/>
  <c r="H1879" i="4" s="1"/>
  <c r="E1879" i="6"/>
  <c r="H2191" i="5"/>
  <c r="E2192" i="5"/>
  <c r="G2191" i="5"/>
  <c r="F2191" i="5"/>
  <c r="E2211" i="4"/>
  <c r="C2212" i="4"/>
  <c r="H2200" i="3"/>
  <c r="F2201" i="3"/>
  <c r="I2200" i="3"/>
  <c r="G2201" i="3"/>
  <c r="G1880" i="4" l="1"/>
  <c r="H1880" i="4" s="1"/>
  <c r="E1880" i="6"/>
  <c r="E2193" i="5"/>
  <c r="F2192" i="5"/>
  <c r="H2192" i="5"/>
  <c r="G2192" i="5"/>
  <c r="E2212" i="4"/>
  <c r="C2213" i="4"/>
  <c r="G2202" i="3"/>
  <c r="F2202" i="3"/>
  <c r="H2201" i="3"/>
  <c r="I2201" i="3" s="1"/>
  <c r="G1881" i="4" l="1"/>
  <c r="H1881" i="4" s="1"/>
  <c r="E1881" i="6"/>
  <c r="F2193" i="5"/>
  <c r="E2194" i="5"/>
  <c r="H2193" i="5"/>
  <c r="G2193" i="5"/>
  <c r="E2213" i="4"/>
  <c r="C2214" i="4"/>
  <c r="H2202" i="3"/>
  <c r="F2203" i="3"/>
  <c r="I2202" i="3"/>
  <c r="G2203" i="3"/>
  <c r="G1882" i="4" l="1"/>
  <c r="H1882" i="4" s="1"/>
  <c r="E1882" i="6"/>
  <c r="H2194" i="5"/>
  <c r="E2195" i="5"/>
  <c r="G2194" i="5"/>
  <c r="F2194" i="5"/>
  <c r="E2214" i="4"/>
  <c r="C2215" i="4"/>
  <c r="F2204" i="3"/>
  <c r="H2203" i="3"/>
  <c r="G2204" i="3"/>
  <c r="I2203" i="3"/>
  <c r="G1883" i="4" l="1"/>
  <c r="H1883" i="4" s="1"/>
  <c r="E1883" i="6"/>
  <c r="E2196" i="5"/>
  <c r="H2195" i="5"/>
  <c r="F2195" i="5"/>
  <c r="G2195" i="5"/>
  <c r="E2215" i="4"/>
  <c r="C2216" i="4"/>
  <c r="G2205" i="3"/>
  <c r="H2204" i="3"/>
  <c r="I2204" i="3" s="1"/>
  <c r="F2205" i="3"/>
  <c r="G1884" i="4" l="1"/>
  <c r="H1884" i="4" s="1"/>
  <c r="E1884" i="6"/>
  <c r="G2196" i="5"/>
  <c r="F2196" i="5"/>
  <c r="E2197" i="5"/>
  <c r="H2196" i="5"/>
  <c r="E2216" i="4"/>
  <c r="C2217" i="4"/>
  <c r="G2206" i="3"/>
  <c r="F2206" i="3"/>
  <c r="H2205" i="3"/>
  <c r="I2205" i="3" s="1"/>
  <c r="G1885" i="4" l="1"/>
  <c r="H1885" i="4" s="1"/>
  <c r="E1885" i="6"/>
  <c r="H2197" i="5"/>
  <c r="G2197" i="5"/>
  <c r="F2197" i="5"/>
  <c r="E2198" i="5"/>
  <c r="E2217" i="4"/>
  <c r="C2218" i="4"/>
  <c r="G2207" i="3"/>
  <c r="H2206" i="3"/>
  <c r="I2206" i="3" s="1"/>
  <c r="F2207" i="3"/>
  <c r="G1886" i="4" l="1"/>
  <c r="H1886" i="4" s="1"/>
  <c r="E1886" i="6"/>
  <c r="G2198" i="5"/>
  <c r="F2198" i="5"/>
  <c r="E2199" i="5"/>
  <c r="H2198" i="5"/>
  <c r="E2218" i="4"/>
  <c r="C2219" i="4"/>
  <c r="H2207" i="3"/>
  <c r="F2208" i="3"/>
  <c r="G2208" i="3"/>
  <c r="I2207" i="3"/>
  <c r="G1887" i="4" l="1"/>
  <c r="H1887" i="4" s="1"/>
  <c r="E1887" i="6"/>
  <c r="H2199" i="5"/>
  <c r="G2199" i="5"/>
  <c r="E2200" i="5"/>
  <c r="F2199" i="5"/>
  <c r="E2219" i="4"/>
  <c r="C2220" i="4"/>
  <c r="G2209" i="3"/>
  <c r="H2208" i="3"/>
  <c r="I2208" i="3" s="1"/>
  <c r="F2209" i="3"/>
  <c r="G1888" i="4" l="1"/>
  <c r="H1888" i="4" s="1"/>
  <c r="E1888" i="6"/>
  <c r="H2200" i="5"/>
  <c r="F2200" i="5"/>
  <c r="E2201" i="5"/>
  <c r="G2200" i="5"/>
  <c r="E2220" i="4"/>
  <c r="C2221" i="4"/>
  <c r="G2210" i="3"/>
  <c r="H2209" i="3"/>
  <c r="I2209" i="3" s="1"/>
  <c r="F2210" i="3"/>
  <c r="G1889" i="4" l="1"/>
  <c r="H1889" i="4" s="1"/>
  <c r="E1889" i="6"/>
  <c r="E2202" i="5"/>
  <c r="H2201" i="5"/>
  <c r="G2201" i="5"/>
  <c r="F2201" i="5"/>
  <c r="E2221" i="4"/>
  <c r="C2222" i="4"/>
  <c r="G2211" i="3"/>
  <c r="F2211" i="3"/>
  <c r="H2210" i="3"/>
  <c r="I2210" i="3" s="1"/>
  <c r="G1890" i="4" l="1"/>
  <c r="H1890" i="4" s="1"/>
  <c r="E1890" i="6"/>
  <c r="E2203" i="5"/>
  <c r="H2202" i="5"/>
  <c r="G2202" i="5"/>
  <c r="F2202" i="5"/>
  <c r="E2222" i="4"/>
  <c r="C2223" i="4"/>
  <c r="F2212" i="3"/>
  <c r="H2211" i="3"/>
  <c r="G2212" i="3"/>
  <c r="I2211" i="3"/>
  <c r="G1891" i="4" l="1"/>
  <c r="H1891" i="4" s="1"/>
  <c r="E1891" i="6"/>
  <c r="H2203" i="5"/>
  <c r="E2204" i="5"/>
  <c r="G2203" i="5"/>
  <c r="F2203" i="5"/>
  <c r="E2223" i="4"/>
  <c r="C2224" i="4"/>
  <c r="G2213" i="3"/>
  <c r="H2212" i="3"/>
  <c r="I2212" i="3" s="1"/>
  <c r="F2213" i="3"/>
  <c r="G1892" i="4" l="1"/>
  <c r="H1892" i="4" s="1"/>
  <c r="E1892" i="6"/>
  <c r="F2204" i="5"/>
  <c r="H2204" i="5"/>
  <c r="G2204" i="5"/>
  <c r="E2205" i="5"/>
  <c r="E2224" i="4"/>
  <c r="C2225" i="4"/>
  <c r="F2214" i="3"/>
  <c r="H2213" i="3"/>
  <c r="G2214" i="3"/>
  <c r="I2213" i="3"/>
  <c r="G1893" i="4" l="1"/>
  <c r="H1893" i="4" s="1"/>
  <c r="E1893" i="6"/>
  <c r="E2206" i="5"/>
  <c r="H2205" i="5"/>
  <c r="G2205" i="5"/>
  <c r="F2205" i="5"/>
  <c r="E2225" i="4"/>
  <c r="C2226" i="4"/>
  <c r="G2215" i="3"/>
  <c r="H2214" i="3"/>
  <c r="I2214" i="3" s="1"/>
  <c r="F2215" i="3"/>
  <c r="G1894" i="4" l="1"/>
  <c r="H1894" i="4" s="1"/>
  <c r="E1894" i="6"/>
  <c r="H2206" i="5"/>
  <c r="F2206" i="5"/>
  <c r="E2207" i="5"/>
  <c r="G2206" i="5"/>
  <c r="E2226" i="4"/>
  <c r="C2227" i="4"/>
  <c r="F2216" i="3"/>
  <c r="H2215" i="3"/>
  <c r="G2216" i="3"/>
  <c r="I2215" i="3"/>
  <c r="G1895" i="4" l="1"/>
  <c r="H1895" i="4" s="1"/>
  <c r="E1895" i="6"/>
  <c r="E2208" i="5"/>
  <c r="H2207" i="5"/>
  <c r="G2207" i="5"/>
  <c r="F2207" i="5"/>
  <c r="E2227" i="4"/>
  <c r="C2228" i="4"/>
  <c r="G2217" i="3"/>
  <c r="H2216" i="3"/>
  <c r="I2216" i="3" s="1"/>
  <c r="F2217" i="3"/>
  <c r="G1896" i="4" l="1"/>
  <c r="H1896" i="4" s="1"/>
  <c r="E1896" i="6"/>
  <c r="E2209" i="5"/>
  <c r="H2208" i="5"/>
  <c r="G2208" i="5"/>
  <c r="F2208" i="5"/>
  <c r="E2228" i="4"/>
  <c r="C2229" i="4"/>
  <c r="F2218" i="3"/>
  <c r="H2217" i="3"/>
  <c r="G2218" i="3"/>
  <c r="I2217" i="3"/>
  <c r="G1897" i="4" l="1"/>
  <c r="H1897" i="4" s="1"/>
  <c r="E1897" i="6"/>
  <c r="H2209" i="5"/>
  <c r="G2209" i="5"/>
  <c r="F2209" i="5"/>
  <c r="E2210" i="5"/>
  <c r="E2229" i="4"/>
  <c r="C2230" i="4"/>
  <c r="G2219" i="3"/>
  <c r="H2218" i="3"/>
  <c r="I2218" i="3" s="1"/>
  <c r="F2219" i="3"/>
  <c r="G1898" i="4" l="1"/>
  <c r="H1898" i="4" s="1"/>
  <c r="E1898" i="6"/>
  <c r="E2211" i="5"/>
  <c r="H2210" i="5"/>
  <c r="G2210" i="5"/>
  <c r="F2210" i="5"/>
  <c r="E2230" i="4"/>
  <c r="C2231" i="4"/>
  <c r="H2219" i="3"/>
  <c r="F2220" i="3"/>
  <c r="G2220" i="3"/>
  <c r="I2219" i="3"/>
  <c r="G1899" i="4" l="1"/>
  <c r="H1899" i="4" s="1"/>
  <c r="E1899" i="6"/>
  <c r="H2211" i="5"/>
  <c r="G2211" i="5"/>
  <c r="F2211" i="5"/>
  <c r="E2212" i="5"/>
  <c r="E2231" i="4"/>
  <c r="C2232" i="4"/>
  <c r="H2220" i="3"/>
  <c r="F2221" i="3"/>
  <c r="G2221" i="3"/>
  <c r="I2220" i="3"/>
  <c r="G1900" i="4" l="1"/>
  <c r="H1900" i="4" s="1"/>
  <c r="E1900" i="6"/>
  <c r="H2212" i="5"/>
  <c r="E2213" i="5"/>
  <c r="G2212" i="5"/>
  <c r="F2212" i="5"/>
  <c r="E2232" i="4"/>
  <c r="C2233" i="4"/>
  <c r="H2221" i="3"/>
  <c r="F2222" i="3"/>
  <c r="I2221" i="3"/>
  <c r="G2222" i="3"/>
  <c r="G1901" i="4" l="1"/>
  <c r="H1901" i="4" s="1"/>
  <c r="E1901" i="6"/>
  <c r="H2213" i="5"/>
  <c r="G2213" i="5"/>
  <c r="E2214" i="5"/>
  <c r="F2213" i="5"/>
  <c r="E2233" i="4"/>
  <c r="C2234" i="4"/>
  <c r="F2223" i="3"/>
  <c r="H2222" i="3"/>
  <c r="G2223" i="3"/>
  <c r="I2222" i="3"/>
  <c r="G1902" i="4" l="1"/>
  <c r="H1902" i="4" s="1"/>
  <c r="E1902" i="6"/>
  <c r="E2215" i="5"/>
  <c r="H2214" i="5"/>
  <c r="G2214" i="5"/>
  <c r="F2214" i="5"/>
  <c r="E2234" i="4"/>
  <c r="C2235" i="4"/>
  <c r="G2224" i="3"/>
  <c r="F2224" i="3"/>
  <c r="H2223" i="3"/>
  <c r="I2223" i="3" s="1"/>
  <c r="G1903" i="4" l="1"/>
  <c r="H1903" i="4" s="1"/>
  <c r="E1903" i="6"/>
  <c r="H2215" i="5"/>
  <c r="E2216" i="5"/>
  <c r="G2215" i="5"/>
  <c r="F2215" i="5"/>
  <c r="E2235" i="4"/>
  <c r="C2236" i="4"/>
  <c r="H2224" i="3"/>
  <c r="F2225" i="3"/>
  <c r="I2224" i="3"/>
  <c r="G2225" i="3"/>
  <c r="G1904" i="4" l="1"/>
  <c r="H1904" i="4" s="1"/>
  <c r="E1904" i="6"/>
  <c r="F2216" i="5"/>
  <c r="H2216" i="5"/>
  <c r="G2216" i="5"/>
  <c r="E2217" i="5"/>
  <c r="E2236" i="4"/>
  <c r="C2237" i="4"/>
  <c r="G2226" i="3"/>
  <c r="H2225" i="3"/>
  <c r="I2225" i="3" s="1"/>
  <c r="F2226" i="3"/>
  <c r="G1905" i="4" l="1"/>
  <c r="H1905" i="4" s="1"/>
  <c r="E1905" i="6"/>
  <c r="G2217" i="5"/>
  <c r="F2217" i="5"/>
  <c r="E2218" i="5"/>
  <c r="H2217" i="5"/>
  <c r="E2237" i="4"/>
  <c r="C2238" i="4"/>
  <c r="H2226" i="3"/>
  <c r="F2227" i="3"/>
  <c r="I2226" i="3"/>
  <c r="G2227" i="3"/>
  <c r="G1906" i="4" l="1"/>
  <c r="H1906" i="4" s="1"/>
  <c r="E1906" i="6"/>
  <c r="H2218" i="5"/>
  <c r="G2218" i="5"/>
  <c r="F2218" i="5"/>
  <c r="E2219" i="5"/>
  <c r="E2238" i="4"/>
  <c r="C2239" i="4"/>
  <c r="G2228" i="3"/>
  <c r="F2228" i="3"/>
  <c r="H2227" i="3"/>
  <c r="I2227" i="3" s="1"/>
  <c r="G1907" i="4" l="1"/>
  <c r="H1907" i="4" s="1"/>
  <c r="E1907" i="6"/>
  <c r="H2219" i="5"/>
  <c r="G2219" i="5"/>
  <c r="E2220" i="5"/>
  <c r="F2219" i="5"/>
  <c r="E2239" i="4"/>
  <c r="C2240" i="4"/>
  <c r="H2228" i="3"/>
  <c r="F2229" i="3"/>
  <c r="I2228" i="3"/>
  <c r="G2229" i="3"/>
  <c r="G1908" i="4" l="1"/>
  <c r="H1908" i="4" s="1"/>
  <c r="E1908" i="6"/>
  <c r="F2220" i="5"/>
  <c r="E2221" i="5"/>
  <c r="H2220" i="5"/>
  <c r="G2220" i="5"/>
  <c r="E2240" i="4"/>
  <c r="C2241" i="4"/>
  <c r="G2230" i="3"/>
  <c r="I2229" i="3"/>
  <c r="F2230" i="3"/>
  <c r="H2229" i="3"/>
  <c r="G1909" i="4" l="1"/>
  <c r="H1909" i="4" s="1"/>
  <c r="E1909" i="6"/>
  <c r="H2221" i="5"/>
  <c r="G2221" i="5"/>
  <c r="F2221" i="5"/>
  <c r="E2222" i="5"/>
  <c r="E2241" i="4"/>
  <c r="C2242" i="4"/>
  <c r="H2230" i="3"/>
  <c r="I2230" i="3" s="1"/>
  <c r="F2231" i="3"/>
  <c r="G2231" i="3"/>
  <c r="G1910" i="4" l="1"/>
  <c r="H1910" i="4" s="1"/>
  <c r="E1910" i="6"/>
  <c r="E2223" i="5"/>
  <c r="H2222" i="5"/>
  <c r="G2222" i="5"/>
  <c r="F2222" i="5"/>
  <c r="E2242" i="4"/>
  <c r="C2243" i="4"/>
  <c r="G2232" i="3"/>
  <c r="H2231" i="3"/>
  <c r="I2231" i="3" s="1"/>
  <c r="F2232" i="3"/>
  <c r="G1911" i="4" l="1"/>
  <c r="H1911" i="4" s="1"/>
  <c r="E1911" i="6"/>
  <c r="F2223" i="5"/>
  <c r="E2224" i="5"/>
  <c r="H2223" i="5"/>
  <c r="G2223" i="5"/>
  <c r="E2243" i="4"/>
  <c r="C2244" i="4"/>
  <c r="H2232" i="3"/>
  <c r="I2232" i="3" s="1"/>
  <c r="F2233" i="3"/>
  <c r="G2233" i="3"/>
  <c r="G1912" i="4" l="1"/>
  <c r="H1912" i="4" s="1"/>
  <c r="E1912" i="6"/>
  <c r="H2224" i="5"/>
  <c r="G2224" i="5"/>
  <c r="F2224" i="5"/>
  <c r="E2225" i="5"/>
  <c r="E2244" i="4"/>
  <c r="C2245" i="4"/>
  <c r="G2234" i="3"/>
  <c r="H2233" i="3"/>
  <c r="I2233" i="3" s="1"/>
  <c r="F2234" i="3"/>
  <c r="G1913" i="4" l="1"/>
  <c r="H1913" i="4" s="1"/>
  <c r="E1913" i="6"/>
  <c r="E2226" i="5"/>
  <c r="H2225" i="5"/>
  <c r="G2225" i="5"/>
  <c r="F2225" i="5"/>
  <c r="E2245" i="4"/>
  <c r="C2246" i="4"/>
  <c r="F2235" i="3"/>
  <c r="H2234" i="3"/>
  <c r="G2235" i="3"/>
  <c r="I2234" i="3"/>
  <c r="G1914" i="4" l="1"/>
  <c r="H1914" i="4" s="1"/>
  <c r="E1914" i="6"/>
  <c r="H2226" i="5"/>
  <c r="G2226" i="5"/>
  <c r="F2226" i="5"/>
  <c r="E2227" i="5"/>
  <c r="E2246" i="4"/>
  <c r="C2247" i="4"/>
  <c r="G2236" i="3"/>
  <c r="F2236" i="3"/>
  <c r="H2235" i="3"/>
  <c r="I2235" i="3" s="1"/>
  <c r="G1915" i="4" l="1"/>
  <c r="H1915" i="4" s="1"/>
  <c r="E1915" i="6"/>
  <c r="H2227" i="5"/>
  <c r="G2227" i="5"/>
  <c r="E2228" i="5"/>
  <c r="F2227" i="5"/>
  <c r="E2247" i="4"/>
  <c r="C2248" i="4"/>
  <c r="H2236" i="3"/>
  <c r="F2237" i="3"/>
  <c r="I2236" i="3"/>
  <c r="G2237" i="3"/>
  <c r="G1916" i="4" l="1"/>
  <c r="H1916" i="4" s="1"/>
  <c r="E1916" i="6"/>
  <c r="H2228" i="5"/>
  <c r="G2228" i="5"/>
  <c r="E2229" i="5"/>
  <c r="F2228" i="5"/>
  <c r="E2248" i="4"/>
  <c r="C2249" i="4"/>
  <c r="G2238" i="3"/>
  <c r="F2238" i="3"/>
  <c r="H2237" i="3"/>
  <c r="I2237" i="3" s="1"/>
  <c r="G1917" i="4" l="1"/>
  <c r="H1917" i="4" s="1"/>
  <c r="E1917" i="6"/>
  <c r="E2230" i="5"/>
  <c r="H2229" i="5"/>
  <c r="G2229" i="5"/>
  <c r="F2229" i="5"/>
  <c r="E2249" i="4"/>
  <c r="C2250" i="4"/>
  <c r="H2238" i="3"/>
  <c r="F2239" i="3"/>
  <c r="I2238" i="3"/>
  <c r="G2239" i="3"/>
  <c r="G1918" i="4" l="1"/>
  <c r="H1918" i="4" s="1"/>
  <c r="E1918" i="6"/>
  <c r="H2230" i="5"/>
  <c r="G2230" i="5"/>
  <c r="F2230" i="5"/>
  <c r="E2231" i="5"/>
  <c r="E2250" i="4"/>
  <c r="C2251" i="4"/>
  <c r="G2240" i="3"/>
  <c r="F2240" i="3"/>
  <c r="H2239" i="3"/>
  <c r="I2239" i="3" s="1"/>
  <c r="G1919" i="4" l="1"/>
  <c r="H1919" i="4" s="1"/>
  <c r="E1919" i="6"/>
  <c r="H2231" i="5"/>
  <c r="G2231" i="5"/>
  <c r="F2231" i="5"/>
  <c r="E2232" i="5"/>
  <c r="E2251" i="4"/>
  <c r="C2252" i="4"/>
  <c r="H2240" i="3"/>
  <c r="F2241" i="3"/>
  <c r="I2240" i="3"/>
  <c r="G2241" i="3"/>
  <c r="G1920" i="4" l="1"/>
  <c r="H1920" i="4" s="1"/>
  <c r="E1920" i="6"/>
  <c r="H2232" i="5"/>
  <c r="G2232" i="5"/>
  <c r="E2233" i="5"/>
  <c r="F2232" i="5"/>
  <c r="E2252" i="4"/>
  <c r="C2253" i="4"/>
  <c r="F2242" i="3"/>
  <c r="H2241" i="3"/>
  <c r="I2241" i="3"/>
  <c r="G2242" i="3"/>
  <c r="G1921" i="4" l="1"/>
  <c r="H1921" i="4" s="1"/>
  <c r="E1921" i="6"/>
  <c r="H2233" i="5"/>
  <c r="G2233" i="5"/>
  <c r="E2234" i="5"/>
  <c r="F2233" i="5"/>
  <c r="E2253" i="4"/>
  <c r="C2254" i="4"/>
  <c r="G2243" i="3"/>
  <c r="H2242" i="3"/>
  <c r="I2242" i="3" s="1"/>
  <c r="F2243" i="3"/>
  <c r="G1922" i="4" l="1"/>
  <c r="H1922" i="4" s="1"/>
  <c r="E1922" i="6"/>
  <c r="F2234" i="5"/>
  <c r="E2235" i="5"/>
  <c r="H2234" i="5"/>
  <c r="G2234" i="5"/>
  <c r="E2254" i="4"/>
  <c r="C2255" i="4"/>
  <c r="G2244" i="3"/>
  <c r="H2243" i="3"/>
  <c r="I2243" i="3" s="1"/>
  <c r="F2244" i="3"/>
  <c r="G1923" i="4" l="1"/>
  <c r="H1923" i="4" s="1"/>
  <c r="E1923" i="6"/>
  <c r="E2236" i="5"/>
  <c r="H2235" i="5"/>
  <c r="G2235" i="5"/>
  <c r="F2235" i="5"/>
  <c r="E2255" i="4"/>
  <c r="C2256" i="4"/>
  <c r="H2244" i="3"/>
  <c r="F2245" i="3"/>
  <c r="I2244" i="3"/>
  <c r="G2245" i="3"/>
  <c r="G1924" i="4" l="1"/>
  <c r="H1924" i="4" s="1"/>
  <c r="E1924" i="6"/>
  <c r="H2236" i="5"/>
  <c r="G2236" i="5"/>
  <c r="E2237" i="5"/>
  <c r="F2236" i="5"/>
  <c r="E2256" i="4"/>
  <c r="C2257" i="4"/>
  <c r="G2246" i="3"/>
  <c r="H2245" i="3"/>
  <c r="I2245" i="3" s="1"/>
  <c r="F2246" i="3"/>
  <c r="G1925" i="4" l="1"/>
  <c r="H1925" i="4" s="1"/>
  <c r="E1925" i="6"/>
  <c r="H2237" i="5"/>
  <c r="G2237" i="5"/>
  <c r="F2237" i="5"/>
  <c r="E2238" i="5"/>
  <c r="E2257" i="4"/>
  <c r="C2258" i="4"/>
  <c r="F2247" i="3"/>
  <c r="H2246" i="3"/>
  <c r="G2247" i="3"/>
  <c r="I2246" i="3"/>
  <c r="G1926" i="4" l="1"/>
  <c r="H1926" i="4" s="1"/>
  <c r="E1926" i="6"/>
  <c r="G2238" i="5"/>
  <c r="F2238" i="5"/>
  <c r="E2239" i="5"/>
  <c r="H2238" i="5"/>
  <c r="E2258" i="4"/>
  <c r="C2259" i="4"/>
  <c r="G2248" i="3"/>
  <c r="F2248" i="3"/>
  <c r="H2247" i="3"/>
  <c r="I2247" i="3" s="1"/>
  <c r="G1927" i="4" l="1"/>
  <c r="H1927" i="4" s="1"/>
  <c r="E1927" i="6"/>
  <c r="H2239" i="5"/>
  <c r="G2239" i="5"/>
  <c r="E2240" i="5"/>
  <c r="F2239" i="5"/>
  <c r="E2259" i="4"/>
  <c r="C2260" i="4"/>
  <c r="H2248" i="3"/>
  <c r="F2249" i="3"/>
  <c r="I2248" i="3"/>
  <c r="G2249" i="3"/>
  <c r="G1928" i="4" l="1"/>
  <c r="H1928" i="4" s="1"/>
  <c r="E1928" i="6"/>
  <c r="E2241" i="5"/>
  <c r="H2240" i="5"/>
  <c r="G2240" i="5"/>
  <c r="F2240" i="5"/>
  <c r="E2260" i="4"/>
  <c r="C2261" i="4"/>
  <c r="G2250" i="3"/>
  <c r="H2249" i="3"/>
  <c r="I2249" i="3" s="1"/>
  <c r="F2250" i="3"/>
  <c r="G1929" i="4" l="1"/>
  <c r="H1929" i="4" s="1"/>
  <c r="E1929" i="6"/>
  <c r="F2241" i="5"/>
  <c r="H2241" i="5"/>
  <c r="G2241" i="5"/>
  <c r="E2242" i="5"/>
  <c r="E2261" i="4"/>
  <c r="C2262" i="4"/>
  <c r="H2250" i="3"/>
  <c r="F2251" i="3"/>
  <c r="I2250" i="3"/>
  <c r="G2251" i="3"/>
  <c r="G1930" i="4" l="1"/>
  <c r="H1930" i="4" s="1"/>
  <c r="E1930" i="6"/>
  <c r="H2242" i="5"/>
  <c r="G2242" i="5"/>
  <c r="F2242" i="5"/>
  <c r="E2243" i="5"/>
  <c r="E2262" i="4"/>
  <c r="C2263" i="4"/>
  <c r="F2252" i="3"/>
  <c r="H2251" i="3"/>
  <c r="G2252" i="3"/>
  <c r="I2251" i="3"/>
  <c r="G1931" i="4" l="1"/>
  <c r="H1931" i="4" s="1"/>
  <c r="E1931" i="6"/>
  <c r="E2244" i="5"/>
  <c r="H2243" i="5"/>
  <c r="G2243" i="5"/>
  <c r="F2243" i="5"/>
  <c r="E2263" i="4"/>
  <c r="C2264" i="4"/>
  <c r="G2253" i="3"/>
  <c r="H2252" i="3"/>
  <c r="I2252" i="3" s="1"/>
  <c r="F2253" i="3"/>
  <c r="G1932" i="4" l="1"/>
  <c r="H1932" i="4" s="1"/>
  <c r="E1932" i="6"/>
  <c r="H2244" i="5"/>
  <c r="G2244" i="5"/>
  <c r="F2244" i="5"/>
  <c r="E2245" i="5"/>
  <c r="E2264" i="4"/>
  <c r="C2265" i="4"/>
  <c r="F2254" i="3"/>
  <c r="H2253" i="3"/>
  <c r="I2253" i="3"/>
  <c r="G2254" i="3"/>
  <c r="G1933" i="4" l="1"/>
  <c r="H1933" i="4" s="1"/>
  <c r="E1933" i="6"/>
  <c r="H2245" i="5"/>
  <c r="G2245" i="5"/>
  <c r="E2246" i="5"/>
  <c r="F2245" i="5"/>
  <c r="E2265" i="4"/>
  <c r="C2266" i="4"/>
  <c r="G2255" i="3"/>
  <c r="H2254" i="3"/>
  <c r="I2254" i="3" s="1"/>
  <c r="F2255" i="3"/>
  <c r="G1934" i="4" l="1"/>
  <c r="H1934" i="4" s="1"/>
  <c r="E1934" i="6"/>
  <c r="F2246" i="5"/>
  <c r="E2247" i="5"/>
  <c r="H2246" i="5"/>
  <c r="G2246" i="5"/>
  <c r="E2266" i="4"/>
  <c r="C2267" i="4"/>
  <c r="G2256" i="3"/>
  <c r="H2255" i="3"/>
  <c r="I2255" i="3" s="1"/>
  <c r="F2256" i="3"/>
  <c r="G1935" i="4" l="1"/>
  <c r="H1935" i="4" s="1"/>
  <c r="E1935" i="6"/>
  <c r="E2248" i="5"/>
  <c r="F2247" i="5"/>
  <c r="H2247" i="5"/>
  <c r="G2247" i="5"/>
  <c r="E2267" i="4"/>
  <c r="C2268" i="4"/>
  <c r="H2256" i="3"/>
  <c r="F2257" i="3"/>
  <c r="G2257" i="3"/>
  <c r="I2256" i="3"/>
  <c r="G1936" i="4" l="1"/>
  <c r="H1936" i="4" s="1"/>
  <c r="E1936" i="6"/>
  <c r="H2248" i="5"/>
  <c r="G2248" i="5"/>
  <c r="F2248" i="5"/>
  <c r="E2249" i="5"/>
  <c r="E2268" i="4"/>
  <c r="C2269" i="4"/>
  <c r="G2258" i="3"/>
  <c r="H2257" i="3"/>
  <c r="I2257" i="3" s="1"/>
  <c r="F2258" i="3"/>
  <c r="G1937" i="4" l="1"/>
  <c r="H1937" i="4" s="1"/>
  <c r="E1937" i="6"/>
  <c r="E2250" i="5"/>
  <c r="F2249" i="5"/>
  <c r="G2249" i="5"/>
  <c r="H2249" i="5"/>
  <c r="E2269" i="4"/>
  <c r="C2270" i="4"/>
  <c r="F2259" i="3"/>
  <c r="H2258" i="3"/>
  <c r="I2258" i="3" s="1"/>
  <c r="G2259" i="3"/>
  <c r="G1938" i="4" l="1"/>
  <c r="H1938" i="4" s="1"/>
  <c r="E1938" i="6"/>
  <c r="F2250" i="5"/>
  <c r="E2251" i="5"/>
  <c r="H2250" i="5"/>
  <c r="G2250" i="5"/>
  <c r="E2270" i="4"/>
  <c r="C2271" i="4"/>
  <c r="F2260" i="3"/>
  <c r="H2259" i="3"/>
  <c r="G2260" i="3"/>
  <c r="I2259" i="3"/>
  <c r="G1939" i="4" l="1"/>
  <c r="H1939" i="4" s="1"/>
  <c r="E1939" i="6"/>
  <c r="H2251" i="5"/>
  <c r="G2251" i="5"/>
  <c r="E2252" i="5"/>
  <c r="F2251" i="5"/>
  <c r="E2271" i="4"/>
  <c r="C2272" i="4"/>
  <c r="G2261" i="3"/>
  <c r="H2260" i="3"/>
  <c r="I2260" i="3" s="1"/>
  <c r="F2261" i="3"/>
  <c r="G1940" i="4" l="1"/>
  <c r="H1940" i="4" s="1"/>
  <c r="E1940" i="6"/>
  <c r="F2252" i="5"/>
  <c r="H2252" i="5"/>
  <c r="G2252" i="5"/>
  <c r="E2253" i="5"/>
  <c r="E2272" i="4"/>
  <c r="C2273" i="4"/>
  <c r="G2262" i="3"/>
  <c r="H2261" i="3"/>
  <c r="I2261" i="3" s="1"/>
  <c r="F2262" i="3"/>
  <c r="G1941" i="4" l="1"/>
  <c r="H1941" i="4" s="1"/>
  <c r="E1941" i="6"/>
  <c r="E2254" i="5"/>
  <c r="H2253" i="5"/>
  <c r="G2253" i="5"/>
  <c r="F2253" i="5"/>
  <c r="E2273" i="4"/>
  <c r="C2274" i="4"/>
  <c r="H2262" i="3"/>
  <c r="F2263" i="3"/>
  <c r="I2262" i="3"/>
  <c r="G2263" i="3"/>
  <c r="G1942" i="4" l="1"/>
  <c r="H1942" i="4" s="1"/>
  <c r="E1942" i="6"/>
  <c r="H2254" i="5"/>
  <c r="G2254" i="5"/>
  <c r="F2254" i="5"/>
  <c r="E2255" i="5"/>
  <c r="E2274" i="4"/>
  <c r="C2275" i="4"/>
  <c r="G2264" i="3"/>
  <c r="F2264" i="3"/>
  <c r="H2263" i="3"/>
  <c r="I2263" i="3" s="1"/>
  <c r="G1943" i="4" l="1"/>
  <c r="H1943" i="4" s="1"/>
  <c r="E1943" i="6"/>
  <c r="H2255" i="5"/>
  <c r="G2255" i="5"/>
  <c r="F2255" i="5"/>
  <c r="E2256" i="5"/>
  <c r="E2275" i="4"/>
  <c r="C2276" i="4"/>
  <c r="H2264" i="3"/>
  <c r="F2265" i="3"/>
  <c r="I2264" i="3"/>
  <c r="G2265" i="3"/>
  <c r="G1944" i="4" l="1"/>
  <c r="H1944" i="4" s="1"/>
  <c r="E1944" i="6"/>
  <c r="E2257" i="5"/>
  <c r="H2256" i="5"/>
  <c r="G2256" i="5"/>
  <c r="F2256" i="5"/>
  <c r="E2276" i="4"/>
  <c r="C2277" i="4"/>
  <c r="G2266" i="3"/>
  <c r="F2266" i="3"/>
  <c r="H2265" i="3"/>
  <c r="I2265" i="3" s="1"/>
  <c r="G1945" i="4" l="1"/>
  <c r="H1945" i="4" s="1"/>
  <c r="E1945" i="6"/>
  <c r="H2257" i="5"/>
  <c r="G2257" i="5"/>
  <c r="F2257" i="5"/>
  <c r="E2258" i="5"/>
  <c r="E2277" i="4"/>
  <c r="C2278" i="4"/>
  <c r="H2266" i="3"/>
  <c r="F2267" i="3"/>
  <c r="I2266" i="3"/>
  <c r="G2267" i="3"/>
  <c r="G1946" i="4" l="1"/>
  <c r="H1946" i="4" s="1"/>
  <c r="E1946" i="6"/>
  <c r="E2259" i="5"/>
  <c r="H2258" i="5"/>
  <c r="G2258" i="5"/>
  <c r="F2258" i="5"/>
  <c r="E2278" i="4"/>
  <c r="C2279" i="4"/>
  <c r="G2268" i="3"/>
  <c r="H2267" i="3"/>
  <c r="I2267" i="3" s="1"/>
  <c r="F2268" i="3"/>
  <c r="G1947" i="4" l="1"/>
  <c r="H1947" i="4" s="1"/>
  <c r="E1947" i="6"/>
  <c r="F2259" i="5"/>
  <c r="G2259" i="5"/>
  <c r="E2260" i="5"/>
  <c r="H2259" i="5"/>
  <c r="E2279" i="4"/>
  <c r="C2280" i="4"/>
  <c r="H2268" i="3"/>
  <c r="F2269" i="3"/>
  <c r="I2268" i="3"/>
  <c r="G2269" i="3"/>
  <c r="G1948" i="4" l="1"/>
  <c r="H1948" i="4" s="1"/>
  <c r="E1948" i="6"/>
  <c r="H2260" i="5"/>
  <c r="G2260" i="5"/>
  <c r="E2261" i="5"/>
  <c r="F2260" i="5"/>
  <c r="E2280" i="4"/>
  <c r="C2281" i="4"/>
  <c r="H2269" i="3"/>
  <c r="F2270" i="3"/>
  <c r="I2269" i="3"/>
  <c r="G2270" i="3"/>
  <c r="G1949" i="4" l="1"/>
  <c r="H1949" i="4" s="1"/>
  <c r="E1949" i="6"/>
  <c r="E2262" i="5"/>
  <c r="H2261" i="5"/>
  <c r="G2261" i="5"/>
  <c r="F2261" i="5"/>
  <c r="E2281" i="4"/>
  <c r="C2282" i="4"/>
  <c r="G2271" i="3"/>
  <c r="I2270" i="3"/>
  <c r="F2271" i="3"/>
  <c r="H2270" i="3"/>
  <c r="G1950" i="4" l="1"/>
  <c r="H1950" i="4" s="1"/>
  <c r="E1950" i="6"/>
  <c r="H2262" i="5"/>
  <c r="G2262" i="5"/>
  <c r="E2263" i="5"/>
  <c r="F2262" i="5"/>
  <c r="E2282" i="4"/>
  <c r="C2283" i="4"/>
  <c r="F2272" i="3"/>
  <c r="H2271" i="3"/>
  <c r="G2272" i="3"/>
  <c r="I2271" i="3"/>
  <c r="G1951" i="4" l="1"/>
  <c r="H1951" i="4" s="1"/>
  <c r="E1951" i="6"/>
  <c r="H2263" i="5"/>
  <c r="G2263" i="5"/>
  <c r="F2263" i="5"/>
  <c r="E2264" i="5"/>
  <c r="E2283" i="4"/>
  <c r="C2284" i="4"/>
  <c r="G2273" i="3"/>
  <c r="H2272" i="3"/>
  <c r="I2272" i="3" s="1"/>
  <c r="F2273" i="3"/>
  <c r="G1952" i="4" l="1"/>
  <c r="H1952" i="4" s="1"/>
  <c r="E1952" i="6"/>
  <c r="E2265" i="5"/>
  <c r="H2264" i="5"/>
  <c r="G2264" i="5"/>
  <c r="F2264" i="5"/>
  <c r="E2284" i="4"/>
  <c r="C2285" i="4"/>
  <c r="H2273" i="3"/>
  <c r="F2274" i="3"/>
  <c r="G2274" i="3"/>
  <c r="I2273" i="3"/>
  <c r="G1953" i="4" l="1"/>
  <c r="H1953" i="4" s="1"/>
  <c r="E1953" i="6"/>
  <c r="E2266" i="5"/>
  <c r="F2265" i="5"/>
  <c r="H2265" i="5"/>
  <c r="G2265" i="5"/>
  <c r="E2285" i="4"/>
  <c r="C2286" i="4"/>
  <c r="H2274" i="3"/>
  <c r="F2275" i="3"/>
  <c r="I2274" i="3"/>
  <c r="G2275" i="3"/>
  <c r="G1954" i="4" l="1"/>
  <c r="H1954" i="4" s="1"/>
  <c r="E1954" i="6"/>
  <c r="H2266" i="5"/>
  <c r="G2266" i="5"/>
  <c r="F2266" i="5"/>
  <c r="E2267" i="5"/>
  <c r="E2286" i="4"/>
  <c r="C2287" i="4"/>
  <c r="F2276" i="3"/>
  <c r="H2275" i="3"/>
  <c r="G2276" i="3"/>
  <c r="I2275" i="3"/>
  <c r="G1955" i="4" l="1"/>
  <c r="H1955" i="4" s="1"/>
  <c r="E1955" i="6"/>
  <c r="H2267" i="5"/>
  <c r="G2267" i="5"/>
  <c r="E2268" i="5"/>
  <c r="F2267" i="5"/>
  <c r="E2287" i="4"/>
  <c r="C2288" i="4"/>
  <c r="G2277" i="3"/>
  <c r="H2276" i="3"/>
  <c r="I2276" i="3" s="1"/>
  <c r="F2277" i="3"/>
  <c r="G1956" i="4" l="1"/>
  <c r="H1956" i="4" s="1"/>
  <c r="E1956" i="6"/>
  <c r="F2268" i="5"/>
  <c r="G2268" i="5"/>
  <c r="E2269" i="5"/>
  <c r="H2268" i="5"/>
  <c r="E2288" i="4"/>
  <c r="C2289" i="4"/>
  <c r="G2278" i="3"/>
  <c r="F2278" i="3"/>
  <c r="H2277" i="3"/>
  <c r="I2277" i="3" s="1"/>
  <c r="G1957" i="4" l="1"/>
  <c r="H1957" i="4" s="1"/>
  <c r="E1957" i="6"/>
  <c r="H2269" i="5"/>
  <c r="G2269" i="5"/>
  <c r="E2270" i="5"/>
  <c r="F2269" i="5"/>
  <c r="E2289" i="4"/>
  <c r="C2290" i="4"/>
  <c r="H2278" i="3"/>
  <c r="F2279" i="3"/>
  <c r="I2278" i="3"/>
  <c r="G2279" i="3"/>
  <c r="G1958" i="4" l="1"/>
  <c r="H1958" i="4" s="1"/>
  <c r="E1958" i="6"/>
  <c r="F2270" i="5"/>
  <c r="E2271" i="5"/>
  <c r="H2270" i="5"/>
  <c r="G2270" i="5"/>
  <c r="E2290" i="4"/>
  <c r="C2291" i="4"/>
  <c r="G2280" i="3"/>
  <c r="H2279" i="3"/>
  <c r="I2279" i="3" s="1"/>
  <c r="F2280" i="3"/>
  <c r="G1959" i="4" l="1"/>
  <c r="H1959" i="4" s="1"/>
  <c r="E1959" i="6"/>
  <c r="H2271" i="5"/>
  <c r="G2271" i="5"/>
  <c r="E2272" i="5"/>
  <c r="F2271" i="5"/>
  <c r="E2291" i="4"/>
  <c r="C2292" i="4"/>
  <c r="H2280" i="3"/>
  <c r="F2281" i="3"/>
  <c r="I2280" i="3"/>
  <c r="G2281" i="3"/>
  <c r="G1960" i="4" l="1"/>
  <c r="H1960" i="4" s="1"/>
  <c r="E1960" i="6"/>
  <c r="H2272" i="5"/>
  <c r="G2272" i="5"/>
  <c r="E2273" i="5"/>
  <c r="F2272" i="5"/>
  <c r="E2292" i="4"/>
  <c r="C2293" i="4"/>
  <c r="G2282" i="3"/>
  <c r="H2281" i="3"/>
  <c r="I2281" i="3" s="1"/>
  <c r="F2282" i="3"/>
  <c r="G1961" i="4" l="1"/>
  <c r="H1961" i="4" s="1"/>
  <c r="E1961" i="6"/>
  <c r="H2273" i="5"/>
  <c r="G2273" i="5"/>
  <c r="F2273" i="5"/>
  <c r="E2274" i="5"/>
  <c r="E2293" i="4"/>
  <c r="C2294" i="4"/>
  <c r="F2283" i="3"/>
  <c r="H2282" i="3"/>
  <c r="G2283" i="3"/>
  <c r="I2282" i="3"/>
  <c r="G1962" i="4" l="1"/>
  <c r="H1962" i="4" s="1"/>
  <c r="E1962" i="6"/>
  <c r="G2274" i="5"/>
  <c r="F2274" i="5"/>
  <c r="E2275" i="5"/>
  <c r="H2274" i="5"/>
  <c r="E2294" i="4"/>
  <c r="C2295" i="4"/>
  <c r="G2284" i="3"/>
  <c r="F2284" i="3"/>
  <c r="H2283" i="3"/>
  <c r="I2283" i="3" s="1"/>
  <c r="G1963" i="4" l="1"/>
  <c r="H1963" i="4" s="1"/>
  <c r="E1963" i="6"/>
  <c r="H2275" i="5"/>
  <c r="G2275" i="5"/>
  <c r="E2276" i="5"/>
  <c r="F2275" i="5"/>
  <c r="E2295" i="4"/>
  <c r="C2296" i="4"/>
  <c r="H2284" i="3"/>
  <c r="F2285" i="3"/>
  <c r="I2284" i="3"/>
  <c r="G2285" i="3"/>
  <c r="G1964" i="4" l="1"/>
  <c r="H1964" i="4" s="1"/>
  <c r="E1964" i="6"/>
  <c r="E2277" i="5"/>
  <c r="F2276" i="5"/>
  <c r="G2276" i="5"/>
  <c r="H2276" i="5"/>
  <c r="E2296" i="4"/>
  <c r="C2297" i="4"/>
  <c r="G2286" i="3"/>
  <c r="F2286" i="3"/>
  <c r="H2285" i="3"/>
  <c r="I2285" i="3" s="1"/>
  <c r="G1965" i="4" l="1"/>
  <c r="H1965" i="4" s="1"/>
  <c r="E1965" i="6"/>
  <c r="F2277" i="5"/>
  <c r="E2278" i="5"/>
  <c r="H2277" i="5"/>
  <c r="G2277" i="5"/>
  <c r="E2297" i="4"/>
  <c r="C2298" i="4"/>
  <c r="H2286" i="3"/>
  <c r="F2287" i="3"/>
  <c r="I2286" i="3"/>
  <c r="G2287" i="3"/>
  <c r="G1966" i="4" l="1"/>
  <c r="H1966" i="4" s="1"/>
  <c r="E1966" i="6"/>
  <c r="H2278" i="5"/>
  <c r="G2278" i="5"/>
  <c r="F2278" i="5"/>
  <c r="E2279" i="5"/>
  <c r="E2298" i="4"/>
  <c r="C2299" i="4"/>
  <c r="F2288" i="3"/>
  <c r="H2287" i="3"/>
  <c r="G2288" i="3"/>
  <c r="I2287" i="3"/>
  <c r="G1967" i="4" l="1"/>
  <c r="H1967" i="4" s="1"/>
  <c r="E1967" i="6"/>
  <c r="E2280" i="5"/>
  <c r="G2279" i="5"/>
  <c r="F2279" i="5"/>
  <c r="H2279" i="5"/>
  <c r="E2299" i="4"/>
  <c r="C2300" i="4"/>
  <c r="G2289" i="3"/>
  <c r="H2288" i="3"/>
  <c r="I2288" i="3" s="1"/>
  <c r="F2289" i="3"/>
  <c r="G1968" i="4" l="1"/>
  <c r="H1968" i="4" s="1"/>
  <c r="E1968" i="6"/>
  <c r="H2280" i="5"/>
  <c r="G2280" i="5"/>
  <c r="F2280" i="5"/>
  <c r="E2281" i="5"/>
  <c r="E2300" i="4"/>
  <c r="C2301" i="4"/>
  <c r="F2290" i="3"/>
  <c r="H2289" i="3"/>
  <c r="G2290" i="3"/>
  <c r="I2289" i="3"/>
  <c r="G1969" i="4" l="1"/>
  <c r="H1969" i="4" s="1"/>
  <c r="E1969" i="6"/>
  <c r="H2281" i="5"/>
  <c r="G2281" i="5"/>
  <c r="E2282" i="5"/>
  <c r="F2281" i="5"/>
  <c r="E2301" i="4"/>
  <c r="C2302" i="4"/>
  <c r="G2291" i="3"/>
  <c r="H2290" i="3"/>
  <c r="I2290" i="3" s="1"/>
  <c r="F2291" i="3"/>
  <c r="G1970" i="4" l="1"/>
  <c r="H1970" i="4" s="1"/>
  <c r="E1970" i="6"/>
  <c r="E2283" i="5"/>
  <c r="H2282" i="5"/>
  <c r="G2282" i="5"/>
  <c r="F2282" i="5"/>
  <c r="E2302" i="4"/>
  <c r="C2303" i="4"/>
  <c r="G2292" i="3"/>
  <c r="H2291" i="3"/>
  <c r="I2291" i="3" s="1"/>
  <c r="F2292" i="3"/>
  <c r="G1971" i="4" l="1"/>
  <c r="H1971" i="4" s="1"/>
  <c r="E1971" i="6"/>
  <c r="E2284" i="5"/>
  <c r="F2283" i="5"/>
  <c r="H2283" i="5"/>
  <c r="G2283" i="5"/>
  <c r="E2303" i="4"/>
  <c r="C2304" i="4"/>
  <c r="H2292" i="3"/>
  <c r="F2293" i="3"/>
  <c r="I2292" i="3"/>
  <c r="G2293" i="3"/>
  <c r="G1972" i="4" l="1"/>
  <c r="H1972" i="4" s="1"/>
  <c r="E1972" i="6"/>
  <c r="H2284" i="5"/>
  <c r="G2284" i="5"/>
  <c r="F2284" i="5"/>
  <c r="E2285" i="5"/>
  <c r="E2304" i="4"/>
  <c r="C2305" i="4"/>
  <c r="G2294" i="3"/>
  <c r="H2293" i="3"/>
  <c r="I2293" i="3" s="1"/>
  <c r="F2294" i="3"/>
  <c r="G1973" i="4" l="1"/>
  <c r="H1973" i="4" s="1"/>
  <c r="E1973" i="6"/>
  <c r="F2285" i="5"/>
  <c r="E2286" i="5"/>
  <c r="H2285" i="5"/>
  <c r="G2285" i="5"/>
  <c r="E2305" i="4"/>
  <c r="C2306" i="4"/>
  <c r="G2295" i="3"/>
  <c r="F2295" i="3"/>
  <c r="H2294" i="3"/>
  <c r="I2294" i="3" s="1"/>
  <c r="G1974" i="4" l="1"/>
  <c r="H1974" i="4" s="1"/>
  <c r="E1974" i="6"/>
  <c r="F2286" i="5"/>
  <c r="E2287" i="5"/>
  <c r="H2286" i="5"/>
  <c r="G2286" i="5"/>
  <c r="E2306" i="4"/>
  <c r="C2307" i="4"/>
  <c r="F2296" i="3"/>
  <c r="H2295" i="3"/>
  <c r="G2296" i="3"/>
  <c r="I2295" i="3"/>
  <c r="G1975" i="4" l="1"/>
  <c r="H1975" i="4" s="1"/>
  <c r="E1975" i="6"/>
  <c r="H2287" i="5"/>
  <c r="G2287" i="5"/>
  <c r="E2288" i="5"/>
  <c r="F2287" i="5"/>
  <c r="E2307" i="4"/>
  <c r="C2308" i="4"/>
  <c r="G2297" i="3"/>
  <c r="H2296" i="3"/>
  <c r="I2296" i="3" s="1"/>
  <c r="F2297" i="3"/>
  <c r="G1976" i="4" l="1"/>
  <c r="H1976" i="4" s="1"/>
  <c r="E1976" i="6"/>
  <c r="F2288" i="5"/>
  <c r="E2289" i="5"/>
  <c r="H2288" i="5"/>
  <c r="G2288" i="5"/>
  <c r="E2308" i="4"/>
  <c r="C2309" i="4"/>
  <c r="H2297" i="3"/>
  <c r="F2298" i="3"/>
  <c r="G2298" i="3"/>
  <c r="I2297" i="3"/>
  <c r="G1977" i="4" l="1"/>
  <c r="H1977" i="4" s="1"/>
  <c r="E1977" i="6"/>
  <c r="F2289" i="5"/>
  <c r="E2290" i="5"/>
  <c r="H2289" i="5"/>
  <c r="G2289" i="5"/>
  <c r="E2309" i="4"/>
  <c r="C2310" i="4"/>
  <c r="H2298" i="3"/>
  <c r="F2299" i="3"/>
  <c r="I2298" i="3"/>
  <c r="G2299" i="3"/>
  <c r="G1978" i="4" l="1"/>
  <c r="H1978" i="4" s="1"/>
  <c r="E1978" i="6"/>
  <c r="H2290" i="5"/>
  <c r="G2290" i="5"/>
  <c r="E2291" i="5"/>
  <c r="F2290" i="5"/>
  <c r="E2310" i="4"/>
  <c r="C2311" i="4"/>
  <c r="G2300" i="3"/>
  <c r="F2300" i="3"/>
  <c r="H2299" i="3"/>
  <c r="I2299" i="3" s="1"/>
  <c r="G1979" i="4" l="1"/>
  <c r="H1979" i="4" s="1"/>
  <c r="E1979" i="6"/>
  <c r="H2291" i="5"/>
  <c r="G2291" i="5"/>
  <c r="E2292" i="5"/>
  <c r="F2291" i="5"/>
  <c r="E2311" i="4"/>
  <c r="C2312" i="4"/>
  <c r="H2300" i="3"/>
  <c r="F2301" i="3"/>
  <c r="I2300" i="3"/>
  <c r="G2301" i="3"/>
  <c r="G1980" i="4" l="1"/>
  <c r="H1980" i="4" s="1"/>
  <c r="E1980" i="6"/>
  <c r="E2293" i="5"/>
  <c r="H2292" i="5"/>
  <c r="G2292" i="5"/>
  <c r="F2292" i="5"/>
  <c r="E2312" i="4"/>
  <c r="C2313" i="4"/>
  <c r="G2302" i="3"/>
  <c r="F2302" i="3"/>
  <c r="H2301" i="3"/>
  <c r="I2301" i="3" s="1"/>
  <c r="G1981" i="4" l="1"/>
  <c r="H1981" i="4" s="1"/>
  <c r="E1981" i="6"/>
  <c r="H2293" i="5"/>
  <c r="G2293" i="5"/>
  <c r="F2293" i="5"/>
  <c r="E2294" i="5"/>
  <c r="E2313" i="4"/>
  <c r="C2314" i="4"/>
  <c r="H2302" i="3"/>
  <c r="F2303" i="3"/>
  <c r="I2302" i="3"/>
  <c r="G2303" i="3"/>
  <c r="G1982" i="4" l="1"/>
  <c r="H1982" i="4" s="1"/>
  <c r="E1982" i="6"/>
  <c r="E2295" i="5"/>
  <c r="F2294" i="5"/>
  <c r="G2294" i="5"/>
  <c r="H2294" i="5"/>
  <c r="E2314" i="4"/>
  <c r="C2315" i="4"/>
  <c r="G2304" i="3"/>
  <c r="H2303" i="3"/>
  <c r="I2303" i="3" s="1"/>
  <c r="F2304" i="3"/>
  <c r="G1983" i="4" l="1"/>
  <c r="H1983" i="4" s="1"/>
  <c r="E1983" i="6"/>
  <c r="F2295" i="5"/>
  <c r="E2296" i="5"/>
  <c r="H2295" i="5"/>
  <c r="G2295" i="5"/>
  <c r="E2315" i="4"/>
  <c r="C2316" i="4"/>
  <c r="H2304" i="3"/>
  <c r="F2305" i="3"/>
  <c r="G2305" i="3"/>
  <c r="I2304" i="3"/>
  <c r="G1984" i="4" l="1"/>
  <c r="H1984" i="4" s="1"/>
  <c r="E1984" i="6"/>
  <c r="H2296" i="5"/>
  <c r="G2296" i="5"/>
  <c r="F2296" i="5"/>
  <c r="E2297" i="5"/>
  <c r="E2316" i="4"/>
  <c r="C2317" i="4"/>
  <c r="G2306" i="3"/>
  <c r="H2305" i="3"/>
  <c r="I2305" i="3" s="1"/>
  <c r="F2306" i="3"/>
  <c r="G1985" i="4" l="1"/>
  <c r="H1985" i="4" s="1"/>
  <c r="E1985" i="6"/>
  <c r="H2297" i="5"/>
  <c r="G2297" i="5"/>
  <c r="E2298" i="5"/>
  <c r="F2297" i="5"/>
  <c r="E2317" i="4"/>
  <c r="C2318" i="4"/>
  <c r="F2307" i="3"/>
  <c r="H2306" i="3"/>
  <c r="I2306" i="3" s="1"/>
  <c r="G2307" i="3"/>
  <c r="G1986" i="4" l="1"/>
  <c r="H1986" i="4" s="1"/>
  <c r="E1986" i="6"/>
  <c r="H2298" i="5"/>
  <c r="G2298" i="5"/>
  <c r="E2299" i="5"/>
  <c r="F2298" i="5"/>
  <c r="E2318" i="4"/>
  <c r="C2319" i="4"/>
  <c r="G2308" i="3"/>
  <c r="F2308" i="3"/>
  <c r="H2307" i="3"/>
  <c r="I2307" i="3" s="1"/>
  <c r="G1987" i="4" l="1"/>
  <c r="H1987" i="4" s="1"/>
  <c r="E1987" i="6"/>
  <c r="H2299" i="5"/>
  <c r="G2299" i="5"/>
  <c r="F2299" i="5"/>
  <c r="E2300" i="5"/>
  <c r="E2319" i="4"/>
  <c r="C2320" i="4"/>
  <c r="H2308" i="3"/>
  <c r="I2308" i="3" s="1"/>
  <c r="F2309" i="3"/>
  <c r="G2309" i="3"/>
  <c r="G1988" i="4" l="1"/>
  <c r="H1988" i="4" s="1"/>
  <c r="E1988" i="6"/>
  <c r="G2300" i="5"/>
  <c r="F2300" i="5"/>
  <c r="E2301" i="5"/>
  <c r="H2300" i="5"/>
  <c r="E2320" i="4"/>
  <c r="C2321" i="4"/>
  <c r="G2310" i="3"/>
  <c r="I2309" i="3"/>
  <c r="H2309" i="3"/>
  <c r="F2310" i="3"/>
  <c r="G1989" i="4" l="1"/>
  <c r="H1989" i="4" s="1"/>
  <c r="E1989" i="6"/>
  <c r="E2302" i="5"/>
  <c r="H2301" i="5"/>
  <c r="G2301" i="5"/>
  <c r="F2301" i="5"/>
  <c r="E2321" i="4"/>
  <c r="C2322" i="4"/>
  <c r="H2310" i="3"/>
  <c r="F2311" i="3"/>
  <c r="I2310" i="3"/>
  <c r="G2311" i="3"/>
  <c r="G1990" i="4" l="1"/>
  <c r="H1990" i="4" s="1"/>
  <c r="E1990" i="6"/>
  <c r="H2302" i="5"/>
  <c r="G2302" i="5"/>
  <c r="F2302" i="5"/>
  <c r="E2303" i="5"/>
  <c r="E2322" i="4"/>
  <c r="C2323" i="4"/>
  <c r="G2312" i="3"/>
  <c r="F2312" i="3"/>
  <c r="H2311" i="3"/>
  <c r="I2311" i="3" s="1"/>
  <c r="G1991" i="4" l="1"/>
  <c r="H1991" i="4" s="1"/>
  <c r="E1991" i="6"/>
  <c r="E2304" i="5"/>
  <c r="H2303" i="5"/>
  <c r="G2303" i="5"/>
  <c r="F2303" i="5"/>
  <c r="E2323" i="4"/>
  <c r="C2324" i="4"/>
  <c r="H2312" i="3"/>
  <c r="I2312" i="3" s="1"/>
  <c r="F2313" i="3"/>
  <c r="G2313" i="3"/>
  <c r="G1992" i="4" l="1"/>
  <c r="H1992" i="4" s="1"/>
  <c r="E1992" i="6"/>
  <c r="F2304" i="5"/>
  <c r="G2304" i="5"/>
  <c r="E2305" i="5"/>
  <c r="H2304" i="5"/>
  <c r="E2324" i="4"/>
  <c r="C2325" i="4"/>
  <c r="G2314" i="3"/>
  <c r="F2314" i="3"/>
  <c r="H2313" i="3"/>
  <c r="I2313" i="3" s="1"/>
  <c r="G1993" i="4" l="1"/>
  <c r="H1993" i="4" s="1"/>
  <c r="E1993" i="6"/>
  <c r="H2305" i="5"/>
  <c r="G2305" i="5"/>
  <c r="E2306" i="5"/>
  <c r="F2305" i="5"/>
  <c r="E2325" i="4"/>
  <c r="C2326" i="4"/>
  <c r="G2315" i="3"/>
  <c r="F2315" i="3"/>
  <c r="H2314" i="3"/>
  <c r="I2314" i="3" s="1"/>
  <c r="G1994" i="4" l="1"/>
  <c r="H1994" i="4" s="1"/>
  <c r="E1994" i="6"/>
  <c r="F2306" i="5"/>
  <c r="H2306" i="5"/>
  <c r="G2306" i="5"/>
  <c r="E2307" i="5"/>
  <c r="E2326" i="4"/>
  <c r="C2327" i="4"/>
  <c r="G2316" i="3"/>
  <c r="F2316" i="3"/>
  <c r="H2315" i="3"/>
  <c r="I2315" i="3" s="1"/>
  <c r="G1995" i="4" l="1"/>
  <c r="H1995" i="4" s="1"/>
  <c r="E1995" i="6"/>
  <c r="F2307" i="5"/>
  <c r="E2308" i="5"/>
  <c r="H2307" i="5"/>
  <c r="G2307" i="5"/>
  <c r="E2327" i="4"/>
  <c r="C2328" i="4"/>
  <c r="H2316" i="3"/>
  <c r="F2317" i="3"/>
  <c r="I2316" i="3"/>
  <c r="G2317" i="3"/>
  <c r="G1996" i="4" l="1"/>
  <c r="H1996" i="4" s="1"/>
  <c r="E1996" i="6"/>
  <c r="H2308" i="5"/>
  <c r="G2308" i="5"/>
  <c r="E2309" i="5"/>
  <c r="F2308" i="5"/>
  <c r="E2328" i="4"/>
  <c r="C2329" i="4"/>
  <c r="G2318" i="3"/>
  <c r="F2318" i="3"/>
  <c r="H2317" i="3"/>
  <c r="I2317" i="3" s="1"/>
  <c r="G1997" i="4" l="1"/>
  <c r="H1997" i="4" s="1"/>
  <c r="E1997" i="6"/>
  <c r="H2309" i="5"/>
  <c r="G2309" i="5"/>
  <c r="F2309" i="5"/>
  <c r="E2310" i="5"/>
  <c r="E2329" i="4"/>
  <c r="C2330" i="4"/>
  <c r="F2319" i="3"/>
  <c r="H2318" i="3"/>
  <c r="I2318" i="3"/>
  <c r="G2319" i="3"/>
  <c r="G1998" i="4" l="1"/>
  <c r="H1998" i="4" s="1"/>
  <c r="E1998" i="6"/>
  <c r="H2310" i="5"/>
  <c r="G2310" i="5"/>
  <c r="E2311" i="5"/>
  <c r="F2310" i="5"/>
  <c r="E2330" i="4"/>
  <c r="C2331" i="4"/>
  <c r="G2320" i="3"/>
  <c r="H2319" i="3"/>
  <c r="I2319" i="3" s="1"/>
  <c r="F2320" i="3"/>
  <c r="G1999" i="4" l="1"/>
  <c r="H1999" i="4" s="1"/>
  <c r="E1999" i="6"/>
  <c r="H2311" i="5"/>
  <c r="G2311" i="5"/>
  <c r="E2312" i="5"/>
  <c r="F2311" i="5"/>
  <c r="E2331" i="4"/>
  <c r="C2332" i="4"/>
  <c r="H2320" i="3"/>
  <c r="F2321" i="3"/>
  <c r="G2321" i="3"/>
  <c r="I2320" i="3"/>
  <c r="G2000" i="4" l="1"/>
  <c r="H2000" i="4" s="1"/>
  <c r="E2000" i="6"/>
  <c r="E2313" i="5"/>
  <c r="H2312" i="5"/>
  <c r="G2312" i="5"/>
  <c r="F2312" i="5"/>
  <c r="E2332" i="4"/>
  <c r="C2333" i="4"/>
  <c r="F2322" i="3"/>
  <c r="H2321" i="3"/>
  <c r="G2322" i="3"/>
  <c r="I2321" i="3"/>
  <c r="G2001" i="4" l="1"/>
  <c r="H2001" i="4" s="1"/>
  <c r="E2001" i="6"/>
  <c r="F2313" i="5"/>
  <c r="E2314" i="5"/>
  <c r="H2313" i="5"/>
  <c r="G2313" i="5"/>
  <c r="E2333" i="4"/>
  <c r="C2334" i="4"/>
  <c r="G2323" i="3"/>
  <c r="F2323" i="3"/>
  <c r="H2322" i="3"/>
  <c r="I2322" i="3" s="1"/>
  <c r="G2002" i="4" l="1"/>
  <c r="H2002" i="4" s="1"/>
  <c r="E2002" i="6"/>
  <c r="H2314" i="5"/>
  <c r="G2314" i="5"/>
  <c r="E2315" i="5"/>
  <c r="F2314" i="5"/>
  <c r="E2334" i="4"/>
  <c r="C2335" i="4"/>
  <c r="H2323" i="3"/>
  <c r="F2324" i="3"/>
  <c r="I2323" i="3"/>
  <c r="G2324" i="3"/>
  <c r="G2003" i="4" l="1"/>
  <c r="H2003" i="4" s="1"/>
  <c r="E2003" i="6"/>
  <c r="F2315" i="5"/>
  <c r="E2316" i="5"/>
  <c r="H2315" i="5"/>
  <c r="G2315" i="5"/>
  <c r="E2335" i="4"/>
  <c r="C2336" i="4"/>
  <c r="F2325" i="3"/>
  <c r="H2324" i="3"/>
  <c r="G2325" i="3"/>
  <c r="I2324" i="3"/>
  <c r="G2004" i="4" l="1"/>
  <c r="H2004" i="4" s="1"/>
  <c r="E2004" i="6"/>
  <c r="H2316" i="5"/>
  <c r="G2316" i="5"/>
  <c r="E2317" i="5"/>
  <c r="F2316" i="5"/>
  <c r="E2336" i="4"/>
  <c r="C2337" i="4"/>
  <c r="G2326" i="3"/>
  <c r="H2325" i="3"/>
  <c r="I2325" i="3" s="1"/>
  <c r="F2326" i="3"/>
  <c r="G2005" i="4" l="1"/>
  <c r="H2005" i="4" s="1"/>
  <c r="E2005" i="6"/>
  <c r="H2317" i="5"/>
  <c r="G2317" i="5"/>
  <c r="E2318" i="5"/>
  <c r="F2317" i="5"/>
  <c r="E2337" i="4"/>
  <c r="C2338" i="4"/>
  <c r="G2327" i="3"/>
  <c r="F2327" i="3"/>
  <c r="H2326" i="3"/>
  <c r="I2326" i="3" s="1"/>
  <c r="G2006" i="4" l="1"/>
  <c r="H2006" i="4" s="1"/>
  <c r="E2006" i="6"/>
  <c r="E2319" i="5"/>
  <c r="H2318" i="5"/>
  <c r="G2318" i="5"/>
  <c r="F2318" i="5"/>
  <c r="E2338" i="4"/>
  <c r="C2339" i="4"/>
  <c r="F2328" i="3"/>
  <c r="H2327" i="3"/>
  <c r="G2328" i="3"/>
  <c r="I2327" i="3"/>
  <c r="G2007" i="4" l="1"/>
  <c r="H2007" i="4" s="1"/>
  <c r="E2007" i="6"/>
  <c r="E2320" i="5"/>
  <c r="F2319" i="5"/>
  <c r="H2319" i="5"/>
  <c r="G2319" i="5"/>
  <c r="E2339" i="4"/>
  <c r="C2340" i="4"/>
  <c r="G2329" i="3"/>
  <c r="H2328" i="3"/>
  <c r="I2328" i="3" s="1"/>
  <c r="F2329" i="3"/>
  <c r="G2008" i="4" l="1"/>
  <c r="H2008" i="4" s="1"/>
  <c r="E2008" i="6"/>
  <c r="H2320" i="5"/>
  <c r="G2320" i="5"/>
  <c r="F2320" i="5"/>
  <c r="E2321" i="5"/>
  <c r="E2340" i="4"/>
  <c r="C2341" i="4"/>
  <c r="F2330" i="3"/>
  <c r="H2329" i="3"/>
  <c r="G2330" i="3"/>
  <c r="I2329" i="3"/>
  <c r="G2009" i="4" l="1"/>
  <c r="H2009" i="4" s="1"/>
  <c r="E2009" i="6"/>
  <c r="G2321" i="5"/>
  <c r="F2321" i="5"/>
  <c r="E2322" i="5"/>
  <c r="H2321" i="5"/>
  <c r="E2341" i="4"/>
  <c r="C2342" i="4"/>
  <c r="G2331" i="3"/>
  <c r="H2330" i="3"/>
  <c r="I2330" i="3" s="1"/>
  <c r="F2331" i="3"/>
  <c r="G2010" i="4" l="1"/>
  <c r="H2010" i="4" s="1"/>
  <c r="E2010" i="6"/>
  <c r="E2323" i="5"/>
  <c r="H2322" i="5"/>
  <c r="G2322" i="5"/>
  <c r="F2322" i="5"/>
  <c r="E2342" i="4"/>
  <c r="C2343" i="4"/>
  <c r="G2332" i="3"/>
  <c r="H2331" i="3"/>
  <c r="I2331" i="3" s="1"/>
  <c r="F2332" i="3"/>
  <c r="G2011" i="4" l="1"/>
  <c r="H2011" i="4" s="1"/>
  <c r="E2011" i="6"/>
  <c r="H2323" i="5"/>
  <c r="G2323" i="5"/>
  <c r="E2324" i="5"/>
  <c r="F2323" i="5"/>
  <c r="E2343" i="4"/>
  <c r="C2344" i="4"/>
  <c r="H2332" i="3"/>
  <c r="F2333" i="3"/>
  <c r="I2332" i="3"/>
  <c r="G2333" i="3"/>
  <c r="G2012" i="4" l="1"/>
  <c r="H2012" i="4" s="1"/>
  <c r="E2012" i="6"/>
  <c r="F2324" i="5"/>
  <c r="E2325" i="5"/>
  <c r="H2324" i="5"/>
  <c r="G2324" i="5"/>
  <c r="E2344" i="4"/>
  <c r="C2345" i="4"/>
  <c r="G2334" i="3"/>
  <c r="F2334" i="3"/>
  <c r="H2333" i="3"/>
  <c r="I2333" i="3" s="1"/>
  <c r="G2013" i="4" l="1"/>
  <c r="H2013" i="4" s="1"/>
  <c r="E2013" i="6"/>
  <c r="F2325" i="5"/>
  <c r="E2326" i="5"/>
  <c r="H2325" i="5"/>
  <c r="G2325" i="5"/>
  <c r="E2345" i="4"/>
  <c r="C2346" i="4"/>
  <c r="H2334" i="3"/>
  <c r="F2335" i="3"/>
  <c r="I2334" i="3"/>
  <c r="G2335" i="3"/>
  <c r="G2014" i="4" l="1"/>
  <c r="H2014" i="4" s="1"/>
  <c r="E2014" i="6"/>
  <c r="H2326" i="5"/>
  <c r="G2326" i="5"/>
  <c r="E2327" i="5"/>
  <c r="F2326" i="5"/>
  <c r="E2346" i="4"/>
  <c r="C2347" i="4"/>
  <c r="G2336" i="3"/>
  <c r="F2336" i="3"/>
  <c r="H2335" i="3"/>
  <c r="I2335" i="3" s="1"/>
  <c r="G2015" i="4" l="1"/>
  <c r="H2015" i="4" s="1"/>
  <c r="E2015" i="6"/>
  <c r="H2327" i="5"/>
  <c r="G2327" i="5"/>
  <c r="E2328" i="5"/>
  <c r="F2327" i="5"/>
  <c r="E2347" i="4"/>
  <c r="C2348" i="4"/>
  <c r="H2336" i="3"/>
  <c r="F2337" i="3"/>
  <c r="I2336" i="3"/>
  <c r="G2337" i="3"/>
  <c r="G2016" i="4" l="1"/>
  <c r="H2016" i="4" s="1"/>
  <c r="E2016" i="6"/>
  <c r="F2328" i="5"/>
  <c r="E2329" i="5"/>
  <c r="H2328" i="5"/>
  <c r="G2328" i="5"/>
  <c r="E2348" i="4"/>
  <c r="C2349" i="4"/>
  <c r="G2338" i="3"/>
  <c r="H2337" i="3"/>
  <c r="I2337" i="3" s="1"/>
  <c r="F2338" i="3"/>
  <c r="G2017" i="4" l="1"/>
  <c r="H2017" i="4" s="1"/>
  <c r="E2017" i="6"/>
  <c r="H2329" i="5"/>
  <c r="G2329" i="5"/>
  <c r="E2330" i="5"/>
  <c r="F2329" i="5"/>
  <c r="E2349" i="4"/>
  <c r="C2350" i="4"/>
  <c r="F2339" i="3"/>
  <c r="H2338" i="3"/>
  <c r="G2339" i="3"/>
  <c r="I2338" i="3"/>
  <c r="G2018" i="4" l="1"/>
  <c r="H2018" i="4" s="1"/>
  <c r="E2018" i="6"/>
  <c r="E2331" i="5"/>
  <c r="F2330" i="5"/>
  <c r="H2330" i="5"/>
  <c r="G2330" i="5"/>
  <c r="E2350" i="4"/>
  <c r="C2351" i="4"/>
  <c r="G2340" i="3"/>
  <c r="F2340" i="3"/>
  <c r="H2339" i="3"/>
  <c r="I2339" i="3" s="1"/>
  <c r="G2019" i="4" l="1"/>
  <c r="H2019" i="4" s="1"/>
  <c r="E2019" i="6"/>
  <c r="F2331" i="5"/>
  <c r="E2332" i="5"/>
  <c r="H2331" i="5"/>
  <c r="G2331" i="5"/>
  <c r="E2351" i="4"/>
  <c r="C2352" i="4"/>
  <c r="H2340" i="3"/>
  <c r="F2341" i="3"/>
  <c r="G2341" i="3"/>
  <c r="I2340" i="3"/>
  <c r="G2020" i="4" l="1"/>
  <c r="H2020" i="4" s="1"/>
  <c r="E2020" i="6"/>
  <c r="H2332" i="5"/>
  <c r="G2332" i="5"/>
  <c r="F2332" i="5"/>
  <c r="E2333" i="5"/>
  <c r="E2352" i="4"/>
  <c r="C2353" i="4"/>
  <c r="G2342" i="3"/>
  <c r="H2341" i="3"/>
  <c r="I2341" i="3" s="1"/>
  <c r="F2342" i="3"/>
  <c r="G2021" i="4" l="1"/>
  <c r="H2021" i="4" s="1"/>
  <c r="E2021" i="6"/>
  <c r="E2334" i="5"/>
  <c r="H2333" i="5"/>
  <c r="G2333" i="5"/>
  <c r="F2333" i="5"/>
  <c r="E2353" i="4"/>
  <c r="C2354" i="4"/>
  <c r="H2342" i="3"/>
  <c r="F2343" i="3"/>
  <c r="I2342" i="3"/>
  <c r="G2343" i="3"/>
  <c r="G2022" i="4" l="1"/>
  <c r="H2022" i="4" s="1"/>
  <c r="E2022" i="6"/>
  <c r="H2334" i="5"/>
  <c r="G2334" i="5"/>
  <c r="E2335" i="5"/>
  <c r="F2334" i="5"/>
  <c r="E2354" i="4"/>
  <c r="C2355" i="4"/>
  <c r="G2344" i="3"/>
  <c r="F2344" i="3"/>
  <c r="H2343" i="3"/>
  <c r="I2343" i="3" s="1"/>
  <c r="G2023" i="4" l="1"/>
  <c r="H2023" i="4" s="1"/>
  <c r="E2023" i="6"/>
  <c r="H2335" i="5"/>
  <c r="G2335" i="5"/>
  <c r="F2335" i="5"/>
  <c r="E2336" i="5"/>
  <c r="E2355" i="4"/>
  <c r="C2356" i="4"/>
  <c r="H2344" i="3"/>
  <c r="F2345" i="3"/>
  <c r="G2345" i="3"/>
  <c r="I2344" i="3"/>
  <c r="G2024" i="4" l="1"/>
  <c r="H2024" i="4" s="1"/>
  <c r="E2024" i="6"/>
  <c r="H2336" i="5"/>
  <c r="G2336" i="5"/>
  <c r="E2337" i="5"/>
  <c r="F2336" i="5"/>
  <c r="E2356" i="4"/>
  <c r="C2357" i="4"/>
  <c r="G2346" i="3"/>
  <c r="F2346" i="3"/>
  <c r="H2345" i="3"/>
  <c r="I2345" i="3" s="1"/>
  <c r="G2025" i="4" l="1"/>
  <c r="H2025" i="4" s="1"/>
  <c r="E2025" i="6"/>
  <c r="E2338" i="5"/>
  <c r="H2337" i="5"/>
  <c r="G2337" i="5"/>
  <c r="F2337" i="5"/>
  <c r="E2357" i="4"/>
  <c r="C2358" i="4"/>
  <c r="H2346" i="3"/>
  <c r="F2347" i="3"/>
  <c r="I2346" i="3"/>
  <c r="G2347" i="3"/>
  <c r="G2026" i="4" l="1"/>
  <c r="H2026" i="4" s="1"/>
  <c r="E2026" i="6"/>
  <c r="H2338" i="5"/>
  <c r="G2338" i="5"/>
  <c r="F2338" i="5"/>
  <c r="E2339" i="5"/>
  <c r="E2358" i="4"/>
  <c r="C2359" i="4"/>
  <c r="G2348" i="3"/>
  <c r="F2348" i="3"/>
  <c r="H2347" i="3"/>
  <c r="I2347" i="3" s="1"/>
  <c r="G2027" i="4" l="1"/>
  <c r="H2027" i="4" s="1"/>
  <c r="E2027" i="6"/>
  <c r="E2340" i="5"/>
  <c r="H2339" i="5"/>
  <c r="F2339" i="5"/>
  <c r="G2339" i="5"/>
  <c r="E2359" i="4"/>
  <c r="C2360" i="4"/>
  <c r="G2349" i="3"/>
  <c r="H2348" i="3"/>
  <c r="I2348" i="3" s="1"/>
  <c r="F2349" i="3"/>
  <c r="G2028" i="4" l="1"/>
  <c r="H2028" i="4" s="1"/>
  <c r="E2028" i="6"/>
  <c r="H2340" i="5"/>
  <c r="G2340" i="5"/>
  <c r="F2340" i="5"/>
  <c r="E2341" i="5"/>
  <c r="E2360" i="4"/>
  <c r="C2361" i="4"/>
  <c r="G2350" i="3"/>
  <c r="H2349" i="3"/>
  <c r="I2349" i="3" s="1"/>
  <c r="F2350" i="3"/>
  <c r="G2029" i="4" l="1"/>
  <c r="H2029" i="4" s="1"/>
  <c r="E2029" i="6"/>
  <c r="H2341" i="5"/>
  <c r="G2341" i="5"/>
  <c r="E2342" i="5"/>
  <c r="F2341" i="5"/>
  <c r="E2361" i="4"/>
  <c r="C2362" i="4"/>
  <c r="G2351" i="3"/>
  <c r="F2351" i="3"/>
  <c r="H2350" i="3"/>
  <c r="I2350" i="3" s="1"/>
  <c r="G2030" i="4" l="1"/>
  <c r="H2030" i="4" s="1"/>
  <c r="E2030" i="6"/>
  <c r="F2342" i="5"/>
  <c r="G2342" i="5"/>
  <c r="E2343" i="5"/>
  <c r="H2342" i="5"/>
  <c r="E2362" i="4"/>
  <c r="C2363" i="4"/>
  <c r="H2351" i="3"/>
  <c r="F2352" i="3"/>
  <c r="I2351" i="3"/>
  <c r="G2352" i="3"/>
  <c r="G2031" i="4" l="1"/>
  <c r="H2031" i="4" s="1"/>
  <c r="E2031" i="6"/>
  <c r="E2344" i="5"/>
  <c r="H2343" i="5"/>
  <c r="G2343" i="5"/>
  <c r="F2343" i="5"/>
  <c r="E2363" i="4"/>
  <c r="C2364" i="4"/>
  <c r="G2353" i="3"/>
  <c r="H2352" i="3"/>
  <c r="I2352" i="3" s="1"/>
  <c r="F2353" i="3"/>
  <c r="G2032" i="4" l="1"/>
  <c r="H2032" i="4" s="1"/>
  <c r="E2032" i="6"/>
  <c r="H2344" i="5"/>
  <c r="G2344" i="5"/>
  <c r="E2345" i="5"/>
  <c r="F2344" i="5"/>
  <c r="E2364" i="4"/>
  <c r="C2365" i="4"/>
  <c r="F2354" i="3"/>
  <c r="H2353" i="3"/>
  <c r="G2354" i="3"/>
  <c r="I2353" i="3"/>
  <c r="G2033" i="4" l="1"/>
  <c r="H2033" i="4" s="1"/>
  <c r="E2033" i="6"/>
  <c r="H2345" i="5"/>
  <c r="G2345" i="5"/>
  <c r="F2345" i="5"/>
  <c r="E2346" i="5"/>
  <c r="E2365" i="4"/>
  <c r="C2366" i="4"/>
  <c r="G2355" i="3"/>
  <c r="F2355" i="3"/>
  <c r="H2354" i="3"/>
  <c r="I2354" i="3" s="1"/>
  <c r="G2034" i="4" l="1"/>
  <c r="H2034" i="4" s="1"/>
  <c r="E2034" i="6"/>
  <c r="F2346" i="5"/>
  <c r="E2347" i="5"/>
  <c r="H2346" i="5"/>
  <c r="G2346" i="5"/>
  <c r="E2366" i="4"/>
  <c r="C2367" i="4"/>
  <c r="H2355" i="3"/>
  <c r="F2356" i="3"/>
  <c r="G2356" i="3"/>
  <c r="I2355" i="3"/>
  <c r="G2035" i="4" l="1"/>
  <c r="H2035" i="4" s="1"/>
  <c r="E2035" i="6"/>
  <c r="H2347" i="5"/>
  <c r="G2347" i="5"/>
  <c r="E2348" i="5"/>
  <c r="F2347" i="5"/>
  <c r="E2367" i="4"/>
  <c r="C2368" i="4"/>
  <c r="G2357" i="3"/>
  <c r="I2356" i="3"/>
  <c r="H2356" i="3"/>
  <c r="F2357" i="3"/>
  <c r="G2036" i="4" l="1"/>
  <c r="H2036" i="4" s="1"/>
  <c r="E2036" i="6"/>
  <c r="E2349" i="5"/>
  <c r="F2348" i="5"/>
  <c r="H2348" i="5"/>
  <c r="G2348" i="5"/>
  <c r="E2368" i="4"/>
  <c r="C2369" i="4"/>
  <c r="F2358" i="3"/>
  <c r="H2357" i="3"/>
  <c r="G2358" i="3"/>
  <c r="I2357" i="3"/>
  <c r="G2037" i="4" l="1"/>
  <c r="H2037" i="4" s="1"/>
  <c r="E2037" i="6"/>
  <c r="F2349" i="5"/>
  <c r="H2349" i="5"/>
  <c r="G2349" i="5"/>
  <c r="E2350" i="5"/>
  <c r="E2369" i="4"/>
  <c r="C2370" i="4"/>
  <c r="G2359" i="3"/>
  <c r="F2359" i="3"/>
  <c r="H2358" i="3"/>
  <c r="I2358" i="3" s="1"/>
  <c r="G2038" i="4" l="1"/>
  <c r="H2038" i="4" s="1"/>
  <c r="E2038" i="6"/>
  <c r="H2350" i="5"/>
  <c r="G2350" i="5"/>
  <c r="E2351" i="5"/>
  <c r="F2350" i="5"/>
  <c r="E2370" i="4"/>
  <c r="C2371" i="4"/>
  <c r="H2359" i="3"/>
  <c r="F2360" i="3"/>
  <c r="G2360" i="3"/>
  <c r="I2359" i="3"/>
  <c r="G2039" i="4" l="1"/>
  <c r="H2039" i="4" s="1"/>
  <c r="E2039" i="6"/>
  <c r="F2351" i="5"/>
  <c r="G2351" i="5"/>
  <c r="H2351" i="5"/>
  <c r="E2352" i="5"/>
  <c r="E2371" i="4"/>
  <c r="C2372" i="4"/>
  <c r="G2361" i="3"/>
  <c r="F2361" i="3"/>
  <c r="H2360" i="3"/>
  <c r="I2360" i="3" s="1"/>
  <c r="G2040" i="4" l="1"/>
  <c r="H2040" i="4" s="1"/>
  <c r="E2040" i="6"/>
  <c r="H2352" i="5"/>
  <c r="G2352" i="5"/>
  <c r="E2353" i="5"/>
  <c r="F2352" i="5"/>
  <c r="E2372" i="4"/>
  <c r="C2373" i="4"/>
  <c r="H2361" i="3"/>
  <c r="F2362" i="3"/>
  <c r="I2361" i="3"/>
  <c r="G2362" i="3"/>
  <c r="G2041" i="4" l="1"/>
  <c r="H2041" i="4" s="1"/>
  <c r="E2041" i="6"/>
  <c r="H2353" i="5"/>
  <c r="G2353" i="5"/>
  <c r="E2354" i="5"/>
  <c r="F2353" i="5"/>
  <c r="E2373" i="4"/>
  <c r="C2374" i="4"/>
  <c r="G2363" i="3"/>
  <c r="F2363" i="3"/>
  <c r="H2362" i="3"/>
  <c r="I2362" i="3" s="1"/>
  <c r="G2042" i="4" l="1"/>
  <c r="H2042" i="4" s="1"/>
  <c r="E2042" i="6"/>
  <c r="F2354" i="5"/>
  <c r="E2355" i="5"/>
  <c r="H2354" i="5"/>
  <c r="G2354" i="5"/>
  <c r="E2374" i="4"/>
  <c r="C2375" i="4"/>
  <c r="F2364" i="3"/>
  <c r="H2363" i="3"/>
  <c r="I2363" i="3"/>
  <c r="G2364" i="3"/>
  <c r="G2043" i="4" l="1"/>
  <c r="H2043" i="4" s="1"/>
  <c r="E2043" i="6"/>
  <c r="E2356" i="5"/>
  <c r="H2355" i="5"/>
  <c r="G2355" i="5"/>
  <c r="F2355" i="5"/>
  <c r="E2375" i="4"/>
  <c r="C2376" i="4"/>
  <c r="G2365" i="3"/>
  <c r="H2364" i="3"/>
  <c r="I2364" i="3" s="1"/>
  <c r="F2365" i="3"/>
  <c r="G2044" i="4" l="1"/>
  <c r="H2044" i="4" s="1"/>
  <c r="E2044" i="6"/>
  <c r="H2356" i="5"/>
  <c r="G2356" i="5"/>
  <c r="F2356" i="5"/>
  <c r="E2357" i="5"/>
  <c r="E2376" i="4"/>
  <c r="C2377" i="4"/>
  <c r="F2366" i="3"/>
  <c r="H2365" i="3"/>
  <c r="G2366" i="3"/>
  <c r="I2365" i="3"/>
  <c r="G2045" i="4" l="1"/>
  <c r="H2045" i="4" s="1"/>
  <c r="E2045" i="6"/>
  <c r="E2358" i="5"/>
  <c r="G2357" i="5"/>
  <c r="F2357" i="5"/>
  <c r="H2357" i="5"/>
  <c r="E2377" i="4"/>
  <c r="C2378" i="4"/>
  <c r="G2367" i="3"/>
  <c r="H2366" i="3"/>
  <c r="I2366" i="3" s="1"/>
  <c r="F2367" i="3"/>
  <c r="G2046" i="4" l="1"/>
  <c r="H2046" i="4" s="1"/>
  <c r="E2046" i="6"/>
  <c r="F2358" i="5"/>
  <c r="E2359" i="5"/>
  <c r="H2358" i="5"/>
  <c r="G2358" i="5"/>
  <c r="E2378" i="4"/>
  <c r="C2379" i="4"/>
  <c r="G2368" i="3"/>
  <c r="H2367" i="3"/>
  <c r="I2367" i="3" s="1"/>
  <c r="F2368" i="3"/>
  <c r="G2047" i="4" l="1"/>
  <c r="H2047" i="4" s="1"/>
  <c r="E2047" i="6"/>
  <c r="H2359" i="5"/>
  <c r="G2359" i="5"/>
  <c r="E2360" i="5"/>
  <c r="F2359" i="5"/>
  <c r="E2379" i="4"/>
  <c r="C2380" i="4"/>
  <c r="H2368" i="3"/>
  <c r="F2369" i="3"/>
  <c r="I2368" i="3"/>
  <c r="G2369" i="3"/>
  <c r="G2048" i="4" l="1"/>
  <c r="H2048" i="4" s="1"/>
  <c r="E2048" i="6"/>
  <c r="F2360" i="5"/>
  <c r="E2361" i="5"/>
  <c r="H2360" i="5"/>
  <c r="G2360" i="5"/>
  <c r="E2380" i="4"/>
  <c r="C2381" i="4"/>
  <c r="F2370" i="3"/>
  <c r="H2369" i="3"/>
  <c r="I2369" i="3"/>
  <c r="G2370" i="3"/>
  <c r="G2049" i="4" l="1"/>
  <c r="H2049" i="4" s="1"/>
  <c r="E2049" i="6"/>
  <c r="E2362" i="5"/>
  <c r="F2361" i="5"/>
  <c r="H2361" i="5"/>
  <c r="G2361" i="5"/>
  <c r="E2381" i="4"/>
  <c r="C2382" i="4"/>
  <c r="G2371" i="3"/>
  <c r="H2370" i="3"/>
  <c r="I2370" i="3" s="1"/>
  <c r="F2371" i="3"/>
  <c r="G2050" i="4" l="1"/>
  <c r="H2050" i="4" s="1"/>
  <c r="E2050" i="6"/>
  <c r="H2362" i="5"/>
  <c r="G2362" i="5"/>
  <c r="F2362" i="5"/>
  <c r="E2363" i="5"/>
  <c r="E2382" i="4"/>
  <c r="C2383" i="4"/>
  <c r="H2371" i="3"/>
  <c r="F2372" i="3"/>
  <c r="I2371" i="3"/>
  <c r="G2372" i="3"/>
  <c r="G2051" i="4" l="1"/>
  <c r="H2051" i="4" s="1"/>
  <c r="E2051" i="6"/>
  <c r="H2363" i="5"/>
  <c r="G2363" i="5"/>
  <c r="E2364" i="5"/>
  <c r="F2363" i="5"/>
  <c r="E2383" i="4"/>
  <c r="C2384" i="4"/>
  <c r="G2373" i="3"/>
  <c r="F2373" i="3"/>
  <c r="H2372" i="3"/>
  <c r="I2372" i="3" s="1"/>
  <c r="G2052" i="4" l="1"/>
  <c r="H2052" i="4" s="1"/>
  <c r="E2052" i="6"/>
  <c r="E2365" i="5"/>
  <c r="H2364" i="5"/>
  <c r="G2364" i="5"/>
  <c r="F2364" i="5"/>
  <c r="E2384" i="4"/>
  <c r="C2385" i="4"/>
  <c r="H2373" i="3"/>
  <c r="F2374" i="3"/>
  <c r="I2373" i="3"/>
  <c r="G2374" i="3"/>
  <c r="G2053" i="4" l="1"/>
  <c r="H2053" i="4" s="1"/>
  <c r="E2053" i="6"/>
  <c r="H2365" i="5"/>
  <c r="G2365" i="5"/>
  <c r="E2366" i="5"/>
  <c r="F2365" i="5"/>
  <c r="E2385" i="4"/>
  <c r="C2386" i="4"/>
  <c r="F2375" i="3"/>
  <c r="H2374" i="3"/>
  <c r="G2375" i="3"/>
  <c r="I2374" i="3"/>
  <c r="G2054" i="4" l="1"/>
  <c r="H2054" i="4" s="1"/>
  <c r="E2054" i="6"/>
  <c r="E2367" i="5"/>
  <c r="H2366" i="5"/>
  <c r="G2366" i="5"/>
  <c r="F2366" i="5"/>
  <c r="E2386" i="4"/>
  <c r="C2387" i="4"/>
  <c r="G2376" i="3"/>
  <c r="H2375" i="3"/>
  <c r="I2375" i="3" s="1"/>
  <c r="F2376" i="3"/>
  <c r="G2055" i="4" l="1"/>
  <c r="H2055" i="4" s="1"/>
  <c r="E2055" i="6"/>
  <c r="F2367" i="5"/>
  <c r="E2368" i="5"/>
  <c r="H2367" i="5"/>
  <c r="G2367" i="5"/>
  <c r="E2387" i="4"/>
  <c r="C2388" i="4"/>
  <c r="F2377" i="3"/>
  <c r="H2376" i="3"/>
  <c r="G2377" i="3"/>
  <c r="I2376" i="3"/>
  <c r="G2056" i="4" l="1"/>
  <c r="H2056" i="4" s="1"/>
  <c r="E2056" i="6"/>
  <c r="H2368" i="5"/>
  <c r="G2368" i="5"/>
  <c r="E2369" i="5"/>
  <c r="F2368" i="5"/>
  <c r="E2388" i="4"/>
  <c r="C2389" i="4"/>
  <c r="G2378" i="3"/>
  <c r="H2377" i="3"/>
  <c r="I2377" i="3" s="1"/>
  <c r="F2378" i="3"/>
  <c r="G2057" i="4" l="1"/>
  <c r="H2057" i="4" s="1"/>
  <c r="E2057" i="6"/>
  <c r="F2369" i="5"/>
  <c r="E2370" i="5"/>
  <c r="H2369" i="5"/>
  <c r="G2369" i="5"/>
  <c r="E2389" i="4"/>
  <c r="C2390" i="4"/>
  <c r="G2379" i="3"/>
  <c r="H2378" i="3"/>
  <c r="I2378" i="3" s="1"/>
  <c r="F2379" i="3"/>
  <c r="G2058" i="4" l="1"/>
  <c r="H2058" i="4" s="1"/>
  <c r="E2058" i="6"/>
  <c r="H2370" i="5"/>
  <c r="G2370" i="5"/>
  <c r="E2371" i="5"/>
  <c r="F2370" i="5"/>
  <c r="E2390" i="4"/>
  <c r="C2391" i="4"/>
  <c r="F2380" i="3"/>
  <c r="H2379" i="3"/>
  <c r="G2380" i="3"/>
  <c r="I2379" i="3"/>
  <c r="G2059" i="4" l="1"/>
  <c r="H2059" i="4" s="1"/>
  <c r="E2059" i="6"/>
  <c r="H2371" i="5"/>
  <c r="G2371" i="5"/>
  <c r="F2371" i="5"/>
  <c r="E2372" i="5"/>
  <c r="E2391" i="4"/>
  <c r="C2392" i="4"/>
  <c r="G2381" i="3"/>
  <c r="H2380" i="3"/>
  <c r="I2380" i="3" s="1"/>
  <c r="F2381" i="3"/>
  <c r="G2060" i="4" l="1"/>
  <c r="H2060" i="4" s="1"/>
  <c r="E2060" i="6"/>
  <c r="F2372" i="5"/>
  <c r="E2373" i="5"/>
  <c r="H2372" i="5"/>
  <c r="G2372" i="5"/>
  <c r="E2392" i="4"/>
  <c r="C2393" i="4"/>
  <c r="F2382" i="3"/>
  <c r="H2381" i="3"/>
  <c r="G2382" i="3"/>
  <c r="I2381" i="3"/>
  <c r="G2061" i="4" l="1"/>
  <c r="H2061" i="4" s="1"/>
  <c r="E2061" i="6"/>
  <c r="E2374" i="5"/>
  <c r="H2373" i="5"/>
  <c r="G2373" i="5"/>
  <c r="F2373" i="5"/>
  <c r="E2393" i="4"/>
  <c r="C2394" i="4"/>
  <c r="G2383" i="3"/>
  <c r="H2382" i="3"/>
  <c r="I2382" i="3" s="1"/>
  <c r="F2383" i="3"/>
  <c r="G2062" i="4" l="1"/>
  <c r="H2062" i="4" s="1"/>
  <c r="E2062" i="6"/>
  <c r="H2374" i="5"/>
  <c r="G2374" i="5"/>
  <c r="F2374" i="5"/>
  <c r="E2375" i="5"/>
  <c r="E2394" i="4"/>
  <c r="C2395" i="4"/>
  <c r="F2384" i="3"/>
  <c r="H2383" i="3"/>
  <c r="I2383" i="3" s="1"/>
  <c r="G2384" i="3"/>
  <c r="G2063" i="4" l="1"/>
  <c r="H2063" i="4" s="1"/>
  <c r="E2063" i="6"/>
  <c r="H2375" i="5"/>
  <c r="G2375" i="5"/>
  <c r="E2376" i="5"/>
  <c r="F2375" i="5"/>
  <c r="E2395" i="4"/>
  <c r="C2396" i="4"/>
  <c r="G2385" i="3"/>
  <c r="H2384" i="3"/>
  <c r="I2384" i="3" s="1"/>
  <c r="F2385" i="3"/>
  <c r="G2064" i="4" l="1"/>
  <c r="H2064" i="4" s="1"/>
  <c r="E2064" i="6"/>
  <c r="H2376" i="5"/>
  <c r="G2376" i="5"/>
  <c r="F2376" i="5"/>
  <c r="E2377" i="5"/>
  <c r="E2396" i="4"/>
  <c r="C2397" i="4"/>
  <c r="G2386" i="3"/>
  <c r="H2385" i="3"/>
  <c r="I2385" i="3" s="1"/>
  <c r="F2386" i="3"/>
  <c r="G2065" i="4" l="1"/>
  <c r="H2065" i="4" s="1"/>
  <c r="E2065" i="6"/>
  <c r="H2377" i="5"/>
  <c r="G2377" i="5"/>
  <c r="E2378" i="5"/>
  <c r="F2377" i="5"/>
  <c r="E2397" i="4"/>
  <c r="C2398" i="4"/>
  <c r="G2387" i="3"/>
  <c r="F2387" i="3"/>
  <c r="H2386" i="3"/>
  <c r="I2386" i="3" s="1"/>
  <c r="G2066" i="4" l="1"/>
  <c r="H2066" i="4" s="1"/>
  <c r="E2066" i="6"/>
  <c r="F2378" i="5"/>
  <c r="E2379" i="5"/>
  <c r="H2378" i="5"/>
  <c r="G2378" i="5"/>
  <c r="E2398" i="4"/>
  <c r="C2399" i="4"/>
  <c r="H2387" i="3"/>
  <c r="F2388" i="3"/>
  <c r="G2388" i="3"/>
  <c r="I2387" i="3"/>
  <c r="G2067" i="4" l="1"/>
  <c r="H2067" i="4" s="1"/>
  <c r="E2067" i="6"/>
  <c r="H2379" i="5"/>
  <c r="G2379" i="5"/>
  <c r="E2380" i="5"/>
  <c r="F2379" i="5"/>
  <c r="E2399" i="4"/>
  <c r="C2400" i="4"/>
  <c r="H2388" i="3"/>
  <c r="F2389" i="3"/>
  <c r="I2388" i="3"/>
  <c r="G2389" i="3"/>
  <c r="G2068" i="4" l="1"/>
  <c r="H2068" i="4" s="1"/>
  <c r="E2068" i="6"/>
  <c r="H2380" i="5"/>
  <c r="G2380" i="5"/>
  <c r="E2381" i="5"/>
  <c r="F2380" i="5"/>
  <c r="E2400" i="4"/>
  <c r="C2401" i="4"/>
  <c r="G2390" i="3"/>
  <c r="F2390" i="3"/>
  <c r="H2389" i="3"/>
  <c r="I2389" i="3" s="1"/>
  <c r="G2069" i="4" l="1"/>
  <c r="H2069" i="4" s="1"/>
  <c r="E2069" i="6"/>
  <c r="H2381" i="5"/>
  <c r="G2381" i="5"/>
  <c r="E2382" i="5"/>
  <c r="F2381" i="5"/>
  <c r="E2401" i="4"/>
  <c r="C2402" i="4"/>
  <c r="F2391" i="3"/>
  <c r="H2390" i="3"/>
  <c r="I2390" i="3"/>
  <c r="G2391" i="3"/>
  <c r="G2070" i="4" l="1"/>
  <c r="H2070" i="4" s="1"/>
  <c r="E2070" i="6"/>
  <c r="F2382" i="5"/>
  <c r="E2383" i="5"/>
  <c r="H2382" i="5"/>
  <c r="G2382" i="5"/>
  <c r="E2402" i="4"/>
  <c r="C2403" i="4"/>
  <c r="G2392" i="3"/>
  <c r="F2392" i="3"/>
  <c r="H2391" i="3"/>
  <c r="I2391" i="3" s="1"/>
  <c r="G2071" i="4" l="1"/>
  <c r="H2071" i="4" s="1"/>
  <c r="E2071" i="6"/>
  <c r="H2383" i="5"/>
  <c r="G2383" i="5"/>
  <c r="E2384" i="5"/>
  <c r="F2383" i="5"/>
  <c r="E2403" i="4"/>
  <c r="C2404" i="4"/>
  <c r="H2392" i="3"/>
  <c r="F2393" i="3"/>
  <c r="G2393" i="3"/>
  <c r="I2392" i="3"/>
  <c r="G2072" i="4" l="1"/>
  <c r="H2072" i="4" s="1"/>
  <c r="E2072" i="6"/>
  <c r="E2385" i="5"/>
  <c r="F2384" i="5"/>
  <c r="H2384" i="5"/>
  <c r="G2384" i="5"/>
  <c r="E2404" i="4"/>
  <c r="C2405" i="4"/>
  <c r="F2394" i="3"/>
  <c r="H2393" i="3"/>
  <c r="G2394" i="3"/>
  <c r="I2393" i="3"/>
  <c r="G2073" i="4" l="1"/>
  <c r="H2073" i="4" s="1"/>
  <c r="E2073" i="6"/>
  <c r="F2385" i="5"/>
  <c r="E2386" i="5"/>
  <c r="H2385" i="5"/>
  <c r="G2385" i="5"/>
  <c r="E2405" i="4"/>
  <c r="C2406" i="4"/>
  <c r="G2395" i="3"/>
  <c r="F2395" i="3"/>
  <c r="H2394" i="3"/>
  <c r="I2394" i="3" s="1"/>
  <c r="G2074" i="4" l="1"/>
  <c r="H2074" i="4" s="1"/>
  <c r="E2074" i="6"/>
  <c r="H2386" i="5"/>
  <c r="G2386" i="5"/>
  <c r="E2387" i="5"/>
  <c r="F2386" i="5"/>
  <c r="E2406" i="4"/>
  <c r="C2407" i="4"/>
  <c r="H2395" i="3"/>
  <c r="F2396" i="3"/>
  <c r="I2395" i="3"/>
  <c r="G2396" i="3"/>
  <c r="G2075" i="4" l="1"/>
  <c r="H2075" i="4" s="1"/>
  <c r="E2075" i="6"/>
  <c r="E2388" i="5"/>
  <c r="F2387" i="5"/>
  <c r="G2387" i="5"/>
  <c r="H2387" i="5"/>
  <c r="E2407" i="4"/>
  <c r="C2408" i="4"/>
  <c r="F2397" i="3"/>
  <c r="H2396" i="3"/>
  <c r="G2397" i="3"/>
  <c r="I2396" i="3"/>
  <c r="G2076" i="4" l="1"/>
  <c r="H2076" i="4" s="1"/>
  <c r="E2076" i="6"/>
  <c r="H2388" i="5"/>
  <c r="G2388" i="5"/>
  <c r="F2388" i="5"/>
  <c r="E2389" i="5"/>
  <c r="E2408" i="4"/>
  <c r="C2409" i="4"/>
  <c r="G2398" i="3"/>
  <c r="H2397" i="3"/>
  <c r="I2397" i="3" s="1"/>
  <c r="F2398" i="3"/>
  <c r="G2077" i="4" l="1"/>
  <c r="H2077" i="4" s="1"/>
  <c r="E2077" i="6"/>
  <c r="H2389" i="5"/>
  <c r="G2389" i="5"/>
  <c r="E2390" i="5"/>
  <c r="F2389" i="5"/>
  <c r="E2409" i="4"/>
  <c r="C2410" i="4"/>
  <c r="G2399" i="3"/>
  <c r="F2399" i="3"/>
  <c r="H2398" i="3"/>
  <c r="I2398" i="3" s="1"/>
  <c r="G2078" i="4" l="1"/>
  <c r="H2078" i="4" s="1"/>
  <c r="E2078" i="6"/>
  <c r="F2390" i="5"/>
  <c r="E2391" i="5"/>
  <c r="H2390" i="5"/>
  <c r="G2390" i="5"/>
  <c r="E2410" i="4"/>
  <c r="C2411" i="4"/>
  <c r="F2400" i="3"/>
  <c r="H2399" i="3"/>
  <c r="G2400" i="3"/>
  <c r="I2399" i="3"/>
  <c r="G2079" i="4" l="1"/>
  <c r="H2079" i="4" s="1"/>
  <c r="E2079" i="6"/>
  <c r="E2392" i="5"/>
  <c r="H2391" i="5"/>
  <c r="G2391" i="5"/>
  <c r="F2391" i="5"/>
  <c r="E2411" i="4"/>
  <c r="C2412" i="4"/>
  <c r="G2401" i="3"/>
  <c r="H2400" i="3"/>
  <c r="I2400" i="3" s="1"/>
  <c r="F2401" i="3"/>
  <c r="G2080" i="4" l="1"/>
  <c r="H2080" i="4" s="1"/>
  <c r="E2080" i="6"/>
  <c r="H2392" i="5"/>
  <c r="G2392" i="5"/>
  <c r="F2392" i="5"/>
  <c r="E2393" i="5"/>
  <c r="E2412" i="4"/>
  <c r="C2413" i="4"/>
  <c r="H2401" i="3"/>
  <c r="F2402" i="3"/>
  <c r="G2402" i="3"/>
  <c r="I2401" i="3"/>
  <c r="G2081" i="4" l="1"/>
  <c r="H2081" i="4" s="1"/>
  <c r="E2081" i="6"/>
  <c r="F2393" i="5"/>
  <c r="E2394" i="5"/>
  <c r="H2393" i="5"/>
  <c r="G2393" i="5"/>
  <c r="E2413" i="4"/>
  <c r="C2414" i="4"/>
  <c r="G2403" i="3"/>
  <c r="H2402" i="3"/>
  <c r="I2402" i="3" s="1"/>
  <c r="F2403" i="3"/>
  <c r="G2082" i="4" l="1"/>
  <c r="H2082" i="4" s="1"/>
  <c r="E2082" i="6"/>
  <c r="E2395" i="5"/>
  <c r="G2394" i="5"/>
  <c r="F2394" i="5"/>
  <c r="H2394" i="5"/>
  <c r="E2414" i="4"/>
  <c r="C2415" i="4"/>
  <c r="G2404" i="3"/>
  <c r="F2404" i="3"/>
  <c r="H2403" i="3"/>
  <c r="I2403" i="3" s="1"/>
  <c r="G2083" i="4" l="1"/>
  <c r="H2083" i="4" s="1"/>
  <c r="E2083" i="6"/>
  <c r="H2395" i="5"/>
  <c r="G2395" i="5"/>
  <c r="E2396" i="5"/>
  <c r="F2395" i="5"/>
  <c r="E2415" i="4"/>
  <c r="C2416" i="4"/>
  <c r="H2404" i="3"/>
  <c r="I2404" i="3" s="1"/>
  <c r="F2405" i="3"/>
  <c r="G2405" i="3"/>
  <c r="G2084" i="4" l="1"/>
  <c r="H2084" i="4" s="1"/>
  <c r="E2084" i="6"/>
  <c r="F2396" i="5"/>
  <c r="E2397" i="5"/>
  <c r="H2396" i="5"/>
  <c r="G2396" i="5"/>
  <c r="E2416" i="4"/>
  <c r="C2417" i="4"/>
  <c r="G2406" i="3"/>
  <c r="F2406" i="3"/>
  <c r="H2405" i="3"/>
  <c r="I2405" i="3" s="1"/>
  <c r="G2085" i="4" l="1"/>
  <c r="H2085" i="4" s="1"/>
  <c r="E2085" i="6"/>
  <c r="F2397" i="5"/>
  <c r="H2397" i="5"/>
  <c r="G2397" i="5"/>
  <c r="E2398" i="5"/>
  <c r="E2417" i="4"/>
  <c r="C2418" i="4"/>
  <c r="F2407" i="3"/>
  <c r="H2406" i="3"/>
  <c r="G2407" i="3"/>
  <c r="I2406" i="3"/>
  <c r="G2086" i="4" l="1"/>
  <c r="H2086" i="4" s="1"/>
  <c r="E2086" i="6"/>
  <c r="H2398" i="5"/>
  <c r="G2398" i="5"/>
  <c r="E2399" i="5"/>
  <c r="F2398" i="5"/>
  <c r="E2418" i="4"/>
  <c r="C2419" i="4"/>
  <c r="G2408" i="3"/>
  <c r="H2407" i="3"/>
  <c r="I2407" i="3" s="1"/>
  <c r="F2408" i="3"/>
  <c r="G2087" i="4" l="1"/>
  <c r="H2087" i="4" s="1"/>
  <c r="E2087" i="6"/>
  <c r="H2399" i="5"/>
  <c r="G2399" i="5"/>
  <c r="E2400" i="5"/>
  <c r="F2399" i="5"/>
  <c r="E2419" i="4"/>
  <c r="C2420" i="4"/>
  <c r="F2409" i="3"/>
  <c r="H2408" i="3"/>
  <c r="I2408" i="3" s="1"/>
  <c r="G2409" i="3"/>
  <c r="G2088" i="4" l="1"/>
  <c r="H2088" i="4" s="1"/>
  <c r="E2088" i="6"/>
  <c r="E2401" i="5"/>
  <c r="H2400" i="5"/>
  <c r="G2400" i="5"/>
  <c r="F2400" i="5"/>
  <c r="E2420" i="4"/>
  <c r="C2421" i="4"/>
  <c r="G2410" i="3"/>
  <c r="H2409" i="3"/>
  <c r="I2409" i="3" s="1"/>
  <c r="F2410" i="3"/>
  <c r="G2089" i="4" l="1"/>
  <c r="H2089" i="4" s="1"/>
  <c r="E2089" i="6"/>
  <c r="H2401" i="5"/>
  <c r="G2401" i="5"/>
  <c r="F2401" i="5"/>
  <c r="E2402" i="5"/>
  <c r="E2421" i="4"/>
  <c r="C2422" i="4"/>
  <c r="F2411" i="3"/>
  <c r="H2410" i="3"/>
  <c r="G2411" i="3"/>
  <c r="I2410" i="3"/>
  <c r="G2090" i="4" l="1"/>
  <c r="H2090" i="4" s="1"/>
  <c r="E2090" i="6"/>
  <c r="E2403" i="5"/>
  <c r="H2402" i="5"/>
  <c r="G2402" i="5"/>
  <c r="F2402" i="5"/>
  <c r="E2422" i="4"/>
  <c r="C2423" i="4"/>
  <c r="G2412" i="3"/>
  <c r="H2411" i="3"/>
  <c r="I2411" i="3" s="1"/>
  <c r="F2412" i="3"/>
  <c r="G2091" i="4" l="1"/>
  <c r="H2091" i="4" s="1"/>
  <c r="E2091" i="6"/>
  <c r="F2403" i="5"/>
  <c r="E2404" i="5"/>
  <c r="H2403" i="5"/>
  <c r="G2403" i="5"/>
  <c r="E2423" i="4"/>
  <c r="C2424" i="4"/>
  <c r="F2413" i="3"/>
  <c r="H2412" i="3"/>
  <c r="I2412" i="3"/>
  <c r="G2413" i="3"/>
  <c r="G2092" i="4" l="1"/>
  <c r="H2092" i="4" s="1"/>
  <c r="E2092" i="6"/>
  <c r="H2404" i="5"/>
  <c r="G2404" i="5"/>
  <c r="E2405" i="5"/>
  <c r="F2404" i="5"/>
  <c r="E2424" i="4"/>
  <c r="C2425" i="4"/>
  <c r="G2414" i="3"/>
  <c r="H2413" i="3"/>
  <c r="I2413" i="3" s="1"/>
  <c r="F2414" i="3"/>
  <c r="G2093" i="4" l="1"/>
  <c r="H2093" i="4" s="1"/>
  <c r="E2093" i="6"/>
  <c r="H2405" i="5"/>
  <c r="G2405" i="5"/>
  <c r="E2406" i="5"/>
  <c r="F2405" i="5"/>
  <c r="E2425" i="4"/>
  <c r="C2426" i="4"/>
  <c r="H2414" i="3"/>
  <c r="F2415" i="3"/>
  <c r="I2414" i="3"/>
  <c r="G2415" i="3"/>
  <c r="G2094" i="4" l="1"/>
  <c r="H2094" i="4" s="1"/>
  <c r="E2094" i="6"/>
  <c r="H2406" i="5"/>
  <c r="G2406" i="5"/>
  <c r="E2407" i="5"/>
  <c r="F2406" i="5"/>
  <c r="E2426" i="4"/>
  <c r="C2427" i="4"/>
  <c r="H2415" i="3"/>
  <c r="F2416" i="3"/>
  <c r="G2416" i="3"/>
  <c r="I2415" i="3"/>
  <c r="G2095" i="4" l="1"/>
  <c r="H2095" i="4" s="1"/>
  <c r="E2095" i="6"/>
  <c r="H2407" i="5"/>
  <c r="G2407" i="5"/>
  <c r="E2408" i="5"/>
  <c r="F2407" i="5"/>
  <c r="E2427" i="4"/>
  <c r="C2428" i="4"/>
  <c r="G2417" i="3"/>
  <c r="H2416" i="3"/>
  <c r="I2416" i="3" s="1"/>
  <c r="F2417" i="3"/>
  <c r="G2096" i="4" l="1"/>
  <c r="H2096" i="4" s="1"/>
  <c r="E2096" i="6"/>
  <c r="F2408" i="5"/>
  <c r="E2409" i="5"/>
  <c r="H2408" i="5"/>
  <c r="G2408" i="5"/>
  <c r="E2428" i="4"/>
  <c r="C2429" i="4"/>
  <c r="G2418" i="3"/>
  <c r="F2418" i="3"/>
  <c r="H2417" i="3"/>
  <c r="I2417" i="3" s="1"/>
  <c r="G2097" i="4" l="1"/>
  <c r="H2097" i="4" s="1"/>
  <c r="E2097" i="6"/>
  <c r="E2410" i="5"/>
  <c r="H2409" i="5"/>
  <c r="G2409" i="5"/>
  <c r="F2409" i="5"/>
  <c r="E2429" i="4"/>
  <c r="C2430" i="4"/>
  <c r="H2418" i="3"/>
  <c r="F2419" i="3"/>
  <c r="I2418" i="3"/>
  <c r="G2419" i="3"/>
  <c r="G2098" i="4" l="1"/>
  <c r="H2098" i="4" s="1"/>
  <c r="E2098" i="6"/>
  <c r="H2410" i="5"/>
  <c r="G2410" i="5"/>
  <c r="F2410" i="5"/>
  <c r="E2411" i="5"/>
  <c r="E2430" i="4"/>
  <c r="C2431" i="4"/>
  <c r="G2420" i="3"/>
  <c r="F2420" i="3"/>
  <c r="H2419" i="3"/>
  <c r="I2419" i="3" s="1"/>
  <c r="G2099" i="4" l="1"/>
  <c r="H2099" i="4" s="1"/>
  <c r="E2099" i="6"/>
  <c r="F2411" i="5"/>
  <c r="E2412" i="5"/>
  <c r="H2411" i="5"/>
  <c r="G2411" i="5"/>
  <c r="E2431" i="4"/>
  <c r="C2432" i="4"/>
  <c r="H2420" i="3"/>
  <c r="F2421" i="3"/>
  <c r="G2421" i="3"/>
  <c r="I2420" i="3"/>
  <c r="G2100" i="4" l="1"/>
  <c r="H2100" i="4" s="1"/>
  <c r="E2100" i="6"/>
  <c r="H2412" i="5"/>
  <c r="G2412" i="5"/>
  <c r="F2412" i="5"/>
  <c r="E2413" i="5"/>
  <c r="E2432" i="4"/>
  <c r="C2433" i="4"/>
  <c r="H2421" i="3"/>
  <c r="F2422" i="3"/>
  <c r="I2421" i="3"/>
  <c r="G2422" i="3"/>
  <c r="G2101" i="4" l="1"/>
  <c r="H2101" i="4" s="1"/>
  <c r="E2101" i="6"/>
  <c r="H2413" i="5"/>
  <c r="G2413" i="5"/>
  <c r="E2414" i="5"/>
  <c r="F2413" i="5"/>
  <c r="E2433" i="4"/>
  <c r="C2434" i="4"/>
  <c r="G2423" i="3"/>
  <c r="F2423" i="3"/>
  <c r="H2422" i="3"/>
  <c r="I2422" i="3" s="1"/>
  <c r="G2102" i="4" l="1"/>
  <c r="H2102" i="4" s="1"/>
  <c r="E2102" i="6"/>
  <c r="F2414" i="5"/>
  <c r="H2414" i="5"/>
  <c r="G2414" i="5"/>
  <c r="E2415" i="5"/>
  <c r="E2434" i="4"/>
  <c r="C2435" i="4"/>
  <c r="F2424" i="3"/>
  <c r="H2423" i="3"/>
  <c r="G2424" i="3"/>
  <c r="I2423" i="3"/>
  <c r="G2103" i="4" l="1"/>
  <c r="H2103" i="4" s="1"/>
  <c r="E2103" i="6"/>
  <c r="E2416" i="5"/>
  <c r="F2415" i="5"/>
  <c r="H2415" i="5"/>
  <c r="G2415" i="5"/>
  <c r="E2435" i="4"/>
  <c r="C2436" i="4"/>
  <c r="G2425" i="3"/>
  <c r="H2424" i="3"/>
  <c r="I2424" i="3" s="1"/>
  <c r="F2425" i="3"/>
  <c r="G2104" i="4" l="1"/>
  <c r="H2104" i="4" s="1"/>
  <c r="E2104" i="6"/>
  <c r="H2416" i="5"/>
  <c r="G2416" i="5"/>
  <c r="E2417" i="5"/>
  <c r="F2416" i="5"/>
  <c r="E2436" i="4"/>
  <c r="C2437" i="4"/>
  <c r="G2426" i="3"/>
  <c r="H2425" i="3"/>
  <c r="I2425" i="3" s="1"/>
  <c r="F2426" i="3"/>
  <c r="G2105" i="4" l="1"/>
  <c r="H2105" i="4" s="1"/>
  <c r="E2105" i="6"/>
  <c r="H2417" i="5"/>
  <c r="G2417" i="5"/>
  <c r="E2418" i="5"/>
  <c r="F2417" i="5"/>
  <c r="E2437" i="4"/>
  <c r="C2438" i="4"/>
  <c r="G2427" i="3"/>
  <c r="F2427" i="3"/>
  <c r="H2426" i="3"/>
  <c r="I2426" i="3" s="1"/>
  <c r="G2106" i="4" l="1"/>
  <c r="H2106" i="4" s="1"/>
  <c r="E2106" i="6"/>
  <c r="H2418" i="5"/>
  <c r="G2418" i="5"/>
  <c r="F2418" i="5"/>
  <c r="E2419" i="5"/>
  <c r="E2438" i="4"/>
  <c r="C2439" i="4"/>
  <c r="F2428" i="3"/>
  <c r="H2427" i="3"/>
  <c r="G2428" i="3"/>
  <c r="I2427" i="3"/>
  <c r="G2107" i="4" l="1"/>
  <c r="H2107" i="4" s="1"/>
  <c r="E2107" i="6"/>
  <c r="H2419" i="5"/>
  <c r="G2419" i="5"/>
  <c r="E2420" i="5"/>
  <c r="F2419" i="5"/>
  <c r="E2439" i="4"/>
  <c r="C2440" i="4"/>
  <c r="G2429" i="3"/>
  <c r="I2428" i="3"/>
  <c r="H2428" i="3"/>
  <c r="F2429" i="3"/>
  <c r="G2108" i="4" l="1"/>
  <c r="H2108" i="4" s="1"/>
  <c r="E2108" i="6"/>
  <c r="E2421" i="5"/>
  <c r="H2420" i="5"/>
  <c r="G2420" i="5"/>
  <c r="F2420" i="5"/>
  <c r="E2440" i="4"/>
  <c r="C2441" i="4"/>
  <c r="F2430" i="3"/>
  <c r="H2429" i="3"/>
  <c r="G2430" i="3"/>
  <c r="I2429" i="3"/>
  <c r="G2109" i="4" l="1"/>
  <c r="H2109" i="4" s="1"/>
  <c r="E2109" i="6"/>
  <c r="F2421" i="5"/>
  <c r="E2422" i="5"/>
  <c r="H2421" i="5"/>
  <c r="G2421" i="5"/>
  <c r="E2441" i="4"/>
  <c r="C2442" i="4"/>
  <c r="G2431" i="3"/>
  <c r="H2430" i="3"/>
  <c r="I2430" i="3" s="1"/>
  <c r="F2431" i="3"/>
  <c r="G2110" i="4" l="1"/>
  <c r="H2110" i="4" s="1"/>
  <c r="E2110" i="6"/>
  <c r="H2422" i="5"/>
  <c r="G2422" i="5"/>
  <c r="E2423" i="5"/>
  <c r="F2422" i="5"/>
  <c r="E2442" i="4"/>
  <c r="C2443" i="4"/>
  <c r="H2431" i="3"/>
  <c r="F2432" i="3"/>
  <c r="G2432" i="3"/>
  <c r="I2431" i="3"/>
  <c r="G2111" i="4" l="1"/>
  <c r="H2111" i="4" s="1"/>
  <c r="E2111" i="6"/>
  <c r="F2423" i="5"/>
  <c r="H2423" i="5"/>
  <c r="G2423" i="5"/>
  <c r="E2424" i="5"/>
  <c r="E2443" i="4"/>
  <c r="C2444" i="4"/>
  <c r="G2433" i="3"/>
  <c r="F2433" i="3"/>
  <c r="H2432" i="3"/>
  <c r="I2432" i="3" s="1"/>
  <c r="G2112" i="4" l="1"/>
  <c r="H2112" i="4" s="1"/>
  <c r="E2112" i="6"/>
  <c r="H2424" i="5"/>
  <c r="G2424" i="5"/>
  <c r="E2425" i="5"/>
  <c r="F2424" i="5"/>
  <c r="E2444" i="4"/>
  <c r="C2445" i="4"/>
  <c r="H2433" i="3"/>
  <c r="F2434" i="3"/>
  <c r="I2433" i="3"/>
  <c r="G2434" i="3"/>
  <c r="G2113" i="4" l="1"/>
  <c r="H2113" i="4" s="1"/>
  <c r="E2113" i="6"/>
  <c r="H2425" i="5"/>
  <c r="G2425" i="5"/>
  <c r="E2426" i="5"/>
  <c r="F2425" i="5"/>
  <c r="E2445" i="4"/>
  <c r="C2446" i="4"/>
  <c r="F2435" i="3"/>
  <c r="H2434" i="3"/>
  <c r="G2435" i="3"/>
  <c r="I2434" i="3"/>
  <c r="G2114" i="4" l="1"/>
  <c r="H2114" i="4" s="1"/>
  <c r="E2114" i="6"/>
  <c r="E2427" i="5"/>
  <c r="H2426" i="5"/>
  <c r="G2426" i="5"/>
  <c r="F2426" i="5"/>
  <c r="E2446" i="4"/>
  <c r="C2447" i="4"/>
  <c r="G2436" i="3"/>
  <c r="F2436" i="3"/>
  <c r="H2435" i="3"/>
  <c r="I2435" i="3" s="1"/>
  <c r="G2115" i="4" l="1"/>
  <c r="H2115" i="4" s="1"/>
  <c r="E2115" i="6"/>
  <c r="E2428" i="5"/>
  <c r="F2427" i="5"/>
  <c r="H2427" i="5"/>
  <c r="G2427" i="5"/>
  <c r="E2447" i="4"/>
  <c r="C2448" i="4"/>
  <c r="H2436" i="3"/>
  <c r="F2437" i="3"/>
  <c r="G2437" i="3"/>
  <c r="I2436" i="3"/>
  <c r="G2116" i="4" l="1"/>
  <c r="H2116" i="4" s="1"/>
  <c r="E2116" i="6"/>
  <c r="H2428" i="5"/>
  <c r="G2428" i="5"/>
  <c r="F2428" i="5"/>
  <c r="E2429" i="5"/>
  <c r="E2448" i="4"/>
  <c r="C2449" i="4"/>
  <c r="F2438" i="3"/>
  <c r="H2437" i="3"/>
  <c r="G2438" i="3"/>
  <c r="I2437" i="3"/>
  <c r="G2117" i="4" l="1"/>
  <c r="H2117" i="4" s="1"/>
  <c r="E2117" i="6"/>
  <c r="F2429" i="5"/>
  <c r="E2430" i="5"/>
  <c r="H2429" i="5"/>
  <c r="G2429" i="5"/>
  <c r="E2449" i="4"/>
  <c r="C2450" i="4"/>
  <c r="G2439" i="3"/>
  <c r="H2438" i="3"/>
  <c r="I2438" i="3" s="1"/>
  <c r="F2439" i="3"/>
  <c r="G2118" i="4" l="1"/>
  <c r="H2118" i="4" s="1"/>
  <c r="E2118" i="6"/>
  <c r="E2431" i="5"/>
  <c r="H2430" i="5"/>
  <c r="G2430" i="5"/>
  <c r="F2430" i="5"/>
  <c r="E2450" i="4"/>
  <c r="C2451" i="4"/>
  <c r="G2440" i="3"/>
  <c r="F2440" i="3"/>
  <c r="H2439" i="3"/>
  <c r="I2439" i="3" s="1"/>
  <c r="G2119" i="4" l="1"/>
  <c r="H2119" i="4" s="1"/>
  <c r="E2119" i="6"/>
  <c r="H2431" i="5"/>
  <c r="G2431" i="5"/>
  <c r="E2432" i="5"/>
  <c r="F2431" i="5"/>
  <c r="E2451" i="4"/>
  <c r="C2452" i="4"/>
  <c r="H2440" i="3"/>
  <c r="F2441" i="3"/>
  <c r="I2440" i="3"/>
  <c r="G2441" i="3"/>
  <c r="G2120" i="4" l="1"/>
  <c r="H2120" i="4" s="1"/>
  <c r="E2120" i="6"/>
  <c r="F2432" i="5"/>
  <c r="E2433" i="5"/>
  <c r="H2432" i="5"/>
  <c r="G2432" i="5"/>
  <c r="E2452" i="4"/>
  <c r="C2453" i="4"/>
  <c r="G2442" i="3"/>
  <c r="F2442" i="3"/>
  <c r="H2441" i="3"/>
  <c r="I2441" i="3" s="1"/>
  <c r="G2121" i="4" l="1"/>
  <c r="H2121" i="4" s="1"/>
  <c r="E2121" i="6"/>
  <c r="H2433" i="5"/>
  <c r="G2433" i="5"/>
  <c r="F2433" i="5"/>
  <c r="E2434" i="5"/>
  <c r="E2453" i="4"/>
  <c r="C2454" i="4"/>
  <c r="G2443" i="3"/>
  <c r="H2442" i="3"/>
  <c r="I2442" i="3" s="1"/>
  <c r="F2443" i="3"/>
  <c r="G2122" i="4" l="1"/>
  <c r="H2122" i="4" s="1"/>
  <c r="E2122" i="6"/>
  <c r="H2434" i="5"/>
  <c r="G2434" i="5"/>
  <c r="E2435" i="5"/>
  <c r="F2434" i="5"/>
  <c r="E2454" i="4"/>
  <c r="C2455" i="4"/>
  <c r="H2443" i="3"/>
  <c r="F2444" i="3"/>
  <c r="I2443" i="3"/>
  <c r="G2444" i="3"/>
  <c r="G2123" i="4" l="1"/>
  <c r="H2123" i="4" s="1"/>
  <c r="E2123" i="6"/>
  <c r="H2435" i="5"/>
  <c r="G2435" i="5"/>
  <c r="E2436" i="5"/>
  <c r="F2435" i="5"/>
  <c r="E2455" i="4"/>
  <c r="C2456" i="4"/>
  <c r="G2445" i="3"/>
  <c r="F2445" i="3"/>
  <c r="H2444" i="3"/>
  <c r="I2444" i="3" s="1"/>
  <c r="G2124" i="4" l="1"/>
  <c r="H2124" i="4" s="1"/>
  <c r="E2124" i="6"/>
  <c r="F2436" i="5"/>
  <c r="E2437" i="5"/>
  <c r="H2436" i="5"/>
  <c r="G2436" i="5"/>
  <c r="E2456" i="4"/>
  <c r="C2457" i="4"/>
  <c r="G2446" i="3"/>
  <c r="H2445" i="3"/>
  <c r="I2445" i="3" s="1"/>
  <c r="F2446" i="3"/>
  <c r="G2125" i="4" l="1"/>
  <c r="H2125" i="4" s="1"/>
  <c r="E2125" i="6"/>
  <c r="H2437" i="5"/>
  <c r="G2437" i="5"/>
  <c r="E2438" i="5"/>
  <c r="F2437" i="5"/>
  <c r="E2457" i="4"/>
  <c r="C2458" i="4"/>
  <c r="G2447" i="3"/>
  <c r="F2447" i="3"/>
  <c r="H2446" i="3"/>
  <c r="I2446" i="3" s="1"/>
  <c r="G2126" i="4" l="1"/>
  <c r="H2126" i="4" s="1"/>
  <c r="E2126" i="6"/>
  <c r="E2439" i="5"/>
  <c r="H2438" i="5"/>
  <c r="G2438" i="5"/>
  <c r="F2438" i="5"/>
  <c r="E2458" i="4"/>
  <c r="C2459" i="4"/>
  <c r="H2447" i="3"/>
  <c r="F2448" i="3"/>
  <c r="I2447" i="3"/>
  <c r="G2448" i="3"/>
  <c r="G2127" i="4" l="1"/>
  <c r="H2127" i="4" s="1"/>
  <c r="E2127" i="6"/>
  <c r="F2439" i="5"/>
  <c r="E2440" i="5"/>
  <c r="H2439" i="5"/>
  <c r="G2439" i="5"/>
  <c r="E2459" i="4"/>
  <c r="C2460" i="4"/>
  <c r="H2448" i="3"/>
  <c r="F2449" i="3"/>
  <c r="I2448" i="3"/>
  <c r="G2449" i="3"/>
  <c r="G2128" i="4" l="1"/>
  <c r="H2128" i="4" s="1"/>
  <c r="E2128" i="6"/>
  <c r="H2440" i="5"/>
  <c r="G2440" i="5"/>
  <c r="F2440" i="5"/>
  <c r="E2441" i="5"/>
  <c r="E2460" i="4"/>
  <c r="C2461" i="4"/>
  <c r="H2449" i="3"/>
  <c r="F2450" i="3"/>
  <c r="I2449" i="3"/>
  <c r="G2450" i="3"/>
  <c r="G2129" i="4" l="1"/>
  <c r="H2129" i="4" s="1"/>
  <c r="E2129" i="6"/>
  <c r="H2441" i="5"/>
  <c r="G2441" i="5"/>
  <c r="F2441" i="5"/>
  <c r="E2442" i="5"/>
  <c r="E2461" i="4"/>
  <c r="C2462" i="4"/>
  <c r="G2451" i="3"/>
  <c r="H2450" i="3"/>
  <c r="I2450" i="3" s="1"/>
  <c r="F2451" i="3"/>
  <c r="G2130" i="4" l="1"/>
  <c r="H2130" i="4" s="1"/>
  <c r="E2130" i="6"/>
  <c r="H2442" i="5"/>
  <c r="G2442" i="5"/>
  <c r="F2442" i="5"/>
  <c r="E2443" i="5"/>
  <c r="E2462" i="4"/>
  <c r="C2463" i="4"/>
  <c r="G2452" i="3"/>
  <c r="H2451" i="3"/>
  <c r="I2451" i="3" s="1"/>
  <c r="F2452" i="3"/>
  <c r="G2131" i="4" l="1"/>
  <c r="H2131" i="4" s="1"/>
  <c r="E2131" i="6"/>
  <c r="G2443" i="5"/>
  <c r="F2443" i="5"/>
  <c r="E2444" i="5"/>
  <c r="H2443" i="5"/>
  <c r="E2463" i="4"/>
  <c r="C2464" i="4"/>
  <c r="H2452" i="3"/>
  <c r="F2453" i="3"/>
  <c r="I2452" i="3"/>
  <c r="G2453" i="3"/>
  <c r="G2132" i="4" l="1"/>
  <c r="H2132" i="4" s="1"/>
  <c r="E2132" i="6"/>
  <c r="H2444" i="5"/>
  <c r="G2444" i="5"/>
  <c r="F2444" i="5"/>
  <c r="E2445" i="5"/>
  <c r="E2464" i="4"/>
  <c r="C2465" i="4"/>
  <c r="G2454" i="3"/>
  <c r="F2454" i="3"/>
  <c r="H2453" i="3"/>
  <c r="I2453" i="3" s="1"/>
  <c r="G2133" i="4" l="1"/>
  <c r="H2133" i="4" s="1"/>
  <c r="E2133" i="6"/>
  <c r="F2445" i="5"/>
  <c r="E2446" i="5"/>
  <c r="H2445" i="5"/>
  <c r="G2445" i="5"/>
  <c r="E2465" i="4"/>
  <c r="C2466" i="4"/>
  <c r="G2455" i="3"/>
  <c r="F2455" i="3"/>
  <c r="H2454" i="3"/>
  <c r="I2454" i="3" s="1"/>
  <c r="G2134" i="4" l="1"/>
  <c r="H2134" i="4" s="1"/>
  <c r="E2134" i="6"/>
  <c r="F2446" i="5"/>
  <c r="E2447" i="5"/>
  <c r="H2446" i="5"/>
  <c r="G2446" i="5"/>
  <c r="E2466" i="4"/>
  <c r="C2467" i="4"/>
  <c r="F2456" i="3"/>
  <c r="H2455" i="3"/>
  <c r="G2456" i="3"/>
  <c r="I2455" i="3"/>
  <c r="G2135" i="4" l="1"/>
  <c r="H2135" i="4" s="1"/>
  <c r="E2135" i="6"/>
  <c r="H2447" i="5"/>
  <c r="G2447" i="5"/>
  <c r="F2447" i="5"/>
  <c r="E2448" i="5"/>
  <c r="E2467" i="4"/>
  <c r="C2468" i="4"/>
  <c r="G2457" i="3"/>
  <c r="H2456" i="3"/>
  <c r="I2456" i="3" s="1"/>
  <c r="F2457" i="3"/>
  <c r="G2136" i="4" l="1"/>
  <c r="H2136" i="4" s="1"/>
  <c r="E2136" i="6"/>
  <c r="E2449" i="5"/>
  <c r="H2448" i="5"/>
  <c r="G2448" i="5"/>
  <c r="F2448" i="5"/>
  <c r="E2468" i="4"/>
  <c r="C2469" i="4"/>
  <c r="H2457" i="3"/>
  <c r="F2458" i="3"/>
  <c r="I2457" i="3"/>
  <c r="G2458" i="3"/>
  <c r="G2137" i="4" l="1"/>
  <c r="H2137" i="4" s="1"/>
  <c r="E2137" i="6"/>
  <c r="E2450" i="5"/>
  <c r="H2449" i="5"/>
  <c r="G2449" i="5"/>
  <c r="F2449" i="5"/>
  <c r="E2469" i="4"/>
  <c r="C2470" i="4"/>
  <c r="G2459" i="3"/>
  <c r="F2459" i="3"/>
  <c r="H2458" i="3"/>
  <c r="I2458" i="3" s="1"/>
  <c r="G2138" i="4" l="1"/>
  <c r="H2138" i="4" s="1"/>
  <c r="E2138" i="6"/>
  <c r="H2450" i="5"/>
  <c r="G2450" i="5"/>
  <c r="F2450" i="5"/>
  <c r="E2451" i="5"/>
  <c r="E2470" i="4"/>
  <c r="C2471" i="4"/>
  <c r="H2459" i="3"/>
  <c r="F2460" i="3"/>
  <c r="I2459" i="3"/>
  <c r="G2460" i="3"/>
  <c r="G2139" i="4" l="1"/>
  <c r="H2139" i="4" s="1"/>
  <c r="E2139" i="6"/>
  <c r="H2451" i="5"/>
  <c r="G2451" i="5"/>
  <c r="E2452" i="5"/>
  <c r="F2451" i="5"/>
  <c r="E2471" i="4"/>
  <c r="C2472" i="4"/>
  <c r="H2460" i="3"/>
  <c r="F2461" i="3"/>
  <c r="I2460" i="3"/>
  <c r="G2461" i="3"/>
  <c r="G2140" i="4" l="1"/>
  <c r="H2140" i="4" s="1"/>
  <c r="E2140" i="6"/>
  <c r="H2452" i="5"/>
  <c r="G2452" i="5"/>
  <c r="E2453" i="5"/>
  <c r="F2452" i="5"/>
  <c r="E2472" i="4"/>
  <c r="C2473" i="4"/>
  <c r="G2462" i="3"/>
  <c r="H2461" i="3"/>
  <c r="I2461" i="3" s="1"/>
  <c r="F2462" i="3"/>
  <c r="G2141" i="4" l="1"/>
  <c r="H2141" i="4" s="1"/>
  <c r="E2141" i="6"/>
  <c r="H2453" i="5"/>
  <c r="G2453" i="5"/>
  <c r="F2453" i="5"/>
  <c r="E2454" i="5"/>
  <c r="E2473" i="4"/>
  <c r="C2474" i="4"/>
  <c r="G2463" i="3"/>
  <c r="F2463" i="3"/>
  <c r="H2462" i="3"/>
  <c r="I2462" i="3" s="1"/>
  <c r="G2142" i="4" l="1"/>
  <c r="H2142" i="4" s="1"/>
  <c r="E2142" i="6"/>
  <c r="E2455" i="5"/>
  <c r="H2454" i="5"/>
  <c r="G2454" i="5"/>
  <c r="F2454" i="5"/>
  <c r="E2474" i="4"/>
  <c r="C2475" i="4"/>
  <c r="G2464" i="3"/>
  <c r="F2464" i="3"/>
  <c r="H2463" i="3"/>
  <c r="I2463" i="3" s="1"/>
  <c r="G2143" i="4" l="1"/>
  <c r="H2143" i="4" s="1"/>
  <c r="E2143" i="6"/>
  <c r="G2455" i="5"/>
  <c r="F2455" i="5"/>
  <c r="E2456" i="5"/>
  <c r="H2455" i="5"/>
  <c r="E2475" i="4"/>
  <c r="C2476" i="4"/>
  <c r="H2464" i="3"/>
  <c r="F2465" i="3"/>
  <c r="G2465" i="3"/>
  <c r="I2464" i="3"/>
  <c r="G2144" i="4" l="1"/>
  <c r="H2144" i="4" s="1"/>
  <c r="E2144" i="6"/>
  <c r="H2456" i="5"/>
  <c r="G2456" i="5"/>
  <c r="F2456" i="5"/>
  <c r="E2457" i="5"/>
  <c r="E2476" i="4"/>
  <c r="C2477" i="4"/>
  <c r="G2466" i="3"/>
  <c r="F2466" i="3"/>
  <c r="H2465" i="3"/>
  <c r="I2465" i="3" s="1"/>
  <c r="G2145" i="4" l="1"/>
  <c r="H2145" i="4" s="1"/>
  <c r="E2145" i="6"/>
  <c r="F2457" i="5"/>
  <c r="E2458" i="5"/>
  <c r="H2457" i="5"/>
  <c r="G2457" i="5"/>
  <c r="E2477" i="4"/>
  <c r="C2478" i="4"/>
  <c r="H2466" i="3"/>
  <c r="F2467" i="3"/>
  <c r="G2467" i="3"/>
  <c r="I2466" i="3"/>
  <c r="G2146" i="4" l="1"/>
  <c r="H2146" i="4" s="1"/>
  <c r="E2146" i="6"/>
  <c r="F2458" i="5"/>
  <c r="E2459" i="5"/>
  <c r="H2458" i="5"/>
  <c r="G2458" i="5"/>
  <c r="E2478" i="4"/>
  <c r="C2479" i="4"/>
  <c r="G2468" i="3"/>
  <c r="H2467" i="3"/>
  <c r="I2467" i="3" s="1"/>
  <c r="F2468" i="3"/>
  <c r="G2147" i="4" l="1"/>
  <c r="H2147" i="4" s="1"/>
  <c r="E2147" i="6"/>
  <c r="H2459" i="5"/>
  <c r="G2459" i="5"/>
  <c r="F2459" i="5"/>
  <c r="E2460" i="5"/>
  <c r="E2479" i="4"/>
  <c r="C2480" i="4"/>
  <c r="F2469" i="3"/>
  <c r="H2468" i="3"/>
  <c r="G2469" i="3"/>
  <c r="I2468" i="3"/>
  <c r="G2148" i="4" l="1"/>
  <c r="H2148" i="4" s="1"/>
  <c r="E2148" i="6"/>
  <c r="E2461" i="5"/>
  <c r="H2460" i="5"/>
  <c r="G2460" i="5"/>
  <c r="F2460" i="5"/>
  <c r="E2480" i="4"/>
  <c r="C2481" i="4"/>
  <c r="G2470" i="3"/>
  <c r="H2469" i="3"/>
  <c r="I2469" i="3" s="1"/>
  <c r="F2470" i="3"/>
  <c r="G2149" i="4" l="1"/>
  <c r="H2149" i="4" s="1"/>
  <c r="E2149" i="6"/>
  <c r="E2462" i="5"/>
  <c r="H2461" i="5"/>
  <c r="G2461" i="5"/>
  <c r="F2461" i="5"/>
  <c r="E2481" i="4"/>
  <c r="C2482" i="4"/>
  <c r="G2471" i="3"/>
  <c r="F2471" i="3"/>
  <c r="H2470" i="3"/>
  <c r="I2470" i="3" s="1"/>
  <c r="G2150" i="4" l="1"/>
  <c r="H2150" i="4" s="1"/>
  <c r="E2150" i="6"/>
  <c r="H2462" i="5"/>
  <c r="G2462" i="5"/>
  <c r="F2462" i="5"/>
  <c r="E2463" i="5"/>
  <c r="E2482" i="4"/>
  <c r="C2483" i="4"/>
  <c r="F2472" i="3"/>
  <c r="H2471" i="3"/>
  <c r="I2471" i="3"/>
  <c r="G2472" i="3"/>
  <c r="G2151" i="4" l="1"/>
  <c r="H2151" i="4" s="1"/>
  <c r="E2151" i="6"/>
  <c r="F2463" i="5"/>
  <c r="H2463" i="5"/>
  <c r="G2463" i="5"/>
  <c r="E2464" i="5"/>
  <c r="E2483" i="4"/>
  <c r="C2484" i="4"/>
  <c r="G2473" i="3"/>
  <c r="H2472" i="3"/>
  <c r="I2472" i="3" s="1"/>
  <c r="F2473" i="3"/>
  <c r="G2152" i="4" l="1"/>
  <c r="H2152" i="4" s="1"/>
  <c r="E2152" i="6"/>
  <c r="H2464" i="5"/>
  <c r="G2464" i="5"/>
  <c r="E2465" i="5"/>
  <c r="F2464" i="5"/>
  <c r="E2484" i="4"/>
  <c r="C2485" i="4"/>
  <c r="F2474" i="3"/>
  <c r="H2473" i="3"/>
  <c r="G2474" i="3"/>
  <c r="I2473" i="3"/>
  <c r="G2153" i="4" l="1"/>
  <c r="H2153" i="4" s="1"/>
  <c r="E2153" i="6"/>
  <c r="H2465" i="5"/>
  <c r="G2465" i="5"/>
  <c r="F2465" i="5"/>
  <c r="E2466" i="5"/>
  <c r="E2485" i="4"/>
  <c r="C2486" i="4"/>
  <c r="G2475" i="3"/>
  <c r="H2474" i="3"/>
  <c r="I2474" i="3" s="1"/>
  <c r="F2475" i="3"/>
  <c r="G2154" i="4" l="1"/>
  <c r="H2154" i="4" s="1"/>
  <c r="E2154" i="6"/>
  <c r="G2466" i="5"/>
  <c r="F2466" i="5"/>
  <c r="E2467" i="5"/>
  <c r="H2466" i="5"/>
  <c r="E2486" i="4"/>
  <c r="C2487" i="4"/>
  <c r="G2476" i="3"/>
  <c r="I2475" i="3"/>
  <c r="H2475" i="3"/>
  <c r="F2476" i="3"/>
  <c r="G2155" i="4" l="1"/>
  <c r="H2155" i="4" s="1"/>
  <c r="E2155" i="6"/>
  <c r="G2467" i="5"/>
  <c r="F2467" i="5"/>
  <c r="E2468" i="5"/>
  <c r="H2467" i="5"/>
  <c r="E2487" i="4"/>
  <c r="C2488" i="4"/>
  <c r="H2476" i="3"/>
  <c r="F2477" i="3"/>
  <c r="I2476" i="3"/>
  <c r="G2477" i="3"/>
  <c r="G2156" i="4" l="1"/>
  <c r="H2156" i="4" s="1"/>
  <c r="E2156" i="6"/>
  <c r="H2468" i="5"/>
  <c r="G2468" i="5"/>
  <c r="F2468" i="5"/>
  <c r="E2469" i="5"/>
  <c r="E2488" i="4"/>
  <c r="C2489" i="4"/>
  <c r="G2478" i="3"/>
  <c r="F2478" i="3"/>
  <c r="H2477" i="3"/>
  <c r="I2477" i="3" s="1"/>
  <c r="G2157" i="4" l="1"/>
  <c r="H2157" i="4" s="1"/>
  <c r="E2157" i="6"/>
  <c r="F2469" i="5"/>
  <c r="H2469" i="5"/>
  <c r="G2469" i="5"/>
  <c r="E2470" i="5"/>
  <c r="E2489" i="4"/>
  <c r="C2490" i="4"/>
  <c r="F2479" i="3"/>
  <c r="H2478" i="3"/>
  <c r="G2479" i="3"/>
  <c r="I2478" i="3"/>
  <c r="G2158" i="4" l="1"/>
  <c r="H2158" i="4" s="1"/>
  <c r="E2158" i="6"/>
  <c r="E2471" i="5"/>
  <c r="H2470" i="5"/>
  <c r="G2470" i="5"/>
  <c r="F2470" i="5"/>
  <c r="E2490" i="4"/>
  <c r="C2491" i="4"/>
  <c r="G2480" i="3"/>
  <c r="H2479" i="3"/>
  <c r="I2479" i="3" s="1"/>
  <c r="F2480" i="3"/>
  <c r="G2159" i="4" l="1"/>
  <c r="H2159" i="4" s="1"/>
  <c r="E2159" i="6"/>
  <c r="H2471" i="5"/>
  <c r="G2471" i="5"/>
  <c r="F2471" i="5"/>
  <c r="E2472" i="5"/>
  <c r="E2491" i="4"/>
  <c r="C2492" i="4"/>
  <c r="H2480" i="3"/>
  <c r="F2481" i="3"/>
  <c r="I2480" i="3"/>
  <c r="G2481" i="3"/>
  <c r="G2160" i="4" l="1"/>
  <c r="H2160" i="4" s="1"/>
  <c r="E2160" i="6"/>
  <c r="E2473" i="5"/>
  <c r="H2472" i="5"/>
  <c r="G2472" i="5"/>
  <c r="F2472" i="5"/>
  <c r="E2492" i="4"/>
  <c r="C2493" i="4"/>
  <c r="G2482" i="3"/>
  <c r="H2481" i="3"/>
  <c r="I2481" i="3" s="1"/>
  <c r="F2482" i="3"/>
  <c r="G2161" i="4" l="1"/>
  <c r="H2161" i="4" s="1"/>
  <c r="E2161" i="6"/>
  <c r="G2473" i="5"/>
  <c r="F2473" i="5"/>
  <c r="E2474" i="5"/>
  <c r="H2473" i="5"/>
  <c r="E2493" i="4"/>
  <c r="C2494" i="4"/>
  <c r="G2483" i="3"/>
  <c r="F2483" i="3"/>
  <c r="H2482" i="3"/>
  <c r="I2482" i="3" s="1"/>
  <c r="G2162" i="4" l="1"/>
  <c r="H2162" i="4" s="1"/>
  <c r="E2162" i="6"/>
  <c r="H2474" i="5"/>
  <c r="G2474" i="5"/>
  <c r="F2474" i="5"/>
  <c r="E2475" i="5"/>
  <c r="E2494" i="4"/>
  <c r="C2495" i="4"/>
  <c r="H2483" i="3"/>
  <c r="F2484" i="3"/>
  <c r="I2483" i="3"/>
  <c r="G2484" i="3"/>
  <c r="G2163" i="4" l="1"/>
  <c r="H2163" i="4" s="1"/>
  <c r="E2163" i="6"/>
  <c r="F2475" i="5"/>
  <c r="G2475" i="5"/>
  <c r="E2476" i="5"/>
  <c r="H2475" i="5"/>
  <c r="E2495" i="4"/>
  <c r="C2496" i="4"/>
  <c r="G2485" i="3"/>
  <c r="H2484" i="3"/>
  <c r="I2484" i="3" s="1"/>
  <c r="F2485" i="3"/>
  <c r="G2164" i="4" l="1"/>
  <c r="H2164" i="4" s="1"/>
  <c r="E2164" i="6"/>
  <c r="H2476" i="5"/>
  <c r="G2476" i="5"/>
  <c r="E2477" i="5"/>
  <c r="F2476" i="5"/>
  <c r="E2496" i="4"/>
  <c r="C2497" i="4"/>
  <c r="H2485" i="3"/>
  <c r="F2486" i="3"/>
  <c r="I2485" i="3"/>
  <c r="G2486" i="3"/>
  <c r="G2165" i="4" l="1"/>
  <c r="H2165" i="4" s="1"/>
  <c r="E2165" i="6"/>
  <c r="H2477" i="5"/>
  <c r="G2477" i="5"/>
  <c r="F2477" i="5"/>
  <c r="E2478" i="5"/>
  <c r="E2497" i="4"/>
  <c r="C2498" i="4"/>
  <c r="G2487" i="3"/>
  <c r="F2487" i="3"/>
  <c r="H2486" i="3"/>
  <c r="I2486" i="3" s="1"/>
  <c r="G2166" i="4" l="1"/>
  <c r="H2166" i="4" s="1"/>
  <c r="E2166" i="6"/>
  <c r="E2479" i="5"/>
  <c r="H2478" i="5"/>
  <c r="G2478" i="5"/>
  <c r="F2478" i="5"/>
  <c r="E2498" i="4"/>
  <c r="C2499" i="4"/>
  <c r="H2487" i="3"/>
  <c r="F2488" i="3"/>
  <c r="G2488" i="3"/>
  <c r="I2487" i="3"/>
  <c r="G2167" i="4" l="1"/>
  <c r="H2167" i="4" s="1"/>
  <c r="E2167" i="6"/>
  <c r="E2480" i="5"/>
  <c r="H2479" i="5"/>
  <c r="G2479" i="5"/>
  <c r="F2479" i="5"/>
  <c r="E2499" i="4"/>
  <c r="C2500" i="4"/>
  <c r="G2489" i="3"/>
  <c r="I2488" i="3"/>
  <c r="H2488" i="3"/>
  <c r="F2489" i="3"/>
  <c r="G2168" i="4" l="1"/>
  <c r="H2168" i="4" s="1"/>
  <c r="E2168" i="6"/>
  <c r="H2480" i="5"/>
  <c r="G2480" i="5"/>
  <c r="F2480" i="5"/>
  <c r="E2481" i="5"/>
  <c r="E2500" i="4"/>
  <c r="C2501" i="4"/>
  <c r="F2490" i="3"/>
  <c r="H2489" i="3"/>
  <c r="G2490" i="3"/>
  <c r="I2489" i="3"/>
  <c r="G2169" i="4" l="1"/>
  <c r="H2169" i="4" s="1"/>
  <c r="E2169" i="6"/>
  <c r="F2481" i="5"/>
  <c r="E2482" i="5"/>
  <c r="G2481" i="5"/>
  <c r="H2481" i="5"/>
  <c r="E2501" i="4"/>
  <c r="C2502" i="4"/>
  <c r="G2491" i="3"/>
  <c r="H2490" i="3"/>
  <c r="I2490" i="3" s="1"/>
  <c r="F2491" i="3"/>
  <c r="G2170" i="4" l="1"/>
  <c r="H2170" i="4" s="1"/>
  <c r="E2170" i="6"/>
  <c r="F2482" i="5"/>
  <c r="E2483" i="5"/>
  <c r="H2482" i="5"/>
  <c r="G2482" i="5"/>
  <c r="E2502" i="4"/>
  <c r="C2503" i="4"/>
  <c r="G2492" i="3"/>
  <c r="F2492" i="3"/>
  <c r="H2491" i="3"/>
  <c r="I2491" i="3" s="1"/>
  <c r="G2171" i="4" l="1"/>
  <c r="H2171" i="4" s="1"/>
  <c r="E2171" i="6"/>
  <c r="H2483" i="5"/>
  <c r="G2483" i="5"/>
  <c r="F2483" i="5"/>
  <c r="E2484" i="5"/>
  <c r="E2503" i="4"/>
  <c r="C2504" i="4"/>
  <c r="H2492" i="3"/>
  <c r="F2493" i="3"/>
  <c r="I2492" i="3"/>
  <c r="G2493" i="3"/>
  <c r="G2172" i="4" l="1"/>
  <c r="H2172" i="4" s="1"/>
  <c r="E2172" i="6"/>
  <c r="E2485" i="5"/>
  <c r="H2484" i="5"/>
  <c r="G2484" i="5"/>
  <c r="F2484" i="5"/>
  <c r="E2504" i="4"/>
  <c r="C2505" i="4"/>
  <c r="G2494" i="3"/>
  <c r="H2493" i="3"/>
  <c r="I2493" i="3" s="1"/>
  <c r="F2494" i="3"/>
  <c r="G2173" i="4" l="1"/>
  <c r="H2173" i="4" s="1"/>
  <c r="E2173" i="6"/>
  <c r="E2486" i="5"/>
  <c r="H2485" i="5"/>
  <c r="G2485" i="5"/>
  <c r="F2485" i="5"/>
  <c r="E2505" i="4"/>
  <c r="C2506" i="4"/>
  <c r="G2495" i="3"/>
  <c r="F2495" i="3"/>
  <c r="H2494" i="3"/>
  <c r="I2494" i="3" s="1"/>
  <c r="G2174" i="4" l="1"/>
  <c r="H2174" i="4" s="1"/>
  <c r="E2174" i="6"/>
  <c r="H2486" i="5"/>
  <c r="G2486" i="5"/>
  <c r="F2486" i="5"/>
  <c r="E2487" i="5"/>
  <c r="E2506" i="4"/>
  <c r="C2507" i="4"/>
  <c r="H2495" i="3"/>
  <c r="F2496" i="3"/>
  <c r="G2496" i="3"/>
  <c r="I2495" i="3"/>
  <c r="G2175" i="4" l="1"/>
  <c r="H2175" i="4" s="1"/>
  <c r="E2175" i="6"/>
  <c r="F2487" i="5"/>
  <c r="H2487" i="5"/>
  <c r="G2487" i="5"/>
  <c r="E2488" i="5"/>
  <c r="E2507" i="4"/>
  <c r="C2508" i="4"/>
  <c r="H2496" i="3"/>
  <c r="F2497" i="3"/>
  <c r="I2496" i="3"/>
  <c r="G2497" i="3"/>
  <c r="G2176" i="4" l="1"/>
  <c r="H2176" i="4" s="1"/>
  <c r="E2176" i="6"/>
  <c r="H2488" i="5"/>
  <c r="G2488" i="5"/>
  <c r="E2489" i="5"/>
  <c r="F2488" i="5"/>
  <c r="E2508" i="4"/>
  <c r="C2509" i="4"/>
  <c r="G2498" i="3"/>
  <c r="H2497" i="3"/>
  <c r="I2497" i="3" s="1"/>
  <c r="F2498" i="3"/>
  <c r="G2177" i="4" l="1"/>
  <c r="H2177" i="4" s="1"/>
  <c r="E2177" i="6"/>
  <c r="H2489" i="5"/>
  <c r="G2489" i="5"/>
  <c r="F2489" i="5"/>
  <c r="E2490" i="5"/>
  <c r="E2509" i="4"/>
  <c r="C2510" i="4"/>
  <c r="F2499" i="3"/>
  <c r="H2498" i="3"/>
  <c r="I2498" i="3" s="1"/>
  <c r="G2499" i="3"/>
  <c r="G2178" i="4" l="1"/>
  <c r="H2178" i="4" s="1"/>
  <c r="E2178" i="6"/>
  <c r="E2491" i="5"/>
  <c r="H2490" i="5"/>
  <c r="F2490" i="5"/>
  <c r="G2490" i="5"/>
  <c r="E2510" i="4"/>
  <c r="C2511" i="4"/>
  <c r="G2500" i="3"/>
  <c r="H2499" i="3"/>
  <c r="I2499" i="3" s="1"/>
  <c r="F2500" i="3"/>
  <c r="G2179" i="4" l="1"/>
  <c r="H2179" i="4" s="1"/>
  <c r="E2179" i="6"/>
  <c r="G2491" i="5"/>
  <c r="F2491" i="5"/>
  <c r="E2492" i="5"/>
  <c r="H2491" i="5"/>
  <c r="E2511" i="4"/>
  <c r="C2512" i="4"/>
  <c r="H2500" i="3"/>
  <c r="F2501" i="3"/>
  <c r="G2501" i="3"/>
  <c r="I2500" i="3"/>
  <c r="G2180" i="4" l="1"/>
  <c r="H2180" i="4" s="1"/>
  <c r="E2180" i="6"/>
  <c r="H2492" i="5"/>
  <c r="G2492" i="5"/>
  <c r="F2492" i="5"/>
  <c r="E2493" i="5"/>
  <c r="E2512" i="4"/>
  <c r="C2513" i="4"/>
  <c r="G2502" i="3"/>
  <c r="I2501" i="3"/>
  <c r="F2502" i="3"/>
  <c r="H2501" i="3"/>
  <c r="G2181" i="4" l="1"/>
  <c r="H2181" i="4" s="1"/>
  <c r="E2181" i="6"/>
  <c r="F2493" i="5"/>
  <c r="E2494" i="5"/>
  <c r="H2493" i="5"/>
  <c r="G2493" i="5"/>
  <c r="E2513" i="4"/>
  <c r="C2514" i="4"/>
  <c r="H2502" i="3"/>
  <c r="F2503" i="3"/>
  <c r="G2503" i="3"/>
  <c r="I2502" i="3"/>
  <c r="G2182" i="4" l="1"/>
  <c r="H2182" i="4" s="1"/>
  <c r="E2182" i="6"/>
  <c r="F2494" i="5"/>
  <c r="E2495" i="5"/>
  <c r="H2494" i="5"/>
  <c r="G2494" i="5"/>
  <c r="E2514" i="4"/>
  <c r="C2515" i="4"/>
  <c r="H2503" i="3"/>
  <c r="F2504" i="3"/>
  <c r="G2504" i="3"/>
  <c r="I2503" i="3"/>
  <c r="G2183" i="4" l="1"/>
  <c r="H2183" i="4" s="1"/>
  <c r="E2183" i="6"/>
  <c r="H2495" i="5"/>
  <c r="G2495" i="5"/>
  <c r="F2495" i="5"/>
  <c r="E2496" i="5"/>
  <c r="E2515" i="4"/>
  <c r="C2516" i="4"/>
  <c r="F2505" i="3"/>
  <c r="H2504" i="3"/>
  <c r="G2505" i="3"/>
  <c r="I2504" i="3"/>
  <c r="G2184" i="4" l="1"/>
  <c r="H2184" i="4" s="1"/>
  <c r="E2184" i="6"/>
  <c r="E2497" i="5"/>
  <c r="H2496" i="5"/>
  <c r="G2496" i="5"/>
  <c r="F2496" i="5"/>
  <c r="E2516" i="4"/>
  <c r="C2517" i="4"/>
  <c r="G2506" i="3"/>
  <c r="H2505" i="3"/>
  <c r="I2505" i="3" s="1"/>
  <c r="F2506" i="3"/>
  <c r="G2185" i="4" l="1"/>
  <c r="H2185" i="4" s="1"/>
  <c r="E2185" i="6"/>
  <c r="E2498" i="5"/>
  <c r="H2497" i="5"/>
  <c r="G2497" i="5"/>
  <c r="F2497" i="5"/>
  <c r="E2517" i="4"/>
  <c r="C2518" i="4"/>
  <c r="G2507" i="3"/>
  <c r="F2507" i="3"/>
  <c r="H2506" i="3"/>
  <c r="I2506" i="3" s="1"/>
  <c r="G2186" i="4" l="1"/>
  <c r="H2186" i="4" s="1"/>
  <c r="E2186" i="6"/>
  <c r="H2498" i="5"/>
  <c r="G2498" i="5"/>
  <c r="F2498" i="5"/>
  <c r="E2499" i="5"/>
  <c r="E2518" i="4"/>
  <c r="C2519" i="4"/>
  <c r="F2508" i="3"/>
  <c r="H2507" i="3"/>
  <c r="I2507" i="3"/>
  <c r="G2508" i="3"/>
  <c r="G2187" i="4" l="1"/>
  <c r="H2187" i="4" s="1"/>
  <c r="E2187" i="6"/>
  <c r="E2500" i="5"/>
  <c r="H2499" i="5"/>
  <c r="G2499" i="5"/>
  <c r="F2499" i="5"/>
  <c r="E2519" i="4"/>
  <c r="C2520" i="4"/>
  <c r="G2509" i="3"/>
  <c r="H2508" i="3"/>
  <c r="I2508" i="3" s="1"/>
  <c r="F2509" i="3"/>
  <c r="G2188" i="4" l="1"/>
  <c r="H2188" i="4" s="1"/>
  <c r="E2188" i="6"/>
  <c r="H2500" i="5"/>
  <c r="G2500" i="5"/>
  <c r="E2501" i="5"/>
  <c r="F2500" i="5"/>
  <c r="E2520" i="4"/>
  <c r="C2521" i="4"/>
  <c r="F2510" i="3"/>
  <c r="H2509" i="3"/>
  <c r="G2510" i="3"/>
  <c r="I2509" i="3"/>
  <c r="G2189" i="4" l="1"/>
  <c r="H2189" i="4" s="1"/>
  <c r="E2189" i="6"/>
  <c r="H2501" i="5"/>
  <c r="G2501" i="5"/>
  <c r="F2501" i="5"/>
  <c r="E2502" i="5"/>
  <c r="E2521" i="4"/>
  <c r="C2522" i="4"/>
  <c r="G2511" i="3"/>
  <c r="H2510" i="3"/>
  <c r="I2510" i="3" s="1"/>
  <c r="F2511" i="3"/>
  <c r="G2190" i="4" l="1"/>
  <c r="H2190" i="4" s="1"/>
  <c r="E2190" i="6"/>
  <c r="H2502" i="5"/>
  <c r="G2502" i="5"/>
  <c r="F2502" i="5"/>
  <c r="E2503" i="5"/>
  <c r="E2522" i="4"/>
  <c r="C2523" i="4"/>
  <c r="G2512" i="3"/>
  <c r="F2512" i="3"/>
  <c r="H2511" i="3"/>
  <c r="I2511" i="3" s="1"/>
  <c r="G2191" i="4" l="1"/>
  <c r="H2191" i="4" s="1"/>
  <c r="E2191" i="6"/>
  <c r="G2503" i="5"/>
  <c r="F2503" i="5"/>
  <c r="E2504" i="5"/>
  <c r="H2503" i="5"/>
  <c r="E2523" i="4"/>
  <c r="C2524" i="4"/>
  <c r="H2512" i="3"/>
  <c r="F2513" i="3"/>
  <c r="I2512" i="3"/>
  <c r="G2513" i="3"/>
  <c r="G2192" i="4" l="1"/>
  <c r="H2192" i="4" s="1"/>
  <c r="E2192" i="6"/>
  <c r="H2504" i="5"/>
  <c r="G2504" i="5"/>
  <c r="F2504" i="5"/>
  <c r="E2505" i="5"/>
  <c r="E2524" i="4"/>
  <c r="C2525" i="4"/>
  <c r="F2514" i="3"/>
  <c r="H2513" i="3"/>
  <c r="G2514" i="3"/>
  <c r="I2513" i="3"/>
  <c r="G2193" i="4" l="1"/>
  <c r="H2193" i="4" s="1"/>
  <c r="E2193" i="6"/>
  <c r="F2505" i="5"/>
  <c r="E2506" i="5"/>
  <c r="G2505" i="5"/>
  <c r="H2505" i="5"/>
  <c r="E2525" i="4"/>
  <c r="C2526" i="4"/>
  <c r="G2515" i="3"/>
  <c r="F2515" i="3"/>
  <c r="H2514" i="3"/>
  <c r="I2514" i="3" s="1"/>
  <c r="G2194" i="4" l="1"/>
  <c r="H2194" i="4" s="1"/>
  <c r="E2194" i="6"/>
  <c r="F2506" i="5"/>
  <c r="E2507" i="5"/>
  <c r="H2506" i="5"/>
  <c r="G2506" i="5"/>
  <c r="E2526" i="4"/>
  <c r="C2527" i="4"/>
  <c r="H2515" i="3"/>
  <c r="F2516" i="3"/>
  <c r="I2515" i="3"/>
  <c r="G2516" i="3"/>
  <c r="G2195" i="4" l="1"/>
  <c r="H2195" i="4" s="1"/>
  <c r="E2195" i="6"/>
  <c r="H2507" i="5"/>
  <c r="G2507" i="5"/>
  <c r="F2507" i="5"/>
  <c r="E2508" i="5"/>
  <c r="E2527" i="4"/>
  <c r="C2528" i="4"/>
  <c r="F2517" i="3"/>
  <c r="H2516" i="3"/>
  <c r="I2516" i="3"/>
  <c r="G2517" i="3"/>
  <c r="G2196" i="4" l="1"/>
  <c r="H2196" i="4" s="1"/>
  <c r="E2196" i="6"/>
  <c r="E2509" i="5"/>
  <c r="H2508" i="5"/>
  <c r="G2508" i="5"/>
  <c r="F2508" i="5"/>
  <c r="E2528" i="4"/>
  <c r="C2529" i="4"/>
  <c r="G2518" i="3"/>
  <c r="H2517" i="3"/>
  <c r="I2517" i="3" s="1"/>
  <c r="F2518" i="3"/>
  <c r="G2197" i="4" l="1"/>
  <c r="H2197" i="4" s="1"/>
  <c r="E2197" i="6"/>
  <c r="G2509" i="5"/>
  <c r="F2509" i="5"/>
  <c r="E2510" i="5"/>
  <c r="H2509" i="5"/>
  <c r="E2529" i="4"/>
  <c r="C2530" i="4"/>
  <c r="G2519" i="3"/>
  <c r="F2519" i="3"/>
  <c r="H2518" i="3"/>
  <c r="I2518" i="3" s="1"/>
  <c r="G2198" i="4" l="1"/>
  <c r="H2198" i="4" s="1"/>
  <c r="E2198" i="6"/>
  <c r="H2510" i="5"/>
  <c r="G2510" i="5"/>
  <c r="F2510" i="5"/>
  <c r="E2511" i="5"/>
  <c r="E2530" i="4"/>
  <c r="C2531" i="4"/>
  <c r="H2519" i="3"/>
  <c r="F2520" i="3"/>
  <c r="G2520" i="3"/>
  <c r="I2519" i="3"/>
  <c r="G2199" i="4" l="1"/>
  <c r="H2199" i="4" s="1"/>
  <c r="E2199" i="6"/>
  <c r="F2511" i="5"/>
  <c r="H2511" i="5"/>
  <c r="G2511" i="5"/>
  <c r="E2512" i="5"/>
  <c r="E2531" i="4"/>
  <c r="C2532" i="4"/>
  <c r="F2521" i="3"/>
  <c r="H2520" i="3"/>
  <c r="G2521" i="3"/>
  <c r="I2520" i="3"/>
  <c r="G2200" i="4" l="1"/>
  <c r="H2200" i="4" s="1"/>
  <c r="E2200" i="6"/>
  <c r="H2512" i="5"/>
  <c r="G2512" i="5"/>
  <c r="E2513" i="5"/>
  <c r="F2512" i="5"/>
  <c r="E2532" i="4"/>
  <c r="C2533" i="4"/>
  <c r="G2522" i="3"/>
  <c r="F2522" i="3"/>
  <c r="H2521" i="3"/>
  <c r="I2521" i="3" s="1"/>
  <c r="G2201" i="4" l="1"/>
  <c r="H2201" i="4" s="1"/>
  <c r="E2201" i="6"/>
  <c r="H2513" i="5"/>
  <c r="G2513" i="5"/>
  <c r="F2513" i="5"/>
  <c r="E2514" i="5"/>
  <c r="E2533" i="4"/>
  <c r="C2534" i="4"/>
  <c r="F2523" i="3"/>
  <c r="H2522" i="3"/>
  <c r="I2522" i="3"/>
  <c r="G2523" i="3"/>
  <c r="G2202" i="4" l="1"/>
  <c r="H2202" i="4" s="1"/>
  <c r="E2202" i="6"/>
  <c r="E2515" i="5"/>
  <c r="H2514" i="5"/>
  <c r="G2514" i="5"/>
  <c r="F2514" i="5"/>
  <c r="E2534" i="4"/>
  <c r="C2535" i="4"/>
  <c r="G2524" i="3"/>
  <c r="I2523" i="3"/>
  <c r="F2524" i="3"/>
  <c r="H2523" i="3"/>
  <c r="G2203" i="4" l="1"/>
  <c r="H2203" i="4" s="1"/>
  <c r="E2203" i="6"/>
  <c r="G2515" i="5"/>
  <c r="F2515" i="5"/>
  <c r="E2516" i="5"/>
  <c r="H2515" i="5"/>
  <c r="E2535" i="4"/>
  <c r="C2536" i="4"/>
  <c r="H2524" i="3"/>
  <c r="F2525" i="3"/>
  <c r="I2524" i="3"/>
  <c r="G2525" i="3"/>
  <c r="G2204" i="4" l="1"/>
  <c r="H2204" i="4" s="1"/>
  <c r="E2204" i="6"/>
  <c r="H2516" i="5"/>
  <c r="G2516" i="5"/>
  <c r="F2516" i="5"/>
  <c r="E2517" i="5"/>
  <c r="E2536" i="4"/>
  <c r="C2537" i="4"/>
  <c r="H2525" i="3"/>
  <c r="F2526" i="3"/>
  <c r="G2526" i="3"/>
  <c r="I2525" i="3"/>
  <c r="G2205" i="4" l="1"/>
  <c r="H2205" i="4" s="1"/>
  <c r="E2205" i="6"/>
  <c r="F2517" i="5"/>
  <c r="H2517" i="5"/>
  <c r="G2517" i="5"/>
  <c r="E2518" i="5"/>
  <c r="E2537" i="4"/>
  <c r="C2538" i="4"/>
  <c r="G2527" i="3"/>
  <c r="F2527" i="3"/>
  <c r="H2526" i="3"/>
  <c r="I2526" i="3" s="1"/>
  <c r="G2206" i="4" l="1"/>
  <c r="H2206" i="4" s="1"/>
  <c r="E2206" i="6"/>
  <c r="E2519" i="5"/>
  <c r="H2518" i="5"/>
  <c r="G2518" i="5"/>
  <c r="F2518" i="5"/>
  <c r="E2538" i="4"/>
  <c r="C2539" i="4"/>
  <c r="H2527" i="3"/>
  <c r="F2528" i="3"/>
  <c r="G2528" i="3"/>
  <c r="I2527" i="3"/>
  <c r="G2207" i="4" l="1"/>
  <c r="H2207" i="4" s="1"/>
  <c r="E2207" i="6"/>
  <c r="H2519" i="5"/>
  <c r="G2519" i="5"/>
  <c r="F2519" i="5"/>
  <c r="E2520" i="5"/>
  <c r="E2539" i="4"/>
  <c r="C2540" i="4"/>
  <c r="F2529" i="3"/>
  <c r="H2528" i="3"/>
  <c r="G2529" i="3"/>
  <c r="I2528" i="3"/>
  <c r="G2208" i="4" l="1"/>
  <c r="H2208" i="4" s="1"/>
  <c r="E2208" i="6"/>
  <c r="E2521" i="5"/>
  <c r="H2520" i="5"/>
  <c r="G2520" i="5"/>
  <c r="F2520" i="5"/>
  <c r="E2540" i="4"/>
  <c r="C2541" i="4"/>
  <c r="G2530" i="3"/>
  <c r="F2530" i="3"/>
  <c r="H2529" i="3"/>
  <c r="I2529" i="3" s="1"/>
  <c r="G2209" i="4" l="1"/>
  <c r="H2209" i="4" s="1"/>
  <c r="E2209" i="6"/>
  <c r="G2521" i="5"/>
  <c r="F2521" i="5"/>
  <c r="E2522" i="5"/>
  <c r="H2521" i="5"/>
  <c r="E2541" i="4"/>
  <c r="C2542" i="4"/>
  <c r="F2531" i="3"/>
  <c r="H2530" i="3"/>
  <c r="I2530" i="3"/>
  <c r="G2531" i="3"/>
  <c r="G2210" i="4" l="1"/>
  <c r="H2210" i="4" s="1"/>
  <c r="E2210" i="6"/>
  <c r="H2522" i="5"/>
  <c r="G2522" i="5"/>
  <c r="F2522" i="5"/>
  <c r="E2523" i="5"/>
  <c r="E2542" i="4"/>
  <c r="C2543" i="4"/>
  <c r="G2532" i="3"/>
  <c r="H2531" i="3"/>
  <c r="I2531" i="3" s="1"/>
  <c r="F2532" i="3"/>
  <c r="G2211" i="4" l="1"/>
  <c r="H2211" i="4" s="1"/>
  <c r="E2211" i="6"/>
  <c r="E2524" i="5"/>
  <c r="H2523" i="5"/>
  <c r="G2523" i="5"/>
  <c r="F2523" i="5"/>
  <c r="E2543" i="4"/>
  <c r="C2544" i="4"/>
  <c r="F2533" i="3"/>
  <c r="H2532" i="3"/>
  <c r="G2533" i="3"/>
  <c r="I2532" i="3"/>
  <c r="G2212" i="4" l="1"/>
  <c r="H2212" i="4" s="1"/>
  <c r="E2212" i="6"/>
  <c r="H2524" i="5"/>
  <c r="G2524" i="5"/>
  <c r="E2525" i="5"/>
  <c r="F2524" i="5"/>
  <c r="E2544" i="4"/>
  <c r="C2545" i="4"/>
  <c r="G2534" i="3"/>
  <c r="F2534" i="3"/>
  <c r="H2533" i="3"/>
  <c r="I2533" i="3" s="1"/>
  <c r="G2213" i="4" l="1"/>
  <c r="H2213" i="4" s="1"/>
  <c r="E2213" i="6"/>
  <c r="H2525" i="5"/>
  <c r="G2525" i="5"/>
  <c r="F2525" i="5"/>
  <c r="E2526" i="5"/>
  <c r="E2545" i="4"/>
  <c r="C2546" i="4"/>
  <c r="F2535" i="3"/>
  <c r="H2534" i="3"/>
  <c r="I2534" i="3" s="1"/>
  <c r="G2535" i="3"/>
  <c r="G2214" i="4" l="1"/>
  <c r="H2214" i="4" s="1"/>
  <c r="E2214" i="6"/>
  <c r="E2527" i="5"/>
  <c r="H2526" i="5"/>
  <c r="G2526" i="5"/>
  <c r="F2526" i="5"/>
  <c r="E2546" i="4"/>
  <c r="C2547" i="4"/>
  <c r="G2536" i="3"/>
  <c r="H2535" i="3"/>
  <c r="I2535" i="3" s="1"/>
  <c r="F2536" i="3"/>
  <c r="G2215" i="4" l="1"/>
  <c r="H2215" i="4" s="1"/>
  <c r="E2215" i="6"/>
  <c r="E2528" i="5"/>
  <c r="H2527" i="5"/>
  <c r="G2527" i="5"/>
  <c r="F2527" i="5"/>
  <c r="E2547" i="4"/>
  <c r="C2548" i="4"/>
  <c r="H2536" i="3"/>
  <c r="F2537" i="3"/>
  <c r="G2537" i="3"/>
  <c r="I2536" i="3"/>
  <c r="G2216" i="4" l="1"/>
  <c r="H2216" i="4" s="1"/>
  <c r="E2216" i="6"/>
  <c r="H2528" i="5"/>
  <c r="G2528" i="5"/>
  <c r="F2528" i="5"/>
  <c r="E2529" i="5"/>
  <c r="E2548" i="4"/>
  <c r="C2549" i="4"/>
  <c r="G2538" i="3"/>
  <c r="H2537" i="3"/>
  <c r="I2537" i="3" s="1"/>
  <c r="F2538" i="3"/>
  <c r="G2217" i="4" l="1"/>
  <c r="H2217" i="4" s="1"/>
  <c r="E2217" i="6"/>
  <c r="F2529" i="5"/>
  <c r="E2530" i="5"/>
  <c r="H2529" i="5"/>
  <c r="G2529" i="5"/>
  <c r="E2549" i="4"/>
  <c r="C2550" i="4"/>
  <c r="G2539" i="3"/>
  <c r="F2539" i="3"/>
  <c r="H2538" i="3"/>
  <c r="I2538" i="3" s="1"/>
  <c r="G2218" i="4" l="1"/>
  <c r="H2218" i="4" s="1"/>
  <c r="E2218" i="6"/>
  <c r="F2530" i="5"/>
  <c r="G2530" i="5"/>
  <c r="E2531" i="5"/>
  <c r="H2530" i="5"/>
  <c r="E2550" i="4"/>
  <c r="C2551" i="4"/>
  <c r="F2540" i="3"/>
  <c r="H2539" i="3"/>
  <c r="G2540" i="3"/>
  <c r="I2539" i="3"/>
  <c r="G2219" i="4" l="1"/>
  <c r="H2219" i="4" s="1"/>
  <c r="E2219" i="6"/>
  <c r="H2531" i="5"/>
  <c r="G2531" i="5"/>
  <c r="F2531" i="5"/>
  <c r="E2532" i="5"/>
  <c r="E2551" i="4"/>
  <c r="C2552" i="4"/>
  <c r="G2541" i="3"/>
  <c r="F2541" i="3"/>
  <c r="H2540" i="3"/>
  <c r="I2540" i="3" s="1"/>
  <c r="G2220" i="4" l="1"/>
  <c r="H2220" i="4" s="1"/>
  <c r="E2220" i="6"/>
  <c r="E2533" i="5"/>
  <c r="H2532" i="5"/>
  <c r="G2532" i="5"/>
  <c r="F2532" i="5"/>
  <c r="E2552" i="4"/>
  <c r="C2553" i="4"/>
  <c r="G2542" i="3"/>
  <c r="F2542" i="3"/>
  <c r="H2541" i="3"/>
  <c r="I2541" i="3" s="1"/>
  <c r="G2221" i="4" l="1"/>
  <c r="H2221" i="4" s="1"/>
  <c r="E2221" i="6"/>
  <c r="E2534" i="5"/>
  <c r="H2533" i="5"/>
  <c r="G2533" i="5"/>
  <c r="F2533" i="5"/>
  <c r="E2553" i="4"/>
  <c r="C2554" i="4"/>
  <c r="G2543" i="3"/>
  <c r="H2542" i="3"/>
  <c r="I2542" i="3" s="1"/>
  <c r="F2543" i="3"/>
  <c r="G2222" i="4" l="1"/>
  <c r="H2222" i="4" s="1"/>
  <c r="E2222" i="6"/>
  <c r="H2534" i="5"/>
  <c r="G2534" i="5"/>
  <c r="F2534" i="5"/>
  <c r="E2535" i="5"/>
  <c r="E2554" i="4"/>
  <c r="C2555" i="4"/>
  <c r="G2544" i="3"/>
  <c r="H2543" i="3"/>
  <c r="I2543" i="3" s="1"/>
  <c r="F2544" i="3"/>
  <c r="G2223" i="4" l="1"/>
  <c r="H2223" i="4" s="1"/>
  <c r="E2223" i="6"/>
  <c r="F2535" i="5"/>
  <c r="H2535" i="5"/>
  <c r="G2535" i="5"/>
  <c r="E2536" i="5"/>
  <c r="E2555" i="4"/>
  <c r="C2556" i="4"/>
  <c r="H2544" i="3"/>
  <c r="F2545" i="3"/>
  <c r="G2545" i="3"/>
  <c r="I2544" i="3"/>
  <c r="G2224" i="4" l="1"/>
  <c r="H2224" i="4" s="1"/>
  <c r="E2224" i="6"/>
  <c r="H2536" i="5"/>
  <c r="G2536" i="5"/>
  <c r="E2537" i="5"/>
  <c r="F2536" i="5"/>
  <c r="E2556" i="4"/>
  <c r="C2557" i="4"/>
  <c r="F2546" i="3"/>
  <c r="H2545" i="3"/>
  <c r="I2545" i="3"/>
  <c r="G2546" i="3"/>
  <c r="G2225" i="4" l="1"/>
  <c r="H2225" i="4" s="1"/>
  <c r="E2225" i="6"/>
  <c r="H2537" i="5"/>
  <c r="G2537" i="5"/>
  <c r="F2537" i="5"/>
  <c r="E2538" i="5"/>
  <c r="E2557" i="4"/>
  <c r="C2558" i="4"/>
  <c r="G2547" i="3"/>
  <c r="F2547" i="3"/>
  <c r="H2546" i="3"/>
  <c r="I2546" i="3" s="1"/>
  <c r="G2226" i="4" l="1"/>
  <c r="H2226" i="4" s="1"/>
  <c r="E2226" i="6"/>
  <c r="G2538" i="5"/>
  <c r="F2538" i="5"/>
  <c r="E2539" i="5"/>
  <c r="H2538" i="5"/>
  <c r="E2558" i="4"/>
  <c r="C2559" i="4"/>
  <c r="F2548" i="3"/>
  <c r="H2547" i="3"/>
  <c r="I2547" i="3"/>
  <c r="G2548" i="3"/>
  <c r="G2227" i="4" l="1"/>
  <c r="H2227" i="4" s="1"/>
  <c r="E2227" i="6"/>
  <c r="G2539" i="5"/>
  <c r="F2539" i="5"/>
  <c r="E2540" i="5"/>
  <c r="H2539" i="5"/>
  <c r="E2559" i="4"/>
  <c r="C2560" i="4"/>
  <c r="G2549" i="3"/>
  <c r="F2549" i="3"/>
  <c r="H2548" i="3"/>
  <c r="I2548" i="3" s="1"/>
  <c r="G2228" i="4" l="1"/>
  <c r="H2228" i="4" s="1"/>
  <c r="E2228" i="6"/>
  <c r="H2540" i="5"/>
  <c r="G2540" i="5"/>
  <c r="F2540" i="5"/>
  <c r="E2541" i="5"/>
  <c r="E2560" i="4"/>
  <c r="C2561" i="4"/>
  <c r="H2549" i="3"/>
  <c r="F2550" i="3"/>
  <c r="I2549" i="3"/>
  <c r="G2550" i="3"/>
  <c r="G2229" i="4" l="1"/>
  <c r="H2229" i="4" s="1"/>
  <c r="E2229" i="6"/>
  <c r="F2541" i="5"/>
  <c r="E2542" i="5"/>
  <c r="H2541" i="5"/>
  <c r="G2541" i="5"/>
  <c r="E2561" i="4"/>
  <c r="C2562" i="4"/>
  <c r="G2551" i="3"/>
  <c r="F2551" i="3"/>
  <c r="H2550" i="3"/>
  <c r="I2550" i="3" s="1"/>
  <c r="G2230" i="4" l="1"/>
  <c r="H2230" i="4" s="1"/>
  <c r="E2230" i="6"/>
  <c r="E2543" i="5"/>
  <c r="F2542" i="5"/>
  <c r="G2542" i="5"/>
  <c r="H2542" i="5"/>
  <c r="E2562" i="4"/>
  <c r="C2563" i="4"/>
  <c r="H2551" i="3"/>
  <c r="F2552" i="3"/>
  <c r="I2551" i="3"/>
  <c r="G2552" i="3"/>
  <c r="G2231" i="4" l="1"/>
  <c r="H2231" i="4" s="1"/>
  <c r="E2231" i="6"/>
  <c r="H2543" i="5"/>
  <c r="G2543" i="5"/>
  <c r="F2543" i="5"/>
  <c r="E2544" i="5"/>
  <c r="E2563" i="4"/>
  <c r="C2564" i="4"/>
  <c r="G2553" i="3"/>
  <c r="F2553" i="3"/>
  <c r="H2552" i="3"/>
  <c r="I2552" i="3" s="1"/>
  <c r="G2232" i="4" l="1"/>
  <c r="H2232" i="4" s="1"/>
  <c r="E2232" i="6"/>
  <c r="E2545" i="5"/>
  <c r="H2544" i="5"/>
  <c r="G2544" i="5"/>
  <c r="F2544" i="5"/>
  <c r="E2564" i="4"/>
  <c r="C2565" i="4"/>
  <c r="H2553" i="3"/>
  <c r="F2554" i="3"/>
  <c r="I2553" i="3"/>
  <c r="G2554" i="3"/>
  <c r="G2233" i="4" l="1"/>
  <c r="H2233" i="4" s="1"/>
  <c r="E2233" i="6"/>
  <c r="E2546" i="5"/>
  <c r="H2545" i="5"/>
  <c r="G2545" i="5"/>
  <c r="F2545" i="5"/>
  <c r="E2565" i="4"/>
  <c r="C2566" i="4"/>
  <c r="F2555" i="3"/>
  <c r="H2554" i="3"/>
  <c r="I2554" i="3"/>
  <c r="G2555" i="3"/>
  <c r="G2234" i="4" l="1"/>
  <c r="H2234" i="4" s="1"/>
  <c r="E2234" i="6"/>
  <c r="H2546" i="5"/>
  <c r="G2546" i="5"/>
  <c r="F2546" i="5"/>
  <c r="E2547" i="5"/>
  <c r="E2566" i="4"/>
  <c r="C2567" i="4"/>
  <c r="G2556" i="3"/>
  <c r="H2555" i="3"/>
  <c r="I2555" i="3" s="1"/>
  <c r="F2556" i="3"/>
  <c r="G2235" i="4" l="1"/>
  <c r="H2235" i="4" s="1"/>
  <c r="E2235" i="6"/>
  <c r="E2548" i="5"/>
  <c r="H2547" i="5"/>
  <c r="G2547" i="5"/>
  <c r="F2547" i="5"/>
  <c r="E2567" i="4"/>
  <c r="C2568" i="4"/>
  <c r="H2556" i="3"/>
  <c r="F2557" i="3"/>
  <c r="G2557" i="3"/>
  <c r="I2556" i="3"/>
  <c r="G2236" i="4" l="1"/>
  <c r="H2236" i="4" s="1"/>
  <c r="E2236" i="6"/>
  <c r="H2548" i="5"/>
  <c r="G2548" i="5"/>
  <c r="E2549" i="5"/>
  <c r="F2548" i="5"/>
  <c r="E2568" i="4"/>
  <c r="C2569" i="4"/>
  <c r="F2558" i="3"/>
  <c r="H2557" i="3"/>
  <c r="G2558" i="3"/>
  <c r="I2557" i="3"/>
  <c r="G2237" i="4" l="1"/>
  <c r="H2237" i="4" s="1"/>
  <c r="E2237" i="6"/>
  <c r="H2549" i="5"/>
  <c r="G2549" i="5"/>
  <c r="F2549" i="5"/>
  <c r="E2550" i="5"/>
  <c r="E2569" i="4"/>
  <c r="C2570" i="4"/>
  <c r="G2559" i="3"/>
  <c r="F2559" i="3"/>
  <c r="H2558" i="3"/>
  <c r="I2558" i="3" s="1"/>
  <c r="G2238" i="4" l="1"/>
  <c r="H2238" i="4" s="1"/>
  <c r="E2238" i="6"/>
  <c r="G2550" i="5"/>
  <c r="F2550" i="5"/>
  <c r="E2551" i="5"/>
  <c r="H2550" i="5"/>
  <c r="E2570" i="4"/>
  <c r="C2571" i="4"/>
  <c r="H2559" i="3"/>
  <c r="F2560" i="3"/>
  <c r="G2560" i="3"/>
  <c r="I2559" i="3"/>
  <c r="G2239" i="4" l="1"/>
  <c r="H2239" i="4" s="1"/>
  <c r="E2239" i="6"/>
  <c r="F2551" i="5"/>
  <c r="E2552" i="5"/>
  <c r="H2551" i="5"/>
  <c r="G2551" i="5"/>
  <c r="E2571" i="4"/>
  <c r="C2572" i="4"/>
  <c r="H2560" i="3"/>
  <c r="F2561" i="3"/>
  <c r="G2561" i="3"/>
  <c r="I2560" i="3"/>
  <c r="G2240" i="4" l="1"/>
  <c r="H2240" i="4" s="1"/>
  <c r="E2240" i="6"/>
  <c r="H2552" i="5"/>
  <c r="G2552" i="5"/>
  <c r="F2552" i="5"/>
  <c r="E2553" i="5"/>
  <c r="E2572" i="4"/>
  <c r="C2573" i="4"/>
  <c r="H2561" i="3"/>
  <c r="F2562" i="3"/>
  <c r="I2561" i="3"/>
  <c r="G2562" i="3"/>
  <c r="G2241" i="4" l="1"/>
  <c r="H2241" i="4" s="1"/>
  <c r="E2241" i="6"/>
  <c r="F2553" i="5"/>
  <c r="E2554" i="5"/>
  <c r="G2553" i="5"/>
  <c r="H2553" i="5"/>
  <c r="E2573" i="4"/>
  <c r="C2574" i="4"/>
  <c r="G2563" i="3"/>
  <c r="I2562" i="3"/>
  <c r="F2563" i="3"/>
  <c r="H2562" i="3"/>
  <c r="G2242" i="4" l="1"/>
  <c r="H2242" i="4" s="1"/>
  <c r="E2242" i="6"/>
  <c r="F2554" i="5"/>
  <c r="E2555" i="5"/>
  <c r="H2554" i="5"/>
  <c r="G2554" i="5"/>
  <c r="E2574" i="4"/>
  <c r="C2575" i="4"/>
  <c r="F2564" i="3"/>
  <c r="H2563" i="3"/>
  <c r="I2563" i="3"/>
  <c r="G2564" i="3"/>
  <c r="G2243" i="4" l="1"/>
  <c r="H2243" i="4" s="1"/>
  <c r="E2243" i="6"/>
  <c r="H2555" i="5"/>
  <c r="G2555" i="5"/>
  <c r="F2555" i="5"/>
  <c r="E2556" i="5"/>
  <c r="E2575" i="4"/>
  <c r="C2576" i="4"/>
  <c r="G2565" i="3"/>
  <c r="H2564" i="3"/>
  <c r="I2564" i="3" s="1"/>
  <c r="F2565" i="3"/>
  <c r="G2244" i="4" l="1"/>
  <c r="H2244" i="4" s="1"/>
  <c r="E2244" i="6"/>
  <c r="E2557" i="5"/>
  <c r="H2556" i="5"/>
  <c r="G2556" i="5"/>
  <c r="F2556" i="5"/>
  <c r="E2576" i="4"/>
  <c r="C2577" i="4"/>
  <c r="G2566" i="3"/>
  <c r="H2565" i="3"/>
  <c r="I2565" i="3" s="1"/>
  <c r="F2566" i="3"/>
  <c r="G2245" i="4" l="1"/>
  <c r="H2245" i="4" s="1"/>
  <c r="E2245" i="6"/>
  <c r="H2557" i="5"/>
  <c r="G2557" i="5"/>
  <c r="F2557" i="5"/>
  <c r="E2558" i="5"/>
  <c r="E2577" i="4"/>
  <c r="C2578" i="4"/>
  <c r="H2566" i="3"/>
  <c r="F2567" i="3"/>
  <c r="I2566" i="3"/>
  <c r="G2567" i="3"/>
  <c r="G2246" i="4" l="1"/>
  <c r="H2246" i="4" s="1"/>
  <c r="E2246" i="6"/>
  <c r="H2558" i="5"/>
  <c r="G2558" i="5"/>
  <c r="F2558" i="5"/>
  <c r="E2559" i="5"/>
  <c r="E2578" i="4"/>
  <c r="C2579" i="4"/>
  <c r="H2567" i="3"/>
  <c r="F2568" i="3"/>
  <c r="G2568" i="3"/>
  <c r="I2567" i="3"/>
  <c r="G2247" i="4" l="1"/>
  <c r="H2247" i="4" s="1"/>
  <c r="E2247" i="6"/>
  <c r="F2559" i="5"/>
  <c r="E2560" i="5"/>
  <c r="H2559" i="5"/>
  <c r="G2559" i="5"/>
  <c r="E2579" i="4"/>
  <c r="C2580" i="4"/>
  <c r="H2568" i="3"/>
  <c r="F2569" i="3"/>
  <c r="G2569" i="3"/>
  <c r="I2568" i="3"/>
  <c r="G2248" i="4" l="1"/>
  <c r="H2248" i="4" s="1"/>
  <c r="E2248" i="6"/>
  <c r="H2560" i="5"/>
  <c r="G2560" i="5"/>
  <c r="E2561" i="5"/>
  <c r="F2560" i="5"/>
  <c r="E2580" i="4"/>
  <c r="C2581" i="4"/>
  <c r="F2570" i="3"/>
  <c r="H2569" i="3"/>
  <c r="G2570" i="3"/>
  <c r="I2569" i="3"/>
  <c r="G2249" i="4" l="1"/>
  <c r="H2249" i="4" s="1"/>
  <c r="E2249" i="6"/>
  <c r="H2561" i="5"/>
  <c r="G2561" i="5"/>
  <c r="F2561" i="5"/>
  <c r="E2562" i="5"/>
  <c r="E2581" i="4"/>
  <c r="C2582" i="4"/>
  <c r="G2571" i="3"/>
  <c r="F2571" i="3"/>
  <c r="H2570" i="3"/>
  <c r="I2570" i="3" s="1"/>
  <c r="G2250" i="4" l="1"/>
  <c r="H2250" i="4" s="1"/>
  <c r="E2250" i="6"/>
  <c r="E2563" i="5"/>
  <c r="H2562" i="5"/>
  <c r="G2562" i="5"/>
  <c r="F2562" i="5"/>
  <c r="E2582" i="4"/>
  <c r="C2583" i="4"/>
  <c r="G2572" i="3"/>
  <c r="I2571" i="3"/>
  <c r="H2571" i="3"/>
  <c r="F2572" i="3"/>
  <c r="G2251" i="4" l="1"/>
  <c r="H2251" i="4" s="1"/>
  <c r="E2251" i="6"/>
  <c r="G2563" i="5"/>
  <c r="F2563" i="5"/>
  <c r="E2564" i="5"/>
  <c r="H2563" i="5"/>
  <c r="E2583" i="4"/>
  <c r="C2584" i="4"/>
  <c r="F2573" i="3"/>
  <c r="H2572" i="3"/>
  <c r="G2573" i="3"/>
  <c r="I2572" i="3"/>
  <c r="G2252" i="4" l="1"/>
  <c r="H2252" i="4" s="1"/>
  <c r="E2252" i="6"/>
  <c r="H2564" i="5"/>
  <c r="G2564" i="5"/>
  <c r="F2564" i="5"/>
  <c r="E2565" i="5"/>
  <c r="E2584" i="4"/>
  <c r="C2585" i="4"/>
  <c r="G2574" i="3"/>
  <c r="H2573" i="3"/>
  <c r="I2573" i="3" s="1"/>
  <c r="F2574" i="3"/>
  <c r="G2253" i="4" l="1"/>
  <c r="H2253" i="4" s="1"/>
  <c r="E2253" i="6"/>
  <c r="F2565" i="5"/>
  <c r="E2566" i="5"/>
  <c r="H2565" i="5"/>
  <c r="G2565" i="5"/>
  <c r="E2585" i="4"/>
  <c r="C2586" i="4"/>
  <c r="F2575" i="3"/>
  <c r="H2574" i="3"/>
  <c r="G2575" i="3"/>
  <c r="I2574" i="3"/>
  <c r="G2254" i="4" l="1"/>
  <c r="H2254" i="4" s="1"/>
  <c r="E2254" i="6"/>
  <c r="H2566" i="5"/>
  <c r="G2566" i="5"/>
  <c r="F2566" i="5"/>
  <c r="E2567" i="5"/>
  <c r="E2586" i="4"/>
  <c r="C2587" i="4"/>
  <c r="G2576" i="3"/>
  <c r="H2575" i="3"/>
  <c r="I2575" i="3" s="1"/>
  <c r="F2576" i="3"/>
  <c r="G2255" i="4" l="1"/>
  <c r="H2255" i="4" s="1"/>
  <c r="E2255" i="6"/>
  <c r="H2567" i="5"/>
  <c r="G2567" i="5"/>
  <c r="F2567" i="5"/>
  <c r="E2568" i="5"/>
  <c r="E2587" i="4"/>
  <c r="C2588" i="4"/>
  <c r="G2577" i="3"/>
  <c r="H2576" i="3"/>
  <c r="I2576" i="3" s="1"/>
  <c r="F2577" i="3"/>
  <c r="G2256" i="4" l="1"/>
  <c r="H2256" i="4" s="1"/>
  <c r="E2256" i="6"/>
  <c r="E2569" i="5"/>
  <c r="H2568" i="5"/>
  <c r="G2568" i="5"/>
  <c r="F2568" i="5"/>
  <c r="E2588" i="4"/>
  <c r="C2589" i="4"/>
  <c r="G2578" i="3"/>
  <c r="F2578" i="3"/>
  <c r="H2577" i="3"/>
  <c r="I2577" i="3" s="1"/>
  <c r="G2257" i="4" l="1"/>
  <c r="H2257" i="4" s="1"/>
  <c r="E2257" i="6"/>
  <c r="E2570" i="5"/>
  <c r="H2569" i="5"/>
  <c r="G2569" i="5"/>
  <c r="F2569" i="5"/>
  <c r="E2589" i="4"/>
  <c r="C2590" i="4"/>
  <c r="G2579" i="3"/>
  <c r="H2578" i="3"/>
  <c r="I2578" i="3" s="1"/>
  <c r="F2579" i="3"/>
  <c r="G2258" i="4" l="1"/>
  <c r="H2258" i="4" s="1"/>
  <c r="E2258" i="6"/>
  <c r="H2570" i="5"/>
  <c r="G2570" i="5"/>
  <c r="F2570" i="5"/>
  <c r="E2571" i="5"/>
  <c r="E2590" i="4"/>
  <c r="C2591" i="4"/>
  <c r="H2579" i="3"/>
  <c r="F2580" i="3"/>
  <c r="G2580" i="3"/>
  <c r="I2579" i="3"/>
  <c r="G2259" i="4" l="1"/>
  <c r="H2259" i="4" s="1"/>
  <c r="E2259" i="6"/>
  <c r="E2572" i="5"/>
  <c r="H2571" i="5"/>
  <c r="G2571" i="5"/>
  <c r="F2571" i="5"/>
  <c r="E2591" i="4"/>
  <c r="C2592" i="4"/>
  <c r="G2581" i="3"/>
  <c r="H2580" i="3"/>
  <c r="I2580" i="3" s="1"/>
  <c r="F2581" i="3"/>
  <c r="G2260" i="4" l="1"/>
  <c r="H2260" i="4" s="1"/>
  <c r="E2260" i="6"/>
  <c r="H2572" i="5"/>
  <c r="G2572" i="5"/>
  <c r="E2573" i="5"/>
  <c r="F2572" i="5"/>
  <c r="E2592" i="4"/>
  <c r="C2593" i="4"/>
  <c r="F2582" i="3"/>
  <c r="H2581" i="3"/>
  <c r="G2582" i="3"/>
  <c r="I2581" i="3"/>
  <c r="G2261" i="4" l="1"/>
  <c r="H2261" i="4" s="1"/>
  <c r="E2261" i="6"/>
  <c r="H2573" i="5"/>
  <c r="G2573" i="5"/>
  <c r="F2573" i="5"/>
  <c r="E2574" i="5"/>
  <c r="E2593" i="4"/>
  <c r="C2594" i="4"/>
  <c r="G2583" i="3"/>
  <c r="F2583" i="3"/>
  <c r="H2582" i="3"/>
  <c r="I2582" i="3" s="1"/>
  <c r="G2262" i="4" l="1"/>
  <c r="H2262" i="4" s="1"/>
  <c r="E2262" i="6"/>
  <c r="E2575" i="5"/>
  <c r="H2574" i="5"/>
  <c r="G2574" i="5"/>
  <c r="F2574" i="5"/>
  <c r="E2594" i="4"/>
  <c r="C2595" i="4"/>
  <c r="H2583" i="3"/>
  <c r="F2584" i="3"/>
  <c r="G2584" i="3"/>
  <c r="I2583" i="3"/>
  <c r="G2263" i="4" l="1"/>
  <c r="H2263" i="4" s="1"/>
  <c r="E2263" i="6"/>
  <c r="E2576" i="5"/>
  <c r="H2575" i="5"/>
  <c r="G2575" i="5"/>
  <c r="F2575" i="5"/>
  <c r="E2595" i="4"/>
  <c r="C2596" i="4"/>
  <c r="F2585" i="3"/>
  <c r="H2584" i="3"/>
  <c r="G2585" i="3"/>
  <c r="I2584" i="3"/>
  <c r="G2264" i="4" l="1"/>
  <c r="H2264" i="4" s="1"/>
  <c r="E2264" i="6"/>
  <c r="H2576" i="5"/>
  <c r="G2576" i="5"/>
  <c r="F2576" i="5"/>
  <c r="E2577" i="5"/>
  <c r="E2596" i="4"/>
  <c r="C2597" i="4"/>
  <c r="G2586" i="3"/>
  <c r="H2585" i="3"/>
  <c r="I2585" i="3" s="1"/>
  <c r="F2586" i="3"/>
  <c r="G2265" i="4" l="1"/>
  <c r="H2265" i="4" s="1"/>
  <c r="E2265" i="6"/>
  <c r="F2577" i="5"/>
  <c r="E2578" i="5"/>
  <c r="G2577" i="5"/>
  <c r="H2577" i="5"/>
  <c r="E2597" i="4"/>
  <c r="C2598" i="4"/>
  <c r="F2587" i="3"/>
  <c r="H2586" i="3"/>
  <c r="G2587" i="3"/>
  <c r="I2586" i="3"/>
  <c r="G2266" i="4" l="1"/>
  <c r="H2266" i="4" s="1"/>
  <c r="E2266" i="6"/>
  <c r="F2578" i="5"/>
  <c r="H2578" i="5"/>
  <c r="G2578" i="5"/>
  <c r="E2579" i="5"/>
  <c r="E2598" i="4"/>
  <c r="C2599" i="4"/>
  <c r="G2588" i="3"/>
  <c r="F2588" i="3"/>
  <c r="H2587" i="3"/>
  <c r="I2587" i="3" s="1"/>
  <c r="G2267" i="4" l="1"/>
  <c r="H2267" i="4" s="1"/>
  <c r="E2267" i="6"/>
  <c r="H2579" i="5"/>
  <c r="G2579" i="5"/>
  <c r="F2579" i="5"/>
  <c r="E2580" i="5"/>
  <c r="E2599" i="4"/>
  <c r="C2600" i="4"/>
  <c r="H2588" i="3"/>
  <c r="F2589" i="3"/>
  <c r="I2588" i="3"/>
  <c r="G2589" i="3"/>
  <c r="G2268" i="4" l="1"/>
  <c r="H2268" i="4" s="1"/>
  <c r="E2268" i="6"/>
  <c r="E2581" i="5"/>
  <c r="H2580" i="5"/>
  <c r="F2580" i="5"/>
  <c r="G2580" i="5"/>
  <c r="E2600" i="4"/>
  <c r="C2601" i="4"/>
  <c r="G2590" i="3"/>
  <c r="F2590" i="3"/>
  <c r="H2589" i="3"/>
  <c r="I2589" i="3" s="1"/>
  <c r="G2269" i="4" l="1"/>
  <c r="H2269" i="4" s="1"/>
  <c r="E2269" i="6"/>
  <c r="E2582" i="5"/>
  <c r="H2581" i="5"/>
  <c r="G2581" i="5"/>
  <c r="F2581" i="5"/>
  <c r="E2601" i="4"/>
  <c r="C2602" i="4"/>
  <c r="H2590" i="3"/>
  <c r="F2591" i="3"/>
  <c r="I2590" i="3"/>
  <c r="G2591" i="3"/>
  <c r="G2270" i="4" l="1"/>
  <c r="H2270" i="4" s="1"/>
  <c r="E2270" i="6"/>
  <c r="H2582" i="5"/>
  <c r="G2582" i="5"/>
  <c r="F2582" i="5"/>
  <c r="E2583" i="5"/>
  <c r="E2602" i="4"/>
  <c r="C2603" i="4"/>
  <c r="G2592" i="3"/>
  <c r="H2591" i="3"/>
  <c r="I2591" i="3" s="1"/>
  <c r="F2592" i="3"/>
  <c r="G2271" i="4" l="1"/>
  <c r="H2271" i="4" s="1"/>
  <c r="E2271" i="6"/>
  <c r="F2583" i="5"/>
  <c r="E2584" i="5"/>
  <c r="H2583" i="5"/>
  <c r="G2583" i="5"/>
  <c r="E2603" i="4"/>
  <c r="C2604" i="4"/>
  <c r="H2592" i="3"/>
  <c r="F2593" i="3"/>
  <c r="I2592" i="3"/>
  <c r="G2593" i="3"/>
  <c r="G2272" i="4" l="1"/>
  <c r="H2272" i="4" s="1"/>
  <c r="E2272" i="6"/>
  <c r="H2584" i="5"/>
  <c r="G2584" i="5"/>
  <c r="F2584" i="5"/>
  <c r="E2585" i="5"/>
  <c r="E2604" i="4"/>
  <c r="C2605" i="4"/>
  <c r="G2594" i="3"/>
  <c r="F2594" i="3"/>
  <c r="H2593" i="3"/>
  <c r="I2593" i="3" s="1"/>
  <c r="G2273" i="4" l="1"/>
  <c r="H2273" i="4" s="1"/>
  <c r="E2273" i="6"/>
  <c r="H2585" i="5"/>
  <c r="G2585" i="5"/>
  <c r="F2585" i="5"/>
  <c r="E2586" i="5"/>
  <c r="E2605" i="4"/>
  <c r="C2606" i="4"/>
  <c r="F2595" i="3"/>
  <c r="H2594" i="3"/>
  <c r="I2594" i="3" s="1"/>
  <c r="G2595" i="3"/>
  <c r="G2274" i="4" l="1"/>
  <c r="H2274" i="4" s="1"/>
  <c r="E2274" i="6"/>
  <c r="F2586" i="5"/>
  <c r="E2587" i="5"/>
  <c r="H2586" i="5"/>
  <c r="G2586" i="5"/>
  <c r="E2606" i="4"/>
  <c r="C2607" i="4"/>
  <c r="G2596" i="3"/>
  <c r="H2595" i="3"/>
  <c r="I2595" i="3" s="1"/>
  <c r="F2596" i="3"/>
  <c r="G2275" i="4" l="1"/>
  <c r="H2275" i="4" s="1"/>
  <c r="E2275" i="6"/>
  <c r="G2587" i="5"/>
  <c r="F2587" i="5"/>
  <c r="E2588" i="5"/>
  <c r="H2587" i="5"/>
  <c r="E2607" i="4"/>
  <c r="C2608" i="4"/>
  <c r="G2597" i="3"/>
  <c r="F2597" i="3"/>
  <c r="H2596" i="3"/>
  <c r="I2596" i="3" s="1"/>
  <c r="G2276" i="4" l="1"/>
  <c r="H2276" i="4" s="1"/>
  <c r="E2276" i="6"/>
  <c r="H2588" i="5"/>
  <c r="G2588" i="5"/>
  <c r="F2588" i="5"/>
  <c r="E2589" i="5"/>
  <c r="E2608" i="4"/>
  <c r="C2609" i="4"/>
  <c r="H2597" i="3"/>
  <c r="F2598" i="3"/>
  <c r="I2597" i="3"/>
  <c r="G2598" i="3"/>
  <c r="G2277" i="4" l="1"/>
  <c r="H2277" i="4" s="1"/>
  <c r="E2277" i="6"/>
  <c r="F2589" i="5"/>
  <c r="E2590" i="5"/>
  <c r="H2589" i="5"/>
  <c r="G2589" i="5"/>
  <c r="E2609" i="4"/>
  <c r="C2610" i="4"/>
  <c r="F2599" i="3"/>
  <c r="H2598" i="3"/>
  <c r="G2599" i="3"/>
  <c r="I2598" i="3"/>
  <c r="G2278" i="4" l="1"/>
  <c r="H2278" i="4" s="1"/>
  <c r="E2278" i="6"/>
  <c r="F2590" i="5"/>
  <c r="H2590" i="5"/>
  <c r="G2590" i="5"/>
  <c r="E2591" i="5"/>
  <c r="E2610" i="4"/>
  <c r="C2611" i="4"/>
  <c r="G2600" i="3"/>
  <c r="H2599" i="3"/>
  <c r="I2599" i="3" s="1"/>
  <c r="F2600" i="3"/>
  <c r="G2279" i="4" l="1"/>
  <c r="H2279" i="4" s="1"/>
  <c r="E2279" i="6"/>
  <c r="H2591" i="5"/>
  <c r="G2591" i="5"/>
  <c r="F2591" i="5"/>
  <c r="E2592" i="5"/>
  <c r="E2611" i="4"/>
  <c r="C2612" i="4"/>
  <c r="G2601" i="3"/>
  <c r="H2600" i="3"/>
  <c r="I2600" i="3" s="1"/>
  <c r="F2601" i="3"/>
  <c r="G2280" i="4" l="1"/>
  <c r="H2280" i="4" s="1"/>
  <c r="E2280" i="6"/>
  <c r="E2593" i="5"/>
  <c r="H2592" i="5"/>
  <c r="G2592" i="5"/>
  <c r="F2592" i="5"/>
  <c r="E2612" i="4"/>
  <c r="C2613" i="4"/>
  <c r="H2601" i="3"/>
  <c r="F2602" i="3"/>
  <c r="I2601" i="3"/>
  <c r="G2602" i="3"/>
  <c r="G2281" i="4" l="1"/>
  <c r="H2281" i="4" s="1"/>
  <c r="E2281" i="6"/>
  <c r="E2594" i="5"/>
  <c r="H2593" i="5"/>
  <c r="G2593" i="5"/>
  <c r="F2593" i="5"/>
  <c r="E2613" i="4"/>
  <c r="C2614" i="4"/>
  <c r="G2603" i="3"/>
  <c r="F2603" i="3"/>
  <c r="H2602" i="3"/>
  <c r="I2602" i="3" s="1"/>
  <c r="G2282" i="4" l="1"/>
  <c r="H2282" i="4" s="1"/>
  <c r="E2282" i="6"/>
  <c r="H2594" i="5"/>
  <c r="G2594" i="5"/>
  <c r="F2594" i="5"/>
  <c r="E2595" i="5"/>
  <c r="E2614" i="4"/>
  <c r="C2615" i="4"/>
  <c r="G2604" i="3"/>
  <c r="H2603" i="3"/>
  <c r="I2603" i="3" s="1"/>
  <c r="F2604" i="3"/>
  <c r="G2283" i="4" l="1"/>
  <c r="H2283" i="4" s="1"/>
  <c r="E2283" i="6"/>
  <c r="H2595" i="5"/>
  <c r="G2595" i="5"/>
  <c r="E2596" i="5"/>
  <c r="F2595" i="5"/>
  <c r="E2615" i="4"/>
  <c r="C2616" i="4"/>
  <c r="H2604" i="3"/>
  <c r="F2605" i="3"/>
  <c r="G2605" i="3"/>
  <c r="I2604" i="3"/>
  <c r="G2284" i="4" l="1"/>
  <c r="H2284" i="4" s="1"/>
  <c r="E2284" i="6"/>
  <c r="H2596" i="5"/>
  <c r="G2596" i="5"/>
  <c r="E2597" i="5"/>
  <c r="F2596" i="5"/>
  <c r="E2616" i="4"/>
  <c r="C2617" i="4"/>
  <c r="G2606" i="3"/>
  <c r="F2606" i="3"/>
  <c r="H2605" i="3"/>
  <c r="I2605" i="3" s="1"/>
  <c r="G2285" i="4" l="1"/>
  <c r="H2285" i="4" s="1"/>
  <c r="E2285" i="6"/>
  <c r="H2597" i="5"/>
  <c r="G2597" i="5"/>
  <c r="F2597" i="5"/>
  <c r="E2598" i="5"/>
  <c r="E2617" i="4"/>
  <c r="C2618" i="4"/>
  <c r="F2607" i="3"/>
  <c r="H2606" i="3"/>
  <c r="I2606" i="3"/>
  <c r="G2607" i="3"/>
  <c r="G2286" i="4" l="1"/>
  <c r="H2286" i="4" s="1"/>
  <c r="E2286" i="6"/>
  <c r="G2598" i="5"/>
  <c r="F2598" i="5"/>
  <c r="E2599" i="5"/>
  <c r="H2598" i="5"/>
  <c r="E2618" i="4"/>
  <c r="C2619" i="4"/>
  <c r="G2608" i="3"/>
  <c r="H2607" i="3"/>
  <c r="I2607" i="3" s="1"/>
  <c r="F2608" i="3"/>
  <c r="G2287" i="4" l="1"/>
  <c r="H2287" i="4" s="1"/>
  <c r="E2287" i="6"/>
  <c r="F2599" i="5"/>
  <c r="E2600" i="5"/>
  <c r="H2599" i="5"/>
  <c r="G2599" i="5"/>
  <c r="E2619" i="4"/>
  <c r="C2620" i="4"/>
  <c r="H2608" i="3"/>
  <c r="F2609" i="3"/>
  <c r="G2609" i="3"/>
  <c r="I2608" i="3"/>
  <c r="G2288" i="4" l="1"/>
  <c r="H2288" i="4" s="1"/>
  <c r="E2288" i="6"/>
  <c r="H2600" i="5"/>
  <c r="G2600" i="5"/>
  <c r="F2600" i="5"/>
  <c r="E2601" i="5"/>
  <c r="E2620" i="4"/>
  <c r="C2621" i="4"/>
  <c r="H2609" i="3"/>
  <c r="F2610" i="3"/>
  <c r="I2609" i="3"/>
  <c r="G2610" i="3"/>
  <c r="G2289" i="4" l="1"/>
  <c r="H2289" i="4" s="1"/>
  <c r="E2289" i="6"/>
  <c r="F2601" i="5"/>
  <c r="E2602" i="5"/>
  <c r="H2601" i="5"/>
  <c r="G2601" i="5"/>
  <c r="E2621" i="4"/>
  <c r="C2622" i="4"/>
  <c r="F2611" i="3"/>
  <c r="H2610" i="3"/>
  <c r="G2611" i="3"/>
  <c r="I2610" i="3"/>
  <c r="G2290" i="4" l="1"/>
  <c r="H2290" i="4" s="1"/>
  <c r="E2290" i="6"/>
  <c r="F2602" i="5"/>
  <c r="E2603" i="5"/>
  <c r="H2602" i="5"/>
  <c r="G2602" i="5"/>
  <c r="E2622" i="4"/>
  <c r="C2623" i="4"/>
  <c r="G2612" i="3"/>
  <c r="F2612" i="3"/>
  <c r="H2611" i="3"/>
  <c r="I2611" i="3" s="1"/>
  <c r="G2291" i="4" l="1"/>
  <c r="H2291" i="4" s="1"/>
  <c r="E2291" i="6"/>
  <c r="H2603" i="5"/>
  <c r="G2603" i="5"/>
  <c r="F2603" i="5"/>
  <c r="E2604" i="5"/>
  <c r="E2623" i="4"/>
  <c r="C2624" i="4"/>
  <c r="G2613" i="3"/>
  <c r="H2612" i="3"/>
  <c r="I2612" i="3" s="1"/>
  <c r="F2613" i="3"/>
  <c r="G2292" i="4" l="1"/>
  <c r="H2292" i="4" s="1"/>
  <c r="E2292" i="6"/>
  <c r="E2605" i="5"/>
  <c r="H2604" i="5"/>
  <c r="G2604" i="5"/>
  <c r="F2604" i="5"/>
  <c r="E2624" i="4"/>
  <c r="C2625" i="4"/>
  <c r="G2614" i="3"/>
  <c r="H2613" i="3"/>
  <c r="I2613" i="3" s="1"/>
  <c r="F2614" i="3"/>
  <c r="G2293" i="4" l="1"/>
  <c r="H2293" i="4" s="1"/>
  <c r="E2293" i="6"/>
  <c r="E2606" i="5"/>
  <c r="H2605" i="5"/>
  <c r="G2605" i="5"/>
  <c r="F2605" i="5"/>
  <c r="E2625" i="4"/>
  <c r="C2626" i="4"/>
  <c r="F2615" i="3"/>
  <c r="H2614" i="3"/>
  <c r="I2614" i="3"/>
  <c r="G2615" i="3"/>
  <c r="G2294" i="4" l="1"/>
  <c r="H2294" i="4" s="1"/>
  <c r="E2294" i="6"/>
  <c r="H2606" i="5"/>
  <c r="G2606" i="5"/>
  <c r="F2606" i="5"/>
  <c r="E2607" i="5"/>
  <c r="E2626" i="4"/>
  <c r="C2627" i="4"/>
  <c r="G2616" i="3"/>
  <c r="H2615" i="3"/>
  <c r="I2615" i="3" s="1"/>
  <c r="F2616" i="3"/>
  <c r="G2295" i="4" l="1"/>
  <c r="H2295" i="4" s="1"/>
  <c r="E2295" i="6"/>
  <c r="F2607" i="5"/>
  <c r="H2607" i="5"/>
  <c r="G2607" i="5"/>
  <c r="E2608" i="5"/>
  <c r="E2627" i="4"/>
  <c r="C2628" i="4"/>
  <c r="H2616" i="3"/>
  <c r="F2617" i="3"/>
  <c r="I2616" i="3"/>
  <c r="G2617" i="3"/>
  <c r="G2296" i="4" l="1"/>
  <c r="H2296" i="4" s="1"/>
  <c r="E2296" i="6"/>
  <c r="H2608" i="5"/>
  <c r="G2608" i="5"/>
  <c r="E2609" i="5"/>
  <c r="F2608" i="5"/>
  <c r="E2628" i="4"/>
  <c r="C2629" i="4"/>
  <c r="G2618" i="3"/>
  <c r="F2618" i="3"/>
  <c r="H2617" i="3"/>
  <c r="I2617" i="3" s="1"/>
  <c r="G2297" i="4" l="1"/>
  <c r="H2297" i="4" s="1"/>
  <c r="E2297" i="6"/>
  <c r="H2609" i="5"/>
  <c r="G2609" i="5"/>
  <c r="F2609" i="5"/>
  <c r="E2610" i="5"/>
  <c r="E2629" i="4"/>
  <c r="C2630" i="4"/>
  <c r="G2619" i="3"/>
  <c r="F2619" i="3"/>
  <c r="H2618" i="3"/>
  <c r="I2618" i="3" s="1"/>
  <c r="G2298" i="4" l="1"/>
  <c r="H2298" i="4" s="1"/>
  <c r="E2298" i="6"/>
  <c r="E2611" i="5"/>
  <c r="H2610" i="5"/>
  <c r="G2610" i="5"/>
  <c r="F2610" i="5"/>
  <c r="E2630" i="4"/>
  <c r="C2631" i="4"/>
  <c r="H2619" i="3"/>
  <c r="F2620" i="3"/>
  <c r="G2620" i="3"/>
  <c r="I2619" i="3"/>
  <c r="G2299" i="4" l="1"/>
  <c r="H2299" i="4" s="1"/>
  <c r="E2299" i="6"/>
  <c r="G2611" i="5"/>
  <c r="F2611" i="5"/>
  <c r="E2612" i="5"/>
  <c r="H2611" i="5"/>
  <c r="E2631" i="4"/>
  <c r="C2632" i="4"/>
  <c r="G2621" i="3"/>
  <c r="F2621" i="3"/>
  <c r="H2620" i="3"/>
  <c r="I2620" i="3" s="1"/>
  <c r="G2300" i="4" l="1"/>
  <c r="H2300" i="4" s="1"/>
  <c r="E2300" i="6"/>
  <c r="H2612" i="5"/>
  <c r="G2612" i="5"/>
  <c r="F2612" i="5"/>
  <c r="E2613" i="5"/>
  <c r="E2632" i="4"/>
  <c r="C2633" i="4"/>
  <c r="H2621" i="3"/>
  <c r="F2622" i="3"/>
  <c r="I2621" i="3"/>
  <c r="G2622" i="3"/>
  <c r="G2301" i="4" l="1"/>
  <c r="H2301" i="4" s="1"/>
  <c r="E2301" i="6"/>
  <c r="F2613" i="5"/>
  <c r="H2613" i="5"/>
  <c r="G2613" i="5"/>
  <c r="E2614" i="5"/>
  <c r="E2633" i="4"/>
  <c r="C2634" i="4"/>
  <c r="F2623" i="3"/>
  <c r="H2622" i="3"/>
  <c r="G2623" i="3"/>
  <c r="I2622" i="3"/>
  <c r="G2302" i="4" l="1"/>
  <c r="H2302" i="4" s="1"/>
  <c r="E2302" i="6"/>
  <c r="E2615" i="5"/>
  <c r="H2614" i="5"/>
  <c r="F2614" i="5"/>
  <c r="G2614" i="5"/>
  <c r="E2634" i="4"/>
  <c r="C2635" i="4"/>
  <c r="H2623" i="3"/>
  <c r="F2624" i="3"/>
  <c r="I2623" i="3"/>
  <c r="G2624" i="3"/>
  <c r="G2303" i="4" l="1"/>
  <c r="H2303" i="4" s="1"/>
  <c r="E2303" i="6"/>
  <c r="H2615" i="5"/>
  <c r="G2615" i="5"/>
  <c r="F2615" i="5"/>
  <c r="E2616" i="5"/>
  <c r="E2635" i="4"/>
  <c r="C2636" i="4"/>
  <c r="H2624" i="3"/>
  <c r="F2625" i="3"/>
  <c r="G2625" i="3"/>
  <c r="I2624" i="3"/>
  <c r="G2304" i="4" l="1"/>
  <c r="H2304" i="4" s="1"/>
  <c r="E2304" i="6"/>
  <c r="E2617" i="5"/>
  <c r="H2616" i="5"/>
  <c r="G2616" i="5"/>
  <c r="F2616" i="5"/>
  <c r="E2636" i="4"/>
  <c r="C2637" i="4"/>
  <c r="G2626" i="3"/>
  <c r="H2625" i="3"/>
  <c r="I2625" i="3" s="1"/>
  <c r="F2626" i="3"/>
  <c r="G2305" i="4" l="1"/>
  <c r="H2305" i="4" s="1"/>
  <c r="E2305" i="6"/>
  <c r="E2618" i="5"/>
  <c r="H2617" i="5"/>
  <c r="G2617" i="5"/>
  <c r="F2617" i="5"/>
  <c r="E2637" i="4"/>
  <c r="C2638" i="4"/>
  <c r="F2627" i="3"/>
  <c r="H2626" i="3"/>
  <c r="I2626" i="3"/>
  <c r="G2627" i="3"/>
  <c r="G2306" i="4" l="1"/>
  <c r="H2306" i="4" s="1"/>
  <c r="E2306" i="6"/>
  <c r="H2618" i="5"/>
  <c r="G2618" i="5"/>
  <c r="F2618" i="5"/>
  <c r="E2619" i="5"/>
  <c r="E2638" i="4"/>
  <c r="C2639" i="4"/>
  <c r="G2628" i="3"/>
  <c r="I2627" i="3"/>
  <c r="H2627" i="3"/>
  <c r="F2628" i="3"/>
  <c r="G2307" i="4" l="1"/>
  <c r="H2307" i="4" s="1"/>
  <c r="E2307" i="6"/>
  <c r="F2619" i="5"/>
  <c r="E2620" i="5"/>
  <c r="H2619" i="5"/>
  <c r="G2619" i="5"/>
  <c r="E2639" i="4"/>
  <c r="C2640" i="4"/>
  <c r="H2628" i="3"/>
  <c r="F2629" i="3"/>
  <c r="G2629" i="3"/>
  <c r="I2628" i="3"/>
  <c r="G2308" i="4" l="1"/>
  <c r="H2308" i="4" s="1"/>
  <c r="E2308" i="6"/>
  <c r="H2620" i="5"/>
  <c r="G2620" i="5"/>
  <c r="E2621" i="5"/>
  <c r="F2620" i="5"/>
  <c r="E2640" i="4"/>
  <c r="C2641" i="4"/>
  <c r="G2630" i="3"/>
  <c r="F2630" i="3"/>
  <c r="H2629" i="3"/>
  <c r="I2629" i="3" s="1"/>
  <c r="G2309" i="4" l="1"/>
  <c r="H2309" i="4" s="1"/>
  <c r="E2309" i="6"/>
  <c r="H2621" i="5"/>
  <c r="G2621" i="5"/>
  <c r="F2621" i="5"/>
  <c r="E2622" i="5"/>
  <c r="E2641" i="4"/>
  <c r="C2642" i="4"/>
  <c r="H2630" i="3"/>
  <c r="F2631" i="3"/>
  <c r="I2630" i="3"/>
  <c r="G2631" i="3"/>
  <c r="G2310" i="4" l="1"/>
  <c r="H2310" i="4" s="1"/>
  <c r="E2310" i="6"/>
  <c r="G2622" i="5"/>
  <c r="F2622" i="5"/>
  <c r="E2623" i="5"/>
  <c r="H2622" i="5"/>
  <c r="E2642" i="4"/>
  <c r="C2643" i="4"/>
  <c r="G2632" i="3"/>
  <c r="H2631" i="3"/>
  <c r="I2631" i="3" s="1"/>
  <c r="F2632" i="3"/>
  <c r="G2311" i="4" l="1"/>
  <c r="H2311" i="4" s="1"/>
  <c r="E2311" i="6"/>
  <c r="E2624" i="5"/>
  <c r="H2623" i="5"/>
  <c r="G2623" i="5"/>
  <c r="F2623" i="5"/>
  <c r="E2643" i="4"/>
  <c r="C2644" i="4"/>
  <c r="F2633" i="3"/>
  <c r="H2632" i="3"/>
  <c r="G2633" i="3"/>
  <c r="I2632" i="3"/>
  <c r="G2312" i="4" l="1"/>
  <c r="H2312" i="4" s="1"/>
  <c r="E2312" i="6"/>
  <c r="H2624" i="5"/>
  <c r="G2624" i="5"/>
  <c r="F2624" i="5"/>
  <c r="E2625" i="5"/>
  <c r="E2644" i="4"/>
  <c r="C2645" i="4"/>
  <c r="G2634" i="3"/>
  <c r="H2633" i="3"/>
  <c r="I2633" i="3" s="1"/>
  <c r="F2634" i="3"/>
  <c r="G2313" i="4" l="1"/>
  <c r="H2313" i="4" s="1"/>
  <c r="E2313" i="6"/>
  <c r="F2625" i="5"/>
  <c r="E2626" i="5"/>
  <c r="H2625" i="5"/>
  <c r="G2625" i="5"/>
  <c r="E2645" i="4"/>
  <c r="C2646" i="4"/>
  <c r="F2635" i="3"/>
  <c r="H2634" i="3"/>
  <c r="G2635" i="3"/>
  <c r="I2634" i="3"/>
  <c r="G2314" i="4" l="1"/>
  <c r="H2314" i="4" s="1"/>
  <c r="E2314" i="6"/>
  <c r="F2626" i="5"/>
  <c r="E2627" i="5"/>
  <c r="H2626" i="5"/>
  <c r="G2626" i="5"/>
  <c r="E2646" i="4"/>
  <c r="C2647" i="4"/>
  <c r="G2636" i="3"/>
  <c r="H2635" i="3"/>
  <c r="I2635" i="3" s="1"/>
  <c r="F2636" i="3"/>
  <c r="G2315" i="4" l="1"/>
  <c r="H2315" i="4" s="1"/>
  <c r="E2315" i="6"/>
  <c r="H2627" i="5"/>
  <c r="G2627" i="5"/>
  <c r="F2627" i="5"/>
  <c r="E2628" i="5"/>
  <c r="E2647" i="4"/>
  <c r="C2648" i="4"/>
  <c r="G2637" i="3"/>
  <c r="H2636" i="3"/>
  <c r="I2636" i="3" s="1"/>
  <c r="F2637" i="3"/>
  <c r="G2316" i="4" l="1"/>
  <c r="H2316" i="4" s="1"/>
  <c r="E2316" i="6"/>
  <c r="E2629" i="5"/>
  <c r="H2628" i="5"/>
  <c r="G2628" i="5"/>
  <c r="F2628" i="5"/>
  <c r="E2648" i="4"/>
  <c r="C2649" i="4"/>
  <c r="F2638" i="3"/>
  <c r="H2637" i="3"/>
  <c r="I2637" i="3"/>
  <c r="G2638" i="3"/>
  <c r="G2317" i="4" l="1"/>
  <c r="H2317" i="4" s="1"/>
  <c r="E2317" i="6"/>
  <c r="E2630" i="5"/>
  <c r="H2629" i="5"/>
  <c r="G2629" i="5"/>
  <c r="F2629" i="5"/>
  <c r="E2649" i="4"/>
  <c r="C2650" i="4"/>
  <c r="G2639" i="3"/>
  <c r="F2639" i="3"/>
  <c r="H2638" i="3"/>
  <c r="I2638" i="3" s="1"/>
  <c r="G2318" i="4" l="1"/>
  <c r="H2318" i="4" s="1"/>
  <c r="E2318" i="6"/>
  <c r="H2630" i="5"/>
  <c r="G2630" i="5"/>
  <c r="F2630" i="5"/>
  <c r="E2631" i="5"/>
  <c r="E2650" i="4"/>
  <c r="C2651" i="4"/>
  <c r="H2639" i="3"/>
  <c r="F2640" i="3"/>
  <c r="G2640" i="3"/>
  <c r="I2639" i="3"/>
  <c r="G2319" i="4" l="1"/>
  <c r="H2319" i="4" s="1"/>
  <c r="E2319" i="6"/>
  <c r="F2631" i="5"/>
  <c r="E2632" i="5"/>
  <c r="H2631" i="5"/>
  <c r="G2631" i="5"/>
  <c r="E2651" i="4"/>
  <c r="C2652" i="4"/>
  <c r="G2641" i="3"/>
  <c r="H2640" i="3"/>
  <c r="I2640" i="3" s="1"/>
  <c r="F2641" i="3"/>
  <c r="G2320" i="4" l="1"/>
  <c r="H2320" i="4" s="1"/>
  <c r="E2320" i="6"/>
  <c r="H2632" i="5"/>
  <c r="G2632" i="5"/>
  <c r="F2632" i="5"/>
  <c r="E2633" i="5"/>
  <c r="E2652" i="4"/>
  <c r="C2653" i="4"/>
  <c r="G2642" i="3"/>
  <c r="F2642" i="3"/>
  <c r="H2641" i="3"/>
  <c r="I2641" i="3" s="1"/>
  <c r="G2321" i="4" l="1"/>
  <c r="H2321" i="4" s="1"/>
  <c r="E2321" i="6"/>
  <c r="H2633" i="5"/>
  <c r="G2633" i="5"/>
  <c r="F2633" i="5"/>
  <c r="E2634" i="5"/>
  <c r="E2653" i="4"/>
  <c r="C2654" i="4"/>
  <c r="F2643" i="3"/>
  <c r="H2642" i="3"/>
  <c r="I2642" i="3" s="1"/>
  <c r="G2643" i="3"/>
  <c r="G2322" i="4" l="1"/>
  <c r="H2322" i="4" s="1"/>
  <c r="E2322" i="6"/>
  <c r="E2635" i="5"/>
  <c r="H2634" i="5"/>
  <c r="G2634" i="5"/>
  <c r="F2634" i="5"/>
  <c r="E2654" i="4"/>
  <c r="C2655" i="4"/>
  <c r="G2644" i="3"/>
  <c r="H2643" i="3"/>
  <c r="I2643" i="3" s="1"/>
  <c r="F2644" i="3"/>
  <c r="G2323" i="4" l="1"/>
  <c r="H2323" i="4" s="1"/>
  <c r="E2323" i="6"/>
  <c r="G2635" i="5"/>
  <c r="F2635" i="5"/>
  <c r="E2636" i="5"/>
  <c r="H2635" i="5"/>
  <c r="E2655" i="4"/>
  <c r="C2656" i="4"/>
  <c r="F2645" i="3"/>
  <c r="H2644" i="3"/>
  <c r="G2645" i="3"/>
  <c r="I2644" i="3"/>
  <c r="G2324" i="4" l="1"/>
  <c r="H2324" i="4" s="1"/>
  <c r="E2324" i="6"/>
  <c r="H2636" i="5"/>
  <c r="G2636" i="5"/>
  <c r="F2636" i="5"/>
  <c r="E2637" i="5"/>
  <c r="E2656" i="4"/>
  <c r="C2657" i="4"/>
  <c r="G2646" i="3"/>
  <c r="H2645" i="3"/>
  <c r="I2645" i="3" s="1"/>
  <c r="F2646" i="3"/>
  <c r="G2325" i="4" l="1"/>
  <c r="H2325" i="4" s="1"/>
  <c r="E2325" i="6"/>
  <c r="F2637" i="5"/>
  <c r="E2638" i="5"/>
  <c r="H2637" i="5"/>
  <c r="G2637" i="5"/>
  <c r="E2657" i="4"/>
  <c r="C2658" i="4"/>
  <c r="G2647" i="3"/>
  <c r="F2647" i="3"/>
  <c r="H2646" i="3"/>
  <c r="I2646" i="3" s="1"/>
  <c r="G2326" i="4" l="1"/>
  <c r="H2326" i="4" s="1"/>
  <c r="E2326" i="6"/>
  <c r="H2638" i="5"/>
  <c r="G2638" i="5"/>
  <c r="F2638" i="5"/>
  <c r="E2639" i="5"/>
  <c r="E2658" i="4"/>
  <c r="C2659" i="4"/>
  <c r="H2647" i="3"/>
  <c r="F2648" i="3"/>
  <c r="I2647" i="3"/>
  <c r="G2648" i="3"/>
  <c r="G2327" i="4" l="1"/>
  <c r="H2327" i="4" s="1"/>
  <c r="E2327" i="6"/>
  <c r="H2639" i="5"/>
  <c r="G2639" i="5"/>
  <c r="F2639" i="5"/>
  <c r="E2640" i="5"/>
  <c r="E2659" i="4"/>
  <c r="C2660" i="4"/>
  <c r="H2648" i="3"/>
  <c r="F2649" i="3"/>
  <c r="I2648" i="3"/>
  <c r="G2649" i="3"/>
  <c r="G2328" i="4" l="1"/>
  <c r="H2328" i="4" s="1"/>
  <c r="E2328" i="6"/>
  <c r="E2641" i="5"/>
  <c r="H2640" i="5"/>
  <c r="G2640" i="5"/>
  <c r="F2640" i="5"/>
  <c r="E2660" i="4"/>
  <c r="C2661" i="4"/>
  <c r="G2650" i="3"/>
  <c r="F2650" i="3"/>
  <c r="H2649" i="3"/>
  <c r="I2649" i="3" s="1"/>
  <c r="G2329" i="4" l="1"/>
  <c r="H2329" i="4" s="1"/>
  <c r="E2329" i="6"/>
  <c r="E2642" i="5"/>
  <c r="H2641" i="5"/>
  <c r="F2641" i="5"/>
  <c r="G2641" i="5"/>
  <c r="E2661" i="4"/>
  <c r="C2662" i="4"/>
  <c r="G2651" i="3"/>
  <c r="H2650" i="3"/>
  <c r="I2650" i="3" s="1"/>
  <c r="F2651" i="3"/>
  <c r="G2330" i="4" l="1"/>
  <c r="H2330" i="4" s="1"/>
  <c r="E2330" i="6"/>
  <c r="H2642" i="5"/>
  <c r="G2642" i="5"/>
  <c r="F2642" i="5"/>
  <c r="E2643" i="5"/>
  <c r="E2662" i="4"/>
  <c r="C2663" i="4"/>
  <c r="G2652" i="3"/>
  <c r="I2651" i="3"/>
  <c r="H2651" i="3"/>
  <c r="F2652" i="3"/>
  <c r="G2331" i="4" l="1"/>
  <c r="H2331" i="4" s="1"/>
  <c r="E2331" i="6"/>
  <c r="E2644" i="5"/>
  <c r="H2643" i="5"/>
  <c r="G2643" i="5"/>
  <c r="F2643" i="5"/>
  <c r="E2663" i="4"/>
  <c r="C2664" i="4"/>
  <c r="H2652" i="3"/>
  <c r="F2653" i="3"/>
  <c r="G2653" i="3"/>
  <c r="I2652" i="3"/>
  <c r="G2332" i="4" l="1"/>
  <c r="H2332" i="4" s="1"/>
  <c r="E2332" i="6"/>
  <c r="H2644" i="5"/>
  <c r="G2644" i="5"/>
  <c r="E2645" i="5"/>
  <c r="F2644" i="5"/>
  <c r="E2664" i="4"/>
  <c r="C2665" i="4"/>
  <c r="G2654" i="3"/>
  <c r="F2654" i="3"/>
  <c r="H2653" i="3"/>
  <c r="I2653" i="3" s="1"/>
  <c r="G2333" i="4" l="1"/>
  <c r="H2333" i="4" s="1"/>
  <c r="E2333" i="6"/>
  <c r="H2645" i="5"/>
  <c r="G2645" i="5"/>
  <c r="F2645" i="5"/>
  <c r="E2646" i="5"/>
  <c r="E2665" i="4"/>
  <c r="C2666" i="4"/>
  <c r="F2655" i="3"/>
  <c r="H2654" i="3"/>
  <c r="G2655" i="3"/>
  <c r="I2654" i="3"/>
  <c r="G2334" i="4" l="1"/>
  <c r="H2334" i="4" s="1"/>
  <c r="E2334" i="6"/>
  <c r="G2646" i="5"/>
  <c r="F2646" i="5"/>
  <c r="E2647" i="5"/>
  <c r="H2646" i="5"/>
  <c r="E2666" i="4"/>
  <c r="C2667" i="4"/>
  <c r="G2656" i="3"/>
  <c r="H2655" i="3"/>
  <c r="I2655" i="3" s="1"/>
  <c r="F2656" i="3"/>
  <c r="G2335" i="4" l="1"/>
  <c r="H2335" i="4" s="1"/>
  <c r="E2335" i="6"/>
  <c r="G2647" i="5"/>
  <c r="F2647" i="5"/>
  <c r="E2648" i="5"/>
  <c r="H2647" i="5"/>
  <c r="E2667" i="4"/>
  <c r="C2668" i="4"/>
  <c r="F2657" i="3"/>
  <c r="H2656" i="3"/>
  <c r="G2657" i="3"/>
  <c r="I2656" i="3"/>
  <c r="G2336" i="4" l="1"/>
  <c r="H2336" i="4" s="1"/>
  <c r="E2336" i="6"/>
  <c r="H2648" i="5"/>
  <c r="G2648" i="5"/>
  <c r="F2648" i="5"/>
  <c r="E2649" i="5"/>
  <c r="E2668" i="4"/>
  <c r="C2669" i="4"/>
  <c r="G2658" i="3"/>
  <c r="H2657" i="3"/>
  <c r="I2657" i="3" s="1"/>
  <c r="F2658" i="3"/>
  <c r="G2337" i="4" l="1"/>
  <c r="H2337" i="4" s="1"/>
  <c r="E2337" i="6"/>
  <c r="F2649" i="5"/>
  <c r="E2650" i="5"/>
  <c r="H2649" i="5"/>
  <c r="G2649" i="5"/>
  <c r="E2669" i="4"/>
  <c r="C2670" i="4"/>
  <c r="F2659" i="3"/>
  <c r="H2658" i="3"/>
  <c r="G2659" i="3"/>
  <c r="I2658" i="3"/>
  <c r="G2338" i="4" l="1"/>
  <c r="H2338" i="4" s="1"/>
  <c r="E2338" i="6"/>
  <c r="F2650" i="5"/>
  <c r="E2651" i="5"/>
  <c r="H2650" i="5"/>
  <c r="G2650" i="5"/>
  <c r="E2670" i="4"/>
  <c r="C2671" i="4"/>
  <c r="G2660" i="3"/>
  <c r="F2660" i="3"/>
  <c r="H2659" i="3"/>
  <c r="I2659" i="3" s="1"/>
  <c r="G2339" i="4" l="1"/>
  <c r="H2339" i="4" s="1"/>
  <c r="E2339" i="6"/>
  <c r="H2651" i="5"/>
  <c r="G2651" i="5"/>
  <c r="F2651" i="5"/>
  <c r="E2652" i="5"/>
  <c r="E2671" i="4"/>
  <c r="C2672" i="4"/>
  <c r="H2660" i="3"/>
  <c r="F2661" i="3"/>
  <c r="I2660" i="3"/>
  <c r="G2661" i="3"/>
  <c r="G2340" i="4" l="1"/>
  <c r="H2340" i="4" s="1"/>
  <c r="E2340" i="6"/>
  <c r="E2653" i="5"/>
  <c r="H2652" i="5"/>
  <c r="G2652" i="5"/>
  <c r="F2652" i="5"/>
  <c r="E2672" i="4"/>
  <c r="C2673" i="4"/>
  <c r="H2661" i="3"/>
  <c r="F2662" i="3"/>
  <c r="I2661" i="3"/>
  <c r="G2662" i="3"/>
  <c r="G2341" i="4" l="1"/>
  <c r="H2341" i="4" s="1"/>
  <c r="E2341" i="6"/>
  <c r="G2653" i="5"/>
  <c r="F2653" i="5"/>
  <c r="H2653" i="5"/>
  <c r="E2654" i="5"/>
  <c r="E2673" i="4"/>
  <c r="C2674" i="4"/>
  <c r="G2663" i="3"/>
  <c r="H2662" i="3"/>
  <c r="I2662" i="3" s="1"/>
  <c r="F2663" i="3"/>
  <c r="G2342" i="4" l="1"/>
  <c r="H2342" i="4" s="1"/>
  <c r="E2342" i="6"/>
  <c r="H2654" i="5"/>
  <c r="G2654" i="5"/>
  <c r="F2654" i="5"/>
  <c r="E2655" i="5"/>
  <c r="E2674" i="4"/>
  <c r="C2675" i="4"/>
  <c r="H2663" i="3"/>
  <c r="F2664" i="3"/>
  <c r="G2664" i="3"/>
  <c r="I2663" i="3"/>
  <c r="G2343" i="4" l="1"/>
  <c r="H2343" i="4" s="1"/>
  <c r="E2343" i="6"/>
  <c r="F2655" i="5"/>
  <c r="H2655" i="5"/>
  <c r="G2655" i="5"/>
  <c r="E2656" i="5"/>
  <c r="E2675" i="4"/>
  <c r="C2676" i="4"/>
  <c r="H2664" i="3"/>
  <c r="F2665" i="3"/>
  <c r="G2665" i="3"/>
  <c r="I2664" i="3"/>
  <c r="G2344" i="4" l="1"/>
  <c r="H2344" i="4" s="1"/>
  <c r="E2344" i="6"/>
  <c r="E2657" i="5"/>
  <c r="H2656" i="5"/>
  <c r="G2656" i="5"/>
  <c r="F2656" i="5"/>
  <c r="E2676" i="4"/>
  <c r="C2677" i="4"/>
  <c r="G2666" i="3"/>
  <c r="F2666" i="3"/>
  <c r="H2665" i="3"/>
  <c r="I2665" i="3" s="1"/>
  <c r="G2345" i="4" l="1"/>
  <c r="H2345" i="4" s="1"/>
  <c r="E2345" i="6"/>
  <c r="H2657" i="5"/>
  <c r="G2657" i="5"/>
  <c r="F2657" i="5"/>
  <c r="E2658" i="5"/>
  <c r="E2677" i="4"/>
  <c r="C2678" i="4"/>
  <c r="G2667" i="3"/>
  <c r="I2666" i="3"/>
  <c r="F2667" i="3"/>
  <c r="H2666" i="3"/>
  <c r="G2346" i="4" l="1"/>
  <c r="H2346" i="4" s="1"/>
  <c r="E2346" i="6"/>
  <c r="E2659" i="5"/>
  <c r="H2658" i="5"/>
  <c r="G2658" i="5"/>
  <c r="F2658" i="5"/>
  <c r="E2678" i="4"/>
  <c r="C2679" i="4"/>
  <c r="H2667" i="3"/>
  <c r="F2668" i="3"/>
  <c r="I2667" i="3"/>
  <c r="G2668" i="3"/>
  <c r="G2347" i="4" l="1"/>
  <c r="H2347" i="4" s="1"/>
  <c r="E2347" i="6"/>
  <c r="E2660" i="5"/>
  <c r="H2659" i="5"/>
  <c r="G2659" i="5"/>
  <c r="F2659" i="5"/>
  <c r="E2679" i="4"/>
  <c r="C2680" i="4"/>
  <c r="G2669" i="3"/>
  <c r="F2669" i="3"/>
  <c r="H2668" i="3"/>
  <c r="I2668" i="3" s="1"/>
  <c r="G2348" i="4" l="1"/>
  <c r="H2348" i="4" s="1"/>
  <c r="E2348" i="6"/>
  <c r="H2660" i="5"/>
  <c r="G2660" i="5"/>
  <c r="F2660" i="5"/>
  <c r="E2661" i="5"/>
  <c r="E2680" i="4"/>
  <c r="C2681" i="4"/>
  <c r="H2669" i="3"/>
  <c r="F2670" i="3"/>
  <c r="I2669" i="3"/>
  <c r="G2670" i="3"/>
  <c r="G2349" i="4" l="1"/>
  <c r="H2349" i="4" s="1"/>
  <c r="E2349" i="6"/>
  <c r="H2661" i="5"/>
  <c r="G2661" i="5"/>
  <c r="F2661" i="5"/>
  <c r="E2662" i="5"/>
  <c r="E2681" i="4"/>
  <c r="C2682" i="4"/>
  <c r="G2671" i="3"/>
  <c r="F2671" i="3"/>
  <c r="H2670" i="3"/>
  <c r="I2670" i="3" s="1"/>
  <c r="G2350" i="4" l="1"/>
  <c r="H2350" i="4" s="1"/>
  <c r="E2350" i="6"/>
  <c r="E2663" i="5"/>
  <c r="G2662" i="5"/>
  <c r="F2662" i="5"/>
  <c r="H2662" i="5"/>
  <c r="E2682" i="4"/>
  <c r="C2683" i="4"/>
  <c r="H2671" i="3"/>
  <c r="F2672" i="3"/>
  <c r="I2671" i="3"/>
  <c r="G2672" i="3"/>
  <c r="G2351" i="4" l="1"/>
  <c r="H2351" i="4" s="1"/>
  <c r="E2351" i="6"/>
  <c r="H2663" i="5"/>
  <c r="G2663" i="5"/>
  <c r="F2663" i="5"/>
  <c r="E2664" i="5"/>
  <c r="E2683" i="4"/>
  <c r="C2684" i="4"/>
  <c r="F2673" i="3"/>
  <c r="H2672" i="3"/>
  <c r="I2672" i="3"/>
  <c r="G2673" i="3"/>
  <c r="G2352" i="4" l="1"/>
  <c r="H2352" i="4" s="1"/>
  <c r="E2352" i="6"/>
  <c r="E2665" i="5"/>
  <c r="G2664" i="5"/>
  <c r="F2664" i="5"/>
  <c r="H2664" i="5"/>
  <c r="E2684" i="4"/>
  <c r="C2685" i="4"/>
  <c r="G2674" i="3"/>
  <c r="F2674" i="3"/>
  <c r="H2673" i="3"/>
  <c r="I2673" i="3" s="1"/>
  <c r="G2353" i="4" l="1"/>
  <c r="H2353" i="4" s="1"/>
  <c r="E2353" i="6"/>
  <c r="E2666" i="5"/>
  <c r="H2665" i="5"/>
  <c r="G2665" i="5"/>
  <c r="F2665" i="5"/>
  <c r="E2685" i="4"/>
  <c r="C2686" i="4"/>
  <c r="G2675" i="3"/>
  <c r="F2675" i="3"/>
  <c r="H2674" i="3"/>
  <c r="I2674" i="3" s="1"/>
  <c r="G2354" i="4" l="1"/>
  <c r="H2354" i="4" s="1"/>
  <c r="E2354" i="6"/>
  <c r="H2666" i="5"/>
  <c r="G2666" i="5"/>
  <c r="F2666" i="5"/>
  <c r="E2667" i="5"/>
  <c r="E2686" i="4"/>
  <c r="C2687" i="4"/>
  <c r="G2676" i="3"/>
  <c r="H2675" i="3"/>
  <c r="I2675" i="3" s="1"/>
  <c r="F2676" i="3"/>
  <c r="G2355" i="4" l="1"/>
  <c r="H2355" i="4" s="1"/>
  <c r="E2355" i="6"/>
  <c r="F2667" i="5"/>
  <c r="E2668" i="5"/>
  <c r="H2667" i="5"/>
  <c r="G2667" i="5"/>
  <c r="E2687" i="4"/>
  <c r="C2688" i="4"/>
  <c r="H2676" i="3"/>
  <c r="F2677" i="3"/>
  <c r="G2677" i="3"/>
  <c r="I2676" i="3"/>
  <c r="G2356" i="4" l="1"/>
  <c r="H2356" i="4" s="1"/>
  <c r="E2356" i="6"/>
  <c r="E2669" i="5"/>
  <c r="F2668" i="5"/>
  <c r="H2668" i="5"/>
  <c r="G2668" i="5"/>
  <c r="E2688" i="4"/>
  <c r="C2689" i="4"/>
  <c r="G2678" i="3"/>
  <c r="F2678" i="3"/>
  <c r="H2677" i="3"/>
  <c r="I2677" i="3" s="1"/>
  <c r="G2357" i="4" l="1"/>
  <c r="H2357" i="4" s="1"/>
  <c r="E2357" i="6"/>
  <c r="H2669" i="5"/>
  <c r="G2669" i="5"/>
  <c r="F2669" i="5"/>
  <c r="E2670" i="5"/>
  <c r="E2689" i="4"/>
  <c r="C2690" i="4"/>
  <c r="H2678" i="3"/>
  <c r="F2679" i="3"/>
  <c r="I2678" i="3"/>
  <c r="G2679" i="3"/>
  <c r="G2358" i="4" l="1"/>
  <c r="H2358" i="4" s="1"/>
  <c r="E2358" i="6"/>
  <c r="H2670" i="5"/>
  <c r="G2670" i="5"/>
  <c r="E2671" i="5"/>
  <c r="F2670" i="5"/>
  <c r="E2690" i="4"/>
  <c r="C2691" i="4"/>
  <c r="H2679" i="3"/>
  <c r="F2680" i="3"/>
  <c r="G2680" i="3"/>
  <c r="I2679" i="3"/>
  <c r="G2359" i="4" l="1"/>
  <c r="H2359" i="4" s="1"/>
  <c r="E2359" i="6"/>
  <c r="E2672" i="5"/>
  <c r="F2671" i="5"/>
  <c r="H2671" i="5"/>
  <c r="G2671" i="5"/>
  <c r="E2691" i="4"/>
  <c r="C2692" i="4"/>
  <c r="H2680" i="3"/>
  <c r="F2681" i="3"/>
  <c r="G2681" i="3"/>
  <c r="I2680" i="3"/>
  <c r="G2360" i="4" l="1"/>
  <c r="H2360" i="4" s="1"/>
  <c r="E2360" i="6"/>
  <c r="H2672" i="5"/>
  <c r="G2672" i="5"/>
  <c r="F2672" i="5"/>
  <c r="E2673" i="5"/>
  <c r="E2692" i="4"/>
  <c r="C2693" i="4"/>
  <c r="E2693" i="4" s="1"/>
  <c r="G2682" i="3"/>
  <c r="H2681" i="3"/>
  <c r="I2681" i="3" s="1"/>
  <c r="F2682" i="3"/>
  <c r="G2361" i="4" l="1"/>
  <c r="H2361" i="4" s="1"/>
  <c r="E2361" i="6"/>
  <c r="F2673" i="5"/>
  <c r="E2674" i="5"/>
  <c r="H2673" i="5"/>
  <c r="G2673" i="5"/>
  <c r="G2683" i="3"/>
  <c r="F2683" i="3"/>
  <c r="H2682" i="3"/>
  <c r="I2682" i="3" s="1"/>
  <c r="G2362" i="4" l="1"/>
  <c r="H2362" i="4" s="1"/>
  <c r="E2362" i="6"/>
  <c r="E2675" i="5"/>
  <c r="H2674" i="5"/>
  <c r="G2674" i="5"/>
  <c r="F2674" i="5"/>
  <c r="E2363" i="6"/>
  <c r="F2684" i="3"/>
  <c r="H2683" i="3"/>
  <c r="I2683" i="3"/>
  <c r="G2684" i="3"/>
  <c r="H2675" i="5" l="1"/>
  <c r="G2675" i="5"/>
  <c r="F2675" i="5"/>
  <c r="E2676" i="5"/>
  <c r="E2364" i="6"/>
  <c r="G2363" i="4"/>
  <c r="H2363" i="4" s="1"/>
  <c r="G2685" i="3"/>
  <c r="H2684" i="3"/>
  <c r="I2684" i="3" s="1"/>
  <c r="F2685" i="3"/>
  <c r="H2676" i="5" l="1"/>
  <c r="G2676" i="5"/>
  <c r="F2676" i="5"/>
  <c r="E2677" i="5"/>
  <c r="E2365" i="6"/>
  <c r="G2364" i="4"/>
  <c r="H2364" i="4" s="1"/>
  <c r="H2685" i="3"/>
  <c r="F2686" i="3"/>
  <c r="I2685" i="3"/>
  <c r="G2686" i="3"/>
  <c r="E2678" i="5" l="1"/>
  <c r="H2677" i="5"/>
  <c r="G2677" i="5"/>
  <c r="F2677" i="5"/>
  <c r="E2366" i="6"/>
  <c r="G2365" i="4"/>
  <c r="H2365" i="4" s="1"/>
  <c r="G2687" i="3"/>
  <c r="F2687" i="3"/>
  <c r="H2686" i="3"/>
  <c r="I2686" i="3" s="1"/>
  <c r="H2678" i="5" l="1"/>
  <c r="G2678" i="5"/>
  <c r="F2678" i="5"/>
  <c r="E2679" i="5"/>
  <c r="E2367" i="6"/>
  <c r="G2366" i="4"/>
  <c r="H2366" i="4" s="1"/>
  <c r="H2687" i="3"/>
  <c r="F2688" i="3"/>
  <c r="G2688" i="3"/>
  <c r="I2687" i="3"/>
  <c r="H2679" i="5" l="1"/>
  <c r="G2679" i="5"/>
  <c r="F2679" i="5"/>
  <c r="E2680" i="5"/>
  <c r="E2368" i="6"/>
  <c r="G2367" i="4"/>
  <c r="H2367" i="4" s="1"/>
  <c r="H2688" i="3"/>
  <c r="F2689" i="3"/>
  <c r="G2689" i="3"/>
  <c r="I2688" i="3"/>
  <c r="E2681" i="5" l="1"/>
  <c r="F2680" i="5"/>
  <c r="H2680" i="5"/>
  <c r="G2680" i="5"/>
  <c r="E2369" i="6"/>
  <c r="G2368" i="4"/>
  <c r="H2368" i="4" s="1"/>
  <c r="G2690" i="3"/>
  <c r="F2690" i="3"/>
  <c r="H2689" i="3"/>
  <c r="I2689" i="3" s="1"/>
  <c r="H2681" i="5" l="1"/>
  <c r="G2681" i="5"/>
  <c r="F2681" i="5"/>
  <c r="E2682" i="5"/>
  <c r="E2370" i="6"/>
  <c r="G2369" i="4"/>
  <c r="H2369" i="4" s="1"/>
  <c r="F2691" i="3"/>
  <c r="H2690" i="3"/>
  <c r="I2690" i="3"/>
  <c r="G2691" i="3"/>
  <c r="F2682" i="5" l="1"/>
  <c r="E2683" i="5"/>
  <c r="H2682" i="5"/>
  <c r="G2682" i="5"/>
  <c r="E2371" i="6"/>
  <c r="G2370" i="4"/>
  <c r="H2370" i="4" s="1"/>
  <c r="G2692" i="3"/>
  <c r="H2691" i="3"/>
  <c r="I2691" i="3" s="1"/>
  <c r="F2692" i="3"/>
  <c r="E2684" i="5" l="1"/>
  <c r="H2683" i="5"/>
  <c r="G2683" i="5"/>
  <c r="F2683" i="5"/>
  <c r="E2372" i="6"/>
  <c r="G2371" i="4"/>
  <c r="H2371" i="4" s="1"/>
  <c r="F2693" i="3"/>
  <c r="H2692" i="3"/>
  <c r="G2693" i="3"/>
  <c r="I2692" i="3"/>
  <c r="H2684" i="5" l="1"/>
  <c r="G2684" i="5"/>
  <c r="F2684" i="5"/>
  <c r="E2685" i="5"/>
  <c r="E2373" i="6"/>
  <c r="G2372" i="4"/>
  <c r="H2372" i="4" s="1"/>
  <c r="H2693" i="3"/>
  <c r="I2693" i="3" s="1"/>
  <c r="H2685" i="5" l="1"/>
  <c r="G2685" i="5"/>
  <c r="E2686" i="5"/>
  <c r="F2685" i="5"/>
  <c r="E2374" i="6"/>
  <c r="G2373" i="4"/>
  <c r="H2373" i="4" s="1"/>
  <c r="E2687" i="5" l="1"/>
  <c r="H2686" i="5"/>
  <c r="G2686" i="5"/>
  <c r="F2686" i="5"/>
  <c r="E2375" i="6"/>
  <c r="G2374" i="4"/>
  <c r="H2374" i="4" s="1"/>
  <c r="H2687" i="5" l="1"/>
  <c r="G2687" i="5"/>
  <c r="F2687" i="5"/>
  <c r="E2688" i="5"/>
  <c r="E2376" i="6"/>
  <c r="G2375" i="4"/>
  <c r="H2375" i="4" s="1"/>
  <c r="H2688" i="5" l="1"/>
  <c r="G2688" i="5"/>
  <c r="E2689" i="5"/>
  <c r="F2688" i="5"/>
  <c r="E2377" i="6"/>
  <c r="G2376" i="4"/>
  <c r="H2376" i="4" s="1"/>
  <c r="E2690" i="5" l="1"/>
  <c r="H2689" i="5"/>
  <c r="G2689" i="5"/>
  <c r="F2689" i="5"/>
  <c r="E2378" i="6"/>
  <c r="G2377" i="4"/>
  <c r="H2377" i="4" s="1"/>
  <c r="H2690" i="5" l="1"/>
  <c r="G2690" i="5"/>
  <c r="F2690" i="5"/>
  <c r="E2691" i="5"/>
  <c r="E2379" i="6"/>
  <c r="G2378" i="4"/>
  <c r="H2378" i="4" s="1"/>
  <c r="E2692" i="5" l="1"/>
  <c r="H2691" i="5"/>
  <c r="G2691" i="5"/>
  <c r="F2691" i="5"/>
  <c r="E2380" i="6"/>
  <c r="G2379" i="4"/>
  <c r="H2379" i="4" s="1"/>
  <c r="E2693" i="5" l="1"/>
  <c r="H2692" i="5"/>
  <c r="G2692" i="5"/>
  <c r="F2692" i="5"/>
  <c r="E2381" i="6"/>
  <c r="G2380" i="4"/>
  <c r="H2380" i="4" s="1"/>
  <c r="H2693" i="5" l="1"/>
  <c r="G2693" i="5"/>
  <c r="F2693" i="5"/>
  <c r="E2382" i="6"/>
  <c r="G2381" i="4"/>
  <c r="H2381" i="4" s="1"/>
  <c r="E2383" i="6" l="1"/>
  <c r="G2382" i="4"/>
  <c r="H2382" i="4" s="1"/>
  <c r="E2384" i="6" l="1"/>
  <c r="G2383" i="4"/>
  <c r="H2383" i="4" s="1"/>
  <c r="E2385" i="6" l="1"/>
  <c r="G2384" i="4"/>
  <c r="H2384" i="4" s="1"/>
  <c r="E2386" i="6" l="1"/>
  <c r="G2385" i="4"/>
  <c r="H2385" i="4" s="1"/>
  <c r="E2387" i="6" l="1"/>
  <c r="G2386" i="4"/>
  <c r="H2386" i="4" s="1"/>
  <c r="E2388" i="6" l="1"/>
  <c r="G2387" i="4"/>
  <c r="H2387" i="4" s="1"/>
  <c r="E2389" i="6" l="1"/>
  <c r="G2388" i="4"/>
  <c r="H2388" i="4" s="1"/>
  <c r="E2390" i="6" l="1"/>
  <c r="G2389" i="4"/>
  <c r="H2389" i="4" s="1"/>
  <c r="E2391" i="6" l="1"/>
  <c r="G2390" i="4"/>
  <c r="H2390" i="4" s="1"/>
  <c r="E2392" i="6" l="1"/>
  <c r="G2391" i="4"/>
  <c r="H2391" i="4" s="1"/>
  <c r="E2393" i="6" l="1"/>
  <c r="G2392" i="4"/>
  <c r="H2392" i="4" s="1"/>
  <c r="E2394" i="6" l="1"/>
  <c r="G2393" i="4"/>
  <c r="H2393" i="4" s="1"/>
  <c r="E2395" i="6" l="1"/>
  <c r="G2394" i="4"/>
  <c r="H2394" i="4" s="1"/>
  <c r="E2396" i="6" l="1"/>
  <c r="G2395" i="4"/>
  <c r="H2395" i="4" s="1"/>
  <c r="E2397" i="6" l="1"/>
  <c r="G2396" i="4"/>
  <c r="H2396" i="4" s="1"/>
  <c r="E2398" i="6" l="1"/>
  <c r="G2397" i="4"/>
  <c r="H2397" i="4" s="1"/>
  <c r="E2399" i="6" l="1"/>
  <c r="G2398" i="4"/>
  <c r="H2398" i="4" s="1"/>
  <c r="E2400" i="6" l="1"/>
  <c r="G2399" i="4"/>
  <c r="H2399" i="4" s="1"/>
  <c r="E2401" i="6" l="1"/>
  <c r="G2400" i="4"/>
  <c r="H2400" i="4" s="1"/>
  <c r="E2402" i="6" l="1"/>
  <c r="G2401" i="4"/>
  <c r="H2401" i="4" s="1"/>
  <c r="E2403" i="6" l="1"/>
  <c r="G2402" i="4"/>
  <c r="H2402" i="4" s="1"/>
  <c r="E2404" i="6" l="1"/>
  <c r="G2403" i="4"/>
  <c r="H2403" i="4" s="1"/>
  <c r="E2405" i="6" l="1"/>
  <c r="G2404" i="4"/>
  <c r="H2404" i="4" s="1"/>
  <c r="E2406" i="6" l="1"/>
  <c r="G2405" i="4"/>
  <c r="H2405" i="4" s="1"/>
  <c r="E2407" i="6" l="1"/>
  <c r="G2406" i="4"/>
  <c r="H2406" i="4" s="1"/>
  <c r="E2408" i="6" l="1"/>
  <c r="G2407" i="4"/>
  <c r="H2407" i="4" s="1"/>
  <c r="E2409" i="6" l="1"/>
  <c r="G2408" i="4"/>
  <c r="H2408" i="4" s="1"/>
  <c r="E2410" i="6" l="1"/>
  <c r="G2409" i="4"/>
  <c r="H2409" i="4" s="1"/>
  <c r="E2411" i="6" l="1"/>
  <c r="G2410" i="4"/>
  <c r="H2410" i="4" s="1"/>
  <c r="E2412" i="6" l="1"/>
  <c r="G2411" i="4"/>
  <c r="H2411" i="4" s="1"/>
  <c r="E2413" i="6" l="1"/>
  <c r="G2412" i="4"/>
  <c r="H2412" i="4" s="1"/>
  <c r="E2414" i="6" l="1"/>
  <c r="G2413" i="4"/>
  <c r="H2413" i="4" s="1"/>
  <c r="E2415" i="6" l="1"/>
  <c r="G2414" i="4"/>
  <c r="H2414" i="4" s="1"/>
  <c r="E2416" i="6" l="1"/>
  <c r="G2415" i="4"/>
  <c r="H2415" i="4" s="1"/>
  <c r="E2417" i="6" l="1"/>
  <c r="G2416" i="4"/>
  <c r="H2416" i="4" s="1"/>
  <c r="E2418" i="6" l="1"/>
  <c r="G2417" i="4"/>
  <c r="H2417" i="4" s="1"/>
  <c r="E2419" i="6" l="1"/>
  <c r="G2418" i="4"/>
  <c r="H2418" i="4" s="1"/>
  <c r="E2420" i="6" l="1"/>
  <c r="G2419" i="4"/>
  <c r="H2419" i="4" s="1"/>
  <c r="E2421" i="6" l="1"/>
  <c r="G2420" i="4"/>
  <c r="H2420" i="4" s="1"/>
  <c r="E2422" i="6" l="1"/>
  <c r="G2421" i="4"/>
  <c r="H2421" i="4" s="1"/>
  <c r="E2423" i="6" l="1"/>
  <c r="G2422" i="4"/>
  <c r="H2422" i="4" s="1"/>
  <c r="E2424" i="6" l="1"/>
  <c r="G2423" i="4"/>
  <c r="H2423" i="4" s="1"/>
  <c r="E2425" i="6" l="1"/>
  <c r="G2424" i="4"/>
  <c r="H2424" i="4" s="1"/>
  <c r="E2426" i="6" l="1"/>
  <c r="G2425" i="4"/>
  <c r="H2425" i="4" s="1"/>
  <c r="E2427" i="6" l="1"/>
  <c r="G2426" i="4"/>
  <c r="H2426" i="4" s="1"/>
  <c r="E2428" i="6" l="1"/>
  <c r="G2427" i="4"/>
  <c r="H2427" i="4" s="1"/>
  <c r="E2429" i="6" l="1"/>
  <c r="G2428" i="4"/>
  <c r="H2428" i="4" s="1"/>
  <c r="E2430" i="6" l="1"/>
  <c r="G2429" i="4"/>
  <c r="H2429" i="4" s="1"/>
  <c r="E2431" i="6" l="1"/>
  <c r="G2430" i="4"/>
  <c r="H2430" i="4" s="1"/>
  <c r="E2432" i="6" l="1"/>
  <c r="G2431" i="4"/>
  <c r="H2431" i="4" s="1"/>
  <c r="E2433" i="6" l="1"/>
  <c r="G2432" i="4"/>
  <c r="H2432" i="4" s="1"/>
  <c r="E2434" i="6" l="1"/>
  <c r="G2433" i="4"/>
  <c r="H2433" i="4" s="1"/>
  <c r="E2435" i="6" l="1"/>
  <c r="G2434" i="4"/>
  <c r="H2434" i="4" s="1"/>
  <c r="E2436" i="6" l="1"/>
  <c r="G2435" i="4"/>
  <c r="H2435" i="4" s="1"/>
  <c r="E2437" i="6" l="1"/>
  <c r="G2436" i="4"/>
  <c r="H2436" i="4" s="1"/>
  <c r="E2438" i="6" l="1"/>
  <c r="G2437" i="4"/>
  <c r="H2437" i="4" s="1"/>
  <c r="E2439" i="6" l="1"/>
  <c r="G2438" i="4"/>
  <c r="H2438" i="4" s="1"/>
  <c r="E2440" i="6" l="1"/>
  <c r="G2439" i="4"/>
  <c r="H2439" i="4" s="1"/>
  <c r="E2441" i="6" l="1"/>
  <c r="G2440" i="4"/>
  <c r="H2440" i="4" s="1"/>
  <c r="E2442" i="6" l="1"/>
  <c r="G2441" i="4"/>
  <c r="H2441" i="4" s="1"/>
  <c r="E2443" i="6" l="1"/>
  <c r="G2442" i="4"/>
  <c r="H2442" i="4" s="1"/>
  <c r="E2444" i="6" l="1"/>
  <c r="G2443" i="4"/>
  <c r="H2443" i="4" s="1"/>
  <c r="E2445" i="6" l="1"/>
  <c r="G2444" i="4"/>
  <c r="H2444" i="4" s="1"/>
  <c r="E2446" i="6" l="1"/>
  <c r="G2445" i="4"/>
  <c r="H2445" i="4" s="1"/>
  <c r="E2447" i="6" l="1"/>
  <c r="G2446" i="4"/>
  <c r="H2446" i="4" s="1"/>
  <c r="E2448" i="6" l="1"/>
  <c r="G2447" i="4"/>
  <c r="H2447" i="4" s="1"/>
  <c r="E2449" i="6" l="1"/>
  <c r="G2448" i="4"/>
  <c r="H2448" i="4" s="1"/>
  <c r="E2450" i="6" l="1"/>
  <c r="G2449" i="4"/>
  <c r="H2449" i="4" s="1"/>
  <c r="E2451" i="6" l="1"/>
  <c r="G2450" i="4"/>
  <c r="H2450" i="4" s="1"/>
  <c r="E2452" i="6" l="1"/>
  <c r="G2451" i="4"/>
  <c r="H2451" i="4" s="1"/>
  <c r="E2453" i="6" l="1"/>
  <c r="G2452" i="4"/>
  <c r="H2452" i="4" s="1"/>
  <c r="E2454" i="6" l="1"/>
  <c r="G2453" i="4"/>
  <c r="H2453" i="4" s="1"/>
  <c r="E2455" i="6" l="1"/>
  <c r="G2454" i="4"/>
  <c r="H2454" i="4" s="1"/>
  <c r="E2456" i="6" l="1"/>
  <c r="G2455" i="4"/>
  <c r="H2455" i="4" s="1"/>
  <c r="E2457" i="6" l="1"/>
  <c r="G2456" i="4"/>
  <c r="H2456" i="4" s="1"/>
  <c r="E2458" i="6" l="1"/>
  <c r="G2457" i="4"/>
  <c r="H2457" i="4" s="1"/>
  <c r="E2459" i="6" l="1"/>
  <c r="G2458" i="4"/>
  <c r="H2458" i="4" s="1"/>
  <c r="E2460" i="6" l="1"/>
  <c r="G2459" i="4"/>
  <c r="H2459" i="4" s="1"/>
  <c r="E2461" i="6" l="1"/>
  <c r="G2460" i="4"/>
  <c r="H2460" i="4" s="1"/>
  <c r="E2462" i="6" l="1"/>
  <c r="G2461" i="4"/>
  <c r="H2461" i="4" s="1"/>
  <c r="E2463" i="6" l="1"/>
  <c r="G2462" i="4"/>
  <c r="H2462" i="4" s="1"/>
  <c r="E2464" i="6" l="1"/>
  <c r="G2463" i="4"/>
  <c r="H2463" i="4" s="1"/>
  <c r="E2465" i="6" l="1"/>
  <c r="G2464" i="4"/>
  <c r="H2464" i="4" s="1"/>
  <c r="E2466" i="6" l="1"/>
  <c r="G2465" i="4"/>
  <c r="H2465" i="4" s="1"/>
  <c r="E2467" i="6" l="1"/>
  <c r="G2466" i="4"/>
  <c r="H2466" i="4" s="1"/>
  <c r="E2468" i="6" l="1"/>
  <c r="G2467" i="4"/>
  <c r="H2467" i="4" s="1"/>
  <c r="E2469" i="6" l="1"/>
  <c r="G2468" i="4"/>
  <c r="H2468" i="4" s="1"/>
  <c r="E2470" i="6" l="1"/>
  <c r="G2469" i="4"/>
  <c r="H2469" i="4" s="1"/>
  <c r="E2471" i="6" l="1"/>
  <c r="G2470" i="4"/>
  <c r="H2470" i="4" s="1"/>
  <c r="E2472" i="6" l="1"/>
  <c r="G2471" i="4"/>
  <c r="H2471" i="4" s="1"/>
  <c r="E2473" i="6" l="1"/>
  <c r="G2472" i="4"/>
  <c r="H2472" i="4" s="1"/>
  <c r="E2474" i="6" l="1"/>
  <c r="G2473" i="4"/>
  <c r="H2473" i="4" s="1"/>
  <c r="E2475" i="6" l="1"/>
  <c r="G2474" i="4"/>
  <c r="H2474" i="4" s="1"/>
  <c r="E2476" i="6" l="1"/>
  <c r="G2475" i="4"/>
  <c r="H2475" i="4" s="1"/>
  <c r="E2477" i="6" l="1"/>
  <c r="G2476" i="4"/>
  <c r="H2476" i="4" s="1"/>
  <c r="E2478" i="6" l="1"/>
  <c r="G2477" i="4"/>
  <c r="H2477" i="4" s="1"/>
  <c r="E2479" i="6" l="1"/>
  <c r="G2478" i="4"/>
  <c r="H2478" i="4" s="1"/>
  <c r="E2480" i="6" l="1"/>
  <c r="G2479" i="4"/>
  <c r="H2479" i="4" s="1"/>
  <c r="E2481" i="6" l="1"/>
  <c r="G2480" i="4"/>
  <c r="H2480" i="4" s="1"/>
  <c r="E2482" i="6" l="1"/>
  <c r="G2481" i="4"/>
  <c r="H2481" i="4" s="1"/>
  <c r="E2483" i="6" l="1"/>
  <c r="G2482" i="4"/>
  <c r="H2482" i="4" s="1"/>
  <c r="E2484" i="6" l="1"/>
  <c r="G2483" i="4"/>
  <c r="H2483" i="4" s="1"/>
  <c r="E2485" i="6" l="1"/>
  <c r="G2484" i="4"/>
  <c r="H2484" i="4" s="1"/>
  <c r="E2486" i="6" l="1"/>
  <c r="G2485" i="4"/>
  <c r="H2485" i="4" s="1"/>
  <c r="E2487" i="6" l="1"/>
  <c r="G2486" i="4"/>
  <c r="H2486" i="4" s="1"/>
  <c r="E2488" i="6" l="1"/>
  <c r="G2487" i="4"/>
  <c r="H2487" i="4" s="1"/>
  <c r="E2489" i="6" l="1"/>
  <c r="G2488" i="4"/>
  <c r="H2488" i="4" s="1"/>
  <c r="E2490" i="6" l="1"/>
  <c r="G2489" i="4"/>
  <c r="H2489" i="4" s="1"/>
  <c r="E2491" i="6" l="1"/>
  <c r="G2490" i="4"/>
  <c r="H2490" i="4" s="1"/>
  <c r="E2492" i="6" l="1"/>
  <c r="G2491" i="4"/>
  <c r="H2491" i="4" s="1"/>
  <c r="E2493" i="6" l="1"/>
  <c r="G2492" i="4"/>
  <c r="H2492" i="4" s="1"/>
  <c r="E2494" i="6" l="1"/>
  <c r="G2493" i="4"/>
  <c r="H2493" i="4" s="1"/>
  <c r="E2495" i="6" l="1"/>
  <c r="G2494" i="4"/>
  <c r="H2494" i="4" s="1"/>
  <c r="E2496" i="6" l="1"/>
  <c r="G2495" i="4"/>
  <c r="H2495" i="4" s="1"/>
  <c r="E2497" i="6" l="1"/>
  <c r="G2496" i="4"/>
  <c r="H2496" i="4" s="1"/>
  <c r="E2498" i="6" l="1"/>
  <c r="G2497" i="4"/>
  <c r="H2497" i="4" s="1"/>
  <c r="E2499" i="6" l="1"/>
  <c r="G2498" i="4"/>
  <c r="H2498" i="4" s="1"/>
  <c r="E2500" i="6" l="1"/>
  <c r="G2499" i="4"/>
  <c r="H2499" i="4" s="1"/>
  <c r="E2501" i="6" l="1"/>
  <c r="G2500" i="4"/>
  <c r="H2500" i="4" s="1"/>
  <c r="E2502" i="6" l="1"/>
  <c r="G2501" i="4"/>
  <c r="H2501" i="4" s="1"/>
  <c r="E2503" i="6" l="1"/>
  <c r="G2502" i="4"/>
  <c r="H2502" i="4" s="1"/>
  <c r="E2504" i="6" l="1"/>
  <c r="G2503" i="4"/>
  <c r="H2503" i="4" s="1"/>
  <c r="E2505" i="6" l="1"/>
  <c r="G2504" i="4"/>
  <c r="H2504" i="4" s="1"/>
  <c r="E2506" i="6" l="1"/>
  <c r="G2505" i="4"/>
  <c r="H2505" i="4" s="1"/>
  <c r="E2507" i="6" l="1"/>
  <c r="G2506" i="4"/>
  <c r="H2506" i="4" s="1"/>
  <c r="E2508" i="6" l="1"/>
  <c r="G2507" i="4"/>
  <c r="H2507" i="4" s="1"/>
  <c r="E2509" i="6" l="1"/>
  <c r="G2508" i="4"/>
  <c r="H2508" i="4" s="1"/>
  <c r="E2510" i="6" l="1"/>
  <c r="G2509" i="4"/>
  <c r="H2509" i="4" s="1"/>
  <c r="E2511" i="6" l="1"/>
  <c r="G2510" i="4"/>
  <c r="H2510" i="4" s="1"/>
  <c r="E2512" i="6" l="1"/>
  <c r="G2511" i="4"/>
  <c r="H2511" i="4" s="1"/>
  <c r="E2513" i="6" l="1"/>
  <c r="G2512" i="4"/>
  <c r="H2512" i="4" s="1"/>
  <c r="E2514" i="6" l="1"/>
  <c r="G2513" i="4"/>
  <c r="H2513" i="4" s="1"/>
  <c r="E2515" i="6" l="1"/>
  <c r="G2514" i="4"/>
  <c r="H2514" i="4" s="1"/>
  <c r="E2516" i="6" l="1"/>
  <c r="G2515" i="4"/>
  <c r="H2515" i="4" s="1"/>
  <c r="E2517" i="6" l="1"/>
  <c r="G2516" i="4"/>
  <c r="H2516" i="4" s="1"/>
  <c r="E2518" i="6" l="1"/>
  <c r="G2517" i="4"/>
  <c r="H2517" i="4" s="1"/>
  <c r="E2519" i="6" l="1"/>
  <c r="G2518" i="4"/>
  <c r="H2518" i="4" s="1"/>
  <c r="E2520" i="6" l="1"/>
  <c r="G2519" i="4"/>
  <c r="H2519" i="4" s="1"/>
  <c r="E2521" i="6" l="1"/>
  <c r="G2520" i="4"/>
  <c r="H2520" i="4" s="1"/>
  <c r="E2522" i="6" l="1"/>
  <c r="G2521" i="4"/>
  <c r="H2521" i="4" s="1"/>
  <c r="E2523" i="6" l="1"/>
  <c r="G2522" i="4"/>
  <c r="H2522" i="4" s="1"/>
  <c r="E2524" i="6" l="1"/>
  <c r="G2523" i="4"/>
  <c r="H2523" i="4" s="1"/>
  <c r="E2525" i="6" l="1"/>
  <c r="G2524" i="4"/>
  <c r="H2524" i="4" s="1"/>
  <c r="E2526" i="6" l="1"/>
  <c r="G2525" i="4"/>
  <c r="H2525" i="4" s="1"/>
  <c r="E2527" i="6" l="1"/>
  <c r="G2526" i="4"/>
  <c r="H2526" i="4" s="1"/>
  <c r="E2528" i="6" l="1"/>
  <c r="G2527" i="4"/>
  <c r="H2527" i="4" s="1"/>
  <c r="E2529" i="6" l="1"/>
  <c r="G2528" i="4"/>
  <c r="H2528" i="4" s="1"/>
  <c r="E2530" i="6" l="1"/>
  <c r="G2529" i="4"/>
  <c r="H2529" i="4" s="1"/>
  <c r="E2531" i="6" l="1"/>
  <c r="G2530" i="4"/>
  <c r="H2530" i="4" s="1"/>
  <c r="E2532" i="6" l="1"/>
  <c r="G2531" i="4"/>
  <c r="H2531" i="4" s="1"/>
  <c r="E2533" i="6" l="1"/>
  <c r="G2532" i="4"/>
  <c r="H2532" i="4" s="1"/>
  <c r="E2534" i="6" l="1"/>
  <c r="G2533" i="4"/>
  <c r="H2533" i="4" s="1"/>
  <c r="E2535" i="6" l="1"/>
  <c r="G2534" i="4"/>
  <c r="H2534" i="4" s="1"/>
  <c r="E2536" i="6" l="1"/>
  <c r="G2535" i="4"/>
  <c r="H2535" i="4" s="1"/>
  <c r="E2537" i="6" l="1"/>
  <c r="G2536" i="4"/>
  <c r="H2536" i="4" s="1"/>
  <c r="E2538" i="6" l="1"/>
  <c r="G2537" i="4"/>
  <c r="H2537" i="4" s="1"/>
  <c r="E2539" i="6" l="1"/>
  <c r="G2538" i="4"/>
  <c r="H2538" i="4" s="1"/>
  <c r="E2540" i="6" l="1"/>
  <c r="G2539" i="4"/>
  <c r="H2539" i="4" s="1"/>
  <c r="E2541" i="6" l="1"/>
  <c r="G2540" i="4"/>
  <c r="H2540" i="4" s="1"/>
  <c r="E2542" i="6" l="1"/>
  <c r="G2541" i="4"/>
  <c r="H2541" i="4" s="1"/>
  <c r="E2543" i="6" l="1"/>
  <c r="G2542" i="4"/>
  <c r="H2542" i="4" s="1"/>
  <c r="E2544" i="6" l="1"/>
  <c r="G2543" i="4"/>
  <c r="H2543" i="4" s="1"/>
  <c r="E2545" i="6" l="1"/>
  <c r="G2544" i="4"/>
  <c r="H2544" i="4" s="1"/>
  <c r="E2546" i="6" l="1"/>
  <c r="G2545" i="4"/>
  <c r="H2545" i="4" s="1"/>
  <c r="E2547" i="6" l="1"/>
  <c r="G2546" i="4"/>
  <c r="H2546" i="4" s="1"/>
  <c r="E2548" i="6" l="1"/>
  <c r="G2547" i="4"/>
  <c r="H2547" i="4" s="1"/>
  <c r="E2549" i="6" l="1"/>
  <c r="G2548" i="4"/>
  <c r="H2548" i="4" s="1"/>
  <c r="E2550" i="6" l="1"/>
  <c r="G2549" i="4"/>
  <c r="H2549" i="4" s="1"/>
  <c r="E2551" i="6" l="1"/>
  <c r="G2550" i="4"/>
  <c r="H2550" i="4" s="1"/>
  <c r="E2552" i="6" l="1"/>
  <c r="G2551" i="4"/>
  <c r="H2551" i="4" s="1"/>
  <c r="E2553" i="6" l="1"/>
  <c r="G2552" i="4"/>
  <c r="H2552" i="4" s="1"/>
  <c r="E2554" i="6" l="1"/>
  <c r="G2553" i="4"/>
  <c r="H2553" i="4" s="1"/>
  <c r="E2555" i="6" l="1"/>
  <c r="G2554" i="4"/>
  <c r="H2554" i="4" s="1"/>
  <c r="E2556" i="6" l="1"/>
  <c r="G2555" i="4"/>
  <c r="H2555" i="4" s="1"/>
  <c r="E2557" i="6" l="1"/>
  <c r="G2556" i="4"/>
  <c r="H2556" i="4" s="1"/>
  <c r="E2558" i="6" l="1"/>
  <c r="G2557" i="4"/>
  <c r="H2557" i="4" s="1"/>
  <c r="E2559" i="6" l="1"/>
  <c r="G2558" i="4"/>
  <c r="H2558" i="4" s="1"/>
  <c r="E2560" i="6" l="1"/>
  <c r="G2559" i="4"/>
  <c r="H2559" i="4" s="1"/>
  <c r="E2561" i="6" l="1"/>
  <c r="G2560" i="4"/>
  <c r="H2560" i="4" s="1"/>
  <c r="E2562" i="6" l="1"/>
  <c r="G2561" i="4"/>
  <c r="H2561" i="4" s="1"/>
  <c r="E2563" i="6" l="1"/>
  <c r="G2562" i="4"/>
  <c r="H2562" i="4" s="1"/>
  <c r="E2564" i="6" l="1"/>
  <c r="G2563" i="4"/>
  <c r="H2563" i="4" s="1"/>
  <c r="E2565" i="6" l="1"/>
  <c r="G2564" i="4"/>
  <c r="H2564" i="4" s="1"/>
  <c r="E2566" i="6" l="1"/>
  <c r="G2565" i="4"/>
  <c r="H2565" i="4" s="1"/>
  <c r="E2567" i="6" l="1"/>
  <c r="G2566" i="4"/>
  <c r="H2566" i="4" s="1"/>
  <c r="E2568" i="6" l="1"/>
  <c r="G2567" i="4"/>
  <c r="H2567" i="4" s="1"/>
  <c r="E2569" i="6" l="1"/>
  <c r="G2568" i="4"/>
  <c r="H2568" i="4" s="1"/>
  <c r="E2570" i="6" l="1"/>
  <c r="G2569" i="4"/>
  <c r="H2569" i="4" s="1"/>
  <c r="E2571" i="6" l="1"/>
  <c r="G2570" i="4"/>
  <c r="H2570" i="4" s="1"/>
  <c r="E2572" i="6" l="1"/>
  <c r="G2571" i="4"/>
  <c r="H2571" i="4" s="1"/>
  <c r="E2573" i="6" l="1"/>
  <c r="G2572" i="4"/>
  <c r="H2572" i="4" s="1"/>
  <c r="E2574" i="6" l="1"/>
  <c r="G2573" i="4"/>
  <c r="H2573" i="4" s="1"/>
  <c r="E2575" i="6" l="1"/>
  <c r="G2574" i="4"/>
  <c r="H2574" i="4" s="1"/>
  <c r="E2576" i="6" l="1"/>
  <c r="G2575" i="4"/>
  <c r="H2575" i="4" s="1"/>
  <c r="E2577" i="6" l="1"/>
  <c r="G2576" i="4"/>
  <c r="H2576" i="4" s="1"/>
  <c r="E2578" i="6" l="1"/>
  <c r="G2577" i="4"/>
  <c r="H2577" i="4" s="1"/>
  <c r="E2579" i="6" l="1"/>
  <c r="G2578" i="4"/>
  <c r="H2578" i="4" s="1"/>
  <c r="E2580" i="6" l="1"/>
  <c r="G2579" i="4"/>
  <c r="H2579" i="4" s="1"/>
  <c r="E2581" i="6" l="1"/>
  <c r="G2580" i="4"/>
  <c r="H2580" i="4" s="1"/>
  <c r="E2582" i="6" l="1"/>
  <c r="G2581" i="4"/>
  <c r="H2581" i="4" s="1"/>
  <c r="E2583" i="6" l="1"/>
  <c r="G2582" i="4"/>
  <c r="H2582" i="4" s="1"/>
  <c r="E2584" i="6" l="1"/>
  <c r="G2583" i="4"/>
  <c r="H2583" i="4" s="1"/>
  <c r="E2585" i="6" l="1"/>
  <c r="G2584" i="4"/>
  <c r="H2584" i="4" s="1"/>
  <c r="E2586" i="6" l="1"/>
  <c r="G2585" i="4"/>
  <c r="H2585" i="4" s="1"/>
  <c r="E2587" i="6" l="1"/>
  <c r="G2586" i="4"/>
  <c r="H2586" i="4" s="1"/>
  <c r="E2588" i="6" l="1"/>
  <c r="G2587" i="4"/>
  <c r="H2587" i="4" s="1"/>
  <c r="E2589" i="6" l="1"/>
  <c r="G2588" i="4"/>
  <c r="H2588" i="4" s="1"/>
  <c r="E2590" i="6" l="1"/>
  <c r="G2589" i="4"/>
  <c r="H2589" i="4" s="1"/>
  <c r="E2591" i="6" l="1"/>
  <c r="G2590" i="4"/>
  <c r="H2590" i="4" s="1"/>
  <c r="E2592" i="6" l="1"/>
  <c r="G2591" i="4"/>
  <c r="H2591" i="4" s="1"/>
  <c r="E2593" i="6" l="1"/>
  <c r="G2592" i="4"/>
  <c r="H2592" i="4" s="1"/>
  <c r="E2594" i="6" l="1"/>
  <c r="G2593" i="4"/>
  <c r="H2593" i="4" s="1"/>
  <c r="E2595" i="6" l="1"/>
  <c r="G2594" i="4"/>
  <c r="H2594" i="4" s="1"/>
  <c r="E2596" i="6" l="1"/>
  <c r="G2595" i="4"/>
  <c r="H2595" i="4" s="1"/>
  <c r="E2597" i="6" l="1"/>
  <c r="G2596" i="4"/>
  <c r="H2596" i="4" s="1"/>
  <c r="E2598" i="6" l="1"/>
  <c r="G2597" i="4"/>
  <c r="H2597" i="4" s="1"/>
  <c r="E2599" i="6" l="1"/>
  <c r="G2598" i="4"/>
  <c r="H2598" i="4" s="1"/>
  <c r="E2600" i="6" l="1"/>
  <c r="G2599" i="4"/>
  <c r="H2599" i="4" s="1"/>
  <c r="E2601" i="6" l="1"/>
  <c r="G2600" i="4"/>
  <c r="H2600" i="4" s="1"/>
  <c r="E2602" i="6" l="1"/>
  <c r="G2601" i="4"/>
  <c r="H2601" i="4" s="1"/>
  <c r="E2603" i="6" l="1"/>
  <c r="G2602" i="4"/>
  <c r="H2602" i="4" s="1"/>
  <c r="E2604" i="6" l="1"/>
  <c r="G2603" i="4"/>
  <c r="H2603" i="4" s="1"/>
  <c r="E2605" i="6" l="1"/>
  <c r="G2604" i="4"/>
  <c r="H2604" i="4" s="1"/>
  <c r="E2606" i="6" l="1"/>
  <c r="G2605" i="4"/>
  <c r="H2605" i="4" s="1"/>
  <c r="E2607" i="6" l="1"/>
  <c r="G2606" i="4"/>
  <c r="H2606" i="4" s="1"/>
  <c r="E2608" i="6" l="1"/>
  <c r="G2607" i="4"/>
  <c r="H2607" i="4" s="1"/>
  <c r="E2609" i="6" l="1"/>
  <c r="G2608" i="4"/>
  <c r="H2608" i="4" s="1"/>
  <c r="E2610" i="6" l="1"/>
  <c r="G2609" i="4"/>
  <c r="H2609" i="4" s="1"/>
  <c r="E2611" i="6" l="1"/>
  <c r="G2610" i="4"/>
  <c r="H2610" i="4" s="1"/>
  <c r="E2612" i="6" l="1"/>
  <c r="G2611" i="4"/>
  <c r="H2611" i="4" s="1"/>
  <c r="E2613" i="6" l="1"/>
  <c r="G2612" i="4"/>
  <c r="H2612" i="4" s="1"/>
  <c r="E2614" i="6" l="1"/>
  <c r="G2613" i="4"/>
  <c r="H2613" i="4" s="1"/>
  <c r="E2615" i="6" l="1"/>
  <c r="G2614" i="4"/>
  <c r="H2614" i="4" s="1"/>
  <c r="E2616" i="6" l="1"/>
  <c r="G2615" i="4"/>
  <c r="H2615" i="4" s="1"/>
  <c r="E2617" i="6" l="1"/>
  <c r="G2616" i="4"/>
  <c r="H2616" i="4" s="1"/>
  <c r="E2618" i="6" l="1"/>
  <c r="G2617" i="4"/>
  <c r="H2617" i="4" s="1"/>
  <c r="E2619" i="6" l="1"/>
  <c r="G2618" i="4"/>
  <c r="H2618" i="4" s="1"/>
  <c r="E2620" i="6" l="1"/>
  <c r="G2619" i="4"/>
  <c r="H2619" i="4" s="1"/>
  <c r="E2621" i="6" l="1"/>
  <c r="G2620" i="4"/>
  <c r="H2620" i="4" s="1"/>
  <c r="E2622" i="6" l="1"/>
  <c r="G2621" i="4"/>
  <c r="H2621" i="4" s="1"/>
  <c r="E2623" i="6" l="1"/>
  <c r="G2622" i="4"/>
  <c r="H2622" i="4" s="1"/>
  <c r="E2624" i="6" l="1"/>
  <c r="G2623" i="4"/>
  <c r="H2623" i="4" s="1"/>
  <c r="E2625" i="6" l="1"/>
  <c r="G2624" i="4"/>
  <c r="H2624" i="4" s="1"/>
  <c r="E2626" i="6" l="1"/>
  <c r="G2625" i="4"/>
  <c r="H2625" i="4" s="1"/>
  <c r="E2627" i="6" l="1"/>
  <c r="G2626" i="4"/>
  <c r="H2626" i="4" s="1"/>
  <c r="E2628" i="6" l="1"/>
  <c r="G2627" i="4"/>
  <c r="H2627" i="4" s="1"/>
  <c r="E2629" i="6" l="1"/>
  <c r="G2628" i="4"/>
  <c r="H2628" i="4" s="1"/>
  <c r="E2630" i="6" l="1"/>
  <c r="G2629" i="4"/>
  <c r="H2629" i="4" s="1"/>
  <c r="E2631" i="6" l="1"/>
  <c r="G2630" i="4"/>
  <c r="H2630" i="4" s="1"/>
  <c r="E2632" i="6" l="1"/>
  <c r="G2631" i="4"/>
  <c r="H2631" i="4" s="1"/>
  <c r="E2633" i="6" l="1"/>
  <c r="G2632" i="4"/>
  <c r="H2632" i="4" s="1"/>
  <c r="E2634" i="6" l="1"/>
  <c r="G2633" i="4"/>
  <c r="H2633" i="4" s="1"/>
  <c r="E2635" i="6" l="1"/>
  <c r="G2634" i="4"/>
  <c r="H2634" i="4" s="1"/>
  <c r="E2636" i="6" l="1"/>
  <c r="G2635" i="4"/>
  <c r="H2635" i="4" s="1"/>
  <c r="E2637" i="6" l="1"/>
  <c r="G2636" i="4"/>
  <c r="H2636" i="4" s="1"/>
  <c r="E2638" i="6" l="1"/>
  <c r="G2637" i="4"/>
  <c r="H2637" i="4" s="1"/>
  <c r="E2639" i="6" l="1"/>
  <c r="G2638" i="4"/>
  <c r="H2638" i="4" s="1"/>
  <c r="E2640" i="6" l="1"/>
  <c r="G2639" i="4"/>
  <c r="H2639" i="4" s="1"/>
  <c r="E2641" i="6" l="1"/>
  <c r="G2640" i="4"/>
  <c r="H2640" i="4" s="1"/>
  <c r="E2642" i="6" l="1"/>
  <c r="G2641" i="4"/>
  <c r="H2641" i="4" s="1"/>
  <c r="E2643" i="6" l="1"/>
  <c r="G2642" i="4"/>
  <c r="H2642" i="4" s="1"/>
  <c r="E2644" i="6" l="1"/>
  <c r="G2643" i="4"/>
  <c r="H2643" i="4" s="1"/>
  <c r="E2645" i="6" l="1"/>
  <c r="G2644" i="4"/>
  <c r="H2644" i="4" s="1"/>
  <c r="E2646" i="6" l="1"/>
  <c r="G2645" i="4"/>
  <c r="H2645" i="4" s="1"/>
  <c r="E2647" i="6" l="1"/>
  <c r="G2646" i="4"/>
  <c r="H2646" i="4" s="1"/>
  <c r="E2648" i="6" l="1"/>
  <c r="G2647" i="4"/>
  <c r="H2647" i="4" s="1"/>
  <c r="E2649" i="6" l="1"/>
  <c r="G2648" i="4"/>
  <c r="H2648" i="4" s="1"/>
  <c r="E2650" i="6" l="1"/>
  <c r="G2649" i="4"/>
  <c r="H2649" i="4" s="1"/>
  <c r="E2651" i="6" l="1"/>
  <c r="G2650" i="4"/>
  <c r="H2650" i="4" s="1"/>
  <c r="E2652" i="6" l="1"/>
  <c r="G2651" i="4"/>
  <c r="H2651" i="4" s="1"/>
  <c r="E2653" i="6" l="1"/>
  <c r="G2652" i="4"/>
  <c r="H2652" i="4" s="1"/>
  <c r="E2654" i="6" l="1"/>
  <c r="G2653" i="4"/>
  <c r="H2653" i="4" s="1"/>
  <c r="E2655" i="6" l="1"/>
  <c r="G2654" i="4"/>
  <c r="H2654" i="4" s="1"/>
  <c r="E2656" i="6" l="1"/>
  <c r="G2655" i="4"/>
  <c r="H2655" i="4" s="1"/>
  <c r="E2657" i="6" l="1"/>
  <c r="G2656" i="4"/>
  <c r="H2656" i="4" s="1"/>
  <c r="E2658" i="6" l="1"/>
  <c r="G2657" i="4"/>
  <c r="H2657" i="4" s="1"/>
  <c r="E2659" i="6" l="1"/>
  <c r="G2658" i="4"/>
  <c r="H2658" i="4" s="1"/>
  <c r="E2660" i="6" l="1"/>
  <c r="G2659" i="4"/>
  <c r="H2659" i="4" s="1"/>
  <c r="E2661" i="6" l="1"/>
  <c r="G2660" i="4"/>
  <c r="H2660" i="4" s="1"/>
  <c r="E2662" i="6" l="1"/>
  <c r="G2661" i="4"/>
  <c r="H2661" i="4" s="1"/>
  <c r="E2663" i="6" l="1"/>
  <c r="G2662" i="4"/>
  <c r="H2662" i="4" s="1"/>
  <c r="E2664" i="6" l="1"/>
  <c r="G2663" i="4"/>
  <c r="H2663" i="4" s="1"/>
  <c r="E2665" i="6" l="1"/>
  <c r="G2664" i="4"/>
  <c r="H2664" i="4" s="1"/>
  <c r="E2666" i="6" l="1"/>
  <c r="G2665" i="4"/>
  <c r="H2665" i="4" s="1"/>
  <c r="E2667" i="6" l="1"/>
  <c r="G2666" i="4"/>
  <c r="H2666" i="4" s="1"/>
  <c r="E2668" i="6" l="1"/>
  <c r="G2667" i="4"/>
  <c r="H2667" i="4" s="1"/>
  <c r="E2669" i="6" l="1"/>
  <c r="G2668" i="4"/>
  <c r="H2668" i="4" s="1"/>
  <c r="E2670" i="6" l="1"/>
  <c r="G2669" i="4"/>
  <c r="H2669" i="4" s="1"/>
  <c r="E2671" i="6" l="1"/>
  <c r="G2670" i="4"/>
  <c r="H2670" i="4" s="1"/>
  <c r="E2672" i="6" l="1"/>
  <c r="G2671" i="4"/>
  <c r="H2671" i="4" s="1"/>
  <c r="E2673" i="6" l="1"/>
  <c r="G2672" i="4"/>
  <c r="H2672" i="4" s="1"/>
  <c r="E2674" i="6" l="1"/>
  <c r="G2673" i="4"/>
  <c r="H2673" i="4" s="1"/>
  <c r="E2675" i="6" l="1"/>
  <c r="G2674" i="4"/>
  <c r="H2674" i="4" s="1"/>
  <c r="E2676" i="6" l="1"/>
  <c r="G2675" i="4"/>
  <c r="H2675" i="4" s="1"/>
  <c r="E2677" i="6" l="1"/>
  <c r="G2676" i="4"/>
  <c r="H2676" i="4" s="1"/>
  <c r="E2678" i="6" l="1"/>
  <c r="G2677" i="4"/>
  <c r="H2677" i="4" s="1"/>
  <c r="E2679" i="6" l="1"/>
  <c r="G2678" i="4"/>
  <c r="H2678" i="4" s="1"/>
  <c r="E2680" i="6" l="1"/>
  <c r="G2679" i="4"/>
  <c r="H2679" i="4" s="1"/>
  <c r="E2681" i="6" l="1"/>
  <c r="G2680" i="4"/>
  <c r="H2680" i="4" s="1"/>
  <c r="E2682" i="6" l="1"/>
  <c r="G2681" i="4"/>
  <c r="H2681" i="4" s="1"/>
  <c r="E2683" i="6" l="1"/>
  <c r="G2682" i="4"/>
  <c r="H2682" i="4" s="1"/>
  <c r="E2684" i="6" l="1"/>
  <c r="G2683" i="4"/>
  <c r="H2683" i="4" s="1"/>
  <c r="E2685" i="6" l="1"/>
  <c r="G2684" i="4"/>
  <c r="H2684" i="4" s="1"/>
  <c r="E2686" i="6" l="1"/>
  <c r="G2685" i="4"/>
  <c r="H2685" i="4" s="1"/>
  <c r="E2687" i="6" l="1"/>
  <c r="G2686" i="4"/>
  <c r="H2686" i="4" s="1"/>
  <c r="E2688" i="6" l="1"/>
  <c r="G2687" i="4"/>
  <c r="H2687" i="4" s="1"/>
  <c r="E2689" i="6" l="1"/>
  <c r="G2688" i="4"/>
  <c r="H2688" i="4" s="1"/>
  <c r="E2690" i="6" l="1"/>
  <c r="G2689" i="4"/>
  <c r="H2689" i="4" s="1"/>
  <c r="E2691" i="6" l="1"/>
  <c r="G2690" i="4"/>
  <c r="H2690" i="4" s="1"/>
  <c r="E2692" i="6" l="1"/>
  <c r="G2691" i="4"/>
  <c r="H2691" i="4" s="1"/>
  <c r="G2692" i="4" l="1"/>
  <c r="H2692" i="4" s="1"/>
  <c r="G2693" i="4" l="1"/>
  <c r="H2693" i="4" s="1"/>
  <c r="E2693" i="6"/>
</calcChain>
</file>

<file path=xl/sharedStrings.xml><?xml version="1.0" encoding="utf-8"?>
<sst xmlns="http://schemas.openxmlformats.org/spreadsheetml/2006/main" count="8144" uniqueCount="66">
  <si>
    <t>Titre : ONE TECH HOLDING, Du : 02/01/2015, Au : 17/09/2025</t>
  </si>
  <si>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</si>
  <si>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</si>
  <si>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</si>
  <si>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</si>
  <si>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</si>
  <si>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</si>
  <si>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</si>
  <si>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</si>
  <si>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</si>
  <si>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</si>
  <si>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</si>
  <si>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</si>
  <si>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</si>
  <si>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</si>
  <si>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</si>
  <si>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</si>
  <si>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</si>
  <si>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</si>
  <si>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</si>
  <si>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</si>
  <si>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</si>
  <si>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</si>
  <si>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</si>
  <si>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</si>
  <si>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</si>
  <si>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</si>
  <si>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</si>
  <si>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</si>
  <si>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</si>
  <si>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</si>
  <si>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</si>
  <si>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</si>
  <si>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</si>
  <si>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</si>
  <si>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</si>
  <si>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</si>
  <si>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</si>
  <si>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</si>
  <si>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</si>
  <si>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</si>
  <si>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</si>
  <si>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</si>
  <si>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</si>
  <si>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</si>
  <si>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</si>
  <si>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</si>
  <si>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CONFIRMED BEARISH</t>
  </si>
  <si>
    <t>BULLISH</t>
  </si>
  <si>
    <t>STRONG</t>
  </si>
  <si>
    <t>NEUTRAL</t>
  </si>
  <si>
    <t>CONFIRMED BULLISH</t>
  </si>
  <si>
    <t>WEAK</t>
  </si>
  <si>
    <t>BULLISH DIVERGENCE</t>
  </si>
  <si>
    <t>BEARISH</t>
  </si>
  <si>
    <t>BEARISH DIVERGENCE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</si>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</sst>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0" fontId="4" fillId="0" borderId="1" xfId="0" applyFont="1" applyBorder="1"/>
    <xf numFmtId="10" fontId="4" fillId="0" borderId="1" xfId="0" applyNumberFormat="1" applyFont="1" applyBorder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29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B1:K2696"/>
  <sheetViews>
    <sheetView showGridLines="0" topLeftCell="A2680" workbookViewId="0">
      <selection activeCell="J2696" sqref="J2696:K269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20.90625" customWidth="1"/>
    <col min="9" max="9" width="14.54296875" customWidth="1"/>
    <col min="10" max="10" width="17.1796875" bestFit="1" customWidth="1"/>
    <col min="11" max="11" width="12.81640625" customWidth="1"/>
  </cols>
  <sheetData>
    <row r="1" spans="2:11" ht="18.149999999999999" customHeight="1" x14ac:dyDescent="0.25"/>
    <row r="2" spans="2:11" ht="22.65" customHeight="1" x14ac:dyDescent="0.25">
      <c r="B2" s="21" t="s">
        <v>0</v>
      </c>
      <c r="C2" s="22"/>
      <c r="D2" s="22"/>
      <c r="E2" s="22"/>
      <c r="F2" s="22"/>
      <c r="G2" s="22"/>
    </row>
    <row r="3" spans="2:11" ht="18.5" customHeight="1" x14ac:dyDescent="0.25"/>
    <row r="4" spans="2:11" ht="13.5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13</v>
      </c>
      <c r="I4" s="4"/>
      <c r="J4" s="4"/>
      <c r="K4" s="4"/>
    </row>
    <row r="5" spans="2:11" ht="13.5" x14ac:dyDescent="0.35">
      <c r="B5" s="3">
        <v>42006</v>
      </c>
      <c r="C5" s="2">
        <v>7.21</v>
      </c>
      <c r="D5" s="2">
        <v>3.6229</v>
      </c>
      <c r="E5" s="2">
        <v>1246</v>
      </c>
      <c r="F5" s="2"/>
      <c r="G5" s="2"/>
      <c r="H5" s="5"/>
      <c r="I5" s="4"/>
      <c r="J5" s="4"/>
      <c r="K5" s="4"/>
    </row>
    <row r="6" spans="2:11" ht="13.5" x14ac:dyDescent="0.35">
      <c r="B6" s="3">
        <v>42009</v>
      </c>
      <c r="C6" s="2">
        <v>7.36</v>
      </c>
      <c r="D6" s="2">
        <v>3.6983000000000001</v>
      </c>
      <c r="E6" s="2">
        <v>2070</v>
      </c>
      <c r="F6" s="2"/>
      <c r="G6" s="2"/>
      <c r="H6" s="6">
        <f>(D6-D5)/D5</f>
        <v>2.0812056639708559E-2</v>
      </c>
      <c r="I6" s="4"/>
      <c r="J6" s="4" t="s">
        <v>8</v>
      </c>
      <c r="K6" s="4">
        <v>252</v>
      </c>
    </row>
    <row r="7" spans="2:11" ht="13.5" x14ac:dyDescent="0.35">
      <c r="B7" s="3">
        <v>42010</v>
      </c>
      <c r="C7" s="2">
        <v>7.38</v>
      </c>
      <c r="D7" s="2">
        <v>3.7082999999999999</v>
      </c>
      <c r="E7" s="2">
        <v>2260</v>
      </c>
      <c r="F7" s="2"/>
      <c r="G7" s="2"/>
      <c r="H7" s="6">
        <f t="shared" ref="H7:H70" si="0">(D7-D6)/D6</f>
        <v>2.7039450558364077E-3</v>
      </c>
      <c r="I7" s="4"/>
      <c r="J7" s="4"/>
      <c r="K7" s="4"/>
    </row>
    <row r="8" spans="2:11" ht="13.5" x14ac:dyDescent="0.35">
      <c r="B8" s="3">
        <v>42011</v>
      </c>
      <c r="C8" s="2">
        <v>7.45</v>
      </c>
      <c r="D8" s="2">
        <v>3.7435</v>
      </c>
      <c r="E8" s="2">
        <v>6749</v>
      </c>
      <c r="F8" s="2"/>
      <c r="G8" s="2"/>
      <c r="H8" s="6">
        <f t="shared" si="0"/>
        <v>9.4922201547879403E-3</v>
      </c>
      <c r="I8" s="4"/>
      <c r="J8" s="4" t="s">
        <v>9</v>
      </c>
      <c r="K8" s="7">
        <f>AVERAGE(H6:H2696)</f>
        <v>3.9707570208272821E-4</v>
      </c>
    </row>
    <row r="9" spans="2:11" ht="13.5" x14ac:dyDescent="0.35">
      <c r="B9" s="3">
        <v>42012</v>
      </c>
      <c r="C9" s="2">
        <v>7.4</v>
      </c>
      <c r="D9" s="2">
        <v>3.7183999999999999</v>
      </c>
      <c r="E9" s="2">
        <v>3435</v>
      </c>
      <c r="F9" s="2"/>
      <c r="G9" s="2"/>
      <c r="H9" s="6">
        <f t="shared" si="0"/>
        <v>-6.7049552557767117E-3</v>
      </c>
      <c r="I9" s="4"/>
      <c r="J9" s="4" t="s">
        <v>10</v>
      </c>
      <c r="K9" s="7">
        <f>K8*K6</f>
        <v>0.1000630769248475</v>
      </c>
    </row>
    <row r="10" spans="2:11" ht="13.5" x14ac:dyDescent="0.35">
      <c r="B10" s="3">
        <v>42013</v>
      </c>
      <c r="C10" s="2">
        <v>7.4</v>
      </c>
      <c r="D10" s="2">
        <v>3.7183999999999999</v>
      </c>
      <c r="E10" s="2">
        <v>8780</v>
      </c>
      <c r="F10" s="2"/>
      <c r="G10" s="2"/>
      <c r="H10" s="6">
        <f t="shared" si="0"/>
        <v>0</v>
      </c>
      <c r="I10" s="4"/>
      <c r="J10" s="4" t="s">
        <v>11</v>
      </c>
      <c r="K10" s="7">
        <f>STDEV(H6:H2696)</f>
        <v>1.125480711816774E-2</v>
      </c>
    </row>
    <row r="11" spans="2:11" ht="13.5" x14ac:dyDescent="0.35">
      <c r="B11" s="3">
        <v>42016</v>
      </c>
      <c r="C11" s="2">
        <v>7.4</v>
      </c>
      <c r="D11" s="2">
        <v>3.7183999999999999</v>
      </c>
      <c r="E11" s="2">
        <v>3318</v>
      </c>
      <c r="F11" s="2"/>
      <c r="G11" s="2"/>
      <c r="H11" s="6">
        <f t="shared" si="0"/>
        <v>0</v>
      </c>
      <c r="I11" s="4"/>
      <c r="J11" s="4" t="s">
        <v>12</v>
      </c>
      <c r="K11" s="7">
        <f>K10*SQRT(K6)</f>
        <v>0.17866452413202832</v>
      </c>
    </row>
    <row r="12" spans="2:11" ht="13.5" x14ac:dyDescent="0.35">
      <c r="B12" s="3">
        <v>42017</v>
      </c>
      <c r="C12" s="2">
        <v>7.4</v>
      </c>
      <c r="D12" s="2">
        <v>3.7183999999999999</v>
      </c>
      <c r="E12" s="2">
        <v>0</v>
      </c>
      <c r="F12" s="2"/>
      <c r="G12" s="2"/>
      <c r="H12" s="6">
        <f t="shared" si="0"/>
        <v>0</v>
      </c>
      <c r="I12" s="4"/>
      <c r="J12" s="4"/>
      <c r="K12" s="4"/>
    </row>
    <row r="13" spans="2:11" ht="13.5" x14ac:dyDescent="0.35">
      <c r="B13" s="3">
        <v>42019</v>
      </c>
      <c r="C13" s="2">
        <v>7.2</v>
      </c>
      <c r="D13" s="2">
        <v>3.6179000000000001</v>
      </c>
      <c r="E13" s="2">
        <v>7353</v>
      </c>
      <c r="F13" s="2"/>
      <c r="G13" s="2"/>
      <c r="H13" s="6">
        <f t="shared" si="0"/>
        <v>-2.7027753872633342E-2</v>
      </c>
      <c r="I13" s="4"/>
      <c r="J13" s="4"/>
      <c r="K13" s="4"/>
    </row>
    <row r="14" spans="2:11" ht="13.5" x14ac:dyDescent="0.35">
      <c r="B14" s="3">
        <v>42020</v>
      </c>
      <c r="C14" s="2">
        <v>7.39</v>
      </c>
      <c r="D14" s="2">
        <v>3.7134</v>
      </c>
      <c r="E14" s="2">
        <v>2615</v>
      </c>
      <c r="F14" s="2"/>
      <c r="G14" s="2"/>
      <c r="H14" s="6">
        <f t="shared" si="0"/>
        <v>2.6396528372812936E-2</v>
      </c>
      <c r="I14" s="4"/>
      <c r="J14" s="4"/>
      <c r="K14" s="4"/>
    </row>
    <row r="15" spans="2:11" ht="13.5" x14ac:dyDescent="0.35">
      <c r="B15" s="3">
        <v>42023</v>
      </c>
      <c r="C15" s="2">
        <v>7.39</v>
      </c>
      <c r="D15" s="2">
        <v>3.7134</v>
      </c>
      <c r="E15" s="2">
        <v>320</v>
      </c>
      <c r="F15" s="2"/>
      <c r="G15" s="2"/>
      <c r="H15" s="6">
        <f t="shared" si="0"/>
        <v>0</v>
      </c>
      <c r="I15" s="4"/>
      <c r="J15" s="4"/>
      <c r="K15" s="4"/>
    </row>
    <row r="16" spans="2:11" ht="13.5" x14ac:dyDescent="0.35">
      <c r="B16" s="3">
        <v>42024</v>
      </c>
      <c r="C16" s="2">
        <v>7.39</v>
      </c>
      <c r="D16" s="2">
        <v>3.7134</v>
      </c>
      <c r="E16" s="2">
        <v>0</v>
      </c>
      <c r="F16" s="2"/>
      <c r="G16" s="2"/>
      <c r="H16" s="6">
        <f t="shared" si="0"/>
        <v>0</v>
      </c>
      <c r="I16" s="4"/>
      <c r="J16" s="4"/>
      <c r="K16" s="4"/>
    </row>
    <row r="17" spans="2:11" ht="13.5" x14ac:dyDescent="0.35">
      <c r="B17" s="3">
        <v>42025</v>
      </c>
      <c r="C17" s="2">
        <v>7.3</v>
      </c>
      <c r="D17" s="2">
        <v>3.6680999999999999</v>
      </c>
      <c r="E17" s="2">
        <v>3395</v>
      </c>
      <c r="F17" s="2"/>
      <c r="G17" s="2"/>
      <c r="H17" s="6">
        <f t="shared" si="0"/>
        <v>-1.21990628534497E-2</v>
      </c>
      <c r="I17" s="4"/>
      <c r="J17" s="4"/>
      <c r="K17" s="4"/>
    </row>
    <row r="18" spans="2:11" ht="13.5" x14ac:dyDescent="0.35">
      <c r="B18" s="3">
        <v>42026</v>
      </c>
      <c r="C18" s="2">
        <v>7.35</v>
      </c>
      <c r="D18" s="2">
        <v>3.6932999999999998</v>
      </c>
      <c r="E18" s="2">
        <v>1960</v>
      </c>
      <c r="F18" s="2"/>
      <c r="G18" s="2"/>
      <c r="H18" s="6">
        <f t="shared" si="0"/>
        <v>6.8700417109675005E-3</v>
      </c>
      <c r="I18" s="4"/>
      <c r="J18" s="4"/>
      <c r="K18" s="4"/>
    </row>
    <row r="19" spans="2:11" ht="13.5" x14ac:dyDescent="0.35">
      <c r="B19" s="3">
        <v>42027</v>
      </c>
      <c r="C19" s="2">
        <v>7.34</v>
      </c>
      <c r="D19" s="2">
        <v>3.6882000000000001</v>
      </c>
      <c r="E19" s="2">
        <v>9379</v>
      </c>
      <c r="F19" s="2"/>
      <c r="G19" s="2"/>
      <c r="H19" s="6">
        <f t="shared" si="0"/>
        <v>-1.3808788887985435E-3</v>
      </c>
      <c r="I19" s="4"/>
      <c r="J19" s="4"/>
      <c r="K19" s="4"/>
    </row>
    <row r="20" spans="2:11" ht="13.5" x14ac:dyDescent="0.35">
      <c r="B20" s="3">
        <v>42030</v>
      </c>
      <c r="C20" s="2">
        <v>7.34</v>
      </c>
      <c r="D20" s="2">
        <v>3.6882000000000001</v>
      </c>
      <c r="E20" s="2">
        <v>320</v>
      </c>
      <c r="F20" s="2"/>
      <c r="G20" s="2"/>
      <c r="H20" s="6">
        <f t="shared" si="0"/>
        <v>0</v>
      </c>
      <c r="I20" s="4"/>
      <c r="J20" s="4"/>
      <c r="K20" s="4"/>
    </row>
    <row r="21" spans="2:11" ht="13.5" x14ac:dyDescent="0.35">
      <c r="B21" s="3">
        <v>42031</v>
      </c>
      <c r="C21" s="2">
        <v>7.15</v>
      </c>
      <c r="D21" s="2">
        <v>3.5928</v>
      </c>
      <c r="E21" s="2">
        <v>1817</v>
      </c>
      <c r="F21" s="2"/>
      <c r="G21" s="2"/>
      <c r="H21" s="6">
        <f t="shared" si="0"/>
        <v>-2.5866276232308482E-2</v>
      </c>
      <c r="I21" s="4"/>
      <c r="J21" s="4"/>
      <c r="K21" s="4"/>
    </row>
    <row r="22" spans="2:11" ht="13.5" x14ac:dyDescent="0.35">
      <c r="B22" s="3">
        <v>42032</v>
      </c>
      <c r="C22" s="2">
        <v>7.15</v>
      </c>
      <c r="D22" s="2">
        <v>3.5928</v>
      </c>
      <c r="E22" s="2">
        <v>710</v>
      </c>
      <c r="F22" s="2"/>
      <c r="G22" s="2"/>
      <c r="H22" s="6">
        <f t="shared" si="0"/>
        <v>0</v>
      </c>
      <c r="I22" s="4"/>
      <c r="J22" s="4"/>
      <c r="K22" s="4"/>
    </row>
    <row r="23" spans="2:11" ht="13.5" x14ac:dyDescent="0.35">
      <c r="B23" s="3">
        <v>42033</v>
      </c>
      <c r="C23" s="2">
        <v>7.2</v>
      </c>
      <c r="D23" s="2">
        <v>3.6179000000000001</v>
      </c>
      <c r="E23" s="2">
        <v>494</v>
      </c>
      <c r="F23" s="2"/>
      <c r="G23" s="2"/>
      <c r="H23" s="6">
        <f t="shared" si="0"/>
        <v>6.9861946114451465E-3</v>
      </c>
      <c r="I23" s="4"/>
      <c r="J23" s="4"/>
      <c r="K23" s="4"/>
    </row>
    <row r="24" spans="2:11" ht="13.5" x14ac:dyDescent="0.35">
      <c r="B24" s="3">
        <v>42034</v>
      </c>
      <c r="C24" s="2">
        <v>7.4</v>
      </c>
      <c r="D24" s="2">
        <v>3.7183999999999999</v>
      </c>
      <c r="E24" s="2">
        <v>15864</v>
      </c>
      <c r="F24" s="2"/>
      <c r="G24" s="2"/>
      <c r="H24" s="6">
        <f t="shared" si="0"/>
        <v>2.7778545565106776E-2</v>
      </c>
      <c r="I24" s="4"/>
      <c r="J24" s="4"/>
      <c r="K24" s="4"/>
    </row>
    <row r="25" spans="2:11" ht="13.5" x14ac:dyDescent="0.35">
      <c r="B25" s="3">
        <v>42037</v>
      </c>
      <c r="C25" s="2">
        <v>7.5</v>
      </c>
      <c r="D25" s="2">
        <v>3.7686000000000002</v>
      </c>
      <c r="E25" s="2">
        <v>12881</v>
      </c>
      <c r="F25" s="2"/>
      <c r="G25" s="2"/>
      <c r="H25" s="6">
        <f t="shared" si="0"/>
        <v>1.3500430292599033E-2</v>
      </c>
      <c r="I25" s="4"/>
      <c r="J25" s="4"/>
      <c r="K25" s="4"/>
    </row>
    <row r="26" spans="2:11" ht="13.5" x14ac:dyDescent="0.35">
      <c r="B26" s="3">
        <v>42038</v>
      </c>
      <c r="C26" s="2">
        <v>7.3</v>
      </c>
      <c r="D26" s="2">
        <v>3.6680999999999999</v>
      </c>
      <c r="E26" s="2">
        <v>1470</v>
      </c>
      <c r="F26" s="2"/>
      <c r="G26" s="2"/>
      <c r="H26" s="6">
        <f t="shared" si="0"/>
        <v>-2.6667728068778925E-2</v>
      </c>
      <c r="I26" s="4"/>
      <c r="J26" s="4"/>
      <c r="K26" s="4"/>
    </row>
    <row r="27" spans="2:11" ht="13.5" x14ac:dyDescent="0.35">
      <c r="B27" s="3">
        <v>42039</v>
      </c>
      <c r="C27" s="2">
        <v>7.25</v>
      </c>
      <c r="D27" s="2">
        <v>3.6429999999999998</v>
      </c>
      <c r="E27" s="2">
        <v>1175</v>
      </c>
      <c r="F27" s="2"/>
      <c r="G27" s="2"/>
      <c r="H27" s="6">
        <f t="shared" si="0"/>
        <v>-6.8427796406859472E-3</v>
      </c>
      <c r="I27" s="4"/>
      <c r="J27" s="4"/>
      <c r="K27" s="4"/>
    </row>
    <row r="28" spans="2:11" ht="13.5" x14ac:dyDescent="0.35">
      <c r="B28" s="3">
        <v>42040</v>
      </c>
      <c r="C28" s="2">
        <v>7.25</v>
      </c>
      <c r="D28" s="2">
        <v>3.6429999999999998</v>
      </c>
      <c r="E28" s="2">
        <v>1965</v>
      </c>
      <c r="F28" s="2"/>
      <c r="G28" s="2"/>
      <c r="H28" s="6">
        <f t="shared" si="0"/>
        <v>0</v>
      </c>
      <c r="I28" s="4"/>
      <c r="J28" s="4"/>
      <c r="K28" s="4"/>
    </row>
    <row r="29" spans="2:11" ht="13.5" x14ac:dyDescent="0.35">
      <c r="B29" s="3">
        <v>42041</v>
      </c>
      <c r="C29" s="2">
        <v>7.27</v>
      </c>
      <c r="D29" s="2">
        <v>3.6530999999999998</v>
      </c>
      <c r="E29" s="2">
        <v>280</v>
      </c>
      <c r="F29" s="2"/>
      <c r="G29" s="2"/>
      <c r="H29" s="6">
        <f t="shared" si="0"/>
        <v>2.7724402964589621E-3</v>
      </c>
      <c r="I29" s="4"/>
      <c r="J29" s="4"/>
      <c r="K29" s="4"/>
    </row>
    <row r="30" spans="2:11" ht="13.5" x14ac:dyDescent="0.35">
      <c r="B30" s="3">
        <v>42044</v>
      </c>
      <c r="C30" s="2">
        <v>7.4</v>
      </c>
      <c r="D30" s="2">
        <v>3.7183999999999999</v>
      </c>
      <c r="E30" s="2">
        <v>5569</v>
      </c>
      <c r="F30" s="2"/>
      <c r="G30" s="2"/>
      <c r="H30" s="6">
        <f t="shared" si="0"/>
        <v>1.7875229257343115E-2</v>
      </c>
      <c r="I30" s="4"/>
      <c r="J30" s="4"/>
      <c r="K30" s="4"/>
    </row>
    <row r="31" spans="2:11" ht="13.5" x14ac:dyDescent="0.35">
      <c r="B31" s="3">
        <v>42045</v>
      </c>
      <c r="C31" s="2">
        <v>7.5</v>
      </c>
      <c r="D31" s="2">
        <v>3.7686000000000002</v>
      </c>
      <c r="E31" s="2">
        <v>118052</v>
      </c>
      <c r="F31" s="2"/>
      <c r="G31" s="2"/>
      <c r="H31" s="6">
        <f t="shared" si="0"/>
        <v>1.3500430292599033E-2</v>
      </c>
      <c r="I31" s="4"/>
      <c r="J31" s="4"/>
      <c r="K31" s="4"/>
    </row>
    <row r="32" spans="2:11" ht="13.5" x14ac:dyDescent="0.35">
      <c r="B32" s="3">
        <v>42046</v>
      </c>
      <c r="C32" s="2">
        <v>7.52</v>
      </c>
      <c r="D32" s="2">
        <v>3.7787000000000002</v>
      </c>
      <c r="E32" s="2">
        <v>13063</v>
      </c>
      <c r="F32" s="2"/>
      <c r="G32" s="2"/>
      <c r="H32" s="6">
        <f t="shared" si="0"/>
        <v>2.6800403332802626E-3</v>
      </c>
      <c r="I32" s="4"/>
      <c r="J32" s="4"/>
      <c r="K32" s="4"/>
    </row>
    <row r="33" spans="2:11" ht="13.5" x14ac:dyDescent="0.35">
      <c r="B33" s="3">
        <v>42047</v>
      </c>
      <c r="C33" s="2">
        <v>7.52</v>
      </c>
      <c r="D33" s="2">
        <v>3.7787000000000002</v>
      </c>
      <c r="E33" s="2">
        <v>30518</v>
      </c>
      <c r="F33" s="2"/>
      <c r="G33" s="2"/>
      <c r="H33" s="6">
        <f t="shared" si="0"/>
        <v>0</v>
      </c>
      <c r="I33" s="4"/>
      <c r="J33" s="4"/>
      <c r="K33" s="4"/>
    </row>
    <row r="34" spans="2:11" ht="13.5" x14ac:dyDescent="0.35">
      <c r="B34" s="3">
        <v>42048</v>
      </c>
      <c r="C34" s="2">
        <v>7.6</v>
      </c>
      <c r="D34" s="2">
        <v>3.8189000000000002</v>
      </c>
      <c r="E34" s="2">
        <v>5740</v>
      </c>
      <c r="F34" s="2"/>
      <c r="G34" s="2"/>
      <c r="H34" s="6">
        <f t="shared" si="0"/>
        <v>1.0638579405615691E-2</v>
      </c>
      <c r="I34" s="4"/>
      <c r="J34" s="4"/>
      <c r="K34" s="4"/>
    </row>
    <row r="35" spans="2:11" ht="13.5" x14ac:dyDescent="0.35">
      <c r="B35" s="3">
        <v>42051</v>
      </c>
      <c r="C35" s="2">
        <v>7.6</v>
      </c>
      <c r="D35" s="2">
        <v>3.8189000000000002</v>
      </c>
      <c r="E35" s="2">
        <v>6130</v>
      </c>
      <c r="F35" s="2"/>
      <c r="G35" s="2"/>
      <c r="H35" s="6">
        <f t="shared" si="0"/>
        <v>0</v>
      </c>
      <c r="I35" s="4"/>
      <c r="J35" s="4"/>
      <c r="K35" s="4"/>
    </row>
    <row r="36" spans="2:11" ht="13.5" x14ac:dyDescent="0.35">
      <c r="B36" s="3">
        <v>42052</v>
      </c>
      <c r="C36" s="2">
        <v>7.55</v>
      </c>
      <c r="D36" s="2">
        <v>3.7938000000000001</v>
      </c>
      <c r="E36" s="2">
        <v>34908</v>
      </c>
      <c r="F36" s="2"/>
      <c r="G36" s="2"/>
      <c r="H36" s="6">
        <f t="shared" si="0"/>
        <v>-6.572573254078431E-3</v>
      </c>
      <c r="I36" s="4"/>
      <c r="J36" s="4"/>
      <c r="K36" s="4"/>
    </row>
    <row r="37" spans="2:11" ht="13.5" x14ac:dyDescent="0.35">
      <c r="B37" s="3">
        <v>42053</v>
      </c>
      <c r="C37" s="2">
        <v>7.57</v>
      </c>
      <c r="D37" s="2">
        <v>3.8037999999999998</v>
      </c>
      <c r="E37" s="2">
        <v>14365</v>
      </c>
      <c r="F37" s="2"/>
      <c r="G37" s="2"/>
      <c r="H37" s="6">
        <f t="shared" si="0"/>
        <v>2.6358795930201346E-3</v>
      </c>
      <c r="I37" s="4"/>
      <c r="J37" s="4"/>
      <c r="K37" s="4"/>
    </row>
    <row r="38" spans="2:11" ht="13.5" x14ac:dyDescent="0.35">
      <c r="B38" s="3">
        <v>42054</v>
      </c>
      <c r="C38" s="2">
        <v>7.65</v>
      </c>
      <c r="D38" s="2">
        <v>3.8439999999999999</v>
      </c>
      <c r="E38" s="2">
        <v>36852</v>
      </c>
      <c r="F38" s="2"/>
      <c r="G38" s="2"/>
      <c r="H38" s="6">
        <f t="shared" si="0"/>
        <v>1.0568378989431625E-2</v>
      </c>
      <c r="I38" s="4"/>
      <c r="J38" s="4"/>
      <c r="K38" s="4"/>
    </row>
    <row r="39" spans="2:11" ht="13.5" x14ac:dyDescent="0.35">
      <c r="B39" s="3">
        <v>42055</v>
      </c>
      <c r="C39" s="2">
        <v>7.72</v>
      </c>
      <c r="D39" s="2">
        <v>3.8792</v>
      </c>
      <c r="E39" s="2">
        <v>22180</v>
      </c>
      <c r="F39" s="2"/>
      <c r="G39" s="2"/>
      <c r="H39" s="6">
        <f t="shared" si="0"/>
        <v>9.1571279916753696E-3</v>
      </c>
      <c r="I39" s="4"/>
      <c r="J39" s="4"/>
      <c r="K39" s="4"/>
    </row>
    <row r="40" spans="2:11" ht="13.5" x14ac:dyDescent="0.35">
      <c r="B40" s="3">
        <v>42058</v>
      </c>
      <c r="C40" s="2">
        <v>7.6</v>
      </c>
      <c r="D40" s="2">
        <v>3.8189000000000002</v>
      </c>
      <c r="E40" s="2">
        <v>117492</v>
      </c>
      <c r="F40" s="2"/>
      <c r="G40" s="2"/>
      <c r="H40" s="6">
        <f t="shared" si="0"/>
        <v>-1.554444215302119E-2</v>
      </c>
      <c r="I40" s="4"/>
      <c r="J40" s="4"/>
      <c r="K40" s="4"/>
    </row>
    <row r="41" spans="2:11" ht="13.5" x14ac:dyDescent="0.35">
      <c r="B41" s="3">
        <v>42059</v>
      </c>
      <c r="C41" s="2">
        <v>7.65</v>
      </c>
      <c r="D41" s="2">
        <v>3.8439999999999999</v>
      </c>
      <c r="E41" s="2">
        <v>13920</v>
      </c>
      <c r="F41" s="2"/>
      <c r="G41" s="2"/>
      <c r="H41" s="6">
        <f t="shared" si="0"/>
        <v>6.5725732540783148E-3</v>
      </c>
      <c r="I41" s="4"/>
      <c r="J41" s="4"/>
      <c r="K41" s="4"/>
    </row>
    <row r="42" spans="2:11" ht="13.5" x14ac:dyDescent="0.35">
      <c r="B42" s="3">
        <v>42060</v>
      </c>
      <c r="C42" s="2">
        <v>7.72</v>
      </c>
      <c r="D42" s="2">
        <v>3.8792</v>
      </c>
      <c r="E42" s="2">
        <v>8949</v>
      </c>
      <c r="F42" s="2"/>
      <c r="G42" s="2"/>
      <c r="H42" s="6">
        <f t="shared" si="0"/>
        <v>9.1571279916753696E-3</v>
      </c>
      <c r="I42" s="4"/>
      <c r="J42" s="4"/>
      <c r="K42" s="4"/>
    </row>
    <row r="43" spans="2:11" ht="13.5" x14ac:dyDescent="0.35">
      <c r="B43" s="3">
        <v>42061</v>
      </c>
      <c r="C43" s="2">
        <v>7.72</v>
      </c>
      <c r="D43" s="2">
        <v>3.8792</v>
      </c>
      <c r="E43" s="2">
        <v>2445</v>
      </c>
      <c r="F43" s="2"/>
      <c r="G43" s="2"/>
      <c r="H43" s="6">
        <f t="shared" si="0"/>
        <v>0</v>
      </c>
      <c r="I43" s="4"/>
      <c r="J43" s="4"/>
      <c r="K43" s="4"/>
    </row>
    <row r="44" spans="2:11" ht="13.5" x14ac:dyDescent="0.35">
      <c r="B44" s="3">
        <v>42062</v>
      </c>
      <c r="C44" s="2">
        <v>7.7</v>
      </c>
      <c r="D44" s="2">
        <v>3.8691</v>
      </c>
      <c r="E44" s="2">
        <v>8220</v>
      </c>
      <c r="F44" s="2"/>
      <c r="G44" s="2"/>
      <c r="H44" s="6">
        <f t="shared" si="0"/>
        <v>-2.6036296143534744E-3</v>
      </c>
      <c r="I44" s="4"/>
      <c r="J44" s="4"/>
      <c r="K44" s="4"/>
    </row>
    <row r="45" spans="2:11" ht="13.5" x14ac:dyDescent="0.35">
      <c r="B45" s="3">
        <v>42065</v>
      </c>
      <c r="C45" s="2">
        <v>7.8</v>
      </c>
      <c r="D45" s="2">
        <v>3.9194</v>
      </c>
      <c r="E45" s="2">
        <v>3811</v>
      </c>
      <c r="F45" s="2"/>
      <c r="G45" s="2"/>
      <c r="H45" s="6">
        <f t="shared" si="0"/>
        <v>1.3000439378666876E-2</v>
      </c>
      <c r="I45" s="4"/>
      <c r="J45" s="4"/>
      <c r="K45" s="4"/>
    </row>
    <row r="46" spans="2:11" ht="13.5" x14ac:dyDescent="0.35">
      <c r="B46" s="3">
        <v>42066</v>
      </c>
      <c r="C46" s="2">
        <v>7.8</v>
      </c>
      <c r="D46" s="2">
        <v>3.9194</v>
      </c>
      <c r="E46" s="2">
        <v>24357</v>
      </c>
      <c r="F46" s="2"/>
      <c r="G46" s="2"/>
      <c r="H46" s="6">
        <f t="shared" si="0"/>
        <v>0</v>
      </c>
      <c r="I46" s="4"/>
      <c r="J46" s="4"/>
      <c r="K46" s="4"/>
    </row>
    <row r="47" spans="2:11" ht="13.5" x14ac:dyDescent="0.35">
      <c r="B47" s="3">
        <v>42067</v>
      </c>
      <c r="C47" s="2">
        <v>7.8</v>
      </c>
      <c r="D47" s="2">
        <v>3.9194</v>
      </c>
      <c r="E47" s="2">
        <v>1746</v>
      </c>
      <c r="F47" s="2"/>
      <c r="G47" s="2"/>
      <c r="H47" s="6">
        <f t="shared" si="0"/>
        <v>0</v>
      </c>
      <c r="I47" s="4"/>
      <c r="J47" s="4"/>
      <c r="K47" s="4"/>
    </row>
    <row r="48" spans="2:11" ht="13.5" x14ac:dyDescent="0.35">
      <c r="B48" s="3">
        <v>42068</v>
      </c>
      <c r="C48" s="2">
        <v>7.76</v>
      </c>
      <c r="D48" s="2">
        <v>3.8993000000000002</v>
      </c>
      <c r="E48" s="2">
        <v>6118</v>
      </c>
      <c r="F48" s="2"/>
      <c r="G48" s="2"/>
      <c r="H48" s="6">
        <f t="shared" si="0"/>
        <v>-5.1283359697912399E-3</v>
      </c>
      <c r="I48" s="4"/>
      <c r="J48" s="4"/>
      <c r="K48" s="4"/>
    </row>
    <row r="49" spans="2:11" ht="13.5" x14ac:dyDescent="0.35">
      <c r="B49" s="3">
        <v>42069</v>
      </c>
      <c r="C49" s="2">
        <v>7.9</v>
      </c>
      <c r="D49" s="2">
        <v>3.9695999999999998</v>
      </c>
      <c r="E49" s="2">
        <v>10187</v>
      </c>
      <c r="F49" s="2"/>
      <c r="G49" s="2"/>
      <c r="H49" s="6">
        <f t="shared" si="0"/>
        <v>1.8028876977919005E-2</v>
      </c>
      <c r="I49" s="4"/>
      <c r="J49" s="4"/>
      <c r="K49" s="4"/>
    </row>
    <row r="50" spans="2:11" ht="13.5" x14ac:dyDescent="0.35">
      <c r="B50" s="3">
        <v>42072</v>
      </c>
      <c r="C50" s="2">
        <v>7.9</v>
      </c>
      <c r="D50" s="2">
        <v>3.9695999999999998</v>
      </c>
      <c r="E50" s="2">
        <v>29639</v>
      </c>
      <c r="F50" s="2"/>
      <c r="G50" s="2"/>
      <c r="H50" s="6">
        <f t="shared" si="0"/>
        <v>0</v>
      </c>
      <c r="I50" s="4"/>
      <c r="J50" s="4"/>
      <c r="K50" s="4"/>
    </row>
    <row r="51" spans="2:11" ht="13.5" x14ac:dyDescent="0.35">
      <c r="B51" s="3">
        <v>42073</v>
      </c>
      <c r="C51" s="2">
        <v>7.91</v>
      </c>
      <c r="D51" s="2">
        <v>3.9746000000000001</v>
      </c>
      <c r="E51" s="2">
        <v>4997</v>
      </c>
      <c r="F51" s="2"/>
      <c r="G51" s="2"/>
      <c r="H51" s="6">
        <f t="shared" si="0"/>
        <v>1.2595727529222938E-3</v>
      </c>
      <c r="I51" s="4"/>
      <c r="J51" s="4"/>
      <c r="K51" s="4"/>
    </row>
    <row r="52" spans="2:11" ht="13.5" x14ac:dyDescent="0.35">
      <c r="B52" s="3">
        <v>42074</v>
      </c>
      <c r="C52" s="2">
        <v>7.91</v>
      </c>
      <c r="D52" s="2">
        <v>3.9746000000000001</v>
      </c>
      <c r="E52" s="2">
        <v>4283</v>
      </c>
      <c r="F52" s="2"/>
      <c r="G52" s="2"/>
      <c r="H52" s="6">
        <f t="shared" si="0"/>
        <v>0</v>
      </c>
      <c r="I52" s="4"/>
      <c r="J52" s="4"/>
      <c r="K52" s="4"/>
    </row>
    <row r="53" spans="2:11" ht="13.5" x14ac:dyDescent="0.35">
      <c r="B53" s="3">
        <v>42075</v>
      </c>
      <c r="C53" s="2">
        <v>7.95</v>
      </c>
      <c r="D53" s="2">
        <v>3.9946999999999999</v>
      </c>
      <c r="E53" s="2">
        <v>5393</v>
      </c>
      <c r="F53" s="2"/>
      <c r="G53" s="2"/>
      <c r="H53" s="6">
        <f t="shared" si="0"/>
        <v>5.057112665425397E-3</v>
      </c>
      <c r="I53" s="4"/>
      <c r="J53" s="4"/>
      <c r="K53" s="4"/>
    </row>
    <row r="54" spans="2:11" ht="13.5" x14ac:dyDescent="0.35">
      <c r="B54" s="3">
        <v>42076</v>
      </c>
      <c r="C54" s="2">
        <v>8</v>
      </c>
      <c r="D54" s="2">
        <v>4.0198999999999998</v>
      </c>
      <c r="E54" s="2">
        <v>10527</v>
      </c>
      <c r="F54" s="2"/>
      <c r="G54" s="2"/>
      <c r="H54" s="6">
        <f t="shared" si="0"/>
        <v>6.3083585751119962E-3</v>
      </c>
      <c r="I54" s="4"/>
      <c r="J54" s="4"/>
      <c r="K54" s="4"/>
    </row>
    <row r="55" spans="2:11" ht="13.5" x14ac:dyDescent="0.35">
      <c r="B55" s="3">
        <v>42079</v>
      </c>
      <c r="C55" s="2">
        <v>8</v>
      </c>
      <c r="D55" s="2">
        <v>4.0198999999999998</v>
      </c>
      <c r="E55" s="2">
        <v>5112</v>
      </c>
      <c r="F55" s="2"/>
      <c r="G55" s="2"/>
      <c r="H55" s="6">
        <f t="shared" si="0"/>
        <v>0</v>
      </c>
      <c r="I55" s="4"/>
      <c r="J55" s="4"/>
      <c r="K55" s="4"/>
    </row>
    <row r="56" spans="2:11" ht="13.5" x14ac:dyDescent="0.35">
      <c r="B56" s="3">
        <v>42080</v>
      </c>
      <c r="C56" s="2">
        <v>7.99</v>
      </c>
      <c r="D56" s="2">
        <v>4.0148000000000001</v>
      </c>
      <c r="E56" s="2">
        <v>3522</v>
      </c>
      <c r="F56" s="2"/>
      <c r="G56" s="2"/>
      <c r="H56" s="6">
        <f t="shared" si="0"/>
        <v>-1.2686882758276726E-3</v>
      </c>
      <c r="I56" s="4"/>
      <c r="J56" s="4"/>
      <c r="K56" s="4"/>
    </row>
    <row r="57" spans="2:11" ht="13.5" x14ac:dyDescent="0.35">
      <c r="B57" s="3">
        <v>42081</v>
      </c>
      <c r="C57" s="2">
        <v>7.76</v>
      </c>
      <c r="D57" s="2">
        <v>3.8993000000000002</v>
      </c>
      <c r="E57" s="2">
        <v>9880</v>
      </c>
      <c r="F57" s="2"/>
      <c r="G57" s="2"/>
      <c r="H57" s="6">
        <f t="shared" si="0"/>
        <v>-2.87685563415363E-2</v>
      </c>
      <c r="I57" s="4"/>
      <c r="J57" s="4"/>
      <c r="K57" s="4"/>
    </row>
    <row r="58" spans="2:11" ht="13.5" x14ac:dyDescent="0.35">
      <c r="B58" s="3">
        <v>42082</v>
      </c>
      <c r="C58" s="2">
        <v>7.95</v>
      </c>
      <c r="D58" s="2">
        <v>3.9946999999999999</v>
      </c>
      <c r="E58" s="2">
        <v>2702</v>
      </c>
      <c r="F58" s="2"/>
      <c r="G58" s="2"/>
      <c r="H58" s="6">
        <f t="shared" si="0"/>
        <v>2.4465929782268536E-2</v>
      </c>
      <c r="I58" s="4"/>
      <c r="J58" s="4"/>
      <c r="K58" s="4"/>
    </row>
    <row r="59" spans="2:11" ht="13.5" x14ac:dyDescent="0.35">
      <c r="B59" s="3">
        <v>42086</v>
      </c>
      <c r="C59" s="2">
        <v>7.99</v>
      </c>
      <c r="D59" s="2">
        <v>4.0148000000000001</v>
      </c>
      <c r="E59" s="2">
        <v>21700</v>
      </c>
      <c r="F59" s="2"/>
      <c r="G59" s="2"/>
      <c r="H59" s="6">
        <f t="shared" si="0"/>
        <v>5.0316669587203615E-3</v>
      </c>
      <c r="I59" s="4"/>
      <c r="J59" s="4"/>
      <c r="K59" s="4"/>
    </row>
    <row r="60" spans="2:11" ht="13.5" x14ac:dyDescent="0.35">
      <c r="B60" s="3">
        <v>42087</v>
      </c>
      <c r="C60" s="2">
        <v>7.95</v>
      </c>
      <c r="D60" s="2">
        <v>3.9946999999999999</v>
      </c>
      <c r="E60" s="2">
        <v>1494</v>
      </c>
      <c r="F60" s="2"/>
      <c r="G60" s="2"/>
      <c r="H60" s="6">
        <f t="shared" si="0"/>
        <v>-5.0064760386570257E-3</v>
      </c>
      <c r="I60" s="4"/>
      <c r="J60" s="4"/>
      <c r="K60" s="4"/>
    </row>
    <row r="61" spans="2:11" ht="13.5" x14ac:dyDescent="0.35">
      <c r="B61" s="3">
        <v>42088</v>
      </c>
      <c r="C61" s="2">
        <v>7.99</v>
      </c>
      <c r="D61" s="2">
        <v>4.0148000000000001</v>
      </c>
      <c r="E61" s="2">
        <v>65663</v>
      </c>
      <c r="F61" s="2"/>
      <c r="G61" s="2"/>
      <c r="H61" s="6">
        <f t="shared" si="0"/>
        <v>5.0316669587203615E-3</v>
      </c>
      <c r="I61" s="4"/>
      <c r="J61" s="4"/>
      <c r="K61" s="4"/>
    </row>
    <row r="62" spans="2:11" ht="13.5" x14ac:dyDescent="0.35">
      <c r="B62" s="3">
        <v>42089</v>
      </c>
      <c r="C62" s="2">
        <v>7.87</v>
      </c>
      <c r="D62" s="2">
        <v>3.9544999999999999</v>
      </c>
      <c r="E62" s="2">
        <v>10375</v>
      </c>
      <c r="F62" s="2"/>
      <c r="G62" s="2"/>
      <c r="H62" s="6">
        <f t="shared" si="0"/>
        <v>-1.5019428115970967E-2</v>
      </c>
      <c r="I62" s="4"/>
      <c r="J62" s="4"/>
      <c r="K62" s="4"/>
    </row>
    <row r="63" spans="2:11" ht="13.5" x14ac:dyDescent="0.35">
      <c r="B63" s="3">
        <v>42090</v>
      </c>
      <c r="C63" s="2">
        <v>7.85</v>
      </c>
      <c r="D63" s="2">
        <v>3.9445000000000001</v>
      </c>
      <c r="E63" s="2">
        <v>1648</v>
      </c>
      <c r="F63" s="2"/>
      <c r="G63" s="2"/>
      <c r="H63" s="6">
        <f t="shared" si="0"/>
        <v>-2.5287646984447558E-3</v>
      </c>
      <c r="I63" s="4"/>
      <c r="J63" s="4"/>
      <c r="K63" s="4"/>
    </row>
    <row r="64" spans="2:11" ht="13.5" x14ac:dyDescent="0.35">
      <c r="B64" s="3">
        <v>42093</v>
      </c>
      <c r="C64" s="2">
        <v>7.9</v>
      </c>
      <c r="D64" s="2">
        <v>3.9695999999999998</v>
      </c>
      <c r="E64" s="2">
        <v>5194</v>
      </c>
      <c r="F64" s="2"/>
      <c r="G64" s="2"/>
      <c r="H64" s="6">
        <f t="shared" si="0"/>
        <v>6.3632906578779767E-3</v>
      </c>
      <c r="I64" s="4"/>
      <c r="J64" s="4"/>
      <c r="K64" s="4"/>
    </row>
    <row r="65" spans="2:11" ht="13.5" x14ac:dyDescent="0.35">
      <c r="B65" s="3">
        <v>42094</v>
      </c>
      <c r="C65" s="2">
        <v>7.85</v>
      </c>
      <c r="D65" s="2">
        <v>3.9445000000000001</v>
      </c>
      <c r="E65" s="2">
        <v>1495</v>
      </c>
      <c r="F65" s="2"/>
      <c r="G65" s="2"/>
      <c r="H65" s="6">
        <f t="shared" si="0"/>
        <v>-6.323055219669407E-3</v>
      </c>
      <c r="I65" s="4"/>
      <c r="J65" s="4"/>
      <c r="K65" s="4"/>
    </row>
    <row r="66" spans="2:11" ht="13.5" x14ac:dyDescent="0.35">
      <c r="B66" s="3">
        <v>42095</v>
      </c>
      <c r="C66" s="2">
        <v>7.85</v>
      </c>
      <c r="D66" s="2">
        <v>3.9445000000000001</v>
      </c>
      <c r="E66" s="2">
        <v>575</v>
      </c>
      <c r="F66" s="2"/>
      <c r="G66" s="2"/>
      <c r="H66" s="6">
        <f t="shared" si="0"/>
        <v>0</v>
      </c>
      <c r="I66" s="4"/>
      <c r="J66" s="4"/>
      <c r="K66" s="4"/>
    </row>
    <row r="67" spans="2:11" ht="13.5" x14ac:dyDescent="0.35">
      <c r="B67" s="3">
        <v>42096</v>
      </c>
      <c r="C67" s="2">
        <v>7.9</v>
      </c>
      <c r="D67" s="2">
        <v>3.9695999999999998</v>
      </c>
      <c r="E67" s="2">
        <v>949</v>
      </c>
      <c r="F67" s="2"/>
      <c r="G67" s="2"/>
      <c r="H67" s="6">
        <f t="shared" si="0"/>
        <v>6.3632906578779767E-3</v>
      </c>
      <c r="I67" s="4"/>
      <c r="J67" s="4"/>
      <c r="K67" s="4"/>
    </row>
    <row r="68" spans="2:11" ht="13.5" x14ac:dyDescent="0.35">
      <c r="B68" s="3">
        <v>42097</v>
      </c>
      <c r="C68" s="2">
        <v>7.9</v>
      </c>
      <c r="D68" s="2">
        <v>3.9695999999999998</v>
      </c>
      <c r="E68" s="2">
        <v>12853</v>
      </c>
      <c r="F68" s="2"/>
      <c r="G68" s="2"/>
      <c r="H68" s="6">
        <f t="shared" si="0"/>
        <v>0</v>
      </c>
      <c r="I68" s="4"/>
      <c r="J68" s="4"/>
      <c r="K68" s="4"/>
    </row>
    <row r="69" spans="2:11" ht="13.5" x14ac:dyDescent="0.35">
      <c r="B69" s="3">
        <v>42100</v>
      </c>
      <c r="C69" s="2">
        <v>7.9</v>
      </c>
      <c r="D69" s="2">
        <v>3.9695999999999998</v>
      </c>
      <c r="E69" s="2">
        <v>4</v>
      </c>
      <c r="F69" s="2"/>
      <c r="G69" s="2"/>
      <c r="H69" s="6">
        <f t="shared" si="0"/>
        <v>0</v>
      </c>
      <c r="I69" s="4"/>
      <c r="J69" s="4"/>
      <c r="K69" s="4"/>
    </row>
    <row r="70" spans="2:11" ht="13.5" x14ac:dyDescent="0.35">
      <c r="B70" s="3">
        <v>42101</v>
      </c>
      <c r="C70" s="2">
        <v>7.9</v>
      </c>
      <c r="D70" s="2">
        <v>3.9695999999999998</v>
      </c>
      <c r="E70" s="2">
        <v>10911</v>
      </c>
      <c r="F70" s="2"/>
      <c r="G70" s="2"/>
      <c r="H70" s="6">
        <f t="shared" si="0"/>
        <v>0</v>
      </c>
      <c r="I70" s="4"/>
      <c r="J70" s="4"/>
      <c r="K70" s="4"/>
    </row>
    <row r="71" spans="2:11" ht="13.5" x14ac:dyDescent="0.35">
      <c r="B71" s="3">
        <v>42102</v>
      </c>
      <c r="C71" s="2">
        <v>7.76</v>
      </c>
      <c r="D71" s="2">
        <v>3.8993000000000002</v>
      </c>
      <c r="E71" s="2">
        <v>27068</v>
      </c>
      <c r="F71" s="2"/>
      <c r="G71" s="2"/>
      <c r="H71" s="6">
        <f t="shared" ref="H71:H134" si="1">(D71-D70)/D70</f>
        <v>-1.770959290608615E-2</v>
      </c>
      <c r="I71" s="4"/>
      <c r="J71" s="4"/>
      <c r="K71" s="4"/>
    </row>
    <row r="72" spans="2:11" ht="13.5" x14ac:dyDescent="0.35">
      <c r="B72" s="3">
        <v>42104</v>
      </c>
      <c r="C72" s="2">
        <v>7.94</v>
      </c>
      <c r="D72" s="2">
        <v>3.9897</v>
      </c>
      <c r="E72" s="2">
        <v>45</v>
      </c>
      <c r="F72" s="2"/>
      <c r="G72" s="2"/>
      <c r="H72" s="6">
        <f t="shared" si="1"/>
        <v>2.318364834713918E-2</v>
      </c>
      <c r="I72" s="4"/>
      <c r="J72" s="4"/>
      <c r="K72" s="4"/>
    </row>
    <row r="73" spans="2:11" ht="13.5" x14ac:dyDescent="0.35">
      <c r="B73" s="3">
        <v>42107</v>
      </c>
      <c r="C73" s="2">
        <v>7.94</v>
      </c>
      <c r="D73" s="2">
        <v>3.9897</v>
      </c>
      <c r="E73" s="2">
        <v>1670</v>
      </c>
      <c r="F73" s="2"/>
      <c r="G73" s="2"/>
      <c r="H73" s="6">
        <f t="shared" si="1"/>
        <v>0</v>
      </c>
      <c r="I73" s="4"/>
      <c r="J73" s="4"/>
      <c r="K73" s="4"/>
    </row>
    <row r="74" spans="2:11" ht="13.5" x14ac:dyDescent="0.35">
      <c r="B74" s="3">
        <v>42108</v>
      </c>
      <c r="C74" s="2">
        <v>7.9</v>
      </c>
      <c r="D74" s="2">
        <v>3.9695999999999998</v>
      </c>
      <c r="E74" s="2">
        <v>3752</v>
      </c>
      <c r="F74" s="2"/>
      <c r="G74" s="2"/>
      <c r="H74" s="6">
        <f t="shared" si="1"/>
        <v>-5.037972779908321E-3</v>
      </c>
      <c r="I74" s="4"/>
      <c r="J74" s="4"/>
      <c r="K74" s="4"/>
    </row>
    <row r="75" spans="2:11" ht="13.5" x14ac:dyDescent="0.35">
      <c r="B75" s="3">
        <v>42109</v>
      </c>
      <c r="C75" s="2">
        <v>7.8</v>
      </c>
      <c r="D75" s="2">
        <v>3.9194</v>
      </c>
      <c r="E75" s="2">
        <v>1738</v>
      </c>
      <c r="F75" s="2"/>
      <c r="G75" s="2"/>
      <c r="H75" s="6">
        <f t="shared" si="1"/>
        <v>-1.2646110439338927E-2</v>
      </c>
      <c r="I75" s="4"/>
      <c r="J75" s="4"/>
      <c r="K75" s="4"/>
    </row>
    <row r="76" spans="2:11" ht="13.5" x14ac:dyDescent="0.35">
      <c r="B76" s="3">
        <v>42110</v>
      </c>
      <c r="C76" s="2">
        <v>7.81</v>
      </c>
      <c r="D76" s="2">
        <v>3.9243999999999999</v>
      </c>
      <c r="E76" s="2">
        <v>4575</v>
      </c>
      <c r="F76" s="2"/>
      <c r="G76" s="2"/>
      <c r="H76" s="6">
        <f t="shared" si="1"/>
        <v>1.2757054651221854E-3</v>
      </c>
      <c r="I76" s="4"/>
      <c r="J76" s="4"/>
      <c r="K76" s="4"/>
    </row>
    <row r="77" spans="2:11" ht="13.5" x14ac:dyDescent="0.35">
      <c r="B77" s="3">
        <v>42111</v>
      </c>
      <c r="C77" s="2">
        <v>7.81</v>
      </c>
      <c r="D77" s="2">
        <v>3.9243999999999999</v>
      </c>
      <c r="E77" s="2">
        <v>8405</v>
      </c>
      <c r="F77" s="2"/>
      <c r="G77" s="2"/>
      <c r="H77" s="6">
        <f t="shared" si="1"/>
        <v>0</v>
      </c>
      <c r="I77" s="4"/>
      <c r="J77" s="4"/>
      <c r="K77" s="4"/>
    </row>
    <row r="78" spans="2:11" ht="13.5" x14ac:dyDescent="0.35">
      <c r="B78" s="3">
        <v>42114</v>
      </c>
      <c r="C78" s="2">
        <v>7.81</v>
      </c>
      <c r="D78" s="2">
        <v>3.9243999999999999</v>
      </c>
      <c r="E78" s="2">
        <v>1407</v>
      </c>
      <c r="F78" s="2"/>
      <c r="G78" s="2"/>
      <c r="H78" s="6">
        <f t="shared" si="1"/>
        <v>0</v>
      </c>
      <c r="I78" s="4"/>
      <c r="J78" s="4"/>
      <c r="K78" s="4"/>
    </row>
    <row r="79" spans="2:11" ht="13.5" x14ac:dyDescent="0.35">
      <c r="B79" s="3">
        <v>42115</v>
      </c>
      <c r="C79" s="2">
        <v>7.89</v>
      </c>
      <c r="D79" s="2">
        <v>3.9645999999999999</v>
      </c>
      <c r="E79" s="2">
        <v>21795</v>
      </c>
      <c r="F79" s="2"/>
      <c r="G79" s="2"/>
      <c r="H79" s="6">
        <f t="shared" si="1"/>
        <v>1.0243604117826932E-2</v>
      </c>
      <c r="I79" s="4"/>
      <c r="J79" s="4"/>
      <c r="K79" s="4"/>
    </row>
    <row r="80" spans="2:11" ht="13.5" x14ac:dyDescent="0.35">
      <c r="B80" s="3">
        <v>42116</v>
      </c>
      <c r="C80" s="2">
        <v>7.96</v>
      </c>
      <c r="D80" s="2">
        <v>3.9998</v>
      </c>
      <c r="E80" s="2">
        <v>12810</v>
      </c>
      <c r="F80" s="2"/>
      <c r="G80" s="2"/>
      <c r="H80" s="6">
        <f t="shared" si="1"/>
        <v>8.8785753922211875E-3</v>
      </c>
      <c r="I80" s="4"/>
      <c r="J80" s="4"/>
      <c r="K80" s="4"/>
    </row>
    <row r="81" spans="2:11" ht="13.5" x14ac:dyDescent="0.35">
      <c r="B81" s="3">
        <v>42117</v>
      </c>
      <c r="C81" s="2">
        <v>7.96</v>
      </c>
      <c r="D81" s="2">
        <v>3.9998</v>
      </c>
      <c r="E81" s="2">
        <v>6111</v>
      </c>
      <c r="F81" s="2"/>
      <c r="G81" s="2"/>
      <c r="H81" s="6">
        <f t="shared" si="1"/>
        <v>0</v>
      </c>
      <c r="I81" s="4"/>
      <c r="J81" s="4"/>
      <c r="K81" s="4"/>
    </row>
    <row r="82" spans="2:11" ht="13.5" x14ac:dyDescent="0.35">
      <c r="B82" s="3">
        <v>42118</v>
      </c>
      <c r="C82" s="2">
        <v>7.92</v>
      </c>
      <c r="D82" s="2">
        <v>3.9796999999999998</v>
      </c>
      <c r="E82" s="2">
        <v>24745</v>
      </c>
      <c r="F82" s="2"/>
      <c r="G82" s="2"/>
      <c r="H82" s="6">
        <f t="shared" si="1"/>
        <v>-5.0252512625631853E-3</v>
      </c>
      <c r="I82" s="4"/>
      <c r="J82" s="4"/>
      <c r="K82" s="4"/>
    </row>
    <row r="83" spans="2:11" ht="13.5" x14ac:dyDescent="0.35">
      <c r="B83" s="3">
        <v>42121</v>
      </c>
      <c r="C83" s="2">
        <v>7.92</v>
      </c>
      <c r="D83" s="2">
        <v>3.9796999999999998</v>
      </c>
      <c r="E83" s="2">
        <v>87</v>
      </c>
      <c r="F83" s="2"/>
      <c r="G83" s="2"/>
      <c r="H83" s="6">
        <f t="shared" si="1"/>
        <v>0</v>
      </c>
      <c r="I83" s="4"/>
      <c r="J83" s="4"/>
      <c r="K83" s="4"/>
    </row>
    <row r="84" spans="2:11" ht="13.5" x14ac:dyDescent="0.35">
      <c r="B84" s="3">
        <v>42122</v>
      </c>
      <c r="C84" s="2">
        <v>7.92</v>
      </c>
      <c r="D84" s="2">
        <v>3.9796999999999998</v>
      </c>
      <c r="E84" s="2">
        <v>1619</v>
      </c>
      <c r="F84" s="2"/>
      <c r="G84" s="2"/>
      <c r="H84" s="6">
        <f t="shared" si="1"/>
        <v>0</v>
      </c>
      <c r="I84" s="4"/>
      <c r="J84" s="4"/>
      <c r="K84" s="4"/>
    </row>
    <row r="85" spans="2:11" ht="13.5" x14ac:dyDescent="0.35">
      <c r="B85" s="3">
        <v>42123</v>
      </c>
      <c r="C85" s="2">
        <v>7.91</v>
      </c>
      <c r="D85" s="2">
        <v>3.9746000000000001</v>
      </c>
      <c r="E85" s="2">
        <v>1119</v>
      </c>
      <c r="F85" s="2"/>
      <c r="G85" s="2"/>
      <c r="H85" s="6">
        <f t="shared" si="1"/>
        <v>-1.2815036309268689E-3</v>
      </c>
      <c r="I85" s="4"/>
      <c r="J85" s="4"/>
      <c r="K85" s="4"/>
    </row>
    <row r="86" spans="2:11" ht="13.5" x14ac:dyDescent="0.35">
      <c r="B86" s="3">
        <v>42124</v>
      </c>
      <c r="C86" s="2">
        <v>7.8</v>
      </c>
      <c r="D86" s="2">
        <v>3.9194</v>
      </c>
      <c r="E86" s="2">
        <v>5754</v>
      </c>
      <c r="F86" s="2"/>
      <c r="G86" s="2"/>
      <c r="H86" s="6">
        <f t="shared" si="1"/>
        <v>-1.3888190006541573E-2</v>
      </c>
      <c r="I86" s="4"/>
      <c r="J86" s="4"/>
      <c r="K86" s="4"/>
    </row>
    <row r="87" spans="2:11" ht="13.5" x14ac:dyDescent="0.35">
      <c r="B87" s="3">
        <v>42128</v>
      </c>
      <c r="C87" s="2">
        <v>7.79</v>
      </c>
      <c r="D87" s="2">
        <v>3.9144000000000001</v>
      </c>
      <c r="E87" s="2">
        <v>19365</v>
      </c>
      <c r="F87" s="2"/>
      <c r="G87" s="2"/>
      <c r="H87" s="6">
        <f t="shared" si="1"/>
        <v>-1.2757054651221854E-3</v>
      </c>
      <c r="I87" s="4"/>
      <c r="J87" s="4"/>
      <c r="K87" s="4"/>
    </row>
    <row r="88" spans="2:11" ht="13.5" x14ac:dyDescent="0.35">
      <c r="B88" s="3">
        <v>42129</v>
      </c>
      <c r="C88" s="2">
        <v>7.79</v>
      </c>
      <c r="D88" s="2">
        <v>3.9144000000000001</v>
      </c>
      <c r="E88" s="2">
        <v>7750</v>
      </c>
      <c r="F88" s="2"/>
      <c r="G88" s="2"/>
      <c r="H88" s="6">
        <f t="shared" si="1"/>
        <v>0</v>
      </c>
      <c r="I88" s="4"/>
      <c r="J88" s="4"/>
      <c r="K88" s="4"/>
    </row>
    <row r="89" spans="2:11" ht="13.5" x14ac:dyDescent="0.35">
      <c r="B89" s="3">
        <v>42130</v>
      </c>
      <c r="C89" s="2">
        <v>7.78</v>
      </c>
      <c r="D89" s="2">
        <v>3.9093</v>
      </c>
      <c r="E89" s="2">
        <v>2108</v>
      </c>
      <c r="F89" s="2"/>
      <c r="G89" s="2"/>
      <c r="H89" s="6">
        <f t="shared" si="1"/>
        <v>-1.3028816676885612E-3</v>
      </c>
      <c r="I89" s="4"/>
      <c r="J89" s="4"/>
      <c r="K89" s="4"/>
    </row>
    <row r="90" spans="2:11" ht="13.5" x14ac:dyDescent="0.35">
      <c r="B90" s="3">
        <v>42131</v>
      </c>
      <c r="C90" s="2">
        <v>7.7</v>
      </c>
      <c r="D90" s="2">
        <v>3.8691</v>
      </c>
      <c r="E90" s="2">
        <v>8688</v>
      </c>
      <c r="F90" s="2"/>
      <c r="G90" s="2"/>
      <c r="H90" s="6">
        <f t="shared" si="1"/>
        <v>-1.0283170900161157E-2</v>
      </c>
      <c r="I90" s="4"/>
      <c r="J90" s="4"/>
      <c r="K90" s="4"/>
    </row>
    <row r="91" spans="2:11" ht="13.5" x14ac:dyDescent="0.35">
      <c r="B91" s="3">
        <v>42132</v>
      </c>
      <c r="C91" s="2">
        <v>7.68</v>
      </c>
      <c r="D91" s="2">
        <v>3.8591000000000002</v>
      </c>
      <c r="E91" s="2">
        <v>1815</v>
      </c>
      <c r="F91" s="2"/>
      <c r="G91" s="2"/>
      <c r="H91" s="6">
        <f t="shared" si="1"/>
        <v>-2.5845803933730806E-3</v>
      </c>
      <c r="I91" s="4"/>
      <c r="J91" s="4"/>
      <c r="K91" s="4"/>
    </row>
    <row r="92" spans="2:11" ht="13.5" x14ac:dyDescent="0.35">
      <c r="B92" s="3">
        <v>42135</v>
      </c>
      <c r="C92" s="2">
        <v>7.68</v>
      </c>
      <c r="D92" s="2">
        <v>3.8591000000000002</v>
      </c>
      <c r="E92" s="2">
        <v>150</v>
      </c>
      <c r="F92" s="2"/>
      <c r="G92" s="2"/>
      <c r="H92" s="6">
        <f t="shared" si="1"/>
        <v>0</v>
      </c>
      <c r="I92" s="4"/>
      <c r="J92" s="4"/>
      <c r="K92" s="4"/>
    </row>
    <row r="93" spans="2:11" ht="13.5" x14ac:dyDescent="0.35">
      <c r="B93" s="3">
        <v>42136</v>
      </c>
      <c r="C93" s="2">
        <v>7.68</v>
      </c>
      <c r="D93" s="2">
        <v>3.8591000000000002</v>
      </c>
      <c r="E93" s="2">
        <v>27750</v>
      </c>
      <c r="F93" s="2"/>
      <c r="G93" s="2"/>
      <c r="H93" s="6">
        <f t="shared" si="1"/>
        <v>0</v>
      </c>
      <c r="I93" s="4"/>
      <c r="J93" s="4"/>
      <c r="K93" s="4"/>
    </row>
    <row r="94" spans="2:11" ht="13.5" x14ac:dyDescent="0.35">
      <c r="B94" s="3">
        <v>42137</v>
      </c>
      <c r="C94" s="2">
        <v>7.68</v>
      </c>
      <c r="D94" s="2">
        <v>3.8591000000000002</v>
      </c>
      <c r="E94" s="2">
        <v>6302</v>
      </c>
      <c r="F94" s="2"/>
      <c r="G94" s="2"/>
      <c r="H94" s="6">
        <f t="shared" si="1"/>
        <v>0</v>
      </c>
      <c r="I94" s="4"/>
      <c r="J94" s="4"/>
      <c r="K94" s="4"/>
    </row>
    <row r="95" spans="2:11" ht="13.5" x14ac:dyDescent="0.35">
      <c r="B95" s="3">
        <v>42138</v>
      </c>
      <c r="C95" s="2">
        <v>7.73</v>
      </c>
      <c r="D95" s="2">
        <v>3.8841999999999999</v>
      </c>
      <c r="E95" s="2">
        <v>24721</v>
      </c>
      <c r="F95" s="2"/>
      <c r="G95" s="2"/>
      <c r="H95" s="6">
        <f t="shared" si="1"/>
        <v>6.5041071752480308E-3</v>
      </c>
      <c r="I95" s="4"/>
      <c r="J95" s="4"/>
      <c r="K95" s="4"/>
    </row>
    <row r="96" spans="2:11" ht="13.5" x14ac:dyDescent="0.35">
      <c r="B96" s="3">
        <v>42139</v>
      </c>
      <c r="C96" s="2">
        <v>7.8</v>
      </c>
      <c r="D96" s="2">
        <v>3.9194</v>
      </c>
      <c r="E96" s="2">
        <v>7378</v>
      </c>
      <c r="F96" s="2"/>
      <c r="G96" s="2"/>
      <c r="H96" s="6">
        <f t="shared" si="1"/>
        <v>9.0623551825344019E-3</v>
      </c>
      <c r="I96" s="4"/>
      <c r="J96" s="4"/>
      <c r="K96" s="4"/>
    </row>
    <row r="97" spans="2:11" ht="13.5" x14ac:dyDescent="0.35">
      <c r="B97" s="3">
        <v>42142</v>
      </c>
      <c r="C97" s="2">
        <v>7.78</v>
      </c>
      <c r="D97" s="2">
        <v>3.9093</v>
      </c>
      <c r="E97" s="2">
        <v>20490</v>
      </c>
      <c r="F97" s="2"/>
      <c r="G97" s="2"/>
      <c r="H97" s="6">
        <f t="shared" si="1"/>
        <v>-2.5769250395468687E-3</v>
      </c>
      <c r="I97" s="4"/>
      <c r="J97" s="4"/>
      <c r="K97" s="4"/>
    </row>
    <row r="98" spans="2:11" ht="13.5" x14ac:dyDescent="0.35">
      <c r="B98" s="3">
        <v>42143</v>
      </c>
      <c r="C98" s="2">
        <v>7.7</v>
      </c>
      <c r="D98" s="2">
        <v>3.8691</v>
      </c>
      <c r="E98" s="2">
        <v>8570</v>
      </c>
      <c r="F98" s="2"/>
      <c r="G98" s="2"/>
      <c r="H98" s="6">
        <f t="shared" si="1"/>
        <v>-1.0283170900161157E-2</v>
      </c>
      <c r="I98" s="4"/>
      <c r="J98" s="4"/>
      <c r="K98" s="4"/>
    </row>
    <row r="99" spans="2:11" ht="13.5" x14ac:dyDescent="0.35">
      <c r="B99" s="3">
        <v>42144</v>
      </c>
      <c r="C99" s="2">
        <v>7.7</v>
      </c>
      <c r="D99" s="2">
        <v>3.8691</v>
      </c>
      <c r="E99" s="2">
        <v>5</v>
      </c>
      <c r="F99" s="2"/>
      <c r="G99" s="2"/>
      <c r="H99" s="6">
        <f t="shared" si="1"/>
        <v>0</v>
      </c>
      <c r="I99" s="4"/>
      <c r="J99" s="4"/>
      <c r="K99" s="4"/>
    </row>
    <row r="100" spans="2:11" ht="13.5" x14ac:dyDescent="0.35">
      <c r="B100" s="3">
        <v>42145</v>
      </c>
      <c r="C100" s="2">
        <v>7.66</v>
      </c>
      <c r="D100" s="2">
        <v>3.8490000000000002</v>
      </c>
      <c r="E100" s="2">
        <v>5096</v>
      </c>
      <c r="F100" s="2"/>
      <c r="G100" s="2"/>
      <c r="H100" s="6">
        <f t="shared" si="1"/>
        <v>-5.1950065906799471E-3</v>
      </c>
      <c r="I100" s="4"/>
      <c r="J100" s="4"/>
      <c r="K100" s="4"/>
    </row>
    <row r="101" spans="2:11" ht="13.5" x14ac:dyDescent="0.35">
      <c r="B101" s="3">
        <v>42146</v>
      </c>
      <c r="C101" s="2">
        <v>7.55</v>
      </c>
      <c r="D101" s="2">
        <v>3.7938000000000001</v>
      </c>
      <c r="E101" s="2">
        <v>7800</v>
      </c>
      <c r="F101" s="2"/>
      <c r="G101" s="2"/>
      <c r="H101" s="6">
        <f t="shared" si="1"/>
        <v>-1.4341387373343761E-2</v>
      </c>
      <c r="I101" s="4"/>
      <c r="J101" s="4"/>
      <c r="K101" s="4"/>
    </row>
    <row r="102" spans="2:11" ht="13.5" x14ac:dyDescent="0.35">
      <c r="B102" s="3">
        <v>42149</v>
      </c>
      <c r="C102" s="2">
        <v>7.55</v>
      </c>
      <c r="D102" s="2">
        <v>3.7938000000000001</v>
      </c>
      <c r="E102" s="2">
        <v>1229</v>
      </c>
      <c r="F102" s="2"/>
      <c r="G102" s="2"/>
      <c r="H102" s="6">
        <f t="shared" si="1"/>
        <v>0</v>
      </c>
      <c r="I102" s="4"/>
      <c r="J102" s="4"/>
      <c r="K102" s="4"/>
    </row>
    <row r="103" spans="2:11" ht="13.5" x14ac:dyDescent="0.35">
      <c r="B103" s="3">
        <v>42150</v>
      </c>
      <c r="C103" s="2">
        <v>7.6</v>
      </c>
      <c r="D103" s="2">
        <v>3.8189000000000002</v>
      </c>
      <c r="E103" s="2">
        <v>893</v>
      </c>
      <c r="F103" s="2"/>
      <c r="G103" s="2"/>
      <c r="H103" s="6">
        <f t="shared" si="1"/>
        <v>6.6160577784807112E-3</v>
      </c>
      <c r="I103" s="4"/>
      <c r="J103" s="4"/>
      <c r="K103" s="4"/>
    </row>
    <row r="104" spans="2:11" ht="13.5" x14ac:dyDescent="0.35">
      <c r="B104" s="3">
        <v>42151</v>
      </c>
      <c r="C104" s="2">
        <v>7.6</v>
      </c>
      <c r="D104" s="2">
        <v>3.8189000000000002</v>
      </c>
      <c r="E104" s="2">
        <v>1786</v>
      </c>
      <c r="F104" s="2"/>
      <c r="G104" s="2"/>
      <c r="H104" s="6">
        <f t="shared" si="1"/>
        <v>0</v>
      </c>
      <c r="I104" s="4"/>
      <c r="J104" s="4"/>
      <c r="K104" s="4"/>
    </row>
    <row r="105" spans="2:11" ht="13.5" x14ac:dyDescent="0.35">
      <c r="B105" s="3">
        <v>42152</v>
      </c>
      <c r="C105" s="2">
        <v>7.45</v>
      </c>
      <c r="D105" s="2">
        <v>3.7435</v>
      </c>
      <c r="E105" s="2">
        <v>10</v>
      </c>
      <c r="F105" s="2"/>
      <c r="G105" s="2"/>
      <c r="H105" s="6">
        <f t="shared" si="1"/>
        <v>-1.9743905313048295E-2</v>
      </c>
      <c r="I105" s="4"/>
      <c r="J105" s="4"/>
      <c r="K105" s="4"/>
    </row>
    <row r="106" spans="2:11" ht="13.5" x14ac:dyDescent="0.35">
      <c r="B106" s="3">
        <v>42153</v>
      </c>
      <c r="C106" s="2">
        <v>7.44</v>
      </c>
      <c r="D106" s="2">
        <v>3.7385000000000002</v>
      </c>
      <c r="E106" s="2">
        <v>2462</v>
      </c>
      <c r="F106" s="2"/>
      <c r="G106" s="2"/>
      <c r="H106" s="6">
        <f t="shared" si="1"/>
        <v>-1.3356484573260033E-3</v>
      </c>
      <c r="I106" s="4"/>
      <c r="J106" s="4"/>
      <c r="K106" s="4"/>
    </row>
    <row r="107" spans="2:11" ht="13.5" x14ac:dyDescent="0.35">
      <c r="B107" s="3">
        <v>42156</v>
      </c>
      <c r="C107" s="2">
        <v>7.43</v>
      </c>
      <c r="D107" s="2">
        <v>3.7334999999999998</v>
      </c>
      <c r="E107" s="2">
        <v>8815</v>
      </c>
      <c r="F107" s="2"/>
      <c r="G107" s="2"/>
      <c r="H107" s="6">
        <f t="shared" si="1"/>
        <v>-1.3374348000535876E-3</v>
      </c>
      <c r="I107" s="4"/>
      <c r="J107" s="4"/>
      <c r="K107" s="4"/>
    </row>
    <row r="108" spans="2:11" ht="13.5" x14ac:dyDescent="0.35">
      <c r="B108" s="3">
        <v>42157</v>
      </c>
      <c r="C108" s="2">
        <v>7.43</v>
      </c>
      <c r="D108" s="2">
        <v>3.7334999999999998</v>
      </c>
      <c r="E108" s="2">
        <v>8642</v>
      </c>
      <c r="F108" s="2"/>
      <c r="G108" s="2"/>
      <c r="H108" s="6">
        <f t="shared" si="1"/>
        <v>0</v>
      </c>
      <c r="I108" s="4"/>
      <c r="J108" s="4"/>
      <c r="K108" s="4"/>
    </row>
    <row r="109" spans="2:11" ht="13.5" x14ac:dyDescent="0.35">
      <c r="B109" s="3">
        <v>42158</v>
      </c>
      <c r="C109" s="2">
        <v>7.4</v>
      </c>
      <c r="D109" s="2">
        <v>3.7183999999999999</v>
      </c>
      <c r="E109" s="2">
        <v>18953</v>
      </c>
      <c r="F109" s="2"/>
      <c r="G109" s="2"/>
      <c r="H109" s="6">
        <f t="shared" si="1"/>
        <v>-4.0444623007901146E-3</v>
      </c>
      <c r="I109" s="4"/>
      <c r="J109" s="4"/>
      <c r="K109" s="4"/>
    </row>
    <row r="110" spans="2:11" ht="13.5" x14ac:dyDescent="0.35">
      <c r="B110" s="3">
        <v>42159</v>
      </c>
      <c r="C110" s="2">
        <v>7.4</v>
      </c>
      <c r="D110" s="2">
        <v>3.7183999999999999</v>
      </c>
      <c r="E110" s="2">
        <v>3100</v>
      </c>
      <c r="F110" s="2"/>
      <c r="G110" s="2"/>
      <c r="H110" s="6">
        <f t="shared" si="1"/>
        <v>0</v>
      </c>
      <c r="I110" s="4"/>
      <c r="J110" s="4"/>
      <c r="K110" s="4"/>
    </row>
    <row r="111" spans="2:11" ht="13.5" x14ac:dyDescent="0.35">
      <c r="B111" s="3">
        <v>42160</v>
      </c>
      <c r="C111" s="2">
        <v>7.4</v>
      </c>
      <c r="D111" s="2">
        <v>3.7183999999999999</v>
      </c>
      <c r="E111" s="2">
        <v>2145</v>
      </c>
      <c r="F111" s="2"/>
      <c r="G111" s="2"/>
      <c r="H111" s="6">
        <f t="shared" si="1"/>
        <v>0</v>
      </c>
      <c r="I111" s="4"/>
      <c r="J111" s="4"/>
      <c r="K111" s="4"/>
    </row>
    <row r="112" spans="2:11" ht="13.5" x14ac:dyDescent="0.35">
      <c r="B112" s="3">
        <v>42163</v>
      </c>
      <c r="C112" s="2">
        <v>7.4</v>
      </c>
      <c r="D112" s="2">
        <v>3.7183999999999999</v>
      </c>
      <c r="E112" s="2">
        <v>635</v>
      </c>
      <c r="F112" s="2"/>
      <c r="G112" s="2"/>
      <c r="H112" s="6">
        <f t="shared" si="1"/>
        <v>0</v>
      </c>
      <c r="I112" s="4"/>
      <c r="J112" s="4"/>
      <c r="K112" s="4"/>
    </row>
    <row r="113" spans="2:11" ht="13.5" x14ac:dyDescent="0.35">
      <c r="B113" s="3">
        <v>42164</v>
      </c>
      <c r="C113" s="2">
        <v>7.4</v>
      </c>
      <c r="D113" s="2">
        <v>3.7183999999999999</v>
      </c>
      <c r="E113" s="2">
        <v>1370</v>
      </c>
      <c r="F113" s="2"/>
      <c r="G113" s="2"/>
      <c r="H113" s="6">
        <f t="shared" si="1"/>
        <v>0</v>
      </c>
      <c r="I113" s="4"/>
      <c r="J113" s="4"/>
      <c r="K113" s="4"/>
    </row>
    <row r="114" spans="2:11" ht="13.5" x14ac:dyDescent="0.35">
      <c r="B114" s="3">
        <v>42165</v>
      </c>
      <c r="C114" s="2">
        <v>7.2</v>
      </c>
      <c r="D114" s="2">
        <v>3.6179000000000001</v>
      </c>
      <c r="E114" s="2">
        <v>2725</v>
      </c>
      <c r="F114" s="2"/>
      <c r="G114" s="2"/>
      <c r="H114" s="6">
        <f t="shared" si="1"/>
        <v>-2.7027753872633342E-2</v>
      </c>
      <c r="I114" s="4"/>
      <c r="J114" s="4"/>
      <c r="K114" s="4"/>
    </row>
    <row r="115" spans="2:11" ht="13.5" x14ac:dyDescent="0.35">
      <c r="B115" s="3">
        <v>42166</v>
      </c>
      <c r="C115" s="2">
        <v>7.4</v>
      </c>
      <c r="D115" s="2">
        <v>3.7183999999999999</v>
      </c>
      <c r="E115" s="2">
        <v>5580</v>
      </c>
      <c r="F115" s="2"/>
      <c r="G115" s="2"/>
      <c r="H115" s="6">
        <f t="shared" si="1"/>
        <v>2.7778545565106776E-2</v>
      </c>
      <c r="I115" s="4"/>
      <c r="J115" s="4"/>
      <c r="K115" s="4"/>
    </row>
    <row r="116" spans="2:11" ht="13.5" x14ac:dyDescent="0.35">
      <c r="B116" s="3">
        <v>42167</v>
      </c>
      <c r="C116" s="2">
        <v>7.4</v>
      </c>
      <c r="D116" s="2">
        <v>3.7183999999999999</v>
      </c>
      <c r="E116" s="2">
        <v>1248</v>
      </c>
      <c r="F116" s="2"/>
      <c r="G116" s="2"/>
      <c r="H116" s="6">
        <f t="shared" si="1"/>
        <v>0</v>
      </c>
      <c r="I116" s="4"/>
      <c r="J116" s="4"/>
      <c r="K116" s="4"/>
    </row>
    <row r="117" spans="2:11" ht="13.5" x14ac:dyDescent="0.35">
      <c r="B117" s="3">
        <v>42170</v>
      </c>
      <c r="C117" s="2">
        <v>7.4</v>
      </c>
      <c r="D117" s="2">
        <v>3.7183999999999999</v>
      </c>
      <c r="E117" s="2">
        <v>9014</v>
      </c>
      <c r="F117" s="2"/>
      <c r="G117" s="2"/>
      <c r="H117" s="6">
        <f t="shared" si="1"/>
        <v>0</v>
      </c>
      <c r="I117" s="4"/>
      <c r="J117" s="4"/>
      <c r="K117" s="4"/>
    </row>
    <row r="118" spans="2:11" ht="13.5" x14ac:dyDescent="0.35">
      <c r="B118" s="3">
        <v>42171</v>
      </c>
      <c r="C118" s="2">
        <v>7.35</v>
      </c>
      <c r="D118" s="2">
        <v>3.8094000000000001</v>
      </c>
      <c r="E118" s="2">
        <v>1150</v>
      </c>
      <c r="F118" s="2"/>
      <c r="G118" s="2"/>
      <c r="H118" s="6">
        <f t="shared" si="1"/>
        <v>2.4472891566265111E-2</v>
      </c>
      <c r="I118" s="4"/>
      <c r="J118" s="4"/>
      <c r="K118" s="4"/>
    </row>
    <row r="119" spans="2:11" ht="13.5" x14ac:dyDescent="0.35">
      <c r="B119" s="3">
        <v>42172</v>
      </c>
      <c r="C119" s="2">
        <v>7.39</v>
      </c>
      <c r="D119" s="2">
        <v>3.8302</v>
      </c>
      <c r="E119" s="2">
        <v>3406</v>
      </c>
      <c r="F119" s="2"/>
      <c r="G119" s="2"/>
      <c r="H119" s="6">
        <f t="shared" si="1"/>
        <v>5.4601774557672938E-3</v>
      </c>
      <c r="I119" s="4"/>
      <c r="J119" s="4"/>
      <c r="K119" s="4"/>
    </row>
    <row r="120" spans="2:11" ht="13.5" x14ac:dyDescent="0.35">
      <c r="B120" s="3">
        <v>42173</v>
      </c>
      <c r="C120" s="2">
        <v>7.39</v>
      </c>
      <c r="D120" s="2">
        <v>3.8302</v>
      </c>
      <c r="E120" s="2">
        <v>700</v>
      </c>
      <c r="F120" s="2"/>
      <c r="G120" s="2"/>
      <c r="H120" s="6">
        <f t="shared" si="1"/>
        <v>0</v>
      </c>
      <c r="I120" s="4"/>
      <c r="J120" s="4"/>
      <c r="K120" s="4"/>
    </row>
    <row r="121" spans="2:11" ht="13.5" x14ac:dyDescent="0.35">
      <c r="B121" s="3">
        <v>42174</v>
      </c>
      <c r="C121" s="2">
        <v>7.35</v>
      </c>
      <c r="D121" s="2">
        <v>3.8094000000000001</v>
      </c>
      <c r="E121" s="2">
        <v>14578</v>
      </c>
      <c r="F121" s="2"/>
      <c r="G121" s="2"/>
      <c r="H121" s="6">
        <f t="shared" si="1"/>
        <v>-5.4305258211059292E-3</v>
      </c>
      <c r="I121" s="4"/>
      <c r="J121" s="4"/>
      <c r="K121" s="4"/>
    </row>
    <row r="122" spans="2:11" ht="13.5" x14ac:dyDescent="0.35">
      <c r="B122" s="3">
        <v>42177</v>
      </c>
      <c r="C122" s="2">
        <v>7.35</v>
      </c>
      <c r="D122" s="2">
        <v>3.8094000000000001</v>
      </c>
      <c r="E122" s="2">
        <v>22850</v>
      </c>
      <c r="F122" s="2"/>
      <c r="G122" s="2"/>
      <c r="H122" s="6">
        <f t="shared" si="1"/>
        <v>0</v>
      </c>
      <c r="I122" s="4"/>
      <c r="J122" s="4"/>
      <c r="K122" s="4"/>
    </row>
    <row r="123" spans="2:11" ht="13.5" x14ac:dyDescent="0.35">
      <c r="B123" s="3">
        <v>42178</v>
      </c>
      <c r="C123" s="2">
        <v>7.3</v>
      </c>
      <c r="D123" s="2">
        <v>3.7835000000000001</v>
      </c>
      <c r="E123" s="2">
        <v>5764</v>
      </c>
      <c r="F123" s="2"/>
      <c r="G123" s="2"/>
      <c r="H123" s="6">
        <f t="shared" si="1"/>
        <v>-6.7989709665564222E-3</v>
      </c>
      <c r="I123" s="4"/>
      <c r="J123" s="4"/>
      <c r="K123" s="4"/>
    </row>
    <row r="124" spans="2:11" ht="13.5" x14ac:dyDescent="0.35">
      <c r="B124" s="3">
        <v>42179</v>
      </c>
      <c r="C124" s="2">
        <v>7.3</v>
      </c>
      <c r="D124" s="2">
        <v>3.7835000000000001</v>
      </c>
      <c r="E124" s="2">
        <v>10390</v>
      </c>
      <c r="F124" s="2"/>
      <c r="G124" s="2"/>
      <c r="H124" s="6">
        <f t="shared" si="1"/>
        <v>0</v>
      </c>
      <c r="I124" s="4"/>
      <c r="J124" s="4"/>
      <c r="K124" s="4"/>
    </row>
    <row r="125" spans="2:11" ht="13.5" x14ac:dyDescent="0.35">
      <c r="B125" s="3">
        <v>42180</v>
      </c>
      <c r="C125" s="2">
        <v>7.35</v>
      </c>
      <c r="D125" s="2">
        <v>3.8094000000000001</v>
      </c>
      <c r="E125" s="2">
        <v>2351</v>
      </c>
      <c r="F125" s="2"/>
      <c r="G125" s="2"/>
      <c r="H125" s="6">
        <f t="shared" si="1"/>
        <v>6.8455134135060221E-3</v>
      </c>
      <c r="I125" s="4"/>
      <c r="J125" s="4"/>
      <c r="K125" s="4"/>
    </row>
    <row r="126" spans="2:11" ht="13.5" x14ac:dyDescent="0.35">
      <c r="B126" s="3">
        <v>42181</v>
      </c>
      <c r="C126" s="2">
        <v>7.25</v>
      </c>
      <c r="D126" s="2">
        <v>3.7576000000000001</v>
      </c>
      <c r="E126" s="2">
        <v>2533</v>
      </c>
      <c r="F126" s="2"/>
      <c r="G126" s="2"/>
      <c r="H126" s="6">
        <f t="shared" si="1"/>
        <v>-1.3597941933112844E-2</v>
      </c>
      <c r="I126" s="4"/>
      <c r="J126" s="4"/>
      <c r="K126" s="4"/>
    </row>
    <row r="127" spans="2:11" ht="13.5" x14ac:dyDescent="0.35">
      <c r="B127" s="3">
        <v>42184</v>
      </c>
      <c r="C127" s="2">
        <v>7.2</v>
      </c>
      <c r="D127" s="2">
        <v>3.7317</v>
      </c>
      <c r="E127" s="2">
        <v>8757</v>
      </c>
      <c r="F127" s="2"/>
      <c r="G127" s="2"/>
      <c r="H127" s="6">
        <f t="shared" si="1"/>
        <v>-6.8926974664679673E-3</v>
      </c>
      <c r="I127" s="4"/>
      <c r="J127" s="4"/>
      <c r="K127" s="4"/>
    </row>
    <row r="128" spans="2:11" ht="13.5" x14ac:dyDescent="0.35">
      <c r="B128" s="3">
        <v>42185</v>
      </c>
      <c r="C128" s="2">
        <v>7.19</v>
      </c>
      <c r="D128" s="2">
        <v>3.7265000000000001</v>
      </c>
      <c r="E128" s="2">
        <v>8480</v>
      </c>
      <c r="F128" s="2"/>
      <c r="G128" s="2"/>
      <c r="H128" s="6">
        <f t="shared" si="1"/>
        <v>-1.3934667845753601E-3</v>
      </c>
      <c r="I128" s="4"/>
      <c r="J128" s="4"/>
      <c r="K128" s="4"/>
    </row>
    <row r="129" spans="2:11" ht="13.5" x14ac:dyDescent="0.35">
      <c r="B129" s="3">
        <v>42186</v>
      </c>
      <c r="C129" s="2">
        <v>7.19</v>
      </c>
      <c r="D129" s="2">
        <v>3.7265000000000001</v>
      </c>
      <c r="E129" s="2">
        <v>10</v>
      </c>
      <c r="F129" s="2"/>
      <c r="G129" s="2"/>
      <c r="H129" s="6">
        <f t="shared" si="1"/>
        <v>0</v>
      </c>
      <c r="I129" s="4"/>
      <c r="J129" s="4"/>
      <c r="K129" s="4"/>
    </row>
    <row r="130" spans="2:11" ht="13.5" x14ac:dyDescent="0.35">
      <c r="B130" s="3">
        <v>42187</v>
      </c>
      <c r="C130" s="2">
        <v>7.2</v>
      </c>
      <c r="D130" s="2">
        <v>3.7317</v>
      </c>
      <c r="E130" s="2">
        <v>1161</v>
      </c>
      <c r="F130" s="2"/>
      <c r="G130" s="2"/>
      <c r="H130" s="6">
        <f t="shared" si="1"/>
        <v>1.3954112437944107E-3</v>
      </c>
      <c r="I130" s="4"/>
      <c r="J130" s="4"/>
      <c r="K130" s="4"/>
    </row>
    <row r="131" spans="2:11" ht="13.5" x14ac:dyDescent="0.35">
      <c r="B131" s="3">
        <v>42188</v>
      </c>
      <c r="C131" s="2">
        <v>7.35</v>
      </c>
      <c r="D131" s="2">
        <v>3.8094000000000001</v>
      </c>
      <c r="E131" s="2">
        <v>5881</v>
      </c>
      <c r="F131" s="2"/>
      <c r="G131" s="2"/>
      <c r="H131" s="6">
        <f t="shared" si="1"/>
        <v>2.0821609454136213E-2</v>
      </c>
      <c r="I131" s="4"/>
      <c r="J131" s="4"/>
      <c r="K131" s="4"/>
    </row>
    <row r="132" spans="2:11" ht="13.5" x14ac:dyDescent="0.35">
      <c r="B132" s="3">
        <v>42191</v>
      </c>
      <c r="C132" s="2">
        <v>7.35</v>
      </c>
      <c r="D132" s="2">
        <v>3.8094000000000001</v>
      </c>
      <c r="E132" s="2">
        <v>476</v>
      </c>
      <c r="F132" s="2"/>
      <c r="G132" s="2"/>
      <c r="H132" s="6">
        <f t="shared" si="1"/>
        <v>0</v>
      </c>
      <c r="I132" s="4"/>
      <c r="J132" s="4"/>
      <c r="K132" s="4"/>
    </row>
    <row r="133" spans="2:11" ht="13.5" x14ac:dyDescent="0.35">
      <c r="B133" s="3">
        <v>42192</v>
      </c>
      <c r="C133" s="2">
        <v>7.35</v>
      </c>
      <c r="D133" s="2">
        <v>3.8094000000000001</v>
      </c>
      <c r="E133" s="2">
        <v>0</v>
      </c>
      <c r="F133" s="2"/>
      <c r="G133" s="2"/>
      <c r="H133" s="6">
        <f t="shared" si="1"/>
        <v>0</v>
      </c>
      <c r="I133" s="4"/>
      <c r="J133" s="4"/>
      <c r="K133" s="4"/>
    </row>
    <row r="134" spans="2:11" ht="13.5" x14ac:dyDescent="0.35">
      <c r="B134" s="3">
        <v>42193</v>
      </c>
      <c r="C134" s="2">
        <v>7.2</v>
      </c>
      <c r="D134" s="2">
        <v>3.7317</v>
      </c>
      <c r="E134" s="2">
        <v>6422</v>
      </c>
      <c r="F134" s="2"/>
      <c r="G134" s="2"/>
      <c r="H134" s="6">
        <f t="shared" si="1"/>
        <v>-2.0396912899669266E-2</v>
      </c>
      <c r="I134" s="4"/>
      <c r="J134" s="4"/>
      <c r="K134" s="4"/>
    </row>
    <row r="135" spans="2:11" ht="13.5" x14ac:dyDescent="0.35">
      <c r="B135" s="3">
        <v>42194</v>
      </c>
      <c r="C135" s="2">
        <v>7.25</v>
      </c>
      <c r="D135" s="2">
        <v>3.7576000000000001</v>
      </c>
      <c r="E135" s="2">
        <v>4110</v>
      </c>
      <c r="F135" s="2"/>
      <c r="G135" s="2"/>
      <c r="H135" s="6">
        <f t="shared" ref="H135:H198" si="2">(D135-D134)/D134</f>
        <v>6.9405364847120706E-3</v>
      </c>
      <c r="I135" s="4"/>
      <c r="J135" s="4"/>
      <c r="K135" s="4"/>
    </row>
    <row r="136" spans="2:11" ht="13.5" x14ac:dyDescent="0.35">
      <c r="B136" s="3">
        <v>42195</v>
      </c>
      <c r="C136" s="2">
        <v>7.2</v>
      </c>
      <c r="D136" s="2">
        <v>3.7317</v>
      </c>
      <c r="E136" s="2">
        <v>390</v>
      </c>
      <c r="F136" s="2"/>
      <c r="G136" s="2"/>
      <c r="H136" s="6">
        <f t="shared" si="2"/>
        <v>-6.8926974664679673E-3</v>
      </c>
      <c r="I136" s="4"/>
      <c r="J136" s="4"/>
      <c r="K136" s="4"/>
    </row>
    <row r="137" spans="2:11" ht="13.5" x14ac:dyDescent="0.35">
      <c r="B137" s="3">
        <v>42198</v>
      </c>
      <c r="C137" s="2">
        <v>7.3</v>
      </c>
      <c r="D137" s="2">
        <v>3.7835000000000001</v>
      </c>
      <c r="E137" s="2">
        <v>1009</v>
      </c>
      <c r="F137" s="2"/>
      <c r="G137" s="2"/>
      <c r="H137" s="6">
        <f t="shared" si="2"/>
        <v>1.3881072969424141E-2</v>
      </c>
      <c r="I137" s="4"/>
      <c r="J137" s="4"/>
      <c r="K137" s="4"/>
    </row>
    <row r="138" spans="2:11" ht="13.5" x14ac:dyDescent="0.35">
      <c r="B138" s="3">
        <v>42199</v>
      </c>
      <c r="C138" s="2">
        <v>7.3</v>
      </c>
      <c r="D138" s="2">
        <v>3.7835000000000001</v>
      </c>
      <c r="E138" s="2">
        <v>0</v>
      </c>
      <c r="F138" s="2"/>
      <c r="G138" s="2"/>
      <c r="H138" s="6">
        <f t="shared" si="2"/>
        <v>0</v>
      </c>
      <c r="I138" s="4"/>
      <c r="J138" s="4"/>
      <c r="K138" s="4"/>
    </row>
    <row r="139" spans="2:11" ht="13.5" x14ac:dyDescent="0.35">
      <c r="B139" s="3">
        <v>42200</v>
      </c>
      <c r="C139" s="2">
        <v>7.3</v>
      </c>
      <c r="D139" s="2">
        <v>3.7835000000000001</v>
      </c>
      <c r="E139" s="2">
        <v>0</v>
      </c>
      <c r="F139" s="2"/>
      <c r="G139" s="2"/>
      <c r="H139" s="6">
        <f t="shared" si="2"/>
        <v>0</v>
      </c>
      <c r="I139" s="4"/>
      <c r="J139" s="4"/>
      <c r="K139" s="4"/>
    </row>
    <row r="140" spans="2:11" ht="13.5" x14ac:dyDescent="0.35">
      <c r="B140" s="3">
        <v>42201</v>
      </c>
      <c r="C140" s="2">
        <v>7.3</v>
      </c>
      <c r="D140" s="2">
        <v>3.7835000000000001</v>
      </c>
      <c r="E140" s="2">
        <v>0</v>
      </c>
      <c r="F140" s="2"/>
      <c r="G140" s="2"/>
      <c r="H140" s="6">
        <f t="shared" si="2"/>
        <v>0</v>
      </c>
      <c r="I140" s="4"/>
      <c r="J140" s="4"/>
      <c r="K140" s="4"/>
    </row>
    <row r="141" spans="2:11" ht="13.5" x14ac:dyDescent="0.35">
      <c r="B141" s="3">
        <v>42205</v>
      </c>
      <c r="C141" s="2">
        <v>7.2</v>
      </c>
      <c r="D141" s="2">
        <v>3.7317</v>
      </c>
      <c r="E141" s="2">
        <v>1632</v>
      </c>
      <c r="F141" s="2"/>
      <c r="G141" s="2"/>
      <c r="H141" s="6">
        <f t="shared" si="2"/>
        <v>-1.3691026827012044E-2</v>
      </c>
      <c r="I141" s="4"/>
      <c r="J141" s="4"/>
      <c r="K141" s="4"/>
    </row>
    <row r="142" spans="2:11" ht="13.5" x14ac:dyDescent="0.35">
      <c r="B142" s="3">
        <v>42206</v>
      </c>
      <c r="C142" s="2">
        <v>7.2</v>
      </c>
      <c r="D142" s="2">
        <v>3.7317</v>
      </c>
      <c r="E142" s="2">
        <v>1950</v>
      </c>
      <c r="F142" s="2"/>
      <c r="G142" s="2"/>
      <c r="H142" s="6">
        <f t="shared" si="2"/>
        <v>0</v>
      </c>
      <c r="I142" s="4"/>
      <c r="J142" s="4"/>
      <c r="K142" s="4"/>
    </row>
    <row r="143" spans="2:11" ht="13.5" x14ac:dyDescent="0.35">
      <c r="B143" s="3">
        <v>42207</v>
      </c>
      <c r="C143" s="2">
        <v>7.25</v>
      </c>
      <c r="D143" s="2">
        <v>3.7576000000000001</v>
      </c>
      <c r="E143" s="2">
        <v>753</v>
      </c>
      <c r="F143" s="2"/>
      <c r="G143" s="2"/>
      <c r="H143" s="6">
        <f t="shared" si="2"/>
        <v>6.9405364847120706E-3</v>
      </c>
      <c r="I143" s="4"/>
      <c r="J143" s="4"/>
      <c r="K143" s="4"/>
    </row>
    <row r="144" spans="2:11" ht="13.5" x14ac:dyDescent="0.35">
      <c r="B144" s="3">
        <v>42208</v>
      </c>
      <c r="C144" s="2">
        <v>7.3</v>
      </c>
      <c r="D144" s="2">
        <v>3.7835000000000001</v>
      </c>
      <c r="E144" s="2">
        <v>683</v>
      </c>
      <c r="F144" s="2"/>
      <c r="G144" s="2"/>
      <c r="H144" s="6">
        <f t="shared" si="2"/>
        <v>6.8926974664679673E-3</v>
      </c>
      <c r="I144" s="4"/>
      <c r="J144" s="4"/>
      <c r="K144" s="4"/>
    </row>
    <row r="145" spans="2:11" ht="13.5" x14ac:dyDescent="0.35">
      <c r="B145" s="3">
        <v>42209</v>
      </c>
      <c r="C145" s="2">
        <v>7.11</v>
      </c>
      <c r="D145" s="2">
        <v>3.6850999999999998</v>
      </c>
      <c r="E145" s="2">
        <v>2154</v>
      </c>
      <c r="F145" s="2"/>
      <c r="G145" s="2"/>
      <c r="H145" s="6">
        <f t="shared" si="2"/>
        <v>-2.60076648605789E-2</v>
      </c>
      <c r="I145" s="4"/>
      <c r="J145" s="4"/>
      <c r="K145" s="4"/>
    </row>
    <row r="146" spans="2:11" ht="13.5" x14ac:dyDescent="0.35">
      <c r="B146" s="3">
        <v>42212</v>
      </c>
      <c r="C146" s="2">
        <v>7.3</v>
      </c>
      <c r="D146" s="2">
        <v>3.7835000000000001</v>
      </c>
      <c r="E146" s="2">
        <v>241</v>
      </c>
      <c r="F146" s="2"/>
      <c r="G146" s="2"/>
      <c r="H146" s="6">
        <f t="shared" si="2"/>
        <v>2.6702124772733513E-2</v>
      </c>
      <c r="I146" s="4"/>
      <c r="J146" s="4"/>
      <c r="K146" s="4"/>
    </row>
    <row r="147" spans="2:11" ht="13.5" x14ac:dyDescent="0.35">
      <c r="B147" s="3">
        <v>42213</v>
      </c>
      <c r="C147" s="2">
        <v>7.2</v>
      </c>
      <c r="D147" s="2">
        <v>3.7317</v>
      </c>
      <c r="E147" s="2">
        <v>100</v>
      </c>
      <c r="F147" s="2"/>
      <c r="G147" s="2"/>
      <c r="H147" s="6">
        <f t="shared" si="2"/>
        <v>-1.3691026827012044E-2</v>
      </c>
      <c r="I147" s="4"/>
      <c r="J147" s="4"/>
      <c r="K147" s="4"/>
    </row>
    <row r="148" spans="2:11" ht="13.5" x14ac:dyDescent="0.35">
      <c r="B148" s="3">
        <v>42214</v>
      </c>
      <c r="C148" s="2">
        <v>7.2</v>
      </c>
      <c r="D148" s="2">
        <v>3.7317</v>
      </c>
      <c r="E148" s="2">
        <v>742</v>
      </c>
      <c r="F148" s="2"/>
      <c r="G148" s="2"/>
      <c r="H148" s="6">
        <f t="shared" si="2"/>
        <v>0</v>
      </c>
      <c r="I148" s="4"/>
      <c r="J148" s="4"/>
      <c r="K148" s="4"/>
    </row>
    <row r="149" spans="2:11" ht="13.5" x14ac:dyDescent="0.35">
      <c r="B149" s="3">
        <v>42215</v>
      </c>
      <c r="C149" s="2">
        <v>7.2</v>
      </c>
      <c r="D149" s="2">
        <v>3.7317</v>
      </c>
      <c r="E149" s="2">
        <v>4026</v>
      </c>
      <c r="F149" s="2"/>
      <c r="G149" s="2"/>
      <c r="H149" s="6">
        <f t="shared" si="2"/>
        <v>0</v>
      </c>
      <c r="I149" s="4"/>
      <c r="J149" s="4"/>
      <c r="K149" s="4"/>
    </row>
    <row r="150" spans="2:11" ht="13.5" x14ac:dyDescent="0.35">
      <c r="B150" s="3">
        <v>42216</v>
      </c>
      <c r="C150" s="2">
        <v>7.1</v>
      </c>
      <c r="D150" s="2">
        <v>3.6798999999999999</v>
      </c>
      <c r="E150" s="2">
        <v>780</v>
      </c>
      <c r="F150" s="2"/>
      <c r="G150" s="2"/>
      <c r="H150" s="6">
        <f t="shared" si="2"/>
        <v>-1.3881072969424141E-2</v>
      </c>
      <c r="I150" s="4"/>
      <c r="J150" s="4"/>
      <c r="K150" s="4"/>
    </row>
    <row r="151" spans="2:11" ht="13.5" x14ac:dyDescent="0.35">
      <c r="B151" s="3">
        <v>42219</v>
      </c>
      <c r="C151" s="2">
        <v>7.1</v>
      </c>
      <c r="D151" s="2">
        <v>3.6798999999999999</v>
      </c>
      <c r="E151" s="2">
        <v>1405</v>
      </c>
      <c r="F151" s="2"/>
      <c r="G151" s="2"/>
      <c r="H151" s="6">
        <f t="shared" si="2"/>
        <v>0</v>
      </c>
      <c r="I151" s="4"/>
      <c r="J151" s="4"/>
      <c r="K151" s="4"/>
    </row>
    <row r="152" spans="2:11" ht="13.5" x14ac:dyDescent="0.35">
      <c r="B152" s="3">
        <v>42220</v>
      </c>
      <c r="C152" s="2">
        <v>7.1</v>
      </c>
      <c r="D152" s="2">
        <v>3.6798999999999999</v>
      </c>
      <c r="E152" s="2">
        <v>230</v>
      </c>
      <c r="F152" s="2"/>
      <c r="G152" s="2"/>
      <c r="H152" s="6">
        <f t="shared" si="2"/>
        <v>0</v>
      </c>
      <c r="I152" s="4"/>
      <c r="J152" s="4"/>
      <c r="K152" s="4"/>
    </row>
    <row r="153" spans="2:11" ht="13.5" x14ac:dyDescent="0.35">
      <c r="B153" s="3">
        <v>42221</v>
      </c>
      <c r="C153" s="2">
        <v>7.19</v>
      </c>
      <c r="D153" s="2">
        <v>3.7265000000000001</v>
      </c>
      <c r="E153" s="2">
        <v>7350</v>
      </c>
      <c r="F153" s="2"/>
      <c r="G153" s="2"/>
      <c r="H153" s="6">
        <f t="shared" si="2"/>
        <v>1.2663387592054185E-2</v>
      </c>
      <c r="I153" s="4"/>
      <c r="J153" s="4"/>
      <c r="K153" s="4"/>
    </row>
    <row r="154" spans="2:11" ht="13.5" x14ac:dyDescent="0.35">
      <c r="B154" s="3">
        <v>42222</v>
      </c>
      <c r="C154" s="2">
        <v>7.01</v>
      </c>
      <c r="D154" s="2">
        <v>3.6332</v>
      </c>
      <c r="E154" s="2">
        <v>155</v>
      </c>
      <c r="F154" s="2"/>
      <c r="G154" s="2"/>
      <c r="H154" s="6">
        <f t="shared" si="2"/>
        <v>-2.5036897893465762E-2</v>
      </c>
      <c r="I154" s="4"/>
      <c r="J154" s="4"/>
      <c r="K154" s="4"/>
    </row>
    <row r="155" spans="2:11" ht="13.5" x14ac:dyDescent="0.35">
      <c r="B155" s="3">
        <v>42223</v>
      </c>
      <c r="C155" s="2">
        <v>7</v>
      </c>
      <c r="D155" s="2">
        <v>3.6280000000000001</v>
      </c>
      <c r="E155" s="2">
        <v>871</v>
      </c>
      <c r="F155" s="2"/>
      <c r="G155" s="2"/>
      <c r="H155" s="6">
        <f t="shared" si="2"/>
        <v>-1.4312451833094438E-3</v>
      </c>
      <c r="I155" s="4"/>
      <c r="J155" s="4"/>
      <c r="K155" s="4"/>
    </row>
    <row r="156" spans="2:11" ht="13.5" x14ac:dyDescent="0.35">
      <c r="B156" s="3">
        <v>42226</v>
      </c>
      <c r="C156" s="2">
        <v>7.1</v>
      </c>
      <c r="D156" s="2">
        <v>3.6798999999999999</v>
      </c>
      <c r="E156" s="2">
        <v>4399</v>
      </c>
      <c r="F156" s="2"/>
      <c r="G156" s="2"/>
      <c r="H156" s="6">
        <f t="shared" si="2"/>
        <v>1.4305402425578786E-2</v>
      </c>
      <c r="I156" s="4"/>
      <c r="J156" s="4"/>
      <c r="K156" s="4"/>
    </row>
    <row r="157" spans="2:11" ht="13.5" x14ac:dyDescent="0.35">
      <c r="B157" s="3">
        <v>42227</v>
      </c>
      <c r="C157" s="2">
        <v>7.28</v>
      </c>
      <c r="D157" s="2">
        <v>3.7732000000000001</v>
      </c>
      <c r="E157" s="2">
        <v>420</v>
      </c>
      <c r="F157" s="2"/>
      <c r="G157" s="2"/>
      <c r="H157" s="6">
        <f t="shared" si="2"/>
        <v>2.5353949835593404E-2</v>
      </c>
      <c r="I157" s="4"/>
      <c r="J157" s="4"/>
      <c r="K157" s="4"/>
    </row>
    <row r="158" spans="2:11" ht="13.5" x14ac:dyDescent="0.35">
      <c r="B158" s="3">
        <v>42228</v>
      </c>
      <c r="C158" s="2">
        <v>7.2</v>
      </c>
      <c r="D158" s="2">
        <v>3.7317</v>
      </c>
      <c r="E158" s="2">
        <v>80</v>
      </c>
      <c r="F158" s="2"/>
      <c r="G158" s="2"/>
      <c r="H158" s="6">
        <f t="shared" si="2"/>
        <v>-1.0998621859429685E-2</v>
      </c>
      <c r="I158" s="4"/>
      <c r="J158" s="4"/>
      <c r="K158" s="4"/>
    </row>
    <row r="159" spans="2:11" ht="13.5" x14ac:dyDescent="0.35">
      <c r="B159" s="3">
        <v>42230</v>
      </c>
      <c r="C159" s="2">
        <v>7.2</v>
      </c>
      <c r="D159" s="2">
        <v>3.7317</v>
      </c>
      <c r="E159" s="2">
        <v>0</v>
      </c>
      <c r="F159" s="2"/>
      <c r="G159" s="2"/>
      <c r="H159" s="6">
        <f t="shared" si="2"/>
        <v>0</v>
      </c>
      <c r="I159" s="4"/>
      <c r="J159" s="4"/>
      <c r="K159" s="4"/>
    </row>
    <row r="160" spans="2:11" ht="13.5" x14ac:dyDescent="0.35">
      <c r="B160" s="3">
        <v>42233</v>
      </c>
      <c r="C160" s="2">
        <v>7.15</v>
      </c>
      <c r="D160" s="2">
        <v>3.7058</v>
      </c>
      <c r="E160" s="2">
        <v>2785</v>
      </c>
      <c r="F160" s="2"/>
      <c r="G160" s="2"/>
      <c r="H160" s="6">
        <f t="shared" si="2"/>
        <v>-6.9405364847120706E-3</v>
      </c>
      <c r="I160" s="4"/>
      <c r="J160" s="4"/>
      <c r="K160" s="4"/>
    </row>
    <row r="161" spans="2:11" ht="13.5" x14ac:dyDescent="0.35">
      <c r="B161" s="3">
        <v>42234</v>
      </c>
      <c r="C161" s="2">
        <v>7.2</v>
      </c>
      <c r="D161" s="2">
        <v>3.7317</v>
      </c>
      <c r="E161" s="2">
        <v>2895</v>
      </c>
      <c r="F161" s="2"/>
      <c r="G161" s="2"/>
      <c r="H161" s="6">
        <f t="shared" si="2"/>
        <v>6.9890442009822532E-3</v>
      </c>
      <c r="I161" s="4"/>
      <c r="J161" s="4"/>
      <c r="K161" s="4"/>
    </row>
    <row r="162" spans="2:11" ht="13.5" x14ac:dyDescent="0.35">
      <c r="B162" s="3">
        <v>42235</v>
      </c>
      <c r="C162" s="2">
        <v>7.2</v>
      </c>
      <c r="D162" s="2">
        <v>3.7317</v>
      </c>
      <c r="E162" s="2">
        <v>2200</v>
      </c>
      <c r="F162" s="2"/>
      <c r="G162" s="2"/>
      <c r="H162" s="6">
        <f t="shared" si="2"/>
        <v>0</v>
      </c>
      <c r="I162" s="4"/>
      <c r="J162" s="4"/>
      <c r="K162" s="4"/>
    </row>
    <row r="163" spans="2:11" ht="13.5" x14ac:dyDescent="0.35">
      <c r="B163" s="3">
        <v>42236</v>
      </c>
      <c r="C163" s="2">
        <v>7.1</v>
      </c>
      <c r="D163" s="2">
        <v>3.6798999999999999</v>
      </c>
      <c r="E163" s="2">
        <v>256</v>
      </c>
      <c r="F163" s="2"/>
      <c r="G163" s="2"/>
      <c r="H163" s="6">
        <f t="shared" si="2"/>
        <v>-1.3881072969424141E-2</v>
      </c>
      <c r="I163" s="4"/>
      <c r="J163" s="4"/>
      <c r="K163" s="4"/>
    </row>
    <row r="164" spans="2:11" ht="13.5" x14ac:dyDescent="0.35">
      <c r="B164" s="3">
        <v>42237</v>
      </c>
      <c r="C164" s="2">
        <v>7.19</v>
      </c>
      <c r="D164" s="2">
        <v>3.7265000000000001</v>
      </c>
      <c r="E164" s="2">
        <v>3150</v>
      </c>
      <c r="F164" s="2"/>
      <c r="G164" s="2"/>
      <c r="H164" s="6">
        <f t="shared" si="2"/>
        <v>1.2663387592054185E-2</v>
      </c>
      <c r="I164" s="4"/>
      <c r="J164" s="4"/>
      <c r="K164" s="4"/>
    </row>
    <row r="165" spans="2:11" ht="13.5" x14ac:dyDescent="0.35">
      <c r="B165" s="3">
        <v>42240</v>
      </c>
      <c r="C165" s="2">
        <v>7.18</v>
      </c>
      <c r="D165" s="2">
        <v>3.7212999999999998</v>
      </c>
      <c r="E165" s="2">
        <v>3505</v>
      </c>
      <c r="F165" s="2"/>
      <c r="G165" s="2"/>
      <c r="H165" s="6">
        <f t="shared" si="2"/>
        <v>-1.3954112437945298E-3</v>
      </c>
      <c r="I165" s="4"/>
      <c r="J165" s="4"/>
      <c r="K165" s="4"/>
    </row>
    <row r="166" spans="2:11" ht="13.5" x14ac:dyDescent="0.35">
      <c r="B166" s="3">
        <v>42241</v>
      </c>
      <c r="C166" s="2">
        <v>7.18</v>
      </c>
      <c r="D166" s="2">
        <v>3.7212999999999998</v>
      </c>
      <c r="E166" s="2">
        <v>0</v>
      </c>
      <c r="F166" s="2"/>
      <c r="G166" s="2"/>
      <c r="H166" s="6">
        <f t="shared" si="2"/>
        <v>0</v>
      </c>
      <c r="I166" s="4"/>
      <c r="J166" s="4"/>
      <c r="K166" s="4"/>
    </row>
    <row r="167" spans="2:11" ht="13.5" x14ac:dyDescent="0.35">
      <c r="B167" s="3">
        <v>42242</v>
      </c>
      <c r="C167" s="2">
        <v>6.98</v>
      </c>
      <c r="D167" s="2">
        <v>3.6177000000000001</v>
      </c>
      <c r="E167" s="2">
        <v>200</v>
      </c>
      <c r="F167" s="2"/>
      <c r="G167" s="2"/>
      <c r="H167" s="6">
        <f t="shared" si="2"/>
        <v>-2.7839733426490661E-2</v>
      </c>
      <c r="I167" s="4"/>
      <c r="J167" s="4"/>
      <c r="K167" s="4"/>
    </row>
    <row r="168" spans="2:11" ht="13.5" x14ac:dyDescent="0.35">
      <c r="B168" s="3">
        <v>42243</v>
      </c>
      <c r="C168" s="2">
        <v>6.98</v>
      </c>
      <c r="D168" s="2">
        <v>3.6177000000000001</v>
      </c>
      <c r="E168" s="2">
        <v>1501</v>
      </c>
      <c r="F168" s="2"/>
      <c r="G168" s="2"/>
      <c r="H168" s="6">
        <f t="shared" si="2"/>
        <v>0</v>
      </c>
      <c r="I168" s="4"/>
      <c r="J168" s="4"/>
      <c r="K168" s="4"/>
    </row>
    <row r="169" spans="2:11" ht="13.5" x14ac:dyDescent="0.35">
      <c r="B169" s="3">
        <v>42244</v>
      </c>
      <c r="C169" s="2">
        <v>6.98</v>
      </c>
      <c r="D169" s="2">
        <v>3.6177000000000001</v>
      </c>
      <c r="E169" s="2">
        <v>1962</v>
      </c>
      <c r="F169" s="2"/>
      <c r="G169" s="2"/>
      <c r="H169" s="6">
        <f t="shared" si="2"/>
        <v>0</v>
      </c>
      <c r="I169" s="4"/>
      <c r="J169" s="4"/>
      <c r="K169" s="4"/>
    </row>
    <row r="170" spans="2:11" ht="13.5" x14ac:dyDescent="0.35">
      <c r="B170" s="3">
        <v>42247</v>
      </c>
      <c r="C170" s="2">
        <v>6.98</v>
      </c>
      <c r="D170" s="2">
        <v>3.6177000000000001</v>
      </c>
      <c r="E170" s="2">
        <v>0</v>
      </c>
      <c r="F170" s="2"/>
      <c r="G170" s="2"/>
      <c r="H170" s="6">
        <f t="shared" si="2"/>
        <v>0</v>
      </c>
      <c r="I170" s="4"/>
      <c r="J170" s="4"/>
      <c r="K170" s="4"/>
    </row>
    <row r="171" spans="2:11" ht="13.5" x14ac:dyDescent="0.35">
      <c r="B171" s="3">
        <v>42248</v>
      </c>
      <c r="C171" s="2">
        <v>6.96</v>
      </c>
      <c r="D171" s="2">
        <v>3.6073</v>
      </c>
      <c r="E171" s="2">
        <v>243</v>
      </c>
      <c r="F171" s="2"/>
      <c r="G171" s="2"/>
      <c r="H171" s="6">
        <f t="shared" si="2"/>
        <v>-2.874754678386872E-3</v>
      </c>
      <c r="I171" s="4"/>
      <c r="J171" s="4"/>
      <c r="K171" s="4"/>
    </row>
    <row r="172" spans="2:11" ht="13.5" x14ac:dyDescent="0.35">
      <c r="B172" s="3">
        <v>42249</v>
      </c>
      <c r="C172" s="2">
        <v>6.96</v>
      </c>
      <c r="D172" s="2">
        <v>3.6073</v>
      </c>
      <c r="E172" s="2">
        <v>9345</v>
      </c>
      <c r="F172" s="2"/>
      <c r="G172" s="2"/>
      <c r="H172" s="6">
        <f t="shared" si="2"/>
        <v>0</v>
      </c>
      <c r="I172" s="4"/>
      <c r="J172" s="4"/>
      <c r="K172" s="4"/>
    </row>
    <row r="173" spans="2:11" ht="13.5" x14ac:dyDescent="0.35">
      <c r="B173" s="3">
        <v>42250</v>
      </c>
      <c r="C173" s="2">
        <v>6.95</v>
      </c>
      <c r="D173" s="2">
        <v>3.6021000000000001</v>
      </c>
      <c r="E173" s="2">
        <v>815</v>
      </c>
      <c r="F173" s="2"/>
      <c r="G173" s="2"/>
      <c r="H173" s="6">
        <f t="shared" si="2"/>
        <v>-1.4415213594654926E-3</v>
      </c>
      <c r="I173" s="4"/>
      <c r="J173" s="4"/>
      <c r="K173" s="4"/>
    </row>
    <row r="174" spans="2:11" ht="13.5" x14ac:dyDescent="0.35">
      <c r="B174" s="3">
        <v>42251</v>
      </c>
      <c r="C174" s="2">
        <v>6.94</v>
      </c>
      <c r="D174" s="2">
        <v>3.5969000000000002</v>
      </c>
      <c r="E174" s="2">
        <v>181</v>
      </c>
      <c r="F174" s="2"/>
      <c r="G174" s="2"/>
      <c r="H174" s="6">
        <f t="shared" si="2"/>
        <v>-1.4436023430776134E-3</v>
      </c>
      <c r="I174" s="4"/>
      <c r="J174" s="4"/>
      <c r="K174" s="4"/>
    </row>
    <row r="175" spans="2:11" ht="13.5" x14ac:dyDescent="0.35">
      <c r="B175" s="3">
        <v>42254</v>
      </c>
      <c r="C175" s="2">
        <v>6.94</v>
      </c>
      <c r="D175" s="2">
        <v>3.5969000000000002</v>
      </c>
      <c r="E175" s="2">
        <v>104518</v>
      </c>
      <c r="F175" s="2"/>
      <c r="G175" s="2"/>
      <c r="H175" s="6">
        <f t="shared" si="2"/>
        <v>0</v>
      </c>
      <c r="I175" s="4"/>
      <c r="J175" s="4"/>
      <c r="K175" s="4"/>
    </row>
    <row r="176" spans="2:11" ht="13.5" x14ac:dyDescent="0.35">
      <c r="B176" s="3">
        <v>42255</v>
      </c>
      <c r="C176" s="2">
        <v>6.94</v>
      </c>
      <c r="D176" s="2">
        <v>3.5969000000000002</v>
      </c>
      <c r="E176" s="2">
        <v>1075</v>
      </c>
      <c r="F176" s="2"/>
      <c r="G176" s="2"/>
      <c r="H176" s="6">
        <f t="shared" si="2"/>
        <v>0</v>
      </c>
      <c r="I176" s="4"/>
      <c r="J176" s="4"/>
      <c r="K176" s="4"/>
    </row>
    <row r="177" spans="2:11" ht="13.5" x14ac:dyDescent="0.35">
      <c r="B177" s="3">
        <v>42256</v>
      </c>
      <c r="C177" s="2">
        <v>6.93</v>
      </c>
      <c r="D177" s="2">
        <v>3.5918000000000001</v>
      </c>
      <c r="E177" s="2">
        <v>1696</v>
      </c>
      <c r="F177" s="2"/>
      <c r="G177" s="2"/>
      <c r="H177" s="6">
        <f t="shared" si="2"/>
        <v>-1.417887625455282E-3</v>
      </c>
      <c r="I177" s="4"/>
      <c r="J177" s="4"/>
      <c r="K177" s="4"/>
    </row>
    <row r="178" spans="2:11" ht="13.5" x14ac:dyDescent="0.35">
      <c r="B178" s="3">
        <v>42257</v>
      </c>
      <c r="C178" s="2">
        <v>6.88</v>
      </c>
      <c r="D178" s="2">
        <v>3.5657999999999999</v>
      </c>
      <c r="E178" s="2">
        <v>8900</v>
      </c>
      <c r="F178" s="2"/>
      <c r="G178" s="2"/>
      <c r="H178" s="6">
        <f t="shared" si="2"/>
        <v>-7.2387103959018441E-3</v>
      </c>
      <c r="I178" s="4"/>
      <c r="J178" s="4"/>
      <c r="K178" s="4"/>
    </row>
    <row r="179" spans="2:11" ht="13.5" x14ac:dyDescent="0.35">
      <c r="B179" s="3">
        <v>42258</v>
      </c>
      <c r="C179" s="2">
        <v>6.68</v>
      </c>
      <c r="D179" s="2">
        <v>3.4622000000000002</v>
      </c>
      <c r="E179" s="2">
        <v>6327</v>
      </c>
      <c r="F179" s="2"/>
      <c r="G179" s="2"/>
      <c r="H179" s="6">
        <f t="shared" si="2"/>
        <v>-2.9053788771103175E-2</v>
      </c>
      <c r="I179" s="4"/>
      <c r="J179" s="4"/>
      <c r="K179" s="4"/>
    </row>
    <row r="180" spans="2:11" ht="13.5" x14ac:dyDescent="0.35">
      <c r="B180" s="3">
        <v>42261</v>
      </c>
      <c r="C180" s="2">
        <v>6.7</v>
      </c>
      <c r="D180" s="2">
        <v>3.4725999999999999</v>
      </c>
      <c r="E180" s="2">
        <v>2085</v>
      </c>
      <c r="F180" s="2"/>
      <c r="G180" s="2"/>
      <c r="H180" s="6">
        <f t="shared" si="2"/>
        <v>3.0038703714400502E-3</v>
      </c>
      <c r="I180" s="4"/>
      <c r="J180" s="4"/>
      <c r="K180" s="4"/>
    </row>
    <row r="181" spans="2:11" ht="13.5" x14ac:dyDescent="0.35">
      <c r="B181" s="3">
        <v>42262</v>
      </c>
      <c r="C181" s="2">
        <v>6.75</v>
      </c>
      <c r="D181" s="2">
        <v>3.4984999999999999</v>
      </c>
      <c r="E181" s="2">
        <v>3151</v>
      </c>
      <c r="F181" s="2"/>
      <c r="G181" s="2"/>
      <c r="H181" s="6">
        <f t="shared" si="2"/>
        <v>7.4583885273282365E-3</v>
      </c>
      <c r="I181" s="4"/>
      <c r="J181" s="4"/>
      <c r="K181" s="4"/>
    </row>
    <row r="182" spans="2:11" ht="13.5" x14ac:dyDescent="0.35">
      <c r="B182" s="3">
        <v>42263</v>
      </c>
      <c r="C182" s="2">
        <v>6.75</v>
      </c>
      <c r="D182" s="2">
        <v>3.4984999999999999</v>
      </c>
      <c r="E182" s="2">
        <v>4275</v>
      </c>
      <c r="F182" s="2"/>
      <c r="G182" s="2"/>
      <c r="H182" s="6">
        <f t="shared" si="2"/>
        <v>0</v>
      </c>
      <c r="I182" s="4"/>
      <c r="J182" s="4"/>
      <c r="K182" s="4"/>
    </row>
    <row r="183" spans="2:11" ht="13.5" x14ac:dyDescent="0.35">
      <c r="B183" s="3">
        <v>42264</v>
      </c>
      <c r="C183" s="2">
        <v>6.75</v>
      </c>
      <c r="D183" s="2">
        <v>3.4984999999999999</v>
      </c>
      <c r="E183" s="2">
        <v>10225</v>
      </c>
      <c r="F183" s="2"/>
      <c r="G183" s="2"/>
      <c r="H183" s="6">
        <f t="shared" si="2"/>
        <v>0</v>
      </c>
      <c r="I183" s="4"/>
      <c r="J183" s="4"/>
      <c r="K183" s="4"/>
    </row>
    <row r="184" spans="2:11" ht="13.5" x14ac:dyDescent="0.35">
      <c r="B184" s="3">
        <v>42265</v>
      </c>
      <c r="C184" s="2">
        <v>6.75</v>
      </c>
      <c r="D184" s="2">
        <v>3.4984999999999999</v>
      </c>
      <c r="E184" s="2">
        <v>19301</v>
      </c>
      <c r="F184" s="2"/>
      <c r="G184" s="2"/>
      <c r="H184" s="6">
        <f t="shared" si="2"/>
        <v>0</v>
      </c>
      <c r="I184" s="4"/>
      <c r="J184" s="4"/>
      <c r="K184" s="4"/>
    </row>
    <row r="185" spans="2:11" ht="13.5" x14ac:dyDescent="0.35">
      <c r="B185" s="3">
        <v>42268</v>
      </c>
      <c r="C185" s="2">
        <v>6.87</v>
      </c>
      <c r="D185" s="2">
        <v>3.5607000000000002</v>
      </c>
      <c r="E185" s="2">
        <v>9978</v>
      </c>
      <c r="F185" s="2"/>
      <c r="G185" s="2"/>
      <c r="H185" s="6">
        <f t="shared" si="2"/>
        <v>1.7779048163498717E-2</v>
      </c>
      <c r="I185" s="4"/>
      <c r="J185" s="4"/>
      <c r="K185" s="4"/>
    </row>
    <row r="186" spans="2:11" ht="13.5" x14ac:dyDescent="0.35">
      <c r="B186" s="3">
        <v>42269</v>
      </c>
      <c r="C186" s="2">
        <v>6.79</v>
      </c>
      <c r="D186" s="2">
        <v>3.5192000000000001</v>
      </c>
      <c r="E186" s="2">
        <v>11</v>
      </c>
      <c r="F186" s="2"/>
      <c r="G186" s="2"/>
      <c r="H186" s="6">
        <f t="shared" si="2"/>
        <v>-1.165501165501168E-2</v>
      </c>
      <c r="I186" s="4"/>
      <c r="J186" s="4"/>
      <c r="K186" s="4"/>
    </row>
    <row r="187" spans="2:11" ht="13.5" x14ac:dyDescent="0.35">
      <c r="B187" s="3">
        <v>42270</v>
      </c>
      <c r="C187" s="2">
        <v>6.79</v>
      </c>
      <c r="D187" s="2">
        <v>3.5192000000000001</v>
      </c>
      <c r="E187" s="2">
        <v>0</v>
      </c>
      <c r="F187" s="2"/>
      <c r="G187" s="2"/>
      <c r="H187" s="6">
        <f t="shared" si="2"/>
        <v>0</v>
      </c>
      <c r="I187" s="4"/>
      <c r="J187" s="4"/>
      <c r="K187" s="4"/>
    </row>
    <row r="188" spans="2:11" ht="13.5" x14ac:dyDescent="0.35">
      <c r="B188" s="3">
        <v>42275</v>
      </c>
      <c r="C188" s="2">
        <v>6.79</v>
      </c>
      <c r="D188" s="2">
        <v>3.5192000000000001</v>
      </c>
      <c r="E188" s="2">
        <v>989</v>
      </c>
      <c r="F188" s="2"/>
      <c r="G188" s="2"/>
      <c r="H188" s="6">
        <f t="shared" si="2"/>
        <v>0</v>
      </c>
      <c r="I188" s="4"/>
      <c r="J188" s="4"/>
      <c r="K188" s="4"/>
    </row>
    <row r="189" spans="2:11" ht="13.5" x14ac:dyDescent="0.35">
      <c r="B189" s="3">
        <v>42276</v>
      </c>
      <c r="C189" s="2">
        <v>6.75</v>
      </c>
      <c r="D189" s="2">
        <v>3.4984999999999999</v>
      </c>
      <c r="E189" s="2">
        <v>15580</v>
      </c>
      <c r="F189" s="2"/>
      <c r="G189" s="2"/>
      <c r="H189" s="6">
        <f t="shared" si="2"/>
        <v>-5.8820186406001824E-3</v>
      </c>
      <c r="I189" s="4"/>
      <c r="J189" s="4"/>
      <c r="K189" s="4"/>
    </row>
    <row r="190" spans="2:11" ht="13.5" x14ac:dyDescent="0.35">
      <c r="B190" s="3">
        <v>42277</v>
      </c>
      <c r="C190" s="2">
        <v>6.7</v>
      </c>
      <c r="D190" s="2">
        <v>3.4725999999999999</v>
      </c>
      <c r="E190" s="2">
        <v>45289</v>
      </c>
      <c r="F190" s="2"/>
      <c r="G190" s="2"/>
      <c r="H190" s="6">
        <f t="shared" si="2"/>
        <v>-7.4031727883378693E-3</v>
      </c>
      <c r="I190" s="4"/>
      <c r="J190" s="4"/>
      <c r="K190" s="4"/>
    </row>
    <row r="191" spans="2:11" ht="13.5" x14ac:dyDescent="0.35">
      <c r="B191" s="3">
        <v>42278</v>
      </c>
      <c r="C191" s="2">
        <v>6.7</v>
      </c>
      <c r="D191" s="2">
        <v>3.4725999999999999</v>
      </c>
      <c r="E191" s="2">
        <v>3666</v>
      </c>
      <c r="F191" s="2"/>
      <c r="G191" s="2"/>
      <c r="H191" s="6">
        <f t="shared" si="2"/>
        <v>0</v>
      </c>
      <c r="I191" s="4"/>
      <c r="J191" s="4"/>
      <c r="K191" s="4"/>
    </row>
    <row r="192" spans="2:11" ht="13.5" x14ac:dyDescent="0.35">
      <c r="B192" s="3">
        <v>42279</v>
      </c>
      <c r="C192" s="2">
        <v>6.69</v>
      </c>
      <c r="D192" s="2">
        <v>3.4674</v>
      </c>
      <c r="E192" s="2">
        <v>3830</v>
      </c>
      <c r="F192" s="2"/>
      <c r="G192" s="2"/>
      <c r="H192" s="6">
        <f t="shared" si="2"/>
        <v>-1.4974370788457846E-3</v>
      </c>
      <c r="I192" s="4"/>
      <c r="J192" s="4"/>
      <c r="K192" s="4"/>
    </row>
    <row r="193" spans="2:11" ht="13.5" x14ac:dyDescent="0.35">
      <c r="B193" s="3">
        <v>42282</v>
      </c>
      <c r="C193" s="2">
        <v>6.56</v>
      </c>
      <c r="D193" s="2">
        <v>3.4</v>
      </c>
      <c r="E193" s="2">
        <v>3100</v>
      </c>
      <c r="F193" s="2"/>
      <c r="G193" s="2"/>
      <c r="H193" s="6">
        <f t="shared" si="2"/>
        <v>-1.9438195766280246E-2</v>
      </c>
      <c r="I193" s="4"/>
      <c r="J193" s="4"/>
      <c r="K193" s="4"/>
    </row>
    <row r="194" spans="2:11" ht="13.5" x14ac:dyDescent="0.35">
      <c r="B194" s="3">
        <v>42283</v>
      </c>
      <c r="C194" s="2">
        <v>6.65</v>
      </c>
      <c r="D194" s="2">
        <v>3.4466000000000001</v>
      </c>
      <c r="E194" s="2">
        <v>27430</v>
      </c>
      <c r="F194" s="2"/>
      <c r="G194" s="2"/>
      <c r="H194" s="6">
        <f t="shared" si="2"/>
        <v>1.3705882352941234E-2</v>
      </c>
      <c r="I194" s="4"/>
      <c r="J194" s="4"/>
      <c r="K194" s="4"/>
    </row>
    <row r="195" spans="2:11" ht="13.5" x14ac:dyDescent="0.35">
      <c r="B195" s="3">
        <v>42284</v>
      </c>
      <c r="C195" s="2">
        <v>6.6</v>
      </c>
      <c r="D195" s="2">
        <v>3.4207000000000001</v>
      </c>
      <c r="E195" s="2">
        <v>21651</v>
      </c>
      <c r="F195" s="2"/>
      <c r="G195" s="2"/>
      <c r="H195" s="6">
        <f t="shared" si="2"/>
        <v>-7.514652120930782E-3</v>
      </c>
      <c r="I195" s="4"/>
      <c r="J195" s="4"/>
      <c r="K195" s="4"/>
    </row>
    <row r="196" spans="2:11" ht="13.5" x14ac:dyDescent="0.35">
      <c r="B196" s="3">
        <v>42285</v>
      </c>
      <c r="C196" s="2">
        <v>6.6</v>
      </c>
      <c r="D196" s="2">
        <v>3.4207000000000001</v>
      </c>
      <c r="E196" s="2">
        <v>3625</v>
      </c>
      <c r="F196" s="2"/>
      <c r="G196" s="2"/>
      <c r="H196" s="6">
        <f t="shared" si="2"/>
        <v>0</v>
      </c>
      <c r="I196" s="4"/>
      <c r="J196" s="4"/>
      <c r="K196" s="4"/>
    </row>
    <row r="197" spans="2:11" ht="13.5" x14ac:dyDescent="0.35">
      <c r="B197" s="3">
        <v>42286</v>
      </c>
      <c r="C197" s="2">
        <v>6.65</v>
      </c>
      <c r="D197" s="2">
        <v>3.4466000000000001</v>
      </c>
      <c r="E197" s="2">
        <v>2211</v>
      </c>
      <c r="F197" s="2"/>
      <c r="G197" s="2"/>
      <c r="H197" s="6">
        <f t="shared" si="2"/>
        <v>7.5715496828134693E-3</v>
      </c>
      <c r="I197" s="4"/>
      <c r="J197" s="4"/>
      <c r="K197" s="4"/>
    </row>
    <row r="198" spans="2:11" ht="13.5" x14ac:dyDescent="0.35">
      <c r="B198" s="3">
        <v>42289</v>
      </c>
      <c r="C198" s="2">
        <v>6.7</v>
      </c>
      <c r="D198" s="2">
        <v>3.4725999999999999</v>
      </c>
      <c r="E198" s="2">
        <v>915</v>
      </c>
      <c r="F198" s="2"/>
      <c r="G198" s="2"/>
      <c r="H198" s="6">
        <f t="shared" si="2"/>
        <v>7.5436662217837286E-3</v>
      </c>
      <c r="I198" s="4"/>
      <c r="J198" s="4"/>
      <c r="K198" s="4"/>
    </row>
    <row r="199" spans="2:11" ht="13.5" x14ac:dyDescent="0.35">
      <c r="B199" s="3">
        <v>42290</v>
      </c>
      <c r="C199" s="2">
        <v>6.7</v>
      </c>
      <c r="D199" s="2">
        <v>3.4725999999999999</v>
      </c>
      <c r="E199" s="2">
        <v>24650</v>
      </c>
      <c r="F199" s="2"/>
      <c r="G199" s="2"/>
      <c r="H199" s="6">
        <f t="shared" ref="H199:H262" si="3">(D199-D198)/D198</f>
        <v>0</v>
      </c>
      <c r="I199" s="4"/>
      <c r="J199" s="4"/>
      <c r="K199" s="4"/>
    </row>
    <row r="200" spans="2:11" ht="13.5" x14ac:dyDescent="0.35">
      <c r="B200" s="3">
        <v>42293</v>
      </c>
      <c r="C200" s="2">
        <v>6.57</v>
      </c>
      <c r="D200" s="2">
        <v>3.4051999999999998</v>
      </c>
      <c r="E200" s="2">
        <v>140</v>
      </c>
      <c r="F200" s="2"/>
      <c r="G200" s="2"/>
      <c r="H200" s="6">
        <f t="shared" si="3"/>
        <v>-1.9409088291193956E-2</v>
      </c>
      <c r="I200" s="4"/>
      <c r="J200" s="4"/>
      <c r="K200" s="4"/>
    </row>
    <row r="201" spans="2:11" ht="13.5" x14ac:dyDescent="0.35">
      <c r="B201" s="3">
        <v>42296</v>
      </c>
      <c r="C201" s="2">
        <v>6.7</v>
      </c>
      <c r="D201" s="2">
        <v>3.4725999999999999</v>
      </c>
      <c r="E201" s="2">
        <v>3440</v>
      </c>
      <c r="F201" s="2"/>
      <c r="G201" s="2"/>
      <c r="H201" s="6">
        <f t="shared" si="3"/>
        <v>1.9793257371079565E-2</v>
      </c>
      <c r="I201" s="4"/>
      <c r="J201" s="4"/>
      <c r="K201" s="4"/>
    </row>
    <row r="202" spans="2:11" ht="13.5" x14ac:dyDescent="0.35">
      <c r="B202" s="3">
        <v>42297</v>
      </c>
      <c r="C202" s="2">
        <v>6.7</v>
      </c>
      <c r="D202" s="2">
        <v>3.4725999999999999</v>
      </c>
      <c r="E202" s="2">
        <v>9400</v>
      </c>
      <c r="F202" s="2"/>
      <c r="G202" s="2"/>
      <c r="H202" s="6">
        <f t="shared" si="3"/>
        <v>0</v>
      </c>
      <c r="I202" s="4"/>
      <c r="J202" s="4"/>
      <c r="K202" s="4"/>
    </row>
    <row r="203" spans="2:11" ht="13.5" x14ac:dyDescent="0.35">
      <c r="B203" s="3">
        <v>42298</v>
      </c>
      <c r="C203" s="2">
        <v>6.7</v>
      </c>
      <c r="D203" s="2">
        <v>3.4725999999999999</v>
      </c>
      <c r="E203" s="2">
        <v>9700</v>
      </c>
      <c r="F203" s="2"/>
      <c r="G203" s="2"/>
      <c r="H203" s="6">
        <f t="shared" si="3"/>
        <v>0</v>
      </c>
      <c r="I203" s="4"/>
      <c r="J203" s="4"/>
      <c r="K203" s="4"/>
    </row>
    <row r="204" spans="2:11" ht="13.5" x14ac:dyDescent="0.35">
      <c r="B204" s="3">
        <v>42299</v>
      </c>
      <c r="C204" s="2">
        <v>6.7</v>
      </c>
      <c r="D204" s="2">
        <v>3.4725999999999999</v>
      </c>
      <c r="E204" s="2">
        <v>7350</v>
      </c>
      <c r="F204" s="2"/>
      <c r="G204" s="2"/>
      <c r="H204" s="6">
        <f t="shared" si="3"/>
        <v>0</v>
      </c>
      <c r="I204" s="4"/>
      <c r="J204" s="4"/>
      <c r="K204" s="4"/>
    </row>
    <row r="205" spans="2:11" ht="13.5" x14ac:dyDescent="0.35">
      <c r="B205" s="3">
        <v>42300</v>
      </c>
      <c r="C205" s="2">
        <v>6.7</v>
      </c>
      <c r="D205" s="2">
        <v>3.4725999999999999</v>
      </c>
      <c r="E205" s="2">
        <v>5500</v>
      </c>
      <c r="F205" s="2"/>
      <c r="G205" s="2"/>
      <c r="H205" s="6">
        <f t="shared" si="3"/>
        <v>0</v>
      </c>
      <c r="I205" s="4"/>
      <c r="J205" s="4"/>
      <c r="K205" s="4"/>
    </row>
    <row r="206" spans="2:11" ht="13.5" x14ac:dyDescent="0.35">
      <c r="B206" s="3">
        <v>42303</v>
      </c>
      <c r="C206" s="2">
        <v>6.7</v>
      </c>
      <c r="D206" s="2">
        <v>3.4725999999999999</v>
      </c>
      <c r="E206" s="2">
        <v>3450</v>
      </c>
      <c r="F206" s="2"/>
      <c r="G206" s="2"/>
      <c r="H206" s="6">
        <f t="shared" si="3"/>
        <v>0</v>
      </c>
      <c r="I206" s="4"/>
      <c r="J206" s="4"/>
      <c r="K206" s="4"/>
    </row>
    <row r="207" spans="2:11" ht="13.5" x14ac:dyDescent="0.35">
      <c r="B207" s="3">
        <v>42304</v>
      </c>
      <c r="C207" s="2">
        <v>6.68</v>
      </c>
      <c r="D207" s="2">
        <v>3.4622000000000002</v>
      </c>
      <c r="E207" s="2">
        <v>2040</v>
      </c>
      <c r="F207" s="2"/>
      <c r="G207" s="2"/>
      <c r="H207" s="6">
        <f t="shared" si="3"/>
        <v>-2.9948741576915692E-3</v>
      </c>
      <c r="I207" s="4"/>
      <c r="J207" s="4"/>
      <c r="K207" s="4"/>
    </row>
    <row r="208" spans="2:11" ht="13.5" x14ac:dyDescent="0.35">
      <c r="B208" s="3">
        <v>42305</v>
      </c>
      <c r="C208" s="2">
        <v>6.74</v>
      </c>
      <c r="D208" s="2">
        <v>3.4933000000000001</v>
      </c>
      <c r="E208" s="2">
        <v>11825</v>
      </c>
      <c r="F208" s="2"/>
      <c r="G208" s="2"/>
      <c r="H208" s="6">
        <f t="shared" si="3"/>
        <v>8.9827277453641916E-3</v>
      </c>
      <c r="I208" s="4"/>
      <c r="J208" s="4"/>
      <c r="K208" s="4"/>
    </row>
    <row r="209" spans="2:11" ht="13.5" x14ac:dyDescent="0.35">
      <c r="B209" s="3">
        <v>42306</v>
      </c>
      <c r="C209" s="2">
        <v>6.75</v>
      </c>
      <c r="D209" s="2">
        <v>3.4984999999999999</v>
      </c>
      <c r="E209" s="2">
        <v>2160</v>
      </c>
      <c r="F209" s="2"/>
      <c r="G209" s="2"/>
      <c r="H209" s="6">
        <f t="shared" si="3"/>
        <v>1.4885638221738388E-3</v>
      </c>
      <c r="I209" s="4"/>
      <c r="J209" s="4"/>
      <c r="K209" s="4"/>
    </row>
    <row r="210" spans="2:11" ht="13.5" x14ac:dyDescent="0.35">
      <c r="B210" s="3">
        <v>42307</v>
      </c>
      <c r="C210" s="2">
        <v>6.66</v>
      </c>
      <c r="D210" s="2">
        <v>3.4518</v>
      </c>
      <c r="E210" s="2">
        <v>110</v>
      </c>
      <c r="F210" s="2"/>
      <c r="G210" s="2"/>
      <c r="H210" s="6">
        <f t="shared" si="3"/>
        <v>-1.3348577961983698E-2</v>
      </c>
      <c r="I210" s="4"/>
      <c r="J210" s="4"/>
      <c r="K210" s="4"/>
    </row>
    <row r="211" spans="2:11" ht="13.5" x14ac:dyDescent="0.35">
      <c r="B211" s="3">
        <v>42310</v>
      </c>
      <c r="C211" s="2">
        <v>6.77</v>
      </c>
      <c r="D211" s="2">
        <v>3.5087999999999999</v>
      </c>
      <c r="E211" s="2">
        <v>8700</v>
      </c>
      <c r="F211" s="2"/>
      <c r="G211" s="2"/>
      <c r="H211" s="6">
        <f t="shared" si="3"/>
        <v>1.651312358769336E-2</v>
      </c>
      <c r="I211" s="4"/>
      <c r="J211" s="4"/>
      <c r="K211" s="4"/>
    </row>
    <row r="212" spans="2:11" ht="13.5" x14ac:dyDescent="0.35">
      <c r="B212" s="3">
        <v>42311</v>
      </c>
      <c r="C212" s="2">
        <v>6.77</v>
      </c>
      <c r="D212" s="2">
        <v>3.5087999999999999</v>
      </c>
      <c r="E212" s="2">
        <v>389</v>
      </c>
      <c r="F212" s="2"/>
      <c r="G212" s="2"/>
      <c r="H212" s="6">
        <f t="shared" si="3"/>
        <v>0</v>
      </c>
      <c r="I212" s="4"/>
      <c r="J212" s="4"/>
      <c r="K212" s="4"/>
    </row>
    <row r="213" spans="2:11" ht="13.5" x14ac:dyDescent="0.35">
      <c r="B213" s="3">
        <v>42312</v>
      </c>
      <c r="C213" s="2">
        <v>6.77</v>
      </c>
      <c r="D213" s="2">
        <v>3.5087999999999999</v>
      </c>
      <c r="E213" s="2">
        <v>345</v>
      </c>
      <c r="F213" s="2"/>
      <c r="G213" s="2"/>
      <c r="H213" s="6">
        <f t="shared" si="3"/>
        <v>0</v>
      </c>
      <c r="I213" s="4"/>
      <c r="J213" s="4"/>
      <c r="K213" s="4"/>
    </row>
    <row r="214" spans="2:11" ht="13.5" x14ac:dyDescent="0.35">
      <c r="B214" s="3">
        <v>42313</v>
      </c>
      <c r="C214" s="2">
        <v>6.77</v>
      </c>
      <c r="D214" s="2">
        <v>3.5087999999999999</v>
      </c>
      <c r="E214" s="2">
        <v>175</v>
      </c>
      <c r="F214" s="2"/>
      <c r="G214" s="2"/>
      <c r="H214" s="6">
        <f t="shared" si="3"/>
        <v>0</v>
      </c>
      <c r="I214" s="4"/>
      <c r="J214" s="4"/>
      <c r="K214" s="4"/>
    </row>
    <row r="215" spans="2:11" ht="13.5" x14ac:dyDescent="0.35">
      <c r="B215" s="3">
        <v>42314</v>
      </c>
      <c r="C215" s="2">
        <v>6.77</v>
      </c>
      <c r="D215" s="2">
        <v>3.5087999999999999</v>
      </c>
      <c r="E215" s="2">
        <v>1175</v>
      </c>
      <c r="F215" s="2"/>
      <c r="G215" s="2"/>
      <c r="H215" s="6">
        <f t="shared" si="3"/>
        <v>0</v>
      </c>
      <c r="I215" s="4"/>
      <c r="J215" s="4"/>
      <c r="K215" s="4"/>
    </row>
    <row r="216" spans="2:11" ht="13.5" x14ac:dyDescent="0.35">
      <c r="B216" s="3">
        <v>42317</v>
      </c>
      <c r="C216" s="2">
        <v>6.77</v>
      </c>
      <c r="D216" s="2">
        <v>3.5087999999999999</v>
      </c>
      <c r="E216" s="2">
        <v>0</v>
      </c>
      <c r="F216" s="2"/>
      <c r="G216" s="2"/>
      <c r="H216" s="6">
        <f t="shared" si="3"/>
        <v>0</v>
      </c>
      <c r="I216" s="4"/>
      <c r="J216" s="4"/>
      <c r="K216" s="4"/>
    </row>
    <row r="217" spans="2:11" ht="13.5" x14ac:dyDescent="0.35">
      <c r="B217" s="3">
        <v>42318</v>
      </c>
      <c r="C217" s="2">
        <v>6.76</v>
      </c>
      <c r="D217" s="2">
        <v>3.5036999999999998</v>
      </c>
      <c r="E217" s="2">
        <v>8800</v>
      </c>
      <c r="F217" s="2"/>
      <c r="G217" s="2"/>
      <c r="H217" s="6">
        <f t="shared" si="3"/>
        <v>-1.4534883720930532E-3</v>
      </c>
      <c r="I217" s="4"/>
      <c r="J217" s="4"/>
      <c r="K217" s="4"/>
    </row>
    <row r="218" spans="2:11" ht="13.5" x14ac:dyDescent="0.35">
      <c r="B218" s="3">
        <v>42319</v>
      </c>
      <c r="C218" s="2">
        <v>6.75</v>
      </c>
      <c r="D218" s="2">
        <v>3.4984999999999999</v>
      </c>
      <c r="E218" s="2">
        <v>270</v>
      </c>
      <c r="F218" s="2"/>
      <c r="G218" s="2"/>
      <c r="H218" s="6">
        <f t="shared" si="3"/>
        <v>-1.4841453320774815E-3</v>
      </c>
      <c r="I218" s="4"/>
      <c r="J218" s="4"/>
      <c r="K218" s="4"/>
    </row>
    <row r="219" spans="2:11" ht="13.5" x14ac:dyDescent="0.35">
      <c r="B219" s="3">
        <v>42320</v>
      </c>
      <c r="C219" s="2">
        <v>6.65</v>
      </c>
      <c r="D219" s="2">
        <v>3.4466000000000001</v>
      </c>
      <c r="E219" s="2">
        <v>12332</v>
      </c>
      <c r="F219" s="2"/>
      <c r="G219" s="2"/>
      <c r="H219" s="6">
        <f t="shared" si="3"/>
        <v>-1.4834929255395122E-2</v>
      </c>
      <c r="I219" s="4"/>
      <c r="J219" s="4"/>
      <c r="K219" s="4"/>
    </row>
    <row r="220" spans="2:11" ht="13.5" x14ac:dyDescent="0.35">
      <c r="B220" s="3">
        <v>42321</v>
      </c>
      <c r="C220" s="2">
        <v>6.72</v>
      </c>
      <c r="D220" s="2">
        <v>3.4828999999999999</v>
      </c>
      <c r="E220" s="2">
        <v>12412</v>
      </c>
      <c r="F220" s="2"/>
      <c r="G220" s="2"/>
      <c r="H220" s="6">
        <f t="shared" si="3"/>
        <v>1.0532118609644222E-2</v>
      </c>
      <c r="I220" s="4"/>
      <c r="J220" s="4"/>
      <c r="K220" s="4"/>
    </row>
    <row r="221" spans="2:11" ht="13.5" x14ac:dyDescent="0.35">
      <c r="B221" s="3">
        <v>42324</v>
      </c>
      <c r="C221" s="2">
        <v>6.72</v>
      </c>
      <c r="D221" s="2">
        <v>3.4828999999999999</v>
      </c>
      <c r="E221" s="2">
        <v>0</v>
      </c>
      <c r="F221" s="2"/>
      <c r="G221" s="2"/>
      <c r="H221" s="6">
        <f t="shared" si="3"/>
        <v>0</v>
      </c>
      <c r="I221" s="4"/>
      <c r="J221" s="4"/>
      <c r="K221" s="4"/>
    </row>
    <row r="222" spans="2:11" ht="13.5" x14ac:dyDescent="0.35">
      <c r="B222" s="3">
        <v>42325</v>
      </c>
      <c r="C222" s="2">
        <v>6.75</v>
      </c>
      <c r="D222" s="2">
        <v>3.4984999999999999</v>
      </c>
      <c r="E222" s="2">
        <v>10277</v>
      </c>
      <c r="F222" s="2"/>
      <c r="G222" s="2"/>
      <c r="H222" s="6">
        <f t="shared" si="3"/>
        <v>4.4790260989405551E-3</v>
      </c>
      <c r="I222" s="4"/>
      <c r="J222" s="4"/>
      <c r="K222" s="4"/>
    </row>
    <row r="223" spans="2:11" ht="13.5" x14ac:dyDescent="0.35">
      <c r="B223" s="3">
        <v>42326</v>
      </c>
      <c r="C223" s="2">
        <v>6.75</v>
      </c>
      <c r="D223" s="2">
        <v>3.4984999999999999</v>
      </c>
      <c r="E223" s="2">
        <v>0</v>
      </c>
      <c r="F223" s="2"/>
      <c r="G223" s="2"/>
      <c r="H223" s="6">
        <f t="shared" si="3"/>
        <v>0</v>
      </c>
      <c r="I223" s="4"/>
      <c r="J223" s="4"/>
      <c r="K223" s="4"/>
    </row>
    <row r="224" spans="2:11" ht="13.5" x14ac:dyDescent="0.35">
      <c r="B224" s="3">
        <v>42327</v>
      </c>
      <c r="C224" s="2">
        <v>6.75</v>
      </c>
      <c r="D224" s="2">
        <v>3.4984999999999999</v>
      </c>
      <c r="E224" s="2">
        <v>0</v>
      </c>
      <c r="F224" s="2"/>
      <c r="G224" s="2"/>
      <c r="H224" s="6">
        <f t="shared" si="3"/>
        <v>0</v>
      </c>
      <c r="I224" s="4"/>
      <c r="J224" s="4"/>
      <c r="K224" s="4"/>
    </row>
    <row r="225" spans="2:11" ht="13.5" x14ac:dyDescent="0.35">
      <c r="B225" s="3">
        <v>42328</v>
      </c>
      <c r="C225" s="2">
        <v>6.75</v>
      </c>
      <c r="D225" s="2">
        <v>3.4984999999999999</v>
      </c>
      <c r="E225" s="2">
        <v>5650</v>
      </c>
      <c r="F225" s="2"/>
      <c r="G225" s="2"/>
      <c r="H225" s="6">
        <f t="shared" si="3"/>
        <v>0</v>
      </c>
      <c r="I225" s="4"/>
      <c r="J225" s="4"/>
      <c r="K225" s="4"/>
    </row>
    <row r="226" spans="2:11" ht="13.5" x14ac:dyDescent="0.35">
      <c r="B226" s="3">
        <v>42331</v>
      </c>
      <c r="C226" s="2">
        <v>6.75</v>
      </c>
      <c r="D226" s="2">
        <v>3.4984999999999999</v>
      </c>
      <c r="E226" s="2">
        <v>2960</v>
      </c>
      <c r="F226" s="2"/>
      <c r="G226" s="2"/>
      <c r="H226" s="6">
        <f t="shared" si="3"/>
        <v>0</v>
      </c>
      <c r="I226" s="4"/>
      <c r="J226" s="4"/>
      <c r="K226" s="4"/>
    </row>
    <row r="227" spans="2:11" ht="13.5" x14ac:dyDescent="0.35">
      <c r="B227" s="3">
        <v>42332</v>
      </c>
      <c r="C227" s="2">
        <v>6.75</v>
      </c>
      <c r="D227" s="2">
        <v>3.4984999999999999</v>
      </c>
      <c r="E227" s="2">
        <v>1535</v>
      </c>
      <c r="F227" s="2"/>
      <c r="G227" s="2"/>
      <c r="H227" s="6">
        <f t="shared" si="3"/>
        <v>0</v>
      </c>
      <c r="I227" s="4"/>
      <c r="J227" s="4"/>
      <c r="K227" s="4"/>
    </row>
    <row r="228" spans="2:11" ht="13.5" x14ac:dyDescent="0.35">
      <c r="B228" s="3">
        <v>42333</v>
      </c>
      <c r="C228" s="2">
        <v>6.75</v>
      </c>
      <c r="D228" s="2">
        <v>3.4984999999999999</v>
      </c>
      <c r="E228" s="2">
        <v>0</v>
      </c>
      <c r="F228" s="2"/>
      <c r="G228" s="2"/>
      <c r="H228" s="6">
        <f t="shared" si="3"/>
        <v>0</v>
      </c>
      <c r="I228" s="4"/>
      <c r="J228" s="4"/>
      <c r="K228" s="4"/>
    </row>
    <row r="229" spans="2:11" ht="13.5" x14ac:dyDescent="0.35">
      <c r="B229" s="3">
        <v>42334</v>
      </c>
      <c r="C229" s="2">
        <v>6.75</v>
      </c>
      <c r="D229" s="2">
        <v>3.4984999999999999</v>
      </c>
      <c r="E229" s="2">
        <v>0</v>
      </c>
      <c r="F229" s="2"/>
      <c r="G229" s="2"/>
      <c r="H229" s="6">
        <f t="shared" si="3"/>
        <v>0</v>
      </c>
      <c r="I229" s="4"/>
      <c r="J229" s="4"/>
      <c r="K229" s="4"/>
    </row>
    <row r="230" spans="2:11" ht="13.5" x14ac:dyDescent="0.35">
      <c r="B230" s="3">
        <v>42335</v>
      </c>
      <c r="C230" s="2">
        <v>6.6</v>
      </c>
      <c r="D230" s="2">
        <v>3.4207000000000001</v>
      </c>
      <c r="E230" s="2">
        <v>5705</v>
      </c>
      <c r="F230" s="2"/>
      <c r="G230" s="2"/>
      <c r="H230" s="6">
        <f t="shared" si="3"/>
        <v>-2.2238102043732992E-2</v>
      </c>
      <c r="I230" s="4"/>
      <c r="J230" s="4"/>
      <c r="K230" s="4"/>
    </row>
    <row r="231" spans="2:11" ht="13.5" x14ac:dyDescent="0.35">
      <c r="B231" s="3">
        <v>42338</v>
      </c>
      <c r="C231" s="2">
        <v>6.6</v>
      </c>
      <c r="D231" s="2">
        <v>3.4207000000000001</v>
      </c>
      <c r="E231" s="2">
        <v>26190</v>
      </c>
      <c r="F231" s="2"/>
      <c r="G231" s="2"/>
      <c r="H231" s="6">
        <f t="shared" si="3"/>
        <v>0</v>
      </c>
      <c r="I231" s="4"/>
      <c r="J231" s="4"/>
      <c r="K231" s="4"/>
    </row>
    <row r="232" spans="2:11" ht="13.5" x14ac:dyDescent="0.35">
      <c r="B232" s="3">
        <v>42339</v>
      </c>
      <c r="C232" s="2">
        <v>6.61</v>
      </c>
      <c r="D232" s="2">
        <v>3.4258999999999999</v>
      </c>
      <c r="E232" s="2">
        <v>8510</v>
      </c>
      <c r="F232" s="2"/>
      <c r="G232" s="2"/>
      <c r="H232" s="6">
        <f t="shared" si="3"/>
        <v>1.5201566930744793E-3</v>
      </c>
      <c r="I232" s="4"/>
      <c r="J232" s="4"/>
      <c r="K232" s="4"/>
    </row>
    <row r="233" spans="2:11" ht="13.5" x14ac:dyDescent="0.35">
      <c r="B233" s="3">
        <v>42340</v>
      </c>
      <c r="C233" s="2">
        <v>6.75</v>
      </c>
      <c r="D233" s="2">
        <v>3.4984999999999999</v>
      </c>
      <c r="E233" s="2">
        <v>8745</v>
      </c>
      <c r="F233" s="2"/>
      <c r="G233" s="2"/>
      <c r="H233" s="6">
        <f t="shared" si="3"/>
        <v>2.1191511719548146E-2</v>
      </c>
      <c r="I233" s="4"/>
      <c r="J233" s="4"/>
      <c r="K233" s="4"/>
    </row>
    <row r="234" spans="2:11" ht="13.5" x14ac:dyDescent="0.35">
      <c r="B234" s="3">
        <v>42341</v>
      </c>
      <c r="C234" s="2">
        <v>6.75</v>
      </c>
      <c r="D234" s="2">
        <v>3.4984999999999999</v>
      </c>
      <c r="E234" s="2">
        <v>0</v>
      </c>
      <c r="F234" s="2"/>
      <c r="G234" s="2"/>
      <c r="H234" s="6">
        <f t="shared" si="3"/>
        <v>0</v>
      </c>
      <c r="I234" s="4"/>
      <c r="J234" s="4"/>
      <c r="K234" s="4"/>
    </row>
    <row r="235" spans="2:11" ht="13.5" x14ac:dyDescent="0.35">
      <c r="B235" s="3">
        <v>42342</v>
      </c>
      <c r="C235" s="2">
        <v>6.7</v>
      </c>
      <c r="D235" s="2">
        <v>3.4725999999999999</v>
      </c>
      <c r="E235" s="2">
        <v>2215</v>
      </c>
      <c r="F235" s="2"/>
      <c r="G235" s="2"/>
      <c r="H235" s="6">
        <f t="shared" si="3"/>
        <v>-7.4031727883378693E-3</v>
      </c>
      <c r="I235" s="4"/>
      <c r="J235" s="4"/>
      <c r="K235" s="4"/>
    </row>
    <row r="236" spans="2:11" ht="13.5" x14ac:dyDescent="0.35">
      <c r="B236" s="3">
        <v>42345</v>
      </c>
      <c r="C236" s="2">
        <v>6.65</v>
      </c>
      <c r="D236" s="2">
        <v>3.4466000000000001</v>
      </c>
      <c r="E236" s="2">
        <v>6990</v>
      </c>
      <c r="F236" s="2"/>
      <c r="G236" s="2"/>
      <c r="H236" s="6">
        <f t="shared" si="3"/>
        <v>-7.4871853942290508E-3</v>
      </c>
      <c r="I236" s="4"/>
      <c r="J236" s="4"/>
      <c r="K236" s="4"/>
    </row>
    <row r="237" spans="2:11" ht="13.5" x14ac:dyDescent="0.35">
      <c r="B237" s="3">
        <v>42346</v>
      </c>
      <c r="C237" s="2">
        <v>6.66</v>
      </c>
      <c r="D237" s="2">
        <v>3.4518</v>
      </c>
      <c r="E237" s="2">
        <v>515</v>
      </c>
      <c r="F237" s="2"/>
      <c r="G237" s="2"/>
      <c r="H237" s="6">
        <f t="shared" si="3"/>
        <v>1.5087332443567199E-3</v>
      </c>
      <c r="I237" s="4"/>
      <c r="J237" s="4"/>
      <c r="K237" s="4"/>
    </row>
    <row r="238" spans="2:11" ht="13.5" x14ac:dyDescent="0.35">
      <c r="B238" s="3">
        <v>42347</v>
      </c>
      <c r="C238" s="2">
        <v>6.66</v>
      </c>
      <c r="D238" s="2">
        <v>3.4518</v>
      </c>
      <c r="E238" s="2">
        <v>5996</v>
      </c>
      <c r="F238" s="2"/>
      <c r="G238" s="2"/>
      <c r="H238" s="6">
        <f t="shared" si="3"/>
        <v>0</v>
      </c>
      <c r="I238" s="4"/>
      <c r="J238" s="4"/>
      <c r="K238" s="4"/>
    </row>
    <row r="239" spans="2:11" ht="13.5" x14ac:dyDescent="0.35">
      <c r="B239" s="3">
        <v>42348</v>
      </c>
      <c r="C239" s="2">
        <v>6.7</v>
      </c>
      <c r="D239" s="2">
        <v>3.4725999999999999</v>
      </c>
      <c r="E239" s="2">
        <v>440</v>
      </c>
      <c r="F239" s="2"/>
      <c r="G239" s="2"/>
      <c r="H239" s="6">
        <f t="shared" si="3"/>
        <v>6.0258415898951073E-3</v>
      </c>
      <c r="I239" s="4"/>
      <c r="J239" s="4"/>
      <c r="K239" s="4"/>
    </row>
    <row r="240" spans="2:11" ht="13.5" x14ac:dyDescent="0.35">
      <c r="B240" s="3">
        <v>42349</v>
      </c>
      <c r="C240" s="2">
        <v>6.7</v>
      </c>
      <c r="D240" s="2">
        <v>3.4725999999999999</v>
      </c>
      <c r="E240" s="2">
        <v>28206</v>
      </c>
      <c r="F240" s="2"/>
      <c r="G240" s="2"/>
      <c r="H240" s="6">
        <f t="shared" si="3"/>
        <v>0</v>
      </c>
      <c r="I240" s="4"/>
      <c r="J240" s="4"/>
      <c r="K240" s="4"/>
    </row>
    <row r="241" spans="2:11" ht="13.5" x14ac:dyDescent="0.35">
      <c r="B241" s="3">
        <v>42352</v>
      </c>
      <c r="C241" s="2">
        <v>6.75</v>
      </c>
      <c r="D241" s="2">
        <v>3.4984999999999999</v>
      </c>
      <c r="E241" s="2">
        <v>2170</v>
      </c>
      <c r="F241" s="2"/>
      <c r="G241" s="2"/>
      <c r="H241" s="6">
        <f t="shared" si="3"/>
        <v>7.4583885273282365E-3</v>
      </c>
      <c r="I241" s="4"/>
      <c r="J241" s="4"/>
      <c r="K241" s="4"/>
    </row>
    <row r="242" spans="2:11" ht="13.5" x14ac:dyDescent="0.35">
      <c r="B242" s="3">
        <v>42353</v>
      </c>
      <c r="C242" s="2">
        <v>6.8</v>
      </c>
      <c r="D242" s="2">
        <v>3.5244</v>
      </c>
      <c r="E242" s="2">
        <v>9424</v>
      </c>
      <c r="F242" s="2"/>
      <c r="G242" s="2"/>
      <c r="H242" s="6">
        <f t="shared" si="3"/>
        <v>7.4031727883378693E-3</v>
      </c>
      <c r="I242" s="4"/>
      <c r="J242" s="4"/>
      <c r="K242" s="4"/>
    </row>
    <row r="243" spans="2:11" ht="13.5" x14ac:dyDescent="0.35">
      <c r="B243" s="3">
        <v>42354</v>
      </c>
      <c r="C243" s="2">
        <v>6.7</v>
      </c>
      <c r="D243" s="2">
        <v>3.4725999999999999</v>
      </c>
      <c r="E243" s="2">
        <v>1800</v>
      </c>
      <c r="F243" s="2"/>
      <c r="G243" s="2"/>
      <c r="H243" s="6">
        <f t="shared" si="3"/>
        <v>-1.4697537169447302E-2</v>
      </c>
      <c r="I243" s="4"/>
      <c r="J243" s="4"/>
      <c r="K243" s="4"/>
    </row>
    <row r="244" spans="2:11" ht="13.5" x14ac:dyDescent="0.35">
      <c r="B244" s="3">
        <v>42355</v>
      </c>
      <c r="C244" s="2">
        <v>6.75</v>
      </c>
      <c r="D244" s="2">
        <v>3.4984999999999999</v>
      </c>
      <c r="E244" s="2">
        <v>1253</v>
      </c>
      <c r="F244" s="2"/>
      <c r="G244" s="2"/>
      <c r="H244" s="6">
        <f t="shared" si="3"/>
        <v>7.4583885273282365E-3</v>
      </c>
      <c r="I244" s="4"/>
      <c r="J244" s="4"/>
      <c r="K244" s="4"/>
    </row>
    <row r="245" spans="2:11" ht="13.5" x14ac:dyDescent="0.35">
      <c r="B245" s="3">
        <v>42356</v>
      </c>
      <c r="C245" s="2">
        <v>6.79</v>
      </c>
      <c r="D245" s="2">
        <v>3.5192000000000001</v>
      </c>
      <c r="E245" s="2">
        <v>7640</v>
      </c>
      <c r="F245" s="2"/>
      <c r="G245" s="2"/>
      <c r="H245" s="6">
        <f t="shared" si="3"/>
        <v>5.9168214949264436E-3</v>
      </c>
      <c r="I245" s="4"/>
      <c r="J245" s="4"/>
      <c r="K245" s="4"/>
    </row>
    <row r="246" spans="2:11" ht="13.5" x14ac:dyDescent="0.35">
      <c r="B246" s="3">
        <v>42359</v>
      </c>
      <c r="C246" s="2">
        <v>6.8</v>
      </c>
      <c r="D246" s="2">
        <v>3.5244</v>
      </c>
      <c r="E246" s="2">
        <v>8945</v>
      </c>
      <c r="F246" s="2"/>
      <c r="G246" s="2"/>
      <c r="H246" s="6">
        <f t="shared" si="3"/>
        <v>1.477608547397099E-3</v>
      </c>
      <c r="I246" s="4"/>
      <c r="J246" s="4"/>
      <c r="K246" s="4"/>
    </row>
    <row r="247" spans="2:11" ht="13.5" x14ac:dyDescent="0.35">
      <c r="B247" s="3">
        <v>42360</v>
      </c>
      <c r="C247" s="2">
        <v>6.9</v>
      </c>
      <c r="D247" s="2">
        <v>3.5762</v>
      </c>
      <c r="E247" s="2">
        <v>3877357</v>
      </c>
      <c r="F247" s="2"/>
      <c r="G247" s="2"/>
      <c r="H247" s="6">
        <f t="shared" si="3"/>
        <v>1.4697537169447302E-2</v>
      </c>
      <c r="I247" s="4"/>
      <c r="J247" s="4"/>
      <c r="K247" s="4"/>
    </row>
    <row r="248" spans="2:11" ht="13.5" x14ac:dyDescent="0.35">
      <c r="B248" s="3">
        <v>42361</v>
      </c>
      <c r="C248" s="2">
        <v>7</v>
      </c>
      <c r="D248" s="2">
        <v>3.6280000000000001</v>
      </c>
      <c r="E248" s="2">
        <v>818825</v>
      </c>
      <c r="F248" s="2"/>
      <c r="G248" s="2"/>
      <c r="H248" s="6">
        <f t="shared" si="3"/>
        <v>1.4484648509591205E-2</v>
      </c>
      <c r="I248" s="4"/>
      <c r="J248" s="4"/>
      <c r="K248" s="4"/>
    </row>
    <row r="249" spans="2:11" ht="13.5" x14ac:dyDescent="0.35">
      <c r="B249" s="3">
        <v>42363</v>
      </c>
      <c r="C249" s="2">
        <v>6.99</v>
      </c>
      <c r="D249" s="2">
        <v>3.6229</v>
      </c>
      <c r="E249" s="2">
        <v>8000</v>
      </c>
      <c r="F249" s="2"/>
      <c r="G249" s="2"/>
      <c r="H249" s="6">
        <f t="shared" si="3"/>
        <v>-1.4057331863285844E-3</v>
      </c>
      <c r="I249" s="4"/>
      <c r="J249" s="4"/>
      <c r="K249" s="4"/>
    </row>
    <row r="250" spans="2:11" ht="13.5" x14ac:dyDescent="0.35">
      <c r="B250" s="3">
        <v>42366</v>
      </c>
      <c r="C250" s="2">
        <v>7</v>
      </c>
      <c r="D250" s="2">
        <v>3.6280000000000001</v>
      </c>
      <c r="E250" s="2">
        <v>205502</v>
      </c>
      <c r="F250" s="2"/>
      <c r="G250" s="2"/>
      <c r="H250" s="6">
        <f t="shared" si="3"/>
        <v>1.4077120538795176E-3</v>
      </c>
      <c r="I250" s="4"/>
      <c r="J250" s="4"/>
      <c r="K250" s="4"/>
    </row>
    <row r="251" spans="2:11" ht="13.5" x14ac:dyDescent="0.35">
      <c r="B251" s="3">
        <v>42367</v>
      </c>
      <c r="C251" s="2">
        <v>7</v>
      </c>
      <c r="D251" s="2">
        <v>3.6280000000000001</v>
      </c>
      <c r="E251" s="2">
        <v>569</v>
      </c>
      <c r="F251" s="2"/>
      <c r="G251" s="2"/>
      <c r="H251" s="6">
        <f t="shared" si="3"/>
        <v>0</v>
      </c>
      <c r="I251" s="4"/>
      <c r="J251" s="4"/>
      <c r="K251" s="4"/>
    </row>
    <row r="252" spans="2:11" ht="13.5" x14ac:dyDescent="0.35">
      <c r="B252" s="3">
        <v>42368</v>
      </c>
      <c r="C252" s="2">
        <v>7</v>
      </c>
      <c r="D252" s="2">
        <v>3.6280000000000001</v>
      </c>
      <c r="E252" s="2">
        <v>134090</v>
      </c>
      <c r="F252" s="2"/>
      <c r="G252" s="2"/>
      <c r="H252" s="6">
        <f t="shared" si="3"/>
        <v>0</v>
      </c>
      <c r="I252" s="4"/>
      <c r="J252" s="4"/>
      <c r="K252" s="4"/>
    </row>
    <row r="253" spans="2:11" ht="13.5" x14ac:dyDescent="0.35">
      <c r="B253" s="3">
        <v>42369</v>
      </c>
      <c r="C253" s="2">
        <v>7</v>
      </c>
      <c r="D253" s="2">
        <v>3.6280000000000001</v>
      </c>
      <c r="E253" s="2">
        <v>4030</v>
      </c>
      <c r="F253" s="2"/>
      <c r="G253" s="2"/>
      <c r="H253" s="6">
        <f t="shared" si="3"/>
        <v>0</v>
      </c>
      <c r="I253" s="4"/>
      <c r="J253" s="4"/>
      <c r="K253" s="4"/>
    </row>
    <row r="254" spans="2:11" ht="13.5" x14ac:dyDescent="0.35">
      <c r="B254" s="3">
        <v>42373</v>
      </c>
      <c r="C254" s="2">
        <v>6.79</v>
      </c>
      <c r="D254" s="2">
        <v>3.5192000000000001</v>
      </c>
      <c r="E254" s="2">
        <v>250</v>
      </c>
      <c r="F254" s="2"/>
      <c r="G254" s="2"/>
      <c r="H254" s="6">
        <f t="shared" si="3"/>
        <v>-2.9988974641675856E-2</v>
      </c>
      <c r="I254" s="4"/>
      <c r="J254" s="4"/>
      <c r="K254" s="4"/>
    </row>
    <row r="255" spans="2:11" ht="13.5" x14ac:dyDescent="0.35">
      <c r="B255" s="3">
        <v>42374</v>
      </c>
      <c r="C255" s="2">
        <v>6.99</v>
      </c>
      <c r="D255" s="2">
        <v>3.6229</v>
      </c>
      <c r="E255" s="2">
        <v>1455</v>
      </c>
      <c r="F255" s="2"/>
      <c r="G255" s="2"/>
      <c r="H255" s="6">
        <f t="shared" si="3"/>
        <v>2.9466924300977467E-2</v>
      </c>
      <c r="I255" s="4"/>
      <c r="J255" s="4"/>
      <c r="K255" s="4"/>
    </row>
    <row r="256" spans="2:11" ht="13.5" x14ac:dyDescent="0.35">
      <c r="B256" s="3">
        <v>42375</v>
      </c>
      <c r="C256" s="2">
        <v>7</v>
      </c>
      <c r="D256" s="2">
        <v>3.6280000000000001</v>
      </c>
      <c r="E256" s="2">
        <v>200</v>
      </c>
      <c r="F256" s="2"/>
      <c r="G256" s="2"/>
      <c r="H256" s="6">
        <f t="shared" si="3"/>
        <v>1.4077120538795176E-3</v>
      </c>
      <c r="I256" s="4"/>
      <c r="J256" s="4"/>
      <c r="K256" s="4"/>
    </row>
    <row r="257" spans="2:11" ht="13.5" x14ac:dyDescent="0.35">
      <c r="B257" s="3">
        <v>42376</v>
      </c>
      <c r="C257" s="2">
        <v>7</v>
      </c>
      <c r="D257" s="2">
        <v>3.6280000000000001</v>
      </c>
      <c r="E257" s="2">
        <v>500</v>
      </c>
      <c r="F257" s="2"/>
      <c r="G257" s="2"/>
      <c r="H257" s="6">
        <f t="shared" si="3"/>
        <v>0</v>
      </c>
      <c r="I257" s="4"/>
      <c r="J257" s="4"/>
      <c r="K257" s="4"/>
    </row>
    <row r="258" spans="2:11" ht="13.5" x14ac:dyDescent="0.35">
      <c r="B258" s="3">
        <v>42377</v>
      </c>
      <c r="C258" s="2">
        <v>7</v>
      </c>
      <c r="D258" s="2">
        <v>3.6280000000000001</v>
      </c>
      <c r="E258" s="2">
        <v>2250</v>
      </c>
      <c r="F258" s="2"/>
      <c r="G258" s="2"/>
      <c r="H258" s="6">
        <f t="shared" si="3"/>
        <v>0</v>
      </c>
      <c r="I258" s="4"/>
      <c r="J258" s="4"/>
      <c r="K258" s="4"/>
    </row>
    <row r="259" spans="2:11" ht="13.5" x14ac:dyDescent="0.35">
      <c r="B259" s="3">
        <v>42380</v>
      </c>
      <c r="C259" s="2">
        <v>6.99</v>
      </c>
      <c r="D259" s="2">
        <v>3.6229</v>
      </c>
      <c r="E259" s="2">
        <v>340</v>
      </c>
      <c r="F259" s="2"/>
      <c r="G259" s="2"/>
      <c r="H259" s="6">
        <f t="shared" si="3"/>
        <v>-1.4057331863285844E-3</v>
      </c>
      <c r="I259" s="4"/>
      <c r="J259" s="4"/>
      <c r="K259" s="4"/>
    </row>
    <row r="260" spans="2:11" ht="13.5" x14ac:dyDescent="0.35">
      <c r="B260" s="3">
        <v>42381</v>
      </c>
      <c r="C260" s="2">
        <v>6.99</v>
      </c>
      <c r="D260" s="2">
        <v>3.6229</v>
      </c>
      <c r="E260" s="2">
        <v>125</v>
      </c>
      <c r="F260" s="2"/>
      <c r="G260" s="2"/>
      <c r="H260" s="6">
        <f t="shared" si="3"/>
        <v>0</v>
      </c>
      <c r="I260" s="4"/>
      <c r="J260" s="4"/>
      <c r="K260" s="4"/>
    </row>
    <row r="261" spans="2:11" ht="13.5" x14ac:dyDescent="0.35">
      <c r="B261" s="3">
        <v>42382</v>
      </c>
      <c r="C261" s="2">
        <v>6.95</v>
      </c>
      <c r="D261" s="2">
        <v>3.6021000000000001</v>
      </c>
      <c r="E261" s="2">
        <v>7422</v>
      </c>
      <c r="F261" s="2"/>
      <c r="G261" s="2"/>
      <c r="H261" s="6">
        <f t="shared" si="3"/>
        <v>-5.7412570040575039E-3</v>
      </c>
      <c r="I261" s="4"/>
      <c r="J261" s="4"/>
      <c r="K261" s="4"/>
    </row>
    <row r="262" spans="2:11" ht="13.5" x14ac:dyDescent="0.35">
      <c r="B262" s="3">
        <v>42384</v>
      </c>
      <c r="C262" s="2">
        <v>6.97</v>
      </c>
      <c r="D262" s="2">
        <v>3.6124999999999998</v>
      </c>
      <c r="E262" s="2">
        <v>12199</v>
      </c>
      <c r="F262" s="2"/>
      <c r="G262" s="2"/>
      <c r="H262" s="6">
        <f t="shared" si="3"/>
        <v>2.8872046861552268E-3</v>
      </c>
      <c r="I262" s="4"/>
      <c r="J262" s="4"/>
      <c r="K262" s="4"/>
    </row>
    <row r="263" spans="2:11" ht="13.5" x14ac:dyDescent="0.35">
      <c r="B263" s="3">
        <v>42387</v>
      </c>
      <c r="C263" s="2">
        <v>6.8</v>
      </c>
      <c r="D263" s="2">
        <v>3.5244</v>
      </c>
      <c r="E263" s="2">
        <v>8890</v>
      </c>
      <c r="F263" s="2"/>
      <c r="G263" s="2"/>
      <c r="H263" s="6">
        <f t="shared" ref="H263:H326" si="4">(D263-D262)/D262</f>
        <v>-2.4387543252595113E-2</v>
      </c>
      <c r="I263" s="4"/>
      <c r="J263" s="4"/>
      <c r="K263" s="4"/>
    </row>
    <row r="264" spans="2:11" ht="13.5" x14ac:dyDescent="0.35">
      <c r="B264" s="3">
        <v>42388</v>
      </c>
      <c r="C264" s="2">
        <v>6.77</v>
      </c>
      <c r="D264" s="2">
        <v>3.5087999999999999</v>
      </c>
      <c r="E264" s="2">
        <v>8230</v>
      </c>
      <c r="F264" s="2"/>
      <c r="G264" s="2"/>
      <c r="H264" s="6">
        <f t="shared" si="4"/>
        <v>-4.4262853251617459E-3</v>
      </c>
      <c r="I264" s="4"/>
      <c r="J264" s="4"/>
      <c r="K264" s="4"/>
    </row>
    <row r="265" spans="2:11" ht="13.5" x14ac:dyDescent="0.35">
      <c r="B265" s="3">
        <v>42389</v>
      </c>
      <c r="C265" s="2">
        <v>6.8</v>
      </c>
      <c r="D265" s="2">
        <v>3.5244</v>
      </c>
      <c r="E265" s="2">
        <v>6508</v>
      </c>
      <c r="F265" s="2"/>
      <c r="G265" s="2"/>
      <c r="H265" s="6">
        <f t="shared" si="4"/>
        <v>4.4459644322845581E-3</v>
      </c>
      <c r="I265" s="4"/>
      <c r="J265" s="4"/>
      <c r="K265" s="4"/>
    </row>
    <row r="266" spans="2:11" ht="13.5" x14ac:dyDescent="0.35">
      <c r="B266" s="3">
        <v>42390</v>
      </c>
      <c r="C266" s="2">
        <v>6.84</v>
      </c>
      <c r="D266" s="2">
        <v>3.5451000000000001</v>
      </c>
      <c r="E266" s="2">
        <v>3642</v>
      </c>
      <c r="F266" s="2"/>
      <c r="G266" s="2"/>
      <c r="H266" s="6">
        <f t="shared" si="4"/>
        <v>5.8733401430031106E-3</v>
      </c>
      <c r="I266" s="4"/>
      <c r="J266" s="4"/>
      <c r="K266" s="4"/>
    </row>
    <row r="267" spans="2:11" ht="13.5" x14ac:dyDescent="0.35">
      <c r="B267" s="3">
        <v>42391</v>
      </c>
      <c r="C267" s="2">
        <v>6.84</v>
      </c>
      <c r="D267" s="2">
        <v>3.5451000000000001</v>
      </c>
      <c r="E267" s="2">
        <v>0</v>
      </c>
      <c r="F267" s="2"/>
      <c r="G267" s="2"/>
      <c r="H267" s="6">
        <f t="shared" si="4"/>
        <v>0</v>
      </c>
      <c r="I267" s="4"/>
      <c r="J267" s="4"/>
      <c r="K267" s="4"/>
    </row>
    <row r="268" spans="2:11" ht="13.5" x14ac:dyDescent="0.35">
      <c r="B268" s="3">
        <v>42394</v>
      </c>
      <c r="C268" s="2">
        <v>6.77</v>
      </c>
      <c r="D268" s="2">
        <v>3.5087999999999999</v>
      </c>
      <c r="E268" s="2">
        <v>8097</v>
      </c>
      <c r="F268" s="2"/>
      <c r="G268" s="2"/>
      <c r="H268" s="6">
        <f t="shared" si="4"/>
        <v>-1.0239485487010301E-2</v>
      </c>
      <c r="I268" s="4"/>
      <c r="J268" s="4"/>
      <c r="K268" s="4"/>
    </row>
    <row r="269" spans="2:11" ht="13.5" x14ac:dyDescent="0.35">
      <c r="B269" s="3">
        <v>42395</v>
      </c>
      <c r="C269" s="2">
        <v>6.75</v>
      </c>
      <c r="D269" s="2">
        <v>3.4984999999999999</v>
      </c>
      <c r="E269" s="2">
        <v>875</v>
      </c>
      <c r="F269" s="2"/>
      <c r="G269" s="2"/>
      <c r="H269" s="6">
        <f t="shared" si="4"/>
        <v>-2.9354765161878635E-3</v>
      </c>
      <c r="I269" s="4"/>
      <c r="J269" s="4"/>
      <c r="K269" s="4"/>
    </row>
    <row r="270" spans="2:11" ht="13.5" x14ac:dyDescent="0.35">
      <c r="B270" s="3">
        <v>42396</v>
      </c>
      <c r="C270" s="2">
        <v>6.75</v>
      </c>
      <c r="D270" s="2">
        <v>3.4984999999999999</v>
      </c>
      <c r="E270" s="2">
        <v>1411</v>
      </c>
      <c r="F270" s="2"/>
      <c r="G270" s="2"/>
      <c r="H270" s="6">
        <f t="shared" si="4"/>
        <v>0</v>
      </c>
      <c r="I270" s="4"/>
      <c r="J270" s="4"/>
      <c r="K270" s="4"/>
    </row>
    <row r="271" spans="2:11" ht="13.5" x14ac:dyDescent="0.35">
      <c r="B271" s="3">
        <v>42397</v>
      </c>
      <c r="C271" s="2">
        <v>6.89</v>
      </c>
      <c r="D271" s="2">
        <v>3.5710000000000002</v>
      </c>
      <c r="E271" s="2">
        <v>33246</v>
      </c>
      <c r="F271" s="2"/>
      <c r="G271" s="2"/>
      <c r="H271" s="6">
        <f t="shared" si="4"/>
        <v>2.0723167071602183E-2</v>
      </c>
      <c r="I271" s="4"/>
      <c r="J271" s="4"/>
      <c r="K271" s="4"/>
    </row>
    <row r="272" spans="2:11" ht="13.5" x14ac:dyDescent="0.35">
      <c r="B272" s="3">
        <v>42398</v>
      </c>
      <c r="C272" s="2">
        <v>6.9</v>
      </c>
      <c r="D272" s="2">
        <v>3.5762</v>
      </c>
      <c r="E272" s="2">
        <v>81401</v>
      </c>
      <c r="F272" s="2"/>
      <c r="G272" s="2"/>
      <c r="H272" s="6">
        <f t="shared" si="4"/>
        <v>1.4561747409688802E-3</v>
      </c>
      <c r="I272" s="4"/>
      <c r="J272" s="4"/>
      <c r="K272" s="4"/>
    </row>
    <row r="273" spans="2:11" ht="13.5" x14ac:dyDescent="0.35">
      <c r="B273" s="3">
        <v>42401</v>
      </c>
      <c r="C273" s="2">
        <v>6.9</v>
      </c>
      <c r="D273" s="2">
        <v>3.5762</v>
      </c>
      <c r="E273" s="2">
        <v>11600</v>
      </c>
      <c r="F273" s="2"/>
      <c r="G273" s="2"/>
      <c r="H273" s="6">
        <f t="shared" si="4"/>
        <v>0</v>
      </c>
      <c r="I273" s="4"/>
      <c r="J273" s="4"/>
      <c r="K273" s="4"/>
    </row>
    <row r="274" spans="2:11" ht="13.5" x14ac:dyDescent="0.35">
      <c r="B274" s="3">
        <v>42402</v>
      </c>
      <c r="C274" s="2">
        <v>6.85</v>
      </c>
      <c r="D274" s="2">
        <v>3.5503</v>
      </c>
      <c r="E274" s="2">
        <v>4065</v>
      </c>
      <c r="F274" s="2"/>
      <c r="G274" s="2"/>
      <c r="H274" s="6">
        <f t="shared" si="4"/>
        <v>-7.2423242547956027E-3</v>
      </c>
      <c r="I274" s="4"/>
      <c r="J274" s="4"/>
      <c r="K274" s="4"/>
    </row>
    <row r="275" spans="2:11" ht="13.5" x14ac:dyDescent="0.35">
      <c r="B275" s="3">
        <v>42403</v>
      </c>
      <c r="C275" s="2">
        <v>6.85</v>
      </c>
      <c r="D275" s="2">
        <v>3.5503</v>
      </c>
      <c r="E275" s="2">
        <v>1395</v>
      </c>
      <c r="F275" s="2"/>
      <c r="G275" s="2"/>
      <c r="H275" s="6">
        <f t="shared" si="4"/>
        <v>0</v>
      </c>
      <c r="I275" s="4"/>
      <c r="J275" s="4"/>
      <c r="K275" s="4"/>
    </row>
    <row r="276" spans="2:11" ht="13.5" x14ac:dyDescent="0.35">
      <c r="B276" s="3">
        <v>42404</v>
      </c>
      <c r="C276" s="2">
        <v>6.85</v>
      </c>
      <c r="D276" s="2">
        <v>3.5503</v>
      </c>
      <c r="E276" s="2">
        <v>7650</v>
      </c>
      <c r="F276" s="2"/>
      <c r="G276" s="2"/>
      <c r="H276" s="6">
        <f t="shared" si="4"/>
        <v>0</v>
      </c>
      <c r="I276" s="4"/>
      <c r="J276" s="4"/>
      <c r="K276" s="4"/>
    </row>
    <row r="277" spans="2:11" ht="13.5" x14ac:dyDescent="0.35">
      <c r="B277" s="3">
        <v>42405</v>
      </c>
      <c r="C277" s="2">
        <v>6.85</v>
      </c>
      <c r="D277" s="2">
        <v>3.5503</v>
      </c>
      <c r="E277" s="2">
        <v>0</v>
      </c>
      <c r="F277" s="2"/>
      <c r="G277" s="2"/>
      <c r="H277" s="6">
        <f t="shared" si="4"/>
        <v>0</v>
      </c>
      <c r="I277" s="4"/>
      <c r="J277" s="4"/>
      <c r="K277" s="4"/>
    </row>
    <row r="278" spans="2:11" ht="13.5" x14ac:dyDescent="0.35">
      <c r="B278" s="3">
        <v>42408</v>
      </c>
      <c r="C278" s="2">
        <v>6.84</v>
      </c>
      <c r="D278" s="2">
        <v>3.5451000000000001</v>
      </c>
      <c r="E278" s="2">
        <v>14756</v>
      </c>
      <c r="F278" s="2"/>
      <c r="G278" s="2"/>
      <c r="H278" s="6">
        <f t="shared" si="4"/>
        <v>-1.4646649578908461E-3</v>
      </c>
      <c r="I278" s="4"/>
      <c r="J278" s="4"/>
      <c r="K278" s="4"/>
    </row>
    <row r="279" spans="2:11" ht="13.5" x14ac:dyDescent="0.35">
      <c r="B279" s="3">
        <v>42409</v>
      </c>
      <c r="C279" s="2">
        <v>6.84</v>
      </c>
      <c r="D279" s="2">
        <v>3.5451000000000001</v>
      </c>
      <c r="E279" s="2">
        <v>0</v>
      </c>
      <c r="F279" s="2"/>
      <c r="G279" s="2"/>
      <c r="H279" s="6">
        <f t="shared" si="4"/>
        <v>0</v>
      </c>
      <c r="I279" s="4"/>
      <c r="J279" s="4"/>
      <c r="K279" s="4"/>
    </row>
    <row r="280" spans="2:11" ht="13.5" x14ac:dyDescent="0.35">
      <c r="B280" s="3">
        <v>42410</v>
      </c>
      <c r="C280" s="2">
        <v>6.83</v>
      </c>
      <c r="D280" s="2">
        <v>3.5398999999999998</v>
      </c>
      <c r="E280" s="2">
        <v>5635</v>
      </c>
      <c r="F280" s="2"/>
      <c r="G280" s="2"/>
      <c r="H280" s="6">
        <f t="shared" si="4"/>
        <v>-1.4668133480015557E-3</v>
      </c>
      <c r="I280" s="4"/>
      <c r="J280" s="4"/>
      <c r="K280" s="4"/>
    </row>
    <row r="281" spans="2:11" ht="13.5" x14ac:dyDescent="0.35">
      <c r="B281" s="3">
        <v>42411</v>
      </c>
      <c r="C281" s="2">
        <v>6.84</v>
      </c>
      <c r="D281" s="2">
        <v>3.5451000000000001</v>
      </c>
      <c r="E281" s="2">
        <v>1073</v>
      </c>
      <c r="F281" s="2"/>
      <c r="G281" s="2"/>
      <c r="H281" s="6">
        <f t="shared" si="4"/>
        <v>1.468968049945003E-3</v>
      </c>
      <c r="I281" s="4"/>
      <c r="J281" s="4"/>
      <c r="K281" s="4"/>
    </row>
    <row r="282" spans="2:11" ht="13.5" x14ac:dyDescent="0.35">
      <c r="B282" s="3">
        <v>42412</v>
      </c>
      <c r="C282" s="2">
        <v>6.84</v>
      </c>
      <c r="D282" s="2">
        <v>3.5451000000000001</v>
      </c>
      <c r="E282" s="2">
        <v>4825</v>
      </c>
      <c r="F282" s="2"/>
      <c r="G282" s="2"/>
      <c r="H282" s="6">
        <f t="shared" si="4"/>
        <v>0</v>
      </c>
      <c r="I282" s="4"/>
      <c r="J282" s="4"/>
      <c r="K282" s="4"/>
    </row>
    <row r="283" spans="2:11" ht="13.5" x14ac:dyDescent="0.35">
      <c r="B283" s="3">
        <v>42415</v>
      </c>
      <c r="C283" s="2">
        <v>6.89</v>
      </c>
      <c r="D283" s="2">
        <v>3.5710000000000002</v>
      </c>
      <c r="E283" s="2">
        <v>3530</v>
      </c>
      <c r="F283" s="2"/>
      <c r="G283" s="2"/>
      <c r="H283" s="6">
        <f t="shared" si="4"/>
        <v>7.3058587910073153E-3</v>
      </c>
      <c r="I283" s="4"/>
      <c r="J283" s="4"/>
      <c r="K283" s="4"/>
    </row>
    <row r="284" spans="2:11" ht="13.5" x14ac:dyDescent="0.35">
      <c r="B284" s="3">
        <v>42416</v>
      </c>
      <c r="C284" s="2">
        <v>7</v>
      </c>
      <c r="D284" s="2">
        <v>3.6280000000000001</v>
      </c>
      <c r="E284" s="2">
        <v>9000</v>
      </c>
      <c r="F284" s="2"/>
      <c r="G284" s="2"/>
      <c r="H284" s="6">
        <f t="shared" si="4"/>
        <v>1.5961915429851564E-2</v>
      </c>
      <c r="I284" s="4"/>
      <c r="J284" s="4"/>
      <c r="K284" s="4"/>
    </row>
    <row r="285" spans="2:11" ht="13.5" x14ac:dyDescent="0.35">
      <c r="B285" s="3">
        <v>42417</v>
      </c>
      <c r="C285" s="2">
        <v>7</v>
      </c>
      <c r="D285" s="2">
        <v>3.6280000000000001</v>
      </c>
      <c r="E285" s="2">
        <v>0</v>
      </c>
      <c r="F285" s="2"/>
      <c r="G285" s="2"/>
      <c r="H285" s="6">
        <f t="shared" si="4"/>
        <v>0</v>
      </c>
      <c r="I285" s="4"/>
      <c r="J285" s="4"/>
      <c r="K285" s="4"/>
    </row>
    <row r="286" spans="2:11" ht="13.5" x14ac:dyDescent="0.35">
      <c r="B286" s="3">
        <v>42418</v>
      </c>
      <c r="C286" s="2">
        <v>7</v>
      </c>
      <c r="D286" s="2">
        <v>3.6280000000000001</v>
      </c>
      <c r="E286" s="2">
        <v>0</v>
      </c>
      <c r="F286" s="2"/>
      <c r="G286" s="2"/>
      <c r="H286" s="6">
        <f t="shared" si="4"/>
        <v>0</v>
      </c>
      <c r="I286" s="4"/>
      <c r="J286" s="4"/>
      <c r="K286" s="4"/>
    </row>
    <row r="287" spans="2:11" ht="13.5" x14ac:dyDescent="0.35">
      <c r="B287" s="3">
        <v>42419</v>
      </c>
      <c r="C287" s="2">
        <v>7</v>
      </c>
      <c r="D287" s="2">
        <v>3.6280000000000001</v>
      </c>
      <c r="E287" s="2">
        <v>0</v>
      </c>
      <c r="F287" s="2"/>
      <c r="G287" s="2"/>
      <c r="H287" s="6">
        <f t="shared" si="4"/>
        <v>0</v>
      </c>
      <c r="I287" s="4"/>
      <c r="J287" s="4"/>
      <c r="K287" s="4"/>
    </row>
    <row r="288" spans="2:11" ht="13.5" x14ac:dyDescent="0.35">
      <c r="B288" s="3">
        <v>42422</v>
      </c>
      <c r="C288" s="2">
        <v>6.8</v>
      </c>
      <c r="D288" s="2">
        <v>3.5244</v>
      </c>
      <c r="E288" s="2">
        <v>1414</v>
      </c>
      <c r="F288" s="2"/>
      <c r="G288" s="2"/>
      <c r="H288" s="6">
        <f t="shared" si="4"/>
        <v>-2.855567805953697E-2</v>
      </c>
      <c r="I288" s="4"/>
      <c r="J288" s="4"/>
      <c r="K288" s="4"/>
    </row>
    <row r="289" spans="2:11" ht="13.5" x14ac:dyDescent="0.35">
      <c r="B289" s="3">
        <v>42423</v>
      </c>
      <c r="C289" s="2">
        <v>6.79</v>
      </c>
      <c r="D289" s="2">
        <v>3.5192000000000001</v>
      </c>
      <c r="E289" s="2">
        <v>605</v>
      </c>
      <c r="F289" s="2"/>
      <c r="G289" s="2"/>
      <c r="H289" s="6">
        <f t="shared" si="4"/>
        <v>-1.4754284417205401E-3</v>
      </c>
      <c r="I289" s="4"/>
      <c r="J289" s="4"/>
      <c r="K289" s="4"/>
    </row>
    <row r="290" spans="2:11" ht="13.5" x14ac:dyDescent="0.35">
      <c r="B290" s="3">
        <v>42424</v>
      </c>
      <c r="C290" s="2">
        <v>6.8</v>
      </c>
      <c r="D290" s="2">
        <v>3.5244</v>
      </c>
      <c r="E290" s="2">
        <v>980</v>
      </c>
      <c r="F290" s="2"/>
      <c r="G290" s="2"/>
      <c r="H290" s="6">
        <f t="shared" si="4"/>
        <v>1.477608547397099E-3</v>
      </c>
      <c r="I290" s="4"/>
      <c r="J290" s="4"/>
      <c r="K290" s="4"/>
    </row>
    <row r="291" spans="2:11" ht="13.5" x14ac:dyDescent="0.35">
      <c r="B291" s="3">
        <v>42425</v>
      </c>
      <c r="C291" s="2">
        <v>6.8</v>
      </c>
      <c r="D291" s="2">
        <v>3.5244</v>
      </c>
      <c r="E291" s="2">
        <v>0</v>
      </c>
      <c r="F291" s="2"/>
      <c r="G291" s="2"/>
      <c r="H291" s="6">
        <f t="shared" si="4"/>
        <v>0</v>
      </c>
      <c r="I291" s="4"/>
      <c r="J291" s="4"/>
      <c r="K291" s="4"/>
    </row>
    <row r="292" spans="2:11" ht="13.5" x14ac:dyDescent="0.35">
      <c r="B292" s="3">
        <v>42426</v>
      </c>
      <c r="C292" s="2">
        <v>6.8</v>
      </c>
      <c r="D292" s="2">
        <v>3.5244</v>
      </c>
      <c r="E292" s="2">
        <v>5000</v>
      </c>
      <c r="F292" s="2"/>
      <c r="G292" s="2"/>
      <c r="H292" s="6">
        <f t="shared" si="4"/>
        <v>0</v>
      </c>
      <c r="I292" s="4"/>
      <c r="J292" s="4"/>
      <c r="K292" s="4"/>
    </row>
    <row r="293" spans="2:11" ht="13.5" x14ac:dyDescent="0.35">
      <c r="B293" s="3">
        <v>42429</v>
      </c>
      <c r="C293" s="2">
        <v>6.8</v>
      </c>
      <c r="D293" s="2">
        <v>3.5244</v>
      </c>
      <c r="E293" s="2">
        <v>0</v>
      </c>
      <c r="F293" s="2"/>
      <c r="G293" s="2"/>
      <c r="H293" s="6">
        <f t="shared" si="4"/>
        <v>0</v>
      </c>
      <c r="I293" s="4"/>
      <c r="J293" s="4"/>
      <c r="K293" s="4"/>
    </row>
    <row r="294" spans="2:11" ht="13.5" x14ac:dyDescent="0.35">
      <c r="B294" s="3">
        <v>42430</v>
      </c>
      <c r="C294" s="2">
        <v>6.83</v>
      </c>
      <c r="D294" s="2">
        <v>3.5398999999999998</v>
      </c>
      <c r="E294" s="2">
        <v>3000</v>
      </c>
      <c r="F294" s="2"/>
      <c r="G294" s="2"/>
      <c r="H294" s="6">
        <f t="shared" si="4"/>
        <v>4.3979117012824444E-3</v>
      </c>
      <c r="I294" s="4"/>
      <c r="J294" s="4"/>
      <c r="K294" s="4"/>
    </row>
    <row r="295" spans="2:11" ht="13.5" x14ac:dyDescent="0.35">
      <c r="B295" s="3">
        <v>42431</v>
      </c>
      <c r="C295" s="2">
        <v>6.83</v>
      </c>
      <c r="D295" s="2">
        <v>3.5398999999999998</v>
      </c>
      <c r="E295" s="2">
        <v>5000</v>
      </c>
      <c r="F295" s="2"/>
      <c r="G295" s="2"/>
      <c r="H295" s="6">
        <f t="shared" si="4"/>
        <v>0</v>
      </c>
      <c r="I295" s="4"/>
      <c r="J295" s="4"/>
      <c r="K295" s="4"/>
    </row>
    <row r="296" spans="2:11" ht="13.5" x14ac:dyDescent="0.35">
      <c r="B296" s="3">
        <v>42432</v>
      </c>
      <c r="C296" s="2">
        <v>6.9</v>
      </c>
      <c r="D296" s="2">
        <v>3.5762</v>
      </c>
      <c r="E296" s="2">
        <v>6760</v>
      </c>
      <c r="F296" s="2"/>
      <c r="G296" s="2"/>
      <c r="H296" s="6">
        <f t="shared" si="4"/>
        <v>1.0254526964038595E-2</v>
      </c>
      <c r="I296" s="4"/>
      <c r="J296" s="4"/>
      <c r="K296" s="4"/>
    </row>
    <row r="297" spans="2:11" ht="13.5" x14ac:dyDescent="0.35">
      <c r="B297" s="3">
        <v>42433</v>
      </c>
      <c r="C297" s="2">
        <v>6.9</v>
      </c>
      <c r="D297" s="2">
        <v>3.5762</v>
      </c>
      <c r="E297" s="2">
        <v>0</v>
      </c>
      <c r="F297" s="2"/>
      <c r="G297" s="2"/>
      <c r="H297" s="6">
        <f t="shared" si="4"/>
        <v>0</v>
      </c>
      <c r="I297" s="4"/>
      <c r="J297" s="4"/>
      <c r="K297" s="4"/>
    </row>
    <row r="298" spans="2:11" ht="13.5" x14ac:dyDescent="0.35">
      <c r="B298" s="3">
        <v>42436</v>
      </c>
      <c r="C298" s="2">
        <v>6.7</v>
      </c>
      <c r="D298" s="2">
        <v>3.4725999999999999</v>
      </c>
      <c r="E298" s="2">
        <v>800</v>
      </c>
      <c r="F298" s="2"/>
      <c r="G298" s="2"/>
      <c r="H298" s="6">
        <f t="shared" si="4"/>
        <v>-2.8969297019182411E-2</v>
      </c>
      <c r="I298" s="4"/>
      <c r="J298" s="4"/>
      <c r="K298" s="4"/>
    </row>
    <row r="299" spans="2:11" ht="13.5" x14ac:dyDescent="0.35">
      <c r="B299" s="3">
        <v>42437</v>
      </c>
      <c r="C299" s="2">
        <v>6.7</v>
      </c>
      <c r="D299" s="2">
        <v>3.4725999999999999</v>
      </c>
      <c r="E299" s="2">
        <v>38160</v>
      </c>
      <c r="F299" s="2"/>
      <c r="G299" s="2"/>
      <c r="H299" s="6">
        <f t="shared" si="4"/>
        <v>0</v>
      </c>
      <c r="I299" s="4"/>
      <c r="J299" s="4"/>
      <c r="K299" s="4"/>
    </row>
    <row r="300" spans="2:11" ht="13.5" x14ac:dyDescent="0.35">
      <c r="B300" s="3">
        <v>42438</v>
      </c>
      <c r="C300" s="2">
        <v>6.8</v>
      </c>
      <c r="D300" s="2">
        <v>3.5244</v>
      </c>
      <c r="E300" s="2">
        <v>350</v>
      </c>
      <c r="F300" s="2"/>
      <c r="G300" s="2"/>
      <c r="H300" s="6">
        <f t="shared" si="4"/>
        <v>1.4916777054656473E-2</v>
      </c>
      <c r="I300" s="4"/>
      <c r="J300" s="4"/>
      <c r="K300" s="4"/>
    </row>
    <row r="301" spans="2:11" ht="13.5" x14ac:dyDescent="0.35">
      <c r="B301" s="3">
        <v>42439</v>
      </c>
      <c r="C301" s="2">
        <v>6.79</v>
      </c>
      <c r="D301" s="2">
        <v>3.5192000000000001</v>
      </c>
      <c r="E301" s="2">
        <v>3886</v>
      </c>
      <c r="F301" s="2"/>
      <c r="G301" s="2"/>
      <c r="H301" s="6">
        <f t="shared" si="4"/>
        <v>-1.4754284417205401E-3</v>
      </c>
      <c r="I301" s="4"/>
      <c r="J301" s="4"/>
      <c r="K301" s="4"/>
    </row>
    <row r="302" spans="2:11" ht="13.5" x14ac:dyDescent="0.35">
      <c r="B302" s="3">
        <v>42440</v>
      </c>
      <c r="C302" s="2">
        <v>6.79</v>
      </c>
      <c r="D302" s="2">
        <v>3.5192000000000001</v>
      </c>
      <c r="E302" s="2">
        <v>1280</v>
      </c>
      <c r="F302" s="2"/>
      <c r="G302" s="2"/>
      <c r="H302" s="6">
        <f t="shared" si="4"/>
        <v>0</v>
      </c>
      <c r="I302" s="4"/>
      <c r="J302" s="4"/>
      <c r="K302" s="4"/>
    </row>
    <row r="303" spans="2:11" ht="13.5" x14ac:dyDescent="0.35">
      <c r="B303" s="3">
        <v>42443</v>
      </c>
      <c r="C303" s="2">
        <v>6.85</v>
      </c>
      <c r="D303" s="2">
        <v>3.5503</v>
      </c>
      <c r="E303" s="2">
        <v>2718</v>
      </c>
      <c r="F303" s="2"/>
      <c r="G303" s="2"/>
      <c r="H303" s="6">
        <f t="shared" si="4"/>
        <v>8.8372357353943814E-3</v>
      </c>
      <c r="I303" s="4"/>
      <c r="J303" s="4"/>
      <c r="K303" s="4"/>
    </row>
    <row r="304" spans="2:11" ht="13.5" x14ac:dyDescent="0.35">
      <c r="B304" s="3">
        <v>42444</v>
      </c>
      <c r="C304" s="2">
        <v>6.85</v>
      </c>
      <c r="D304" s="2">
        <v>3.5503</v>
      </c>
      <c r="E304" s="2">
        <v>4850</v>
      </c>
      <c r="F304" s="2"/>
      <c r="G304" s="2"/>
      <c r="H304" s="6">
        <f t="shared" si="4"/>
        <v>0</v>
      </c>
      <c r="I304" s="4"/>
      <c r="J304" s="4"/>
      <c r="K304" s="4"/>
    </row>
    <row r="305" spans="2:11" ht="13.5" x14ac:dyDescent="0.35">
      <c r="B305" s="3">
        <v>42445</v>
      </c>
      <c r="C305" s="2">
        <v>6.65</v>
      </c>
      <c r="D305" s="2">
        <v>3.4466000000000001</v>
      </c>
      <c r="E305" s="2">
        <v>590</v>
      </c>
      <c r="F305" s="2"/>
      <c r="G305" s="2"/>
      <c r="H305" s="6">
        <f t="shared" si="4"/>
        <v>-2.9208799256400839E-2</v>
      </c>
      <c r="I305" s="4"/>
      <c r="J305" s="4"/>
      <c r="K305" s="4"/>
    </row>
    <row r="306" spans="2:11" ht="13.5" x14ac:dyDescent="0.35">
      <c r="B306" s="3">
        <v>42446</v>
      </c>
      <c r="C306" s="2">
        <v>6.79</v>
      </c>
      <c r="D306" s="2">
        <v>3.5192000000000001</v>
      </c>
      <c r="E306" s="2">
        <v>4531</v>
      </c>
      <c r="F306" s="2"/>
      <c r="G306" s="2"/>
      <c r="H306" s="6">
        <f t="shared" si="4"/>
        <v>2.1064237219288573E-2</v>
      </c>
      <c r="I306" s="4"/>
      <c r="J306" s="4"/>
      <c r="K306" s="4"/>
    </row>
    <row r="307" spans="2:11" ht="13.5" x14ac:dyDescent="0.35">
      <c r="B307" s="3">
        <v>42447</v>
      </c>
      <c r="C307" s="2">
        <v>6.82</v>
      </c>
      <c r="D307" s="2">
        <v>3.5348000000000002</v>
      </c>
      <c r="E307" s="2">
        <v>520</v>
      </c>
      <c r="F307" s="2"/>
      <c r="G307" s="2"/>
      <c r="H307" s="6">
        <f t="shared" si="4"/>
        <v>4.4328256421914238E-3</v>
      </c>
      <c r="I307" s="4"/>
      <c r="J307" s="4"/>
      <c r="K307" s="4"/>
    </row>
    <row r="308" spans="2:11" ht="13.5" x14ac:dyDescent="0.35">
      <c r="B308" s="3">
        <v>42450</v>
      </c>
      <c r="C308" s="2">
        <v>6.8</v>
      </c>
      <c r="D308" s="2">
        <v>3.5244</v>
      </c>
      <c r="E308" s="2">
        <v>375</v>
      </c>
      <c r="F308" s="2"/>
      <c r="G308" s="2"/>
      <c r="H308" s="6">
        <f t="shared" si="4"/>
        <v>-2.9421749462487795E-3</v>
      </c>
      <c r="I308" s="4"/>
      <c r="J308" s="4"/>
      <c r="K308" s="4"/>
    </row>
    <row r="309" spans="2:11" ht="13.5" x14ac:dyDescent="0.35">
      <c r="B309" s="3">
        <v>42451</v>
      </c>
      <c r="C309" s="2">
        <v>6.79</v>
      </c>
      <c r="D309" s="2">
        <v>3.5192000000000001</v>
      </c>
      <c r="E309" s="2">
        <v>4320</v>
      </c>
      <c r="F309" s="2"/>
      <c r="G309" s="2"/>
      <c r="H309" s="6">
        <f t="shared" si="4"/>
        <v>-1.4754284417205401E-3</v>
      </c>
      <c r="I309" s="4"/>
      <c r="J309" s="4"/>
      <c r="K309" s="4"/>
    </row>
    <row r="310" spans="2:11" ht="13.5" x14ac:dyDescent="0.35">
      <c r="B310" s="3">
        <v>42452</v>
      </c>
      <c r="C310" s="2">
        <v>6.79</v>
      </c>
      <c r="D310" s="2">
        <v>3.5192000000000001</v>
      </c>
      <c r="E310" s="2">
        <v>1270</v>
      </c>
      <c r="F310" s="2"/>
      <c r="G310" s="2"/>
      <c r="H310" s="6">
        <f t="shared" si="4"/>
        <v>0</v>
      </c>
      <c r="I310" s="4"/>
      <c r="J310" s="4"/>
      <c r="K310" s="4"/>
    </row>
    <row r="311" spans="2:11" ht="13.5" x14ac:dyDescent="0.35">
      <c r="B311" s="3">
        <v>42453</v>
      </c>
      <c r="C311" s="2">
        <v>6.79</v>
      </c>
      <c r="D311" s="2">
        <v>3.5192000000000001</v>
      </c>
      <c r="E311" s="2">
        <v>1280</v>
      </c>
      <c r="F311" s="2"/>
      <c r="G311" s="2"/>
      <c r="H311" s="6">
        <f t="shared" si="4"/>
        <v>0</v>
      </c>
      <c r="I311" s="4"/>
      <c r="J311" s="4"/>
      <c r="K311" s="4"/>
    </row>
    <row r="312" spans="2:11" ht="13.5" x14ac:dyDescent="0.35">
      <c r="B312" s="3">
        <v>42454</v>
      </c>
      <c r="C312" s="2">
        <v>6.8</v>
      </c>
      <c r="D312" s="2">
        <v>3.5244</v>
      </c>
      <c r="E312" s="2">
        <v>430</v>
      </c>
      <c r="F312" s="2"/>
      <c r="G312" s="2"/>
      <c r="H312" s="6">
        <f t="shared" si="4"/>
        <v>1.477608547397099E-3</v>
      </c>
      <c r="I312" s="4"/>
      <c r="J312" s="4"/>
      <c r="K312" s="4"/>
    </row>
    <row r="313" spans="2:11" ht="13.5" x14ac:dyDescent="0.35">
      <c r="B313" s="3">
        <v>42457</v>
      </c>
      <c r="C313" s="2">
        <v>6.79</v>
      </c>
      <c r="D313" s="2">
        <v>3.5192000000000001</v>
      </c>
      <c r="E313" s="2">
        <v>2320</v>
      </c>
      <c r="F313" s="2"/>
      <c r="G313" s="2"/>
      <c r="H313" s="6">
        <f t="shared" si="4"/>
        <v>-1.4754284417205401E-3</v>
      </c>
      <c r="I313" s="4"/>
      <c r="J313" s="4"/>
      <c r="K313" s="4"/>
    </row>
    <row r="314" spans="2:11" ht="13.5" x14ac:dyDescent="0.35">
      <c r="B314" s="3">
        <v>42458</v>
      </c>
      <c r="C314" s="2">
        <v>6.79</v>
      </c>
      <c r="D314" s="2">
        <v>3.5192000000000001</v>
      </c>
      <c r="E314" s="2">
        <v>0</v>
      </c>
      <c r="F314" s="2"/>
      <c r="G314" s="2"/>
      <c r="H314" s="6">
        <f t="shared" si="4"/>
        <v>0</v>
      </c>
      <c r="I314" s="4"/>
      <c r="J314" s="4"/>
      <c r="K314" s="4"/>
    </row>
    <row r="315" spans="2:11" ht="13.5" x14ac:dyDescent="0.35">
      <c r="B315" s="3">
        <v>42459</v>
      </c>
      <c r="C315" s="2">
        <v>6.8</v>
      </c>
      <c r="D315" s="2">
        <v>3.5244</v>
      </c>
      <c r="E315" s="2">
        <v>530</v>
      </c>
      <c r="F315" s="2"/>
      <c r="G315" s="2"/>
      <c r="H315" s="6">
        <f t="shared" si="4"/>
        <v>1.477608547397099E-3</v>
      </c>
      <c r="I315" s="4"/>
      <c r="J315" s="4"/>
      <c r="K315" s="4"/>
    </row>
    <row r="316" spans="2:11" ht="13.5" x14ac:dyDescent="0.35">
      <c r="B316" s="3">
        <v>42460</v>
      </c>
      <c r="C316" s="2">
        <v>6.84</v>
      </c>
      <c r="D316" s="2">
        <v>3.5451000000000001</v>
      </c>
      <c r="E316" s="2">
        <v>6508</v>
      </c>
      <c r="F316" s="2"/>
      <c r="G316" s="2"/>
      <c r="H316" s="6">
        <f t="shared" si="4"/>
        <v>5.8733401430031106E-3</v>
      </c>
      <c r="I316" s="4"/>
      <c r="J316" s="4"/>
      <c r="K316" s="4"/>
    </row>
    <row r="317" spans="2:11" ht="13.5" x14ac:dyDescent="0.35">
      <c r="B317" s="3">
        <v>42461</v>
      </c>
      <c r="C317" s="2">
        <v>6.94</v>
      </c>
      <c r="D317" s="2">
        <v>3.5969000000000002</v>
      </c>
      <c r="E317" s="2">
        <v>700</v>
      </c>
      <c r="F317" s="2"/>
      <c r="G317" s="2"/>
      <c r="H317" s="6">
        <f t="shared" si="4"/>
        <v>1.4611717582014631E-2</v>
      </c>
      <c r="I317" s="4"/>
      <c r="J317" s="4"/>
      <c r="K317" s="4"/>
    </row>
    <row r="318" spans="2:11" ht="13.5" x14ac:dyDescent="0.35">
      <c r="B318" s="3">
        <v>42464</v>
      </c>
      <c r="C318" s="2">
        <v>6.94</v>
      </c>
      <c r="D318" s="2">
        <v>3.5969000000000002</v>
      </c>
      <c r="E318" s="2">
        <v>0</v>
      </c>
      <c r="F318" s="2"/>
      <c r="G318" s="2"/>
      <c r="H318" s="6">
        <f t="shared" si="4"/>
        <v>0</v>
      </c>
      <c r="I318" s="4"/>
      <c r="J318" s="4"/>
      <c r="K318" s="4"/>
    </row>
    <row r="319" spans="2:11" ht="13.5" x14ac:dyDescent="0.35">
      <c r="B319" s="3">
        <v>42465</v>
      </c>
      <c r="C319" s="2">
        <v>6.94</v>
      </c>
      <c r="D319" s="2">
        <v>3.5969000000000002</v>
      </c>
      <c r="E319" s="2">
        <v>0</v>
      </c>
      <c r="F319" s="2"/>
      <c r="G319" s="2"/>
      <c r="H319" s="6">
        <f t="shared" si="4"/>
        <v>0</v>
      </c>
      <c r="I319" s="4"/>
      <c r="J319" s="4"/>
      <c r="K319" s="4"/>
    </row>
    <row r="320" spans="2:11" ht="13.5" x14ac:dyDescent="0.35">
      <c r="B320" s="3">
        <v>42466</v>
      </c>
      <c r="C320" s="2">
        <v>6.8</v>
      </c>
      <c r="D320" s="2">
        <v>3.5244</v>
      </c>
      <c r="E320" s="2">
        <v>2000</v>
      </c>
      <c r="F320" s="2"/>
      <c r="G320" s="2"/>
      <c r="H320" s="6">
        <f t="shared" si="4"/>
        <v>-2.0156245655981602E-2</v>
      </c>
      <c r="I320" s="4"/>
      <c r="J320" s="4"/>
      <c r="K320" s="4"/>
    </row>
    <row r="321" spans="2:11" ht="13.5" x14ac:dyDescent="0.35">
      <c r="B321" s="3">
        <v>42467</v>
      </c>
      <c r="C321" s="2">
        <v>6.8</v>
      </c>
      <c r="D321" s="2">
        <v>3.5244</v>
      </c>
      <c r="E321" s="2">
        <v>11589</v>
      </c>
      <c r="F321" s="2"/>
      <c r="G321" s="2"/>
      <c r="H321" s="6">
        <f t="shared" si="4"/>
        <v>0</v>
      </c>
      <c r="I321" s="4"/>
      <c r="J321" s="4"/>
      <c r="K321" s="4"/>
    </row>
    <row r="322" spans="2:11" ht="13.5" x14ac:dyDescent="0.35">
      <c r="B322" s="3">
        <v>42468</v>
      </c>
      <c r="C322" s="2">
        <v>6.93</v>
      </c>
      <c r="D322" s="2">
        <v>3.5918000000000001</v>
      </c>
      <c r="E322" s="2">
        <v>276417</v>
      </c>
      <c r="F322" s="2"/>
      <c r="G322" s="2"/>
      <c r="H322" s="6">
        <f t="shared" si="4"/>
        <v>1.9123822494609047E-2</v>
      </c>
      <c r="I322" s="4"/>
      <c r="J322" s="4"/>
      <c r="K322" s="4"/>
    </row>
    <row r="323" spans="2:11" ht="13.5" x14ac:dyDescent="0.35">
      <c r="B323" s="3">
        <v>42471</v>
      </c>
      <c r="C323" s="2">
        <v>6.93</v>
      </c>
      <c r="D323" s="2">
        <v>3.5918000000000001</v>
      </c>
      <c r="E323" s="2">
        <v>0</v>
      </c>
      <c r="F323" s="2"/>
      <c r="G323" s="2"/>
      <c r="H323" s="6">
        <f t="shared" si="4"/>
        <v>0</v>
      </c>
      <c r="I323" s="4"/>
      <c r="J323" s="4"/>
      <c r="K323" s="4"/>
    </row>
    <row r="324" spans="2:11" ht="13.5" x14ac:dyDescent="0.35">
      <c r="B324" s="3">
        <v>42472</v>
      </c>
      <c r="C324" s="2">
        <v>6.93</v>
      </c>
      <c r="D324" s="2">
        <v>3.5918000000000001</v>
      </c>
      <c r="E324" s="2">
        <v>0</v>
      </c>
      <c r="F324" s="2"/>
      <c r="G324" s="2"/>
      <c r="H324" s="6">
        <f t="shared" si="4"/>
        <v>0</v>
      </c>
      <c r="I324" s="4"/>
      <c r="J324" s="4"/>
      <c r="K324" s="4"/>
    </row>
    <row r="325" spans="2:11" ht="13.5" x14ac:dyDescent="0.35">
      <c r="B325" s="3">
        <v>42473</v>
      </c>
      <c r="C325" s="2">
        <v>6.8</v>
      </c>
      <c r="D325" s="2">
        <v>3.5244</v>
      </c>
      <c r="E325" s="2">
        <v>7713</v>
      </c>
      <c r="F325" s="2"/>
      <c r="G325" s="2"/>
      <c r="H325" s="6">
        <f t="shared" si="4"/>
        <v>-1.8764964641683871E-2</v>
      </c>
      <c r="I325" s="4"/>
      <c r="J325" s="4"/>
      <c r="K325" s="4"/>
    </row>
    <row r="326" spans="2:11" ht="13.5" x14ac:dyDescent="0.35">
      <c r="B326" s="3">
        <v>42474</v>
      </c>
      <c r="C326" s="2">
        <v>6.93</v>
      </c>
      <c r="D326" s="2">
        <v>3.5918000000000001</v>
      </c>
      <c r="E326" s="2">
        <v>6499</v>
      </c>
      <c r="F326" s="2"/>
      <c r="G326" s="2"/>
      <c r="H326" s="6">
        <f t="shared" si="4"/>
        <v>1.9123822494609047E-2</v>
      </c>
      <c r="I326" s="4"/>
      <c r="J326" s="4"/>
      <c r="K326" s="4"/>
    </row>
    <row r="327" spans="2:11" ht="13.5" x14ac:dyDescent="0.35">
      <c r="B327" s="3">
        <v>42475</v>
      </c>
      <c r="C327" s="2">
        <v>6.93</v>
      </c>
      <c r="D327" s="2">
        <v>3.5918000000000001</v>
      </c>
      <c r="E327" s="2">
        <v>0</v>
      </c>
      <c r="F327" s="2"/>
      <c r="G327" s="2"/>
      <c r="H327" s="6">
        <f t="shared" ref="H327:H390" si="5">(D327-D326)/D326</f>
        <v>0</v>
      </c>
      <c r="I327" s="4"/>
      <c r="J327" s="4"/>
      <c r="K327" s="4"/>
    </row>
    <row r="328" spans="2:11" ht="13.5" x14ac:dyDescent="0.35">
      <c r="B328" s="3">
        <v>42478</v>
      </c>
      <c r="C328" s="2">
        <v>6.8</v>
      </c>
      <c r="D328" s="2">
        <v>3.5244</v>
      </c>
      <c r="E328" s="2">
        <v>16796</v>
      </c>
      <c r="F328" s="2"/>
      <c r="G328" s="2"/>
      <c r="H328" s="6">
        <f t="shared" si="5"/>
        <v>-1.8764964641683871E-2</v>
      </c>
      <c r="I328" s="4"/>
      <c r="J328" s="4"/>
      <c r="K328" s="4"/>
    </row>
    <row r="329" spans="2:11" ht="13.5" x14ac:dyDescent="0.35">
      <c r="B329" s="3">
        <v>42479</v>
      </c>
      <c r="C329" s="2">
        <v>6.93</v>
      </c>
      <c r="D329" s="2">
        <v>3.5918000000000001</v>
      </c>
      <c r="E329" s="2">
        <v>2585</v>
      </c>
      <c r="F329" s="2"/>
      <c r="G329" s="2"/>
      <c r="H329" s="6">
        <f t="shared" si="5"/>
        <v>1.9123822494609047E-2</v>
      </c>
      <c r="I329" s="4"/>
      <c r="J329" s="4"/>
      <c r="K329" s="4"/>
    </row>
    <row r="330" spans="2:11" ht="13.5" x14ac:dyDescent="0.35">
      <c r="B330" s="3">
        <v>42480</v>
      </c>
      <c r="C330" s="2">
        <v>6.9</v>
      </c>
      <c r="D330" s="2">
        <v>3.5762</v>
      </c>
      <c r="E330" s="2">
        <v>4000</v>
      </c>
      <c r="F330" s="2"/>
      <c r="G330" s="2"/>
      <c r="H330" s="6">
        <f t="shared" si="5"/>
        <v>-4.3432262375410818E-3</v>
      </c>
      <c r="I330" s="4"/>
      <c r="J330" s="4"/>
      <c r="K330" s="4"/>
    </row>
    <row r="331" spans="2:11" ht="13.5" x14ac:dyDescent="0.35">
      <c r="B331" s="3">
        <v>42481</v>
      </c>
      <c r="C331" s="2">
        <v>6.92</v>
      </c>
      <c r="D331" s="2">
        <v>3.5865999999999998</v>
      </c>
      <c r="E331" s="2">
        <v>3107</v>
      </c>
      <c r="F331" s="2"/>
      <c r="G331" s="2"/>
      <c r="H331" s="6">
        <f t="shared" si="5"/>
        <v>2.9081147586823282E-3</v>
      </c>
      <c r="I331" s="4"/>
      <c r="J331" s="4"/>
      <c r="K331" s="4"/>
    </row>
    <row r="332" spans="2:11" ht="13.5" x14ac:dyDescent="0.35">
      <c r="B332" s="3">
        <v>42482</v>
      </c>
      <c r="C332" s="2">
        <v>6.92</v>
      </c>
      <c r="D332" s="2">
        <v>3.5865999999999998</v>
      </c>
      <c r="E332" s="2">
        <v>1016</v>
      </c>
      <c r="F332" s="2"/>
      <c r="G332" s="2"/>
      <c r="H332" s="6">
        <f t="shared" si="5"/>
        <v>0</v>
      </c>
      <c r="I332" s="4"/>
      <c r="J332" s="4"/>
      <c r="K332" s="4"/>
    </row>
    <row r="333" spans="2:11" ht="13.5" x14ac:dyDescent="0.35">
      <c r="B333" s="3">
        <v>42485</v>
      </c>
      <c r="C333" s="2">
        <v>6.98</v>
      </c>
      <c r="D333" s="2">
        <v>3.6177000000000001</v>
      </c>
      <c r="E333" s="2">
        <v>11505</v>
      </c>
      <c r="F333" s="2"/>
      <c r="G333" s="2"/>
      <c r="H333" s="6">
        <f t="shared" si="5"/>
        <v>8.6711648915408328E-3</v>
      </c>
      <c r="I333" s="4"/>
      <c r="J333" s="4"/>
      <c r="K333" s="4"/>
    </row>
    <row r="334" spans="2:11" ht="13.5" x14ac:dyDescent="0.35">
      <c r="B334" s="3">
        <v>42486</v>
      </c>
      <c r="C334" s="2">
        <v>6.98</v>
      </c>
      <c r="D334" s="2">
        <v>3.6177000000000001</v>
      </c>
      <c r="E334" s="2">
        <v>0</v>
      </c>
      <c r="F334" s="2"/>
      <c r="G334" s="2"/>
      <c r="H334" s="6">
        <f t="shared" si="5"/>
        <v>0</v>
      </c>
      <c r="I334" s="4"/>
      <c r="J334" s="4"/>
      <c r="K334" s="4"/>
    </row>
    <row r="335" spans="2:11" ht="13.5" x14ac:dyDescent="0.35">
      <c r="B335" s="3">
        <v>42487</v>
      </c>
      <c r="C335" s="2">
        <v>6.96</v>
      </c>
      <c r="D335" s="2">
        <v>3.6073</v>
      </c>
      <c r="E335" s="2">
        <v>600</v>
      </c>
      <c r="F335" s="2"/>
      <c r="G335" s="2"/>
      <c r="H335" s="6">
        <f t="shared" si="5"/>
        <v>-2.874754678386872E-3</v>
      </c>
      <c r="I335" s="4"/>
      <c r="J335" s="4"/>
      <c r="K335" s="4"/>
    </row>
    <row r="336" spans="2:11" ht="13.5" x14ac:dyDescent="0.35">
      <c r="B336" s="3">
        <v>42488</v>
      </c>
      <c r="C336" s="2">
        <v>6.9</v>
      </c>
      <c r="D336" s="2">
        <v>3.5762</v>
      </c>
      <c r="E336" s="2">
        <v>2509</v>
      </c>
      <c r="F336" s="2"/>
      <c r="G336" s="2"/>
      <c r="H336" s="6">
        <f t="shared" si="5"/>
        <v>-8.6214065921880363E-3</v>
      </c>
      <c r="I336" s="4"/>
      <c r="J336" s="4"/>
      <c r="K336" s="4"/>
    </row>
    <row r="337" spans="2:11" ht="13.5" x14ac:dyDescent="0.35">
      <c r="B337" s="3">
        <v>42489</v>
      </c>
      <c r="C337" s="2">
        <v>6.9</v>
      </c>
      <c r="D337" s="2">
        <v>3.5762</v>
      </c>
      <c r="E337" s="2">
        <v>391</v>
      </c>
      <c r="F337" s="2"/>
      <c r="G337" s="2"/>
      <c r="H337" s="6">
        <f t="shared" si="5"/>
        <v>0</v>
      </c>
      <c r="I337" s="4"/>
      <c r="J337" s="4"/>
      <c r="K337" s="4"/>
    </row>
    <row r="338" spans="2:11" ht="13.5" x14ac:dyDescent="0.35">
      <c r="B338" s="3">
        <v>42492</v>
      </c>
      <c r="C338" s="2">
        <v>6.9</v>
      </c>
      <c r="D338" s="2">
        <v>3.5762</v>
      </c>
      <c r="E338" s="2">
        <v>0</v>
      </c>
      <c r="F338" s="2"/>
      <c r="G338" s="2"/>
      <c r="H338" s="6">
        <f t="shared" si="5"/>
        <v>0</v>
      </c>
      <c r="I338" s="4"/>
      <c r="J338" s="4"/>
      <c r="K338" s="4"/>
    </row>
    <row r="339" spans="2:11" ht="13.5" x14ac:dyDescent="0.35">
      <c r="B339" s="3">
        <v>42493</v>
      </c>
      <c r="C339" s="2">
        <v>6.9</v>
      </c>
      <c r="D339" s="2">
        <v>3.5762</v>
      </c>
      <c r="E339" s="2">
        <v>569</v>
      </c>
      <c r="F339" s="2"/>
      <c r="G339" s="2"/>
      <c r="H339" s="6">
        <f t="shared" si="5"/>
        <v>0</v>
      </c>
      <c r="I339" s="4"/>
      <c r="J339" s="4"/>
      <c r="K339" s="4"/>
    </row>
    <row r="340" spans="2:11" ht="13.5" x14ac:dyDescent="0.35">
      <c r="B340" s="3">
        <v>42494</v>
      </c>
      <c r="C340" s="2">
        <v>6.9</v>
      </c>
      <c r="D340" s="2">
        <v>3.5762</v>
      </c>
      <c r="E340" s="2">
        <v>1500</v>
      </c>
      <c r="F340" s="2"/>
      <c r="G340" s="2"/>
      <c r="H340" s="6">
        <f t="shared" si="5"/>
        <v>0</v>
      </c>
      <c r="I340" s="4"/>
      <c r="J340" s="4"/>
      <c r="K340" s="4"/>
    </row>
    <row r="341" spans="2:11" ht="13.5" x14ac:dyDescent="0.35">
      <c r="B341" s="3">
        <v>42495</v>
      </c>
      <c r="C341" s="2">
        <v>6.75</v>
      </c>
      <c r="D341" s="2">
        <v>3.4984999999999999</v>
      </c>
      <c r="E341" s="2">
        <v>1007</v>
      </c>
      <c r="F341" s="2"/>
      <c r="G341" s="2"/>
      <c r="H341" s="6">
        <f t="shared" si="5"/>
        <v>-2.1726972764386808E-2</v>
      </c>
      <c r="I341" s="4"/>
      <c r="J341" s="4"/>
      <c r="K341" s="4"/>
    </row>
    <row r="342" spans="2:11" ht="13.5" x14ac:dyDescent="0.35">
      <c r="B342" s="3">
        <v>42496</v>
      </c>
      <c r="C342" s="2">
        <v>6.75</v>
      </c>
      <c r="D342" s="2">
        <v>3.4984999999999999</v>
      </c>
      <c r="E342" s="2">
        <v>0</v>
      </c>
      <c r="F342" s="2"/>
      <c r="G342" s="2"/>
      <c r="H342" s="6">
        <f t="shared" si="5"/>
        <v>0</v>
      </c>
      <c r="I342" s="4"/>
      <c r="J342" s="4"/>
      <c r="K342" s="4"/>
    </row>
    <row r="343" spans="2:11" ht="13.5" x14ac:dyDescent="0.35">
      <c r="B343" s="3">
        <v>42499</v>
      </c>
      <c r="C343" s="2">
        <v>6.95</v>
      </c>
      <c r="D343" s="2">
        <v>3.6021000000000001</v>
      </c>
      <c r="E343" s="2">
        <v>8581</v>
      </c>
      <c r="F343" s="2"/>
      <c r="G343" s="2"/>
      <c r="H343" s="6">
        <f t="shared" si="5"/>
        <v>2.9612691153351477E-2</v>
      </c>
      <c r="I343" s="4"/>
      <c r="J343" s="4"/>
      <c r="K343" s="4"/>
    </row>
    <row r="344" spans="2:11" ht="13.5" x14ac:dyDescent="0.35">
      <c r="B344" s="3">
        <v>42500</v>
      </c>
      <c r="C344" s="2">
        <v>7</v>
      </c>
      <c r="D344" s="2">
        <v>3.6280000000000001</v>
      </c>
      <c r="E344" s="2">
        <v>5850</v>
      </c>
      <c r="F344" s="2"/>
      <c r="G344" s="2"/>
      <c r="H344" s="6">
        <f t="shared" si="5"/>
        <v>7.1902501318675312E-3</v>
      </c>
      <c r="I344" s="4"/>
      <c r="J344" s="4"/>
      <c r="K344" s="4"/>
    </row>
    <row r="345" spans="2:11" ht="13.5" x14ac:dyDescent="0.35">
      <c r="B345" s="3">
        <v>42501</v>
      </c>
      <c r="C345" s="2">
        <v>7</v>
      </c>
      <c r="D345" s="2">
        <v>3.6280000000000001</v>
      </c>
      <c r="E345" s="2">
        <v>0</v>
      </c>
      <c r="F345" s="2"/>
      <c r="G345" s="2"/>
      <c r="H345" s="6">
        <f t="shared" si="5"/>
        <v>0</v>
      </c>
      <c r="I345" s="4"/>
      <c r="J345" s="4"/>
      <c r="K345" s="4"/>
    </row>
    <row r="346" spans="2:11" ht="13.5" x14ac:dyDescent="0.35">
      <c r="B346" s="3">
        <v>42502</v>
      </c>
      <c r="C346" s="2">
        <v>7</v>
      </c>
      <c r="D346" s="2">
        <v>3.6280000000000001</v>
      </c>
      <c r="E346" s="2">
        <v>0</v>
      </c>
      <c r="F346" s="2"/>
      <c r="G346" s="2"/>
      <c r="H346" s="6">
        <f t="shared" si="5"/>
        <v>0</v>
      </c>
      <c r="I346" s="4"/>
      <c r="J346" s="4"/>
      <c r="K346" s="4"/>
    </row>
    <row r="347" spans="2:11" ht="13.5" x14ac:dyDescent="0.35">
      <c r="B347" s="3">
        <v>42503</v>
      </c>
      <c r="C347" s="2">
        <v>7.19</v>
      </c>
      <c r="D347" s="2">
        <v>3.7265000000000001</v>
      </c>
      <c r="E347" s="2">
        <v>7954</v>
      </c>
      <c r="F347" s="2"/>
      <c r="G347" s="2"/>
      <c r="H347" s="6">
        <f t="shared" si="5"/>
        <v>2.7149944873208386E-2</v>
      </c>
      <c r="I347" s="4"/>
      <c r="J347" s="4"/>
      <c r="K347" s="4"/>
    </row>
    <row r="348" spans="2:11" ht="13.5" x14ac:dyDescent="0.35">
      <c r="B348" s="3">
        <v>42506</v>
      </c>
      <c r="C348" s="2">
        <v>7.19</v>
      </c>
      <c r="D348" s="2">
        <v>3.7265000000000001</v>
      </c>
      <c r="E348" s="2">
        <v>0</v>
      </c>
      <c r="F348" s="2"/>
      <c r="G348" s="2"/>
      <c r="H348" s="6">
        <f t="shared" si="5"/>
        <v>0</v>
      </c>
      <c r="I348" s="4"/>
      <c r="J348" s="4"/>
      <c r="K348" s="4"/>
    </row>
    <row r="349" spans="2:11" ht="13.5" x14ac:dyDescent="0.35">
      <c r="B349" s="3">
        <v>42507</v>
      </c>
      <c r="C349" s="2">
        <v>7.19</v>
      </c>
      <c r="D349" s="2">
        <v>3.7265000000000001</v>
      </c>
      <c r="E349" s="2">
        <v>0</v>
      </c>
      <c r="F349" s="2"/>
      <c r="G349" s="2"/>
      <c r="H349" s="6">
        <f t="shared" si="5"/>
        <v>0</v>
      </c>
      <c r="I349" s="4"/>
      <c r="J349" s="4"/>
      <c r="K349" s="4"/>
    </row>
    <row r="350" spans="2:11" ht="13.5" x14ac:dyDescent="0.35">
      <c r="B350" s="3">
        <v>42508</v>
      </c>
      <c r="C350" s="2">
        <v>7.1</v>
      </c>
      <c r="D350" s="2">
        <v>3.6798999999999999</v>
      </c>
      <c r="E350" s="2">
        <v>100</v>
      </c>
      <c r="F350" s="2"/>
      <c r="G350" s="2"/>
      <c r="H350" s="6">
        <f t="shared" si="5"/>
        <v>-1.2505031530927196E-2</v>
      </c>
      <c r="I350" s="4"/>
      <c r="J350" s="4"/>
      <c r="K350" s="4"/>
    </row>
    <row r="351" spans="2:11" ht="13.5" x14ac:dyDescent="0.35">
      <c r="B351" s="3">
        <v>42509</v>
      </c>
      <c r="C351" s="2">
        <v>7.19</v>
      </c>
      <c r="D351" s="2">
        <v>3.7265000000000001</v>
      </c>
      <c r="E351" s="2">
        <v>2118</v>
      </c>
      <c r="F351" s="2"/>
      <c r="G351" s="2"/>
      <c r="H351" s="6">
        <f t="shared" si="5"/>
        <v>1.2663387592054185E-2</v>
      </c>
      <c r="I351" s="4"/>
      <c r="J351" s="4"/>
      <c r="K351" s="4"/>
    </row>
    <row r="352" spans="2:11" ht="13.5" x14ac:dyDescent="0.35">
      <c r="B352" s="3">
        <v>42510</v>
      </c>
      <c r="C352" s="2">
        <v>7.2</v>
      </c>
      <c r="D352" s="2">
        <v>3.7317</v>
      </c>
      <c r="E352" s="2">
        <v>7280</v>
      </c>
      <c r="F352" s="2"/>
      <c r="G352" s="2"/>
      <c r="H352" s="6">
        <f t="shared" si="5"/>
        <v>1.3954112437944107E-3</v>
      </c>
      <c r="I352" s="4"/>
      <c r="J352" s="4"/>
      <c r="K352" s="4"/>
    </row>
    <row r="353" spans="2:11" ht="13.5" x14ac:dyDescent="0.35">
      <c r="B353" s="3">
        <v>42513</v>
      </c>
      <c r="C353" s="2">
        <v>7.3</v>
      </c>
      <c r="D353" s="2">
        <v>3.7835000000000001</v>
      </c>
      <c r="E353" s="2">
        <v>910</v>
      </c>
      <c r="F353" s="2"/>
      <c r="G353" s="2"/>
      <c r="H353" s="6">
        <f t="shared" si="5"/>
        <v>1.3881072969424141E-2</v>
      </c>
      <c r="I353" s="4"/>
      <c r="J353" s="4"/>
      <c r="K353" s="4"/>
    </row>
    <row r="354" spans="2:11" ht="13.5" x14ac:dyDescent="0.35">
      <c r="B354" s="3">
        <v>42514</v>
      </c>
      <c r="C354" s="2">
        <v>7.3</v>
      </c>
      <c r="D354" s="2">
        <v>3.7835000000000001</v>
      </c>
      <c r="E354" s="2">
        <v>3055</v>
      </c>
      <c r="F354" s="2"/>
      <c r="G354" s="2"/>
      <c r="H354" s="6">
        <f t="shared" si="5"/>
        <v>0</v>
      </c>
      <c r="I354" s="4"/>
      <c r="J354" s="4"/>
      <c r="K354" s="4"/>
    </row>
    <row r="355" spans="2:11" ht="13.5" x14ac:dyDescent="0.35">
      <c r="B355" s="3">
        <v>42515</v>
      </c>
      <c r="C355" s="2">
        <v>7.3</v>
      </c>
      <c r="D355" s="2">
        <v>3.7835000000000001</v>
      </c>
      <c r="E355" s="2">
        <v>360</v>
      </c>
      <c r="F355" s="2"/>
      <c r="G355" s="2"/>
      <c r="H355" s="6">
        <f t="shared" si="5"/>
        <v>0</v>
      </c>
      <c r="I355" s="4"/>
      <c r="J355" s="4"/>
      <c r="K355" s="4"/>
    </row>
    <row r="356" spans="2:11" ht="13.5" x14ac:dyDescent="0.35">
      <c r="B356" s="3">
        <v>42516</v>
      </c>
      <c r="C356" s="2">
        <v>7.3</v>
      </c>
      <c r="D356" s="2">
        <v>3.7835000000000001</v>
      </c>
      <c r="E356" s="2">
        <v>0</v>
      </c>
      <c r="F356" s="2"/>
      <c r="G356" s="2"/>
      <c r="H356" s="6">
        <f t="shared" si="5"/>
        <v>0</v>
      </c>
      <c r="I356" s="4"/>
      <c r="J356" s="4"/>
      <c r="K356" s="4"/>
    </row>
    <row r="357" spans="2:11" ht="13.5" x14ac:dyDescent="0.35">
      <c r="B357" s="3">
        <v>42517</v>
      </c>
      <c r="C357" s="2">
        <v>7.3</v>
      </c>
      <c r="D357" s="2">
        <v>3.7835000000000001</v>
      </c>
      <c r="E357" s="2">
        <v>0</v>
      </c>
      <c r="F357" s="2"/>
      <c r="G357" s="2"/>
      <c r="H357" s="6">
        <f t="shared" si="5"/>
        <v>0</v>
      </c>
      <c r="I357" s="4"/>
      <c r="J357" s="4"/>
      <c r="K357" s="4"/>
    </row>
    <row r="358" spans="2:11" ht="13.5" x14ac:dyDescent="0.35">
      <c r="B358" s="3">
        <v>42520</v>
      </c>
      <c r="C358" s="2">
        <v>7.3</v>
      </c>
      <c r="D358" s="2">
        <v>3.7835000000000001</v>
      </c>
      <c r="E358" s="2">
        <v>0</v>
      </c>
      <c r="F358" s="2"/>
      <c r="G358" s="2"/>
      <c r="H358" s="6">
        <f t="shared" si="5"/>
        <v>0</v>
      </c>
      <c r="I358" s="4"/>
      <c r="J358" s="4"/>
      <c r="K358" s="4"/>
    </row>
    <row r="359" spans="2:11" ht="13.5" x14ac:dyDescent="0.35">
      <c r="B359" s="3">
        <v>42521</v>
      </c>
      <c r="C359" s="2">
        <v>7.3</v>
      </c>
      <c r="D359" s="2">
        <v>3.7835000000000001</v>
      </c>
      <c r="E359" s="2">
        <v>0</v>
      </c>
      <c r="F359" s="2"/>
      <c r="G359" s="2"/>
      <c r="H359" s="6">
        <f t="shared" si="5"/>
        <v>0</v>
      </c>
      <c r="I359" s="4"/>
      <c r="J359" s="4"/>
      <c r="K359" s="4"/>
    </row>
    <row r="360" spans="2:11" ht="13.5" x14ac:dyDescent="0.35">
      <c r="B360" s="3">
        <v>42522</v>
      </c>
      <c r="C360" s="2">
        <v>7.3</v>
      </c>
      <c r="D360" s="2">
        <v>3.7835000000000001</v>
      </c>
      <c r="E360" s="2">
        <v>0</v>
      </c>
      <c r="F360" s="2"/>
      <c r="G360" s="2"/>
      <c r="H360" s="6">
        <f t="shared" si="5"/>
        <v>0</v>
      </c>
      <c r="I360" s="4"/>
      <c r="J360" s="4"/>
      <c r="K360" s="4"/>
    </row>
    <row r="361" spans="2:11" ht="13.5" x14ac:dyDescent="0.35">
      <c r="B361" s="3">
        <v>42523</v>
      </c>
      <c r="C361" s="2">
        <v>7.3</v>
      </c>
      <c r="D361" s="2">
        <v>3.7835000000000001</v>
      </c>
      <c r="E361" s="2">
        <v>4000</v>
      </c>
      <c r="F361" s="2"/>
      <c r="G361" s="2"/>
      <c r="H361" s="6">
        <f t="shared" si="5"/>
        <v>0</v>
      </c>
      <c r="I361" s="4"/>
      <c r="J361" s="4"/>
      <c r="K361" s="4"/>
    </row>
    <row r="362" spans="2:11" ht="13.5" x14ac:dyDescent="0.35">
      <c r="B362" s="3">
        <v>42524</v>
      </c>
      <c r="C362" s="2">
        <v>7.29</v>
      </c>
      <c r="D362" s="2">
        <v>3.7783000000000002</v>
      </c>
      <c r="E362" s="2">
        <v>1525</v>
      </c>
      <c r="F362" s="2"/>
      <c r="G362" s="2"/>
      <c r="H362" s="6">
        <f t="shared" si="5"/>
        <v>-1.3743887934451887E-3</v>
      </c>
      <c r="I362" s="4"/>
      <c r="J362" s="4"/>
      <c r="K362" s="4"/>
    </row>
    <row r="363" spans="2:11" ht="13.5" x14ac:dyDescent="0.35">
      <c r="B363" s="3">
        <v>42527</v>
      </c>
      <c r="C363" s="2">
        <v>7.29</v>
      </c>
      <c r="D363" s="2">
        <v>3.7783000000000002</v>
      </c>
      <c r="E363" s="2">
        <v>330</v>
      </c>
      <c r="F363" s="2"/>
      <c r="G363" s="2"/>
      <c r="H363" s="6">
        <f t="shared" si="5"/>
        <v>0</v>
      </c>
      <c r="I363" s="4"/>
      <c r="J363" s="4"/>
      <c r="K363" s="4"/>
    </row>
    <row r="364" spans="2:11" ht="13.5" x14ac:dyDescent="0.35">
      <c r="B364" s="3">
        <v>42528</v>
      </c>
      <c r="C364" s="2">
        <v>7.29</v>
      </c>
      <c r="D364" s="2">
        <v>3.7783000000000002</v>
      </c>
      <c r="E364" s="2">
        <v>575</v>
      </c>
      <c r="F364" s="2"/>
      <c r="G364" s="2"/>
      <c r="H364" s="6">
        <f t="shared" si="5"/>
        <v>0</v>
      </c>
      <c r="I364" s="4"/>
      <c r="J364" s="4"/>
      <c r="K364" s="4"/>
    </row>
    <row r="365" spans="2:11" ht="13.5" x14ac:dyDescent="0.35">
      <c r="B365" s="3">
        <v>42529</v>
      </c>
      <c r="C365" s="2">
        <v>7.29</v>
      </c>
      <c r="D365" s="2">
        <v>3.7783000000000002</v>
      </c>
      <c r="E365" s="2">
        <v>70</v>
      </c>
      <c r="F365" s="2"/>
      <c r="G365" s="2"/>
      <c r="H365" s="6">
        <f t="shared" si="5"/>
        <v>0</v>
      </c>
      <c r="I365" s="4"/>
      <c r="J365" s="4"/>
      <c r="K365" s="4"/>
    </row>
    <row r="366" spans="2:11" ht="13.5" x14ac:dyDescent="0.35">
      <c r="B366" s="3">
        <v>42530</v>
      </c>
      <c r="C366" s="2">
        <v>7.29</v>
      </c>
      <c r="D366" s="2">
        <v>3.7783000000000002</v>
      </c>
      <c r="E366" s="2">
        <v>1915</v>
      </c>
      <c r="F366" s="2"/>
      <c r="G366" s="2"/>
      <c r="H366" s="6">
        <f t="shared" si="5"/>
        <v>0</v>
      </c>
      <c r="I366" s="4"/>
      <c r="J366" s="4"/>
      <c r="K366" s="4"/>
    </row>
    <row r="367" spans="2:11" ht="13.5" x14ac:dyDescent="0.35">
      <c r="B367" s="3">
        <v>42531</v>
      </c>
      <c r="C367" s="2">
        <v>7.19</v>
      </c>
      <c r="D367" s="2">
        <v>3.7265000000000001</v>
      </c>
      <c r="E367" s="2">
        <v>946</v>
      </c>
      <c r="F367" s="2"/>
      <c r="G367" s="2"/>
      <c r="H367" s="6">
        <f t="shared" si="5"/>
        <v>-1.3709869518037229E-2</v>
      </c>
      <c r="I367" s="4"/>
      <c r="J367" s="4"/>
      <c r="K367" s="4"/>
    </row>
    <row r="368" spans="2:11" ht="13.5" x14ac:dyDescent="0.35">
      <c r="B368" s="3">
        <v>42534</v>
      </c>
      <c r="C368" s="2">
        <v>7.3</v>
      </c>
      <c r="D368" s="2">
        <v>3.7835000000000001</v>
      </c>
      <c r="E368" s="2">
        <v>100</v>
      </c>
      <c r="F368" s="2"/>
      <c r="G368" s="2"/>
      <c r="H368" s="6">
        <f t="shared" si="5"/>
        <v>1.5295854018516016E-2</v>
      </c>
      <c r="I368" s="4"/>
      <c r="J368" s="4"/>
      <c r="K368" s="4"/>
    </row>
    <row r="369" spans="2:11" ht="13.5" x14ac:dyDescent="0.35">
      <c r="B369" s="3">
        <v>42535</v>
      </c>
      <c r="C369" s="2">
        <v>7.3</v>
      </c>
      <c r="D369" s="2">
        <v>3.7835000000000001</v>
      </c>
      <c r="E369" s="2">
        <v>0</v>
      </c>
      <c r="F369" s="2"/>
      <c r="G369" s="2"/>
      <c r="H369" s="6">
        <f t="shared" si="5"/>
        <v>0</v>
      </c>
      <c r="I369" s="4"/>
      <c r="J369" s="4"/>
      <c r="K369" s="4"/>
    </row>
    <row r="370" spans="2:11" ht="13.5" x14ac:dyDescent="0.35">
      <c r="B370" s="3">
        <v>42536</v>
      </c>
      <c r="C370" s="2">
        <v>7.3</v>
      </c>
      <c r="D370" s="2">
        <v>3.7835000000000001</v>
      </c>
      <c r="E370" s="2">
        <v>0</v>
      </c>
      <c r="F370" s="2"/>
      <c r="G370" s="2"/>
      <c r="H370" s="6">
        <f t="shared" si="5"/>
        <v>0</v>
      </c>
      <c r="I370" s="4"/>
      <c r="J370" s="4"/>
      <c r="K370" s="4"/>
    </row>
    <row r="371" spans="2:11" ht="13.5" x14ac:dyDescent="0.35">
      <c r="B371" s="3">
        <v>42537</v>
      </c>
      <c r="C371" s="2">
        <v>7.29</v>
      </c>
      <c r="D371" s="2">
        <v>3.7783000000000002</v>
      </c>
      <c r="E371" s="2">
        <v>4174</v>
      </c>
      <c r="F371" s="2"/>
      <c r="G371" s="2"/>
      <c r="H371" s="6">
        <f t="shared" si="5"/>
        <v>-1.3743887934451887E-3</v>
      </c>
      <c r="I371" s="4"/>
      <c r="J371" s="4"/>
      <c r="K371" s="4"/>
    </row>
    <row r="372" spans="2:11" ht="13.5" x14ac:dyDescent="0.35">
      <c r="B372" s="3">
        <v>42538</v>
      </c>
      <c r="C372" s="2">
        <v>7.2</v>
      </c>
      <c r="D372" s="2">
        <v>3.8506999999999998</v>
      </c>
      <c r="E372" s="2">
        <v>3820</v>
      </c>
      <c r="F372" s="2"/>
      <c r="G372" s="2"/>
      <c r="H372" s="6">
        <f t="shared" si="5"/>
        <v>1.9162057009766184E-2</v>
      </c>
      <c r="I372" s="4"/>
      <c r="J372" s="4"/>
      <c r="K372" s="4"/>
    </row>
    <row r="373" spans="2:11" ht="13.5" x14ac:dyDescent="0.35">
      <c r="B373" s="3">
        <v>42541</v>
      </c>
      <c r="C373" s="2">
        <v>7.15</v>
      </c>
      <c r="D373" s="2">
        <v>3.8239000000000001</v>
      </c>
      <c r="E373" s="2">
        <v>1568</v>
      </c>
      <c r="F373" s="2"/>
      <c r="G373" s="2"/>
      <c r="H373" s="6">
        <f t="shared" si="5"/>
        <v>-6.9597735476665838E-3</v>
      </c>
      <c r="I373" s="4"/>
      <c r="J373" s="4"/>
      <c r="K373" s="4"/>
    </row>
    <row r="374" spans="2:11" ht="13.5" x14ac:dyDescent="0.35">
      <c r="B374" s="3">
        <v>42542</v>
      </c>
      <c r="C374" s="2">
        <v>7.15</v>
      </c>
      <c r="D374" s="2">
        <v>3.8239000000000001</v>
      </c>
      <c r="E374" s="2">
        <v>2430</v>
      </c>
      <c r="F374" s="2"/>
      <c r="G374" s="2"/>
      <c r="H374" s="6">
        <f t="shared" si="5"/>
        <v>0</v>
      </c>
      <c r="I374" s="4"/>
      <c r="J374" s="4"/>
      <c r="K374" s="4"/>
    </row>
    <row r="375" spans="2:11" ht="13.5" x14ac:dyDescent="0.35">
      <c r="B375" s="3">
        <v>42543</v>
      </c>
      <c r="C375" s="2">
        <v>7</v>
      </c>
      <c r="D375" s="2">
        <v>3.7437</v>
      </c>
      <c r="E375" s="2">
        <v>30</v>
      </c>
      <c r="F375" s="2"/>
      <c r="G375" s="2"/>
      <c r="H375" s="6">
        <f t="shared" si="5"/>
        <v>-2.0973351813593465E-2</v>
      </c>
      <c r="I375" s="4"/>
      <c r="J375" s="4"/>
      <c r="K375" s="4"/>
    </row>
    <row r="376" spans="2:11" ht="13.5" x14ac:dyDescent="0.35">
      <c r="B376" s="3">
        <v>42544</v>
      </c>
      <c r="C376" s="2">
        <v>7</v>
      </c>
      <c r="D376" s="2">
        <v>3.7437</v>
      </c>
      <c r="E376" s="2">
        <v>4341</v>
      </c>
      <c r="F376" s="2"/>
      <c r="G376" s="2"/>
      <c r="H376" s="6">
        <f t="shared" si="5"/>
        <v>0</v>
      </c>
      <c r="I376" s="4"/>
      <c r="J376" s="4"/>
      <c r="K376" s="4"/>
    </row>
    <row r="377" spans="2:11" ht="13.5" x14ac:dyDescent="0.35">
      <c r="B377" s="3">
        <v>42545</v>
      </c>
      <c r="C377" s="2">
        <v>7.14</v>
      </c>
      <c r="D377" s="2">
        <v>3.8186</v>
      </c>
      <c r="E377" s="2">
        <v>4324</v>
      </c>
      <c r="F377" s="2"/>
      <c r="G377" s="2"/>
      <c r="H377" s="6">
        <f t="shared" si="5"/>
        <v>2.0006945000934896E-2</v>
      </c>
      <c r="I377" s="4"/>
      <c r="J377" s="4"/>
      <c r="K377" s="4"/>
    </row>
    <row r="378" spans="2:11" ht="13.5" x14ac:dyDescent="0.35">
      <c r="B378" s="3">
        <v>42548</v>
      </c>
      <c r="C378" s="2">
        <v>7</v>
      </c>
      <c r="D378" s="2">
        <v>3.7437</v>
      </c>
      <c r="E378" s="2">
        <v>3145</v>
      </c>
      <c r="F378" s="2"/>
      <c r="G378" s="2"/>
      <c r="H378" s="6">
        <f t="shared" si="5"/>
        <v>-1.9614518409888433E-2</v>
      </c>
      <c r="I378" s="4"/>
      <c r="J378" s="4"/>
      <c r="K378" s="4"/>
    </row>
    <row r="379" spans="2:11" ht="13.5" x14ac:dyDescent="0.35">
      <c r="B379" s="3">
        <v>42549</v>
      </c>
      <c r="C379" s="2">
        <v>7.15</v>
      </c>
      <c r="D379" s="2">
        <v>3.8239000000000001</v>
      </c>
      <c r="E379" s="2">
        <v>4827</v>
      </c>
      <c r="F379" s="2"/>
      <c r="G379" s="2"/>
      <c r="H379" s="6">
        <f t="shared" si="5"/>
        <v>2.1422656729973035E-2</v>
      </c>
      <c r="I379" s="4"/>
      <c r="J379" s="4"/>
      <c r="K379" s="4"/>
    </row>
    <row r="380" spans="2:11" ht="13.5" x14ac:dyDescent="0.35">
      <c r="B380" s="3">
        <v>42550</v>
      </c>
      <c r="C380" s="2">
        <v>7.05</v>
      </c>
      <c r="D380" s="2">
        <v>3.7705000000000002</v>
      </c>
      <c r="E380" s="2">
        <v>600</v>
      </c>
      <c r="F380" s="2"/>
      <c r="G380" s="2"/>
      <c r="H380" s="6">
        <f t="shared" si="5"/>
        <v>-1.3964800334736759E-2</v>
      </c>
      <c r="I380" s="4"/>
      <c r="J380" s="4"/>
      <c r="K380" s="4"/>
    </row>
    <row r="381" spans="2:11" ht="13.5" x14ac:dyDescent="0.35">
      <c r="B381" s="3">
        <v>42551</v>
      </c>
      <c r="C381" s="2">
        <v>7.2</v>
      </c>
      <c r="D381" s="2">
        <v>3.8506999999999998</v>
      </c>
      <c r="E381" s="2">
        <v>2265</v>
      </c>
      <c r="F381" s="2"/>
      <c r="G381" s="2"/>
      <c r="H381" s="6">
        <f t="shared" si="5"/>
        <v>2.1270388542633498E-2</v>
      </c>
      <c r="I381" s="4"/>
      <c r="J381" s="4"/>
      <c r="K381" s="4"/>
    </row>
    <row r="382" spans="2:11" ht="13.5" x14ac:dyDescent="0.35">
      <c r="B382" s="3">
        <v>42552</v>
      </c>
      <c r="C382" s="2">
        <v>7.17</v>
      </c>
      <c r="D382" s="2">
        <v>3.8346</v>
      </c>
      <c r="E382" s="2">
        <v>160</v>
      </c>
      <c r="F382" s="2"/>
      <c r="G382" s="2"/>
      <c r="H382" s="6">
        <f t="shared" si="5"/>
        <v>-4.1810579894564059E-3</v>
      </c>
      <c r="I382" s="4"/>
      <c r="J382" s="4"/>
      <c r="K382" s="4"/>
    </row>
    <row r="383" spans="2:11" ht="13.5" x14ac:dyDescent="0.35">
      <c r="B383" s="3">
        <v>42555</v>
      </c>
      <c r="C383" s="2">
        <v>7.1</v>
      </c>
      <c r="D383" s="2">
        <v>3.7972000000000001</v>
      </c>
      <c r="E383" s="2">
        <v>1085</v>
      </c>
      <c r="F383" s="2"/>
      <c r="G383" s="2"/>
      <c r="H383" s="6">
        <f t="shared" si="5"/>
        <v>-9.7532989099253838E-3</v>
      </c>
      <c r="I383" s="4"/>
      <c r="J383" s="4"/>
      <c r="K383" s="4"/>
    </row>
    <row r="384" spans="2:11" ht="13.5" x14ac:dyDescent="0.35">
      <c r="B384" s="3">
        <v>42559</v>
      </c>
      <c r="C384" s="2">
        <v>7.1</v>
      </c>
      <c r="D384" s="2">
        <v>3.7972000000000001</v>
      </c>
      <c r="E384" s="2">
        <v>665</v>
      </c>
      <c r="F384" s="2"/>
      <c r="G384" s="2"/>
      <c r="H384" s="6">
        <f t="shared" si="5"/>
        <v>0</v>
      </c>
      <c r="I384" s="4"/>
      <c r="J384" s="4"/>
      <c r="K384" s="4"/>
    </row>
    <row r="385" spans="2:11" ht="13.5" x14ac:dyDescent="0.35">
      <c r="B385" s="3">
        <v>42562</v>
      </c>
      <c r="C385" s="2">
        <v>7.1</v>
      </c>
      <c r="D385" s="2">
        <v>3.7972000000000001</v>
      </c>
      <c r="E385" s="2">
        <v>0</v>
      </c>
      <c r="F385" s="2"/>
      <c r="G385" s="2"/>
      <c r="H385" s="6">
        <f t="shared" si="5"/>
        <v>0</v>
      </c>
      <c r="I385" s="4"/>
      <c r="J385" s="4"/>
      <c r="K385" s="4"/>
    </row>
    <row r="386" spans="2:11" ht="13.5" x14ac:dyDescent="0.35">
      <c r="B386" s="3">
        <v>42563</v>
      </c>
      <c r="C386" s="2">
        <v>7.05</v>
      </c>
      <c r="D386" s="2">
        <v>3.7705000000000002</v>
      </c>
      <c r="E386" s="2">
        <v>520</v>
      </c>
      <c r="F386" s="2"/>
      <c r="G386" s="2"/>
      <c r="H386" s="6">
        <f t="shared" si="5"/>
        <v>-7.0314968924470519E-3</v>
      </c>
      <c r="I386" s="4"/>
      <c r="J386" s="4"/>
      <c r="K386" s="4"/>
    </row>
    <row r="387" spans="2:11" ht="13.5" x14ac:dyDescent="0.35">
      <c r="B387" s="3">
        <v>42564</v>
      </c>
      <c r="C387" s="2">
        <v>7.1</v>
      </c>
      <c r="D387" s="2">
        <v>3.7972000000000001</v>
      </c>
      <c r="E387" s="2">
        <v>5478</v>
      </c>
      <c r="F387" s="2"/>
      <c r="G387" s="2"/>
      <c r="H387" s="6">
        <f t="shared" si="5"/>
        <v>7.0812889537196508E-3</v>
      </c>
      <c r="I387" s="4"/>
      <c r="J387" s="4"/>
      <c r="K387" s="4"/>
    </row>
    <row r="388" spans="2:11" ht="13.5" x14ac:dyDescent="0.35">
      <c r="B388" s="3">
        <v>42565</v>
      </c>
      <c r="C388" s="2">
        <v>7.1</v>
      </c>
      <c r="D388" s="2">
        <v>3.7972000000000001</v>
      </c>
      <c r="E388" s="2">
        <v>0</v>
      </c>
      <c r="F388" s="2"/>
      <c r="G388" s="2"/>
      <c r="H388" s="6">
        <f t="shared" si="5"/>
        <v>0</v>
      </c>
      <c r="I388" s="4"/>
      <c r="J388" s="4"/>
      <c r="K388" s="4"/>
    </row>
    <row r="389" spans="2:11" ht="13.5" x14ac:dyDescent="0.35">
      <c r="B389" s="3">
        <v>42566</v>
      </c>
      <c r="C389" s="2">
        <v>7.1</v>
      </c>
      <c r="D389" s="2">
        <v>3.7972000000000001</v>
      </c>
      <c r="E389" s="2">
        <v>350</v>
      </c>
      <c r="F389" s="2"/>
      <c r="G389" s="2"/>
      <c r="H389" s="6">
        <f t="shared" si="5"/>
        <v>0</v>
      </c>
      <c r="I389" s="4"/>
      <c r="J389" s="4"/>
      <c r="K389" s="4"/>
    </row>
    <row r="390" spans="2:11" ht="13.5" x14ac:dyDescent="0.35">
      <c r="B390" s="3">
        <v>42569</v>
      </c>
      <c r="C390" s="2">
        <v>7.06</v>
      </c>
      <c r="D390" s="2">
        <v>3.7757999999999998</v>
      </c>
      <c r="E390" s="2">
        <v>460</v>
      </c>
      <c r="F390" s="2"/>
      <c r="G390" s="2"/>
      <c r="H390" s="6">
        <f t="shared" si="5"/>
        <v>-5.6357315916992275E-3</v>
      </c>
      <c r="I390" s="4"/>
      <c r="J390" s="4"/>
      <c r="K390" s="4"/>
    </row>
    <row r="391" spans="2:11" ht="13.5" x14ac:dyDescent="0.35">
      <c r="B391" s="3">
        <v>42570</v>
      </c>
      <c r="C391" s="2">
        <v>7.06</v>
      </c>
      <c r="D391" s="2">
        <v>3.7757999999999998</v>
      </c>
      <c r="E391" s="2">
        <v>702</v>
      </c>
      <c r="F391" s="2"/>
      <c r="G391" s="2"/>
      <c r="H391" s="6">
        <f t="shared" ref="H391:H454" si="6">(D391-D390)/D390</f>
        <v>0</v>
      </c>
      <c r="I391" s="4"/>
      <c r="J391" s="4"/>
      <c r="K391" s="4"/>
    </row>
    <row r="392" spans="2:11" ht="13.5" x14ac:dyDescent="0.35">
      <c r="B392" s="3">
        <v>42571</v>
      </c>
      <c r="C392" s="2">
        <v>6.85</v>
      </c>
      <c r="D392" s="2">
        <v>3.6635</v>
      </c>
      <c r="E392" s="2">
        <v>65</v>
      </c>
      <c r="F392" s="2"/>
      <c r="G392" s="2"/>
      <c r="H392" s="6">
        <f t="shared" si="6"/>
        <v>-2.974204142168543E-2</v>
      </c>
      <c r="I392" s="4"/>
      <c r="J392" s="4"/>
      <c r="K392" s="4"/>
    </row>
    <row r="393" spans="2:11" ht="13.5" x14ac:dyDescent="0.35">
      <c r="B393" s="3">
        <v>42572</v>
      </c>
      <c r="C393" s="2">
        <v>6.7</v>
      </c>
      <c r="D393" s="2">
        <v>3.5832999999999999</v>
      </c>
      <c r="E393" s="2">
        <v>1567</v>
      </c>
      <c r="F393" s="2"/>
      <c r="G393" s="2"/>
      <c r="H393" s="6">
        <f t="shared" si="6"/>
        <v>-2.1891633683635881E-2</v>
      </c>
      <c r="I393" s="4"/>
      <c r="J393" s="4"/>
      <c r="K393" s="4"/>
    </row>
    <row r="394" spans="2:11" ht="13.5" x14ac:dyDescent="0.35">
      <c r="B394" s="3">
        <v>42573</v>
      </c>
      <c r="C394" s="2">
        <v>6.98</v>
      </c>
      <c r="D394" s="2">
        <v>3.7330000000000001</v>
      </c>
      <c r="E394" s="2">
        <v>5755</v>
      </c>
      <c r="F394" s="2"/>
      <c r="G394" s="2"/>
      <c r="H394" s="6">
        <f t="shared" si="6"/>
        <v>4.1777132810537819E-2</v>
      </c>
      <c r="I394" s="4"/>
      <c r="J394" s="4"/>
      <c r="K394" s="4"/>
    </row>
    <row r="395" spans="2:11" ht="13.5" x14ac:dyDescent="0.35">
      <c r="B395" s="3">
        <v>42577</v>
      </c>
      <c r="C395" s="2">
        <v>7.05</v>
      </c>
      <c r="D395" s="2">
        <v>3.7705000000000002</v>
      </c>
      <c r="E395" s="2">
        <v>2700</v>
      </c>
      <c r="F395" s="2"/>
      <c r="G395" s="2"/>
      <c r="H395" s="6">
        <f t="shared" si="6"/>
        <v>1.0045539780337554E-2</v>
      </c>
      <c r="I395" s="4"/>
      <c r="J395" s="4"/>
      <c r="K395" s="4"/>
    </row>
    <row r="396" spans="2:11" ht="13.5" x14ac:dyDescent="0.35">
      <c r="B396" s="3">
        <v>42578</v>
      </c>
      <c r="C396" s="2">
        <v>7.05</v>
      </c>
      <c r="D396" s="2">
        <v>3.7705000000000002</v>
      </c>
      <c r="E396" s="2">
        <v>1180</v>
      </c>
      <c r="F396" s="2"/>
      <c r="G396" s="2"/>
      <c r="H396" s="6">
        <f t="shared" si="6"/>
        <v>0</v>
      </c>
      <c r="I396" s="4"/>
      <c r="J396" s="4"/>
      <c r="K396" s="4"/>
    </row>
    <row r="397" spans="2:11" ht="13.5" x14ac:dyDescent="0.35">
      <c r="B397" s="3">
        <v>42579</v>
      </c>
      <c r="C397" s="2">
        <v>7.05</v>
      </c>
      <c r="D397" s="2">
        <v>3.7705000000000002</v>
      </c>
      <c r="E397" s="2">
        <v>1287</v>
      </c>
      <c r="F397" s="2"/>
      <c r="G397" s="2"/>
      <c r="H397" s="6">
        <f t="shared" si="6"/>
        <v>0</v>
      </c>
      <c r="I397" s="4"/>
      <c r="J397" s="4"/>
      <c r="K397" s="4"/>
    </row>
    <row r="398" spans="2:11" ht="13.5" x14ac:dyDescent="0.35">
      <c r="B398" s="3">
        <v>42580</v>
      </c>
      <c r="C398" s="2">
        <v>7.05</v>
      </c>
      <c r="D398" s="2">
        <v>3.7705000000000002</v>
      </c>
      <c r="E398" s="2">
        <v>0</v>
      </c>
      <c r="F398" s="2"/>
      <c r="G398" s="2"/>
      <c r="H398" s="6">
        <f t="shared" si="6"/>
        <v>0</v>
      </c>
      <c r="I398" s="4"/>
      <c r="J398" s="4"/>
      <c r="K398" s="4"/>
    </row>
    <row r="399" spans="2:11" ht="13.5" x14ac:dyDescent="0.35">
      <c r="B399" s="3">
        <v>42583</v>
      </c>
      <c r="C399" s="2">
        <v>7.05</v>
      </c>
      <c r="D399" s="2">
        <v>3.7705000000000002</v>
      </c>
      <c r="E399" s="2">
        <v>0</v>
      </c>
      <c r="F399" s="2"/>
      <c r="G399" s="2"/>
      <c r="H399" s="6">
        <f t="shared" si="6"/>
        <v>0</v>
      </c>
      <c r="I399" s="4"/>
      <c r="J399" s="4"/>
      <c r="K399" s="4"/>
    </row>
    <row r="400" spans="2:11" ht="13.5" x14ac:dyDescent="0.35">
      <c r="B400" s="3">
        <v>42584</v>
      </c>
      <c r="C400" s="2">
        <v>7.05</v>
      </c>
      <c r="D400" s="2">
        <v>3.7705000000000002</v>
      </c>
      <c r="E400" s="2">
        <v>0</v>
      </c>
      <c r="F400" s="2"/>
      <c r="G400" s="2"/>
      <c r="H400" s="6">
        <f t="shared" si="6"/>
        <v>0</v>
      </c>
      <c r="I400" s="4"/>
      <c r="J400" s="4"/>
      <c r="K400" s="4"/>
    </row>
    <row r="401" spans="2:11" ht="13.5" x14ac:dyDescent="0.35">
      <c r="B401" s="3">
        <v>42585</v>
      </c>
      <c r="C401" s="2">
        <v>7.03</v>
      </c>
      <c r="D401" s="2">
        <v>3.7597999999999998</v>
      </c>
      <c r="E401" s="2">
        <v>3295</v>
      </c>
      <c r="F401" s="2"/>
      <c r="G401" s="2"/>
      <c r="H401" s="6">
        <f t="shared" si="6"/>
        <v>-2.8378199177828871E-3</v>
      </c>
      <c r="I401" s="4"/>
      <c r="J401" s="4"/>
      <c r="K401" s="4"/>
    </row>
    <row r="402" spans="2:11" ht="13.5" x14ac:dyDescent="0.35">
      <c r="B402" s="3">
        <v>42586</v>
      </c>
      <c r="C402" s="2">
        <v>7</v>
      </c>
      <c r="D402" s="2">
        <v>3.7437</v>
      </c>
      <c r="E402" s="2">
        <v>1420</v>
      </c>
      <c r="F402" s="2"/>
      <c r="G402" s="2"/>
      <c r="H402" s="6">
        <f t="shared" si="6"/>
        <v>-4.2821426671630887E-3</v>
      </c>
      <c r="I402" s="4"/>
      <c r="J402" s="4"/>
      <c r="K402" s="4"/>
    </row>
    <row r="403" spans="2:11" ht="13.5" x14ac:dyDescent="0.35">
      <c r="B403" s="3">
        <v>42587</v>
      </c>
      <c r="C403" s="2">
        <v>7</v>
      </c>
      <c r="D403" s="2">
        <v>3.7437</v>
      </c>
      <c r="E403" s="2">
        <v>9</v>
      </c>
      <c r="F403" s="2"/>
      <c r="G403" s="2"/>
      <c r="H403" s="6">
        <f t="shared" si="6"/>
        <v>0</v>
      </c>
      <c r="I403" s="4"/>
      <c r="J403" s="4"/>
      <c r="K403" s="4"/>
    </row>
    <row r="404" spans="2:11" ht="13.5" x14ac:dyDescent="0.35">
      <c r="B404" s="3">
        <v>42590</v>
      </c>
      <c r="C404" s="2">
        <v>7</v>
      </c>
      <c r="D404" s="2">
        <v>3.7437</v>
      </c>
      <c r="E404" s="2">
        <v>2810</v>
      </c>
      <c r="F404" s="2"/>
      <c r="G404" s="2"/>
      <c r="H404" s="6">
        <f t="shared" si="6"/>
        <v>0</v>
      </c>
      <c r="I404" s="4"/>
      <c r="J404" s="4"/>
      <c r="K404" s="4"/>
    </row>
    <row r="405" spans="2:11" ht="13.5" x14ac:dyDescent="0.35">
      <c r="B405" s="3">
        <v>42591</v>
      </c>
      <c r="C405" s="2">
        <v>7.03</v>
      </c>
      <c r="D405" s="2">
        <v>3.7597999999999998</v>
      </c>
      <c r="E405" s="2">
        <v>2395</v>
      </c>
      <c r="F405" s="2"/>
      <c r="G405" s="2"/>
      <c r="H405" s="6">
        <f t="shared" si="6"/>
        <v>4.3005582712289398E-3</v>
      </c>
      <c r="I405" s="4"/>
      <c r="J405" s="4"/>
      <c r="K405" s="4"/>
    </row>
    <row r="406" spans="2:11" ht="13.5" x14ac:dyDescent="0.35">
      <c r="B406" s="3">
        <v>42592</v>
      </c>
      <c r="C406" s="2">
        <v>7.03</v>
      </c>
      <c r="D406" s="2">
        <v>3.7597999999999998</v>
      </c>
      <c r="E406" s="2">
        <v>735</v>
      </c>
      <c r="F406" s="2"/>
      <c r="G406" s="2"/>
      <c r="H406" s="6">
        <f t="shared" si="6"/>
        <v>0</v>
      </c>
      <c r="I406" s="4"/>
      <c r="J406" s="4"/>
      <c r="K406" s="4"/>
    </row>
    <row r="407" spans="2:11" ht="13.5" x14ac:dyDescent="0.35">
      <c r="B407" s="3">
        <v>42593</v>
      </c>
      <c r="C407" s="2">
        <v>7.03</v>
      </c>
      <c r="D407" s="2">
        <v>3.7597999999999998</v>
      </c>
      <c r="E407" s="2">
        <v>155</v>
      </c>
      <c r="F407" s="2"/>
      <c r="G407" s="2"/>
      <c r="H407" s="6">
        <f t="shared" si="6"/>
        <v>0</v>
      </c>
      <c r="I407" s="4"/>
      <c r="J407" s="4"/>
      <c r="K407" s="4"/>
    </row>
    <row r="408" spans="2:11" ht="13.5" x14ac:dyDescent="0.35">
      <c r="B408" s="3">
        <v>42594</v>
      </c>
      <c r="C408" s="2">
        <v>7.03</v>
      </c>
      <c r="D408" s="2">
        <v>3.7597999999999998</v>
      </c>
      <c r="E408" s="2">
        <v>0</v>
      </c>
      <c r="F408" s="2"/>
      <c r="G408" s="2"/>
      <c r="H408" s="6">
        <f t="shared" si="6"/>
        <v>0</v>
      </c>
      <c r="I408" s="4"/>
      <c r="J408" s="4"/>
      <c r="K408" s="4"/>
    </row>
    <row r="409" spans="2:11" ht="13.5" x14ac:dyDescent="0.35">
      <c r="B409" s="3">
        <v>42597</v>
      </c>
      <c r="C409" s="2">
        <v>7.05</v>
      </c>
      <c r="D409" s="2">
        <v>3.7705000000000002</v>
      </c>
      <c r="E409" s="2">
        <v>150</v>
      </c>
      <c r="F409" s="2"/>
      <c r="G409" s="2"/>
      <c r="H409" s="6">
        <f t="shared" si="6"/>
        <v>2.8458960583010737E-3</v>
      </c>
      <c r="I409" s="4"/>
      <c r="J409" s="4"/>
      <c r="K409" s="4"/>
    </row>
    <row r="410" spans="2:11" ht="13.5" x14ac:dyDescent="0.35">
      <c r="B410" s="3">
        <v>42598</v>
      </c>
      <c r="C410" s="2">
        <v>7.1</v>
      </c>
      <c r="D410" s="2">
        <v>3.7972000000000001</v>
      </c>
      <c r="E410" s="2">
        <v>2805</v>
      </c>
      <c r="F410" s="2"/>
      <c r="G410" s="2"/>
      <c r="H410" s="6">
        <f t="shared" si="6"/>
        <v>7.0812889537196508E-3</v>
      </c>
      <c r="I410" s="4"/>
      <c r="J410" s="4"/>
      <c r="K410" s="4"/>
    </row>
    <row r="411" spans="2:11" ht="13.5" x14ac:dyDescent="0.35">
      <c r="B411" s="3">
        <v>42599</v>
      </c>
      <c r="C411" s="2">
        <v>7.15</v>
      </c>
      <c r="D411" s="2">
        <v>3.8239000000000001</v>
      </c>
      <c r="E411" s="2">
        <v>1522</v>
      </c>
      <c r="F411" s="2"/>
      <c r="G411" s="2"/>
      <c r="H411" s="6">
        <f t="shared" si="6"/>
        <v>7.0314968924470519E-3</v>
      </c>
      <c r="I411" s="4"/>
      <c r="J411" s="4"/>
      <c r="K411" s="4"/>
    </row>
    <row r="412" spans="2:11" ht="13.5" x14ac:dyDescent="0.35">
      <c r="B412" s="3">
        <v>42600</v>
      </c>
      <c r="C412" s="2">
        <v>7.2</v>
      </c>
      <c r="D412" s="2">
        <v>3.8506999999999998</v>
      </c>
      <c r="E412" s="2">
        <v>1435</v>
      </c>
      <c r="F412" s="2"/>
      <c r="G412" s="2"/>
      <c r="H412" s="6">
        <f t="shared" si="6"/>
        <v>7.0085514788565898E-3</v>
      </c>
      <c r="I412" s="4"/>
      <c r="J412" s="4"/>
      <c r="K412" s="4"/>
    </row>
    <row r="413" spans="2:11" ht="13.5" x14ac:dyDescent="0.35">
      <c r="B413" s="3">
        <v>42601</v>
      </c>
      <c r="C413" s="2">
        <v>7.2</v>
      </c>
      <c r="D413" s="2">
        <v>3.8506999999999998</v>
      </c>
      <c r="E413" s="2">
        <v>660</v>
      </c>
      <c r="F413" s="2"/>
      <c r="G413" s="2"/>
      <c r="H413" s="6">
        <f t="shared" si="6"/>
        <v>0</v>
      </c>
      <c r="I413" s="4"/>
      <c r="J413" s="4"/>
      <c r="K413" s="4"/>
    </row>
    <row r="414" spans="2:11" ht="13.5" x14ac:dyDescent="0.35">
      <c r="B414" s="3">
        <v>42604</v>
      </c>
      <c r="C414" s="2">
        <v>7.2</v>
      </c>
      <c r="D414" s="2">
        <v>3.8506999999999998</v>
      </c>
      <c r="E414" s="2">
        <v>0</v>
      </c>
      <c r="F414" s="2"/>
      <c r="G414" s="2"/>
      <c r="H414" s="6">
        <f t="shared" si="6"/>
        <v>0</v>
      </c>
      <c r="I414" s="4"/>
      <c r="J414" s="4"/>
      <c r="K414" s="4"/>
    </row>
    <row r="415" spans="2:11" ht="13.5" x14ac:dyDescent="0.35">
      <c r="B415" s="3">
        <v>42605</v>
      </c>
      <c r="C415" s="2">
        <v>7.37</v>
      </c>
      <c r="D415" s="2">
        <v>3.9416000000000002</v>
      </c>
      <c r="E415" s="2">
        <v>231</v>
      </c>
      <c r="F415" s="2"/>
      <c r="G415" s="2"/>
      <c r="H415" s="6">
        <f t="shared" si="6"/>
        <v>2.3606097592645606E-2</v>
      </c>
      <c r="I415" s="4"/>
      <c r="J415" s="4"/>
      <c r="K415" s="4"/>
    </row>
    <row r="416" spans="2:11" ht="13.5" x14ac:dyDescent="0.35">
      <c r="B416" s="3">
        <v>42606</v>
      </c>
      <c r="C416" s="2">
        <v>7.37</v>
      </c>
      <c r="D416" s="2">
        <v>3.9416000000000002</v>
      </c>
      <c r="E416" s="2">
        <v>0</v>
      </c>
      <c r="F416" s="2"/>
      <c r="G416" s="2"/>
      <c r="H416" s="6">
        <f t="shared" si="6"/>
        <v>0</v>
      </c>
      <c r="I416" s="4"/>
      <c r="J416" s="4"/>
      <c r="K416" s="4"/>
    </row>
    <row r="417" spans="2:11" ht="13.5" x14ac:dyDescent="0.35">
      <c r="B417" s="3">
        <v>42607</v>
      </c>
      <c r="C417" s="2">
        <v>7.36</v>
      </c>
      <c r="D417" s="2">
        <v>3.9363000000000001</v>
      </c>
      <c r="E417" s="2">
        <v>386</v>
      </c>
      <c r="F417" s="2"/>
      <c r="G417" s="2"/>
      <c r="H417" s="6">
        <f t="shared" si="6"/>
        <v>-1.3446316216764974E-3</v>
      </c>
      <c r="I417" s="4"/>
      <c r="J417" s="4"/>
      <c r="K417" s="4"/>
    </row>
    <row r="418" spans="2:11" ht="13.5" x14ac:dyDescent="0.35">
      <c r="B418" s="3">
        <v>42608</v>
      </c>
      <c r="C418" s="2">
        <v>7.3</v>
      </c>
      <c r="D418" s="2">
        <v>3.9041999999999999</v>
      </c>
      <c r="E418" s="2">
        <v>683</v>
      </c>
      <c r="F418" s="2"/>
      <c r="G418" s="2"/>
      <c r="H418" s="6">
        <f t="shared" si="6"/>
        <v>-8.1548662449509035E-3</v>
      </c>
      <c r="I418" s="4"/>
      <c r="J418" s="4"/>
      <c r="K418" s="4"/>
    </row>
    <row r="419" spans="2:11" ht="13.5" x14ac:dyDescent="0.35">
      <c r="B419" s="3">
        <v>42611</v>
      </c>
      <c r="C419" s="2">
        <v>7.5</v>
      </c>
      <c r="D419" s="2">
        <v>4.0110999999999999</v>
      </c>
      <c r="E419" s="2">
        <v>3546</v>
      </c>
      <c r="F419" s="2"/>
      <c r="G419" s="2"/>
      <c r="H419" s="6">
        <f t="shared" si="6"/>
        <v>2.7380769427795708E-2</v>
      </c>
      <c r="I419" s="4"/>
      <c r="J419" s="4"/>
      <c r="K419" s="4"/>
    </row>
    <row r="420" spans="2:11" ht="13.5" x14ac:dyDescent="0.35">
      <c r="B420" s="3">
        <v>42612</v>
      </c>
      <c r="C420" s="2">
        <v>7.6</v>
      </c>
      <c r="D420" s="2">
        <v>4.0646000000000004</v>
      </c>
      <c r="E420" s="2">
        <v>1128</v>
      </c>
      <c r="F420" s="2"/>
      <c r="G420" s="2"/>
      <c r="H420" s="6">
        <f t="shared" si="6"/>
        <v>1.3337987085836939E-2</v>
      </c>
      <c r="I420" s="4"/>
      <c r="J420" s="4"/>
      <c r="K420" s="4"/>
    </row>
    <row r="421" spans="2:11" ht="13.5" x14ac:dyDescent="0.35">
      <c r="B421" s="3">
        <v>42613</v>
      </c>
      <c r="C421" s="2">
        <v>7.7</v>
      </c>
      <c r="D421" s="2">
        <v>4.1181000000000001</v>
      </c>
      <c r="E421" s="2">
        <v>2984</v>
      </c>
      <c r="F421" s="2"/>
      <c r="G421" s="2"/>
      <c r="H421" s="6">
        <f t="shared" si="6"/>
        <v>1.3162426807065801E-2</v>
      </c>
      <c r="I421" s="4"/>
      <c r="J421" s="4"/>
      <c r="K421" s="4"/>
    </row>
    <row r="422" spans="2:11" ht="13.5" x14ac:dyDescent="0.35">
      <c r="B422" s="3">
        <v>42614</v>
      </c>
      <c r="C422" s="2">
        <v>7.6</v>
      </c>
      <c r="D422" s="2">
        <v>4.0646000000000004</v>
      </c>
      <c r="E422" s="2">
        <v>15151</v>
      </c>
      <c r="F422" s="2"/>
      <c r="G422" s="2"/>
      <c r="H422" s="6">
        <f t="shared" si="6"/>
        <v>-1.2991428085767625E-2</v>
      </c>
      <c r="I422" s="4"/>
      <c r="J422" s="4"/>
      <c r="K422" s="4"/>
    </row>
    <row r="423" spans="2:11" ht="13.5" x14ac:dyDescent="0.35">
      <c r="B423" s="3">
        <v>42615</v>
      </c>
      <c r="C423" s="2">
        <v>7.6</v>
      </c>
      <c r="D423" s="2">
        <v>4.0646000000000004</v>
      </c>
      <c r="E423" s="2">
        <v>5270</v>
      </c>
      <c r="F423" s="2"/>
      <c r="G423" s="2"/>
      <c r="H423" s="6">
        <f t="shared" si="6"/>
        <v>0</v>
      </c>
      <c r="I423" s="4"/>
      <c r="J423" s="4"/>
      <c r="K423" s="4"/>
    </row>
    <row r="424" spans="2:11" ht="13.5" x14ac:dyDescent="0.35">
      <c r="B424" s="3">
        <v>42618</v>
      </c>
      <c r="C424" s="2">
        <v>7.67</v>
      </c>
      <c r="D424" s="2">
        <v>4.1021000000000001</v>
      </c>
      <c r="E424" s="2">
        <v>2557</v>
      </c>
      <c r="F424" s="2"/>
      <c r="G424" s="2"/>
      <c r="H424" s="6">
        <f t="shared" si="6"/>
        <v>9.2260000984105799E-3</v>
      </c>
      <c r="I424" s="4"/>
      <c r="J424" s="4"/>
      <c r="K424" s="4"/>
    </row>
    <row r="425" spans="2:11" ht="13.5" x14ac:dyDescent="0.35">
      <c r="B425" s="3">
        <v>42619</v>
      </c>
      <c r="C425" s="2">
        <v>7.7</v>
      </c>
      <c r="D425" s="2">
        <v>4.1181000000000001</v>
      </c>
      <c r="E425" s="2">
        <v>5048</v>
      </c>
      <c r="F425" s="2"/>
      <c r="G425" s="2"/>
      <c r="H425" s="6">
        <f t="shared" si="6"/>
        <v>3.9004412374149858E-3</v>
      </c>
      <c r="I425" s="4"/>
      <c r="J425" s="4"/>
      <c r="K425" s="4"/>
    </row>
    <row r="426" spans="2:11" ht="13.5" x14ac:dyDescent="0.35">
      <c r="B426" s="3">
        <v>42620</v>
      </c>
      <c r="C426" s="2">
        <v>7.7</v>
      </c>
      <c r="D426" s="2">
        <v>4.1181000000000001</v>
      </c>
      <c r="E426" s="2">
        <v>89100</v>
      </c>
      <c r="F426" s="2"/>
      <c r="G426" s="2"/>
      <c r="H426" s="6">
        <f t="shared" si="6"/>
        <v>0</v>
      </c>
      <c r="I426" s="4"/>
      <c r="J426" s="4"/>
      <c r="K426" s="4"/>
    </row>
    <row r="427" spans="2:11" ht="13.5" x14ac:dyDescent="0.35">
      <c r="B427" s="3">
        <v>42621</v>
      </c>
      <c r="C427" s="2">
        <v>7.7</v>
      </c>
      <c r="D427" s="2">
        <v>4.1181000000000001</v>
      </c>
      <c r="E427" s="2">
        <v>1050</v>
      </c>
      <c r="F427" s="2"/>
      <c r="G427" s="2"/>
      <c r="H427" s="6">
        <f t="shared" si="6"/>
        <v>0</v>
      </c>
      <c r="I427" s="4"/>
      <c r="J427" s="4"/>
      <c r="K427" s="4"/>
    </row>
    <row r="428" spans="2:11" ht="13.5" x14ac:dyDescent="0.35">
      <c r="B428" s="3">
        <v>42622</v>
      </c>
      <c r="C428" s="2">
        <v>7.7</v>
      </c>
      <c r="D428" s="2">
        <v>4.1181000000000001</v>
      </c>
      <c r="E428" s="2">
        <v>0</v>
      </c>
      <c r="F428" s="2"/>
      <c r="G428" s="2"/>
      <c r="H428" s="6">
        <f t="shared" si="6"/>
        <v>0</v>
      </c>
      <c r="I428" s="4"/>
      <c r="J428" s="4"/>
      <c r="K428" s="4"/>
    </row>
    <row r="429" spans="2:11" ht="13.5" x14ac:dyDescent="0.35">
      <c r="B429" s="3">
        <v>42627</v>
      </c>
      <c r="C429" s="2">
        <v>7.8</v>
      </c>
      <c r="D429" s="2">
        <v>4.1715999999999998</v>
      </c>
      <c r="E429" s="2">
        <v>530</v>
      </c>
      <c r="F429" s="2"/>
      <c r="G429" s="2"/>
      <c r="H429" s="6">
        <f t="shared" si="6"/>
        <v>1.2991428085767625E-2</v>
      </c>
      <c r="I429" s="4"/>
      <c r="J429" s="4"/>
      <c r="K429" s="4"/>
    </row>
    <row r="430" spans="2:11" ht="13.5" x14ac:dyDescent="0.35">
      <c r="B430" s="3">
        <v>42628</v>
      </c>
      <c r="C430" s="2">
        <v>7.5</v>
      </c>
      <c r="D430" s="2">
        <v>4.0110999999999999</v>
      </c>
      <c r="E430" s="2">
        <v>40</v>
      </c>
      <c r="F430" s="2"/>
      <c r="G430" s="2"/>
      <c r="H430" s="6">
        <f t="shared" si="6"/>
        <v>-3.8474446255633302E-2</v>
      </c>
      <c r="I430" s="4"/>
      <c r="J430" s="4"/>
      <c r="K430" s="4"/>
    </row>
    <row r="431" spans="2:11" ht="13.5" x14ac:dyDescent="0.35">
      <c r="B431" s="3">
        <v>42629</v>
      </c>
      <c r="C431" s="2">
        <v>7.6</v>
      </c>
      <c r="D431" s="2">
        <v>4.0646000000000004</v>
      </c>
      <c r="E431" s="2">
        <v>3586</v>
      </c>
      <c r="F431" s="2"/>
      <c r="G431" s="2"/>
      <c r="H431" s="6">
        <f t="shared" si="6"/>
        <v>1.3337987085836939E-2</v>
      </c>
      <c r="I431" s="4"/>
      <c r="J431" s="4"/>
      <c r="K431" s="4"/>
    </row>
    <row r="432" spans="2:11" ht="13.5" x14ac:dyDescent="0.35">
      <c r="B432" s="3">
        <v>42632</v>
      </c>
      <c r="C432" s="2">
        <v>7.6</v>
      </c>
      <c r="D432" s="2">
        <v>4.0646000000000004</v>
      </c>
      <c r="E432" s="2">
        <v>956</v>
      </c>
      <c r="F432" s="2"/>
      <c r="G432" s="2"/>
      <c r="H432" s="6">
        <f t="shared" si="6"/>
        <v>0</v>
      </c>
      <c r="I432" s="4"/>
      <c r="J432" s="4"/>
      <c r="K432" s="4"/>
    </row>
    <row r="433" spans="2:11" ht="13.5" x14ac:dyDescent="0.35">
      <c r="B433" s="3">
        <v>42633</v>
      </c>
      <c r="C433" s="2">
        <v>7.62</v>
      </c>
      <c r="D433" s="2">
        <v>4.0753000000000004</v>
      </c>
      <c r="E433" s="2">
        <v>745</v>
      </c>
      <c r="F433" s="2"/>
      <c r="G433" s="2"/>
      <c r="H433" s="6">
        <f t="shared" si="6"/>
        <v>2.6324853614131602E-3</v>
      </c>
      <c r="I433" s="4"/>
      <c r="J433" s="4"/>
      <c r="K433" s="4"/>
    </row>
    <row r="434" spans="2:11" ht="13.5" x14ac:dyDescent="0.35">
      <c r="B434" s="3">
        <v>42634</v>
      </c>
      <c r="C434" s="2">
        <v>7.62</v>
      </c>
      <c r="D434" s="2">
        <v>4.0753000000000004</v>
      </c>
      <c r="E434" s="2">
        <v>75</v>
      </c>
      <c r="F434" s="2"/>
      <c r="G434" s="2"/>
      <c r="H434" s="6">
        <f t="shared" si="6"/>
        <v>0</v>
      </c>
      <c r="I434" s="4"/>
      <c r="J434" s="4"/>
      <c r="K434" s="4"/>
    </row>
    <row r="435" spans="2:11" ht="13.5" x14ac:dyDescent="0.35">
      <c r="B435" s="3">
        <v>42635</v>
      </c>
      <c r="C435" s="2">
        <v>7.69</v>
      </c>
      <c r="D435" s="2">
        <v>4.1127000000000002</v>
      </c>
      <c r="E435" s="2">
        <v>1266</v>
      </c>
      <c r="F435" s="2"/>
      <c r="G435" s="2"/>
      <c r="H435" s="6">
        <f t="shared" si="6"/>
        <v>9.1772384855102387E-3</v>
      </c>
      <c r="I435" s="4"/>
      <c r="J435" s="4"/>
      <c r="K435" s="4"/>
    </row>
    <row r="436" spans="2:11" ht="13.5" x14ac:dyDescent="0.35">
      <c r="B436" s="3">
        <v>42636</v>
      </c>
      <c r="C436" s="2">
        <v>7.69</v>
      </c>
      <c r="D436" s="2">
        <v>4.1127000000000002</v>
      </c>
      <c r="E436" s="2">
        <v>0</v>
      </c>
      <c r="F436" s="2"/>
      <c r="G436" s="2"/>
      <c r="H436" s="6">
        <f t="shared" si="6"/>
        <v>0</v>
      </c>
      <c r="I436" s="4"/>
      <c r="J436" s="4"/>
      <c r="K436" s="4"/>
    </row>
    <row r="437" spans="2:11" ht="13.5" x14ac:dyDescent="0.35">
      <c r="B437" s="3">
        <v>42639</v>
      </c>
      <c r="C437" s="2">
        <v>7.7</v>
      </c>
      <c r="D437" s="2">
        <v>4.1181000000000001</v>
      </c>
      <c r="E437" s="2">
        <v>1200</v>
      </c>
      <c r="F437" s="2"/>
      <c r="G437" s="2"/>
      <c r="H437" s="6">
        <f t="shared" si="6"/>
        <v>1.3130060544167697E-3</v>
      </c>
      <c r="I437" s="4"/>
      <c r="J437" s="4"/>
      <c r="K437" s="4"/>
    </row>
    <row r="438" spans="2:11" ht="13.5" x14ac:dyDescent="0.35">
      <c r="B438" s="3">
        <v>42640</v>
      </c>
      <c r="C438" s="2">
        <v>7.7</v>
      </c>
      <c r="D438" s="2">
        <v>4.1181000000000001</v>
      </c>
      <c r="E438" s="2">
        <v>0</v>
      </c>
      <c r="F438" s="2"/>
      <c r="G438" s="2"/>
      <c r="H438" s="6">
        <f t="shared" si="6"/>
        <v>0</v>
      </c>
      <c r="I438" s="4"/>
      <c r="J438" s="4"/>
      <c r="K438" s="4"/>
    </row>
    <row r="439" spans="2:11" ht="13.5" x14ac:dyDescent="0.35">
      <c r="B439" s="3">
        <v>42641</v>
      </c>
      <c r="C439" s="2">
        <v>7.7</v>
      </c>
      <c r="D439" s="2">
        <v>4.1181000000000001</v>
      </c>
      <c r="E439" s="2">
        <v>4000</v>
      </c>
      <c r="F439" s="2"/>
      <c r="G439" s="2"/>
      <c r="H439" s="6">
        <f t="shared" si="6"/>
        <v>0</v>
      </c>
      <c r="I439" s="4"/>
      <c r="J439" s="4"/>
      <c r="K439" s="4"/>
    </row>
    <row r="440" spans="2:11" ht="13.5" x14ac:dyDescent="0.35">
      <c r="B440" s="3">
        <v>42642</v>
      </c>
      <c r="C440" s="2">
        <v>7.7</v>
      </c>
      <c r="D440" s="2">
        <v>4.1181000000000001</v>
      </c>
      <c r="E440" s="2">
        <v>966</v>
      </c>
      <c r="F440" s="2"/>
      <c r="G440" s="2"/>
      <c r="H440" s="6">
        <f t="shared" si="6"/>
        <v>0</v>
      </c>
      <c r="I440" s="4"/>
      <c r="J440" s="4"/>
      <c r="K440" s="4"/>
    </row>
    <row r="441" spans="2:11" ht="13.5" x14ac:dyDescent="0.35">
      <c r="B441" s="3">
        <v>42643</v>
      </c>
      <c r="C441" s="2">
        <v>7.5</v>
      </c>
      <c r="D441" s="2">
        <v>4.0110999999999999</v>
      </c>
      <c r="E441" s="2">
        <v>121</v>
      </c>
      <c r="F441" s="2"/>
      <c r="G441" s="2"/>
      <c r="H441" s="6">
        <f t="shared" si="6"/>
        <v>-2.5982856171535465E-2</v>
      </c>
      <c r="I441" s="4"/>
      <c r="J441" s="4"/>
      <c r="K441" s="4"/>
    </row>
    <row r="442" spans="2:11" ht="13.5" x14ac:dyDescent="0.35">
      <c r="B442" s="3">
        <v>42647</v>
      </c>
      <c r="C442" s="2">
        <v>7.8</v>
      </c>
      <c r="D442" s="2">
        <v>4.1715999999999998</v>
      </c>
      <c r="E442" s="2">
        <v>1550</v>
      </c>
      <c r="F442" s="2"/>
      <c r="G442" s="2"/>
      <c r="H442" s="6">
        <f t="shared" si="6"/>
        <v>4.0013961257510375E-2</v>
      </c>
      <c r="I442" s="4"/>
      <c r="J442" s="4"/>
      <c r="K442" s="4"/>
    </row>
    <row r="443" spans="2:11" ht="13.5" x14ac:dyDescent="0.35">
      <c r="B443" s="3">
        <v>42648</v>
      </c>
      <c r="C443" s="2">
        <v>7.8</v>
      </c>
      <c r="D443" s="2">
        <v>4.1715999999999998</v>
      </c>
      <c r="E443" s="2">
        <v>2100</v>
      </c>
      <c r="F443" s="2"/>
      <c r="G443" s="2"/>
      <c r="H443" s="6">
        <f t="shared" si="6"/>
        <v>0</v>
      </c>
      <c r="I443" s="4"/>
      <c r="J443" s="4"/>
      <c r="K443" s="4"/>
    </row>
    <row r="444" spans="2:11" ht="13.5" x14ac:dyDescent="0.35">
      <c r="B444" s="3">
        <v>42649</v>
      </c>
      <c r="C444" s="2">
        <v>7.8</v>
      </c>
      <c r="D444" s="2">
        <v>4.1715999999999998</v>
      </c>
      <c r="E444" s="2">
        <v>0</v>
      </c>
      <c r="F444" s="2"/>
      <c r="G444" s="2"/>
      <c r="H444" s="6">
        <f t="shared" si="6"/>
        <v>0</v>
      </c>
      <c r="I444" s="4"/>
      <c r="J444" s="4"/>
      <c r="K444" s="4"/>
    </row>
    <row r="445" spans="2:11" ht="13.5" x14ac:dyDescent="0.35">
      <c r="B445" s="3">
        <v>42650</v>
      </c>
      <c r="C445" s="2">
        <v>7.6</v>
      </c>
      <c r="D445" s="2">
        <v>4.0646000000000004</v>
      </c>
      <c r="E445" s="2">
        <v>330</v>
      </c>
      <c r="F445" s="2"/>
      <c r="G445" s="2"/>
      <c r="H445" s="6">
        <f t="shared" si="6"/>
        <v>-2.5649630837088724E-2</v>
      </c>
      <c r="I445" s="4"/>
      <c r="J445" s="4"/>
      <c r="K445" s="4"/>
    </row>
    <row r="446" spans="2:11" ht="13.5" x14ac:dyDescent="0.35">
      <c r="B446" s="3">
        <v>42653</v>
      </c>
      <c r="C446" s="2">
        <v>7.6</v>
      </c>
      <c r="D446" s="2">
        <v>4.0646000000000004</v>
      </c>
      <c r="E446" s="2">
        <v>1316</v>
      </c>
      <c r="F446" s="2"/>
      <c r="G446" s="2"/>
      <c r="H446" s="6">
        <f t="shared" si="6"/>
        <v>0</v>
      </c>
      <c r="I446" s="4"/>
      <c r="J446" s="4"/>
      <c r="K446" s="4"/>
    </row>
    <row r="447" spans="2:11" ht="13.5" x14ac:dyDescent="0.35">
      <c r="B447" s="3">
        <v>42654</v>
      </c>
      <c r="C447" s="2">
        <v>7.65</v>
      </c>
      <c r="D447" s="2">
        <v>4.0914000000000001</v>
      </c>
      <c r="E447" s="2">
        <v>5885</v>
      </c>
      <c r="F447" s="2"/>
      <c r="G447" s="2"/>
      <c r="H447" s="6">
        <f t="shared" si="6"/>
        <v>6.5935147369974188E-3</v>
      </c>
      <c r="I447" s="4"/>
      <c r="J447" s="4"/>
      <c r="K447" s="4"/>
    </row>
    <row r="448" spans="2:11" ht="13.5" x14ac:dyDescent="0.35">
      <c r="B448" s="3">
        <v>42655</v>
      </c>
      <c r="C448" s="2">
        <v>7.6</v>
      </c>
      <c r="D448" s="2">
        <v>4.0646000000000004</v>
      </c>
      <c r="E448" s="2">
        <v>657</v>
      </c>
      <c r="F448" s="2"/>
      <c r="G448" s="2"/>
      <c r="H448" s="6">
        <f t="shared" si="6"/>
        <v>-6.5503250721023884E-3</v>
      </c>
      <c r="I448" s="4"/>
      <c r="J448" s="4"/>
      <c r="K448" s="4"/>
    </row>
    <row r="449" spans="2:11" ht="13.5" x14ac:dyDescent="0.35">
      <c r="B449" s="3">
        <v>42656</v>
      </c>
      <c r="C449" s="2">
        <v>7.6</v>
      </c>
      <c r="D449" s="2">
        <v>4.0646000000000004</v>
      </c>
      <c r="E449" s="2">
        <v>20595</v>
      </c>
      <c r="F449" s="2"/>
      <c r="G449" s="2"/>
      <c r="H449" s="6">
        <f t="shared" si="6"/>
        <v>0</v>
      </c>
      <c r="I449" s="4"/>
      <c r="J449" s="4"/>
      <c r="K449" s="4"/>
    </row>
    <row r="450" spans="2:11" ht="13.5" x14ac:dyDescent="0.35">
      <c r="B450" s="3">
        <v>42657</v>
      </c>
      <c r="C450" s="2">
        <v>7.7</v>
      </c>
      <c r="D450" s="2">
        <v>4.1181000000000001</v>
      </c>
      <c r="E450" s="2">
        <v>2017</v>
      </c>
      <c r="F450" s="2"/>
      <c r="G450" s="2"/>
      <c r="H450" s="6">
        <f t="shared" si="6"/>
        <v>1.3162426807065801E-2</v>
      </c>
      <c r="I450" s="4"/>
      <c r="J450" s="4"/>
      <c r="K450" s="4"/>
    </row>
    <row r="451" spans="2:11" ht="13.5" x14ac:dyDescent="0.35">
      <c r="B451" s="3">
        <v>42660</v>
      </c>
      <c r="C451" s="2">
        <v>7.7</v>
      </c>
      <c r="D451" s="2">
        <v>4.1181000000000001</v>
      </c>
      <c r="E451" s="2">
        <v>0</v>
      </c>
      <c r="F451" s="2"/>
      <c r="G451" s="2"/>
      <c r="H451" s="6">
        <f t="shared" si="6"/>
        <v>0</v>
      </c>
      <c r="I451" s="4"/>
      <c r="J451" s="4"/>
      <c r="K451" s="4"/>
    </row>
    <row r="452" spans="2:11" ht="13.5" x14ac:dyDescent="0.35">
      <c r="B452" s="3">
        <v>42661</v>
      </c>
      <c r="C452" s="2">
        <v>7.5</v>
      </c>
      <c r="D452" s="2">
        <v>4.0110999999999999</v>
      </c>
      <c r="E452" s="2">
        <v>3300</v>
      </c>
      <c r="F452" s="2"/>
      <c r="G452" s="2"/>
      <c r="H452" s="6">
        <f t="shared" si="6"/>
        <v>-2.5982856171535465E-2</v>
      </c>
      <c r="I452" s="4"/>
      <c r="J452" s="4"/>
      <c r="K452" s="4"/>
    </row>
    <row r="453" spans="2:11" ht="13.5" x14ac:dyDescent="0.35">
      <c r="B453" s="3">
        <v>42662</v>
      </c>
      <c r="C453" s="2">
        <v>7.5</v>
      </c>
      <c r="D453" s="2">
        <v>4.0110999999999999</v>
      </c>
      <c r="E453" s="2">
        <v>1430</v>
      </c>
      <c r="F453" s="2"/>
      <c r="G453" s="2"/>
      <c r="H453" s="6">
        <f t="shared" si="6"/>
        <v>0</v>
      </c>
      <c r="I453" s="4"/>
      <c r="J453" s="4"/>
      <c r="K453" s="4"/>
    </row>
    <row r="454" spans="2:11" ht="13.5" x14ac:dyDescent="0.35">
      <c r="B454" s="3">
        <v>42663</v>
      </c>
      <c r="C454" s="2">
        <v>7.6</v>
      </c>
      <c r="D454" s="2">
        <v>4.0646000000000004</v>
      </c>
      <c r="E454" s="2">
        <v>15419</v>
      </c>
      <c r="F454" s="2"/>
      <c r="G454" s="2"/>
      <c r="H454" s="6">
        <f t="shared" si="6"/>
        <v>1.3337987085836939E-2</v>
      </c>
      <c r="I454" s="4"/>
      <c r="J454" s="4"/>
      <c r="K454" s="4"/>
    </row>
    <row r="455" spans="2:11" ht="13.5" x14ac:dyDescent="0.35">
      <c r="B455" s="3">
        <v>42664</v>
      </c>
      <c r="C455" s="2">
        <v>7.5</v>
      </c>
      <c r="D455" s="2">
        <v>4.0110999999999999</v>
      </c>
      <c r="E455" s="2">
        <v>7805</v>
      </c>
      <c r="F455" s="2"/>
      <c r="G455" s="2"/>
      <c r="H455" s="6">
        <f t="shared" ref="H455:H518" si="7">(D455-D454)/D454</f>
        <v>-1.316242680706602E-2</v>
      </c>
      <c r="I455" s="4"/>
      <c r="J455" s="4"/>
      <c r="K455" s="4"/>
    </row>
    <row r="456" spans="2:11" ht="13.5" x14ac:dyDescent="0.35">
      <c r="B456" s="3">
        <v>42667</v>
      </c>
      <c r="C456" s="2">
        <v>7.6</v>
      </c>
      <c r="D456" s="2">
        <v>4.0646000000000004</v>
      </c>
      <c r="E456" s="2">
        <v>1000</v>
      </c>
      <c r="F456" s="2"/>
      <c r="G456" s="2"/>
      <c r="H456" s="6">
        <f t="shared" si="7"/>
        <v>1.3337987085836939E-2</v>
      </c>
      <c r="I456" s="4"/>
      <c r="J456" s="4"/>
      <c r="K456" s="4"/>
    </row>
    <row r="457" spans="2:11" ht="13.5" x14ac:dyDescent="0.35">
      <c r="B457" s="3">
        <v>42668</v>
      </c>
      <c r="C457" s="2">
        <v>7.7</v>
      </c>
      <c r="D457" s="2">
        <v>4.1181000000000001</v>
      </c>
      <c r="E457" s="2">
        <v>1452</v>
      </c>
      <c r="F457" s="2"/>
      <c r="G457" s="2"/>
      <c r="H457" s="6">
        <f t="shared" si="7"/>
        <v>1.3162426807065801E-2</v>
      </c>
      <c r="I457" s="4"/>
      <c r="J457" s="4"/>
      <c r="K457" s="4"/>
    </row>
    <row r="458" spans="2:11" ht="13.5" x14ac:dyDescent="0.35">
      <c r="B458" s="3">
        <v>42669</v>
      </c>
      <c r="C458" s="2">
        <v>7.75</v>
      </c>
      <c r="D458" s="2">
        <v>4.1448</v>
      </c>
      <c r="E458" s="2">
        <v>1900</v>
      </c>
      <c r="F458" s="2"/>
      <c r="G458" s="2"/>
      <c r="H458" s="6">
        <f t="shared" si="7"/>
        <v>6.4835725213083567E-3</v>
      </c>
      <c r="I458" s="4"/>
      <c r="J458" s="4"/>
      <c r="K458" s="4"/>
    </row>
    <row r="459" spans="2:11" ht="13.5" x14ac:dyDescent="0.35">
      <c r="B459" s="3">
        <v>42670</v>
      </c>
      <c r="C459" s="2">
        <v>7.75</v>
      </c>
      <c r="D459" s="2">
        <v>4.1448</v>
      </c>
      <c r="E459" s="2">
        <v>700</v>
      </c>
      <c r="F459" s="2"/>
      <c r="G459" s="2"/>
      <c r="H459" s="6">
        <f t="shared" si="7"/>
        <v>0</v>
      </c>
      <c r="I459" s="4"/>
      <c r="J459" s="4"/>
      <c r="K459" s="4"/>
    </row>
    <row r="460" spans="2:11" ht="13.5" x14ac:dyDescent="0.35">
      <c r="B460" s="3">
        <v>42671</v>
      </c>
      <c r="C460" s="2">
        <v>7.75</v>
      </c>
      <c r="D460" s="2">
        <v>4.1448</v>
      </c>
      <c r="E460" s="2">
        <v>0</v>
      </c>
      <c r="F460" s="2"/>
      <c r="G460" s="2"/>
      <c r="H460" s="6">
        <f t="shared" si="7"/>
        <v>0</v>
      </c>
      <c r="I460" s="4"/>
      <c r="J460" s="4"/>
      <c r="K460" s="4"/>
    </row>
    <row r="461" spans="2:11" ht="13.5" x14ac:dyDescent="0.35">
      <c r="B461" s="3">
        <v>42674</v>
      </c>
      <c r="C461" s="2">
        <v>7.75</v>
      </c>
      <c r="D461" s="2">
        <v>4.1448</v>
      </c>
      <c r="E461" s="2">
        <v>1369</v>
      </c>
      <c r="F461" s="2"/>
      <c r="G461" s="2"/>
      <c r="H461" s="6">
        <f t="shared" si="7"/>
        <v>0</v>
      </c>
      <c r="I461" s="4"/>
      <c r="J461" s="4"/>
      <c r="K461" s="4"/>
    </row>
    <row r="462" spans="2:11" ht="13.5" x14ac:dyDescent="0.35">
      <c r="B462" s="3">
        <v>42675</v>
      </c>
      <c r="C462" s="2">
        <v>7.75</v>
      </c>
      <c r="D462" s="2">
        <v>4.1448</v>
      </c>
      <c r="E462" s="2">
        <v>0</v>
      </c>
      <c r="F462" s="2"/>
      <c r="G462" s="2"/>
      <c r="H462" s="6">
        <f t="shared" si="7"/>
        <v>0</v>
      </c>
      <c r="I462" s="4"/>
      <c r="J462" s="4"/>
      <c r="K462" s="4"/>
    </row>
    <row r="463" spans="2:11" ht="13.5" x14ac:dyDescent="0.35">
      <c r="B463" s="3">
        <v>42676</v>
      </c>
      <c r="C463" s="2">
        <v>7.6</v>
      </c>
      <c r="D463" s="2">
        <v>4.0646000000000004</v>
      </c>
      <c r="E463" s="2">
        <v>8343</v>
      </c>
      <c r="F463" s="2"/>
      <c r="G463" s="2"/>
      <c r="H463" s="6">
        <f t="shared" si="7"/>
        <v>-1.9349546419610019E-2</v>
      </c>
      <c r="I463" s="4"/>
      <c r="J463" s="4"/>
      <c r="K463" s="4"/>
    </row>
    <row r="464" spans="2:11" ht="13.5" x14ac:dyDescent="0.35">
      <c r="B464" s="3">
        <v>42677</v>
      </c>
      <c r="C464" s="2">
        <v>7.55</v>
      </c>
      <c r="D464" s="2">
        <v>4.0378999999999996</v>
      </c>
      <c r="E464" s="2">
        <v>15937</v>
      </c>
      <c r="F464" s="2"/>
      <c r="G464" s="2"/>
      <c r="H464" s="6">
        <f t="shared" si="7"/>
        <v>-6.5689120700685999E-3</v>
      </c>
      <c r="I464" s="4"/>
      <c r="J464" s="4"/>
      <c r="K464" s="4"/>
    </row>
    <row r="465" spans="2:11" ht="13.5" x14ac:dyDescent="0.35">
      <c r="B465" s="3">
        <v>42678</v>
      </c>
      <c r="C465" s="2">
        <v>7.7</v>
      </c>
      <c r="D465" s="2">
        <v>4.1181000000000001</v>
      </c>
      <c r="E465" s="2">
        <v>150</v>
      </c>
      <c r="F465" s="2"/>
      <c r="G465" s="2"/>
      <c r="H465" s="6">
        <f t="shared" si="7"/>
        <v>1.9861809356348722E-2</v>
      </c>
      <c r="I465" s="4"/>
      <c r="J465" s="4"/>
      <c r="K465" s="4"/>
    </row>
    <row r="466" spans="2:11" ht="13.5" x14ac:dyDescent="0.35">
      <c r="B466" s="3">
        <v>42681</v>
      </c>
      <c r="C466" s="2">
        <v>7.75</v>
      </c>
      <c r="D466" s="2">
        <v>4.1448</v>
      </c>
      <c r="E466" s="2">
        <v>150</v>
      </c>
      <c r="F466" s="2"/>
      <c r="G466" s="2"/>
      <c r="H466" s="6">
        <f t="shared" si="7"/>
        <v>6.4835725213083567E-3</v>
      </c>
      <c r="I466" s="4"/>
      <c r="J466" s="4"/>
      <c r="K466" s="4"/>
    </row>
    <row r="467" spans="2:11" ht="13.5" x14ac:dyDescent="0.35">
      <c r="B467" s="3">
        <v>42682</v>
      </c>
      <c r="C467" s="2">
        <v>7.7</v>
      </c>
      <c r="D467" s="2">
        <v>4.1181000000000001</v>
      </c>
      <c r="E467" s="2">
        <v>50</v>
      </c>
      <c r="F467" s="2"/>
      <c r="G467" s="2"/>
      <c r="H467" s="6">
        <f t="shared" si="7"/>
        <v>-6.4418066010422563E-3</v>
      </c>
      <c r="I467" s="4"/>
      <c r="J467" s="4"/>
      <c r="K467" s="4"/>
    </row>
    <row r="468" spans="2:11" ht="13.5" x14ac:dyDescent="0.35">
      <c r="B468" s="3">
        <v>42683</v>
      </c>
      <c r="C468" s="2">
        <v>7.7</v>
      </c>
      <c r="D468" s="2">
        <v>4.1181000000000001</v>
      </c>
      <c r="E468" s="2">
        <v>1450</v>
      </c>
      <c r="F468" s="2"/>
      <c r="G468" s="2"/>
      <c r="H468" s="6">
        <f t="shared" si="7"/>
        <v>0</v>
      </c>
      <c r="I468" s="4"/>
      <c r="J468" s="4"/>
      <c r="K468" s="4"/>
    </row>
    <row r="469" spans="2:11" ht="13.5" x14ac:dyDescent="0.35">
      <c r="B469" s="3">
        <v>42684</v>
      </c>
      <c r="C469" s="2">
        <v>7.7</v>
      </c>
      <c r="D469" s="2">
        <v>4.1181000000000001</v>
      </c>
      <c r="E469" s="2">
        <v>5510</v>
      </c>
      <c r="F469" s="2"/>
      <c r="G469" s="2"/>
      <c r="H469" s="6">
        <f t="shared" si="7"/>
        <v>0</v>
      </c>
      <c r="I469" s="4"/>
      <c r="J469" s="4"/>
      <c r="K469" s="4"/>
    </row>
    <row r="470" spans="2:11" ht="13.5" x14ac:dyDescent="0.35">
      <c r="B470" s="3">
        <v>42685</v>
      </c>
      <c r="C470" s="2">
        <v>7.7</v>
      </c>
      <c r="D470" s="2">
        <v>4.1181000000000001</v>
      </c>
      <c r="E470" s="2">
        <v>0</v>
      </c>
      <c r="F470" s="2"/>
      <c r="G470" s="2"/>
      <c r="H470" s="6">
        <f t="shared" si="7"/>
        <v>0</v>
      </c>
      <c r="I470" s="4"/>
      <c r="J470" s="4"/>
      <c r="K470" s="4"/>
    </row>
    <row r="471" spans="2:11" ht="13.5" x14ac:dyDescent="0.35">
      <c r="B471" s="3">
        <v>42688</v>
      </c>
      <c r="C471" s="2">
        <v>7.69</v>
      </c>
      <c r="D471" s="2">
        <v>4.1127000000000002</v>
      </c>
      <c r="E471" s="2">
        <v>4800</v>
      </c>
      <c r="F471" s="2"/>
      <c r="G471" s="2"/>
      <c r="H471" s="6">
        <f t="shared" si="7"/>
        <v>-1.3112843301522181E-3</v>
      </c>
      <c r="I471" s="4"/>
      <c r="J471" s="4"/>
      <c r="K471" s="4"/>
    </row>
    <row r="472" spans="2:11" ht="13.5" x14ac:dyDescent="0.35">
      <c r="B472" s="3">
        <v>42689</v>
      </c>
      <c r="C472" s="2">
        <v>7.7</v>
      </c>
      <c r="D472" s="2">
        <v>4.1181000000000001</v>
      </c>
      <c r="E472" s="2">
        <v>3411</v>
      </c>
      <c r="F472" s="2"/>
      <c r="G472" s="2"/>
      <c r="H472" s="6">
        <f t="shared" si="7"/>
        <v>1.3130060544167697E-3</v>
      </c>
      <c r="I472" s="4"/>
      <c r="J472" s="4"/>
      <c r="K472" s="4"/>
    </row>
    <row r="473" spans="2:11" ht="13.5" x14ac:dyDescent="0.35">
      <c r="B473" s="3">
        <v>42690</v>
      </c>
      <c r="C473" s="2">
        <v>7.75</v>
      </c>
      <c r="D473" s="2">
        <v>4.1448</v>
      </c>
      <c r="E473" s="2">
        <v>2395</v>
      </c>
      <c r="F473" s="2"/>
      <c r="G473" s="2"/>
      <c r="H473" s="6">
        <f t="shared" si="7"/>
        <v>6.4835725213083567E-3</v>
      </c>
      <c r="I473" s="4"/>
      <c r="J473" s="4"/>
      <c r="K473" s="4"/>
    </row>
    <row r="474" spans="2:11" ht="13.5" x14ac:dyDescent="0.35">
      <c r="B474" s="3">
        <v>42691</v>
      </c>
      <c r="C474" s="2">
        <v>7.75</v>
      </c>
      <c r="D474" s="2">
        <v>4.1448</v>
      </c>
      <c r="E474" s="2">
        <v>1327</v>
      </c>
      <c r="F474" s="2"/>
      <c r="G474" s="2"/>
      <c r="H474" s="6">
        <f t="shared" si="7"/>
        <v>0</v>
      </c>
      <c r="I474" s="4"/>
      <c r="J474" s="4"/>
      <c r="K474" s="4"/>
    </row>
    <row r="475" spans="2:11" ht="13.5" x14ac:dyDescent="0.35">
      <c r="B475" s="3">
        <v>42692</v>
      </c>
      <c r="C475" s="2">
        <v>7.75</v>
      </c>
      <c r="D475" s="2">
        <v>4.1448</v>
      </c>
      <c r="E475" s="2">
        <v>0</v>
      </c>
      <c r="F475" s="2"/>
      <c r="G475" s="2"/>
      <c r="H475" s="6">
        <f t="shared" si="7"/>
        <v>0</v>
      </c>
      <c r="I475" s="4"/>
      <c r="J475" s="4"/>
      <c r="K475" s="4"/>
    </row>
    <row r="476" spans="2:11" ht="13.5" x14ac:dyDescent="0.35">
      <c r="B476" s="3">
        <v>42695</v>
      </c>
      <c r="C476" s="2">
        <v>7.75</v>
      </c>
      <c r="D476" s="2">
        <v>4.1448</v>
      </c>
      <c r="E476" s="2">
        <v>0</v>
      </c>
      <c r="F476" s="2"/>
      <c r="G476" s="2"/>
      <c r="H476" s="6">
        <f t="shared" si="7"/>
        <v>0</v>
      </c>
      <c r="I476" s="4"/>
      <c r="J476" s="4"/>
      <c r="K476" s="4"/>
    </row>
    <row r="477" spans="2:11" ht="13.5" x14ac:dyDescent="0.35">
      <c r="B477" s="3">
        <v>42696</v>
      </c>
      <c r="C477" s="2">
        <v>7.74</v>
      </c>
      <c r="D477" s="2">
        <v>4.1395</v>
      </c>
      <c r="E477" s="2">
        <v>1118</v>
      </c>
      <c r="F477" s="2"/>
      <c r="G477" s="2"/>
      <c r="H477" s="6">
        <f t="shared" si="7"/>
        <v>-1.2787106736151521E-3</v>
      </c>
      <c r="I477" s="4"/>
      <c r="J477" s="4"/>
      <c r="K477" s="4"/>
    </row>
    <row r="478" spans="2:11" ht="13.5" x14ac:dyDescent="0.35">
      <c r="B478" s="3">
        <v>42697</v>
      </c>
      <c r="C478" s="2">
        <v>7.75</v>
      </c>
      <c r="D478" s="2">
        <v>4.1448</v>
      </c>
      <c r="E478" s="2">
        <v>9721</v>
      </c>
      <c r="F478" s="2"/>
      <c r="G478" s="2"/>
      <c r="H478" s="6">
        <f t="shared" si="7"/>
        <v>1.280347868100032E-3</v>
      </c>
      <c r="I478" s="4"/>
      <c r="J478" s="4"/>
      <c r="K478" s="4"/>
    </row>
    <row r="479" spans="2:11" ht="13.5" x14ac:dyDescent="0.35">
      <c r="B479" s="3">
        <v>42698</v>
      </c>
      <c r="C479" s="2">
        <v>7.74</v>
      </c>
      <c r="D479" s="2">
        <v>4.1395</v>
      </c>
      <c r="E479" s="2">
        <v>310</v>
      </c>
      <c r="F479" s="2"/>
      <c r="G479" s="2"/>
      <c r="H479" s="6">
        <f t="shared" si="7"/>
        <v>-1.2787106736151521E-3</v>
      </c>
      <c r="I479" s="4"/>
      <c r="J479" s="4"/>
      <c r="K479" s="4"/>
    </row>
    <row r="480" spans="2:11" ht="13.5" x14ac:dyDescent="0.35">
      <c r="B480" s="3">
        <v>42699</v>
      </c>
      <c r="C480" s="2">
        <v>7.73</v>
      </c>
      <c r="D480" s="2">
        <v>4.1341000000000001</v>
      </c>
      <c r="E480" s="2">
        <v>256</v>
      </c>
      <c r="F480" s="2"/>
      <c r="G480" s="2"/>
      <c r="H480" s="6">
        <f t="shared" si="7"/>
        <v>-1.304505375045259E-3</v>
      </c>
      <c r="I480" s="4"/>
      <c r="J480" s="4"/>
      <c r="K480" s="4"/>
    </row>
    <row r="481" spans="2:11" ht="13.5" x14ac:dyDescent="0.35">
      <c r="B481" s="3">
        <v>42702</v>
      </c>
      <c r="C481" s="2">
        <v>7.75</v>
      </c>
      <c r="D481" s="2">
        <v>4.1448</v>
      </c>
      <c r="E481" s="2">
        <v>2789</v>
      </c>
      <c r="F481" s="2"/>
      <c r="G481" s="2"/>
      <c r="H481" s="6">
        <f t="shared" si="7"/>
        <v>2.5882296025736998E-3</v>
      </c>
      <c r="I481" s="4"/>
      <c r="J481" s="4"/>
      <c r="K481" s="4"/>
    </row>
    <row r="482" spans="2:11" ht="13.5" x14ac:dyDescent="0.35">
      <c r="B482" s="3">
        <v>42703</v>
      </c>
      <c r="C482" s="2">
        <v>7.75</v>
      </c>
      <c r="D482" s="2">
        <v>4.1448</v>
      </c>
      <c r="E482" s="2">
        <v>5655</v>
      </c>
      <c r="F482" s="2"/>
      <c r="G482" s="2"/>
      <c r="H482" s="6">
        <f t="shared" si="7"/>
        <v>0</v>
      </c>
      <c r="I482" s="4"/>
      <c r="J482" s="4"/>
      <c r="K482" s="4"/>
    </row>
    <row r="483" spans="2:11" ht="13.5" x14ac:dyDescent="0.35">
      <c r="B483" s="3">
        <v>42704</v>
      </c>
      <c r="C483" s="2">
        <v>7.81</v>
      </c>
      <c r="D483" s="2">
        <v>4.1768999999999998</v>
      </c>
      <c r="E483" s="2">
        <v>96017</v>
      </c>
      <c r="F483" s="2"/>
      <c r="G483" s="2"/>
      <c r="H483" s="6">
        <f t="shared" si="7"/>
        <v>7.7446438911406568E-3</v>
      </c>
      <c r="I483" s="4"/>
      <c r="J483" s="4"/>
      <c r="K483" s="4"/>
    </row>
    <row r="484" spans="2:11" ht="13.5" x14ac:dyDescent="0.35">
      <c r="B484" s="3">
        <v>42705</v>
      </c>
      <c r="C484" s="2">
        <v>7.98</v>
      </c>
      <c r="D484" s="2">
        <v>4.2678000000000003</v>
      </c>
      <c r="E484" s="2">
        <v>2934</v>
      </c>
      <c r="F484" s="2"/>
      <c r="G484" s="2"/>
      <c r="H484" s="6">
        <f t="shared" si="7"/>
        <v>2.1762551174315983E-2</v>
      </c>
      <c r="I484" s="4"/>
      <c r="J484" s="4"/>
      <c r="K484" s="4"/>
    </row>
    <row r="485" spans="2:11" ht="13.5" x14ac:dyDescent="0.35">
      <c r="B485" s="3">
        <v>42706</v>
      </c>
      <c r="C485" s="2">
        <v>8</v>
      </c>
      <c r="D485" s="2">
        <v>4.2785000000000002</v>
      </c>
      <c r="E485" s="2">
        <v>2559</v>
      </c>
      <c r="F485" s="2"/>
      <c r="G485" s="2"/>
      <c r="H485" s="6">
        <f t="shared" si="7"/>
        <v>2.5071465392005089E-3</v>
      </c>
      <c r="I485" s="4"/>
      <c r="J485" s="4"/>
      <c r="K485" s="4"/>
    </row>
    <row r="486" spans="2:11" ht="13.5" x14ac:dyDescent="0.35">
      <c r="B486" s="3">
        <v>42709</v>
      </c>
      <c r="C486" s="2">
        <v>7.8</v>
      </c>
      <c r="D486" s="2">
        <v>4.1715999999999998</v>
      </c>
      <c r="E486" s="2">
        <v>2302</v>
      </c>
      <c r="F486" s="2"/>
      <c r="G486" s="2"/>
      <c r="H486" s="6">
        <f t="shared" si="7"/>
        <v>-2.4985392076662484E-2</v>
      </c>
      <c r="I486" s="4"/>
      <c r="J486" s="4"/>
      <c r="K486" s="4"/>
    </row>
    <row r="487" spans="2:11" ht="13.5" x14ac:dyDescent="0.35">
      <c r="B487" s="3">
        <v>42710</v>
      </c>
      <c r="C487" s="2">
        <v>7.9</v>
      </c>
      <c r="D487" s="2">
        <v>4.2251000000000003</v>
      </c>
      <c r="E487" s="2">
        <v>1155</v>
      </c>
      <c r="F487" s="2"/>
      <c r="G487" s="2"/>
      <c r="H487" s="6">
        <f t="shared" si="7"/>
        <v>1.2824815418544576E-2</v>
      </c>
      <c r="I487" s="4"/>
      <c r="J487" s="4"/>
      <c r="K487" s="4"/>
    </row>
    <row r="488" spans="2:11" ht="13.5" x14ac:dyDescent="0.35">
      <c r="B488" s="3">
        <v>42711</v>
      </c>
      <c r="C488" s="2">
        <v>8</v>
      </c>
      <c r="D488" s="2">
        <v>4.2785000000000002</v>
      </c>
      <c r="E488" s="2">
        <v>275</v>
      </c>
      <c r="F488" s="2"/>
      <c r="G488" s="2"/>
      <c r="H488" s="6">
        <f t="shared" si="7"/>
        <v>1.2638754112328676E-2</v>
      </c>
      <c r="I488" s="4"/>
      <c r="J488" s="4"/>
      <c r="K488" s="4"/>
    </row>
    <row r="489" spans="2:11" ht="13.5" x14ac:dyDescent="0.35">
      <c r="B489" s="3">
        <v>42712</v>
      </c>
      <c r="C489" s="2">
        <v>8</v>
      </c>
      <c r="D489" s="2">
        <v>4.2785000000000002</v>
      </c>
      <c r="E489" s="2">
        <v>0</v>
      </c>
      <c r="F489" s="2"/>
      <c r="G489" s="2"/>
      <c r="H489" s="6">
        <f t="shared" si="7"/>
        <v>0</v>
      </c>
      <c r="I489" s="4"/>
      <c r="J489" s="4"/>
      <c r="K489" s="4"/>
    </row>
    <row r="490" spans="2:11" ht="13.5" x14ac:dyDescent="0.35">
      <c r="B490" s="3">
        <v>42713</v>
      </c>
      <c r="C490" s="2">
        <v>8</v>
      </c>
      <c r="D490" s="2">
        <v>4.2785000000000002</v>
      </c>
      <c r="E490" s="2">
        <v>9447</v>
      </c>
      <c r="F490" s="2"/>
      <c r="G490" s="2"/>
      <c r="H490" s="6">
        <f t="shared" si="7"/>
        <v>0</v>
      </c>
      <c r="I490" s="4"/>
      <c r="J490" s="4"/>
      <c r="K490" s="4"/>
    </row>
    <row r="491" spans="2:11" ht="13.5" x14ac:dyDescent="0.35">
      <c r="B491" s="3">
        <v>42717</v>
      </c>
      <c r="C491" s="2">
        <v>8.1999999999999993</v>
      </c>
      <c r="D491" s="2">
        <v>4.3855000000000004</v>
      </c>
      <c r="E491" s="2">
        <v>3220</v>
      </c>
      <c r="F491" s="2"/>
      <c r="G491" s="2"/>
      <c r="H491" s="6">
        <f t="shared" si="7"/>
        <v>2.5008764754002617E-2</v>
      </c>
      <c r="I491" s="4"/>
      <c r="J491" s="4"/>
      <c r="K491" s="4"/>
    </row>
    <row r="492" spans="2:11" ht="13.5" x14ac:dyDescent="0.35">
      <c r="B492" s="3">
        <v>42718</v>
      </c>
      <c r="C492" s="2">
        <v>8.1999999999999993</v>
      </c>
      <c r="D492" s="2">
        <v>4.3855000000000004</v>
      </c>
      <c r="E492" s="2">
        <v>5427</v>
      </c>
      <c r="F492" s="2"/>
      <c r="G492" s="2"/>
      <c r="H492" s="6">
        <f t="shared" si="7"/>
        <v>0</v>
      </c>
      <c r="I492" s="4"/>
      <c r="J492" s="4"/>
      <c r="K492" s="4"/>
    </row>
    <row r="493" spans="2:11" ht="13.5" x14ac:dyDescent="0.35">
      <c r="B493" s="3">
        <v>42719</v>
      </c>
      <c r="C493" s="2">
        <v>8.1999999999999993</v>
      </c>
      <c r="D493" s="2">
        <v>4.3855000000000004</v>
      </c>
      <c r="E493" s="2">
        <v>1523</v>
      </c>
      <c r="F493" s="2"/>
      <c r="G493" s="2"/>
      <c r="H493" s="6">
        <f t="shared" si="7"/>
        <v>0</v>
      </c>
      <c r="I493" s="4"/>
      <c r="J493" s="4"/>
      <c r="K493" s="4"/>
    </row>
    <row r="494" spans="2:11" ht="13.5" x14ac:dyDescent="0.35">
      <c r="B494" s="3">
        <v>42720</v>
      </c>
      <c r="C494" s="2">
        <v>8</v>
      </c>
      <c r="D494" s="2">
        <v>4.2785000000000002</v>
      </c>
      <c r="E494" s="2">
        <v>796</v>
      </c>
      <c r="F494" s="2"/>
      <c r="G494" s="2"/>
      <c r="H494" s="6">
        <f t="shared" si="7"/>
        <v>-2.4398586250142559E-2</v>
      </c>
      <c r="I494" s="4"/>
      <c r="J494" s="4"/>
      <c r="K494" s="4"/>
    </row>
    <row r="495" spans="2:11" ht="13.5" x14ac:dyDescent="0.35">
      <c r="B495" s="3">
        <v>42723</v>
      </c>
      <c r="C495" s="2">
        <v>8</v>
      </c>
      <c r="D495" s="2">
        <v>4.2785000000000002</v>
      </c>
      <c r="E495" s="2">
        <v>545</v>
      </c>
      <c r="F495" s="2"/>
      <c r="G495" s="2"/>
      <c r="H495" s="6">
        <f t="shared" si="7"/>
        <v>0</v>
      </c>
      <c r="I495" s="4"/>
      <c r="J495" s="4"/>
      <c r="K495" s="4"/>
    </row>
    <row r="496" spans="2:11" ht="13.5" x14ac:dyDescent="0.35">
      <c r="B496" s="3">
        <v>42724</v>
      </c>
      <c r="C496" s="2">
        <v>8.15</v>
      </c>
      <c r="D496" s="2">
        <v>4.3587999999999996</v>
      </c>
      <c r="E496" s="2">
        <v>50</v>
      </c>
      <c r="F496" s="2"/>
      <c r="G496" s="2"/>
      <c r="H496" s="6">
        <f t="shared" si="7"/>
        <v>1.8768259904171875E-2</v>
      </c>
      <c r="I496" s="4"/>
      <c r="J496" s="4"/>
      <c r="K496" s="4"/>
    </row>
    <row r="497" spans="2:11" ht="13.5" x14ac:dyDescent="0.35">
      <c r="B497" s="3">
        <v>42725</v>
      </c>
      <c r="C497" s="2">
        <v>8.15</v>
      </c>
      <c r="D497" s="2">
        <v>4.3587999999999996</v>
      </c>
      <c r="E497" s="2">
        <v>5210</v>
      </c>
      <c r="F497" s="2"/>
      <c r="G497" s="2"/>
      <c r="H497" s="6">
        <f t="shared" si="7"/>
        <v>0</v>
      </c>
      <c r="I497" s="4"/>
      <c r="J497" s="4"/>
      <c r="K497" s="4"/>
    </row>
    <row r="498" spans="2:11" ht="13.5" x14ac:dyDescent="0.35">
      <c r="B498" s="3">
        <v>42726</v>
      </c>
      <c r="C498" s="2">
        <v>8.1999999999999993</v>
      </c>
      <c r="D498" s="2">
        <v>4.3855000000000004</v>
      </c>
      <c r="E498" s="2">
        <v>7524</v>
      </c>
      <c r="F498" s="2"/>
      <c r="G498" s="2"/>
      <c r="H498" s="6">
        <f t="shared" si="7"/>
        <v>6.1255391392128194E-3</v>
      </c>
      <c r="I498" s="4"/>
      <c r="J498" s="4"/>
      <c r="K498" s="4"/>
    </row>
    <row r="499" spans="2:11" ht="13.5" x14ac:dyDescent="0.35">
      <c r="B499" s="3">
        <v>42727</v>
      </c>
      <c r="C499" s="2">
        <v>8.1999999999999993</v>
      </c>
      <c r="D499" s="2">
        <v>4.3855000000000004</v>
      </c>
      <c r="E499" s="2">
        <v>7628</v>
      </c>
      <c r="F499" s="2"/>
      <c r="G499" s="2"/>
      <c r="H499" s="6">
        <f t="shared" si="7"/>
        <v>0</v>
      </c>
      <c r="I499" s="4"/>
      <c r="J499" s="4"/>
      <c r="K499" s="4"/>
    </row>
    <row r="500" spans="2:11" ht="13.5" x14ac:dyDescent="0.35">
      <c r="B500" s="3">
        <v>42730</v>
      </c>
      <c r="C500" s="2">
        <v>8.3000000000000007</v>
      </c>
      <c r="D500" s="2">
        <v>4.4390000000000001</v>
      </c>
      <c r="E500" s="2">
        <v>1793</v>
      </c>
      <c r="F500" s="2"/>
      <c r="G500" s="2"/>
      <c r="H500" s="6">
        <f t="shared" si="7"/>
        <v>1.2199293125071179E-2</v>
      </c>
      <c r="I500" s="4"/>
      <c r="J500" s="4"/>
      <c r="K500" s="4"/>
    </row>
    <row r="501" spans="2:11" ht="13.5" x14ac:dyDescent="0.35">
      <c r="B501" s="3">
        <v>42731</v>
      </c>
      <c r="C501" s="2">
        <v>8.5</v>
      </c>
      <c r="D501" s="2">
        <v>4.5460000000000003</v>
      </c>
      <c r="E501" s="2">
        <v>3392</v>
      </c>
      <c r="F501" s="2"/>
      <c r="G501" s="2"/>
      <c r="H501" s="6">
        <f t="shared" si="7"/>
        <v>2.4104528046857445E-2</v>
      </c>
      <c r="I501" s="4"/>
      <c r="J501" s="4"/>
      <c r="K501" s="4"/>
    </row>
    <row r="502" spans="2:11" ht="13.5" x14ac:dyDescent="0.35">
      <c r="B502" s="3">
        <v>42732</v>
      </c>
      <c r="C502" s="2">
        <v>8.59</v>
      </c>
      <c r="D502" s="2">
        <v>4.5941000000000001</v>
      </c>
      <c r="E502" s="2">
        <v>8450</v>
      </c>
      <c r="F502" s="2"/>
      <c r="G502" s="2"/>
      <c r="H502" s="6">
        <f t="shared" si="7"/>
        <v>1.0580730312362474E-2</v>
      </c>
      <c r="I502" s="4"/>
      <c r="J502" s="4"/>
      <c r="K502" s="4"/>
    </row>
    <row r="503" spans="2:11" ht="13.5" x14ac:dyDescent="0.35">
      <c r="B503" s="3">
        <v>42733</v>
      </c>
      <c r="C503" s="2">
        <v>8.59</v>
      </c>
      <c r="D503" s="2">
        <v>4.5941000000000001</v>
      </c>
      <c r="E503" s="2">
        <v>1301</v>
      </c>
      <c r="F503" s="2"/>
      <c r="G503" s="2"/>
      <c r="H503" s="6">
        <f t="shared" si="7"/>
        <v>0</v>
      </c>
      <c r="I503" s="4"/>
      <c r="J503" s="4"/>
      <c r="K503" s="4"/>
    </row>
    <row r="504" spans="2:11" ht="13.5" x14ac:dyDescent="0.35">
      <c r="B504" s="3">
        <v>42734</v>
      </c>
      <c r="C504" s="2">
        <v>8.5</v>
      </c>
      <c r="D504" s="2">
        <v>4.5460000000000003</v>
      </c>
      <c r="E504" s="2">
        <v>80639</v>
      </c>
      <c r="F504" s="2"/>
      <c r="G504" s="2"/>
      <c r="H504" s="6">
        <f t="shared" si="7"/>
        <v>-1.0469950588798635E-2</v>
      </c>
      <c r="I504" s="4"/>
      <c r="J504" s="4"/>
      <c r="K504" s="4"/>
    </row>
    <row r="505" spans="2:11" ht="13.5" x14ac:dyDescent="0.35">
      <c r="B505" s="3">
        <v>42737</v>
      </c>
      <c r="C505" s="2">
        <v>8.75</v>
      </c>
      <c r="D505" s="2">
        <v>4.6797000000000004</v>
      </c>
      <c r="E505" s="2">
        <v>10</v>
      </c>
      <c r="F505" s="2"/>
      <c r="G505" s="2"/>
      <c r="H505" s="6">
        <f t="shared" si="7"/>
        <v>2.941047074351081E-2</v>
      </c>
      <c r="I505" s="4"/>
      <c r="J505" s="4"/>
      <c r="K505" s="4"/>
    </row>
    <row r="506" spans="2:11" ht="13.5" x14ac:dyDescent="0.35">
      <c r="B506" s="3">
        <v>42738</v>
      </c>
      <c r="C506" s="2">
        <v>8.75</v>
      </c>
      <c r="D506" s="2">
        <v>4.6797000000000004</v>
      </c>
      <c r="E506" s="2">
        <v>3145</v>
      </c>
      <c r="F506" s="2"/>
      <c r="G506" s="2"/>
      <c r="H506" s="6">
        <f t="shared" si="7"/>
        <v>0</v>
      </c>
      <c r="I506" s="4"/>
      <c r="J506" s="4"/>
      <c r="K506" s="4"/>
    </row>
    <row r="507" spans="2:11" ht="13.5" x14ac:dyDescent="0.35">
      <c r="B507" s="3">
        <v>42739</v>
      </c>
      <c r="C507" s="2">
        <v>8.75</v>
      </c>
      <c r="D507" s="2">
        <v>4.6797000000000004</v>
      </c>
      <c r="E507" s="2">
        <v>15706</v>
      </c>
      <c r="F507" s="2"/>
      <c r="G507" s="2"/>
      <c r="H507" s="6">
        <f t="shared" si="7"/>
        <v>0</v>
      </c>
      <c r="I507" s="4"/>
      <c r="J507" s="4"/>
      <c r="K507" s="4"/>
    </row>
    <row r="508" spans="2:11" ht="13.5" x14ac:dyDescent="0.35">
      <c r="B508" s="3">
        <v>42740</v>
      </c>
      <c r="C508" s="2">
        <v>8.8000000000000007</v>
      </c>
      <c r="D508" s="2">
        <v>4.7064000000000004</v>
      </c>
      <c r="E508" s="2">
        <v>23045</v>
      </c>
      <c r="F508" s="2"/>
      <c r="G508" s="2"/>
      <c r="H508" s="6">
        <f t="shared" si="7"/>
        <v>5.7054939419193419E-3</v>
      </c>
      <c r="I508" s="4"/>
      <c r="J508" s="4"/>
      <c r="K508" s="4"/>
    </row>
    <row r="509" spans="2:11" ht="13.5" x14ac:dyDescent="0.35">
      <c r="B509" s="3">
        <v>42741</v>
      </c>
      <c r="C509" s="2">
        <v>8.9</v>
      </c>
      <c r="D509" s="2">
        <v>4.7599</v>
      </c>
      <c r="E509" s="2">
        <v>10435</v>
      </c>
      <c r="F509" s="2"/>
      <c r="G509" s="2"/>
      <c r="H509" s="6">
        <f t="shared" si="7"/>
        <v>1.1367499575046671E-2</v>
      </c>
      <c r="I509" s="4"/>
      <c r="J509" s="4"/>
      <c r="K509" s="4"/>
    </row>
    <row r="510" spans="2:11" ht="13.5" x14ac:dyDescent="0.35">
      <c r="B510" s="3">
        <v>42744</v>
      </c>
      <c r="C510" s="2">
        <v>9</v>
      </c>
      <c r="D510" s="2">
        <v>4.8133999999999997</v>
      </c>
      <c r="E510" s="2">
        <v>11556</v>
      </c>
      <c r="F510" s="2"/>
      <c r="G510" s="2"/>
      <c r="H510" s="6">
        <f t="shared" si="7"/>
        <v>1.1239731927141255E-2</v>
      </c>
      <c r="I510" s="4"/>
      <c r="J510" s="4"/>
      <c r="K510" s="4"/>
    </row>
    <row r="511" spans="2:11" ht="13.5" x14ac:dyDescent="0.35">
      <c r="B511" s="3">
        <v>42745</v>
      </c>
      <c r="C511" s="2">
        <v>9</v>
      </c>
      <c r="D511" s="2">
        <v>4.8133999999999997</v>
      </c>
      <c r="E511" s="2">
        <v>1417</v>
      </c>
      <c r="F511" s="2"/>
      <c r="G511" s="2"/>
      <c r="H511" s="6">
        <f t="shared" si="7"/>
        <v>0</v>
      </c>
      <c r="I511" s="4"/>
      <c r="J511" s="4"/>
      <c r="K511" s="4"/>
    </row>
    <row r="512" spans="2:11" ht="13.5" x14ac:dyDescent="0.35">
      <c r="B512" s="3">
        <v>42746</v>
      </c>
      <c r="C512" s="2">
        <v>9</v>
      </c>
      <c r="D512" s="2">
        <v>4.8133999999999997</v>
      </c>
      <c r="E512" s="2">
        <v>897</v>
      </c>
      <c r="F512" s="2"/>
      <c r="G512" s="2"/>
      <c r="H512" s="6">
        <f t="shared" si="7"/>
        <v>0</v>
      </c>
      <c r="I512" s="4"/>
      <c r="J512" s="4"/>
      <c r="K512" s="4"/>
    </row>
    <row r="513" spans="2:11" ht="13.5" x14ac:dyDescent="0.35">
      <c r="B513" s="3">
        <v>42747</v>
      </c>
      <c r="C513" s="2">
        <v>8.9</v>
      </c>
      <c r="D513" s="2">
        <v>4.7599</v>
      </c>
      <c r="E513" s="2">
        <v>1103</v>
      </c>
      <c r="F513" s="2"/>
      <c r="G513" s="2"/>
      <c r="H513" s="6">
        <f t="shared" si="7"/>
        <v>-1.1114804504092671E-2</v>
      </c>
      <c r="I513" s="4"/>
      <c r="J513" s="4"/>
      <c r="K513" s="4"/>
    </row>
    <row r="514" spans="2:11" ht="13.5" x14ac:dyDescent="0.35">
      <c r="B514" s="3">
        <v>42748</v>
      </c>
      <c r="C514" s="2">
        <v>9.1999999999999993</v>
      </c>
      <c r="D514" s="2">
        <v>4.9203000000000001</v>
      </c>
      <c r="E514" s="2">
        <v>6723</v>
      </c>
      <c r="F514" s="2"/>
      <c r="G514" s="2"/>
      <c r="H514" s="6">
        <f t="shared" si="7"/>
        <v>3.3698186936700368E-2</v>
      </c>
      <c r="I514" s="4"/>
      <c r="J514" s="4"/>
      <c r="K514" s="4"/>
    </row>
    <row r="515" spans="2:11" ht="13.5" x14ac:dyDescent="0.35">
      <c r="B515" s="3">
        <v>42751</v>
      </c>
      <c r="C515" s="2">
        <v>9.48</v>
      </c>
      <c r="D515" s="2">
        <v>5.0701000000000001</v>
      </c>
      <c r="E515" s="2">
        <v>9918</v>
      </c>
      <c r="F515" s="2"/>
      <c r="G515" s="2"/>
      <c r="H515" s="6">
        <f t="shared" si="7"/>
        <v>3.0445298050931838E-2</v>
      </c>
      <c r="I515" s="4"/>
      <c r="J515" s="4"/>
      <c r="K515" s="4"/>
    </row>
    <row r="516" spans="2:11" ht="13.5" x14ac:dyDescent="0.35">
      <c r="B516" s="3">
        <v>42752</v>
      </c>
      <c r="C516" s="2">
        <v>9.49</v>
      </c>
      <c r="D516" s="2">
        <v>5.0754000000000001</v>
      </c>
      <c r="E516" s="2">
        <v>7751</v>
      </c>
      <c r="F516" s="2"/>
      <c r="G516" s="2"/>
      <c r="H516" s="6">
        <f t="shared" si="7"/>
        <v>1.0453442732885115E-3</v>
      </c>
      <c r="I516" s="4"/>
      <c r="J516" s="4"/>
      <c r="K516" s="4"/>
    </row>
    <row r="517" spans="2:11" ht="13.5" x14ac:dyDescent="0.35">
      <c r="B517" s="3">
        <v>42753</v>
      </c>
      <c r="C517" s="2">
        <v>9.49</v>
      </c>
      <c r="D517" s="2">
        <v>5.0754000000000001</v>
      </c>
      <c r="E517" s="2">
        <v>1663</v>
      </c>
      <c r="F517" s="2"/>
      <c r="G517" s="2"/>
      <c r="H517" s="6">
        <f t="shared" si="7"/>
        <v>0</v>
      </c>
      <c r="I517" s="4"/>
      <c r="J517" s="4"/>
      <c r="K517" s="4"/>
    </row>
    <row r="518" spans="2:11" ht="13.5" x14ac:dyDescent="0.35">
      <c r="B518" s="3">
        <v>42754</v>
      </c>
      <c r="C518" s="2">
        <v>9.75</v>
      </c>
      <c r="D518" s="2">
        <v>5.2145000000000001</v>
      </c>
      <c r="E518" s="2">
        <v>13929</v>
      </c>
      <c r="F518" s="2"/>
      <c r="G518" s="2"/>
      <c r="H518" s="6">
        <f t="shared" si="7"/>
        <v>2.7406706860543011E-2</v>
      </c>
      <c r="I518" s="4"/>
      <c r="J518" s="4"/>
      <c r="K518" s="4"/>
    </row>
    <row r="519" spans="2:11" ht="13.5" x14ac:dyDescent="0.35">
      <c r="B519" s="3">
        <v>42755</v>
      </c>
      <c r="C519" s="2">
        <v>9.73</v>
      </c>
      <c r="D519" s="2">
        <v>5.2038000000000002</v>
      </c>
      <c r="E519" s="2">
        <v>2230</v>
      </c>
      <c r="F519" s="2"/>
      <c r="G519" s="2"/>
      <c r="H519" s="6">
        <f t="shared" ref="H519:H582" si="8">(D519-D518)/D518</f>
        <v>-2.051970466967098E-3</v>
      </c>
      <c r="I519" s="4"/>
      <c r="J519" s="4"/>
      <c r="K519" s="4"/>
    </row>
    <row r="520" spans="2:11" ht="13.5" x14ac:dyDescent="0.35">
      <c r="B520" s="3">
        <v>42758</v>
      </c>
      <c r="C520" s="2">
        <v>9.9</v>
      </c>
      <c r="D520" s="2">
        <v>5.2946999999999997</v>
      </c>
      <c r="E520" s="2">
        <v>6217</v>
      </c>
      <c r="F520" s="2"/>
      <c r="G520" s="2"/>
      <c r="H520" s="6">
        <f t="shared" si="8"/>
        <v>1.7468004150812778E-2</v>
      </c>
      <c r="I520" s="4"/>
      <c r="J520" s="4"/>
      <c r="K520" s="4"/>
    </row>
    <row r="521" spans="2:11" ht="13.5" x14ac:dyDescent="0.35">
      <c r="B521" s="3">
        <v>42759</v>
      </c>
      <c r="C521" s="2">
        <v>9.99</v>
      </c>
      <c r="D521" s="2">
        <v>5.3428000000000004</v>
      </c>
      <c r="E521" s="2">
        <v>160</v>
      </c>
      <c r="F521" s="2"/>
      <c r="G521" s="2"/>
      <c r="H521" s="6">
        <f t="shared" si="8"/>
        <v>9.084556254367708E-3</v>
      </c>
      <c r="I521" s="4"/>
      <c r="J521" s="4"/>
      <c r="K521" s="4"/>
    </row>
    <row r="522" spans="2:11" ht="13.5" x14ac:dyDescent="0.35">
      <c r="B522" s="3">
        <v>42760</v>
      </c>
      <c r="C522" s="2">
        <v>9.9499999999999993</v>
      </c>
      <c r="D522" s="2">
        <v>5.3213999999999997</v>
      </c>
      <c r="E522" s="2">
        <v>6399</v>
      </c>
      <c r="F522" s="2"/>
      <c r="G522" s="2"/>
      <c r="H522" s="6">
        <f t="shared" si="8"/>
        <v>-4.0053904319833702E-3</v>
      </c>
      <c r="I522" s="4"/>
      <c r="J522" s="4"/>
      <c r="K522" s="4"/>
    </row>
    <row r="523" spans="2:11" ht="13.5" x14ac:dyDescent="0.35">
      <c r="B523" s="3">
        <v>42761</v>
      </c>
      <c r="C523" s="2">
        <v>9.99</v>
      </c>
      <c r="D523" s="2">
        <v>5.3428000000000004</v>
      </c>
      <c r="E523" s="2">
        <v>1000</v>
      </c>
      <c r="F523" s="2"/>
      <c r="G523" s="2"/>
      <c r="H523" s="6">
        <f t="shared" si="8"/>
        <v>4.0214981020033737E-3</v>
      </c>
      <c r="I523" s="4"/>
      <c r="J523" s="4"/>
      <c r="K523" s="4"/>
    </row>
    <row r="524" spans="2:11" ht="13.5" x14ac:dyDescent="0.35">
      <c r="B524" s="3">
        <v>42762</v>
      </c>
      <c r="C524" s="2">
        <v>9.91</v>
      </c>
      <c r="D524" s="2">
        <v>5.3</v>
      </c>
      <c r="E524" s="2">
        <v>93</v>
      </c>
      <c r="F524" s="2"/>
      <c r="G524" s="2"/>
      <c r="H524" s="6">
        <f t="shared" si="8"/>
        <v>-8.010780863966574E-3</v>
      </c>
      <c r="I524" s="4"/>
      <c r="J524" s="4"/>
      <c r="K524" s="4"/>
    </row>
    <row r="525" spans="2:11" ht="13.5" x14ac:dyDescent="0.35">
      <c r="B525" s="3">
        <v>42765</v>
      </c>
      <c r="C525" s="2">
        <v>9.9</v>
      </c>
      <c r="D525" s="2">
        <v>5.2946999999999997</v>
      </c>
      <c r="E525" s="2">
        <v>837</v>
      </c>
      <c r="F525" s="2"/>
      <c r="G525" s="2"/>
      <c r="H525" s="6">
        <f t="shared" si="8"/>
        <v>-1.0000000000000156E-3</v>
      </c>
      <c r="I525" s="4"/>
      <c r="J525" s="4"/>
      <c r="K525" s="4"/>
    </row>
    <row r="526" spans="2:11" ht="13.5" x14ac:dyDescent="0.35">
      <c r="B526" s="3">
        <v>42766</v>
      </c>
      <c r="C526" s="2">
        <v>9.89</v>
      </c>
      <c r="D526" s="2">
        <v>5.2892999999999999</v>
      </c>
      <c r="E526" s="2">
        <v>422</v>
      </c>
      <c r="F526" s="2"/>
      <c r="G526" s="2"/>
      <c r="H526" s="6">
        <f t="shared" si="8"/>
        <v>-1.0198878123406142E-3</v>
      </c>
      <c r="I526" s="4"/>
      <c r="J526" s="4"/>
      <c r="K526" s="4"/>
    </row>
    <row r="527" spans="2:11" ht="13.5" x14ac:dyDescent="0.35">
      <c r="B527" s="3">
        <v>42767</v>
      </c>
      <c r="C527" s="2">
        <v>9.9</v>
      </c>
      <c r="D527" s="2">
        <v>5.2946999999999997</v>
      </c>
      <c r="E527" s="2">
        <v>2920</v>
      </c>
      <c r="F527" s="2"/>
      <c r="G527" s="2"/>
      <c r="H527" s="6">
        <f t="shared" si="8"/>
        <v>1.0209290454313142E-3</v>
      </c>
      <c r="I527" s="4"/>
      <c r="J527" s="4"/>
      <c r="K527" s="4"/>
    </row>
    <row r="528" spans="2:11" ht="13.5" x14ac:dyDescent="0.35">
      <c r="B528" s="3">
        <v>42768</v>
      </c>
      <c r="C528" s="2">
        <v>9.9</v>
      </c>
      <c r="D528" s="2">
        <v>5.2946999999999997</v>
      </c>
      <c r="E528" s="2">
        <v>400</v>
      </c>
      <c r="F528" s="2"/>
      <c r="G528" s="2"/>
      <c r="H528" s="6">
        <f t="shared" si="8"/>
        <v>0</v>
      </c>
      <c r="I528" s="4"/>
      <c r="J528" s="4"/>
      <c r="K528" s="4"/>
    </row>
    <row r="529" spans="2:11" ht="13.5" x14ac:dyDescent="0.35">
      <c r="B529" s="3">
        <v>42769</v>
      </c>
      <c r="C529" s="2">
        <v>9.9</v>
      </c>
      <c r="D529" s="2">
        <v>5.2946999999999997</v>
      </c>
      <c r="E529" s="2">
        <v>3555</v>
      </c>
      <c r="F529" s="2"/>
      <c r="G529" s="2"/>
      <c r="H529" s="6">
        <f t="shared" si="8"/>
        <v>0</v>
      </c>
      <c r="I529" s="4"/>
      <c r="J529" s="4"/>
      <c r="K529" s="4"/>
    </row>
    <row r="530" spans="2:11" ht="13.5" x14ac:dyDescent="0.35">
      <c r="B530" s="3">
        <v>42772</v>
      </c>
      <c r="C530" s="2">
        <v>9.86</v>
      </c>
      <c r="D530" s="2">
        <v>5.2732999999999999</v>
      </c>
      <c r="E530" s="2">
        <v>3810</v>
      </c>
      <c r="F530" s="2"/>
      <c r="G530" s="2"/>
      <c r="H530" s="6">
        <f t="shared" si="8"/>
        <v>-4.0417776266832616E-3</v>
      </c>
      <c r="I530" s="4"/>
      <c r="J530" s="4"/>
      <c r="K530" s="4"/>
    </row>
    <row r="531" spans="2:11" ht="13.5" x14ac:dyDescent="0.35">
      <c r="B531" s="3">
        <v>42773</v>
      </c>
      <c r="C531" s="2">
        <v>9.85</v>
      </c>
      <c r="D531" s="2">
        <v>5.2679999999999998</v>
      </c>
      <c r="E531" s="2">
        <v>1750</v>
      </c>
      <c r="F531" s="2"/>
      <c r="G531" s="2"/>
      <c r="H531" s="6">
        <f t="shared" si="8"/>
        <v>-1.0050632431305032E-3</v>
      </c>
      <c r="I531" s="4"/>
      <c r="J531" s="4"/>
      <c r="K531" s="4"/>
    </row>
    <row r="532" spans="2:11" ht="13.5" x14ac:dyDescent="0.35">
      <c r="B532" s="3">
        <v>42774</v>
      </c>
      <c r="C532" s="2">
        <v>9.85</v>
      </c>
      <c r="D532" s="2">
        <v>5.2679999999999998</v>
      </c>
      <c r="E532" s="2">
        <v>300</v>
      </c>
      <c r="F532" s="2"/>
      <c r="G532" s="2"/>
      <c r="H532" s="6">
        <f t="shared" si="8"/>
        <v>0</v>
      </c>
      <c r="I532" s="4"/>
      <c r="J532" s="4"/>
      <c r="K532" s="4"/>
    </row>
    <row r="533" spans="2:11" ht="13.5" x14ac:dyDescent="0.35">
      <c r="B533" s="3">
        <v>42775</v>
      </c>
      <c r="C533" s="2">
        <v>9.85</v>
      </c>
      <c r="D533" s="2">
        <v>5.2679999999999998</v>
      </c>
      <c r="E533" s="2">
        <v>0</v>
      </c>
      <c r="F533" s="2"/>
      <c r="G533" s="2"/>
      <c r="H533" s="6">
        <f t="shared" si="8"/>
        <v>0</v>
      </c>
      <c r="I533" s="4"/>
      <c r="J533" s="4"/>
      <c r="K533" s="4"/>
    </row>
    <row r="534" spans="2:11" ht="13.5" x14ac:dyDescent="0.35">
      <c r="B534" s="3">
        <v>42776</v>
      </c>
      <c r="C534" s="2">
        <v>9.61</v>
      </c>
      <c r="D534" s="2">
        <v>5.1395999999999997</v>
      </c>
      <c r="E534" s="2">
        <v>332</v>
      </c>
      <c r="F534" s="2"/>
      <c r="G534" s="2"/>
      <c r="H534" s="6">
        <f t="shared" si="8"/>
        <v>-2.4373576309795003E-2</v>
      </c>
      <c r="I534" s="4"/>
      <c r="J534" s="4"/>
      <c r="K534" s="4"/>
    </row>
    <row r="535" spans="2:11" ht="13.5" x14ac:dyDescent="0.35">
      <c r="B535" s="3">
        <v>42779</v>
      </c>
      <c r="C535" s="2">
        <v>9.7799999999999994</v>
      </c>
      <c r="D535" s="2">
        <v>5.2305000000000001</v>
      </c>
      <c r="E535" s="2">
        <v>11429</v>
      </c>
      <c r="F535" s="2"/>
      <c r="G535" s="2"/>
      <c r="H535" s="6">
        <f t="shared" si="8"/>
        <v>1.768620126079859E-2</v>
      </c>
      <c r="I535" s="4"/>
      <c r="J535" s="4"/>
      <c r="K535" s="4"/>
    </row>
    <row r="536" spans="2:11" ht="13.5" x14ac:dyDescent="0.35">
      <c r="B536" s="3">
        <v>42780</v>
      </c>
      <c r="C536" s="2">
        <v>9.8000000000000007</v>
      </c>
      <c r="D536" s="2">
        <v>5.2412000000000001</v>
      </c>
      <c r="E536" s="2">
        <v>14232</v>
      </c>
      <c r="F536" s="2"/>
      <c r="G536" s="2"/>
      <c r="H536" s="6">
        <f t="shared" si="8"/>
        <v>2.0456935283433577E-3</v>
      </c>
      <c r="I536" s="4"/>
      <c r="J536" s="4"/>
      <c r="K536" s="4"/>
    </row>
    <row r="537" spans="2:11" ht="13.5" x14ac:dyDescent="0.35">
      <c r="B537" s="3">
        <v>42781</v>
      </c>
      <c r="C537" s="2">
        <v>9.5</v>
      </c>
      <c r="D537" s="2">
        <v>5.0808</v>
      </c>
      <c r="E537" s="2">
        <v>390</v>
      </c>
      <c r="F537" s="2"/>
      <c r="G537" s="2"/>
      <c r="H537" s="6">
        <f t="shared" si="8"/>
        <v>-3.0603678546897675E-2</v>
      </c>
      <c r="I537" s="4"/>
      <c r="J537" s="4"/>
      <c r="K537" s="4"/>
    </row>
    <row r="538" spans="2:11" ht="13.5" x14ac:dyDescent="0.35">
      <c r="B538" s="3">
        <v>42782</v>
      </c>
      <c r="C538" s="2">
        <v>9.5</v>
      </c>
      <c r="D538" s="2">
        <v>5.0808</v>
      </c>
      <c r="E538" s="2">
        <v>900</v>
      </c>
      <c r="F538" s="2"/>
      <c r="G538" s="2"/>
      <c r="H538" s="6">
        <f t="shared" si="8"/>
        <v>0</v>
      </c>
      <c r="I538" s="4"/>
      <c r="J538" s="4"/>
      <c r="K538" s="4"/>
    </row>
    <row r="539" spans="2:11" ht="13.5" x14ac:dyDescent="0.35">
      <c r="B539" s="3">
        <v>42783</v>
      </c>
      <c r="C539" s="2">
        <v>9.6999999999999993</v>
      </c>
      <c r="D539" s="2">
        <v>5.1877000000000004</v>
      </c>
      <c r="E539" s="2">
        <v>1535</v>
      </c>
      <c r="F539" s="2"/>
      <c r="G539" s="2"/>
      <c r="H539" s="6">
        <f t="shared" si="8"/>
        <v>2.1039993701779332E-2</v>
      </c>
      <c r="I539" s="4"/>
      <c r="J539" s="4"/>
      <c r="K539" s="4"/>
    </row>
    <row r="540" spans="2:11" ht="13.5" x14ac:dyDescent="0.35">
      <c r="B540" s="3">
        <v>42786</v>
      </c>
      <c r="C540" s="2">
        <v>9.6999999999999993</v>
      </c>
      <c r="D540" s="2">
        <v>5.1877000000000004</v>
      </c>
      <c r="E540" s="2">
        <v>11575</v>
      </c>
      <c r="F540" s="2"/>
      <c r="G540" s="2"/>
      <c r="H540" s="6">
        <f t="shared" si="8"/>
        <v>0</v>
      </c>
      <c r="I540" s="4"/>
      <c r="J540" s="4"/>
      <c r="K540" s="4"/>
    </row>
    <row r="541" spans="2:11" ht="13.5" x14ac:dyDescent="0.35">
      <c r="B541" s="3">
        <v>42787</v>
      </c>
      <c r="C541" s="2">
        <v>9.6999999999999993</v>
      </c>
      <c r="D541" s="2">
        <v>5.1877000000000004</v>
      </c>
      <c r="E541" s="2">
        <v>1148</v>
      </c>
      <c r="F541" s="2"/>
      <c r="G541" s="2"/>
      <c r="H541" s="6">
        <f t="shared" si="8"/>
        <v>0</v>
      </c>
      <c r="I541" s="4"/>
      <c r="J541" s="4"/>
      <c r="K541" s="4"/>
    </row>
    <row r="542" spans="2:11" ht="13.5" x14ac:dyDescent="0.35">
      <c r="B542" s="3">
        <v>42788</v>
      </c>
      <c r="C542" s="2">
        <v>9.6999999999999993</v>
      </c>
      <c r="D542" s="2">
        <v>5.1877000000000004</v>
      </c>
      <c r="E542" s="2">
        <v>6899</v>
      </c>
      <c r="F542" s="2"/>
      <c r="G542" s="2"/>
      <c r="H542" s="6">
        <f t="shared" si="8"/>
        <v>0</v>
      </c>
      <c r="I542" s="4"/>
      <c r="J542" s="4"/>
      <c r="K542" s="4"/>
    </row>
    <row r="543" spans="2:11" ht="13.5" x14ac:dyDescent="0.35">
      <c r="B543" s="3">
        <v>42789</v>
      </c>
      <c r="C543" s="2">
        <v>9.5</v>
      </c>
      <c r="D543" s="2">
        <v>5.0808</v>
      </c>
      <c r="E543" s="2">
        <v>2840</v>
      </c>
      <c r="F543" s="2"/>
      <c r="G543" s="2"/>
      <c r="H543" s="6">
        <f t="shared" si="8"/>
        <v>-2.0606434450720055E-2</v>
      </c>
      <c r="I543" s="4"/>
      <c r="J543" s="4"/>
      <c r="K543" s="4"/>
    </row>
    <row r="544" spans="2:11" ht="13.5" x14ac:dyDescent="0.35">
      <c r="B544" s="3">
        <v>42790</v>
      </c>
      <c r="C544" s="2">
        <v>9.6</v>
      </c>
      <c r="D544" s="2">
        <v>5.1342999999999996</v>
      </c>
      <c r="E544" s="2">
        <v>600</v>
      </c>
      <c r="F544" s="2"/>
      <c r="G544" s="2"/>
      <c r="H544" s="6">
        <f t="shared" si="8"/>
        <v>1.0529837820815553E-2</v>
      </c>
      <c r="I544" s="4"/>
      <c r="J544" s="4"/>
      <c r="K544" s="4"/>
    </row>
    <row r="545" spans="2:11" ht="13.5" x14ac:dyDescent="0.35">
      <c r="B545" s="3">
        <v>42793</v>
      </c>
      <c r="C545" s="2">
        <v>9.6999999999999993</v>
      </c>
      <c r="D545" s="2">
        <v>5.1877000000000004</v>
      </c>
      <c r="E545" s="2">
        <v>390</v>
      </c>
      <c r="F545" s="2"/>
      <c r="G545" s="2"/>
      <c r="H545" s="6">
        <f t="shared" si="8"/>
        <v>1.0400638840737936E-2</v>
      </c>
      <c r="I545" s="4"/>
      <c r="J545" s="4"/>
      <c r="K545" s="4"/>
    </row>
    <row r="546" spans="2:11" ht="13.5" x14ac:dyDescent="0.35">
      <c r="B546" s="3">
        <v>42794</v>
      </c>
      <c r="C546" s="2">
        <v>9.6</v>
      </c>
      <c r="D546" s="2">
        <v>5.1342999999999996</v>
      </c>
      <c r="E546" s="2">
        <v>5285</v>
      </c>
      <c r="F546" s="2"/>
      <c r="G546" s="2"/>
      <c r="H546" s="6">
        <f t="shared" si="8"/>
        <v>-1.0293579042735852E-2</v>
      </c>
      <c r="I546" s="4"/>
      <c r="J546" s="4"/>
      <c r="K546" s="4"/>
    </row>
    <row r="547" spans="2:11" ht="13.5" x14ac:dyDescent="0.35">
      <c r="B547" s="3">
        <v>42795</v>
      </c>
      <c r="C547" s="2">
        <v>9.4</v>
      </c>
      <c r="D547" s="2">
        <v>5.0273000000000003</v>
      </c>
      <c r="E547" s="2">
        <v>2248</v>
      </c>
      <c r="F547" s="2"/>
      <c r="G547" s="2"/>
      <c r="H547" s="6">
        <f t="shared" si="8"/>
        <v>-2.0840231384998797E-2</v>
      </c>
      <c r="I547" s="4"/>
      <c r="J547" s="4"/>
      <c r="K547" s="4"/>
    </row>
    <row r="548" spans="2:11" ht="13.5" x14ac:dyDescent="0.35">
      <c r="B548" s="3">
        <v>42796</v>
      </c>
      <c r="C548" s="2">
        <v>9.4</v>
      </c>
      <c r="D548" s="2">
        <v>5.0273000000000003</v>
      </c>
      <c r="E548" s="2">
        <v>7355</v>
      </c>
      <c r="F548" s="2"/>
      <c r="G548" s="2"/>
      <c r="H548" s="6">
        <f t="shared" si="8"/>
        <v>0</v>
      </c>
      <c r="I548" s="4"/>
      <c r="J548" s="4"/>
      <c r="K548" s="4"/>
    </row>
    <row r="549" spans="2:11" ht="13.5" x14ac:dyDescent="0.35">
      <c r="B549" s="3">
        <v>42797</v>
      </c>
      <c r="C549" s="2">
        <v>9.59</v>
      </c>
      <c r="D549" s="2">
        <v>5.1288999999999998</v>
      </c>
      <c r="E549" s="2">
        <v>10490</v>
      </c>
      <c r="F549" s="2"/>
      <c r="G549" s="2"/>
      <c r="H549" s="6">
        <f t="shared" si="8"/>
        <v>2.0209655282159303E-2</v>
      </c>
      <c r="I549" s="4"/>
      <c r="J549" s="4"/>
      <c r="K549" s="4"/>
    </row>
    <row r="550" spans="2:11" ht="13.5" x14ac:dyDescent="0.35">
      <c r="B550" s="3">
        <v>42800</v>
      </c>
      <c r="C550" s="2">
        <v>9.58</v>
      </c>
      <c r="D550" s="2">
        <v>5.1235999999999997</v>
      </c>
      <c r="E550" s="2">
        <v>8910</v>
      </c>
      <c r="F550" s="2"/>
      <c r="G550" s="2"/>
      <c r="H550" s="6">
        <f t="shared" si="8"/>
        <v>-1.0333599797227636E-3</v>
      </c>
      <c r="I550" s="4"/>
      <c r="J550" s="4"/>
      <c r="K550" s="4"/>
    </row>
    <row r="551" spans="2:11" ht="13.5" x14ac:dyDescent="0.35">
      <c r="B551" s="3">
        <v>42801</v>
      </c>
      <c r="C551" s="2">
        <v>9.58</v>
      </c>
      <c r="D551" s="2">
        <v>5.1235999999999997</v>
      </c>
      <c r="E551" s="2">
        <v>1714</v>
      </c>
      <c r="F551" s="2"/>
      <c r="G551" s="2"/>
      <c r="H551" s="6">
        <f t="shared" si="8"/>
        <v>0</v>
      </c>
      <c r="I551" s="4"/>
      <c r="J551" s="4"/>
      <c r="K551" s="4"/>
    </row>
    <row r="552" spans="2:11" ht="13.5" x14ac:dyDescent="0.35">
      <c r="B552" s="3">
        <v>42802</v>
      </c>
      <c r="C552" s="2">
        <v>9.3000000000000007</v>
      </c>
      <c r="D552" s="2">
        <v>4.9737999999999998</v>
      </c>
      <c r="E552" s="2">
        <v>21531</v>
      </c>
      <c r="F552" s="2"/>
      <c r="G552" s="2"/>
      <c r="H552" s="6">
        <f t="shared" si="8"/>
        <v>-2.9237255055039414E-2</v>
      </c>
      <c r="I552" s="4"/>
      <c r="J552" s="4"/>
      <c r="K552" s="4"/>
    </row>
    <row r="553" spans="2:11" ht="13.5" x14ac:dyDescent="0.35">
      <c r="B553" s="3">
        <v>42803</v>
      </c>
      <c r="C553" s="2">
        <v>9.5</v>
      </c>
      <c r="D553" s="2">
        <v>5.0808</v>
      </c>
      <c r="E553" s="2">
        <v>6540</v>
      </c>
      <c r="F553" s="2"/>
      <c r="G553" s="2"/>
      <c r="H553" s="6">
        <f t="shared" si="8"/>
        <v>2.1512726687844347E-2</v>
      </c>
      <c r="I553" s="4"/>
      <c r="J553" s="4"/>
      <c r="K553" s="4"/>
    </row>
    <row r="554" spans="2:11" ht="13.5" x14ac:dyDescent="0.35">
      <c r="B554" s="3">
        <v>42804</v>
      </c>
      <c r="C554" s="2">
        <v>9.5</v>
      </c>
      <c r="D554" s="2">
        <v>5.0808</v>
      </c>
      <c r="E554" s="2">
        <v>0</v>
      </c>
      <c r="F554" s="2"/>
      <c r="G554" s="2"/>
      <c r="H554" s="6">
        <f t="shared" si="8"/>
        <v>0</v>
      </c>
      <c r="I554" s="4"/>
      <c r="J554" s="4"/>
      <c r="K554" s="4"/>
    </row>
    <row r="555" spans="2:11" ht="13.5" x14ac:dyDescent="0.35">
      <c r="B555" s="3">
        <v>42807</v>
      </c>
      <c r="C555" s="2">
        <v>9.57</v>
      </c>
      <c r="D555" s="2">
        <v>5.1181999999999999</v>
      </c>
      <c r="E555" s="2">
        <v>42836</v>
      </c>
      <c r="F555" s="2"/>
      <c r="G555" s="2"/>
      <c r="H555" s="6">
        <f t="shared" si="8"/>
        <v>7.3610455046449136E-3</v>
      </c>
      <c r="I555" s="4"/>
      <c r="J555" s="4"/>
      <c r="K555" s="4"/>
    </row>
    <row r="556" spans="2:11" ht="13.5" x14ac:dyDescent="0.35">
      <c r="B556" s="3">
        <v>42808</v>
      </c>
      <c r="C556" s="2">
        <v>9.5</v>
      </c>
      <c r="D556" s="2">
        <v>5.0808</v>
      </c>
      <c r="E556" s="2">
        <v>11172</v>
      </c>
      <c r="F556" s="2"/>
      <c r="G556" s="2"/>
      <c r="H556" s="6">
        <f t="shared" si="8"/>
        <v>-7.3072564573482632E-3</v>
      </c>
      <c r="I556" s="4"/>
      <c r="J556" s="4"/>
      <c r="K556" s="4"/>
    </row>
    <row r="557" spans="2:11" ht="13.5" x14ac:dyDescent="0.35">
      <c r="B557" s="3">
        <v>42809</v>
      </c>
      <c r="C557" s="2">
        <v>9.3000000000000007</v>
      </c>
      <c r="D557" s="2">
        <v>4.9737999999999998</v>
      </c>
      <c r="E557" s="2">
        <v>3690</v>
      </c>
      <c r="F557" s="2"/>
      <c r="G557" s="2"/>
      <c r="H557" s="6">
        <f t="shared" si="8"/>
        <v>-2.1059675641631279E-2</v>
      </c>
      <c r="I557" s="4"/>
      <c r="J557" s="4"/>
      <c r="K557" s="4"/>
    </row>
    <row r="558" spans="2:11" ht="13.5" x14ac:dyDescent="0.35">
      <c r="B558" s="3">
        <v>42810</v>
      </c>
      <c r="C558" s="2">
        <v>9.1</v>
      </c>
      <c r="D558" s="2">
        <v>4.8667999999999996</v>
      </c>
      <c r="E558" s="2">
        <v>5510</v>
      </c>
      <c r="F558" s="2"/>
      <c r="G558" s="2"/>
      <c r="H558" s="6">
        <f t="shared" si="8"/>
        <v>-2.1512726687844347E-2</v>
      </c>
      <c r="I558" s="4"/>
      <c r="J558" s="4"/>
      <c r="K558" s="4"/>
    </row>
    <row r="559" spans="2:11" ht="13.5" x14ac:dyDescent="0.35">
      <c r="B559" s="3">
        <v>42811</v>
      </c>
      <c r="C559" s="2">
        <v>9.1</v>
      </c>
      <c r="D559" s="2">
        <v>4.8667999999999996</v>
      </c>
      <c r="E559" s="2">
        <v>11467</v>
      </c>
      <c r="F559" s="2"/>
      <c r="G559" s="2"/>
      <c r="H559" s="6">
        <f t="shared" si="8"/>
        <v>0</v>
      </c>
      <c r="I559" s="4"/>
      <c r="J559" s="4"/>
      <c r="K559" s="4"/>
    </row>
    <row r="560" spans="2:11" ht="13.5" x14ac:dyDescent="0.35">
      <c r="B560" s="3">
        <v>42815</v>
      </c>
      <c r="C560" s="2">
        <v>9</v>
      </c>
      <c r="D560" s="2">
        <v>4.8133999999999997</v>
      </c>
      <c r="E560" s="2">
        <v>7690</v>
      </c>
      <c r="F560" s="2"/>
      <c r="G560" s="2"/>
      <c r="H560" s="6">
        <f t="shared" si="8"/>
        <v>-1.0972302128708781E-2</v>
      </c>
      <c r="I560" s="4"/>
      <c r="J560" s="4"/>
      <c r="K560" s="4"/>
    </row>
    <row r="561" spans="2:11" ht="13.5" x14ac:dyDescent="0.35">
      <c r="B561" s="3">
        <v>42816</v>
      </c>
      <c r="C561" s="2">
        <v>9.1</v>
      </c>
      <c r="D561" s="2">
        <v>4.8667999999999996</v>
      </c>
      <c r="E561" s="2">
        <v>1470</v>
      </c>
      <c r="F561" s="2"/>
      <c r="G561" s="2"/>
      <c r="H561" s="6">
        <f t="shared" si="8"/>
        <v>1.1094029168571051E-2</v>
      </c>
      <c r="I561" s="4"/>
      <c r="J561" s="4"/>
      <c r="K561" s="4"/>
    </row>
    <row r="562" spans="2:11" ht="13.5" x14ac:dyDescent="0.35">
      <c r="B562" s="3">
        <v>42817</v>
      </c>
      <c r="C562" s="2">
        <v>8.89</v>
      </c>
      <c r="D562" s="2">
        <v>4.7545000000000002</v>
      </c>
      <c r="E562" s="2">
        <v>155052</v>
      </c>
      <c r="F562" s="2"/>
      <c r="G562" s="2"/>
      <c r="H562" s="6">
        <f t="shared" si="8"/>
        <v>-2.3074710281909962E-2</v>
      </c>
      <c r="I562" s="4"/>
      <c r="J562" s="4"/>
      <c r="K562" s="4"/>
    </row>
    <row r="563" spans="2:11" ht="13.5" x14ac:dyDescent="0.35">
      <c r="B563" s="3">
        <v>42818</v>
      </c>
      <c r="C563" s="2">
        <v>8.94</v>
      </c>
      <c r="D563" s="2">
        <v>4.7812999999999999</v>
      </c>
      <c r="E563" s="2">
        <v>1768</v>
      </c>
      <c r="F563" s="2"/>
      <c r="G563" s="2"/>
      <c r="H563" s="6">
        <f t="shared" si="8"/>
        <v>5.6367651698390388E-3</v>
      </c>
      <c r="I563" s="4"/>
      <c r="J563" s="4"/>
      <c r="K563" s="4"/>
    </row>
    <row r="564" spans="2:11" ht="13.5" x14ac:dyDescent="0.35">
      <c r="B564" s="3">
        <v>42821</v>
      </c>
      <c r="C564" s="2">
        <v>8.9</v>
      </c>
      <c r="D564" s="2">
        <v>4.7599</v>
      </c>
      <c r="E564" s="2">
        <v>920</v>
      </c>
      <c r="F564" s="2"/>
      <c r="G564" s="2"/>
      <c r="H564" s="6">
        <f t="shared" si="8"/>
        <v>-4.4757701880241488E-3</v>
      </c>
      <c r="I564" s="4"/>
      <c r="J564" s="4"/>
      <c r="K564" s="4"/>
    </row>
    <row r="565" spans="2:11" ht="13.5" x14ac:dyDescent="0.35">
      <c r="B565" s="3">
        <v>42822</v>
      </c>
      <c r="C565" s="2">
        <v>8.89</v>
      </c>
      <c r="D565" s="2">
        <v>4.7545000000000002</v>
      </c>
      <c r="E565" s="2">
        <v>130</v>
      </c>
      <c r="F565" s="2"/>
      <c r="G565" s="2"/>
      <c r="H565" s="6">
        <f t="shared" si="8"/>
        <v>-1.1344776150759154E-3</v>
      </c>
      <c r="I565" s="4"/>
      <c r="J565" s="4"/>
      <c r="K565" s="4"/>
    </row>
    <row r="566" spans="2:11" ht="13.5" x14ac:dyDescent="0.35">
      <c r="B566" s="3">
        <v>42823</v>
      </c>
      <c r="C566" s="2">
        <v>8.7100000000000009</v>
      </c>
      <c r="D566" s="2">
        <v>4.6582999999999997</v>
      </c>
      <c r="E566" s="2">
        <v>768</v>
      </c>
      <c r="F566" s="2"/>
      <c r="G566" s="2"/>
      <c r="H566" s="6">
        <f t="shared" si="8"/>
        <v>-2.023346303501956E-2</v>
      </c>
      <c r="I566" s="4"/>
      <c r="J566" s="4"/>
      <c r="K566" s="4"/>
    </row>
    <row r="567" spans="2:11" ht="13.5" x14ac:dyDescent="0.35">
      <c r="B567" s="3">
        <v>42824</v>
      </c>
      <c r="C567" s="2">
        <v>8.7100000000000009</v>
      </c>
      <c r="D567" s="2">
        <v>4.6582999999999997</v>
      </c>
      <c r="E567" s="2">
        <v>4410</v>
      </c>
      <c r="F567" s="2"/>
      <c r="G567" s="2"/>
      <c r="H567" s="6">
        <f t="shared" si="8"/>
        <v>0</v>
      </c>
      <c r="I567" s="4"/>
      <c r="J567" s="4"/>
      <c r="K567" s="4"/>
    </row>
    <row r="568" spans="2:11" ht="13.5" x14ac:dyDescent="0.35">
      <c r="B568" s="3">
        <v>42825</v>
      </c>
      <c r="C568" s="2">
        <v>8.7100000000000009</v>
      </c>
      <c r="D568" s="2">
        <v>4.6582999999999997</v>
      </c>
      <c r="E568" s="2">
        <v>0</v>
      </c>
      <c r="F568" s="2"/>
      <c r="G568" s="2"/>
      <c r="H568" s="6">
        <f t="shared" si="8"/>
        <v>0</v>
      </c>
      <c r="I568" s="4"/>
      <c r="J568" s="4"/>
      <c r="K568" s="4"/>
    </row>
    <row r="569" spans="2:11" ht="13.5" x14ac:dyDescent="0.35">
      <c r="B569" s="3">
        <v>42828</v>
      </c>
      <c r="C569" s="2">
        <v>9.15</v>
      </c>
      <c r="D569" s="2">
        <v>4.8936000000000002</v>
      </c>
      <c r="E569" s="2">
        <v>4803</v>
      </c>
      <c r="F569" s="2"/>
      <c r="G569" s="2"/>
      <c r="H569" s="6">
        <f t="shared" si="8"/>
        <v>5.051198935233895E-2</v>
      </c>
      <c r="I569" s="4"/>
      <c r="J569" s="4"/>
      <c r="K569" s="4"/>
    </row>
    <row r="570" spans="2:11" ht="13.5" x14ac:dyDescent="0.35">
      <c r="B570" s="3">
        <v>42829</v>
      </c>
      <c r="C570" s="2">
        <v>9.14</v>
      </c>
      <c r="D570" s="2">
        <v>4.8882000000000003</v>
      </c>
      <c r="E570" s="2">
        <v>6402</v>
      </c>
      <c r="F570" s="2"/>
      <c r="G570" s="2"/>
      <c r="H570" s="6">
        <f t="shared" si="8"/>
        <v>-1.1034820990681398E-3</v>
      </c>
      <c r="I570" s="4"/>
      <c r="J570" s="4"/>
      <c r="K570" s="4"/>
    </row>
    <row r="571" spans="2:11" ht="13.5" x14ac:dyDescent="0.35">
      <c r="B571" s="3">
        <v>42830</v>
      </c>
      <c r="C571" s="2">
        <v>9.0299999999999994</v>
      </c>
      <c r="D571" s="2">
        <v>4.8293999999999997</v>
      </c>
      <c r="E571" s="2">
        <v>5490</v>
      </c>
      <c r="F571" s="2"/>
      <c r="G571" s="2"/>
      <c r="H571" s="6">
        <f t="shared" si="8"/>
        <v>-1.2028967718178598E-2</v>
      </c>
      <c r="I571" s="4"/>
      <c r="J571" s="4"/>
      <c r="K571" s="4"/>
    </row>
    <row r="572" spans="2:11" ht="13.5" x14ac:dyDescent="0.35">
      <c r="B572" s="3">
        <v>42831</v>
      </c>
      <c r="C572" s="2">
        <v>9</v>
      </c>
      <c r="D572" s="2">
        <v>4.8133999999999997</v>
      </c>
      <c r="E572" s="2">
        <v>6819</v>
      </c>
      <c r="F572" s="2"/>
      <c r="G572" s="2"/>
      <c r="H572" s="6">
        <f t="shared" si="8"/>
        <v>-3.3130409574688401E-3</v>
      </c>
      <c r="I572" s="4"/>
      <c r="J572" s="4"/>
      <c r="K572" s="4"/>
    </row>
    <row r="573" spans="2:11" ht="13.5" x14ac:dyDescent="0.35">
      <c r="B573" s="3">
        <v>42832</v>
      </c>
      <c r="C573" s="2">
        <v>9</v>
      </c>
      <c r="D573" s="2">
        <v>4.8133999999999997</v>
      </c>
      <c r="E573" s="2">
        <v>15</v>
      </c>
      <c r="F573" s="2"/>
      <c r="G573" s="2"/>
      <c r="H573" s="6">
        <f t="shared" si="8"/>
        <v>0</v>
      </c>
      <c r="I573" s="4"/>
      <c r="J573" s="4"/>
      <c r="K573" s="4"/>
    </row>
    <row r="574" spans="2:11" ht="13.5" x14ac:dyDescent="0.35">
      <c r="B574" s="3">
        <v>42835</v>
      </c>
      <c r="C574" s="2">
        <v>9.25</v>
      </c>
      <c r="D574" s="2">
        <v>4.9470999999999998</v>
      </c>
      <c r="E574" s="2">
        <v>4794</v>
      </c>
      <c r="F574" s="2"/>
      <c r="G574" s="2"/>
      <c r="H574" s="6">
        <f t="shared" si="8"/>
        <v>2.7776623592471052E-2</v>
      </c>
      <c r="I574" s="4"/>
      <c r="J574" s="4"/>
      <c r="K574" s="4"/>
    </row>
    <row r="575" spans="2:11" ht="13.5" x14ac:dyDescent="0.35">
      <c r="B575" s="3">
        <v>42836</v>
      </c>
      <c r="C575" s="2">
        <v>9.24</v>
      </c>
      <c r="D575" s="2">
        <v>4.9417</v>
      </c>
      <c r="E575" s="2">
        <v>1085</v>
      </c>
      <c r="F575" s="2"/>
      <c r="G575" s="2"/>
      <c r="H575" s="6">
        <f t="shared" si="8"/>
        <v>-1.0915485840188898E-3</v>
      </c>
      <c r="I575" s="4"/>
      <c r="J575" s="4"/>
      <c r="K575" s="4"/>
    </row>
    <row r="576" spans="2:11" ht="13.5" x14ac:dyDescent="0.35">
      <c r="B576" s="3">
        <v>42837</v>
      </c>
      <c r="C576" s="2">
        <v>9.23</v>
      </c>
      <c r="D576" s="2">
        <v>4.9363999999999999</v>
      </c>
      <c r="E576" s="2">
        <v>6985</v>
      </c>
      <c r="F576" s="2"/>
      <c r="G576" s="2"/>
      <c r="H576" s="6">
        <f t="shared" si="8"/>
        <v>-1.0725054131169602E-3</v>
      </c>
      <c r="I576" s="4"/>
      <c r="J576" s="4"/>
      <c r="K576" s="4"/>
    </row>
    <row r="577" spans="2:11" ht="13.5" x14ac:dyDescent="0.35">
      <c r="B577" s="3">
        <v>42838</v>
      </c>
      <c r="C577" s="2">
        <v>9.1</v>
      </c>
      <c r="D577" s="2">
        <v>4.8667999999999996</v>
      </c>
      <c r="E577" s="2">
        <v>2778</v>
      </c>
      <c r="F577" s="2"/>
      <c r="G577" s="2"/>
      <c r="H577" s="6">
        <f t="shared" si="8"/>
        <v>-1.4099343651243889E-2</v>
      </c>
      <c r="I577" s="4"/>
      <c r="J577" s="4"/>
      <c r="K577" s="4"/>
    </row>
    <row r="578" spans="2:11" ht="13.5" x14ac:dyDescent="0.35">
      <c r="B578" s="3">
        <v>42839</v>
      </c>
      <c r="C578" s="2">
        <v>9.01</v>
      </c>
      <c r="D578" s="2">
        <v>4.8186999999999998</v>
      </c>
      <c r="E578" s="2">
        <v>2845</v>
      </c>
      <c r="F578" s="2"/>
      <c r="G578" s="2"/>
      <c r="H578" s="6">
        <f t="shared" si="8"/>
        <v>-9.8832908687432833E-3</v>
      </c>
      <c r="I578" s="4"/>
      <c r="J578" s="4"/>
      <c r="K578" s="4"/>
    </row>
    <row r="579" spans="2:11" ht="13.5" x14ac:dyDescent="0.35">
      <c r="B579" s="3">
        <v>42842</v>
      </c>
      <c r="C579" s="2">
        <v>9.1</v>
      </c>
      <c r="D579" s="2">
        <v>4.8667999999999996</v>
      </c>
      <c r="E579" s="2">
        <v>110</v>
      </c>
      <c r="F579" s="2"/>
      <c r="G579" s="2"/>
      <c r="H579" s="6">
        <f t="shared" si="8"/>
        <v>9.981945337954181E-3</v>
      </c>
      <c r="I579" s="4"/>
      <c r="J579" s="4"/>
      <c r="K579" s="4"/>
    </row>
    <row r="580" spans="2:11" ht="13.5" x14ac:dyDescent="0.35">
      <c r="B580" s="3">
        <v>42843</v>
      </c>
      <c r="C580" s="2">
        <v>9.01</v>
      </c>
      <c r="D580" s="2">
        <v>4.8186999999999998</v>
      </c>
      <c r="E580" s="2">
        <v>550</v>
      </c>
      <c r="F580" s="2"/>
      <c r="G580" s="2"/>
      <c r="H580" s="6">
        <f t="shared" si="8"/>
        <v>-9.8832908687432833E-3</v>
      </c>
      <c r="I580" s="4"/>
      <c r="J580" s="4"/>
      <c r="K580" s="4"/>
    </row>
    <row r="581" spans="2:11" ht="13.5" x14ac:dyDescent="0.35">
      <c r="B581" s="3">
        <v>42844</v>
      </c>
      <c r="C581" s="2">
        <v>9</v>
      </c>
      <c r="D581" s="2">
        <v>4.8133999999999997</v>
      </c>
      <c r="E581" s="2">
        <v>20</v>
      </c>
      <c r="F581" s="2"/>
      <c r="G581" s="2"/>
      <c r="H581" s="6">
        <f t="shared" si="8"/>
        <v>-1.0998817108348897E-3</v>
      </c>
      <c r="I581" s="4"/>
      <c r="J581" s="4"/>
      <c r="K581" s="4"/>
    </row>
    <row r="582" spans="2:11" ht="13.5" x14ac:dyDescent="0.35">
      <c r="B582" s="3">
        <v>42845</v>
      </c>
      <c r="C582" s="2">
        <v>9.1999999999999993</v>
      </c>
      <c r="D582" s="2">
        <v>4.9203000000000001</v>
      </c>
      <c r="E582" s="2">
        <v>3088</v>
      </c>
      <c r="F582" s="2"/>
      <c r="G582" s="2"/>
      <c r="H582" s="6">
        <f t="shared" si="8"/>
        <v>2.2208833672663908E-2</v>
      </c>
      <c r="I582" s="4"/>
      <c r="J582" s="4"/>
      <c r="K582" s="4"/>
    </row>
    <row r="583" spans="2:11" ht="13.5" x14ac:dyDescent="0.35">
      <c r="B583" s="3">
        <v>42846</v>
      </c>
      <c r="C583" s="2">
        <v>9.25</v>
      </c>
      <c r="D583" s="2">
        <v>4.9470999999999998</v>
      </c>
      <c r="E583" s="2">
        <v>2223</v>
      </c>
      <c r="F583" s="2"/>
      <c r="G583" s="2"/>
      <c r="H583" s="6">
        <f t="shared" ref="H583:H646" si="9">(D583-D582)/D582</f>
        <v>5.4468223482307407E-3</v>
      </c>
      <c r="I583" s="4"/>
      <c r="J583" s="4"/>
      <c r="K583" s="4"/>
    </row>
    <row r="584" spans="2:11" ht="13.5" x14ac:dyDescent="0.35">
      <c r="B584" s="3">
        <v>42849</v>
      </c>
      <c r="C584" s="2">
        <v>9.1999999999999993</v>
      </c>
      <c r="D584" s="2">
        <v>4.9203000000000001</v>
      </c>
      <c r="E584" s="2">
        <v>26005</v>
      </c>
      <c r="F584" s="2"/>
      <c r="G584" s="2"/>
      <c r="H584" s="6">
        <f t="shared" si="9"/>
        <v>-5.4173151947605087E-3</v>
      </c>
      <c r="I584" s="4"/>
      <c r="J584" s="4"/>
      <c r="K584" s="4"/>
    </row>
    <row r="585" spans="2:11" ht="13.5" x14ac:dyDescent="0.35">
      <c r="B585" s="3">
        <v>42850</v>
      </c>
      <c r="C585" s="2">
        <v>9.3000000000000007</v>
      </c>
      <c r="D585" s="2">
        <v>4.9737999999999998</v>
      </c>
      <c r="E585" s="2">
        <v>8305</v>
      </c>
      <c r="F585" s="2"/>
      <c r="G585" s="2"/>
      <c r="H585" s="6">
        <f t="shared" si="9"/>
        <v>1.0873320732475593E-2</v>
      </c>
      <c r="I585" s="4"/>
      <c r="J585" s="4"/>
      <c r="K585" s="4"/>
    </row>
    <row r="586" spans="2:11" ht="13.5" x14ac:dyDescent="0.35">
      <c r="B586" s="3">
        <v>42851</v>
      </c>
      <c r="C586" s="2">
        <v>9.3000000000000007</v>
      </c>
      <c r="D586" s="2">
        <v>4.9737999999999998</v>
      </c>
      <c r="E586" s="2">
        <v>16370</v>
      </c>
      <c r="F586" s="2"/>
      <c r="G586" s="2"/>
      <c r="H586" s="6">
        <f t="shared" si="9"/>
        <v>0</v>
      </c>
      <c r="I586" s="4"/>
      <c r="J586" s="4"/>
      <c r="K586" s="4"/>
    </row>
    <row r="587" spans="2:11" ht="13.5" x14ac:dyDescent="0.35">
      <c r="B587" s="3">
        <v>42852</v>
      </c>
      <c r="C587" s="2">
        <v>9.1999999999999993</v>
      </c>
      <c r="D587" s="2">
        <v>4.9203000000000001</v>
      </c>
      <c r="E587" s="2">
        <v>610</v>
      </c>
      <c r="F587" s="2"/>
      <c r="G587" s="2"/>
      <c r="H587" s="6">
        <f t="shared" si="9"/>
        <v>-1.0756363343922083E-2</v>
      </c>
      <c r="I587" s="4"/>
      <c r="J587" s="4"/>
      <c r="K587" s="4"/>
    </row>
    <row r="588" spans="2:11" ht="13.5" x14ac:dyDescent="0.35">
      <c r="B588" s="3">
        <v>42853</v>
      </c>
      <c r="C588" s="2">
        <v>9.4</v>
      </c>
      <c r="D588" s="2">
        <v>5.0273000000000003</v>
      </c>
      <c r="E588" s="2">
        <v>14868</v>
      </c>
      <c r="F588" s="2"/>
      <c r="G588" s="2"/>
      <c r="H588" s="6">
        <f t="shared" si="9"/>
        <v>2.1746641464951366E-2</v>
      </c>
      <c r="I588" s="4"/>
      <c r="J588" s="4"/>
      <c r="K588" s="4"/>
    </row>
    <row r="589" spans="2:11" ht="13.5" x14ac:dyDescent="0.35">
      <c r="B589" s="3">
        <v>42857</v>
      </c>
      <c r="C589" s="2">
        <v>9.49</v>
      </c>
      <c r="D589" s="2">
        <v>5.0754000000000001</v>
      </c>
      <c r="E589" s="2">
        <v>2195</v>
      </c>
      <c r="F589" s="2"/>
      <c r="G589" s="2"/>
      <c r="H589" s="6">
        <f t="shared" si="9"/>
        <v>9.5677600302348786E-3</v>
      </c>
      <c r="I589" s="4"/>
      <c r="J589" s="4"/>
      <c r="K589" s="4"/>
    </row>
    <row r="590" spans="2:11" ht="13.5" x14ac:dyDescent="0.35">
      <c r="B590" s="3">
        <v>42858</v>
      </c>
      <c r="C590" s="2">
        <v>9.2200000000000006</v>
      </c>
      <c r="D590" s="2">
        <v>4.931</v>
      </c>
      <c r="E590" s="2">
        <v>380</v>
      </c>
      <c r="F590" s="2"/>
      <c r="G590" s="2"/>
      <c r="H590" s="6">
        <f t="shared" si="9"/>
        <v>-2.8450959530283343E-2</v>
      </c>
      <c r="I590" s="4"/>
      <c r="J590" s="4"/>
      <c r="K590" s="4"/>
    </row>
    <row r="591" spans="2:11" ht="13.5" x14ac:dyDescent="0.35">
      <c r="B591" s="3">
        <v>42859</v>
      </c>
      <c r="C591" s="2">
        <v>9.4499999999999993</v>
      </c>
      <c r="D591" s="2">
        <v>5.0540000000000003</v>
      </c>
      <c r="E591" s="2">
        <v>105</v>
      </c>
      <c r="F591" s="2"/>
      <c r="G591" s="2"/>
      <c r="H591" s="6">
        <f t="shared" si="9"/>
        <v>2.4944230379233465E-2</v>
      </c>
      <c r="I591" s="4"/>
      <c r="J591" s="4"/>
      <c r="K591" s="4"/>
    </row>
    <row r="592" spans="2:11" ht="13.5" x14ac:dyDescent="0.35">
      <c r="B592" s="3">
        <v>42860</v>
      </c>
      <c r="C592" s="2">
        <v>9.48</v>
      </c>
      <c r="D592" s="2">
        <v>5.0701000000000001</v>
      </c>
      <c r="E592" s="2">
        <v>142</v>
      </c>
      <c r="F592" s="2"/>
      <c r="G592" s="2"/>
      <c r="H592" s="6">
        <f t="shared" si="9"/>
        <v>3.1855955678669924E-3</v>
      </c>
      <c r="I592" s="4"/>
      <c r="J592" s="4"/>
      <c r="K592" s="4"/>
    </row>
    <row r="593" spans="2:11" ht="13.5" x14ac:dyDescent="0.35">
      <c r="B593" s="3">
        <v>42863</v>
      </c>
      <c r="C593" s="2">
        <v>9.48</v>
      </c>
      <c r="D593" s="2">
        <v>5.0701000000000001</v>
      </c>
      <c r="E593" s="2">
        <v>185</v>
      </c>
      <c r="F593" s="2"/>
      <c r="G593" s="2"/>
      <c r="H593" s="6">
        <f t="shared" si="9"/>
        <v>0</v>
      </c>
      <c r="I593" s="4"/>
      <c r="J593" s="4"/>
      <c r="K593" s="4"/>
    </row>
    <row r="594" spans="2:11" ht="13.5" x14ac:dyDescent="0.35">
      <c r="B594" s="3">
        <v>42864</v>
      </c>
      <c r="C594" s="2">
        <v>9.31</v>
      </c>
      <c r="D594" s="2">
        <v>4.9791999999999996</v>
      </c>
      <c r="E594" s="2">
        <v>738</v>
      </c>
      <c r="F594" s="2"/>
      <c r="G594" s="2"/>
      <c r="H594" s="6">
        <f t="shared" si="9"/>
        <v>-1.7928640460740504E-2</v>
      </c>
      <c r="I594" s="4"/>
      <c r="J594" s="4"/>
      <c r="K594" s="4"/>
    </row>
    <row r="595" spans="2:11" ht="13.5" x14ac:dyDescent="0.35">
      <c r="B595" s="3">
        <v>42865</v>
      </c>
      <c r="C595" s="2">
        <v>9.31</v>
      </c>
      <c r="D595" s="2">
        <v>4.9791999999999996</v>
      </c>
      <c r="E595" s="2">
        <v>4098</v>
      </c>
      <c r="F595" s="2"/>
      <c r="G595" s="2"/>
      <c r="H595" s="6">
        <f t="shared" si="9"/>
        <v>0</v>
      </c>
      <c r="I595" s="4"/>
      <c r="J595" s="4"/>
      <c r="K595" s="4"/>
    </row>
    <row r="596" spans="2:11" ht="13.5" x14ac:dyDescent="0.35">
      <c r="B596" s="3">
        <v>42866</v>
      </c>
      <c r="C596" s="2">
        <v>9.25</v>
      </c>
      <c r="D596" s="2">
        <v>4.9470999999999998</v>
      </c>
      <c r="E596" s="2">
        <v>4602</v>
      </c>
      <c r="F596" s="2"/>
      <c r="G596" s="2"/>
      <c r="H596" s="6">
        <f t="shared" si="9"/>
        <v>-6.4468187660667977E-3</v>
      </c>
      <c r="I596" s="4"/>
      <c r="J596" s="4"/>
      <c r="K596" s="4"/>
    </row>
    <row r="597" spans="2:11" ht="13.5" x14ac:dyDescent="0.35">
      <c r="B597" s="3">
        <v>42867</v>
      </c>
      <c r="C597" s="2">
        <v>9.14</v>
      </c>
      <c r="D597" s="2">
        <v>4.8882000000000003</v>
      </c>
      <c r="E597" s="2">
        <v>10920</v>
      </c>
      <c r="F597" s="2"/>
      <c r="G597" s="2"/>
      <c r="H597" s="6">
        <f t="shared" si="9"/>
        <v>-1.1905965110872939E-2</v>
      </c>
      <c r="I597" s="4"/>
      <c r="J597" s="4"/>
      <c r="K597" s="4"/>
    </row>
    <row r="598" spans="2:11" ht="13.5" x14ac:dyDescent="0.35">
      <c r="B598" s="3">
        <v>42870</v>
      </c>
      <c r="C598" s="2">
        <v>9.1</v>
      </c>
      <c r="D598" s="2">
        <v>4.8667999999999996</v>
      </c>
      <c r="E598" s="2">
        <v>9144</v>
      </c>
      <c r="F598" s="2"/>
      <c r="G598" s="2"/>
      <c r="H598" s="6">
        <f t="shared" si="9"/>
        <v>-4.3778896117181686E-3</v>
      </c>
      <c r="I598" s="4"/>
      <c r="J598" s="4"/>
      <c r="K598" s="4"/>
    </row>
    <row r="599" spans="2:11" ht="13.5" x14ac:dyDescent="0.35">
      <c r="B599" s="3">
        <v>42871</v>
      </c>
      <c r="C599" s="2">
        <v>9</v>
      </c>
      <c r="D599" s="2">
        <v>4.8133999999999997</v>
      </c>
      <c r="E599" s="2">
        <v>46596</v>
      </c>
      <c r="F599" s="2"/>
      <c r="G599" s="2"/>
      <c r="H599" s="6">
        <f t="shared" si="9"/>
        <v>-1.0972302128708781E-2</v>
      </c>
      <c r="I599" s="4"/>
      <c r="J599" s="4"/>
      <c r="K599" s="4"/>
    </row>
    <row r="600" spans="2:11" ht="13.5" x14ac:dyDescent="0.35">
      <c r="B600" s="3">
        <v>42872</v>
      </c>
      <c r="C600" s="2">
        <v>9</v>
      </c>
      <c r="D600" s="2">
        <v>4.8133999999999997</v>
      </c>
      <c r="E600" s="2">
        <v>11554</v>
      </c>
      <c r="F600" s="2"/>
      <c r="G600" s="2"/>
      <c r="H600" s="6">
        <f t="shared" si="9"/>
        <v>0</v>
      </c>
      <c r="I600" s="4"/>
      <c r="J600" s="4"/>
      <c r="K600" s="4"/>
    </row>
    <row r="601" spans="2:11" ht="13.5" x14ac:dyDescent="0.35">
      <c r="B601" s="3">
        <v>42873</v>
      </c>
      <c r="C601" s="2">
        <v>9</v>
      </c>
      <c r="D601" s="2">
        <v>4.8133999999999997</v>
      </c>
      <c r="E601" s="2">
        <v>896</v>
      </c>
      <c r="F601" s="2"/>
      <c r="G601" s="2"/>
      <c r="H601" s="6">
        <f t="shared" si="9"/>
        <v>0</v>
      </c>
      <c r="I601" s="4"/>
      <c r="J601" s="4"/>
      <c r="K601" s="4"/>
    </row>
    <row r="602" spans="2:11" ht="13.5" x14ac:dyDescent="0.35">
      <c r="B602" s="3">
        <v>42874</v>
      </c>
      <c r="C602" s="2">
        <v>9</v>
      </c>
      <c r="D602" s="2">
        <v>4.8133999999999997</v>
      </c>
      <c r="E602" s="2">
        <v>1222</v>
      </c>
      <c r="F602" s="2"/>
      <c r="G602" s="2"/>
      <c r="H602" s="6">
        <f t="shared" si="9"/>
        <v>0</v>
      </c>
      <c r="I602" s="4"/>
      <c r="J602" s="4"/>
      <c r="K602" s="4"/>
    </row>
    <row r="603" spans="2:11" ht="13.5" x14ac:dyDescent="0.35">
      <c r="B603" s="3">
        <v>42877</v>
      </c>
      <c r="C603" s="2">
        <v>8.99</v>
      </c>
      <c r="D603" s="2">
        <v>4.8079999999999998</v>
      </c>
      <c r="E603" s="2">
        <v>900</v>
      </c>
      <c r="F603" s="2"/>
      <c r="G603" s="2"/>
      <c r="H603" s="6">
        <f t="shared" si="9"/>
        <v>-1.1218681181700773E-3</v>
      </c>
      <c r="I603" s="4"/>
      <c r="J603" s="4"/>
      <c r="K603" s="4"/>
    </row>
    <row r="604" spans="2:11" ht="13.5" x14ac:dyDescent="0.35">
      <c r="B604" s="3">
        <v>42878</v>
      </c>
      <c r="C604" s="2">
        <v>9</v>
      </c>
      <c r="D604" s="2">
        <v>4.8133999999999997</v>
      </c>
      <c r="E604" s="2">
        <v>8735</v>
      </c>
      <c r="F604" s="2"/>
      <c r="G604" s="2"/>
      <c r="H604" s="6">
        <f t="shared" si="9"/>
        <v>1.1231281198003016E-3</v>
      </c>
      <c r="I604" s="4"/>
      <c r="J604" s="4"/>
      <c r="K604" s="4"/>
    </row>
    <row r="605" spans="2:11" ht="13.5" x14ac:dyDescent="0.35">
      <c r="B605" s="3">
        <v>42879</v>
      </c>
      <c r="C605" s="2">
        <v>9</v>
      </c>
      <c r="D605" s="2">
        <v>4.8133999999999997</v>
      </c>
      <c r="E605" s="2">
        <v>2337</v>
      </c>
      <c r="F605" s="2"/>
      <c r="G605" s="2"/>
      <c r="H605" s="6">
        <f t="shared" si="9"/>
        <v>0</v>
      </c>
      <c r="I605" s="4"/>
      <c r="J605" s="4"/>
      <c r="K605" s="4"/>
    </row>
    <row r="606" spans="2:11" ht="13.5" x14ac:dyDescent="0.35">
      <c r="B606" s="3">
        <v>42880</v>
      </c>
      <c r="C606" s="2">
        <v>9</v>
      </c>
      <c r="D606" s="2">
        <v>4.8133999999999997</v>
      </c>
      <c r="E606" s="2">
        <v>0</v>
      </c>
      <c r="F606" s="2"/>
      <c r="G606" s="2"/>
      <c r="H606" s="6">
        <f t="shared" si="9"/>
        <v>0</v>
      </c>
      <c r="I606" s="4"/>
      <c r="J606" s="4"/>
      <c r="K606" s="4"/>
    </row>
    <row r="607" spans="2:11" ht="13.5" x14ac:dyDescent="0.35">
      <c r="B607" s="3">
        <v>42881</v>
      </c>
      <c r="C607" s="2">
        <v>9</v>
      </c>
      <c r="D607" s="2">
        <v>4.8133999999999997</v>
      </c>
      <c r="E607" s="2">
        <v>24282</v>
      </c>
      <c r="F607" s="2"/>
      <c r="G607" s="2"/>
      <c r="H607" s="6">
        <f t="shared" si="9"/>
        <v>0</v>
      </c>
      <c r="I607" s="4"/>
      <c r="J607" s="4"/>
      <c r="K607" s="4"/>
    </row>
    <row r="608" spans="2:11" ht="13.5" x14ac:dyDescent="0.35">
      <c r="B608" s="3">
        <v>42884</v>
      </c>
      <c r="C608" s="2">
        <v>9</v>
      </c>
      <c r="D608" s="2">
        <v>4.8133999999999997</v>
      </c>
      <c r="E608" s="2">
        <v>0</v>
      </c>
      <c r="F608" s="2"/>
      <c r="G608" s="2"/>
      <c r="H608" s="6">
        <f t="shared" si="9"/>
        <v>0</v>
      </c>
      <c r="I608" s="4"/>
      <c r="J608" s="4"/>
      <c r="K608" s="4"/>
    </row>
    <row r="609" spans="2:11" ht="13.5" x14ac:dyDescent="0.35">
      <c r="B609" s="3">
        <v>42885</v>
      </c>
      <c r="C609" s="2">
        <v>9</v>
      </c>
      <c r="D609" s="2">
        <v>4.8133999999999997</v>
      </c>
      <c r="E609" s="2">
        <v>5251</v>
      </c>
      <c r="F609" s="2"/>
      <c r="G609" s="2"/>
      <c r="H609" s="6">
        <f t="shared" si="9"/>
        <v>0</v>
      </c>
      <c r="I609" s="4"/>
      <c r="J609" s="4"/>
      <c r="K609" s="4"/>
    </row>
    <row r="610" spans="2:11" ht="13.5" x14ac:dyDescent="0.35">
      <c r="B610" s="3">
        <v>42886</v>
      </c>
      <c r="C610" s="2">
        <v>9</v>
      </c>
      <c r="D610" s="2">
        <v>4.8133999999999997</v>
      </c>
      <c r="E610" s="2">
        <v>1032</v>
      </c>
      <c r="F610" s="2"/>
      <c r="G610" s="2"/>
      <c r="H610" s="6">
        <f t="shared" si="9"/>
        <v>0</v>
      </c>
      <c r="I610" s="4"/>
      <c r="J610" s="4"/>
      <c r="K610" s="4"/>
    </row>
    <row r="611" spans="2:11" ht="13.5" x14ac:dyDescent="0.35">
      <c r="B611" s="3">
        <v>42887</v>
      </c>
      <c r="C611" s="2">
        <v>9</v>
      </c>
      <c r="D611" s="2">
        <v>4.8133999999999997</v>
      </c>
      <c r="E611" s="2">
        <v>13896</v>
      </c>
      <c r="F611" s="2"/>
      <c r="G611" s="2"/>
      <c r="H611" s="6">
        <f t="shared" si="9"/>
        <v>0</v>
      </c>
      <c r="I611" s="4"/>
      <c r="J611" s="4"/>
      <c r="K611" s="4"/>
    </row>
    <row r="612" spans="2:11" ht="13.5" x14ac:dyDescent="0.35">
      <c r="B612" s="3">
        <v>42888</v>
      </c>
      <c r="C612" s="2">
        <v>9</v>
      </c>
      <c r="D612" s="2">
        <v>4.8133999999999997</v>
      </c>
      <c r="E612" s="2">
        <v>34930</v>
      </c>
      <c r="F612" s="2"/>
      <c r="G612" s="2"/>
      <c r="H612" s="6">
        <f t="shared" si="9"/>
        <v>0</v>
      </c>
      <c r="I612" s="4"/>
      <c r="J612" s="4"/>
      <c r="K612" s="4"/>
    </row>
    <row r="613" spans="2:11" ht="13.5" x14ac:dyDescent="0.35">
      <c r="B613" s="3">
        <v>42891</v>
      </c>
      <c r="C613" s="2">
        <v>9.1</v>
      </c>
      <c r="D613" s="2">
        <v>4.8667999999999996</v>
      </c>
      <c r="E613" s="2">
        <v>388018</v>
      </c>
      <c r="F613" s="2"/>
      <c r="G613" s="2"/>
      <c r="H613" s="6">
        <f t="shared" si="9"/>
        <v>1.1094029168571051E-2</v>
      </c>
      <c r="I613" s="4"/>
      <c r="J613" s="4"/>
      <c r="K613" s="4"/>
    </row>
    <row r="614" spans="2:11" ht="13.5" x14ac:dyDescent="0.35">
      <c r="B614" s="3">
        <v>42892</v>
      </c>
      <c r="C614" s="2">
        <v>9.41</v>
      </c>
      <c r="D614" s="2">
        <v>5.0326000000000004</v>
      </c>
      <c r="E614" s="2">
        <v>58269</v>
      </c>
      <c r="F614" s="2"/>
      <c r="G614" s="2"/>
      <c r="H614" s="6">
        <f t="shared" si="9"/>
        <v>3.4067559792882562E-2</v>
      </c>
      <c r="I614" s="4"/>
      <c r="J614" s="4"/>
      <c r="K614" s="4"/>
    </row>
    <row r="615" spans="2:11" ht="13.5" x14ac:dyDescent="0.35">
      <c r="B615" s="3">
        <v>42893</v>
      </c>
      <c r="C615" s="2">
        <v>9.6</v>
      </c>
      <c r="D615" s="2">
        <v>5.1342999999999996</v>
      </c>
      <c r="E615" s="2">
        <v>49661</v>
      </c>
      <c r="F615" s="2"/>
      <c r="G615" s="2"/>
      <c r="H615" s="6">
        <f t="shared" si="9"/>
        <v>2.0208242260461636E-2</v>
      </c>
      <c r="I615" s="4"/>
      <c r="J615" s="4"/>
      <c r="K615" s="4"/>
    </row>
    <row r="616" spans="2:11" ht="13.5" x14ac:dyDescent="0.35">
      <c r="B616" s="3">
        <v>42894</v>
      </c>
      <c r="C616" s="2">
        <v>9.6</v>
      </c>
      <c r="D616" s="2">
        <v>5.1342999999999996</v>
      </c>
      <c r="E616" s="2">
        <v>22943</v>
      </c>
      <c r="F616" s="2"/>
      <c r="G616" s="2"/>
      <c r="H616" s="6">
        <f t="shared" si="9"/>
        <v>0</v>
      </c>
      <c r="I616" s="4"/>
      <c r="J616" s="4"/>
      <c r="K616" s="4"/>
    </row>
    <row r="617" spans="2:11" ht="13.5" x14ac:dyDescent="0.35">
      <c r="B617" s="3">
        <v>42895</v>
      </c>
      <c r="C617" s="2">
        <v>9.5</v>
      </c>
      <c r="D617" s="2">
        <v>5.0808</v>
      </c>
      <c r="E617" s="2">
        <v>6975</v>
      </c>
      <c r="F617" s="2"/>
      <c r="G617" s="2"/>
      <c r="H617" s="6">
        <f t="shared" si="9"/>
        <v>-1.0420115692499399E-2</v>
      </c>
      <c r="I617" s="4"/>
      <c r="J617" s="4"/>
      <c r="K617" s="4"/>
    </row>
    <row r="618" spans="2:11" ht="13.5" x14ac:dyDescent="0.35">
      <c r="B618" s="3">
        <v>42898</v>
      </c>
      <c r="C618" s="2">
        <v>9.5</v>
      </c>
      <c r="D618" s="2">
        <v>5.0808</v>
      </c>
      <c r="E618" s="2">
        <v>1655</v>
      </c>
      <c r="F618" s="2"/>
      <c r="G618" s="2"/>
      <c r="H618" s="6">
        <f t="shared" si="9"/>
        <v>0</v>
      </c>
      <c r="I618" s="4"/>
      <c r="J618" s="4"/>
      <c r="K618" s="4"/>
    </row>
    <row r="619" spans="2:11" ht="13.5" x14ac:dyDescent="0.35">
      <c r="B619" s="3">
        <v>42899</v>
      </c>
      <c r="C619" s="2">
        <v>9.6999999999999993</v>
      </c>
      <c r="D619" s="2">
        <v>5.1877000000000004</v>
      </c>
      <c r="E619" s="2">
        <v>43266</v>
      </c>
      <c r="F619" s="2"/>
      <c r="G619" s="2"/>
      <c r="H619" s="6">
        <f t="shared" si="9"/>
        <v>2.1039993701779332E-2</v>
      </c>
      <c r="I619" s="4"/>
      <c r="J619" s="4"/>
      <c r="K619" s="4"/>
    </row>
    <row r="620" spans="2:11" ht="13.5" x14ac:dyDescent="0.35">
      <c r="B620" s="3">
        <v>42900</v>
      </c>
      <c r="C620" s="2">
        <v>9.9</v>
      </c>
      <c r="D620" s="2">
        <v>5.2946999999999997</v>
      </c>
      <c r="E620" s="2">
        <v>30845</v>
      </c>
      <c r="F620" s="2"/>
      <c r="G620" s="2"/>
      <c r="H620" s="6">
        <f t="shared" si="9"/>
        <v>2.0625710815968409E-2</v>
      </c>
      <c r="I620" s="4"/>
      <c r="J620" s="4"/>
      <c r="K620" s="4"/>
    </row>
    <row r="621" spans="2:11" ht="13.5" x14ac:dyDescent="0.35">
      <c r="B621" s="3">
        <v>42901</v>
      </c>
      <c r="C621" s="2">
        <v>10.029999999999999</v>
      </c>
      <c r="D621" s="2">
        <v>5.3642000000000003</v>
      </c>
      <c r="E621" s="2">
        <v>31105</v>
      </c>
      <c r="F621" s="2"/>
      <c r="G621" s="2"/>
      <c r="H621" s="6">
        <f t="shared" si="9"/>
        <v>1.3126333881050969E-2</v>
      </c>
      <c r="I621" s="4"/>
      <c r="J621" s="4"/>
      <c r="K621" s="4"/>
    </row>
    <row r="622" spans="2:11" ht="13.5" x14ac:dyDescent="0.35">
      <c r="B622" s="3">
        <v>42902</v>
      </c>
      <c r="C622" s="2">
        <v>10</v>
      </c>
      <c r="D622" s="2">
        <v>5.3482000000000003</v>
      </c>
      <c r="E622" s="2">
        <v>26859</v>
      </c>
      <c r="F622" s="2"/>
      <c r="G622" s="2"/>
      <c r="H622" s="6">
        <f t="shared" si="9"/>
        <v>-2.9827374072555111E-3</v>
      </c>
      <c r="I622" s="4"/>
      <c r="J622" s="4"/>
      <c r="K622" s="4"/>
    </row>
    <row r="623" spans="2:11" ht="13.5" x14ac:dyDescent="0.35">
      <c r="B623" s="3">
        <v>42905</v>
      </c>
      <c r="C623" s="2">
        <v>10</v>
      </c>
      <c r="D623" s="2">
        <v>5.3482000000000003</v>
      </c>
      <c r="E623" s="2">
        <v>10662</v>
      </c>
      <c r="F623" s="2"/>
      <c r="G623" s="2"/>
      <c r="H623" s="6">
        <f t="shared" si="9"/>
        <v>0</v>
      </c>
      <c r="I623" s="4"/>
      <c r="J623" s="4"/>
      <c r="K623" s="4"/>
    </row>
    <row r="624" spans="2:11" ht="13.5" x14ac:dyDescent="0.35">
      <c r="B624" s="3">
        <v>42906</v>
      </c>
      <c r="C624" s="2">
        <v>9.75</v>
      </c>
      <c r="D624" s="2">
        <v>5.3536999999999999</v>
      </c>
      <c r="E624" s="2">
        <v>12485</v>
      </c>
      <c r="F624" s="2"/>
      <c r="G624" s="2"/>
      <c r="H624" s="6">
        <f t="shared" si="9"/>
        <v>1.028383381324486E-3</v>
      </c>
      <c r="I624" s="4"/>
      <c r="J624" s="4"/>
      <c r="K624" s="4"/>
    </row>
    <row r="625" spans="2:11" ht="13.5" x14ac:dyDescent="0.35">
      <c r="B625" s="3">
        <v>42907</v>
      </c>
      <c r="C625" s="2">
        <v>9.98</v>
      </c>
      <c r="D625" s="2">
        <v>5.48</v>
      </c>
      <c r="E625" s="2">
        <v>5930</v>
      </c>
      <c r="F625" s="2"/>
      <c r="G625" s="2"/>
      <c r="H625" s="6">
        <f t="shared" si="9"/>
        <v>2.3591161252965336E-2</v>
      </c>
      <c r="I625" s="4"/>
      <c r="J625" s="4"/>
      <c r="K625" s="4"/>
    </row>
    <row r="626" spans="2:11" ht="13.5" x14ac:dyDescent="0.35">
      <c r="B626" s="3">
        <v>42908</v>
      </c>
      <c r="C626" s="2">
        <v>9.98</v>
      </c>
      <c r="D626" s="2">
        <v>5.48</v>
      </c>
      <c r="E626" s="2">
        <v>853</v>
      </c>
      <c r="F626" s="2"/>
      <c r="G626" s="2"/>
      <c r="H626" s="6">
        <f t="shared" si="9"/>
        <v>0</v>
      </c>
      <c r="I626" s="4"/>
      <c r="J626" s="4"/>
      <c r="K626" s="4"/>
    </row>
    <row r="627" spans="2:11" ht="13.5" x14ac:dyDescent="0.35">
      <c r="B627" s="3">
        <v>42909</v>
      </c>
      <c r="C627" s="2">
        <v>9.94</v>
      </c>
      <c r="D627" s="2">
        <v>5.4580000000000002</v>
      </c>
      <c r="E627" s="2">
        <v>2398</v>
      </c>
      <c r="F627" s="2"/>
      <c r="G627" s="2"/>
      <c r="H627" s="6">
        <f t="shared" si="9"/>
        <v>-4.0145985401460289E-3</v>
      </c>
      <c r="I627" s="4"/>
      <c r="J627" s="4"/>
      <c r="K627" s="4"/>
    </row>
    <row r="628" spans="2:11" ht="13.5" x14ac:dyDescent="0.35">
      <c r="B628" s="3">
        <v>42914</v>
      </c>
      <c r="C628" s="2">
        <v>9.9499999999999993</v>
      </c>
      <c r="D628" s="2">
        <v>5.4634999999999998</v>
      </c>
      <c r="E628" s="2">
        <v>767</v>
      </c>
      <c r="F628" s="2"/>
      <c r="G628" s="2"/>
      <c r="H628" s="6">
        <f t="shared" si="9"/>
        <v>1.0076951264198638E-3</v>
      </c>
      <c r="I628" s="4"/>
      <c r="J628" s="4"/>
      <c r="K628" s="4"/>
    </row>
    <row r="629" spans="2:11" ht="13.5" x14ac:dyDescent="0.35">
      <c r="B629" s="3">
        <v>42915</v>
      </c>
      <c r="C629" s="2">
        <v>9.9</v>
      </c>
      <c r="D629" s="2">
        <v>5.4359999999999999</v>
      </c>
      <c r="E629" s="2">
        <v>11350</v>
      </c>
      <c r="F629" s="2"/>
      <c r="G629" s="2"/>
      <c r="H629" s="6">
        <f t="shared" si="9"/>
        <v>-5.0334034959274932E-3</v>
      </c>
      <c r="I629" s="4"/>
      <c r="J629" s="4"/>
      <c r="K629" s="4"/>
    </row>
    <row r="630" spans="2:11" ht="13.5" x14ac:dyDescent="0.35">
      <c r="B630" s="3">
        <v>42916</v>
      </c>
      <c r="C630" s="2">
        <v>9.9499999999999993</v>
      </c>
      <c r="D630" s="2">
        <v>5.4634999999999998</v>
      </c>
      <c r="E630" s="2">
        <v>8302</v>
      </c>
      <c r="F630" s="2"/>
      <c r="G630" s="2"/>
      <c r="H630" s="6">
        <f t="shared" si="9"/>
        <v>5.0588668138336753E-3</v>
      </c>
      <c r="I630" s="4"/>
      <c r="J630" s="4"/>
      <c r="K630" s="4"/>
    </row>
    <row r="631" spans="2:11" ht="13.5" x14ac:dyDescent="0.35">
      <c r="B631" s="3">
        <v>42919</v>
      </c>
      <c r="C631" s="2">
        <v>10</v>
      </c>
      <c r="D631" s="2">
        <v>5.4908999999999999</v>
      </c>
      <c r="E631" s="2">
        <v>15437</v>
      </c>
      <c r="F631" s="2"/>
      <c r="G631" s="2"/>
      <c r="H631" s="6">
        <f t="shared" si="9"/>
        <v>5.0151002104877997E-3</v>
      </c>
      <c r="I631" s="4"/>
      <c r="J631" s="4"/>
      <c r="K631" s="4"/>
    </row>
    <row r="632" spans="2:11" ht="13.5" x14ac:dyDescent="0.35">
      <c r="B632" s="3">
        <v>42920</v>
      </c>
      <c r="C632" s="2">
        <v>10.1</v>
      </c>
      <c r="D632" s="2">
        <v>5.5458999999999996</v>
      </c>
      <c r="E632" s="2">
        <v>2355</v>
      </c>
      <c r="F632" s="2"/>
      <c r="G632" s="2"/>
      <c r="H632" s="6">
        <f t="shared" si="9"/>
        <v>1.0016572875120602E-2</v>
      </c>
      <c r="I632" s="4"/>
      <c r="J632" s="4"/>
      <c r="K632" s="4"/>
    </row>
    <row r="633" spans="2:11" ht="13.5" x14ac:dyDescent="0.35">
      <c r="B633" s="3">
        <v>42921</v>
      </c>
      <c r="C633" s="2">
        <v>10.4</v>
      </c>
      <c r="D633" s="2">
        <v>5.7106000000000003</v>
      </c>
      <c r="E633" s="2">
        <v>9386</v>
      </c>
      <c r="F633" s="2"/>
      <c r="G633" s="2"/>
      <c r="H633" s="6">
        <f t="shared" si="9"/>
        <v>2.9697614453921051E-2</v>
      </c>
      <c r="I633" s="4"/>
      <c r="J633" s="4"/>
      <c r="K633" s="4"/>
    </row>
    <row r="634" spans="2:11" ht="13.5" x14ac:dyDescent="0.35">
      <c r="B634" s="3">
        <v>42922</v>
      </c>
      <c r="C634" s="2">
        <v>10.51</v>
      </c>
      <c r="D634" s="2">
        <v>5.7709999999999999</v>
      </c>
      <c r="E634" s="2">
        <v>10361</v>
      </c>
      <c r="F634" s="2"/>
      <c r="G634" s="2"/>
      <c r="H634" s="6">
        <f t="shared" si="9"/>
        <v>1.0576822050222317E-2</v>
      </c>
      <c r="I634" s="4"/>
      <c r="J634" s="4"/>
      <c r="K634" s="4"/>
    </row>
    <row r="635" spans="2:11" ht="13.5" x14ac:dyDescent="0.35">
      <c r="B635" s="3">
        <v>42923</v>
      </c>
      <c r="C635" s="2">
        <v>10.65</v>
      </c>
      <c r="D635" s="2">
        <v>5.8479000000000001</v>
      </c>
      <c r="E635" s="2">
        <v>11644</v>
      </c>
      <c r="F635" s="2"/>
      <c r="G635" s="2"/>
      <c r="H635" s="6">
        <f t="shared" si="9"/>
        <v>1.3325246924276588E-2</v>
      </c>
      <c r="I635" s="4"/>
      <c r="J635" s="4"/>
      <c r="K635" s="4"/>
    </row>
    <row r="636" spans="2:11" ht="13.5" x14ac:dyDescent="0.35">
      <c r="B636" s="3">
        <v>42926</v>
      </c>
      <c r="C636" s="2">
        <v>10.86</v>
      </c>
      <c r="D636" s="2">
        <v>5.9631999999999996</v>
      </c>
      <c r="E636" s="2">
        <v>17127</v>
      </c>
      <c r="F636" s="2"/>
      <c r="G636" s="2"/>
      <c r="H636" s="6">
        <f t="shared" si="9"/>
        <v>1.971647941996264E-2</v>
      </c>
      <c r="I636" s="4"/>
      <c r="J636" s="4"/>
      <c r="K636" s="4"/>
    </row>
    <row r="637" spans="2:11" ht="13.5" x14ac:dyDescent="0.35">
      <c r="B637" s="3">
        <v>42927</v>
      </c>
      <c r="C637" s="2">
        <v>10.75</v>
      </c>
      <c r="D637" s="2">
        <v>5.9028</v>
      </c>
      <c r="E637" s="2">
        <v>6685</v>
      </c>
      <c r="F637" s="2"/>
      <c r="G637" s="2"/>
      <c r="H637" s="6">
        <f t="shared" si="9"/>
        <v>-1.0128789911456864E-2</v>
      </c>
      <c r="I637" s="4"/>
      <c r="J637" s="4"/>
      <c r="K637" s="4"/>
    </row>
    <row r="638" spans="2:11" ht="13.5" x14ac:dyDescent="0.35">
      <c r="B638" s="3">
        <v>42928</v>
      </c>
      <c r="C638" s="2">
        <v>10.78</v>
      </c>
      <c r="D638" s="2">
        <v>5.9192</v>
      </c>
      <c r="E638" s="2">
        <v>1240</v>
      </c>
      <c r="F638" s="2"/>
      <c r="G638" s="2"/>
      <c r="H638" s="6">
        <f t="shared" si="9"/>
        <v>2.7783424815341819E-3</v>
      </c>
      <c r="I638" s="4"/>
      <c r="J638" s="4"/>
      <c r="K638" s="4"/>
    </row>
    <row r="639" spans="2:11" ht="13.5" x14ac:dyDescent="0.35">
      <c r="B639" s="3">
        <v>42929</v>
      </c>
      <c r="C639" s="2">
        <v>10.9</v>
      </c>
      <c r="D639" s="2">
        <v>5.9851000000000001</v>
      </c>
      <c r="E639" s="2">
        <v>1350</v>
      </c>
      <c r="F639" s="2"/>
      <c r="G639" s="2"/>
      <c r="H639" s="6">
        <f t="shared" si="9"/>
        <v>1.1133261251520487E-2</v>
      </c>
      <c r="I639" s="4"/>
      <c r="J639" s="4"/>
      <c r="K639" s="4"/>
    </row>
    <row r="640" spans="2:11" ht="13.5" x14ac:dyDescent="0.35">
      <c r="B640" s="3">
        <v>42930</v>
      </c>
      <c r="C640" s="2">
        <v>10.78</v>
      </c>
      <c r="D640" s="2">
        <v>5.9192</v>
      </c>
      <c r="E640" s="2">
        <v>400</v>
      </c>
      <c r="F640" s="2"/>
      <c r="G640" s="2"/>
      <c r="H640" s="6">
        <f t="shared" si="9"/>
        <v>-1.1010676513341476E-2</v>
      </c>
      <c r="I640" s="4"/>
      <c r="J640" s="4"/>
      <c r="K640" s="4"/>
    </row>
    <row r="641" spans="2:11" ht="13.5" x14ac:dyDescent="0.35">
      <c r="B641" s="3">
        <v>42933</v>
      </c>
      <c r="C641" s="2">
        <v>10.78</v>
      </c>
      <c r="D641" s="2">
        <v>5.9192</v>
      </c>
      <c r="E641" s="2">
        <v>1555</v>
      </c>
      <c r="F641" s="2"/>
      <c r="G641" s="2"/>
      <c r="H641" s="6">
        <f t="shared" si="9"/>
        <v>0</v>
      </c>
      <c r="I641" s="4"/>
      <c r="J641" s="4"/>
      <c r="K641" s="4"/>
    </row>
    <row r="642" spans="2:11" ht="13.5" x14ac:dyDescent="0.35">
      <c r="B642" s="3">
        <v>42934</v>
      </c>
      <c r="C642" s="2">
        <v>10.9</v>
      </c>
      <c r="D642" s="2">
        <v>5.9851000000000001</v>
      </c>
      <c r="E642" s="2">
        <v>500</v>
      </c>
      <c r="F642" s="2"/>
      <c r="G642" s="2"/>
      <c r="H642" s="6">
        <f t="shared" si="9"/>
        <v>1.1133261251520487E-2</v>
      </c>
      <c r="I642" s="4"/>
      <c r="J642" s="4"/>
      <c r="K642" s="4"/>
    </row>
    <row r="643" spans="2:11" ht="13.5" x14ac:dyDescent="0.35">
      <c r="B643" s="3">
        <v>42935</v>
      </c>
      <c r="C643" s="2">
        <v>10.9</v>
      </c>
      <c r="D643" s="2">
        <v>5.9851000000000001</v>
      </c>
      <c r="E643" s="2">
        <v>0</v>
      </c>
      <c r="F643" s="2"/>
      <c r="G643" s="2"/>
      <c r="H643" s="6">
        <f t="shared" si="9"/>
        <v>0</v>
      </c>
      <c r="I643" s="4"/>
      <c r="J643" s="4"/>
      <c r="K643" s="4"/>
    </row>
    <row r="644" spans="2:11" ht="13.5" x14ac:dyDescent="0.35">
      <c r="B644" s="3">
        <v>42936</v>
      </c>
      <c r="C644" s="2">
        <v>10.85</v>
      </c>
      <c r="D644" s="2">
        <v>5.9577</v>
      </c>
      <c r="E644" s="2">
        <v>5167</v>
      </c>
      <c r="F644" s="2"/>
      <c r="G644" s="2"/>
      <c r="H644" s="6">
        <f t="shared" si="9"/>
        <v>-4.5780354547125509E-3</v>
      </c>
      <c r="I644" s="4"/>
      <c r="J644" s="4"/>
      <c r="K644" s="4"/>
    </row>
    <row r="645" spans="2:11" ht="13.5" x14ac:dyDescent="0.35">
      <c r="B645" s="3">
        <v>42937</v>
      </c>
      <c r="C645" s="2">
        <v>10.9</v>
      </c>
      <c r="D645" s="2">
        <v>5.9851000000000001</v>
      </c>
      <c r="E645" s="2">
        <v>5213</v>
      </c>
      <c r="F645" s="2"/>
      <c r="G645" s="2"/>
      <c r="H645" s="6">
        <f t="shared" si="9"/>
        <v>4.5990902529499788E-3</v>
      </c>
      <c r="I645" s="4"/>
      <c r="J645" s="4"/>
      <c r="K645" s="4"/>
    </row>
    <row r="646" spans="2:11" ht="13.5" x14ac:dyDescent="0.35">
      <c r="B646" s="3">
        <v>42940</v>
      </c>
      <c r="C646" s="2">
        <v>10.94</v>
      </c>
      <c r="D646" s="2">
        <v>6.0071000000000003</v>
      </c>
      <c r="E646" s="2">
        <v>7173</v>
      </c>
      <c r="F646" s="2"/>
      <c r="G646" s="2"/>
      <c r="H646" s="6">
        <f t="shared" si="9"/>
        <v>3.6757948906451423E-3</v>
      </c>
      <c r="I646" s="4"/>
      <c r="J646" s="4"/>
      <c r="K646" s="4"/>
    </row>
    <row r="647" spans="2:11" ht="13.5" x14ac:dyDescent="0.35">
      <c r="B647" s="3">
        <v>42942</v>
      </c>
      <c r="C647" s="2">
        <v>10.94</v>
      </c>
      <c r="D647" s="2">
        <v>6.0071000000000003</v>
      </c>
      <c r="E647" s="2">
        <v>200</v>
      </c>
      <c r="F647" s="2"/>
      <c r="G647" s="2"/>
      <c r="H647" s="6">
        <f t="shared" ref="H647:H710" si="10">(D647-D646)/D646</f>
        <v>0</v>
      </c>
      <c r="I647" s="4"/>
      <c r="J647" s="4"/>
      <c r="K647" s="4"/>
    </row>
    <row r="648" spans="2:11" ht="13.5" x14ac:dyDescent="0.35">
      <c r="B648" s="3">
        <v>42943</v>
      </c>
      <c r="C648" s="2">
        <v>11</v>
      </c>
      <c r="D648" s="2">
        <v>6.04</v>
      </c>
      <c r="E648" s="2">
        <v>42877</v>
      </c>
      <c r="F648" s="2"/>
      <c r="G648" s="2"/>
      <c r="H648" s="6">
        <f t="shared" si="10"/>
        <v>5.4768523913368691E-3</v>
      </c>
      <c r="I648" s="4"/>
      <c r="J648" s="4"/>
      <c r="K648" s="4"/>
    </row>
    <row r="649" spans="2:11" ht="13.5" x14ac:dyDescent="0.35">
      <c r="B649" s="3">
        <v>42944</v>
      </c>
      <c r="C649" s="2">
        <v>10.9</v>
      </c>
      <c r="D649" s="2">
        <v>5.9851000000000001</v>
      </c>
      <c r="E649" s="2">
        <v>4855</v>
      </c>
      <c r="F649" s="2"/>
      <c r="G649" s="2"/>
      <c r="H649" s="6">
        <f t="shared" si="10"/>
        <v>-9.0894039735099248E-3</v>
      </c>
      <c r="I649" s="4"/>
      <c r="J649" s="4"/>
      <c r="K649" s="4"/>
    </row>
    <row r="650" spans="2:11" ht="13.5" x14ac:dyDescent="0.35">
      <c r="B650" s="3">
        <v>42947</v>
      </c>
      <c r="C650" s="2">
        <v>10.9</v>
      </c>
      <c r="D650" s="2">
        <v>5.9851000000000001</v>
      </c>
      <c r="E650" s="2">
        <v>653</v>
      </c>
      <c r="F650" s="2"/>
      <c r="G650" s="2"/>
      <c r="H650" s="6">
        <f t="shared" si="10"/>
        <v>0</v>
      </c>
      <c r="I650" s="4"/>
      <c r="J650" s="4"/>
      <c r="K650" s="4"/>
    </row>
    <row r="651" spans="2:11" ht="13.5" x14ac:dyDescent="0.35">
      <c r="B651" s="3">
        <v>42948</v>
      </c>
      <c r="C651" s="2">
        <v>10.9</v>
      </c>
      <c r="D651" s="2">
        <v>5.9851000000000001</v>
      </c>
      <c r="E651" s="2">
        <v>1603</v>
      </c>
      <c r="F651" s="2"/>
      <c r="G651" s="2"/>
      <c r="H651" s="6">
        <f t="shared" si="10"/>
        <v>0</v>
      </c>
      <c r="I651" s="4"/>
      <c r="J651" s="4"/>
      <c r="K651" s="4"/>
    </row>
    <row r="652" spans="2:11" ht="13.5" x14ac:dyDescent="0.35">
      <c r="B652" s="3">
        <v>42949</v>
      </c>
      <c r="C652" s="2">
        <v>10.9</v>
      </c>
      <c r="D652" s="2">
        <v>5.9851000000000001</v>
      </c>
      <c r="E652" s="2">
        <v>970</v>
      </c>
      <c r="F652" s="2"/>
      <c r="G652" s="2"/>
      <c r="H652" s="6">
        <f t="shared" si="10"/>
        <v>0</v>
      </c>
      <c r="I652" s="4"/>
      <c r="J652" s="4"/>
      <c r="K652" s="4"/>
    </row>
    <row r="653" spans="2:11" ht="13.5" x14ac:dyDescent="0.35">
      <c r="B653" s="3">
        <v>42950</v>
      </c>
      <c r="C653" s="2">
        <v>10.9</v>
      </c>
      <c r="D653" s="2">
        <v>5.9851000000000001</v>
      </c>
      <c r="E653" s="2">
        <v>1218</v>
      </c>
      <c r="F653" s="2"/>
      <c r="G653" s="2"/>
      <c r="H653" s="6">
        <f t="shared" si="10"/>
        <v>0</v>
      </c>
      <c r="I653" s="4"/>
      <c r="J653" s="4"/>
      <c r="K653" s="4"/>
    </row>
    <row r="654" spans="2:11" ht="13.5" x14ac:dyDescent="0.35">
      <c r="B654" s="3">
        <v>42951</v>
      </c>
      <c r="C654" s="2">
        <v>10.9</v>
      </c>
      <c r="D654" s="2">
        <v>5.9851000000000001</v>
      </c>
      <c r="E654" s="2">
        <v>920</v>
      </c>
      <c r="F654" s="2"/>
      <c r="G654" s="2"/>
      <c r="H654" s="6">
        <f t="shared" si="10"/>
        <v>0</v>
      </c>
      <c r="I654" s="4"/>
      <c r="J654" s="4"/>
      <c r="K654" s="4"/>
    </row>
    <row r="655" spans="2:11" ht="13.5" x14ac:dyDescent="0.35">
      <c r="B655" s="3">
        <v>42954</v>
      </c>
      <c r="C655" s="2">
        <v>10.9</v>
      </c>
      <c r="D655" s="2">
        <v>5.9851000000000001</v>
      </c>
      <c r="E655" s="2">
        <v>416</v>
      </c>
      <c r="F655" s="2"/>
      <c r="G655" s="2"/>
      <c r="H655" s="6">
        <f t="shared" si="10"/>
        <v>0</v>
      </c>
      <c r="I655" s="4"/>
      <c r="J655" s="4"/>
      <c r="K655" s="4"/>
    </row>
    <row r="656" spans="2:11" ht="13.5" x14ac:dyDescent="0.35">
      <c r="B656" s="3">
        <v>42955</v>
      </c>
      <c r="C656" s="2">
        <v>10.9</v>
      </c>
      <c r="D656" s="2">
        <v>5.9851000000000001</v>
      </c>
      <c r="E656" s="2">
        <v>226</v>
      </c>
      <c r="F656" s="2"/>
      <c r="G656" s="2"/>
      <c r="H656" s="6">
        <f t="shared" si="10"/>
        <v>0</v>
      </c>
      <c r="I656" s="4"/>
      <c r="J656" s="4"/>
      <c r="K656" s="4"/>
    </row>
    <row r="657" spans="2:11" ht="13.5" x14ac:dyDescent="0.35">
      <c r="B657" s="3">
        <v>42956</v>
      </c>
      <c r="C657" s="2">
        <v>10.9</v>
      </c>
      <c r="D657" s="2">
        <v>5.9851000000000001</v>
      </c>
      <c r="E657" s="2">
        <v>508</v>
      </c>
      <c r="F657" s="2"/>
      <c r="G657" s="2"/>
      <c r="H657" s="6">
        <f t="shared" si="10"/>
        <v>0</v>
      </c>
      <c r="I657" s="4"/>
      <c r="J657" s="4"/>
      <c r="K657" s="4"/>
    </row>
    <row r="658" spans="2:11" ht="13.5" x14ac:dyDescent="0.35">
      <c r="B658" s="3">
        <v>42957</v>
      </c>
      <c r="C658" s="2">
        <v>10.9</v>
      </c>
      <c r="D658" s="2">
        <v>5.9851000000000001</v>
      </c>
      <c r="E658" s="2">
        <v>267</v>
      </c>
      <c r="F658" s="2"/>
      <c r="G658" s="2"/>
      <c r="H658" s="6">
        <f t="shared" si="10"/>
        <v>0</v>
      </c>
      <c r="I658" s="4"/>
      <c r="J658" s="4"/>
      <c r="K658" s="4"/>
    </row>
    <row r="659" spans="2:11" ht="13.5" x14ac:dyDescent="0.35">
      <c r="B659" s="3">
        <v>42958</v>
      </c>
      <c r="C659" s="2">
        <v>10.9</v>
      </c>
      <c r="D659" s="2">
        <v>5.9851000000000001</v>
      </c>
      <c r="E659" s="2">
        <v>2130</v>
      </c>
      <c r="F659" s="2"/>
      <c r="G659" s="2"/>
      <c r="H659" s="6">
        <f t="shared" si="10"/>
        <v>0</v>
      </c>
      <c r="I659" s="4"/>
      <c r="J659" s="4"/>
      <c r="K659" s="4"/>
    </row>
    <row r="660" spans="2:11" ht="13.5" x14ac:dyDescent="0.35">
      <c r="B660" s="3">
        <v>42961</v>
      </c>
      <c r="C660" s="2">
        <v>11.1</v>
      </c>
      <c r="D660" s="2">
        <v>6.0949</v>
      </c>
      <c r="E660" s="2">
        <v>21708</v>
      </c>
      <c r="F660" s="2"/>
      <c r="G660" s="2"/>
      <c r="H660" s="6">
        <f t="shared" si="10"/>
        <v>1.8345558136037811E-2</v>
      </c>
      <c r="I660" s="4"/>
      <c r="J660" s="4"/>
      <c r="K660" s="4"/>
    </row>
    <row r="661" spans="2:11" ht="13.5" x14ac:dyDescent="0.35">
      <c r="B661" s="3">
        <v>42962</v>
      </c>
      <c r="C661" s="2">
        <v>11</v>
      </c>
      <c r="D661" s="2">
        <v>6.04</v>
      </c>
      <c r="E661" s="2">
        <v>3960</v>
      </c>
      <c r="F661" s="2"/>
      <c r="G661" s="2"/>
      <c r="H661" s="6">
        <f t="shared" si="10"/>
        <v>-9.0075308864788518E-3</v>
      </c>
      <c r="I661" s="4"/>
      <c r="J661" s="4"/>
      <c r="K661" s="4"/>
    </row>
    <row r="662" spans="2:11" ht="13.5" x14ac:dyDescent="0.35">
      <c r="B662" s="3">
        <v>42963</v>
      </c>
      <c r="C662" s="2">
        <v>11</v>
      </c>
      <c r="D662" s="2">
        <v>6.04</v>
      </c>
      <c r="E662" s="2">
        <v>565</v>
      </c>
      <c r="F662" s="2"/>
      <c r="G662" s="2"/>
      <c r="H662" s="6">
        <f t="shared" si="10"/>
        <v>0</v>
      </c>
      <c r="I662" s="4"/>
      <c r="J662" s="4"/>
      <c r="K662" s="4"/>
    </row>
    <row r="663" spans="2:11" ht="13.5" x14ac:dyDescent="0.35">
      <c r="B663" s="3">
        <v>42964</v>
      </c>
      <c r="C663" s="2">
        <v>10.93</v>
      </c>
      <c r="D663" s="2">
        <v>6.0015999999999998</v>
      </c>
      <c r="E663" s="2">
        <v>3005</v>
      </c>
      <c r="F663" s="2"/>
      <c r="G663" s="2"/>
      <c r="H663" s="6">
        <f t="shared" si="10"/>
        <v>-6.3576158940397698E-3</v>
      </c>
      <c r="I663" s="4"/>
      <c r="J663" s="4"/>
      <c r="K663" s="4"/>
    </row>
    <row r="664" spans="2:11" ht="13.5" x14ac:dyDescent="0.35">
      <c r="B664" s="3">
        <v>42965</v>
      </c>
      <c r="C664" s="2">
        <v>11</v>
      </c>
      <c r="D664" s="2">
        <v>6.04</v>
      </c>
      <c r="E664" s="2">
        <v>4483</v>
      </c>
      <c r="F664" s="2"/>
      <c r="G664" s="2"/>
      <c r="H664" s="6">
        <f t="shared" si="10"/>
        <v>6.3982937883231492E-3</v>
      </c>
      <c r="I664" s="4"/>
      <c r="J664" s="4"/>
      <c r="K664" s="4"/>
    </row>
    <row r="665" spans="2:11" ht="13.5" x14ac:dyDescent="0.35">
      <c r="B665" s="3">
        <v>42968</v>
      </c>
      <c r="C665" s="2">
        <v>11.49</v>
      </c>
      <c r="D665" s="2">
        <v>6.3090999999999999</v>
      </c>
      <c r="E665" s="2">
        <v>65382</v>
      </c>
      <c r="F665" s="2"/>
      <c r="G665" s="2"/>
      <c r="H665" s="6">
        <f t="shared" si="10"/>
        <v>4.4552980132450314E-2</v>
      </c>
      <c r="I665" s="4"/>
      <c r="J665" s="4"/>
      <c r="K665" s="4"/>
    </row>
    <row r="666" spans="2:11" ht="13.5" x14ac:dyDescent="0.35">
      <c r="B666" s="3">
        <v>42969</v>
      </c>
      <c r="C666" s="2">
        <v>12</v>
      </c>
      <c r="D666" s="2">
        <v>6.5891000000000002</v>
      </c>
      <c r="E666" s="2">
        <v>1629</v>
      </c>
      <c r="F666" s="2"/>
      <c r="G666" s="2"/>
      <c r="H666" s="6">
        <f t="shared" si="10"/>
        <v>4.4380339509597286E-2</v>
      </c>
      <c r="I666" s="4"/>
      <c r="J666" s="4"/>
      <c r="K666" s="4"/>
    </row>
    <row r="667" spans="2:11" ht="13.5" x14ac:dyDescent="0.35">
      <c r="B667" s="3">
        <v>42970</v>
      </c>
      <c r="C667" s="2">
        <v>11.9</v>
      </c>
      <c r="D667" s="2">
        <v>6.5342000000000002</v>
      </c>
      <c r="E667" s="2">
        <v>7124</v>
      </c>
      <c r="F667" s="2"/>
      <c r="G667" s="2"/>
      <c r="H667" s="6">
        <f t="shared" si="10"/>
        <v>-8.3319421468789276E-3</v>
      </c>
      <c r="I667" s="4"/>
      <c r="J667" s="4"/>
      <c r="K667" s="4"/>
    </row>
    <row r="668" spans="2:11" ht="13.5" x14ac:dyDescent="0.35">
      <c r="B668" s="3">
        <v>42971</v>
      </c>
      <c r="C668" s="2">
        <v>11.85</v>
      </c>
      <c r="D668" s="2">
        <v>6.5068000000000001</v>
      </c>
      <c r="E668" s="2">
        <v>7463</v>
      </c>
      <c r="F668" s="2"/>
      <c r="G668" s="2"/>
      <c r="H668" s="6">
        <f t="shared" si="10"/>
        <v>-4.1933212941140602E-3</v>
      </c>
      <c r="I668" s="4"/>
      <c r="J668" s="4"/>
      <c r="K668" s="4"/>
    </row>
    <row r="669" spans="2:11" ht="13.5" x14ac:dyDescent="0.35">
      <c r="B669" s="3">
        <v>42972</v>
      </c>
      <c r="C669" s="2">
        <v>11.8</v>
      </c>
      <c r="D669" s="2">
        <v>6.4793000000000003</v>
      </c>
      <c r="E669" s="2">
        <v>353</v>
      </c>
      <c r="F669" s="2"/>
      <c r="G669" s="2"/>
      <c r="H669" s="6">
        <f t="shared" si="10"/>
        <v>-4.226347820741356E-3</v>
      </c>
      <c r="I669" s="4"/>
      <c r="J669" s="4"/>
      <c r="K669" s="4"/>
    </row>
    <row r="670" spans="2:11" ht="13.5" x14ac:dyDescent="0.35">
      <c r="B670" s="3">
        <v>42975</v>
      </c>
      <c r="C670" s="2">
        <v>12.25</v>
      </c>
      <c r="D670" s="2">
        <v>6.7263999999999999</v>
      </c>
      <c r="E670" s="2">
        <v>50351</v>
      </c>
      <c r="F670" s="2"/>
      <c r="G670" s="2"/>
      <c r="H670" s="6">
        <f t="shared" si="10"/>
        <v>3.813683576929601E-2</v>
      </c>
      <c r="I670" s="4"/>
      <c r="J670" s="4"/>
      <c r="K670" s="4"/>
    </row>
    <row r="671" spans="2:11" ht="13.5" x14ac:dyDescent="0.35">
      <c r="B671" s="3">
        <v>42976</v>
      </c>
      <c r="C671" s="2">
        <v>12.2</v>
      </c>
      <c r="D671" s="2">
        <v>6.6989999999999998</v>
      </c>
      <c r="E671" s="2">
        <v>7551</v>
      </c>
      <c r="F671" s="2"/>
      <c r="G671" s="2"/>
      <c r="H671" s="6">
        <f t="shared" si="10"/>
        <v>-4.073501427212192E-3</v>
      </c>
      <c r="I671" s="4"/>
      <c r="J671" s="4"/>
      <c r="K671" s="4"/>
    </row>
    <row r="672" spans="2:11" ht="13.5" x14ac:dyDescent="0.35">
      <c r="B672" s="3">
        <v>42977</v>
      </c>
      <c r="C672" s="2">
        <v>12.45</v>
      </c>
      <c r="D672" s="2">
        <v>6.8361999999999998</v>
      </c>
      <c r="E672" s="2">
        <v>7290</v>
      </c>
      <c r="F672" s="2"/>
      <c r="G672" s="2"/>
      <c r="H672" s="6">
        <f t="shared" si="10"/>
        <v>2.0480668756530825E-2</v>
      </c>
      <c r="I672" s="4"/>
      <c r="J672" s="4"/>
      <c r="K672" s="4"/>
    </row>
    <row r="673" spans="2:11" ht="13.5" x14ac:dyDescent="0.35">
      <c r="B673" s="3">
        <v>42978</v>
      </c>
      <c r="C673" s="2">
        <v>12.4</v>
      </c>
      <c r="D673" s="2">
        <v>6.8087999999999997</v>
      </c>
      <c r="E673" s="2">
        <v>3492</v>
      </c>
      <c r="F673" s="2"/>
      <c r="G673" s="2"/>
      <c r="H673" s="6">
        <f t="shared" si="10"/>
        <v>-4.0080746613615882E-3</v>
      </c>
      <c r="I673" s="4"/>
      <c r="J673" s="4"/>
      <c r="K673" s="4"/>
    </row>
    <row r="674" spans="2:11" ht="13.5" x14ac:dyDescent="0.35">
      <c r="B674" s="3">
        <v>42982</v>
      </c>
      <c r="C674" s="2">
        <v>12.4</v>
      </c>
      <c r="D674" s="2">
        <v>6.8087999999999997</v>
      </c>
      <c r="E674" s="2">
        <v>700</v>
      </c>
      <c r="F674" s="2"/>
      <c r="G674" s="2"/>
      <c r="H674" s="6">
        <f t="shared" si="10"/>
        <v>0</v>
      </c>
      <c r="I674" s="4"/>
      <c r="J674" s="4"/>
      <c r="K674" s="4"/>
    </row>
    <row r="675" spans="2:11" ht="13.5" x14ac:dyDescent="0.35">
      <c r="B675" s="3">
        <v>42983</v>
      </c>
      <c r="C675" s="2">
        <v>12.51</v>
      </c>
      <c r="D675" s="2">
        <v>6.8692000000000002</v>
      </c>
      <c r="E675" s="2">
        <v>18615</v>
      </c>
      <c r="F675" s="2"/>
      <c r="G675" s="2"/>
      <c r="H675" s="6">
        <f t="shared" si="10"/>
        <v>8.8708729878980812E-3</v>
      </c>
      <c r="I675" s="4"/>
      <c r="J675" s="4"/>
      <c r="K675" s="4"/>
    </row>
    <row r="676" spans="2:11" ht="13.5" x14ac:dyDescent="0.35">
      <c r="B676" s="3">
        <v>42984</v>
      </c>
      <c r="C676" s="2">
        <v>12.5</v>
      </c>
      <c r="D676" s="2">
        <v>6.8636999999999997</v>
      </c>
      <c r="E676" s="2">
        <v>7852</v>
      </c>
      <c r="F676" s="2"/>
      <c r="G676" s="2"/>
      <c r="H676" s="6">
        <f t="shared" si="10"/>
        <v>-8.0067547894958717E-4</v>
      </c>
      <c r="I676" s="4"/>
      <c r="J676" s="4"/>
      <c r="K676" s="4"/>
    </row>
    <row r="677" spans="2:11" ht="13.5" x14ac:dyDescent="0.35">
      <c r="B677" s="3">
        <v>42985</v>
      </c>
      <c r="C677" s="2">
        <v>12.5</v>
      </c>
      <c r="D677" s="2">
        <v>6.8636999999999997</v>
      </c>
      <c r="E677" s="2">
        <v>4071</v>
      </c>
      <c r="F677" s="2"/>
      <c r="G677" s="2"/>
      <c r="H677" s="6">
        <f t="shared" si="10"/>
        <v>0</v>
      </c>
      <c r="I677" s="4"/>
      <c r="J677" s="4"/>
      <c r="K677" s="4"/>
    </row>
    <row r="678" spans="2:11" ht="13.5" x14ac:dyDescent="0.35">
      <c r="B678" s="3">
        <v>42986</v>
      </c>
      <c r="C678" s="2">
        <v>12.6</v>
      </c>
      <c r="D678" s="2">
        <v>6.9185999999999996</v>
      </c>
      <c r="E678" s="2">
        <v>5132</v>
      </c>
      <c r="F678" s="2"/>
      <c r="G678" s="2"/>
      <c r="H678" s="6">
        <f t="shared" si="10"/>
        <v>7.9986013374710365E-3</v>
      </c>
      <c r="I678" s="4"/>
      <c r="J678" s="4"/>
      <c r="K678" s="4"/>
    </row>
    <row r="679" spans="2:11" ht="13.5" x14ac:dyDescent="0.35">
      <c r="B679" s="3">
        <v>42989</v>
      </c>
      <c r="C679" s="2">
        <v>12.6</v>
      </c>
      <c r="D679" s="2">
        <v>6.9185999999999996</v>
      </c>
      <c r="E679" s="2">
        <v>7879</v>
      </c>
      <c r="F679" s="2"/>
      <c r="G679" s="2"/>
      <c r="H679" s="6">
        <f t="shared" si="10"/>
        <v>0</v>
      </c>
      <c r="I679" s="4"/>
      <c r="J679" s="4"/>
      <c r="K679" s="4"/>
    </row>
    <row r="680" spans="2:11" ht="13.5" x14ac:dyDescent="0.35">
      <c r="B680" s="3">
        <v>42990</v>
      </c>
      <c r="C680" s="2">
        <v>12.6</v>
      </c>
      <c r="D680" s="2">
        <v>6.9185999999999996</v>
      </c>
      <c r="E680" s="2">
        <v>235</v>
      </c>
      <c r="F680" s="2"/>
      <c r="G680" s="2"/>
      <c r="H680" s="6">
        <f t="shared" si="10"/>
        <v>0</v>
      </c>
      <c r="I680" s="4"/>
      <c r="J680" s="4"/>
      <c r="K680" s="4"/>
    </row>
    <row r="681" spans="2:11" ht="13.5" x14ac:dyDescent="0.35">
      <c r="B681" s="3">
        <v>42991</v>
      </c>
      <c r="C681" s="2">
        <v>12.6</v>
      </c>
      <c r="D681" s="2">
        <v>6.9185999999999996</v>
      </c>
      <c r="E681" s="2">
        <v>24326</v>
      </c>
      <c r="F681" s="2"/>
      <c r="G681" s="2"/>
      <c r="H681" s="6">
        <f t="shared" si="10"/>
        <v>0</v>
      </c>
      <c r="I681" s="4"/>
      <c r="J681" s="4"/>
      <c r="K681" s="4"/>
    </row>
    <row r="682" spans="2:11" ht="13.5" x14ac:dyDescent="0.35">
      <c r="B682" s="3">
        <v>42992</v>
      </c>
      <c r="C682" s="2">
        <v>12.5</v>
      </c>
      <c r="D682" s="2">
        <v>6.8636999999999997</v>
      </c>
      <c r="E682" s="2">
        <v>136</v>
      </c>
      <c r="F682" s="2"/>
      <c r="G682" s="2"/>
      <c r="H682" s="6">
        <f t="shared" si="10"/>
        <v>-7.9351313849622684E-3</v>
      </c>
      <c r="I682" s="4"/>
      <c r="J682" s="4"/>
      <c r="K682" s="4"/>
    </row>
    <row r="683" spans="2:11" ht="13.5" x14ac:dyDescent="0.35">
      <c r="B683" s="3">
        <v>42993</v>
      </c>
      <c r="C683" s="2">
        <v>12.45</v>
      </c>
      <c r="D683" s="2">
        <v>6.8361999999999998</v>
      </c>
      <c r="E683" s="2">
        <v>8927</v>
      </c>
      <c r="F683" s="2"/>
      <c r="G683" s="2"/>
      <c r="H683" s="6">
        <f t="shared" si="10"/>
        <v>-4.0065853694071507E-3</v>
      </c>
      <c r="I683" s="4"/>
      <c r="J683" s="4"/>
      <c r="K683" s="4"/>
    </row>
    <row r="684" spans="2:11" ht="13.5" x14ac:dyDescent="0.35">
      <c r="B684" s="3">
        <v>42996</v>
      </c>
      <c r="C684" s="2">
        <v>12.42</v>
      </c>
      <c r="D684" s="2">
        <v>6.8197999999999999</v>
      </c>
      <c r="E684" s="2">
        <v>5016</v>
      </c>
      <c r="F684" s="2"/>
      <c r="G684" s="2"/>
      <c r="H684" s="6">
        <f t="shared" si="10"/>
        <v>-2.3989935929317413E-3</v>
      </c>
      <c r="I684" s="4"/>
      <c r="J684" s="4"/>
      <c r="K684" s="4"/>
    </row>
    <row r="685" spans="2:11" ht="13.5" x14ac:dyDescent="0.35">
      <c r="B685" s="3">
        <v>42997</v>
      </c>
      <c r="C685" s="2">
        <v>12.44</v>
      </c>
      <c r="D685" s="2">
        <v>6.8307000000000002</v>
      </c>
      <c r="E685" s="2">
        <v>900</v>
      </c>
      <c r="F685" s="2"/>
      <c r="G685" s="2"/>
      <c r="H685" s="6">
        <f t="shared" si="10"/>
        <v>1.5982873398047383E-3</v>
      </c>
      <c r="I685" s="4"/>
      <c r="J685" s="4"/>
      <c r="K685" s="4"/>
    </row>
    <row r="686" spans="2:11" ht="13.5" x14ac:dyDescent="0.35">
      <c r="B686" s="3">
        <v>42998</v>
      </c>
      <c r="C686" s="2">
        <v>12.4</v>
      </c>
      <c r="D686" s="2">
        <v>6.8087999999999997</v>
      </c>
      <c r="E686" s="2">
        <v>695</v>
      </c>
      <c r="F686" s="2"/>
      <c r="G686" s="2"/>
      <c r="H686" s="6">
        <f t="shared" si="10"/>
        <v>-3.2061135754754967E-3</v>
      </c>
      <c r="I686" s="4"/>
      <c r="J686" s="4"/>
      <c r="K686" s="4"/>
    </row>
    <row r="687" spans="2:11" ht="13.5" x14ac:dyDescent="0.35">
      <c r="B687" s="3">
        <v>43000</v>
      </c>
      <c r="C687" s="2">
        <v>12.4</v>
      </c>
      <c r="D687" s="2">
        <v>6.8087999999999997</v>
      </c>
      <c r="E687" s="2">
        <v>1276</v>
      </c>
      <c r="F687" s="2"/>
      <c r="G687" s="2"/>
      <c r="H687" s="6">
        <f t="shared" si="10"/>
        <v>0</v>
      </c>
      <c r="I687" s="4"/>
      <c r="J687" s="4"/>
      <c r="K687" s="4"/>
    </row>
    <row r="688" spans="2:11" ht="13.5" x14ac:dyDescent="0.35">
      <c r="B688" s="3">
        <v>43003</v>
      </c>
      <c r="C688" s="2">
        <v>12.3</v>
      </c>
      <c r="D688" s="2">
        <v>6.7538999999999998</v>
      </c>
      <c r="E688" s="2">
        <v>4034</v>
      </c>
      <c r="F688" s="2"/>
      <c r="G688" s="2"/>
      <c r="H688" s="6">
        <f t="shared" si="10"/>
        <v>-8.0630948184702081E-3</v>
      </c>
      <c r="I688" s="4"/>
      <c r="J688" s="4"/>
      <c r="K688" s="4"/>
    </row>
    <row r="689" spans="2:11" ht="13.5" x14ac:dyDescent="0.35">
      <c r="B689" s="3">
        <v>43004</v>
      </c>
      <c r="C689" s="2">
        <v>12.2</v>
      </c>
      <c r="D689" s="2">
        <v>6.6989999999999998</v>
      </c>
      <c r="E689" s="2">
        <v>10763</v>
      </c>
      <c r="F689" s="2"/>
      <c r="G689" s="2"/>
      <c r="H689" s="6">
        <f t="shared" si="10"/>
        <v>-8.1286367876338035E-3</v>
      </c>
      <c r="I689" s="4"/>
      <c r="J689" s="4"/>
      <c r="K689" s="4"/>
    </row>
    <row r="690" spans="2:11" ht="13.5" x14ac:dyDescent="0.35">
      <c r="B690" s="3">
        <v>43005</v>
      </c>
      <c r="C690" s="2">
        <v>12.15</v>
      </c>
      <c r="D690" s="2">
        <v>6.6715</v>
      </c>
      <c r="E690" s="2">
        <v>7197</v>
      </c>
      <c r="F690" s="2"/>
      <c r="G690" s="2"/>
      <c r="H690" s="6">
        <f t="shared" si="10"/>
        <v>-4.1050903119868422E-3</v>
      </c>
      <c r="I690" s="4"/>
      <c r="J690" s="4"/>
      <c r="K690" s="4"/>
    </row>
    <row r="691" spans="2:11" ht="13.5" x14ac:dyDescent="0.35">
      <c r="B691" s="3">
        <v>43006</v>
      </c>
      <c r="C691" s="2">
        <v>12</v>
      </c>
      <c r="D691" s="2">
        <v>6.5891000000000002</v>
      </c>
      <c r="E691" s="2">
        <v>12965</v>
      </c>
      <c r="F691" s="2"/>
      <c r="G691" s="2"/>
      <c r="H691" s="6">
        <f t="shared" si="10"/>
        <v>-1.2351045492018257E-2</v>
      </c>
      <c r="I691" s="4"/>
      <c r="J691" s="4"/>
      <c r="K691" s="4"/>
    </row>
    <row r="692" spans="2:11" ht="13.5" x14ac:dyDescent="0.35">
      <c r="B692" s="3">
        <v>43007</v>
      </c>
      <c r="C692" s="2">
        <v>11.99</v>
      </c>
      <c r="D692" s="2">
        <v>6.5835999999999997</v>
      </c>
      <c r="E692" s="2">
        <v>17394</v>
      </c>
      <c r="F692" s="2"/>
      <c r="G692" s="2"/>
      <c r="H692" s="6">
        <f t="shared" si="10"/>
        <v>-8.3471187263822137E-4</v>
      </c>
      <c r="I692" s="4"/>
      <c r="J692" s="4"/>
      <c r="K692" s="4"/>
    </row>
    <row r="693" spans="2:11" ht="13.5" x14ac:dyDescent="0.35">
      <c r="B693" s="3">
        <v>43010</v>
      </c>
      <c r="C693" s="2">
        <v>11.8</v>
      </c>
      <c r="D693" s="2">
        <v>6.4793000000000003</v>
      </c>
      <c r="E693" s="2">
        <v>2270</v>
      </c>
      <c r="F693" s="2"/>
      <c r="G693" s="2"/>
      <c r="H693" s="6">
        <f t="shared" si="10"/>
        <v>-1.5842396257366699E-2</v>
      </c>
      <c r="I693" s="4"/>
      <c r="J693" s="4"/>
      <c r="K693" s="4"/>
    </row>
    <row r="694" spans="2:11" ht="13.5" x14ac:dyDescent="0.35">
      <c r="B694" s="3">
        <v>43011</v>
      </c>
      <c r="C694" s="2">
        <v>11.8</v>
      </c>
      <c r="D694" s="2">
        <v>6.4793000000000003</v>
      </c>
      <c r="E694" s="2">
        <v>9285</v>
      </c>
      <c r="F694" s="2"/>
      <c r="G694" s="2"/>
      <c r="H694" s="6">
        <f t="shared" si="10"/>
        <v>0</v>
      </c>
      <c r="I694" s="4"/>
      <c r="J694" s="4"/>
      <c r="K694" s="4"/>
    </row>
    <row r="695" spans="2:11" ht="13.5" x14ac:dyDescent="0.35">
      <c r="B695" s="3">
        <v>43012</v>
      </c>
      <c r="C695" s="2">
        <v>11.65</v>
      </c>
      <c r="D695" s="2">
        <v>6.3968999999999996</v>
      </c>
      <c r="E695" s="2">
        <v>48917</v>
      </c>
      <c r="F695" s="2"/>
      <c r="G695" s="2"/>
      <c r="H695" s="6">
        <f t="shared" si="10"/>
        <v>-1.2717423178429875E-2</v>
      </c>
      <c r="I695" s="4"/>
      <c r="J695" s="4"/>
      <c r="K695" s="4"/>
    </row>
    <row r="696" spans="2:11" ht="13.5" x14ac:dyDescent="0.35">
      <c r="B696" s="3">
        <v>43013</v>
      </c>
      <c r="C696" s="2">
        <v>11.95</v>
      </c>
      <c r="D696" s="2">
        <v>6.5617000000000001</v>
      </c>
      <c r="E696" s="2">
        <v>6769</v>
      </c>
      <c r="F696" s="2"/>
      <c r="G696" s="2"/>
      <c r="H696" s="6">
        <f t="shared" si="10"/>
        <v>2.5762478700620692E-2</v>
      </c>
      <c r="I696" s="4"/>
      <c r="J696" s="4"/>
      <c r="K696" s="4"/>
    </row>
    <row r="697" spans="2:11" ht="13.5" x14ac:dyDescent="0.35">
      <c r="B697" s="3">
        <v>43014</v>
      </c>
      <c r="C697" s="2">
        <v>11.9</v>
      </c>
      <c r="D697" s="2">
        <v>6.5342000000000002</v>
      </c>
      <c r="E697" s="2">
        <v>3081</v>
      </c>
      <c r="F697" s="2"/>
      <c r="G697" s="2"/>
      <c r="H697" s="6">
        <f t="shared" si="10"/>
        <v>-4.1909870917597354E-3</v>
      </c>
      <c r="I697" s="4"/>
      <c r="J697" s="4"/>
      <c r="K697" s="4"/>
    </row>
    <row r="698" spans="2:11" ht="13.5" x14ac:dyDescent="0.35">
      <c r="B698" s="3">
        <v>43017</v>
      </c>
      <c r="C698" s="2">
        <v>11.7</v>
      </c>
      <c r="D698" s="2">
        <v>6.4244000000000003</v>
      </c>
      <c r="E698" s="2">
        <v>8561</v>
      </c>
      <c r="F698" s="2"/>
      <c r="G698" s="2"/>
      <c r="H698" s="6">
        <f t="shared" si="10"/>
        <v>-1.6803893361084739E-2</v>
      </c>
      <c r="I698" s="4"/>
      <c r="J698" s="4"/>
      <c r="K698" s="4"/>
    </row>
    <row r="699" spans="2:11" ht="13.5" x14ac:dyDescent="0.35">
      <c r="B699" s="3">
        <v>43018</v>
      </c>
      <c r="C699" s="2">
        <v>11.8</v>
      </c>
      <c r="D699" s="2">
        <v>6.4793000000000003</v>
      </c>
      <c r="E699" s="2">
        <v>10916</v>
      </c>
      <c r="F699" s="2"/>
      <c r="G699" s="2"/>
      <c r="H699" s="6">
        <f t="shared" si="10"/>
        <v>8.545545109270896E-3</v>
      </c>
      <c r="I699" s="4"/>
      <c r="J699" s="4"/>
      <c r="K699" s="4"/>
    </row>
    <row r="700" spans="2:11" ht="13.5" x14ac:dyDescent="0.35">
      <c r="B700" s="3">
        <v>43019</v>
      </c>
      <c r="C700" s="2">
        <v>11.78</v>
      </c>
      <c r="D700" s="2">
        <v>6.4683000000000002</v>
      </c>
      <c r="E700" s="2">
        <v>2300</v>
      </c>
      <c r="F700" s="2"/>
      <c r="G700" s="2"/>
      <c r="H700" s="6">
        <f t="shared" si="10"/>
        <v>-1.6977142592564196E-3</v>
      </c>
      <c r="I700" s="4"/>
      <c r="J700" s="4"/>
      <c r="K700" s="4"/>
    </row>
    <row r="701" spans="2:11" ht="13.5" x14ac:dyDescent="0.35">
      <c r="B701" s="3">
        <v>43020</v>
      </c>
      <c r="C701" s="2">
        <v>11.79</v>
      </c>
      <c r="D701" s="2">
        <v>6.4737999999999998</v>
      </c>
      <c r="E701" s="2">
        <v>8540</v>
      </c>
      <c r="F701" s="2"/>
      <c r="G701" s="2"/>
      <c r="H701" s="6">
        <f t="shared" si="10"/>
        <v>8.5030069724651239E-4</v>
      </c>
      <c r="I701" s="4"/>
      <c r="J701" s="4"/>
      <c r="K701" s="4"/>
    </row>
    <row r="702" spans="2:11" ht="13.5" x14ac:dyDescent="0.35">
      <c r="B702" s="3">
        <v>43021</v>
      </c>
      <c r="C702" s="2">
        <v>11.88</v>
      </c>
      <c r="D702" s="2">
        <v>6.5232000000000001</v>
      </c>
      <c r="E702" s="2">
        <v>2029</v>
      </c>
      <c r="F702" s="2"/>
      <c r="G702" s="2"/>
      <c r="H702" s="6">
        <f t="shared" si="10"/>
        <v>7.6307578238438527E-3</v>
      </c>
      <c r="I702" s="4"/>
      <c r="J702" s="4"/>
      <c r="K702" s="4"/>
    </row>
    <row r="703" spans="2:11" ht="13.5" x14ac:dyDescent="0.35">
      <c r="B703" s="3">
        <v>43024</v>
      </c>
      <c r="C703" s="2">
        <v>11.71</v>
      </c>
      <c r="D703" s="2">
        <v>6.4298999999999999</v>
      </c>
      <c r="E703" s="2">
        <v>891</v>
      </c>
      <c r="F703" s="2"/>
      <c r="G703" s="2"/>
      <c r="H703" s="6">
        <f t="shared" si="10"/>
        <v>-1.4302796173657125E-2</v>
      </c>
      <c r="I703" s="4"/>
      <c r="J703" s="4"/>
      <c r="K703" s="4"/>
    </row>
    <row r="704" spans="2:11" ht="13.5" x14ac:dyDescent="0.35">
      <c r="B704" s="3">
        <v>43025</v>
      </c>
      <c r="C704" s="2">
        <v>11.95</v>
      </c>
      <c r="D704" s="2">
        <v>6.5617000000000001</v>
      </c>
      <c r="E704" s="2">
        <v>7502</v>
      </c>
      <c r="F704" s="2"/>
      <c r="G704" s="2"/>
      <c r="H704" s="6">
        <f t="shared" si="10"/>
        <v>2.0497985971788073E-2</v>
      </c>
      <c r="I704" s="4"/>
      <c r="J704" s="4"/>
      <c r="K704" s="4"/>
    </row>
    <row r="705" spans="2:11" ht="13.5" x14ac:dyDescent="0.35">
      <c r="B705" s="3">
        <v>43026</v>
      </c>
      <c r="C705" s="2">
        <v>11.7</v>
      </c>
      <c r="D705" s="2">
        <v>6.4244000000000003</v>
      </c>
      <c r="E705" s="2">
        <v>6108</v>
      </c>
      <c r="F705" s="2"/>
      <c r="G705" s="2"/>
      <c r="H705" s="6">
        <f t="shared" si="10"/>
        <v>-2.0924455552676861E-2</v>
      </c>
      <c r="I705" s="4"/>
      <c r="J705" s="4"/>
      <c r="K705" s="4"/>
    </row>
    <row r="706" spans="2:11" ht="13.5" x14ac:dyDescent="0.35">
      <c r="B706" s="3">
        <v>43027</v>
      </c>
      <c r="C706" s="2">
        <v>11.67</v>
      </c>
      <c r="D706" s="2">
        <v>6.4078999999999997</v>
      </c>
      <c r="E706" s="2">
        <v>6585</v>
      </c>
      <c r="F706" s="2"/>
      <c r="G706" s="2"/>
      <c r="H706" s="6">
        <f t="shared" si="10"/>
        <v>-2.5683332295623911E-3</v>
      </c>
      <c r="I706" s="4"/>
      <c r="J706" s="4"/>
      <c r="K706" s="4"/>
    </row>
    <row r="707" spans="2:11" ht="13.5" x14ac:dyDescent="0.35">
      <c r="B707" s="3">
        <v>43028</v>
      </c>
      <c r="C707" s="2">
        <v>11.65</v>
      </c>
      <c r="D707" s="2">
        <v>6.3968999999999996</v>
      </c>
      <c r="E707" s="2">
        <v>1804</v>
      </c>
      <c r="F707" s="2"/>
      <c r="G707" s="2"/>
      <c r="H707" s="6">
        <f t="shared" si="10"/>
        <v>-1.7166310335679585E-3</v>
      </c>
      <c r="I707" s="4"/>
      <c r="J707" s="4"/>
      <c r="K707" s="4"/>
    </row>
    <row r="708" spans="2:11" ht="13.5" x14ac:dyDescent="0.35">
      <c r="B708" s="3">
        <v>43031</v>
      </c>
      <c r="C708" s="2">
        <v>11.89</v>
      </c>
      <c r="D708" s="2">
        <v>6.5286999999999997</v>
      </c>
      <c r="E708" s="2">
        <v>10978</v>
      </c>
      <c r="F708" s="2"/>
      <c r="G708" s="2"/>
      <c r="H708" s="6">
        <f t="shared" si="10"/>
        <v>2.0603729931685685E-2</v>
      </c>
      <c r="I708" s="4"/>
      <c r="J708" s="4"/>
      <c r="K708" s="4"/>
    </row>
    <row r="709" spans="2:11" ht="13.5" x14ac:dyDescent="0.35">
      <c r="B709" s="3">
        <v>43032</v>
      </c>
      <c r="C709" s="2">
        <v>11.78</v>
      </c>
      <c r="D709" s="2">
        <v>6.4683000000000002</v>
      </c>
      <c r="E709" s="2">
        <v>7335</v>
      </c>
      <c r="F709" s="2"/>
      <c r="G709" s="2"/>
      <c r="H709" s="6">
        <f t="shared" si="10"/>
        <v>-9.2514589428216287E-3</v>
      </c>
      <c r="I709" s="4"/>
      <c r="J709" s="4"/>
      <c r="K709" s="4"/>
    </row>
    <row r="710" spans="2:11" ht="13.5" x14ac:dyDescent="0.35">
      <c r="B710" s="3">
        <v>43033</v>
      </c>
      <c r="C710" s="2">
        <v>11.68</v>
      </c>
      <c r="D710" s="2">
        <v>6.4134000000000002</v>
      </c>
      <c r="E710" s="2">
        <v>5650</v>
      </c>
      <c r="F710" s="2"/>
      <c r="G710" s="2"/>
      <c r="H710" s="6">
        <f t="shared" si="10"/>
        <v>-8.487546959788499E-3</v>
      </c>
      <c r="I710" s="4"/>
      <c r="J710" s="4"/>
      <c r="K710" s="4"/>
    </row>
    <row r="711" spans="2:11" ht="13.5" x14ac:dyDescent="0.35">
      <c r="B711" s="3">
        <v>43034</v>
      </c>
      <c r="C711" s="2">
        <v>11.77</v>
      </c>
      <c r="D711" s="2">
        <v>6.4627999999999997</v>
      </c>
      <c r="E711" s="2">
        <v>1276</v>
      </c>
      <c r="F711" s="2"/>
      <c r="G711" s="2"/>
      <c r="H711" s="6">
        <f t="shared" ref="H711:H774" si="11">(D711-D710)/D710</f>
        <v>7.7026226338602682E-3</v>
      </c>
      <c r="I711" s="4"/>
      <c r="J711" s="4"/>
      <c r="K711" s="4"/>
    </row>
    <row r="712" spans="2:11" ht="13.5" x14ac:dyDescent="0.35">
      <c r="B712" s="3">
        <v>43035</v>
      </c>
      <c r="C712" s="2">
        <v>11.75</v>
      </c>
      <c r="D712" s="2">
        <v>6.4519000000000002</v>
      </c>
      <c r="E712" s="2">
        <v>6411</v>
      </c>
      <c r="F712" s="2"/>
      <c r="G712" s="2"/>
      <c r="H712" s="6">
        <f t="shared" si="11"/>
        <v>-1.6865754781208557E-3</v>
      </c>
      <c r="I712" s="4"/>
      <c r="J712" s="4"/>
      <c r="K712" s="4"/>
    </row>
    <row r="713" spans="2:11" ht="13.5" x14ac:dyDescent="0.35">
      <c r="B713" s="3">
        <v>43038</v>
      </c>
      <c r="C713" s="2">
        <v>11.6</v>
      </c>
      <c r="D713" s="2">
        <v>6.3695000000000004</v>
      </c>
      <c r="E713" s="2">
        <v>10195</v>
      </c>
      <c r="F713" s="2"/>
      <c r="G713" s="2"/>
      <c r="H713" s="6">
        <f t="shared" si="11"/>
        <v>-1.2771431671290598E-2</v>
      </c>
      <c r="I713" s="4"/>
      <c r="J713" s="4"/>
      <c r="K713" s="4"/>
    </row>
    <row r="714" spans="2:11" ht="13.5" x14ac:dyDescent="0.35">
      <c r="B714" s="3">
        <v>43039</v>
      </c>
      <c r="C714" s="2">
        <v>11.7</v>
      </c>
      <c r="D714" s="2">
        <v>6.4244000000000003</v>
      </c>
      <c r="E714" s="2">
        <v>4673</v>
      </c>
      <c r="F714" s="2"/>
      <c r="G714" s="2"/>
      <c r="H714" s="6">
        <f t="shared" si="11"/>
        <v>8.6192008791898811E-3</v>
      </c>
      <c r="I714" s="4"/>
      <c r="J714" s="4"/>
      <c r="K714" s="4"/>
    </row>
    <row r="715" spans="2:11" ht="13.5" x14ac:dyDescent="0.35">
      <c r="B715" s="3">
        <v>43040</v>
      </c>
      <c r="C715" s="2">
        <v>11.69</v>
      </c>
      <c r="D715" s="2">
        <v>6.4188999999999998</v>
      </c>
      <c r="E715" s="2">
        <v>8590</v>
      </c>
      <c r="F715" s="2"/>
      <c r="G715" s="2"/>
      <c r="H715" s="6">
        <f t="shared" si="11"/>
        <v>-8.5611107652084305E-4</v>
      </c>
      <c r="I715" s="4"/>
      <c r="J715" s="4"/>
      <c r="K715" s="4"/>
    </row>
    <row r="716" spans="2:11" ht="13.5" x14ac:dyDescent="0.35">
      <c r="B716" s="3">
        <v>43041</v>
      </c>
      <c r="C716" s="2">
        <v>11.58</v>
      </c>
      <c r="D716" s="2">
        <v>6.3585000000000003</v>
      </c>
      <c r="E716" s="2">
        <v>12502</v>
      </c>
      <c r="F716" s="2"/>
      <c r="G716" s="2"/>
      <c r="H716" s="6">
        <f t="shared" si="11"/>
        <v>-9.4097119444140846E-3</v>
      </c>
      <c r="I716" s="4"/>
      <c r="J716" s="4"/>
      <c r="K716" s="4"/>
    </row>
    <row r="717" spans="2:11" ht="13.5" x14ac:dyDescent="0.35">
      <c r="B717" s="3">
        <v>43042</v>
      </c>
      <c r="C717" s="2">
        <v>11.5</v>
      </c>
      <c r="D717" s="2">
        <v>6.3146000000000004</v>
      </c>
      <c r="E717" s="2">
        <v>18196</v>
      </c>
      <c r="F717" s="2"/>
      <c r="G717" s="2"/>
      <c r="H717" s="6">
        <f t="shared" si="11"/>
        <v>-6.9041440591334161E-3</v>
      </c>
      <c r="I717" s="4"/>
      <c r="J717" s="4"/>
      <c r="K717" s="4"/>
    </row>
    <row r="718" spans="2:11" ht="13.5" x14ac:dyDescent="0.35">
      <c r="B718" s="3">
        <v>43045</v>
      </c>
      <c r="C718" s="2">
        <v>11.73</v>
      </c>
      <c r="D718" s="2">
        <v>6.4409000000000001</v>
      </c>
      <c r="E718" s="2">
        <v>23147</v>
      </c>
      <c r="F718" s="2"/>
      <c r="G718" s="2"/>
      <c r="H718" s="6">
        <f t="shared" si="11"/>
        <v>2.0001266905267101E-2</v>
      </c>
      <c r="I718" s="4"/>
      <c r="J718" s="4"/>
      <c r="K718" s="4"/>
    </row>
    <row r="719" spans="2:11" ht="13.5" x14ac:dyDescent="0.35">
      <c r="B719" s="3">
        <v>43046</v>
      </c>
      <c r="C719" s="2">
        <v>11.93</v>
      </c>
      <c r="D719" s="2">
        <v>6.5507</v>
      </c>
      <c r="E719" s="2">
        <v>19396</v>
      </c>
      <c r="F719" s="2"/>
      <c r="G719" s="2"/>
      <c r="H719" s="6">
        <f t="shared" si="11"/>
        <v>1.704730705336209E-2</v>
      </c>
      <c r="I719" s="4"/>
      <c r="J719" s="4"/>
      <c r="K719" s="4"/>
    </row>
    <row r="720" spans="2:11" ht="13.5" x14ac:dyDescent="0.35">
      <c r="B720" s="3">
        <v>43047</v>
      </c>
      <c r="C720" s="2">
        <v>11.97</v>
      </c>
      <c r="D720" s="2">
        <v>6.5727000000000002</v>
      </c>
      <c r="E720" s="2">
        <v>15125</v>
      </c>
      <c r="F720" s="2"/>
      <c r="G720" s="2"/>
      <c r="H720" s="6">
        <f t="shared" si="11"/>
        <v>3.3584197108706307E-3</v>
      </c>
      <c r="I720" s="4"/>
      <c r="J720" s="4"/>
      <c r="K720" s="4"/>
    </row>
    <row r="721" spans="2:11" ht="13.5" x14ac:dyDescent="0.35">
      <c r="B721" s="3">
        <v>43048</v>
      </c>
      <c r="C721" s="2">
        <v>11.91</v>
      </c>
      <c r="D721" s="2">
        <v>6.5396999999999998</v>
      </c>
      <c r="E721" s="2">
        <v>8475</v>
      </c>
      <c r="F721" s="2"/>
      <c r="G721" s="2"/>
      <c r="H721" s="6">
        <f t="shared" si="11"/>
        <v>-5.0207677210279428E-3</v>
      </c>
      <c r="I721" s="4"/>
      <c r="J721" s="4"/>
      <c r="K721" s="4"/>
    </row>
    <row r="722" spans="2:11" ht="13.5" x14ac:dyDescent="0.35">
      <c r="B722" s="3">
        <v>43049</v>
      </c>
      <c r="C722" s="2">
        <v>11.95</v>
      </c>
      <c r="D722" s="2">
        <v>6.5617000000000001</v>
      </c>
      <c r="E722" s="2">
        <v>560</v>
      </c>
      <c r="F722" s="2"/>
      <c r="G722" s="2"/>
      <c r="H722" s="6">
        <f t="shared" si="11"/>
        <v>3.3640686881661608E-3</v>
      </c>
      <c r="I722" s="4"/>
      <c r="J722" s="4"/>
      <c r="K722" s="4"/>
    </row>
    <row r="723" spans="2:11" ht="13.5" x14ac:dyDescent="0.35">
      <c r="B723" s="3">
        <v>43052</v>
      </c>
      <c r="C723" s="2">
        <v>11.99</v>
      </c>
      <c r="D723" s="2">
        <v>6.5835999999999997</v>
      </c>
      <c r="E723" s="2">
        <v>761</v>
      </c>
      <c r="F723" s="2"/>
      <c r="G723" s="2"/>
      <c r="H723" s="6">
        <f t="shared" si="11"/>
        <v>3.3375497203467983E-3</v>
      </c>
      <c r="I723" s="4"/>
      <c r="J723" s="4"/>
      <c r="K723" s="4"/>
    </row>
    <row r="724" spans="2:11" ht="13.5" x14ac:dyDescent="0.35">
      <c r="B724" s="3">
        <v>43053</v>
      </c>
      <c r="C724" s="2">
        <v>11.99</v>
      </c>
      <c r="D724" s="2">
        <v>6.5835999999999997</v>
      </c>
      <c r="E724" s="2">
        <v>7995</v>
      </c>
      <c r="F724" s="2"/>
      <c r="G724" s="2"/>
      <c r="H724" s="6">
        <f t="shared" si="11"/>
        <v>0</v>
      </c>
      <c r="I724" s="4"/>
      <c r="J724" s="4"/>
      <c r="K724" s="4"/>
    </row>
    <row r="725" spans="2:11" ht="13.5" x14ac:dyDescent="0.35">
      <c r="B725" s="3">
        <v>43054</v>
      </c>
      <c r="C725" s="2">
        <v>12.2</v>
      </c>
      <c r="D725" s="2">
        <v>6.6989999999999998</v>
      </c>
      <c r="E725" s="2">
        <v>9753</v>
      </c>
      <c r="F725" s="2"/>
      <c r="G725" s="2"/>
      <c r="H725" s="6">
        <f t="shared" si="11"/>
        <v>1.7528403912752927E-2</v>
      </c>
      <c r="I725" s="4"/>
      <c r="J725" s="4"/>
      <c r="K725" s="4"/>
    </row>
    <row r="726" spans="2:11" ht="13.5" x14ac:dyDescent="0.35">
      <c r="B726" s="3">
        <v>43055</v>
      </c>
      <c r="C726" s="2">
        <v>12.2</v>
      </c>
      <c r="D726" s="2">
        <v>6.6989999999999998</v>
      </c>
      <c r="E726" s="2">
        <v>6189</v>
      </c>
      <c r="F726" s="2"/>
      <c r="G726" s="2"/>
      <c r="H726" s="6">
        <f t="shared" si="11"/>
        <v>0</v>
      </c>
      <c r="I726" s="4"/>
      <c r="J726" s="4"/>
      <c r="K726" s="4"/>
    </row>
    <row r="727" spans="2:11" ht="13.5" x14ac:dyDescent="0.35">
      <c r="B727" s="3">
        <v>43056</v>
      </c>
      <c r="C727" s="2">
        <v>12.15</v>
      </c>
      <c r="D727" s="2">
        <v>6.6715</v>
      </c>
      <c r="E727" s="2">
        <v>2991</v>
      </c>
      <c r="F727" s="2"/>
      <c r="G727" s="2"/>
      <c r="H727" s="6">
        <f t="shared" si="11"/>
        <v>-4.1050903119868422E-3</v>
      </c>
      <c r="I727" s="4"/>
      <c r="J727" s="4"/>
      <c r="K727" s="4"/>
    </row>
    <row r="728" spans="2:11" ht="13.5" x14ac:dyDescent="0.35">
      <c r="B728" s="3">
        <v>43059</v>
      </c>
      <c r="C728" s="2">
        <v>12.19</v>
      </c>
      <c r="D728" s="2">
        <v>6.6935000000000002</v>
      </c>
      <c r="E728" s="2">
        <v>11024</v>
      </c>
      <c r="F728" s="2"/>
      <c r="G728" s="2"/>
      <c r="H728" s="6">
        <f t="shared" si="11"/>
        <v>3.2976092333058893E-3</v>
      </c>
      <c r="I728" s="4"/>
      <c r="J728" s="4"/>
      <c r="K728" s="4"/>
    </row>
    <row r="729" spans="2:11" ht="13.5" x14ac:dyDescent="0.35">
      <c r="B729" s="3">
        <v>43060</v>
      </c>
      <c r="C729" s="2">
        <v>12.05</v>
      </c>
      <c r="D729" s="2">
        <v>6.6166</v>
      </c>
      <c r="E729" s="2">
        <v>1803</v>
      </c>
      <c r="F729" s="2"/>
      <c r="G729" s="2"/>
      <c r="H729" s="6">
        <f t="shared" si="11"/>
        <v>-1.1488757750056052E-2</v>
      </c>
      <c r="I729" s="4"/>
      <c r="J729" s="4"/>
      <c r="K729" s="4"/>
    </row>
    <row r="730" spans="2:11" ht="13.5" x14ac:dyDescent="0.35">
      <c r="B730" s="3">
        <v>43061</v>
      </c>
      <c r="C730" s="2">
        <v>12.2</v>
      </c>
      <c r="D730" s="2">
        <v>6.6989999999999998</v>
      </c>
      <c r="E730" s="2">
        <v>13990</v>
      </c>
      <c r="F730" s="2"/>
      <c r="G730" s="2"/>
      <c r="H730" s="6">
        <f t="shared" si="11"/>
        <v>1.2453525980110602E-2</v>
      </c>
      <c r="I730" s="4"/>
      <c r="J730" s="4"/>
      <c r="K730" s="4"/>
    </row>
    <row r="731" spans="2:11" ht="13.5" x14ac:dyDescent="0.35">
      <c r="B731" s="3">
        <v>43062</v>
      </c>
      <c r="C731" s="2">
        <v>12.4</v>
      </c>
      <c r="D731" s="2">
        <v>6.8087999999999997</v>
      </c>
      <c r="E731" s="2">
        <v>4738</v>
      </c>
      <c r="F731" s="2"/>
      <c r="G731" s="2"/>
      <c r="H731" s="6">
        <f t="shared" si="11"/>
        <v>1.6390506045678446E-2</v>
      </c>
      <c r="I731" s="4"/>
      <c r="J731" s="4"/>
      <c r="K731" s="4"/>
    </row>
    <row r="732" spans="2:11" ht="13.5" x14ac:dyDescent="0.35">
      <c r="B732" s="3">
        <v>43063</v>
      </c>
      <c r="C732" s="2">
        <v>12.4</v>
      </c>
      <c r="D732" s="2">
        <v>6.8087999999999997</v>
      </c>
      <c r="E732" s="2">
        <v>1873</v>
      </c>
      <c r="F732" s="2"/>
      <c r="G732" s="2"/>
      <c r="H732" s="6">
        <f t="shared" si="11"/>
        <v>0</v>
      </c>
      <c r="I732" s="4"/>
      <c r="J732" s="4"/>
      <c r="K732" s="4"/>
    </row>
    <row r="733" spans="2:11" ht="13.5" x14ac:dyDescent="0.35">
      <c r="B733" s="3">
        <v>43066</v>
      </c>
      <c r="C733" s="2">
        <v>12.3</v>
      </c>
      <c r="D733" s="2">
        <v>6.7538999999999998</v>
      </c>
      <c r="E733" s="2">
        <v>6948</v>
      </c>
      <c r="F733" s="2"/>
      <c r="G733" s="2"/>
      <c r="H733" s="6">
        <f t="shared" si="11"/>
        <v>-8.0630948184702081E-3</v>
      </c>
      <c r="I733" s="4"/>
      <c r="J733" s="4"/>
      <c r="K733" s="4"/>
    </row>
    <row r="734" spans="2:11" ht="13.5" x14ac:dyDescent="0.35">
      <c r="B734" s="3">
        <v>43067</v>
      </c>
      <c r="C734" s="2">
        <v>12.4</v>
      </c>
      <c r="D734" s="2">
        <v>6.8087999999999997</v>
      </c>
      <c r="E734" s="2">
        <v>18856</v>
      </c>
      <c r="F734" s="2"/>
      <c r="G734" s="2"/>
      <c r="H734" s="6">
        <f t="shared" si="11"/>
        <v>8.1286367876338035E-3</v>
      </c>
      <c r="I734" s="4"/>
      <c r="J734" s="4"/>
      <c r="K734" s="4"/>
    </row>
    <row r="735" spans="2:11" ht="13.5" x14ac:dyDescent="0.35">
      <c r="B735" s="3">
        <v>43068</v>
      </c>
      <c r="C735" s="2">
        <v>12.4</v>
      </c>
      <c r="D735" s="2">
        <v>6.8087999999999997</v>
      </c>
      <c r="E735" s="2">
        <v>3062</v>
      </c>
      <c r="F735" s="2"/>
      <c r="G735" s="2"/>
      <c r="H735" s="6">
        <f t="shared" si="11"/>
        <v>0</v>
      </c>
      <c r="I735" s="4"/>
      <c r="J735" s="4"/>
      <c r="K735" s="4"/>
    </row>
    <row r="736" spans="2:11" ht="13.5" x14ac:dyDescent="0.35">
      <c r="B736" s="3">
        <v>43069</v>
      </c>
      <c r="C736" s="2">
        <v>12.4</v>
      </c>
      <c r="D736" s="2">
        <v>6.8087999999999997</v>
      </c>
      <c r="E736" s="2">
        <v>16470</v>
      </c>
      <c r="F736" s="2"/>
      <c r="G736" s="2"/>
      <c r="H736" s="6">
        <f t="shared" si="11"/>
        <v>0</v>
      </c>
      <c r="I736" s="4"/>
      <c r="J736" s="4"/>
      <c r="K736" s="4"/>
    </row>
    <row r="737" spans="2:11" ht="13.5" x14ac:dyDescent="0.35">
      <c r="B737" s="3">
        <v>43073</v>
      </c>
      <c r="C737" s="2">
        <v>12.43</v>
      </c>
      <c r="D737" s="2">
        <v>6.8251999999999997</v>
      </c>
      <c r="E737" s="2">
        <v>9756</v>
      </c>
      <c r="F737" s="2"/>
      <c r="G737" s="2"/>
      <c r="H737" s="6">
        <f t="shared" si="11"/>
        <v>2.4086476324756156E-3</v>
      </c>
      <c r="I737" s="4"/>
      <c r="J737" s="4"/>
      <c r="K737" s="4"/>
    </row>
    <row r="738" spans="2:11" ht="13.5" x14ac:dyDescent="0.35">
      <c r="B738" s="3">
        <v>43074</v>
      </c>
      <c r="C738" s="2">
        <v>12.8</v>
      </c>
      <c r="D738" s="2">
        <v>7.0284000000000004</v>
      </c>
      <c r="E738" s="2">
        <v>21288</v>
      </c>
      <c r="F738" s="2"/>
      <c r="G738" s="2"/>
      <c r="H738" s="6">
        <f t="shared" si="11"/>
        <v>2.9772021332708305E-2</v>
      </c>
      <c r="I738" s="4"/>
      <c r="J738" s="4"/>
      <c r="K738" s="4"/>
    </row>
    <row r="739" spans="2:11" ht="13.5" x14ac:dyDescent="0.35">
      <c r="B739" s="3">
        <v>43075</v>
      </c>
      <c r="C739" s="2">
        <v>12.8</v>
      </c>
      <c r="D739" s="2">
        <v>7.0284000000000004</v>
      </c>
      <c r="E739" s="2">
        <v>3343</v>
      </c>
      <c r="F739" s="2"/>
      <c r="G739" s="2"/>
      <c r="H739" s="6">
        <f t="shared" si="11"/>
        <v>0</v>
      </c>
      <c r="I739" s="4"/>
      <c r="J739" s="4"/>
      <c r="K739" s="4"/>
    </row>
    <row r="740" spans="2:11" ht="13.5" x14ac:dyDescent="0.35">
      <c r="B740" s="3">
        <v>43076</v>
      </c>
      <c r="C740" s="2">
        <v>12.7</v>
      </c>
      <c r="D740" s="2">
        <v>6.9734999999999996</v>
      </c>
      <c r="E740" s="2">
        <v>6433</v>
      </c>
      <c r="F740" s="2"/>
      <c r="G740" s="2"/>
      <c r="H740" s="6">
        <f t="shared" si="11"/>
        <v>-7.8111661260031919E-3</v>
      </c>
      <c r="I740" s="4"/>
      <c r="J740" s="4"/>
      <c r="K740" s="4"/>
    </row>
    <row r="741" spans="2:11" ht="13.5" x14ac:dyDescent="0.35">
      <c r="B741" s="3">
        <v>43077</v>
      </c>
      <c r="C741" s="2">
        <v>12.6</v>
      </c>
      <c r="D741" s="2">
        <v>6.9185999999999996</v>
      </c>
      <c r="E741" s="2">
        <v>6615</v>
      </c>
      <c r="F741" s="2"/>
      <c r="G741" s="2"/>
      <c r="H741" s="6">
        <f t="shared" si="11"/>
        <v>-7.8726607872660719E-3</v>
      </c>
      <c r="I741" s="4"/>
      <c r="J741" s="4"/>
      <c r="K741" s="4"/>
    </row>
    <row r="742" spans="2:11" ht="13.5" x14ac:dyDescent="0.35">
      <c r="B742" s="3">
        <v>43080</v>
      </c>
      <c r="C742" s="2">
        <v>12.56</v>
      </c>
      <c r="D742" s="2">
        <v>6.8966000000000003</v>
      </c>
      <c r="E742" s="2">
        <v>7489</v>
      </c>
      <c r="F742" s="2"/>
      <c r="G742" s="2"/>
      <c r="H742" s="6">
        <f t="shared" si="11"/>
        <v>-3.1798340704765928E-3</v>
      </c>
      <c r="I742" s="4"/>
      <c r="J742" s="4"/>
      <c r="K742" s="4"/>
    </row>
    <row r="743" spans="2:11" ht="13.5" x14ac:dyDescent="0.35">
      <c r="B743" s="3">
        <v>43081</v>
      </c>
      <c r="C743" s="2">
        <v>12.54</v>
      </c>
      <c r="D743" s="2">
        <v>6.8856000000000002</v>
      </c>
      <c r="E743" s="2">
        <v>10184</v>
      </c>
      <c r="F743" s="2"/>
      <c r="G743" s="2"/>
      <c r="H743" s="6">
        <f t="shared" si="11"/>
        <v>-1.5949888350781719E-3</v>
      </c>
      <c r="I743" s="4"/>
      <c r="J743" s="4"/>
      <c r="K743" s="4"/>
    </row>
    <row r="744" spans="2:11" ht="13.5" x14ac:dyDescent="0.35">
      <c r="B744" s="3">
        <v>43082</v>
      </c>
      <c r="C744" s="2">
        <v>12.72</v>
      </c>
      <c r="D744" s="2">
        <v>6.9844999999999997</v>
      </c>
      <c r="E744" s="2">
        <v>2425</v>
      </c>
      <c r="F744" s="2"/>
      <c r="G744" s="2"/>
      <c r="H744" s="6">
        <f t="shared" si="11"/>
        <v>1.436330893458806E-2</v>
      </c>
      <c r="I744" s="4"/>
      <c r="J744" s="4"/>
      <c r="K744" s="4"/>
    </row>
    <row r="745" spans="2:11" ht="13.5" x14ac:dyDescent="0.35">
      <c r="B745" s="3">
        <v>43083</v>
      </c>
      <c r="C745" s="2">
        <v>12.7</v>
      </c>
      <c r="D745" s="2">
        <v>6.9734999999999996</v>
      </c>
      <c r="E745" s="2">
        <v>3862</v>
      </c>
      <c r="F745" s="2"/>
      <c r="G745" s="2"/>
      <c r="H745" s="6">
        <f t="shared" si="11"/>
        <v>-1.5749158851743319E-3</v>
      </c>
      <c r="I745" s="4"/>
      <c r="J745" s="4"/>
      <c r="K745" s="4"/>
    </row>
    <row r="746" spans="2:11" ht="13.5" x14ac:dyDescent="0.35">
      <c r="B746" s="3">
        <v>43084</v>
      </c>
      <c r="C746" s="2">
        <v>12.7</v>
      </c>
      <c r="D746" s="2">
        <v>6.9734999999999996</v>
      </c>
      <c r="E746" s="2">
        <v>7116</v>
      </c>
      <c r="F746" s="2"/>
      <c r="G746" s="2"/>
      <c r="H746" s="6">
        <f t="shared" si="11"/>
        <v>0</v>
      </c>
      <c r="I746" s="4"/>
      <c r="J746" s="4"/>
      <c r="K746" s="4"/>
    </row>
    <row r="747" spans="2:11" ht="13.5" x14ac:dyDescent="0.35">
      <c r="B747" s="3">
        <v>43087</v>
      </c>
      <c r="C747" s="2">
        <v>12.7</v>
      </c>
      <c r="D747" s="2">
        <v>6.9734999999999996</v>
      </c>
      <c r="E747" s="2">
        <v>578</v>
      </c>
      <c r="F747" s="2"/>
      <c r="G747" s="2"/>
      <c r="H747" s="6">
        <f t="shared" si="11"/>
        <v>0</v>
      </c>
      <c r="I747" s="4"/>
      <c r="J747" s="4"/>
      <c r="K747" s="4"/>
    </row>
    <row r="748" spans="2:11" ht="13.5" x14ac:dyDescent="0.35">
      <c r="B748" s="3">
        <v>43088</v>
      </c>
      <c r="C748" s="2">
        <v>12.7</v>
      </c>
      <c r="D748" s="2">
        <v>6.9734999999999996</v>
      </c>
      <c r="E748" s="2">
        <v>8380</v>
      </c>
      <c r="F748" s="2"/>
      <c r="G748" s="2"/>
      <c r="H748" s="6">
        <f t="shared" si="11"/>
        <v>0</v>
      </c>
      <c r="I748" s="4"/>
      <c r="J748" s="4"/>
      <c r="K748" s="4"/>
    </row>
    <row r="749" spans="2:11" ht="13.5" x14ac:dyDescent="0.35">
      <c r="B749" s="3">
        <v>43089</v>
      </c>
      <c r="C749" s="2">
        <v>12.7</v>
      </c>
      <c r="D749" s="2">
        <v>6.9734999999999996</v>
      </c>
      <c r="E749" s="2">
        <v>280</v>
      </c>
      <c r="F749" s="2"/>
      <c r="G749" s="2"/>
      <c r="H749" s="6">
        <f t="shared" si="11"/>
        <v>0</v>
      </c>
      <c r="I749" s="4"/>
      <c r="J749" s="4"/>
      <c r="K749" s="4"/>
    </row>
    <row r="750" spans="2:11" ht="13.5" x14ac:dyDescent="0.35">
      <c r="B750" s="3">
        <v>43090</v>
      </c>
      <c r="C750" s="2">
        <v>12.79</v>
      </c>
      <c r="D750" s="2">
        <v>7.0228999999999999</v>
      </c>
      <c r="E750" s="2">
        <v>1070</v>
      </c>
      <c r="F750" s="2"/>
      <c r="G750" s="2"/>
      <c r="H750" s="6">
        <f t="shared" si="11"/>
        <v>7.0839607083961189E-3</v>
      </c>
      <c r="I750" s="4"/>
      <c r="J750" s="4"/>
      <c r="K750" s="4"/>
    </row>
    <row r="751" spans="2:11" ht="13.5" x14ac:dyDescent="0.35">
      <c r="B751" s="3">
        <v>43091</v>
      </c>
      <c r="C751" s="2">
        <v>12.75</v>
      </c>
      <c r="D751" s="2">
        <v>7.0010000000000003</v>
      </c>
      <c r="E751" s="2">
        <v>4056</v>
      </c>
      <c r="F751" s="2"/>
      <c r="G751" s="2"/>
      <c r="H751" s="6">
        <f t="shared" si="11"/>
        <v>-3.1183699041705828E-3</v>
      </c>
      <c r="I751" s="4"/>
      <c r="J751" s="4"/>
      <c r="K751" s="4"/>
    </row>
    <row r="752" spans="2:11" ht="13.5" x14ac:dyDescent="0.35">
      <c r="B752" s="3">
        <v>43094</v>
      </c>
      <c r="C752" s="2">
        <v>12.79</v>
      </c>
      <c r="D752" s="2">
        <v>7.0228999999999999</v>
      </c>
      <c r="E752" s="2">
        <v>7112</v>
      </c>
      <c r="F752" s="2"/>
      <c r="G752" s="2"/>
      <c r="H752" s="6">
        <f t="shared" si="11"/>
        <v>3.1281245536351359E-3</v>
      </c>
      <c r="I752" s="4"/>
      <c r="J752" s="4"/>
      <c r="K752" s="4"/>
    </row>
    <row r="753" spans="2:11" ht="13.5" x14ac:dyDescent="0.35">
      <c r="B753" s="3">
        <v>43095</v>
      </c>
      <c r="C753" s="2">
        <v>12.85</v>
      </c>
      <c r="D753" s="2">
        <v>7.0559000000000003</v>
      </c>
      <c r="E753" s="2">
        <v>12898</v>
      </c>
      <c r="F753" s="2"/>
      <c r="G753" s="2"/>
      <c r="H753" s="6">
        <f t="shared" si="11"/>
        <v>4.6989135542297861E-3</v>
      </c>
      <c r="I753" s="4"/>
      <c r="J753" s="4"/>
      <c r="K753" s="4"/>
    </row>
    <row r="754" spans="2:11" ht="13.5" x14ac:dyDescent="0.35">
      <c r="B754" s="3">
        <v>43096</v>
      </c>
      <c r="C754" s="2">
        <v>13.24</v>
      </c>
      <c r="D754" s="2">
        <v>7.27</v>
      </c>
      <c r="E754" s="2">
        <v>11164</v>
      </c>
      <c r="F754" s="2"/>
      <c r="G754" s="2"/>
      <c r="H754" s="6">
        <f t="shared" si="11"/>
        <v>3.0343400558397834E-2</v>
      </c>
      <c r="I754" s="4"/>
      <c r="J754" s="4"/>
      <c r="K754" s="4"/>
    </row>
    <row r="755" spans="2:11" ht="13.5" x14ac:dyDescent="0.35">
      <c r="B755" s="3">
        <v>43097</v>
      </c>
      <c r="C755" s="2">
        <v>13.24</v>
      </c>
      <c r="D755" s="2">
        <v>7.27</v>
      </c>
      <c r="E755" s="2">
        <v>13378</v>
      </c>
      <c r="F755" s="2"/>
      <c r="G755" s="2"/>
      <c r="H755" s="6">
        <f t="shared" si="11"/>
        <v>0</v>
      </c>
      <c r="I755" s="4"/>
      <c r="J755" s="4"/>
      <c r="K755" s="4"/>
    </row>
    <row r="756" spans="2:11" ht="13.5" x14ac:dyDescent="0.35">
      <c r="B756" s="3">
        <v>43098</v>
      </c>
      <c r="C756" s="2">
        <v>13.34</v>
      </c>
      <c r="D756" s="2">
        <v>7.3249000000000004</v>
      </c>
      <c r="E756" s="2">
        <v>16209</v>
      </c>
      <c r="F756" s="2"/>
      <c r="G756" s="2"/>
      <c r="H756" s="6">
        <f t="shared" si="11"/>
        <v>7.5515818431913127E-3</v>
      </c>
      <c r="I756" s="4"/>
      <c r="J756" s="4"/>
      <c r="K756" s="4"/>
    </row>
    <row r="757" spans="2:11" ht="13.5" x14ac:dyDescent="0.35">
      <c r="B757" s="3">
        <v>43102</v>
      </c>
      <c r="C757" s="2">
        <v>13.2</v>
      </c>
      <c r="D757" s="2">
        <v>7.2480000000000002</v>
      </c>
      <c r="E757" s="2">
        <v>3707</v>
      </c>
      <c r="F757" s="2"/>
      <c r="G757" s="2"/>
      <c r="H757" s="6">
        <f t="shared" si="11"/>
        <v>-1.04984368387282E-2</v>
      </c>
      <c r="I757" s="4"/>
      <c r="J757" s="4"/>
      <c r="K757" s="4"/>
    </row>
    <row r="758" spans="2:11" ht="13.5" x14ac:dyDescent="0.35">
      <c r="B758" s="3">
        <v>43103</v>
      </c>
      <c r="C758" s="2">
        <v>13.78</v>
      </c>
      <c r="D758" s="2">
        <v>7.5664999999999996</v>
      </c>
      <c r="E758" s="2">
        <v>2555</v>
      </c>
      <c r="F758" s="2"/>
      <c r="G758" s="2"/>
      <c r="H758" s="6">
        <f t="shared" si="11"/>
        <v>4.3943156732891737E-2</v>
      </c>
      <c r="I758" s="4"/>
      <c r="J758" s="4"/>
      <c r="K758" s="4"/>
    </row>
    <row r="759" spans="2:11" ht="13.5" x14ac:dyDescent="0.35">
      <c r="B759" s="3">
        <v>43104</v>
      </c>
      <c r="C759" s="2">
        <v>13.6</v>
      </c>
      <c r="D759" s="2">
        <v>7.4676999999999998</v>
      </c>
      <c r="E759" s="2">
        <v>12203</v>
      </c>
      <c r="F759" s="2"/>
      <c r="G759" s="2"/>
      <c r="H759" s="6">
        <f t="shared" si="11"/>
        <v>-1.3057556333839924E-2</v>
      </c>
      <c r="I759" s="4"/>
      <c r="J759" s="4"/>
      <c r="K759" s="4"/>
    </row>
    <row r="760" spans="2:11" ht="13.5" x14ac:dyDescent="0.35">
      <c r="B760" s="3">
        <v>43105</v>
      </c>
      <c r="C760" s="2">
        <v>13.41</v>
      </c>
      <c r="D760" s="2">
        <v>7.3634000000000004</v>
      </c>
      <c r="E760" s="2">
        <v>10755</v>
      </c>
      <c r="F760" s="2"/>
      <c r="G760" s="2"/>
      <c r="H760" s="6">
        <f t="shared" si="11"/>
        <v>-1.3966817092277328E-2</v>
      </c>
      <c r="I760" s="4"/>
      <c r="J760" s="4"/>
      <c r="K760" s="4"/>
    </row>
    <row r="761" spans="2:11" ht="13.5" x14ac:dyDescent="0.35">
      <c r="B761" s="3">
        <v>43108</v>
      </c>
      <c r="C761" s="2">
        <v>13.93</v>
      </c>
      <c r="D761" s="2">
        <v>7.6489000000000003</v>
      </c>
      <c r="E761" s="2">
        <v>9989</v>
      </c>
      <c r="F761" s="2"/>
      <c r="G761" s="2"/>
      <c r="H761" s="6">
        <f t="shared" si="11"/>
        <v>3.8772849498872781E-2</v>
      </c>
      <c r="I761" s="4"/>
      <c r="J761" s="4"/>
      <c r="K761" s="4"/>
    </row>
    <row r="762" spans="2:11" ht="13.5" x14ac:dyDescent="0.35">
      <c r="B762" s="3">
        <v>43109</v>
      </c>
      <c r="C762" s="2">
        <v>13.78</v>
      </c>
      <c r="D762" s="2">
        <v>7.5664999999999996</v>
      </c>
      <c r="E762" s="2">
        <v>29715</v>
      </c>
      <c r="F762" s="2"/>
      <c r="G762" s="2"/>
      <c r="H762" s="6">
        <f t="shared" si="11"/>
        <v>-1.077279085881639E-2</v>
      </c>
      <c r="I762" s="4"/>
      <c r="J762" s="4"/>
      <c r="K762" s="4"/>
    </row>
    <row r="763" spans="2:11" ht="13.5" x14ac:dyDescent="0.35">
      <c r="B763" s="3">
        <v>43110</v>
      </c>
      <c r="C763" s="2">
        <v>13.54</v>
      </c>
      <c r="D763" s="2">
        <v>7.4347000000000003</v>
      </c>
      <c r="E763" s="2">
        <v>9415</v>
      </c>
      <c r="F763" s="2"/>
      <c r="G763" s="2"/>
      <c r="H763" s="6">
        <f t="shared" si="11"/>
        <v>-1.7418885878543483E-2</v>
      </c>
      <c r="I763" s="4"/>
      <c r="J763" s="4"/>
      <c r="K763" s="4"/>
    </row>
    <row r="764" spans="2:11" ht="13.5" x14ac:dyDescent="0.35">
      <c r="B764" s="3">
        <v>43111</v>
      </c>
      <c r="C764" s="2">
        <v>13.5</v>
      </c>
      <c r="D764" s="2">
        <v>7.4127999999999998</v>
      </c>
      <c r="E764" s="2">
        <v>6982</v>
      </c>
      <c r="F764" s="2"/>
      <c r="G764" s="2"/>
      <c r="H764" s="6">
        <f t="shared" si="11"/>
        <v>-2.9456467644962776E-3</v>
      </c>
      <c r="I764" s="4"/>
      <c r="J764" s="4"/>
      <c r="K764" s="4"/>
    </row>
    <row r="765" spans="2:11" ht="13.5" x14ac:dyDescent="0.35">
      <c r="B765" s="3">
        <v>43112</v>
      </c>
      <c r="C765" s="2">
        <v>13.73</v>
      </c>
      <c r="D765" s="2">
        <v>7.5391000000000004</v>
      </c>
      <c r="E765" s="2">
        <v>63573</v>
      </c>
      <c r="F765" s="2"/>
      <c r="G765" s="2"/>
      <c r="H765" s="6">
        <f t="shared" si="11"/>
        <v>1.7038096265918481E-2</v>
      </c>
      <c r="I765" s="4"/>
      <c r="J765" s="4"/>
      <c r="K765" s="4"/>
    </row>
    <row r="766" spans="2:11" ht="13.5" x14ac:dyDescent="0.35">
      <c r="B766" s="3">
        <v>43115</v>
      </c>
      <c r="C766" s="2">
        <v>13.9</v>
      </c>
      <c r="D766" s="2">
        <v>7.6323999999999996</v>
      </c>
      <c r="E766" s="2">
        <v>4578</v>
      </c>
      <c r="F766" s="2"/>
      <c r="G766" s="2"/>
      <c r="H766" s="6">
        <f t="shared" si="11"/>
        <v>1.2375482484646611E-2</v>
      </c>
      <c r="I766" s="4"/>
      <c r="J766" s="4"/>
      <c r="K766" s="4"/>
    </row>
    <row r="767" spans="2:11" ht="13.5" x14ac:dyDescent="0.35">
      <c r="B767" s="3">
        <v>43116</v>
      </c>
      <c r="C767" s="2">
        <v>13.93</v>
      </c>
      <c r="D767" s="2">
        <v>7.6489000000000003</v>
      </c>
      <c r="E767" s="2">
        <v>5928</v>
      </c>
      <c r="F767" s="2"/>
      <c r="G767" s="2"/>
      <c r="H767" s="6">
        <f t="shared" si="11"/>
        <v>2.1618363817410809E-3</v>
      </c>
      <c r="I767" s="4"/>
      <c r="J767" s="4"/>
      <c r="K767" s="4"/>
    </row>
    <row r="768" spans="2:11" ht="13.5" x14ac:dyDescent="0.35">
      <c r="B768" s="3">
        <v>43117</v>
      </c>
      <c r="C768" s="2">
        <v>14.29</v>
      </c>
      <c r="D768" s="2">
        <v>7.8465999999999996</v>
      </c>
      <c r="E768" s="2">
        <v>22281</v>
      </c>
      <c r="F768" s="2"/>
      <c r="G768" s="2"/>
      <c r="H768" s="6">
        <f t="shared" si="11"/>
        <v>2.5846853795970574E-2</v>
      </c>
      <c r="I768" s="4"/>
      <c r="J768" s="4"/>
      <c r="K768" s="4"/>
    </row>
    <row r="769" spans="2:11" ht="13.5" x14ac:dyDescent="0.35">
      <c r="B769" s="3">
        <v>43118</v>
      </c>
      <c r="C769" s="2">
        <v>14.06</v>
      </c>
      <c r="D769" s="2">
        <v>7.7202999999999999</v>
      </c>
      <c r="E769" s="2">
        <v>12408</v>
      </c>
      <c r="F769" s="2"/>
      <c r="G769" s="2"/>
      <c r="H769" s="6">
        <f t="shared" si="11"/>
        <v>-1.6096143552621473E-2</v>
      </c>
      <c r="I769" s="4"/>
      <c r="J769" s="4"/>
      <c r="K769" s="4"/>
    </row>
    <row r="770" spans="2:11" ht="13.5" x14ac:dyDescent="0.35">
      <c r="B770" s="3">
        <v>43119</v>
      </c>
      <c r="C770" s="2">
        <v>13.95</v>
      </c>
      <c r="D770" s="2">
        <v>7.6599000000000004</v>
      </c>
      <c r="E770" s="2">
        <v>23211</v>
      </c>
      <c r="F770" s="2"/>
      <c r="G770" s="2"/>
      <c r="H770" s="6">
        <f t="shared" si="11"/>
        <v>-7.8235301736978569E-3</v>
      </c>
      <c r="I770" s="4"/>
      <c r="J770" s="4"/>
      <c r="K770" s="4"/>
    </row>
    <row r="771" spans="2:11" ht="13.5" x14ac:dyDescent="0.35">
      <c r="B771" s="3">
        <v>43122</v>
      </c>
      <c r="C771" s="2">
        <v>14.1</v>
      </c>
      <c r="D771" s="2">
        <v>7.7422000000000004</v>
      </c>
      <c r="E771" s="2">
        <v>9107</v>
      </c>
      <c r="F771" s="2"/>
      <c r="G771" s="2"/>
      <c r="H771" s="6">
        <f t="shared" si="11"/>
        <v>1.0744265590934611E-2</v>
      </c>
      <c r="I771" s="4"/>
      <c r="J771" s="4"/>
      <c r="K771" s="4"/>
    </row>
    <row r="772" spans="2:11" ht="13.5" x14ac:dyDescent="0.35">
      <c r="B772" s="3">
        <v>43123</v>
      </c>
      <c r="C772" s="2">
        <v>13.98</v>
      </c>
      <c r="D772" s="2">
        <v>7.6763000000000003</v>
      </c>
      <c r="E772" s="2">
        <v>3197</v>
      </c>
      <c r="F772" s="2"/>
      <c r="G772" s="2"/>
      <c r="H772" s="6">
        <f t="shared" si="11"/>
        <v>-8.5117925137557886E-3</v>
      </c>
      <c r="I772" s="4"/>
      <c r="J772" s="4"/>
      <c r="K772" s="4"/>
    </row>
    <row r="773" spans="2:11" ht="13.5" x14ac:dyDescent="0.35">
      <c r="B773" s="3">
        <v>43124</v>
      </c>
      <c r="C773" s="2">
        <v>13.98</v>
      </c>
      <c r="D773" s="2">
        <v>7.6763000000000003</v>
      </c>
      <c r="E773" s="2">
        <v>2225</v>
      </c>
      <c r="F773" s="2"/>
      <c r="G773" s="2"/>
      <c r="H773" s="6">
        <f t="shared" si="11"/>
        <v>0</v>
      </c>
      <c r="I773" s="4"/>
      <c r="J773" s="4"/>
      <c r="K773" s="4"/>
    </row>
    <row r="774" spans="2:11" ht="13.5" x14ac:dyDescent="0.35">
      <c r="B774" s="3">
        <v>43125</v>
      </c>
      <c r="C774" s="2">
        <v>13.98</v>
      </c>
      <c r="D774" s="2">
        <v>7.6763000000000003</v>
      </c>
      <c r="E774" s="2">
        <v>7719</v>
      </c>
      <c r="F774" s="2"/>
      <c r="G774" s="2"/>
      <c r="H774" s="6">
        <f t="shared" si="11"/>
        <v>0</v>
      </c>
      <c r="I774" s="4"/>
      <c r="J774" s="4"/>
      <c r="K774" s="4"/>
    </row>
    <row r="775" spans="2:11" ht="13.5" x14ac:dyDescent="0.35">
      <c r="B775" s="3">
        <v>43126</v>
      </c>
      <c r="C775" s="2">
        <v>13.97</v>
      </c>
      <c r="D775" s="2">
        <v>7.6707999999999998</v>
      </c>
      <c r="E775" s="2">
        <v>11562</v>
      </c>
      <c r="F775" s="2"/>
      <c r="G775" s="2"/>
      <c r="H775" s="6">
        <f t="shared" ref="H775:H838" si="12">(D775-D774)/D774</f>
        <v>-7.1649101780812421E-4</v>
      </c>
      <c r="I775" s="4"/>
      <c r="J775" s="4"/>
      <c r="K775" s="4"/>
    </row>
    <row r="776" spans="2:11" ht="13.5" x14ac:dyDescent="0.35">
      <c r="B776" s="3">
        <v>43129</v>
      </c>
      <c r="C776" s="2">
        <v>14.2</v>
      </c>
      <c r="D776" s="2">
        <v>7.7971000000000004</v>
      </c>
      <c r="E776" s="2">
        <v>17117</v>
      </c>
      <c r="F776" s="2"/>
      <c r="G776" s="2"/>
      <c r="H776" s="6">
        <f t="shared" si="12"/>
        <v>1.6465036241330829E-2</v>
      </c>
      <c r="I776" s="4"/>
      <c r="J776" s="4"/>
      <c r="K776" s="4"/>
    </row>
    <row r="777" spans="2:11" ht="13.5" x14ac:dyDescent="0.35">
      <c r="B777" s="3">
        <v>43130</v>
      </c>
      <c r="C777" s="2">
        <v>14.2</v>
      </c>
      <c r="D777" s="2">
        <v>7.7971000000000004</v>
      </c>
      <c r="E777" s="2">
        <v>4373</v>
      </c>
      <c r="F777" s="2"/>
      <c r="G777" s="2"/>
      <c r="H777" s="6">
        <f t="shared" si="12"/>
        <v>0</v>
      </c>
      <c r="I777" s="4"/>
      <c r="J777" s="4"/>
      <c r="K777" s="4"/>
    </row>
    <row r="778" spans="2:11" ht="13.5" x14ac:dyDescent="0.35">
      <c r="B778" s="3">
        <v>43131</v>
      </c>
      <c r="C778" s="2">
        <v>14.1</v>
      </c>
      <c r="D778" s="2">
        <v>7.7422000000000004</v>
      </c>
      <c r="E778" s="2">
        <v>3584</v>
      </c>
      <c r="F778" s="2"/>
      <c r="G778" s="2"/>
      <c r="H778" s="6">
        <f t="shared" si="12"/>
        <v>-7.0410793756653049E-3</v>
      </c>
      <c r="I778" s="4"/>
      <c r="J778" s="4"/>
      <c r="K778" s="4"/>
    </row>
    <row r="779" spans="2:11" ht="13.5" x14ac:dyDescent="0.35">
      <c r="B779" s="3">
        <v>43132</v>
      </c>
      <c r="C779" s="2">
        <v>14.1</v>
      </c>
      <c r="D779" s="2">
        <v>7.7422000000000004</v>
      </c>
      <c r="E779" s="2">
        <v>5021</v>
      </c>
      <c r="F779" s="2"/>
      <c r="G779" s="2"/>
      <c r="H779" s="6">
        <f t="shared" si="12"/>
        <v>0</v>
      </c>
      <c r="I779" s="4"/>
      <c r="J779" s="4"/>
      <c r="K779" s="4"/>
    </row>
    <row r="780" spans="2:11" ht="13.5" x14ac:dyDescent="0.35">
      <c r="B780" s="3">
        <v>43133</v>
      </c>
      <c r="C780" s="2">
        <v>14.25</v>
      </c>
      <c r="D780" s="2">
        <v>7.8246000000000002</v>
      </c>
      <c r="E780" s="2">
        <v>9503</v>
      </c>
      <c r="F780" s="2"/>
      <c r="G780" s="2"/>
      <c r="H780" s="6">
        <f t="shared" si="12"/>
        <v>1.0642969698535275E-2</v>
      </c>
      <c r="I780" s="4"/>
      <c r="J780" s="4"/>
      <c r="K780" s="4"/>
    </row>
    <row r="781" spans="2:11" ht="13.5" x14ac:dyDescent="0.35">
      <c r="B781" s="3">
        <v>43136</v>
      </c>
      <c r="C781" s="2">
        <v>14.35</v>
      </c>
      <c r="D781" s="2">
        <v>7.8795000000000002</v>
      </c>
      <c r="E781" s="2">
        <v>15507</v>
      </c>
      <c r="F781" s="2"/>
      <c r="G781" s="2"/>
      <c r="H781" s="6">
        <f t="shared" si="12"/>
        <v>7.0163331032896186E-3</v>
      </c>
      <c r="I781" s="4"/>
      <c r="J781" s="4"/>
      <c r="K781" s="4"/>
    </row>
    <row r="782" spans="2:11" ht="13.5" x14ac:dyDescent="0.35">
      <c r="B782" s="3">
        <v>43137</v>
      </c>
      <c r="C782" s="2">
        <v>14.2</v>
      </c>
      <c r="D782" s="2">
        <v>7.7971000000000004</v>
      </c>
      <c r="E782" s="2">
        <v>4084</v>
      </c>
      <c r="F782" s="2"/>
      <c r="G782" s="2"/>
      <c r="H782" s="6">
        <f t="shared" si="12"/>
        <v>-1.0457516339869256E-2</v>
      </c>
      <c r="I782" s="4"/>
      <c r="J782" s="4"/>
      <c r="K782" s="4"/>
    </row>
    <row r="783" spans="2:11" ht="13.5" x14ac:dyDescent="0.35">
      <c r="B783" s="3">
        <v>43138</v>
      </c>
      <c r="C783" s="2">
        <v>13.97</v>
      </c>
      <c r="D783" s="2">
        <v>7.6707999999999998</v>
      </c>
      <c r="E783" s="2">
        <v>2038</v>
      </c>
      <c r="F783" s="2"/>
      <c r="G783" s="2"/>
      <c r="H783" s="6">
        <f t="shared" si="12"/>
        <v>-1.6198330148388569E-2</v>
      </c>
      <c r="I783" s="4"/>
      <c r="J783" s="4"/>
      <c r="K783" s="4"/>
    </row>
    <row r="784" spans="2:11" ht="13.5" x14ac:dyDescent="0.35">
      <c r="B784" s="3">
        <v>43139</v>
      </c>
      <c r="C784" s="2">
        <v>14</v>
      </c>
      <c r="D784" s="2">
        <v>7.6872999999999996</v>
      </c>
      <c r="E784" s="2">
        <v>888</v>
      </c>
      <c r="F784" s="2"/>
      <c r="G784" s="2"/>
      <c r="H784" s="6">
        <f t="shared" si="12"/>
        <v>2.151014235803272E-3</v>
      </c>
      <c r="I784" s="4"/>
      <c r="J784" s="4"/>
      <c r="K784" s="4"/>
    </row>
    <row r="785" spans="2:11" ht="13.5" x14ac:dyDescent="0.35">
      <c r="B785" s="3">
        <v>43140</v>
      </c>
      <c r="C785" s="2">
        <v>14.2</v>
      </c>
      <c r="D785" s="2">
        <v>7.7971000000000004</v>
      </c>
      <c r="E785" s="2">
        <v>9139</v>
      </c>
      <c r="F785" s="2"/>
      <c r="G785" s="2"/>
      <c r="H785" s="6">
        <f t="shared" si="12"/>
        <v>1.4283298427276259E-2</v>
      </c>
      <c r="I785" s="4"/>
      <c r="J785" s="4"/>
      <c r="K785" s="4"/>
    </row>
    <row r="786" spans="2:11" ht="13.5" x14ac:dyDescent="0.35">
      <c r="B786" s="3">
        <v>43143</v>
      </c>
      <c r="C786" s="2">
        <v>14.35</v>
      </c>
      <c r="D786" s="2">
        <v>7.8795000000000002</v>
      </c>
      <c r="E786" s="2">
        <v>2729</v>
      </c>
      <c r="F786" s="2"/>
      <c r="G786" s="2"/>
      <c r="H786" s="6">
        <f t="shared" si="12"/>
        <v>1.0568031704095086E-2</v>
      </c>
      <c r="I786" s="4"/>
      <c r="J786" s="4"/>
      <c r="K786" s="4"/>
    </row>
    <row r="787" spans="2:11" ht="13.5" x14ac:dyDescent="0.35">
      <c r="B787" s="3">
        <v>43144</v>
      </c>
      <c r="C787" s="2">
        <v>14.55</v>
      </c>
      <c r="D787" s="2">
        <v>7.9893000000000001</v>
      </c>
      <c r="E787" s="2">
        <v>4337</v>
      </c>
      <c r="F787" s="2"/>
      <c r="G787" s="2"/>
      <c r="H787" s="6">
        <f t="shared" si="12"/>
        <v>1.3934894346087936E-2</v>
      </c>
      <c r="I787" s="4"/>
      <c r="J787" s="4"/>
      <c r="K787" s="4"/>
    </row>
    <row r="788" spans="2:11" ht="13.5" x14ac:dyDescent="0.35">
      <c r="B788" s="3">
        <v>43145</v>
      </c>
      <c r="C788" s="2">
        <v>14.6</v>
      </c>
      <c r="D788" s="2">
        <v>8.0167999999999999</v>
      </c>
      <c r="E788" s="2">
        <v>13254</v>
      </c>
      <c r="F788" s="2"/>
      <c r="G788" s="2"/>
      <c r="H788" s="6">
        <f t="shared" si="12"/>
        <v>3.442103813851008E-3</v>
      </c>
      <c r="I788" s="4"/>
      <c r="J788" s="4"/>
      <c r="K788" s="4"/>
    </row>
    <row r="789" spans="2:11" ht="13.5" x14ac:dyDescent="0.35">
      <c r="B789" s="3">
        <v>43146</v>
      </c>
      <c r="C789" s="2">
        <v>14.6</v>
      </c>
      <c r="D789" s="2">
        <v>8.0167999999999999</v>
      </c>
      <c r="E789" s="2">
        <v>7109</v>
      </c>
      <c r="F789" s="2"/>
      <c r="G789" s="2"/>
      <c r="H789" s="6">
        <f t="shared" si="12"/>
        <v>0</v>
      </c>
      <c r="I789" s="4"/>
      <c r="J789" s="4"/>
      <c r="K789" s="4"/>
    </row>
    <row r="790" spans="2:11" ht="13.5" x14ac:dyDescent="0.35">
      <c r="B790" s="3">
        <v>43147</v>
      </c>
      <c r="C790" s="2">
        <v>14.48</v>
      </c>
      <c r="D790" s="2">
        <v>7.9508999999999999</v>
      </c>
      <c r="E790" s="2">
        <v>8934</v>
      </c>
      <c r="F790" s="2"/>
      <c r="G790" s="2"/>
      <c r="H790" s="6">
        <f t="shared" si="12"/>
        <v>-8.2202375012473891E-3</v>
      </c>
      <c r="I790" s="4"/>
      <c r="J790" s="4"/>
      <c r="K790" s="4"/>
    </row>
    <row r="791" spans="2:11" ht="13.5" x14ac:dyDescent="0.35">
      <c r="B791" s="3">
        <v>43150</v>
      </c>
      <c r="C791" s="2">
        <v>14.75</v>
      </c>
      <c r="D791" s="2">
        <v>8.0991</v>
      </c>
      <c r="E791" s="2">
        <v>4899</v>
      </c>
      <c r="F791" s="2"/>
      <c r="G791" s="2"/>
      <c r="H791" s="6">
        <f t="shared" si="12"/>
        <v>1.8639399313285301E-2</v>
      </c>
      <c r="I791" s="4"/>
      <c r="J791" s="4"/>
      <c r="K791" s="4"/>
    </row>
    <row r="792" spans="2:11" ht="13.5" x14ac:dyDescent="0.35">
      <c r="B792" s="3">
        <v>43151</v>
      </c>
      <c r="C792" s="2">
        <v>14.9</v>
      </c>
      <c r="D792" s="2">
        <v>8.1814999999999998</v>
      </c>
      <c r="E792" s="2">
        <v>1202</v>
      </c>
      <c r="F792" s="2"/>
      <c r="G792" s="2"/>
      <c r="H792" s="6">
        <f t="shared" si="12"/>
        <v>1.0173969947278068E-2</v>
      </c>
      <c r="I792" s="4"/>
      <c r="J792" s="4"/>
      <c r="K792" s="4"/>
    </row>
    <row r="793" spans="2:11" ht="13.5" x14ac:dyDescent="0.35">
      <c r="B793" s="3">
        <v>43152</v>
      </c>
      <c r="C793" s="2">
        <v>14.95</v>
      </c>
      <c r="D793" s="2">
        <v>8.2089999999999996</v>
      </c>
      <c r="E793" s="2">
        <v>6196</v>
      </c>
      <c r="F793" s="2"/>
      <c r="G793" s="2"/>
      <c r="H793" s="6">
        <f t="shared" si="12"/>
        <v>3.3612418260709964E-3</v>
      </c>
      <c r="I793" s="4"/>
      <c r="J793" s="4"/>
      <c r="K793" s="4"/>
    </row>
    <row r="794" spans="2:11" ht="13.5" x14ac:dyDescent="0.35">
      <c r="B794" s="3">
        <v>43153</v>
      </c>
      <c r="C794" s="2">
        <v>15.3</v>
      </c>
      <c r="D794" s="2">
        <v>8.4010999999999996</v>
      </c>
      <c r="E794" s="2">
        <v>6936</v>
      </c>
      <c r="F794" s="2"/>
      <c r="G794" s="2"/>
      <c r="H794" s="6">
        <f t="shared" si="12"/>
        <v>2.3401145084663167E-2</v>
      </c>
      <c r="I794" s="4"/>
      <c r="J794" s="4"/>
      <c r="K794" s="4"/>
    </row>
    <row r="795" spans="2:11" ht="13.5" x14ac:dyDescent="0.35">
      <c r="B795" s="3">
        <v>43154</v>
      </c>
      <c r="C795" s="2">
        <v>15.35</v>
      </c>
      <c r="D795" s="2">
        <v>8.4285999999999994</v>
      </c>
      <c r="E795" s="2">
        <v>6076</v>
      </c>
      <c r="F795" s="2"/>
      <c r="G795" s="2"/>
      <c r="H795" s="6">
        <f t="shared" si="12"/>
        <v>3.2733808667912367E-3</v>
      </c>
      <c r="I795" s="4"/>
      <c r="J795" s="4"/>
      <c r="K795" s="4"/>
    </row>
    <row r="796" spans="2:11" ht="13.5" x14ac:dyDescent="0.35">
      <c r="B796" s="3">
        <v>43157</v>
      </c>
      <c r="C796" s="2">
        <v>15.4</v>
      </c>
      <c r="D796" s="2">
        <v>8.4560999999999993</v>
      </c>
      <c r="E796" s="2">
        <v>41536</v>
      </c>
      <c r="F796" s="2"/>
      <c r="G796" s="2"/>
      <c r="H796" s="6">
        <f t="shared" si="12"/>
        <v>3.2627008044040363E-3</v>
      </c>
      <c r="I796" s="4"/>
      <c r="J796" s="4"/>
      <c r="K796" s="4"/>
    </row>
    <row r="797" spans="2:11" ht="13.5" x14ac:dyDescent="0.35">
      <c r="B797" s="3">
        <v>43158</v>
      </c>
      <c r="C797" s="2">
        <v>14.94</v>
      </c>
      <c r="D797" s="2">
        <v>8.2035</v>
      </c>
      <c r="E797" s="2">
        <v>74734</v>
      </c>
      <c r="F797" s="2"/>
      <c r="G797" s="2"/>
      <c r="H797" s="6">
        <f t="shared" si="12"/>
        <v>-2.9871926774754236E-2</v>
      </c>
      <c r="I797" s="4"/>
      <c r="J797" s="4"/>
      <c r="K797" s="4"/>
    </row>
    <row r="798" spans="2:11" ht="13.5" x14ac:dyDescent="0.35">
      <c r="B798" s="3">
        <v>43159</v>
      </c>
      <c r="C798" s="2">
        <v>14.65</v>
      </c>
      <c r="D798" s="2">
        <v>8.0442</v>
      </c>
      <c r="E798" s="2">
        <v>52764</v>
      </c>
      <c r="F798" s="2"/>
      <c r="G798" s="2"/>
      <c r="H798" s="6">
        <f t="shared" si="12"/>
        <v>-1.9418540866703235E-2</v>
      </c>
      <c r="I798" s="4"/>
      <c r="J798" s="4"/>
      <c r="K798" s="4"/>
    </row>
    <row r="799" spans="2:11" ht="13.5" x14ac:dyDescent="0.35">
      <c r="B799" s="3">
        <v>43160</v>
      </c>
      <c r="C799" s="2">
        <v>14.6</v>
      </c>
      <c r="D799" s="2">
        <v>8.0167999999999999</v>
      </c>
      <c r="E799" s="2">
        <v>6349</v>
      </c>
      <c r="F799" s="2"/>
      <c r="G799" s="2"/>
      <c r="H799" s="6">
        <f t="shared" si="12"/>
        <v>-3.406180850799345E-3</v>
      </c>
      <c r="I799" s="4"/>
      <c r="J799" s="4"/>
      <c r="K799" s="4"/>
    </row>
    <row r="800" spans="2:11" ht="13.5" x14ac:dyDescent="0.35">
      <c r="B800" s="3">
        <v>43161</v>
      </c>
      <c r="C800" s="2">
        <v>14.6</v>
      </c>
      <c r="D800" s="2">
        <v>8.0167999999999999</v>
      </c>
      <c r="E800" s="2">
        <v>11226</v>
      </c>
      <c r="F800" s="2"/>
      <c r="G800" s="2"/>
      <c r="H800" s="6">
        <f t="shared" si="12"/>
        <v>0</v>
      </c>
      <c r="I800" s="4"/>
      <c r="J800" s="4"/>
      <c r="K800" s="4"/>
    </row>
    <row r="801" spans="2:11" ht="13.5" x14ac:dyDescent="0.35">
      <c r="B801" s="3">
        <v>43164</v>
      </c>
      <c r="C801" s="2">
        <v>14.8</v>
      </c>
      <c r="D801" s="2">
        <v>8.1265999999999998</v>
      </c>
      <c r="E801" s="2">
        <v>1460</v>
      </c>
      <c r="F801" s="2"/>
      <c r="G801" s="2"/>
      <c r="H801" s="6">
        <f t="shared" si="12"/>
        <v>1.3696237900409127E-2</v>
      </c>
      <c r="I801" s="4"/>
      <c r="J801" s="4"/>
      <c r="K801" s="4"/>
    </row>
    <row r="802" spans="2:11" ht="13.5" x14ac:dyDescent="0.35">
      <c r="B802" s="3">
        <v>43165</v>
      </c>
      <c r="C802" s="2">
        <v>14.8</v>
      </c>
      <c r="D802" s="2">
        <v>8.1265999999999998</v>
      </c>
      <c r="E802" s="2">
        <v>9341</v>
      </c>
      <c r="F802" s="2"/>
      <c r="G802" s="2"/>
      <c r="H802" s="6">
        <f t="shared" si="12"/>
        <v>0</v>
      </c>
      <c r="I802" s="4"/>
      <c r="J802" s="4"/>
      <c r="K802" s="4"/>
    </row>
    <row r="803" spans="2:11" ht="13.5" x14ac:dyDescent="0.35">
      <c r="B803" s="3">
        <v>43166</v>
      </c>
      <c r="C803" s="2">
        <v>14.74</v>
      </c>
      <c r="D803" s="2">
        <v>8.0937000000000001</v>
      </c>
      <c r="E803" s="2">
        <v>2640</v>
      </c>
      <c r="F803" s="2"/>
      <c r="G803" s="2"/>
      <c r="H803" s="6">
        <f t="shared" si="12"/>
        <v>-4.0484335392414672E-3</v>
      </c>
      <c r="I803" s="4"/>
      <c r="J803" s="4"/>
      <c r="K803" s="4"/>
    </row>
    <row r="804" spans="2:11" ht="13.5" x14ac:dyDescent="0.35">
      <c r="B804" s="3">
        <v>43167</v>
      </c>
      <c r="C804" s="2">
        <v>14.5</v>
      </c>
      <c r="D804" s="2">
        <v>7.9619</v>
      </c>
      <c r="E804" s="2">
        <v>5176</v>
      </c>
      <c r="F804" s="2"/>
      <c r="G804" s="2"/>
      <c r="H804" s="6">
        <f t="shared" si="12"/>
        <v>-1.6284270481979828E-2</v>
      </c>
      <c r="I804" s="4"/>
      <c r="J804" s="4"/>
      <c r="K804" s="4"/>
    </row>
    <row r="805" spans="2:11" ht="13.5" x14ac:dyDescent="0.35">
      <c r="B805" s="3">
        <v>43168</v>
      </c>
      <c r="C805" s="2">
        <v>14.5</v>
      </c>
      <c r="D805" s="2">
        <v>7.9619</v>
      </c>
      <c r="E805" s="2">
        <v>9716</v>
      </c>
      <c r="F805" s="2"/>
      <c r="G805" s="2"/>
      <c r="H805" s="6">
        <f t="shared" si="12"/>
        <v>0</v>
      </c>
      <c r="I805" s="4"/>
      <c r="J805" s="4"/>
      <c r="K805" s="4"/>
    </row>
    <row r="806" spans="2:11" ht="13.5" x14ac:dyDescent="0.35">
      <c r="B806" s="3">
        <v>43171</v>
      </c>
      <c r="C806" s="2">
        <v>14.5</v>
      </c>
      <c r="D806" s="2">
        <v>7.9619</v>
      </c>
      <c r="E806" s="2">
        <v>10550</v>
      </c>
      <c r="F806" s="2"/>
      <c r="G806" s="2"/>
      <c r="H806" s="6">
        <f t="shared" si="12"/>
        <v>0</v>
      </c>
      <c r="I806" s="4"/>
      <c r="J806" s="4"/>
      <c r="K806" s="4"/>
    </row>
    <row r="807" spans="2:11" ht="13.5" x14ac:dyDescent="0.35">
      <c r="B807" s="3">
        <v>43172</v>
      </c>
      <c r="C807" s="2">
        <v>14.45</v>
      </c>
      <c r="D807" s="2">
        <v>7.9344000000000001</v>
      </c>
      <c r="E807" s="2">
        <v>4883</v>
      </c>
      <c r="F807" s="2"/>
      <c r="G807" s="2"/>
      <c r="H807" s="6">
        <f t="shared" si="12"/>
        <v>-3.453949434180266E-3</v>
      </c>
      <c r="I807" s="4"/>
      <c r="J807" s="4"/>
      <c r="K807" s="4"/>
    </row>
    <row r="808" spans="2:11" ht="13.5" x14ac:dyDescent="0.35">
      <c r="B808" s="3">
        <v>43173</v>
      </c>
      <c r="C808" s="2">
        <v>14.4</v>
      </c>
      <c r="D808" s="2">
        <v>7.907</v>
      </c>
      <c r="E808" s="2">
        <v>2658</v>
      </c>
      <c r="F808" s="2"/>
      <c r="G808" s="2"/>
      <c r="H808" s="6">
        <f t="shared" si="12"/>
        <v>-3.4533172010486101E-3</v>
      </c>
      <c r="I808" s="4"/>
      <c r="J808" s="4"/>
      <c r="K808" s="4"/>
    </row>
    <row r="809" spans="2:11" ht="13.5" x14ac:dyDescent="0.35">
      <c r="B809" s="3">
        <v>43174</v>
      </c>
      <c r="C809" s="2">
        <v>14.27</v>
      </c>
      <c r="D809" s="2">
        <v>7.8356000000000003</v>
      </c>
      <c r="E809" s="2">
        <v>11945</v>
      </c>
      <c r="F809" s="2"/>
      <c r="G809" s="2"/>
      <c r="H809" s="6">
        <f t="shared" si="12"/>
        <v>-9.0299734412545452E-3</v>
      </c>
      <c r="I809" s="4"/>
      <c r="J809" s="4"/>
      <c r="K809" s="4"/>
    </row>
    <row r="810" spans="2:11" ht="13.5" x14ac:dyDescent="0.35">
      <c r="B810" s="3">
        <v>43175</v>
      </c>
      <c r="C810" s="2">
        <v>14.98</v>
      </c>
      <c r="D810" s="2">
        <v>8.2254000000000005</v>
      </c>
      <c r="E810" s="2">
        <v>5521</v>
      </c>
      <c r="F810" s="2"/>
      <c r="G810" s="2"/>
      <c r="H810" s="6">
        <f t="shared" si="12"/>
        <v>4.9747307162182876E-2</v>
      </c>
      <c r="I810" s="4"/>
      <c r="J810" s="4"/>
      <c r="K810" s="4"/>
    </row>
    <row r="811" spans="2:11" ht="13.5" x14ac:dyDescent="0.35">
      <c r="B811" s="3">
        <v>43178</v>
      </c>
      <c r="C811" s="2">
        <v>14.9</v>
      </c>
      <c r="D811" s="2">
        <v>8.1814999999999998</v>
      </c>
      <c r="E811" s="2">
        <v>692</v>
      </c>
      <c r="F811" s="2"/>
      <c r="G811" s="2"/>
      <c r="H811" s="6">
        <f t="shared" si="12"/>
        <v>-5.3371264619350685E-3</v>
      </c>
      <c r="I811" s="4"/>
      <c r="J811" s="4"/>
      <c r="K811" s="4"/>
    </row>
    <row r="812" spans="2:11" ht="13.5" x14ac:dyDescent="0.35">
      <c r="B812" s="3">
        <v>43180</v>
      </c>
      <c r="C812" s="2">
        <v>14.5</v>
      </c>
      <c r="D812" s="2">
        <v>7.9619</v>
      </c>
      <c r="E812" s="2">
        <v>7971</v>
      </c>
      <c r="F812" s="2"/>
      <c r="G812" s="2"/>
      <c r="H812" s="6">
        <f t="shared" si="12"/>
        <v>-2.6841043818370689E-2</v>
      </c>
      <c r="I812" s="4"/>
      <c r="J812" s="4"/>
      <c r="K812" s="4"/>
    </row>
    <row r="813" spans="2:11" ht="13.5" x14ac:dyDescent="0.35">
      <c r="B813" s="3">
        <v>43181</v>
      </c>
      <c r="C813" s="2">
        <v>14.5</v>
      </c>
      <c r="D813" s="2">
        <v>7.9619</v>
      </c>
      <c r="E813" s="2">
        <v>6417</v>
      </c>
      <c r="F813" s="2"/>
      <c r="G813" s="2"/>
      <c r="H813" s="6">
        <f t="shared" si="12"/>
        <v>0</v>
      </c>
      <c r="I813" s="4"/>
      <c r="J813" s="4"/>
      <c r="K813" s="4"/>
    </row>
    <row r="814" spans="2:11" ht="13.5" x14ac:dyDescent="0.35">
      <c r="B814" s="3">
        <v>43182</v>
      </c>
      <c r="C814" s="2">
        <v>14.25</v>
      </c>
      <c r="D814" s="2">
        <v>7.8246000000000002</v>
      </c>
      <c r="E814" s="2">
        <v>13976</v>
      </c>
      <c r="F814" s="2"/>
      <c r="G814" s="2"/>
      <c r="H814" s="6">
        <f t="shared" si="12"/>
        <v>-1.7244627538652805E-2</v>
      </c>
      <c r="I814" s="4"/>
      <c r="J814" s="4"/>
      <c r="K814" s="4"/>
    </row>
    <row r="815" spans="2:11" ht="13.5" x14ac:dyDescent="0.35">
      <c r="B815" s="3">
        <v>43185</v>
      </c>
      <c r="C815" s="2">
        <v>14.55</v>
      </c>
      <c r="D815" s="2">
        <v>7.9893000000000001</v>
      </c>
      <c r="E815" s="2">
        <v>5368</v>
      </c>
      <c r="F815" s="2"/>
      <c r="G815" s="2"/>
      <c r="H815" s="6">
        <f t="shared" si="12"/>
        <v>2.1048999309868855E-2</v>
      </c>
      <c r="I815" s="4"/>
      <c r="J815" s="4"/>
      <c r="K815" s="4"/>
    </row>
    <row r="816" spans="2:11" ht="13.5" x14ac:dyDescent="0.35">
      <c r="B816" s="3">
        <v>43186</v>
      </c>
      <c r="C816" s="2">
        <v>14.45</v>
      </c>
      <c r="D816" s="2">
        <v>7.9344000000000001</v>
      </c>
      <c r="E816" s="2">
        <v>5289</v>
      </c>
      <c r="F816" s="2"/>
      <c r="G816" s="2"/>
      <c r="H816" s="6">
        <f t="shared" si="12"/>
        <v>-6.871690886560769E-3</v>
      </c>
      <c r="I816" s="4"/>
      <c r="J816" s="4"/>
      <c r="K816" s="4"/>
    </row>
    <row r="817" spans="2:11" ht="13.5" x14ac:dyDescent="0.35">
      <c r="B817" s="3">
        <v>43187</v>
      </c>
      <c r="C817" s="2">
        <v>14.4</v>
      </c>
      <c r="D817" s="2">
        <v>7.907</v>
      </c>
      <c r="E817" s="2">
        <v>2770</v>
      </c>
      <c r="F817" s="2"/>
      <c r="G817" s="2"/>
      <c r="H817" s="6">
        <f t="shared" si="12"/>
        <v>-3.4533172010486101E-3</v>
      </c>
      <c r="I817" s="4"/>
      <c r="J817" s="4"/>
      <c r="K817" s="4"/>
    </row>
    <row r="818" spans="2:11" ht="13.5" x14ac:dyDescent="0.35">
      <c r="B818" s="3">
        <v>43188</v>
      </c>
      <c r="C818" s="2">
        <v>14.3</v>
      </c>
      <c r="D818" s="2">
        <v>7.8520000000000003</v>
      </c>
      <c r="E818" s="2">
        <v>6796</v>
      </c>
      <c r="F818" s="2"/>
      <c r="G818" s="2"/>
      <c r="H818" s="6">
        <f t="shared" si="12"/>
        <v>-6.9558618945238038E-3</v>
      </c>
      <c r="I818" s="4"/>
      <c r="J818" s="4"/>
      <c r="K818" s="4"/>
    </row>
    <row r="819" spans="2:11" ht="13.5" x14ac:dyDescent="0.35">
      <c r="B819" s="3">
        <v>43189</v>
      </c>
      <c r="C819" s="2">
        <v>14.3</v>
      </c>
      <c r="D819" s="2">
        <v>7.8520000000000003</v>
      </c>
      <c r="E819" s="2">
        <v>3491</v>
      </c>
      <c r="F819" s="2"/>
      <c r="G819" s="2"/>
      <c r="H819" s="6">
        <f t="shared" si="12"/>
        <v>0</v>
      </c>
      <c r="I819" s="4"/>
      <c r="J819" s="4"/>
      <c r="K819" s="4"/>
    </row>
    <row r="820" spans="2:11" ht="13.5" x14ac:dyDescent="0.35">
      <c r="B820" s="3">
        <v>43192</v>
      </c>
      <c r="C820" s="2">
        <v>14.32</v>
      </c>
      <c r="D820" s="2">
        <v>7.8630000000000004</v>
      </c>
      <c r="E820" s="2">
        <v>3121</v>
      </c>
      <c r="F820" s="2"/>
      <c r="G820" s="2"/>
      <c r="H820" s="6">
        <f t="shared" si="12"/>
        <v>1.4009169638308865E-3</v>
      </c>
      <c r="I820" s="4"/>
      <c r="J820" s="4"/>
      <c r="K820" s="4"/>
    </row>
    <row r="821" spans="2:11" ht="13.5" x14ac:dyDescent="0.35">
      <c r="B821" s="3">
        <v>43193</v>
      </c>
      <c r="C821" s="2">
        <v>14.39</v>
      </c>
      <c r="D821" s="2">
        <v>7.9015000000000004</v>
      </c>
      <c r="E821" s="2">
        <v>2569</v>
      </c>
      <c r="F821" s="2"/>
      <c r="G821" s="2"/>
      <c r="H821" s="6">
        <f t="shared" si="12"/>
        <v>4.8963499936411012E-3</v>
      </c>
      <c r="I821" s="4"/>
      <c r="J821" s="4"/>
      <c r="K821" s="4"/>
    </row>
    <row r="822" spans="2:11" ht="13.5" x14ac:dyDescent="0.35">
      <c r="B822" s="3">
        <v>43194</v>
      </c>
      <c r="C822" s="2">
        <v>14.25</v>
      </c>
      <c r="D822" s="2">
        <v>7.8246000000000002</v>
      </c>
      <c r="E822" s="2">
        <v>29769</v>
      </c>
      <c r="F822" s="2"/>
      <c r="G822" s="2"/>
      <c r="H822" s="6">
        <f t="shared" si="12"/>
        <v>-9.7323293045624478E-3</v>
      </c>
      <c r="I822" s="4"/>
      <c r="J822" s="4"/>
      <c r="K822" s="4"/>
    </row>
    <row r="823" spans="2:11" ht="13.5" x14ac:dyDescent="0.35">
      <c r="B823" s="3">
        <v>43195</v>
      </c>
      <c r="C823" s="2">
        <v>14.35</v>
      </c>
      <c r="D823" s="2">
        <v>7.8795000000000002</v>
      </c>
      <c r="E823" s="2">
        <v>5153</v>
      </c>
      <c r="F823" s="2"/>
      <c r="G823" s="2"/>
      <c r="H823" s="6">
        <f t="shared" si="12"/>
        <v>7.0163331032896186E-3</v>
      </c>
      <c r="I823" s="4"/>
      <c r="J823" s="4"/>
      <c r="K823" s="4"/>
    </row>
    <row r="824" spans="2:11" ht="13.5" x14ac:dyDescent="0.35">
      <c r="B824" s="3">
        <v>43196</v>
      </c>
      <c r="C824" s="2">
        <v>14.4</v>
      </c>
      <c r="D824" s="2">
        <v>7.907</v>
      </c>
      <c r="E824" s="2">
        <v>20753</v>
      </c>
      <c r="F824" s="2"/>
      <c r="G824" s="2"/>
      <c r="H824" s="6">
        <f t="shared" si="12"/>
        <v>3.4900691668252881E-3</v>
      </c>
      <c r="I824" s="4"/>
      <c r="J824" s="4"/>
      <c r="K824" s="4"/>
    </row>
    <row r="825" spans="2:11" ht="13.5" x14ac:dyDescent="0.35">
      <c r="B825" s="3">
        <v>43200</v>
      </c>
      <c r="C825" s="2">
        <v>14.16</v>
      </c>
      <c r="D825" s="2">
        <v>7.7751999999999999</v>
      </c>
      <c r="E825" s="2">
        <v>5691</v>
      </c>
      <c r="F825" s="2"/>
      <c r="G825" s="2"/>
      <c r="H825" s="6">
        <f t="shared" si="12"/>
        <v>-1.6668774503604419E-2</v>
      </c>
      <c r="I825" s="4"/>
      <c r="J825" s="4"/>
      <c r="K825" s="4"/>
    </row>
    <row r="826" spans="2:11" ht="13.5" x14ac:dyDescent="0.35">
      <c r="B826" s="3">
        <v>43201</v>
      </c>
      <c r="C826" s="2">
        <v>14.4</v>
      </c>
      <c r="D826" s="2">
        <v>7.907</v>
      </c>
      <c r="E826" s="2">
        <v>3493</v>
      </c>
      <c r="F826" s="2"/>
      <c r="G826" s="2"/>
      <c r="H826" s="6">
        <f t="shared" si="12"/>
        <v>1.6951332441609238E-2</v>
      </c>
      <c r="I826" s="4"/>
      <c r="J826" s="4"/>
      <c r="K826" s="4"/>
    </row>
    <row r="827" spans="2:11" ht="13.5" x14ac:dyDescent="0.35">
      <c r="B827" s="3">
        <v>43202</v>
      </c>
      <c r="C827" s="2">
        <v>14.39</v>
      </c>
      <c r="D827" s="2">
        <v>7.9015000000000004</v>
      </c>
      <c r="E827" s="2">
        <v>1576</v>
      </c>
      <c r="F827" s="2"/>
      <c r="G827" s="2"/>
      <c r="H827" s="6">
        <f t="shared" si="12"/>
        <v>-6.9558618945233543E-4</v>
      </c>
      <c r="I827" s="4"/>
      <c r="J827" s="4"/>
      <c r="K827" s="4"/>
    </row>
    <row r="828" spans="2:11" ht="13.5" x14ac:dyDescent="0.35">
      <c r="B828" s="3">
        <v>43203</v>
      </c>
      <c r="C828" s="2">
        <v>14.39</v>
      </c>
      <c r="D828" s="2">
        <v>7.9015000000000004</v>
      </c>
      <c r="E828" s="2">
        <v>21531</v>
      </c>
      <c r="F828" s="2"/>
      <c r="G828" s="2"/>
      <c r="H828" s="6">
        <f t="shared" si="12"/>
        <v>0</v>
      </c>
      <c r="I828" s="4"/>
      <c r="J828" s="4"/>
      <c r="K828" s="4"/>
    </row>
    <row r="829" spans="2:11" ht="13.5" x14ac:dyDescent="0.35">
      <c r="B829" s="3">
        <v>43206</v>
      </c>
      <c r="C829" s="2">
        <v>14.3</v>
      </c>
      <c r="D829" s="2">
        <v>7.8520000000000003</v>
      </c>
      <c r="E829" s="2">
        <v>17268</v>
      </c>
      <c r="F829" s="2"/>
      <c r="G829" s="2"/>
      <c r="H829" s="6">
        <f t="shared" si="12"/>
        <v>-6.2646332974751751E-3</v>
      </c>
      <c r="I829" s="4"/>
      <c r="J829" s="4"/>
      <c r="K829" s="4"/>
    </row>
    <row r="830" spans="2:11" ht="13.5" x14ac:dyDescent="0.35">
      <c r="B830" s="3">
        <v>43207</v>
      </c>
      <c r="C830" s="2">
        <v>14.35</v>
      </c>
      <c r="D830" s="2">
        <v>7.8795000000000002</v>
      </c>
      <c r="E830" s="2">
        <v>6898</v>
      </c>
      <c r="F830" s="2"/>
      <c r="G830" s="2"/>
      <c r="H830" s="6">
        <f t="shared" si="12"/>
        <v>3.5022924095771597E-3</v>
      </c>
      <c r="I830" s="4"/>
      <c r="J830" s="4"/>
      <c r="K830" s="4"/>
    </row>
    <row r="831" spans="2:11" ht="13.5" x14ac:dyDescent="0.35">
      <c r="B831" s="3">
        <v>43208</v>
      </c>
      <c r="C831" s="2">
        <v>14.35</v>
      </c>
      <c r="D831" s="2">
        <v>7.8795000000000002</v>
      </c>
      <c r="E831" s="2">
        <v>4826</v>
      </c>
      <c r="F831" s="2"/>
      <c r="G831" s="2"/>
      <c r="H831" s="6">
        <f t="shared" si="12"/>
        <v>0</v>
      </c>
      <c r="I831" s="4"/>
      <c r="J831" s="4"/>
      <c r="K831" s="4"/>
    </row>
    <row r="832" spans="2:11" ht="13.5" x14ac:dyDescent="0.35">
      <c r="B832" s="3">
        <v>43209</v>
      </c>
      <c r="C832" s="2">
        <v>14.4</v>
      </c>
      <c r="D832" s="2">
        <v>7.907</v>
      </c>
      <c r="E832" s="2">
        <v>1743</v>
      </c>
      <c r="F832" s="2"/>
      <c r="G832" s="2"/>
      <c r="H832" s="6">
        <f t="shared" si="12"/>
        <v>3.4900691668252881E-3</v>
      </c>
      <c r="I832" s="4"/>
      <c r="J832" s="4"/>
      <c r="K832" s="4"/>
    </row>
    <row r="833" spans="2:11" ht="13.5" x14ac:dyDescent="0.35">
      <c r="B833" s="3">
        <v>43210</v>
      </c>
      <c r="C833" s="2">
        <v>14.38</v>
      </c>
      <c r="D833" s="2">
        <v>7.8959999999999999</v>
      </c>
      <c r="E833" s="2">
        <v>7410</v>
      </c>
      <c r="F833" s="2"/>
      <c r="G833" s="2"/>
      <c r="H833" s="6">
        <f t="shared" si="12"/>
        <v>-1.3911723789047832E-3</v>
      </c>
      <c r="I833" s="4"/>
      <c r="J833" s="4"/>
      <c r="K833" s="4"/>
    </row>
    <row r="834" spans="2:11" ht="13.5" x14ac:dyDescent="0.35">
      <c r="B834" s="3">
        <v>43213</v>
      </c>
      <c r="C834" s="2">
        <v>14.35</v>
      </c>
      <c r="D834" s="2">
        <v>7.8795000000000002</v>
      </c>
      <c r="E834" s="2">
        <v>9010</v>
      </c>
      <c r="F834" s="2"/>
      <c r="G834" s="2"/>
      <c r="H834" s="6">
        <f t="shared" si="12"/>
        <v>-2.0896656534954076E-3</v>
      </c>
      <c r="I834" s="4"/>
      <c r="J834" s="4"/>
      <c r="K834" s="4"/>
    </row>
    <row r="835" spans="2:11" ht="13.5" x14ac:dyDescent="0.35">
      <c r="B835" s="3">
        <v>43214</v>
      </c>
      <c r="C835" s="2">
        <v>14.33</v>
      </c>
      <c r="D835" s="2">
        <v>7.8685</v>
      </c>
      <c r="E835" s="2">
        <v>916</v>
      </c>
      <c r="F835" s="2"/>
      <c r="G835" s="2"/>
      <c r="H835" s="6">
        <f t="shared" si="12"/>
        <v>-1.3960276667301377E-3</v>
      </c>
      <c r="I835" s="4"/>
      <c r="J835" s="4"/>
      <c r="K835" s="4"/>
    </row>
    <row r="836" spans="2:11" ht="13.5" x14ac:dyDescent="0.35">
      <c r="B836" s="3">
        <v>43215</v>
      </c>
      <c r="C836" s="2">
        <v>14.29</v>
      </c>
      <c r="D836" s="2">
        <v>7.8465999999999996</v>
      </c>
      <c r="E836" s="2">
        <v>2300</v>
      </c>
      <c r="F836" s="2"/>
      <c r="G836" s="2"/>
      <c r="H836" s="6">
        <f t="shared" si="12"/>
        <v>-2.7832496663913672E-3</v>
      </c>
      <c r="I836" s="4"/>
      <c r="J836" s="4"/>
      <c r="K836" s="4"/>
    </row>
    <row r="837" spans="2:11" ht="13.5" x14ac:dyDescent="0.35">
      <c r="B837" s="3">
        <v>43216</v>
      </c>
      <c r="C837" s="2">
        <v>14.28</v>
      </c>
      <c r="D837" s="2">
        <v>7.8411</v>
      </c>
      <c r="E837" s="2">
        <v>1246</v>
      </c>
      <c r="F837" s="2"/>
      <c r="G837" s="2"/>
      <c r="H837" s="6">
        <f t="shared" si="12"/>
        <v>-7.0094053475385724E-4</v>
      </c>
      <c r="I837" s="4"/>
      <c r="J837" s="4"/>
      <c r="K837" s="4"/>
    </row>
    <row r="838" spans="2:11" ht="13.5" x14ac:dyDescent="0.35">
      <c r="B838" s="3">
        <v>43217</v>
      </c>
      <c r="C838" s="2">
        <v>14.29</v>
      </c>
      <c r="D838" s="2">
        <v>7.8465999999999996</v>
      </c>
      <c r="E838" s="2">
        <v>1244</v>
      </c>
      <c r="F838" s="2"/>
      <c r="G838" s="2"/>
      <c r="H838" s="6">
        <f t="shared" si="12"/>
        <v>7.014321970131252E-4</v>
      </c>
      <c r="I838" s="4"/>
      <c r="J838" s="4"/>
      <c r="K838" s="4"/>
    </row>
    <row r="839" spans="2:11" ht="13.5" x14ac:dyDescent="0.35">
      <c r="B839" s="3">
        <v>43220</v>
      </c>
      <c r="C839" s="2">
        <v>14.38</v>
      </c>
      <c r="D839" s="2">
        <v>7.8959999999999999</v>
      </c>
      <c r="E839" s="2">
        <v>4932</v>
      </c>
      <c r="F839" s="2"/>
      <c r="G839" s="2"/>
      <c r="H839" s="6">
        <f t="shared" ref="H839:H902" si="13">(D839-D838)/D838</f>
        <v>6.2957204394260358E-3</v>
      </c>
      <c r="I839" s="4"/>
      <c r="J839" s="4"/>
      <c r="K839" s="4"/>
    </row>
    <row r="840" spans="2:11" ht="13.5" x14ac:dyDescent="0.35">
      <c r="B840" s="3">
        <v>43222</v>
      </c>
      <c r="C840" s="2">
        <v>14.3</v>
      </c>
      <c r="D840" s="2">
        <v>7.8520000000000003</v>
      </c>
      <c r="E840" s="2">
        <v>2036</v>
      </c>
      <c r="F840" s="2"/>
      <c r="G840" s="2"/>
      <c r="H840" s="6">
        <f t="shared" si="13"/>
        <v>-5.5724417426544571E-3</v>
      </c>
      <c r="I840" s="4"/>
      <c r="J840" s="4"/>
      <c r="K840" s="4"/>
    </row>
    <row r="841" spans="2:11" ht="13.5" x14ac:dyDescent="0.35">
      <c r="B841" s="3">
        <v>43223</v>
      </c>
      <c r="C841" s="2">
        <v>14.29</v>
      </c>
      <c r="D841" s="2">
        <v>7.8465999999999996</v>
      </c>
      <c r="E841" s="2">
        <v>1793</v>
      </c>
      <c r="F841" s="2"/>
      <c r="G841" s="2"/>
      <c r="H841" s="6">
        <f t="shared" si="13"/>
        <v>-6.8772287315343062E-4</v>
      </c>
      <c r="I841" s="4"/>
      <c r="J841" s="4"/>
      <c r="K841" s="4"/>
    </row>
    <row r="842" spans="2:11" ht="13.5" x14ac:dyDescent="0.35">
      <c r="B842" s="3">
        <v>43224</v>
      </c>
      <c r="C842" s="2">
        <v>14.27</v>
      </c>
      <c r="D842" s="2">
        <v>7.8356000000000003</v>
      </c>
      <c r="E842" s="2">
        <v>12541</v>
      </c>
      <c r="F842" s="2"/>
      <c r="G842" s="2"/>
      <c r="H842" s="6">
        <f t="shared" si="13"/>
        <v>-1.4018810695077145E-3</v>
      </c>
      <c r="I842" s="4"/>
      <c r="J842" s="4"/>
      <c r="K842" s="4"/>
    </row>
    <row r="843" spans="2:11" ht="13.5" x14ac:dyDescent="0.35">
      <c r="B843" s="3">
        <v>43227</v>
      </c>
      <c r="C843" s="2">
        <v>14.34</v>
      </c>
      <c r="D843" s="2">
        <v>7.8739999999999997</v>
      </c>
      <c r="E843" s="2">
        <v>11365</v>
      </c>
      <c r="F843" s="2"/>
      <c r="G843" s="2"/>
      <c r="H843" s="6">
        <f t="shared" si="13"/>
        <v>4.9007095819081272E-3</v>
      </c>
      <c r="I843" s="4"/>
      <c r="J843" s="4"/>
      <c r="K843" s="4"/>
    </row>
    <row r="844" spans="2:11" ht="13.5" x14ac:dyDescent="0.35">
      <c r="B844" s="3">
        <v>43228</v>
      </c>
      <c r="C844" s="2">
        <v>14.4</v>
      </c>
      <c r="D844" s="2">
        <v>7.907</v>
      </c>
      <c r="E844" s="2">
        <v>14420</v>
      </c>
      <c r="F844" s="2"/>
      <c r="G844" s="2"/>
      <c r="H844" s="6">
        <f t="shared" si="13"/>
        <v>4.1910083820168101E-3</v>
      </c>
      <c r="I844" s="4"/>
      <c r="J844" s="4"/>
      <c r="K844" s="4"/>
    </row>
    <row r="845" spans="2:11" ht="13.5" x14ac:dyDescent="0.35">
      <c r="B845" s="3">
        <v>43229</v>
      </c>
      <c r="C845" s="2">
        <v>14.37</v>
      </c>
      <c r="D845" s="2">
        <v>7.8905000000000003</v>
      </c>
      <c r="E845" s="2">
        <v>27051</v>
      </c>
      <c r="F845" s="2"/>
      <c r="G845" s="2"/>
      <c r="H845" s="6">
        <f t="shared" si="13"/>
        <v>-2.0867585683571185E-3</v>
      </c>
      <c r="I845" s="4"/>
      <c r="J845" s="4"/>
      <c r="K845" s="4"/>
    </row>
    <row r="846" spans="2:11" ht="13.5" x14ac:dyDescent="0.35">
      <c r="B846" s="3">
        <v>43230</v>
      </c>
      <c r="C846" s="2">
        <v>14.83</v>
      </c>
      <c r="D846" s="2">
        <v>8.1431000000000004</v>
      </c>
      <c r="E846" s="2">
        <v>18933</v>
      </c>
      <c r="F846" s="2"/>
      <c r="G846" s="2"/>
      <c r="H846" s="6">
        <f t="shared" si="13"/>
        <v>3.2013180406818345E-2</v>
      </c>
      <c r="I846" s="4"/>
      <c r="J846" s="4"/>
      <c r="K846" s="4"/>
    </row>
    <row r="847" spans="2:11" ht="13.5" x14ac:dyDescent="0.35">
      <c r="B847" s="3">
        <v>43231</v>
      </c>
      <c r="C847" s="2">
        <v>14.7</v>
      </c>
      <c r="D847" s="2">
        <v>8.0716999999999999</v>
      </c>
      <c r="E847" s="2">
        <v>15085</v>
      </c>
      <c r="F847" s="2"/>
      <c r="G847" s="2"/>
      <c r="H847" s="6">
        <f t="shared" si="13"/>
        <v>-8.7681595461188699E-3</v>
      </c>
      <c r="I847" s="4"/>
      <c r="J847" s="4"/>
      <c r="K847" s="4"/>
    </row>
    <row r="848" spans="2:11" ht="13.5" x14ac:dyDescent="0.35">
      <c r="B848" s="3">
        <v>43234</v>
      </c>
      <c r="C848" s="2">
        <v>14.7</v>
      </c>
      <c r="D848" s="2">
        <v>8.0716999999999999</v>
      </c>
      <c r="E848" s="2">
        <v>855</v>
      </c>
      <c r="F848" s="2"/>
      <c r="G848" s="2"/>
      <c r="H848" s="6">
        <f t="shared" si="13"/>
        <v>0</v>
      </c>
      <c r="I848" s="4"/>
      <c r="J848" s="4"/>
      <c r="K848" s="4"/>
    </row>
    <row r="849" spans="2:11" ht="13.5" x14ac:dyDescent="0.35">
      <c r="B849" s="3">
        <v>43235</v>
      </c>
      <c r="C849" s="2">
        <v>14.33</v>
      </c>
      <c r="D849" s="2">
        <v>7.8685</v>
      </c>
      <c r="E849" s="2">
        <v>2468</v>
      </c>
      <c r="F849" s="2"/>
      <c r="G849" s="2"/>
      <c r="H849" s="6">
        <f t="shared" si="13"/>
        <v>-2.5174374667046574E-2</v>
      </c>
      <c r="I849" s="4"/>
      <c r="J849" s="4"/>
      <c r="K849" s="4"/>
    </row>
    <row r="850" spans="2:11" ht="13.5" x14ac:dyDescent="0.35">
      <c r="B850" s="3">
        <v>43236</v>
      </c>
      <c r="C850" s="2">
        <v>14.67</v>
      </c>
      <c r="D850" s="2">
        <v>8.0551999999999992</v>
      </c>
      <c r="E850" s="2">
        <v>753</v>
      </c>
      <c r="F850" s="2"/>
      <c r="G850" s="2"/>
      <c r="H850" s="6">
        <f t="shared" si="13"/>
        <v>2.3727521128550449E-2</v>
      </c>
      <c r="I850" s="4"/>
      <c r="J850" s="4"/>
      <c r="K850" s="4"/>
    </row>
    <row r="851" spans="2:11" ht="13.5" x14ac:dyDescent="0.35">
      <c r="B851" s="3">
        <v>43237</v>
      </c>
      <c r="C851" s="2">
        <v>14.95</v>
      </c>
      <c r="D851" s="2">
        <v>8.2089999999999996</v>
      </c>
      <c r="E851" s="2">
        <v>3147</v>
      </c>
      <c r="F851" s="2"/>
      <c r="G851" s="2"/>
      <c r="H851" s="6">
        <f t="shared" si="13"/>
        <v>1.9093256529943439E-2</v>
      </c>
      <c r="I851" s="4"/>
      <c r="J851" s="4"/>
      <c r="K851" s="4"/>
    </row>
    <row r="852" spans="2:11" ht="13.5" x14ac:dyDescent="0.35">
      <c r="B852" s="3">
        <v>43238</v>
      </c>
      <c r="C852" s="2">
        <v>15.3</v>
      </c>
      <c r="D852" s="2">
        <v>8.4010999999999996</v>
      </c>
      <c r="E852" s="2">
        <v>6685</v>
      </c>
      <c r="F852" s="2"/>
      <c r="G852" s="2"/>
      <c r="H852" s="6">
        <f t="shared" si="13"/>
        <v>2.3401145084663167E-2</v>
      </c>
      <c r="I852" s="4"/>
      <c r="J852" s="4"/>
      <c r="K852" s="4"/>
    </row>
    <row r="853" spans="2:11" ht="13.5" x14ac:dyDescent="0.35">
      <c r="B853" s="3">
        <v>43241</v>
      </c>
      <c r="C853" s="2">
        <v>15.41</v>
      </c>
      <c r="D853" s="2">
        <v>8.4614999999999991</v>
      </c>
      <c r="E853" s="2">
        <v>5094</v>
      </c>
      <c r="F853" s="2"/>
      <c r="G853" s="2"/>
      <c r="H853" s="6">
        <f t="shared" si="13"/>
        <v>7.1895347037887383E-3</v>
      </c>
      <c r="I853" s="4"/>
      <c r="J853" s="4"/>
      <c r="K853" s="4"/>
    </row>
    <row r="854" spans="2:11" ht="13.5" x14ac:dyDescent="0.35">
      <c r="B854" s="3">
        <v>43242</v>
      </c>
      <c r="C854" s="2">
        <v>15.5</v>
      </c>
      <c r="D854" s="2">
        <v>8.5109999999999992</v>
      </c>
      <c r="E854" s="2">
        <v>14149</v>
      </c>
      <c r="F854" s="2"/>
      <c r="G854" s="2"/>
      <c r="H854" s="6">
        <f t="shared" si="13"/>
        <v>5.8500265910299718E-3</v>
      </c>
      <c r="I854" s="4"/>
      <c r="J854" s="4"/>
      <c r="K854" s="4"/>
    </row>
    <row r="855" spans="2:11" ht="13.5" x14ac:dyDescent="0.35">
      <c r="B855" s="3">
        <v>43243</v>
      </c>
      <c r="C855" s="2">
        <v>15.23</v>
      </c>
      <c r="D855" s="2">
        <v>8.3627000000000002</v>
      </c>
      <c r="E855" s="2">
        <v>7081</v>
      </c>
      <c r="F855" s="2"/>
      <c r="G855" s="2"/>
      <c r="H855" s="6">
        <f t="shared" si="13"/>
        <v>-1.7424509458347903E-2</v>
      </c>
      <c r="I855" s="4"/>
      <c r="J855" s="4"/>
      <c r="K855" s="4"/>
    </row>
    <row r="856" spans="2:11" ht="13.5" x14ac:dyDescent="0.35">
      <c r="B856" s="3">
        <v>43244</v>
      </c>
      <c r="C856" s="2">
        <v>15.65</v>
      </c>
      <c r="D856" s="2">
        <v>8.5932999999999993</v>
      </c>
      <c r="E856" s="2">
        <v>5245</v>
      </c>
      <c r="F856" s="2"/>
      <c r="G856" s="2"/>
      <c r="H856" s="6">
        <f t="shared" si="13"/>
        <v>2.7574826312076126E-2</v>
      </c>
      <c r="I856" s="4"/>
      <c r="J856" s="4"/>
      <c r="K856" s="4"/>
    </row>
    <row r="857" spans="2:11" ht="13.5" x14ac:dyDescent="0.35">
      <c r="B857" s="3">
        <v>43245</v>
      </c>
      <c r="C857" s="2">
        <v>15.5</v>
      </c>
      <c r="D857" s="2">
        <v>8.5109999999999992</v>
      </c>
      <c r="E857" s="2">
        <v>3163</v>
      </c>
      <c r="F857" s="2"/>
      <c r="G857" s="2"/>
      <c r="H857" s="6">
        <f t="shared" si="13"/>
        <v>-9.5772287712520277E-3</v>
      </c>
      <c r="I857" s="4"/>
      <c r="J857" s="4"/>
      <c r="K857" s="4"/>
    </row>
    <row r="858" spans="2:11" ht="13.5" x14ac:dyDescent="0.35">
      <c r="B858" s="3">
        <v>43248</v>
      </c>
      <c r="C858" s="2">
        <v>15.65</v>
      </c>
      <c r="D858" s="2">
        <v>8.5932999999999993</v>
      </c>
      <c r="E858" s="2">
        <v>16307</v>
      </c>
      <c r="F858" s="2"/>
      <c r="G858" s="2"/>
      <c r="H858" s="6">
        <f t="shared" si="13"/>
        <v>9.6698390318411525E-3</v>
      </c>
      <c r="I858" s="4"/>
      <c r="J858" s="4"/>
      <c r="K858" s="4"/>
    </row>
    <row r="859" spans="2:11" ht="13.5" x14ac:dyDescent="0.35">
      <c r="B859" s="3">
        <v>43249</v>
      </c>
      <c r="C859" s="2">
        <v>15.99</v>
      </c>
      <c r="D859" s="2">
        <v>8.7799999999999994</v>
      </c>
      <c r="E859" s="2">
        <v>11149</v>
      </c>
      <c r="F859" s="2"/>
      <c r="G859" s="2"/>
      <c r="H859" s="6">
        <f t="shared" si="13"/>
        <v>2.1726228573423493E-2</v>
      </c>
      <c r="I859" s="4"/>
      <c r="J859" s="4"/>
      <c r="K859" s="4"/>
    </row>
    <row r="860" spans="2:11" ht="13.5" x14ac:dyDescent="0.35">
      <c r="B860" s="3">
        <v>43250</v>
      </c>
      <c r="C860" s="2">
        <v>16.55</v>
      </c>
      <c r="D860" s="2">
        <v>9.0875000000000004</v>
      </c>
      <c r="E860" s="2">
        <v>3330</v>
      </c>
      <c r="F860" s="2"/>
      <c r="G860" s="2"/>
      <c r="H860" s="6">
        <f t="shared" si="13"/>
        <v>3.50227790432803E-2</v>
      </c>
      <c r="I860" s="4"/>
      <c r="J860" s="4"/>
      <c r="K860" s="4"/>
    </row>
    <row r="861" spans="2:11" ht="13.5" x14ac:dyDescent="0.35">
      <c r="B861" s="3">
        <v>43251</v>
      </c>
      <c r="C861" s="2">
        <v>16.45</v>
      </c>
      <c r="D861" s="2">
        <v>9.0326000000000004</v>
      </c>
      <c r="E861" s="2">
        <v>13493</v>
      </c>
      <c r="F861" s="2"/>
      <c r="G861" s="2"/>
      <c r="H861" s="6">
        <f t="shared" si="13"/>
        <v>-6.0412654745529513E-3</v>
      </c>
      <c r="I861" s="4"/>
      <c r="J861" s="4"/>
      <c r="K861" s="4"/>
    </row>
    <row r="862" spans="2:11" ht="13.5" x14ac:dyDescent="0.35">
      <c r="B862" s="3">
        <v>43252</v>
      </c>
      <c r="C862" s="2">
        <v>16.489999999999998</v>
      </c>
      <c r="D862" s="2">
        <v>9.0546000000000006</v>
      </c>
      <c r="E862" s="2">
        <v>23369</v>
      </c>
      <c r="F862" s="2"/>
      <c r="G862" s="2"/>
      <c r="H862" s="6">
        <f t="shared" si="13"/>
        <v>2.4356220800212831E-3</v>
      </c>
      <c r="I862" s="4"/>
      <c r="J862" s="4"/>
      <c r="K862" s="4"/>
    </row>
    <row r="863" spans="2:11" ht="13.5" x14ac:dyDescent="0.35">
      <c r="B863" s="3">
        <v>43255</v>
      </c>
      <c r="C863" s="2">
        <v>16.48</v>
      </c>
      <c r="D863" s="2">
        <v>9.0490999999999993</v>
      </c>
      <c r="E863" s="2">
        <v>6344</v>
      </c>
      <c r="F863" s="2"/>
      <c r="G863" s="2"/>
      <c r="H863" s="6">
        <f t="shared" si="13"/>
        <v>-6.0742605968252519E-4</v>
      </c>
      <c r="I863" s="4"/>
      <c r="J863" s="4"/>
      <c r="K863" s="4"/>
    </row>
    <row r="864" spans="2:11" ht="13.5" x14ac:dyDescent="0.35">
      <c r="B864" s="3">
        <v>43256</v>
      </c>
      <c r="C864" s="2">
        <v>16.45</v>
      </c>
      <c r="D864" s="2">
        <v>9.0326000000000004</v>
      </c>
      <c r="E864" s="2">
        <v>2463</v>
      </c>
      <c r="F864" s="2"/>
      <c r="G864" s="2"/>
      <c r="H864" s="6">
        <f t="shared" si="13"/>
        <v>-1.8233857510690401E-3</v>
      </c>
      <c r="I864" s="4"/>
      <c r="J864" s="4"/>
      <c r="K864" s="4"/>
    </row>
    <row r="865" spans="2:11" ht="13.5" x14ac:dyDescent="0.35">
      <c r="B865" s="3">
        <v>43257</v>
      </c>
      <c r="C865" s="2">
        <v>16.440000000000001</v>
      </c>
      <c r="D865" s="2">
        <v>9.0271000000000008</v>
      </c>
      <c r="E865" s="2">
        <v>3011</v>
      </c>
      <c r="F865" s="2"/>
      <c r="G865" s="2"/>
      <c r="H865" s="6">
        <f t="shared" si="13"/>
        <v>-6.0890552000527156E-4</v>
      </c>
      <c r="I865" s="4"/>
      <c r="J865" s="4"/>
      <c r="K865" s="4"/>
    </row>
    <row r="866" spans="2:11" ht="13.5" x14ac:dyDescent="0.35">
      <c r="B866" s="3">
        <v>43258</v>
      </c>
      <c r="C866" s="2">
        <v>16.399999999999999</v>
      </c>
      <c r="D866" s="2">
        <v>9.0051000000000005</v>
      </c>
      <c r="E866" s="2">
        <v>5328</v>
      </c>
      <c r="F866" s="2"/>
      <c r="G866" s="2"/>
      <c r="H866" s="6">
        <f t="shared" si="13"/>
        <v>-2.4371060473463504E-3</v>
      </c>
      <c r="I866" s="4"/>
      <c r="J866" s="4"/>
      <c r="K866" s="4"/>
    </row>
    <row r="867" spans="2:11" ht="13.5" x14ac:dyDescent="0.35">
      <c r="B867" s="3">
        <v>43259</v>
      </c>
      <c r="C867" s="2">
        <v>16.36</v>
      </c>
      <c r="D867" s="2">
        <v>8.9832000000000001</v>
      </c>
      <c r="E867" s="2">
        <v>2130</v>
      </c>
      <c r="F867" s="2"/>
      <c r="G867" s="2"/>
      <c r="H867" s="6">
        <f t="shared" si="13"/>
        <v>-2.4319552253723414E-3</v>
      </c>
      <c r="I867" s="4"/>
      <c r="J867" s="4"/>
      <c r="K867" s="4"/>
    </row>
    <row r="868" spans="2:11" ht="13.5" x14ac:dyDescent="0.35">
      <c r="B868" s="3">
        <v>43262</v>
      </c>
      <c r="C868" s="2">
        <v>16.39</v>
      </c>
      <c r="D868" s="2">
        <v>8.9997000000000007</v>
      </c>
      <c r="E868" s="2">
        <v>1983</v>
      </c>
      <c r="F868" s="2"/>
      <c r="G868" s="2"/>
      <c r="H868" s="6">
        <f t="shared" si="13"/>
        <v>1.8367619556506174E-3</v>
      </c>
      <c r="I868" s="4"/>
      <c r="J868" s="4"/>
      <c r="K868" s="4"/>
    </row>
    <row r="869" spans="2:11" ht="13.5" x14ac:dyDescent="0.35">
      <c r="B869" s="3">
        <v>43263</v>
      </c>
      <c r="C869" s="2">
        <v>16.3</v>
      </c>
      <c r="D869" s="2">
        <v>9.1180000000000003</v>
      </c>
      <c r="E869" s="2">
        <v>5117</v>
      </c>
      <c r="F869" s="2"/>
      <c r="G869" s="2"/>
      <c r="H869" s="6">
        <f t="shared" si="13"/>
        <v>1.3144882607197976E-2</v>
      </c>
      <c r="I869" s="4"/>
      <c r="J869" s="4"/>
      <c r="K869" s="4"/>
    </row>
    <row r="870" spans="2:11" ht="13.5" x14ac:dyDescent="0.35">
      <c r="B870" s="3">
        <v>43264</v>
      </c>
      <c r="C870" s="2">
        <v>16.28</v>
      </c>
      <c r="D870" s="2">
        <v>9.1067999999999998</v>
      </c>
      <c r="E870" s="2">
        <v>3790</v>
      </c>
      <c r="F870" s="2"/>
      <c r="G870" s="2"/>
      <c r="H870" s="6">
        <f t="shared" si="13"/>
        <v>-1.2283395481465828E-3</v>
      </c>
      <c r="I870" s="4"/>
      <c r="J870" s="4"/>
      <c r="K870" s="4"/>
    </row>
    <row r="871" spans="2:11" ht="13.5" x14ac:dyDescent="0.35">
      <c r="B871" s="3">
        <v>43265</v>
      </c>
      <c r="C871" s="2">
        <v>16.28</v>
      </c>
      <c r="D871" s="2">
        <v>9.1067999999999998</v>
      </c>
      <c r="E871" s="2">
        <v>6963</v>
      </c>
      <c r="F871" s="2"/>
      <c r="G871" s="2"/>
      <c r="H871" s="6">
        <f t="shared" si="13"/>
        <v>0</v>
      </c>
      <c r="I871" s="4"/>
      <c r="J871" s="4"/>
      <c r="K871" s="4"/>
    </row>
    <row r="872" spans="2:11" ht="13.5" x14ac:dyDescent="0.35">
      <c r="B872" s="3">
        <v>43269</v>
      </c>
      <c r="C872" s="2">
        <v>16.3</v>
      </c>
      <c r="D872" s="2">
        <v>9.1180000000000003</v>
      </c>
      <c r="E872" s="2">
        <v>4955</v>
      </c>
      <c r="F872" s="2"/>
      <c r="G872" s="2"/>
      <c r="H872" s="6">
        <f t="shared" si="13"/>
        <v>1.2298502218123317E-3</v>
      </c>
      <c r="I872" s="4"/>
      <c r="J872" s="4"/>
      <c r="K872" s="4"/>
    </row>
    <row r="873" spans="2:11" ht="13.5" x14ac:dyDescent="0.35">
      <c r="B873" s="3">
        <v>43270</v>
      </c>
      <c r="C873" s="2">
        <v>16.3</v>
      </c>
      <c r="D873" s="2">
        <v>9.1180000000000003</v>
      </c>
      <c r="E873" s="2">
        <v>5243</v>
      </c>
      <c r="F873" s="2"/>
      <c r="G873" s="2"/>
      <c r="H873" s="6">
        <f t="shared" si="13"/>
        <v>0</v>
      </c>
      <c r="I873" s="4"/>
      <c r="J873" s="4"/>
      <c r="K873" s="4"/>
    </row>
    <row r="874" spans="2:11" ht="13.5" x14ac:dyDescent="0.35">
      <c r="B874" s="3">
        <v>43271</v>
      </c>
      <c r="C874" s="2">
        <v>16.190000000000001</v>
      </c>
      <c r="D874" s="2">
        <v>9.0564999999999998</v>
      </c>
      <c r="E874" s="2">
        <v>15195</v>
      </c>
      <c r="F874" s="2"/>
      <c r="G874" s="2"/>
      <c r="H874" s="6">
        <f t="shared" si="13"/>
        <v>-6.7449001974117734E-3</v>
      </c>
      <c r="I874" s="4"/>
      <c r="J874" s="4"/>
      <c r="K874" s="4"/>
    </row>
    <row r="875" spans="2:11" ht="13.5" x14ac:dyDescent="0.35">
      <c r="B875" s="3">
        <v>43272</v>
      </c>
      <c r="C875" s="2">
        <v>15.9</v>
      </c>
      <c r="D875" s="2">
        <v>8.8942999999999994</v>
      </c>
      <c r="E875" s="2">
        <v>10893</v>
      </c>
      <c r="F875" s="2"/>
      <c r="G875" s="2"/>
      <c r="H875" s="6">
        <f t="shared" si="13"/>
        <v>-1.7909788549660504E-2</v>
      </c>
      <c r="I875" s="4"/>
      <c r="J875" s="4"/>
      <c r="K875" s="4"/>
    </row>
    <row r="876" spans="2:11" ht="13.5" x14ac:dyDescent="0.35">
      <c r="B876" s="3">
        <v>43273</v>
      </c>
      <c r="C876" s="2">
        <v>15.8</v>
      </c>
      <c r="D876" s="2">
        <v>8.8383000000000003</v>
      </c>
      <c r="E876" s="2">
        <v>13739</v>
      </c>
      <c r="F876" s="2"/>
      <c r="G876" s="2"/>
      <c r="H876" s="6">
        <f t="shared" si="13"/>
        <v>-6.296167208211907E-3</v>
      </c>
      <c r="I876" s="4"/>
      <c r="J876" s="4"/>
      <c r="K876" s="4"/>
    </row>
    <row r="877" spans="2:11" ht="13.5" x14ac:dyDescent="0.35">
      <c r="B877" s="3">
        <v>43276</v>
      </c>
      <c r="C877" s="2">
        <v>15.78</v>
      </c>
      <c r="D877" s="2">
        <v>8.8270999999999997</v>
      </c>
      <c r="E877" s="2">
        <v>14754</v>
      </c>
      <c r="F877" s="2"/>
      <c r="G877" s="2"/>
      <c r="H877" s="6">
        <f t="shared" si="13"/>
        <v>-1.2672120204112265E-3</v>
      </c>
      <c r="I877" s="4"/>
      <c r="J877" s="4"/>
      <c r="K877" s="4"/>
    </row>
    <row r="878" spans="2:11" ht="13.5" x14ac:dyDescent="0.35">
      <c r="B878" s="3">
        <v>43277</v>
      </c>
      <c r="C878" s="2">
        <v>15.75</v>
      </c>
      <c r="D878" s="2">
        <v>8.8102999999999998</v>
      </c>
      <c r="E878" s="2">
        <v>4545</v>
      </c>
      <c r="F878" s="2"/>
      <c r="G878" s="2"/>
      <c r="H878" s="6">
        <f t="shared" si="13"/>
        <v>-1.90322982633027E-3</v>
      </c>
      <c r="I878" s="4"/>
      <c r="J878" s="4"/>
      <c r="K878" s="4"/>
    </row>
    <row r="879" spans="2:11" ht="13.5" x14ac:dyDescent="0.35">
      <c r="B879" s="3">
        <v>43278</v>
      </c>
      <c r="C879" s="2">
        <v>15.64</v>
      </c>
      <c r="D879" s="2">
        <v>8.7487999999999992</v>
      </c>
      <c r="E879" s="2">
        <v>9062</v>
      </c>
      <c r="F879" s="2"/>
      <c r="G879" s="2"/>
      <c r="H879" s="6">
        <f t="shared" si="13"/>
        <v>-6.980466045424169E-3</v>
      </c>
      <c r="I879" s="4"/>
      <c r="J879" s="4"/>
      <c r="K879" s="4"/>
    </row>
    <row r="880" spans="2:11" ht="13.5" x14ac:dyDescent="0.35">
      <c r="B880" s="3">
        <v>43279</v>
      </c>
      <c r="C880" s="2">
        <v>15.74</v>
      </c>
      <c r="D880" s="2">
        <v>8.8048000000000002</v>
      </c>
      <c r="E880" s="2">
        <v>11737</v>
      </c>
      <c r="F880" s="2"/>
      <c r="G880" s="2"/>
      <c r="H880" s="6">
        <f t="shared" si="13"/>
        <v>6.400877834674577E-3</v>
      </c>
      <c r="I880" s="4"/>
      <c r="J880" s="4"/>
      <c r="K880" s="4"/>
    </row>
    <row r="881" spans="2:11" ht="13.5" x14ac:dyDescent="0.35">
      <c r="B881" s="3">
        <v>43280</v>
      </c>
      <c r="C881" s="2">
        <v>16.100000000000001</v>
      </c>
      <c r="D881" s="2">
        <v>9.0061</v>
      </c>
      <c r="E881" s="2">
        <v>2872</v>
      </c>
      <c r="F881" s="2"/>
      <c r="G881" s="2"/>
      <c r="H881" s="6">
        <f t="shared" si="13"/>
        <v>2.2862529529347607E-2</v>
      </c>
      <c r="I881" s="4"/>
      <c r="J881" s="4"/>
      <c r="K881" s="4"/>
    </row>
    <row r="882" spans="2:11" ht="13.5" x14ac:dyDescent="0.35">
      <c r="B882" s="3">
        <v>43283</v>
      </c>
      <c r="C882" s="2">
        <v>16.2</v>
      </c>
      <c r="D882" s="2">
        <v>9.0620999999999992</v>
      </c>
      <c r="E882" s="2">
        <v>3456</v>
      </c>
      <c r="F882" s="2"/>
      <c r="G882" s="2"/>
      <c r="H882" s="6">
        <f t="shared" si="13"/>
        <v>6.2180077947168212E-3</v>
      </c>
      <c r="I882" s="4"/>
      <c r="J882" s="4"/>
      <c r="K882" s="4"/>
    </row>
    <row r="883" spans="2:11" ht="13.5" x14ac:dyDescent="0.35">
      <c r="B883" s="3">
        <v>43284</v>
      </c>
      <c r="C883" s="2">
        <v>16.100000000000001</v>
      </c>
      <c r="D883" s="2">
        <v>9.0061</v>
      </c>
      <c r="E883" s="2">
        <v>1388</v>
      </c>
      <c r="F883" s="2"/>
      <c r="G883" s="2"/>
      <c r="H883" s="6">
        <f t="shared" si="13"/>
        <v>-6.1795830988401329E-3</v>
      </c>
      <c r="I883" s="4"/>
      <c r="J883" s="4"/>
      <c r="K883" s="4"/>
    </row>
    <row r="884" spans="2:11" ht="13.5" x14ac:dyDescent="0.35">
      <c r="B884" s="3">
        <v>43285</v>
      </c>
      <c r="C884" s="2">
        <v>16.3</v>
      </c>
      <c r="D884" s="2">
        <v>9.1180000000000003</v>
      </c>
      <c r="E884" s="2">
        <v>6710</v>
      </c>
      <c r="F884" s="2"/>
      <c r="G884" s="2"/>
      <c r="H884" s="6">
        <f t="shared" si="13"/>
        <v>1.2424912004086157E-2</v>
      </c>
      <c r="I884" s="4"/>
      <c r="J884" s="4"/>
      <c r="K884" s="4"/>
    </row>
    <row r="885" spans="2:11" ht="13.5" x14ac:dyDescent="0.35">
      <c r="B885" s="3">
        <v>43286</v>
      </c>
      <c r="C885" s="2">
        <v>16.399999999999999</v>
      </c>
      <c r="D885" s="2">
        <v>9.1738999999999997</v>
      </c>
      <c r="E885" s="2">
        <v>3864</v>
      </c>
      <c r="F885" s="2"/>
      <c r="G885" s="2"/>
      <c r="H885" s="6">
        <f t="shared" si="13"/>
        <v>6.1307304233383852E-3</v>
      </c>
      <c r="I885" s="4"/>
      <c r="J885" s="4"/>
      <c r="K885" s="4"/>
    </row>
    <row r="886" spans="2:11" ht="13.5" x14ac:dyDescent="0.35">
      <c r="B886" s="3">
        <v>43287</v>
      </c>
      <c r="C886" s="2">
        <v>16.34</v>
      </c>
      <c r="D886" s="2">
        <v>9.1403999999999996</v>
      </c>
      <c r="E886" s="2">
        <v>7232</v>
      </c>
      <c r="F886" s="2"/>
      <c r="G886" s="2"/>
      <c r="H886" s="6">
        <f t="shared" si="13"/>
        <v>-3.6516639597118004E-3</v>
      </c>
      <c r="I886" s="4"/>
      <c r="J886" s="4"/>
      <c r="K886" s="4"/>
    </row>
    <row r="887" spans="2:11" ht="13.5" x14ac:dyDescent="0.35">
      <c r="B887" s="3">
        <v>43290</v>
      </c>
      <c r="C887" s="2">
        <v>16.29</v>
      </c>
      <c r="D887" s="2">
        <v>9.1123999999999992</v>
      </c>
      <c r="E887" s="2">
        <v>2736</v>
      </c>
      <c r="F887" s="2"/>
      <c r="G887" s="2"/>
      <c r="H887" s="6">
        <f t="shared" si="13"/>
        <v>-3.0633232681283608E-3</v>
      </c>
      <c r="I887" s="4"/>
      <c r="J887" s="4"/>
      <c r="K887" s="4"/>
    </row>
    <row r="888" spans="2:11" ht="13.5" x14ac:dyDescent="0.35">
      <c r="B888" s="3">
        <v>43291</v>
      </c>
      <c r="C888" s="2">
        <v>16.29</v>
      </c>
      <c r="D888" s="2">
        <v>9.1123999999999992</v>
      </c>
      <c r="E888" s="2">
        <v>0</v>
      </c>
      <c r="F888" s="2"/>
      <c r="G888" s="2"/>
      <c r="H888" s="6">
        <f t="shared" si="13"/>
        <v>0</v>
      </c>
      <c r="I888" s="4"/>
      <c r="J888" s="4"/>
      <c r="K888" s="4"/>
    </row>
    <row r="889" spans="2:11" ht="13.5" x14ac:dyDescent="0.35">
      <c r="B889" s="3">
        <v>43292</v>
      </c>
      <c r="C889" s="2">
        <v>16.25</v>
      </c>
      <c r="D889" s="2">
        <v>9.09</v>
      </c>
      <c r="E889" s="2">
        <v>1076</v>
      </c>
      <c r="F889" s="2"/>
      <c r="G889" s="2"/>
      <c r="H889" s="6">
        <f t="shared" si="13"/>
        <v>-2.4581888415784328E-3</v>
      </c>
      <c r="I889" s="4"/>
      <c r="J889" s="4"/>
      <c r="K889" s="4"/>
    </row>
    <row r="890" spans="2:11" ht="13.5" x14ac:dyDescent="0.35">
      <c r="B890" s="3">
        <v>43293</v>
      </c>
      <c r="C890" s="2">
        <v>16.25</v>
      </c>
      <c r="D890" s="2">
        <v>9.09</v>
      </c>
      <c r="E890" s="2">
        <v>2275</v>
      </c>
      <c r="F890" s="2"/>
      <c r="G890" s="2"/>
      <c r="H890" s="6">
        <f t="shared" si="13"/>
        <v>0</v>
      </c>
      <c r="I890" s="4"/>
      <c r="J890" s="4"/>
      <c r="K890" s="4"/>
    </row>
    <row r="891" spans="2:11" ht="13.5" x14ac:dyDescent="0.35">
      <c r="B891" s="3">
        <v>43294</v>
      </c>
      <c r="C891" s="2">
        <v>16</v>
      </c>
      <c r="D891" s="2">
        <v>8.9502000000000006</v>
      </c>
      <c r="E891" s="2">
        <v>5506</v>
      </c>
      <c r="F891" s="2"/>
      <c r="G891" s="2"/>
      <c r="H891" s="6">
        <f t="shared" si="13"/>
        <v>-1.5379537953795298E-2</v>
      </c>
      <c r="I891" s="4"/>
      <c r="J891" s="4"/>
      <c r="K891" s="4"/>
    </row>
    <row r="892" spans="2:11" ht="13.5" x14ac:dyDescent="0.35">
      <c r="B892" s="3">
        <v>43297</v>
      </c>
      <c r="C892" s="2">
        <v>16.3</v>
      </c>
      <c r="D892" s="2">
        <v>9.1180000000000003</v>
      </c>
      <c r="E892" s="2">
        <v>3443</v>
      </c>
      <c r="F892" s="2"/>
      <c r="G892" s="2"/>
      <c r="H892" s="6">
        <f t="shared" si="13"/>
        <v>1.8748184398113977E-2</v>
      </c>
      <c r="I892" s="4"/>
      <c r="J892" s="4"/>
      <c r="K892" s="4"/>
    </row>
    <row r="893" spans="2:11" ht="13.5" x14ac:dyDescent="0.35">
      <c r="B893" s="3">
        <v>43298</v>
      </c>
      <c r="C893" s="2">
        <v>16.28</v>
      </c>
      <c r="D893" s="2">
        <v>9.1067999999999998</v>
      </c>
      <c r="E893" s="2">
        <v>876</v>
      </c>
      <c r="F893" s="2"/>
      <c r="G893" s="2"/>
      <c r="H893" s="6">
        <f t="shared" si="13"/>
        <v>-1.2283395481465828E-3</v>
      </c>
      <c r="I893" s="4"/>
      <c r="J893" s="4"/>
      <c r="K893" s="4"/>
    </row>
    <row r="894" spans="2:11" ht="13.5" x14ac:dyDescent="0.35">
      <c r="B894" s="3">
        <v>43299</v>
      </c>
      <c r="C894" s="2">
        <v>16.34</v>
      </c>
      <c r="D894" s="2">
        <v>9.1403999999999996</v>
      </c>
      <c r="E894" s="2">
        <v>447</v>
      </c>
      <c r="F894" s="2"/>
      <c r="G894" s="2"/>
      <c r="H894" s="6">
        <f t="shared" si="13"/>
        <v>3.6895506654368005E-3</v>
      </c>
      <c r="I894" s="4"/>
      <c r="J894" s="4"/>
      <c r="K894" s="4"/>
    </row>
    <row r="895" spans="2:11" ht="13.5" x14ac:dyDescent="0.35">
      <c r="B895" s="3">
        <v>43300</v>
      </c>
      <c r="C895" s="2">
        <v>16.3</v>
      </c>
      <c r="D895" s="2">
        <v>9.1180000000000003</v>
      </c>
      <c r="E895" s="2">
        <v>7362</v>
      </c>
      <c r="F895" s="2"/>
      <c r="G895" s="2"/>
      <c r="H895" s="6">
        <f t="shared" si="13"/>
        <v>-2.4506586145025722E-3</v>
      </c>
      <c r="I895" s="4"/>
      <c r="J895" s="4"/>
      <c r="K895" s="4"/>
    </row>
    <row r="896" spans="2:11" ht="13.5" x14ac:dyDescent="0.35">
      <c r="B896" s="3">
        <v>43301</v>
      </c>
      <c r="C896" s="2">
        <v>16.55</v>
      </c>
      <c r="D896" s="2">
        <v>9.2578999999999994</v>
      </c>
      <c r="E896" s="2">
        <v>10884</v>
      </c>
      <c r="F896" s="2"/>
      <c r="G896" s="2"/>
      <c r="H896" s="6">
        <f t="shared" si="13"/>
        <v>1.534327703443727E-2</v>
      </c>
      <c r="I896" s="4"/>
      <c r="J896" s="4"/>
      <c r="K896" s="4"/>
    </row>
    <row r="897" spans="2:11" ht="13.5" x14ac:dyDescent="0.35">
      <c r="B897" s="3">
        <v>43304</v>
      </c>
      <c r="C897" s="2">
        <v>17.04</v>
      </c>
      <c r="D897" s="2">
        <v>9.532</v>
      </c>
      <c r="E897" s="2">
        <v>7201</v>
      </c>
      <c r="F897" s="2"/>
      <c r="G897" s="2"/>
      <c r="H897" s="6">
        <f t="shared" si="13"/>
        <v>2.9607146329081183E-2</v>
      </c>
      <c r="I897" s="4"/>
      <c r="J897" s="4"/>
      <c r="K897" s="4"/>
    </row>
    <row r="898" spans="2:11" ht="13.5" x14ac:dyDescent="0.35">
      <c r="B898" s="3">
        <v>43305</v>
      </c>
      <c r="C898" s="2">
        <v>17.350000000000001</v>
      </c>
      <c r="D898" s="2">
        <v>9.7053999999999991</v>
      </c>
      <c r="E898" s="2">
        <v>24470</v>
      </c>
      <c r="F898" s="2"/>
      <c r="G898" s="2"/>
      <c r="H898" s="6">
        <f t="shared" si="13"/>
        <v>1.8191355434326387E-2</v>
      </c>
      <c r="I898" s="4"/>
      <c r="J898" s="4"/>
      <c r="K898" s="4"/>
    </row>
    <row r="899" spans="2:11" ht="13.5" x14ac:dyDescent="0.35">
      <c r="B899" s="3">
        <v>43307</v>
      </c>
      <c r="C899" s="2">
        <v>17.3</v>
      </c>
      <c r="D899" s="2">
        <v>9.6774000000000004</v>
      </c>
      <c r="E899" s="2">
        <v>6075</v>
      </c>
      <c r="F899" s="2"/>
      <c r="G899" s="2"/>
      <c r="H899" s="6">
        <f t="shared" si="13"/>
        <v>-2.8849918602014027E-3</v>
      </c>
      <c r="I899" s="4"/>
      <c r="J899" s="4"/>
      <c r="K899" s="4"/>
    </row>
    <row r="900" spans="2:11" ht="13.5" x14ac:dyDescent="0.35">
      <c r="B900" s="3">
        <v>43308</v>
      </c>
      <c r="C900" s="2">
        <v>17.28</v>
      </c>
      <c r="D900" s="2">
        <v>9.6661999999999999</v>
      </c>
      <c r="E900" s="2">
        <v>25221</v>
      </c>
      <c r="F900" s="2"/>
      <c r="G900" s="2"/>
      <c r="H900" s="6">
        <f t="shared" si="13"/>
        <v>-1.1573356480046853E-3</v>
      </c>
      <c r="I900" s="4"/>
      <c r="J900" s="4"/>
      <c r="K900" s="4"/>
    </row>
    <row r="901" spans="2:11" ht="13.5" x14ac:dyDescent="0.35">
      <c r="B901" s="3">
        <v>43311</v>
      </c>
      <c r="C901" s="2">
        <v>17.2</v>
      </c>
      <c r="D901" s="2">
        <v>9.6214999999999993</v>
      </c>
      <c r="E901" s="2">
        <v>2467</v>
      </c>
      <c r="F901" s="2"/>
      <c r="G901" s="2"/>
      <c r="H901" s="6">
        <f t="shared" si="13"/>
        <v>-4.6243611760568406E-3</v>
      </c>
      <c r="I901" s="4"/>
      <c r="J901" s="4"/>
      <c r="K901" s="4"/>
    </row>
    <row r="902" spans="2:11" ht="13.5" x14ac:dyDescent="0.35">
      <c r="B902" s="3">
        <v>43312</v>
      </c>
      <c r="C902" s="2">
        <v>17.350000000000001</v>
      </c>
      <c r="D902" s="2">
        <v>9.7053999999999991</v>
      </c>
      <c r="E902" s="2">
        <v>11624</v>
      </c>
      <c r="F902" s="2"/>
      <c r="G902" s="2"/>
      <c r="H902" s="6">
        <f t="shared" si="13"/>
        <v>8.7200540456269671E-3</v>
      </c>
      <c r="I902" s="4"/>
      <c r="J902" s="4"/>
      <c r="K902" s="4"/>
    </row>
    <row r="903" spans="2:11" ht="13.5" x14ac:dyDescent="0.35">
      <c r="B903" s="3">
        <v>43313</v>
      </c>
      <c r="C903" s="2">
        <v>17.350000000000001</v>
      </c>
      <c r="D903" s="2">
        <v>9.7053999999999991</v>
      </c>
      <c r="E903" s="2">
        <v>20566</v>
      </c>
      <c r="F903" s="2"/>
      <c r="G903" s="2"/>
      <c r="H903" s="6">
        <f t="shared" ref="H903:H966" si="14">(D903-D902)/D902</f>
        <v>0</v>
      </c>
      <c r="I903" s="4"/>
      <c r="J903" s="4"/>
      <c r="K903" s="4"/>
    </row>
    <row r="904" spans="2:11" ht="13.5" x14ac:dyDescent="0.35">
      <c r="B904" s="3">
        <v>43314</v>
      </c>
      <c r="C904" s="2">
        <v>17.329999999999998</v>
      </c>
      <c r="D904" s="2">
        <v>9.6942000000000004</v>
      </c>
      <c r="E904" s="2">
        <v>348</v>
      </c>
      <c r="F904" s="2"/>
      <c r="G904" s="2"/>
      <c r="H904" s="6">
        <f t="shared" si="14"/>
        <v>-1.153996744080488E-3</v>
      </c>
      <c r="I904" s="4"/>
      <c r="J904" s="4"/>
      <c r="K904" s="4"/>
    </row>
    <row r="905" spans="2:11" ht="13.5" x14ac:dyDescent="0.35">
      <c r="B905" s="3">
        <v>43315</v>
      </c>
      <c r="C905" s="2">
        <v>17.3</v>
      </c>
      <c r="D905" s="2">
        <v>9.6774000000000004</v>
      </c>
      <c r="E905" s="2">
        <v>3063</v>
      </c>
      <c r="F905" s="2"/>
      <c r="G905" s="2"/>
      <c r="H905" s="6">
        <f t="shared" si="14"/>
        <v>-1.7329949866930665E-3</v>
      </c>
      <c r="I905" s="4"/>
      <c r="J905" s="4"/>
      <c r="K905" s="4"/>
    </row>
    <row r="906" spans="2:11" ht="13.5" x14ac:dyDescent="0.35">
      <c r="B906" s="3">
        <v>43318</v>
      </c>
      <c r="C906" s="2">
        <v>17.39</v>
      </c>
      <c r="D906" s="2">
        <v>9.7277000000000005</v>
      </c>
      <c r="E906" s="2">
        <v>4563</v>
      </c>
      <c r="F906" s="2"/>
      <c r="G906" s="2"/>
      <c r="H906" s="6">
        <f t="shared" si="14"/>
        <v>5.1976770620207917E-3</v>
      </c>
      <c r="I906" s="4"/>
      <c r="J906" s="4"/>
      <c r="K906" s="4"/>
    </row>
    <row r="907" spans="2:11" ht="13.5" x14ac:dyDescent="0.35">
      <c r="B907" s="3">
        <v>43319</v>
      </c>
      <c r="C907" s="2">
        <v>17.399999999999999</v>
      </c>
      <c r="D907" s="2">
        <v>9.7332999999999998</v>
      </c>
      <c r="E907" s="2">
        <v>3286</v>
      </c>
      <c r="F907" s="2"/>
      <c r="G907" s="2"/>
      <c r="H907" s="6">
        <f t="shared" si="14"/>
        <v>5.7567564789203851E-4</v>
      </c>
      <c r="I907" s="4"/>
      <c r="J907" s="4"/>
      <c r="K907" s="4"/>
    </row>
    <row r="908" spans="2:11" ht="13.5" x14ac:dyDescent="0.35">
      <c r="B908" s="3">
        <v>43320</v>
      </c>
      <c r="C908" s="2">
        <v>17.850000000000001</v>
      </c>
      <c r="D908" s="2">
        <v>9.9850999999999992</v>
      </c>
      <c r="E908" s="2">
        <v>5961</v>
      </c>
      <c r="F908" s="2"/>
      <c r="G908" s="2"/>
      <c r="H908" s="6">
        <f t="shared" si="14"/>
        <v>2.5869951609423254E-2</v>
      </c>
      <c r="I908" s="4"/>
      <c r="J908" s="4"/>
      <c r="K908" s="4"/>
    </row>
    <row r="909" spans="2:11" ht="13.5" x14ac:dyDescent="0.35">
      <c r="B909" s="3">
        <v>43321</v>
      </c>
      <c r="C909" s="2">
        <v>17.850000000000001</v>
      </c>
      <c r="D909" s="2">
        <v>9.9850999999999992</v>
      </c>
      <c r="E909" s="2">
        <v>7782</v>
      </c>
      <c r="F909" s="2"/>
      <c r="G909" s="2"/>
      <c r="H909" s="6">
        <f t="shared" si="14"/>
        <v>0</v>
      </c>
      <c r="I909" s="4"/>
      <c r="J909" s="4"/>
      <c r="K909" s="4"/>
    </row>
    <row r="910" spans="2:11" ht="13.5" x14ac:dyDescent="0.35">
      <c r="B910" s="3">
        <v>43322</v>
      </c>
      <c r="C910" s="2">
        <v>18.3</v>
      </c>
      <c r="D910" s="2">
        <v>10.236800000000001</v>
      </c>
      <c r="E910" s="2">
        <v>32207</v>
      </c>
      <c r="F910" s="2"/>
      <c r="G910" s="2"/>
      <c r="H910" s="6">
        <f t="shared" si="14"/>
        <v>2.5207559263302461E-2</v>
      </c>
      <c r="I910" s="4"/>
      <c r="J910" s="4"/>
      <c r="K910" s="4"/>
    </row>
    <row r="911" spans="2:11" ht="13.5" x14ac:dyDescent="0.35">
      <c r="B911" s="3">
        <v>43326</v>
      </c>
      <c r="C911" s="2">
        <v>18.78</v>
      </c>
      <c r="D911" s="2">
        <v>10.5053</v>
      </c>
      <c r="E911" s="2">
        <v>7913</v>
      </c>
      <c r="F911" s="2"/>
      <c r="G911" s="2"/>
      <c r="H911" s="6">
        <f t="shared" si="14"/>
        <v>2.6228899656142494E-2</v>
      </c>
      <c r="I911" s="4"/>
      <c r="J911" s="4"/>
      <c r="K911" s="4"/>
    </row>
    <row r="912" spans="2:11" ht="13.5" x14ac:dyDescent="0.35">
      <c r="B912" s="3">
        <v>43327</v>
      </c>
      <c r="C912" s="2">
        <v>18.22</v>
      </c>
      <c r="D912" s="2">
        <v>10.192</v>
      </c>
      <c r="E912" s="2">
        <v>6450</v>
      </c>
      <c r="F912" s="2"/>
      <c r="G912" s="2"/>
      <c r="H912" s="6">
        <f t="shared" si="14"/>
        <v>-2.982304170275955E-2</v>
      </c>
      <c r="I912" s="4"/>
      <c r="J912" s="4"/>
      <c r="K912" s="4"/>
    </row>
    <row r="913" spans="2:11" ht="13.5" x14ac:dyDescent="0.35">
      <c r="B913" s="3">
        <v>43328</v>
      </c>
      <c r="C913" s="2">
        <v>18.2</v>
      </c>
      <c r="D913" s="2">
        <v>10.1808</v>
      </c>
      <c r="E913" s="2">
        <v>17754</v>
      </c>
      <c r="F913" s="2"/>
      <c r="G913" s="2"/>
      <c r="H913" s="6">
        <f t="shared" si="14"/>
        <v>-1.0989010989011522E-3</v>
      </c>
      <c r="I913" s="4"/>
      <c r="J913" s="4"/>
      <c r="K913" s="4"/>
    </row>
    <row r="914" spans="2:11" ht="13.5" x14ac:dyDescent="0.35">
      <c r="B914" s="3">
        <v>43329</v>
      </c>
      <c r="C914" s="2">
        <v>18</v>
      </c>
      <c r="D914" s="2">
        <v>10.069000000000001</v>
      </c>
      <c r="E914" s="2">
        <v>3777</v>
      </c>
      <c r="F914" s="2"/>
      <c r="G914" s="2"/>
      <c r="H914" s="6">
        <f t="shared" si="14"/>
        <v>-1.0981455288385863E-2</v>
      </c>
      <c r="I914" s="4"/>
      <c r="J914" s="4"/>
      <c r="K914" s="4"/>
    </row>
    <row r="915" spans="2:11" ht="13.5" x14ac:dyDescent="0.35">
      <c r="B915" s="3">
        <v>43332</v>
      </c>
      <c r="C915" s="2">
        <v>18</v>
      </c>
      <c r="D915" s="2">
        <v>10.069000000000001</v>
      </c>
      <c r="E915" s="2">
        <v>784</v>
      </c>
      <c r="F915" s="2"/>
      <c r="G915" s="2"/>
      <c r="H915" s="6">
        <f t="shared" si="14"/>
        <v>0</v>
      </c>
      <c r="I915" s="4"/>
      <c r="J915" s="4"/>
      <c r="K915" s="4"/>
    </row>
    <row r="916" spans="2:11" ht="13.5" x14ac:dyDescent="0.35">
      <c r="B916" s="3">
        <v>43335</v>
      </c>
      <c r="C916" s="2">
        <v>18</v>
      </c>
      <c r="D916" s="2">
        <v>10.069000000000001</v>
      </c>
      <c r="E916" s="2">
        <v>106</v>
      </c>
      <c r="F916" s="2"/>
      <c r="G916" s="2"/>
      <c r="H916" s="6">
        <f t="shared" si="14"/>
        <v>0</v>
      </c>
      <c r="I916" s="4"/>
      <c r="J916" s="4"/>
      <c r="K916" s="4"/>
    </row>
    <row r="917" spans="2:11" ht="13.5" x14ac:dyDescent="0.35">
      <c r="B917" s="3">
        <v>43336</v>
      </c>
      <c r="C917" s="2">
        <v>17.97</v>
      </c>
      <c r="D917" s="2">
        <v>10.052199999999999</v>
      </c>
      <c r="E917" s="2">
        <v>165</v>
      </c>
      <c r="F917" s="2"/>
      <c r="G917" s="2"/>
      <c r="H917" s="6">
        <f t="shared" si="14"/>
        <v>-1.6684874366870296E-3</v>
      </c>
      <c r="I917" s="4"/>
      <c r="J917" s="4"/>
      <c r="K917" s="4"/>
    </row>
    <row r="918" spans="2:11" ht="13.5" x14ac:dyDescent="0.35">
      <c r="B918" s="3">
        <v>43339</v>
      </c>
      <c r="C918" s="2">
        <v>17.97</v>
      </c>
      <c r="D918" s="2">
        <v>10.052199999999999</v>
      </c>
      <c r="E918" s="2">
        <v>2552</v>
      </c>
      <c r="F918" s="2"/>
      <c r="G918" s="2"/>
      <c r="H918" s="6">
        <f t="shared" si="14"/>
        <v>0</v>
      </c>
      <c r="I918" s="4"/>
      <c r="J918" s="4"/>
      <c r="K918" s="4"/>
    </row>
    <row r="919" spans="2:11" ht="13.5" x14ac:dyDescent="0.35">
      <c r="B919" s="3">
        <v>43340</v>
      </c>
      <c r="C919" s="2">
        <v>17.899999999999999</v>
      </c>
      <c r="D919" s="2">
        <v>10.013</v>
      </c>
      <c r="E919" s="2">
        <v>7003</v>
      </c>
      <c r="F919" s="2"/>
      <c r="G919" s="2"/>
      <c r="H919" s="6">
        <f t="shared" si="14"/>
        <v>-3.8996438590556534E-3</v>
      </c>
      <c r="I919" s="4"/>
      <c r="J919" s="4"/>
      <c r="K919" s="4"/>
    </row>
    <row r="920" spans="2:11" ht="13.5" x14ac:dyDescent="0.35">
      <c r="B920" s="3">
        <v>43341</v>
      </c>
      <c r="C920" s="2">
        <v>17.79</v>
      </c>
      <c r="D920" s="2">
        <v>9.9514999999999993</v>
      </c>
      <c r="E920" s="2">
        <v>866</v>
      </c>
      <c r="F920" s="2"/>
      <c r="G920" s="2"/>
      <c r="H920" s="6">
        <f t="shared" si="14"/>
        <v>-6.1420153800060473E-3</v>
      </c>
      <c r="I920" s="4"/>
      <c r="J920" s="4"/>
      <c r="K920" s="4"/>
    </row>
    <row r="921" spans="2:11" ht="13.5" x14ac:dyDescent="0.35">
      <c r="B921" s="3">
        <v>43342</v>
      </c>
      <c r="C921" s="2">
        <v>17.59</v>
      </c>
      <c r="D921" s="2">
        <v>9.8396000000000008</v>
      </c>
      <c r="E921" s="2">
        <v>16354</v>
      </c>
      <c r="F921" s="2"/>
      <c r="G921" s="2"/>
      <c r="H921" s="6">
        <f t="shared" si="14"/>
        <v>-1.1244535999597906E-2</v>
      </c>
      <c r="I921" s="4"/>
      <c r="J921" s="4"/>
      <c r="K921" s="4"/>
    </row>
    <row r="922" spans="2:11" ht="13.5" x14ac:dyDescent="0.35">
      <c r="B922" s="3">
        <v>43343</v>
      </c>
      <c r="C922" s="2">
        <v>17.64</v>
      </c>
      <c r="D922" s="2">
        <v>9.8675999999999995</v>
      </c>
      <c r="E922" s="2">
        <v>3718</v>
      </c>
      <c r="F922" s="2"/>
      <c r="G922" s="2"/>
      <c r="H922" s="6">
        <f t="shared" si="14"/>
        <v>2.8456441318751463E-3</v>
      </c>
      <c r="I922" s="4"/>
      <c r="J922" s="4"/>
      <c r="K922" s="4"/>
    </row>
    <row r="923" spans="2:11" ht="13.5" x14ac:dyDescent="0.35">
      <c r="B923" s="3">
        <v>43346</v>
      </c>
      <c r="C923" s="2">
        <v>17.25</v>
      </c>
      <c r="D923" s="2">
        <v>9.6494</v>
      </c>
      <c r="E923" s="2">
        <v>6320</v>
      </c>
      <c r="F923" s="2"/>
      <c r="G923" s="2"/>
      <c r="H923" s="6">
        <f t="shared" si="14"/>
        <v>-2.2112773116056542E-2</v>
      </c>
      <c r="I923" s="4"/>
      <c r="J923" s="4"/>
      <c r="K923" s="4"/>
    </row>
    <row r="924" spans="2:11" ht="13.5" x14ac:dyDescent="0.35">
      <c r="B924" s="3">
        <v>43347</v>
      </c>
      <c r="C924" s="2">
        <v>16.899999999999999</v>
      </c>
      <c r="D924" s="2">
        <v>9.4535999999999998</v>
      </c>
      <c r="E924" s="2">
        <v>15800</v>
      </c>
      <c r="F924" s="2"/>
      <c r="G924" s="2"/>
      <c r="H924" s="6">
        <f t="shared" si="14"/>
        <v>-2.0291417082927456E-2</v>
      </c>
      <c r="I924" s="4"/>
      <c r="J924" s="4"/>
      <c r="K924" s="4"/>
    </row>
    <row r="925" spans="2:11" ht="13.5" x14ac:dyDescent="0.35">
      <c r="B925" s="3">
        <v>43348</v>
      </c>
      <c r="C925" s="2">
        <v>17</v>
      </c>
      <c r="D925" s="2">
        <v>9.5096000000000007</v>
      </c>
      <c r="E925" s="2">
        <v>3780</v>
      </c>
      <c r="F925" s="2"/>
      <c r="G925" s="2"/>
      <c r="H925" s="6">
        <f t="shared" si="14"/>
        <v>5.923669290006023E-3</v>
      </c>
      <c r="I925" s="4"/>
      <c r="J925" s="4"/>
      <c r="K925" s="4"/>
    </row>
    <row r="926" spans="2:11" ht="13.5" x14ac:dyDescent="0.35">
      <c r="B926" s="3">
        <v>43349</v>
      </c>
      <c r="C926" s="2">
        <v>16.98</v>
      </c>
      <c r="D926" s="2">
        <v>9.4984000000000002</v>
      </c>
      <c r="E926" s="2">
        <v>16698</v>
      </c>
      <c r="F926" s="2"/>
      <c r="G926" s="2"/>
      <c r="H926" s="6">
        <f t="shared" si="14"/>
        <v>-1.1777572137629912E-3</v>
      </c>
      <c r="I926" s="4"/>
      <c r="J926" s="4"/>
      <c r="K926" s="4"/>
    </row>
    <row r="927" spans="2:11" ht="13.5" x14ac:dyDescent="0.35">
      <c r="B927" s="3">
        <v>43350</v>
      </c>
      <c r="C927" s="2">
        <v>17.39</v>
      </c>
      <c r="D927" s="2">
        <v>9.7277000000000005</v>
      </c>
      <c r="E927" s="2">
        <v>19504</v>
      </c>
      <c r="F927" s="2"/>
      <c r="G927" s="2"/>
      <c r="H927" s="6">
        <f t="shared" si="14"/>
        <v>2.4140907942390325E-2</v>
      </c>
      <c r="I927" s="4"/>
      <c r="J927" s="4"/>
      <c r="K927" s="4"/>
    </row>
    <row r="928" spans="2:11" ht="13.5" x14ac:dyDescent="0.35">
      <c r="B928" s="3">
        <v>43353</v>
      </c>
      <c r="C928" s="2">
        <v>17.5</v>
      </c>
      <c r="D928" s="2">
        <v>9.7893000000000008</v>
      </c>
      <c r="E928" s="2">
        <v>6282</v>
      </c>
      <c r="F928" s="2"/>
      <c r="G928" s="2"/>
      <c r="H928" s="6">
        <f t="shared" si="14"/>
        <v>6.3324321268131544E-3</v>
      </c>
      <c r="I928" s="4"/>
      <c r="J928" s="4"/>
      <c r="K928" s="4"/>
    </row>
    <row r="929" spans="2:11" ht="13.5" x14ac:dyDescent="0.35">
      <c r="B929" s="3">
        <v>43355</v>
      </c>
      <c r="C929" s="2">
        <v>17.350000000000001</v>
      </c>
      <c r="D929" s="2">
        <v>9.7053999999999991</v>
      </c>
      <c r="E929" s="2">
        <v>548</v>
      </c>
      <c r="F929" s="2"/>
      <c r="G929" s="2"/>
      <c r="H929" s="6">
        <f t="shared" si="14"/>
        <v>-8.5705821662429016E-3</v>
      </c>
      <c r="I929" s="4"/>
      <c r="J929" s="4"/>
      <c r="K929" s="4"/>
    </row>
    <row r="930" spans="2:11" ht="13.5" x14ac:dyDescent="0.35">
      <c r="B930" s="3">
        <v>43356</v>
      </c>
      <c r="C930" s="2">
        <v>16.989999999999998</v>
      </c>
      <c r="D930" s="2">
        <v>9.5039999999999996</v>
      </c>
      <c r="E930" s="2">
        <v>5681</v>
      </c>
      <c r="F930" s="2"/>
      <c r="G930" s="2"/>
      <c r="H930" s="6">
        <f t="shared" si="14"/>
        <v>-2.0751334308735301E-2</v>
      </c>
      <c r="I930" s="4"/>
      <c r="J930" s="4"/>
      <c r="K930" s="4"/>
    </row>
    <row r="931" spans="2:11" ht="13.5" x14ac:dyDescent="0.35">
      <c r="B931" s="3">
        <v>43357</v>
      </c>
      <c r="C931" s="2">
        <v>16.8</v>
      </c>
      <c r="D931" s="2">
        <v>9.3977000000000004</v>
      </c>
      <c r="E931" s="2">
        <v>10296</v>
      </c>
      <c r="F931" s="2"/>
      <c r="G931" s="2"/>
      <c r="H931" s="6">
        <f t="shared" si="14"/>
        <v>-1.1184764309764223E-2</v>
      </c>
      <c r="I931" s="4"/>
      <c r="J931" s="4"/>
      <c r="K931" s="4"/>
    </row>
    <row r="932" spans="2:11" ht="13.5" x14ac:dyDescent="0.35">
      <c r="B932" s="3">
        <v>43360</v>
      </c>
      <c r="C932" s="2">
        <v>16.899999999999999</v>
      </c>
      <c r="D932" s="2">
        <v>9.4535999999999998</v>
      </c>
      <c r="E932" s="2">
        <v>2118</v>
      </c>
      <c r="F932" s="2"/>
      <c r="G932" s="2"/>
      <c r="H932" s="6">
        <f t="shared" si="14"/>
        <v>5.9482639369206709E-3</v>
      </c>
      <c r="I932" s="4"/>
      <c r="J932" s="4"/>
      <c r="K932" s="4"/>
    </row>
    <row r="933" spans="2:11" ht="13.5" x14ac:dyDescent="0.35">
      <c r="B933" s="3">
        <v>43361</v>
      </c>
      <c r="C933" s="2">
        <v>16.97</v>
      </c>
      <c r="D933" s="2">
        <v>9.4928000000000008</v>
      </c>
      <c r="E933" s="2">
        <v>6843</v>
      </c>
      <c r="F933" s="2"/>
      <c r="G933" s="2"/>
      <c r="H933" s="6">
        <f t="shared" si="14"/>
        <v>4.1465685030042535E-3</v>
      </c>
      <c r="I933" s="4"/>
      <c r="J933" s="4"/>
      <c r="K933" s="4"/>
    </row>
    <row r="934" spans="2:11" ht="13.5" x14ac:dyDescent="0.35">
      <c r="B934" s="3">
        <v>43362</v>
      </c>
      <c r="C934" s="2">
        <v>16.850000000000001</v>
      </c>
      <c r="D934" s="2">
        <v>9.4257000000000009</v>
      </c>
      <c r="E934" s="2">
        <v>2336</v>
      </c>
      <c r="F934" s="2"/>
      <c r="G934" s="2"/>
      <c r="H934" s="6">
        <f t="shared" si="14"/>
        <v>-7.0685150851171339E-3</v>
      </c>
      <c r="I934" s="4"/>
      <c r="J934" s="4"/>
      <c r="K934" s="4"/>
    </row>
    <row r="935" spans="2:11" ht="13.5" x14ac:dyDescent="0.35">
      <c r="B935" s="3">
        <v>43363</v>
      </c>
      <c r="C935" s="2">
        <v>16.850000000000001</v>
      </c>
      <c r="D935" s="2">
        <v>9.4257000000000009</v>
      </c>
      <c r="E935" s="2">
        <v>3867</v>
      </c>
      <c r="F935" s="2"/>
      <c r="G935" s="2"/>
      <c r="H935" s="6">
        <f t="shared" si="14"/>
        <v>0</v>
      </c>
      <c r="I935" s="4"/>
      <c r="J935" s="4"/>
      <c r="K935" s="4"/>
    </row>
    <row r="936" spans="2:11" ht="13.5" x14ac:dyDescent="0.35">
      <c r="B936" s="3">
        <v>43364</v>
      </c>
      <c r="C936" s="2">
        <v>16.690000000000001</v>
      </c>
      <c r="D936" s="2">
        <v>9.3361999999999998</v>
      </c>
      <c r="E936" s="2">
        <v>9846</v>
      </c>
      <c r="F936" s="2"/>
      <c r="G936" s="2"/>
      <c r="H936" s="6">
        <f t="shared" si="14"/>
        <v>-9.4953159977509381E-3</v>
      </c>
      <c r="I936" s="4"/>
      <c r="J936" s="4"/>
      <c r="K936" s="4"/>
    </row>
    <row r="937" spans="2:11" ht="13.5" x14ac:dyDescent="0.35">
      <c r="B937" s="3">
        <v>43367</v>
      </c>
      <c r="C937" s="2">
        <v>16.68</v>
      </c>
      <c r="D937" s="2">
        <v>9.3306000000000004</v>
      </c>
      <c r="E937" s="2">
        <v>4021</v>
      </c>
      <c r="F937" s="2"/>
      <c r="G937" s="2"/>
      <c r="H937" s="6">
        <f t="shared" si="14"/>
        <v>-5.998157708703095E-4</v>
      </c>
      <c r="I937" s="4"/>
      <c r="J937" s="4"/>
      <c r="K937" s="4"/>
    </row>
    <row r="938" spans="2:11" ht="13.5" x14ac:dyDescent="0.35">
      <c r="B938" s="3">
        <v>43368</v>
      </c>
      <c r="C938" s="2">
        <v>16.600000000000001</v>
      </c>
      <c r="D938" s="2">
        <v>9.2858000000000001</v>
      </c>
      <c r="E938" s="2">
        <v>2769</v>
      </c>
      <c r="F938" s="2"/>
      <c r="G938" s="2"/>
      <c r="H938" s="6">
        <f t="shared" si="14"/>
        <v>-4.801406126079823E-3</v>
      </c>
      <c r="I938" s="4"/>
      <c r="J938" s="4"/>
      <c r="K938" s="4"/>
    </row>
    <row r="939" spans="2:11" ht="13.5" x14ac:dyDescent="0.35">
      <c r="B939" s="3">
        <v>43369</v>
      </c>
      <c r="C939" s="2">
        <v>16.57</v>
      </c>
      <c r="D939" s="2">
        <v>9.2690000000000001</v>
      </c>
      <c r="E939" s="2">
        <v>3512</v>
      </c>
      <c r="F939" s="2"/>
      <c r="G939" s="2"/>
      <c r="H939" s="6">
        <f t="shared" si="14"/>
        <v>-1.8092140687932031E-3</v>
      </c>
      <c r="I939" s="4"/>
      <c r="J939" s="4"/>
      <c r="K939" s="4"/>
    </row>
    <row r="940" spans="2:11" ht="13.5" x14ac:dyDescent="0.35">
      <c r="B940" s="3">
        <v>43370</v>
      </c>
      <c r="C940" s="2">
        <v>16.5</v>
      </c>
      <c r="D940" s="2">
        <v>9.2299000000000007</v>
      </c>
      <c r="E940" s="2">
        <v>4842</v>
      </c>
      <c r="F940" s="2"/>
      <c r="G940" s="2"/>
      <c r="H940" s="6">
        <f t="shared" si="14"/>
        <v>-4.2183622828783542E-3</v>
      </c>
      <c r="I940" s="4"/>
      <c r="J940" s="4"/>
      <c r="K940" s="4"/>
    </row>
    <row r="941" spans="2:11" ht="13.5" x14ac:dyDescent="0.35">
      <c r="B941" s="3">
        <v>43371</v>
      </c>
      <c r="C941" s="2">
        <v>16.5</v>
      </c>
      <c r="D941" s="2">
        <v>9.2299000000000007</v>
      </c>
      <c r="E941" s="2">
        <v>6727</v>
      </c>
      <c r="F941" s="2"/>
      <c r="G941" s="2"/>
      <c r="H941" s="6">
        <f t="shared" si="14"/>
        <v>0</v>
      </c>
      <c r="I941" s="4"/>
      <c r="J941" s="4"/>
      <c r="K941" s="4"/>
    </row>
    <row r="942" spans="2:11" ht="13.5" x14ac:dyDescent="0.35">
      <c r="B942" s="3">
        <v>43374</v>
      </c>
      <c r="C942" s="2">
        <v>16.48</v>
      </c>
      <c r="D942" s="2">
        <v>9.2187000000000001</v>
      </c>
      <c r="E942" s="2">
        <v>1899</v>
      </c>
      <c r="F942" s="2"/>
      <c r="G942" s="2"/>
      <c r="H942" s="6">
        <f t="shared" si="14"/>
        <v>-1.2134475996490256E-3</v>
      </c>
      <c r="I942" s="4"/>
      <c r="J942" s="4"/>
      <c r="K942" s="4"/>
    </row>
    <row r="943" spans="2:11" ht="13.5" x14ac:dyDescent="0.35">
      <c r="B943" s="3">
        <v>43375</v>
      </c>
      <c r="C943" s="2">
        <v>16.5</v>
      </c>
      <c r="D943" s="2">
        <v>9.2299000000000007</v>
      </c>
      <c r="E943" s="2">
        <v>6143</v>
      </c>
      <c r="F943" s="2"/>
      <c r="G943" s="2"/>
      <c r="H943" s="6">
        <f t="shared" si="14"/>
        <v>1.2149218436439567E-3</v>
      </c>
      <c r="I943" s="4"/>
      <c r="J943" s="4"/>
      <c r="K943" s="4"/>
    </row>
    <row r="944" spans="2:11" ht="13.5" x14ac:dyDescent="0.35">
      <c r="B944" s="3">
        <v>43376</v>
      </c>
      <c r="C944" s="2">
        <v>16.32</v>
      </c>
      <c r="D944" s="2">
        <v>9.1292000000000009</v>
      </c>
      <c r="E944" s="2">
        <v>1925</v>
      </c>
      <c r="F944" s="2"/>
      <c r="G944" s="2"/>
      <c r="H944" s="6">
        <f t="shared" si="14"/>
        <v>-1.0910194043272384E-2</v>
      </c>
      <c r="I944" s="4"/>
      <c r="J944" s="4"/>
      <c r="K944" s="4"/>
    </row>
    <row r="945" spans="2:11" ht="13.5" x14ac:dyDescent="0.35">
      <c r="B945" s="3">
        <v>43377</v>
      </c>
      <c r="C945" s="2">
        <v>16.3</v>
      </c>
      <c r="D945" s="2">
        <v>9.1180000000000003</v>
      </c>
      <c r="E945" s="2">
        <v>3070</v>
      </c>
      <c r="F945" s="2"/>
      <c r="G945" s="2"/>
      <c r="H945" s="6">
        <f t="shared" si="14"/>
        <v>-1.2268325811681793E-3</v>
      </c>
      <c r="I945" s="4"/>
      <c r="J945" s="4"/>
      <c r="K945" s="4"/>
    </row>
    <row r="946" spans="2:11" ht="13.5" x14ac:dyDescent="0.35">
      <c r="B946" s="3">
        <v>43378</v>
      </c>
      <c r="C946" s="2">
        <v>16.2</v>
      </c>
      <c r="D946" s="2">
        <v>9.0620999999999992</v>
      </c>
      <c r="E946" s="2">
        <v>2196</v>
      </c>
      <c r="F946" s="2"/>
      <c r="G946" s="2"/>
      <c r="H946" s="6">
        <f t="shared" si="14"/>
        <v>-6.1307304233385795E-3</v>
      </c>
      <c r="I946" s="4"/>
      <c r="J946" s="4"/>
      <c r="K946" s="4"/>
    </row>
    <row r="947" spans="2:11" ht="13.5" x14ac:dyDescent="0.35">
      <c r="B947" s="3">
        <v>43381</v>
      </c>
      <c r="C947" s="2">
        <v>16.3</v>
      </c>
      <c r="D947" s="2">
        <v>9.1180000000000003</v>
      </c>
      <c r="E947" s="2">
        <v>24136</v>
      </c>
      <c r="F947" s="2"/>
      <c r="G947" s="2"/>
      <c r="H947" s="6">
        <f t="shared" si="14"/>
        <v>6.1685481290209973E-3</v>
      </c>
      <c r="I947" s="4"/>
      <c r="J947" s="4"/>
      <c r="K947" s="4"/>
    </row>
    <row r="948" spans="2:11" ht="13.5" x14ac:dyDescent="0.35">
      <c r="B948" s="3">
        <v>43382</v>
      </c>
      <c r="C948" s="2">
        <v>16.29</v>
      </c>
      <c r="D948" s="2">
        <v>9.1123999999999992</v>
      </c>
      <c r="E948" s="2">
        <v>6290</v>
      </c>
      <c r="F948" s="2"/>
      <c r="G948" s="2"/>
      <c r="H948" s="6">
        <f t="shared" si="14"/>
        <v>-6.1416977407338885E-4</v>
      </c>
      <c r="I948" s="4"/>
      <c r="J948" s="4"/>
      <c r="K948" s="4"/>
    </row>
    <row r="949" spans="2:11" ht="13.5" x14ac:dyDescent="0.35">
      <c r="B949" s="3">
        <v>43383</v>
      </c>
      <c r="C949" s="2">
        <v>16.3</v>
      </c>
      <c r="D949" s="2">
        <v>9.1180000000000003</v>
      </c>
      <c r="E949" s="2">
        <v>4152</v>
      </c>
      <c r="F949" s="2"/>
      <c r="G949" s="2"/>
      <c r="H949" s="6">
        <f t="shared" si="14"/>
        <v>6.1454721039475436E-4</v>
      </c>
      <c r="I949" s="4"/>
      <c r="J949" s="4"/>
      <c r="K949" s="4"/>
    </row>
    <row r="950" spans="2:11" ht="13.5" x14ac:dyDescent="0.35">
      <c r="B950" s="3">
        <v>43384</v>
      </c>
      <c r="C950" s="2">
        <v>16.28</v>
      </c>
      <c r="D950" s="2">
        <v>9.1067999999999998</v>
      </c>
      <c r="E950" s="2">
        <v>7490</v>
      </c>
      <c r="F950" s="2"/>
      <c r="G950" s="2"/>
      <c r="H950" s="6">
        <f t="shared" si="14"/>
        <v>-1.2283395481465828E-3</v>
      </c>
      <c r="I950" s="4"/>
      <c r="J950" s="4"/>
      <c r="K950" s="4"/>
    </row>
    <row r="951" spans="2:11" ht="13.5" x14ac:dyDescent="0.35">
      <c r="B951" s="3">
        <v>43385</v>
      </c>
      <c r="C951" s="2">
        <v>16.23</v>
      </c>
      <c r="D951" s="2">
        <v>9.0789000000000009</v>
      </c>
      <c r="E951" s="2">
        <v>1924</v>
      </c>
      <c r="F951" s="2"/>
      <c r="G951" s="2"/>
      <c r="H951" s="6">
        <f t="shared" si="14"/>
        <v>-3.0636447489786672E-3</v>
      </c>
      <c r="I951" s="4"/>
      <c r="J951" s="4"/>
      <c r="K951" s="4"/>
    </row>
    <row r="952" spans="2:11" ht="13.5" x14ac:dyDescent="0.35">
      <c r="B952" s="3">
        <v>43389</v>
      </c>
      <c r="C952" s="2">
        <v>16.21</v>
      </c>
      <c r="D952" s="2">
        <v>9.0677000000000003</v>
      </c>
      <c r="E952" s="2">
        <v>1413</v>
      </c>
      <c r="F952" s="2"/>
      <c r="G952" s="2"/>
      <c r="H952" s="6">
        <f t="shared" si="14"/>
        <v>-1.2336296247343337E-3</v>
      </c>
      <c r="I952" s="4"/>
      <c r="J952" s="4"/>
      <c r="K952" s="4"/>
    </row>
    <row r="953" spans="2:11" ht="13.5" x14ac:dyDescent="0.35">
      <c r="B953" s="3">
        <v>43390</v>
      </c>
      <c r="C953" s="2">
        <v>16.21</v>
      </c>
      <c r="D953" s="2">
        <v>9.0677000000000003</v>
      </c>
      <c r="E953" s="2">
        <v>3356</v>
      </c>
      <c r="F953" s="2"/>
      <c r="G953" s="2"/>
      <c r="H953" s="6">
        <f t="shared" si="14"/>
        <v>0</v>
      </c>
      <c r="I953" s="4"/>
      <c r="J953" s="4"/>
      <c r="K953" s="4"/>
    </row>
    <row r="954" spans="2:11" ht="13.5" x14ac:dyDescent="0.35">
      <c r="B954" s="3">
        <v>43391</v>
      </c>
      <c r="C954" s="2">
        <v>16.13</v>
      </c>
      <c r="D954" s="2">
        <v>9.0228999999999999</v>
      </c>
      <c r="E954" s="2">
        <v>8511</v>
      </c>
      <c r="F954" s="2"/>
      <c r="G954" s="2"/>
      <c r="H954" s="6">
        <f t="shared" si="14"/>
        <v>-4.9406133859744364E-3</v>
      </c>
      <c r="I954" s="4"/>
      <c r="J954" s="4"/>
      <c r="K954" s="4"/>
    </row>
    <row r="955" spans="2:11" ht="13.5" x14ac:dyDescent="0.35">
      <c r="B955" s="3">
        <v>43392</v>
      </c>
      <c r="C955" s="2">
        <v>16</v>
      </c>
      <c r="D955" s="2">
        <v>8.9502000000000006</v>
      </c>
      <c r="E955" s="2">
        <v>5626</v>
      </c>
      <c r="F955" s="2"/>
      <c r="G955" s="2"/>
      <c r="H955" s="6">
        <f t="shared" si="14"/>
        <v>-8.0572764853871059E-3</v>
      </c>
      <c r="I955" s="4"/>
      <c r="J955" s="4"/>
      <c r="K955" s="4"/>
    </row>
    <row r="956" spans="2:11" ht="13.5" x14ac:dyDescent="0.35">
      <c r="B956" s="3">
        <v>43395</v>
      </c>
      <c r="C956" s="2">
        <v>16.190000000000001</v>
      </c>
      <c r="D956" s="2">
        <v>9.0564999999999998</v>
      </c>
      <c r="E956" s="2">
        <v>23613</v>
      </c>
      <c r="F956" s="2"/>
      <c r="G956" s="2"/>
      <c r="H956" s="6">
        <f t="shared" si="14"/>
        <v>1.1876829568054251E-2</v>
      </c>
      <c r="I956" s="4"/>
      <c r="J956" s="4"/>
      <c r="K956" s="4"/>
    </row>
    <row r="957" spans="2:11" ht="13.5" x14ac:dyDescent="0.35">
      <c r="B957" s="3">
        <v>43396</v>
      </c>
      <c r="C957" s="2">
        <v>16.66</v>
      </c>
      <c r="D957" s="2">
        <v>9.3193999999999999</v>
      </c>
      <c r="E957" s="2">
        <v>48125</v>
      </c>
      <c r="F957" s="2"/>
      <c r="G957" s="2"/>
      <c r="H957" s="6">
        <f t="shared" si="14"/>
        <v>2.9028874289184579E-2</v>
      </c>
      <c r="I957" s="4"/>
      <c r="J957" s="4"/>
      <c r="K957" s="4"/>
    </row>
    <row r="958" spans="2:11" ht="13.5" x14ac:dyDescent="0.35">
      <c r="B958" s="3">
        <v>43397</v>
      </c>
      <c r="C958" s="2">
        <v>16.5</v>
      </c>
      <c r="D958" s="2">
        <v>9.2299000000000007</v>
      </c>
      <c r="E958" s="2">
        <v>2347</v>
      </c>
      <c r="F958" s="2"/>
      <c r="G958" s="2"/>
      <c r="H958" s="6">
        <f t="shared" si="14"/>
        <v>-9.6036225508079106E-3</v>
      </c>
      <c r="I958" s="4"/>
      <c r="J958" s="4"/>
      <c r="K958" s="4"/>
    </row>
    <row r="959" spans="2:11" ht="13.5" x14ac:dyDescent="0.35">
      <c r="B959" s="3">
        <v>43398</v>
      </c>
      <c r="C959" s="2">
        <v>16.25</v>
      </c>
      <c r="D959" s="2">
        <v>9.09</v>
      </c>
      <c r="E959" s="2">
        <v>4805</v>
      </c>
      <c r="F959" s="2"/>
      <c r="G959" s="2"/>
      <c r="H959" s="6">
        <f t="shared" si="14"/>
        <v>-1.5157260642043879E-2</v>
      </c>
      <c r="I959" s="4"/>
      <c r="J959" s="4"/>
      <c r="K959" s="4"/>
    </row>
    <row r="960" spans="2:11" ht="13.5" x14ac:dyDescent="0.35">
      <c r="B960" s="3">
        <v>43399</v>
      </c>
      <c r="C960" s="2">
        <v>16.25</v>
      </c>
      <c r="D960" s="2">
        <v>9.09</v>
      </c>
      <c r="E960" s="2">
        <v>725</v>
      </c>
      <c r="F960" s="2"/>
      <c r="G960" s="2"/>
      <c r="H960" s="6">
        <f t="shared" si="14"/>
        <v>0</v>
      </c>
      <c r="I960" s="4"/>
      <c r="J960" s="4"/>
      <c r="K960" s="4"/>
    </row>
    <row r="961" spans="2:11" ht="13.5" x14ac:dyDescent="0.35">
      <c r="B961" s="3">
        <v>43402</v>
      </c>
      <c r="C961" s="2">
        <v>16.3</v>
      </c>
      <c r="D961" s="2">
        <v>9.1180000000000003</v>
      </c>
      <c r="E961" s="2">
        <v>5099</v>
      </c>
      <c r="F961" s="2"/>
      <c r="G961" s="2"/>
      <c r="H961" s="6">
        <f t="shared" si="14"/>
        <v>3.0803080308031321E-3</v>
      </c>
      <c r="I961" s="4"/>
      <c r="J961" s="4"/>
      <c r="K961" s="4"/>
    </row>
    <row r="962" spans="2:11" ht="13.5" x14ac:dyDescent="0.35">
      <c r="B962" s="3">
        <v>43403</v>
      </c>
      <c r="C962" s="2">
        <v>16.149999999999999</v>
      </c>
      <c r="D962" s="2">
        <v>9.0341000000000005</v>
      </c>
      <c r="E962" s="2">
        <v>201</v>
      </c>
      <c r="F962" s="2"/>
      <c r="G962" s="2"/>
      <c r="H962" s="6">
        <f t="shared" si="14"/>
        <v>-9.2015792937047442E-3</v>
      </c>
      <c r="I962" s="4"/>
      <c r="J962" s="4"/>
      <c r="K962" s="4"/>
    </row>
    <row r="963" spans="2:11" ht="13.5" x14ac:dyDescent="0.35">
      <c r="B963" s="3">
        <v>43404</v>
      </c>
      <c r="C963" s="2">
        <v>16.3</v>
      </c>
      <c r="D963" s="2">
        <v>9.1180000000000003</v>
      </c>
      <c r="E963" s="2">
        <v>8566</v>
      </c>
      <c r="F963" s="2"/>
      <c r="G963" s="2"/>
      <c r="H963" s="6">
        <f t="shared" si="14"/>
        <v>9.2870346797135142E-3</v>
      </c>
      <c r="I963" s="4"/>
      <c r="J963" s="4"/>
      <c r="K963" s="4"/>
    </row>
    <row r="964" spans="2:11" ht="13.5" x14ac:dyDescent="0.35">
      <c r="B964" s="3">
        <v>43405</v>
      </c>
      <c r="C964" s="2">
        <v>16.3</v>
      </c>
      <c r="D964" s="2">
        <v>9.1180000000000003</v>
      </c>
      <c r="E964" s="2">
        <v>2682</v>
      </c>
      <c r="F964" s="2"/>
      <c r="G964" s="2"/>
      <c r="H964" s="6">
        <f t="shared" si="14"/>
        <v>0</v>
      </c>
      <c r="I964" s="4"/>
      <c r="J964" s="4"/>
      <c r="K964" s="4"/>
    </row>
    <row r="965" spans="2:11" ht="13.5" x14ac:dyDescent="0.35">
      <c r="B965" s="3">
        <v>43406</v>
      </c>
      <c r="C965" s="2">
        <v>16.25</v>
      </c>
      <c r="D965" s="2">
        <v>9.09</v>
      </c>
      <c r="E965" s="2">
        <v>103</v>
      </c>
      <c r="F965" s="2"/>
      <c r="G965" s="2"/>
      <c r="H965" s="6">
        <f t="shared" si="14"/>
        <v>-3.0708488703663599E-3</v>
      </c>
      <c r="I965" s="4"/>
      <c r="J965" s="4"/>
      <c r="K965" s="4"/>
    </row>
    <row r="966" spans="2:11" ht="13.5" x14ac:dyDescent="0.35">
      <c r="B966" s="3">
        <v>43409</v>
      </c>
      <c r="C966" s="2">
        <v>16.2</v>
      </c>
      <c r="D966" s="2">
        <v>9.0620999999999992</v>
      </c>
      <c r="E966" s="2">
        <v>19</v>
      </c>
      <c r="F966" s="2"/>
      <c r="G966" s="2"/>
      <c r="H966" s="6">
        <f t="shared" si="14"/>
        <v>-3.0693069306931466E-3</v>
      </c>
      <c r="I966" s="4"/>
      <c r="J966" s="4"/>
      <c r="K966" s="4"/>
    </row>
    <row r="967" spans="2:11" ht="13.5" x14ac:dyDescent="0.35">
      <c r="B967" s="3">
        <v>43410</v>
      </c>
      <c r="C967" s="2">
        <v>16</v>
      </c>
      <c r="D967" s="2">
        <v>8.9502000000000006</v>
      </c>
      <c r="E967" s="2">
        <v>3932</v>
      </c>
      <c r="F967" s="2"/>
      <c r="G967" s="2"/>
      <c r="H967" s="6">
        <f t="shared" ref="H967:H1030" si="15">(D967-D966)/D966</f>
        <v>-1.2348131227860933E-2</v>
      </c>
      <c r="I967" s="4"/>
      <c r="J967" s="4"/>
      <c r="K967" s="4"/>
    </row>
    <row r="968" spans="2:11" ht="13.5" x14ac:dyDescent="0.35">
      <c r="B968" s="3">
        <v>43411</v>
      </c>
      <c r="C968" s="2">
        <v>15.99</v>
      </c>
      <c r="D968" s="2">
        <v>8.9445999999999994</v>
      </c>
      <c r="E968" s="2">
        <v>6473</v>
      </c>
      <c r="F968" s="2"/>
      <c r="G968" s="2"/>
      <c r="H968" s="6">
        <f t="shared" si="15"/>
        <v>-6.2568434224946471E-4</v>
      </c>
      <c r="I968" s="4"/>
      <c r="J968" s="4"/>
      <c r="K968" s="4"/>
    </row>
    <row r="969" spans="2:11" ht="13.5" x14ac:dyDescent="0.35">
      <c r="B969" s="3">
        <v>43412</v>
      </c>
      <c r="C969" s="2">
        <v>16</v>
      </c>
      <c r="D969" s="2">
        <v>8.9502000000000006</v>
      </c>
      <c r="E969" s="2">
        <v>5141</v>
      </c>
      <c r="F969" s="2"/>
      <c r="G969" s="2"/>
      <c r="H969" s="6">
        <f t="shared" si="15"/>
        <v>6.2607606824242109E-4</v>
      </c>
      <c r="I969" s="4"/>
      <c r="J969" s="4"/>
      <c r="K969" s="4"/>
    </row>
    <row r="970" spans="2:11" ht="13.5" x14ac:dyDescent="0.35">
      <c r="B970" s="3">
        <v>43413</v>
      </c>
      <c r="C970" s="2">
        <v>16.149999999999999</v>
      </c>
      <c r="D970" s="2">
        <v>9.0341000000000005</v>
      </c>
      <c r="E970" s="2">
        <v>1410</v>
      </c>
      <c r="F970" s="2"/>
      <c r="G970" s="2"/>
      <c r="H970" s="6">
        <f t="shared" si="15"/>
        <v>9.3740921990569884E-3</v>
      </c>
      <c r="I970" s="4"/>
      <c r="J970" s="4"/>
      <c r="K970" s="4"/>
    </row>
    <row r="971" spans="2:11" ht="13.5" x14ac:dyDescent="0.35">
      <c r="B971" s="3">
        <v>43416</v>
      </c>
      <c r="C971" s="2">
        <v>16.100000000000001</v>
      </c>
      <c r="D971" s="2">
        <v>9.0061</v>
      </c>
      <c r="E971" s="2">
        <v>682</v>
      </c>
      <c r="F971" s="2"/>
      <c r="G971" s="2"/>
      <c r="H971" s="6">
        <f t="shared" si="15"/>
        <v>-3.0993679503216113E-3</v>
      </c>
      <c r="I971" s="4"/>
      <c r="J971" s="4"/>
      <c r="K971" s="4"/>
    </row>
    <row r="972" spans="2:11" ht="13.5" x14ac:dyDescent="0.35">
      <c r="B972" s="3">
        <v>43417</v>
      </c>
      <c r="C972" s="2">
        <v>15.99</v>
      </c>
      <c r="D972" s="2">
        <v>8.9445999999999994</v>
      </c>
      <c r="E972" s="2">
        <v>4359</v>
      </c>
      <c r="F972" s="2"/>
      <c r="G972" s="2"/>
      <c r="H972" s="6">
        <f t="shared" si="15"/>
        <v>-6.8287049888409584E-3</v>
      </c>
      <c r="I972" s="4"/>
      <c r="J972" s="4"/>
      <c r="K972" s="4"/>
    </row>
    <row r="973" spans="2:11" ht="13.5" x14ac:dyDescent="0.35">
      <c r="B973" s="3">
        <v>43418</v>
      </c>
      <c r="C973" s="2">
        <v>15.95</v>
      </c>
      <c r="D973" s="2">
        <v>8.9222000000000001</v>
      </c>
      <c r="E973" s="2">
        <v>4635</v>
      </c>
      <c r="F973" s="2"/>
      <c r="G973" s="2"/>
      <c r="H973" s="6">
        <f t="shared" si="15"/>
        <v>-2.5043042729690889E-3</v>
      </c>
      <c r="I973" s="4"/>
      <c r="J973" s="4"/>
      <c r="K973" s="4"/>
    </row>
    <row r="974" spans="2:11" ht="13.5" x14ac:dyDescent="0.35">
      <c r="B974" s="3">
        <v>43419</v>
      </c>
      <c r="C974" s="2">
        <v>15.8</v>
      </c>
      <c r="D974" s="2">
        <v>8.8383000000000003</v>
      </c>
      <c r="E974" s="2">
        <v>6909</v>
      </c>
      <c r="F974" s="2"/>
      <c r="G974" s="2"/>
      <c r="H974" s="6">
        <f t="shared" si="15"/>
        <v>-9.4035103449821647E-3</v>
      </c>
      <c r="I974" s="4"/>
      <c r="J974" s="4"/>
      <c r="K974" s="4"/>
    </row>
    <row r="975" spans="2:11" ht="13.5" x14ac:dyDescent="0.35">
      <c r="B975" s="3">
        <v>43420</v>
      </c>
      <c r="C975" s="2">
        <v>15.68</v>
      </c>
      <c r="D975" s="2">
        <v>8.7712000000000003</v>
      </c>
      <c r="E975" s="2">
        <v>2999</v>
      </c>
      <c r="F975" s="2"/>
      <c r="G975" s="2"/>
      <c r="H975" s="6">
        <f t="shared" si="15"/>
        <v>-7.5919577294275972E-3</v>
      </c>
      <c r="I975" s="4"/>
      <c r="J975" s="4"/>
      <c r="K975" s="4"/>
    </row>
    <row r="976" spans="2:11" ht="13.5" x14ac:dyDescent="0.35">
      <c r="B976" s="3">
        <v>43423</v>
      </c>
      <c r="C976" s="2">
        <v>15.64</v>
      </c>
      <c r="D976" s="2">
        <v>8.7487999999999992</v>
      </c>
      <c r="E976" s="2">
        <v>1861</v>
      </c>
      <c r="F976" s="2"/>
      <c r="G976" s="2"/>
      <c r="H976" s="6">
        <f t="shared" si="15"/>
        <v>-2.5538124771982266E-3</v>
      </c>
      <c r="I976" s="4"/>
      <c r="J976" s="4"/>
      <c r="K976" s="4"/>
    </row>
    <row r="977" spans="2:11" ht="13.5" x14ac:dyDescent="0.35">
      <c r="B977" s="3">
        <v>43425</v>
      </c>
      <c r="C977" s="2">
        <v>15.68</v>
      </c>
      <c r="D977" s="2">
        <v>8.7712000000000003</v>
      </c>
      <c r="E977" s="2">
        <v>6472</v>
      </c>
      <c r="F977" s="2"/>
      <c r="G977" s="2"/>
      <c r="H977" s="6">
        <f t="shared" si="15"/>
        <v>2.5603511338699123E-3</v>
      </c>
      <c r="I977" s="4"/>
      <c r="J977" s="4"/>
      <c r="K977" s="4"/>
    </row>
    <row r="978" spans="2:11" ht="13.5" x14ac:dyDescent="0.35">
      <c r="B978" s="3">
        <v>43426</v>
      </c>
      <c r="C978" s="2">
        <v>15.6</v>
      </c>
      <c r="D978" s="2">
        <v>8.7263999999999999</v>
      </c>
      <c r="E978" s="2">
        <v>13130</v>
      </c>
      <c r="F978" s="2"/>
      <c r="G978" s="2"/>
      <c r="H978" s="6">
        <f t="shared" si="15"/>
        <v>-5.1076249543962502E-3</v>
      </c>
      <c r="I978" s="4"/>
      <c r="J978" s="4"/>
      <c r="K978" s="4"/>
    </row>
    <row r="979" spans="2:11" ht="13.5" x14ac:dyDescent="0.35">
      <c r="B979" s="3">
        <v>43427</v>
      </c>
      <c r="C979" s="2">
        <v>15.9</v>
      </c>
      <c r="D979" s="2">
        <v>8.8942999999999994</v>
      </c>
      <c r="E979" s="2">
        <v>6092</v>
      </c>
      <c r="F979" s="2"/>
      <c r="G979" s="2"/>
      <c r="H979" s="6">
        <f t="shared" si="15"/>
        <v>1.9240465713237932E-2</v>
      </c>
      <c r="I979" s="4"/>
      <c r="J979" s="4"/>
      <c r="K979" s="4"/>
    </row>
    <row r="980" spans="2:11" ht="13.5" x14ac:dyDescent="0.35">
      <c r="B980" s="3">
        <v>43430</v>
      </c>
      <c r="C980" s="2">
        <v>15.9</v>
      </c>
      <c r="D980" s="2">
        <v>8.8942999999999994</v>
      </c>
      <c r="E980" s="2">
        <v>3171</v>
      </c>
      <c r="F980" s="2"/>
      <c r="G980" s="2"/>
      <c r="H980" s="6">
        <f t="shared" si="15"/>
        <v>0</v>
      </c>
      <c r="I980" s="4"/>
      <c r="J980" s="4"/>
      <c r="K980" s="4"/>
    </row>
    <row r="981" spans="2:11" ht="13.5" x14ac:dyDescent="0.35">
      <c r="B981" s="3">
        <v>43431</v>
      </c>
      <c r="C981" s="2">
        <v>15.89</v>
      </c>
      <c r="D981" s="2">
        <v>8.8887</v>
      </c>
      <c r="E981" s="2">
        <v>1949</v>
      </c>
      <c r="F981" s="2"/>
      <c r="G981" s="2"/>
      <c r="H981" s="6">
        <f t="shared" si="15"/>
        <v>-6.2961672082113081E-4</v>
      </c>
      <c r="I981" s="4"/>
      <c r="J981" s="4"/>
      <c r="K981" s="4"/>
    </row>
    <row r="982" spans="2:11" ht="13.5" x14ac:dyDescent="0.35">
      <c r="B982" s="3">
        <v>43432</v>
      </c>
      <c r="C982" s="2">
        <v>15.89</v>
      </c>
      <c r="D982" s="2">
        <v>8.8887</v>
      </c>
      <c r="E982" s="2">
        <v>13511</v>
      </c>
      <c r="F982" s="2"/>
      <c r="G982" s="2"/>
      <c r="H982" s="6">
        <f t="shared" si="15"/>
        <v>0</v>
      </c>
      <c r="I982" s="4"/>
      <c r="J982" s="4"/>
      <c r="K982" s="4"/>
    </row>
    <row r="983" spans="2:11" ht="13.5" x14ac:dyDescent="0.35">
      <c r="B983" s="3">
        <v>43433</v>
      </c>
      <c r="C983" s="2">
        <v>16</v>
      </c>
      <c r="D983" s="2">
        <v>8.9502000000000006</v>
      </c>
      <c r="E983" s="2">
        <v>23709</v>
      </c>
      <c r="F983" s="2"/>
      <c r="G983" s="2"/>
      <c r="H983" s="6">
        <f t="shared" si="15"/>
        <v>6.9188970265618771E-3</v>
      </c>
      <c r="I983" s="4"/>
      <c r="J983" s="4"/>
      <c r="K983" s="4"/>
    </row>
    <row r="984" spans="2:11" ht="13.5" x14ac:dyDescent="0.35">
      <c r="B984" s="3">
        <v>43434</v>
      </c>
      <c r="C984" s="2">
        <v>15.95</v>
      </c>
      <c r="D984" s="2">
        <v>8.9222000000000001</v>
      </c>
      <c r="E984" s="2">
        <v>4033</v>
      </c>
      <c r="F984" s="2"/>
      <c r="G984" s="2"/>
      <c r="H984" s="6">
        <f t="shared" si="15"/>
        <v>-3.1284217112467283E-3</v>
      </c>
      <c r="I984" s="4"/>
      <c r="J984" s="4"/>
      <c r="K984" s="4"/>
    </row>
    <row r="985" spans="2:11" ht="13.5" x14ac:dyDescent="0.35">
      <c r="B985" s="3">
        <v>43437</v>
      </c>
      <c r="C985" s="2">
        <v>15.9</v>
      </c>
      <c r="D985" s="2">
        <v>8.8942999999999994</v>
      </c>
      <c r="E985" s="2">
        <v>3747</v>
      </c>
      <c r="F985" s="2"/>
      <c r="G985" s="2"/>
      <c r="H985" s="6">
        <f t="shared" si="15"/>
        <v>-3.1270314496425434E-3</v>
      </c>
      <c r="I985" s="4"/>
      <c r="J985" s="4"/>
      <c r="K985" s="4"/>
    </row>
    <row r="986" spans="2:11" ht="13.5" x14ac:dyDescent="0.35">
      <c r="B986" s="3">
        <v>43438</v>
      </c>
      <c r="C986" s="2">
        <v>15.8</v>
      </c>
      <c r="D986" s="2">
        <v>8.8383000000000003</v>
      </c>
      <c r="E986" s="2">
        <v>2915</v>
      </c>
      <c r="F986" s="2"/>
      <c r="G986" s="2"/>
      <c r="H986" s="6">
        <f t="shared" si="15"/>
        <v>-6.296167208211907E-3</v>
      </c>
      <c r="I986" s="4"/>
      <c r="J986" s="4"/>
      <c r="K986" s="4"/>
    </row>
    <row r="987" spans="2:11" ht="13.5" x14ac:dyDescent="0.35">
      <c r="B987" s="3">
        <v>43439</v>
      </c>
      <c r="C987" s="2">
        <v>15.75</v>
      </c>
      <c r="D987" s="2">
        <v>8.8102999999999998</v>
      </c>
      <c r="E987" s="2">
        <v>5152</v>
      </c>
      <c r="F987" s="2"/>
      <c r="G987" s="2"/>
      <c r="H987" s="6">
        <f t="shared" si="15"/>
        <v>-3.1680300510279658E-3</v>
      </c>
      <c r="I987" s="4"/>
      <c r="J987" s="4"/>
      <c r="K987" s="4"/>
    </row>
    <row r="988" spans="2:11" ht="13.5" x14ac:dyDescent="0.35">
      <c r="B988" s="3">
        <v>43440</v>
      </c>
      <c r="C988" s="2">
        <v>15.89</v>
      </c>
      <c r="D988" s="2">
        <v>8.8887</v>
      </c>
      <c r="E988" s="2">
        <v>5356</v>
      </c>
      <c r="F988" s="2"/>
      <c r="G988" s="2"/>
      <c r="H988" s="6">
        <f t="shared" si="15"/>
        <v>8.8986754140040914E-3</v>
      </c>
      <c r="I988" s="4"/>
      <c r="J988" s="4"/>
      <c r="K988" s="4"/>
    </row>
    <row r="989" spans="2:11" ht="13.5" x14ac:dyDescent="0.35">
      <c r="B989" s="3">
        <v>43441</v>
      </c>
      <c r="C989" s="2">
        <v>15.7</v>
      </c>
      <c r="D989" s="2">
        <v>8.7824000000000009</v>
      </c>
      <c r="E989" s="2">
        <v>3680</v>
      </c>
      <c r="F989" s="2"/>
      <c r="G989" s="2"/>
      <c r="H989" s="6">
        <f t="shared" si="15"/>
        <v>-1.1959004128837644E-2</v>
      </c>
      <c r="I989" s="4"/>
      <c r="J989" s="4"/>
      <c r="K989" s="4"/>
    </row>
    <row r="990" spans="2:11" ht="13.5" x14ac:dyDescent="0.35">
      <c r="B990" s="3">
        <v>43444</v>
      </c>
      <c r="C990" s="2">
        <v>15.6</v>
      </c>
      <c r="D990" s="2">
        <v>8.7263999999999999</v>
      </c>
      <c r="E990" s="2">
        <v>10093</v>
      </c>
      <c r="F990" s="2"/>
      <c r="G990" s="2"/>
      <c r="H990" s="6">
        <f t="shared" si="15"/>
        <v>-6.3763891419203102E-3</v>
      </c>
      <c r="I990" s="4"/>
      <c r="J990" s="4"/>
      <c r="K990" s="4"/>
    </row>
    <row r="991" spans="2:11" ht="13.5" x14ac:dyDescent="0.35">
      <c r="B991" s="3">
        <v>43445</v>
      </c>
      <c r="C991" s="2">
        <v>15.6</v>
      </c>
      <c r="D991" s="2">
        <v>8.7263999999999999</v>
      </c>
      <c r="E991" s="2">
        <v>9378</v>
      </c>
      <c r="F991" s="2"/>
      <c r="G991" s="2"/>
      <c r="H991" s="6">
        <f t="shared" si="15"/>
        <v>0</v>
      </c>
      <c r="I991" s="4"/>
      <c r="J991" s="4"/>
      <c r="K991" s="4"/>
    </row>
    <row r="992" spans="2:11" ht="13.5" x14ac:dyDescent="0.35">
      <c r="B992" s="3">
        <v>43446</v>
      </c>
      <c r="C992" s="2">
        <v>15.61</v>
      </c>
      <c r="D992" s="2">
        <v>8.7319999999999993</v>
      </c>
      <c r="E992" s="2">
        <v>26410</v>
      </c>
      <c r="F992" s="2"/>
      <c r="G992" s="2"/>
      <c r="H992" s="6">
        <f t="shared" si="15"/>
        <v>6.4173083975057102E-4</v>
      </c>
      <c r="I992" s="4"/>
      <c r="J992" s="4"/>
      <c r="K992" s="4"/>
    </row>
    <row r="993" spans="2:11" ht="13.5" x14ac:dyDescent="0.35">
      <c r="B993" s="3">
        <v>43447</v>
      </c>
      <c r="C993" s="2">
        <v>15.5</v>
      </c>
      <c r="D993" s="2">
        <v>8.6705000000000005</v>
      </c>
      <c r="E993" s="2">
        <v>3572</v>
      </c>
      <c r="F993" s="2"/>
      <c r="G993" s="2"/>
      <c r="H993" s="6">
        <f t="shared" si="15"/>
        <v>-7.043060009161565E-3</v>
      </c>
      <c r="I993" s="4"/>
      <c r="J993" s="4"/>
      <c r="K993" s="4"/>
    </row>
    <row r="994" spans="2:11" ht="13.5" x14ac:dyDescent="0.35">
      <c r="B994" s="3">
        <v>43448</v>
      </c>
      <c r="C994" s="2">
        <v>15.55</v>
      </c>
      <c r="D994" s="2">
        <v>8.6984999999999992</v>
      </c>
      <c r="E994" s="2">
        <v>919</v>
      </c>
      <c r="F994" s="2"/>
      <c r="G994" s="2"/>
      <c r="H994" s="6">
        <f t="shared" si="15"/>
        <v>3.2293408684618756E-3</v>
      </c>
      <c r="I994" s="4"/>
      <c r="J994" s="4"/>
      <c r="K994" s="4"/>
    </row>
    <row r="995" spans="2:11" ht="13.5" x14ac:dyDescent="0.35">
      <c r="B995" s="3">
        <v>43451</v>
      </c>
      <c r="C995" s="2">
        <v>15.5</v>
      </c>
      <c r="D995" s="2">
        <v>8.6705000000000005</v>
      </c>
      <c r="E995" s="2">
        <v>4345</v>
      </c>
      <c r="F995" s="2"/>
      <c r="G995" s="2"/>
      <c r="H995" s="6">
        <f t="shared" si="15"/>
        <v>-3.2189457952519051E-3</v>
      </c>
      <c r="I995" s="4"/>
      <c r="J995" s="4"/>
      <c r="K995" s="4"/>
    </row>
    <row r="996" spans="2:11" ht="13.5" x14ac:dyDescent="0.35">
      <c r="B996" s="3">
        <v>43452</v>
      </c>
      <c r="C996" s="2">
        <v>15.7</v>
      </c>
      <c r="D996" s="2">
        <v>8.7824000000000009</v>
      </c>
      <c r="E996" s="2">
        <v>31</v>
      </c>
      <c r="F996" s="2"/>
      <c r="G996" s="2"/>
      <c r="H996" s="6">
        <f t="shared" si="15"/>
        <v>1.2905830113603635E-2</v>
      </c>
      <c r="I996" s="4"/>
      <c r="J996" s="4"/>
      <c r="K996" s="4"/>
    </row>
    <row r="997" spans="2:11" ht="13.5" x14ac:dyDescent="0.35">
      <c r="B997" s="3">
        <v>43453</v>
      </c>
      <c r="C997" s="2">
        <v>15.7</v>
      </c>
      <c r="D997" s="2">
        <v>8.7824000000000009</v>
      </c>
      <c r="E997" s="2">
        <v>793</v>
      </c>
      <c r="F997" s="2"/>
      <c r="G997" s="2"/>
      <c r="H997" s="6">
        <f t="shared" si="15"/>
        <v>0</v>
      </c>
      <c r="I997" s="4"/>
      <c r="J997" s="4"/>
      <c r="K997" s="4"/>
    </row>
    <row r="998" spans="2:11" ht="13.5" x14ac:dyDescent="0.35">
      <c r="B998" s="3">
        <v>43454</v>
      </c>
      <c r="C998" s="2">
        <v>15.5</v>
      </c>
      <c r="D998" s="2">
        <v>8.6705000000000005</v>
      </c>
      <c r="E998" s="2">
        <v>1753</v>
      </c>
      <c r="F998" s="2"/>
      <c r="G998" s="2"/>
      <c r="H998" s="6">
        <f t="shared" si="15"/>
        <v>-1.2741391874658444E-2</v>
      </c>
      <c r="I998" s="4"/>
      <c r="J998" s="4"/>
      <c r="K998" s="4"/>
    </row>
    <row r="999" spans="2:11" ht="13.5" x14ac:dyDescent="0.35">
      <c r="B999" s="3">
        <v>43455</v>
      </c>
      <c r="C999" s="2">
        <v>15.6</v>
      </c>
      <c r="D999" s="2">
        <v>8.7263999999999999</v>
      </c>
      <c r="E999" s="2">
        <v>8325</v>
      </c>
      <c r="F999" s="2"/>
      <c r="G999" s="2"/>
      <c r="H999" s="6">
        <f t="shared" si="15"/>
        <v>6.4471483766794756E-3</v>
      </c>
      <c r="I999" s="4"/>
      <c r="J999" s="4"/>
      <c r="K999" s="4"/>
    </row>
    <row r="1000" spans="2:11" ht="13.5" x14ac:dyDescent="0.35">
      <c r="B1000" s="3">
        <v>43458</v>
      </c>
      <c r="C1000" s="2">
        <v>15.5</v>
      </c>
      <c r="D1000" s="2">
        <v>8.6705000000000005</v>
      </c>
      <c r="E1000" s="2">
        <v>26964</v>
      </c>
      <c r="F1000" s="2"/>
      <c r="G1000" s="2"/>
      <c r="H1000" s="6">
        <f t="shared" si="15"/>
        <v>-6.4058489182250867E-3</v>
      </c>
      <c r="I1000" s="4"/>
      <c r="J1000" s="4"/>
      <c r="K1000" s="4"/>
    </row>
    <row r="1001" spans="2:11" ht="13.5" x14ac:dyDescent="0.35">
      <c r="B1001" s="3">
        <v>43459</v>
      </c>
      <c r="C1001" s="2">
        <v>15.5</v>
      </c>
      <c r="D1001" s="2">
        <v>8.6705000000000005</v>
      </c>
      <c r="E1001" s="2">
        <v>1355</v>
      </c>
      <c r="F1001" s="2"/>
      <c r="G1001" s="2"/>
      <c r="H1001" s="6">
        <f t="shared" si="15"/>
        <v>0</v>
      </c>
      <c r="I1001" s="4"/>
      <c r="J1001" s="4"/>
      <c r="K1001" s="4"/>
    </row>
    <row r="1002" spans="2:11" ht="13.5" x14ac:dyDescent="0.35">
      <c r="B1002" s="3">
        <v>43460</v>
      </c>
      <c r="C1002" s="2">
        <v>15.49</v>
      </c>
      <c r="D1002" s="2">
        <v>8.6648999999999994</v>
      </c>
      <c r="E1002" s="2">
        <v>3267</v>
      </c>
      <c r="F1002" s="2"/>
      <c r="G1002" s="2"/>
      <c r="H1002" s="6">
        <f t="shared" si="15"/>
        <v>-6.4586817369253894E-4</v>
      </c>
      <c r="I1002" s="4"/>
      <c r="J1002" s="4"/>
      <c r="K1002" s="4"/>
    </row>
    <row r="1003" spans="2:11" ht="13.5" x14ac:dyDescent="0.35">
      <c r="B1003" s="3">
        <v>43461</v>
      </c>
      <c r="C1003" s="2">
        <v>15.55</v>
      </c>
      <c r="D1003" s="2">
        <v>8.6984999999999992</v>
      </c>
      <c r="E1003" s="2">
        <v>4458</v>
      </c>
      <c r="F1003" s="2"/>
      <c r="G1003" s="2"/>
      <c r="H1003" s="6">
        <f t="shared" si="15"/>
        <v>3.8777135339126655E-3</v>
      </c>
      <c r="I1003" s="4"/>
      <c r="J1003" s="4"/>
      <c r="K1003" s="4"/>
    </row>
    <row r="1004" spans="2:11" ht="13.5" x14ac:dyDescent="0.35">
      <c r="B1004" s="3">
        <v>43462</v>
      </c>
      <c r="C1004" s="2">
        <v>15.85</v>
      </c>
      <c r="D1004" s="2">
        <v>8.8663000000000007</v>
      </c>
      <c r="E1004" s="2">
        <v>11196</v>
      </c>
      <c r="F1004" s="2"/>
      <c r="G1004" s="2"/>
      <c r="H1004" s="6">
        <f t="shared" si="15"/>
        <v>1.929068230154642E-2</v>
      </c>
      <c r="I1004" s="4"/>
      <c r="J1004" s="4"/>
      <c r="K1004" s="4"/>
    </row>
    <row r="1005" spans="2:11" ht="13.5" x14ac:dyDescent="0.35">
      <c r="B1005" s="3">
        <v>43465</v>
      </c>
      <c r="C1005" s="2">
        <v>15.95</v>
      </c>
      <c r="D1005" s="2">
        <v>8.9222000000000001</v>
      </c>
      <c r="E1005" s="2">
        <v>5163</v>
      </c>
      <c r="F1005" s="2"/>
      <c r="G1005" s="2"/>
      <c r="H1005" s="6">
        <f t="shared" si="15"/>
        <v>6.3047720018496317E-3</v>
      </c>
      <c r="I1005" s="4"/>
      <c r="J1005" s="4"/>
      <c r="K1005" s="4"/>
    </row>
    <row r="1006" spans="2:11" ht="13.5" x14ac:dyDescent="0.35">
      <c r="B1006" s="3">
        <v>43467</v>
      </c>
      <c r="C1006" s="2">
        <v>15.73</v>
      </c>
      <c r="D1006" s="2">
        <v>8.7992000000000008</v>
      </c>
      <c r="E1006" s="2">
        <v>35302</v>
      </c>
      <c r="F1006" s="2"/>
      <c r="G1006" s="2"/>
      <c r="H1006" s="6">
        <f t="shared" si="15"/>
        <v>-1.3785837573692512E-2</v>
      </c>
      <c r="I1006" s="4"/>
      <c r="J1006" s="4"/>
      <c r="K1006" s="4"/>
    </row>
    <row r="1007" spans="2:11" ht="13.5" x14ac:dyDescent="0.35">
      <c r="B1007" s="3">
        <v>43468</v>
      </c>
      <c r="C1007" s="2">
        <v>15.85</v>
      </c>
      <c r="D1007" s="2">
        <v>8.8663000000000007</v>
      </c>
      <c r="E1007" s="2">
        <v>8063</v>
      </c>
      <c r="F1007" s="2"/>
      <c r="G1007" s="2"/>
      <c r="H1007" s="6">
        <f t="shared" si="15"/>
        <v>7.625693244840432E-3</v>
      </c>
      <c r="I1007" s="4"/>
      <c r="J1007" s="4"/>
      <c r="K1007" s="4"/>
    </row>
    <row r="1008" spans="2:11" ht="13.5" x14ac:dyDescent="0.35">
      <c r="B1008" s="3">
        <v>43469</v>
      </c>
      <c r="C1008" s="2">
        <v>15.79</v>
      </c>
      <c r="D1008" s="2">
        <v>8.8327000000000009</v>
      </c>
      <c r="E1008" s="2">
        <v>4044</v>
      </c>
      <c r="F1008" s="2"/>
      <c r="G1008" s="2"/>
      <c r="H1008" s="6">
        <f t="shared" si="15"/>
        <v>-3.7896303982495345E-3</v>
      </c>
      <c r="I1008" s="4"/>
      <c r="J1008" s="4"/>
      <c r="K1008" s="4"/>
    </row>
    <row r="1009" spans="2:11" ht="13.5" x14ac:dyDescent="0.35">
      <c r="B1009" s="3">
        <v>43472</v>
      </c>
      <c r="C1009" s="2">
        <v>15.79</v>
      </c>
      <c r="D1009" s="2">
        <v>8.8327000000000009</v>
      </c>
      <c r="E1009" s="2">
        <v>2509</v>
      </c>
      <c r="F1009" s="2"/>
      <c r="G1009" s="2"/>
      <c r="H1009" s="6">
        <f t="shared" si="15"/>
        <v>0</v>
      </c>
      <c r="I1009" s="4"/>
      <c r="J1009" s="4"/>
      <c r="K1009" s="4"/>
    </row>
    <row r="1010" spans="2:11" ht="13.5" x14ac:dyDescent="0.35">
      <c r="B1010" s="3">
        <v>43473</v>
      </c>
      <c r="C1010" s="2">
        <v>15.7</v>
      </c>
      <c r="D1010" s="2">
        <v>8.7824000000000009</v>
      </c>
      <c r="E1010" s="2">
        <v>8973</v>
      </c>
      <c r="F1010" s="2"/>
      <c r="G1010" s="2"/>
      <c r="H1010" s="6">
        <f t="shared" si="15"/>
        <v>-5.6947479253229485E-3</v>
      </c>
      <c r="I1010" s="4"/>
      <c r="J1010" s="4"/>
      <c r="K1010" s="4"/>
    </row>
    <row r="1011" spans="2:11" ht="13.5" x14ac:dyDescent="0.35">
      <c r="B1011" s="3">
        <v>43474</v>
      </c>
      <c r="C1011" s="2">
        <v>15.75</v>
      </c>
      <c r="D1011" s="2">
        <v>8.8102999999999998</v>
      </c>
      <c r="E1011" s="2">
        <v>98392</v>
      </c>
      <c r="F1011" s="2"/>
      <c r="G1011" s="2"/>
      <c r="H1011" s="6">
        <f t="shared" si="15"/>
        <v>3.1768081617779792E-3</v>
      </c>
      <c r="I1011" s="4"/>
      <c r="J1011" s="4"/>
      <c r="K1011" s="4"/>
    </row>
    <row r="1012" spans="2:11" ht="13.5" x14ac:dyDescent="0.35">
      <c r="B1012" s="3">
        <v>43475</v>
      </c>
      <c r="C1012" s="2">
        <v>15.7</v>
      </c>
      <c r="D1012" s="2">
        <v>8.7824000000000009</v>
      </c>
      <c r="E1012" s="2">
        <v>13919</v>
      </c>
      <c r="F1012" s="2"/>
      <c r="G1012" s="2"/>
      <c r="H1012" s="6">
        <f t="shared" si="15"/>
        <v>-3.1667480108508138E-3</v>
      </c>
      <c r="I1012" s="4"/>
      <c r="J1012" s="4"/>
      <c r="K1012" s="4"/>
    </row>
    <row r="1013" spans="2:11" ht="13.5" x14ac:dyDescent="0.35">
      <c r="B1013" s="3">
        <v>43476</v>
      </c>
      <c r="C1013" s="2">
        <v>15.7</v>
      </c>
      <c r="D1013" s="2">
        <v>8.7824000000000009</v>
      </c>
      <c r="E1013" s="2">
        <v>11668</v>
      </c>
      <c r="F1013" s="2"/>
      <c r="G1013" s="2"/>
      <c r="H1013" s="6">
        <f t="shared" si="15"/>
        <v>0</v>
      </c>
      <c r="I1013" s="4"/>
      <c r="J1013" s="4"/>
      <c r="K1013" s="4"/>
    </row>
    <row r="1014" spans="2:11" ht="13.5" x14ac:dyDescent="0.35">
      <c r="B1014" s="3">
        <v>43480</v>
      </c>
      <c r="C1014" s="2">
        <v>15.7</v>
      </c>
      <c r="D1014" s="2">
        <v>8.7824000000000009</v>
      </c>
      <c r="E1014" s="2">
        <v>9620</v>
      </c>
      <c r="F1014" s="2"/>
      <c r="G1014" s="2"/>
      <c r="H1014" s="6">
        <f t="shared" si="15"/>
        <v>0</v>
      </c>
      <c r="I1014" s="4"/>
      <c r="J1014" s="4"/>
      <c r="K1014" s="4"/>
    </row>
    <row r="1015" spans="2:11" ht="13.5" x14ac:dyDescent="0.35">
      <c r="B1015" s="3">
        <v>43481</v>
      </c>
      <c r="C1015" s="2">
        <v>15.7</v>
      </c>
      <c r="D1015" s="2">
        <v>8.7824000000000009</v>
      </c>
      <c r="E1015" s="2">
        <v>14292</v>
      </c>
      <c r="F1015" s="2"/>
      <c r="G1015" s="2"/>
      <c r="H1015" s="6">
        <f t="shared" si="15"/>
        <v>0</v>
      </c>
      <c r="I1015" s="4"/>
      <c r="J1015" s="4"/>
      <c r="K1015" s="4"/>
    </row>
    <row r="1016" spans="2:11" ht="13.5" x14ac:dyDescent="0.35">
      <c r="B1016" s="3">
        <v>43482</v>
      </c>
      <c r="C1016" s="2">
        <v>15.55</v>
      </c>
      <c r="D1016" s="2">
        <v>8.6984999999999992</v>
      </c>
      <c r="E1016" s="2">
        <v>26487</v>
      </c>
      <c r="F1016" s="2"/>
      <c r="G1016" s="2"/>
      <c r="H1016" s="6">
        <f t="shared" si="15"/>
        <v>-9.5531973036984911E-3</v>
      </c>
      <c r="I1016" s="4"/>
      <c r="J1016" s="4"/>
      <c r="K1016" s="4"/>
    </row>
    <row r="1017" spans="2:11" ht="13.5" x14ac:dyDescent="0.35">
      <c r="B1017" s="3">
        <v>43483</v>
      </c>
      <c r="C1017" s="2">
        <v>15.53</v>
      </c>
      <c r="D1017" s="2">
        <v>8.6873000000000005</v>
      </c>
      <c r="E1017" s="2">
        <v>16866</v>
      </c>
      <c r="F1017" s="2"/>
      <c r="G1017" s="2"/>
      <c r="H1017" s="6">
        <f t="shared" si="15"/>
        <v>-1.2875783181006803E-3</v>
      </c>
      <c r="I1017" s="4"/>
      <c r="J1017" s="4"/>
      <c r="K1017" s="4"/>
    </row>
    <row r="1018" spans="2:11" ht="13.5" x14ac:dyDescent="0.35">
      <c r="B1018" s="3">
        <v>43486</v>
      </c>
      <c r="C1018" s="2">
        <v>15.5</v>
      </c>
      <c r="D1018" s="2">
        <v>8.6705000000000005</v>
      </c>
      <c r="E1018" s="2">
        <v>23924</v>
      </c>
      <c r="F1018" s="2"/>
      <c r="G1018" s="2"/>
      <c r="H1018" s="6">
        <f t="shared" si="15"/>
        <v>-1.9338574701000225E-3</v>
      </c>
      <c r="I1018" s="4"/>
      <c r="J1018" s="4"/>
      <c r="K1018" s="4"/>
    </row>
    <row r="1019" spans="2:11" ht="13.5" x14ac:dyDescent="0.35">
      <c r="B1019" s="3">
        <v>43487</v>
      </c>
      <c r="C1019" s="2">
        <v>15.45</v>
      </c>
      <c r="D1019" s="2">
        <v>8.6425000000000001</v>
      </c>
      <c r="E1019" s="2">
        <v>3559</v>
      </c>
      <c r="F1019" s="2"/>
      <c r="G1019" s="2"/>
      <c r="H1019" s="6">
        <f t="shared" si="15"/>
        <v>-3.2293408684620803E-3</v>
      </c>
      <c r="I1019" s="4"/>
      <c r="J1019" s="4"/>
      <c r="K1019" s="4"/>
    </row>
    <row r="1020" spans="2:11" ht="13.5" x14ac:dyDescent="0.35">
      <c r="B1020" s="3">
        <v>43488</v>
      </c>
      <c r="C1020" s="2">
        <v>15.95</v>
      </c>
      <c r="D1020" s="2">
        <v>8.9222000000000001</v>
      </c>
      <c r="E1020" s="2">
        <v>15306</v>
      </c>
      <c r="F1020" s="2"/>
      <c r="G1020" s="2"/>
      <c r="H1020" s="6">
        <f t="shared" si="15"/>
        <v>3.2363320798380106E-2</v>
      </c>
      <c r="I1020" s="4"/>
      <c r="J1020" s="4"/>
      <c r="K1020" s="4"/>
    </row>
    <row r="1021" spans="2:11" ht="13.5" x14ac:dyDescent="0.35">
      <c r="B1021" s="3">
        <v>43489</v>
      </c>
      <c r="C1021" s="2">
        <v>15.95</v>
      </c>
      <c r="D1021" s="2">
        <v>8.9222000000000001</v>
      </c>
      <c r="E1021" s="2">
        <v>14060</v>
      </c>
      <c r="F1021" s="2"/>
      <c r="G1021" s="2"/>
      <c r="H1021" s="6">
        <f t="shared" si="15"/>
        <v>0</v>
      </c>
      <c r="I1021" s="4"/>
      <c r="J1021" s="4"/>
      <c r="K1021" s="4"/>
    </row>
    <row r="1022" spans="2:11" ht="13.5" x14ac:dyDescent="0.35">
      <c r="B1022" s="3">
        <v>43490</v>
      </c>
      <c r="C1022" s="2">
        <v>15.5</v>
      </c>
      <c r="D1022" s="2">
        <v>8.6705000000000005</v>
      </c>
      <c r="E1022" s="2">
        <v>26028</v>
      </c>
      <c r="F1022" s="2"/>
      <c r="G1022" s="2"/>
      <c r="H1022" s="6">
        <f t="shared" si="15"/>
        <v>-2.8210531034946491E-2</v>
      </c>
      <c r="I1022" s="4"/>
      <c r="J1022" s="4"/>
      <c r="K1022" s="4"/>
    </row>
    <row r="1023" spans="2:11" ht="13.5" x14ac:dyDescent="0.35">
      <c r="B1023" s="3">
        <v>43493</v>
      </c>
      <c r="C1023" s="2">
        <v>15.8</v>
      </c>
      <c r="D1023" s="2">
        <v>8.8383000000000003</v>
      </c>
      <c r="E1023" s="2">
        <v>10217</v>
      </c>
      <c r="F1023" s="2"/>
      <c r="G1023" s="2"/>
      <c r="H1023" s="6">
        <f t="shared" si="15"/>
        <v>1.9352978490283113E-2</v>
      </c>
      <c r="I1023" s="4"/>
      <c r="J1023" s="4"/>
      <c r="K1023" s="4"/>
    </row>
    <row r="1024" spans="2:11" ht="13.5" x14ac:dyDescent="0.35">
      <c r="B1024" s="3">
        <v>43494</v>
      </c>
      <c r="C1024" s="2">
        <v>15.89</v>
      </c>
      <c r="D1024" s="2">
        <v>8.8887</v>
      </c>
      <c r="E1024" s="2">
        <v>9205</v>
      </c>
      <c r="F1024" s="2"/>
      <c r="G1024" s="2"/>
      <c r="H1024" s="6">
        <f t="shared" si="15"/>
        <v>5.7024540918502176E-3</v>
      </c>
      <c r="I1024" s="4"/>
      <c r="J1024" s="4"/>
      <c r="K1024" s="4"/>
    </row>
    <row r="1025" spans="2:11" ht="13.5" x14ac:dyDescent="0.35">
      <c r="B1025" s="3">
        <v>43495</v>
      </c>
      <c r="C1025" s="2">
        <v>15.94</v>
      </c>
      <c r="D1025" s="2">
        <v>8.9166000000000007</v>
      </c>
      <c r="E1025" s="2">
        <v>2300</v>
      </c>
      <c r="F1025" s="2"/>
      <c r="G1025" s="2"/>
      <c r="H1025" s="6">
        <f t="shared" si="15"/>
        <v>3.1388166998549509E-3</v>
      </c>
      <c r="I1025" s="4"/>
      <c r="J1025" s="4"/>
      <c r="K1025" s="4"/>
    </row>
    <row r="1026" spans="2:11" ht="13.5" x14ac:dyDescent="0.35">
      <c r="B1026" s="3">
        <v>43496</v>
      </c>
      <c r="C1026" s="2">
        <v>16.399999999999999</v>
      </c>
      <c r="D1026" s="2">
        <v>9.1738999999999997</v>
      </c>
      <c r="E1026" s="2">
        <v>32221</v>
      </c>
      <c r="F1026" s="2"/>
      <c r="G1026" s="2"/>
      <c r="H1026" s="6">
        <f t="shared" si="15"/>
        <v>2.8856290514321484E-2</v>
      </c>
      <c r="I1026" s="4"/>
      <c r="J1026" s="4"/>
      <c r="K1026" s="4"/>
    </row>
    <row r="1027" spans="2:11" ht="13.5" x14ac:dyDescent="0.35">
      <c r="B1027" s="3">
        <v>43497</v>
      </c>
      <c r="C1027" s="2">
        <v>16.34</v>
      </c>
      <c r="D1027" s="2">
        <v>9.1403999999999996</v>
      </c>
      <c r="E1027" s="2">
        <v>4141</v>
      </c>
      <c r="F1027" s="2"/>
      <c r="G1027" s="2"/>
      <c r="H1027" s="6">
        <f t="shared" si="15"/>
        <v>-3.6516639597118004E-3</v>
      </c>
      <c r="I1027" s="4"/>
      <c r="J1027" s="4"/>
      <c r="K1027" s="4"/>
    </row>
    <row r="1028" spans="2:11" ht="13.5" x14ac:dyDescent="0.35">
      <c r="B1028" s="3">
        <v>43500</v>
      </c>
      <c r="C1028" s="2">
        <v>16.28</v>
      </c>
      <c r="D1028" s="2">
        <v>9.1067999999999998</v>
      </c>
      <c r="E1028" s="2">
        <v>6272</v>
      </c>
      <c r="F1028" s="2"/>
      <c r="G1028" s="2"/>
      <c r="H1028" s="6">
        <f t="shared" si="15"/>
        <v>-3.6759879217539552E-3</v>
      </c>
      <c r="I1028" s="4"/>
      <c r="J1028" s="4"/>
      <c r="K1028" s="4"/>
    </row>
    <row r="1029" spans="2:11" ht="13.5" x14ac:dyDescent="0.35">
      <c r="B1029" s="3">
        <v>43501</v>
      </c>
      <c r="C1029" s="2">
        <v>16.18</v>
      </c>
      <c r="D1029" s="2">
        <v>9.0509000000000004</v>
      </c>
      <c r="E1029" s="2">
        <v>1425</v>
      </c>
      <c r="F1029" s="2"/>
      <c r="G1029" s="2"/>
      <c r="H1029" s="6">
        <f t="shared" si="15"/>
        <v>-6.1382703035093994E-3</v>
      </c>
      <c r="I1029" s="4"/>
      <c r="J1029" s="4"/>
      <c r="K1029" s="4"/>
    </row>
    <row r="1030" spans="2:11" ht="13.5" x14ac:dyDescent="0.35">
      <c r="B1030" s="3">
        <v>43502</v>
      </c>
      <c r="C1030" s="2">
        <v>16.2</v>
      </c>
      <c r="D1030" s="2">
        <v>9.0620999999999992</v>
      </c>
      <c r="E1030" s="2">
        <v>4266</v>
      </c>
      <c r="F1030" s="2"/>
      <c r="G1030" s="2"/>
      <c r="H1030" s="6">
        <f t="shared" si="15"/>
        <v>1.237445999845183E-3</v>
      </c>
      <c r="I1030" s="4"/>
      <c r="J1030" s="4"/>
      <c r="K1030" s="4"/>
    </row>
    <row r="1031" spans="2:11" ht="13.5" x14ac:dyDescent="0.35">
      <c r="B1031" s="3">
        <v>43503</v>
      </c>
      <c r="C1031" s="2">
        <v>16.190000000000001</v>
      </c>
      <c r="D1031" s="2">
        <v>9.0564999999999998</v>
      </c>
      <c r="E1031" s="2">
        <v>15712</v>
      </c>
      <c r="F1031" s="2"/>
      <c r="G1031" s="2"/>
      <c r="H1031" s="6">
        <f t="shared" ref="H1031:H1094" si="16">(D1031-D1030)/D1030</f>
        <v>-6.1795830988395448E-4</v>
      </c>
      <c r="I1031" s="4"/>
      <c r="J1031" s="4"/>
      <c r="K1031" s="4"/>
    </row>
    <row r="1032" spans="2:11" ht="13.5" x14ac:dyDescent="0.35">
      <c r="B1032" s="3">
        <v>43504</v>
      </c>
      <c r="C1032" s="2">
        <v>16.2</v>
      </c>
      <c r="D1032" s="2">
        <v>9.0620999999999992</v>
      </c>
      <c r="E1032" s="2">
        <v>22643</v>
      </c>
      <c r="F1032" s="2"/>
      <c r="G1032" s="2"/>
      <c r="H1032" s="6">
        <f t="shared" si="16"/>
        <v>6.1834041848389369E-4</v>
      </c>
      <c r="I1032" s="4"/>
      <c r="J1032" s="4"/>
      <c r="K1032" s="4"/>
    </row>
    <row r="1033" spans="2:11" ht="13.5" x14ac:dyDescent="0.35">
      <c r="B1033" s="3">
        <v>43507</v>
      </c>
      <c r="C1033" s="2">
        <v>16.29</v>
      </c>
      <c r="D1033" s="2">
        <v>9.1123999999999992</v>
      </c>
      <c r="E1033" s="2">
        <v>22675</v>
      </c>
      <c r="F1033" s="2"/>
      <c r="G1033" s="2"/>
      <c r="H1033" s="6">
        <f t="shared" si="16"/>
        <v>5.5505898191368468E-3</v>
      </c>
      <c r="I1033" s="4"/>
      <c r="J1033" s="4"/>
      <c r="K1033" s="4"/>
    </row>
    <row r="1034" spans="2:11" ht="13.5" x14ac:dyDescent="0.35">
      <c r="B1034" s="3">
        <v>43508</v>
      </c>
      <c r="C1034" s="2">
        <v>16.149999999999999</v>
      </c>
      <c r="D1034" s="2">
        <v>9.0341000000000005</v>
      </c>
      <c r="E1034" s="2">
        <v>5685</v>
      </c>
      <c r="F1034" s="2"/>
      <c r="G1034" s="2"/>
      <c r="H1034" s="6">
        <f t="shared" si="16"/>
        <v>-8.5926868881961629E-3</v>
      </c>
      <c r="I1034" s="4"/>
      <c r="J1034" s="4"/>
      <c r="K1034" s="4"/>
    </row>
    <row r="1035" spans="2:11" ht="13.5" x14ac:dyDescent="0.35">
      <c r="B1035" s="3">
        <v>43509</v>
      </c>
      <c r="C1035" s="2">
        <v>16.29</v>
      </c>
      <c r="D1035" s="2">
        <v>9.1123999999999992</v>
      </c>
      <c r="E1035" s="2">
        <v>2615</v>
      </c>
      <c r="F1035" s="2"/>
      <c r="G1035" s="2"/>
      <c r="H1035" s="6">
        <f t="shared" si="16"/>
        <v>8.6671610896490742E-3</v>
      </c>
      <c r="I1035" s="4"/>
      <c r="J1035" s="4"/>
      <c r="K1035" s="4"/>
    </row>
    <row r="1036" spans="2:11" ht="13.5" x14ac:dyDescent="0.35">
      <c r="B1036" s="3">
        <v>43510</v>
      </c>
      <c r="C1036" s="2">
        <v>16.2</v>
      </c>
      <c r="D1036" s="2">
        <v>9.0620999999999992</v>
      </c>
      <c r="E1036" s="2">
        <v>3770</v>
      </c>
      <c r="F1036" s="2"/>
      <c r="G1036" s="2"/>
      <c r="H1036" s="6">
        <f t="shared" si="16"/>
        <v>-5.5199508362231706E-3</v>
      </c>
      <c r="I1036" s="4"/>
      <c r="J1036" s="4"/>
      <c r="K1036" s="4"/>
    </row>
    <row r="1037" spans="2:11" ht="13.5" x14ac:dyDescent="0.35">
      <c r="B1037" s="3">
        <v>43511</v>
      </c>
      <c r="C1037" s="2">
        <v>16.170000000000002</v>
      </c>
      <c r="D1037" s="2">
        <v>9.0452999999999992</v>
      </c>
      <c r="E1037" s="2">
        <v>12354</v>
      </c>
      <c r="F1037" s="2"/>
      <c r="G1037" s="2"/>
      <c r="H1037" s="6">
        <f t="shared" si="16"/>
        <v>-1.8538749296520595E-3</v>
      </c>
      <c r="I1037" s="4"/>
      <c r="J1037" s="4"/>
      <c r="K1037" s="4"/>
    </row>
    <row r="1038" spans="2:11" ht="13.5" x14ac:dyDescent="0.35">
      <c r="B1038" s="3">
        <v>43514</v>
      </c>
      <c r="C1038" s="2">
        <v>16.100000000000001</v>
      </c>
      <c r="D1038" s="2">
        <v>9.0061</v>
      </c>
      <c r="E1038" s="2">
        <v>15766</v>
      </c>
      <c r="F1038" s="2"/>
      <c r="G1038" s="2"/>
      <c r="H1038" s="6">
        <f t="shared" si="16"/>
        <v>-4.3337423855482112E-3</v>
      </c>
      <c r="I1038" s="4"/>
      <c r="J1038" s="4"/>
      <c r="K1038" s="4"/>
    </row>
    <row r="1039" spans="2:11" ht="13.5" x14ac:dyDescent="0.35">
      <c r="B1039" s="3">
        <v>43515</v>
      </c>
      <c r="C1039" s="2">
        <v>16.04</v>
      </c>
      <c r="D1039" s="2">
        <v>8.9725999999999999</v>
      </c>
      <c r="E1039" s="2">
        <v>4898</v>
      </c>
      <c r="F1039" s="2"/>
      <c r="G1039" s="2"/>
      <c r="H1039" s="6">
        <f t="shared" si="16"/>
        <v>-3.719701091482449E-3</v>
      </c>
      <c r="I1039" s="4"/>
      <c r="J1039" s="4"/>
      <c r="K1039" s="4"/>
    </row>
    <row r="1040" spans="2:11" ht="13.5" x14ac:dyDescent="0.35">
      <c r="B1040" s="3">
        <v>43516</v>
      </c>
      <c r="C1040" s="2">
        <v>15.91</v>
      </c>
      <c r="D1040" s="2">
        <v>8.8998000000000008</v>
      </c>
      <c r="E1040" s="2">
        <v>27479</v>
      </c>
      <c r="F1040" s="2"/>
      <c r="G1040" s="2"/>
      <c r="H1040" s="6">
        <f t="shared" si="16"/>
        <v>-8.1135902636915811E-3</v>
      </c>
      <c r="I1040" s="4"/>
      <c r="J1040" s="4"/>
      <c r="K1040" s="4"/>
    </row>
    <row r="1041" spans="2:11" ht="13.5" x14ac:dyDescent="0.35">
      <c r="B1041" s="3">
        <v>43517</v>
      </c>
      <c r="C1041" s="2">
        <v>15.96</v>
      </c>
      <c r="D1041" s="2">
        <v>8.9277999999999995</v>
      </c>
      <c r="E1041" s="2">
        <v>10843</v>
      </c>
      <c r="F1041" s="2"/>
      <c r="G1041" s="2"/>
      <c r="H1041" s="6">
        <f t="shared" si="16"/>
        <v>3.1461381154631218E-3</v>
      </c>
      <c r="I1041" s="4"/>
      <c r="J1041" s="4"/>
      <c r="K1041" s="4"/>
    </row>
    <row r="1042" spans="2:11" ht="13.5" x14ac:dyDescent="0.35">
      <c r="B1042" s="3">
        <v>43518</v>
      </c>
      <c r="C1042" s="2">
        <v>16</v>
      </c>
      <c r="D1042" s="2">
        <v>8.9502000000000006</v>
      </c>
      <c r="E1042" s="2">
        <v>2697</v>
      </c>
      <c r="F1042" s="2"/>
      <c r="G1042" s="2"/>
      <c r="H1042" s="6">
        <f t="shared" si="16"/>
        <v>2.5090167790498318E-3</v>
      </c>
      <c r="I1042" s="4"/>
      <c r="J1042" s="4"/>
      <c r="K1042" s="4"/>
    </row>
    <row r="1043" spans="2:11" ht="13.5" x14ac:dyDescent="0.35">
      <c r="B1043" s="3">
        <v>43521</v>
      </c>
      <c r="C1043" s="2">
        <v>16</v>
      </c>
      <c r="D1043" s="2">
        <v>8.9502000000000006</v>
      </c>
      <c r="E1043" s="2">
        <v>11730</v>
      </c>
      <c r="F1043" s="2"/>
      <c r="G1043" s="2"/>
      <c r="H1043" s="6">
        <f t="shared" si="16"/>
        <v>0</v>
      </c>
      <c r="I1043" s="4"/>
      <c r="J1043" s="4"/>
      <c r="K1043" s="4"/>
    </row>
    <row r="1044" spans="2:11" ht="13.5" x14ac:dyDescent="0.35">
      <c r="B1044" s="3">
        <v>43522</v>
      </c>
      <c r="C1044" s="2">
        <v>16</v>
      </c>
      <c r="D1044" s="2">
        <v>8.9502000000000006</v>
      </c>
      <c r="E1044" s="2">
        <v>23410</v>
      </c>
      <c r="F1044" s="2"/>
      <c r="G1044" s="2"/>
      <c r="H1044" s="6">
        <f t="shared" si="16"/>
        <v>0</v>
      </c>
      <c r="I1044" s="4"/>
      <c r="J1044" s="4"/>
      <c r="K1044" s="4"/>
    </row>
    <row r="1045" spans="2:11" ht="13.5" x14ac:dyDescent="0.35">
      <c r="B1045" s="3">
        <v>43523</v>
      </c>
      <c r="C1045" s="2">
        <v>15.9</v>
      </c>
      <c r="D1045" s="2">
        <v>8.8942999999999994</v>
      </c>
      <c r="E1045" s="2">
        <v>4489</v>
      </c>
      <c r="F1045" s="2"/>
      <c r="G1045" s="2"/>
      <c r="H1045" s="6">
        <f t="shared" si="16"/>
        <v>-6.2456704878104587E-3</v>
      </c>
      <c r="I1045" s="4"/>
      <c r="J1045" s="4"/>
      <c r="K1045" s="4"/>
    </row>
    <row r="1046" spans="2:11" ht="13.5" x14ac:dyDescent="0.35">
      <c r="B1046" s="3">
        <v>43524</v>
      </c>
      <c r="C1046" s="2">
        <v>15.9</v>
      </c>
      <c r="D1046" s="2">
        <v>8.8942999999999994</v>
      </c>
      <c r="E1046" s="2">
        <v>15636</v>
      </c>
      <c r="F1046" s="2"/>
      <c r="G1046" s="2"/>
      <c r="H1046" s="6">
        <f t="shared" si="16"/>
        <v>0</v>
      </c>
      <c r="I1046" s="4"/>
      <c r="J1046" s="4"/>
      <c r="K1046" s="4"/>
    </row>
    <row r="1047" spans="2:11" ht="13.5" x14ac:dyDescent="0.35">
      <c r="B1047" s="3">
        <v>43525</v>
      </c>
      <c r="C1047" s="2">
        <v>15.88</v>
      </c>
      <c r="D1047" s="2">
        <v>8.8831000000000007</v>
      </c>
      <c r="E1047" s="2">
        <v>1053</v>
      </c>
      <c r="F1047" s="2"/>
      <c r="G1047" s="2"/>
      <c r="H1047" s="6">
        <f t="shared" si="16"/>
        <v>-1.2592334416422616E-3</v>
      </c>
      <c r="I1047" s="4"/>
      <c r="J1047" s="4"/>
      <c r="K1047" s="4"/>
    </row>
    <row r="1048" spans="2:11" ht="13.5" x14ac:dyDescent="0.35">
      <c r="B1048" s="3">
        <v>43528</v>
      </c>
      <c r="C1048" s="2">
        <v>15.65</v>
      </c>
      <c r="D1048" s="2">
        <v>8.7544000000000004</v>
      </c>
      <c r="E1048" s="2">
        <v>3041</v>
      </c>
      <c r="F1048" s="2"/>
      <c r="G1048" s="2"/>
      <c r="H1048" s="6">
        <f t="shared" si="16"/>
        <v>-1.4488185430761812E-2</v>
      </c>
      <c r="I1048" s="4"/>
      <c r="J1048" s="4"/>
      <c r="K1048" s="4"/>
    </row>
    <row r="1049" spans="2:11" ht="13.5" x14ac:dyDescent="0.35">
      <c r="B1049" s="3">
        <v>43529</v>
      </c>
      <c r="C1049" s="2">
        <v>15.68</v>
      </c>
      <c r="D1049" s="2">
        <v>8.7712000000000003</v>
      </c>
      <c r="E1049" s="2">
        <v>10443</v>
      </c>
      <c r="F1049" s="2">
        <v>15.679500000000001</v>
      </c>
      <c r="G1049" s="2">
        <v>163741.01850000001</v>
      </c>
      <c r="H1049" s="6">
        <f t="shared" si="16"/>
        <v>1.9190349995430783E-3</v>
      </c>
      <c r="I1049" s="4"/>
      <c r="J1049" s="4"/>
      <c r="K1049" s="4"/>
    </row>
    <row r="1050" spans="2:11" ht="13.5" x14ac:dyDescent="0.35">
      <c r="B1050" s="3">
        <v>43530</v>
      </c>
      <c r="C1050" s="2">
        <v>15.86</v>
      </c>
      <c r="D1050" s="2">
        <v>8.8719000000000001</v>
      </c>
      <c r="E1050" s="2">
        <v>5385</v>
      </c>
      <c r="F1050" s="2">
        <v>15.632099999999999</v>
      </c>
      <c r="G1050" s="2">
        <v>84178.858500000002</v>
      </c>
      <c r="H1050" s="6">
        <f t="shared" si="16"/>
        <v>1.1480755198832519E-2</v>
      </c>
      <c r="I1050" s="4"/>
      <c r="J1050" s="4"/>
      <c r="K1050" s="4"/>
    </row>
    <row r="1051" spans="2:11" ht="13.5" x14ac:dyDescent="0.35">
      <c r="B1051" s="3">
        <v>43531</v>
      </c>
      <c r="C1051" s="2">
        <v>15.6</v>
      </c>
      <c r="D1051" s="2">
        <v>8.7263999999999999</v>
      </c>
      <c r="E1051" s="2">
        <v>8409</v>
      </c>
      <c r="F1051" s="2">
        <v>15.6</v>
      </c>
      <c r="G1051" s="2">
        <v>131180.4</v>
      </c>
      <c r="H1051" s="6">
        <f t="shared" si="16"/>
        <v>-1.6400094680959005E-2</v>
      </c>
      <c r="I1051" s="4"/>
      <c r="J1051" s="4"/>
      <c r="K1051" s="4"/>
    </row>
    <row r="1052" spans="2:11" ht="13.5" x14ac:dyDescent="0.35">
      <c r="B1052" s="3">
        <v>43532</v>
      </c>
      <c r="C1052" s="2">
        <v>15.6</v>
      </c>
      <c r="D1052" s="2">
        <v>8.7263999999999999</v>
      </c>
      <c r="E1052" s="2">
        <v>4667</v>
      </c>
      <c r="F1052" s="2">
        <v>15.516299999999999</v>
      </c>
      <c r="G1052" s="2">
        <v>72414.572100000005</v>
      </c>
      <c r="H1052" s="6">
        <f t="shared" si="16"/>
        <v>0</v>
      </c>
      <c r="I1052" s="4"/>
      <c r="J1052" s="4"/>
      <c r="K1052" s="4"/>
    </row>
    <row r="1053" spans="2:11" ht="13.5" x14ac:dyDescent="0.35">
      <c r="B1053" s="3">
        <v>43535</v>
      </c>
      <c r="C1053" s="2">
        <v>15.5</v>
      </c>
      <c r="D1053" s="2">
        <v>8.6705000000000005</v>
      </c>
      <c r="E1053" s="2">
        <v>17607</v>
      </c>
      <c r="F1053" s="2">
        <v>15.595000000000001</v>
      </c>
      <c r="G1053" s="2">
        <v>274581.16499999998</v>
      </c>
      <c r="H1053" s="6">
        <f t="shared" si="16"/>
        <v>-6.4058489182250867E-3</v>
      </c>
      <c r="I1053" s="4"/>
      <c r="J1053" s="4"/>
      <c r="K1053" s="4"/>
    </row>
    <row r="1054" spans="2:11" ht="13.5" x14ac:dyDescent="0.35">
      <c r="B1054" s="3">
        <v>43536</v>
      </c>
      <c r="C1054" s="2">
        <v>15.47</v>
      </c>
      <c r="D1054" s="2">
        <v>8.6537000000000006</v>
      </c>
      <c r="E1054" s="2">
        <v>22035</v>
      </c>
      <c r="F1054" s="2">
        <v>15.4178</v>
      </c>
      <c r="G1054" s="2">
        <v>339731.223</v>
      </c>
      <c r="H1054" s="6">
        <f t="shared" si="16"/>
        <v>-1.9376045210772071E-3</v>
      </c>
      <c r="I1054" s="4"/>
      <c r="J1054" s="4"/>
      <c r="K1054" s="4"/>
    </row>
    <row r="1055" spans="2:11" ht="13.5" x14ac:dyDescent="0.35">
      <c r="B1055" s="3">
        <v>43537</v>
      </c>
      <c r="C1055" s="2">
        <v>15.25</v>
      </c>
      <c r="D1055" s="2">
        <v>8.5306999999999995</v>
      </c>
      <c r="E1055" s="2">
        <v>1799</v>
      </c>
      <c r="F1055" s="2">
        <v>15.2531</v>
      </c>
      <c r="G1055" s="2">
        <v>27440.3269</v>
      </c>
      <c r="H1055" s="6">
        <f t="shared" si="16"/>
        <v>-1.4213573384795071E-2</v>
      </c>
      <c r="I1055" s="4"/>
      <c r="J1055" s="4"/>
      <c r="K1055" s="4"/>
    </row>
    <row r="1056" spans="2:11" ht="13.5" x14ac:dyDescent="0.35">
      <c r="B1056" s="3">
        <v>43538</v>
      </c>
      <c r="C1056" s="2">
        <v>15.25</v>
      </c>
      <c r="D1056" s="2">
        <v>8.5306999999999995</v>
      </c>
      <c r="E1056" s="2">
        <v>2084</v>
      </c>
      <c r="F1056" s="2">
        <v>15.1212</v>
      </c>
      <c r="G1056" s="2">
        <v>31512.5808</v>
      </c>
      <c r="H1056" s="6">
        <f t="shared" si="16"/>
        <v>0</v>
      </c>
      <c r="I1056" s="4"/>
      <c r="J1056" s="4"/>
      <c r="K1056" s="4"/>
    </row>
    <row r="1057" spans="2:11" ht="13.5" x14ac:dyDescent="0.35">
      <c r="B1057" s="3">
        <v>43539</v>
      </c>
      <c r="C1057" s="2">
        <v>15.3</v>
      </c>
      <c r="D1057" s="2">
        <v>8.5586000000000002</v>
      </c>
      <c r="E1057" s="2">
        <v>2656</v>
      </c>
      <c r="F1057" s="2">
        <v>15.227600000000001</v>
      </c>
      <c r="G1057" s="2">
        <v>40444.505599999997</v>
      </c>
      <c r="H1057" s="6">
        <f t="shared" si="16"/>
        <v>3.2705405183631711E-3</v>
      </c>
      <c r="I1057" s="4"/>
      <c r="J1057" s="4"/>
      <c r="K1057" s="4"/>
    </row>
    <row r="1058" spans="2:11" ht="13.5" x14ac:dyDescent="0.35">
      <c r="B1058" s="3">
        <v>43542</v>
      </c>
      <c r="C1058" s="2">
        <v>15.25</v>
      </c>
      <c r="D1058" s="2">
        <v>8.5306999999999995</v>
      </c>
      <c r="E1058" s="2">
        <v>2222</v>
      </c>
      <c r="F1058" s="2">
        <v>15.2944</v>
      </c>
      <c r="G1058" s="2">
        <v>33984.156799999997</v>
      </c>
      <c r="H1058" s="6">
        <f t="shared" si="16"/>
        <v>-3.2598789521651557E-3</v>
      </c>
      <c r="I1058" s="4"/>
      <c r="J1058" s="4"/>
      <c r="K1058" s="4"/>
    </row>
    <row r="1059" spans="2:11" ht="13.5" x14ac:dyDescent="0.35">
      <c r="B1059" s="3">
        <v>43543</v>
      </c>
      <c r="C1059" s="2">
        <v>15.25</v>
      </c>
      <c r="D1059" s="2">
        <v>8.5306999999999995</v>
      </c>
      <c r="E1059" s="2">
        <v>1010</v>
      </c>
      <c r="F1059" s="2">
        <v>15.232200000000001</v>
      </c>
      <c r="G1059" s="2">
        <v>15384.522000000001</v>
      </c>
      <c r="H1059" s="6">
        <f t="shared" si="16"/>
        <v>0</v>
      </c>
      <c r="I1059" s="4"/>
      <c r="J1059" s="4"/>
      <c r="K1059" s="4"/>
    </row>
    <row r="1060" spans="2:11" ht="13.5" x14ac:dyDescent="0.35">
      <c r="B1060" s="3">
        <v>43545</v>
      </c>
      <c r="C1060" s="2">
        <v>15.13</v>
      </c>
      <c r="D1060" s="2">
        <v>8.4634999999999998</v>
      </c>
      <c r="E1060" s="2">
        <v>2847</v>
      </c>
      <c r="F1060" s="2">
        <v>15.163500000000001</v>
      </c>
      <c r="G1060" s="2">
        <v>43170.484499999999</v>
      </c>
      <c r="H1060" s="6">
        <f t="shared" si="16"/>
        <v>-7.8774309259497712E-3</v>
      </c>
      <c r="I1060" s="4"/>
      <c r="J1060" s="4"/>
      <c r="K1060" s="4"/>
    </row>
    <row r="1061" spans="2:11" ht="13.5" x14ac:dyDescent="0.35">
      <c r="B1061" s="3">
        <v>43546</v>
      </c>
      <c r="C1061" s="2">
        <v>15.15</v>
      </c>
      <c r="D1061" s="2">
        <v>8.4747000000000003</v>
      </c>
      <c r="E1061" s="2">
        <v>4856</v>
      </c>
      <c r="F1061" s="2">
        <v>15.1614</v>
      </c>
      <c r="G1061" s="2">
        <v>73623.758400000006</v>
      </c>
      <c r="H1061" s="6">
        <f t="shared" si="16"/>
        <v>1.3233295917765161E-3</v>
      </c>
      <c r="I1061" s="4"/>
      <c r="J1061" s="4"/>
      <c r="K1061" s="4"/>
    </row>
    <row r="1062" spans="2:11" ht="13.5" x14ac:dyDescent="0.35">
      <c r="B1062" s="3">
        <v>43549</v>
      </c>
      <c r="C1062" s="2">
        <v>15.26</v>
      </c>
      <c r="D1062" s="2">
        <v>8.5361999999999991</v>
      </c>
      <c r="E1062" s="2">
        <v>5811</v>
      </c>
      <c r="F1062" s="2">
        <v>15.0791</v>
      </c>
      <c r="G1062" s="2">
        <v>87624.650099999999</v>
      </c>
      <c r="H1062" s="6">
        <f t="shared" si="16"/>
        <v>7.2568940493467349E-3</v>
      </c>
      <c r="I1062" s="4"/>
      <c r="J1062" s="4"/>
      <c r="K1062" s="4"/>
    </row>
    <row r="1063" spans="2:11" ht="13.5" x14ac:dyDescent="0.35">
      <c r="B1063" s="3">
        <v>43550</v>
      </c>
      <c r="C1063" s="2">
        <v>15.5</v>
      </c>
      <c r="D1063" s="2">
        <v>8.6705000000000005</v>
      </c>
      <c r="E1063" s="2">
        <v>2282</v>
      </c>
      <c r="F1063" s="2">
        <v>15.464700000000001</v>
      </c>
      <c r="G1063" s="2">
        <v>35290.445399999997</v>
      </c>
      <c r="H1063" s="6">
        <f t="shared" si="16"/>
        <v>1.5732995946674332E-2</v>
      </c>
      <c r="I1063" s="4"/>
      <c r="J1063" s="4"/>
      <c r="K1063" s="4"/>
    </row>
    <row r="1064" spans="2:11" ht="13.5" x14ac:dyDescent="0.35">
      <c r="B1064" s="3">
        <v>43551</v>
      </c>
      <c r="C1064" s="2">
        <v>15.2</v>
      </c>
      <c r="D1064" s="2">
        <v>8.5027000000000008</v>
      </c>
      <c r="E1064" s="2">
        <v>7327</v>
      </c>
      <c r="F1064" s="2">
        <v>15.291</v>
      </c>
      <c r="G1064" s="2">
        <v>112037.15700000001</v>
      </c>
      <c r="H1064" s="6">
        <f t="shared" si="16"/>
        <v>-1.9352978490283113E-2</v>
      </c>
      <c r="I1064" s="4"/>
      <c r="J1064" s="4"/>
      <c r="K1064" s="4"/>
    </row>
    <row r="1065" spans="2:11" ht="13.5" x14ac:dyDescent="0.35">
      <c r="B1065" s="3">
        <v>43552</v>
      </c>
      <c r="C1065" s="2">
        <v>15.25</v>
      </c>
      <c r="D1065" s="2">
        <v>8.5306999999999995</v>
      </c>
      <c r="E1065" s="2">
        <v>6170</v>
      </c>
      <c r="F1065" s="2">
        <v>15.2422</v>
      </c>
      <c r="G1065" s="2">
        <v>94044.373999999996</v>
      </c>
      <c r="H1065" s="6">
        <f t="shared" si="16"/>
        <v>3.2930716125464487E-3</v>
      </c>
      <c r="I1065" s="4"/>
      <c r="J1065" s="4"/>
      <c r="K1065" s="4"/>
    </row>
    <row r="1066" spans="2:11" ht="13.5" x14ac:dyDescent="0.35">
      <c r="B1066" s="3">
        <v>43553</v>
      </c>
      <c r="C1066" s="2">
        <v>15.15</v>
      </c>
      <c r="D1066" s="2">
        <v>8.4747000000000003</v>
      </c>
      <c r="E1066" s="2">
        <v>4783</v>
      </c>
      <c r="F1066" s="2">
        <v>15.1333</v>
      </c>
      <c r="G1066" s="2">
        <v>72382.573900000003</v>
      </c>
      <c r="H1066" s="6">
        <f t="shared" si="16"/>
        <v>-6.5645257716247397E-3</v>
      </c>
      <c r="I1066" s="4"/>
      <c r="J1066" s="4"/>
      <c r="K1066" s="4"/>
    </row>
    <row r="1067" spans="2:11" ht="13.5" x14ac:dyDescent="0.35">
      <c r="B1067" s="3">
        <v>43556</v>
      </c>
      <c r="C1067" s="2">
        <v>15.19</v>
      </c>
      <c r="D1067" s="2">
        <v>8.4970999999999997</v>
      </c>
      <c r="E1067" s="2">
        <v>2547</v>
      </c>
      <c r="F1067" s="2">
        <v>15.249599999999999</v>
      </c>
      <c r="G1067" s="2">
        <v>38840.731200000002</v>
      </c>
      <c r="H1067" s="6">
        <f t="shared" si="16"/>
        <v>2.6431614098433348E-3</v>
      </c>
      <c r="I1067" s="4"/>
      <c r="J1067" s="4"/>
      <c r="K1067" s="4"/>
    </row>
    <row r="1068" spans="2:11" ht="13.5" x14ac:dyDescent="0.35">
      <c r="B1068" s="3">
        <v>43557</v>
      </c>
      <c r="C1068" s="2">
        <v>15.31</v>
      </c>
      <c r="D1068" s="2">
        <v>8.5641999999999996</v>
      </c>
      <c r="E1068" s="2">
        <v>7561</v>
      </c>
      <c r="F1068" s="2">
        <v>15.375999999999999</v>
      </c>
      <c r="G1068" s="2">
        <v>116257.936</v>
      </c>
      <c r="H1068" s="6">
        <f t="shared" si="16"/>
        <v>7.8968118534558773E-3</v>
      </c>
      <c r="I1068" s="4"/>
      <c r="J1068" s="4"/>
      <c r="K1068" s="4"/>
    </row>
    <row r="1069" spans="2:11" ht="13.5" x14ac:dyDescent="0.35">
      <c r="B1069" s="3">
        <v>43558</v>
      </c>
      <c r="C1069" s="2">
        <v>15.2</v>
      </c>
      <c r="D1069" s="2">
        <v>8.5027000000000008</v>
      </c>
      <c r="E1069" s="2">
        <v>4820</v>
      </c>
      <c r="F1069" s="2">
        <v>15.260400000000001</v>
      </c>
      <c r="G1069" s="2">
        <v>73555.127999999997</v>
      </c>
      <c r="H1069" s="6">
        <f t="shared" si="16"/>
        <v>-7.1810560239133582E-3</v>
      </c>
      <c r="I1069" s="4"/>
      <c r="J1069" s="4"/>
      <c r="K1069" s="4"/>
    </row>
    <row r="1070" spans="2:11" ht="13.5" x14ac:dyDescent="0.35">
      <c r="B1070" s="3">
        <v>43559</v>
      </c>
      <c r="C1070" s="2">
        <v>15.48</v>
      </c>
      <c r="D1070" s="2">
        <v>8.6593</v>
      </c>
      <c r="E1070" s="2">
        <v>3095</v>
      </c>
      <c r="F1070" s="2">
        <v>15.2811</v>
      </c>
      <c r="G1070" s="2">
        <v>47295.004500000003</v>
      </c>
      <c r="H1070" s="6">
        <f t="shared" si="16"/>
        <v>1.8417679090171259E-2</v>
      </c>
      <c r="I1070" s="4"/>
      <c r="J1070" s="4"/>
      <c r="K1070" s="4"/>
    </row>
    <row r="1071" spans="2:11" ht="13.5" x14ac:dyDescent="0.35">
      <c r="B1071" s="3">
        <v>43560</v>
      </c>
      <c r="C1071" s="2">
        <v>15.24</v>
      </c>
      <c r="D1071" s="2">
        <v>8.5251000000000001</v>
      </c>
      <c r="E1071" s="2">
        <v>2425</v>
      </c>
      <c r="F1071" s="2">
        <v>15.2775</v>
      </c>
      <c r="G1071" s="2">
        <v>37047.9375</v>
      </c>
      <c r="H1071" s="6">
        <f t="shared" si="16"/>
        <v>-1.5497788504844488E-2</v>
      </c>
      <c r="I1071" s="4"/>
      <c r="J1071" s="4"/>
      <c r="K1071" s="4"/>
    </row>
    <row r="1072" spans="2:11" ht="13.5" x14ac:dyDescent="0.35">
      <c r="B1072" s="3">
        <v>43563</v>
      </c>
      <c r="C1072" s="2">
        <v>15.24</v>
      </c>
      <c r="D1072" s="2">
        <v>8.5251000000000001</v>
      </c>
      <c r="E1072" s="2">
        <v>1845</v>
      </c>
      <c r="F1072" s="2">
        <v>15.227399999999999</v>
      </c>
      <c r="G1072" s="2">
        <v>28094.553</v>
      </c>
      <c r="H1072" s="6">
        <f t="shared" si="16"/>
        <v>0</v>
      </c>
      <c r="I1072" s="4"/>
      <c r="J1072" s="4"/>
      <c r="K1072" s="4"/>
    </row>
    <row r="1073" spans="2:11" ht="13.5" x14ac:dyDescent="0.35">
      <c r="B1073" s="3">
        <v>43565</v>
      </c>
      <c r="C1073" s="2">
        <v>15.17</v>
      </c>
      <c r="D1073" s="2">
        <v>8.4859000000000009</v>
      </c>
      <c r="E1073" s="2">
        <v>4574</v>
      </c>
      <c r="F1073" s="2">
        <v>15.1812</v>
      </c>
      <c r="G1073" s="2">
        <v>69438.808799999999</v>
      </c>
      <c r="H1073" s="6">
        <f t="shared" si="16"/>
        <v>-4.5981865315361976E-3</v>
      </c>
      <c r="I1073" s="4"/>
      <c r="J1073" s="4"/>
      <c r="K1073" s="4"/>
    </row>
    <row r="1074" spans="2:11" ht="13.5" x14ac:dyDescent="0.35">
      <c r="B1074" s="3">
        <v>43566</v>
      </c>
      <c r="C1074" s="2">
        <v>15.05</v>
      </c>
      <c r="D1074" s="2">
        <v>8.4187999999999992</v>
      </c>
      <c r="E1074" s="2">
        <v>4658</v>
      </c>
      <c r="F1074" s="2">
        <v>15.061299999999999</v>
      </c>
      <c r="G1074" s="2">
        <v>70155.535399999993</v>
      </c>
      <c r="H1074" s="6">
        <f t="shared" si="16"/>
        <v>-7.9072343534571116E-3</v>
      </c>
      <c r="I1074" s="4"/>
      <c r="J1074" s="4"/>
      <c r="K1074" s="4"/>
    </row>
    <row r="1075" spans="2:11" ht="13.5" x14ac:dyDescent="0.35">
      <c r="B1075" s="3">
        <v>43567</v>
      </c>
      <c r="C1075" s="2">
        <v>15.94</v>
      </c>
      <c r="D1075" s="2">
        <v>8.9166000000000007</v>
      </c>
      <c r="E1075" s="2">
        <v>8057</v>
      </c>
      <c r="F1075" s="2">
        <v>15.459</v>
      </c>
      <c r="G1075" s="2">
        <v>124553.163</v>
      </c>
      <c r="H1075" s="6">
        <f t="shared" si="16"/>
        <v>5.9129567159215281E-2</v>
      </c>
      <c r="I1075" s="4"/>
      <c r="J1075" s="4"/>
      <c r="K1075" s="4"/>
    </row>
    <row r="1076" spans="2:11" ht="13.5" x14ac:dyDescent="0.35">
      <c r="B1076" s="3">
        <v>43570</v>
      </c>
      <c r="C1076" s="2">
        <v>15.94</v>
      </c>
      <c r="D1076" s="2">
        <v>8.9166000000000007</v>
      </c>
      <c r="E1076" s="2">
        <v>4157</v>
      </c>
      <c r="F1076" s="2">
        <v>15.9594</v>
      </c>
      <c r="G1076" s="2">
        <v>66343.2258</v>
      </c>
      <c r="H1076" s="6">
        <f t="shared" si="16"/>
        <v>0</v>
      </c>
      <c r="I1076" s="4"/>
      <c r="J1076" s="4"/>
      <c r="K1076" s="4"/>
    </row>
    <row r="1077" spans="2:11" ht="13.5" x14ac:dyDescent="0.35">
      <c r="B1077" s="3">
        <v>43571</v>
      </c>
      <c r="C1077" s="2">
        <v>15.73</v>
      </c>
      <c r="D1077" s="2">
        <v>8.7992000000000008</v>
      </c>
      <c r="E1077" s="2">
        <v>3064</v>
      </c>
      <c r="F1077" s="2">
        <v>15.9133</v>
      </c>
      <c r="G1077" s="2">
        <v>48758.351199999997</v>
      </c>
      <c r="H1077" s="6">
        <f t="shared" si="16"/>
        <v>-1.3166453580961347E-2</v>
      </c>
      <c r="I1077" s="4"/>
      <c r="J1077" s="4"/>
      <c r="K1077" s="4"/>
    </row>
    <row r="1078" spans="2:11" ht="13.5" x14ac:dyDescent="0.35">
      <c r="B1078" s="3">
        <v>43572</v>
      </c>
      <c r="C1078" s="2">
        <v>16.13</v>
      </c>
      <c r="D1078" s="2">
        <v>9.0228999999999999</v>
      </c>
      <c r="E1078" s="2">
        <v>5473</v>
      </c>
      <c r="F1078" s="2">
        <v>16.025400000000001</v>
      </c>
      <c r="G1078" s="2">
        <v>87707.014200000005</v>
      </c>
      <c r="H1078" s="6">
        <f t="shared" si="16"/>
        <v>2.5422765705973169E-2</v>
      </c>
      <c r="I1078" s="4"/>
      <c r="J1078" s="4"/>
      <c r="K1078" s="4"/>
    </row>
    <row r="1079" spans="2:11" ht="13.5" x14ac:dyDescent="0.35">
      <c r="B1079" s="3">
        <v>43573</v>
      </c>
      <c r="C1079" s="2">
        <v>16.100000000000001</v>
      </c>
      <c r="D1079" s="2">
        <v>9.0061</v>
      </c>
      <c r="E1079" s="2">
        <v>2734</v>
      </c>
      <c r="F1079" s="2">
        <v>16.0335</v>
      </c>
      <c r="G1079" s="2">
        <v>43835.589</v>
      </c>
      <c r="H1079" s="6">
        <f t="shared" si="16"/>
        <v>-1.8619290915337558E-3</v>
      </c>
      <c r="I1079" s="4"/>
      <c r="J1079" s="4"/>
      <c r="K1079" s="4"/>
    </row>
    <row r="1080" spans="2:11" ht="13.5" x14ac:dyDescent="0.35">
      <c r="B1080" s="3">
        <v>43574</v>
      </c>
      <c r="C1080" s="2">
        <v>16.100000000000001</v>
      </c>
      <c r="D1080" s="2">
        <v>9.0061</v>
      </c>
      <c r="E1080" s="2">
        <v>976</v>
      </c>
      <c r="F1080" s="2">
        <v>16.076599999999999</v>
      </c>
      <c r="G1080" s="2">
        <v>15690.7616</v>
      </c>
      <c r="H1080" s="6">
        <f t="shared" si="16"/>
        <v>0</v>
      </c>
      <c r="I1080" s="4"/>
      <c r="J1080" s="4"/>
      <c r="K1080" s="4"/>
    </row>
    <row r="1081" spans="2:11" ht="13.5" x14ac:dyDescent="0.35">
      <c r="B1081" s="3">
        <v>43577</v>
      </c>
      <c r="C1081" s="2">
        <v>15.8</v>
      </c>
      <c r="D1081" s="2">
        <v>8.8383000000000003</v>
      </c>
      <c r="E1081" s="2">
        <v>3852</v>
      </c>
      <c r="F1081" s="2">
        <v>15.853</v>
      </c>
      <c r="G1081" s="2">
        <v>61065.756000000001</v>
      </c>
      <c r="H1081" s="6">
        <f t="shared" si="16"/>
        <v>-1.8631816213455294E-2</v>
      </c>
      <c r="I1081" s="4"/>
      <c r="J1081" s="4"/>
      <c r="K1081" s="4"/>
    </row>
    <row r="1082" spans="2:11" ht="13.5" x14ac:dyDescent="0.35">
      <c r="B1082" s="3">
        <v>43578</v>
      </c>
      <c r="C1082" s="2">
        <v>15.97</v>
      </c>
      <c r="D1082" s="2">
        <v>8.9334000000000007</v>
      </c>
      <c r="E1082" s="2">
        <v>659</v>
      </c>
      <c r="F1082" s="2">
        <v>15.822800000000001</v>
      </c>
      <c r="G1082" s="2">
        <v>10427.225200000001</v>
      </c>
      <c r="H1082" s="6">
        <f t="shared" si="16"/>
        <v>1.0759987780455563E-2</v>
      </c>
      <c r="I1082" s="4"/>
      <c r="J1082" s="4"/>
      <c r="K1082" s="4"/>
    </row>
    <row r="1083" spans="2:11" ht="13.5" x14ac:dyDescent="0.35">
      <c r="B1083" s="3">
        <v>43579</v>
      </c>
      <c r="C1083" s="2">
        <v>15.6</v>
      </c>
      <c r="D1083" s="2">
        <v>8.7263999999999999</v>
      </c>
      <c r="E1083" s="2">
        <v>1264</v>
      </c>
      <c r="F1083" s="2">
        <v>15.661199999999999</v>
      </c>
      <c r="G1083" s="2">
        <v>19795.756799999999</v>
      </c>
      <c r="H1083" s="6">
        <f t="shared" si="16"/>
        <v>-2.3171468869635382E-2</v>
      </c>
      <c r="I1083" s="4"/>
      <c r="J1083" s="4"/>
      <c r="K1083" s="4"/>
    </row>
    <row r="1084" spans="2:11" ht="13.5" x14ac:dyDescent="0.35">
      <c r="B1084" s="3">
        <v>43580</v>
      </c>
      <c r="C1084" s="2">
        <v>15.5</v>
      </c>
      <c r="D1084" s="2">
        <v>8.6705000000000005</v>
      </c>
      <c r="E1084" s="2">
        <v>73889</v>
      </c>
      <c r="F1084" s="2">
        <v>15.657500000000001</v>
      </c>
      <c r="G1084" s="2">
        <v>1156917.0175000001</v>
      </c>
      <c r="H1084" s="6">
        <f t="shared" si="16"/>
        <v>-6.4058489182250867E-3</v>
      </c>
      <c r="I1084" s="4"/>
      <c r="J1084" s="4"/>
      <c r="K1084" s="4"/>
    </row>
    <row r="1085" spans="2:11" ht="13.5" x14ac:dyDescent="0.35">
      <c r="B1085" s="3">
        <v>43581</v>
      </c>
      <c r="C1085" s="2">
        <v>15.7</v>
      </c>
      <c r="D1085" s="2">
        <v>8.7824000000000009</v>
      </c>
      <c r="E1085" s="2">
        <v>1931</v>
      </c>
      <c r="F1085" s="2">
        <v>15.5116</v>
      </c>
      <c r="G1085" s="2">
        <v>29952.899600000001</v>
      </c>
      <c r="H1085" s="6">
        <f t="shared" si="16"/>
        <v>1.2905830113603635E-2</v>
      </c>
      <c r="I1085" s="4"/>
      <c r="J1085" s="4"/>
      <c r="K1085" s="4"/>
    </row>
    <row r="1086" spans="2:11" ht="13.5" x14ac:dyDescent="0.35">
      <c r="B1086" s="3">
        <v>43584</v>
      </c>
      <c r="C1086" s="2">
        <v>15.68</v>
      </c>
      <c r="D1086" s="2">
        <v>8.7712000000000003</v>
      </c>
      <c r="E1086" s="2">
        <v>897</v>
      </c>
      <c r="F1086" s="2">
        <v>15.7042</v>
      </c>
      <c r="G1086" s="2">
        <v>14086.6674</v>
      </c>
      <c r="H1086" s="6">
        <f t="shared" si="16"/>
        <v>-1.2752778283841024E-3</v>
      </c>
      <c r="I1086" s="4"/>
      <c r="J1086" s="4"/>
      <c r="K1086" s="4"/>
    </row>
    <row r="1087" spans="2:11" ht="13.5" x14ac:dyDescent="0.35">
      <c r="B1087" s="3">
        <v>43585</v>
      </c>
      <c r="C1087" s="2">
        <v>15.65</v>
      </c>
      <c r="D1087" s="2">
        <v>8.7544000000000004</v>
      </c>
      <c r="E1087" s="2">
        <v>990</v>
      </c>
      <c r="F1087" s="2">
        <v>15.6221</v>
      </c>
      <c r="G1087" s="2">
        <v>15465.879000000001</v>
      </c>
      <c r="H1087" s="6">
        <f t="shared" si="16"/>
        <v>-1.9153593578985686E-3</v>
      </c>
      <c r="I1087" s="4"/>
      <c r="J1087" s="4"/>
      <c r="K1087" s="4"/>
    </row>
    <row r="1088" spans="2:11" ht="13.5" x14ac:dyDescent="0.35">
      <c r="B1088" s="3">
        <v>43587</v>
      </c>
      <c r="C1088" s="2">
        <v>15.65</v>
      </c>
      <c r="D1088" s="2">
        <v>8.7544000000000004</v>
      </c>
      <c r="E1088" s="2">
        <v>3347</v>
      </c>
      <c r="F1088" s="2">
        <v>15.5579</v>
      </c>
      <c r="G1088" s="2">
        <v>52072.291299999997</v>
      </c>
      <c r="H1088" s="6">
        <f t="shared" si="16"/>
        <v>0</v>
      </c>
      <c r="I1088" s="4"/>
      <c r="J1088" s="4"/>
      <c r="K1088" s="4"/>
    </row>
    <row r="1089" spans="2:11" ht="13.5" x14ac:dyDescent="0.35">
      <c r="B1089" s="3">
        <v>43588</v>
      </c>
      <c r="C1089" s="2">
        <v>15.55</v>
      </c>
      <c r="D1089" s="2">
        <v>8.6984999999999992</v>
      </c>
      <c r="E1089" s="2">
        <v>205</v>
      </c>
      <c r="F1089" s="2">
        <v>15.5817</v>
      </c>
      <c r="G1089" s="2">
        <v>3194.2485000000001</v>
      </c>
      <c r="H1089" s="6">
        <f t="shared" si="16"/>
        <v>-6.3853605044321901E-3</v>
      </c>
      <c r="I1089" s="4"/>
      <c r="J1089" s="4"/>
      <c r="K1089" s="4"/>
    </row>
    <row r="1090" spans="2:11" ht="13.5" x14ac:dyDescent="0.35">
      <c r="B1090" s="3">
        <v>43591</v>
      </c>
      <c r="C1090" s="2">
        <v>15.22</v>
      </c>
      <c r="D1090" s="2">
        <v>8.5138999999999996</v>
      </c>
      <c r="E1090" s="2">
        <v>21188</v>
      </c>
      <c r="F1090" s="2">
        <v>15.340400000000001</v>
      </c>
      <c r="G1090" s="2">
        <v>325032.39520000003</v>
      </c>
      <c r="H1090" s="6">
        <f t="shared" si="16"/>
        <v>-2.122204977869744E-2</v>
      </c>
      <c r="I1090" s="4"/>
      <c r="J1090" s="4"/>
      <c r="K1090" s="4"/>
    </row>
    <row r="1091" spans="2:11" ht="13.5" x14ac:dyDescent="0.35">
      <c r="B1091" s="3">
        <v>43592</v>
      </c>
      <c r="C1091" s="2">
        <v>15.3</v>
      </c>
      <c r="D1091" s="2">
        <v>8.5586000000000002</v>
      </c>
      <c r="E1091" s="2">
        <v>4613</v>
      </c>
      <c r="F1091" s="2">
        <v>15.3193</v>
      </c>
      <c r="G1091" s="2">
        <v>70667.930900000007</v>
      </c>
      <c r="H1091" s="6">
        <f t="shared" si="16"/>
        <v>5.2502378463454621E-3</v>
      </c>
      <c r="I1091" s="4"/>
      <c r="J1091" s="4"/>
      <c r="K1091" s="4"/>
    </row>
    <row r="1092" spans="2:11" ht="13.5" x14ac:dyDescent="0.35">
      <c r="B1092" s="3">
        <v>43593</v>
      </c>
      <c r="C1092" s="2">
        <v>15.3</v>
      </c>
      <c r="D1092" s="2">
        <v>8.5586000000000002</v>
      </c>
      <c r="E1092" s="2">
        <v>6790</v>
      </c>
      <c r="F1092" s="2">
        <v>15.3027</v>
      </c>
      <c r="G1092" s="2">
        <v>103905.333</v>
      </c>
      <c r="H1092" s="6">
        <f t="shared" si="16"/>
        <v>0</v>
      </c>
      <c r="I1092" s="4"/>
      <c r="J1092" s="4"/>
      <c r="K1092" s="4"/>
    </row>
    <row r="1093" spans="2:11" ht="13.5" x14ac:dyDescent="0.35">
      <c r="B1093" s="3">
        <v>43594</v>
      </c>
      <c r="C1093" s="2">
        <v>15.6</v>
      </c>
      <c r="D1093" s="2">
        <v>8.7263999999999999</v>
      </c>
      <c r="E1093" s="2">
        <v>3276</v>
      </c>
      <c r="F1093" s="2">
        <v>15.309200000000001</v>
      </c>
      <c r="G1093" s="2">
        <v>50152.939200000001</v>
      </c>
      <c r="H1093" s="6">
        <f t="shared" si="16"/>
        <v>1.960601032879206E-2</v>
      </c>
      <c r="I1093" s="4"/>
      <c r="J1093" s="4"/>
      <c r="K1093" s="4"/>
    </row>
    <row r="1094" spans="2:11" ht="13.5" x14ac:dyDescent="0.35">
      <c r="B1094" s="3">
        <v>43595</v>
      </c>
      <c r="C1094" s="2">
        <v>15.5</v>
      </c>
      <c r="D1094" s="2">
        <v>8.6705000000000005</v>
      </c>
      <c r="E1094" s="2">
        <v>7610</v>
      </c>
      <c r="F1094" s="2">
        <v>15.307</v>
      </c>
      <c r="G1094" s="2">
        <v>116486.27</v>
      </c>
      <c r="H1094" s="6">
        <f t="shared" si="16"/>
        <v>-6.4058489182250867E-3</v>
      </c>
      <c r="I1094" s="4"/>
      <c r="J1094" s="4"/>
      <c r="K1094" s="4"/>
    </row>
    <row r="1095" spans="2:11" ht="13.5" x14ac:dyDescent="0.35">
      <c r="B1095" s="3">
        <v>43598</v>
      </c>
      <c r="C1095" s="2">
        <v>15.6</v>
      </c>
      <c r="D1095" s="2">
        <v>8.7263999999999999</v>
      </c>
      <c r="E1095" s="2">
        <v>998</v>
      </c>
      <c r="F1095" s="2">
        <v>15.559100000000001</v>
      </c>
      <c r="G1095" s="2">
        <v>15527.9818</v>
      </c>
      <c r="H1095" s="6">
        <f t="shared" ref="H1095:H1158" si="17">(D1095-D1094)/D1094</f>
        <v>6.4471483766794756E-3</v>
      </c>
      <c r="I1095" s="4"/>
      <c r="J1095" s="4"/>
      <c r="K1095" s="4"/>
    </row>
    <row r="1096" spans="2:11" ht="13.5" x14ac:dyDescent="0.35">
      <c r="B1096" s="3">
        <v>43599</v>
      </c>
      <c r="C1096" s="2">
        <v>15.5</v>
      </c>
      <c r="D1096" s="2">
        <v>8.6705000000000005</v>
      </c>
      <c r="E1096" s="2">
        <v>1042</v>
      </c>
      <c r="F1096" s="2">
        <v>15.5192</v>
      </c>
      <c r="G1096" s="2">
        <v>16171.0064</v>
      </c>
      <c r="H1096" s="6">
        <f t="shared" si="17"/>
        <v>-6.4058489182250867E-3</v>
      </c>
      <c r="I1096" s="4"/>
      <c r="J1096" s="4"/>
      <c r="K1096" s="4"/>
    </row>
    <row r="1097" spans="2:11" ht="13.5" x14ac:dyDescent="0.35">
      <c r="B1097" s="3">
        <v>43600</v>
      </c>
      <c r="C1097" s="2">
        <v>15.33</v>
      </c>
      <c r="D1097" s="2">
        <v>8.5754000000000001</v>
      </c>
      <c r="E1097" s="2">
        <v>10701</v>
      </c>
      <c r="F1097" s="2">
        <v>15.4923</v>
      </c>
      <c r="G1097" s="2">
        <v>165783.1023</v>
      </c>
      <c r="H1097" s="6">
        <f t="shared" si="17"/>
        <v>-1.0968225592526429E-2</v>
      </c>
      <c r="I1097" s="4"/>
      <c r="J1097" s="4"/>
      <c r="K1097" s="4"/>
    </row>
    <row r="1098" spans="2:11" ht="13.5" x14ac:dyDescent="0.35">
      <c r="B1098" s="3">
        <v>43601</v>
      </c>
      <c r="C1098" s="2">
        <v>15.58</v>
      </c>
      <c r="D1098" s="2">
        <v>8.7152999999999992</v>
      </c>
      <c r="E1098" s="2">
        <v>1597</v>
      </c>
      <c r="F1098" s="2">
        <v>15.486800000000001</v>
      </c>
      <c r="G1098" s="2">
        <v>24732.419600000001</v>
      </c>
      <c r="H1098" s="6">
        <f t="shared" si="17"/>
        <v>1.6314107796720739E-2</v>
      </c>
      <c r="I1098" s="4"/>
      <c r="J1098" s="4"/>
      <c r="K1098" s="4"/>
    </row>
    <row r="1099" spans="2:11" ht="13.5" x14ac:dyDescent="0.35">
      <c r="B1099" s="3">
        <v>43602</v>
      </c>
      <c r="C1099" s="2">
        <v>15.73</v>
      </c>
      <c r="D1099" s="2">
        <v>8.7992000000000008</v>
      </c>
      <c r="E1099" s="2">
        <v>3748</v>
      </c>
      <c r="F1099" s="2">
        <v>15.597300000000001</v>
      </c>
      <c r="G1099" s="2">
        <v>58458.680399999997</v>
      </c>
      <c r="H1099" s="6">
        <f t="shared" si="17"/>
        <v>9.6267483620760784E-3</v>
      </c>
      <c r="I1099" s="4"/>
      <c r="J1099" s="4"/>
      <c r="K1099" s="4"/>
    </row>
    <row r="1100" spans="2:11" ht="13.5" x14ac:dyDescent="0.35">
      <c r="B1100" s="3">
        <v>43605</v>
      </c>
      <c r="C1100" s="2">
        <v>15.5</v>
      </c>
      <c r="D1100" s="2">
        <v>8.6705000000000005</v>
      </c>
      <c r="E1100" s="2">
        <v>3629</v>
      </c>
      <c r="F1100" s="2">
        <v>15.5739</v>
      </c>
      <c r="G1100" s="2">
        <v>56517.683100000002</v>
      </c>
      <c r="H1100" s="6">
        <f t="shared" si="17"/>
        <v>-1.4626329666333331E-2</v>
      </c>
      <c r="I1100" s="4"/>
      <c r="J1100" s="4"/>
      <c r="K1100" s="4"/>
    </row>
    <row r="1101" spans="2:11" ht="13.5" x14ac:dyDescent="0.35">
      <c r="B1101" s="3">
        <v>43606</v>
      </c>
      <c r="C1101" s="2">
        <v>15.7</v>
      </c>
      <c r="D1101" s="2">
        <v>8.7824000000000009</v>
      </c>
      <c r="E1101" s="2">
        <v>6445</v>
      </c>
      <c r="F1101" s="2">
        <v>15.599299999999999</v>
      </c>
      <c r="G1101" s="2">
        <v>100537.48850000001</v>
      </c>
      <c r="H1101" s="6">
        <f t="shared" si="17"/>
        <v>1.2905830113603635E-2</v>
      </c>
      <c r="I1101" s="4"/>
      <c r="J1101" s="4"/>
      <c r="K1101" s="4"/>
    </row>
    <row r="1102" spans="2:11" ht="13.5" x14ac:dyDescent="0.35">
      <c r="B1102" s="3">
        <v>43607</v>
      </c>
      <c r="C1102" s="2">
        <v>15.79</v>
      </c>
      <c r="D1102" s="2">
        <v>8.8327000000000009</v>
      </c>
      <c r="E1102" s="2">
        <v>1515</v>
      </c>
      <c r="F1102" s="2">
        <v>15.79</v>
      </c>
      <c r="G1102" s="2">
        <v>23921.85</v>
      </c>
      <c r="H1102" s="6">
        <f t="shared" si="17"/>
        <v>5.727363818546184E-3</v>
      </c>
      <c r="I1102" s="4"/>
      <c r="J1102" s="4"/>
      <c r="K1102" s="4"/>
    </row>
    <row r="1103" spans="2:11" ht="13.5" x14ac:dyDescent="0.35">
      <c r="B1103" s="3">
        <v>43608</v>
      </c>
      <c r="C1103" s="2">
        <v>15.75</v>
      </c>
      <c r="D1103" s="2">
        <v>8.8102999999999998</v>
      </c>
      <c r="E1103" s="2">
        <v>3477</v>
      </c>
      <c r="F1103" s="2">
        <v>15.7592</v>
      </c>
      <c r="G1103" s="2">
        <v>54794.738400000002</v>
      </c>
      <c r="H1103" s="6">
        <f t="shared" si="17"/>
        <v>-2.5360308852334034E-3</v>
      </c>
      <c r="I1103" s="4"/>
      <c r="J1103" s="4"/>
      <c r="K1103" s="4"/>
    </row>
    <row r="1104" spans="2:11" ht="13.5" x14ac:dyDescent="0.35">
      <c r="B1104" s="3">
        <v>43609</v>
      </c>
      <c r="C1104" s="2">
        <v>15.7</v>
      </c>
      <c r="D1104" s="2">
        <v>8.7824000000000009</v>
      </c>
      <c r="E1104" s="2">
        <v>2445</v>
      </c>
      <c r="F1104" s="2">
        <v>15.706799999999999</v>
      </c>
      <c r="G1104" s="2">
        <v>38403.125999999997</v>
      </c>
      <c r="H1104" s="6">
        <f t="shared" si="17"/>
        <v>-3.1667480108508138E-3</v>
      </c>
      <c r="I1104" s="4"/>
      <c r="J1104" s="4"/>
      <c r="K1104" s="4"/>
    </row>
    <row r="1105" spans="2:11" ht="13.5" x14ac:dyDescent="0.35">
      <c r="B1105" s="3">
        <v>43612</v>
      </c>
      <c r="C1105" s="2">
        <v>15.59</v>
      </c>
      <c r="D1105" s="2">
        <v>8.7208000000000006</v>
      </c>
      <c r="E1105" s="2">
        <v>4997</v>
      </c>
      <c r="F1105" s="2">
        <v>15.572800000000001</v>
      </c>
      <c r="G1105" s="2">
        <v>77817.281600000002</v>
      </c>
      <c r="H1105" s="6">
        <f t="shared" si="17"/>
        <v>-7.0140280561122601E-3</v>
      </c>
      <c r="I1105" s="4"/>
      <c r="J1105" s="4"/>
      <c r="K1105" s="4"/>
    </row>
    <row r="1106" spans="2:11" ht="13.5" x14ac:dyDescent="0.35">
      <c r="B1106" s="3">
        <v>43613</v>
      </c>
      <c r="C1106" s="2">
        <v>15.66</v>
      </c>
      <c r="D1106" s="2">
        <v>8.76</v>
      </c>
      <c r="E1106" s="2">
        <v>3838</v>
      </c>
      <c r="F1106" s="2">
        <v>15.6576</v>
      </c>
      <c r="G1106" s="2">
        <v>60093.868799999997</v>
      </c>
      <c r="H1106" s="6">
        <f t="shared" si="17"/>
        <v>4.4950004586734281E-3</v>
      </c>
      <c r="I1106" s="4"/>
      <c r="J1106" s="4"/>
      <c r="K1106" s="4"/>
    </row>
    <row r="1107" spans="2:11" ht="13.5" x14ac:dyDescent="0.35">
      <c r="B1107" s="3">
        <v>43614</v>
      </c>
      <c r="C1107" s="2">
        <v>15.66</v>
      </c>
      <c r="D1107" s="2">
        <v>8.76</v>
      </c>
      <c r="E1107" s="2">
        <v>1998</v>
      </c>
      <c r="F1107" s="2">
        <v>15.7239</v>
      </c>
      <c r="G1107" s="2">
        <v>31416.352200000001</v>
      </c>
      <c r="H1107" s="6">
        <f t="shared" si="17"/>
        <v>0</v>
      </c>
      <c r="I1107" s="4"/>
      <c r="J1107" s="4"/>
      <c r="K1107" s="4"/>
    </row>
    <row r="1108" spans="2:11" ht="13.5" x14ac:dyDescent="0.35">
      <c r="B1108" s="3">
        <v>43615</v>
      </c>
      <c r="C1108" s="2">
        <v>15.69</v>
      </c>
      <c r="D1108" s="2">
        <v>8.7767999999999997</v>
      </c>
      <c r="E1108" s="2">
        <v>13319</v>
      </c>
      <c r="F1108" s="2">
        <v>15.6158</v>
      </c>
      <c r="G1108" s="2">
        <v>207986.84020000001</v>
      </c>
      <c r="H1108" s="6">
        <f t="shared" si="17"/>
        <v>1.9178082191780737E-3</v>
      </c>
      <c r="I1108" s="4"/>
      <c r="J1108" s="4"/>
      <c r="K1108" s="4"/>
    </row>
    <row r="1109" spans="2:11" ht="13.5" x14ac:dyDescent="0.35">
      <c r="B1109" s="3">
        <v>43616</v>
      </c>
      <c r="C1109" s="2">
        <v>15.6</v>
      </c>
      <c r="D1109" s="2">
        <v>8.7263999999999999</v>
      </c>
      <c r="E1109" s="2">
        <v>10989</v>
      </c>
      <c r="F1109" s="2">
        <v>15.597200000000001</v>
      </c>
      <c r="G1109" s="2">
        <v>171397.63080000001</v>
      </c>
      <c r="H1109" s="6">
        <f t="shared" si="17"/>
        <v>-5.7424118129614189E-3</v>
      </c>
      <c r="I1109" s="4"/>
      <c r="J1109" s="4"/>
      <c r="K1109" s="4"/>
    </row>
    <row r="1110" spans="2:11" ht="13.5" x14ac:dyDescent="0.35">
      <c r="B1110" s="3">
        <v>43619</v>
      </c>
      <c r="C1110" s="2">
        <v>15.6</v>
      </c>
      <c r="D1110" s="2">
        <v>8.7263999999999999</v>
      </c>
      <c r="E1110" s="2">
        <v>8101</v>
      </c>
      <c r="F1110" s="2">
        <v>15.4816</v>
      </c>
      <c r="G1110" s="2">
        <v>125416.44160000001</v>
      </c>
      <c r="H1110" s="6">
        <f t="shared" si="17"/>
        <v>0</v>
      </c>
      <c r="I1110" s="4"/>
      <c r="J1110" s="4"/>
      <c r="K1110" s="4"/>
    </row>
    <row r="1111" spans="2:11" ht="13.5" x14ac:dyDescent="0.35">
      <c r="B1111" s="3">
        <v>43623</v>
      </c>
      <c r="C1111" s="2">
        <v>15.6</v>
      </c>
      <c r="D1111" s="2">
        <v>8.7263999999999999</v>
      </c>
      <c r="E1111" s="2">
        <v>2016</v>
      </c>
      <c r="F1111" s="2">
        <v>15.5863</v>
      </c>
      <c r="G1111" s="2">
        <v>31421.980800000001</v>
      </c>
      <c r="H1111" s="6">
        <f t="shared" si="17"/>
        <v>0</v>
      </c>
      <c r="I1111" s="4"/>
      <c r="J1111" s="4"/>
      <c r="K1111" s="4"/>
    </row>
    <row r="1112" spans="2:11" ht="13.5" x14ac:dyDescent="0.35">
      <c r="B1112" s="3">
        <v>43626</v>
      </c>
      <c r="C1112" s="2">
        <v>15.45</v>
      </c>
      <c r="D1112" s="2">
        <v>8.6425000000000001</v>
      </c>
      <c r="E1112" s="2">
        <v>33288</v>
      </c>
      <c r="F1112" s="2">
        <v>15.558400000000001</v>
      </c>
      <c r="G1112" s="2">
        <v>517908.01919999998</v>
      </c>
      <c r="H1112" s="6">
        <f t="shared" si="17"/>
        <v>-9.6145031169783488E-3</v>
      </c>
      <c r="I1112" s="4"/>
      <c r="J1112" s="4"/>
      <c r="K1112" s="4"/>
    </row>
    <row r="1113" spans="2:11" ht="13.5" x14ac:dyDescent="0.35">
      <c r="B1113" s="3">
        <v>43627</v>
      </c>
      <c r="C1113" s="2">
        <v>15.55</v>
      </c>
      <c r="D1113" s="2">
        <v>8.6984999999999992</v>
      </c>
      <c r="E1113" s="2">
        <v>4884</v>
      </c>
      <c r="F1113" s="2">
        <v>15.499700000000001</v>
      </c>
      <c r="G1113" s="2">
        <v>75700.534799999994</v>
      </c>
      <c r="H1113" s="6">
        <f t="shared" si="17"/>
        <v>6.479606595313759E-3</v>
      </c>
      <c r="I1113" s="4"/>
      <c r="J1113" s="4"/>
      <c r="K1113" s="4"/>
    </row>
    <row r="1114" spans="2:11" ht="13.5" x14ac:dyDescent="0.35">
      <c r="B1114" s="3">
        <v>43628</v>
      </c>
      <c r="C1114" s="2">
        <v>15.6</v>
      </c>
      <c r="D1114" s="2">
        <v>8.7263999999999999</v>
      </c>
      <c r="E1114" s="2">
        <v>2134</v>
      </c>
      <c r="F1114" s="2">
        <v>15.5891</v>
      </c>
      <c r="G1114" s="2">
        <v>33267.1394</v>
      </c>
      <c r="H1114" s="6">
        <f t="shared" si="17"/>
        <v>3.2074495602690931E-3</v>
      </c>
      <c r="I1114" s="4"/>
      <c r="J1114" s="4"/>
      <c r="K1114" s="4"/>
    </row>
    <row r="1115" spans="2:11" ht="13.5" x14ac:dyDescent="0.35">
      <c r="B1115" s="3">
        <v>43629</v>
      </c>
      <c r="C1115" s="2">
        <v>15.45</v>
      </c>
      <c r="D1115" s="2">
        <v>8.6425000000000001</v>
      </c>
      <c r="E1115" s="2">
        <v>4967</v>
      </c>
      <c r="F1115" s="2">
        <v>15.4718</v>
      </c>
      <c r="G1115" s="2">
        <v>76848.430600000007</v>
      </c>
      <c r="H1115" s="6">
        <f t="shared" si="17"/>
        <v>-9.6145031169783488E-3</v>
      </c>
      <c r="I1115" s="4"/>
      <c r="J1115" s="4"/>
      <c r="K1115" s="4"/>
    </row>
    <row r="1116" spans="2:11" ht="13.5" x14ac:dyDescent="0.35">
      <c r="B1116" s="3">
        <v>43630</v>
      </c>
      <c r="C1116" s="2">
        <v>15.66</v>
      </c>
      <c r="D1116" s="2">
        <v>8.76</v>
      </c>
      <c r="E1116" s="2">
        <v>7033</v>
      </c>
      <c r="F1116" s="2">
        <v>15.6411</v>
      </c>
      <c r="G1116" s="2">
        <v>110003.8563</v>
      </c>
      <c r="H1116" s="6">
        <f t="shared" si="17"/>
        <v>1.3595603124096004E-2</v>
      </c>
      <c r="I1116" s="4"/>
      <c r="J1116" s="4"/>
      <c r="K1116" s="4"/>
    </row>
    <row r="1117" spans="2:11" ht="13.5" x14ac:dyDescent="0.35">
      <c r="B1117" s="3">
        <v>43633</v>
      </c>
      <c r="C1117" s="2">
        <v>15.68</v>
      </c>
      <c r="D1117" s="2">
        <v>8.7712000000000003</v>
      </c>
      <c r="E1117" s="2">
        <v>11358</v>
      </c>
      <c r="F1117" s="2">
        <v>15.489699999999999</v>
      </c>
      <c r="G1117" s="2">
        <v>175932.01259999999</v>
      </c>
      <c r="H1117" s="6">
        <f t="shared" si="17"/>
        <v>1.2785388127854501E-3</v>
      </c>
      <c r="I1117" s="4"/>
      <c r="J1117" s="4"/>
      <c r="K1117" s="4"/>
    </row>
    <row r="1118" spans="2:11" ht="13.5" x14ac:dyDescent="0.35">
      <c r="B1118" s="3">
        <v>43634</v>
      </c>
      <c r="C1118" s="2">
        <v>15.64</v>
      </c>
      <c r="D1118" s="2">
        <v>8.7487999999999992</v>
      </c>
      <c r="E1118" s="2">
        <v>16221</v>
      </c>
      <c r="F1118" s="2">
        <v>15.5069</v>
      </c>
      <c r="G1118" s="2">
        <v>251537.42490000001</v>
      </c>
      <c r="H1118" s="6">
        <f t="shared" si="17"/>
        <v>-2.5538124771982266E-3</v>
      </c>
      <c r="I1118" s="4"/>
      <c r="J1118" s="4"/>
      <c r="K1118" s="4"/>
    </row>
    <row r="1119" spans="2:11" ht="13.5" x14ac:dyDescent="0.35">
      <c r="B1119" s="3">
        <v>43635</v>
      </c>
      <c r="C1119" s="2">
        <v>15.63</v>
      </c>
      <c r="D1119" s="2">
        <v>8.7431999999999999</v>
      </c>
      <c r="E1119" s="2">
        <v>3114</v>
      </c>
      <c r="F1119" s="2">
        <v>15.6044</v>
      </c>
      <c r="G1119" s="2">
        <v>48592.101600000002</v>
      </c>
      <c r="H1119" s="6">
        <f t="shared" si="17"/>
        <v>-6.4008778346737649E-4</v>
      </c>
      <c r="I1119" s="4"/>
      <c r="J1119" s="4"/>
      <c r="K1119" s="4"/>
    </row>
    <row r="1120" spans="2:11" ht="13.5" x14ac:dyDescent="0.35">
      <c r="B1120" s="3">
        <v>43636</v>
      </c>
      <c r="C1120" s="2">
        <v>15.64</v>
      </c>
      <c r="D1120" s="2">
        <v>8.7487999999999992</v>
      </c>
      <c r="E1120" s="2">
        <v>11137</v>
      </c>
      <c r="F1120" s="2">
        <v>15.5753</v>
      </c>
      <c r="G1120" s="2">
        <v>173462.11610000001</v>
      </c>
      <c r="H1120" s="6">
        <f t="shared" si="17"/>
        <v>6.4049775825777554E-4</v>
      </c>
      <c r="I1120" s="4"/>
      <c r="J1120" s="4"/>
      <c r="K1120" s="4"/>
    </row>
    <row r="1121" spans="2:11" ht="13.5" x14ac:dyDescent="0.35">
      <c r="B1121" s="3">
        <v>43637</v>
      </c>
      <c r="C1121" s="2">
        <v>15.49</v>
      </c>
      <c r="D1121" s="2">
        <v>8.8526000000000007</v>
      </c>
      <c r="E1121" s="2">
        <v>2339</v>
      </c>
      <c r="F1121" s="2">
        <v>15.5318</v>
      </c>
      <c r="G1121" s="2">
        <v>36328.8802</v>
      </c>
      <c r="H1121" s="6">
        <f t="shared" si="17"/>
        <v>1.1864484272128915E-2</v>
      </c>
      <c r="I1121" s="4"/>
      <c r="J1121" s="4"/>
      <c r="K1121" s="4"/>
    </row>
    <row r="1122" spans="2:11" ht="13.5" x14ac:dyDescent="0.35">
      <c r="B1122" s="3">
        <v>43640</v>
      </c>
      <c r="C1122" s="2">
        <v>15.47</v>
      </c>
      <c r="D1122" s="2">
        <v>8.8412000000000006</v>
      </c>
      <c r="E1122" s="2">
        <v>4940</v>
      </c>
      <c r="F1122" s="2">
        <v>15.5029</v>
      </c>
      <c r="G1122" s="2">
        <v>76584.326000000001</v>
      </c>
      <c r="H1122" s="6">
        <f t="shared" si="17"/>
        <v>-1.2877572690509088E-3</v>
      </c>
      <c r="I1122" s="4"/>
      <c r="J1122" s="4"/>
      <c r="K1122" s="4"/>
    </row>
    <row r="1123" spans="2:11" ht="13.5" x14ac:dyDescent="0.35">
      <c r="B1123" s="3">
        <v>43641</v>
      </c>
      <c r="C1123" s="2">
        <v>15.45</v>
      </c>
      <c r="D1123" s="2">
        <v>8.8297000000000008</v>
      </c>
      <c r="E1123" s="2">
        <v>2972</v>
      </c>
      <c r="F1123" s="2">
        <v>15.459199999999999</v>
      </c>
      <c r="G1123" s="2">
        <v>45944.742400000003</v>
      </c>
      <c r="H1123" s="6">
        <f t="shared" si="17"/>
        <v>-1.300728407908411E-3</v>
      </c>
      <c r="I1123" s="4"/>
      <c r="J1123" s="4"/>
      <c r="K1123" s="4"/>
    </row>
    <row r="1124" spans="2:11" ht="13.5" x14ac:dyDescent="0.35">
      <c r="B1124" s="3">
        <v>43642</v>
      </c>
      <c r="C1124" s="2">
        <v>15.3</v>
      </c>
      <c r="D1124" s="2">
        <v>8.7439999999999998</v>
      </c>
      <c r="E1124" s="2">
        <v>4836</v>
      </c>
      <c r="F1124" s="2">
        <v>15.308</v>
      </c>
      <c r="G1124" s="2">
        <v>74029.487999999998</v>
      </c>
      <c r="H1124" s="6">
        <f t="shared" si="17"/>
        <v>-9.7058790219374368E-3</v>
      </c>
      <c r="I1124" s="4"/>
      <c r="J1124" s="4"/>
      <c r="K1124" s="4"/>
    </row>
    <row r="1125" spans="2:11" ht="13.5" x14ac:dyDescent="0.35">
      <c r="B1125" s="3">
        <v>43643</v>
      </c>
      <c r="C1125" s="2">
        <v>15.03</v>
      </c>
      <c r="D1125" s="2">
        <v>8.5897000000000006</v>
      </c>
      <c r="E1125" s="2">
        <v>5178</v>
      </c>
      <c r="F1125" s="2">
        <v>15.117599999999999</v>
      </c>
      <c r="G1125" s="2">
        <v>78278.932799999995</v>
      </c>
      <c r="H1125" s="6">
        <f t="shared" si="17"/>
        <v>-1.7646386093321045E-2</v>
      </c>
      <c r="I1125" s="4"/>
      <c r="J1125" s="4"/>
      <c r="K1125" s="4"/>
    </row>
    <row r="1126" spans="2:11" ht="13.5" x14ac:dyDescent="0.35">
      <c r="B1126" s="3">
        <v>43644</v>
      </c>
      <c r="C1126" s="2">
        <v>15.24</v>
      </c>
      <c r="D1126" s="2">
        <v>8.7096999999999998</v>
      </c>
      <c r="E1126" s="2">
        <v>6890</v>
      </c>
      <c r="F1126" s="2">
        <v>15.2272</v>
      </c>
      <c r="G1126" s="2">
        <v>104915.408</v>
      </c>
      <c r="H1126" s="6">
        <f t="shared" si="17"/>
        <v>1.3970220147385731E-2</v>
      </c>
      <c r="I1126" s="4"/>
      <c r="J1126" s="4"/>
      <c r="K1126" s="4"/>
    </row>
    <row r="1127" spans="2:11" ht="13.5" x14ac:dyDescent="0.35">
      <c r="B1127" s="3">
        <v>43647</v>
      </c>
      <c r="C1127" s="2">
        <v>15.45</v>
      </c>
      <c r="D1127" s="2">
        <v>8.8297000000000008</v>
      </c>
      <c r="E1127" s="2">
        <v>375</v>
      </c>
      <c r="F1127" s="2">
        <v>15.46</v>
      </c>
      <c r="G1127" s="2">
        <v>5797.5</v>
      </c>
      <c r="H1127" s="6">
        <f t="shared" si="17"/>
        <v>1.3777742057705891E-2</v>
      </c>
      <c r="I1127" s="4"/>
      <c r="J1127" s="4"/>
      <c r="K1127" s="4"/>
    </row>
    <row r="1128" spans="2:11" ht="13.5" x14ac:dyDescent="0.35">
      <c r="B1128" s="3">
        <v>43648</v>
      </c>
      <c r="C1128" s="2">
        <v>15.4</v>
      </c>
      <c r="D1128" s="2">
        <v>8.8010999999999999</v>
      </c>
      <c r="E1128" s="2">
        <v>1100</v>
      </c>
      <c r="F1128" s="2">
        <v>15.4445</v>
      </c>
      <c r="G1128" s="2">
        <v>16988.95</v>
      </c>
      <c r="H1128" s="6">
        <f t="shared" si="17"/>
        <v>-3.2390681450106848E-3</v>
      </c>
      <c r="I1128" s="4"/>
      <c r="J1128" s="4"/>
      <c r="K1128" s="4"/>
    </row>
    <row r="1129" spans="2:11" ht="13.5" x14ac:dyDescent="0.35">
      <c r="B1129" s="3">
        <v>43649</v>
      </c>
      <c r="C1129" s="2">
        <v>15.55</v>
      </c>
      <c r="D1129" s="2">
        <v>8.8869000000000007</v>
      </c>
      <c r="E1129" s="2">
        <v>4299</v>
      </c>
      <c r="F1129" s="2">
        <v>15.535299999999999</v>
      </c>
      <c r="G1129" s="2">
        <v>66786.254700000005</v>
      </c>
      <c r="H1129" s="6">
        <f t="shared" si="17"/>
        <v>9.7487814023247965E-3</v>
      </c>
      <c r="I1129" s="4"/>
      <c r="J1129" s="4"/>
      <c r="K1129" s="4"/>
    </row>
    <row r="1130" spans="2:11" ht="13.5" x14ac:dyDescent="0.35">
      <c r="B1130" s="3">
        <v>43650</v>
      </c>
      <c r="C1130" s="2">
        <v>15.52</v>
      </c>
      <c r="D1130" s="2">
        <v>8.8696999999999999</v>
      </c>
      <c r="E1130" s="2">
        <v>730</v>
      </c>
      <c r="F1130" s="2">
        <v>15.573399999999999</v>
      </c>
      <c r="G1130" s="2">
        <v>11368.582</v>
      </c>
      <c r="H1130" s="6">
        <f t="shared" si="17"/>
        <v>-1.9354330531457279E-3</v>
      </c>
      <c r="I1130" s="4"/>
      <c r="J1130" s="4"/>
      <c r="K1130" s="4"/>
    </row>
    <row r="1131" spans="2:11" ht="13.5" x14ac:dyDescent="0.35">
      <c r="B1131" s="3">
        <v>43651</v>
      </c>
      <c r="C1131" s="2">
        <v>15.4</v>
      </c>
      <c r="D1131" s="2">
        <v>8.8010999999999999</v>
      </c>
      <c r="E1131" s="2">
        <v>9982</v>
      </c>
      <c r="F1131" s="2">
        <v>15.4</v>
      </c>
      <c r="G1131" s="2">
        <v>153722.79999999999</v>
      </c>
      <c r="H1131" s="6">
        <f t="shared" si="17"/>
        <v>-7.7341961960381966E-3</v>
      </c>
      <c r="I1131" s="4"/>
      <c r="J1131" s="4"/>
      <c r="K1131" s="4"/>
    </row>
    <row r="1132" spans="2:11" ht="13.5" x14ac:dyDescent="0.35">
      <c r="B1132" s="3">
        <v>43654</v>
      </c>
      <c r="C1132" s="2">
        <v>15.39</v>
      </c>
      <c r="D1132" s="2">
        <v>8.7954000000000008</v>
      </c>
      <c r="E1132" s="2">
        <v>9059</v>
      </c>
      <c r="F1132" s="2">
        <v>15.467000000000001</v>
      </c>
      <c r="G1132" s="2">
        <v>140115.55300000001</v>
      </c>
      <c r="H1132" s="6">
        <f t="shared" si="17"/>
        <v>-6.4764631693755897E-4</v>
      </c>
      <c r="I1132" s="4"/>
      <c r="J1132" s="4"/>
      <c r="K1132" s="4"/>
    </row>
    <row r="1133" spans="2:11" ht="13.5" x14ac:dyDescent="0.35">
      <c r="B1133" s="3">
        <v>43655</v>
      </c>
      <c r="C1133" s="2">
        <v>15.4</v>
      </c>
      <c r="D1133" s="2">
        <v>8.8010999999999999</v>
      </c>
      <c r="E1133" s="2">
        <v>7450</v>
      </c>
      <c r="F1133" s="2">
        <v>15.4772</v>
      </c>
      <c r="G1133" s="2">
        <v>115305.14</v>
      </c>
      <c r="H1133" s="6">
        <f t="shared" si="17"/>
        <v>6.4806603451794686E-4</v>
      </c>
      <c r="I1133" s="4"/>
      <c r="J1133" s="4"/>
      <c r="K1133" s="4"/>
    </row>
    <row r="1134" spans="2:11" ht="13.5" x14ac:dyDescent="0.35">
      <c r="B1134" s="3">
        <v>43656</v>
      </c>
      <c r="C1134" s="2">
        <v>15.4</v>
      </c>
      <c r="D1134" s="2">
        <v>8.8010999999999999</v>
      </c>
      <c r="E1134" s="2">
        <v>16671</v>
      </c>
      <c r="F1134" s="2">
        <v>15.415900000000001</v>
      </c>
      <c r="G1134" s="2">
        <v>256998.46890000001</v>
      </c>
      <c r="H1134" s="6">
        <f t="shared" si="17"/>
        <v>0</v>
      </c>
      <c r="I1134" s="4"/>
      <c r="J1134" s="4"/>
      <c r="K1134" s="4"/>
    </row>
    <row r="1135" spans="2:11" ht="13.5" x14ac:dyDescent="0.35">
      <c r="B1135" s="3">
        <v>43657</v>
      </c>
      <c r="C1135" s="2">
        <v>15.4</v>
      </c>
      <c r="D1135" s="2">
        <v>8.8010999999999999</v>
      </c>
      <c r="E1135" s="2">
        <v>2463</v>
      </c>
      <c r="F1135" s="2">
        <v>15.4063</v>
      </c>
      <c r="G1135" s="2">
        <v>37945.716899999999</v>
      </c>
      <c r="H1135" s="6">
        <f t="shared" si="17"/>
        <v>0</v>
      </c>
      <c r="I1135" s="4"/>
      <c r="J1135" s="4"/>
      <c r="K1135" s="4"/>
    </row>
    <row r="1136" spans="2:11" ht="13.5" x14ac:dyDescent="0.35">
      <c r="B1136" s="3">
        <v>43658</v>
      </c>
      <c r="C1136" s="2">
        <v>15.35</v>
      </c>
      <c r="D1136" s="2">
        <v>8.7726000000000006</v>
      </c>
      <c r="E1136" s="2">
        <v>4500</v>
      </c>
      <c r="F1136" s="2">
        <v>15.366400000000001</v>
      </c>
      <c r="G1136" s="2">
        <v>69148.800000000003</v>
      </c>
      <c r="H1136" s="6">
        <f t="shared" si="17"/>
        <v>-3.2382315846881983E-3</v>
      </c>
      <c r="I1136" s="4"/>
      <c r="J1136" s="4"/>
      <c r="K1136" s="4"/>
    </row>
    <row r="1137" spans="2:11" ht="13.5" x14ac:dyDescent="0.35">
      <c r="B1137" s="3">
        <v>43661</v>
      </c>
      <c r="C1137" s="2">
        <v>15.3</v>
      </c>
      <c r="D1137" s="2">
        <v>8.7439999999999998</v>
      </c>
      <c r="E1137" s="2">
        <v>3308</v>
      </c>
      <c r="F1137" s="2">
        <v>15.292999999999999</v>
      </c>
      <c r="G1137" s="2">
        <v>50589.243999999999</v>
      </c>
      <c r="H1137" s="6">
        <f t="shared" si="17"/>
        <v>-3.260150924469467E-3</v>
      </c>
      <c r="I1137" s="4"/>
      <c r="J1137" s="4"/>
      <c r="K1137" s="4"/>
    </row>
    <row r="1138" spans="2:11" ht="13.5" x14ac:dyDescent="0.35">
      <c r="B1138" s="3">
        <v>43662</v>
      </c>
      <c r="C1138" s="2">
        <v>15.3</v>
      </c>
      <c r="D1138" s="2">
        <v>8.7439999999999998</v>
      </c>
      <c r="E1138" s="2">
        <v>6480</v>
      </c>
      <c r="F1138" s="2">
        <v>15.2988</v>
      </c>
      <c r="G1138" s="2">
        <v>99136.224000000002</v>
      </c>
      <c r="H1138" s="6">
        <f t="shared" si="17"/>
        <v>0</v>
      </c>
      <c r="I1138" s="4"/>
      <c r="J1138" s="4"/>
      <c r="K1138" s="4"/>
    </row>
    <row r="1139" spans="2:11" ht="13.5" x14ac:dyDescent="0.35">
      <c r="B1139" s="3">
        <v>43663</v>
      </c>
      <c r="C1139" s="2">
        <v>15.21</v>
      </c>
      <c r="D1139" s="2">
        <v>8.6926000000000005</v>
      </c>
      <c r="E1139" s="2">
        <v>1243</v>
      </c>
      <c r="F1139" s="2">
        <v>15.263500000000001</v>
      </c>
      <c r="G1139" s="2">
        <v>18972.530500000001</v>
      </c>
      <c r="H1139" s="6">
        <f t="shared" si="17"/>
        <v>-5.8783165599267185E-3</v>
      </c>
      <c r="I1139" s="4"/>
      <c r="J1139" s="4"/>
      <c r="K1139" s="4"/>
    </row>
    <row r="1140" spans="2:11" ht="13.5" x14ac:dyDescent="0.35">
      <c r="B1140" s="3">
        <v>43664</v>
      </c>
      <c r="C1140" s="2">
        <v>15.3</v>
      </c>
      <c r="D1140" s="2">
        <v>8.7439999999999998</v>
      </c>
      <c r="E1140" s="2">
        <v>1180</v>
      </c>
      <c r="F1140" s="2">
        <v>15.091100000000001</v>
      </c>
      <c r="G1140" s="2">
        <v>17807.498</v>
      </c>
      <c r="H1140" s="6">
        <f t="shared" si="17"/>
        <v>5.9130754894967238E-3</v>
      </c>
      <c r="I1140" s="4"/>
      <c r="J1140" s="4"/>
      <c r="K1140" s="4"/>
    </row>
    <row r="1141" spans="2:11" ht="13.5" x14ac:dyDescent="0.35">
      <c r="B1141" s="3">
        <v>43665</v>
      </c>
      <c r="C1141" s="2">
        <v>15.2</v>
      </c>
      <c r="D1141" s="2">
        <v>8.6867999999999999</v>
      </c>
      <c r="E1141" s="2">
        <v>1625</v>
      </c>
      <c r="F1141" s="2">
        <v>15.2385</v>
      </c>
      <c r="G1141" s="2">
        <v>24762.5625</v>
      </c>
      <c r="H1141" s="6">
        <f t="shared" si="17"/>
        <v>-6.5416285452881886E-3</v>
      </c>
      <c r="I1141" s="4"/>
      <c r="J1141" s="4"/>
      <c r="K1141" s="4"/>
    </row>
    <row r="1142" spans="2:11" ht="13.5" x14ac:dyDescent="0.35">
      <c r="B1142" s="3">
        <v>43668</v>
      </c>
      <c r="C1142" s="2">
        <v>15.3</v>
      </c>
      <c r="D1142" s="2">
        <v>8.7439999999999998</v>
      </c>
      <c r="E1142" s="2">
        <v>10671</v>
      </c>
      <c r="F1142" s="2">
        <v>15.2906</v>
      </c>
      <c r="G1142" s="2">
        <v>163165.9926</v>
      </c>
      <c r="H1142" s="6">
        <f t="shared" si="17"/>
        <v>6.5847032278859782E-3</v>
      </c>
      <c r="I1142" s="4"/>
      <c r="J1142" s="4"/>
      <c r="K1142" s="4"/>
    </row>
    <row r="1143" spans="2:11" ht="13.5" x14ac:dyDescent="0.35">
      <c r="B1143" s="3">
        <v>43669</v>
      </c>
      <c r="C1143" s="2">
        <v>15.3</v>
      </c>
      <c r="D1143" s="2">
        <v>8.7439999999999998</v>
      </c>
      <c r="E1143" s="2">
        <v>1524</v>
      </c>
      <c r="F1143" s="2">
        <v>15.3224</v>
      </c>
      <c r="G1143" s="2">
        <v>23351.337599999999</v>
      </c>
      <c r="H1143" s="6">
        <f t="shared" si="17"/>
        <v>0</v>
      </c>
      <c r="I1143" s="4"/>
      <c r="J1143" s="4"/>
      <c r="K1143" s="4"/>
    </row>
    <row r="1144" spans="2:11" ht="13.5" x14ac:dyDescent="0.35">
      <c r="B1144" s="3">
        <v>43670</v>
      </c>
      <c r="C1144" s="2">
        <v>15.3</v>
      </c>
      <c r="D1144" s="2">
        <v>8.7439999999999998</v>
      </c>
      <c r="E1144" s="2">
        <v>1331</v>
      </c>
      <c r="F1144" s="2">
        <v>15.297000000000001</v>
      </c>
      <c r="G1144" s="2">
        <v>20360.307000000001</v>
      </c>
      <c r="H1144" s="6">
        <f t="shared" si="17"/>
        <v>0</v>
      </c>
      <c r="I1144" s="4"/>
      <c r="J1144" s="4"/>
      <c r="K1144" s="4"/>
    </row>
    <row r="1145" spans="2:11" ht="13.5" x14ac:dyDescent="0.35">
      <c r="B1145" s="3">
        <v>43672</v>
      </c>
      <c r="C1145" s="2">
        <v>15.3</v>
      </c>
      <c r="D1145" s="2">
        <v>8.7439999999999998</v>
      </c>
      <c r="E1145" s="2">
        <v>1726</v>
      </c>
      <c r="F1145" s="2">
        <v>15.3</v>
      </c>
      <c r="G1145" s="2">
        <v>26407.8</v>
      </c>
      <c r="H1145" s="6">
        <f t="shared" si="17"/>
        <v>0</v>
      </c>
      <c r="I1145" s="4"/>
      <c r="J1145" s="4"/>
      <c r="K1145" s="4"/>
    </row>
    <row r="1146" spans="2:11" ht="13.5" x14ac:dyDescent="0.35">
      <c r="B1146" s="3">
        <v>43675</v>
      </c>
      <c r="C1146" s="2">
        <v>15.3</v>
      </c>
      <c r="D1146" s="2">
        <v>8.7439999999999998</v>
      </c>
      <c r="E1146" s="2">
        <v>4700</v>
      </c>
      <c r="F1146" s="2">
        <v>15.348800000000001</v>
      </c>
      <c r="G1146" s="2">
        <v>72139.360000000001</v>
      </c>
      <c r="H1146" s="6">
        <f t="shared" si="17"/>
        <v>0</v>
      </c>
      <c r="I1146" s="4"/>
      <c r="J1146" s="4"/>
      <c r="K1146" s="4"/>
    </row>
    <row r="1147" spans="2:11" ht="13.5" x14ac:dyDescent="0.35">
      <c r="B1147" s="3">
        <v>43676</v>
      </c>
      <c r="C1147" s="2">
        <v>15.25</v>
      </c>
      <c r="D1147" s="2">
        <v>8.7154000000000007</v>
      </c>
      <c r="E1147" s="2">
        <v>975</v>
      </c>
      <c r="F1147" s="2">
        <v>15.2667</v>
      </c>
      <c r="G1147" s="2">
        <v>14885.032499999999</v>
      </c>
      <c r="H1147" s="6">
        <f t="shared" si="17"/>
        <v>-3.2708142726439928E-3</v>
      </c>
      <c r="I1147" s="4"/>
      <c r="J1147" s="4"/>
      <c r="K1147" s="4"/>
    </row>
    <row r="1148" spans="2:11" ht="13.5" x14ac:dyDescent="0.35">
      <c r="B1148" s="3">
        <v>43677</v>
      </c>
      <c r="C1148" s="2">
        <v>15.25</v>
      </c>
      <c r="D1148" s="2">
        <v>8.7154000000000007</v>
      </c>
      <c r="E1148" s="2">
        <v>1070</v>
      </c>
      <c r="F1148" s="2">
        <v>15.25</v>
      </c>
      <c r="G1148" s="2">
        <v>16317.5</v>
      </c>
      <c r="H1148" s="6">
        <f t="shared" si="17"/>
        <v>0</v>
      </c>
      <c r="I1148" s="4"/>
      <c r="J1148" s="4"/>
      <c r="K1148" s="4"/>
    </row>
    <row r="1149" spans="2:11" ht="13.5" x14ac:dyDescent="0.35">
      <c r="B1149" s="3">
        <v>43678</v>
      </c>
      <c r="C1149" s="2">
        <v>15.3</v>
      </c>
      <c r="D1149" s="2">
        <v>8.7439999999999998</v>
      </c>
      <c r="E1149" s="2">
        <v>2083</v>
      </c>
      <c r="F1149" s="2">
        <v>15.1724</v>
      </c>
      <c r="G1149" s="2">
        <v>31604.109199999999</v>
      </c>
      <c r="H1149" s="6">
        <f t="shared" si="17"/>
        <v>3.2815476053880566E-3</v>
      </c>
      <c r="I1149" s="4"/>
      <c r="J1149" s="4"/>
      <c r="K1149" s="4"/>
    </row>
    <row r="1150" spans="2:11" ht="13.5" x14ac:dyDescent="0.35">
      <c r="B1150" s="3">
        <v>43679</v>
      </c>
      <c r="C1150" s="2">
        <v>15.3</v>
      </c>
      <c r="D1150" s="2">
        <v>8.7439999999999998</v>
      </c>
      <c r="E1150" s="2">
        <v>1750</v>
      </c>
      <c r="F1150" s="2">
        <v>15.295999999999999</v>
      </c>
      <c r="G1150" s="2">
        <v>26768</v>
      </c>
      <c r="H1150" s="6">
        <f t="shared" si="17"/>
        <v>0</v>
      </c>
      <c r="I1150" s="4"/>
      <c r="J1150" s="4"/>
      <c r="K1150" s="4"/>
    </row>
    <row r="1151" spans="2:11" ht="13.5" x14ac:dyDescent="0.35">
      <c r="B1151" s="3">
        <v>43682</v>
      </c>
      <c r="C1151" s="2">
        <v>15.3</v>
      </c>
      <c r="D1151" s="2">
        <v>8.7439999999999998</v>
      </c>
      <c r="E1151" s="2">
        <v>794</v>
      </c>
      <c r="F1151" s="2">
        <v>15.3</v>
      </c>
      <c r="G1151" s="2">
        <v>12148.2</v>
      </c>
      <c r="H1151" s="6">
        <f t="shared" si="17"/>
        <v>0</v>
      </c>
      <c r="I1151" s="4"/>
      <c r="J1151" s="4"/>
      <c r="K1151" s="4"/>
    </row>
    <row r="1152" spans="2:11" ht="13.5" x14ac:dyDescent="0.35">
      <c r="B1152" s="3">
        <v>43683</v>
      </c>
      <c r="C1152" s="2">
        <v>15.21</v>
      </c>
      <c r="D1152" s="2">
        <v>8.6926000000000005</v>
      </c>
      <c r="E1152" s="2">
        <v>1294</v>
      </c>
      <c r="F1152" s="2">
        <v>15.21</v>
      </c>
      <c r="G1152" s="2">
        <v>19681.740000000002</v>
      </c>
      <c r="H1152" s="6">
        <f t="shared" si="17"/>
        <v>-5.8783165599267185E-3</v>
      </c>
      <c r="I1152" s="4"/>
      <c r="J1152" s="4"/>
      <c r="K1152" s="4"/>
    </row>
    <row r="1153" spans="2:11" ht="13.5" x14ac:dyDescent="0.35">
      <c r="B1153" s="3">
        <v>43684</v>
      </c>
      <c r="C1153" s="2">
        <v>15.28</v>
      </c>
      <c r="D1153" s="2">
        <v>8.7325999999999997</v>
      </c>
      <c r="E1153" s="2">
        <v>3704</v>
      </c>
      <c r="F1153" s="2">
        <v>15.2806</v>
      </c>
      <c r="G1153" s="2">
        <v>56599.342400000001</v>
      </c>
      <c r="H1153" s="6">
        <f t="shared" si="17"/>
        <v>4.6016151669234914E-3</v>
      </c>
      <c r="I1153" s="4"/>
      <c r="J1153" s="4"/>
      <c r="K1153" s="4"/>
    </row>
    <row r="1154" spans="2:11" ht="13.5" x14ac:dyDescent="0.35">
      <c r="B1154" s="3">
        <v>43685</v>
      </c>
      <c r="C1154" s="2">
        <v>15.26</v>
      </c>
      <c r="D1154" s="2">
        <v>8.7210999999999999</v>
      </c>
      <c r="E1154" s="2">
        <v>1641</v>
      </c>
      <c r="F1154" s="2">
        <v>15.2583</v>
      </c>
      <c r="G1154" s="2">
        <v>25038.870299999999</v>
      </c>
      <c r="H1154" s="6">
        <f t="shared" si="17"/>
        <v>-1.3169044728946527E-3</v>
      </c>
      <c r="I1154" s="4"/>
      <c r="J1154" s="4"/>
      <c r="K1154" s="4"/>
    </row>
    <row r="1155" spans="2:11" ht="13.5" x14ac:dyDescent="0.35">
      <c r="B1155" s="3">
        <v>43686</v>
      </c>
      <c r="C1155" s="2">
        <v>15.26</v>
      </c>
      <c r="D1155" s="2">
        <v>8.7210999999999999</v>
      </c>
      <c r="E1155" s="2">
        <v>1300</v>
      </c>
      <c r="F1155" s="2">
        <v>15.2615</v>
      </c>
      <c r="G1155" s="2">
        <v>19839.95</v>
      </c>
      <c r="H1155" s="6">
        <f t="shared" si="17"/>
        <v>0</v>
      </c>
      <c r="I1155" s="4"/>
      <c r="J1155" s="4"/>
      <c r="K1155" s="4"/>
    </row>
    <row r="1156" spans="2:11" ht="13.5" x14ac:dyDescent="0.35">
      <c r="B1156" s="3">
        <v>43691</v>
      </c>
      <c r="C1156" s="2">
        <v>15.3</v>
      </c>
      <c r="D1156" s="2">
        <v>8.7439999999999998</v>
      </c>
      <c r="E1156" s="2">
        <v>1040</v>
      </c>
      <c r="F1156" s="2">
        <v>15.283300000000001</v>
      </c>
      <c r="G1156" s="2">
        <v>15894.632</v>
      </c>
      <c r="H1156" s="6">
        <f t="shared" si="17"/>
        <v>2.625815550790602E-3</v>
      </c>
      <c r="I1156" s="4"/>
      <c r="J1156" s="4"/>
      <c r="K1156" s="4"/>
    </row>
    <row r="1157" spans="2:11" ht="13.5" x14ac:dyDescent="0.35">
      <c r="B1157" s="3">
        <v>43692</v>
      </c>
      <c r="C1157" s="2">
        <v>15.3</v>
      </c>
      <c r="D1157" s="2">
        <v>8.7439999999999998</v>
      </c>
      <c r="E1157" s="2">
        <v>50</v>
      </c>
      <c r="F1157" s="2">
        <v>15.3</v>
      </c>
      <c r="G1157" s="2">
        <v>765</v>
      </c>
      <c r="H1157" s="6">
        <f t="shared" si="17"/>
        <v>0</v>
      </c>
      <c r="I1157" s="4"/>
      <c r="J1157" s="4"/>
      <c r="K1157" s="4"/>
    </row>
    <row r="1158" spans="2:11" ht="13.5" x14ac:dyDescent="0.35">
      <c r="B1158" s="3">
        <v>43693</v>
      </c>
      <c r="C1158" s="2">
        <v>15.28</v>
      </c>
      <c r="D1158" s="2">
        <v>8.7325999999999997</v>
      </c>
      <c r="E1158" s="2">
        <v>325</v>
      </c>
      <c r="F1158" s="2">
        <v>15.280799999999999</v>
      </c>
      <c r="G1158" s="2">
        <v>4966.26</v>
      </c>
      <c r="H1158" s="6">
        <f t="shared" si="17"/>
        <v>-1.3037511436413628E-3</v>
      </c>
      <c r="I1158" s="4"/>
      <c r="J1158" s="4"/>
      <c r="K1158" s="4"/>
    </row>
    <row r="1159" spans="2:11" ht="13.5" x14ac:dyDescent="0.35">
      <c r="B1159" s="3">
        <v>43696</v>
      </c>
      <c r="C1159" s="2">
        <v>15.28</v>
      </c>
      <c r="D1159" s="2">
        <v>8.7325999999999997</v>
      </c>
      <c r="E1159" s="2">
        <v>987</v>
      </c>
      <c r="F1159" s="2">
        <v>15.2743</v>
      </c>
      <c r="G1159" s="2">
        <v>15075.7341</v>
      </c>
      <c r="H1159" s="6">
        <f t="shared" ref="H1159:H1222" si="18">(D1159-D1158)/D1158</f>
        <v>0</v>
      </c>
      <c r="I1159" s="4"/>
      <c r="J1159" s="4"/>
      <c r="K1159" s="4"/>
    </row>
    <row r="1160" spans="2:11" ht="13.5" x14ac:dyDescent="0.35">
      <c r="B1160" s="3">
        <v>43697</v>
      </c>
      <c r="C1160" s="2">
        <v>15.26</v>
      </c>
      <c r="D1160" s="2">
        <v>8.7210999999999999</v>
      </c>
      <c r="E1160" s="2">
        <v>2205</v>
      </c>
      <c r="F1160" s="2">
        <v>15.220700000000001</v>
      </c>
      <c r="G1160" s="2">
        <v>33561.643499999998</v>
      </c>
      <c r="H1160" s="6">
        <f t="shared" si="18"/>
        <v>-1.3169044728946527E-3</v>
      </c>
      <c r="I1160" s="4"/>
      <c r="J1160" s="4"/>
      <c r="K1160" s="4"/>
    </row>
    <row r="1161" spans="2:11" ht="13.5" x14ac:dyDescent="0.35">
      <c r="B1161" s="3">
        <v>43698</v>
      </c>
      <c r="C1161" s="2">
        <v>15.26</v>
      </c>
      <c r="D1161" s="2">
        <v>8.7210999999999999</v>
      </c>
      <c r="E1161" s="2">
        <v>690</v>
      </c>
      <c r="F1161" s="2">
        <v>15.212999999999999</v>
      </c>
      <c r="G1161" s="2">
        <v>10496.97</v>
      </c>
      <c r="H1161" s="6">
        <f t="shared" si="18"/>
        <v>0</v>
      </c>
      <c r="I1161" s="4"/>
      <c r="J1161" s="4"/>
      <c r="K1161" s="4"/>
    </row>
    <row r="1162" spans="2:11" ht="13.5" x14ac:dyDescent="0.35">
      <c r="B1162" s="3">
        <v>43699</v>
      </c>
      <c r="C1162" s="2">
        <v>15.2</v>
      </c>
      <c r="D1162" s="2">
        <v>8.6867999999999999</v>
      </c>
      <c r="E1162" s="2">
        <v>4490</v>
      </c>
      <c r="F1162" s="2">
        <v>15.199199999999999</v>
      </c>
      <c r="G1162" s="2">
        <v>68244.407999999996</v>
      </c>
      <c r="H1162" s="6">
        <f t="shared" si="18"/>
        <v>-3.9329901044592996E-3</v>
      </c>
      <c r="I1162" s="4"/>
      <c r="J1162" s="4"/>
      <c r="K1162" s="4"/>
    </row>
    <row r="1163" spans="2:11" ht="13.5" x14ac:dyDescent="0.35">
      <c r="B1163" s="3">
        <v>43700</v>
      </c>
      <c r="C1163" s="2">
        <v>15.19</v>
      </c>
      <c r="D1163" s="2">
        <v>8.6811000000000007</v>
      </c>
      <c r="E1163" s="2">
        <v>340</v>
      </c>
      <c r="F1163" s="2">
        <v>15.1418</v>
      </c>
      <c r="G1163" s="2">
        <v>5148.2120000000004</v>
      </c>
      <c r="H1163" s="6">
        <f t="shared" si="18"/>
        <v>-6.5616797900252687E-4</v>
      </c>
      <c r="I1163" s="4"/>
      <c r="J1163" s="4"/>
      <c r="K1163" s="4"/>
    </row>
    <row r="1164" spans="2:11" ht="13.5" x14ac:dyDescent="0.35">
      <c r="B1164" s="3">
        <v>43703</v>
      </c>
      <c r="C1164" s="2">
        <v>15.2</v>
      </c>
      <c r="D1164" s="2">
        <v>8.6867999999999999</v>
      </c>
      <c r="E1164" s="2">
        <v>54</v>
      </c>
      <c r="F1164" s="2">
        <v>15.153700000000001</v>
      </c>
      <c r="G1164" s="2">
        <v>818.2998</v>
      </c>
      <c r="H1164" s="6">
        <f t="shared" si="18"/>
        <v>6.5659881812202942E-4</v>
      </c>
      <c r="I1164" s="4"/>
      <c r="J1164" s="4"/>
      <c r="K1164" s="4"/>
    </row>
    <row r="1165" spans="2:11" ht="13.5" x14ac:dyDescent="0.35">
      <c r="B1165" s="3">
        <v>43704</v>
      </c>
      <c r="C1165" s="2">
        <v>15.1</v>
      </c>
      <c r="D1165" s="2">
        <v>8.6296999999999997</v>
      </c>
      <c r="E1165" s="2">
        <v>3100</v>
      </c>
      <c r="F1165" s="2">
        <v>15.107100000000001</v>
      </c>
      <c r="G1165" s="2">
        <v>46832.01</v>
      </c>
      <c r="H1165" s="6">
        <f t="shared" si="18"/>
        <v>-6.573191508956135E-3</v>
      </c>
      <c r="I1165" s="4"/>
      <c r="J1165" s="4"/>
      <c r="K1165" s="4"/>
    </row>
    <row r="1166" spans="2:11" ht="13.5" x14ac:dyDescent="0.35">
      <c r="B1166" s="3">
        <v>43705</v>
      </c>
      <c r="C1166" s="2">
        <v>15.15</v>
      </c>
      <c r="D1166" s="2">
        <v>8.6583000000000006</v>
      </c>
      <c r="E1166" s="2">
        <v>5678</v>
      </c>
      <c r="F1166" s="2">
        <v>15.0404</v>
      </c>
      <c r="G1166" s="2">
        <v>85399.391199999998</v>
      </c>
      <c r="H1166" s="6">
        <f t="shared" si="18"/>
        <v>3.3141360649849762E-3</v>
      </c>
      <c r="I1166" s="4"/>
      <c r="J1166" s="4"/>
      <c r="K1166" s="4"/>
    </row>
    <row r="1167" spans="2:11" ht="13.5" x14ac:dyDescent="0.35">
      <c r="B1167" s="3">
        <v>43706</v>
      </c>
      <c r="C1167" s="2">
        <v>15.1</v>
      </c>
      <c r="D1167" s="2">
        <v>8.6296999999999997</v>
      </c>
      <c r="E1167" s="2">
        <v>845</v>
      </c>
      <c r="F1167" s="2">
        <v>15.0115</v>
      </c>
      <c r="G1167" s="2">
        <v>12684.717500000001</v>
      </c>
      <c r="H1167" s="6">
        <f t="shared" si="18"/>
        <v>-3.3031888476953725E-3</v>
      </c>
      <c r="I1167" s="4"/>
      <c r="J1167" s="4"/>
      <c r="K1167" s="4"/>
    </row>
    <row r="1168" spans="2:11" ht="13.5" x14ac:dyDescent="0.35">
      <c r="B1168" s="3">
        <v>43707</v>
      </c>
      <c r="C1168" s="2">
        <v>14.95</v>
      </c>
      <c r="D1168" s="2">
        <v>8.5440000000000005</v>
      </c>
      <c r="E1168" s="2">
        <v>2894</v>
      </c>
      <c r="F1168" s="2">
        <v>14.9581</v>
      </c>
      <c r="G1168" s="2">
        <v>43288.741399999999</v>
      </c>
      <c r="H1168" s="6">
        <f t="shared" si="18"/>
        <v>-9.9308203066154361E-3</v>
      </c>
      <c r="I1168" s="4"/>
      <c r="J1168" s="4"/>
      <c r="K1168" s="4"/>
    </row>
    <row r="1169" spans="2:11" ht="13.5" x14ac:dyDescent="0.35">
      <c r="B1169" s="3">
        <v>43710</v>
      </c>
      <c r="C1169" s="2">
        <v>14.74</v>
      </c>
      <c r="D1169" s="2">
        <v>8.4239999999999995</v>
      </c>
      <c r="E1169" s="2">
        <v>7397</v>
      </c>
      <c r="F1169" s="2">
        <v>14.7415</v>
      </c>
      <c r="G1169" s="2">
        <v>109042.87549999999</v>
      </c>
      <c r="H1169" s="6">
        <f t="shared" si="18"/>
        <v>-1.4044943820224835E-2</v>
      </c>
      <c r="I1169" s="4"/>
      <c r="J1169" s="4"/>
      <c r="K1169" s="4"/>
    </row>
    <row r="1170" spans="2:11" ht="13.5" x14ac:dyDescent="0.35">
      <c r="B1170" s="3">
        <v>43711</v>
      </c>
      <c r="C1170" s="2">
        <v>14.72</v>
      </c>
      <c r="D1170" s="2">
        <v>8.4124999999999996</v>
      </c>
      <c r="E1170" s="2">
        <v>1549</v>
      </c>
      <c r="F1170" s="2">
        <v>14.702299999999999</v>
      </c>
      <c r="G1170" s="2">
        <v>22773.862700000001</v>
      </c>
      <c r="H1170" s="6">
        <f t="shared" si="18"/>
        <v>-1.3651471984805134E-3</v>
      </c>
      <c r="I1170" s="4"/>
      <c r="J1170" s="4"/>
      <c r="K1170" s="4"/>
    </row>
    <row r="1171" spans="2:11" ht="13.5" x14ac:dyDescent="0.35">
      <c r="B1171" s="3">
        <v>43712</v>
      </c>
      <c r="C1171" s="2">
        <v>14.72</v>
      </c>
      <c r="D1171" s="2">
        <v>8.4124999999999996</v>
      </c>
      <c r="E1171" s="2">
        <v>4789</v>
      </c>
      <c r="F1171" s="2">
        <v>14.646800000000001</v>
      </c>
      <c r="G1171" s="2">
        <v>70143.525200000004</v>
      </c>
      <c r="H1171" s="6">
        <f t="shared" si="18"/>
        <v>0</v>
      </c>
      <c r="I1171" s="4"/>
      <c r="J1171" s="4"/>
      <c r="K1171" s="4"/>
    </row>
    <row r="1172" spans="2:11" ht="13.5" x14ac:dyDescent="0.35">
      <c r="B1172" s="3">
        <v>43713</v>
      </c>
      <c r="C1172" s="2">
        <v>14.58</v>
      </c>
      <c r="D1172" s="2">
        <v>8.3324999999999996</v>
      </c>
      <c r="E1172" s="2">
        <v>2719</v>
      </c>
      <c r="F1172" s="2">
        <v>14.5784</v>
      </c>
      <c r="G1172" s="2">
        <v>39638.669600000001</v>
      </c>
      <c r="H1172" s="6">
        <f t="shared" si="18"/>
        <v>-9.5096582466567704E-3</v>
      </c>
      <c r="I1172" s="4"/>
      <c r="J1172" s="4"/>
      <c r="K1172" s="4"/>
    </row>
    <row r="1173" spans="2:11" ht="13.5" x14ac:dyDescent="0.35">
      <c r="B1173" s="3">
        <v>43714</v>
      </c>
      <c r="C1173" s="2">
        <v>14.4</v>
      </c>
      <c r="D1173" s="2">
        <v>8.2295999999999996</v>
      </c>
      <c r="E1173" s="2">
        <v>7440</v>
      </c>
      <c r="F1173" s="2">
        <v>14.5259</v>
      </c>
      <c r="G1173" s="2">
        <v>108072.696</v>
      </c>
      <c r="H1173" s="6">
        <f t="shared" si="18"/>
        <v>-1.2349234923492349E-2</v>
      </c>
      <c r="I1173" s="4"/>
      <c r="J1173" s="4"/>
      <c r="K1173" s="4"/>
    </row>
    <row r="1174" spans="2:11" ht="13.5" x14ac:dyDescent="0.35">
      <c r="B1174" s="3">
        <v>43717</v>
      </c>
      <c r="C1174" s="2">
        <v>14.4</v>
      </c>
      <c r="D1174" s="2">
        <v>8.2295999999999996</v>
      </c>
      <c r="E1174" s="2">
        <v>3795</v>
      </c>
      <c r="F1174" s="2">
        <v>14.4323</v>
      </c>
      <c r="G1174" s="2">
        <v>54770.578500000003</v>
      </c>
      <c r="H1174" s="6">
        <f t="shared" si="18"/>
        <v>0</v>
      </c>
      <c r="I1174" s="4"/>
      <c r="J1174" s="4"/>
      <c r="K1174" s="4"/>
    </row>
    <row r="1175" spans="2:11" ht="13.5" x14ac:dyDescent="0.35">
      <c r="B1175" s="3">
        <v>43718</v>
      </c>
      <c r="C1175" s="2">
        <v>14.4</v>
      </c>
      <c r="D1175" s="2">
        <v>8.2295999999999996</v>
      </c>
      <c r="E1175" s="2">
        <v>10558</v>
      </c>
      <c r="F1175" s="2">
        <v>14.4</v>
      </c>
      <c r="G1175" s="2">
        <v>152035.20000000001</v>
      </c>
      <c r="H1175" s="6">
        <f t="shared" si="18"/>
        <v>0</v>
      </c>
      <c r="I1175" s="4"/>
      <c r="J1175" s="4"/>
      <c r="K1175" s="4"/>
    </row>
    <row r="1176" spans="2:11" ht="13.5" x14ac:dyDescent="0.35">
      <c r="B1176" s="3">
        <v>43719</v>
      </c>
      <c r="C1176" s="2">
        <v>14.71</v>
      </c>
      <c r="D1176" s="2">
        <v>8.4068000000000005</v>
      </c>
      <c r="E1176" s="2">
        <v>6827</v>
      </c>
      <c r="F1176" s="2">
        <v>14.599500000000001</v>
      </c>
      <c r="G1176" s="2">
        <v>99670.786500000002</v>
      </c>
      <c r="H1176" s="6">
        <f t="shared" si="18"/>
        <v>2.1532030718382538E-2</v>
      </c>
      <c r="I1176" s="4"/>
      <c r="J1176" s="4"/>
      <c r="K1176" s="4"/>
    </row>
    <row r="1177" spans="2:11" ht="13.5" x14ac:dyDescent="0.35">
      <c r="B1177" s="3">
        <v>43720</v>
      </c>
      <c r="C1177" s="2">
        <v>14.58</v>
      </c>
      <c r="D1177" s="2">
        <v>8.3324999999999996</v>
      </c>
      <c r="E1177" s="2">
        <v>1659</v>
      </c>
      <c r="F1177" s="2">
        <v>14.684200000000001</v>
      </c>
      <c r="G1177" s="2">
        <v>24361.087800000001</v>
      </c>
      <c r="H1177" s="6">
        <f t="shared" si="18"/>
        <v>-8.8380834562498123E-3</v>
      </c>
      <c r="I1177" s="4"/>
      <c r="J1177" s="4"/>
      <c r="K1177" s="4"/>
    </row>
    <row r="1178" spans="2:11" ht="13.5" x14ac:dyDescent="0.35">
      <c r="B1178" s="3">
        <v>43721</v>
      </c>
      <c r="C1178" s="2">
        <v>14.55</v>
      </c>
      <c r="D1178" s="2">
        <v>8.3154000000000003</v>
      </c>
      <c r="E1178" s="2">
        <v>1777</v>
      </c>
      <c r="F1178" s="2">
        <v>14.536</v>
      </c>
      <c r="G1178" s="2">
        <v>25830.472000000002</v>
      </c>
      <c r="H1178" s="6">
        <f t="shared" si="18"/>
        <v>-2.0522052205219597E-3</v>
      </c>
      <c r="I1178" s="4"/>
      <c r="J1178" s="4"/>
      <c r="K1178" s="4"/>
    </row>
    <row r="1179" spans="2:11" ht="13.5" x14ac:dyDescent="0.35">
      <c r="B1179" s="3">
        <v>43724</v>
      </c>
      <c r="C1179" s="2">
        <v>14.5</v>
      </c>
      <c r="D1179" s="2">
        <v>8.2867999999999995</v>
      </c>
      <c r="E1179" s="2">
        <v>1592</v>
      </c>
      <c r="F1179" s="2">
        <v>14.484400000000001</v>
      </c>
      <c r="G1179" s="2">
        <v>23059.164799999999</v>
      </c>
      <c r="H1179" s="6">
        <f t="shared" si="18"/>
        <v>-3.4394015922265733E-3</v>
      </c>
      <c r="I1179" s="4"/>
      <c r="J1179" s="4"/>
      <c r="K1179" s="4"/>
    </row>
    <row r="1180" spans="2:11" ht="13.5" x14ac:dyDescent="0.35">
      <c r="B1180" s="3">
        <v>43725</v>
      </c>
      <c r="C1180" s="2">
        <v>14.5</v>
      </c>
      <c r="D1180" s="2">
        <v>8.2867999999999995</v>
      </c>
      <c r="E1180" s="2">
        <v>1027</v>
      </c>
      <c r="F1180" s="2">
        <v>14.462</v>
      </c>
      <c r="G1180" s="2">
        <v>14852.474</v>
      </c>
      <c r="H1180" s="6">
        <f t="shared" si="18"/>
        <v>0</v>
      </c>
      <c r="I1180" s="4"/>
      <c r="J1180" s="4"/>
      <c r="K1180" s="4"/>
    </row>
    <row r="1181" spans="2:11" ht="13.5" x14ac:dyDescent="0.35">
      <c r="B1181" s="3">
        <v>43726</v>
      </c>
      <c r="C1181" s="2">
        <v>14.3</v>
      </c>
      <c r="D1181" s="2">
        <v>8.1724999999999994</v>
      </c>
      <c r="E1181" s="2">
        <v>1510</v>
      </c>
      <c r="F1181" s="2">
        <v>14.4069</v>
      </c>
      <c r="G1181" s="2">
        <v>21754.419000000002</v>
      </c>
      <c r="H1181" s="6">
        <f t="shared" si="18"/>
        <v>-1.3793020224936052E-2</v>
      </c>
      <c r="I1181" s="4"/>
      <c r="J1181" s="4"/>
      <c r="K1181" s="4"/>
    </row>
    <row r="1182" spans="2:11" ht="13.5" x14ac:dyDescent="0.35">
      <c r="B1182" s="3">
        <v>43727</v>
      </c>
      <c r="C1182" s="2">
        <v>14.25</v>
      </c>
      <c r="D1182" s="2">
        <v>8.1439000000000004</v>
      </c>
      <c r="E1182" s="2">
        <v>6860</v>
      </c>
      <c r="F1182" s="2">
        <v>14.2829</v>
      </c>
      <c r="G1182" s="2">
        <v>97980.694000000003</v>
      </c>
      <c r="H1182" s="6">
        <f t="shared" si="18"/>
        <v>-3.4995411440806451E-3</v>
      </c>
      <c r="I1182" s="4"/>
      <c r="J1182" s="4"/>
      <c r="K1182" s="4"/>
    </row>
    <row r="1183" spans="2:11" ht="13.5" x14ac:dyDescent="0.35">
      <c r="B1183" s="3">
        <v>43728</v>
      </c>
      <c r="C1183" s="2">
        <v>14.2</v>
      </c>
      <c r="D1183" s="2">
        <v>8.1152999999999995</v>
      </c>
      <c r="E1183" s="2">
        <v>2667</v>
      </c>
      <c r="F1183" s="2">
        <v>14.2096</v>
      </c>
      <c r="G1183" s="2">
        <v>37897.003199999999</v>
      </c>
      <c r="H1183" s="6">
        <f t="shared" si="18"/>
        <v>-3.5118309409497717E-3</v>
      </c>
      <c r="I1183" s="4"/>
      <c r="J1183" s="4"/>
      <c r="K1183" s="4"/>
    </row>
    <row r="1184" spans="2:11" ht="13.5" x14ac:dyDescent="0.35">
      <c r="B1184" s="3">
        <v>43731</v>
      </c>
      <c r="C1184" s="2">
        <v>13.98</v>
      </c>
      <c r="D1184" s="2">
        <v>7.9896000000000003</v>
      </c>
      <c r="E1184" s="2">
        <v>7701</v>
      </c>
      <c r="F1184" s="2">
        <v>13.9856</v>
      </c>
      <c r="G1184" s="2">
        <v>107703.1056</v>
      </c>
      <c r="H1184" s="6">
        <f t="shared" si="18"/>
        <v>-1.5489261025470318E-2</v>
      </c>
      <c r="I1184" s="4"/>
      <c r="J1184" s="4"/>
      <c r="K1184" s="4"/>
    </row>
    <row r="1185" spans="2:11" ht="13.5" x14ac:dyDescent="0.35">
      <c r="B1185" s="3">
        <v>43732</v>
      </c>
      <c r="C1185" s="2">
        <v>13.78</v>
      </c>
      <c r="D1185" s="2">
        <v>7.8753000000000002</v>
      </c>
      <c r="E1185" s="2">
        <v>730</v>
      </c>
      <c r="F1185" s="2">
        <v>13.9307</v>
      </c>
      <c r="G1185" s="2">
        <v>10169.411</v>
      </c>
      <c r="H1185" s="6">
        <f t="shared" si="18"/>
        <v>-1.4306097927305505E-2</v>
      </c>
      <c r="I1185" s="4"/>
      <c r="J1185" s="4"/>
      <c r="K1185" s="4"/>
    </row>
    <row r="1186" spans="2:11" ht="13.5" x14ac:dyDescent="0.35">
      <c r="B1186" s="3">
        <v>43733</v>
      </c>
      <c r="C1186" s="2">
        <v>13.95</v>
      </c>
      <c r="D1186" s="2">
        <v>7.9725000000000001</v>
      </c>
      <c r="E1186" s="2">
        <v>6480</v>
      </c>
      <c r="F1186" s="2">
        <v>13.9747</v>
      </c>
      <c r="G1186" s="2">
        <v>90556.055999999997</v>
      </c>
      <c r="H1186" s="6">
        <f t="shared" si="18"/>
        <v>1.2342386956687358E-2</v>
      </c>
      <c r="I1186" s="4"/>
      <c r="J1186" s="4"/>
      <c r="K1186" s="4"/>
    </row>
    <row r="1187" spans="2:11" ht="13.5" x14ac:dyDescent="0.35">
      <c r="B1187" s="3">
        <v>43734</v>
      </c>
      <c r="C1187" s="2">
        <v>14.15</v>
      </c>
      <c r="D1187" s="2">
        <v>8.0868000000000002</v>
      </c>
      <c r="E1187" s="2">
        <v>4839</v>
      </c>
      <c r="F1187" s="2">
        <v>13.972799999999999</v>
      </c>
      <c r="G1187" s="2">
        <v>67614.379199999996</v>
      </c>
      <c r="H1187" s="6">
        <f t="shared" si="18"/>
        <v>1.4336782690498597E-2</v>
      </c>
      <c r="I1187" s="4"/>
      <c r="J1187" s="4"/>
      <c r="K1187" s="4"/>
    </row>
    <row r="1188" spans="2:11" ht="13.5" x14ac:dyDescent="0.35">
      <c r="B1188" s="3">
        <v>43735</v>
      </c>
      <c r="C1188" s="2">
        <v>14.18</v>
      </c>
      <c r="D1188" s="2">
        <v>8.1038999999999994</v>
      </c>
      <c r="E1188" s="2">
        <v>1251</v>
      </c>
      <c r="F1188" s="2">
        <v>14.1861</v>
      </c>
      <c r="G1188" s="2">
        <v>17746.811099999999</v>
      </c>
      <c r="H1188" s="6">
        <f t="shared" si="18"/>
        <v>2.1145570559429226E-3</v>
      </c>
      <c r="I1188" s="4"/>
      <c r="J1188" s="4"/>
      <c r="K1188" s="4"/>
    </row>
    <row r="1189" spans="2:11" ht="13.5" x14ac:dyDescent="0.35">
      <c r="B1189" s="3">
        <v>43738</v>
      </c>
      <c r="C1189" s="2">
        <v>14.1</v>
      </c>
      <c r="D1189" s="2">
        <v>8.0581999999999994</v>
      </c>
      <c r="E1189" s="2">
        <v>162</v>
      </c>
      <c r="F1189" s="2">
        <v>14.2775</v>
      </c>
      <c r="G1189" s="2">
        <v>2312.9549999999999</v>
      </c>
      <c r="H1189" s="6">
        <f t="shared" si="18"/>
        <v>-5.639260109330085E-3</v>
      </c>
      <c r="I1189" s="4"/>
      <c r="J1189" s="4"/>
      <c r="K1189" s="4"/>
    </row>
    <row r="1190" spans="2:11" ht="13.5" x14ac:dyDescent="0.35">
      <c r="B1190" s="3">
        <v>43739</v>
      </c>
      <c r="C1190" s="2">
        <v>14.25</v>
      </c>
      <c r="D1190" s="2">
        <v>8.1439000000000004</v>
      </c>
      <c r="E1190" s="2">
        <v>3301</v>
      </c>
      <c r="F1190" s="2">
        <v>13.9495</v>
      </c>
      <c r="G1190" s="2">
        <v>46047.299500000001</v>
      </c>
      <c r="H1190" s="6">
        <f t="shared" si="18"/>
        <v>1.0635129433372342E-2</v>
      </c>
      <c r="I1190" s="4"/>
      <c r="J1190" s="4"/>
      <c r="K1190" s="4"/>
    </row>
    <row r="1191" spans="2:11" ht="13.5" x14ac:dyDescent="0.35">
      <c r="B1191" s="3">
        <v>43740</v>
      </c>
      <c r="C1191" s="2">
        <v>14.24</v>
      </c>
      <c r="D1191" s="2">
        <v>8.1381999999999994</v>
      </c>
      <c r="E1191" s="2">
        <v>1216</v>
      </c>
      <c r="F1191" s="2">
        <v>13.9534</v>
      </c>
      <c r="G1191" s="2">
        <v>16967.3344</v>
      </c>
      <c r="H1191" s="6">
        <f t="shared" si="18"/>
        <v>-6.999103623572154E-4</v>
      </c>
      <c r="I1191" s="4"/>
      <c r="J1191" s="4"/>
      <c r="K1191" s="4"/>
    </row>
    <row r="1192" spans="2:11" ht="13.5" x14ac:dyDescent="0.35">
      <c r="B1192" s="3">
        <v>43741</v>
      </c>
      <c r="C1192" s="2">
        <v>14.24</v>
      </c>
      <c r="D1192" s="2">
        <v>8.1381999999999994</v>
      </c>
      <c r="E1192" s="2">
        <v>1301</v>
      </c>
      <c r="F1192" s="2">
        <v>14.182700000000001</v>
      </c>
      <c r="G1192" s="2">
        <v>18451.6927</v>
      </c>
      <c r="H1192" s="6">
        <f t="shared" si="18"/>
        <v>0</v>
      </c>
      <c r="I1192" s="4"/>
      <c r="J1192" s="4"/>
      <c r="K1192" s="4"/>
    </row>
    <row r="1193" spans="2:11" ht="13.5" x14ac:dyDescent="0.35">
      <c r="B1193" s="3">
        <v>43742</v>
      </c>
      <c r="C1193" s="2">
        <v>14.2</v>
      </c>
      <c r="D1193" s="2">
        <v>8.1152999999999995</v>
      </c>
      <c r="E1193" s="2">
        <v>2333</v>
      </c>
      <c r="F1193" s="2">
        <v>14.032999999999999</v>
      </c>
      <c r="G1193" s="2">
        <v>32738.989000000001</v>
      </c>
      <c r="H1193" s="6">
        <f t="shared" si="18"/>
        <v>-2.8138900493966629E-3</v>
      </c>
      <c r="I1193" s="4"/>
      <c r="J1193" s="4"/>
      <c r="K1193" s="4"/>
    </row>
    <row r="1194" spans="2:11" ht="13.5" x14ac:dyDescent="0.35">
      <c r="B1194" s="3">
        <v>43745</v>
      </c>
      <c r="C1194" s="2">
        <v>14.15</v>
      </c>
      <c r="D1194" s="2">
        <v>8.0868000000000002</v>
      </c>
      <c r="E1194" s="2">
        <v>345</v>
      </c>
      <c r="F1194" s="2">
        <v>14.199299999999999</v>
      </c>
      <c r="G1194" s="2">
        <v>4898.7584999999999</v>
      </c>
      <c r="H1194" s="6">
        <f t="shared" si="18"/>
        <v>-3.5118849580421311E-3</v>
      </c>
      <c r="I1194" s="4"/>
      <c r="J1194" s="4"/>
      <c r="K1194" s="4"/>
    </row>
    <row r="1195" spans="2:11" ht="13.5" x14ac:dyDescent="0.35">
      <c r="B1195" s="3">
        <v>43746</v>
      </c>
      <c r="C1195" s="2">
        <v>14.09</v>
      </c>
      <c r="D1195" s="2">
        <v>8.0525000000000002</v>
      </c>
      <c r="E1195" s="2">
        <v>1724</v>
      </c>
      <c r="F1195" s="2">
        <v>14.0032</v>
      </c>
      <c r="G1195" s="2">
        <v>24141.516800000001</v>
      </c>
      <c r="H1195" s="6">
        <f t="shared" si="18"/>
        <v>-4.2414799426225445E-3</v>
      </c>
      <c r="I1195" s="4"/>
      <c r="J1195" s="4"/>
      <c r="K1195" s="4"/>
    </row>
    <row r="1196" spans="2:11" ht="13.5" x14ac:dyDescent="0.35">
      <c r="B1196" s="3">
        <v>43747</v>
      </c>
      <c r="C1196" s="2">
        <v>14.05</v>
      </c>
      <c r="D1196" s="2">
        <v>8.0296000000000003</v>
      </c>
      <c r="E1196" s="2">
        <v>4048</v>
      </c>
      <c r="F1196" s="2">
        <v>14.0045</v>
      </c>
      <c r="G1196" s="2">
        <v>56690.216</v>
      </c>
      <c r="H1196" s="6">
        <f t="shared" si="18"/>
        <v>-2.843837317603219E-3</v>
      </c>
      <c r="I1196" s="4"/>
      <c r="J1196" s="4"/>
      <c r="K1196" s="4"/>
    </row>
    <row r="1197" spans="2:11" ht="13.5" x14ac:dyDescent="0.35">
      <c r="B1197" s="3">
        <v>43748</v>
      </c>
      <c r="C1197" s="2">
        <v>14.05</v>
      </c>
      <c r="D1197" s="2">
        <v>8.0296000000000003</v>
      </c>
      <c r="E1197" s="2">
        <v>257</v>
      </c>
      <c r="F1197" s="2">
        <v>14.074400000000001</v>
      </c>
      <c r="G1197" s="2">
        <v>3617.1208000000001</v>
      </c>
      <c r="H1197" s="6">
        <f t="shared" si="18"/>
        <v>0</v>
      </c>
      <c r="I1197" s="4"/>
      <c r="J1197" s="4"/>
      <c r="K1197" s="4"/>
    </row>
    <row r="1198" spans="2:11" ht="13.5" x14ac:dyDescent="0.35">
      <c r="B1198" s="3">
        <v>43749</v>
      </c>
      <c r="C1198" s="2">
        <v>14</v>
      </c>
      <c r="D1198" s="2">
        <v>8.0009999999999994</v>
      </c>
      <c r="E1198" s="2">
        <v>1054</v>
      </c>
      <c r="F1198" s="2">
        <v>14.041499999999999</v>
      </c>
      <c r="G1198" s="2">
        <v>14799.741</v>
      </c>
      <c r="H1198" s="6">
        <f t="shared" si="18"/>
        <v>-3.5618212613331732E-3</v>
      </c>
      <c r="I1198" s="4"/>
      <c r="J1198" s="4"/>
      <c r="K1198" s="4"/>
    </row>
    <row r="1199" spans="2:11" ht="13.5" x14ac:dyDescent="0.35">
      <c r="B1199" s="3">
        <v>43752</v>
      </c>
      <c r="C1199" s="2">
        <v>14.09</v>
      </c>
      <c r="D1199" s="2">
        <v>8.0525000000000002</v>
      </c>
      <c r="E1199" s="2">
        <v>1544</v>
      </c>
      <c r="F1199" s="2">
        <v>14.0806</v>
      </c>
      <c r="G1199" s="2">
        <v>21740.446400000001</v>
      </c>
      <c r="H1199" s="6">
        <f t="shared" si="18"/>
        <v>6.4366954130734618E-3</v>
      </c>
      <c r="I1199" s="4"/>
      <c r="J1199" s="4"/>
      <c r="K1199" s="4"/>
    </row>
    <row r="1200" spans="2:11" ht="13.5" x14ac:dyDescent="0.35">
      <c r="B1200" s="3">
        <v>43754</v>
      </c>
      <c r="C1200" s="2">
        <v>14.15</v>
      </c>
      <c r="D1200" s="2">
        <v>8.0868000000000002</v>
      </c>
      <c r="E1200" s="2">
        <v>1572</v>
      </c>
      <c r="F1200" s="2">
        <v>14.1454</v>
      </c>
      <c r="G1200" s="2">
        <v>22236.568800000001</v>
      </c>
      <c r="H1200" s="6">
        <f t="shared" si="18"/>
        <v>4.2595467246196832E-3</v>
      </c>
      <c r="I1200" s="4"/>
      <c r="J1200" s="4"/>
      <c r="K1200" s="4"/>
    </row>
    <row r="1201" spans="2:11" ht="13.5" x14ac:dyDescent="0.35">
      <c r="B1201" s="3">
        <v>43755</v>
      </c>
      <c r="C1201" s="2">
        <v>14.15</v>
      </c>
      <c r="D1201" s="2">
        <v>8.0868000000000002</v>
      </c>
      <c r="E1201" s="2">
        <v>2037</v>
      </c>
      <c r="F1201" s="2">
        <v>14.1434</v>
      </c>
      <c r="G1201" s="2">
        <v>28810.105800000001</v>
      </c>
      <c r="H1201" s="6">
        <f t="shared" si="18"/>
        <v>0</v>
      </c>
      <c r="I1201" s="4"/>
      <c r="J1201" s="4"/>
      <c r="K1201" s="4"/>
    </row>
    <row r="1202" spans="2:11" ht="13.5" x14ac:dyDescent="0.35">
      <c r="B1202" s="3">
        <v>43756</v>
      </c>
      <c r="C1202" s="2">
        <v>14.15</v>
      </c>
      <c r="D1202" s="2">
        <v>8.0868000000000002</v>
      </c>
      <c r="E1202" s="2">
        <v>2274</v>
      </c>
      <c r="F1202" s="2">
        <v>14.1311</v>
      </c>
      <c r="G1202" s="2">
        <v>32134.1214</v>
      </c>
      <c r="H1202" s="6">
        <f t="shared" si="18"/>
        <v>0</v>
      </c>
      <c r="I1202" s="4"/>
      <c r="J1202" s="4"/>
      <c r="K1202" s="4"/>
    </row>
    <row r="1203" spans="2:11" ht="13.5" x14ac:dyDescent="0.35">
      <c r="B1203" s="3">
        <v>43759</v>
      </c>
      <c r="C1203" s="2">
        <v>14.2</v>
      </c>
      <c r="D1203" s="2">
        <v>8.1152999999999995</v>
      </c>
      <c r="E1203" s="2">
        <v>1770</v>
      </c>
      <c r="F1203" s="2">
        <v>14.1897</v>
      </c>
      <c r="G1203" s="2">
        <v>25115.769</v>
      </c>
      <c r="H1203" s="6">
        <f t="shared" si="18"/>
        <v>3.5242617599049444E-3</v>
      </c>
      <c r="I1203" s="4"/>
      <c r="J1203" s="4"/>
      <c r="K1203" s="4"/>
    </row>
    <row r="1204" spans="2:11" ht="13.5" x14ac:dyDescent="0.35">
      <c r="B1204" s="3">
        <v>43760</v>
      </c>
      <c r="C1204" s="2">
        <v>14.15</v>
      </c>
      <c r="D1204" s="2">
        <v>8.0868000000000002</v>
      </c>
      <c r="E1204" s="2">
        <v>3781</v>
      </c>
      <c r="F1204" s="2">
        <v>14.103899999999999</v>
      </c>
      <c r="G1204" s="2">
        <v>53326.8459</v>
      </c>
      <c r="H1204" s="6">
        <f t="shared" si="18"/>
        <v>-3.5118849580421311E-3</v>
      </c>
      <c r="I1204" s="4"/>
      <c r="J1204" s="4"/>
      <c r="K1204" s="4"/>
    </row>
    <row r="1205" spans="2:11" ht="13.5" x14ac:dyDescent="0.35">
      <c r="B1205" s="3">
        <v>43761</v>
      </c>
      <c r="C1205" s="2">
        <v>14.15</v>
      </c>
      <c r="D1205" s="2">
        <v>8.0868000000000002</v>
      </c>
      <c r="E1205" s="2">
        <v>2871</v>
      </c>
      <c r="F1205" s="2">
        <v>14.076599999999999</v>
      </c>
      <c r="G1205" s="2">
        <v>40413.918599999997</v>
      </c>
      <c r="H1205" s="6">
        <f t="shared" si="18"/>
        <v>0</v>
      </c>
      <c r="I1205" s="4"/>
      <c r="J1205" s="4"/>
      <c r="K1205" s="4"/>
    </row>
    <row r="1206" spans="2:11" ht="13.5" x14ac:dyDescent="0.35">
      <c r="B1206" s="3">
        <v>43762</v>
      </c>
      <c r="C1206" s="2">
        <v>14</v>
      </c>
      <c r="D1206" s="2">
        <v>8.0009999999999994</v>
      </c>
      <c r="E1206" s="2">
        <v>6649</v>
      </c>
      <c r="F1206" s="2">
        <v>14.0199</v>
      </c>
      <c r="G1206" s="2">
        <v>93218.315100000007</v>
      </c>
      <c r="H1206" s="6">
        <f t="shared" si="18"/>
        <v>-1.0609882771924713E-2</v>
      </c>
      <c r="I1206" s="4"/>
      <c r="J1206" s="4"/>
      <c r="K1206" s="4"/>
    </row>
    <row r="1207" spans="2:11" ht="13.5" x14ac:dyDescent="0.35">
      <c r="B1207" s="3">
        <v>43763</v>
      </c>
      <c r="C1207" s="2">
        <v>14.09</v>
      </c>
      <c r="D1207" s="2">
        <v>8.0525000000000002</v>
      </c>
      <c r="E1207" s="2">
        <v>1286</v>
      </c>
      <c r="F1207" s="2">
        <v>14.0589</v>
      </c>
      <c r="G1207" s="2">
        <v>18079.7454</v>
      </c>
      <c r="H1207" s="6">
        <f t="shared" si="18"/>
        <v>6.4366954130734618E-3</v>
      </c>
      <c r="I1207" s="4"/>
      <c r="J1207" s="4"/>
      <c r="K1207" s="4"/>
    </row>
    <row r="1208" spans="2:11" ht="13.5" x14ac:dyDescent="0.35">
      <c r="B1208" s="3">
        <v>43766</v>
      </c>
      <c r="C1208" s="2">
        <v>14</v>
      </c>
      <c r="D1208" s="2">
        <v>8.0009999999999994</v>
      </c>
      <c r="E1208" s="2">
        <v>677</v>
      </c>
      <c r="F1208" s="2">
        <v>14.013299999999999</v>
      </c>
      <c r="G1208" s="2">
        <v>9487.0041000000001</v>
      </c>
      <c r="H1208" s="6">
        <f t="shared" si="18"/>
        <v>-6.3955293387147798E-3</v>
      </c>
      <c r="I1208" s="4"/>
      <c r="J1208" s="4"/>
      <c r="K1208" s="4"/>
    </row>
    <row r="1209" spans="2:11" ht="13.5" x14ac:dyDescent="0.35">
      <c r="B1209" s="3">
        <v>43767</v>
      </c>
      <c r="C1209" s="2">
        <v>14</v>
      </c>
      <c r="D1209" s="2">
        <v>8.0009999999999994</v>
      </c>
      <c r="E1209" s="2">
        <v>1125</v>
      </c>
      <c r="F1209" s="2">
        <v>14</v>
      </c>
      <c r="G1209" s="2">
        <v>15750</v>
      </c>
      <c r="H1209" s="6">
        <f t="shared" si="18"/>
        <v>0</v>
      </c>
      <c r="I1209" s="4"/>
      <c r="J1209" s="4"/>
      <c r="K1209" s="4"/>
    </row>
    <row r="1210" spans="2:11" ht="13.5" x14ac:dyDescent="0.35">
      <c r="B1210" s="3">
        <v>43768</v>
      </c>
      <c r="C1210" s="2">
        <v>13.9</v>
      </c>
      <c r="D1210" s="2">
        <v>7.9439000000000002</v>
      </c>
      <c r="E1210" s="2">
        <v>3764</v>
      </c>
      <c r="F1210" s="2">
        <v>13.926299999999999</v>
      </c>
      <c r="G1210" s="2">
        <v>52418.593200000003</v>
      </c>
      <c r="H1210" s="6">
        <f t="shared" si="18"/>
        <v>-7.1366079240094069E-3</v>
      </c>
      <c r="I1210" s="4"/>
      <c r="J1210" s="4"/>
      <c r="K1210" s="4"/>
    </row>
    <row r="1211" spans="2:11" ht="13.5" x14ac:dyDescent="0.35">
      <c r="B1211" s="3">
        <v>43769</v>
      </c>
      <c r="C1211" s="2">
        <v>13.99</v>
      </c>
      <c r="D1211" s="2">
        <v>7.9953000000000003</v>
      </c>
      <c r="E1211" s="2">
        <v>385</v>
      </c>
      <c r="F1211" s="2">
        <v>13.9984</v>
      </c>
      <c r="G1211" s="2">
        <v>5389.384</v>
      </c>
      <c r="H1211" s="6">
        <f t="shared" si="18"/>
        <v>6.4703734941275832E-3</v>
      </c>
      <c r="I1211" s="4"/>
      <c r="J1211" s="4"/>
      <c r="K1211" s="4"/>
    </row>
    <row r="1212" spans="2:11" ht="13.5" x14ac:dyDescent="0.35">
      <c r="B1212" s="3">
        <v>43770</v>
      </c>
      <c r="C1212" s="2">
        <v>13.99</v>
      </c>
      <c r="D1212" s="2">
        <v>7.9953000000000003</v>
      </c>
      <c r="E1212" s="2">
        <v>2000</v>
      </c>
      <c r="F1212" s="2">
        <v>13.991300000000001</v>
      </c>
      <c r="G1212" s="2">
        <v>27982.6</v>
      </c>
      <c r="H1212" s="6">
        <f t="shared" si="18"/>
        <v>0</v>
      </c>
      <c r="I1212" s="4"/>
      <c r="J1212" s="4"/>
      <c r="K1212" s="4"/>
    </row>
    <row r="1213" spans="2:11" ht="13.5" x14ac:dyDescent="0.35">
      <c r="B1213" s="3">
        <v>43773</v>
      </c>
      <c r="C1213" s="2">
        <v>13.99</v>
      </c>
      <c r="D1213" s="2">
        <v>7.9953000000000003</v>
      </c>
      <c r="E1213" s="2">
        <v>1350</v>
      </c>
      <c r="F1213" s="2">
        <v>13.9278</v>
      </c>
      <c r="G1213" s="2">
        <v>18802.53</v>
      </c>
      <c r="H1213" s="6">
        <f t="shared" si="18"/>
        <v>0</v>
      </c>
      <c r="I1213" s="4"/>
      <c r="J1213" s="4"/>
      <c r="K1213" s="4"/>
    </row>
    <row r="1214" spans="2:11" ht="13.5" x14ac:dyDescent="0.35">
      <c r="B1214" s="3">
        <v>43774</v>
      </c>
      <c r="C1214" s="2">
        <v>13.83</v>
      </c>
      <c r="D1214" s="2">
        <v>7.9039000000000001</v>
      </c>
      <c r="E1214" s="2">
        <v>637</v>
      </c>
      <c r="F1214" s="2">
        <v>13.7798</v>
      </c>
      <c r="G1214" s="2">
        <v>8777.7325999999994</v>
      </c>
      <c r="H1214" s="6">
        <f t="shared" si="18"/>
        <v>-1.1431716133228289E-2</v>
      </c>
      <c r="I1214" s="4"/>
      <c r="J1214" s="4"/>
      <c r="K1214" s="4"/>
    </row>
    <row r="1215" spans="2:11" ht="13.5" x14ac:dyDescent="0.35">
      <c r="B1215" s="3">
        <v>43775</v>
      </c>
      <c r="C1215" s="2">
        <v>13.79</v>
      </c>
      <c r="D1215" s="2">
        <v>7.8810000000000002</v>
      </c>
      <c r="E1215" s="2">
        <v>1001</v>
      </c>
      <c r="F1215" s="2">
        <v>13.78</v>
      </c>
      <c r="G1215" s="2">
        <v>13793.78</v>
      </c>
      <c r="H1215" s="6">
        <f t="shared" si="18"/>
        <v>-2.8973038626500741E-3</v>
      </c>
      <c r="I1215" s="4"/>
      <c r="J1215" s="4"/>
      <c r="K1215" s="4"/>
    </row>
    <row r="1216" spans="2:11" ht="13.5" x14ac:dyDescent="0.35">
      <c r="B1216" s="3">
        <v>43776</v>
      </c>
      <c r="C1216" s="2">
        <v>13.7</v>
      </c>
      <c r="D1216" s="2">
        <v>7.8296000000000001</v>
      </c>
      <c r="E1216" s="2">
        <v>1524</v>
      </c>
      <c r="F1216" s="2">
        <v>13.747400000000001</v>
      </c>
      <c r="G1216" s="2">
        <v>20951.0376</v>
      </c>
      <c r="H1216" s="6">
        <f t="shared" si="18"/>
        <v>-6.5220149727192121E-3</v>
      </c>
      <c r="I1216" s="4"/>
      <c r="J1216" s="4"/>
      <c r="K1216" s="4"/>
    </row>
    <row r="1217" spans="2:11" ht="13.5" x14ac:dyDescent="0.35">
      <c r="B1217" s="3">
        <v>43777</v>
      </c>
      <c r="C1217" s="2">
        <v>13.79</v>
      </c>
      <c r="D1217" s="2">
        <v>7.8810000000000002</v>
      </c>
      <c r="E1217" s="2">
        <v>11440</v>
      </c>
      <c r="F1217" s="2">
        <v>13.6648</v>
      </c>
      <c r="G1217" s="2">
        <v>156325.31200000001</v>
      </c>
      <c r="H1217" s="6">
        <f t="shared" si="18"/>
        <v>6.5648308981301872E-3</v>
      </c>
      <c r="I1217" s="4"/>
      <c r="J1217" s="4"/>
      <c r="K1217" s="4"/>
    </row>
    <row r="1218" spans="2:11" ht="13.5" x14ac:dyDescent="0.35">
      <c r="B1218" s="3">
        <v>43780</v>
      </c>
      <c r="C1218" s="2">
        <v>13.7</v>
      </c>
      <c r="D1218" s="2">
        <v>7.8296000000000001</v>
      </c>
      <c r="E1218" s="2">
        <v>2145</v>
      </c>
      <c r="F1218" s="2">
        <v>13.696999999999999</v>
      </c>
      <c r="G1218" s="2">
        <v>29380.064999999999</v>
      </c>
      <c r="H1218" s="6">
        <f t="shared" si="18"/>
        <v>-6.5220149727192121E-3</v>
      </c>
      <c r="I1218" s="4"/>
      <c r="J1218" s="4"/>
      <c r="K1218" s="4"/>
    </row>
    <row r="1219" spans="2:11" ht="13.5" x14ac:dyDescent="0.35">
      <c r="B1219" s="3">
        <v>43781</v>
      </c>
      <c r="C1219" s="2">
        <v>13.7</v>
      </c>
      <c r="D1219" s="2">
        <v>7.8296000000000001</v>
      </c>
      <c r="E1219" s="2">
        <v>1225</v>
      </c>
      <c r="F1219" s="2">
        <v>13.712199999999999</v>
      </c>
      <c r="G1219" s="2">
        <v>16797.445</v>
      </c>
      <c r="H1219" s="6">
        <f t="shared" si="18"/>
        <v>0</v>
      </c>
      <c r="I1219" s="4"/>
      <c r="J1219" s="4"/>
      <c r="K1219" s="4"/>
    </row>
    <row r="1220" spans="2:11" ht="13.5" x14ac:dyDescent="0.35">
      <c r="B1220" s="3">
        <v>43782</v>
      </c>
      <c r="C1220" s="2">
        <v>13.68</v>
      </c>
      <c r="D1220" s="2">
        <v>7.8182</v>
      </c>
      <c r="E1220" s="2">
        <v>1064</v>
      </c>
      <c r="F1220" s="2">
        <v>13.703099999999999</v>
      </c>
      <c r="G1220" s="2">
        <v>14580.098400000001</v>
      </c>
      <c r="H1220" s="6">
        <f t="shared" si="18"/>
        <v>-1.4560130785736278E-3</v>
      </c>
      <c r="I1220" s="4"/>
      <c r="J1220" s="4"/>
      <c r="K1220" s="4"/>
    </row>
    <row r="1221" spans="2:11" ht="13.5" x14ac:dyDescent="0.35">
      <c r="B1221" s="3">
        <v>43783</v>
      </c>
      <c r="C1221" s="2">
        <v>13.67</v>
      </c>
      <c r="D1221" s="2">
        <v>7.8124000000000002</v>
      </c>
      <c r="E1221" s="2">
        <v>5065</v>
      </c>
      <c r="F1221" s="2">
        <v>13.6701</v>
      </c>
      <c r="G1221" s="2">
        <v>69239.056500000006</v>
      </c>
      <c r="H1221" s="6">
        <f t="shared" si="18"/>
        <v>-7.4185873986337073E-4</v>
      </c>
      <c r="I1221" s="4"/>
      <c r="J1221" s="4"/>
      <c r="K1221" s="4"/>
    </row>
    <row r="1222" spans="2:11" ht="13.5" x14ac:dyDescent="0.35">
      <c r="B1222" s="3">
        <v>43784</v>
      </c>
      <c r="C1222" s="2">
        <v>13.65</v>
      </c>
      <c r="D1222" s="2">
        <v>7.8010000000000002</v>
      </c>
      <c r="E1222" s="2">
        <v>2361</v>
      </c>
      <c r="F1222" s="2">
        <v>13.673500000000001</v>
      </c>
      <c r="G1222" s="2">
        <v>32283.1335</v>
      </c>
      <c r="H1222" s="6">
        <f t="shared" si="18"/>
        <v>-1.4592186779990883E-3</v>
      </c>
      <c r="I1222" s="4"/>
      <c r="J1222" s="4"/>
      <c r="K1222" s="4"/>
    </row>
    <row r="1223" spans="2:11" ht="13.5" x14ac:dyDescent="0.35">
      <c r="B1223" s="3">
        <v>43787</v>
      </c>
      <c r="C1223" s="2">
        <v>13.65</v>
      </c>
      <c r="D1223" s="2">
        <v>7.8010000000000002</v>
      </c>
      <c r="E1223" s="2">
        <v>0</v>
      </c>
      <c r="F1223" s="2">
        <v>0</v>
      </c>
      <c r="G1223" s="2">
        <v>0</v>
      </c>
      <c r="H1223" s="6">
        <f t="shared" ref="H1223:H1286" si="19">(D1223-D1222)/D1222</f>
        <v>0</v>
      </c>
      <c r="I1223" s="4"/>
      <c r="J1223" s="4"/>
      <c r="K1223" s="4"/>
    </row>
    <row r="1224" spans="2:11" ht="13.5" x14ac:dyDescent="0.35">
      <c r="B1224" s="3">
        <v>43788</v>
      </c>
      <c r="C1224" s="2">
        <v>13.68</v>
      </c>
      <c r="D1224" s="2">
        <v>7.8182</v>
      </c>
      <c r="E1224" s="2">
        <v>1565</v>
      </c>
      <c r="F1224" s="2">
        <v>13.823700000000001</v>
      </c>
      <c r="G1224" s="2">
        <v>21634.090499999998</v>
      </c>
      <c r="H1224" s="6">
        <f t="shared" si="19"/>
        <v>2.2048455326240074E-3</v>
      </c>
      <c r="I1224" s="4"/>
      <c r="J1224" s="4"/>
      <c r="K1224" s="4"/>
    </row>
    <row r="1225" spans="2:11" ht="13.5" x14ac:dyDescent="0.35">
      <c r="B1225" s="3">
        <v>43789</v>
      </c>
      <c r="C1225" s="2">
        <v>13.66</v>
      </c>
      <c r="D1225" s="2">
        <v>7.8067000000000002</v>
      </c>
      <c r="E1225" s="2">
        <v>1114</v>
      </c>
      <c r="F1225" s="2">
        <v>13.638500000000001</v>
      </c>
      <c r="G1225" s="2">
        <v>15193.289000000001</v>
      </c>
      <c r="H1225" s="6">
        <f t="shared" si="19"/>
        <v>-1.4709268117980921E-3</v>
      </c>
      <c r="I1225" s="4"/>
      <c r="J1225" s="4"/>
      <c r="K1225" s="4"/>
    </row>
    <row r="1226" spans="2:11" ht="13.5" x14ac:dyDescent="0.35">
      <c r="B1226" s="3">
        <v>43790</v>
      </c>
      <c r="C1226" s="2">
        <v>13.67</v>
      </c>
      <c r="D1226" s="2">
        <v>7.8124000000000002</v>
      </c>
      <c r="E1226" s="2">
        <v>675</v>
      </c>
      <c r="F1226" s="2">
        <v>13.662599999999999</v>
      </c>
      <c r="G1226" s="2">
        <v>9222.2549999999992</v>
      </c>
      <c r="H1226" s="6">
        <f t="shared" si="19"/>
        <v>7.3014205746346577E-4</v>
      </c>
      <c r="I1226" s="4"/>
      <c r="J1226" s="4"/>
      <c r="K1226" s="4"/>
    </row>
    <row r="1227" spans="2:11" ht="13.5" x14ac:dyDescent="0.35">
      <c r="B1227" s="3">
        <v>43791</v>
      </c>
      <c r="C1227" s="2">
        <v>13.5</v>
      </c>
      <c r="D1227" s="2">
        <v>7.7153</v>
      </c>
      <c r="E1227" s="2">
        <v>1851</v>
      </c>
      <c r="F1227" s="2">
        <v>13.5585</v>
      </c>
      <c r="G1227" s="2">
        <v>25096.783500000001</v>
      </c>
      <c r="H1227" s="6">
        <f t="shared" si="19"/>
        <v>-1.2428959090676385E-2</v>
      </c>
      <c r="I1227" s="4"/>
      <c r="J1227" s="4"/>
      <c r="K1227" s="4"/>
    </row>
    <row r="1228" spans="2:11" ht="13.5" x14ac:dyDescent="0.35">
      <c r="B1228" s="3">
        <v>43794</v>
      </c>
      <c r="C1228" s="2">
        <v>13.42</v>
      </c>
      <c r="D1228" s="2">
        <v>7.6696</v>
      </c>
      <c r="E1228" s="2">
        <v>2263</v>
      </c>
      <c r="F1228" s="2">
        <v>13.448399999999999</v>
      </c>
      <c r="G1228" s="2">
        <v>30433.729200000002</v>
      </c>
      <c r="H1228" s="6">
        <f t="shared" si="19"/>
        <v>-5.9232952704366742E-3</v>
      </c>
      <c r="I1228" s="4"/>
      <c r="J1228" s="4"/>
      <c r="K1228" s="4"/>
    </row>
    <row r="1229" spans="2:11" ht="13.5" x14ac:dyDescent="0.35">
      <c r="B1229" s="3">
        <v>43795</v>
      </c>
      <c r="C1229" s="2">
        <v>13.5</v>
      </c>
      <c r="D1229" s="2">
        <v>7.7153</v>
      </c>
      <c r="E1229" s="2">
        <v>5686</v>
      </c>
      <c r="F1229" s="2">
        <v>13.5242</v>
      </c>
      <c r="G1229" s="2">
        <v>76898.601200000005</v>
      </c>
      <c r="H1229" s="6">
        <f t="shared" si="19"/>
        <v>5.9585897569625632E-3</v>
      </c>
      <c r="I1229" s="4"/>
      <c r="J1229" s="4"/>
      <c r="K1229" s="4"/>
    </row>
    <row r="1230" spans="2:11" ht="13.5" x14ac:dyDescent="0.35">
      <c r="B1230" s="3">
        <v>43796</v>
      </c>
      <c r="C1230" s="2">
        <v>13.64</v>
      </c>
      <c r="D1230" s="2">
        <v>7.7953000000000001</v>
      </c>
      <c r="E1230" s="2">
        <v>1645</v>
      </c>
      <c r="F1230" s="2">
        <v>13.598800000000001</v>
      </c>
      <c r="G1230" s="2">
        <v>22370.026000000002</v>
      </c>
      <c r="H1230" s="6">
        <f t="shared" si="19"/>
        <v>1.0369007037963536E-2</v>
      </c>
      <c r="I1230" s="4"/>
      <c r="J1230" s="4"/>
      <c r="K1230" s="4"/>
    </row>
    <row r="1231" spans="2:11" ht="13.5" x14ac:dyDescent="0.35">
      <c r="B1231" s="3">
        <v>43797</v>
      </c>
      <c r="C1231" s="2">
        <v>13.65</v>
      </c>
      <c r="D1231" s="2">
        <v>7.8010000000000002</v>
      </c>
      <c r="E1231" s="2">
        <v>3120</v>
      </c>
      <c r="F1231" s="2">
        <v>13.6816</v>
      </c>
      <c r="G1231" s="2">
        <v>42686.591999999997</v>
      </c>
      <c r="H1231" s="6">
        <f t="shared" si="19"/>
        <v>7.3120983156517883E-4</v>
      </c>
      <c r="I1231" s="4"/>
      <c r="J1231" s="4"/>
      <c r="K1231" s="4"/>
    </row>
    <row r="1232" spans="2:11" ht="13.5" x14ac:dyDescent="0.35">
      <c r="B1232" s="3">
        <v>43798</v>
      </c>
      <c r="C1232" s="2">
        <v>13.65</v>
      </c>
      <c r="D1232" s="2">
        <v>7.8010000000000002</v>
      </c>
      <c r="E1232" s="2">
        <v>1070</v>
      </c>
      <c r="F1232" s="2">
        <v>13.652799999999999</v>
      </c>
      <c r="G1232" s="2">
        <v>14608.495999999999</v>
      </c>
      <c r="H1232" s="6">
        <f t="shared" si="19"/>
        <v>0</v>
      </c>
      <c r="I1232" s="4"/>
      <c r="J1232" s="4"/>
      <c r="K1232" s="4"/>
    </row>
    <row r="1233" spans="2:11" ht="13.5" x14ac:dyDescent="0.35">
      <c r="B1233" s="3">
        <v>43801</v>
      </c>
      <c r="C1233" s="2">
        <v>13.6</v>
      </c>
      <c r="D1233" s="2">
        <v>7.7724000000000002</v>
      </c>
      <c r="E1233" s="2">
        <v>2320</v>
      </c>
      <c r="F1233" s="2">
        <v>13.554500000000001</v>
      </c>
      <c r="G1233" s="2">
        <v>31446.44</v>
      </c>
      <c r="H1233" s="6">
        <f t="shared" si="19"/>
        <v>-3.666196641456218E-3</v>
      </c>
      <c r="I1233" s="4"/>
      <c r="J1233" s="4"/>
      <c r="K1233" s="4"/>
    </row>
    <row r="1234" spans="2:11" ht="13.5" x14ac:dyDescent="0.35">
      <c r="B1234" s="3">
        <v>43802</v>
      </c>
      <c r="C1234" s="2">
        <v>13.6</v>
      </c>
      <c r="D1234" s="2">
        <v>7.7724000000000002</v>
      </c>
      <c r="E1234" s="2">
        <v>3021</v>
      </c>
      <c r="F1234" s="2">
        <v>13.65</v>
      </c>
      <c r="G1234" s="2">
        <v>41236.65</v>
      </c>
      <c r="H1234" s="6">
        <f t="shared" si="19"/>
        <v>0</v>
      </c>
      <c r="I1234" s="4"/>
      <c r="J1234" s="4"/>
      <c r="K1234" s="4"/>
    </row>
    <row r="1235" spans="2:11" ht="13.5" x14ac:dyDescent="0.35">
      <c r="B1235" s="3">
        <v>43803</v>
      </c>
      <c r="C1235" s="2">
        <v>13.5</v>
      </c>
      <c r="D1235" s="2">
        <v>7.7153</v>
      </c>
      <c r="E1235" s="2">
        <v>1416</v>
      </c>
      <c r="F1235" s="2">
        <v>13.5253</v>
      </c>
      <c r="G1235" s="2">
        <v>19151.824799999999</v>
      </c>
      <c r="H1235" s="6">
        <f t="shared" si="19"/>
        <v>-7.346508157068621E-3</v>
      </c>
      <c r="I1235" s="4"/>
      <c r="J1235" s="4"/>
      <c r="K1235" s="4"/>
    </row>
    <row r="1236" spans="2:11" ht="13.5" x14ac:dyDescent="0.35">
      <c r="B1236" s="3">
        <v>43804</v>
      </c>
      <c r="C1236" s="2">
        <v>13.55</v>
      </c>
      <c r="D1236" s="2">
        <v>7.7439</v>
      </c>
      <c r="E1236" s="2">
        <v>923</v>
      </c>
      <c r="F1236" s="2">
        <v>13.650700000000001</v>
      </c>
      <c r="G1236" s="2">
        <v>12599.596100000001</v>
      </c>
      <c r="H1236" s="6">
        <f t="shared" si="19"/>
        <v>3.7069200160719557E-3</v>
      </c>
      <c r="I1236" s="4"/>
      <c r="J1236" s="4"/>
      <c r="K1236" s="4"/>
    </row>
    <row r="1237" spans="2:11" ht="13.5" x14ac:dyDescent="0.35">
      <c r="B1237" s="3">
        <v>43805</v>
      </c>
      <c r="C1237" s="2">
        <v>13.5</v>
      </c>
      <c r="D1237" s="2">
        <v>7.7153</v>
      </c>
      <c r="E1237" s="2">
        <v>1901</v>
      </c>
      <c r="F1237" s="2">
        <v>13.557</v>
      </c>
      <c r="G1237" s="2">
        <v>25771.857</v>
      </c>
      <c r="H1237" s="6">
        <f t="shared" si="19"/>
        <v>-3.6932295096785803E-3</v>
      </c>
      <c r="I1237" s="4"/>
      <c r="J1237" s="4"/>
      <c r="K1237" s="4"/>
    </row>
    <row r="1238" spans="2:11" ht="13.5" x14ac:dyDescent="0.35">
      <c r="B1238" s="3">
        <v>43808</v>
      </c>
      <c r="C1238" s="2">
        <v>13.5</v>
      </c>
      <c r="D1238" s="2">
        <v>7.7153</v>
      </c>
      <c r="E1238" s="2">
        <v>1140</v>
      </c>
      <c r="F1238" s="2">
        <v>13.538600000000001</v>
      </c>
      <c r="G1238" s="2">
        <v>15434.004000000001</v>
      </c>
      <c r="H1238" s="6">
        <f t="shared" si="19"/>
        <v>0</v>
      </c>
      <c r="I1238" s="4"/>
      <c r="J1238" s="4"/>
      <c r="K1238" s="4"/>
    </row>
    <row r="1239" spans="2:11" ht="13.5" x14ac:dyDescent="0.35">
      <c r="B1239" s="3">
        <v>43809</v>
      </c>
      <c r="C1239" s="2">
        <v>13.4</v>
      </c>
      <c r="D1239" s="2">
        <v>7.6581000000000001</v>
      </c>
      <c r="E1239" s="2">
        <v>4914</v>
      </c>
      <c r="F1239" s="2">
        <v>13.4922</v>
      </c>
      <c r="G1239" s="2">
        <v>66300.670800000007</v>
      </c>
      <c r="H1239" s="6">
        <f t="shared" si="19"/>
        <v>-7.4138400321439113E-3</v>
      </c>
      <c r="I1239" s="4"/>
      <c r="J1239" s="4"/>
      <c r="K1239" s="4"/>
    </row>
    <row r="1240" spans="2:11" ht="13.5" x14ac:dyDescent="0.35">
      <c r="B1240" s="3">
        <v>43810</v>
      </c>
      <c r="C1240" s="2">
        <v>13.5</v>
      </c>
      <c r="D1240" s="2">
        <v>7.7153</v>
      </c>
      <c r="E1240" s="2">
        <v>1707</v>
      </c>
      <c r="F1240" s="2">
        <v>13.4954</v>
      </c>
      <c r="G1240" s="2">
        <v>23036.647799999999</v>
      </c>
      <c r="H1240" s="6">
        <f t="shared" si="19"/>
        <v>7.4692156017811097E-3</v>
      </c>
      <c r="I1240" s="4"/>
      <c r="J1240" s="4"/>
      <c r="K1240" s="4"/>
    </row>
    <row r="1241" spans="2:11" ht="13.5" x14ac:dyDescent="0.35">
      <c r="B1241" s="3">
        <v>43811</v>
      </c>
      <c r="C1241" s="2">
        <v>13.4</v>
      </c>
      <c r="D1241" s="2">
        <v>7.6581000000000001</v>
      </c>
      <c r="E1241" s="2">
        <v>1411</v>
      </c>
      <c r="F1241" s="2">
        <v>13.415800000000001</v>
      </c>
      <c r="G1241" s="2">
        <v>18929.693800000001</v>
      </c>
      <c r="H1241" s="6">
        <f t="shared" si="19"/>
        <v>-7.4138400321439113E-3</v>
      </c>
      <c r="I1241" s="4"/>
      <c r="J1241" s="4"/>
      <c r="K1241" s="4"/>
    </row>
    <row r="1242" spans="2:11" ht="13.5" x14ac:dyDescent="0.35">
      <c r="B1242" s="3">
        <v>43812</v>
      </c>
      <c r="C1242" s="2">
        <v>13.4</v>
      </c>
      <c r="D1242" s="2">
        <v>7.6581000000000001</v>
      </c>
      <c r="E1242" s="2">
        <v>2995</v>
      </c>
      <c r="F1242" s="2">
        <v>13.389099999999999</v>
      </c>
      <c r="G1242" s="2">
        <v>40100.354500000001</v>
      </c>
      <c r="H1242" s="6">
        <f t="shared" si="19"/>
        <v>0</v>
      </c>
      <c r="I1242" s="4"/>
      <c r="J1242" s="4"/>
      <c r="K1242" s="4"/>
    </row>
    <row r="1243" spans="2:11" ht="13.5" x14ac:dyDescent="0.35">
      <c r="B1243" s="3">
        <v>43815</v>
      </c>
      <c r="C1243" s="2">
        <v>13.35</v>
      </c>
      <c r="D1243" s="2">
        <v>7.6295999999999999</v>
      </c>
      <c r="E1243" s="2">
        <v>1690</v>
      </c>
      <c r="F1243" s="2">
        <v>13.386799999999999</v>
      </c>
      <c r="G1243" s="2">
        <v>22623.691999999999</v>
      </c>
      <c r="H1243" s="6">
        <f t="shared" si="19"/>
        <v>-3.7215497316567024E-3</v>
      </c>
      <c r="I1243" s="4"/>
      <c r="J1243" s="4"/>
      <c r="K1243" s="4"/>
    </row>
    <row r="1244" spans="2:11" ht="13.5" x14ac:dyDescent="0.35">
      <c r="B1244" s="3">
        <v>43816</v>
      </c>
      <c r="C1244" s="2">
        <v>13.2</v>
      </c>
      <c r="D1244" s="2">
        <v>7.5438000000000001</v>
      </c>
      <c r="E1244" s="2">
        <v>6285</v>
      </c>
      <c r="F1244" s="2">
        <v>13.289199999999999</v>
      </c>
      <c r="G1244" s="2">
        <v>83522.622000000003</v>
      </c>
      <c r="H1244" s="6">
        <f t="shared" si="19"/>
        <v>-1.1245674740484412E-2</v>
      </c>
      <c r="I1244" s="4"/>
      <c r="J1244" s="4"/>
      <c r="K1244" s="4"/>
    </row>
    <row r="1245" spans="2:11" ht="13.5" x14ac:dyDescent="0.35">
      <c r="B1245" s="3">
        <v>43817</v>
      </c>
      <c r="C1245" s="2">
        <v>13.12</v>
      </c>
      <c r="D1245" s="2">
        <v>7.4981</v>
      </c>
      <c r="E1245" s="2">
        <v>3676</v>
      </c>
      <c r="F1245" s="2">
        <v>13.282500000000001</v>
      </c>
      <c r="G1245" s="2">
        <v>48826.47</v>
      </c>
      <c r="H1245" s="6">
        <f t="shared" si="19"/>
        <v>-6.0579548768525246E-3</v>
      </c>
      <c r="I1245" s="4"/>
      <c r="J1245" s="4"/>
      <c r="K1245" s="4"/>
    </row>
    <row r="1246" spans="2:11" ht="13.5" x14ac:dyDescent="0.35">
      <c r="B1246" s="3">
        <v>43818</v>
      </c>
      <c r="C1246" s="2">
        <v>13.29</v>
      </c>
      <c r="D1246" s="2">
        <v>7.5952999999999999</v>
      </c>
      <c r="E1246" s="2">
        <v>2148</v>
      </c>
      <c r="F1246" s="2">
        <v>13.1739</v>
      </c>
      <c r="G1246" s="2">
        <v>28297.537199999999</v>
      </c>
      <c r="H1246" s="6">
        <f t="shared" si="19"/>
        <v>1.2963284031954755E-2</v>
      </c>
      <c r="I1246" s="4"/>
      <c r="J1246" s="4"/>
      <c r="K1246" s="4"/>
    </row>
    <row r="1247" spans="2:11" ht="13.5" x14ac:dyDescent="0.35">
      <c r="B1247" s="3">
        <v>43819</v>
      </c>
      <c r="C1247" s="2">
        <v>13.29</v>
      </c>
      <c r="D1247" s="2">
        <v>7.5952999999999999</v>
      </c>
      <c r="E1247" s="2">
        <v>2041</v>
      </c>
      <c r="F1247" s="2">
        <v>13.2692</v>
      </c>
      <c r="G1247" s="2">
        <v>27082.4372</v>
      </c>
      <c r="H1247" s="6">
        <f t="shared" si="19"/>
        <v>0</v>
      </c>
      <c r="I1247" s="4"/>
      <c r="J1247" s="4"/>
      <c r="K1247" s="4"/>
    </row>
    <row r="1248" spans="2:11" ht="13.5" x14ac:dyDescent="0.35">
      <c r="B1248" s="3">
        <v>43822</v>
      </c>
      <c r="C1248" s="2">
        <v>13.28</v>
      </c>
      <c r="D1248" s="2">
        <v>7.5895999999999999</v>
      </c>
      <c r="E1248" s="2">
        <v>2245</v>
      </c>
      <c r="F1248" s="2">
        <v>13.2865</v>
      </c>
      <c r="G1248" s="2">
        <v>29828.192500000001</v>
      </c>
      <c r="H1248" s="6">
        <f t="shared" si="19"/>
        <v>-7.5046410280042112E-4</v>
      </c>
      <c r="I1248" s="4"/>
      <c r="J1248" s="4"/>
      <c r="K1248" s="4"/>
    </row>
    <row r="1249" spans="2:11" ht="13.5" x14ac:dyDescent="0.35">
      <c r="B1249" s="3">
        <v>43823</v>
      </c>
      <c r="C1249" s="2">
        <v>13.28</v>
      </c>
      <c r="D1249" s="2">
        <v>7.5895999999999999</v>
      </c>
      <c r="E1249" s="2">
        <v>2724</v>
      </c>
      <c r="F1249" s="2">
        <v>13.283799999999999</v>
      </c>
      <c r="G1249" s="2">
        <v>36185.071199999998</v>
      </c>
      <c r="H1249" s="6">
        <f t="shared" si="19"/>
        <v>0</v>
      </c>
      <c r="I1249" s="4"/>
      <c r="J1249" s="4"/>
      <c r="K1249" s="4"/>
    </row>
    <row r="1250" spans="2:11" ht="13.5" x14ac:dyDescent="0.35">
      <c r="B1250" s="3">
        <v>43824</v>
      </c>
      <c r="C1250" s="2">
        <v>13.2</v>
      </c>
      <c r="D1250" s="2">
        <v>7.5438000000000001</v>
      </c>
      <c r="E1250" s="2">
        <v>7145</v>
      </c>
      <c r="F1250" s="2">
        <v>13.2897</v>
      </c>
      <c r="G1250" s="2">
        <v>94954.906499999997</v>
      </c>
      <c r="H1250" s="6">
        <f t="shared" si="19"/>
        <v>-6.034573627068599E-3</v>
      </c>
      <c r="I1250" s="4"/>
      <c r="J1250" s="4"/>
      <c r="K1250" s="4"/>
    </row>
    <row r="1251" spans="2:11" ht="13.5" x14ac:dyDescent="0.35">
      <c r="B1251" s="3">
        <v>43825</v>
      </c>
      <c r="C1251" s="2">
        <v>13.4</v>
      </c>
      <c r="D1251" s="2">
        <v>7.6581000000000001</v>
      </c>
      <c r="E1251" s="2">
        <v>5330</v>
      </c>
      <c r="F1251" s="2">
        <v>13.421799999999999</v>
      </c>
      <c r="G1251" s="2">
        <v>71538.194000000003</v>
      </c>
      <c r="H1251" s="6">
        <f t="shared" si="19"/>
        <v>1.5151515151515161E-2</v>
      </c>
      <c r="I1251" s="4"/>
      <c r="J1251" s="4"/>
      <c r="K1251" s="4"/>
    </row>
    <row r="1252" spans="2:11" ht="13.5" x14ac:dyDescent="0.35">
      <c r="B1252" s="3">
        <v>43826</v>
      </c>
      <c r="C1252" s="2">
        <v>13.2</v>
      </c>
      <c r="D1252" s="2">
        <v>7.5438000000000001</v>
      </c>
      <c r="E1252" s="2">
        <v>7121</v>
      </c>
      <c r="F1252" s="2">
        <v>13.525700000000001</v>
      </c>
      <c r="G1252" s="2">
        <v>96316.509699999995</v>
      </c>
      <c r="H1252" s="6">
        <f t="shared" si="19"/>
        <v>-1.4925373134328367E-2</v>
      </c>
      <c r="I1252" s="4"/>
      <c r="J1252" s="4"/>
      <c r="K1252" s="4"/>
    </row>
    <row r="1253" spans="2:11" ht="13.5" x14ac:dyDescent="0.35">
      <c r="B1253" s="3">
        <v>43829</v>
      </c>
      <c r="C1253" s="2">
        <v>13.75</v>
      </c>
      <c r="D1253" s="2">
        <v>7.8582000000000001</v>
      </c>
      <c r="E1253" s="2">
        <v>41202</v>
      </c>
      <c r="F1253" s="2">
        <v>13.654400000000001</v>
      </c>
      <c r="G1253" s="2">
        <v>562588.58880000003</v>
      </c>
      <c r="H1253" s="6">
        <f t="shared" si="19"/>
        <v>4.1676608605742467E-2</v>
      </c>
      <c r="I1253" s="4"/>
      <c r="J1253" s="4"/>
      <c r="K1253" s="4"/>
    </row>
    <row r="1254" spans="2:11" ht="13.5" x14ac:dyDescent="0.35">
      <c r="B1254" s="3">
        <v>43830</v>
      </c>
      <c r="C1254" s="2">
        <v>13.51</v>
      </c>
      <c r="D1254" s="2">
        <v>7.7210000000000001</v>
      </c>
      <c r="E1254" s="2">
        <v>3490</v>
      </c>
      <c r="F1254" s="2">
        <v>13.8688</v>
      </c>
      <c r="G1254" s="2">
        <v>48402.112000000001</v>
      </c>
      <c r="H1254" s="6">
        <f t="shared" si="19"/>
        <v>-1.7459469089613395E-2</v>
      </c>
      <c r="I1254" s="4"/>
      <c r="J1254" s="4"/>
      <c r="K1254" s="4"/>
    </row>
    <row r="1255" spans="2:11" ht="13.5" x14ac:dyDescent="0.35">
      <c r="B1255" s="3">
        <v>43832</v>
      </c>
      <c r="C1255" s="2">
        <v>13.3</v>
      </c>
      <c r="D1255" s="2">
        <v>7.601</v>
      </c>
      <c r="E1255" s="2">
        <v>6825</v>
      </c>
      <c r="F1255" s="2">
        <v>13.479200000000001</v>
      </c>
      <c r="G1255" s="2">
        <v>91995.54</v>
      </c>
      <c r="H1255" s="6">
        <f t="shared" si="19"/>
        <v>-1.5542028234684639E-2</v>
      </c>
      <c r="I1255" s="4"/>
      <c r="J1255" s="4"/>
      <c r="K1255" s="4"/>
    </row>
    <row r="1256" spans="2:11" ht="13.5" x14ac:dyDescent="0.35">
      <c r="B1256" s="3">
        <v>43833</v>
      </c>
      <c r="C1256" s="2">
        <v>13.4</v>
      </c>
      <c r="D1256" s="2">
        <v>7.6581000000000001</v>
      </c>
      <c r="E1256" s="2">
        <v>1390</v>
      </c>
      <c r="F1256" s="2">
        <v>13.5274</v>
      </c>
      <c r="G1256" s="2">
        <v>18803.085999999999</v>
      </c>
      <c r="H1256" s="6">
        <f t="shared" si="19"/>
        <v>7.5121694513879955E-3</v>
      </c>
      <c r="I1256" s="4"/>
      <c r="J1256" s="4"/>
      <c r="K1256" s="4"/>
    </row>
    <row r="1257" spans="2:11" ht="13.5" x14ac:dyDescent="0.35">
      <c r="B1257" s="3">
        <v>43836</v>
      </c>
      <c r="C1257" s="2">
        <v>13.2</v>
      </c>
      <c r="D1257" s="2">
        <v>7.5438000000000001</v>
      </c>
      <c r="E1257" s="2">
        <v>3694</v>
      </c>
      <c r="F1257" s="2">
        <v>13.2044</v>
      </c>
      <c r="G1257" s="2">
        <v>48777.053599999999</v>
      </c>
      <c r="H1257" s="6">
        <f t="shared" si="19"/>
        <v>-1.4925373134328367E-2</v>
      </c>
      <c r="I1257" s="4"/>
      <c r="J1257" s="4"/>
      <c r="K1257" s="4"/>
    </row>
    <row r="1258" spans="2:11" ht="13.5" x14ac:dyDescent="0.35">
      <c r="B1258" s="3">
        <v>43837</v>
      </c>
      <c r="C1258" s="2">
        <v>13</v>
      </c>
      <c r="D1258" s="2">
        <v>7.4295</v>
      </c>
      <c r="E1258" s="2">
        <v>21242</v>
      </c>
      <c r="F1258" s="2">
        <v>13.06</v>
      </c>
      <c r="G1258" s="2">
        <v>277420.52</v>
      </c>
      <c r="H1258" s="6">
        <f t="shared" si="19"/>
        <v>-1.5151515151515161E-2</v>
      </c>
      <c r="I1258" s="4"/>
      <c r="J1258" s="4"/>
      <c r="K1258" s="4"/>
    </row>
    <row r="1259" spans="2:11" ht="13.5" x14ac:dyDescent="0.35">
      <c r="B1259" s="3">
        <v>43838</v>
      </c>
      <c r="C1259" s="2">
        <v>13</v>
      </c>
      <c r="D1259" s="2">
        <v>7.4295</v>
      </c>
      <c r="E1259" s="2">
        <v>2939</v>
      </c>
      <c r="F1259" s="2">
        <v>12.824400000000001</v>
      </c>
      <c r="G1259" s="2">
        <v>37690.911599999999</v>
      </c>
      <c r="H1259" s="6">
        <f t="shared" si="19"/>
        <v>0</v>
      </c>
      <c r="I1259" s="4"/>
      <c r="J1259" s="4"/>
      <c r="K1259" s="4"/>
    </row>
    <row r="1260" spans="2:11" ht="13.5" x14ac:dyDescent="0.35">
      <c r="B1260" s="3">
        <v>43839</v>
      </c>
      <c r="C1260" s="2">
        <v>13.39</v>
      </c>
      <c r="D1260" s="2">
        <v>7.6524000000000001</v>
      </c>
      <c r="E1260" s="2">
        <v>6034</v>
      </c>
      <c r="F1260" s="2">
        <v>13.101599999999999</v>
      </c>
      <c r="G1260" s="2">
        <v>79055.054399999994</v>
      </c>
      <c r="H1260" s="6">
        <f t="shared" si="19"/>
        <v>3.0002018978396945E-2</v>
      </c>
      <c r="I1260" s="4"/>
      <c r="J1260" s="4"/>
      <c r="K1260" s="4"/>
    </row>
    <row r="1261" spans="2:11" ht="13.5" x14ac:dyDescent="0.35">
      <c r="B1261" s="3">
        <v>43840</v>
      </c>
      <c r="C1261" s="2">
        <v>13.15</v>
      </c>
      <c r="D1261" s="2">
        <v>7.5152999999999999</v>
      </c>
      <c r="E1261" s="2">
        <v>3089</v>
      </c>
      <c r="F1261" s="2">
        <v>13.217700000000001</v>
      </c>
      <c r="G1261" s="2">
        <v>40829.475299999998</v>
      </c>
      <c r="H1261" s="6">
        <f t="shared" si="19"/>
        <v>-1.7915947937901862E-2</v>
      </c>
      <c r="I1261" s="4"/>
      <c r="J1261" s="4"/>
      <c r="K1261" s="4"/>
    </row>
    <row r="1262" spans="2:11" ht="13.5" x14ac:dyDescent="0.35">
      <c r="B1262" s="3">
        <v>43843</v>
      </c>
      <c r="C1262" s="2">
        <v>13.48</v>
      </c>
      <c r="D1262" s="2">
        <v>7.7039</v>
      </c>
      <c r="E1262" s="2">
        <v>2828</v>
      </c>
      <c r="F1262" s="2">
        <v>13.3681</v>
      </c>
      <c r="G1262" s="2">
        <v>37804.986799999999</v>
      </c>
      <c r="H1262" s="6">
        <f t="shared" si="19"/>
        <v>2.5095471903982557E-2</v>
      </c>
      <c r="I1262" s="4"/>
      <c r="J1262" s="4"/>
      <c r="K1262" s="4"/>
    </row>
    <row r="1263" spans="2:11" ht="13.5" x14ac:dyDescent="0.35">
      <c r="B1263" s="3">
        <v>43845</v>
      </c>
      <c r="C1263" s="2">
        <v>13.47</v>
      </c>
      <c r="D1263" s="2">
        <v>7.6981000000000002</v>
      </c>
      <c r="E1263" s="2">
        <v>2611</v>
      </c>
      <c r="F1263" s="2">
        <v>13.4072</v>
      </c>
      <c r="G1263" s="2">
        <v>35006.199200000003</v>
      </c>
      <c r="H1263" s="6">
        <f t="shared" si="19"/>
        <v>-7.5286543179426074E-4</v>
      </c>
      <c r="I1263" s="4"/>
      <c r="J1263" s="4"/>
      <c r="K1263" s="4"/>
    </row>
    <row r="1264" spans="2:11" ht="13.5" x14ac:dyDescent="0.35">
      <c r="B1264" s="3">
        <v>43846</v>
      </c>
      <c r="C1264" s="2">
        <v>13.44</v>
      </c>
      <c r="D1264" s="2">
        <v>7.681</v>
      </c>
      <c r="E1264" s="2">
        <v>2784</v>
      </c>
      <c r="F1264" s="2">
        <v>13.426399999999999</v>
      </c>
      <c r="G1264" s="2">
        <v>37379.097600000001</v>
      </c>
      <c r="H1264" s="6">
        <f t="shared" si="19"/>
        <v>-2.2213273405126089E-3</v>
      </c>
      <c r="I1264" s="4"/>
      <c r="J1264" s="4"/>
      <c r="K1264" s="4"/>
    </row>
    <row r="1265" spans="2:11" ht="13.5" x14ac:dyDescent="0.35">
      <c r="B1265" s="3">
        <v>43847</v>
      </c>
      <c r="C1265" s="2">
        <v>13.65</v>
      </c>
      <c r="D1265" s="2">
        <v>7.8010000000000002</v>
      </c>
      <c r="E1265" s="2">
        <v>2702</v>
      </c>
      <c r="F1265" s="2">
        <v>13.5222</v>
      </c>
      <c r="G1265" s="2">
        <v>36536.984400000001</v>
      </c>
      <c r="H1265" s="6">
        <f t="shared" si="19"/>
        <v>1.5622965759666724E-2</v>
      </c>
      <c r="I1265" s="4"/>
      <c r="J1265" s="4"/>
      <c r="K1265" s="4"/>
    </row>
    <row r="1266" spans="2:11" ht="13.5" x14ac:dyDescent="0.35">
      <c r="B1266" s="3">
        <v>43850</v>
      </c>
      <c r="C1266" s="2">
        <v>13.89</v>
      </c>
      <c r="D1266" s="2">
        <v>7.9382000000000001</v>
      </c>
      <c r="E1266" s="2">
        <v>2698</v>
      </c>
      <c r="F1266" s="2">
        <v>13.848699999999999</v>
      </c>
      <c r="G1266" s="2">
        <v>37363.792600000001</v>
      </c>
      <c r="H1266" s="6">
        <f t="shared" si="19"/>
        <v>1.7587488783489296E-2</v>
      </c>
      <c r="I1266" s="4"/>
      <c r="J1266" s="4"/>
      <c r="K1266" s="4"/>
    </row>
    <row r="1267" spans="2:11" ht="13.5" x14ac:dyDescent="0.35">
      <c r="B1267" s="3">
        <v>43851</v>
      </c>
      <c r="C1267" s="2">
        <v>13.7</v>
      </c>
      <c r="D1267" s="2">
        <v>7.8296000000000001</v>
      </c>
      <c r="E1267" s="2">
        <v>5316</v>
      </c>
      <c r="F1267" s="2">
        <v>13.7714</v>
      </c>
      <c r="G1267" s="2">
        <v>73208.762400000007</v>
      </c>
      <c r="H1267" s="6">
        <f t="shared" si="19"/>
        <v>-1.3680683278325065E-2</v>
      </c>
      <c r="I1267" s="4"/>
      <c r="J1267" s="4"/>
      <c r="K1267" s="4"/>
    </row>
    <row r="1268" spans="2:11" ht="13.5" x14ac:dyDescent="0.35">
      <c r="B1268" s="3">
        <v>43852</v>
      </c>
      <c r="C1268" s="2">
        <v>13.95</v>
      </c>
      <c r="D1268" s="2">
        <v>7.9725000000000001</v>
      </c>
      <c r="E1268" s="2">
        <v>1685</v>
      </c>
      <c r="F1268" s="2">
        <v>13.7742</v>
      </c>
      <c r="G1268" s="2">
        <v>23209.526999999998</v>
      </c>
      <c r="H1268" s="6">
        <f t="shared" si="19"/>
        <v>1.8251251660365793E-2</v>
      </c>
      <c r="I1268" s="4"/>
      <c r="J1268" s="4"/>
      <c r="K1268" s="4"/>
    </row>
    <row r="1269" spans="2:11" ht="13.5" x14ac:dyDescent="0.35">
      <c r="B1269" s="3">
        <v>43853</v>
      </c>
      <c r="C1269" s="2">
        <v>13.9</v>
      </c>
      <c r="D1269" s="2">
        <v>7.9439000000000002</v>
      </c>
      <c r="E1269" s="2">
        <v>4950</v>
      </c>
      <c r="F1269" s="2">
        <v>13.826599999999999</v>
      </c>
      <c r="G1269" s="2">
        <v>68441.67</v>
      </c>
      <c r="H1269" s="6">
        <f t="shared" si="19"/>
        <v>-3.5873314518657835E-3</v>
      </c>
      <c r="I1269" s="4"/>
      <c r="J1269" s="4"/>
      <c r="K1269" s="4"/>
    </row>
    <row r="1270" spans="2:11" ht="13.5" x14ac:dyDescent="0.35">
      <c r="B1270" s="3">
        <v>43854</v>
      </c>
      <c r="C1270" s="2">
        <v>13.9</v>
      </c>
      <c r="D1270" s="2">
        <v>7.9439000000000002</v>
      </c>
      <c r="E1270" s="2">
        <v>48</v>
      </c>
      <c r="F1270" s="2">
        <v>13.9</v>
      </c>
      <c r="G1270" s="2">
        <v>667.2</v>
      </c>
      <c r="H1270" s="6">
        <f t="shared" si="19"/>
        <v>0</v>
      </c>
      <c r="I1270" s="4"/>
      <c r="J1270" s="4"/>
      <c r="K1270" s="4"/>
    </row>
    <row r="1271" spans="2:11" ht="13.5" x14ac:dyDescent="0.35">
      <c r="B1271" s="3">
        <v>43857</v>
      </c>
      <c r="C1271" s="2">
        <v>13.8</v>
      </c>
      <c r="D1271" s="2">
        <v>7.8867000000000003</v>
      </c>
      <c r="E1271" s="2">
        <v>5737</v>
      </c>
      <c r="F1271" s="2">
        <v>13.8512</v>
      </c>
      <c r="G1271" s="2">
        <v>79464.334400000007</v>
      </c>
      <c r="H1271" s="6">
        <f t="shared" si="19"/>
        <v>-7.2004934603909811E-3</v>
      </c>
      <c r="I1271" s="4"/>
      <c r="J1271" s="4"/>
      <c r="K1271" s="4"/>
    </row>
    <row r="1272" spans="2:11" ht="13.5" x14ac:dyDescent="0.35">
      <c r="B1272" s="3">
        <v>43858</v>
      </c>
      <c r="C1272" s="2">
        <v>13.89</v>
      </c>
      <c r="D1272" s="2">
        <v>7.9382000000000001</v>
      </c>
      <c r="E1272" s="2">
        <v>3594</v>
      </c>
      <c r="F1272" s="2">
        <v>13.7944</v>
      </c>
      <c r="G1272" s="2">
        <v>49577.073600000003</v>
      </c>
      <c r="H1272" s="6">
        <f t="shared" si="19"/>
        <v>6.5299808538425291E-3</v>
      </c>
      <c r="I1272" s="4"/>
      <c r="J1272" s="4"/>
      <c r="K1272" s="4"/>
    </row>
    <row r="1273" spans="2:11" ht="13.5" x14ac:dyDescent="0.35">
      <c r="B1273" s="3">
        <v>43859</v>
      </c>
      <c r="C1273" s="2">
        <v>13.85</v>
      </c>
      <c r="D1273" s="2">
        <v>7.9153000000000002</v>
      </c>
      <c r="E1273" s="2">
        <v>1446</v>
      </c>
      <c r="F1273" s="2">
        <v>13.7021</v>
      </c>
      <c r="G1273" s="2">
        <v>19813.2366</v>
      </c>
      <c r="H1273" s="6">
        <f t="shared" si="19"/>
        <v>-2.8847849638456982E-3</v>
      </c>
      <c r="I1273" s="4"/>
      <c r="J1273" s="4"/>
      <c r="K1273" s="4"/>
    </row>
    <row r="1274" spans="2:11" ht="13.5" x14ac:dyDescent="0.35">
      <c r="B1274" s="3">
        <v>43860</v>
      </c>
      <c r="C1274" s="2">
        <v>13.85</v>
      </c>
      <c r="D1274" s="2">
        <v>7.9153000000000002</v>
      </c>
      <c r="E1274" s="2">
        <v>3323</v>
      </c>
      <c r="F1274" s="2">
        <v>13.8857</v>
      </c>
      <c r="G1274" s="2">
        <v>46142.181100000002</v>
      </c>
      <c r="H1274" s="6">
        <f t="shared" si="19"/>
        <v>0</v>
      </c>
      <c r="I1274" s="4"/>
      <c r="J1274" s="4"/>
      <c r="K1274" s="4"/>
    </row>
    <row r="1275" spans="2:11" ht="13.5" x14ac:dyDescent="0.35">
      <c r="B1275" s="3">
        <v>43861</v>
      </c>
      <c r="C1275" s="2">
        <v>13.75</v>
      </c>
      <c r="D1275" s="2">
        <v>7.8582000000000001</v>
      </c>
      <c r="E1275" s="2">
        <v>2045</v>
      </c>
      <c r="F1275" s="2">
        <v>13.7997</v>
      </c>
      <c r="G1275" s="2">
        <v>28220.386500000001</v>
      </c>
      <c r="H1275" s="6">
        <f t="shared" si="19"/>
        <v>-7.2138769219107484E-3</v>
      </c>
      <c r="I1275" s="4"/>
      <c r="J1275" s="4"/>
      <c r="K1275" s="4"/>
    </row>
    <row r="1276" spans="2:11" ht="13.5" x14ac:dyDescent="0.35">
      <c r="B1276" s="3">
        <v>43864</v>
      </c>
      <c r="C1276" s="2">
        <v>14</v>
      </c>
      <c r="D1276" s="2">
        <v>8.0009999999999994</v>
      </c>
      <c r="E1276" s="2">
        <v>14139</v>
      </c>
      <c r="F1276" s="2">
        <v>13.8759</v>
      </c>
      <c r="G1276" s="2">
        <v>196191.35010000001</v>
      </c>
      <c r="H1276" s="6">
        <f t="shared" si="19"/>
        <v>1.8172100481026108E-2</v>
      </c>
      <c r="I1276" s="4"/>
      <c r="J1276" s="4"/>
      <c r="K1276" s="4"/>
    </row>
    <row r="1277" spans="2:11" ht="13.5" x14ac:dyDescent="0.35">
      <c r="B1277" s="3">
        <v>43865</v>
      </c>
      <c r="C1277" s="2">
        <v>13.8</v>
      </c>
      <c r="D1277" s="2">
        <v>7.8867000000000003</v>
      </c>
      <c r="E1277" s="2">
        <v>17672</v>
      </c>
      <c r="F1277" s="2">
        <v>13.906700000000001</v>
      </c>
      <c r="G1277" s="2">
        <v>245759.20240000001</v>
      </c>
      <c r="H1277" s="6">
        <f t="shared" si="19"/>
        <v>-1.4285714285714185E-2</v>
      </c>
      <c r="I1277" s="4"/>
      <c r="J1277" s="4"/>
      <c r="K1277" s="4"/>
    </row>
    <row r="1278" spans="2:11" ht="13.5" x14ac:dyDescent="0.35">
      <c r="B1278" s="3">
        <v>43866</v>
      </c>
      <c r="C1278" s="2">
        <v>13.95</v>
      </c>
      <c r="D1278" s="2">
        <v>7.9725000000000001</v>
      </c>
      <c r="E1278" s="2">
        <v>3606</v>
      </c>
      <c r="F1278" s="2">
        <v>13.9527</v>
      </c>
      <c r="G1278" s="2">
        <v>50313.436199999996</v>
      </c>
      <c r="H1278" s="6">
        <f t="shared" si="19"/>
        <v>1.0879074898246398E-2</v>
      </c>
      <c r="I1278" s="4"/>
      <c r="J1278" s="4"/>
      <c r="K1278" s="4"/>
    </row>
    <row r="1279" spans="2:11" ht="13.5" x14ac:dyDescent="0.35">
      <c r="B1279" s="3">
        <v>43867</v>
      </c>
      <c r="C1279" s="2">
        <v>13.9</v>
      </c>
      <c r="D1279" s="2">
        <v>7.9439000000000002</v>
      </c>
      <c r="E1279" s="2">
        <v>7940</v>
      </c>
      <c r="F1279" s="2">
        <v>13.9893</v>
      </c>
      <c r="G1279" s="2">
        <v>111075.042</v>
      </c>
      <c r="H1279" s="6">
        <f t="shared" si="19"/>
        <v>-3.5873314518657835E-3</v>
      </c>
      <c r="I1279" s="4"/>
      <c r="J1279" s="4"/>
      <c r="K1279" s="4"/>
    </row>
    <row r="1280" spans="2:11" ht="13.5" x14ac:dyDescent="0.35">
      <c r="B1280" s="3">
        <v>43868</v>
      </c>
      <c r="C1280" s="2">
        <v>13.9</v>
      </c>
      <c r="D1280" s="2">
        <v>7.9439000000000002</v>
      </c>
      <c r="E1280" s="2">
        <v>2166</v>
      </c>
      <c r="F1280" s="2">
        <v>13.9519</v>
      </c>
      <c r="G1280" s="2">
        <v>30219.815399999999</v>
      </c>
      <c r="H1280" s="6">
        <f t="shared" si="19"/>
        <v>0</v>
      </c>
      <c r="I1280" s="4"/>
      <c r="J1280" s="4"/>
      <c r="K1280" s="4"/>
    </row>
    <row r="1281" spans="2:11" ht="13.5" x14ac:dyDescent="0.35">
      <c r="B1281" s="3">
        <v>43871</v>
      </c>
      <c r="C1281" s="2">
        <v>13.8</v>
      </c>
      <c r="D1281" s="2">
        <v>7.8867000000000003</v>
      </c>
      <c r="E1281" s="2">
        <v>7055</v>
      </c>
      <c r="F1281" s="2">
        <v>13.8025</v>
      </c>
      <c r="G1281" s="2">
        <v>97376.637499999997</v>
      </c>
      <c r="H1281" s="6">
        <f t="shared" si="19"/>
        <v>-7.2004934603909811E-3</v>
      </c>
      <c r="I1281" s="4"/>
      <c r="J1281" s="4"/>
      <c r="K1281" s="4"/>
    </row>
    <row r="1282" spans="2:11" ht="13.5" x14ac:dyDescent="0.35">
      <c r="B1282" s="3">
        <v>43872</v>
      </c>
      <c r="C1282" s="2">
        <v>13.89</v>
      </c>
      <c r="D1282" s="2">
        <v>7.9382000000000001</v>
      </c>
      <c r="E1282" s="2">
        <v>1269</v>
      </c>
      <c r="F1282" s="2">
        <v>13.837300000000001</v>
      </c>
      <c r="G1282" s="2">
        <v>17559.5337</v>
      </c>
      <c r="H1282" s="6">
        <f t="shared" si="19"/>
        <v>6.5299808538425291E-3</v>
      </c>
      <c r="I1282" s="4"/>
      <c r="J1282" s="4"/>
      <c r="K1282" s="4"/>
    </row>
    <row r="1283" spans="2:11" ht="13.5" x14ac:dyDescent="0.35">
      <c r="B1283" s="3">
        <v>43873</v>
      </c>
      <c r="C1283" s="2">
        <v>14.3</v>
      </c>
      <c r="D1283" s="2">
        <v>8.1724999999999994</v>
      </c>
      <c r="E1283" s="2">
        <v>8884</v>
      </c>
      <c r="F1283" s="2">
        <v>13.9877</v>
      </c>
      <c r="G1283" s="2">
        <v>124266.7268</v>
      </c>
      <c r="H1283" s="6">
        <f t="shared" si="19"/>
        <v>2.9515507293844861E-2</v>
      </c>
      <c r="I1283" s="4"/>
      <c r="J1283" s="4"/>
      <c r="K1283" s="4"/>
    </row>
    <row r="1284" spans="2:11" ht="13.5" x14ac:dyDescent="0.35">
      <c r="B1284" s="3">
        <v>43874</v>
      </c>
      <c r="C1284" s="2">
        <v>14.9</v>
      </c>
      <c r="D1284" s="2">
        <v>8.5153999999999996</v>
      </c>
      <c r="E1284" s="2">
        <v>30983</v>
      </c>
      <c r="F1284" s="2">
        <v>14.9815</v>
      </c>
      <c r="G1284" s="2">
        <v>464171.81449999998</v>
      </c>
      <c r="H1284" s="6">
        <f t="shared" si="19"/>
        <v>4.1957785255429821E-2</v>
      </c>
      <c r="I1284" s="4"/>
      <c r="J1284" s="4"/>
      <c r="K1284" s="4"/>
    </row>
    <row r="1285" spans="2:11" ht="13.5" x14ac:dyDescent="0.35">
      <c r="B1285" s="3">
        <v>43875</v>
      </c>
      <c r="C1285" s="2">
        <v>14.96</v>
      </c>
      <c r="D1285" s="2">
        <v>8.5496999999999996</v>
      </c>
      <c r="E1285" s="2">
        <v>5066</v>
      </c>
      <c r="F1285" s="2">
        <v>14.8424</v>
      </c>
      <c r="G1285" s="2">
        <v>75191.598400000003</v>
      </c>
      <c r="H1285" s="6">
        <f t="shared" si="19"/>
        <v>4.0279963360499802E-3</v>
      </c>
      <c r="I1285" s="4"/>
      <c r="J1285" s="4"/>
      <c r="K1285" s="4"/>
    </row>
    <row r="1286" spans="2:11" ht="13.5" x14ac:dyDescent="0.35">
      <c r="B1286" s="3">
        <v>43878</v>
      </c>
      <c r="C1286" s="2">
        <v>14.94</v>
      </c>
      <c r="D1286" s="2">
        <v>8.5382999999999996</v>
      </c>
      <c r="E1286" s="2">
        <v>2967</v>
      </c>
      <c r="F1286" s="2">
        <v>14.9551</v>
      </c>
      <c r="G1286" s="2">
        <v>44371.7817</v>
      </c>
      <c r="H1286" s="6">
        <f t="shared" si="19"/>
        <v>-1.3333801186006617E-3</v>
      </c>
      <c r="I1286" s="4"/>
      <c r="J1286" s="4"/>
      <c r="K1286" s="4"/>
    </row>
    <row r="1287" spans="2:11" ht="13.5" x14ac:dyDescent="0.35">
      <c r="B1287" s="3">
        <v>43879</v>
      </c>
      <c r="C1287" s="2">
        <v>14.71</v>
      </c>
      <c r="D1287" s="2">
        <v>8.4068000000000005</v>
      </c>
      <c r="E1287" s="2">
        <v>5056</v>
      </c>
      <c r="F1287" s="2">
        <v>14.880800000000001</v>
      </c>
      <c r="G1287" s="2">
        <v>75237.324800000002</v>
      </c>
      <c r="H1287" s="6">
        <f t="shared" ref="H1287:H1350" si="20">(D1287-D1286)/D1286</f>
        <v>-1.5401192274808694E-2</v>
      </c>
      <c r="I1287" s="4"/>
      <c r="J1287" s="4"/>
      <c r="K1287" s="4"/>
    </row>
    <row r="1288" spans="2:11" ht="13.5" x14ac:dyDescent="0.35">
      <c r="B1288" s="3">
        <v>43880</v>
      </c>
      <c r="C1288" s="2">
        <v>14.7</v>
      </c>
      <c r="D1288" s="2">
        <v>8.4010999999999996</v>
      </c>
      <c r="E1288" s="2">
        <v>4386</v>
      </c>
      <c r="F1288" s="2">
        <v>14.631399999999999</v>
      </c>
      <c r="G1288" s="2">
        <v>64173.320399999997</v>
      </c>
      <c r="H1288" s="6">
        <f t="shared" si="20"/>
        <v>-6.780225531713525E-4</v>
      </c>
      <c r="I1288" s="4"/>
      <c r="J1288" s="4"/>
      <c r="K1288" s="4"/>
    </row>
    <row r="1289" spans="2:11" ht="13.5" x14ac:dyDescent="0.35">
      <c r="B1289" s="3">
        <v>43881</v>
      </c>
      <c r="C1289" s="2">
        <v>14.78</v>
      </c>
      <c r="D1289" s="2">
        <v>8.4467999999999996</v>
      </c>
      <c r="E1289" s="2">
        <v>3118</v>
      </c>
      <c r="F1289" s="2">
        <v>14.666</v>
      </c>
      <c r="G1289" s="2">
        <v>45728.588000000003</v>
      </c>
      <c r="H1289" s="6">
        <f t="shared" si="20"/>
        <v>5.4397638404494741E-3</v>
      </c>
      <c r="I1289" s="4"/>
      <c r="J1289" s="4"/>
      <c r="K1289" s="4"/>
    </row>
    <row r="1290" spans="2:11" ht="13.5" x14ac:dyDescent="0.35">
      <c r="B1290" s="3">
        <v>43882</v>
      </c>
      <c r="C1290" s="2">
        <v>14.71</v>
      </c>
      <c r="D1290" s="2">
        <v>8.4068000000000005</v>
      </c>
      <c r="E1290" s="2">
        <v>7018</v>
      </c>
      <c r="F1290" s="2">
        <v>14.799300000000001</v>
      </c>
      <c r="G1290" s="2">
        <v>103861.4874</v>
      </c>
      <c r="H1290" s="6">
        <f t="shared" si="20"/>
        <v>-4.7355211441018081E-3</v>
      </c>
      <c r="I1290" s="4"/>
      <c r="J1290" s="4"/>
      <c r="K1290" s="4"/>
    </row>
    <row r="1291" spans="2:11" ht="13.5" x14ac:dyDescent="0.35">
      <c r="B1291" s="3">
        <v>43885</v>
      </c>
      <c r="C1291" s="2">
        <v>14.7</v>
      </c>
      <c r="D1291" s="2">
        <v>8.4010999999999996</v>
      </c>
      <c r="E1291" s="2">
        <v>917</v>
      </c>
      <c r="F1291" s="2">
        <v>14.735900000000001</v>
      </c>
      <c r="G1291" s="2">
        <v>13512.820299999999</v>
      </c>
      <c r="H1291" s="6">
        <f t="shared" si="20"/>
        <v>-6.780225531713525E-4</v>
      </c>
      <c r="I1291" s="4"/>
      <c r="J1291" s="4"/>
      <c r="K1291" s="4"/>
    </row>
    <row r="1292" spans="2:11" ht="13.5" x14ac:dyDescent="0.35">
      <c r="B1292" s="3">
        <v>43886</v>
      </c>
      <c r="C1292" s="2">
        <v>14.74</v>
      </c>
      <c r="D1292" s="2">
        <v>8.4239999999999995</v>
      </c>
      <c r="E1292" s="2">
        <v>1300</v>
      </c>
      <c r="F1292" s="2">
        <v>14.666399999999999</v>
      </c>
      <c r="G1292" s="2">
        <v>19066.32</v>
      </c>
      <c r="H1292" s="6">
        <f t="shared" si="20"/>
        <v>2.7258335218007072E-3</v>
      </c>
      <c r="I1292" s="4"/>
      <c r="J1292" s="4"/>
      <c r="K1292" s="4"/>
    </row>
    <row r="1293" spans="2:11" ht="13.5" x14ac:dyDescent="0.35">
      <c r="B1293" s="3">
        <v>43887</v>
      </c>
      <c r="C1293" s="2">
        <v>14.64</v>
      </c>
      <c r="D1293" s="2">
        <v>8.3667999999999996</v>
      </c>
      <c r="E1293" s="2">
        <v>4071</v>
      </c>
      <c r="F1293" s="2">
        <v>14.5002</v>
      </c>
      <c r="G1293" s="2">
        <v>59030.314200000001</v>
      </c>
      <c r="H1293" s="6">
        <f t="shared" si="20"/>
        <v>-6.7901234567901139E-3</v>
      </c>
      <c r="I1293" s="4"/>
      <c r="J1293" s="4"/>
      <c r="K1293" s="4"/>
    </row>
    <row r="1294" spans="2:11" ht="13.5" x14ac:dyDescent="0.35">
      <c r="B1294" s="3">
        <v>43888</v>
      </c>
      <c r="C1294" s="2">
        <v>14.54</v>
      </c>
      <c r="D1294" s="2">
        <v>8.3096999999999994</v>
      </c>
      <c r="E1294" s="2">
        <v>4477</v>
      </c>
      <c r="F1294" s="2">
        <v>14.4034</v>
      </c>
      <c r="G1294" s="2">
        <v>64484.021800000002</v>
      </c>
      <c r="H1294" s="6">
        <f t="shared" si="20"/>
        <v>-6.8245924367739347E-3</v>
      </c>
      <c r="I1294" s="4"/>
      <c r="J1294" s="4"/>
      <c r="K1294" s="4"/>
    </row>
    <row r="1295" spans="2:11" ht="13.5" x14ac:dyDescent="0.35">
      <c r="B1295" s="3">
        <v>43889</v>
      </c>
      <c r="C1295" s="2">
        <v>14.7</v>
      </c>
      <c r="D1295" s="2">
        <v>8.4010999999999996</v>
      </c>
      <c r="E1295" s="2">
        <v>11610</v>
      </c>
      <c r="F1295" s="2">
        <v>14.684100000000001</v>
      </c>
      <c r="G1295" s="2">
        <v>170482.40100000001</v>
      </c>
      <c r="H1295" s="6">
        <f t="shared" si="20"/>
        <v>1.0999193713371139E-2</v>
      </c>
      <c r="I1295" s="4"/>
      <c r="J1295" s="4"/>
      <c r="K1295" s="4"/>
    </row>
    <row r="1296" spans="2:11" ht="13.5" x14ac:dyDescent="0.35">
      <c r="B1296" s="3">
        <v>43892</v>
      </c>
      <c r="C1296" s="2">
        <v>14.6</v>
      </c>
      <c r="D1296" s="2">
        <v>8.3438999999999997</v>
      </c>
      <c r="E1296" s="2">
        <v>11607</v>
      </c>
      <c r="F1296" s="2">
        <v>14.6936</v>
      </c>
      <c r="G1296" s="2">
        <v>170548.6152</v>
      </c>
      <c r="H1296" s="6">
        <f t="shared" si="20"/>
        <v>-6.8086322029257979E-3</v>
      </c>
      <c r="I1296" s="4"/>
      <c r="J1296" s="4"/>
      <c r="K1296" s="4"/>
    </row>
    <row r="1297" spans="2:11" ht="13.5" x14ac:dyDescent="0.35">
      <c r="B1297" s="3">
        <v>43893</v>
      </c>
      <c r="C1297" s="2">
        <v>14.55</v>
      </c>
      <c r="D1297" s="2">
        <v>8.3154000000000003</v>
      </c>
      <c r="E1297" s="2">
        <v>4897</v>
      </c>
      <c r="F1297" s="2">
        <v>14.5276</v>
      </c>
      <c r="G1297" s="2">
        <v>71141.657200000001</v>
      </c>
      <c r="H1297" s="6">
        <f t="shared" si="20"/>
        <v>-3.4156689317944014E-3</v>
      </c>
      <c r="I1297" s="4"/>
      <c r="J1297" s="4"/>
      <c r="K1297" s="4"/>
    </row>
    <row r="1298" spans="2:11" ht="13.5" x14ac:dyDescent="0.35">
      <c r="B1298" s="3">
        <v>43894</v>
      </c>
      <c r="C1298" s="2">
        <v>14.6</v>
      </c>
      <c r="D1298" s="2">
        <v>8.3438999999999997</v>
      </c>
      <c r="E1298" s="2">
        <v>7306</v>
      </c>
      <c r="F1298" s="2">
        <v>14.569000000000001</v>
      </c>
      <c r="G1298" s="2">
        <v>106441.114</v>
      </c>
      <c r="H1298" s="6">
        <f t="shared" si="20"/>
        <v>3.4273757125332879E-3</v>
      </c>
      <c r="I1298" s="4"/>
      <c r="J1298" s="4"/>
      <c r="K1298" s="4"/>
    </row>
    <row r="1299" spans="2:11" ht="13.5" x14ac:dyDescent="0.35">
      <c r="B1299" s="3">
        <v>43895</v>
      </c>
      <c r="C1299" s="2">
        <v>14.5</v>
      </c>
      <c r="D1299" s="2">
        <v>8.2867999999999995</v>
      </c>
      <c r="E1299" s="2">
        <v>1307</v>
      </c>
      <c r="F1299" s="2">
        <v>14.568899999999999</v>
      </c>
      <c r="G1299" s="2">
        <v>19041.552299999999</v>
      </c>
      <c r="H1299" s="6">
        <f t="shared" si="20"/>
        <v>-6.8433226668584415E-3</v>
      </c>
      <c r="I1299" s="4"/>
      <c r="J1299" s="4"/>
      <c r="K1299" s="4"/>
    </row>
    <row r="1300" spans="2:11" ht="13.5" x14ac:dyDescent="0.35">
      <c r="B1300" s="3">
        <v>43896</v>
      </c>
      <c r="C1300" s="2">
        <v>14.45</v>
      </c>
      <c r="D1300" s="2">
        <v>8.2582000000000004</v>
      </c>
      <c r="E1300" s="2">
        <v>6872</v>
      </c>
      <c r="F1300" s="2">
        <v>14.3085</v>
      </c>
      <c r="G1300" s="2">
        <v>98328.012000000002</v>
      </c>
      <c r="H1300" s="6">
        <f t="shared" si="20"/>
        <v>-3.4512719023023449E-3</v>
      </c>
      <c r="I1300" s="4"/>
      <c r="J1300" s="4"/>
      <c r="K1300" s="4"/>
    </row>
    <row r="1301" spans="2:11" ht="13.5" x14ac:dyDescent="0.35">
      <c r="B1301" s="3">
        <v>43899</v>
      </c>
      <c r="C1301" s="2">
        <v>14.02</v>
      </c>
      <c r="D1301" s="2">
        <v>8.0124999999999993</v>
      </c>
      <c r="E1301" s="2">
        <v>12035</v>
      </c>
      <c r="F1301" s="2">
        <v>14.0693</v>
      </c>
      <c r="G1301" s="2">
        <v>169324.02549999999</v>
      </c>
      <c r="H1301" s="6">
        <f t="shared" si="20"/>
        <v>-2.9752246252210061E-2</v>
      </c>
      <c r="I1301" s="4"/>
      <c r="J1301" s="4"/>
      <c r="K1301" s="4"/>
    </row>
    <row r="1302" spans="2:11" ht="13.5" x14ac:dyDescent="0.35">
      <c r="B1302" s="3">
        <v>43900</v>
      </c>
      <c r="C1302" s="2">
        <v>14.09</v>
      </c>
      <c r="D1302" s="2">
        <v>8.0525000000000002</v>
      </c>
      <c r="E1302" s="2">
        <v>5757</v>
      </c>
      <c r="F1302" s="2">
        <v>13.525700000000001</v>
      </c>
      <c r="G1302" s="2">
        <v>77867.454899999997</v>
      </c>
      <c r="H1302" s="6">
        <f t="shared" si="20"/>
        <v>4.9921996879876349E-3</v>
      </c>
      <c r="I1302" s="4"/>
      <c r="J1302" s="4"/>
      <c r="K1302" s="4"/>
    </row>
    <row r="1303" spans="2:11" ht="13.5" x14ac:dyDescent="0.35">
      <c r="B1303" s="3">
        <v>43901</v>
      </c>
      <c r="C1303" s="2">
        <v>13.9</v>
      </c>
      <c r="D1303" s="2">
        <v>7.9439000000000002</v>
      </c>
      <c r="E1303" s="2">
        <v>2832</v>
      </c>
      <c r="F1303" s="2">
        <v>14.047700000000001</v>
      </c>
      <c r="G1303" s="2">
        <v>39783.0864</v>
      </c>
      <c r="H1303" s="6">
        <f t="shared" si="20"/>
        <v>-1.3486494877367281E-2</v>
      </c>
      <c r="I1303" s="4"/>
      <c r="J1303" s="4"/>
      <c r="K1303" s="4"/>
    </row>
    <row r="1304" spans="2:11" ht="13.5" x14ac:dyDescent="0.35">
      <c r="B1304" s="3">
        <v>43902</v>
      </c>
      <c r="C1304" s="2">
        <v>13.49</v>
      </c>
      <c r="D1304" s="2">
        <v>7.7096</v>
      </c>
      <c r="E1304" s="2">
        <v>5532</v>
      </c>
      <c r="F1304" s="2">
        <v>13.835800000000001</v>
      </c>
      <c r="G1304" s="2">
        <v>76539.645600000003</v>
      </c>
      <c r="H1304" s="6">
        <f t="shared" si="20"/>
        <v>-2.9494328981986201E-2</v>
      </c>
      <c r="I1304" s="4"/>
      <c r="J1304" s="4"/>
      <c r="K1304" s="4"/>
    </row>
    <row r="1305" spans="2:11" ht="13.5" x14ac:dyDescent="0.35">
      <c r="B1305" s="3">
        <v>43903</v>
      </c>
      <c r="C1305" s="2">
        <v>13.1</v>
      </c>
      <c r="D1305" s="2">
        <v>7.4866999999999999</v>
      </c>
      <c r="E1305" s="2">
        <v>1855</v>
      </c>
      <c r="F1305" s="2">
        <v>13.16</v>
      </c>
      <c r="G1305" s="2">
        <v>24411.8</v>
      </c>
      <c r="H1305" s="6">
        <f t="shared" si="20"/>
        <v>-2.8912005810937027E-2</v>
      </c>
      <c r="I1305" s="4"/>
      <c r="J1305" s="4"/>
      <c r="K1305" s="4"/>
    </row>
    <row r="1306" spans="2:11" ht="13.5" x14ac:dyDescent="0.35">
      <c r="B1306" s="3">
        <v>43906</v>
      </c>
      <c r="C1306" s="2">
        <v>12.42</v>
      </c>
      <c r="D1306" s="2">
        <v>7.0980999999999996</v>
      </c>
      <c r="E1306" s="2">
        <v>5979</v>
      </c>
      <c r="F1306" s="2">
        <v>12.5471</v>
      </c>
      <c r="G1306" s="2">
        <v>75019.1109</v>
      </c>
      <c r="H1306" s="6">
        <f t="shared" si="20"/>
        <v>-5.1905378871866144E-2</v>
      </c>
      <c r="I1306" s="4"/>
      <c r="J1306" s="4"/>
      <c r="K1306" s="4"/>
    </row>
    <row r="1307" spans="2:11" ht="13.5" x14ac:dyDescent="0.35">
      <c r="B1307" s="3">
        <v>43907</v>
      </c>
      <c r="C1307" s="2">
        <v>12.05</v>
      </c>
      <c r="D1307" s="2">
        <v>6.8865999999999996</v>
      </c>
      <c r="E1307" s="2">
        <v>2514</v>
      </c>
      <c r="F1307" s="2">
        <v>12.05</v>
      </c>
      <c r="G1307" s="2">
        <v>30293.7</v>
      </c>
      <c r="H1307" s="6">
        <f t="shared" si="20"/>
        <v>-2.9796706160803599E-2</v>
      </c>
      <c r="I1307" s="4"/>
      <c r="J1307" s="4"/>
      <c r="K1307" s="4"/>
    </row>
    <row r="1308" spans="2:11" ht="13.5" x14ac:dyDescent="0.35">
      <c r="B1308" s="3">
        <v>43908</v>
      </c>
      <c r="C1308" s="2">
        <v>11.69</v>
      </c>
      <c r="D1308" s="2">
        <v>6.6809000000000003</v>
      </c>
      <c r="E1308" s="2">
        <v>5901</v>
      </c>
      <c r="F1308" s="2">
        <v>11.690099999999999</v>
      </c>
      <c r="G1308" s="2">
        <v>68983.280100000004</v>
      </c>
      <c r="H1308" s="6">
        <f t="shared" si="20"/>
        <v>-2.9869601835448456E-2</v>
      </c>
      <c r="I1308" s="4"/>
      <c r="J1308" s="4"/>
      <c r="K1308" s="4"/>
    </row>
    <row r="1309" spans="2:11" ht="13.5" x14ac:dyDescent="0.35">
      <c r="B1309" s="3">
        <v>43909</v>
      </c>
      <c r="C1309" s="2">
        <v>11.34</v>
      </c>
      <c r="D1309" s="2">
        <v>6.4808000000000003</v>
      </c>
      <c r="E1309" s="2">
        <v>22819</v>
      </c>
      <c r="F1309" s="2">
        <v>11.4658</v>
      </c>
      <c r="G1309" s="2">
        <v>261638.09020000001</v>
      </c>
      <c r="H1309" s="6">
        <f t="shared" si="20"/>
        <v>-2.9951054498645383E-2</v>
      </c>
      <c r="I1309" s="4"/>
      <c r="J1309" s="4"/>
      <c r="K1309" s="4"/>
    </row>
    <row r="1310" spans="2:11" ht="13.5" x14ac:dyDescent="0.35">
      <c r="B1310" s="3">
        <v>43913</v>
      </c>
      <c r="C1310" s="2">
        <v>11.3</v>
      </c>
      <c r="D1310" s="2">
        <v>6.4580000000000002</v>
      </c>
      <c r="E1310" s="2">
        <v>7609</v>
      </c>
      <c r="F1310" s="2">
        <v>11.2623</v>
      </c>
      <c r="G1310" s="2">
        <v>85694.840700000001</v>
      </c>
      <c r="H1310" s="6">
        <f t="shared" si="20"/>
        <v>-3.518084187137414E-3</v>
      </c>
      <c r="I1310" s="4"/>
      <c r="J1310" s="4"/>
      <c r="K1310" s="4"/>
    </row>
    <row r="1311" spans="2:11" ht="13.5" x14ac:dyDescent="0.35">
      <c r="B1311" s="3">
        <v>43914</v>
      </c>
      <c r="C1311" s="2">
        <v>11.35</v>
      </c>
      <c r="D1311" s="2">
        <v>6.4866000000000001</v>
      </c>
      <c r="E1311" s="2">
        <v>7115</v>
      </c>
      <c r="F1311" s="2">
        <v>11.4048</v>
      </c>
      <c r="G1311" s="2">
        <v>81145.152000000002</v>
      </c>
      <c r="H1311" s="6">
        <f t="shared" si="20"/>
        <v>4.428615670486212E-3</v>
      </c>
      <c r="I1311" s="4"/>
      <c r="J1311" s="4"/>
      <c r="K1311" s="4"/>
    </row>
    <row r="1312" spans="2:11" ht="13.5" x14ac:dyDescent="0.35">
      <c r="B1312" s="3">
        <v>43915</v>
      </c>
      <c r="C1312" s="2">
        <v>11.69</v>
      </c>
      <c r="D1312" s="2">
        <v>6.6809000000000003</v>
      </c>
      <c r="E1312" s="2">
        <v>9370</v>
      </c>
      <c r="F1312" s="2">
        <v>11.438000000000001</v>
      </c>
      <c r="G1312" s="2">
        <v>107174.06</v>
      </c>
      <c r="H1312" s="6">
        <f t="shared" si="20"/>
        <v>2.9954059137298452E-2</v>
      </c>
      <c r="I1312" s="4"/>
      <c r="J1312" s="4"/>
      <c r="K1312" s="4"/>
    </row>
    <row r="1313" spans="2:11" ht="13.5" x14ac:dyDescent="0.35">
      <c r="B1313" s="3">
        <v>43916</v>
      </c>
      <c r="C1313" s="2">
        <v>11.9</v>
      </c>
      <c r="D1313" s="2">
        <v>6.8009000000000004</v>
      </c>
      <c r="E1313" s="2">
        <v>665</v>
      </c>
      <c r="F1313" s="2">
        <v>12.011799999999999</v>
      </c>
      <c r="G1313" s="2">
        <v>7987.8469999999998</v>
      </c>
      <c r="H1313" s="6">
        <f t="shared" si="20"/>
        <v>1.7961651873250627E-2</v>
      </c>
      <c r="I1313" s="4"/>
      <c r="J1313" s="4"/>
      <c r="K1313" s="4"/>
    </row>
    <row r="1314" spans="2:11" ht="13.5" x14ac:dyDescent="0.35">
      <c r="B1314" s="3">
        <v>43917</v>
      </c>
      <c r="C1314" s="2">
        <v>11.8</v>
      </c>
      <c r="D1314" s="2">
        <v>6.7436999999999996</v>
      </c>
      <c r="E1314" s="2">
        <v>6855</v>
      </c>
      <c r="F1314" s="2">
        <v>11.7936</v>
      </c>
      <c r="G1314" s="2">
        <v>80845.127999999997</v>
      </c>
      <c r="H1314" s="6">
        <f t="shared" si="20"/>
        <v>-8.4106515314150785E-3</v>
      </c>
      <c r="I1314" s="4"/>
      <c r="J1314" s="4"/>
      <c r="K1314" s="4"/>
    </row>
    <row r="1315" spans="2:11" ht="13.5" x14ac:dyDescent="0.35">
      <c r="B1315" s="3">
        <v>43920</v>
      </c>
      <c r="C1315" s="2">
        <v>11.8</v>
      </c>
      <c r="D1315" s="2">
        <v>6.7436999999999996</v>
      </c>
      <c r="E1315" s="2">
        <v>3033</v>
      </c>
      <c r="F1315" s="2">
        <v>11.7196</v>
      </c>
      <c r="G1315" s="2">
        <v>35545.546799999996</v>
      </c>
      <c r="H1315" s="6">
        <f t="shared" si="20"/>
        <v>0</v>
      </c>
      <c r="I1315" s="4"/>
      <c r="J1315" s="4"/>
      <c r="K1315" s="4"/>
    </row>
    <row r="1316" spans="2:11" ht="13.5" x14ac:dyDescent="0.35">
      <c r="B1316" s="3">
        <v>43921</v>
      </c>
      <c r="C1316" s="2">
        <v>11.98</v>
      </c>
      <c r="D1316" s="2">
        <v>6.8465999999999996</v>
      </c>
      <c r="E1316" s="2">
        <v>2657</v>
      </c>
      <c r="F1316" s="2">
        <v>11.8804</v>
      </c>
      <c r="G1316" s="2">
        <v>31566.2228</v>
      </c>
      <c r="H1316" s="6">
        <f t="shared" si="20"/>
        <v>1.5258685884603407E-2</v>
      </c>
      <c r="I1316" s="4"/>
      <c r="J1316" s="4"/>
      <c r="K1316" s="4"/>
    </row>
    <row r="1317" spans="2:11" ht="13.5" x14ac:dyDescent="0.35">
      <c r="B1317" s="3">
        <v>43922</v>
      </c>
      <c r="C1317" s="2">
        <v>11.97</v>
      </c>
      <c r="D1317" s="2">
        <v>6.8409000000000004</v>
      </c>
      <c r="E1317" s="2">
        <v>2201</v>
      </c>
      <c r="F1317" s="2">
        <v>11.896699999999999</v>
      </c>
      <c r="G1317" s="2">
        <v>26184.636699999999</v>
      </c>
      <c r="H1317" s="6">
        <f t="shared" si="20"/>
        <v>-8.3253001489778141E-4</v>
      </c>
      <c r="I1317" s="4"/>
      <c r="J1317" s="4"/>
      <c r="K1317" s="4"/>
    </row>
    <row r="1318" spans="2:11" ht="13.5" x14ac:dyDescent="0.35">
      <c r="B1318" s="3">
        <v>43923</v>
      </c>
      <c r="C1318" s="2">
        <v>11.9</v>
      </c>
      <c r="D1318" s="2">
        <v>6.8009000000000004</v>
      </c>
      <c r="E1318" s="2">
        <v>1076</v>
      </c>
      <c r="F1318" s="2">
        <v>11.791499999999999</v>
      </c>
      <c r="G1318" s="2">
        <v>12687.654</v>
      </c>
      <c r="H1318" s="6">
        <f t="shared" si="20"/>
        <v>-5.8471838500782107E-3</v>
      </c>
      <c r="I1318" s="4"/>
      <c r="J1318" s="4"/>
      <c r="K1318" s="4"/>
    </row>
    <row r="1319" spans="2:11" ht="13.5" x14ac:dyDescent="0.35">
      <c r="B1319" s="3">
        <v>43924</v>
      </c>
      <c r="C1319" s="2">
        <v>11.55</v>
      </c>
      <c r="D1319" s="2">
        <v>6.6009000000000002</v>
      </c>
      <c r="E1319" s="2">
        <v>848</v>
      </c>
      <c r="F1319" s="2">
        <v>11.55</v>
      </c>
      <c r="G1319" s="2">
        <v>9794.4</v>
      </c>
      <c r="H1319" s="6">
        <f t="shared" si="20"/>
        <v>-2.9407872487464917E-2</v>
      </c>
      <c r="I1319" s="4"/>
      <c r="J1319" s="4"/>
      <c r="K1319" s="4"/>
    </row>
    <row r="1320" spans="2:11" ht="13.5" x14ac:dyDescent="0.35">
      <c r="B1320" s="3">
        <v>43927</v>
      </c>
      <c r="C1320" s="2">
        <v>11.21</v>
      </c>
      <c r="D1320" s="2">
        <v>6.4065000000000003</v>
      </c>
      <c r="E1320" s="2">
        <v>4568</v>
      </c>
      <c r="F1320" s="2">
        <v>11.2126</v>
      </c>
      <c r="G1320" s="2">
        <v>51219.156799999997</v>
      </c>
      <c r="H1320" s="6">
        <f t="shared" si="20"/>
        <v>-2.9450529473253634E-2</v>
      </c>
      <c r="I1320" s="4"/>
      <c r="J1320" s="4"/>
      <c r="K1320" s="4"/>
    </row>
    <row r="1321" spans="2:11" ht="13.5" x14ac:dyDescent="0.35">
      <c r="B1321" s="3">
        <v>43928</v>
      </c>
      <c r="C1321" s="2">
        <v>11.45</v>
      </c>
      <c r="D1321" s="2">
        <v>6.5437000000000003</v>
      </c>
      <c r="E1321" s="2">
        <v>4900</v>
      </c>
      <c r="F1321" s="2">
        <v>11.147500000000001</v>
      </c>
      <c r="G1321" s="2">
        <v>54622.75</v>
      </c>
      <c r="H1321" s="6">
        <f t="shared" si="20"/>
        <v>2.1415749629282756E-2</v>
      </c>
      <c r="I1321" s="4"/>
      <c r="J1321" s="4"/>
      <c r="K1321" s="4"/>
    </row>
    <row r="1322" spans="2:11" ht="13.5" x14ac:dyDescent="0.35">
      <c r="B1322" s="3">
        <v>43929</v>
      </c>
      <c r="C1322" s="2">
        <v>11.11</v>
      </c>
      <c r="D1322" s="2">
        <v>6.3494000000000002</v>
      </c>
      <c r="E1322" s="2">
        <v>7191</v>
      </c>
      <c r="F1322" s="2">
        <v>11.146800000000001</v>
      </c>
      <c r="G1322" s="2">
        <v>80156.638800000001</v>
      </c>
      <c r="H1322" s="6">
        <f t="shared" si="20"/>
        <v>-2.9692681510460464E-2</v>
      </c>
      <c r="I1322" s="4"/>
      <c r="J1322" s="4"/>
      <c r="K1322" s="4"/>
    </row>
    <row r="1323" spans="2:11" ht="13.5" x14ac:dyDescent="0.35">
      <c r="B1323" s="3">
        <v>43934</v>
      </c>
      <c r="C1323" s="2">
        <v>11.4</v>
      </c>
      <c r="D1323" s="2">
        <v>6.5151000000000003</v>
      </c>
      <c r="E1323" s="2">
        <v>550</v>
      </c>
      <c r="F1323" s="2">
        <v>11.2255</v>
      </c>
      <c r="G1323" s="2">
        <v>6174.0249999999996</v>
      </c>
      <c r="H1323" s="6">
        <f t="shared" si="20"/>
        <v>2.6096954042901719E-2</v>
      </c>
      <c r="I1323" s="4"/>
      <c r="J1323" s="4"/>
      <c r="K1323" s="4"/>
    </row>
    <row r="1324" spans="2:11" ht="13.5" x14ac:dyDescent="0.35">
      <c r="B1324" s="3">
        <v>43935</v>
      </c>
      <c r="C1324" s="2">
        <v>11.1</v>
      </c>
      <c r="D1324" s="2">
        <v>6.3437000000000001</v>
      </c>
      <c r="E1324" s="2">
        <v>10521</v>
      </c>
      <c r="F1324" s="2">
        <v>11.1065</v>
      </c>
      <c r="G1324" s="2">
        <v>116851.4865</v>
      </c>
      <c r="H1324" s="6">
        <f t="shared" si="20"/>
        <v>-2.6308114994397662E-2</v>
      </c>
      <c r="I1324" s="4"/>
      <c r="J1324" s="4"/>
      <c r="K1324" s="4"/>
    </row>
    <row r="1325" spans="2:11" ht="13.5" x14ac:dyDescent="0.35">
      <c r="B1325" s="3">
        <v>43936</v>
      </c>
      <c r="C1325" s="2">
        <v>11.29</v>
      </c>
      <c r="D1325" s="2">
        <v>6.4523000000000001</v>
      </c>
      <c r="E1325" s="2">
        <v>2077</v>
      </c>
      <c r="F1325" s="2">
        <v>11.0822</v>
      </c>
      <c r="G1325" s="2">
        <v>23017.7294</v>
      </c>
      <c r="H1325" s="6">
        <f t="shared" si="20"/>
        <v>1.7119346753471952E-2</v>
      </c>
      <c r="I1325" s="4"/>
      <c r="J1325" s="4"/>
      <c r="K1325" s="4"/>
    </row>
    <row r="1326" spans="2:11" ht="13.5" x14ac:dyDescent="0.35">
      <c r="B1326" s="3">
        <v>43937</v>
      </c>
      <c r="C1326" s="2">
        <v>11.3</v>
      </c>
      <c r="D1326" s="2">
        <v>6.4580000000000002</v>
      </c>
      <c r="E1326" s="2">
        <v>2372</v>
      </c>
      <c r="F1326" s="2">
        <v>11.2036</v>
      </c>
      <c r="G1326" s="2">
        <v>26574.939200000001</v>
      </c>
      <c r="H1326" s="6">
        <f t="shared" si="20"/>
        <v>8.8340591726981672E-4</v>
      </c>
      <c r="I1326" s="4"/>
      <c r="J1326" s="4"/>
      <c r="K1326" s="4"/>
    </row>
    <row r="1327" spans="2:11" ht="13.5" x14ac:dyDescent="0.35">
      <c r="B1327" s="3">
        <v>43938</v>
      </c>
      <c r="C1327" s="2">
        <v>11.28</v>
      </c>
      <c r="D1327" s="2">
        <v>6.4466000000000001</v>
      </c>
      <c r="E1327" s="2">
        <v>2744</v>
      </c>
      <c r="F1327" s="2">
        <v>11.2516</v>
      </c>
      <c r="G1327" s="2">
        <v>30874.3904</v>
      </c>
      <c r="H1327" s="6">
        <f t="shared" si="20"/>
        <v>-1.7652524001238892E-3</v>
      </c>
      <c r="I1327" s="4"/>
      <c r="J1327" s="4"/>
      <c r="K1327" s="4"/>
    </row>
    <row r="1328" spans="2:11" ht="13.5" x14ac:dyDescent="0.35">
      <c r="B1328" s="3">
        <v>43941</v>
      </c>
      <c r="C1328" s="2">
        <v>11.1</v>
      </c>
      <c r="D1328" s="2">
        <v>6.3437000000000001</v>
      </c>
      <c r="E1328" s="2">
        <v>8997</v>
      </c>
      <c r="F1328" s="2">
        <v>11.166399999999999</v>
      </c>
      <c r="G1328" s="2">
        <v>100464.1008</v>
      </c>
      <c r="H1328" s="6">
        <f t="shared" si="20"/>
        <v>-1.596190239816337E-2</v>
      </c>
      <c r="I1328" s="4"/>
      <c r="J1328" s="4"/>
      <c r="K1328" s="4"/>
    </row>
    <row r="1329" spans="2:11" ht="13.5" x14ac:dyDescent="0.35">
      <c r="B1329" s="3">
        <v>43942</v>
      </c>
      <c r="C1329" s="2">
        <v>11.2</v>
      </c>
      <c r="D1329" s="2">
        <v>6.4008000000000003</v>
      </c>
      <c r="E1329" s="2">
        <v>6072</v>
      </c>
      <c r="F1329" s="2">
        <v>11.175000000000001</v>
      </c>
      <c r="G1329" s="2">
        <v>67854.600000000006</v>
      </c>
      <c r="H1329" s="6">
        <f t="shared" si="20"/>
        <v>9.0010561659599527E-3</v>
      </c>
      <c r="I1329" s="4"/>
      <c r="J1329" s="4"/>
      <c r="K1329" s="4"/>
    </row>
    <row r="1330" spans="2:11" ht="13.5" x14ac:dyDescent="0.35">
      <c r="B1330" s="3">
        <v>43943</v>
      </c>
      <c r="C1330" s="2">
        <v>11.25</v>
      </c>
      <c r="D1330" s="2">
        <v>6.4294000000000002</v>
      </c>
      <c r="E1330" s="2">
        <v>1197</v>
      </c>
      <c r="F1330" s="2">
        <v>11.284599999999999</v>
      </c>
      <c r="G1330" s="2">
        <v>13507.6662</v>
      </c>
      <c r="H1330" s="6">
        <f t="shared" si="20"/>
        <v>4.4681914760654855E-3</v>
      </c>
      <c r="I1330" s="4"/>
      <c r="J1330" s="4"/>
      <c r="K1330" s="4"/>
    </row>
    <row r="1331" spans="2:11" ht="13.5" x14ac:dyDescent="0.35">
      <c r="B1331" s="3">
        <v>43944</v>
      </c>
      <c r="C1331" s="2">
        <v>11.25</v>
      </c>
      <c r="D1331" s="2">
        <v>6.4294000000000002</v>
      </c>
      <c r="E1331" s="2">
        <v>2259</v>
      </c>
      <c r="F1331" s="2">
        <v>11.1358</v>
      </c>
      <c r="G1331" s="2">
        <v>25155.772199999999</v>
      </c>
      <c r="H1331" s="6">
        <f t="shared" si="20"/>
        <v>0</v>
      </c>
      <c r="I1331" s="4"/>
      <c r="J1331" s="4"/>
      <c r="K1331" s="4"/>
    </row>
    <row r="1332" spans="2:11" ht="13.5" x14ac:dyDescent="0.35">
      <c r="B1332" s="3">
        <v>43945</v>
      </c>
      <c r="C1332" s="2">
        <v>11.2</v>
      </c>
      <c r="D1332" s="2">
        <v>6.4008000000000003</v>
      </c>
      <c r="E1332" s="2">
        <v>2305</v>
      </c>
      <c r="F1332" s="2">
        <v>10.985099999999999</v>
      </c>
      <c r="G1332" s="2">
        <v>25320.655500000001</v>
      </c>
      <c r="H1332" s="6">
        <f t="shared" si="20"/>
        <v>-4.4483155504401592E-3</v>
      </c>
      <c r="I1332" s="4"/>
      <c r="J1332" s="4"/>
      <c r="K1332" s="4"/>
    </row>
    <row r="1333" spans="2:11" ht="13.5" x14ac:dyDescent="0.35">
      <c r="B1333" s="3">
        <v>43948</v>
      </c>
      <c r="C1333" s="2">
        <v>11</v>
      </c>
      <c r="D1333" s="2">
        <v>6.2865000000000002</v>
      </c>
      <c r="E1333" s="2">
        <v>1790</v>
      </c>
      <c r="F1333" s="2">
        <v>10.9488</v>
      </c>
      <c r="G1333" s="2">
        <v>19598.351999999999</v>
      </c>
      <c r="H1333" s="6">
        <f t="shared" si="20"/>
        <v>-1.7857142857142867E-2</v>
      </c>
      <c r="I1333" s="4"/>
      <c r="J1333" s="4"/>
      <c r="K1333" s="4"/>
    </row>
    <row r="1334" spans="2:11" ht="13.5" x14ac:dyDescent="0.35">
      <c r="B1334" s="3">
        <v>43949</v>
      </c>
      <c r="C1334" s="2">
        <v>10.69</v>
      </c>
      <c r="D1334" s="2">
        <v>6.1093999999999999</v>
      </c>
      <c r="E1334" s="2">
        <v>3933</v>
      </c>
      <c r="F1334" s="2">
        <v>10.7317</v>
      </c>
      <c r="G1334" s="2">
        <v>42207.776100000003</v>
      </c>
      <c r="H1334" s="6">
        <f t="shared" si="20"/>
        <v>-2.8171478565179393E-2</v>
      </c>
      <c r="I1334" s="4"/>
      <c r="J1334" s="4"/>
      <c r="K1334" s="4"/>
    </row>
    <row r="1335" spans="2:11" ht="13.5" x14ac:dyDescent="0.35">
      <c r="B1335" s="3">
        <v>43950</v>
      </c>
      <c r="C1335" s="2">
        <v>10.75</v>
      </c>
      <c r="D1335" s="2">
        <v>6.1436999999999999</v>
      </c>
      <c r="E1335" s="2">
        <v>7894</v>
      </c>
      <c r="F1335" s="2">
        <v>10.586600000000001</v>
      </c>
      <c r="G1335" s="2">
        <v>83570.6204</v>
      </c>
      <c r="H1335" s="6">
        <f t="shared" si="20"/>
        <v>5.6142992765246995E-3</v>
      </c>
      <c r="I1335" s="4"/>
      <c r="J1335" s="4"/>
      <c r="K1335" s="4"/>
    </row>
    <row r="1336" spans="2:11" ht="13.5" x14ac:dyDescent="0.35">
      <c r="B1336" s="3">
        <v>43951</v>
      </c>
      <c r="C1336" s="2">
        <v>10.43</v>
      </c>
      <c r="D1336" s="2">
        <v>5.9607999999999999</v>
      </c>
      <c r="E1336" s="2">
        <v>4899</v>
      </c>
      <c r="F1336" s="2">
        <v>10.4414</v>
      </c>
      <c r="G1336" s="2">
        <v>51152.418599999997</v>
      </c>
      <c r="H1336" s="6">
        <f t="shared" si="20"/>
        <v>-2.9770333837915275E-2</v>
      </c>
      <c r="I1336" s="4"/>
      <c r="J1336" s="4"/>
      <c r="K1336" s="4"/>
    </row>
    <row r="1337" spans="2:11" ht="13.5" x14ac:dyDescent="0.35">
      <c r="B1337" s="3">
        <v>43955</v>
      </c>
      <c r="C1337" s="2">
        <v>10.43</v>
      </c>
      <c r="D1337" s="2">
        <v>5.9607999999999999</v>
      </c>
      <c r="E1337" s="2">
        <v>1592</v>
      </c>
      <c r="F1337" s="2">
        <v>10.4299</v>
      </c>
      <c r="G1337" s="2">
        <v>16604.400799999999</v>
      </c>
      <c r="H1337" s="6">
        <f t="shared" si="20"/>
        <v>0</v>
      </c>
      <c r="I1337" s="4"/>
      <c r="J1337" s="4"/>
      <c r="K1337" s="4"/>
    </row>
    <row r="1338" spans="2:11" ht="13.5" x14ac:dyDescent="0.35">
      <c r="B1338" s="3">
        <v>43956</v>
      </c>
      <c r="C1338" s="2">
        <v>10.43</v>
      </c>
      <c r="D1338" s="2">
        <v>5.9607999999999999</v>
      </c>
      <c r="E1338" s="2">
        <v>541</v>
      </c>
      <c r="F1338" s="2">
        <v>10.417199999999999</v>
      </c>
      <c r="G1338" s="2">
        <v>5635.7052000000003</v>
      </c>
      <c r="H1338" s="6">
        <f t="shared" si="20"/>
        <v>0</v>
      </c>
      <c r="I1338" s="4"/>
      <c r="J1338" s="4"/>
      <c r="K1338" s="4"/>
    </row>
    <row r="1339" spans="2:11" ht="13.5" x14ac:dyDescent="0.35">
      <c r="B1339" s="3">
        <v>43957</v>
      </c>
      <c r="C1339" s="2">
        <v>10.119999999999999</v>
      </c>
      <c r="D1339" s="2">
        <v>5.7835999999999999</v>
      </c>
      <c r="E1339" s="2">
        <v>1293</v>
      </c>
      <c r="F1339" s="2">
        <v>10.1303</v>
      </c>
      <c r="G1339" s="2">
        <v>13098.4779</v>
      </c>
      <c r="H1339" s="6">
        <f t="shared" si="20"/>
        <v>-2.9727553348543823E-2</v>
      </c>
      <c r="I1339" s="4"/>
      <c r="J1339" s="4"/>
      <c r="K1339" s="4"/>
    </row>
    <row r="1340" spans="2:11" ht="13.5" x14ac:dyDescent="0.35">
      <c r="B1340" s="3">
        <v>43958</v>
      </c>
      <c r="C1340" s="2">
        <v>10.08</v>
      </c>
      <c r="D1340" s="2">
        <v>5.7606999999999999</v>
      </c>
      <c r="E1340" s="2">
        <v>18130</v>
      </c>
      <c r="F1340" s="2">
        <v>10.0999</v>
      </c>
      <c r="G1340" s="2">
        <v>183111.18700000001</v>
      </c>
      <c r="H1340" s="6">
        <f t="shared" si="20"/>
        <v>-3.9594716093782284E-3</v>
      </c>
      <c r="I1340" s="4"/>
      <c r="J1340" s="4"/>
      <c r="K1340" s="4"/>
    </row>
    <row r="1341" spans="2:11" ht="13.5" x14ac:dyDescent="0.35">
      <c r="B1341" s="3">
        <v>43959</v>
      </c>
      <c r="C1341" s="2">
        <v>10</v>
      </c>
      <c r="D1341" s="2">
        <v>5.7149999999999999</v>
      </c>
      <c r="E1341" s="2">
        <v>451</v>
      </c>
      <c r="F1341" s="2">
        <v>9.9976000000000003</v>
      </c>
      <c r="G1341" s="2">
        <v>4508.9175999999998</v>
      </c>
      <c r="H1341" s="6">
        <f t="shared" si="20"/>
        <v>-7.9330636901765537E-3</v>
      </c>
      <c r="I1341" s="4"/>
      <c r="J1341" s="4"/>
      <c r="K1341" s="4"/>
    </row>
    <row r="1342" spans="2:11" ht="13.5" x14ac:dyDescent="0.35">
      <c r="B1342" s="3">
        <v>43962</v>
      </c>
      <c r="C1342" s="2">
        <v>9.6999999999999993</v>
      </c>
      <c r="D1342" s="2">
        <v>5.5435999999999996</v>
      </c>
      <c r="E1342" s="2">
        <v>6864</v>
      </c>
      <c r="F1342" s="2">
        <v>9.8152000000000008</v>
      </c>
      <c r="G1342" s="2">
        <v>67371.532800000001</v>
      </c>
      <c r="H1342" s="6">
        <f t="shared" si="20"/>
        <v>-2.9991251093613336E-2</v>
      </c>
      <c r="I1342" s="4"/>
      <c r="J1342" s="4"/>
      <c r="K1342" s="4"/>
    </row>
    <row r="1343" spans="2:11" ht="13.5" x14ac:dyDescent="0.35">
      <c r="B1343" s="3">
        <v>43963</v>
      </c>
      <c r="C1343" s="2">
        <v>9.99</v>
      </c>
      <c r="D1343" s="2">
        <v>5.7092999999999998</v>
      </c>
      <c r="E1343" s="2">
        <v>9829</v>
      </c>
      <c r="F1343" s="2">
        <v>9.4816000000000003</v>
      </c>
      <c r="G1343" s="2">
        <v>93194.646399999998</v>
      </c>
      <c r="H1343" s="6">
        <f t="shared" si="20"/>
        <v>2.9890323977198967E-2</v>
      </c>
      <c r="I1343" s="4"/>
      <c r="J1343" s="4"/>
      <c r="K1343" s="4"/>
    </row>
    <row r="1344" spans="2:11" ht="13.5" x14ac:dyDescent="0.35">
      <c r="B1344" s="3">
        <v>43964</v>
      </c>
      <c r="C1344" s="2">
        <v>9.6999999999999993</v>
      </c>
      <c r="D1344" s="2">
        <v>5.5435999999999996</v>
      </c>
      <c r="E1344" s="2">
        <v>2505</v>
      </c>
      <c r="F1344" s="2">
        <v>9.7182999999999993</v>
      </c>
      <c r="G1344" s="2">
        <v>24344.341499999999</v>
      </c>
      <c r="H1344" s="6">
        <f t="shared" si="20"/>
        <v>-2.9022822412554987E-2</v>
      </c>
      <c r="I1344" s="4"/>
      <c r="J1344" s="4"/>
      <c r="K1344" s="4"/>
    </row>
    <row r="1345" spans="2:11" ht="13.5" x14ac:dyDescent="0.35">
      <c r="B1345" s="3">
        <v>43965</v>
      </c>
      <c r="C1345" s="2">
        <v>9.59</v>
      </c>
      <c r="D1345" s="2">
        <v>5.4806999999999997</v>
      </c>
      <c r="E1345" s="2">
        <v>37694</v>
      </c>
      <c r="F1345" s="2">
        <v>9.5655000000000001</v>
      </c>
      <c r="G1345" s="2">
        <v>360561.95699999999</v>
      </c>
      <c r="H1345" s="6">
        <f t="shared" si="20"/>
        <v>-1.1346417490439419E-2</v>
      </c>
      <c r="I1345" s="4"/>
      <c r="J1345" s="4"/>
      <c r="K1345" s="4"/>
    </row>
    <row r="1346" spans="2:11" ht="13.5" x14ac:dyDescent="0.35">
      <c r="B1346" s="3">
        <v>43966</v>
      </c>
      <c r="C1346" s="2">
        <v>9.75</v>
      </c>
      <c r="D1346" s="2">
        <v>5.5721999999999996</v>
      </c>
      <c r="E1346" s="2">
        <v>8722</v>
      </c>
      <c r="F1346" s="2">
        <v>9.6613000000000007</v>
      </c>
      <c r="G1346" s="2">
        <v>84265.858600000007</v>
      </c>
      <c r="H1346" s="6">
        <f t="shared" si="20"/>
        <v>1.6694947725655468E-2</v>
      </c>
      <c r="I1346" s="4"/>
      <c r="J1346" s="4"/>
      <c r="K1346" s="4"/>
    </row>
    <row r="1347" spans="2:11" ht="13.5" x14ac:dyDescent="0.35">
      <c r="B1347" s="3">
        <v>43969</v>
      </c>
      <c r="C1347" s="2">
        <v>9.85</v>
      </c>
      <c r="D1347" s="2">
        <v>5.6292999999999997</v>
      </c>
      <c r="E1347" s="2">
        <v>4124</v>
      </c>
      <c r="F1347" s="2">
        <v>9.6501999999999999</v>
      </c>
      <c r="G1347" s="2">
        <v>39797.424800000001</v>
      </c>
      <c r="H1347" s="6">
        <f t="shared" si="20"/>
        <v>1.0247299091920634E-2</v>
      </c>
      <c r="I1347" s="4"/>
      <c r="J1347" s="4"/>
      <c r="K1347" s="4"/>
    </row>
    <row r="1348" spans="2:11" ht="13.5" x14ac:dyDescent="0.35">
      <c r="B1348" s="3">
        <v>43970</v>
      </c>
      <c r="C1348" s="2">
        <v>9.58</v>
      </c>
      <c r="D1348" s="2">
        <v>5.4749999999999996</v>
      </c>
      <c r="E1348" s="2">
        <v>95385</v>
      </c>
      <c r="F1348" s="2">
        <v>9.6105</v>
      </c>
      <c r="G1348" s="2">
        <v>916697.54249999998</v>
      </c>
      <c r="H1348" s="6">
        <f t="shared" si="20"/>
        <v>-2.7410157568436594E-2</v>
      </c>
      <c r="I1348" s="4"/>
      <c r="J1348" s="4"/>
      <c r="K1348" s="4"/>
    </row>
    <row r="1349" spans="2:11" ht="13.5" x14ac:dyDescent="0.35">
      <c r="B1349" s="3">
        <v>43971</v>
      </c>
      <c r="C1349" s="2">
        <v>9.69</v>
      </c>
      <c r="D1349" s="2">
        <v>5.5378999999999996</v>
      </c>
      <c r="E1349" s="2">
        <v>4677</v>
      </c>
      <c r="F1349" s="2">
        <v>9.5996000000000006</v>
      </c>
      <c r="G1349" s="2">
        <v>44897.3292</v>
      </c>
      <c r="H1349" s="6">
        <f t="shared" si="20"/>
        <v>1.1488584474885837E-2</v>
      </c>
      <c r="I1349" s="4"/>
      <c r="J1349" s="4"/>
      <c r="K1349" s="4"/>
    </row>
    <row r="1350" spans="2:11" ht="13.5" x14ac:dyDescent="0.35">
      <c r="B1350" s="3">
        <v>43972</v>
      </c>
      <c r="C1350" s="2">
        <v>9.6999999999999993</v>
      </c>
      <c r="D1350" s="2">
        <v>5.5435999999999996</v>
      </c>
      <c r="E1350" s="2">
        <v>3421</v>
      </c>
      <c r="F1350" s="2">
        <v>9.6921999999999997</v>
      </c>
      <c r="G1350" s="2">
        <v>33157.016199999998</v>
      </c>
      <c r="H1350" s="6">
        <f t="shared" si="20"/>
        <v>1.0292710233120927E-3</v>
      </c>
      <c r="I1350" s="4"/>
      <c r="J1350" s="4"/>
      <c r="K1350" s="4"/>
    </row>
    <row r="1351" spans="2:11" ht="13.5" x14ac:dyDescent="0.35">
      <c r="B1351" s="3">
        <v>43973</v>
      </c>
      <c r="C1351" s="2">
        <v>9.6</v>
      </c>
      <c r="D1351" s="2">
        <v>5.4863999999999997</v>
      </c>
      <c r="E1351" s="2">
        <v>5506</v>
      </c>
      <c r="F1351" s="2">
        <v>9.5746000000000002</v>
      </c>
      <c r="G1351" s="2">
        <v>52717.747600000002</v>
      </c>
      <c r="H1351" s="6">
        <f t="shared" ref="H1351:H1414" si="21">(D1351-D1350)/D1350</f>
        <v>-1.0318204776679401E-2</v>
      </c>
      <c r="I1351" s="4"/>
      <c r="J1351" s="4"/>
      <c r="K1351" s="4"/>
    </row>
    <row r="1352" spans="2:11" ht="13.5" x14ac:dyDescent="0.35">
      <c r="B1352" s="3">
        <v>43977</v>
      </c>
      <c r="C1352" s="2">
        <v>9.74</v>
      </c>
      <c r="D1352" s="2">
        <v>5.5663999999999998</v>
      </c>
      <c r="E1352" s="2">
        <v>3648</v>
      </c>
      <c r="F1352" s="2">
        <v>9.4931000000000001</v>
      </c>
      <c r="G1352" s="2">
        <v>34630.828800000003</v>
      </c>
      <c r="H1352" s="6">
        <f t="shared" si="21"/>
        <v>1.4581510644502783E-2</v>
      </c>
      <c r="I1352" s="4"/>
      <c r="J1352" s="4"/>
      <c r="K1352" s="4"/>
    </row>
    <row r="1353" spans="2:11" ht="13.5" x14ac:dyDescent="0.35">
      <c r="B1353" s="3">
        <v>43978</v>
      </c>
      <c r="C1353" s="2">
        <v>9.7200000000000006</v>
      </c>
      <c r="D1353" s="2">
        <v>5.5549999999999997</v>
      </c>
      <c r="E1353" s="2">
        <v>4465</v>
      </c>
      <c r="F1353" s="2">
        <v>9.6135000000000002</v>
      </c>
      <c r="G1353" s="2">
        <v>42924.277499999997</v>
      </c>
      <c r="H1353" s="6">
        <f t="shared" si="21"/>
        <v>-2.0480022995113677E-3</v>
      </c>
      <c r="I1353" s="4"/>
      <c r="J1353" s="4"/>
      <c r="K1353" s="4"/>
    </row>
    <row r="1354" spans="2:11" ht="13.5" x14ac:dyDescent="0.35">
      <c r="B1354" s="3">
        <v>43979</v>
      </c>
      <c r="C1354" s="2">
        <v>9.6999999999999993</v>
      </c>
      <c r="D1354" s="2">
        <v>5.5435999999999996</v>
      </c>
      <c r="E1354" s="2">
        <v>4043</v>
      </c>
      <c r="F1354" s="2">
        <v>9.5699000000000005</v>
      </c>
      <c r="G1354" s="2">
        <v>38691.1057</v>
      </c>
      <c r="H1354" s="6">
        <f t="shared" si="21"/>
        <v>-2.052205220522066E-3</v>
      </c>
      <c r="I1354" s="4"/>
      <c r="J1354" s="4"/>
      <c r="K1354" s="4"/>
    </row>
    <row r="1355" spans="2:11" ht="13.5" x14ac:dyDescent="0.35">
      <c r="B1355" s="3">
        <v>43980</v>
      </c>
      <c r="C1355" s="2">
        <v>9.69</v>
      </c>
      <c r="D1355" s="2">
        <v>5.5378999999999996</v>
      </c>
      <c r="E1355" s="2">
        <v>8969</v>
      </c>
      <c r="F1355" s="2">
        <v>9.5807000000000002</v>
      </c>
      <c r="G1355" s="2">
        <v>85929.298299999995</v>
      </c>
      <c r="H1355" s="6">
        <f t="shared" si="21"/>
        <v>-1.0282127137600185E-3</v>
      </c>
      <c r="I1355" s="4"/>
      <c r="J1355" s="4"/>
      <c r="K1355" s="4"/>
    </row>
    <row r="1356" spans="2:11" ht="13.5" x14ac:dyDescent="0.35">
      <c r="B1356" s="3">
        <v>43983</v>
      </c>
      <c r="C1356" s="2">
        <v>9.98</v>
      </c>
      <c r="D1356" s="2">
        <v>5.7035999999999998</v>
      </c>
      <c r="E1356" s="2">
        <v>12211</v>
      </c>
      <c r="F1356" s="2">
        <v>9.7454000000000001</v>
      </c>
      <c r="G1356" s="2">
        <v>119001.0794</v>
      </c>
      <c r="H1356" s="6">
        <f t="shared" si="21"/>
        <v>2.9921089221546109E-2</v>
      </c>
      <c r="I1356" s="4"/>
      <c r="J1356" s="4"/>
      <c r="K1356" s="4"/>
    </row>
    <row r="1357" spans="2:11" ht="13.5" x14ac:dyDescent="0.35">
      <c r="B1357" s="3">
        <v>43984</v>
      </c>
      <c r="C1357" s="2">
        <v>10.27</v>
      </c>
      <c r="D1357" s="2">
        <v>5.8693</v>
      </c>
      <c r="E1357" s="2">
        <v>38819</v>
      </c>
      <c r="F1357" s="2">
        <v>10.1652</v>
      </c>
      <c r="G1357" s="2">
        <v>394602.89880000002</v>
      </c>
      <c r="H1357" s="6">
        <f t="shared" si="21"/>
        <v>2.9051826916333578E-2</v>
      </c>
      <c r="I1357" s="4"/>
      <c r="J1357" s="4"/>
      <c r="K1357" s="4"/>
    </row>
    <row r="1358" spans="2:11" ht="13.5" x14ac:dyDescent="0.35">
      <c r="B1358" s="3">
        <v>43985</v>
      </c>
      <c r="C1358" s="2">
        <v>10.56</v>
      </c>
      <c r="D1358" s="2">
        <v>6.0350999999999999</v>
      </c>
      <c r="E1358" s="2">
        <v>13632</v>
      </c>
      <c r="F1358" s="2">
        <v>10.514799999999999</v>
      </c>
      <c r="G1358" s="2">
        <v>143337.7536</v>
      </c>
      <c r="H1358" s="6">
        <f t="shared" si="21"/>
        <v>2.8248683829417469E-2</v>
      </c>
      <c r="I1358" s="4"/>
      <c r="J1358" s="4"/>
      <c r="K1358" s="4"/>
    </row>
    <row r="1359" spans="2:11" ht="13.5" x14ac:dyDescent="0.35">
      <c r="B1359" s="3">
        <v>43986</v>
      </c>
      <c r="C1359" s="2">
        <v>10.56</v>
      </c>
      <c r="D1359" s="2">
        <v>6.0350999999999999</v>
      </c>
      <c r="E1359" s="2">
        <v>8000</v>
      </c>
      <c r="F1359" s="2">
        <v>10.582000000000001</v>
      </c>
      <c r="G1359" s="2">
        <v>84656</v>
      </c>
      <c r="H1359" s="6">
        <f t="shared" si="21"/>
        <v>0</v>
      </c>
      <c r="I1359" s="4"/>
      <c r="J1359" s="4"/>
      <c r="K1359" s="4"/>
    </row>
    <row r="1360" spans="2:11" ht="13.5" x14ac:dyDescent="0.35">
      <c r="B1360" s="3">
        <v>43987</v>
      </c>
      <c r="C1360" s="2">
        <v>10.36</v>
      </c>
      <c r="D1360" s="2">
        <v>5.9207999999999998</v>
      </c>
      <c r="E1360" s="2">
        <v>2857</v>
      </c>
      <c r="F1360" s="2">
        <v>10.3833</v>
      </c>
      <c r="G1360" s="2">
        <v>29665.088100000001</v>
      </c>
      <c r="H1360" s="6">
        <f t="shared" si="21"/>
        <v>-1.8939205646965263E-2</v>
      </c>
      <c r="I1360" s="4"/>
      <c r="J1360" s="4"/>
      <c r="K1360" s="4"/>
    </row>
    <row r="1361" spans="2:11" ht="13.5" x14ac:dyDescent="0.35">
      <c r="B1361" s="3">
        <v>43990</v>
      </c>
      <c r="C1361" s="2">
        <v>10.36</v>
      </c>
      <c r="D1361" s="2">
        <v>5.9207999999999998</v>
      </c>
      <c r="E1361" s="2">
        <v>1831</v>
      </c>
      <c r="F1361" s="2">
        <v>10.3697</v>
      </c>
      <c r="G1361" s="2">
        <v>18986.920699999999</v>
      </c>
      <c r="H1361" s="6">
        <f t="shared" si="21"/>
        <v>0</v>
      </c>
      <c r="I1361" s="4"/>
      <c r="J1361" s="4"/>
      <c r="K1361" s="4"/>
    </row>
    <row r="1362" spans="2:11" ht="13.5" x14ac:dyDescent="0.35">
      <c r="B1362" s="3">
        <v>43991</v>
      </c>
      <c r="C1362" s="2">
        <v>10.19</v>
      </c>
      <c r="D1362" s="2">
        <v>5.8235999999999999</v>
      </c>
      <c r="E1362" s="2">
        <v>2440</v>
      </c>
      <c r="F1362" s="2">
        <v>10.2271</v>
      </c>
      <c r="G1362" s="2">
        <v>24954.124</v>
      </c>
      <c r="H1362" s="6">
        <f t="shared" si="21"/>
        <v>-1.6416700445885685E-2</v>
      </c>
      <c r="I1362" s="4"/>
      <c r="J1362" s="4"/>
      <c r="K1362" s="4"/>
    </row>
    <row r="1363" spans="2:11" ht="13.5" x14ac:dyDescent="0.35">
      <c r="B1363" s="3">
        <v>43992</v>
      </c>
      <c r="C1363" s="2">
        <v>10.15</v>
      </c>
      <c r="D1363" s="2">
        <v>5.8007999999999997</v>
      </c>
      <c r="E1363" s="2">
        <v>6682</v>
      </c>
      <c r="F1363" s="2">
        <v>10.15</v>
      </c>
      <c r="G1363" s="2">
        <v>67822.3</v>
      </c>
      <c r="H1363" s="6">
        <f t="shared" si="21"/>
        <v>-3.9151040593447617E-3</v>
      </c>
      <c r="I1363" s="4"/>
      <c r="J1363" s="4"/>
      <c r="K1363" s="4"/>
    </row>
    <row r="1364" spans="2:11" ht="13.5" x14ac:dyDescent="0.35">
      <c r="B1364" s="3">
        <v>43993</v>
      </c>
      <c r="C1364" s="2">
        <v>10.37</v>
      </c>
      <c r="D1364" s="2">
        <v>5.9264999999999999</v>
      </c>
      <c r="E1364" s="2">
        <v>5999</v>
      </c>
      <c r="F1364" s="2">
        <v>10.193</v>
      </c>
      <c r="G1364" s="2">
        <v>61147.807000000001</v>
      </c>
      <c r="H1364" s="6">
        <f t="shared" si="21"/>
        <v>2.1669424906909419E-2</v>
      </c>
      <c r="I1364" s="4"/>
      <c r="J1364" s="4"/>
      <c r="K1364" s="4"/>
    </row>
    <row r="1365" spans="2:11" ht="13.5" x14ac:dyDescent="0.35">
      <c r="B1365" s="3">
        <v>43994</v>
      </c>
      <c r="C1365" s="2">
        <v>10.19</v>
      </c>
      <c r="D1365" s="2">
        <v>5.8235999999999999</v>
      </c>
      <c r="E1365" s="2">
        <v>16175</v>
      </c>
      <c r="F1365" s="2">
        <v>10.108599999999999</v>
      </c>
      <c r="G1365" s="2">
        <v>163506.60500000001</v>
      </c>
      <c r="H1365" s="6">
        <f t="shared" si="21"/>
        <v>-1.736269298911668E-2</v>
      </c>
      <c r="I1365" s="4"/>
      <c r="J1365" s="4"/>
      <c r="K1365" s="4"/>
    </row>
    <row r="1366" spans="2:11" ht="13.5" x14ac:dyDescent="0.35">
      <c r="B1366" s="3">
        <v>43997</v>
      </c>
      <c r="C1366" s="2">
        <v>10.199999999999999</v>
      </c>
      <c r="D1366" s="2">
        <v>5.8292999999999999</v>
      </c>
      <c r="E1366" s="2">
        <v>2564</v>
      </c>
      <c r="F1366" s="2">
        <v>10.1767</v>
      </c>
      <c r="G1366" s="2">
        <v>26093.058799999999</v>
      </c>
      <c r="H1366" s="6">
        <f t="shared" si="21"/>
        <v>9.7877601483619043E-4</v>
      </c>
      <c r="I1366" s="4"/>
      <c r="J1366" s="4"/>
      <c r="K1366" s="4"/>
    </row>
    <row r="1367" spans="2:11" ht="13.5" x14ac:dyDescent="0.35">
      <c r="B1367" s="3">
        <v>43998</v>
      </c>
      <c r="C1367" s="2">
        <v>10.199999999999999</v>
      </c>
      <c r="D1367" s="2">
        <v>5.8292999999999999</v>
      </c>
      <c r="E1367" s="2">
        <v>1228</v>
      </c>
      <c r="F1367" s="2">
        <v>10.170299999999999</v>
      </c>
      <c r="G1367" s="2">
        <v>12489.1284</v>
      </c>
      <c r="H1367" s="6">
        <f t="shared" si="21"/>
        <v>0</v>
      </c>
      <c r="I1367" s="4"/>
      <c r="J1367" s="4"/>
      <c r="K1367" s="4"/>
    </row>
    <row r="1368" spans="2:11" ht="13.5" x14ac:dyDescent="0.35">
      <c r="B1368" s="3">
        <v>43999</v>
      </c>
      <c r="C1368" s="2">
        <v>10.3</v>
      </c>
      <c r="D1368" s="2">
        <v>5.8864999999999998</v>
      </c>
      <c r="E1368" s="2">
        <v>5332</v>
      </c>
      <c r="F1368" s="2">
        <v>10.2319</v>
      </c>
      <c r="G1368" s="2">
        <v>54556.4908</v>
      </c>
      <c r="H1368" s="6">
        <f t="shared" si="21"/>
        <v>9.8124989278300864E-3</v>
      </c>
      <c r="I1368" s="4"/>
      <c r="J1368" s="4"/>
      <c r="K1368" s="4"/>
    </row>
    <row r="1369" spans="2:11" ht="13.5" x14ac:dyDescent="0.35">
      <c r="B1369" s="3">
        <v>44000</v>
      </c>
      <c r="C1369" s="2">
        <v>10.42</v>
      </c>
      <c r="D1369" s="2">
        <v>5.9550999999999998</v>
      </c>
      <c r="E1369" s="2">
        <v>1467</v>
      </c>
      <c r="F1369" s="2">
        <v>10.3682</v>
      </c>
      <c r="G1369" s="2">
        <v>15210.1494</v>
      </c>
      <c r="H1369" s="6">
        <f t="shared" si="21"/>
        <v>1.1653784082222033E-2</v>
      </c>
      <c r="I1369" s="4"/>
      <c r="J1369" s="4"/>
      <c r="K1369" s="4"/>
    </row>
    <row r="1370" spans="2:11" ht="13.5" x14ac:dyDescent="0.35">
      <c r="B1370" s="3">
        <v>44001</v>
      </c>
      <c r="C1370" s="2">
        <v>10.34</v>
      </c>
      <c r="D1370" s="2">
        <v>5.9093</v>
      </c>
      <c r="E1370" s="2">
        <v>4009</v>
      </c>
      <c r="F1370" s="2">
        <v>10.372199999999999</v>
      </c>
      <c r="G1370" s="2">
        <v>41582.149799999999</v>
      </c>
      <c r="H1370" s="6">
        <f t="shared" si="21"/>
        <v>-7.6908868029084048E-3</v>
      </c>
      <c r="I1370" s="4"/>
      <c r="J1370" s="4"/>
      <c r="K1370" s="4"/>
    </row>
    <row r="1371" spans="2:11" ht="13.5" x14ac:dyDescent="0.35">
      <c r="B1371" s="3">
        <v>44004</v>
      </c>
      <c r="C1371" s="2">
        <v>10.15</v>
      </c>
      <c r="D1371" s="2">
        <v>5.8007999999999997</v>
      </c>
      <c r="E1371" s="2">
        <v>4900</v>
      </c>
      <c r="F1371" s="2">
        <v>10.2912</v>
      </c>
      <c r="G1371" s="2">
        <v>50426.879999999997</v>
      </c>
      <c r="H1371" s="6">
        <f t="shared" si="21"/>
        <v>-1.8360888768551312E-2</v>
      </c>
      <c r="I1371" s="4"/>
      <c r="J1371" s="4"/>
      <c r="K1371" s="4"/>
    </row>
    <row r="1372" spans="2:11" ht="13.5" x14ac:dyDescent="0.35">
      <c r="B1372" s="3">
        <v>44005</v>
      </c>
      <c r="C1372" s="2">
        <v>10.28</v>
      </c>
      <c r="D1372" s="2">
        <v>5.8750999999999998</v>
      </c>
      <c r="E1372" s="2">
        <v>3486</v>
      </c>
      <c r="F1372" s="2">
        <v>10.2887</v>
      </c>
      <c r="G1372" s="2">
        <v>35866.408199999998</v>
      </c>
      <c r="H1372" s="6">
        <f t="shared" si="21"/>
        <v>1.2808578127154881E-2</v>
      </c>
      <c r="I1372" s="4"/>
      <c r="J1372" s="4"/>
      <c r="K1372" s="4"/>
    </row>
    <row r="1373" spans="2:11" ht="13.5" x14ac:dyDescent="0.35">
      <c r="B1373" s="3">
        <v>44006</v>
      </c>
      <c r="C1373" s="2">
        <v>10.29</v>
      </c>
      <c r="D1373" s="2">
        <v>5.8807999999999998</v>
      </c>
      <c r="E1373" s="2">
        <v>5576</v>
      </c>
      <c r="F1373" s="2">
        <v>10.214399999999999</v>
      </c>
      <c r="G1373" s="2">
        <v>56955.494400000003</v>
      </c>
      <c r="H1373" s="6">
        <f t="shared" si="21"/>
        <v>9.7019625197869626E-4</v>
      </c>
      <c r="I1373" s="4"/>
      <c r="J1373" s="4"/>
      <c r="K1373" s="4"/>
    </row>
    <row r="1374" spans="2:11" ht="13.5" x14ac:dyDescent="0.35">
      <c r="B1374" s="3">
        <v>44007</v>
      </c>
      <c r="C1374" s="2">
        <v>10.35</v>
      </c>
      <c r="D1374" s="2">
        <v>5.9150999999999998</v>
      </c>
      <c r="E1374" s="2">
        <v>1324</v>
      </c>
      <c r="F1374" s="2">
        <v>10.3911</v>
      </c>
      <c r="G1374" s="2">
        <v>13757.8164</v>
      </c>
      <c r="H1374" s="6">
        <f t="shared" si="21"/>
        <v>5.8325397905046933E-3</v>
      </c>
      <c r="I1374" s="4"/>
      <c r="J1374" s="4"/>
      <c r="K1374" s="4"/>
    </row>
    <row r="1375" spans="2:11" ht="13.5" x14ac:dyDescent="0.35">
      <c r="B1375" s="3">
        <v>44008</v>
      </c>
      <c r="C1375" s="2">
        <v>10.35</v>
      </c>
      <c r="D1375" s="2">
        <v>5.9150999999999998</v>
      </c>
      <c r="E1375" s="2">
        <v>500</v>
      </c>
      <c r="F1375" s="2">
        <v>10.37</v>
      </c>
      <c r="G1375" s="2">
        <v>5185</v>
      </c>
      <c r="H1375" s="6">
        <f t="shared" si="21"/>
        <v>0</v>
      </c>
      <c r="I1375" s="4"/>
      <c r="J1375" s="4"/>
      <c r="K1375" s="4"/>
    </row>
    <row r="1376" spans="2:11" ht="13.5" x14ac:dyDescent="0.35">
      <c r="B1376" s="3">
        <v>44011</v>
      </c>
      <c r="C1376" s="2">
        <v>10.45</v>
      </c>
      <c r="D1376" s="2">
        <v>5.9722</v>
      </c>
      <c r="E1376" s="2">
        <v>3147</v>
      </c>
      <c r="F1376" s="2">
        <v>10.441000000000001</v>
      </c>
      <c r="G1376" s="2">
        <v>32857.826999999997</v>
      </c>
      <c r="H1376" s="6">
        <f t="shared" si="21"/>
        <v>9.6532602999104249E-3</v>
      </c>
      <c r="I1376" s="4"/>
      <c r="J1376" s="4"/>
      <c r="K1376" s="4"/>
    </row>
    <row r="1377" spans="2:11" ht="13.5" x14ac:dyDescent="0.35">
      <c r="B1377" s="3">
        <v>44012</v>
      </c>
      <c r="C1377" s="2">
        <v>10.45</v>
      </c>
      <c r="D1377" s="2">
        <v>5.9722</v>
      </c>
      <c r="E1377" s="2">
        <v>2801</v>
      </c>
      <c r="F1377" s="2">
        <v>10.3858</v>
      </c>
      <c r="G1377" s="2">
        <v>29090.625800000002</v>
      </c>
      <c r="H1377" s="6">
        <f t="shared" si="21"/>
        <v>0</v>
      </c>
      <c r="I1377" s="4"/>
      <c r="J1377" s="4"/>
      <c r="K1377" s="4"/>
    </row>
    <row r="1378" spans="2:11" ht="13.5" x14ac:dyDescent="0.35">
      <c r="B1378" s="3">
        <v>44013</v>
      </c>
      <c r="C1378" s="2">
        <v>10.45</v>
      </c>
      <c r="D1378" s="2">
        <v>5.9722</v>
      </c>
      <c r="E1378" s="2">
        <v>500</v>
      </c>
      <c r="F1378" s="2">
        <v>10.45</v>
      </c>
      <c r="G1378" s="2">
        <v>5225</v>
      </c>
      <c r="H1378" s="6">
        <f t="shared" si="21"/>
        <v>0</v>
      </c>
      <c r="I1378" s="4"/>
      <c r="J1378" s="4"/>
      <c r="K1378" s="4"/>
    </row>
    <row r="1379" spans="2:11" ht="13.5" x14ac:dyDescent="0.35">
      <c r="B1379" s="3">
        <v>44014</v>
      </c>
      <c r="C1379" s="2">
        <v>10</v>
      </c>
      <c r="D1379" s="2">
        <v>5.7149999999999999</v>
      </c>
      <c r="E1379" s="2">
        <v>2008</v>
      </c>
      <c r="F1379" s="2">
        <v>10.1122</v>
      </c>
      <c r="G1379" s="2">
        <v>20305.297600000002</v>
      </c>
      <c r="H1379" s="6">
        <f t="shared" si="21"/>
        <v>-4.3066206757978648E-2</v>
      </c>
      <c r="I1379" s="4"/>
      <c r="J1379" s="4"/>
      <c r="K1379" s="4"/>
    </row>
    <row r="1380" spans="2:11" ht="13.5" x14ac:dyDescent="0.35">
      <c r="B1380" s="3">
        <v>44015</v>
      </c>
      <c r="C1380" s="2">
        <v>10.35</v>
      </c>
      <c r="D1380" s="2">
        <v>5.9150999999999998</v>
      </c>
      <c r="E1380" s="2">
        <v>4750</v>
      </c>
      <c r="F1380" s="2">
        <v>10.1525</v>
      </c>
      <c r="G1380" s="2">
        <v>48224.375</v>
      </c>
      <c r="H1380" s="6">
        <f t="shared" si="21"/>
        <v>3.5013123359580046E-2</v>
      </c>
      <c r="I1380" s="4"/>
      <c r="J1380" s="4"/>
      <c r="K1380" s="4"/>
    </row>
    <row r="1381" spans="2:11" ht="13.5" x14ac:dyDescent="0.35">
      <c r="B1381" s="3">
        <v>44018</v>
      </c>
      <c r="C1381" s="2">
        <v>10.38</v>
      </c>
      <c r="D1381" s="2">
        <v>5.9321999999999999</v>
      </c>
      <c r="E1381" s="2">
        <v>208</v>
      </c>
      <c r="F1381" s="2">
        <v>10.38</v>
      </c>
      <c r="G1381" s="2">
        <v>2159.04</v>
      </c>
      <c r="H1381" s="6">
        <f t="shared" si="21"/>
        <v>2.890906324491575E-3</v>
      </c>
      <c r="I1381" s="4"/>
      <c r="J1381" s="4"/>
      <c r="K1381" s="4"/>
    </row>
    <row r="1382" spans="2:11" ht="13.5" x14ac:dyDescent="0.35">
      <c r="B1382" s="3">
        <v>44019</v>
      </c>
      <c r="C1382" s="2">
        <v>10</v>
      </c>
      <c r="D1382" s="2">
        <v>5.7149999999999999</v>
      </c>
      <c r="E1382" s="2">
        <v>2159</v>
      </c>
      <c r="F1382" s="2">
        <v>10.1088</v>
      </c>
      <c r="G1382" s="2">
        <v>21824.8992</v>
      </c>
      <c r="H1382" s="6">
        <f t="shared" si="21"/>
        <v>-3.6613735207848698E-2</v>
      </c>
      <c r="I1382" s="4"/>
      <c r="J1382" s="4"/>
      <c r="K1382" s="4"/>
    </row>
    <row r="1383" spans="2:11" ht="13.5" x14ac:dyDescent="0.35">
      <c r="B1383" s="3">
        <v>44020</v>
      </c>
      <c r="C1383" s="2">
        <v>10.19</v>
      </c>
      <c r="D1383" s="2">
        <v>5.8235999999999999</v>
      </c>
      <c r="E1383" s="2">
        <v>2363</v>
      </c>
      <c r="F1383" s="2">
        <v>10.043900000000001</v>
      </c>
      <c r="G1383" s="2">
        <v>23733.735700000001</v>
      </c>
      <c r="H1383" s="6">
        <f t="shared" si="21"/>
        <v>1.9002624671916015E-2</v>
      </c>
      <c r="I1383" s="4"/>
      <c r="J1383" s="4"/>
      <c r="K1383" s="4"/>
    </row>
    <row r="1384" spans="2:11" ht="13.5" x14ac:dyDescent="0.35">
      <c r="B1384" s="3">
        <v>44021</v>
      </c>
      <c r="C1384" s="2">
        <v>10.199999999999999</v>
      </c>
      <c r="D1384" s="2">
        <v>5.8292999999999999</v>
      </c>
      <c r="E1384" s="2">
        <v>368</v>
      </c>
      <c r="F1384" s="2">
        <v>10.2095</v>
      </c>
      <c r="G1384" s="2">
        <v>3757.096</v>
      </c>
      <c r="H1384" s="6">
        <f t="shared" si="21"/>
        <v>9.7877601483619043E-4</v>
      </c>
      <c r="I1384" s="4"/>
      <c r="J1384" s="4"/>
      <c r="K1384" s="4"/>
    </row>
    <row r="1385" spans="2:11" ht="13.5" x14ac:dyDescent="0.35">
      <c r="B1385" s="3">
        <v>44022</v>
      </c>
      <c r="C1385" s="2">
        <v>10.220000000000001</v>
      </c>
      <c r="D1385" s="2">
        <v>5.8407999999999998</v>
      </c>
      <c r="E1385" s="2">
        <v>3410</v>
      </c>
      <c r="F1385" s="2">
        <v>10.1722</v>
      </c>
      <c r="G1385" s="2">
        <v>34687.201999999997</v>
      </c>
      <c r="H1385" s="6">
        <f t="shared" si="21"/>
        <v>1.9727926166091714E-3</v>
      </c>
      <c r="I1385" s="4"/>
      <c r="J1385" s="4"/>
      <c r="K1385" s="4"/>
    </row>
    <row r="1386" spans="2:11" ht="13.5" x14ac:dyDescent="0.35">
      <c r="B1386" s="3">
        <v>44025</v>
      </c>
      <c r="C1386" s="2">
        <v>10.17</v>
      </c>
      <c r="D1386" s="2">
        <v>5.8121999999999998</v>
      </c>
      <c r="E1386" s="2">
        <v>4468</v>
      </c>
      <c r="F1386" s="2">
        <v>10.0967</v>
      </c>
      <c r="G1386" s="2">
        <v>45112.0556</v>
      </c>
      <c r="H1386" s="6">
        <f t="shared" si="21"/>
        <v>-4.896589508286529E-3</v>
      </c>
      <c r="I1386" s="4"/>
      <c r="J1386" s="4"/>
      <c r="K1386" s="4"/>
    </row>
    <row r="1387" spans="2:11" ht="13.5" x14ac:dyDescent="0.35">
      <c r="B1387" s="3">
        <v>44026</v>
      </c>
      <c r="C1387" s="2">
        <v>9.98</v>
      </c>
      <c r="D1387" s="2">
        <v>5.7035999999999998</v>
      </c>
      <c r="E1387" s="2">
        <v>143</v>
      </c>
      <c r="F1387" s="2">
        <v>9.9890000000000008</v>
      </c>
      <c r="G1387" s="2">
        <v>1428.4269999999999</v>
      </c>
      <c r="H1387" s="6">
        <f t="shared" si="21"/>
        <v>-1.8684835346340464E-2</v>
      </c>
      <c r="I1387" s="4"/>
      <c r="J1387" s="4"/>
      <c r="K1387" s="4"/>
    </row>
    <row r="1388" spans="2:11" ht="13.5" x14ac:dyDescent="0.35">
      <c r="B1388" s="3">
        <v>44027</v>
      </c>
      <c r="C1388" s="2">
        <v>9.98</v>
      </c>
      <c r="D1388" s="2">
        <v>5.7035999999999998</v>
      </c>
      <c r="E1388" s="2">
        <v>5836</v>
      </c>
      <c r="F1388" s="2">
        <v>10.0108</v>
      </c>
      <c r="G1388" s="2">
        <v>58423.0288</v>
      </c>
      <c r="H1388" s="6">
        <f t="shared" si="21"/>
        <v>0</v>
      </c>
      <c r="I1388" s="4"/>
      <c r="J1388" s="4"/>
      <c r="K1388" s="4"/>
    </row>
    <row r="1389" spans="2:11" ht="13.5" x14ac:dyDescent="0.35">
      <c r="B1389" s="3">
        <v>44028</v>
      </c>
      <c r="C1389" s="2">
        <v>10.15</v>
      </c>
      <c r="D1389" s="2">
        <v>5.8007999999999997</v>
      </c>
      <c r="E1389" s="2">
        <v>7314</v>
      </c>
      <c r="F1389" s="2">
        <v>10.129</v>
      </c>
      <c r="G1389" s="2">
        <v>74083.505999999994</v>
      </c>
      <c r="H1389" s="6">
        <f t="shared" si="21"/>
        <v>1.7041868293709229E-2</v>
      </c>
      <c r="I1389" s="4"/>
      <c r="J1389" s="4"/>
      <c r="K1389" s="4"/>
    </row>
    <row r="1390" spans="2:11" ht="13.5" x14ac:dyDescent="0.35">
      <c r="B1390" s="3">
        <v>44029</v>
      </c>
      <c r="C1390" s="2">
        <v>10.15</v>
      </c>
      <c r="D1390" s="2">
        <v>5.8007999999999997</v>
      </c>
      <c r="E1390" s="2">
        <v>2167</v>
      </c>
      <c r="F1390" s="2">
        <v>10.149699999999999</v>
      </c>
      <c r="G1390" s="2">
        <v>21994.3999</v>
      </c>
      <c r="H1390" s="6">
        <f t="shared" si="21"/>
        <v>0</v>
      </c>
      <c r="I1390" s="4"/>
      <c r="J1390" s="4"/>
      <c r="K1390" s="4"/>
    </row>
    <row r="1391" spans="2:11" ht="13.5" x14ac:dyDescent="0.35">
      <c r="B1391" s="3">
        <v>44032</v>
      </c>
      <c r="C1391" s="2">
        <v>10.14</v>
      </c>
      <c r="D1391" s="2">
        <v>5.7949999999999999</v>
      </c>
      <c r="E1391" s="2">
        <v>725</v>
      </c>
      <c r="F1391" s="2">
        <v>10.116199999999999</v>
      </c>
      <c r="G1391" s="2">
        <v>7334.2449999999999</v>
      </c>
      <c r="H1391" s="6">
        <f t="shared" si="21"/>
        <v>-9.9986208798783015E-4</v>
      </c>
      <c r="I1391" s="4"/>
      <c r="J1391" s="4"/>
      <c r="K1391" s="4"/>
    </row>
    <row r="1392" spans="2:11" ht="13.5" x14ac:dyDescent="0.35">
      <c r="B1392" s="3">
        <v>44033</v>
      </c>
      <c r="C1392" s="2">
        <v>10</v>
      </c>
      <c r="D1392" s="2">
        <v>5.7149999999999999</v>
      </c>
      <c r="E1392" s="2">
        <v>3543</v>
      </c>
      <c r="F1392" s="2">
        <v>10.1328</v>
      </c>
      <c r="G1392" s="2">
        <v>35900.510399999999</v>
      </c>
      <c r="H1392" s="6">
        <f t="shared" si="21"/>
        <v>-1.3805004314063861E-2</v>
      </c>
      <c r="I1392" s="4"/>
      <c r="J1392" s="4"/>
      <c r="K1392" s="4"/>
    </row>
    <row r="1393" spans="2:11" ht="13.5" x14ac:dyDescent="0.35">
      <c r="B1393" s="3">
        <v>44034</v>
      </c>
      <c r="C1393" s="2">
        <v>10.23</v>
      </c>
      <c r="D1393" s="2">
        <v>5.8464999999999998</v>
      </c>
      <c r="E1393" s="2">
        <v>1726</v>
      </c>
      <c r="F1393" s="2">
        <v>10.19</v>
      </c>
      <c r="G1393" s="2">
        <v>17587.939999999999</v>
      </c>
      <c r="H1393" s="6">
        <f t="shared" si="21"/>
        <v>2.3009623797025362E-2</v>
      </c>
      <c r="I1393" s="4"/>
      <c r="J1393" s="4"/>
      <c r="K1393" s="4"/>
    </row>
    <row r="1394" spans="2:11" ht="13.5" x14ac:dyDescent="0.35">
      <c r="B1394" s="3">
        <v>44035</v>
      </c>
      <c r="C1394" s="2">
        <v>10.42</v>
      </c>
      <c r="D1394" s="2">
        <v>5.9550999999999998</v>
      </c>
      <c r="E1394" s="2">
        <v>831</v>
      </c>
      <c r="F1394" s="2">
        <v>10.2448</v>
      </c>
      <c r="G1394" s="2">
        <v>8513.4287999999997</v>
      </c>
      <c r="H1394" s="6">
        <f t="shared" si="21"/>
        <v>1.8575215941161384E-2</v>
      </c>
      <c r="I1394" s="4"/>
      <c r="J1394" s="4"/>
      <c r="K1394" s="4"/>
    </row>
    <row r="1395" spans="2:11" ht="13.5" x14ac:dyDescent="0.35">
      <c r="B1395" s="3">
        <v>44036</v>
      </c>
      <c r="C1395" s="2">
        <v>10.42</v>
      </c>
      <c r="D1395" s="2">
        <v>5.9550999999999998</v>
      </c>
      <c r="E1395" s="2">
        <v>2785</v>
      </c>
      <c r="F1395" s="2">
        <v>10.4221</v>
      </c>
      <c r="G1395" s="2">
        <v>29025.548500000001</v>
      </c>
      <c r="H1395" s="6">
        <f t="shared" si="21"/>
        <v>0</v>
      </c>
      <c r="I1395" s="4"/>
      <c r="J1395" s="4"/>
      <c r="K1395" s="4"/>
    </row>
    <row r="1396" spans="2:11" ht="13.5" x14ac:dyDescent="0.35">
      <c r="B1396" s="3">
        <v>44039</v>
      </c>
      <c r="C1396" s="2">
        <v>10.7</v>
      </c>
      <c r="D1396" s="2">
        <v>6.1151</v>
      </c>
      <c r="E1396" s="2">
        <v>3390</v>
      </c>
      <c r="F1396" s="2">
        <v>10.4794</v>
      </c>
      <c r="G1396" s="2">
        <v>35525.165999999997</v>
      </c>
      <c r="H1396" s="6">
        <f t="shared" si="21"/>
        <v>2.6867726822387559E-2</v>
      </c>
      <c r="I1396" s="4"/>
      <c r="J1396" s="4"/>
      <c r="K1396" s="4"/>
    </row>
    <row r="1397" spans="2:11" ht="13.5" x14ac:dyDescent="0.35">
      <c r="B1397" s="3">
        <v>44040</v>
      </c>
      <c r="C1397" s="2">
        <v>11</v>
      </c>
      <c r="D1397" s="2">
        <v>6.2865000000000002</v>
      </c>
      <c r="E1397" s="2">
        <v>4208</v>
      </c>
      <c r="F1397" s="2">
        <v>10.9588</v>
      </c>
      <c r="G1397" s="2">
        <v>46114.630400000002</v>
      </c>
      <c r="H1397" s="6">
        <f t="shared" si="21"/>
        <v>2.8028977449264969E-2</v>
      </c>
      <c r="I1397" s="4"/>
      <c r="J1397" s="4"/>
      <c r="K1397" s="4"/>
    </row>
    <row r="1398" spans="2:11" ht="13.5" x14ac:dyDescent="0.35">
      <c r="B1398" s="3">
        <v>44041</v>
      </c>
      <c r="C1398" s="2">
        <v>11.1</v>
      </c>
      <c r="D1398" s="2">
        <v>6.3437000000000001</v>
      </c>
      <c r="E1398" s="2">
        <v>2564</v>
      </c>
      <c r="F1398" s="2">
        <v>11.133100000000001</v>
      </c>
      <c r="G1398" s="2">
        <v>28545.268400000001</v>
      </c>
      <c r="H1398" s="6">
        <f t="shared" si="21"/>
        <v>9.0988626421697159E-3</v>
      </c>
      <c r="I1398" s="4"/>
      <c r="J1398" s="4"/>
      <c r="K1398" s="4"/>
    </row>
    <row r="1399" spans="2:11" ht="13.5" x14ac:dyDescent="0.35">
      <c r="B1399" s="3">
        <v>44042</v>
      </c>
      <c r="C1399" s="2">
        <v>11.3</v>
      </c>
      <c r="D1399" s="2">
        <v>6.4580000000000002</v>
      </c>
      <c r="E1399" s="2">
        <v>6796</v>
      </c>
      <c r="F1399" s="2">
        <v>11.2468</v>
      </c>
      <c r="G1399" s="2">
        <v>76433.252800000002</v>
      </c>
      <c r="H1399" s="6">
        <f t="shared" si="21"/>
        <v>1.8017876002963579E-2</v>
      </c>
      <c r="I1399" s="4"/>
      <c r="J1399" s="4"/>
      <c r="K1399" s="4"/>
    </row>
    <row r="1400" spans="2:11" ht="13.5" x14ac:dyDescent="0.35">
      <c r="B1400" s="3">
        <v>44046</v>
      </c>
      <c r="C1400" s="2">
        <v>11.42</v>
      </c>
      <c r="D1400" s="2">
        <v>6.5266000000000002</v>
      </c>
      <c r="E1400" s="2">
        <v>4038</v>
      </c>
      <c r="F1400" s="2">
        <v>11.3033</v>
      </c>
      <c r="G1400" s="2">
        <v>45642.725400000003</v>
      </c>
      <c r="H1400" s="6">
        <f t="shared" si="21"/>
        <v>1.0622483741096313E-2</v>
      </c>
      <c r="I1400" s="4"/>
      <c r="J1400" s="4"/>
      <c r="K1400" s="4"/>
    </row>
    <row r="1401" spans="2:11" ht="13.5" x14ac:dyDescent="0.35">
      <c r="B1401" s="3">
        <v>44047</v>
      </c>
      <c r="C1401" s="2">
        <v>11.88</v>
      </c>
      <c r="D1401" s="2">
        <v>6.7895000000000003</v>
      </c>
      <c r="E1401" s="2">
        <v>13599</v>
      </c>
      <c r="F1401" s="2">
        <v>11.724500000000001</v>
      </c>
      <c r="G1401" s="2">
        <v>159441.4755</v>
      </c>
      <c r="H1401" s="6">
        <f t="shared" si="21"/>
        <v>4.0281310330034036E-2</v>
      </c>
      <c r="I1401" s="4"/>
      <c r="J1401" s="4"/>
      <c r="K1401" s="4"/>
    </row>
    <row r="1402" spans="2:11" ht="13.5" x14ac:dyDescent="0.35">
      <c r="B1402" s="3">
        <v>44048</v>
      </c>
      <c r="C1402" s="2">
        <v>11.84</v>
      </c>
      <c r="D1402" s="2">
        <v>6.7666000000000004</v>
      </c>
      <c r="E1402" s="2">
        <v>46972</v>
      </c>
      <c r="F1402" s="2">
        <v>11.8736</v>
      </c>
      <c r="G1402" s="2">
        <v>557726.73919999995</v>
      </c>
      <c r="H1402" s="6">
        <f t="shared" si="21"/>
        <v>-3.3728551439722982E-3</v>
      </c>
      <c r="I1402" s="4"/>
      <c r="J1402" s="4"/>
      <c r="K1402" s="4"/>
    </row>
    <row r="1403" spans="2:11" ht="13.5" x14ac:dyDescent="0.35">
      <c r="B1403" s="3">
        <v>44049</v>
      </c>
      <c r="C1403" s="2">
        <v>11.69</v>
      </c>
      <c r="D1403" s="2">
        <v>6.6809000000000003</v>
      </c>
      <c r="E1403" s="2">
        <v>2107</v>
      </c>
      <c r="F1403" s="2">
        <v>11.7037</v>
      </c>
      <c r="G1403" s="2">
        <v>24659.695899999999</v>
      </c>
      <c r="H1403" s="6">
        <f t="shared" si="21"/>
        <v>-1.2665149410339034E-2</v>
      </c>
      <c r="I1403" s="4"/>
      <c r="J1403" s="4"/>
      <c r="K1403" s="4"/>
    </row>
    <row r="1404" spans="2:11" ht="13.5" x14ac:dyDescent="0.35">
      <c r="B1404" s="3">
        <v>44050</v>
      </c>
      <c r="C1404" s="2">
        <v>11.98</v>
      </c>
      <c r="D1404" s="2">
        <v>6.8465999999999996</v>
      </c>
      <c r="E1404" s="2">
        <v>85259</v>
      </c>
      <c r="F1404" s="2">
        <v>11.719799999999999</v>
      </c>
      <c r="G1404" s="2">
        <v>999218.42819999997</v>
      </c>
      <c r="H1404" s="6">
        <f t="shared" si="21"/>
        <v>2.4802047628313444E-2</v>
      </c>
      <c r="I1404" s="4"/>
      <c r="J1404" s="4"/>
      <c r="K1404" s="4"/>
    </row>
    <row r="1405" spans="2:11" ht="13.5" x14ac:dyDescent="0.35">
      <c r="B1405" s="3">
        <v>44053</v>
      </c>
      <c r="C1405" s="2">
        <v>12.5</v>
      </c>
      <c r="D1405" s="2">
        <v>7.1437999999999997</v>
      </c>
      <c r="E1405" s="2">
        <v>38799</v>
      </c>
      <c r="F1405" s="2">
        <v>12.4985</v>
      </c>
      <c r="G1405" s="2">
        <v>484929.3015</v>
      </c>
      <c r="H1405" s="6">
        <f t="shared" si="21"/>
        <v>4.3408407092571516E-2</v>
      </c>
      <c r="I1405" s="4"/>
      <c r="J1405" s="4"/>
      <c r="K1405" s="4"/>
    </row>
    <row r="1406" spans="2:11" ht="13.5" x14ac:dyDescent="0.35">
      <c r="B1406" s="3">
        <v>44054</v>
      </c>
      <c r="C1406" s="2">
        <v>12.75</v>
      </c>
      <c r="D1406" s="2">
        <v>7.2866999999999997</v>
      </c>
      <c r="E1406" s="2">
        <v>18071</v>
      </c>
      <c r="F1406" s="2">
        <v>12.6386</v>
      </c>
      <c r="G1406" s="2">
        <v>228392.14060000001</v>
      </c>
      <c r="H1406" s="6">
        <f t="shared" si="21"/>
        <v>2.0003359556538543E-2</v>
      </c>
      <c r="I1406" s="4"/>
      <c r="J1406" s="4"/>
      <c r="K1406" s="4"/>
    </row>
    <row r="1407" spans="2:11" ht="13.5" x14ac:dyDescent="0.35">
      <c r="B1407" s="3">
        <v>44055</v>
      </c>
      <c r="C1407" s="2">
        <v>12.75</v>
      </c>
      <c r="D1407" s="2">
        <v>7.2866999999999997</v>
      </c>
      <c r="E1407" s="2">
        <v>18696</v>
      </c>
      <c r="F1407" s="2">
        <v>12.7963</v>
      </c>
      <c r="G1407" s="2">
        <v>239239.62479999999</v>
      </c>
      <c r="H1407" s="6">
        <f t="shared" si="21"/>
        <v>0</v>
      </c>
      <c r="I1407" s="4"/>
      <c r="J1407" s="4"/>
      <c r="K1407" s="4"/>
    </row>
    <row r="1408" spans="2:11" ht="13.5" x14ac:dyDescent="0.35">
      <c r="B1408" s="3">
        <v>44057</v>
      </c>
      <c r="C1408" s="2">
        <v>12.5</v>
      </c>
      <c r="D1408" s="2">
        <v>7.1437999999999997</v>
      </c>
      <c r="E1408" s="2">
        <v>6829</v>
      </c>
      <c r="F1408" s="2">
        <v>12.6671</v>
      </c>
      <c r="G1408" s="2">
        <v>86503.625899999999</v>
      </c>
      <c r="H1408" s="6">
        <f t="shared" si="21"/>
        <v>-1.9611072227482953E-2</v>
      </c>
      <c r="I1408" s="4"/>
      <c r="J1408" s="4"/>
      <c r="K1408" s="4"/>
    </row>
    <row r="1409" spans="2:11" ht="13.5" x14ac:dyDescent="0.35">
      <c r="B1409" s="3">
        <v>44060</v>
      </c>
      <c r="C1409" s="2">
        <v>12.54</v>
      </c>
      <c r="D1409" s="2">
        <v>7.1665999999999999</v>
      </c>
      <c r="E1409" s="2">
        <v>10635</v>
      </c>
      <c r="F1409" s="2">
        <v>12.5509</v>
      </c>
      <c r="G1409" s="2">
        <v>133478.82149999999</v>
      </c>
      <c r="H1409" s="6">
        <f t="shared" si="21"/>
        <v>3.191578711610089E-3</v>
      </c>
      <c r="I1409" s="4"/>
      <c r="J1409" s="4"/>
      <c r="K1409" s="4"/>
    </row>
    <row r="1410" spans="2:11" ht="13.5" x14ac:dyDescent="0.35">
      <c r="B1410" s="3">
        <v>44061</v>
      </c>
      <c r="C1410" s="2">
        <v>12.59</v>
      </c>
      <c r="D1410" s="2">
        <v>7.1951999999999998</v>
      </c>
      <c r="E1410" s="2">
        <v>3398</v>
      </c>
      <c r="F1410" s="2">
        <v>12.5116</v>
      </c>
      <c r="G1410" s="2">
        <v>42514.416799999999</v>
      </c>
      <c r="H1410" s="6">
        <f t="shared" si="21"/>
        <v>3.9907347975329946E-3</v>
      </c>
      <c r="I1410" s="4"/>
      <c r="J1410" s="4"/>
      <c r="K1410" s="4"/>
    </row>
    <row r="1411" spans="2:11" ht="13.5" x14ac:dyDescent="0.35">
      <c r="B1411" s="3">
        <v>44062</v>
      </c>
      <c r="C1411" s="2">
        <v>12.68</v>
      </c>
      <c r="D1411" s="2">
        <v>7.2466999999999997</v>
      </c>
      <c r="E1411" s="2">
        <v>6129</v>
      </c>
      <c r="F1411" s="2">
        <v>12.600099999999999</v>
      </c>
      <c r="G1411" s="2">
        <v>77226.012900000002</v>
      </c>
      <c r="H1411" s="6">
        <f t="shared" si="21"/>
        <v>7.1575494774293808E-3</v>
      </c>
      <c r="I1411" s="4"/>
      <c r="J1411" s="4"/>
      <c r="K1411" s="4"/>
    </row>
    <row r="1412" spans="2:11" ht="13.5" x14ac:dyDescent="0.35">
      <c r="B1412" s="3">
        <v>44064</v>
      </c>
      <c r="C1412" s="2">
        <v>12.8</v>
      </c>
      <c r="D1412" s="2">
        <v>7.3151999999999999</v>
      </c>
      <c r="E1412" s="2">
        <v>5881</v>
      </c>
      <c r="F1412" s="2">
        <v>12.7622</v>
      </c>
      <c r="G1412" s="2">
        <v>75054.498200000002</v>
      </c>
      <c r="H1412" s="6">
        <f t="shared" si="21"/>
        <v>9.4525784150027228E-3</v>
      </c>
      <c r="I1412" s="4"/>
      <c r="J1412" s="4"/>
      <c r="K1412" s="4"/>
    </row>
    <row r="1413" spans="2:11" ht="13.5" x14ac:dyDescent="0.35">
      <c r="B1413" s="3">
        <v>44067</v>
      </c>
      <c r="C1413" s="2">
        <v>12.7</v>
      </c>
      <c r="D1413" s="2">
        <v>7.2580999999999998</v>
      </c>
      <c r="E1413" s="2">
        <v>5008</v>
      </c>
      <c r="F1413" s="2">
        <v>12.7393</v>
      </c>
      <c r="G1413" s="2">
        <v>63798.414400000001</v>
      </c>
      <c r="H1413" s="6">
        <f t="shared" si="21"/>
        <v>-7.80566491688541E-3</v>
      </c>
      <c r="I1413" s="4"/>
      <c r="J1413" s="4"/>
      <c r="K1413" s="4"/>
    </row>
    <row r="1414" spans="2:11" ht="13.5" x14ac:dyDescent="0.35">
      <c r="B1414" s="3">
        <v>44068</v>
      </c>
      <c r="C1414" s="2">
        <v>13</v>
      </c>
      <c r="D1414" s="2">
        <v>7.4295</v>
      </c>
      <c r="E1414" s="2">
        <v>61942</v>
      </c>
      <c r="F1414" s="2">
        <v>12.7804</v>
      </c>
      <c r="G1414" s="2">
        <v>791643.5368</v>
      </c>
      <c r="H1414" s="6">
        <f t="shared" si="21"/>
        <v>2.3614995660021249E-2</v>
      </c>
      <c r="I1414" s="4"/>
      <c r="J1414" s="4"/>
      <c r="K1414" s="4"/>
    </row>
    <row r="1415" spans="2:11" ht="13.5" x14ac:dyDescent="0.35">
      <c r="B1415" s="3">
        <v>44069</v>
      </c>
      <c r="C1415" s="2">
        <v>12.9</v>
      </c>
      <c r="D1415" s="2">
        <v>7.3723999999999998</v>
      </c>
      <c r="E1415" s="2">
        <v>4823</v>
      </c>
      <c r="F1415" s="2">
        <v>12.950900000000001</v>
      </c>
      <c r="G1415" s="2">
        <v>62462.190699999999</v>
      </c>
      <c r="H1415" s="6">
        <f t="shared" ref="H1415:H1478" si="22">(D1415-D1414)/D1414</f>
        <v>-7.6855777643179421E-3</v>
      </c>
      <c r="I1415" s="4"/>
      <c r="J1415" s="4"/>
      <c r="K1415" s="4"/>
    </row>
    <row r="1416" spans="2:11" ht="13.5" x14ac:dyDescent="0.35">
      <c r="B1416" s="3">
        <v>44070</v>
      </c>
      <c r="C1416" s="2">
        <v>12.9</v>
      </c>
      <c r="D1416" s="2">
        <v>7.3723999999999998</v>
      </c>
      <c r="E1416" s="2">
        <v>8010</v>
      </c>
      <c r="F1416" s="2">
        <v>12.8849</v>
      </c>
      <c r="G1416" s="2">
        <v>103208.049</v>
      </c>
      <c r="H1416" s="6">
        <f t="shared" si="22"/>
        <v>0</v>
      </c>
      <c r="I1416" s="4"/>
      <c r="J1416" s="4"/>
      <c r="K1416" s="4"/>
    </row>
    <row r="1417" spans="2:11" ht="13.5" x14ac:dyDescent="0.35">
      <c r="B1417" s="3">
        <v>44071</v>
      </c>
      <c r="C1417" s="2">
        <v>13</v>
      </c>
      <c r="D1417" s="2">
        <v>7.4295</v>
      </c>
      <c r="E1417" s="2">
        <v>23769</v>
      </c>
      <c r="F1417" s="2">
        <v>12.9445</v>
      </c>
      <c r="G1417" s="2">
        <v>307677.82049999997</v>
      </c>
      <c r="H1417" s="6">
        <f t="shared" si="22"/>
        <v>7.7451033584721597E-3</v>
      </c>
      <c r="I1417" s="4"/>
      <c r="J1417" s="4"/>
      <c r="K1417" s="4"/>
    </row>
    <row r="1418" spans="2:11" ht="13.5" x14ac:dyDescent="0.35">
      <c r="B1418" s="3">
        <v>44074</v>
      </c>
      <c r="C1418" s="2">
        <v>12.9</v>
      </c>
      <c r="D1418" s="2">
        <v>7.3723999999999998</v>
      </c>
      <c r="E1418" s="2">
        <v>19582</v>
      </c>
      <c r="F1418" s="2">
        <v>12.9259</v>
      </c>
      <c r="G1418" s="2">
        <v>253114.97380000001</v>
      </c>
      <c r="H1418" s="6">
        <f t="shared" si="22"/>
        <v>-7.6855777643179421E-3</v>
      </c>
      <c r="I1418" s="4"/>
      <c r="J1418" s="4"/>
      <c r="K1418" s="4"/>
    </row>
    <row r="1419" spans="2:11" ht="13.5" x14ac:dyDescent="0.35">
      <c r="B1419" s="3">
        <v>44075</v>
      </c>
      <c r="C1419" s="2">
        <v>12.61</v>
      </c>
      <c r="D1419" s="2">
        <v>7.2066999999999997</v>
      </c>
      <c r="E1419" s="2">
        <v>8475</v>
      </c>
      <c r="F1419" s="2">
        <v>12.880100000000001</v>
      </c>
      <c r="G1419" s="2">
        <v>109158.8475</v>
      </c>
      <c r="H1419" s="6">
        <f t="shared" si="22"/>
        <v>-2.2475720253920049E-2</v>
      </c>
      <c r="I1419" s="4"/>
      <c r="J1419" s="4"/>
      <c r="K1419" s="4"/>
    </row>
    <row r="1420" spans="2:11" ht="13.5" x14ac:dyDescent="0.35">
      <c r="B1420" s="3">
        <v>44076</v>
      </c>
      <c r="C1420" s="2">
        <v>12.9</v>
      </c>
      <c r="D1420" s="2">
        <v>7.3723999999999998</v>
      </c>
      <c r="E1420" s="2">
        <v>6510</v>
      </c>
      <c r="F1420" s="2">
        <v>12.8652</v>
      </c>
      <c r="G1420" s="2">
        <v>83752.452000000005</v>
      </c>
      <c r="H1420" s="6">
        <f t="shared" si="22"/>
        <v>2.2992493096701705E-2</v>
      </c>
      <c r="I1420" s="4"/>
      <c r="J1420" s="4"/>
      <c r="K1420" s="4"/>
    </row>
    <row r="1421" spans="2:11" ht="13.5" x14ac:dyDescent="0.35">
      <c r="B1421" s="3">
        <v>44077</v>
      </c>
      <c r="C1421" s="2">
        <v>12.9</v>
      </c>
      <c r="D1421" s="2">
        <v>7.3723999999999998</v>
      </c>
      <c r="E1421" s="2">
        <v>13180</v>
      </c>
      <c r="F1421" s="2">
        <v>12.900399999999999</v>
      </c>
      <c r="G1421" s="2">
        <v>170027.272</v>
      </c>
      <c r="H1421" s="6">
        <f t="shared" si="22"/>
        <v>0</v>
      </c>
      <c r="I1421" s="4"/>
      <c r="J1421" s="4"/>
      <c r="K1421" s="4"/>
    </row>
    <row r="1422" spans="2:11" ht="13.5" x14ac:dyDescent="0.35">
      <c r="B1422" s="3">
        <v>44078</v>
      </c>
      <c r="C1422" s="2">
        <v>12.88</v>
      </c>
      <c r="D1422" s="2">
        <v>7.3609999999999998</v>
      </c>
      <c r="E1422" s="2">
        <v>1837</v>
      </c>
      <c r="F1422" s="2">
        <v>12.808299999999999</v>
      </c>
      <c r="G1422" s="2">
        <v>23528.847099999999</v>
      </c>
      <c r="H1422" s="6">
        <f t="shared" si="22"/>
        <v>-1.5463078509033797E-3</v>
      </c>
      <c r="I1422" s="4"/>
      <c r="J1422" s="4"/>
      <c r="K1422" s="4"/>
    </row>
    <row r="1423" spans="2:11" ht="13.5" x14ac:dyDescent="0.35">
      <c r="B1423" s="3">
        <v>44081</v>
      </c>
      <c r="C1423" s="2">
        <v>12.79</v>
      </c>
      <c r="D1423" s="2">
        <v>7.3094999999999999</v>
      </c>
      <c r="E1423" s="2">
        <v>1560</v>
      </c>
      <c r="F1423" s="2">
        <v>12.835800000000001</v>
      </c>
      <c r="G1423" s="2">
        <v>20023.848000000002</v>
      </c>
      <c r="H1423" s="6">
        <f t="shared" si="22"/>
        <v>-6.9963320201059474E-3</v>
      </c>
      <c r="I1423" s="4"/>
      <c r="J1423" s="4"/>
      <c r="K1423" s="4"/>
    </row>
    <row r="1424" spans="2:11" ht="13.5" x14ac:dyDescent="0.35">
      <c r="B1424" s="3">
        <v>44082</v>
      </c>
      <c r="C1424" s="2">
        <v>12.7</v>
      </c>
      <c r="D1424" s="2">
        <v>7.2580999999999998</v>
      </c>
      <c r="E1424" s="2">
        <v>4478</v>
      </c>
      <c r="F1424" s="2">
        <v>12.6698</v>
      </c>
      <c r="G1424" s="2">
        <v>56735.364399999999</v>
      </c>
      <c r="H1424" s="6">
        <f t="shared" si="22"/>
        <v>-7.0319447294616751E-3</v>
      </c>
      <c r="I1424" s="4"/>
      <c r="J1424" s="4"/>
      <c r="K1424" s="4"/>
    </row>
    <row r="1425" spans="2:11" ht="13.5" x14ac:dyDescent="0.35">
      <c r="B1425" s="3">
        <v>44083</v>
      </c>
      <c r="C1425" s="2">
        <v>12.68</v>
      </c>
      <c r="D1425" s="2">
        <v>7.2466999999999997</v>
      </c>
      <c r="E1425" s="2">
        <v>2834</v>
      </c>
      <c r="F1425" s="2">
        <v>12.5161</v>
      </c>
      <c r="G1425" s="2">
        <v>35470.627399999998</v>
      </c>
      <c r="H1425" s="6">
        <f t="shared" si="22"/>
        <v>-1.5706589878894033E-3</v>
      </c>
      <c r="I1425" s="4"/>
      <c r="J1425" s="4"/>
      <c r="K1425" s="4"/>
    </row>
    <row r="1426" spans="2:11" ht="13.5" x14ac:dyDescent="0.35">
      <c r="B1426" s="3">
        <v>44084</v>
      </c>
      <c r="C1426" s="2">
        <v>12.4</v>
      </c>
      <c r="D1426" s="2">
        <v>7.0865999999999998</v>
      </c>
      <c r="E1426" s="2">
        <v>12108</v>
      </c>
      <c r="F1426" s="2">
        <v>12.5001</v>
      </c>
      <c r="G1426" s="2">
        <v>151351.2108</v>
      </c>
      <c r="H1426" s="6">
        <f t="shared" si="22"/>
        <v>-2.2092814660466132E-2</v>
      </c>
      <c r="I1426" s="4"/>
      <c r="J1426" s="4"/>
      <c r="K1426" s="4"/>
    </row>
    <row r="1427" spans="2:11" ht="13.5" x14ac:dyDescent="0.35">
      <c r="B1427" s="3">
        <v>44085</v>
      </c>
      <c r="C1427" s="2">
        <v>12.4</v>
      </c>
      <c r="D1427" s="2">
        <v>7.0865999999999998</v>
      </c>
      <c r="E1427" s="2">
        <v>9212</v>
      </c>
      <c r="F1427" s="2">
        <v>12.416700000000001</v>
      </c>
      <c r="G1427" s="2">
        <v>114382.6404</v>
      </c>
      <c r="H1427" s="6">
        <f t="shared" si="22"/>
        <v>0</v>
      </c>
      <c r="I1427" s="4"/>
      <c r="J1427" s="4"/>
      <c r="K1427" s="4"/>
    </row>
    <row r="1428" spans="2:11" ht="13.5" x14ac:dyDescent="0.35">
      <c r="B1428" s="3">
        <v>44088</v>
      </c>
      <c r="C1428" s="2">
        <v>12.38</v>
      </c>
      <c r="D1428" s="2">
        <v>7.0751999999999997</v>
      </c>
      <c r="E1428" s="2">
        <v>1050</v>
      </c>
      <c r="F1428" s="2">
        <v>12.220700000000001</v>
      </c>
      <c r="G1428" s="2">
        <v>12831.735000000001</v>
      </c>
      <c r="H1428" s="6">
        <f t="shared" si="22"/>
        <v>-1.6086698840064456E-3</v>
      </c>
      <c r="I1428" s="4"/>
      <c r="J1428" s="4"/>
      <c r="K1428" s="4"/>
    </row>
    <row r="1429" spans="2:11" ht="13.5" x14ac:dyDescent="0.35">
      <c r="B1429" s="3">
        <v>44089</v>
      </c>
      <c r="C1429" s="2">
        <v>12.4</v>
      </c>
      <c r="D1429" s="2">
        <v>7.0865999999999998</v>
      </c>
      <c r="E1429" s="2">
        <v>11860</v>
      </c>
      <c r="F1429" s="2">
        <v>12.379799999999999</v>
      </c>
      <c r="G1429" s="2">
        <v>146824.42800000001</v>
      </c>
      <c r="H1429" s="6">
        <f t="shared" si="22"/>
        <v>1.6112618724559132E-3</v>
      </c>
      <c r="I1429" s="4"/>
      <c r="J1429" s="4"/>
      <c r="K1429" s="4"/>
    </row>
    <row r="1430" spans="2:11" ht="13.5" x14ac:dyDescent="0.35">
      <c r="B1430" s="3">
        <v>44090</v>
      </c>
      <c r="C1430" s="2">
        <v>12.4</v>
      </c>
      <c r="D1430" s="2">
        <v>7.0865999999999998</v>
      </c>
      <c r="E1430" s="2">
        <v>9425</v>
      </c>
      <c r="F1430" s="2">
        <v>12.175700000000001</v>
      </c>
      <c r="G1430" s="2">
        <v>114755.9725</v>
      </c>
      <c r="H1430" s="6">
        <f t="shared" si="22"/>
        <v>0</v>
      </c>
      <c r="I1430" s="4"/>
      <c r="J1430" s="4"/>
      <c r="K1430" s="4"/>
    </row>
    <row r="1431" spans="2:11" ht="13.5" x14ac:dyDescent="0.35">
      <c r="B1431" s="3">
        <v>44091</v>
      </c>
      <c r="C1431" s="2">
        <v>12.2</v>
      </c>
      <c r="D1431" s="2">
        <v>6.9722999999999997</v>
      </c>
      <c r="E1431" s="2">
        <v>4095</v>
      </c>
      <c r="F1431" s="2">
        <v>12.233000000000001</v>
      </c>
      <c r="G1431" s="2">
        <v>50094.135000000002</v>
      </c>
      <c r="H1431" s="6">
        <f t="shared" si="22"/>
        <v>-1.6129032258064526E-2</v>
      </c>
      <c r="I1431" s="4"/>
      <c r="J1431" s="4"/>
      <c r="K1431" s="4"/>
    </row>
    <row r="1432" spans="2:11" ht="13.5" x14ac:dyDescent="0.35">
      <c r="B1432" s="3">
        <v>44092</v>
      </c>
      <c r="C1432" s="2">
        <v>12.23</v>
      </c>
      <c r="D1432" s="2">
        <v>6.9894999999999996</v>
      </c>
      <c r="E1432" s="2">
        <v>7104</v>
      </c>
      <c r="F1432" s="2">
        <v>12.248200000000001</v>
      </c>
      <c r="G1432" s="2">
        <v>87011.212799999994</v>
      </c>
      <c r="H1432" s="6">
        <f t="shared" si="22"/>
        <v>2.4669047516601241E-3</v>
      </c>
      <c r="I1432" s="4"/>
      <c r="J1432" s="4"/>
      <c r="K1432" s="4"/>
    </row>
    <row r="1433" spans="2:11" ht="13.5" x14ac:dyDescent="0.35">
      <c r="B1433" s="3">
        <v>44095</v>
      </c>
      <c r="C1433" s="2">
        <v>12.15</v>
      </c>
      <c r="D1433" s="2">
        <v>6.9438000000000004</v>
      </c>
      <c r="E1433" s="2">
        <v>1717</v>
      </c>
      <c r="F1433" s="2">
        <v>12.2645</v>
      </c>
      <c r="G1433" s="2">
        <v>21058.146499999999</v>
      </c>
      <c r="H1433" s="6">
        <f t="shared" si="22"/>
        <v>-6.5383789970669126E-3</v>
      </c>
      <c r="I1433" s="4"/>
      <c r="J1433" s="4"/>
      <c r="K1433" s="4"/>
    </row>
    <row r="1434" spans="2:11" ht="13.5" x14ac:dyDescent="0.35">
      <c r="B1434" s="3">
        <v>44096</v>
      </c>
      <c r="C1434" s="2">
        <v>11.98</v>
      </c>
      <c r="D1434" s="2">
        <v>6.8465999999999996</v>
      </c>
      <c r="E1434" s="2">
        <v>7840</v>
      </c>
      <c r="F1434" s="2">
        <v>12.006399999999999</v>
      </c>
      <c r="G1434" s="2">
        <v>94130.176000000007</v>
      </c>
      <c r="H1434" s="6">
        <f t="shared" si="22"/>
        <v>-1.3998099023589509E-2</v>
      </c>
      <c r="I1434" s="4"/>
      <c r="J1434" s="4"/>
      <c r="K1434" s="4"/>
    </row>
    <row r="1435" spans="2:11" ht="13.5" x14ac:dyDescent="0.35">
      <c r="B1435" s="3">
        <v>44097</v>
      </c>
      <c r="C1435" s="2">
        <v>12.2</v>
      </c>
      <c r="D1435" s="2">
        <v>6.9722999999999997</v>
      </c>
      <c r="E1435" s="2">
        <v>18484</v>
      </c>
      <c r="F1435" s="2">
        <v>12.1663</v>
      </c>
      <c r="G1435" s="2">
        <v>224881.88920000001</v>
      </c>
      <c r="H1435" s="6">
        <f t="shared" si="22"/>
        <v>1.8359477696959097E-2</v>
      </c>
      <c r="I1435" s="4"/>
      <c r="J1435" s="4"/>
      <c r="K1435" s="4"/>
    </row>
    <row r="1436" spans="2:11" ht="13.5" x14ac:dyDescent="0.35">
      <c r="B1436" s="3">
        <v>44098</v>
      </c>
      <c r="C1436" s="2">
        <v>12.2</v>
      </c>
      <c r="D1436" s="2">
        <v>6.9722999999999997</v>
      </c>
      <c r="E1436" s="2">
        <v>3676</v>
      </c>
      <c r="F1436" s="2">
        <v>12.2235</v>
      </c>
      <c r="G1436" s="2">
        <v>44933.586000000003</v>
      </c>
      <c r="H1436" s="6">
        <f t="shared" si="22"/>
        <v>0</v>
      </c>
      <c r="I1436" s="4"/>
      <c r="J1436" s="4"/>
      <c r="K1436" s="4"/>
    </row>
    <row r="1437" spans="2:11" ht="13.5" x14ac:dyDescent="0.35">
      <c r="B1437" s="3">
        <v>44099</v>
      </c>
      <c r="C1437" s="2">
        <v>12.29</v>
      </c>
      <c r="D1437" s="2">
        <v>7.0237999999999996</v>
      </c>
      <c r="E1437" s="2">
        <v>2765</v>
      </c>
      <c r="F1437" s="2">
        <v>12.213100000000001</v>
      </c>
      <c r="G1437" s="2">
        <v>33769.2215</v>
      </c>
      <c r="H1437" s="6">
        <f t="shared" si="22"/>
        <v>7.3863717854940093E-3</v>
      </c>
      <c r="I1437" s="4"/>
      <c r="J1437" s="4"/>
      <c r="K1437" s="4"/>
    </row>
    <row r="1438" spans="2:11" ht="13.5" x14ac:dyDescent="0.35">
      <c r="B1438" s="3">
        <v>44102</v>
      </c>
      <c r="C1438" s="2">
        <v>12.3</v>
      </c>
      <c r="D1438" s="2">
        <v>7.0294999999999996</v>
      </c>
      <c r="E1438" s="2">
        <v>5463</v>
      </c>
      <c r="F1438" s="2">
        <v>12.2812</v>
      </c>
      <c r="G1438" s="2">
        <v>67092.195600000006</v>
      </c>
      <c r="H1438" s="6">
        <f t="shared" si="22"/>
        <v>8.1152652410376703E-4</v>
      </c>
      <c r="I1438" s="4"/>
      <c r="J1438" s="4"/>
      <c r="K1438" s="4"/>
    </row>
    <row r="1439" spans="2:11" ht="13.5" x14ac:dyDescent="0.35">
      <c r="B1439" s="3">
        <v>44103</v>
      </c>
      <c r="C1439" s="2">
        <v>12.3</v>
      </c>
      <c r="D1439" s="2">
        <v>7.0294999999999996</v>
      </c>
      <c r="E1439" s="2">
        <v>1511</v>
      </c>
      <c r="F1439" s="2">
        <v>12.3</v>
      </c>
      <c r="G1439" s="2">
        <v>18585.3</v>
      </c>
      <c r="H1439" s="6">
        <f t="shared" si="22"/>
        <v>0</v>
      </c>
      <c r="I1439" s="4"/>
      <c r="J1439" s="4"/>
      <c r="K1439" s="4"/>
    </row>
    <row r="1440" spans="2:11" ht="13.5" x14ac:dyDescent="0.35">
      <c r="B1440" s="3">
        <v>44104</v>
      </c>
      <c r="C1440" s="2">
        <v>11.98</v>
      </c>
      <c r="D1440" s="2">
        <v>6.8465999999999996</v>
      </c>
      <c r="E1440" s="2">
        <v>8251</v>
      </c>
      <c r="F1440" s="2">
        <v>11.995799999999999</v>
      </c>
      <c r="G1440" s="2">
        <v>98977.345799999996</v>
      </c>
      <c r="H1440" s="6">
        <f t="shared" si="22"/>
        <v>-2.6018920264599198E-2</v>
      </c>
      <c r="I1440" s="4"/>
      <c r="J1440" s="4"/>
      <c r="K1440" s="4"/>
    </row>
    <row r="1441" spans="2:11" ht="13.5" x14ac:dyDescent="0.35">
      <c r="B1441" s="3">
        <v>44105</v>
      </c>
      <c r="C1441" s="2">
        <v>11.7</v>
      </c>
      <c r="D1441" s="2">
        <v>6.6866000000000003</v>
      </c>
      <c r="E1441" s="2">
        <v>3086</v>
      </c>
      <c r="F1441" s="2">
        <v>11.9018</v>
      </c>
      <c r="G1441" s="2">
        <v>36728.9548</v>
      </c>
      <c r="H1441" s="6">
        <f t="shared" si="22"/>
        <v>-2.3369263576081451E-2</v>
      </c>
      <c r="I1441" s="4"/>
      <c r="J1441" s="4"/>
      <c r="K1441" s="4"/>
    </row>
    <row r="1442" spans="2:11" ht="13.5" x14ac:dyDescent="0.35">
      <c r="B1442" s="3">
        <v>44106</v>
      </c>
      <c r="C1442" s="2">
        <v>11.53</v>
      </c>
      <c r="D1442" s="2">
        <v>6.5894000000000004</v>
      </c>
      <c r="E1442" s="2">
        <v>8314</v>
      </c>
      <c r="F1442" s="2">
        <v>11.7296</v>
      </c>
      <c r="G1442" s="2">
        <v>97519.894400000005</v>
      </c>
      <c r="H1442" s="6">
        <f t="shared" si="22"/>
        <v>-1.4536535758083323E-2</v>
      </c>
      <c r="I1442" s="4"/>
      <c r="J1442" s="4"/>
      <c r="K1442" s="4"/>
    </row>
    <row r="1443" spans="2:11" ht="13.5" x14ac:dyDescent="0.35">
      <c r="B1443" s="3">
        <v>44109</v>
      </c>
      <c r="C1443" s="2">
        <v>12.2</v>
      </c>
      <c r="D1443" s="2">
        <v>6.9722999999999997</v>
      </c>
      <c r="E1443" s="2">
        <v>1218</v>
      </c>
      <c r="F1443" s="2">
        <v>12.194699999999999</v>
      </c>
      <c r="G1443" s="2">
        <v>14853.1446</v>
      </c>
      <c r="H1443" s="6">
        <f t="shared" si="22"/>
        <v>5.8108477251342966E-2</v>
      </c>
      <c r="I1443" s="4"/>
      <c r="J1443" s="4"/>
      <c r="K1443" s="4"/>
    </row>
    <row r="1444" spans="2:11" ht="13.5" x14ac:dyDescent="0.35">
      <c r="B1444" s="3">
        <v>44110</v>
      </c>
      <c r="C1444" s="2">
        <v>12.18</v>
      </c>
      <c r="D1444" s="2">
        <v>6.9608999999999996</v>
      </c>
      <c r="E1444" s="2">
        <v>2029</v>
      </c>
      <c r="F1444" s="2">
        <v>12.1738</v>
      </c>
      <c r="G1444" s="2">
        <v>24700.640200000002</v>
      </c>
      <c r="H1444" s="6">
        <f t="shared" si="22"/>
        <v>-1.6350415214491743E-3</v>
      </c>
      <c r="I1444" s="4"/>
      <c r="J1444" s="4"/>
      <c r="K1444" s="4"/>
    </row>
    <row r="1445" spans="2:11" ht="13.5" x14ac:dyDescent="0.35">
      <c r="B1445" s="3">
        <v>44111</v>
      </c>
      <c r="C1445" s="2">
        <v>12.17</v>
      </c>
      <c r="D1445" s="2">
        <v>6.9551999999999996</v>
      </c>
      <c r="E1445" s="2">
        <v>8122</v>
      </c>
      <c r="F1445" s="2">
        <v>12.0654</v>
      </c>
      <c r="G1445" s="2">
        <v>97995.178799999994</v>
      </c>
      <c r="H1445" s="6">
        <f t="shared" si="22"/>
        <v>-8.1885963022023571E-4</v>
      </c>
      <c r="I1445" s="4"/>
      <c r="J1445" s="4"/>
      <c r="K1445" s="4"/>
    </row>
    <row r="1446" spans="2:11" ht="13.5" x14ac:dyDescent="0.35">
      <c r="B1446" s="3">
        <v>44112</v>
      </c>
      <c r="C1446" s="2">
        <v>12.1</v>
      </c>
      <c r="D1446" s="2">
        <v>6.9151999999999996</v>
      </c>
      <c r="E1446" s="2">
        <v>2022</v>
      </c>
      <c r="F1446" s="2">
        <v>12.086499999999999</v>
      </c>
      <c r="G1446" s="2">
        <v>24438.902999999998</v>
      </c>
      <c r="H1446" s="6">
        <f t="shared" si="22"/>
        <v>-5.7510927076144525E-3</v>
      </c>
      <c r="I1446" s="4"/>
      <c r="J1446" s="4"/>
      <c r="K1446" s="4"/>
    </row>
    <row r="1447" spans="2:11" ht="13.5" x14ac:dyDescent="0.35">
      <c r="B1447" s="3">
        <v>44113</v>
      </c>
      <c r="C1447" s="2">
        <v>12.02</v>
      </c>
      <c r="D1447" s="2">
        <v>6.8695000000000004</v>
      </c>
      <c r="E1447" s="2">
        <v>690</v>
      </c>
      <c r="F1447" s="2">
        <v>12.110099999999999</v>
      </c>
      <c r="G1447" s="2">
        <v>8355.9689999999991</v>
      </c>
      <c r="H1447" s="6">
        <f t="shared" si="22"/>
        <v>-6.6086302637666577E-3</v>
      </c>
      <c r="I1447" s="4"/>
      <c r="J1447" s="4"/>
      <c r="K1447" s="4"/>
    </row>
    <row r="1448" spans="2:11" ht="13.5" x14ac:dyDescent="0.35">
      <c r="B1448" s="3">
        <v>44116</v>
      </c>
      <c r="C1448" s="2">
        <v>11.72</v>
      </c>
      <c r="D1448" s="2">
        <v>6.6980000000000004</v>
      </c>
      <c r="E1448" s="2">
        <v>3656</v>
      </c>
      <c r="F1448" s="2">
        <v>12.007300000000001</v>
      </c>
      <c r="G1448" s="2">
        <v>43898.688800000004</v>
      </c>
      <c r="H1448" s="6">
        <f t="shared" si="22"/>
        <v>-2.4965426886964112E-2</v>
      </c>
      <c r="I1448" s="4"/>
      <c r="J1448" s="4"/>
      <c r="K1448" s="4"/>
    </row>
    <row r="1449" spans="2:11" ht="13.5" x14ac:dyDescent="0.35">
      <c r="B1449" s="3">
        <v>44117</v>
      </c>
      <c r="C1449" s="2">
        <v>12.08</v>
      </c>
      <c r="D1449" s="2">
        <v>6.9038000000000004</v>
      </c>
      <c r="E1449" s="2">
        <v>427</v>
      </c>
      <c r="F1449" s="2">
        <v>12.0977</v>
      </c>
      <c r="G1449" s="2">
        <v>5165.7178999999996</v>
      </c>
      <c r="H1449" s="6">
        <f t="shared" si="22"/>
        <v>3.0725589728277092E-2</v>
      </c>
      <c r="I1449" s="4"/>
      <c r="J1449" s="4"/>
      <c r="K1449" s="4"/>
    </row>
    <row r="1450" spans="2:11" ht="13.5" x14ac:dyDescent="0.35">
      <c r="B1450" s="3">
        <v>44118</v>
      </c>
      <c r="C1450" s="2">
        <v>12.1</v>
      </c>
      <c r="D1450" s="2">
        <v>6.9151999999999996</v>
      </c>
      <c r="E1450" s="2">
        <v>2034</v>
      </c>
      <c r="F1450" s="2">
        <v>12.1549</v>
      </c>
      <c r="G1450" s="2">
        <v>24723.066599999998</v>
      </c>
      <c r="H1450" s="6">
        <f t="shared" si="22"/>
        <v>1.6512645209883236E-3</v>
      </c>
      <c r="I1450" s="4"/>
      <c r="J1450" s="4"/>
      <c r="K1450" s="4"/>
    </row>
    <row r="1451" spans="2:11" ht="13.5" x14ac:dyDescent="0.35">
      <c r="B1451" s="3">
        <v>44120</v>
      </c>
      <c r="C1451" s="2">
        <v>12</v>
      </c>
      <c r="D1451" s="2">
        <v>7.0030000000000001</v>
      </c>
      <c r="E1451" s="2">
        <v>1325</v>
      </c>
      <c r="F1451" s="2">
        <v>12.06</v>
      </c>
      <c r="G1451" s="2">
        <v>15979.5</v>
      </c>
      <c r="H1451" s="6">
        <f t="shared" si="22"/>
        <v>1.2696668209162505E-2</v>
      </c>
      <c r="I1451" s="4"/>
      <c r="J1451" s="4"/>
      <c r="K1451" s="4"/>
    </row>
    <row r="1452" spans="2:11" ht="13.5" x14ac:dyDescent="0.35">
      <c r="B1452" s="3">
        <v>44123</v>
      </c>
      <c r="C1452" s="2">
        <v>12.2</v>
      </c>
      <c r="D1452" s="2">
        <v>7.1196999999999999</v>
      </c>
      <c r="E1452" s="2">
        <v>669</v>
      </c>
      <c r="F1452" s="2">
        <v>12.1919</v>
      </c>
      <c r="G1452" s="2">
        <v>8156.3810999999996</v>
      </c>
      <c r="H1452" s="6">
        <f t="shared" si="22"/>
        <v>1.6664286734256718E-2</v>
      </c>
      <c r="I1452" s="4"/>
      <c r="J1452" s="4"/>
      <c r="K1452" s="4"/>
    </row>
    <row r="1453" spans="2:11" ht="13.5" x14ac:dyDescent="0.35">
      <c r="B1453" s="3">
        <v>44124</v>
      </c>
      <c r="C1453" s="2">
        <v>12.3</v>
      </c>
      <c r="D1453" s="2">
        <v>7.1780999999999997</v>
      </c>
      <c r="E1453" s="2">
        <v>1740</v>
      </c>
      <c r="F1453" s="2">
        <v>12.305199999999999</v>
      </c>
      <c r="G1453" s="2">
        <v>21411.047999999999</v>
      </c>
      <c r="H1453" s="6">
        <f t="shared" si="22"/>
        <v>8.2025928058766222E-3</v>
      </c>
      <c r="I1453" s="4"/>
      <c r="J1453" s="4"/>
      <c r="K1453" s="4"/>
    </row>
    <row r="1454" spans="2:11" ht="13.5" x14ac:dyDescent="0.35">
      <c r="B1454" s="3">
        <v>44125</v>
      </c>
      <c r="C1454" s="2">
        <v>12.25</v>
      </c>
      <c r="D1454" s="2">
        <v>7.1489000000000003</v>
      </c>
      <c r="E1454" s="2">
        <v>1891</v>
      </c>
      <c r="F1454" s="2">
        <v>12.272600000000001</v>
      </c>
      <c r="G1454" s="2">
        <v>23207.4866</v>
      </c>
      <c r="H1454" s="6">
        <f t="shared" si="22"/>
        <v>-4.0679288391077652E-3</v>
      </c>
      <c r="I1454" s="4"/>
      <c r="J1454" s="4"/>
      <c r="K1454" s="4"/>
    </row>
    <row r="1455" spans="2:11" ht="13.5" x14ac:dyDescent="0.35">
      <c r="B1455" s="3">
        <v>44126</v>
      </c>
      <c r="C1455" s="2">
        <v>12.3</v>
      </c>
      <c r="D1455" s="2">
        <v>7.1780999999999997</v>
      </c>
      <c r="E1455" s="2">
        <v>1362</v>
      </c>
      <c r="F1455" s="2">
        <v>12.3</v>
      </c>
      <c r="G1455" s="2">
        <v>16752.599999999999</v>
      </c>
      <c r="H1455" s="6">
        <f t="shared" si="22"/>
        <v>4.0845444753737567E-3</v>
      </c>
      <c r="I1455" s="4"/>
      <c r="J1455" s="4"/>
      <c r="K1455" s="4"/>
    </row>
    <row r="1456" spans="2:11" ht="13.5" x14ac:dyDescent="0.35">
      <c r="B1456" s="3">
        <v>44127</v>
      </c>
      <c r="C1456" s="2">
        <v>12.25</v>
      </c>
      <c r="D1456" s="2">
        <v>7.1489000000000003</v>
      </c>
      <c r="E1456" s="2">
        <v>3347</v>
      </c>
      <c r="F1456" s="2">
        <v>12.2948</v>
      </c>
      <c r="G1456" s="2">
        <v>41150.695599999999</v>
      </c>
      <c r="H1456" s="6">
        <f t="shared" si="22"/>
        <v>-4.0679288391077652E-3</v>
      </c>
      <c r="I1456" s="4"/>
      <c r="J1456" s="4"/>
      <c r="K1456" s="4"/>
    </row>
    <row r="1457" spans="2:11" ht="13.5" x14ac:dyDescent="0.35">
      <c r="B1457" s="3">
        <v>44130</v>
      </c>
      <c r="C1457" s="2">
        <v>12</v>
      </c>
      <c r="D1457" s="2">
        <v>7.0030000000000001</v>
      </c>
      <c r="E1457" s="2">
        <v>1403</v>
      </c>
      <c r="F1457" s="2">
        <v>12.130599999999999</v>
      </c>
      <c r="G1457" s="2">
        <v>17019.231800000001</v>
      </c>
      <c r="H1457" s="6">
        <f t="shared" si="22"/>
        <v>-2.0408734210857635E-2</v>
      </c>
      <c r="I1457" s="4"/>
      <c r="J1457" s="4"/>
      <c r="K1457" s="4"/>
    </row>
    <row r="1458" spans="2:11" ht="13.5" x14ac:dyDescent="0.35">
      <c r="B1458" s="3">
        <v>44131</v>
      </c>
      <c r="C1458" s="2">
        <v>11.97</v>
      </c>
      <c r="D1458" s="2">
        <v>6.9855</v>
      </c>
      <c r="E1458" s="2">
        <v>1709</v>
      </c>
      <c r="F1458" s="2">
        <v>11.931800000000001</v>
      </c>
      <c r="G1458" s="2">
        <v>20391.446199999998</v>
      </c>
      <c r="H1458" s="6">
        <f t="shared" si="22"/>
        <v>-2.4989290304155464E-3</v>
      </c>
      <c r="I1458" s="4"/>
      <c r="J1458" s="4"/>
      <c r="K1458" s="4"/>
    </row>
    <row r="1459" spans="2:11" ht="13.5" x14ac:dyDescent="0.35">
      <c r="B1459" s="3">
        <v>44132</v>
      </c>
      <c r="C1459" s="2">
        <v>12</v>
      </c>
      <c r="D1459" s="2">
        <v>7.0030000000000001</v>
      </c>
      <c r="E1459" s="2">
        <v>1684</v>
      </c>
      <c r="F1459" s="2">
        <v>11.983700000000001</v>
      </c>
      <c r="G1459" s="2">
        <v>20180.550800000001</v>
      </c>
      <c r="H1459" s="6">
        <f t="shared" si="22"/>
        <v>2.50518932073582E-3</v>
      </c>
      <c r="I1459" s="4"/>
      <c r="J1459" s="4"/>
      <c r="K1459" s="4"/>
    </row>
    <row r="1460" spans="2:11" ht="13.5" x14ac:dyDescent="0.35">
      <c r="B1460" s="3">
        <v>44134</v>
      </c>
      <c r="C1460" s="2">
        <v>12</v>
      </c>
      <c r="D1460" s="2">
        <v>7.0030000000000001</v>
      </c>
      <c r="E1460" s="2">
        <v>507</v>
      </c>
      <c r="F1460" s="2">
        <v>12</v>
      </c>
      <c r="G1460" s="2">
        <v>6084</v>
      </c>
      <c r="H1460" s="6">
        <f t="shared" si="22"/>
        <v>0</v>
      </c>
      <c r="I1460" s="4"/>
      <c r="J1460" s="4"/>
      <c r="K1460" s="4"/>
    </row>
    <row r="1461" spans="2:11" ht="13.5" x14ac:dyDescent="0.35">
      <c r="B1461" s="3">
        <v>44137</v>
      </c>
      <c r="C1461" s="2">
        <v>11.9</v>
      </c>
      <c r="D1461" s="2">
        <v>6.9446000000000003</v>
      </c>
      <c r="E1461" s="2">
        <v>53</v>
      </c>
      <c r="F1461" s="2">
        <v>11.9415</v>
      </c>
      <c r="G1461" s="2">
        <v>632.89949999999999</v>
      </c>
      <c r="H1461" s="6">
        <f t="shared" si="22"/>
        <v>-8.3392831643581012E-3</v>
      </c>
      <c r="I1461" s="4"/>
      <c r="J1461" s="4"/>
      <c r="K1461" s="4"/>
    </row>
    <row r="1462" spans="2:11" ht="13.5" x14ac:dyDescent="0.35">
      <c r="B1462" s="3">
        <v>44138</v>
      </c>
      <c r="C1462" s="2">
        <v>11.9</v>
      </c>
      <c r="D1462" s="2">
        <v>6.9446000000000003</v>
      </c>
      <c r="E1462" s="2">
        <v>449</v>
      </c>
      <c r="F1462" s="2">
        <v>11.9</v>
      </c>
      <c r="G1462" s="2">
        <v>5343.1</v>
      </c>
      <c r="H1462" s="6">
        <f t="shared" si="22"/>
        <v>0</v>
      </c>
      <c r="I1462" s="4"/>
      <c r="J1462" s="4"/>
      <c r="K1462" s="4"/>
    </row>
    <row r="1463" spans="2:11" ht="13.5" x14ac:dyDescent="0.35">
      <c r="B1463" s="3">
        <v>44139</v>
      </c>
      <c r="C1463" s="2">
        <v>12</v>
      </c>
      <c r="D1463" s="2">
        <v>7.0030000000000001</v>
      </c>
      <c r="E1463" s="2">
        <v>4074</v>
      </c>
      <c r="F1463" s="2">
        <v>11.898400000000001</v>
      </c>
      <c r="G1463" s="2">
        <v>48474.081599999998</v>
      </c>
      <c r="H1463" s="6">
        <f t="shared" si="22"/>
        <v>8.4094116291794745E-3</v>
      </c>
      <c r="I1463" s="4"/>
      <c r="J1463" s="4"/>
      <c r="K1463" s="4"/>
    </row>
    <row r="1464" spans="2:11" ht="13.5" x14ac:dyDescent="0.35">
      <c r="B1464" s="3">
        <v>44140</v>
      </c>
      <c r="C1464" s="2">
        <v>12</v>
      </c>
      <c r="D1464" s="2">
        <v>7.0030000000000001</v>
      </c>
      <c r="E1464" s="2">
        <v>3232</v>
      </c>
      <c r="F1464" s="2">
        <v>11.8994</v>
      </c>
      <c r="G1464" s="2">
        <v>38458.860800000002</v>
      </c>
      <c r="H1464" s="6">
        <f t="shared" si="22"/>
        <v>0</v>
      </c>
      <c r="I1464" s="4"/>
      <c r="J1464" s="4"/>
      <c r="K1464" s="4"/>
    </row>
    <row r="1465" spans="2:11" ht="13.5" x14ac:dyDescent="0.35">
      <c r="B1465" s="3">
        <v>44141</v>
      </c>
      <c r="C1465" s="2">
        <v>11.99</v>
      </c>
      <c r="D1465" s="2">
        <v>6.9972000000000003</v>
      </c>
      <c r="E1465" s="2">
        <v>3417</v>
      </c>
      <c r="F1465" s="2">
        <v>11.978300000000001</v>
      </c>
      <c r="G1465" s="2">
        <v>40929.8511</v>
      </c>
      <c r="H1465" s="6">
        <f t="shared" si="22"/>
        <v>-8.2821647865197851E-4</v>
      </c>
      <c r="I1465" s="4"/>
      <c r="J1465" s="4"/>
      <c r="K1465" s="4"/>
    </row>
    <row r="1466" spans="2:11" ht="13.5" x14ac:dyDescent="0.35">
      <c r="B1466" s="3">
        <v>44144</v>
      </c>
      <c r="C1466" s="2">
        <v>11.9</v>
      </c>
      <c r="D1466" s="2">
        <v>6.9446000000000003</v>
      </c>
      <c r="E1466" s="2">
        <v>3623</v>
      </c>
      <c r="F1466" s="2">
        <v>11.8912</v>
      </c>
      <c r="G1466" s="2">
        <v>43081.817600000002</v>
      </c>
      <c r="H1466" s="6">
        <f t="shared" si="22"/>
        <v>-7.5172926313382465E-3</v>
      </c>
      <c r="I1466" s="4"/>
      <c r="J1466" s="4"/>
      <c r="K1466" s="4"/>
    </row>
    <row r="1467" spans="2:11" ht="13.5" x14ac:dyDescent="0.35">
      <c r="B1467" s="3">
        <v>44145</v>
      </c>
      <c r="C1467" s="2">
        <v>11.99</v>
      </c>
      <c r="D1467" s="2">
        <v>6.9972000000000003</v>
      </c>
      <c r="E1467" s="2">
        <v>2139</v>
      </c>
      <c r="F1467" s="2">
        <v>11.873200000000001</v>
      </c>
      <c r="G1467" s="2">
        <v>25396.774799999999</v>
      </c>
      <c r="H1467" s="6">
        <f t="shared" si="22"/>
        <v>7.5742303372404425E-3</v>
      </c>
      <c r="I1467" s="4"/>
      <c r="J1467" s="4"/>
      <c r="K1467" s="4"/>
    </row>
    <row r="1468" spans="2:11" ht="13.5" x14ac:dyDescent="0.35">
      <c r="B1468" s="3">
        <v>44146</v>
      </c>
      <c r="C1468" s="2">
        <v>11.98</v>
      </c>
      <c r="D1468" s="2">
        <v>6.9912999999999998</v>
      </c>
      <c r="E1468" s="2">
        <v>6082</v>
      </c>
      <c r="F1468" s="2">
        <v>12.0002</v>
      </c>
      <c r="G1468" s="2">
        <v>72985.216400000005</v>
      </c>
      <c r="H1468" s="6">
        <f t="shared" si="22"/>
        <v>-8.4319442062545874E-4</v>
      </c>
      <c r="I1468" s="4"/>
      <c r="J1468" s="4"/>
      <c r="K1468" s="4"/>
    </row>
    <row r="1469" spans="2:11" ht="13.5" x14ac:dyDescent="0.35">
      <c r="B1469" s="3">
        <v>44147</v>
      </c>
      <c r="C1469" s="2">
        <v>12.05</v>
      </c>
      <c r="D1469" s="2">
        <v>7.0321999999999996</v>
      </c>
      <c r="E1469" s="2">
        <v>27314</v>
      </c>
      <c r="F1469" s="2">
        <v>12.0245</v>
      </c>
      <c r="G1469" s="2">
        <v>328437.19300000003</v>
      </c>
      <c r="H1469" s="6">
        <f t="shared" si="22"/>
        <v>5.8501280162487259E-3</v>
      </c>
      <c r="I1469" s="4"/>
      <c r="J1469" s="4"/>
      <c r="K1469" s="4"/>
    </row>
    <row r="1470" spans="2:11" ht="13.5" x14ac:dyDescent="0.35">
      <c r="B1470" s="3">
        <v>44148</v>
      </c>
      <c r="C1470" s="2">
        <v>12.1</v>
      </c>
      <c r="D1470" s="2">
        <v>7.0613999999999999</v>
      </c>
      <c r="E1470" s="2">
        <v>6160</v>
      </c>
      <c r="F1470" s="2">
        <v>12.0756</v>
      </c>
      <c r="G1470" s="2">
        <v>74385.695999999996</v>
      </c>
      <c r="H1470" s="6">
        <f t="shared" si="22"/>
        <v>4.1523278632576346E-3</v>
      </c>
      <c r="I1470" s="4"/>
      <c r="J1470" s="4"/>
      <c r="K1470" s="4"/>
    </row>
    <row r="1471" spans="2:11" ht="13.5" x14ac:dyDescent="0.35">
      <c r="B1471" s="3">
        <v>44151</v>
      </c>
      <c r="C1471" s="2">
        <v>12.1</v>
      </c>
      <c r="D1471" s="2">
        <v>7.0613999999999999</v>
      </c>
      <c r="E1471" s="2">
        <v>1980</v>
      </c>
      <c r="F1471" s="2">
        <v>12.1</v>
      </c>
      <c r="G1471" s="2">
        <v>23958</v>
      </c>
      <c r="H1471" s="6">
        <f t="shared" si="22"/>
        <v>0</v>
      </c>
      <c r="I1471" s="4"/>
      <c r="J1471" s="4"/>
      <c r="K1471" s="4"/>
    </row>
    <row r="1472" spans="2:11" ht="13.5" x14ac:dyDescent="0.35">
      <c r="B1472" s="3">
        <v>44152</v>
      </c>
      <c r="C1472" s="2">
        <v>12.2</v>
      </c>
      <c r="D1472" s="2">
        <v>7.1196999999999999</v>
      </c>
      <c r="E1472" s="2">
        <v>1134</v>
      </c>
      <c r="F1472" s="2">
        <v>12.2</v>
      </c>
      <c r="G1472" s="2">
        <v>13834.8</v>
      </c>
      <c r="H1472" s="6">
        <f t="shared" si="22"/>
        <v>8.2561531707593429E-3</v>
      </c>
      <c r="I1472" s="4"/>
      <c r="J1472" s="4"/>
      <c r="K1472" s="4"/>
    </row>
    <row r="1473" spans="2:11" ht="13.5" x14ac:dyDescent="0.35">
      <c r="B1473" s="3">
        <v>44153</v>
      </c>
      <c r="C1473" s="2">
        <v>12.2</v>
      </c>
      <c r="D1473" s="2">
        <v>7.1196999999999999</v>
      </c>
      <c r="E1473" s="2">
        <v>9302</v>
      </c>
      <c r="F1473" s="2">
        <v>12.198700000000001</v>
      </c>
      <c r="G1473" s="2">
        <v>113472.30740000001</v>
      </c>
      <c r="H1473" s="6">
        <f t="shared" si="22"/>
        <v>0</v>
      </c>
      <c r="I1473" s="4"/>
      <c r="J1473" s="4"/>
      <c r="K1473" s="4"/>
    </row>
    <row r="1474" spans="2:11" ht="13.5" x14ac:dyDescent="0.35">
      <c r="B1474" s="3">
        <v>44154</v>
      </c>
      <c r="C1474" s="2">
        <v>12.2</v>
      </c>
      <c r="D1474" s="2">
        <v>7.1196999999999999</v>
      </c>
      <c r="E1474" s="2">
        <v>10687</v>
      </c>
      <c r="F1474" s="2">
        <v>12.2615</v>
      </c>
      <c r="G1474" s="2">
        <v>131038.6505</v>
      </c>
      <c r="H1474" s="6">
        <f t="shared" si="22"/>
        <v>0</v>
      </c>
      <c r="I1474" s="4"/>
      <c r="J1474" s="4"/>
      <c r="K1474" s="4"/>
    </row>
    <row r="1475" spans="2:11" ht="13.5" x14ac:dyDescent="0.35">
      <c r="B1475" s="3">
        <v>44155</v>
      </c>
      <c r="C1475" s="2">
        <v>12.2</v>
      </c>
      <c r="D1475" s="2">
        <v>7.1196999999999999</v>
      </c>
      <c r="E1475" s="2">
        <v>4314</v>
      </c>
      <c r="F1475" s="2">
        <v>12.2</v>
      </c>
      <c r="G1475" s="2">
        <v>52630.8</v>
      </c>
      <c r="H1475" s="6">
        <f t="shared" si="22"/>
        <v>0</v>
      </c>
      <c r="I1475" s="4"/>
      <c r="J1475" s="4"/>
      <c r="K1475" s="4"/>
    </row>
    <row r="1476" spans="2:11" ht="13.5" x14ac:dyDescent="0.35">
      <c r="B1476" s="3">
        <v>44158</v>
      </c>
      <c r="C1476" s="2">
        <v>12.2</v>
      </c>
      <c r="D1476" s="2">
        <v>7.1196999999999999</v>
      </c>
      <c r="E1476" s="2">
        <v>9615</v>
      </c>
      <c r="F1476" s="2">
        <v>12.2211</v>
      </c>
      <c r="G1476" s="2">
        <v>117505.8765</v>
      </c>
      <c r="H1476" s="6">
        <f t="shared" si="22"/>
        <v>0</v>
      </c>
      <c r="I1476" s="4"/>
      <c r="J1476" s="4"/>
      <c r="K1476" s="4"/>
    </row>
    <row r="1477" spans="2:11" ht="13.5" x14ac:dyDescent="0.35">
      <c r="B1477" s="3">
        <v>44159</v>
      </c>
      <c r="C1477" s="2">
        <v>12.2</v>
      </c>
      <c r="D1477" s="2">
        <v>7.1196999999999999</v>
      </c>
      <c r="E1477" s="2">
        <v>11552</v>
      </c>
      <c r="F1477" s="2">
        <v>12.199299999999999</v>
      </c>
      <c r="G1477" s="2">
        <v>140926.31359999999</v>
      </c>
      <c r="H1477" s="6">
        <f t="shared" si="22"/>
        <v>0</v>
      </c>
      <c r="I1477" s="4"/>
      <c r="J1477" s="4"/>
      <c r="K1477" s="4"/>
    </row>
    <row r="1478" spans="2:11" ht="13.5" x14ac:dyDescent="0.35">
      <c r="B1478" s="3">
        <v>44160</v>
      </c>
      <c r="C1478" s="2">
        <v>12.48</v>
      </c>
      <c r="D1478" s="2">
        <v>7.2831000000000001</v>
      </c>
      <c r="E1478" s="2">
        <v>5632</v>
      </c>
      <c r="F1478" s="2">
        <v>12.2804</v>
      </c>
      <c r="G1478" s="2">
        <v>69163.212799999994</v>
      </c>
      <c r="H1478" s="6">
        <f t="shared" si="22"/>
        <v>2.2950405213702854E-2</v>
      </c>
      <c r="I1478" s="4"/>
      <c r="J1478" s="4"/>
      <c r="K1478" s="4"/>
    </row>
    <row r="1479" spans="2:11" ht="13.5" x14ac:dyDescent="0.35">
      <c r="B1479" s="3">
        <v>44161</v>
      </c>
      <c r="C1479" s="2">
        <v>12.46</v>
      </c>
      <c r="D1479" s="2">
        <v>7.2713999999999999</v>
      </c>
      <c r="E1479" s="2">
        <v>1330</v>
      </c>
      <c r="F1479" s="2">
        <v>12.472</v>
      </c>
      <c r="G1479" s="2">
        <v>16587.759999999998</v>
      </c>
      <c r="H1479" s="6">
        <f t="shared" ref="H1479:H1542" si="23">(D1479-D1478)/D1478</f>
        <v>-1.6064587881534328E-3</v>
      </c>
      <c r="I1479" s="4"/>
      <c r="J1479" s="4"/>
      <c r="K1479" s="4"/>
    </row>
    <row r="1480" spans="2:11" ht="13.5" x14ac:dyDescent="0.35">
      <c r="B1480" s="3">
        <v>44162</v>
      </c>
      <c r="C1480" s="2">
        <v>12.46</v>
      </c>
      <c r="D1480" s="2">
        <v>7.2713999999999999</v>
      </c>
      <c r="E1480" s="2">
        <v>2035</v>
      </c>
      <c r="F1480" s="2">
        <v>12.465</v>
      </c>
      <c r="G1480" s="2">
        <v>25366.275000000001</v>
      </c>
      <c r="H1480" s="6">
        <f t="shared" si="23"/>
        <v>0</v>
      </c>
      <c r="I1480" s="4"/>
      <c r="J1480" s="4"/>
      <c r="K1480" s="4"/>
    </row>
    <row r="1481" spans="2:11" ht="13.5" x14ac:dyDescent="0.35">
      <c r="B1481" s="3">
        <v>44165</v>
      </c>
      <c r="C1481" s="2">
        <v>12.46</v>
      </c>
      <c r="D1481" s="2">
        <v>7.2713999999999999</v>
      </c>
      <c r="E1481" s="2">
        <v>100</v>
      </c>
      <c r="F1481" s="2">
        <v>12.46</v>
      </c>
      <c r="G1481" s="2">
        <v>1246</v>
      </c>
      <c r="H1481" s="6">
        <f t="shared" si="23"/>
        <v>0</v>
      </c>
      <c r="I1481" s="4"/>
      <c r="J1481" s="4"/>
      <c r="K1481" s="4"/>
    </row>
    <row r="1482" spans="2:11" ht="13.5" x14ac:dyDescent="0.35">
      <c r="B1482" s="3">
        <v>44166</v>
      </c>
      <c r="C1482" s="2">
        <v>12.31</v>
      </c>
      <c r="D1482" s="2">
        <v>7.1839000000000004</v>
      </c>
      <c r="E1482" s="2">
        <v>2196</v>
      </c>
      <c r="F1482" s="2">
        <v>12.4237</v>
      </c>
      <c r="G1482" s="2">
        <v>27282.445199999998</v>
      </c>
      <c r="H1482" s="6">
        <f t="shared" si="23"/>
        <v>-1.2033446103913891E-2</v>
      </c>
      <c r="I1482" s="4"/>
      <c r="J1482" s="4"/>
      <c r="K1482" s="4"/>
    </row>
    <row r="1483" spans="2:11" ht="13.5" x14ac:dyDescent="0.35">
      <c r="B1483" s="3">
        <v>44167</v>
      </c>
      <c r="C1483" s="2">
        <v>12.31</v>
      </c>
      <c r="D1483" s="2">
        <v>7.1839000000000004</v>
      </c>
      <c r="E1483" s="2">
        <v>1124</v>
      </c>
      <c r="F1483" s="2">
        <v>12.3231</v>
      </c>
      <c r="G1483" s="2">
        <v>13851.1644</v>
      </c>
      <c r="H1483" s="6">
        <f t="shared" si="23"/>
        <v>0</v>
      </c>
      <c r="I1483" s="4"/>
      <c r="J1483" s="4"/>
      <c r="K1483" s="4"/>
    </row>
    <row r="1484" spans="2:11" ht="13.5" x14ac:dyDescent="0.35">
      <c r="B1484" s="3">
        <v>44168</v>
      </c>
      <c r="C1484" s="2">
        <v>12.28</v>
      </c>
      <c r="D1484" s="2">
        <v>7.1664000000000003</v>
      </c>
      <c r="E1484" s="2">
        <v>4210</v>
      </c>
      <c r="F1484" s="2">
        <v>12.2881</v>
      </c>
      <c r="G1484" s="2">
        <v>51732.900999999998</v>
      </c>
      <c r="H1484" s="6">
        <f t="shared" si="23"/>
        <v>-2.4360027283230655E-3</v>
      </c>
      <c r="I1484" s="4"/>
      <c r="J1484" s="4"/>
      <c r="K1484" s="4"/>
    </row>
    <row r="1485" spans="2:11" ht="13.5" x14ac:dyDescent="0.35">
      <c r="B1485" s="3">
        <v>44169</v>
      </c>
      <c r="C1485" s="2">
        <v>12.39</v>
      </c>
      <c r="D1485" s="2">
        <v>7.2305999999999999</v>
      </c>
      <c r="E1485" s="2">
        <v>1170</v>
      </c>
      <c r="F1485" s="2">
        <v>12.461600000000001</v>
      </c>
      <c r="G1485" s="2">
        <v>14580.072</v>
      </c>
      <c r="H1485" s="6">
        <f t="shared" si="23"/>
        <v>8.9584728734091856E-3</v>
      </c>
      <c r="I1485" s="4"/>
      <c r="J1485" s="4"/>
      <c r="K1485" s="4"/>
    </row>
    <row r="1486" spans="2:11" ht="13.5" x14ac:dyDescent="0.35">
      <c r="B1486" s="3">
        <v>44172</v>
      </c>
      <c r="C1486" s="2">
        <v>12.18</v>
      </c>
      <c r="D1486" s="2">
        <v>7.1079999999999997</v>
      </c>
      <c r="E1486" s="2">
        <v>3367</v>
      </c>
      <c r="F1486" s="2">
        <v>12.229100000000001</v>
      </c>
      <c r="G1486" s="2">
        <v>41175.379699999998</v>
      </c>
      <c r="H1486" s="6">
        <f t="shared" si="23"/>
        <v>-1.6955715984842235E-2</v>
      </c>
      <c r="I1486" s="4"/>
      <c r="J1486" s="4"/>
      <c r="K1486" s="4"/>
    </row>
    <row r="1487" spans="2:11" ht="13.5" x14ac:dyDescent="0.35">
      <c r="B1487" s="3">
        <v>44173</v>
      </c>
      <c r="C1487" s="2">
        <v>12.1</v>
      </c>
      <c r="D1487" s="2">
        <v>7.0613999999999999</v>
      </c>
      <c r="E1487" s="2">
        <v>8496</v>
      </c>
      <c r="F1487" s="2">
        <v>12.114000000000001</v>
      </c>
      <c r="G1487" s="2">
        <v>102920.54399999999</v>
      </c>
      <c r="H1487" s="6">
        <f t="shared" si="23"/>
        <v>-6.5559932470455476E-3</v>
      </c>
      <c r="I1487" s="4"/>
      <c r="J1487" s="4"/>
      <c r="K1487" s="4"/>
    </row>
    <row r="1488" spans="2:11" ht="13.5" x14ac:dyDescent="0.35">
      <c r="B1488" s="3">
        <v>44174</v>
      </c>
      <c r="C1488" s="2">
        <v>12.3</v>
      </c>
      <c r="D1488" s="2">
        <v>7.1780999999999997</v>
      </c>
      <c r="E1488" s="2">
        <v>2675</v>
      </c>
      <c r="F1488" s="2">
        <v>12.3</v>
      </c>
      <c r="G1488" s="2">
        <v>32902.5</v>
      </c>
      <c r="H1488" s="6">
        <f t="shared" si="23"/>
        <v>1.652646783923865E-2</v>
      </c>
      <c r="I1488" s="4"/>
      <c r="J1488" s="4"/>
      <c r="K1488" s="4"/>
    </row>
    <row r="1489" spans="2:11" ht="13.5" x14ac:dyDescent="0.35">
      <c r="B1489" s="3">
        <v>44175</v>
      </c>
      <c r="C1489" s="2">
        <v>12.3</v>
      </c>
      <c r="D1489" s="2">
        <v>7.1780999999999997</v>
      </c>
      <c r="E1489" s="2">
        <v>3117</v>
      </c>
      <c r="F1489" s="2">
        <v>12.152100000000001</v>
      </c>
      <c r="G1489" s="2">
        <v>37878.095699999998</v>
      </c>
      <c r="H1489" s="6">
        <f t="shared" si="23"/>
        <v>0</v>
      </c>
      <c r="I1489" s="4"/>
      <c r="J1489" s="4"/>
      <c r="K1489" s="4"/>
    </row>
    <row r="1490" spans="2:11" ht="13.5" x14ac:dyDescent="0.35">
      <c r="B1490" s="3">
        <v>44176</v>
      </c>
      <c r="C1490" s="2">
        <v>12.01</v>
      </c>
      <c r="D1490" s="2">
        <v>7.0087999999999999</v>
      </c>
      <c r="E1490" s="2">
        <v>4525</v>
      </c>
      <c r="F1490" s="2">
        <v>12.0435</v>
      </c>
      <c r="G1490" s="2">
        <v>54496.837500000001</v>
      </c>
      <c r="H1490" s="6">
        <f t="shared" si="23"/>
        <v>-2.3585628508936876E-2</v>
      </c>
      <c r="I1490" s="4"/>
      <c r="J1490" s="4"/>
      <c r="K1490" s="4"/>
    </row>
    <row r="1491" spans="2:11" ht="13.5" x14ac:dyDescent="0.35">
      <c r="B1491" s="3">
        <v>44179</v>
      </c>
      <c r="C1491" s="2">
        <v>12.29</v>
      </c>
      <c r="D1491" s="2">
        <v>7.1722000000000001</v>
      </c>
      <c r="E1491" s="2">
        <v>7381</v>
      </c>
      <c r="F1491" s="2">
        <v>12.188700000000001</v>
      </c>
      <c r="G1491" s="2">
        <v>89964.794699999999</v>
      </c>
      <c r="H1491" s="6">
        <f t="shared" si="23"/>
        <v>2.3313548681657376E-2</v>
      </c>
      <c r="I1491" s="4"/>
      <c r="J1491" s="4"/>
      <c r="K1491" s="4"/>
    </row>
    <row r="1492" spans="2:11" ht="13.5" x14ac:dyDescent="0.35">
      <c r="B1492" s="3">
        <v>44180</v>
      </c>
      <c r="C1492" s="2">
        <v>12.25</v>
      </c>
      <c r="D1492" s="2">
        <v>7.1489000000000003</v>
      </c>
      <c r="E1492" s="2">
        <v>3900</v>
      </c>
      <c r="F1492" s="2">
        <v>12.180300000000001</v>
      </c>
      <c r="G1492" s="2">
        <v>47503.17</v>
      </c>
      <c r="H1492" s="6">
        <f t="shared" si="23"/>
        <v>-3.248654527202236E-3</v>
      </c>
      <c r="I1492" s="4"/>
      <c r="J1492" s="4"/>
      <c r="K1492" s="4"/>
    </row>
    <row r="1493" spans="2:11" ht="13.5" x14ac:dyDescent="0.35">
      <c r="B1493" s="3">
        <v>44181</v>
      </c>
      <c r="C1493" s="2">
        <v>12.3</v>
      </c>
      <c r="D1493" s="2">
        <v>7.1780999999999997</v>
      </c>
      <c r="E1493" s="2">
        <v>3964</v>
      </c>
      <c r="F1493" s="2">
        <v>12.1196</v>
      </c>
      <c r="G1493" s="2">
        <v>48042.094400000002</v>
      </c>
      <c r="H1493" s="6">
        <f t="shared" si="23"/>
        <v>4.0845444753737567E-3</v>
      </c>
      <c r="I1493" s="4"/>
      <c r="J1493" s="4"/>
      <c r="K1493" s="4"/>
    </row>
    <row r="1494" spans="2:11" ht="13.5" x14ac:dyDescent="0.35">
      <c r="B1494" s="3">
        <v>44182</v>
      </c>
      <c r="C1494" s="2">
        <v>12.2</v>
      </c>
      <c r="D1494" s="2">
        <v>7.1196999999999999</v>
      </c>
      <c r="E1494" s="2">
        <v>2727</v>
      </c>
      <c r="F1494" s="2">
        <v>12.2012</v>
      </c>
      <c r="G1494" s="2">
        <v>33272.672400000003</v>
      </c>
      <c r="H1494" s="6">
        <f t="shared" si="23"/>
        <v>-8.1358576782156536E-3</v>
      </c>
      <c r="I1494" s="4"/>
      <c r="J1494" s="4"/>
      <c r="K1494" s="4"/>
    </row>
    <row r="1495" spans="2:11" ht="13.5" x14ac:dyDescent="0.35">
      <c r="B1495" s="3">
        <v>44183</v>
      </c>
      <c r="C1495" s="2">
        <v>12</v>
      </c>
      <c r="D1495" s="2">
        <v>7.0030000000000001</v>
      </c>
      <c r="E1495" s="2">
        <v>8493</v>
      </c>
      <c r="F1495" s="2">
        <v>11.9975</v>
      </c>
      <c r="G1495" s="2">
        <v>101894.7675</v>
      </c>
      <c r="H1495" s="6">
        <f t="shared" si="23"/>
        <v>-1.6391140076126777E-2</v>
      </c>
      <c r="I1495" s="4"/>
      <c r="J1495" s="4"/>
      <c r="K1495" s="4"/>
    </row>
    <row r="1496" spans="2:11" ht="13.5" x14ac:dyDescent="0.35">
      <c r="B1496" s="3">
        <v>44186</v>
      </c>
      <c r="C1496" s="2">
        <v>11.97</v>
      </c>
      <c r="D1496" s="2">
        <v>6.9855</v>
      </c>
      <c r="E1496" s="2">
        <v>3973</v>
      </c>
      <c r="F1496" s="2">
        <v>12.0374</v>
      </c>
      <c r="G1496" s="2">
        <v>47824.590199999999</v>
      </c>
      <c r="H1496" s="6">
        <f t="shared" si="23"/>
        <v>-2.4989290304155464E-3</v>
      </c>
      <c r="I1496" s="4"/>
      <c r="J1496" s="4"/>
      <c r="K1496" s="4"/>
    </row>
    <row r="1497" spans="2:11" ht="13.5" x14ac:dyDescent="0.35">
      <c r="B1497" s="3">
        <v>44187</v>
      </c>
      <c r="C1497" s="2">
        <v>12.28</v>
      </c>
      <c r="D1497" s="2">
        <v>7.1664000000000003</v>
      </c>
      <c r="E1497" s="2">
        <v>2585</v>
      </c>
      <c r="F1497" s="2">
        <v>12.184100000000001</v>
      </c>
      <c r="G1497" s="2">
        <v>31495.898499999999</v>
      </c>
      <c r="H1497" s="6">
        <f t="shared" si="23"/>
        <v>2.5896499892634785E-2</v>
      </c>
      <c r="I1497" s="4"/>
      <c r="J1497" s="4"/>
      <c r="K1497" s="4"/>
    </row>
    <row r="1498" spans="2:11" ht="13.5" x14ac:dyDescent="0.35">
      <c r="B1498" s="3">
        <v>44188</v>
      </c>
      <c r="C1498" s="2">
        <v>12.2</v>
      </c>
      <c r="D1498" s="2">
        <v>7.1196999999999999</v>
      </c>
      <c r="E1498" s="2">
        <v>1040</v>
      </c>
      <c r="F1498" s="2">
        <v>12.2385</v>
      </c>
      <c r="G1498" s="2">
        <v>12728.04</v>
      </c>
      <c r="H1498" s="6">
        <f t="shared" si="23"/>
        <v>-6.5165215449877771E-3</v>
      </c>
      <c r="I1498" s="4"/>
      <c r="J1498" s="4"/>
      <c r="K1498" s="4"/>
    </row>
    <row r="1499" spans="2:11" ht="13.5" x14ac:dyDescent="0.35">
      <c r="B1499" s="3">
        <v>44189</v>
      </c>
      <c r="C1499" s="2">
        <v>12.3</v>
      </c>
      <c r="D1499" s="2">
        <v>7.1780999999999997</v>
      </c>
      <c r="E1499" s="2">
        <v>1438</v>
      </c>
      <c r="F1499" s="2">
        <v>12.200100000000001</v>
      </c>
      <c r="G1499" s="2">
        <v>17543.7438</v>
      </c>
      <c r="H1499" s="6">
        <f t="shared" si="23"/>
        <v>8.2025928058766222E-3</v>
      </c>
      <c r="I1499" s="4"/>
      <c r="J1499" s="4"/>
      <c r="K1499" s="4"/>
    </row>
    <row r="1500" spans="2:11" ht="13.5" x14ac:dyDescent="0.35">
      <c r="B1500" s="3">
        <v>44190</v>
      </c>
      <c r="C1500" s="2">
        <v>12.28</v>
      </c>
      <c r="D1500" s="2">
        <v>7.1664000000000003</v>
      </c>
      <c r="E1500" s="2">
        <v>7988</v>
      </c>
      <c r="F1500" s="2">
        <v>12.238799999999999</v>
      </c>
      <c r="G1500" s="2">
        <v>97763.534400000004</v>
      </c>
      <c r="H1500" s="6">
        <f t="shared" si="23"/>
        <v>-1.6299577882725761E-3</v>
      </c>
      <c r="I1500" s="4"/>
      <c r="J1500" s="4"/>
      <c r="K1500" s="4"/>
    </row>
    <row r="1501" spans="2:11" ht="13.5" x14ac:dyDescent="0.35">
      <c r="B1501" s="3">
        <v>44193</v>
      </c>
      <c r="C1501" s="2">
        <v>12</v>
      </c>
      <c r="D1501" s="2">
        <v>7.0030000000000001</v>
      </c>
      <c r="E1501" s="2">
        <v>18301</v>
      </c>
      <c r="F1501" s="2">
        <v>12.0138</v>
      </c>
      <c r="G1501" s="2">
        <v>219864.55379999999</v>
      </c>
      <c r="H1501" s="6">
        <f t="shared" si="23"/>
        <v>-2.2800848403661561E-2</v>
      </c>
      <c r="I1501" s="4"/>
      <c r="J1501" s="4"/>
      <c r="K1501" s="4"/>
    </row>
    <row r="1502" spans="2:11" ht="13.5" x14ac:dyDescent="0.35">
      <c r="B1502" s="3">
        <v>44194</v>
      </c>
      <c r="C1502" s="2">
        <v>12.2</v>
      </c>
      <c r="D1502" s="2">
        <v>7.1196999999999999</v>
      </c>
      <c r="E1502" s="2">
        <v>19407</v>
      </c>
      <c r="F1502" s="2">
        <v>12.0252</v>
      </c>
      <c r="G1502" s="2">
        <v>233373.0564</v>
      </c>
      <c r="H1502" s="6">
        <f t="shared" si="23"/>
        <v>1.6664286734256718E-2</v>
      </c>
      <c r="I1502" s="4"/>
      <c r="J1502" s="4"/>
      <c r="K1502" s="4"/>
    </row>
    <row r="1503" spans="2:11" ht="13.5" x14ac:dyDescent="0.35">
      <c r="B1503" s="3">
        <v>44195</v>
      </c>
      <c r="C1503" s="2">
        <v>12.01</v>
      </c>
      <c r="D1503" s="2">
        <v>7.0087999999999999</v>
      </c>
      <c r="E1503" s="2">
        <v>11873</v>
      </c>
      <c r="F1503" s="2">
        <v>12.1046</v>
      </c>
      <c r="G1503" s="2">
        <v>143717.91579999999</v>
      </c>
      <c r="H1503" s="6">
        <f t="shared" si="23"/>
        <v>-1.5576499009789739E-2</v>
      </c>
      <c r="I1503" s="4"/>
      <c r="J1503" s="4"/>
      <c r="K1503" s="4"/>
    </row>
    <row r="1504" spans="2:11" ht="13.5" x14ac:dyDescent="0.35">
      <c r="B1504" s="3">
        <v>44196</v>
      </c>
      <c r="C1504" s="2">
        <v>12</v>
      </c>
      <c r="D1504" s="2">
        <v>7.0030000000000001</v>
      </c>
      <c r="E1504" s="2">
        <v>12285</v>
      </c>
      <c r="F1504" s="2">
        <v>12.007400000000001</v>
      </c>
      <c r="G1504" s="2">
        <v>147510.90900000001</v>
      </c>
      <c r="H1504" s="6">
        <f t="shared" si="23"/>
        <v>-8.275311037552513E-4</v>
      </c>
      <c r="I1504" s="4"/>
      <c r="J1504" s="4"/>
      <c r="K1504" s="4"/>
    </row>
    <row r="1505" spans="2:11" ht="13.5" x14ac:dyDescent="0.35">
      <c r="B1505" s="3">
        <v>44200</v>
      </c>
      <c r="C1505" s="2">
        <v>11.95</v>
      </c>
      <c r="D1505" s="2">
        <v>6.9737999999999998</v>
      </c>
      <c r="E1505" s="2">
        <v>1007</v>
      </c>
      <c r="F1505" s="2">
        <v>11.9566</v>
      </c>
      <c r="G1505" s="2">
        <v>12040.296200000001</v>
      </c>
      <c r="H1505" s="6">
        <f t="shared" si="23"/>
        <v>-4.1696415821791139E-3</v>
      </c>
      <c r="I1505" s="4"/>
      <c r="J1505" s="4"/>
      <c r="K1505" s="4"/>
    </row>
    <row r="1506" spans="2:11" ht="13.5" x14ac:dyDescent="0.35">
      <c r="B1506" s="3">
        <v>44201</v>
      </c>
      <c r="C1506" s="2">
        <v>11.94</v>
      </c>
      <c r="D1506" s="2">
        <v>6.968</v>
      </c>
      <c r="E1506" s="2">
        <v>2240</v>
      </c>
      <c r="F1506" s="2">
        <v>11.9335</v>
      </c>
      <c r="G1506" s="2">
        <v>26731.040000000001</v>
      </c>
      <c r="H1506" s="6">
        <f t="shared" si="23"/>
        <v>-8.3168430410963977E-4</v>
      </c>
      <c r="I1506" s="4"/>
      <c r="J1506" s="4"/>
      <c r="K1506" s="4"/>
    </row>
    <row r="1507" spans="2:11" ht="13.5" x14ac:dyDescent="0.35">
      <c r="B1507" s="3">
        <v>44202</v>
      </c>
      <c r="C1507" s="2">
        <v>11.65</v>
      </c>
      <c r="D1507" s="2">
        <v>6.7987000000000002</v>
      </c>
      <c r="E1507" s="2">
        <v>5381</v>
      </c>
      <c r="F1507" s="2">
        <v>11.7431</v>
      </c>
      <c r="G1507" s="2">
        <v>63189.621099999997</v>
      </c>
      <c r="H1507" s="6">
        <f t="shared" si="23"/>
        <v>-2.4296785304247961E-2</v>
      </c>
      <c r="I1507" s="4"/>
      <c r="J1507" s="4"/>
      <c r="K1507" s="4"/>
    </row>
    <row r="1508" spans="2:11" ht="13.5" x14ac:dyDescent="0.35">
      <c r="B1508" s="3">
        <v>44203</v>
      </c>
      <c r="C1508" s="2">
        <v>11.8</v>
      </c>
      <c r="D1508" s="2">
        <v>6.8863000000000003</v>
      </c>
      <c r="E1508" s="2">
        <v>10187</v>
      </c>
      <c r="F1508" s="2">
        <v>11.680899999999999</v>
      </c>
      <c r="G1508" s="2">
        <v>118993.32829999999</v>
      </c>
      <c r="H1508" s="6">
        <f t="shared" si="23"/>
        <v>1.2884816214864625E-2</v>
      </c>
      <c r="I1508" s="4"/>
      <c r="J1508" s="4"/>
      <c r="K1508" s="4"/>
    </row>
    <row r="1509" spans="2:11" ht="13.5" x14ac:dyDescent="0.35">
      <c r="B1509" s="3">
        <v>44204</v>
      </c>
      <c r="C1509" s="2">
        <v>11.8</v>
      </c>
      <c r="D1509" s="2">
        <v>6.8863000000000003</v>
      </c>
      <c r="E1509" s="2">
        <v>4234</v>
      </c>
      <c r="F1509" s="2">
        <v>11.62</v>
      </c>
      <c r="G1509" s="2">
        <v>49199.08</v>
      </c>
      <c r="H1509" s="6">
        <f t="shared" si="23"/>
        <v>0</v>
      </c>
      <c r="I1509" s="4"/>
      <c r="J1509" s="4"/>
      <c r="K1509" s="4"/>
    </row>
    <row r="1510" spans="2:11" ht="13.5" x14ac:dyDescent="0.35">
      <c r="B1510" s="3">
        <v>44207</v>
      </c>
      <c r="C1510" s="2">
        <v>11.8</v>
      </c>
      <c r="D1510" s="2">
        <v>6.8863000000000003</v>
      </c>
      <c r="E1510" s="2">
        <v>40947</v>
      </c>
      <c r="F1510" s="2">
        <v>11.6325</v>
      </c>
      <c r="G1510" s="2">
        <v>476315.97749999998</v>
      </c>
      <c r="H1510" s="6">
        <f t="shared" si="23"/>
        <v>0</v>
      </c>
      <c r="I1510" s="4"/>
      <c r="J1510" s="4"/>
      <c r="K1510" s="4"/>
    </row>
    <row r="1511" spans="2:11" ht="13.5" x14ac:dyDescent="0.35">
      <c r="B1511" s="3">
        <v>44208</v>
      </c>
      <c r="C1511" s="2">
        <v>11.9</v>
      </c>
      <c r="D1511" s="2">
        <v>6.9446000000000003</v>
      </c>
      <c r="E1511" s="2">
        <v>369</v>
      </c>
      <c r="F1511" s="2">
        <v>11.8612</v>
      </c>
      <c r="G1511" s="2">
        <v>4376.7828</v>
      </c>
      <c r="H1511" s="6">
        <f t="shared" si="23"/>
        <v>8.4660848351073899E-3</v>
      </c>
      <c r="I1511" s="4"/>
      <c r="J1511" s="4"/>
      <c r="K1511" s="4"/>
    </row>
    <row r="1512" spans="2:11" ht="13.5" x14ac:dyDescent="0.35">
      <c r="B1512" s="3">
        <v>44209</v>
      </c>
      <c r="C1512" s="2">
        <v>11.88</v>
      </c>
      <c r="D1512" s="2">
        <v>6.9329999999999998</v>
      </c>
      <c r="E1512" s="2">
        <v>1423</v>
      </c>
      <c r="F1512" s="2">
        <v>11.879099999999999</v>
      </c>
      <c r="G1512" s="2">
        <v>16903.959299999999</v>
      </c>
      <c r="H1512" s="6">
        <f t="shared" si="23"/>
        <v>-1.6703625838781929E-3</v>
      </c>
      <c r="I1512" s="4"/>
      <c r="J1512" s="4"/>
      <c r="K1512" s="4"/>
    </row>
    <row r="1513" spans="2:11" ht="13.5" x14ac:dyDescent="0.35">
      <c r="B1513" s="3">
        <v>44211</v>
      </c>
      <c r="C1513" s="2">
        <v>11.75</v>
      </c>
      <c r="D1513" s="2">
        <v>6.8571</v>
      </c>
      <c r="E1513" s="2">
        <v>75</v>
      </c>
      <c r="F1513" s="2">
        <v>11.8367</v>
      </c>
      <c r="G1513" s="2">
        <v>887.75250000000005</v>
      </c>
      <c r="H1513" s="6">
        <f t="shared" si="23"/>
        <v>-1.09476417135439E-2</v>
      </c>
      <c r="I1513" s="4"/>
      <c r="J1513" s="4"/>
      <c r="K1513" s="4"/>
    </row>
    <row r="1514" spans="2:11" ht="13.5" x14ac:dyDescent="0.35">
      <c r="B1514" s="3">
        <v>44214</v>
      </c>
      <c r="C1514" s="2">
        <v>11.9</v>
      </c>
      <c r="D1514" s="2">
        <v>6.9446000000000003</v>
      </c>
      <c r="E1514" s="2">
        <v>1929</v>
      </c>
      <c r="F1514" s="2">
        <v>11.8858</v>
      </c>
      <c r="G1514" s="2">
        <v>22927.708200000001</v>
      </c>
      <c r="H1514" s="6">
        <f t="shared" si="23"/>
        <v>1.2760496419769342E-2</v>
      </c>
      <c r="I1514" s="4"/>
      <c r="J1514" s="4"/>
      <c r="K1514" s="4"/>
    </row>
    <row r="1515" spans="2:11" ht="13.5" x14ac:dyDescent="0.35">
      <c r="B1515" s="3">
        <v>44215</v>
      </c>
      <c r="C1515" s="2">
        <v>11.9</v>
      </c>
      <c r="D1515" s="2">
        <v>6.9446000000000003</v>
      </c>
      <c r="E1515" s="2">
        <v>2250</v>
      </c>
      <c r="F1515" s="2">
        <v>11.9</v>
      </c>
      <c r="G1515" s="2">
        <v>26775</v>
      </c>
      <c r="H1515" s="6">
        <f t="shared" si="23"/>
        <v>0</v>
      </c>
      <c r="I1515" s="4"/>
      <c r="J1515" s="4"/>
      <c r="K1515" s="4"/>
    </row>
    <row r="1516" spans="2:11" ht="13.5" x14ac:dyDescent="0.35">
      <c r="B1516" s="3">
        <v>44216</v>
      </c>
      <c r="C1516" s="2">
        <v>11.88</v>
      </c>
      <c r="D1516" s="2">
        <v>6.9329999999999998</v>
      </c>
      <c r="E1516" s="2">
        <v>2655</v>
      </c>
      <c r="F1516" s="2">
        <v>11.8492</v>
      </c>
      <c r="G1516" s="2">
        <v>31459.626</v>
      </c>
      <c r="H1516" s="6">
        <f t="shared" si="23"/>
        <v>-1.6703625838781929E-3</v>
      </c>
      <c r="I1516" s="4"/>
      <c r="J1516" s="4"/>
      <c r="K1516" s="4"/>
    </row>
    <row r="1517" spans="2:11" ht="13.5" x14ac:dyDescent="0.35">
      <c r="B1517" s="3">
        <v>44217</v>
      </c>
      <c r="C1517" s="2">
        <v>11.94</v>
      </c>
      <c r="D1517" s="2">
        <v>6.968</v>
      </c>
      <c r="E1517" s="2">
        <v>2936</v>
      </c>
      <c r="F1517" s="2">
        <v>11.9344</v>
      </c>
      <c r="G1517" s="2">
        <v>35039.398399999998</v>
      </c>
      <c r="H1517" s="6">
        <f t="shared" si="23"/>
        <v>5.0483196307514987E-3</v>
      </c>
      <c r="I1517" s="4"/>
      <c r="J1517" s="4"/>
      <c r="K1517" s="4"/>
    </row>
    <row r="1518" spans="2:11" ht="13.5" x14ac:dyDescent="0.35">
      <c r="B1518" s="3">
        <v>44218</v>
      </c>
      <c r="C1518" s="2">
        <v>11.93</v>
      </c>
      <c r="D1518" s="2">
        <v>6.9621000000000004</v>
      </c>
      <c r="E1518" s="2">
        <v>3544</v>
      </c>
      <c r="F1518" s="2">
        <v>11.8781</v>
      </c>
      <c r="G1518" s="2">
        <v>42095.986400000002</v>
      </c>
      <c r="H1518" s="6">
        <f t="shared" si="23"/>
        <v>-8.4672789896664356E-4</v>
      </c>
      <c r="I1518" s="4"/>
      <c r="J1518" s="4"/>
      <c r="K1518" s="4"/>
    </row>
    <row r="1519" spans="2:11" ht="13.5" x14ac:dyDescent="0.35">
      <c r="B1519" s="3">
        <v>44221</v>
      </c>
      <c r="C1519" s="2">
        <v>12.1</v>
      </c>
      <c r="D1519" s="2">
        <v>7.0613999999999999</v>
      </c>
      <c r="E1519" s="2">
        <v>1400</v>
      </c>
      <c r="F1519" s="2">
        <v>12.105700000000001</v>
      </c>
      <c r="G1519" s="2">
        <v>16947.98</v>
      </c>
      <c r="H1519" s="6">
        <f t="shared" si="23"/>
        <v>1.426293790666602E-2</v>
      </c>
      <c r="I1519" s="4"/>
      <c r="J1519" s="4"/>
      <c r="K1519" s="4"/>
    </row>
    <row r="1520" spans="2:11" ht="13.5" x14ac:dyDescent="0.35">
      <c r="B1520" s="3">
        <v>44222</v>
      </c>
      <c r="C1520" s="2">
        <v>11.95</v>
      </c>
      <c r="D1520" s="2">
        <v>6.9737999999999998</v>
      </c>
      <c r="E1520" s="2">
        <v>10265</v>
      </c>
      <c r="F1520" s="2">
        <v>11.989800000000001</v>
      </c>
      <c r="G1520" s="2">
        <v>123075.29700000001</v>
      </c>
      <c r="H1520" s="6">
        <f t="shared" si="23"/>
        <v>-1.2405472002719025E-2</v>
      </c>
      <c r="I1520" s="4"/>
      <c r="J1520" s="4"/>
      <c r="K1520" s="4"/>
    </row>
    <row r="1521" spans="2:11" ht="13.5" x14ac:dyDescent="0.35">
      <c r="B1521" s="3">
        <v>44223</v>
      </c>
      <c r="C1521" s="2">
        <v>11.92</v>
      </c>
      <c r="D1521" s="2">
        <v>6.9562999999999997</v>
      </c>
      <c r="E1521" s="2">
        <v>510</v>
      </c>
      <c r="F1521" s="2">
        <v>11.92</v>
      </c>
      <c r="G1521" s="2">
        <v>6079.2</v>
      </c>
      <c r="H1521" s="6">
        <f t="shared" si="23"/>
        <v>-2.5093922968826279E-3</v>
      </c>
      <c r="I1521" s="4"/>
      <c r="J1521" s="4"/>
      <c r="K1521" s="4"/>
    </row>
    <row r="1522" spans="2:11" ht="13.5" x14ac:dyDescent="0.35">
      <c r="B1522" s="3">
        <v>44224</v>
      </c>
      <c r="C1522" s="2">
        <v>11.89</v>
      </c>
      <c r="D1522" s="2">
        <v>6.9387999999999996</v>
      </c>
      <c r="E1522" s="2">
        <v>2310</v>
      </c>
      <c r="F1522" s="2">
        <v>11.896599999999999</v>
      </c>
      <c r="G1522" s="2">
        <v>27481.146000000001</v>
      </c>
      <c r="H1522" s="6">
        <f t="shared" si="23"/>
        <v>-2.515705188102881E-3</v>
      </c>
      <c r="I1522" s="4"/>
      <c r="J1522" s="4"/>
      <c r="K1522" s="4"/>
    </row>
    <row r="1523" spans="2:11" ht="13.5" x14ac:dyDescent="0.35">
      <c r="B1523" s="3">
        <v>44225</v>
      </c>
      <c r="C1523" s="2">
        <v>11.88</v>
      </c>
      <c r="D1523" s="2">
        <v>6.9329999999999998</v>
      </c>
      <c r="E1523" s="2">
        <v>7847</v>
      </c>
      <c r="F1523" s="2">
        <v>11.793200000000001</v>
      </c>
      <c r="G1523" s="2">
        <v>92541.240399999995</v>
      </c>
      <c r="H1523" s="6">
        <f t="shared" si="23"/>
        <v>-8.3587940277855041E-4</v>
      </c>
      <c r="I1523" s="4"/>
      <c r="J1523" s="4"/>
      <c r="K1523" s="4"/>
    </row>
    <row r="1524" spans="2:11" ht="13.5" x14ac:dyDescent="0.35">
      <c r="B1524" s="3">
        <v>44228</v>
      </c>
      <c r="C1524" s="2">
        <v>11.92</v>
      </c>
      <c r="D1524" s="2">
        <v>6.9562999999999997</v>
      </c>
      <c r="E1524" s="2">
        <v>2682</v>
      </c>
      <c r="F1524" s="2">
        <v>11.8423</v>
      </c>
      <c r="G1524" s="2">
        <v>31761.048599999998</v>
      </c>
      <c r="H1524" s="6">
        <f t="shared" si="23"/>
        <v>3.3607384970431092E-3</v>
      </c>
      <c r="I1524" s="4"/>
      <c r="J1524" s="4"/>
      <c r="K1524" s="4"/>
    </row>
    <row r="1525" spans="2:11" ht="13.5" x14ac:dyDescent="0.35">
      <c r="B1525" s="3">
        <v>44229</v>
      </c>
      <c r="C1525" s="2">
        <v>11.8</v>
      </c>
      <c r="D1525" s="2">
        <v>6.8863000000000003</v>
      </c>
      <c r="E1525" s="2">
        <v>15612</v>
      </c>
      <c r="F1525" s="2">
        <v>11.749700000000001</v>
      </c>
      <c r="G1525" s="2">
        <v>183436.31640000001</v>
      </c>
      <c r="H1525" s="6">
        <f t="shared" si="23"/>
        <v>-1.0062820752411397E-2</v>
      </c>
      <c r="I1525" s="4"/>
      <c r="J1525" s="4"/>
      <c r="K1525" s="4"/>
    </row>
    <row r="1526" spans="2:11" ht="13.5" x14ac:dyDescent="0.35">
      <c r="B1526" s="3">
        <v>44230</v>
      </c>
      <c r="C1526" s="2">
        <v>11.9</v>
      </c>
      <c r="D1526" s="2">
        <v>6.9446000000000003</v>
      </c>
      <c r="E1526" s="2">
        <v>785</v>
      </c>
      <c r="F1526" s="2">
        <v>11.8217</v>
      </c>
      <c r="G1526" s="2">
        <v>9280.0344999999998</v>
      </c>
      <c r="H1526" s="6">
        <f t="shared" si="23"/>
        <v>8.4660848351073899E-3</v>
      </c>
      <c r="I1526" s="4"/>
      <c r="J1526" s="4"/>
      <c r="K1526" s="4"/>
    </row>
    <row r="1527" spans="2:11" ht="13.5" x14ac:dyDescent="0.35">
      <c r="B1527" s="3">
        <v>44231</v>
      </c>
      <c r="C1527" s="2">
        <v>11.8</v>
      </c>
      <c r="D1527" s="2">
        <v>6.8863000000000003</v>
      </c>
      <c r="E1527" s="2">
        <v>936</v>
      </c>
      <c r="F1527" s="2">
        <v>11.834199999999999</v>
      </c>
      <c r="G1527" s="2">
        <v>11076.8112</v>
      </c>
      <c r="H1527" s="6">
        <f t="shared" si="23"/>
        <v>-8.3950119517322841E-3</v>
      </c>
      <c r="I1527" s="4"/>
      <c r="J1527" s="4"/>
      <c r="K1527" s="4"/>
    </row>
    <row r="1528" spans="2:11" ht="13.5" x14ac:dyDescent="0.35">
      <c r="B1528" s="3">
        <v>44232</v>
      </c>
      <c r="C1528" s="2">
        <v>11.8</v>
      </c>
      <c r="D1528" s="2">
        <v>6.8863000000000003</v>
      </c>
      <c r="E1528" s="2">
        <v>2450</v>
      </c>
      <c r="F1528" s="2">
        <v>11.682700000000001</v>
      </c>
      <c r="G1528" s="2">
        <v>28622.615000000002</v>
      </c>
      <c r="H1528" s="6">
        <f t="shared" si="23"/>
        <v>0</v>
      </c>
      <c r="I1528" s="4"/>
      <c r="J1528" s="4"/>
      <c r="K1528" s="4"/>
    </row>
    <row r="1529" spans="2:11" ht="13.5" x14ac:dyDescent="0.35">
      <c r="B1529" s="3">
        <v>44235</v>
      </c>
      <c r="C1529" s="2">
        <v>11.8</v>
      </c>
      <c r="D1529" s="2">
        <v>6.8863000000000003</v>
      </c>
      <c r="E1529" s="2">
        <v>4911</v>
      </c>
      <c r="F1529" s="2">
        <v>11.778600000000001</v>
      </c>
      <c r="G1529" s="2">
        <v>57844.704599999997</v>
      </c>
      <c r="H1529" s="6">
        <f t="shared" si="23"/>
        <v>0</v>
      </c>
      <c r="I1529" s="4"/>
      <c r="J1529" s="4"/>
      <c r="K1529" s="4"/>
    </row>
    <row r="1530" spans="2:11" ht="13.5" x14ac:dyDescent="0.35">
      <c r="B1530" s="3">
        <v>44236</v>
      </c>
      <c r="C1530" s="2">
        <v>11.8</v>
      </c>
      <c r="D1530" s="2">
        <v>6.8863000000000003</v>
      </c>
      <c r="E1530" s="2">
        <v>3084</v>
      </c>
      <c r="F1530" s="2">
        <v>11.8058</v>
      </c>
      <c r="G1530" s="2">
        <v>36409.087200000002</v>
      </c>
      <c r="H1530" s="6">
        <f t="shared" si="23"/>
        <v>0</v>
      </c>
      <c r="I1530" s="4"/>
      <c r="J1530" s="4"/>
      <c r="K1530" s="4"/>
    </row>
    <row r="1531" spans="2:11" ht="13.5" x14ac:dyDescent="0.35">
      <c r="B1531" s="3">
        <v>44237</v>
      </c>
      <c r="C1531" s="2">
        <v>11.78</v>
      </c>
      <c r="D1531" s="2">
        <v>6.8746</v>
      </c>
      <c r="E1531" s="2">
        <v>5118</v>
      </c>
      <c r="F1531" s="2">
        <v>11.7104</v>
      </c>
      <c r="G1531" s="2">
        <v>59933.8272</v>
      </c>
      <c r="H1531" s="6">
        <f t="shared" si="23"/>
        <v>-1.6990256015567526E-3</v>
      </c>
      <c r="I1531" s="4"/>
      <c r="J1531" s="4"/>
      <c r="K1531" s="4"/>
    </row>
    <row r="1532" spans="2:11" ht="13.5" x14ac:dyDescent="0.35">
      <c r="B1532" s="3">
        <v>44238</v>
      </c>
      <c r="C1532" s="2">
        <v>11.79</v>
      </c>
      <c r="D1532" s="2">
        <v>6.8803999999999998</v>
      </c>
      <c r="E1532" s="2">
        <v>4699</v>
      </c>
      <c r="F1532" s="2">
        <v>11.645200000000001</v>
      </c>
      <c r="G1532" s="2">
        <v>54720.794800000003</v>
      </c>
      <c r="H1532" s="6">
        <f t="shared" si="23"/>
        <v>8.4368545078983585E-4</v>
      </c>
      <c r="I1532" s="4"/>
      <c r="J1532" s="4"/>
      <c r="K1532" s="4"/>
    </row>
    <row r="1533" spans="2:11" ht="13.5" x14ac:dyDescent="0.35">
      <c r="B1533" s="3">
        <v>44239</v>
      </c>
      <c r="C1533" s="2">
        <v>11.75</v>
      </c>
      <c r="D1533" s="2">
        <v>6.8571</v>
      </c>
      <c r="E1533" s="2">
        <v>1396</v>
      </c>
      <c r="F1533" s="2">
        <v>11.7715</v>
      </c>
      <c r="G1533" s="2">
        <v>16433.013999999999</v>
      </c>
      <c r="H1533" s="6">
        <f t="shared" si="23"/>
        <v>-3.3864310214522233E-3</v>
      </c>
      <c r="I1533" s="4"/>
      <c r="J1533" s="4"/>
      <c r="K1533" s="4"/>
    </row>
    <row r="1534" spans="2:11" ht="13.5" x14ac:dyDescent="0.35">
      <c r="B1534" s="3">
        <v>44242</v>
      </c>
      <c r="C1534" s="2">
        <v>11.75</v>
      </c>
      <c r="D1534" s="2">
        <v>6.8571</v>
      </c>
      <c r="E1534" s="2">
        <v>5872</v>
      </c>
      <c r="F1534" s="2">
        <v>11.598800000000001</v>
      </c>
      <c r="G1534" s="2">
        <v>68108.153600000005</v>
      </c>
      <c r="H1534" s="6">
        <f t="shared" si="23"/>
        <v>0</v>
      </c>
      <c r="I1534" s="4"/>
      <c r="J1534" s="4"/>
      <c r="K1534" s="4"/>
    </row>
    <row r="1535" spans="2:11" ht="13.5" x14ac:dyDescent="0.35">
      <c r="B1535" s="3">
        <v>44243</v>
      </c>
      <c r="C1535" s="2">
        <v>11.65</v>
      </c>
      <c r="D1535" s="2">
        <v>6.7987000000000002</v>
      </c>
      <c r="E1535" s="2">
        <v>3943</v>
      </c>
      <c r="F1535" s="2">
        <v>11.5998</v>
      </c>
      <c r="G1535" s="2">
        <v>45738.011400000003</v>
      </c>
      <c r="H1535" s="6">
        <f t="shared" si="23"/>
        <v>-8.5167198961659859E-3</v>
      </c>
      <c r="I1535" s="4"/>
      <c r="J1535" s="4"/>
      <c r="K1535" s="4"/>
    </row>
    <row r="1536" spans="2:11" ht="13.5" x14ac:dyDescent="0.35">
      <c r="B1536" s="3">
        <v>44244</v>
      </c>
      <c r="C1536" s="2">
        <v>11.7</v>
      </c>
      <c r="D1536" s="2">
        <v>6.8278999999999996</v>
      </c>
      <c r="E1536" s="2">
        <v>1734</v>
      </c>
      <c r="F1536" s="2">
        <v>11.6045</v>
      </c>
      <c r="G1536" s="2">
        <v>20122.203000000001</v>
      </c>
      <c r="H1536" s="6">
        <f t="shared" si="23"/>
        <v>4.2949387382881206E-3</v>
      </c>
      <c r="I1536" s="4"/>
      <c r="J1536" s="4"/>
      <c r="K1536" s="4"/>
    </row>
    <row r="1537" spans="2:11" ht="13.5" x14ac:dyDescent="0.35">
      <c r="B1537" s="3">
        <v>44245</v>
      </c>
      <c r="C1537" s="2">
        <v>11.6</v>
      </c>
      <c r="D1537" s="2">
        <v>6.7695999999999996</v>
      </c>
      <c r="E1537" s="2">
        <v>1879</v>
      </c>
      <c r="F1537" s="2">
        <v>11.598000000000001</v>
      </c>
      <c r="G1537" s="2">
        <v>21792.642</v>
      </c>
      <c r="H1537" s="6">
        <f t="shared" si="23"/>
        <v>-8.5384964630413479E-3</v>
      </c>
      <c r="I1537" s="4"/>
      <c r="J1537" s="4"/>
      <c r="K1537" s="4"/>
    </row>
    <row r="1538" spans="2:11" ht="13.5" x14ac:dyDescent="0.35">
      <c r="B1538" s="3">
        <v>44246</v>
      </c>
      <c r="C1538" s="2">
        <v>11.5</v>
      </c>
      <c r="D1538" s="2">
        <v>6.7111999999999998</v>
      </c>
      <c r="E1538" s="2">
        <v>5490</v>
      </c>
      <c r="F1538" s="2">
        <v>11.556900000000001</v>
      </c>
      <c r="G1538" s="2">
        <v>63447.381000000001</v>
      </c>
      <c r="H1538" s="6">
        <f t="shared" si="23"/>
        <v>-8.6268021744268179E-3</v>
      </c>
      <c r="I1538" s="4"/>
      <c r="J1538" s="4"/>
      <c r="K1538" s="4"/>
    </row>
    <row r="1539" spans="2:11" ht="13.5" x14ac:dyDescent="0.35">
      <c r="B1539" s="3">
        <v>44249</v>
      </c>
      <c r="C1539" s="2">
        <v>11.55</v>
      </c>
      <c r="D1539" s="2">
        <v>6.7404000000000002</v>
      </c>
      <c r="E1539" s="2">
        <v>1642</v>
      </c>
      <c r="F1539" s="2">
        <v>11.5998</v>
      </c>
      <c r="G1539" s="2">
        <v>19046.871599999999</v>
      </c>
      <c r="H1539" s="6">
        <f t="shared" si="23"/>
        <v>4.3509357491954255E-3</v>
      </c>
      <c r="I1539" s="4"/>
      <c r="J1539" s="4"/>
      <c r="K1539" s="4"/>
    </row>
    <row r="1540" spans="2:11" ht="13.5" x14ac:dyDescent="0.35">
      <c r="B1540" s="3">
        <v>44250</v>
      </c>
      <c r="C1540" s="2">
        <v>11.7</v>
      </c>
      <c r="D1540" s="2">
        <v>6.8278999999999996</v>
      </c>
      <c r="E1540" s="2">
        <v>4809</v>
      </c>
      <c r="F1540" s="2">
        <v>11.667</v>
      </c>
      <c r="G1540" s="2">
        <v>56106.603000000003</v>
      </c>
      <c r="H1540" s="6">
        <f t="shared" si="23"/>
        <v>1.2981425434692224E-2</v>
      </c>
      <c r="I1540" s="4"/>
      <c r="J1540" s="4"/>
      <c r="K1540" s="4"/>
    </row>
    <row r="1541" spans="2:11" ht="13.5" x14ac:dyDescent="0.35">
      <c r="B1541" s="3">
        <v>44251</v>
      </c>
      <c r="C1541" s="2">
        <v>11.8</v>
      </c>
      <c r="D1541" s="2">
        <v>6.8863000000000003</v>
      </c>
      <c r="E1541" s="2">
        <v>16054</v>
      </c>
      <c r="F1541" s="2">
        <v>11.7949</v>
      </c>
      <c r="G1541" s="2">
        <v>189355.32459999999</v>
      </c>
      <c r="H1541" s="6">
        <f t="shared" si="23"/>
        <v>8.5531422545732476E-3</v>
      </c>
      <c r="I1541" s="4"/>
      <c r="J1541" s="4"/>
      <c r="K1541" s="4"/>
    </row>
    <row r="1542" spans="2:11" ht="13.5" x14ac:dyDescent="0.35">
      <c r="B1542" s="3">
        <v>44252</v>
      </c>
      <c r="C1542" s="2">
        <v>11.77</v>
      </c>
      <c r="D1542" s="2">
        <v>6.8688000000000002</v>
      </c>
      <c r="E1542" s="2">
        <v>6564</v>
      </c>
      <c r="F1542" s="2">
        <v>11.8033</v>
      </c>
      <c r="G1542" s="2">
        <v>77476.861199999999</v>
      </c>
      <c r="H1542" s="6">
        <f t="shared" si="23"/>
        <v>-2.5412776091660355E-3</v>
      </c>
      <c r="I1542" s="4"/>
      <c r="J1542" s="4"/>
      <c r="K1542" s="4"/>
    </row>
    <row r="1543" spans="2:11" ht="13.5" x14ac:dyDescent="0.35">
      <c r="B1543" s="3">
        <v>44253</v>
      </c>
      <c r="C1543" s="2">
        <v>11.8</v>
      </c>
      <c r="D1543" s="2">
        <v>6.8863000000000003</v>
      </c>
      <c r="E1543" s="2">
        <v>3341</v>
      </c>
      <c r="F1543" s="2">
        <v>11.773</v>
      </c>
      <c r="G1543" s="2">
        <v>39333.593000000001</v>
      </c>
      <c r="H1543" s="6">
        <f t="shared" ref="H1543:H1606" si="24">(D1543-D1542)/D1542</f>
        <v>2.547752154670404E-3</v>
      </c>
      <c r="I1543" s="4"/>
      <c r="J1543" s="4"/>
      <c r="K1543" s="4"/>
    </row>
    <row r="1544" spans="2:11" ht="13.5" x14ac:dyDescent="0.35">
      <c r="B1544" s="3">
        <v>44256</v>
      </c>
      <c r="C1544" s="2">
        <v>11.75</v>
      </c>
      <c r="D1544" s="2">
        <v>6.8571</v>
      </c>
      <c r="E1544" s="2">
        <v>3229</v>
      </c>
      <c r="F1544" s="2">
        <v>11.758599999999999</v>
      </c>
      <c r="G1544" s="2">
        <v>37968.519399999997</v>
      </c>
      <c r="H1544" s="6">
        <f t="shared" si="24"/>
        <v>-4.2403032107227881E-3</v>
      </c>
      <c r="I1544" s="4"/>
      <c r="J1544" s="4"/>
      <c r="K1544" s="4"/>
    </row>
    <row r="1545" spans="2:11" ht="13.5" x14ac:dyDescent="0.35">
      <c r="B1545" s="3">
        <v>44257</v>
      </c>
      <c r="C1545" s="2">
        <v>11.8</v>
      </c>
      <c r="D1545" s="2">
        <v>6.8863000000000003</v>
      </c>
      <c r="E1545" s="2">
        <v>115</v>
      </c>
      <c r="F1545" s="2">
        <v>11.756500000000001</v>
      </c>
      <c r="G1545" s="2">
        <v>1351.9974999999999</v>
      </c>
      <c r="H1545" s="6">
        <f t="shared" si="24"/>
        <v>4.258359948083058E-3</v>
      </c>
      <c r="I1545" s="4"/>
      <c r="J1545" s="4"/>
      <c r="K1545" s="4"/>
    </row>
    <row r="1546" spans="2:11" ht="13.5" x14ac:dyDescent="0.35">
      <c r="B1546" s="3">
        <v>44258</v>
      </c>
      <c r="C1546" s="2">
        <v>11.85</v>
      </c>
      <c r="D1546" s="2">
        <v>6.9154999999999998</v>
      </c>
      <c r="E1546" s="2">
        <v>975</v>
      </c>
      <c r="F1546" s="2">
        <v>11.8407</v>
      </c>
      <c r="G1546" s="2">
        <v>11544.682500000001</v>
      </c>
      <c r="H1546" s="6">
        <f t="shared" si="24"/>
        <v>4.2403032107226589E-3</v>
      </c>
      <c r="I1546" s="4"/>
      <c r="J1546" s="4"/>
      <c r="K1546" s="4"/>
    </row>
    <row r="1547" spans="2:11" ht="13.5" x14ac:dyDescent="0.35">
      <c r="B1547" s="3">
        <v>44259</v>
      </c>
      <c r="C1547" s="2">
        <v>11.8</v>
      </c>
      <c r="D1547" s="2">
        <v>6.8863000000000003</v>
      </c>
      <c r="E1547" s="2">
        <v>1988</v>
      </c>
      <c r="F1547" s="2">
        <v>11.703799999999999</v>
      </c>
      <c r="G1547" s="2">
        <v>23267.154399999999</v>
      </c>
      <c r="H1547" s="6">
        <f t="shared" si="24"/>
        <v>-4.2223989588604507E-3</v>
      </c>
      <c r="I1547" s="4"/>
      <c r="J1547" s="4"/>
      <c r="K1547" s="4"/>
    </row>
    <row r="1548" spans="2:11" ht="13.5" x14ac:dyDescent="0.35">
      <c r="B1548" s="3">
        <v>44260</v>
      </c>
      <c r="C1548" s="2">
        <v>11.79</v>
      </c>
      <c r="D1548" s="2">
        <v>6.8803999999999998</v>
      </c>
      <c r="E1548" s="2">
        <v>2862</v>
      </c>
      <c r="F1548" s="2">
        <v>11.705</v>
      </c>
      <c r="G1548" s="2">
        <v>33499.71</v>
      </c>
      <c r="H1548" s="6">
        <f t="shared" si="24"/>
        <v>-8.5677359394746968E-4</v>
      </c>
      <c r="I1548" s="4"/>
      <c r="J1548" s="4"/>
      <c r="K1548" s="4"/>
    </row>
    <row r="1549" spans="2:11" ht="13.5" x14ac:dyDescent="0.35">
      <c r="B1549" s="3">
        <v>44263</v>
      </c>
      <c r="C1549" s="2">
        <v>11.79</v>
      </c>
      <c r="D1549" s="2">
        <v>6.8803999999999998</v>
      </c>
      <c r="E1549" s="2">
        <v>1806</v>
      </c>
      <c r="F1549" s="2">
        <v>11.7898</v>
      </c>
      <c r="G1549" s="2">
        <v>21292.378799999999</v>
      </c>
      <c r="H1549" s="6">
        <f t="shared" si="24"/>
        <v>0</v>
      </c>
      <c r="I1549" s="4"/>
      <c r="J1549" s="4"/>
      <c r="K1549" s="4"/>
    </row>
    <row r="1550" spans="2:11" ht="13.5" x14ac:dyDescent="0.35">
      <c r="B1550" s="3">
        <v>44264</v>
      </c>
      <c r="C1550" s="2">
        <v>11.79</v>
      </c>
      <c r="D1550" s="2">
        <v>6.8803999999999998</v>
      </c>
      <c r="E1550" s="2">
        <v>10523</v>
      </c>
      <c r="F1550" s="2">
        <v>11.804600000000001</v>
      </c>
      <c r="G1550" s="2">
        <v>124219.8058</v>
      </c>
      <c r="H1550" s="6">
        <f t="shared" si="24"/>
        <v>0</v>
      </c>
      <c r="I1550" s="4"/>
      <c r="J1550" s="4"/>
      <c r="K1550" s="4"/>
    </row>
    <row r="1551" spans="2:11" ht="13.5" x14ac:dyDescent="0.35">
      <c r="B1551" s="3">
        <v>44265</v>
      </c>
      <c r="C1551" s="2">
        <v>11.9</v>
      </c>
      <c r="D1551" s="2">
        <v>6.9446000000000003</v>
      </c>
      <c r="E1551" s="2">
        <v>3400</v>
      </c>
      <c r="F1551" s="2">
        <v>11.912699999999999</v>
      </c>
      <c r="G1551" s="2">
        <v>40503.18</v>
      </c>
      <c r="H1551" s="6">
        <f t="shared" si="24"/>
        <v>9.3308528573920815E-3</v>
      </c>
      <c r="I1551" s="4"/>
      <c r="J1551" s="4"/>
      <c r="K1551" s="4"/>
    </row>
    <row r="1552" spans="2:11" ht="13.5" x14ac:dyDescent="0.35">
      <c r="B1552" s="3">
        <v>44266</v>
      </c>
      <c r="C1552" s="2">
        <v>11.9</v>
      </c>
      <c r="D1552" s="2">
        <v>6.9446000000000003</v>
      </c>
      <c r="E1552" s="2">
        <v>4792</v>
      </c>
      <c r="F1552" s="2">
        <v>11.8894</v>
      </c>
      <c r="G1552" s="2">
        <v>56974.004800000002</v>
      </c>
      <c r="H1552" s="6">
        <f t="shared" si="24"/>
        <v>0</v>
      </c>
      <c r="I1552" s="4"/>
      <c r="J1552" s="4"/>
      <c r="K1552" s="4"/>
    </row>
    <row r="1553" spans="2:11" ht="13.5" x14ac:dyDescent="0.35">
      <c r="B1553" s="3">
        <v>44267</v>
      </c>
      <c r="C1553" s="2">
        <v>11.9</v>
      </c>
      <c r="D1553" s="2">
        <v>6.9446000000000003</v>
      </c>
      <c r="E1553" s="2">
        <v>1122</v>
      </c>
      <c r="F1553" s="2">
        <v>11.8688</v>
      </c>
      <c r="G1553" s="2">
        <v>13316.793600000001</v>
      </c>
      <c r="H1553" s="6">
        <f t="shared" si="24"/>
        <v>0</v>
      </c>
      <c r="I1553" s="4"/>
      <c r="J1553" s="4"/>
      <c r="K1553" s="4"/>
    </row>
    <row r="1554" spans="2:11" ht="13.5" x14ac:dyDescent="0.35">
      <c r="B1554" s="3">
        <v>44270</v>
      </c>
      <c r="C1554" s="2">
        <v>11.9</v>
      </c>
      <c r="D1554" s="2">
        <v>6.9446000000000003</v>
      </c>
      <c r="E1554" s="2">
        <v>2948</v>
      </c>
      <c r="F1554" s="2">
        <v>11.711</v>
      </c>
      <c r="G1554" s="2">
        <v>34524.027999999998</v>
      </c>
      <c r="H1554" s="6">
        <f t="shared" si="24"/>
        <v>0</v>
      </c>
      <c r="I1554" s="4"/>
      <c r="J1554" s="4"/>
      <c r="K1554" s="4"/>
    </row>
    <row r="1555" spans="2:11" ht="13.5" x14ac:dyDescent="0.35">
      <c r="B1555" s="3">
        <v>44271</v>
      </c>
      <c r="C1555" s="2">
        <v>11.9</v>
      </c>
      <c r="D1555" s="2">
        <v>6.9446000000000003</v>
      </c>
      <c r="E1555" s="2">
        <v>2617</v>
      </c>
      <c r="F1555" s="2">
        <v>11.892899999999999</v>
      </c>
      <c r="G1555" s="2">
        <v>31123.719300000001</v>
      </c>
      <c r="H1555" s="6">
        <f t="shared" si="24"/>
        <v>0</v>
      </c>
      <c r="I1555" s="4"/>
      <c r="J1555" s="4"/>
      <c r="K1555" s="4"/>
    </row>
    <row r="1556" spans="2:11" ht="13.5" x14ac:dyDescent="0.35">
      <c r="B1556" s="3">
        <v>44272</v>
      </c>
      <c r="C1556" s="2">
        <v>11.89</v>
      </c>
      <c r="D1556" s="2">
        <v>6.9387999999999996</v>
      </c>
      <c r="E1556" s="2">
        <v>950</v>
      </c>
      <c r="F1556" s="2">
        <v>11.8347</v>
      </c>
      <c r="G1556" s="2">
        <v>11242.965</v>
      </c>
      <c r="H1556" s="6">
        <f t="shared" si="24"/>
        <v>-8.351812919391604E-4</v>
      </c>
      <c r="I1556" s="4"/>
      <c r="J1556" s="4"/>
      <c r="K1556" s="4"/>
    </row>
    <row r="1557" spans="2:11" ht="13.5" x14ac:dyDescent="0.35">
      <c r="B1557" s="3">
        <v>44273</v>
      </c>
      <c r="C1557" s="2">
        <v>11.9</v>
      </c>
      <c r="D1557" s="2">
        <v>6.9446000000000003</v>
      </c>
      <c r="E1557" s="2">
        <v>1340</v>
      </c>
      <c r="F1557" s="2">
        <v>11.8287</v>
      </c>
      <c r="G1557" s="2">
        <v>15850.458000000001</v>
      </c>
      <c r="H1557" s="6">
        <f t="shared" si="24"/>
        <v>8.3587940277867845E-4</v>
      </c>
      <c r="I1557" s="4"/>
      <c r="J1557" s="4"/>
      <c r="K1557" s="4"/>
    </row>
    <row r="1558" spans="2:11" ht="13.5" x14ac:dyDescent="0.35">
      <c r="B1558" s="3">
        <v>44274</v>
      </c>
      <c r="C1558" s="2">
        <v>11.6</v>
      </c>
      <c r="D1558" s="2">
        <v>6.7695999999999996</v>
      </c>
      <c r="E1558" s="2">
        <v>18644</v>
      </c>
      <c r="F1558" s="2">
        <v>11.67</v>
      </c>
      <c r="G1558" s="2">
        <v>217575.48</v>
      </c>
      <c r="H1558" s="6">
        <f t="shared" si="24"/>
        <v>-2.5199435532644171E-2</v>
      </c>
      <c r="I1558" s="4"/>
      <c r="J1558" s="4"/>
      <c r="K1558" s="4"/>
    </row>
    <row r="1559" spans="2:11" ht="13.5" x14ac:dyDescent="0.35">
      <c r="B1559" s="3">
        <v>44277</v>
      </c>
      <c r="C1559" s="2">
        <v>11.6</v>
      </c>
      <c r="D1559" s="2">
        <v>6.7695999999999996</v>
      </c>
      <c r="E1559" s="2">
        <v>30895</v>
      </c>
      <c r="F1559" s="2">
        <v>11.6004</v>
      </c>
      <c r="G1559" s="2">
        <v>358394.35800000001</v>
      </c>
      <c r="H1559" s="6">
        <f t="shared" si="24"/>
        <v>0</v>
      </c>
      <c r="I1559" s="4"/>
      <c r="J1559" s="4"/>
      <c r="K1559" s="4"/>
    </row>
    <row r="1560" spans="2:11" ht="13.5" x14ac:dyDescent="0.35">
      <c r="B1560" s="3">
        <v>44278</v>
      </c>
      <c r="C1560" s="2">
        <v>11.85</v>
      </c>
      <c r="D1560" s="2">
        <v>6.9154999999999998</v>
      </c>
      <c r="E1560" s="2">
        <v>55234</v>
      </c>
      <c r="F1560" s="2">
        <v>11.6096</v>
      </c>
      <c r="G1560" s="2">
        <v>641244.64639999997</v>
      </c>
      <c r="H1560" s="6">
        <f t="shared" si="24"/>
        <v>2.1552233514535592E-2</v>
      </c>
      <c r="I1560" s="4"/>
      <c r="J1560" s="4"/>
      <c r="K1560" s="4"/>
    </row>
    <row r="1561" spans="2:11" ht="13.5" x14ac:dyDescent="0.35">
      <c r="B1561" s="3">
        <v>44279</v>
      </c>
      <c r="C1561" s="2">
        <v>11.85</v>
      </c>
      <c r="D1561" s="2">
        <v>6.9154999999999998</v>
      </c>
      <c r="E1561" s="2">
        <v>4650</v>
      </c>
      <c r="F1561" s="2">
        <v>11.8002</v>
      </c>
      <c r="G1561" s="2">
        <v>54870.93</v>
      </c>
      <c r="H1561" s="6">
        <f t="shared" si="24"/>
        <v>0</v>
      </c>
      <c r="I1561" s="4"/>
      <c r="J1561" s="4"/>
      <c r="K1561" s="4"/>
    </row>
    <row r="1562" spans="2:11" ht="13.5" x14ac:dyDescent="0.35">
      <c r="B1562" s="3">
        <v>44280</v>
      </c>
      <c r="C1562" s="2">
        <v>11.85</v>
      </c>
      <c r="D1562" s="2">
        <v>6.9154999999999998</v>
      </c>
      <c r="E1562" s="2">
        <v>993</v>
      </c>
      <c r="F1562" s="2">
        <v>11.7403</v>
      </c>
      <c r="G1562" s="2">
        <v>11658.117899999999</v>
      </c>
      <c r="H1562" s="6">
        <f t="shared" si="24"/>
        <v>0</v>
      </c>
      <c r="I1562" s="4"/>
      <c r="J1562" s="4"/>
      <c r="K1562" s="4"/>
    </row>
    <row r="1563" spans="2:11" ht="13.5" x14ac:dyDescent="0.35">
      <c r="B1563" s="3">
        <v>44281</v>
      </c>
      <c r="C1563" s="2">
        <v>12</v>
      </c>
      <c r="D1563" s="2">
        <v>7.0030000000000001</v>
      </c>
      <c r="E1563" s="2">
        <v>44470</v>
      </c>
      <c r="F1563" s="2">
        <v>12.001300000000001</v>
      </c>
      <c r="G1563" s="2">
        <v>533697.81099999999</v>
      </c>
      <c r="H1563" s="6">
        <f t="shared" si="24"/>
        <v>1.2652736606174587E-2</v>
      </c>
      <c r="I1563" s="4"/>
      <c r="J1563" s="4"/>
      <c r="K1563" s="4"/>
    </row>
    <row r="1564" spans="2:11" ht="13.5" x14ac:dyDescent="0.35">
      <c r="B1564" s="3">
        <v>44284</v>
      </c>
      <c r="C1564" s="2">
        <v>12.17</v>
      </c>
      <c r="D1564" s="2">
        <v>7.1021999999999998</v>
      </c>
      <c r="E1564" s="2">
        <v>7265</v>
      </c>
      <c r="F1564" s="2">
        <v>12.081899999999999</v>
      </c>
      <c r="G1564" s="2">
        <v>87775.003500000006</v>
      </c>
      <c r="H1564" s="6">
        <f t="shared" si="24"/>
        <v>1.4165357703841173E-2</v>
      </c>
      <c r="I1564" s="4"/>
      <c r="J1564" s="4"/>
      <c r="K1564" s="4"/>
    </row>
    <row r="1565" spans="2:11" ht="13.5" x14ac:dyDescent="0.35">
      <c r="B1565" s="3">
        <v>44285</v>
      </c>
      <c r="C1565" s="2">
        <v>11.9</v>
      </c>
      <c r="D1565" s="2">
        <v>6.9446000000000003</v>
      </c>
      <c r="E1565" s="2">
        <v>8234</v>
      </c>
      <c r="F1565" s="2">
        <v>11.985200000000001</v>
      </c>
      <c r="G1565" s="2">
        <v>98686.136799999993</v>
      </c>
      <c r="H1565" s="6">
        <f t="shared" si="24"/>
        <v>-2.2190307228745956E-2</v>
      </c>
      <c r="I1565" s="4"/>
      <c r="J1565" s="4"/>
      <c r="K1565" s="4"/>
    </row>
    <row r="1566" spans="2:11" ht="13.5" x14ac:dyDescent="0.35">
      <c r="B1566" s="3">
        <v>44286</v>
      </c>
      <c r="C1566" s="2">
        <v>11.8</v>
      </c>
      <c r="D1566" s="2">
        <v>6.8863000000000003</v>
      </c>
      <c r="E1566" s="2">
        <v>16021</v>
      </c>
      <c r="F1566" s="2">
        <v>11.8507</v>
      </c>
      <c r="G1566" s="2">
        <v>189860.06469999999</v>
      </c>
      <c r="H1566" s="6">
        <f t="shared" si="24"/>
        <v>-8.3950119517322841E-3</v>
      </c>
      <c r="I1566" s="4"/>
      <c r="J1566" s="4"/>
      <c r="K1566" s="4"/>
    </row>
    <row r="1567" spans="2:11" ht="13.5" x14ac:dyDescent="0.35">
      <c r="B1567" s="3">
        <v>44287</v>
      </c>
      <c r="C1567" s="2">
        <v>11.88</v>
      </c>
      <c r="D1567" s="2">
        <v>6.9329999999999998</v>
      </c>
      <c r="E1567" s="2">
        <v>9458</v>
      </c>
      <c r="F1567" s="2">
        <v>11.748799999999999</v>
      </c>
      <c r="G1567" s="2">
        <v>111120.1504</v>
      </c>
      <c r="H1567" s="6">
        <f t="shared" si="24"/>
        <v>6.7815808198886949E-3</v>
      </c>
      <c r="I1567" s="4"/>
      <c r="J1567" s="4"/>
      <c r="K1567" s="4"/>
    </row>
    <row r="1568" spans="2:11" ht="13.5" x14ac:dyDescent="0.35">
      <c r="B1568" s="3">
        <v>44288</v>
      </c>
      <c r="C1568" s="2">
        <v>11.79</v>
      </c>
      <c r="D1568" s="2">
        <v>6.8803999999999998</v>
      </c>
      <c r="E1568" s="2">
        <v>3260</v>
      </c>
      <c r="F1568" s="2">
        <v>11.799200000000001</v>
      </c>
      <c r="G1568" s="2">
        <v>38465.392</v>
      </c>
      <c r="H1568" s="6">
        <f t="shared" si="24"/>
        <v>-7.5869032165007903E-3</v>
      </c>
      <c r="I1568" s="4"/>
      <c r="J1568" s="4"/>
      <c r="K1568" s="4"/>
    </row>
    <row r="1569" spans="2:11" ht="13.5" x14ac:dyDescent="0.35">
      <c r="B1569" s="3">
        <v>44291</v>
      </c>
      <c r="C1569" s="2">
        <v>11.75</v>
      </c>
      <c r="D1569" s="2">
        <v>6.8571</v>
      </c>
      <c r="E1569" s="2">
        <v>5110</v>
      </c>
      <c r="F1569" s="2">
        <v>11.731199999999999</v>
      </c>
      <c r="G1569" s="2">
        <v>59946.432000000001</v>
      </c>
      <c r="H1569" s="6">
        <f t="shared" si="24"/>
        <v>-3.3864310214522233E-3</v>
      </c>
      <c r="I1569" s="4"/>
      <c r="J1569" s="4"/>
      <c r="K1569" s="4"/>
    </row>
    <row r="1570" spans="2:11" ht="13.5" x14ac:dyDescent="0.35">
      <c r="B1570" s="3">
        <v>44292</v>
      </c>
      <c r="C1570" s="2">
        <v>11.75</v>
      </c>
      <c r="D1570" s="2">
        <v>6.8571</v>
      </c>
      <c r="E1570" s="2">
        <v>7572</v>
      </c>
      <c r="F1570" s="2">
        <v>11.689</v>
      </c>
      <c r="G1570" s="2">
        <v>88509.107999999993</v>
      </c>
      <c r="H1570" s="6">
        <f t="shared" si="24"/>
        <v>0</v>
      </c>
      <c r="I1570" s="4"/>
      <c r="J1570" s="4"/>
      <c r="K1570" s="4"/>
    </row>
    <row r="1571" spans="2:11" ht="13.5" x14ac:dyDescent="0.35">
      <c r="B1571" s="3">
        <v>44293</v>
      </c>
      <c r="C1571" s="2">
        <v>11.78</v>
      </c>
      <c r="D1571" s="2">
        <v>6.8746</v>
      </c>
      <c r="E1571" s="2">
        <v>2893</v>
      </c>
      <c r="F1571" s="2">
        <v>11.763199999999999</v>
      </c>
      <c r="G1571" s="2">
        <v>34030.937599999997</v>
      </c>
      <c r="H1571" s="6">
        <f t="shared" si="24"/>
        <v>2.5520992839538686E-3</v>
      </c>
      <c r="I1571" s="4"/>
      <c r="J1571" s="4"/>
      <c r="K1571" s="4"/>
    </row>
    <row r="1572" spans="2:11" ht="13.5" x14ac:dyDescent="0.35">
      <c r="B1572" s="3">
        <v>44294</v>
      </c>
      <c r="C1572" s="2">
        <v>11.79</v>
      </c>
      <c r="D1572" s="2">
        <v>6.8803999999999998</v>
      </c>
      <c r="E1572" s="2">
        <v>6347</v>
      </c>
      <c r="F1572" s="2">
        <v>11.784599999999999</v>
      </c>
      <c r="G1572" s="2">
        <v>74796.856199999995</v>
      </c>
      <c r="H1572" s="6">
        <f t="shared" si="24"/>
        <v>8.4368545078983585E-4</v>
      </c>
      <c r="I1572" s="4"/>
      <c r="J1572" s="4"/>
      <c r="K1572" s="4"/>
    </row>
    <row r="1573" spans="2:11" ht="13.5" x14ac:dyDescent="0.35">
      <c r="B1573" s="3">
        <v>44298</v>
      </c>
      <c r="C1573" s="2">
        <v>11.79</v>
      </c>
      <c r="D1573" s="2">
        <v>6.8803999999999998</v>
      </c>
      <c r="E1573" s="2">
        <v>0</v>
      </c>
      <c r="F1573" s="2">
        <v>0</v>
      </c>
      <c r="G1573" s="2">
        <v>0</v>
      </c>
      <c r="H1573" s="6">
        <f t="shared" si="24"/>
        <v>0</v>
      </c>
      <c r="I1573" s="4"/>
      <c r="J1573" s="4"/>
      <c r="K1573" s="4"/>
    </row>
    <row r="1574" spans="2:11" ht="13.5" x14ac:dyDescent="0.35">
      <c r="B1574" s="3">
        <v>44299</v>
      </c>
      <c r="C1574" s="2">
        <v>11.78</v>
      </c>
      <c r="D1574" s="2">
        <v>6.8746</v>
      </c>
      <c r="E1574" s="2">
        <v>2452</v>
      </c>
      <c r="F1574" s="2">
        <v>11.7098</v>
      </c>
      <c r="G1574" s="2">
        <v>28712.429599999999</v>
      </c>
      <c r="H1574" s="6">
        <f t="shared" si="24"/>
        <v>-8.4297424568336224E-4</v>
      </c>
      <c r="I1574" s="4"/>
      <c r="J1574" s="4"/>
      <c r="K1574" s="4"/>
    </row>
    <row r="1575" spans="2:11" ht="13.5" x14ac:dyDescent="0.35">
      <c r="B1575" s="3">
        <v>44300</v>
      </c>
      <c r="C1575" s="2">
        <v>11.78</v>
      </c>
      <c r="D1575" s="2">
        <v>6.8746</v>
      </c>
      <c r="E1575" s="2">
        <v>2500</v>
      </c>
      <c r="F1575" s="2">
        <v>11.782</v>
      </c>
      <c r="G1575" s="2">
        <v>29455</v>
      </c>
      <c r="H1575" s="6">
        <f t="shared" si="24"/>
        <v>0</v>
      </c>
      <c r="I1575" s="4"/>
      <c r="J1575" s="4"/>
      <c r="K1575" s="4"/>
    </row>
    <row r="1576" spans="2:11" ht="13.5" x14ac:dyDescent="0.35">
      <c r="B1576" s="3">
        <v>44301</v>
      </c>
      <c r="C1576" s="2">
        <v>11.78</v>
      </c>
      <c r="D1576" s="2">
        <v>6.8746</v>
      </c>
      <c r="E1576" s="2">
        <v>0</v>
      </c>
      <c r="F1576" s="2">
        <v>0</v>
      </c>
      <c r="G1576" s="2">
        <v>0</v>
      </c>
      <c r="H1576" s="6">
        <f t="shared" si="24"/>
        <v>0</v>
      </c>
      <c r="I1576" s="4"/>
      <c r="J1576" s="4"/>
      <c r="K1576" s="4"/>
    </row>
    <row r="1577" spans="2:11" ht="13.5" x14ac:dyDescent="0.35">
      <c r="B1577" s="3">
        <v>44302</v>
      </c>
      <c r="C1577" s="2">
        <v>11.7</v>
      </c>
      <c r="D1577" s="2">
        <v>6.8278999999999996</v>
      </c>
      <c r="E1577" s="2">
        <v>5627</v>
      </c>
      <c r="F1577" s="2">
        <v>11.6967</v>
      </c>
      <c r="G1577" s="2">
        <v>65817.330900000001</v>
      </c>
      <c r="H1577" s="6">
        <f t="shared" si="24"/>
        <v>-6.7931225089460342E-3</v>
      </c>
      <c r="I1577" s="4"/>
      <c r="J1577" s="4"/>
      <c r="K1577" s="4"/>
    </row>
    <row r="1578" spans="2:11" ht="13.5" x14ac:dyDescent="0.35">
      <c r="B1578" s="3">
        <v>44305</v>
      </c>
      <c r="C1578" s="2">
        <v>11.7</v>
      </c>
      <c r="D1578" s="2">
        <v>6.8278999999999996</v>
      </c>
      <c r="E1578" s="2">
        <v>0</v>
      </c>
      <c r="F1578" s="2">
        <v>0</v>
      </c>
      <c r="G1578" s="2">
        <v>0</v>
      </c>
      <c r="H1578" s="6">
        <f t="shared" si="24"/>
        <v>0</v>
      </c>
      <c r="I1578" s="4"/>
      <c r="J1578" s="4"/>
      <c r="K1578" s="4"/>
    </row>
    <row r="1579" spans="2:11" ht="13.5" x14ac:dyDescent="0.35">
      <c r="B1579" s="3">
        <v>44306</v>
      </c>
      <c r="C1579" s="2">
        <v>11.7</v>
      </c>
      <c r="D1579" s="2">
        <v>6.8278999999999996</v>
      </c>
      <c r="E1579" s="2">
        <v>614</v>
      </c>
      <c r="F1579" s="2">
        <v>11.697900000000001</v>
      </c>
      <c r="G1579" s="2">
        <v>7182.5105999999996</v>
      </c>
      <c r="H1579" s="6">
        <f t="shared" si="24"/>
        <v>0</v>
      </c>
      <c r="I1579" s="4"/>
      <c r="J1579" s="4"/>
      <c r="K1579" s="4"/>
    </row>
    <row r="1580" spans="2:11" ht="13.5" x14ac:dyDescent="0.35">
      <c r="B1580" s="3">
        <v>44307</v>
      </c>
      <c r="C1580" s="2">
        <v>11.7</v>
      </c>
      <c r="D1580" s="2">
        <v>6.8278999999999996</v>
      </c>
      <c r="E1580" s="2">
        <v>4430</v>
      </c>
      <c r="F1580" s="2">
        <v>11.6357</v>
      </c>
      <c r="G1580" s="2">
        <v>51546.150999999998</v>
      </c>
      <c r="H1580" s="6">
        <f t="shared" si="24"/>
        <v>0</v>
      </c>
      <c r="I1580" s="4"/>
      <c r="J1580" s="4"/>
      <c r="K1580" s="4"/>
    </row>
    <row r="1581" spans="2:11" ht="13.5" x14ac:dyDescent="0.35">
      <c r="B1581" s="3">
        <v>44308</v>
      </c>
      <c r="C1581" s="2">
        <v>11.8</v>
      </c>
      <c r="D1581" s="2">
        <v>6.8863000000000003</v>
      </c>
      <c r="E1581" s="2">
        <v>28007</v>
      </c>
      <c r="F1581" s="2">
        <v>11.7904</v>
      </c>
      <c r="G1581" s="2">
        <v>330213.7328</v>
      </c>
      <c r="H1581" s="6">
        <f t="shared" si="24"/>
        <v>8.5531422545732476E-3</v>
      </c>
      <c r="I1581" s="4"/>
      <c r="J1581" s="4"/>
      <c r="K1581" s="4"/>
    </row>
    <row r="1582" spans="2:11" ht="13.5" x14ac:dyDescent="0.35">
      <c r="B1582" s="3">
        <v>44309</v>
      </c>
      <c r="C1582" s="2">
        <v>11.8</v>
      </c>
      <c r="D1582" s="2">
        <v>6.8863000000000003</v>
      </c>
      <c r="E1582" s="2">
        <v>4502</v>
      </c>
      <c r="F1582" s="2">
        <v>11.723800000000001</v>
      </c>
      <c r="G1582" s="2">
        <v>52780.547599999998</v>
      </c>
      <c r="H1582" s="6">
        <f t="shared" si="24"/>
        <v>0</v>
      </c>
      <c r="I1582" s="4"/>
      <c r="J1582" s="4"/>
      <c r="K1582" s="4"/>
    </row>
    <row r="1583" spans="2:11" ht="13.5" x14ac:dyDescent="0.35">
      <c r="B1583" s="3">
        <v>44312</v>
      </c>
      <c r="C1583" s="2">
        <v>11.7</v>
      </c>
      <c r="D1583" s="2">
        <v>6.8278999999999996</v>
      </c>
      <c r="E1583" s="2">
        <v>2405</v>
      </c>
      <c r="F1583" s="2">
        <v>11.709</v>
      </c>
      <c r="G1583" s="2">
        <v>28160.145</v>
      </c>
      <c r="H1583" s="6">
        <f t="shared" si="24"/>
        <v>-8.4806064214455763E-3</v>
      </c>
      <c r="I1583" s="4"/>
      <c r="J1583" s="4"/>
      <c r="K1583" s="4"/>
    </row>
    <row r="1584" spans="2:11" ht="13.5" x14ac:dyDescent="0.35">
      <c r="B1584" s="3">
        <v>44313</v>
      </c>
      <c r="C1584" s="2">
        <v>11.8</v>
      </c>
      <c r="D1584" s="2">
        <v>6.8863000000000003</v>
      </c>
      <c r="E1584" s="2">
        <v>1085</v>
      </c>
      <c r="F1584" s="2">
        <v>11.716100000000001</v>
      </c>
      <c r="G1584" s="2">
        <v>12711.968500000001</v>
      </c>
      <c r="H1584" s="6">
        <f t="shared" si="24"/>
        <v>8.5531422545732476E-3</v>
      </c>
      <c r="I1584" s="4"/>
      <c r="J1584" s="4"/>
      <c r="K1584" s="4"/>
    </row>
    <row r="1585" spans="2:11" ht="13.5" x14ac:dyDescent="0.35">
      <c r="B1585" s="3">
        <v>44314</v>
      </c>
      <c r="C1585" s="2">
        <v>11.7</v>
      </c>
      <c r="D1585" s="2">
        <v>6.8278999999999996</v>
      </c>
      <c r="E1585" s="2">
        <v>5095</v>
      </c>
      <c r="F1585" s="2">
        <v>11.7035</v>
      </c>
      <c r="G1585" s="2">
        <v>59629.332499999997</v>
      </c>
      <c r="H1585" s="6">
        <f t="shared" si="24"/>
        <v>-8.4806064214455763E-3</v>
      </c>
      <c r="I1585" s="4"/>
      <c r="J1585" s="4"/>
      <c r="K1585" s="4"/>
    </row>
    <row r="1586" spans="2:11" ht="13.5" x14ac:dyDescent="0.35">
      <c r="B1586" s="3">
        <v>44315</v>
      </c>
      <c r="C1586" s="2">
        <v>11.69</v>
      </c>
      <c r="D1586" s="2">
        <v>6.8220999999999998</v>
      </c>
      <c r="E1586" s="2">
        <v>19033</v>
      </c>
      <c r="F1586" s="2">
        <v>11.691700000000001</v>
      </c>
      <c r="G1586" s="2">
        <v>222528.12609999999</v>
      </c>
      <c r="H1586" s="6">
        <f t="shared" si="24"/>
        <v>-8.4945590884456508E-4</v>
      </c>
      <c r="I1586" s="4"/>
      <c r="J1586" s="4"/>
      <c r="K1586" s="4"/>
    </row>
    <row r="1587" spans="2:11" ht="13.5" x14ac:dyDescent="0.35">
      <c r="B1587" s="3">
        <v>44316</v>
      </c>
      <c r="C1587" s="2">
        <v>11.69</v>
      </c>
      <c r="D1587" s="2">
        <v>6.8220999999999998</v>
      </c>
      <c r="E1587" s="2">
        <v>2013</v>
      </c>
      <c r="F1587" s="2">
        <v>11.690300000000001</v>
      </c>
      <c r="G1587" s="2">
        <v>23532.573899999999</v>
      </c>
      <c r="H1587" s="6">
        <f t="shared" si="24"/>
        <v>0</v>
      </c>
      <c r="I1587" s="4"/>
      <c r="J1587" s="4"/>
      <c r="K1587" s="4"/>
    </row>
    <row r="1588" spans="2:11" ht="13.5" x14ac:dyDescent="0.35">
      <c r="B1588" s="3">
        <v>44319</v>
      </c>
      <c r="C1588" s="2">
        <v>11.69</v>
      </c>
      <c r="D1588" s="2">
        <v>6.8220999999999998</v>
      </c>
      <c r="E1588" s="2">
        <v>1700</v>
      </c>
      <c r="F1588" s="2">
        <v>11.7288</v>
      </c>
      <c r="G1588" s="2">
        <v>19938.96</v>
      </c>
      <c r="H1588" s="6">
        <f t="shared" si="24"/>
        <v>0</v>
      </c>
      <c r="I1588" s="4"/>
      <c r="J1588" s="4"/>
      <c r="K1588" s="4"/>
    </row>
    <row r="1589" spans="2:11" ht="13.5" x14ac:dyDescent="0.35">
      <c r="B1589" s="3">
        <v>44320</v>
      </c>
      <c r="C1589" s="2">
        <v>11.78</v>
      </c>
      <c r="D1589" s="2">
        <v>6.8746</v>
      </c>
      <c r="E1589" s="2">
        <v>3311</v>
      </c>
      <c r="F1589" s="2">
        <v>11.6683</v>
      </c>
      <c r="G1589" s="2">
        <v>38633.741300000002</v>
      </c>
      <c r="H1589" s="6">
        <f t="shared" si="24"/>
        <v>7.6955776080679288E-3</v>
      </c>
      <c r="I1589" s="4"/>
      <c r="J1589" s="4"/>
      <c r="K1589" s="4"/>
    </row>
    <row r="1590" spans="2:11" ht="13.5" x14ac:dyDescent="0.35">
      <c r="B1590" s="3">
        <v>44321</v>
      </c>
      <c r="C1590" s="2">
        <v>11.7</v>
      </c>
      <c r="D1590" s="2">
        <v>6.8278999999999996</v>
      </c>
      <c r="E1590" s="2">
        <v>13827</v>
      </c>
      <c r="F1590" s="2">
        <v>11.7636</v>
      </c>
      <c r="G1590" s="2">
        <v>162655.2972</v>
      </c>
      <c r="H1590" s="6">
        <f t="shared" si="24"/>
        <v>-6.7931225089460342E-3</v>
      </c>
      <c r="I1590" s="4"/>
      <c r="J1590" s="4"/>
      <c r="K1590" s="4"/>
    </row>
    <row r="1591" spans="2:11" ht="13.5" x14ac:dyDescent="0.35">
      <c r="B1591" s="3">
        <v>44322</v>
      </c>
      <c r="C1591" s="2">
        <v>11.93</v>
      </c>
      <c r="D1591" s="2">
        <v>6.9621000000000004</v>
      </c>
      <c r="E1591" s="2">
        <v>22538</v>
      </c>
      <c r="F1591" s="2">
        <v>11.790699999999999</v>
      </c>
      <c r="G1591" s="2">
        <v>265738.7966</v>
      </c>
      <c r="H1591" s="6">
        <f t="shared" si="24"/>
        <v>1.9654652235680189E-2</v>
      </c>
      <c r="I1591" s="4"/>
      <c r="J1591" s="4"/>
      <c r="K1591" s="4"/>
    </row>
    <row r="1592" spans="2:11" ht="13.5" x14ac:dyDescent="0.35">
      <c r="B1592" s="3">
        <v>44323</v>
      </c>
      <c r="C1592" s="2">
        <v>12.35</v>
      </c>
      <c r="D1592" s="2">
        <v>7.2073</v>
      </c>
      <c r="E1592" s="2">
        <v>30146</v>
      </c>
      <c r="F1592" s="2">
        <v>12.135199999999999</v>
      </c>
      <c r="G1592" s="2">
        <v>365827.73920000001</v>
      </c>
      <c r="H1592" s="6">
        <f t="shared" si="24"/>
        <v>3.5219258557044518E-2</v>
      </c>
      <c r="I1592" s="4"/>
      <c r="J1592" s="4"/>
      <c r="K1592" s="4"/>
    </row>
    <row r="1593" spans="2:11" ht="13.5" x14ac:dyDescent="0.35">
      <c r="B1593" s="3">
        <v>44326</v>
      </c>
      <c r="C1593" s="2">
        <v>12.45</v>
      </c>
      <c r="D1593" s="2">
        <v>7.2656000000000001</v>
      </c>
      <c r="E1593" s="2">
        <v>7332</v>
      </c>
      <c r="F1593" s="2">
        <v>12.397</v>
      </c>
      <c r="G1593" s="2">
        <v>90894.804000000004</v>
      </c>
      <c r="H1593" s="6">
        <f t="shared" si="24"/>
        <v>8.0890208538565087E-3</v>
      </c>
      <c r="I1593" s="4"/>
      <c r="J1593" s="4"/>
      <c r="K1593" s="4"/>
    </row>
    <row r="1594" spans="2:11" ht="13.5" x14ac:dyDescent="0.35">
      <c r="B1594" s="3">
        <v>44327</v>
      </c>
      <c r="C1594" s="2">
        <v>12.7</v>
      </c>
      <c r="D1594" s="2">
        <v>7.4115000000000002</v>
      </c>
      <c r="E1594" s="2">
        <v>20398</v>
      </c>
      <c r="F1594" s="2">
        <v>12.6898</v>
      </c>
      <c r="G1594" s="2">
        <v>258846.5404</v>
      </c>
      <c r="H1594" s="6">
        <f t="shared" si="24"/>
        <v>2.008092931072453E-2</v>
      </c>
      <c r="I1594" s="4"/>
      <c r="J1594" s="4"/>
      <c r="K1594" s="4"/>
    </row>
    <row r="1595" spans="2:11" ht="13.5" x14ac:dyDescent="0.35">
      <c r="B1595" s="3">
        <v>44333</v>
      </c>
      <c r="C1595" s="2">
        <v>12.7</v>
      </c>
      <c r="D1595" s="2">
        <v>7.4115000000000002</v>
      </c>
      <c r="E1595" s="2">
        <v>37866</v>
      </c>
      <c r="F1595" s="2">
        <v>12.702</v>
      </c>
      <c r="G1595" s="2">
        <v>480973.93199999997</v>
      </c>
      <c r="H1595" s="6">
        <f t="shared" si="24"/>
        <v>0</v>
      </c>
      <c r="I1595" s="4"/>
      <c r="J1595" s="4"/>
      <c r="K1595" s="4"/>
    </row>
    <row r="1596" spans="2:11" ht="13.5" x14ac:dyDescent="0.35">
      <c r="B1596" s="3">
        <v>44334</v>
      </c>
      <c r="C1596" s="2">
        <v>12.2</v>
      </c>
      <c r="D1596" s="2">
        <v>7.2628000000000004</v>
      </c>
      <c r="E1596" s="2">
        <v>15799</v>
      </c>
      <c r="F1596" s="2">
        <v>12.353</v>
      </c>
      <c r="G1596" s="2">
        <v>195165.04699999999</v>
      </c>
      <c r="H1596" s="6">
        <f t="shared" si="24"/>
        <v>-2.006341496323279E-2</v>
      </c>
      <c r="I1596" s="4"/>
      <c r="J1596" s="4"/>
      <c r="K1596" s="4"/>
    </row>
    <row r="1597" spans="2:11" ht="13.5" x14ac:dyDescent="0.35">
      <c r="B1597" s="3">
        <v>44335</v>
      </c>
      <c r="C1597" s="2">
        <v>12.03</v>
      </c>
      <c r="D1597" s="2">
        <v>7.1616</v>
      </c>
      <c r="E1597" s="2">
        <v>263623</v>
      </c>
      <c r="F1597" s="2">
        <v>12.017099999999999</v>
      </c>
      <c r="G1597" s="2">
        <v>3167983.9533000002</v>
      </c>
      <c r="H1597" s="6">
        <f t="shared" si="24"/>
        <v>-1.3934019937214352E-2</v>
      </c>
      <c r="I1597" s="4"/>
      <c r="J1597" s="4"/>
      <c r="K1597" s="4"/>
    </row>
    <row r="1598" spans="2:11" ht="13.5" x14ac:dyDescent="0.35">
      <c r="B1598" s="3">
        <v>44336</v>
      </c>
      <c r="C1598" s="2">
        <v>12.38</v>
      </c>
      <c r="D1598" s="2">
        <v>7.3699000000000003</v>
      </c>
      <c r="E1598" s="2">
        <v>171946</v>
      </c>
      <c r="F1598" s="2">
        <v>12.167400000000001</v>
      </c>
      <c r="G1598" s="2">
        <v>2092135.7604</v>
      </c>
      <c r="H1598" s="6">
        <f t="shared" si="24"/>
        <v>2.9085679177837408E-2</v>
      </c>
      <c r="I1598" s="4"/>
      <c r="J1598" s="4"/>
      <c r="K1598" s="4"/>
    </row>
    <row r="1599" spans="2:11" ht="13.5" x14ac:dyDescent="0.35">
      <c r="B1599" s="3">
        <v>44337</v>
      </c>
      <c r="C1599" s="2">
        <v>12.3</v>
      </c>
      <c r="D1599" s="2">
        <v>7.3223000000000003</v>
      </c>
      <c r="E1599" s="2">
        <v>112776</v>
      </c>
      <c r="F1599" s="2">
        <v>12.0655</v>
      </c>
      <c r="G1599" s="2">
        <v>1360698.828</v>
      </c>
      <c r="H1599" s="6">
        <f t="shared" si="24"/>
        <v>-6.4587036459110821E-3</v>
      </c>
      <c r="I1599" s="4"/>
      <c r="J1599" s="4"/>
      <c r="K1599" s="4"/>
    </row>
    <row r="1600" spans="2:11" ht="13.5" x14ac:dyDescent="0.35">
      <c r="B1600" s="3">
        <v>44340</v>
      </c>
      <c r="C1600" s="2">
        <v>12.25</v>
      </c>
      <c r="D1600" s="2">
        <v>7.2926000000000002</v>
      </c>
      <c r="E1600" s="2">
        <v>1739</v>
      </c>
      <c r="F1600" s="2">
        <v>12.298400000000001</v>
      </c>
      <c r="G1600" s="2">
        <v>21386.917600000001</v>
      </c>
      <c r="H1600" s="6">
        <f t="shared" si="24"/>
        <v>-4.0561025907160401E-3</v>
      </c>
      <c r="I1600" s="4"/>
      <c r="J1600" s="4"/>
      <c r="K1600" s="4"/>
    </row>
    <row r="1601" spans="2:11" ht="13.5" x14ac:dyDescent="0.35">
      <c r="B1601" s="3">
        <v>44341</v>
      </c>
      <c r="C1601" s="2">
        <v>12.14</v>
      </c>
      <c r="D1601" s="2">
        <v>7.2271000000000001</v>
      </c>
      <c r="E1601" s="2">
        <v>43592</v>
      </c>
      <c r="F1601" s="2">
        <v>12.0228</v>
      </c>
      <c r="G1601" s="2">
        <v>524097.89760000003</v>
      </c>
      <c r="H1601" s="6">
        <f t="shared" si="24"/>
        <v>-8.9817074842991687E-3</v>
      </c>
      <c r="I1601" s="4"/>
      <c r="J1601" s="4"/>
      <c r="K1601" s="4"/>
    </row>
    <row r="1602" spans="2:11" ht="13.5" x14ac:dyDescent="0.35">
      <c r="B1602" s="3">
        <v>44342</v>
      </c>
      <c r="C1602" s="2">
        <v>12.18</v>
      </c>
      <c r="D1602" s="2">
        <v>7.2508999999999997</v>
      </c>
      <c r="E1602" s="2">
        <v>140724</v>
      </c>
      <c r="F1602" s="2">
        <v>12.0025</v>
      </c>
      <c r="G1602" s="2">
        <v>1689039.81</v>
      </c>
      <c r="H1602" s="6">
        <f t="shared" si="24"/>
        <v>3.2931604654701883E-3</v>
      </c>
      <c r="I1602" s="4"/>
      <c r="J1602" s="4"/>
      <c r="K1602" s="4"/>
    </row>
    <row r="1603" spans="2:11" ht="13.5" x14ac:dyDescent="0.35">
      <c r="B1603" s="3">
        <v>44343</v>
      </c>
      <c r="C1603" s="2">
        <v>12.15</v>
      </c>
      <c r="D1603" s="2">
        <v>7.2329999999999997</v>
      </c>
      <c r="E1603" s="2">
        <v>76287</v>
      </c>
      <c r="F1603" s="2">
        <v>12.0078</v>
      </c>
      <c r="G1603" s="2">
        <v>916039.03859999997</v>
      </c>
      <c r="H1603" s="6">
        <f t="shared" si="24"/>
        <v>-2.4686590630128712E-3</v>
      </c>
      <c r="I1603" s="4"/>
      <c r="J1603" s="4"/>
      <c r="K1603" s="4"/>
    </row>
    <row r="1604" spans="2:11" ht="13.5" x14ac:dyDescent="0.35">
      <c r="B1604" s="3">
        <v>44344</v>
      </c>
      <c r="C1604" s="2">
        <v>12.27</v>
      </c>
      <c r="D1604" s="2">
        <v>7.3045</v>
      </c>
      <c r="E1604" s="2">
        <v>4763</v>
      </c>
      <c r="F1604" s="2">
        <v>12.144399999999999</v>
      </c>
      <c r="G1604" s="2">
        <v>57843.777199999997</v>
      </c>
      <c r="H1604" s="6">
        <f t="shared" si="24"/>
        <v>9.8852481681183935E-3</v>
      </c>
      <c r="I1604" s="4"/>
      <c r="J1604" s="4"/>
      <c r="K1604" s="4"/>
    </row>
    <row r="1605" spans="2:11" ht="13.5" x14ac:dyDescent="0.35">
      <c r="B1605" s="3">
        <v>44347</v>
      </c>
      <c r="C1605" s="2">
        <v>12.16</v>
      </c>
      <c r="D1605" s="2">
        <v>7.2389999999999999</v>
      </c>
      <c r="E1605" s="2">
        <v>6799</v>
      </c>
      <c r="F1605" s="2">
        <v>12.2043</v>
      </c>
      <c r="G1605" s="2">
        <v>82977.035699999993</v>
      </c>
      <c r="H1605" s="6">
        <f t="shared" si="24"/>
        <v>-8.9670750906975308E-3</v>
      </c>
      <c r="I1605" s="4"/>
      <c r="J1605" s="4"/>
      <c r="K1605" s="4"/>
    </row>
    <row r="1606" spans="2:11" ht="13.5" x14ac:dyDescent="0.35">
      <c r="B1606" s="3">
        <v>44348</v>
      </c>
      <c r="C1606" s="2">
        <v>12.19</v>
      </c>
      <c r="D1606" s="2">
        <v>7.2568000000000001</v>
      </c>
      <c r="E1606" s="2">
        <v>80705</v>
      </c>
      <c r="F1606" s="2">
        <v>12.0373</v>
      </c>
      <c r="G1606" s="2">
        <v>971470.29650000005</v>
      </c>
      <c r="H1606" s="6">
        <f t="shared" si="24"/>
        <v>2.458903163420398E-3</v>
      </c>
      <c r="I1606" s="4"/>
      <c r="J1606" s="4"/>
      <c r="K1606" s="4"/>
    </row>
    <row r="1607" spans="2:11" ht="13.5" x14ac:dyDescent="0.35">
      <c r="B1607" s="3">
        <v>44349</v>
      </c>
      <c r="C1607" s="2">
        <v>12.02</v>
      </c>
      <c r="D1607" s="2">
        <v>7.1555999999999997</v>
      </c>
      <c r="E1607" s="2">
        <v>532549</v>
      </c>
      <c r="F1607" s="2">
        <v>12.0017</v>
      </c>
      <c r="G1607" s="2">
        <v>6391493.3333000001</v>
      </c>
      <c r="H1607" s="6">
        <f t="shared" ref="H1607:H1670" si="25">(D1607-D1606)/D1606</f>
        <v>-1.394554073420797E-2</v>
      </c>
      <c r="I1607" s="4"/>
      <c r="J1607" s="4"/>
      <c r="K1607" s="4"/>
    </row>
    <row r="1608" spans="2:11" ht="13.5" x14ac:dyDescent="0.35">
      <c r="B1608" s="3">
        <v>44350</v>
      </c>
      <c r="C1608" s="2">
        <v>12.18</v>
      </c>
      <c r="D1608" s="2">
        <v>7.2508999999999997</v>
      </c>
      <c r="E1608" s="2">
        <v>462094</v>
      </c>
      <c r="F1608" s="2">
        <v>12.005800000000001</v>
      </c>
      <c r="G1608" s="2">
        <v>5547808.1452000001</v>
      </c>
      <c r="H1608" s="6">
        <f t="shared" si="25"/>
        <v>1.3318240259377263E-2</v>
      </c>
      <c r="I1608" s="4"/>
      <c r="J1608" s="4"/>
      <c r="K1608" s="4"/>
    </row>
    <row r="1609" spans="2:11" ht="13.5" x14ac:dyDescent="0.35">
      <c r="B1609" s="3">
        <v>44351</v>
      </c>
      <c r="C1609" s="2">
        <v>12.1</v>
      </c>
      <c r="D1609" s="2">
        <v>7.2032999999999996</v>
      </c>
      <c r="E1609" s="2">
        <v>129176</v>
      </c>
      <c r="F1609" s="2">
        <v>12.007400000000001</v>
      </c>
      <c r="G1609" s="2">
        <v>1551067.9024</v>
      </c>
      <c r="H1609" s="6">
        <f t="shared" si="25"/>
        <v>-6.5647023128163522E-3</v>
      </c>
      <c r="I1609" s="4"/>
      <c r="J1609" s="4"/>
      <c r="K1609" s="4"/>
    </row>
    <row r="1610" spans="2:11" ht="13.5" x14ac:dyDescent="0.35">
      <c r="B1610" s="3">
        <v>44354</v>
      </c>
      <c r="C1610" s="2">
        <v>12</v>
      </c>
      <c r="D1610" s="2">
        <v>7.1436999999999999</v>
      </c>
      <c r="E1610" s="2">
        <v>86668</v>
      </c>
      <c r="F1610" s="2">
        <v>12.0029</v>
      </c>
      <c r="G1610" s="2">
        <v>1040267.3372</v>
      </c>
      <c r="H1610" s="6">
        <f t="shared" si="25"/>
        <v>-8.2739855344077934E-3</v>
      </c>
      <c r="I1610" s="4"/>
      <c r="J1610" s="4"/>
      <c r="K1610" s="4"/>
    </row>
    <row r="1611" spans="2:11" ht="13.5" x14ac:dyDescent="0.35">
      <c r="B1611" s="3">
        <v>44355</v>
      </c>
      <c r="C1611" s="2">
        <v>12.01</v>
      </c>
      <c r="D1611" s="2">
        <v>7.1497000000000002</v>
      </c>
      <c r="E1611" s="2">
        <v>127625</v>
      </c>
      <c r="F1611" s="2">
        <v>12.003</v>
      </c>
      <c r="G1611" s="2">
        <v>1531882.875</v>
      </c>
      <c r="H1611" s="6">
        <f t="shared" si="25"/>
        <v>8.3990089169481183E-4</v>
      </c>
      <c r="I1611" s="4"/>
      <c r="J1611" s="4"/>
      <c r="K1611" s="4"/>
    </row>
    <row r="1612" spans="2:11" ht="13.5" x14ac:dyDescent="0.35">
      <c r="B1612" s="3">
        <v>44356</v>
      </c>
      <c r="C1612" s="2">
        <v>12.17</v>
      </c>
      <c r="D1612" s="2">
        <v>7.2449000000000003</v>
      </c>
      <c r="E1612" s="2">
        <v>4189</v>
      </c>
      <c r="F1612" s="2">
        <v>12.163</v>
      </c>
      <c r="G1612" s="2">
        <v>50950.807000000001</v>
      </c>
      <c r="H1612" s="6">
        <f t="shared" si="25"/>
        <v>1.3315243996251615E-2</v>
      </c>
      <c r="I1612" s="4"/>
      <c r="J1612" s="4"/>
      <c r="K1612" s="4"/>
    </row>
    <row r="1613" spans="2:11" ht="13.5" x14ac:dyDescent="0.35">
      <c r="B1613" s="3">
        <v>44357</v>
      </c>
      <c r="C1613" s="2">
        <v>12.17</v>
      </c>
      <c r="D1613" s="2">
        <v>7.2449000000000003</v>
      </c>
      <c r="E1613" s="2">
        <v>5861</v>
      </c>
      <c r="F1613" s="2">
        <v>12.1701</v>
      </c>
      <c r="G1613" s="2">
        <v>71328.956099999996</v>
      </c>
      <c r="H1613" s="6">
        <f t="shared" si="25"/>
        <v>0</v>
      </c>
      <c r="I1613" s="4"/>
      <c r="J1613" s="4"/>
      <c r="K1613" s="4"/>
    </row>
    <row r="1614" spans="2:11" ht="13.5" x14ac:dyDescent="0.35">
      <c r="B1614" s="3">
        <v>44358</v>
      </c>
      <c r="C1614" s="2">
        <v>12.18</v>
      </c>
      <c r="D1614" s="2">
        <v>7.2508999999999997</v>
      </c>
      <c r="E1614" s="2">
        <v>4619</v>
      </c>
      <c r="F1614" s="2">
        <v>12.156000000000001</v>
      </c>
      <c r="G1614" s="2">
        <v>56148.563999999998</v>
      </c>
      <c r="H1614" s="6">
        <f t="shared" si="25"/>
        <v>8.2816878079743528E-4</v>
      </c>
      <c r="I1614" s="4"/>
      <c r="J1614" s="4"/>
      <c r="K1614" s="4"/>
    </row>
    <row r="1615" spans="2:11" ht="13.5" x14ac:dyDescent="0.35">
      <c r="B1615" s="3">
        <v>44361</v>
      </c>
      <c r="C1615" s="2">
        <v>12.07</v>
      </c>
      <c r="D1615" s="2">
        <v>7.1853999999999996</v>
      </c>
      <c r="E1615" s="2">
        <v>3574</v>
      </c>
      <c r="F1615" s="2">
        <v>12.1311</v>
      </c>
      <c r="G1615" s="2">
        <v>43356.551399999997</v>
      </c>
      <c r="H1615" s="6">
        <f t="shared" si="25"/>
        <v>-9.0333613758292238E-3</v>
      </c>
      <c r="I1615" s="4"/>
      <c r="J1615" s="4"/>
      <c r="K1615" s="4"/>
    </row>
    <row r="1616" spans="2:11" ht="13.5" x14ac:dyDescent="0.35">
      <c r="B1616" s="3">
        <v>44362</v>
      </c>
      <c r="C1616" s="2">
        <v>12.07</v>
      </c>
      <c r="D1616" s="2">
        <v>7.1853999999999996</v>
      </c>
      <c r="E1616" s="2">
        <v>1352</v>
      </c>
      <c r="F1616" s="2">
        <v>12.1218</v>
      </c>
      <c r="G1616" s="2">
        <v>16388.673599999998</v>
      </c>
      <c r="H1616" s="6">
        <f t="shared" si="25"/>
        <v>0</v>
      </c>
      <c r="I1616" s="4"/>
      <c r="J1616" s="4"/>
      <c r="K1616" s="4"/>
    </row>
    <row r="1617" spans="2:11" ht="13.5" x14ac:dyDescent="0.35">
      <c r="B1617" s="3">
        <v>44363</v>
      </c>
      <c r="C1617" s="2">
        <v>12.1</v>
      </c>
      <c r="D1617" s="2">
        <v>7.2032999999999996</v>
      </c>
      <c r="E1617" s="2">
        <v>1720</v>
      </c>
      <c r="F1617" s="2">
        <v>12.0816</v>
      </c>
      <c r="G1617" s="2">
        <v>20780.351999999999</v>
      </c>
      <c r="H1617" s="6">
        <f t="shared" si="25"/>
        <v>2.4911626353438959E-3</v>
      </c>
      <c r="I1617" s="4"/>
      <c r="J1617" s="4"/>
      <c r="K1617" s="4"/>
    </row>
    <row r="1618" spans="2:11" ht="13.5" x14ac:dyDescent="0.35">
      <c r="B1618" s="3">
        <v>44364</v>
      </c>
      <c r="C1618" s="2">
        <v>12.1</v>
      </c>
      <c r="D1618" s="2">
        <v>7.2032999999999996</v>
      </c>
      <c r="E1618" s="2">
        <v>5136</v>
      </c>
      <c r="F1618" s="2">
        <v>12.1243</v>
      </c>
      <c r="G1618" s="2">
        <v>62270.404799999997</v>
      </c>
      <c r="H1618" s="6">
        <f t="shared" si="25"/>
        <v>0</v>
      </c>
      <c r="I1618" s="4"/>
      <c r="J1618" s="4"/>
      <c r="K1618" s="4"/>
    </row>
    <row r="1619" spans="2:11" ht="13.5" x14ac:dyDescent="0.35">
      <c r="B1619" s="3">
        <v>44365</v>
      </c>
      <c r="C1619" s="2">
        <v>12.14</v>
      </c>
      <c r="D1619" s="2">
        <v>7.2271000000000001</v>
      </c>
      <c r="E1619" s="2">
        <v>5583</v>
      </c>
      <c r="F1619" s="2">
        <v>12.0596</v>
      </c>
      <c r="G1619" s="2">
        <v>67328.746799999994</v>
      </c>
      <c r="H1619" s="6">
        <f t="shared" si="25"/>
        <v>3.3040412033374269E-3</v>
      </c>
      <c r="I1619" s="4"/>
      <c r="J1619" s="4"/>
      <c r="K1619" s="4"/>
    </row>
    <row r="1620" spans="2:11" ht="13.5" x14ac:dyDescent="0.35">
      <c r="B1620" s="3">
        <v>44368</v>
      </c>
      <c r="C1620" s="2">
        <v>12.1</v>
      </c>
      <c r="D1620" s="2">
        <v>7.2032999999999996</v>
      </c>
      <c r="E1620" s="2">
        <v>10319</v>
      </c>
      <c r="F1620" s="2">
        <v>12.0457</v>
      </c>
      <c r="G1620" s="2">
        <v>124299.57829999999</v>
      </c>
      <c r="H1620" s="6">
        <f t="shared" si="25"/>
        <v>-3.2931604654703114E-3</v>
      </c>
      <c r="I1620" s="4"/>
      <c r="J1620" s="4"/>
      <c r="K1620" s="4"/>
    </row>
    <row r="1621" spans="2:11" ht="13.5" x14ac:dyDescent="0.35">
      <c r="B1621" s="3">
        <v>44369</v>
      </c>
      <c r="C1621" s="2">
        <v>12.08</v>
      </c>
      <c r="D1621" s="2">
        <v>7.1913999999999998</v>
      </c>
      <c r="E1621" s="2">
        <v>2761</v>
      </c>
      <c r="F1621" s="2">
        <v>12.1007</v>
      </c>
      <c r="G1621" s="2">
        <v>33410.032700000003</v>
      </c>
      <c r="H1621" s="6">
        <f t="shared" si="25"/>
        <v>-1.6520206016686519E-3</v>
      </c>
      <c r="I1621" s="4"/>
      <c r="J1621" s="4"/>
      <c r="K1621" s="4"/>
    </row>
    <row r="1622" spans="2:11" ht="13.5" x14ac:dyDescent="0.35">
      <c r="B1622" s="3">
        <v>44370</v>
      </c>
      <c r="C1622" s="2">
        <v>12.07</v>
      </c>
      <c r="D1622" s="2">
        <v>7.1853999999999996</v>
      </c>
      <c r="E1622" s="2">
        <v>3449</v>
      </c>
      <c r="F1622" s="2">
        <v>12.0296</v>
      </c>
      <c r="G1622" s="2">
        <v>41490.090400000001</v>
      </c>
      <c r="H1622" s="6">
        <f t="shared" si="25"/>
        <v>-8.3432989404013508E-4</v>
      </c>
      <c r="I1622" s="4"/>
      <c r="J1622" s="4"/>
      <c r="K1622" s="4"/>
    </row>
    <row r="1623" spans="2:11" ht="13.5" x14ac:dyDescent="0.35">
      <c r="B1623" s="3">
        <v>44371</v>
      </c>
      <c r="C1623" s="2">
        <v>12</v>
      </c>
      <c r="D1623" s="2">
        <v>7.1436999999999999</v>
      </c>
      <c r="E1623" s="2">
        <v>6652</v>
      </c>
      <c r="F1623" s="2">
        <v>12.000999999999999</v>
      </c>
      <c r="G1623" s="2">
        <v>79830.652000000002</v>
      </c>
      <c r="H1623" s="6">
        <f t="shared" si="25"/>
        <v>-5.8034347426725898E-3</v>
      </c>
      <c r="I1623" s="4"/>
      <c r="J1623" s="4"/>
      <c r="K1623" s="4"/>
    </row>
    <row r="1624" spans="2:11" ht="13.5" x14ac:dyDescent="0.35">
      <c r="B1624" s="3">
        <v>44372</v>
      </c>
      <c r="C1624" s="2">
        <v>12</v>
      </c>
      <c r="D1624" s="2">
        <v>7.1436999999999999</v>
      </c>
      <c r="E1624" s="2">
        <v>3401</v>
      </c>
      <c r="F1624" s="2">
        <v>11.951599999999999</v>
      </c>
      <c r="G1624" s="2">
        <v>40647.391600000003</v>
      </c>
      <c r="H1624" s="6">
        <f t="shared" si="25"/>
        <v>0</v>
      </c>
      <c r="I1624" s="4"/>
      <c r="J1624" s="4"/>
      <c r="K1624" s="4"/>
    </row>
    <row r="1625" spans="2:11" ht="13.5" x14ac:dyDescent="0.35">
      <c r="B1625" s="3">
        <v>44375</v>
      </c>
      <c r="C1625" s="2">
        <v>12</v>
      </c>
      <c r="D1625" s="2">
        <v>7.1436999999999999</v>
      </c>
      <c r="E1625" s="2">
        <v>8488</v>
      </c>
      <c r="F1625" s="2">
        <v>12.001200000000001</v>
      </c>
      <c r="G1625" s="2">
        <v>101866.1856</v>
      </c>
      <c r="H1625" s="6">
        <f t="shared" si="25"/>
        <v>0</v>
      </c>
      <c r="I1625" s="4"/>
      <c r="J1625" s="4"/>
      <c r="K1625" s="4"/>
    </row>
    <row r="1626" spans="2:11" ht="13.5" x14ac:dyDescent="0.35">
      <c r="B1626" s="3">
        <v>44376</v>
      </c>
      <c r="C1626" s="2">
        <v>12</v>
      </c>
      <c r="D1626" s="2">
        <v>7.1436999999999999</v>
      </c>
      <c r="E1626" s="2">
        <v>4135</v>
      </c>
      <c r="F1626" s="2">
        <v>12.0221</v>
      </c>
      <c r="G1626" s="2">
        <v>49711.383500000004</v>
      </c>
      <c r="H1626" s="6">
        <f t="shared" si="25"/>
        <v>0</v>
      </c>
      <c r="I1626" s="4"/>
      <c r="J1626" s="4"/>
      <c r="K1626" s="4"/>
    </row>
    <row r="1627" spans="2:11" ht="13.5" x14ac:dyDescent="0.35">
      <c r="B1627" s="3">
        <v>44377</v>
      </c>
      <c r="C1627" s="2">
        <v>12</v>
      </c>
      <c r="D1627" s="2">
        <v>7.1436999999999999</v>
      </c>
      <c r="E1627" s="2">
        <v>2735</v>
      </c>
      <c r="F1627" s="2">
        <v>11.977600000000001</v>
      </c>
      <c r="G1627" s="2">
        <v>32758.736000000001</v>
      </c>
      <c r="H1627" s="6">
        <f t="shared" si="25"/>
        <v>0</v>
      </c>
      <c r="I1627" s="4"/>
      <c r="J1627" s="4"/>
      <c r="K1627" s="4"/>
    </row>
    <row r="1628" spans="2:11" ht="13.5" x14ac:dyDescent="0.35">
      <c r="B1628" s="3">
        <v>44378</v>
      </c>
      <c r="C1628" s="2">
        <v>11.8</v>
      </c>
      <c r="D1628" s="2">
        <v>7.0247000000000002</v>
      </c>
      <c r="E1628" s="2">
        <v>5219</v>
      </c>
      <c r="F1628" s="2">
        <v>11.8286</v>
      </c>
      <c r="G1628" s="2">
        <v>61733.463400000001</v>
      </c>
      <c r="H1628" s="6">
        <f t="shared" si="25"/>
        <v>-1.6658034351946439E-2</v>
      </c>
      <c r="I1628" s="4"/>
      <c r="J1628" s="4"/>
      <c r="K1628" s="4"/>
    </row>
    <row r="1629" spans="2:11" ht="13.5" x14ac:dyDescent="0.35">
      <c r="B1629" s="3">
        <v>44379</v>
      </c>
      <c r="C1629" s="2">
        <v>12</v>
      </c>
      <c r="D1629" s="2">
        <v>7.1436999999999999</v>
      </c>
      <c r="E1629" s="2">
        <v>20</v>
      </c>
      <c r="F1629" s="2">
        <v>12</v>
      </c>
      <c r="G1629" s="2">
        <v>240</v>
      </c>
      <c r="H1629" s="6">
        <f t="shared" si="25"/>
        <v>1.6940225205346816E-2</v>
      </c>
      <c r="I1629" s="4"/>
      <c r="J1629" s="4"/>
      <c r="K1629" s="4"/>
    </row>
    <row r="1630" spans="2:11" ht="13.5" x14ac:dyDescent="0.35">
      <c r="B1630" s="3">
        <v>44382</v>
      </c>
      <c r="C1630" s="2">
        <v>11.95</v>
      </c>
      <c r="D1630" s="2">
        <v>7.1139999999999999</v>
      </c>
      <c r="E1630" s="2">
        <v>4442</v>
      </c>
      <c r="F1630" s="2">
        <v>11.9765</v>
      </c>
      <c r="G1630" s="2">
        <v>53199.612999999998</v>
      </c>
      <c r="H1630" s="6">
        <f t="shared" si="25"/>
        <v>-4.1575094138891697E-3</v>
      </c>
      <c r="I1630" s="4"/>
      <c r="J1630" s="4"/>
      <c r="K1630" s="4"/>
    </row>
    <row r="1631" spans="2:11" ht="13.5" x14ac:dyDescent="0.35">
      <c r="B1631" s="3">
        <v>44383</v>
      </c>
      <c r="C1631" s="2">
        <v>11.97</v>
      </c>
      <c r="D1631" s="2">
        <v>7.1258999999999997</v>
      </c>
      <c r="E1631" s="2">
        <v>4768</v>
      </c>
      <c r="F1631" s="2">
        <v>11.978</v>
      </c>
      <c r="G1631" s="2">
        <v>57111.103999999999</v>
      </c>
      <c r="H1631" s="6">
        <f t="shared" si="25"/>
        <v>1.6727579420859995E-3</v>
      </c>
      <c r="I1631" s="4"/>
      <c r="J1631" s="4"/>
      <c r="K1631" s="4"/>
    </row>
    <row r="1632" spans="2:11" ht="13.5" x14ac:dyDescent="0.35">
      <c r="B1632" s="3">
        <v>44384</v>
      </c>
      <c r="C1632" s="2">
        <v>11.92</v>
      </c>
      <c r="D1632" s="2">
        <v>7.0960999999999999</v>
      </c>
      <c r="E1632" s="2">
        <v>4410</v>
      </c>
      <c r="F1632" s="2">
        <v>11.877800000000001</v>
      </c>
      <c r="G1632" s="2">
        <v>52381.097999999998</v>
      </c>
      <c r="H1632" s="6">
        <f t="shared" si="25"/>
        <v>-4.1819278968270434E-3</v>
      </c>
      <c r="I1632" s="4"/>
      <c r="J1632" s="4"/>
      <c r="K1632" s="4"/>
    </row>
    <row r="1633" spans="2:11" ht="13.5" x14ac:dyDescent="0.35">
      <c r="B1633" s="3">
        <v>44385</v>
      </c>
      <c r="C1633" s="2">
        <v>12</v>
      </c>
      <c r="D1633" s="2">
        <v>7.1436999999999999</v>
      </c>
      <c r="E1633" s="2">
        <v>10010</v>
      </c>
      <c r="F1633" s="2">
        <v>12</v>
      </c>
      <c r="G1633" s="2">
        <v>120120</v>
      </c>
      <c r="H1633" s="6">
        <f t="shared" si="25"/>
        <v>6.7079099787207179E-3</v>
      </c>
      <c r="I1633" s="4"/>
      <c r="J1633" s="4"/>
      <c r="K1633" s="4"/>
    </row>
    <row r="1634" spans="2:11" ht="13.5" x14ac:dyDescent="0.35">
      <c r="B1634" s="3">
        <v>44386</v>
      </c>
      <c r="C1634" s="2">
        <v>11.99</v>
      </c>
      <c r="D1634" s="2">
        <v>7.1378000000000004</v>
      </c>
      <c r="E1634" s="2">
        <v>4077</v>
      </c>
      <c r="F1634" s="2">
        <v>11.9306</v>
      </c>
      <c r="G1634" s="2">
        <v>48641.056199999999</v>
      </c>
      <c r="H1634" s="6">
        <f t="shared" si="25"/>
        <v>-8.2590254349980711E-4</v>
      </c>
      <c r="I1634" s="4"/>
      <c r="J1634" s="4"/>
      <c r="K1634" s="4"/>
    </row>
    <row r="1635" spans="2:11" ht="13.5" x14ac:dyDescent="0.35">
      <c r="B1635" s="3">
        <v>44389</v>
      </c>
      <c r="C1635" s="2">
        <v>11.99</v>
      </c>
      <c r="D1635" s="2">
        <v>7.1378000000000004</v>
      </c>
      <c r="E1635" s="2">
        <v>1622</v>
      </c>
      <c r="F1635" s="2">
        <v>11.959199999999999</v>
      </c>
      <c r="G1635" s="2">
        <v>19397.822400000001</v>
      </c>
      <c r="H1635" s="6">
        <f t="shared" si="25"/>
        <v>0</v>
      </c>
      <c r="I1635" s="4"/>
      <c r="J1635" s="4"/>
      <c r="K1635" s="4"/>
    </row>
    <row r="1636" spans="2:11" ht="13.5" x14ac:dyDescent="0.35">
      <c r="B1636" s="3">
        <v>44390</v>
      </c>
      <c r="C1636" s="2">
        <v>11.99</v>
      </c>
      <c r="D1636" s="2">
        <v>7.1378000000000004</v>
      </c>
      <c r="E1636" s="2">
        <v>825</v>
      </c>
      <c r="F1636" s="2">
        <v>11.99</v>
      </c>
      <c r="G1636" s="2">
        <v>9891.75</v>
      </c>
      <c r="H1636" s="6">
        <f t="shared" si="25"/>
        <v>0</v>
      </c>
      <c r="I1636" s="4"/>
      <c r="J1636" s="4"/>
      <c r="K1636" s="4"/>
    </row>
    <row r="1637" spans="2:11" ht="13.5" x14ac:dyDescent="0.35">
      <c r="B1637" s="3">
        <v>44391</v>
      </c>
      <c r="C1637" s="2">
        <v>11.99</v>
      </c>
      <c r="D1637" s="2">
        <v>7.1378000000000004</v>
      </c>
      <c r="E1637" s="2">
        <v>2210</v>
      </c>
      <c r="F1637" s="2">
        <v>11.984500000000001</v>
      </c>
      <c r="G1637" s="2">
        <v>26485.744999999999</v>
      </c>
      <c r="H1637" s="6">
        <f t="shared" si="25"/>
        <v>0</v>
      </c>
      <c r="I1637" s="4"/>
      <c r="J1637" s="4"/>
      <c r="K1637" s="4"/>
    </row>
    <row r="1638" spans="2:11" ht="13.5" x14ac:dyDescent="0.35">
      <c r="B1638" s="3">
        <v>44392</v>
      </c>
      <c r="C1638" s="2">
        <v>11.99</v>
      </c>
      <c r="D1638" s="2">
        <v>7.1378000000000004</v>
      </c>
      <c r="E1638" s="2">
        <v>3409</v>
      </c>
      <c r="F1638" s="2">
        <v>11.99</v>
      </c>
      <c r="G1638" s="2">
        <v>40873.910000000003</v>
      </c>
      <c r="H1638" s="6">
        <f t="shared" si="25"/>
        <v>0</v>
      </c>
      <c r="I1638" s="4"/>
      <c r="J1638" s="4"/>
      <c r="K1638" s="4"/>
    </row>
    <row r="1639" spans="2:11" ht="13.5" x14ac:dyDescent="0.35">
      <c r="B1639" s="3">
        <v>44393</v>
      </c>
      <c r="C1639" s="2">
        <v>12.1</v>
      </c>
      <c r="D1639" s="2">
        <v>7.2032999999999996</v>
      </c>
      <c r="E1639" s="2">
        <v>2274</v>
      </c>
      <c r="F1639" s="2">
        <v>12.0025</v>
      </c>
      <c r="G1639" s="2">
        <v>27293.685000000001</v>
      </c>
      <c r="H1639" s="6">
        <f t="shared" si="25"/>
        <v>9.1764969598474629E-3</v>
      </c>
      <c r="I1639" s="4"/>
      <c r="J1639" s="4"/>
      <c r="K1639" s="4"/>
    </row>
    <row r="1640" spans="2:11" ht="13.5" x14ac:dyDescent="0.35">
      <c r="B1640" s="3">
        <v>44396</v>
      </c>
      <c r="C1640" s="2">
        <v>12.1</v>
      </c>
      <c r="D1640" s="2">
        <v>7.2032999999999996</v>
      </c>
      <c r="E1640" s="2">
        <v>160</v>
      </c>
      <c r="F1640" s="2">
        <v>12.1</v>
      </c>
      <c r="G1640" s="2">
        <v>1936</v>
      </c>
      <c r="H1640" s="6">
        <f t="shared" si="25"/>
        <v>0</v>
      </c>
      <c r="I1640" s="4"/>
      <c r="J1640" s="4"/>
      <c r="K1640" s="4"/>
    </row>
    <row r="1641" spans="2:11" ht="13.5" x14ac:dyDescent="0.35">
      <c r="B1641" s="3">
        <v>44399</v>
      </c>
      <c r="C1641" s="2">
        <v>12.15</v>
      </c>
      <c r="D1641" s="2">
        <v>7.2329999999999997</v>
      </c>
      <c r="E1641" s="2">
        <v>3001</v>
      </c>
      <c r="F1641" s="2">
        <v>12.053699999999999</v>
      </c>
      <c r="G1641" s="2">
        <v>36173.153700000003</v>
      </c>
      <c r="H1641" s="6">
        <f t="shared" si="25"/>
        <v>4.1231102411394861E-3</v>
      </c>
      <c r="I1641" s="4"/>
      <c r="J1641" s="4"/>
      <c r="K1641" s="4"/>
    </row>
    <row r="1642" spans="2:11" ht="13.5" x14ac:dyDescent="0.35">
      <c r="B1642" s="3">
        <v>44400</v>
      </c>
      <c r="C1642" s="2">
        <v>12.2</v>
      </c>
      <c r="D1642" s="2">
        <v>7.2628000000000004</v>
      </c>
      <c r="E1642" s="2">
        <v>3159</v>
      </c>
      <c r="F1642" s="2">
        <v>12.152100000000001</v>
      </c>
      <c r="G1642" s="2">
        <v>38388.483899999999</v>
      </c>
      <c r="H1642" s="6">
        <f t="shared" si="25"/>
        <v>4.1200055302088642E-3</v>
      </c>
      <c r="I1642" s="4"/>
      <c r="J1642" s="4"/>
      <c r="K1642" s="4"/>
    </row>
    <row r="1643" spans="2:11" ht="13.5" x14ac:dyDescent="0.35">
      <c r="B1643" s="3">
        <v>44403</v>
      </c>
      <c r="C1643" s="2">
        <v>12</v>
      </c>
      <c r="D1643" s="2">
        <v>7.1436999999999999</v>
      </c>
      <c r="E1643" s="2">
        <v>1371</v>
      </c>
      <c r="F1643" s="2">
        <v>11.980399999999999</v>
      </c>
      <c r="G1643" s="2">
        <v>16425.128400000001</v>
      </c>
      <c r="H1643" s="6">
        <f t="shared" si="25"/>
        <v>-1.6398634135595145E-2</v>
      </c>
      <c r="I1643" s="4"/>
      <c r="J1643" s="4"/>
      <c r="K1643" s="4"/>
    </row>
    <row r="1644" spans="2:11" ht="13.5" x14ac:dyDescent="0.35">
      <c r="B1644" s="3">
        <v>44404</v>
      </c>
      <c r="C1644" s="2">
        <v>12.1</v>
      </c>
      <c r="D1644" s="2">
        <v>7.2032999999999996</v>
      </c>
      <c r="E1644" s="2">
        <v>2</v>
      </c>
      <c r="F1644" s="2">
        <v>12.1</v>
      </c>
      <c r="G1644" s="2">
        <v>24.2</v>
      </c>
      <c r="H1644" s="6">
        <f t="shared" si="25"/>
        <v>8.3430155241681E-3</v>
      </c>
      <c r="I1644" s="4"/>
      <c r="J1644" s="4"/>
      <c r="K1644" s="4"/>
    </row>
    <row r="1645" spans="2:11" ht="13.5" x14ac:dyDescent="0.35">
      <c r="B1645" s="3">
        <v>44405</v>
      </c>
      <c r="C1645" s="2">
        <v>12.2</v>
      </c>
      <c r="D1645" s="2">
        <v>7.2628000000000004</v>
      </c>
      <c r="E1645" s="2">
        <v>30269</v>
      </c>
      <c r="F1645" s="2">
        <v>12.2774</v>
      </c>
      <c r="G1645" s="2">
        <v>371624.62060000002</v>
      </c>
      <c r="H1645" s="6">
        <f t="shared" si="25"/>
        <v>8.260103008343506E-3</v>
      </c>
      <c r="I1645" s="4"/>
      <c r="J1645" s="4"/>
      <c r="K1645" s="4"/>
    </row>
    <row r="1646" spans="2:11" ht="13.5" x14ac:dyDescent="0.35">
      <c r="B1646" s="3">
        <v>44406</v>
      </c>
      <c r="C1646" s="2">
        <v>12.21</v>
      </c>
      <c r="D1646" s="2">
        <v>7.2686999999999999</v>
      </c>
      <c r="E1646" s="2">
        <v>2925</v>
      </c>
      <c r="F1646" s="2">
        <v>12.170199999999999</v>
      </c>
      <c r="G1646" s="2">
        <v>35597.834999999999</v>
      </c>
      <c r="H1646" s="6">
        <f t="shared" si="25"/>
        <v>8.1235886985729633E-4</v>
      </c>
      <c r="I1646" s="4"/>
      <c r="J1646" s="4"/>
      <c r="K1646" s="4"/>
    </row>
    <row r="1647" spans="2:11" ht="13.5" x14ac:dyDescent="0.35">
      <c r="B1647" s="3">
        <v>44407</v>
      </c>
      <c r="C1647" s="2">
        <v>12.19</v>
      </c>
      <c r="D1647" s="2">
        <v>7.2568000000000001</v>
      </c>
      <c r="E1647" s="2">
        <v>451</v>
      </c>
      <c r="F1647" s="2">
        <v>12.142300000000001</v>
      </c>
      <c r="G1647" s="2">
        <v>5476.1773000000003</v>
      </c>
      <c r="H1647" s="6">
        <f t="shared" si="25"/>
        <v>-1.6371565754536299E-3</v>
      </c>
      <c r="I1647" s="4"/>
      <c r="J1647" s="4"/>
      <c r="K1647" s="4"/>
    </row>
    <row r="1648" spans="2:11" ht="13.5" x14ac:dyDescent="0.35">
      <c r="B1648" s="3">
        <v>44410</v>
      </c>
      <c r="C1648" s="2">
        <v>12.2</v>
      </c>
      <c r="D1648" s="2">
        <v>7.2628000000000004</v>
      </c>
      <c r="E1648" s="2">
        <v>1616</v>
      </c>
      <c r="F1648" s="2">
        <v>12.191700000000001</v>
      </c>
      <c r="G1648" s="2">
        <v>19701.787199999999</v>
      </c>
      <c r="H1648" s="6">
        <f t="shared" si="25"/>
        <v>8.268107154669038E-4</v>
      </c>
      <c r="I1648" s="4"/>
      <c r="J1648" s="4"/>
      <c r="K1648" s="4"/>
    </row>
    <row r="1649" spans="2:11" ht="13.5" x14ac:dyDescent="0.35">
      <c r="B1649" s="3">
        <v>44411</v>
      </c>
      <c r="C1649" s="2">
        <v>12.11</v>
      </c>
      <c r="D1649" s="2">
        <v>7.2092000000000001</v>
      </c>
      <c r="E1649" s="2">
        <v>2723</v>
      </c>
      <c r="F1649" s="2">
        <v>12.183199999999999</v>
      </c>
      <c r="G1649" s="2">
        <v>33174.853600000002</v>
      </c>
      <c r="H1649" s="6">
        <f t="shared" si="25"/>
        <v>-7.3800738007380505E-3</v>
      </c>
      <c r="I1649" s="4"/>
      <c r="J1649" s="4"/>
      <c r="K1649" s="4"/>
    </row>
    <row r="1650" spans="2:11" ht="13.5" x14ac:dyDescent="0.35">
      <c r="B1650" s="3">
        <v>44412</v>
      </c>
      <c r="C1650" s="2">
        <v>12</v>
      </c>
      <c r="D1650" s="2">
        <v>7.1436999999999999</v>
      </c>
      <c r="E1650" s="2">
        <v>1952</v>
      </c>
      <c r="F1650" s="2">
        <v>12.036899999999999</v>
      </c>
      <c r="G1650" s="2">
        <v>23496.0288</v>
      </c>
      <c r="H1650" s="6">
        <f t="shared" si="25"/>
        <v>-9.0856128280530583E-3</v>
      </c>
      <c r="I1650" s="4"/>
      <c r="J1650" s="4"/>
      <c r="K1650" s="4"/>
    </row>
    <row r="1651" spans="2:11" ht="13.5" x14ac:dyDescent="0.35">
      <c r="B1651" s="3">
        <v>44413</v>
      </c>
      <c r="C1651" s="2">
        <v>12.23</v>
      </c>
      <c r="D1651" s="2">
        <v>7.2807000000000004</v>
      </c>
      <c r="E1651" s="2">
        <v>28370</v>
      </c>
      <c r="F1651" s="2">
        <v>12.1052</v>
      </c>
      <c r="G1651" s="2">
        <v>343424.52399999998</v>
      </c>
      <c r="H1651" s="6">
        <f t="shared" si="25"/>
        <v>1.9177737027030874E-2</v>
      </c>
      <c r="I1651" s="4"/>
      <c r="J1651" s="4"/>
      <c r="K1651" s="4"/>
    </row>
    <row r="1652" spans="2:11" ht="13.5" x14ac:dyDescent="0.35">
      <c r="B1652" s="3">
        <v>44414</v>
      </c>
      <c r="C1652" s="2">
        <v>12.2</v>
      </c>
      <c r="D1652" s="2">
        <v>7.2628000000000004</v>
      </c>
      <c r="E1652" s="2">
        <v>1600</v>
      </c>
      <c r="F1652" s="2">
        <v>12.0129</v>
      </c>
      <c r="G1652" s="2">
        <v>19220.64</v>
      </c>
      <c r="H1652" s="6">
        <f t="shared" si="25"/>
        <v>-2.4585548092903192E-3</v>
      </c>
      <c r="I1652" s="4"/>
      <c r="J1652" s="4"/>
      <c r="K1652" s="4"/>
    </row>
    <row r="1653" spans="2:11" ht="13.5" x14ac:dyDescent="0.35">
      <c r="B1653" s="3">
        <v>44417</v>
      </c>
      <c r="C1653" s="2">
        <v>12.2</v>
      </c>
      <c r="D1653" s="2">
        <v>7.2628000000000004</v>
      </c>
      <c r="E1653" s="2">
        <v>16</v>
      </c>
      <c r="F1653" s="2">
        <v>12.2</v>
      </c>
      <c r="G1653" s="2">
        <v>195.2</v>
      </c>
      <c r="H1653" s="6">
        <f t="shared" si="25"/>
        <v>0</v>
      </c>
      <c r="I1653" s="4"/>
      <c r="J1653" s="4"/>
      <c r="K1653" s="4"/>
    </row>
    <row r="1654" spans="2:11" ht="13.5" x14ac:dyDescent="0.35">
      <c r="B1654" s="3">
        <v>44419</v>
      </c>
      <c r="C1654" s="2">
        <v>12.2</v>
      </c>
      <c r="D1654" s="2">
        <v>7.2628000000000004</v>
      </c>
      <c r="E1654" s="2">
        <v>1462</v>
      </c>
      <c r="F1654" s="2">
        <v>12.2</v>
      </c>
      <c r="G1654" s="2">
        <v>17836.400000000001</v>
      </c>
      <c r="H1654" s="6">
        <f t="shared" si="25"/>
        <v>0</v>
      </c>
      <c r="I1654" s="4"/>
      <c r="J1654" s="4"/>
      <c r="K1654" s="4"/>
    </row>
    <row r="1655" spans="2:11" ht="13.5" x14ac:dyDescent="0.35">
      <c r="B1655" s="3">
        <v>44420</v>
      </c>
      <c r="C1655" s="2">
        <v>12.2</v>
      </c>
      <c r="D1655" s="2">
        <v>7.2628000000000004</v>
      </c>
      <c r="E1655" s="2">
        <v>730</v>
      </c>
      <c r="F1655" s="2">
        <v>12.2</v>
      </c>
      <c r="G1655" s="2">
        <v>8906</v>
      </c>
      <c r="H1655" s="6">
        <f t="shared" si="25"/>
        <v>0</v>
      </c>
      <c r="I1655" s="4"/>
      <c r="J1655" s="4"/>
      <c r="K1655" s="4"/>
    </row>
    <row r="1656" spans="2:11" ht="13.5" x14ac:dyDescent="0.35">
      <c r="B1656" s="3">
        <v>44424</v>
      </c>
      <c r="C1656" s="2">
        <v>12.2</v>
      </c>
      <c r="D1656" s="2">
        <v>7.2628000000000004</v>
      </c>
      <c r="E1656" s="2">
        <v>1480</v>
      </c>
      <c r="F1656" s="2">
        <v>12.133100000000001</v>
      </c>
      <c r="G1656" s="2">
        <v>17956.988000000001</v>
      </c>
      <c r="H1656" s="6">
        <f t="shared" si="25"/>
        <v>0</v>
      </c>
      <c r="I1656" s="4"/>
      <c r="J1656" s="4"/>
      <c r="K1656" s="4"/>
    </row>
    <row r="1657" spans="2:11" ht="13.5" x14ac:dyDescent="0.35">
      <c r="B1657" s="3">
        <v>44425</v>
      </c>
      <c r="C1657" s="2">
        <v>12</v>
      </c>
      <c r="D1657" s="2">
        <v>7.1436999999999999</v>
      </c>
      <c r="E1657" s="2">
        <v>2547</v>
      </c>
      <c r="F1657" s="2">
        <v>12.0433</v>
      </c>
      <c r="G1657" s="2">
        <v>30674.285100000001</v>
      </c>
      <c r="H1657" s="6">
        <f t="shared" si="25"/>
        <v>-1.6398634135595145E-2</v>
      </c>
      <c r="I1657" s="4"/>
      <c r="J1657" s="4"/>
      <c r="K1657" s="4"/>
    </row>
    <row r="1658" spans="2:11" ht="13.5" x14ac:dyDescent="0.35">
      <c r="B1658" s="3">
        <v>44426</v>
      </c>
      <c r="C1658" s="2">
        <v>12.19</v>
      </c>
      <c r="D1658" s="2">
        <v>7.2568000000000001</v>
      </c>
      <c r="E1658" s="2">
        <v>402</v>
      </c>
      <c r="F1658" s="2">
        <v>12.0146</v>
      </c>
      <c r="G1658" s="2">
        <v>4829.8692000000001</v>
      </c>
      <c r="H1658" s="6">
        <f t="shared" si="25"/>
        <v>1.5832131808446632E-2</v>
      </c>
      <c r="I1658" s="4"/>
      <c r="J1658" s="4"/>
      <c r="K1658" s="4"/>
    </row>
    <row r="1659" spans="2:11" ht="13.5" x14ac:dyDescent="0.35">
      <c r="B1659" s="3">
        <v>44427</v>
      </c>
      <c r="C1659" s="2">
        <v>12.13</v>
      </c>
      <c r="D1659" s="2">
        <v>7.2210999999999999</v>
      </c>
      <c r="E1659" s="2">
        <v>1195</v>
      </c>
      <c r="F1659" s="2">
        <v>12.054</v>
      </c>
      <c r="G1659" s="2">
        <v>14404.53</v>
      </c>
      <c r="H1659" s="6">
        <f t="shared" si="25"/>
        <v>-4.9195237570279302E-3</v>
      </c>
      <c r="I1659" s="4"/>
      <c r="J1659" s="4"/>
      <c r="K1659" s="4"/>
    </row>
    <row r="1660" spans="2:11" ht="13.5" x14ac:dyDescent="0.35">
      <c r="B1660" s="3">
        <v>44428</v>
      </c>
      <c r="C1660" s="2">
        <v>12.19</v>
      </c>
      <c r="D1660" s="2">
        <v>7.2568000000000001</v>
      </c>
      <c r="E1660" s="2">
        <v>1630</v>
      </c>
      <c r="F1660" s="2">
        <v>12.1151</v>
      </c>
      <c r="G1660" s="2">
        <v>19747.613000000001</v>
      </c>
      <c r="H1660" s="6">
        <f t="shared" si="25"/>
        <v>4.9438451205495405E-3</v>
      </c>
      <c r="I1660" s="4"/>
      <c r="J1660" s="4"/>
      <c r="K1660" s="4"/>
    </row>
    <row r="1661" spans="2:11" ht="13.5" x14ac:dyDescent="0.35">
      <c r="B1661" s="3">
        <v>44431</v>
      </c>
      <c r="C1661" s="2">
        <v>12.18</v>
      </c>
      <c r="D1661" s="2">
        <v>7.2508999999999997</v>
      </c>
      <c r="E1661" s="2">
        <v>1269</v>
      </c>
      <c r="F1661" s="2">
        <v>12.142200000000001</v>
      </c>
      <c r="G1661" s="2">
        <v>15408.451800000001</v>
      </c>
      <c r="H1661" s="6">
        <f t="shared" si="25"/>
        <v>-8.1303053687582132E-4</v>
      </c>
      <c r="I1661" s="4"/>
      <c r="J1661" s="4"/>
      <c r="K1661" s="4"/>
    </row>
    <row r="1662" spans="2:11" ht="13.5" x14ac:dyDescent="0.35">
      <c r="B1662" s="3">
        <v>44432</v>
      </c>
      <c r="C1662" s="2">
        <v>12.15</v>
      </c>
      <c r="D1662" s="2">
        <v>7.2329999999999997</v>
      </c>
      <c r="E1662" s="2">
        <v>596</v>
      </c>
      <c r="F1662" s="2">
        <v>12.15</v>
      </c>
      <c r="G1662" s="2">
        <v>7241.4</v>
      </c>
      <c r="H1662" s="6">
        <f t="shared" si="25"/>
        <v>-2.4686590630128712E-3</v>
      </c>
      <c r="I1662" s="4"/>
      <c r="J1662" s="4"/>
      <c r="K1662" s="4"/>
    </row>
    <row r="1663" spans="2:11" ht="13.5" x14ac:dyDescent="0.35">
      <c r="B1663" s="3">
        <v>44433</v>
      </c>
      <c r="C1663" s="2">
        <v>12.18</v>
      </c>
      <c r="D1663" s="2">
        <v>7.2508999999999997</v>
      </c>
      <c r="E1663" s="2">
        <v>6865</v>
      </c>
      <c r="F1663" s="2">
        <v>12.0467</v>
      </c>
      <c r="G1663" s="2">
        <v>82700.595499999996</v>
      </c>
      <c r="H1663" s="6">
        <f t="shared" si="25"/>
        <v>2.4747684225079536E-3</v>
      </c>
      <c r="I1663" s="4"/>
      <c r="J1663" s="4"/>
      <c r="K1663" s="4"/>
    </row>
    <row r="1664" spans="2:11" ht="13.5" x14ac:dyDescent="0.35">
      <c r="B1664" s="3">
        <v>44434</v>
      </c>
      <c r="C1664" s="2">
        <v>12.18</v>
      </c>
      <c r="D1664" s="2">
        <v>7.2508999999999997</v>
      </c>
      <c r="E1664" s="2">
        <v>4323</v>
      </c>
      <c r="F1664" s="2">
        <v>12.208299999999999</v>
      </c>
      <c r="G1664" s="2">
        <v>52776.480900000002</v>
      </c>
      <c r="H1664" s="6">
        <f t="shared" si="25"/>
        <v>0</v>
      </c>
      <c r="I1664" s="4"/>
      <c r="J1664" s="4"/>
      <c r="K1664" s="4"/>
    </row>
    <row r="1665" spans="2:11" ht="13.5" x14ac:dyDescent="0.35">
      <c r="B1665" s="3">
        <v>44435</v>
      </c>
      <c r="C1665" s="2">
        <v>12.7</v>
      </c>
      <c r="D1665" s="2">
        <v>7.5603999999999996</v>
      </c>
      <c r="E1665" s="2">
        <v>80008</v>
      </c>
      <c r="F1665" s="2">
        <v>12.4876</v>
      </c>
      <c r="G1665" s="2">
        <v>999107.90079999994</v>
      </c>
      <c r="H1665" s="6">
        <f t="shared" si="25"/>
        <v>4.2684356424719676E-2</v>
      </c>
      <c r="I1665" s="4"/>
      <c r="J1665" s="4"/>
      <c r="K1665" s="4"/>
    </row>
    <row r="1666" spans="2:11" ht="13.5" x14ac:dyDescent="0.35">
      <c r="B1666" s="3">
        <v>44438</v>
      </c>
      <c r="C1666" s="2">
        <v>13.46</v>
      </c>
      <c r="D1666" s="2">
        <v>8.0129000000000001</v>
      </c>
      <c r="E1666" s="2">
        <v>32575</v>
      </c>
      <c r="F1666" s="2">
        <v>13.459</v>
      </c>
      <c r="G1666" s="2">
        <v>438426.92499999999</v>
      </c>
      <c r="H1666" s="6">
        <f t="shared" si="25"/>
        <v>5.9851330617427728E-2</v>
      </c>
      <c r="I1666" s="4"/>
      <c r="J1666" s="4"/>
      <c r="K1666" s="4"/>
    </row>
    <row r="1667" spans="2:11" ht="13.5" x14ac:dyDescent="0.35">
      <c r="B1667" s="3">
        <v>44439</v>
      </c>
      <c r="C1667" s="2">
        <v>13.59</v>
      </c>
      <c r="D1667" s="2">
        <v>8.0902999999999992</v>
      </c>
      <c r="E1667" s="2">
        <v>48221</v>
      </c>
      <c r="F1667" s="2">
        <v>13.929</v>
      </c>
      <c r="G1667" s="2">
        <v>671670.30900000001</v>
      </c>
      <c r="H1667" s="6">
        <f t="shared" si="25"/>
        <v>9.6594241785120279E-3</v>
      </c>
      <c r="I1667" s="4"/>
      <c r="J1667" s="4"/>
      <c r="K1667" s="4"/>
    </row>
    <row r="1668" spans="2:11" ht="13.5" x14ac:dyDescent="0.35">
      <c r="B1668" s="3">
        <v>44440</v>
      </c>
      <c r="C1668" s="2">
        <v>13.58</v>
      </c>
      <c r="D1668" s="2">
        <v>8.0843000000000007</v>
      </c>
      <c r="E1668" s="2">
        <v>15792</v>
      </c>
      <c r="F1668" s="2">
        <v>13.435</v>
      </c>
      <c r="G1668" s="2">
        <v>212165.52</v>
      </c>
      <c r="H1668" s="6">
        <f t="shared" si="25"/>
        <v>-7.4162886419520306E-4</v>
      </c>
      <c r="I1668" s="4"/>
      <c r="J1668" s="4"/>
      <c r="K1668" s="4"/>
    </row>
    <row r="1669" spans="2:11" ht="13.5" x14ac:dyDescent="0.35">
      <c r="B1669" s="3">
        <v>44441</v>
      </c>
      <c r="C1669" s="2">
        <v>13.58</v>
      </c>
      <c r="D1669" s="2">
        <v>8.0843000000000007</v>
      </c>
      <c r="E1669" s="2">
        <v>14515</v>
      </c>
      <c r="F1669" s="2">
        <v>13.522</v>
      </c>
      <c r="G1669" s="2">
        <v>196271.83</v>
      </c>
      <c r="H1669" s="6">
        <f t="shared" si="25"/>
        <v>0</v>
      </c>
      <c r="I1669" s="4"/>
      <c r="J1669" s="4"/>
      <c r="K1669" s="4"/>
    </row>
    <row r="1670" spans="2:11" ht="13.5" x14ac:dyDescent="0.35">
      <c r="B1670" s="3">
        <v>44442</v>
      </c>
      <c r="C1670" s="2">
        <v>13.5</v>
      </c>
      <c r="D1670" s="2">
        <v>8.0366999999999997</v>
      </c>
      <c r="E1670" s="2">
        <v>41141</v>
      </c>
      <c r="F1670" s="2">
        <v>13.507999999999999</v>
      </c>
      <c r="G1670" s="2">
        <v>555732.62800000003</v>
      </c>
      <c r="H1670" s="6">
        <f t="shared" si="25"/>
        <v>-5.8879556671574493E-3</v>
      </c>
      <c r="I1670" s="4"/>
      <c r="J1670" s="4"/>
      <c r="K1670" s="4"/>
    </row>
    <row r="1671" spans="2:11" ht="13.5" x14ac:dyDescent="0.35">
      <c r="B1671" s="3">
        <v>44445</v>
      </c>
      <c r="C1671" s="2">
        <v>13.45</v>
      </c>
      <c r="D1671" s="2">
        <v>8.0068999999999999</v>
      </c>
      <c r="E1671" s="2">
        <v>4645</v>
      </c>
      <c r="F1671" s="2">
        <v>13.404</v>
      </c>
      <c r="G1671" s="2">
        <v>62261.58</v>
      </c>
      <c r="H1671" s="6">
        <f t="shared" ref="H1671:H1734" si="26">(D1671-D1670)/D1670</f>
        <v>-3.7079895977204362E-3</v>
      </c>
      <c r="I1671" s="4"/>
      <c r="J1671" s="4"/>
      <c r="K1671" s="4"/>
    </row>
    <row r="1672" spans="2:11" ht="13.5" x14ac:dyDescent="0.35">
      <c r="B1672" s="3">
        <v>44446</v>
      </c>
      <c r="C1672" s="2">
        <v>13.44</v>
      </c>
      <c r="D1672" s="2">
        <v>8.0009999999999994</v>
      </c>
      <c r="E1672" s="2">
        <v>5339</v>
      </c>
      <c r="F1672" s="2">
        <v>13.356999999999999</v>
      </c>
      <c r="G1672" s="2">
        <v>71313.023000000001</v>
      </c>
      <c r="H1672" s="6">
        <f t="shared" si="26"/>
        <v>-7.3686445440813053E-4</v>
      </c>
      <c r="I1672" s="4"/>
      <c r="J1672" s="4"/>
      <c r="K1672" s="4"/>
    </row>
    <row r="1673" spans="2:11" ht="13.5" x14ac:dyDescent="0.35">
      <c r="B1673" s="3">
        <v>44447</v>
      </c>
      <c r="C1673" s="2">
        <v>13.32</v>
      </c>
      <c r="D1673" s="2">
        <v>7.9295</v>
      </c>
      <c r="E1673" s="2">
        <v>4079</v>
      </c>
      <c r="F1673" s="2">
        <v>13.387</v>
      </c>
      <c r="G1673" s="2">
        <v>54605.572999999997</v>
      </c>
      <c r="H1673" s="6">
        <f t="shared" si="26"/>
        <v>-8.9363829521309154E-3</v>
      </c>
      <c r="I1673" s="4"/>
      <c r="J1673" s="4"/>
      <c r="K1673" s="4"/>
    </row>
    <row r="1674" spans="2:11" ht="13.5" x14ac:dyDescent="0.35">
      <c r="B1674" s="3">
        <v>44448</v>
      </c>
      <c r="C1674" s="2">
        <v>13.4</v>
      </c>
      <c r="D1674" s="2">
        <v>7.9771999999999998</v>
      </c>
      <c r="E1674" s="2">
        <v>13565</v>
      </c>
      <c r="F1674" s="2">
        <v>13.295</v>
      </c>
      <c r="G1674" s="2">
        <v>180346.67499999999</v>
      </c>
      <c r="H1674" s="6">
        <f t="shared" si="26"/>
        <v>6.0155116968282811E-3</v>
      </c>
      <c r="I1674" s="4"/>
      <c r="J1674" s="4"/>
      <c r="K1674" s="4"/>
    </row>
    <row r="1675" spans="2:11" ht="13.5" x14ac:dyDescent="0.35">
      <c r="B1675" s="3">
        <v>44449</v>
      </c>
      <c r="C1675" s="2">
        <v>13.3</v>
      </c>
      <c r="D1675" s="2">
        <v>7.9176000000000002</v>
      </c>
      <c r="E1675" s="2">
        <v>7301</v>
      </c>
      <c r="F1675" s="2">
        <v>13.298999999999999</v>
      </c>
      <c r="G1675" s="2">
        <v>97095.998999999996</v>
      </c>
      <c r="H1675" s="6">
        <f t="shared" si="26"/>
        <v>-7.4712931855788565E-3</v>
      </c>
      <c r="I1675" s="4"/>
      <c r="J1675" s="4"/>
      <c r="K1675" s="4"/>
    </row>
    <row r="1676" spans="2:11" ht="13.5" x14ac:dyDescent="0.35">
      <c r="B1676" s="3">
        <v>44452</v>
      </c>
      <c r="C1676" s="2">
        <v>13.3</v>
      </c>
      <c r="D1676" s="2">
        <v>7.9176000000000002</v>
      </c>
      <c r="E1676" s="2">
        <v>5410</v>
      </c>
      <c r="F1676" s="2">
        <v>13.351000000000001</v>
      </c>
      <c r="G1676" s="2">
        <v>72228.91</v>
      </c>
      <c r="H1676" s="6">
        <f t="shared" si="26"/>
        <v>0</v>
      </c>
      <c r="I1676" s="4"/>
      <c r="J1676" s="4"/>
      <c r="K1676" s="4"/>
    </row>
    <row r="1677" spans="2:11" ht="13.5" x14ac:dyDescent="0.35">
      <c r="B1677" s="3">
        <v>44453</v>
      </c>
      <c r="C1677" s="2">
        <v>13.19</v>
      </c>
      <c r="D1677" s="2">
        <v>7.8521000000000001</v>
      </c>
      <c r="E1677" s="2">
        <v>5079</v>
      </c>
      <c r="F1677" s="2">
        <v>13.244</v>
      </c>
      <c r="G1677" s="2">
        <v>67266.275999999998</v>
      </c>
      <c r="H1677" s="6">
        <f t="shared" si="26"/>
        <v>-8.272708901687395E-3</v>
      </c>
      <c r="I1677" s="4"/>
      <c r="J1677" s="4"/>
      <c r="K1677" s="4"/>
    </row>
    <row r="1678" spans="2:11" ht="13.5" x14ac:dyDescent="0.35">
      <c r="B1678" s="3">
        <v>44454</v>
      </c>
      <c r="C1678" s="2">
        <v>13.35</v>
      </c>
      <c r="D1678" s="2">
        <v>7.9474</v>
      </c>
      <c r="E1678" s="2">
        <v>31067</v>
      </c>
      <c r="F1678" s="2">
        <v>13.378</v>
      </c>
      <c r="G1678" s="2">
        <v>415614.326</v>
      </c>
      <c r="H1678" s="6">
        <f t="shared" si="26"/>
        <v>1.213688057971752E-2</v>
      </c>
      <c r="I1678" s="4"/>
      <c r="J1678" s="4"/>
      <c r="K1678" s="4"/>
    </row>
    <row r="1679" spans="2:11" ht="13.5" x14ac:dyDescent="0.35">
      <c r="B1679" s="3">
        <v>44455</v>
      </c>
      <c r="C1679" s="2">
        <v>13.35</v>
      </c>
      <c r="D1679" s="2">
        <v>7.9474</v>
      </c>
      <c r="E1679" s="2">
        <v>12314</v>
      </c>
      <c r="F1679" s="2">
        <v>13.414</v>
      </c>
      <c r="G1679" s="2">
        <v>165179.99600000001</v>
      </c>
      <c r="H1679" s="6">
        <f t="shared" si="26"/>
        <v>0</v>
      </c>
      <c r="I1679" s="4"/>
      <c r="J1679" s="4"/>
      <c r="K1679" s="4"/>
    </row>
    <row r="1680" spans="2:11" ht="13.5" x14ac:dyDescent="0.35">
      <c r="B1680" s="3">
        <v>44456</v>
      </c>
      <c r="C1680" s="2">
        <v>13.8</v>
      </c>
      <c r="D1680" s="2">
        <v>8.2152999999999992</v>
      </c>
      <c r="E1680" s="2">
        <v>33738</v>
      </c>
      <c r="F1680" s="2">
        <v>13.688000000000001</v>
      </c>
      <c r="G1680" s="2">
        <v>461805.74400000001</v>
      </c>
      <c r="H1680" s="6">
        <f t="shared" si="26"/>
        <v>3.3709137579585671E-2</v>
      </c>
      <c r="I1680" s="4"/>
      <c r="J1680" s="4"/>
      <c r="K1680" s="4"/>
    </row>
    <row r="1681" spans="2:11" ht="13.5" x14ac:dyDescent="0.35">
      <c r="B1681" s="3">
        <v>44459</v>
      </c>
      <c r="C1681" s="2">
        <v>13.9</v>
      </c>
      <c r="D1681" s="2">
        <v>8.2748000000000008</v>
      </c>
      <c r="E1681" s="2">
        <v>9150</v>
      </c>
      <c r="F1681" s="2">
        <v>13.858000000000001</v>
      </c>
      <c r="G1681" s="2">
        <v>126800.7</v>
      </c>
      <c r="H1681" s="6">
        <f t="shared" si="26"/>
        <v>7.2425839591982845E-3</v>
      </c>
      <c r="I1681" s="4"/>
      <c r="J1681" s="4"/>
      <c r="K1681" s="4"/>
    </row>
    <row r="1682" spans="2:11" ht="13.5" x14ac:dyDescent="0.35">
      <c r="B1682" s="3">
        <v>44460</v>
      </c>
      <c r="C1682" s="2">
        <v>13.71</v>
      </c>
      <c r="D1682" s="2">
        <v>8.1616999999999997</v>
      </c>
      <c r="E1682" s="2">
        <v>5264</v>
      </c>
      <c r="F1682" s="2">
        <v>13.811</v>
      </c>
      <c r="G1682" s="2">
        <v>72701.104000000007</v>
      </c>
      <c r="H1682" s="6">
        <f t="shared" si="26"/>
        <v>-1.366800406052123E-2</v>
      </c>
      <c r="I1682" s="4"/>
      <c r="J1682" s="4"/>
      <c r="K1682" s="4"/>
    </row>
    <row r="1683" spans="2:11" ht="13.5" x14ac:dyDescent="0.35">
      <c r="B1683" s="3">
        <v>44461</v>
      </c>
      <c r="C1683" s="2">
        <v>13.61</v>
      </c>
      <c r="D1683" s="2">
        <v>8.1021999999999998</v>
      </c>
      <c r="E1683" s="2">
        <v>30295</v>
      </c>
      <c r="F1683" s="2">
        <v>13.73</v>
      </c>
      <c r="G1683" s="2">
        <v>415950.35</v>
      </c>
      <c r="H1683" s="6">
        <f t="shared" si="26"/>
        <v>-7.2901478858570998E-3</v>
      </c>
      <c r="I1683" s="4"/>
      <c r="J1683" s="4"/>
      <c r="K1683" s="4"/>
    </row>
    <row r="1684" spans="2:11" ht="13.5" x14ac:dyDescent="0.35">
      <c r="B1684" s="3">
        <v>44462</v>
      </c>
      <c r="C1684" s="2">
        <v>13.65</v>
      </c>
      <c r="D1684" s="2">
        <v>8.1259999999999994</v>
      </c>
      <c r="E1684" s="2">
        <v>4537</v>
      </c>
      <c r="F1684" s="2">
        <v>13.558</v>
      </c>
      <c r="G1684" s="2">
        <v>61512.646000000001</v>
      </c>
      <c r="H1684" s="6">
        <f t="shared" si="26"/>
        <v>2.9374737725555529E-3</v>
      </c>
      <c r="I1684" s="4"/>
      <c r="J1684" s="4"/>
      <c r="K1684" s="4"/>
    </row>
    <row r="1685" spans="2:11" ht="13.5" x14ac:dyDescent="0.35">
      <c r="B1685" s="3">
        <v>44463</v>
      </c>
      <c r="C1685" s="2">
        <v>13.6</v>
      </c>
      <c r="D1685" s="2">
        <v>8.0961999999999996</v>
      </c>
      <c r="E1685" s="2">
        <v>12419</v>
      </c>
      <c r="F1685" s="2">
        <v>13.672000000000001</v>
      </c>
      <c r="G1685" s="2">
        <v>169792.568</v>
      </c>
      <c r="H1685" s="6">
        <f t="shared" si="26"/>
        <v>-3.6672409549593685E-3</v>
      </c>
      <c r="I1685" s="4"/>
      <c r="J1685" s="4"/>
      <c r="K1685" s="4"/>
    </row>
    <row r="1686" spans="2:11" ht="13.5" x14ac:dyDescent="0.35">
      <c r="B1686" s="3">
        <v>44466</v>
      </c>
      <c r="C1686" s="2">
        <v>13.8</v>
      </c>
      <c r="D1686" s="2">
        <v>8.2152999999999992</v>
      </c>
      <c r="E1686" s="2">
        <v>3623</v>
      </c>
      <c r="F1686" s="2">
        <v>13.795</v>
      </c>
      <c r="G1686" s="2">
        <v>49979.285000000003</v>
      </c>
      <c r="H1686" s="6">
        <f t="shared" si="26"/>
        <v>1.4710604975173482E-2</v>
      </c>
      <c r="I1686" s="4"/>
      <c r="J1686" s="4"/>
      <c r="K1686" s="4"/>
    </row>
    <row r="1687" spans="2:11" ht="13.5" x14ac:dyDescent="0.35">
      <c r="B1687" s="3">
        <v>44467</v>
      </c>
      <c r="C1687" s="2">
        <v>13.75</v>
      </c>
      <c r="D1687" s="2">
        <v>8.1854999999999993</v>
      </c>
      <c r="E1687" s="2">
        <v>4654</v>
      </c>
      <c r="F1687" s="2">
        <v>13.776</v>
      </c>
      <c r="G1687" s="2">
        <v>64113.504000000001</v>
      </c>
      <c r="H1687" s="6">
        <f t="shared" si="26"/>
        <v>-3.6273781846067497E-3</v>
      </c>
      <c r="I1687" s="4"/>
      <c r="J1687" s="4"/>
      <c r="K1687" s="4"/>
    </row>
    <row r="1688" spans="2:11" ht="13.5" x14ac:dyDescent="0.35">
      <c r="B1688" s="3">
        <v>44468</v>
      </c>
      <c r="C1688" s="2">
        <v>14</v>
      </c>
      <c r="D1688" s="2">
        <v>8.3344000000000005</v>
      </c>
      <c r="E1688" s="2">
        <v>46411</v>
      </c>
      <c r="F1688" s="2">
        <v>13.991</v>
      </c>
      <c r="G1688" s="2">
        <v>649336.30099999998</v>
      </c>
      <c r="H1688" s="6">
        <f t="shared" si="26"/>
        <v>1.8190703072506403E-2</v>
      </c>
      <c r="I1688" s="4"/>
      <c r="J1688" s="4"/>
      <c r="K1688" s="4"/>
    </row>
    <row r="1689" spans="2:11" ht="13.5" x14ac:dyDescent="0.35">
      <c r="B1689" s="3">
        <v>44469</v>
      </c>
      <c r="C1689" s="2">
        <v>13.9</v>
      </c>
      <c r="D1689" s="2">
        <v>8.2748000000000008</v>
      </c>
      <c r="E1689" s="2">
        <v>14445</v>
      </c>
      <c r="F1689" s="2">
        <v>13.978999999999999</v>
      </c>
      <c r="G1689" s="2">
        <v>201926.655</v>
      </c>
      <c r="H1689" s="6">
        <f t="shared" si="26"/>
        <v>-7.1510846611633292E-3</v>
      </c>
      <c r="I1689" s="4"/>
      <c r="J1689" s="4"/>
      <c r="K1689" s="4"/>
    </row>
    <row r="1690" spans="2:11" ht="13.5" x14ac:dyDescent="0.35">
      <c r="B1690" s="3">
        <v>44470</v>
      </c>
      <c r="C1690" s="2">
        <v>13.9</v>
      </c>
      <c r="D1690" s="2">
        <v>8.2748000000000008</v>
      </c>
      <c r="E1690" s="2">
        <v>5889</v>
      </c>
      <c r="F1690" s="2">
        <v>13.952</v>
      </c>
      <c r="G1690" s="2">
        <v>82163.327999999994</v>
      </c>
      <c r="H1690" s="6">
        <f t="shared" si="26"/>
        <v>0</v>
      </c>
      <c r="I1690" s="4"/>
      <c r="J1690" s="4"/>
      <c r="K1690" s="4"/>
    </row>
    <row r="1691" spans="2:11" ht="13.5" x14ac:dyDescent="0.35">
      <c r="B1691" s="3">
        <v>44473</v>
      </c>
      <c r="C1691" s="2">
        <v>14</v>
      </c>
      <c r="D1691" s="2">
        <v>8.3344000000000005</v>
      </c>
      <c r="E1691" s="2">
        <v>26191</v>
      </c>
      <c r="F1691" s="2">
        <v>13.992000000000001</v>
      </c>
      <c r="G1691" s="2">
        <v>366464.47200000001</v>
      </c>
      <c r="H1691" s="6">
        <f t="shared" si="26"/>
        <v>7.2025909991781855E-3</v>
      </c>
      <c r="I1691" s="4"/>
      <c r="J1691" s="4"/>
      <c r="K1691" s="4"/>
    </row>
    <row r="1692" spans="2:11" ht="13.5" x14ac:dyDescent="0.35">
      <c r="B1692" s="3">
        <v>44474</v>
      </c>
      <c r="C1692" s="2">
        <v>14</v>
      </c>
      <c r="D1692" s="2">
        <v>8.3344000000000005</v>
      </c>
      <c r="E1692" s="2">
        <v>15220</v>
      </c>
      <c r="F1692" s="2">
        <v>14.015000000000001</v>
      </c>
      <c r="G1692" s="2">
        <v>213308.3</v>
      </c>
      <c r="H1692" s="6">
        <f t="shared" si="26"/>
        <v>0</v>
      </c>
      <c r="I1692" s="4"/>
      <c r="J1692" s="4"/>
      <c r="K1692" s="4"/>
    </row>
    <row r="1693" spans="2:11" ht="13.5" x14ac:dyDescent="0.35">
      <c r="B1693" s="3">
        <v>44475</v>
      </c>
      <c r="C1693" s="2">
        <v>14.09</v>
      </c>
      <c r="D1693" s="2">
        <v>8.3879000000000001</v>
      </c>
      <c r="E1693" s="2">
        <v>32173</v>
      </c>
      <c r="F1693" s="2">
        <v>14.06</v>
      </c>
      <c r="G1693" s="2">
        <v>452352.38</v>
      </c>
      <c r="H1693" s="6">
        <f t="shared" si="26"/>
        <v>6.4191783451717768E-3</v>
      </c>
      <c r="I1693" s="4"/>
      <c r="J1693" s="4"/>
      <c r="K1693" s="4"/>
    </row>
    <row r="1694" spans="2:11" ht="13.5" x14ac:dyDescent="0.35">
      <c r="B1694" s="3">
        <v>44476</v>
      </c>
      <c r="C1694" s="2">
        <v>14.18</v>
      </c>
      <c r="D1694" s="2">
        <v>8.4414999999999996</v>
      </c>
      <c r="E1694" s="2">
        <v>15744</v>
      </c>
      <c r="F1694" s="2">
        <v>14.175000000000001</v>
      </c>
      <c r="G1694" s="2">
        <v>223171.20000000001</v>
      </c>
      <c r="H1694" s="6">
        <f t="shared" si="26"/>
        <v>6.3901572503248039E-3</v>
      </c>
      <c r="I1694" s="4"/>
      <c r="J1694" s="4"/>
      <c r="K1694" s="4"/>
    </row>
    <row r="1695" spans="2:11" ht="13.5" x14ac:dyDescent="0.35">
      <c r="B1695" s="3">
        <v>44477</v>
      </c>
      <c r="C1695" s="2">
        <v>14.25</v>
      </c>
      <c r="D1695" s="2">
        <v>8.4832000000000001</v>
      </c>
      <c r="E1695" s="2">
        <v>38321</v>
      </c>
      <c r="F1695" s="2">
        <v>14.2</v>
      </c>
      <c r="G1695" s="2">
        <v>544158.19999999995</v>
      </c>
      <c r="H1695" s="6">
        <f t="shared" si="26"/>
        <v>4.9398803530178899E-3</v>
      </c>
      <c r="I1695" s="4"/>
      <c r="J1695" s="4"/>
      <c r="K1695" s="4"/>
    </row>
    <row r="1696" spans="2:11" ht="13.5" x14ac:dyDescent="0.35">
      <c r="B1696" s="3">
        <v>44480</v>
      </c>
      <c r="C1696" s="2">
        <v>14.25</v>
      </c>
      <c r="D1696" s="2">
        <v>8.4832000000000001</v>
      </c>
      <c r="E1696" s="2">
        <v>13636</v>
      </c>
      <c r="F1696" s="2">
        <v>14.225</v>
      </c>
      <c r="G1696" s="2">
        <v>193972.1</v>
      </c>
      <c r="H1696" s="6">
        <f t="shared" si="26"/>
        <v>0</v>
      </c>
      <c r="I1696" s="4"/>
      <c r="J1696" s="4"/>
      <c r="K1696" s="4"/>
    </row>
    <row r="1697" spans="2:11" ht="13.5" x14ac:dyDescent="0.35">
      <c r="B1697" s="3">
        <v>44481</v>
      </c>
      <c r="C1697" s="2">
        <v>14.1</v>
      </c>
      <c r="D1697" s="2">
        <v>8.3939000000000004</v>
      </c>
      <c r="E1697" s="2">
        <v>37068</v>
      </c>
      <c r="F1697" s="2">
        <v>14.242000000000001</v>
      </c>
      <c r="G1697" s="2">
        <v>527922.45600000001</v>
      </c>
      <c r="H1697" s="6">
        <f t="shared" si="26"/>
        <v>-1.0526688042248175E-2</v>
      </c>
      <c r="I1697" s="4"/>
      <c r="J1697" s="4"/>
      <c r="K1697" s="4"/>
    </row>
    <row r="1698" spans="2:11" ht="13.5" x14ac:dyDescent="0.35">
      <c r="B1698" s="3">
        <v>44482</v>
      </c>
      <c r="C1698" s="2">
        <v>14.24</v>
      </c>
      <c r="D1698" s="2">
        <v>8.4771999999999998</v>
      </c>
      <c r="E1698" s="2">
        <v>8938</v>
      </c>
      <c r="F1698" s="2">
        <v>14.118</v>
      </c>
      <c r="G1698" s="2">
        <v>126186.68399999999</v>
      </c>
      <c r="H1698" s="6">
        <f t="shared" si="26"/>
        <v>9.9238732889359513E-3</v>
      </c>
      <c r="I1698" s="4"/>
      <c r="J1698" s="4"/>
      <c r="K1698" s="4"/>
    </row>
    <row r="1699" spans="2:11" ht="13.5" x14ac:dyDescent="0.35">
      <c r="B1699" s="3">
        <v>44483</v>
      </c>
      <c r="C1699" s="2">
        <v>14.01</v>
      </c>
      <c r="D1699" s="2">
        <v>8.3402999999999992</v>
      </c>
      <c r="E1699" s="2">
        <v>11919</v>
      </c>
      <c r="F1699" s="2">
        <v>13.99</v>
      </c>
      <c r="G1699" s="2">
        <v>166746.81</v>
      </c>
      <c r="H1699" s="6">
        <f t="shared" si="26"/>
        <v>-1.6149200207615802E-2</v>
      </c>
      <c r="I1699" s="4"/>
      <c r="J1699" s="4"/>
      <c r="K1699" s="4"/>
    </row>
    <row r="1700" spans="2:11" ht="13.5" x14ac:dyDescent="0.35">
      <c r="B1700" s="3">
        <v>44488</v>
      </c>
      <c r="C1700" s="2">
        <v>14</v>
      </c>
      <c r="D1700" s="2">
        <v>8.3344000000000005</v>
      </c>
      <c r="E1700" s="2">
        <v>4580</v>
      </c>
      <c r="F1700" s="2">
        <v>13.977</v>
      </c>
      <c r="G1700" s="2">
        <v>64014.66</v>
      </c>
      <c r="H1700" s="6">
        <f t="shared" si="26"/>
        <v>-7.0740860640488765E-4</v>
      </c>
      <c r="I1700" s="4"/>
      <c r="J1700" s="4"/>
      <c r="K1700" s="4"/>
    </row>
    <row r="1701" spans="2:11" ht="13.5" x14ac:dyDescent="0.35">
      <c r="B1701" s="3">
        <v>44489</v>
      </c>
      <c r="C1701" s="2">
        <v>13.9</v>
      </c>
      <c r="D1701" s="2">
        <v>8.2748000000000008</v>
      </c>
      <c r="E1701" s="2">
        <v>5429</v>
      </c>
      <c r="F1701" s="2">
        <v>13.922000000000001</v>
      </c>
      <c r="G1701" s="2">
        <v>75582.538</v>
      </c>
      <c r="H1701" s="6">
        <f t="shared" si="26"/>
        <v>-7.1510846611633292E-3</v>
      </c>
      <c r="I1701" s="4"/>
      <c r="J1701" s="4"/>
      <c r="K1701" s="4"/>
    </row>
    <row r="1702" spans="2:11" ht="13.5" x14ac:dyDescent="0.35">
      <c r="B1702" s="3">
        <v>44490</v>
      </c>
      <c r="C1702" s="2">
        <v>13.85</v>
      </c>
      <c r="D1702" s="2">
        <v>8.2451000000000008</v>
      </c>
      <c r="E1702" s="2">
        <v>3753</v>
      </c>
      <c r="F1702" s="2">
        <v>13.859</v>
      </c>
      <c r="G1702" s="2">
        <v>52012.826999999997</v>
      </c>
      <c r="H1702" s="6">
        <f t="shared" si="26"/>
        <v>-3.5892106153623117E-3</v>
      </c>
      <c r="I1702" s="4"/>
      <c r="J1702" s="4"/>
      <c r="K1702" s="4"/>
    </row>
    <row r="1703" spans="2:11" ht="13.5" x14ac:dyDescent="0.35">
      <c r="B1703" s="3">
        <v>44491</v>
      </c>
      <c r="C1703" s="2">
        <v>13.74</v>
      </c>
      <c r="D1703" s="2">
        <v>8.1796000000000006</v>
      </c>
      <c r="E1703" s="2">
        <v>16372</v>
      </c>
      <c r="F1703" s="2">
        <v>13.618</v>
      </c>
      <c r="G1703" s="2">
        <v>222953.89600000001</v>
      </c>
      <c r="H1703" s="6">
        <f t="shared" si="26"/>
        <v>-7.9441122606154092E-3</v>
      </c>
      <c r="I1703" s="4"/>
      <c r="J1703" s="4"/>
      <c r="K1703" s="4"/>
    </row>
    <row r="1704" spans="2:11" ht="13.5" x14ac:dyDescent="0.35">
      <c r="B1704" s="3">
        <v>44494</v>
      </c>
      <c r="C1704" s="2">
        <v>13.51</v>
      </c>
      <c r="D1704" s="2">
        <v>8.0426000000000002</v>
      </c>
      <c r="E1704" s="2">
        <v>2697</v>
      </c>
      <c r="F1704" s="2">
        <v>13.635999999999999</v>
      </c>
      <c r="G1704" s="2">
        <v>36776.292000000001</v>
      </c>
      <c r="H1704" s="6">
        <f t="shared" si="26"/>
        <v>-1.6748985280453866E-2</v>
      </c>
      <c r="I1704" s="4"/>
      <c r="J1704" s="4"/>
      <c r="K1704" s="4"/>
    </row>
    <row r="1705" spans="2:11" ht="13.5" x14ac:dyDescent="0.35">
      <c r="B1705" s="3">
        <v>44495</v>
      </c>
      <c r="C1705" s="2">
        <v>13.7</v>
      </c>
      <c r="D1705" s="2">
        <v>8.1557999999999993</v>
      </c>
      <c r="E1705" s="2">
        <v>6683</v>
      </c>
      <c r="F1705" s="2">
        <v>13.565</v>
      </c>
      <c r="G1705" s="2">
        <v>90654.895000000004</v>
      </c>
      <c r="H1705" s="6">
        <f t="shared" si="26"/>
        <v>1.407505035684966E-2</v>
      </c>
      <c r="I1705" s="4"/>
      <c r="J1705" s="4"/>
      <c r="K1705" s="4"/>
    </row>
    <row r="1706" spans="2:11" ht="13.5" x14ac:dyDescent="0.35">
      <c r="B1706" s="3">
        <v>44496</v>
      </c>
      <c r="C1706" s="2">
        <v>13.69</v>
      </c>
      <c r="D1706" s="2">
        <v>8.1498000000000008</v>
      </c>
      <c r="E1706" s="2">
        <v>5420</v>
      </c>
      <c r="F1706" s="2">
        <v>13.712999999999999</v>
      </c>
      <c r="G1706" s="2">
        <v>74324.460000000006</v>
      </c>
      <c r="H1706" s="6">
        <f t="shared" si="26"/>
        <v>-7.3567277275049059E-4</v>
      </c>
      <c r="I1706" s="4"/>
      <c r="J1706" s="4"/>
      <c r="K1706" s="4"/>
    </row>
    <row r="1707" spans="2:11" ht="13.5" x14ac:dyDescent="0.35">
      <c r="B1707" s="3">
        <v>44497</v>
      </c>
      <c r="C1707" s="2">
        <v>13.99</v>
      </c>
      <c r="D1707" s="2">
        <v>8.3284000000000002</v>
      </c>
      <c r="E1707" s="2">
        <v>17249</v>
      </c>
      <c r="F1707" s="2">
        <v>13.938000000000001</v>
      </c>
      <c r="G1707" s="2">
        <v>240416.56200000001</v>
      </c>
      <c r="H1707" s="6">
        <f t="shared" si="26"/>
        <v>2.1914648212225996E-2</v>
      </c>
      <c r="I1707" s="4"/>
      <c r="J1707" s="4"/>
      <c r="K1707" s="4"/>
    </row>
    <row r="1708" spans="2:11" ht="13.5" x14ac:dyDescent="0.35">
      <c r="B1708" s="3">
        <v>44498</v>
      </c>
      <c r="C1708" s="2">
        <v>13.98</v>
      </c>
      <c r="D1708" s="2">
        <v>8.3224</v>
      </c>
      <c r="E1708" s="2">
        <v>4981</v>
      </c>
      <c r="F1708" s="2">
        <v>13.89</v>
      </c>
      <c r="G1708" s="2">
        <v>69186.09</v>
      </c>
      <c r="H1708" s="6">
        <f t="shared" si="26"/>
        <v>-7.204264924835775E-4</v>
      </c>
      <c r="I1708" s="4"/>
      <c r="J1708" s="4"/>
      <c r="K1708" s="4"/>
    </row>
    <row r="1709" spans="2:11" ht="13.5" x14ac:dyDescent="0.35">
      <c r="B1709" s="3">
        <v>44501</v>
      </c>
      <c r="C1709" s="2">
        <v>13.9</v>
      </c>
      <c r="D1709" s="2">
        <v>8.2748000000000008</v>
      </c>
      <c r="E1709" s="2">
        <v>14147</v>
      </c>
      <c r="F1709" s="2">
        <v>13.885</v>
      </c>
      <c r="G1709" s="2">
        <v>196431.095</v>
      </c>
      <c r="H1709" s="6">
        <f t="shared" si="26"/>
        <v>-5.7195039892337781E-3</v>
      </c>
      <c r="I1709" s="4"/>
      <c r="J1709" s="4"/>
      <c r="K1709" s="4"/>
    </row>
    <row r="1710" spans="2:11" ht="13.5" x14ac:dyDescent="0.35">
      <c r="B1710" s="3">
        <v>44502</v>
      </c>
      <c r="C1710" s="2">
        <v>13.9</v>
      </c>
      <c r="D1710" s="2">
        <v>8.2748000000000008</v>
      </c>
      <c r="E1710" s="2">
        <v>1134</v>
      </c>
      <c r="F1710" s="2">
        <v>13.898999999999999</v>
      </c>
      <c r="G1710" s="2">
        <v>15761.466</v>
      </c>
      <c r="H1710" s="6">
        <f t="shared" si="26"/>
        <v>0</v>
      </c>
      <c r="I1710" s="4"/>
      <c r="J1710" s="4"/>
      <c r="K1710" s="4"/>
    </row>
    <row r="1711" spans="2:11" ht="13.5" x14ac:dyDescent="0.35">
      <c r="B1711" s="3">
        <v>44503</v>
      </c>
      <c r="C1711" s="2">
        <v>13.9</v>
      </c>
      <c r="D1711" s="2">
        <v>8.2748000000000008</v>
      </c>
      <c r="E1711" s="2">
        <v>5504</v>
      </c>
      <c r="F1711" s="2">
        <v>13.849</v>
      </c>
      <c r="G1711" s="2">
        <v>76224.895999999993</v>
      </c>
      <c r="H1711" s="6">
        <f t="shared" si="26"/>
        <v>0</v>
      </c>
      <c r="I1711" s="4"/>
      <c r="J1711" s="4"/>
      <c r="K1711" s="4"/>
    </row>
    <row r="1712" spans="2:11" ht="13.5" x14ac:dyDescent="0.35">
      <c r="B1712" s="3">
        <v>44504</v>
      </c>
      <c r="C1712" s="2">
        <v>13.9</v>
      </c>
      <c r="D1712" s="2">
        <v>8.2748000000000008</v>
      </c>
      <c r="E1712" s="2">
        <v>157114</v>
      </c>
      <c r="F1712" s="2">
        <v>13.802</v>
      </c>
      <c r="G1712" s="2">
        <v>2168487.4279999998</v>
      </c>
      <c r="H1712" s="6">
        <f t="shared" si="26"/>
        <v>0</v>
      </c>
      <c r="I1712" s="4"/>
      <c r="J1712" s="4"/>
      <c r="K1712" s="4"/>
    </row>
    <row r="1713" spans="2:11" ht="13.5" x14ac:dyDescent="0.35">
      <c r="B1713" s="3">
        <v>44505</v>
      </c>
      <c r="C1713" s="2">
        <v>13.9</v>
      </c>
      <c r="D1713" s="2">
        <v>8.2748000000000008</v>
      </c>
      <c r="E1713" s="2">
        <v>8646</v>
      </c>
      <c r="F1713" s="2">
        <v>13.930999999999999</v>
      </c>
      <c r="G1713" s="2">
        <v>120447.42600000001</v>
      </c>
      <c r="H1713" s="6">
        <f t="shared" si="26"/>
        <v>0</v>
      </c>
      <c r="I1713" s="4"/>
      <c r="J1713" s="4"/>
      <c r="K1713" s="4"/>
    </row>
    <row r="1714" spans="2:11" ht="13.5" x14ac:dyDescent="0.35">
      <c r="B1714" s="3">
        <v>44508</v>
      </c>
      <c r="C1714" s="2">
        <v>13.9</v>
      </c>
      <c r="D1714" s="2">
        <v>8.2748000000000008</v>
      </c>
      <c r="E1714" s="2">
        <v>3020</v>
      </c>
      <c r="F1714" s="2">
        <v>13.9</v>
      </c>
      <c r="G1714" s="2">
        <v>41978</v>
      </c>
      <c r="H1714" s="6">
        <f t="shared" si="26"/>
        <v>0</v>
      </c>
      <c r="I1714" s="4"/>
      <c r="J1714" s="4"/>
      <c r="K1714" s="4"/>
    </row>
    <row r="1715" spans="2:11" ht="13.5" x14ac:dyDescent="0.35">
      <c r="B1715" s="3">
        <v>44509</v>
      </c>
      <c r="C1715" s="2">
        <v>13.9</v>
      </c>
      <c r="D1715" s="2">
        <v>8.2748000000000008</v>
      </c>
      <c r="E1715" s="2">
        <v>1503</v>
      </c>
      <c r="F1715" s="2">
        <v>13.874000000000001</v>
      </c>
      <c r="G1715" s="2">
        <v>20852.621999999999</v>
      </c>
      <c r="H1715" s="6">
        <f t="shared" si="26"/>
        <v>0</v>
      </c>
      <c r="I1715" s="4"/>
      <c r="J1715" s="4"/>
      <c r="K1715" s="4"/>
    </row>
    <row r="1716" spans="2:11" ht="13.5" x14ac:dyDescent="0.35">
      <c r="B1716" s="3">
        <v>44510</v>
      </c>
      <c r="C1716" s="2">
        <v>13.85</v>
      </c>
      <c r="D1716" s="2">
        <v>8.2451000000000008</v>
      </c>
      <c r="E1716" s="2">
        <v>2968</v>
      </c>
      <c r="F1716" s="2">
        <v>13.837999999999999</v>
      </c>
      <c r="G1716" s="2">
        <v>41071.184000000001</v>
      </c>
      <c r="H1716" s="6">
        <f t="shared" si="26"/>
        <v>-3.5892106153623117E-3</v>
      </c>
      <c r="I1716" s="4"/>
      <c r="J1716" s="4"/>
      <c r="K1716" s="4"/>
    </row>
    <row r="1717" spans="2:11" ht="13.5" x14ac:dyDescent="0.35">
      <c r="B1717" s="3">
        <v>44511</v>
      </c>
      <c r="C1717" s="2">
        <v>13.8</v>
      </c>
      <c r="D1717" s="2">
        <v>8.2152999999999992</v>
      </c>
      <c r="E1717" s="2">
        <v>1060</v>
      </c>
      <c r="F1717" s="2">
        <v>13.798999999999999</v>
      </c>
      <c r="G1717" s="2">
        <v>14626.94</v>
      </c>
      <c r="H1717" s="6">
        <f t="shared" si="26"/>
        <v>-3.6142678681885727E-3</v>
      </c>
      <c r="I1717" s="4"/>
      <c r="J1717" s="4"/>
      <c r="K1717" s="4"/>
    </row>
    <row r="1718" spans="2:11" ht="13.5" x14ac:dyDescent="0.35">
      <c r="B1718" s="3">
        <v>44512</v>
      </c>
      <c r="C1718" s="2">
        <v>13.8</v>
      </c>
      <c r="D1718" s="2">
        <v>8.2152999999999992</v>
      </c>
      <c r="E1718" s="2">
        <v>17068</v>
      </c>
      <c r="F1718" s="2">
        <v>13.805999999999999</v>
      </c>
      <c r="G1718" s="2">
        <v>235640.80799999999</v>
      </c>
      <c r="H1718" s="6">
        <f t="shared" si="26"/>
        <v>0</v>
      </c>
      <c r="I1718" s="4"/>
      <c r="J1718" s="4"/>
      <c r="K1718" s="4"/>
    </row>
    <row r="1719" spans="2:11" ht="13.5" x14ac:dyDescent="0.35">
      <c r="B1719" s="3">
        <v>44515</v>
      </c>
      <c r="C1719" s="2">
        <v>13.79</v>
      </c>
      <c r="D1719" s="2">
        <v>8.2093000000000007</v>
      </c>
      <c r="E1719" s="2">
        <v>2024</v>
      </c>
      <c r="F1719" s="2">
        <v>13.747999999999999</v>
      </c>
      <c r="G1719" s="2">
        <v>27825.952000000001</v>
      </c>
      <c r="H1719" s="6">
        <f t="shared" si="26"/>
        <v>-7.3034460092734918E-4</v>
      </c>
      <c r="I1719" s="4"/>
      <c r="J1719" s="4"/>
      <c r="K1719" s="4"/>
    </row>
    <row r="1720" spans="2:11" ht="13.5" x14ac:dyDescent="0.35">
      <c r="B1720" s="3">
        <v>44516</v>
      </c>
      <c r="C1720" s="2">
        <v>13.7</v>
      </c>
      <c r="D1720" s="2">
        <v>8.1557999999999993</v>
      </c>
      <c r="E1720" s="2">
        <v>222</v>
      </c>
      <c r="F1720" s="2">
        <v>13.701000000000001</v>
      </c>
      <c r="G1720" s="2">
        <v>3041.6219999999998</v>
      </c>
      <c r="H1720" s="6">
        <f t="shared" si="26"/>
        <v>-6.5169990133143426E-3</v>
      </c>
      <c r="I1720" s="4"/>
      <c r="J1720" s="4"/>
      <c r="K1720" s="4"/>
    </row>
    <row r="1721" spans="2:11" ht="13.5" x14ac:dyDescent="0.35">
      <c r="B1721" s="3">
        <v>44517</v>
      </c>
      <c r="C1721" s="2">
        <v>13.7</v>
      </c>
      <c r="D1721" s="2">
        <v>8.1557999999999993</v>
      </c>
      <c r="E1721" s="2">
        <v>6411</v>
      </c>
      <c r="F1721" s="2">
        <v>13.696999999999999</v>
      </c>
      <c r="G1721" s="2">
        <v>87811.467000000004</v>
      </c>
      <c r="H1721" s="6">
        <f t="shared" si="26"/>
        <v>0</v>
      </c>
      <c r="I1721" s="4"/>
      <c r="J1721" s="4"/>
      <c r="K1721" s="4"/>
    </row>
    <row r="1722" spans="2:11" ht="13.5" x14ac:dyDescent="0.35">
      <c r="B1722" s="3">
        <v>44518</v>
      </c>
      <c r="C1722" s="2">
        <v>9.3000000000000007</v>
      </c>
      <c r="D1722" s="2">
        <v>8.3079000000000001</v>
      </c>
      <c r="E1722" s="2">
        <v>2904</v>
      </c>
      <c r="F1722" s="2">
        <v>9.2949999999999999</v>
      </c>
      <c r="G1722" s="2">
        <v>26992.68</v>
      </c>
      <c r="H1722" s="6">
        <f t="shared" si="26"/>
        <v>1.864930478922985E-2</v>
      </c>
      <c r="I1722" s="4"/>
      <c r="J1722" s="4"/>
      <c r="K1722" s="4"/>
    </row>
    <row r="1723" spans="2:11" ht="13.5" x14ac:dyDescent="0.35">
      <c r="B1723" s="3">
        <v>44519</v>
      </c>
      <c r="C1723" s="2">
        <v>9.3000000000000007</v>
      </c>
      <c r="D1723" s="2">
        <v>8.3079000000000001</v>
      </c>
      <c r="E1723" s="2">
        <v>5086</v>
      </c>
      <c r="F1723" s="2">
        <v>9.4019999999999992</v>
      </c>
      <c r="G1723" s="2">
        <v>47818.572</v>
      </c>
      <c r="H1723" s="6">
        <f t="shared" si="26"/>
        <v>0</v>
      </c>
      <c r="I1723" s="4"/>
      <c r="J1723" s="4"/>
      <c r="K1723" s="4"/>
    </row>
    <row r="1724" spans="2:11" ht="13.5" x14ac:dyDescent="0.35">
      <c r="B1724" s="3">
        <v>44522</v>
      </c>
      <c r="C1724" s="2">
        <v>9.36</v>
      </c>
      <c r="D1724" s="2">
        <v>8.3614999999999995</v>
      </c>
      <c r="E1724" s="2">
        <v>5479</v>
      </c>
      <c r="F1724" s="2">
        <v>9.3089999999999993</v>
      </c>
      <c r="G1724" s="2">
        <v>51004.010999999999</v>
      </c>
      <c r="H1724" s="6">
        <f t="shared" si="26"/>
        <v>6.4516905595877931E-3</v>
      </c>
      <c r="I1724" s="4"/>
      <c r="J1724" s="4"/>
      <c r="K1724" s="4"/>
    </row>
    <row r="1725" spans="2:11" ht="13.5" x14ac:dyDescent="0.35">
      <c r="B1725" s="3">
        <v>44523</v>
      </c>
      <c r="C1725" s="2">
        <v>9.35</v>
      </c>
      <c r="D1725" s="2">
        <v>8.3526000000000007</v>
      </c>
      <c r="E1725" s="2">
        <v>2142</v>
      </c>
      <c r="F1725" s="2">
        <v>9.3979999999999997</v>
      </c>
      <c r="G1725" s="2">
        <v>20130.516</v>
      </c>
      <c r="H1725" s="6">
        <f t="shared" si="26"/>
        <v>-1.0644023201577227E-3</v>
      </c>
      <c r="I1725" s="4"/>
      <c r="J1725" s="4"/>
      <c r="K1725" s="4"/>
    </row>
    <row r="1726" spans="2:11" ht="13.5" x14ac:dyDescent="0.35">
      <c r="B1726" s="3">
        <v>44524</v>
      </c>
      <c r="C1726" s="2">
        <v>9.3000000000000007</v>
      </c>
      <c r="D1726" s="2">
        <v>8.3079000000000001</v>
      </c>
      <c r="E1726" s="2">
        <v>1840</v>
      </c>
      <c r="F1726" s="2">
        <v>9.3729999999999993</v>
      </c>
      <c r="G1726" s="2">
        <v>17246.32</v>
      </c>
      <c r="H1726" s="6">
        <f t="shared" si="26"/>
        <v>-5.351627038287554E-3</v>
      </c>
      <c r="I1726" s="4"/>
      <c r="J1726" s="4"/>
      <c r="K1726" s="4"/>
    </row>
    <row r="1727" spans="2:11" ht="13.5" x14ac:dyDescent="0.35">
      <c r="B1727" s="3">
        <v>44525</v>
      </c>
      <c r="C1727" s="2">
        <v>9.2899999999999991</v>
      </c>
      <c r="D1727" s="2">
        <v>8.2989999999999995</v>
      </c>
      <c r="E1727" s="2">
        <v>1769</v>
      </c>
      <c r="F1727" s="2">
        <v>9.2390000000000008</v>
      </c>
      <c r="G1727" s="2">
        <v>16343.790999999999</v>
      </c>
      <c r="H1727" s="6">
        <f t="shared" si="26"/>
        <v>-1.0712695145585014E-3</v>
      </c>
      <c r="I1727" s="4"/>
      <c r="J1727" s="4"/>
      <c r="K1727" s="4"/>
    </row>
    <row r="1728" spans="2:11" ht="13.5" x14ac:dyDescent="0.35">
      <c r="B1728" s="3">
        <v>44526</v>
      </c>
      <c r="C1728" s="2">
        <v>9.1999999999999993</v>
      </c>
      <c r="D1728" s="2">
        <v>8.2186000000000003</v>
      </c>
      <c r="E1728" s="2">
        <v>4700</v>
      </c>
      <c r="F1728" s="2">
        <v>9.2509999999999994</v>
      </c>
      <c r="G1728" s="2">
        <v>43479.7</v>
      </c>
      <c r="H1728" s="6">
        <f t="shared" si="26"/>
        <v>-9.6879142065308035E-3</v>
      </c>
      <c r="I1728" s="4"/>
      <c r="J1728" s="4"/>
      <c r="K1728" s="4"/>
    </row>
    <row r="1729" spans="2:11" ht="13.5" x14ac:dyDescent="0.35">
      <c r="B1729" s="3">
        <v>44529</v>
      </c>
      <c r="C1729" s="2">
        <v>9.24</v>
      </c>
      <c r="D1729" s="2">
        <v>8.2543000000000006</v>
      </c>
      <c r="E1729" s="2">
        <v>2622</v>
      </c>
      <c r="F1729" s="2">
        <v>9.2720000000000002</v>
      </c>
      <c r="G1729" s="2">
        <v>24311.184000000001</v>
      </c>
      <c r="H1729" s="6">
        <f t="shared" si="26"/>
        <v>4.3438055143212089E-3</v>
      </c>
      <c r="I1729" s="4"/>
      <c r="J1729" s="4"/>
      <c r="K1729" s="4"/>
    </row>
    <row r="1730" spans="2:11" ht="13.5" x14ac:dyDescent="0.35">
      <c r="B1730" s="3">
        <v>44530</v>
      </c>
      <c r="C1730" s="2">
        <v>9</v>
      </c>
      <c r="D1730" s="2">
        <v>8.0398999999999994</v>
      </c>
      <c r="E1730" s="2">
        <v>4941</v>
      </c>
      <c r="F1730" s="2">
        <v>9.0350000000000001</v>
      </c>
      <c r="G1730" s="2">
        <v>44641.934999999998</v>
      </c>
      <c r="H1730" s="6">
        <f t="shared" si="26"/>
        <v>-2.5974340646693388E-2</v>
      </c>
      <c r="I1730" s="4"/>
      <c r="J1730" s="4"/>
      <c r="K1730" s="4"/>
    </row>
    <row r="1731" spans="2:11" ht="13.5" x14ac:dyDescent="0.35">
      <c r="B1731" s="3">
        <v>44531</v>
      </c>
      <c r="C1731" s="2">
        <v>9</v>
      </c>
      <c r="D1731" s="2">
        <v>8.0398999999999994</v>
      </c>
      <c r="E1731" s="2">
        <v>7381</v>
      </c>
      <c r="F1731" s="2">
        <v>9.0269999999999992</v>
      </c>
      <c r="G1731" s="2">
        <v>66628.286999999997</v>
      </c>
      <c r="H1731" s="6">
        <f t="shared" si="26"/>
        <v>0</v>
      </c>
      <c r="I1731" s="4"/>
      <c r="J1731" s="4"/>
      <c r="K1731" s="4"/>
    </row>
    <row r="1732" spans="2:11" ht="13.5" x14ac:dyDescent="0.35">
      <c r="B1732" s="3">
        <v>44532</v>
      </c>
      <c r="C1732" s="2">
        <v>8.98</v>
      </c>
      <c r="D1732" s="2">
        <v>8.0220000000000002</v>
      </c>
      <c r="E1732" s="2">
        <v>5100</v>
      </c>
      <c r="F1732" s="2">
        <v>8.9320000000000004</v>
      </c>
      <c r="G1732" s="2">
        <v>45553.2</v>
      </c>
      <c r="H1732" s="6">
        <f t="shared" si="26"/>
        <v>-2.2263958506945534E-3</v>
      </c>
      <c r="I1732" s="4"/>
      <c r="J1732" s="4"/>
      <c r="K1732" s="4"/>
    </row>
    <row r="1733" spans="2:11" ht="13.5" x14ac:dyDescent="0.35">
      <c r="B1733" s="3">
        <v>44533</v>
      </c>
      <c r="C1733" s="2">
        <v>8.89</v>
      </c>
      <c r="D1733" s="2">
        <v>7.9416000000000002</v>
      </c>
      <c r="E1733" s="2">
        <v>326</v>
      </c>
      <c r="F1733" s="2">
        <v>8.89</v>
      </c>
      <c r="G1733" s="2">
        <v>2898.14</v>
      </c>
      <c r="H1733" s="6">
        <f t="shared" si="26"/>
        <v>-1.0022438294689606E-2</v>
      </c>
      <c r="I1733" s="4"/>
      <c r="J1733" s="4"/>
      <c r="K1733" s="4"/>
    </row>
    <row r="1734" spans="2:11" ht="13.5" x14ac:dyDescent="0.35">
      <c r="B1734" s="3">
        <v>44536</v>
      </c>
      <c r="C1734" s="2">
        <v>8.8000000000000007</v>
      </c>
      <c r="D1734" s="2">
        <v>7.8612000000000002</v>
      </c>
      <c r="E1734" s="2">
        <v>3508</v>
      </c>
      <c r="F1734" s="2">
        <v>8.7050000000000001</v>
      </c>
      <c r="G1734" s="2">
        <v>30537.14</v>
      </c>
      <c r="H1734" s="6">
        <f t="shared" si="26"/>
        <v>-1.0123904502870961E-2</v>
      </c>
      <c r="I1734" s="4"/>
      <c r="J1734" s="4"/>
      <c r="K1734" s="4"/>
    </row>
    <row r="1735" spans="2:11" ht="13.5" x14ac:dyDescent="0.35">
      <c r="B1735" s="3">
        <v>44537</v>
      </c>
      <c r="C1735" s="2">
        <v>8.69</v>
      </c>
      <c r="D1735" s="2">
        <v>7.7629999999999999</v>
      </c>
      <c r="E1735" s="2">
        <v>4093</v>
      </c>
      <c r="F1735" s="2">
        <v>8.7040000000000006</v>
      </c>
      <c r="G1735" s="2">
        <v>35625.472000000002</v>
      </c>
      <c r="H1735" s="6">
        <f t="shared" ref="H1735:H1798" si="27">(D1735-D1734)/D1734</f>
        <v>-1.2491731542258216E-2</v>
      </c>
      <c r="I1735" s="4"/>
      <c r="J1735" s="4"/>
      <c r="K1735" s="4"/>
    </row>
    <row r="1736" spans="2:11" ht="13.5" x14ac:dyDescent="0.35">
      <c r="B1736" s="3">
        <v>44538</v>
      </c>
      <c r="C1736" s="2">
        <v>8.65</v>
      </c>
      <c r="D1736" s="2">
        <v>7.7271999999999998</v>
      </c>
      <c r="E1736" s="2">
        <v>3068</v>
      </c>
      <c r="F1736" s="2">
        <v>8.6590000000000007</v>
      </c>
      <c r="G1736" s="2">
        <v>26565.812000000002</v>
      </c>
      <c r="H1736" s="6">
        <f t="shared" si="27"/>
        <v>-4.6116192193739608E-3</v>
      </c>
      <c r="I1736" s="4"/>
      <c r="J1736" s="4"/>
      <c r="K1736" s="4"/>
    </row>
    <row r="1737" spans="2:11" ht="13.5" x14ac:dyDescent="0.35">
      <c r="B1737" s="3">
        <v>44539</v>
      </c>
      <c r="C1737" s="2">
        <v>8.67</v>
      </c>
      <c r="D1737" s="2">
        <v>7.7450999999999999</v>
      </c>
      <c r="E1737" s="2">
        <v>8603</v>
      </c>
      <c r="F1737" s="2">
        <v>8.6150000000000002</v>
      </c>
      <c r="G1737" s="2">
        <v>74114.845000000001</v>
      </c>
      <c r="H1737" s="6">
        <f t="shared" si="27"/>
        <v>2.3164923905166202E-3</v>
      </c>
      <c r="I1737" s="4"/>
      <c r="J1737" s="4"/>
      <c r="K1737" s="4"/>
    </row>
    <row r="1738" spans="2:11" ht="13.5" x14ac:dyDescent="0.35">
      <c r="B1738" s="3">
        <v>44540</v>
      </c>
      <c r="C1738" s="2">
        <v>8.6</v>
      </c>
      <c r="D1738" s="2">
        <v>7.6825999999999999</v>
      </c>
      <c r="E1738" s="2">
        <v>48901</v>
      </c>
      <c r="F1738" s="2">
        <v>8.6010000000000009</v>
      </c>
      <c r="G1738" s="2">
        <v>420597.50099999999</v>
      </c>
      <c r="H1738" s="6">
        <f t="shared" si="27"/>
        <v>-8.0696182102232387E-3</v>
      </c>
      <c r="I1738" s="4"/>
      <c r="J1738" s="4"/>
      <c r="K1738" s="4"/>
    </row>
    <row r="1739" spans="2:11" ht="13.5" x14ac:dyDescent="0.35">
      <c r="B1739" s="3">
        <v>44543</v>
      </c>
      <c r="C1739" s="2">
        <v>8.6</v>
      </c>
      <c r="D1739" s="2">
        <v>7.6825999999999999</v>
      </c>
      <c r="E1739" s="2">
        <v>4028</v>
      </c>
      <c r="F1739" s="2">
        <v>8.6</v>
      </c>
      <c r="G1739" s="2">
        <v>34640.800000000003</v>
      </c>
      <c r="H1739" s="6">
        <f t="shared" si="27"/>
        <v>0</v>
      </c>
      <c r="I1739" s="4"/>
      <c r="J1739" s="4"/>
      <c r="K1739" s="4"/>
    </row>
    <row r="1740" spans="2:11" ht="13.5" x14ac:dyDescent="0.35">
      <c r="B1740" s="3">
        <v>44544</v>
      </c>
      <c r="C1740" s="2">
        <v>8.6</v>
      </c>
      <c r="D1740" s="2">
        <v>7.6825999999999999</v>
      </c>
      <c r="E1740" s="2">
        <v>2966</v>
      </c>
      <c r="F1740" s="2">
        <v>8.4879999999999995</v>
      </c>
      <c r="G1740" s="2">
        <v>25175.407999999999</v>
      </c>
      <c r="H1740" s="6">
        <f t="shared" si="27"/>
        <v>0</v>
      </c>
      <c r="I1740" s="4"/>
      <c r="J1740" s="4"/>
      <c r="K1740" s="4"/>
    </row>
    <row r="1741" spans="2:11" ht="13.5" x14ac:dyDescent="0.35">
      <c r="B1741" s="3">
        <v>44545</v>
      </c>
      <c r="C1741" s="2">
        <v>8.6999999999999993</v>
      </c>
      <c r="D1741" s="2">
        <v>7.7718999999999996</v>
      </c>
      <c r="E1741" s="2">
        <v>5751</v>
      </c>
      <c r="F1741" s="2">
        <v>8.6669999999999998</v>
      </c>
      <c r="G1741" s="2">
        <v>49843.917000000001</v>
      </c>
      <c r="H1741" s="6">
        <f t="shared" si="27"/>
        <v>1.1623669070366766E-2</v>
      </c>
      <c r="I1741" s="4"/>
      <c r="J1741" s="4"/>
      <c r="K1741" s="4"/>
    </row>
    <row r="1742" spans="2:11" ht="13.5" x14ac:dyDescent="0.35">
      <c r="B1742" s="3">
        <v>44546</v>
      </c>
      <c r="C1742" s="2">
        <v>8.68</v>
      </c>
      <c r="D1742" s="2">
        <v>7.7539999999999996</v>
      </c>
      <c r="E1742" s="2">
        <v>13815</v>
      </c>
      <c r="F1742" s="2">
        <v>8.6289999999999996</v>
      </c>
      <c r="G1742" s="2">
        <v>119209.63499999999</v>
      </c>
      <c r="H1742" s="6">
        <f t="shared" si="27"/>
        <v>-2.3031691092268336E-3</v>
      </c>
      <c r="I1742" s="4"/>
      <c r="J1742" s="4"/>
      <c r="K1742" s="4"/>
    </row>
    <row r="1743" spans="2:11" ht="13.5" x14ac:dyDescent="0.35">
      <c r="B1743" s="3">
        <v>44550</v>
      </c>
      <c r="C1743" s="2">
        <v>8.68</v>
      </c>
      <c r="D1743" s="2">
        <v>7.7539999999999996</v>
      </c>
      <c r="E1743" s="2">
        <v>1499</v>
      </c>
      <c r="F1743" s="2">
        <v>8.5180000000000007</v>
      </c>
      <c r="G1743" s="2">
        <v>12768.482</v>
      </c>
      <c r="H1743" s="6">
        <f t="shared" si="27"/>
        <v>0</v>
      </c>
      <c r="I1743" s="4"/>
      <c r="J1743" s="4"/>
      <c r="K1743" s="4"/>
    </row>
    <row r="1744" spans="2:11" ht="13.5" x14ac:dyDescent="0.35">
      <c r="B1744" s="3">
        <v>44551</v>
      </c>
      <c r="C1744" s="2">
        <v>8.6</v>
      </c>
      <c r="D1744" s="2">
        <v>7.6825999999999999</v>
      </c>
      <c r="E1744" s="2">
        <v>2954</v>
      </c>
      <c r="F1744" s="2">
        <v>8.5869999999999997</v>
      </c>
      <c r="G1744" s="2">
        <v>25365.998</v>
      </c>
      <c r="H1744" s="6">
        <f t="shared" si="27"/>
        <v>-9.2081506319318662E-3</v>
      </c>
      <c r="I1744" s="4"/>
      <c r="J1744" s="4"/>
      <c r="K1744" s="4"/>
    </row>
    <row r="1745" spans="2:11" ht="13.5" x14ac:dyDescent="0.35">
      <c r="B1745" s="3">
        <v>44552</v>
      </c>
      <c r="C1745" s="2">
        <v>8.4600000000000009</v>
      </c>
      <c r="D1745" s="2">
        <v>7.5575000000000001</v>
      </c>
      <c r="E1745" s="2">
        <v>24736</v>
      </c>
      <c r="F1745" s="2">
        <v>8.5079999999999991</v>
      </c>
      <c r="G1745" s="2">
        <v>210453.88800000001</v>
      </c>
      <c r="H1745" s="6">
        <f t="shared" si="27"/>
        <v>-1.628354983989792E-2</v>
      </c>
      <c r="I1745" s="4"/>
      <c r="J1745" s="4"/>
      <c r="K1745" s="4"/>
    </row>
    <row r="1746" spans="2:11" ht="13.5" x14ac:dyDescent="0.35">
      <c r="B1746" s="3">
        <v>44553</v>
      </c>
      <c r="C1746" s="2">
        <v>8.58</v>
      </c>
      <c r="D1746" s="2">
        <v>7.6646999999999998</v>
      </c>
      <c r="E1746" s="2">
        <v>3729</v>
      </c>
      <c r="F1746" s="2">
        <v>8.4659999999999993</v>
      </c>
      <c r="G1746" s="2">
        <v>31569.714</v>
      </c>
      <c r="H1746" s="6">
        <f t="shared" si="27"/>
        <v>1.4184584849487229E-2</v>
      </c>
      <c r="I1746" s="4"/>
      <c r="J1746" s="4"/>
      <c r="K1746" s="4"/>
    </row>
    <row r="1747" spans="2:11" ht="13.5" x14ac:dyDescent="0.35">
      <c r="B1747" s="3">
        <v>44554</v>
      </c>
      <c r="C1747" s="2">
        <v>8.5</v>
      </c>
      <c r="D1747" s="2">
        <v>7.5932000000000004</v>
      </c>
      <c r="E1747" s="2">
        <v>22160</v>
      </c>
      <c r="F1747" s="2">
        <v>8.4589999999999996</v>
      </c>
      <c r="G1747" s="2">
        <v>187451.44</v>
      </c>
      <c r="H1747" s="6">
        <f t="shared" si="27"/>
        <v>-9.3284799144127562E-3</v>
      </c>
      <c r="I1747" s="4"/>
      <c r="J1747" s="4"/>
      <c r="K1747" s="4"/>
    </row>
    <row r="1748" spans="2:11" ht="13.5" x14ac:dyDescent="0.35">
      <c r="B1748" s="3">
        <v>44557</v>
      </c>
      <c r="C1748" s="2">
        <v>8.5</v>
      </c>
      <c r="D1748" s="2">
        <v>7.5932000000000004</v>
      </c>
      <c r="E1748" s="2">
        <v>13141</v>
      </c>
      <c r="F1748" s="2">
        <v>8.57</v>
      </c>
      <c r="G1748" s="2">
        <v>112618.37</v>
      </c>
      <c r="H1748" s="6">
        <f t="shared" si="27"/>
        <v>0</v>
      </c>
      <c r="I1748" s="4"/>
      <c r="J1748" s="4"/>
      <c r="K1748" s="4"/>
    </row>
    <row r="1749" spans="2:11" ht="13.5" x14ac:dyDescent="0.35">
      <c r="B1749" s="3">
        <v>44558</v>
      </c>
      <c r="C1749" s="2">
        <v>8.5</v>
      </c>
      <c r="D1749" s="2">
        <v>7.5932000000000004</v>
      </c>
      <c r="E1749" s="2">
        <v>25027</v>
      </c>
      <c r="F1749" s="2">
        <v>8.5359999999999996</v>
      </c>
      <c r="G1749" s="2">
        <v>213630.47200000001</v>
      </c>
      <c r="H1749" s="6">
        <f t="shared" si="27"/>
        <v>0</v>
      </c>
      <c r="I1749" s="4"/>
      <c r="J1749" s="4"/>
      <c r="K1749" s="4"/>
    </row>
    <row r="1750" spans="2:11" ht="13.5" x14ac:dyDescent="0.35">
      <c r="B1750" s="3">
        <v>44559</v>
      </c>
      <c r="C1750" s="2">
        <v>8.6999999999999993</v>
      </c>
      <c r="D1750" s="2">
        <v>7.7718999999999996</v>
      </c>
      <c r="E1750" s="2">
        <v>92837</v>
      </c>
      <c r="F1750" s="2">
        <v>8.6809999999999992</v>
      </c>
      <c r="G1750" s="2">
        <v>805917.99699999997</v>
      </c>
      <c r="H1750" s="6">
        <f t="shared" si="27"/>
        <v>2.35342148237896E-2</v>
      </c>
      <c r="I1750" s="4"/>
      <c r="J1750" s="4"/>
      <c r="K1750" s="4"/>
    </row>
    <row r="1751" spans="2:11" ht="13.5" x14ac:dyDescent="0.35">
      <c r="B1751" s="3">
        <v>44560</v>
      </c>
      <c r="C1751" s="2">
        <v>8.68</v>
      </c>
      <c r="D1751" s="2">
        <v>7.7539999999999996</v>
      </c>
      <c r="E1751" s="2">
        <v>13342</v>
      </c>
      <c r="F1751" s="2">
        <v>8.65</v>
      </c>
      <c r="G1751" s="2">
        <v>115408.3</v>
      </c>
      <c r="H1751" s="6">
        <f t="shared" si="27"/>
        <v>-2.3031691092268336E-3</v>
      </c>
      <c r="I1751" s="4"/>
      <c r="J1751" s="4"/>
      <c r="K1751" s="4"/>
    </row>
    <row r="1752" spans="2:11" ht="13.5" x14ac:dyDescent="0.35">
      <c r="B1752" s="3">
        <v>44561</v>
      </c>
      <c r="C1752" s="2">
        <v>8.67</v>
      </c>
      <c r="D1752" s="2">
        <v>7.7450999999999999</v>
      </c>
      <c r="E1752" s="2">
        <v>17207</v>
      </c>
      <c r="F1752" s="2">
        <v>8.6709999999999994</v>
      </c>
      <c r="G1752" s="2">
        <v>149201.897</v>
      </c>
      <c r="H1752" s="6">
        <f t="shared" si="27"/>
        <v>-1.1477946866133204E-3</v>
      </c>
      <c r="I1752" s="4"/>
      <c r="J1752" s="4"/>
      <c r="K1752" s="4"/>
    </row>
    <row r="1753" spans="2:11" ht="13.5" x14ac:dyDescent="0.35">
      <c r="B1753" s="3">
        <v>44564</v>
      </c>
      <c r="C1753" s="2">
        <v>8.84</v>
      </c>
      <c r="D1753" s="2">
        <v>7.8970000000000002</v>
      </c>
      <c r="E1753" s="2">
        <v>3660</v>
      </c>
      <c r="F1753" s="2">
        <v>8.8379999999999992</v>
      </c>
      <c r="G1753" s="2">
        <v>32347.08</v>
      </c>
      <c r="H1753" s="6">
        <f t="shared" si="27"/>
        <v>1.9612400098126606E-2</v>
      </c>
      <c r="I1753" s="4"/>
      <c r="J1753" s="4"/>
      <c r="K1753" s="4"/>
    </row>
    <row r="1754" spans="2:11" ht="13.5" x14ac:dyDescent="0.35">
      <c r="B1754" s="3">
        <v>44565</v>
      </c>
      <c r="C1754" s="2">
        <v>8.65</v>
      </c>
      <c r="D1754" s="2">
        <v>7.7271999999999998</v>
      </c>
      <c r="E1754" s="2">
        <v>5921</v>
      </c>
      <c r="F1754" s="2">
        <v>8.6880000000000006</v>
      </c>
      <c r="G1754" s="2">
        <v>51441.648000000001</v>
      </c>
      <c r="H1754" s="6">
        <f t="shared" si="27"/>
        <v>-2.1501836140306495E-2</v>
      </c>
      <c r="I1754" s="4"/>
      <c r="J1754" s="4"/>
      <c r="K1754" s="4"/>
    </row>
    <row r="1755" spans="2:11" ht="13.5" x14ac:dyDescent="0.35">
      <c r="B1755" s="3">
        <v>44566</v>
      </c>
      <c r="C1755" s="2">
        <v>8.65</v>
      </c>
      <c r="D1755" s="2">
        <v>7.7271999999999998</v>
      </c>
      <c r="E1755" s="2">
        <v>4742</v>
      </c>
      <c r="F1755" s="2">
        <v>8.673</v>
      </c>
      <c r="G1755" s="2">
        <v>41127.366000000002</v>
      </c>
      <c r="H1755" s="6">
        <f t="shared" si="27"/>
        <v>0</v>
      </c>
      <c r="I1755" s="4"/>
      <c r="J1755" s="4"/>
      <c r="K1755" s="4"/>
    </row>
    <row r="1756" spans="2:11" ht="13.5" x14ac:dyDescent="0.35">
      <c r="B1756" s="3">
        <v>44567</v>
      </c>
      <c r="C1756" s="2">
        <v>8.6999999999999993</v>
      </c>
      <c r="D1756" s="2">
        <v>7.7718999999999996</v>
      </c>
      <c r="E1756" s="2">
        <v>4160</v>
      </c>
      <c r="F1756" s="2">
        <v>8.7210000000000001</v>
      </c>
      <c r="G1756" s="2">
        <v>36279.360000000001</v>
      </c>
      <c r="H1756" s="6">
        <f t="shared" si="27"/>
        <v>5.7847603271559871E-3</v>
      </c>
      <c r="I1756" s="4"/>
      <c r="J1756" s="4"/>
      <c r="K1756" s="4"/>
    </row>
    <row r="1757" spans="2:11" ht="13.5" x14ac:dyDescent="0.35">
      <c r="B1757" s="3">
        <v>44568</v>
      </c>
      <c r="C1757" s="2">
        <v>8.6999999999999993</v>
      </c>
      <c r="D1757" s="2">
        <v>7.7718999999999996</v>
      </c>
      <c r="E1757" s="2">
        <v>4910</v>
      </c>
      <c r="F1757" s="2">
        <v>8.702</v>
      </c>
      <c r="G1757" s="2">
        <v>42726.82</v>
      </c>
      <c r="H1757" s="6">
        <f t="shared" si="27"/>
        <v>0</v>
      </c>
      <c r="I1757" s="4"/>
      <c r="J1757" s="4"/>
      <c r="K1757" s="4"/>
    </row>
    <row r="1758" spans="2:11" ht="13.5" x14ac:dyDescent="0.35">
      <c r="B1758" s="3">
        <v>44571</v>
      </c>
      <c r="C1758" s="2">
        <v>8.68</v>
      </c>
      <c r="D1758" s="2">
        <v>7.7539999999999996</v>
      </c>
      <c r="E1758" s="2">
        <v>4416</v>
      </c>
      <c r="F1758" s="2">
        <v>8.6859999999999999</v>
      </c>
      <c r="G1758" s="2">
        <v>38357.375999999997</v>
      </c>
      <c r="H1758" s="6">
        <f t="shared" si="27"/>
        <v>-2.3031691092268336E-3</v>
      </c>
      <c r="I1758" s="4"/>
      <c r="J1758" s="4"/>
      <c r="K1758" s="4"/>
    </row>
    <row r="1759" spans="2:11" ht="13.5" x14ac:dyDescent="0.35">
      <c r="B1759" s="3">
        <v>44572</v>
      </c>
      <c r="C1759" s="2">
        <v>8.68</v>
      </c>
      <c r="D1759" s="2">
        <v>7.7539999999999996</v>
      </c>
      <c r="E1759" s="2">
        <v>6565</v>
      </c>
      <c r="F1759" s="2">
        <v>8.6989999999999998</v>
      </c>
      <c r="G1759" s="2">
        <v>57108.934999999998</v>
      </c>
      <c r="H1759" s="6">
        <f t="shared" si="27"/>
        <v>0</v>
      </c>
      <c r="I1759" s="4"/>
      <c r="J1759" s="4"/>
      <c r="K1759" s="4"/>
    </row>
    <row r="1760" spans="2:11" ht="13.5" x14ac:dyDescent="0.35">
      <c r="B1760" s="3">
        <v>44573</v>
      </c>
      <c r="C1760" s="2">
        <v>8.69</v>
      </c>
      <c r="D1760" s="2">
        <v>7.7629999999999999</v>
      </c>
      <c r="E1760" s="2">
        <v>6120</v>
      </c>
      <c r="F1760" s="2">
        <v>8.69</v>
      </c>
      <c r="G1760" s="2">
        <v>53182.8</v>
      </c>
      <c r="H1760" s="6">
        <f t="shared" si="27"/>
        <v>1.1606912561259145E-3</v>
      </c>
      <c r="I1760" s="4"/>
      <c r="J1760" s="4"/>
      <c r="K1760" s="4"/>
    </row>
    <row r="1761" spans="2:11" ht="13.5" x14ac:dyDescent="0.35">
      <c r="B1761" s="3">
        <v>44574</v>
      </c>
      <c r="C1761" s="2">
        <v>8.75</v>
      </c>
      <c r="D1761" s="2">
        <v>7.8166000000000002</v>
      </c>
      <c r="E1761" s="2">
        <v>14406</v>
      </c>
      <c r="F1761" s="2">
        <v>8.7189999999999994</v>
      </c>
      <c r="G1761" s="2">
        <v>125605.914</v>
      </c>
      <c r="H1761" s="6">
        <f t="shared" si="27"/>
        <v>6.9045472111297582E-3</v>
      </c>
      <c r="I1761" s="4"/>
      <c r="J1761" s="4"/>
      <c r="K1761" s="4"/>
    </row>
    <row r="1762" spans="2:11" ht="13.5" x14ac:dyDescent="0.35">
      <c r="B1762" s="3">
        <v>44575</v>
      </c>
      <c r="C1762" s="2">
        <v>8.85</v>
      </c>
      <c r="D1762" s="2">
        <v>7.9058999999999999</v>
      </c>
      <c r="E1762" s="2">
        <v>19304</v>
      </c>
      <c r="F1762" s="2">
        <v>8.84</v>
      </c>
      <c r="G1762" s="2">
        <v>170647.36</v>
      </c>
      <c r="H1762" s="6">
        <f t="shared" si="27"/>
        <v>1.1424404472532778E-2</v>
      </c>
      <c r="I1762" s="4"/>
      <c r="J1762" s="4"/>
      <c r="K1762" s="4"/>
    </row>
    <row r="1763" spans="2:11" ht="13.5" x14ac:dyDescent="0.35">
      <c r="B1763" s="3">
        <v>44578</v>
      </c>
      <c r="C1763" s="2">
        <v>8.75</v>
      </c>
      <c r="D1763" s="2">
        <v>7.8166000000000002</v>
      </c>
      <c r="E1763" s="2">
        <v>14968</v>
      </c>
      <c r="F1763" s="2">
        <v>8.8070000000000004</v>
      </c>
      <c r="G1763" s="2">
        <v>131823.17600000001</v>
      </c>
      <c r="H1763" s="6">
        <f t="shared" si="27"/>
        <v>-1.1295361691900948E-2</v>
      </c>
      <c r="I1763" s="4"/>
      <c r="J1763" s="4"/>
      <c r="K1763" s="4"/>
    </row>
    <row r="1764" spans="2:11" ht="13.5" x14ac:dyDescent="0.35">
      <c r="B1764" s="3">
        <v>44579</v>
      </c>
      <c r="C1764" s="2">
        <v>8.6999999999999993</v>
      </c>
      <c r="D1764" s="2">
        <v>7.7718999999999996</v>
      </c>
      <c r="E1764" s="2">
        <v>6370</v>
      </c>
      <c r="F1764" s="2">
        <v>8.7789999999999999</v>
      </c>
      <c r="G1764" s="2">
        <v>55922.23</v>
      </c>
      <c r="H1764" s="6">
        <f t="shared" si="27"/>
        <v>-5.7185988793082192E-3</v>
      </c>
      <c r="I1764" s="4"/>
      <c r="J1764" s="4"/>
      <c r="K1764" s="4"/>
    </row>
    <row r="1765" spans="2:11" ht="13.5" x14ac:dyDescent="0.35">
      <c r="B1765" s="3">
        <v>44580</v>
      </c>
      <c r="C1765" s="2">
        <v>8.8000000000000007</v>
      </c>
      <c r="D1765" s="2">
        <v>7.8612000000000002</v>
      </c>
      <c r="E1765" s="2">
        <v>1830</v>
      </c>
      <c r="F1765" s="2">
        <v>8.7739999999999991</v>
      </c>
      <c r="G1765" s="2">
        <v>16056.42</v>
      </c>
      <c r="H1765" s="6">
        <f t="shared" si="27"/>
        <v>1.149011181307024E-2</v>
      </c>
      <c r="I1765" s="4"/>
      <c r="J1765" s="4"/>
      <c r="K1765" s="4"/>
    </row>
    <row r="1766" spans="2:11" ht="13.5" x14ac:dyDescent="0.35">
      <c r="B1766" s="3">
        <v>44581</v>
      </c>
      <c r="C1766" s="2">
        <v>8.7100000000000009</v>
      </c>
      <c r="D1766" s="2">
        <v>7.7808000000000002</v>
      </c>
      <c r="E1766" s="2">
        <v>4371</v>
      </c>
      <c r="F1766" s="2">
        <v>8.7200000000000006</v>
      </c>
      <c r="G1766" s="2">
        <v>38115.120000000003</v>
      </c>
      <c r="H1766" s="6">
        <f t="shared" si="27"/>
        <v>-1.022744619142116E-2</v>
      </c>
      <c r="I1766" s="4"/>
      <c r="J1766" s="4"/>
      <c r="K1766" s="4"/>
    </row>
    <row r="1767" spans="2:11" ht="13.5" x14ac:dyDescent="0.35">
      <c r="B1767" s="3">
        <v>44582</v>
      </c>
      <c r="C1767" s="2">
        <v>8.6999999999999993</v>
      </c>
      <c r="D1767" s="2">
        <v>7.7718999999999996</v>
      </c>
      <c r="E1767" s="2">
        <v>3779</v>
      </c>
      <c r="F1767" s="2">
        <v>8.7110000000000003</v>
      </c>
      <c r="G1767" s="2">
        <v>32918.868999999999</v>
      </c>
      <c r="H1767" s="6">
        <f t="shared" si="27"/>
        <v>-1.1438412502571167E-3</v>
      </c>
      <c r="I1767" s="4"/>
      <c r="J1767" s="4"/>
      <c r="K1767" s="4"/>
    </row>
    <row r="1768" spans="2:11" ht="13.5" x14ac:dyDescent="0.35">
      <c r="B1768" s="3">
        <v>44585</v>
      </c>
      <c r="C1768" s="2">
        <v>8.9600000000000009</v>
      </c>
      <c r="D1768" s="2">
        <v>8.0042000000000009</v>
      </c>
      <c r="E1768" s="2">
        <v>16265</v>
      </c>
      <c r="F1768" s="2">
        <v>8.8330000000000002</v>
      </c>
      <c r="G1768" s="2">
        <v>143668.745</v>
      </c>
      <c r="H1768" s="6">
        <f t="shared" si="27"/>
        <v>2.9889730953820984E-2</v>
      </c>
      <c r="I1768" s="4"/>
      <c r="J1768" s="4"/>
      <c r="K1768" s="4"/>
    </row>
    <row r="1769" spans="2:11" ht="13.5" x14ac:dyDescent="0.35">
      <c r="B1769" s="3">
        <v>44586</v>
      </c>
      <c r="C1769" s="2">
        <v>8.89</v>
      </c>
      <c r="D1769" s="2">
        <v>7.9416000000000002</v>
      </c>
      <c r="E1769" s="2">
        <v>5765</v>
      </c>
      <c r="F1769" s="2">
        <v>8.8729999999999993</v>
      </c>
      <c r="G1769" s="2">
        <v>51152.845000000001</v>
      </c>
      <c r="H1769" s="6">
        <f t="shared" si="27"/>
        <v>-7.8208940306339989E-3</v>
      </c>
      <c r="I1769" s="4"/>
      <c r="J1769" s="4"/>
      <c r="K1769" s="4"/>
    </row>
    <row r="1770" spans="2:11" ht="13.5" x14ac:dyDescent="0.35">
      <c r="B1770" s="3">
        <v>44587</v>
      </c>
      <c r="C1770" s="2">
        <v>8.76</v>
      </c>
      <c r="D1770" s="2">
        <v>7.8254999999999999</v>
      </c>
      <c r="E1770" s="2">
        <v>2447</v>
      </c>
      <c r="F1770" s="2">
        <v>8.8049999999999997</v>
      </c>
      <c r="G1770" s="2">
        <v>21545.834999999999</v>
      </c>
      <c r="H1770" s="6">
        <f t="shared" si="27"/>
        <v>-1.4619220308250266E-2</v>
      </c>
      <c r="I1770" s="4"/>
      <c r="J1770" s="4"/>
      <c r="K1770" s="4"/>
    </row>
    <row r="1771" spans="2:11" ht="13.5" x14ac:dyDescent="0.35">
      <c r="B1771" s="3">
        <v>44588</v>
      </c>
      <c r="C1771" s="2">
        <v>8.8000000000000007</v>
      </c>
      <c r="D1771" s="2">
        <v>7.8612000000000002</v>
      </c>
      <c r="E1771" s="2">
        <v>7265</v>
      </c>
      <c r="F1771" s="2">
        <v>8.7829999999999995</v>
      </c>
      <c r="G1771" s="2">
        <v>63808.495000000003</v>
      </c>
      <c r="H1771" s="6">
        <f t="shared" si="27"/>
        <v>4.5620088173280032E-3</v>
      </c>
      <c r="I1771" s="4"/>
      <c r="J1771" s="4"/>
      <c r="K1771" s="4"/>
    </row>
    <row r="1772" spans="2:11" ht="13.5" x14ac:dyDescent="0.35">
      <c r="B1772" s="3">
        <v>44589</v>
      </c>
      <c r="C1772" s="2">
        <v>8.75</v>
      </c>
      <c r="D1772" s="2">
        <v>7.8166000000000002</v>
      </c>
      <c r="E1772" s="2">
        <v>5408</v>
      </c>
      <c r="F1772" s="2">
        <v>8.7560000000000002</v>
      </c>
      <c r="G1772" s="2">
        <v>47352.447999999997</v>
      </c>
      <c r="H1772" s="6">
        <f t="shared" si="27"/>
        <v>-5.6734340813107374E-3</v>
      </c>
      <c r="I1772" s="4"/>
      <c r="J1772" s="4"/>
      <c r="K1772" s="4"/>
    </row>
    <row r="1773" spans="2:11" ht="13.5" x14ac:dyDescent="0.35">
      <c r="B1773" s="3">
        <v>44592</v>
      </c>
      <c r="C1773" s="2">
        <v>8.7799999999999994</v>
      </c>
      <c r="D1773" s="2">
        <v>7.8433999999999999</v>
      </c>
      <c r="E1773" s="2">
        <v>5499</v>
      </c>
      <c r="F1773" s="2">
        <v>8.7520000000000007</v>
      </c>
      <c r="G1773" s="2">
        <v>48127.248</v>
      </c>
      <c r="H1773" s="6">
        <f t="shared" si="27"/>
        <v>3.4286006703681537E-3</v>
      </c>
      <c r="I1773" s="4"/>
      <c r="J1773" s="4"/>
      <c r="K1773" s="4"/>
    </row>
    <row r="1774" spans="2:11" ht="13.5" x14ac:dyDescent="0.35">
      <c r="B1774" s="3">
        <v>44593</v>
      </c>
      <c r="C1774" s="2">
        <v>8.7200000000000006</v>
      </c>
      <c r="D1774" s="2">
        <v>7.7897999999999996</v>
      </c>
      <c r="E1774" s="2">
        <v>17522</v>
      </c>
      <c r="F1774" s="2">
        <v>8.7759999999999998</v>
      </c>
      <c r="G1774" s="2">
        <v>153773.07199999999</v>
      </c>
      <c r="H1774" s="6">
        <f t="shared" si="27"/>
        <v>-6.8337710686692393E-3</v>
      </c>
      <c r="I1774" s="4"/>
      <c r="J1774" s="4"/>
      <c r="K1774" s="4"/>
    </row>
    <row r="1775" spans="2:11" ht="13.5" x14ac:dyDescent="0.35">
      <c r="B1775" s="3">
        <v>44594</v>
      </c>
      <c r="C1775" s="2">
        <v>8.75</v>
      </c>
      <c r="D1775" s="2">
        <v>7.8166000000000002</v>
      </c>
      <c r="E1775" s="2">
        <v>7800</v>
      </c>
      <c r="F1775" s="2">
        <v>8.7149999999999999</v>
      </c>
      <c r="G1775" s="2">
        <v>67977</v>
      </c>
      <c r="H1775" s="6">
        <f t="shared" si="27"/>
        <v>3.4403964158259007E-3</v>
      </c>
      <c r="I1775" s="4"/>
      <c r="J1775" s="4"/>
      <c r="K1775" s="4"/>
    </row>
    <row r="1776" spans="2:11" ht="13.5" x14ac:dyDescent="0.35">
      <c r="B1776" s="3">
        <v>44595</v>
      </c>
      <c r="C1776" s="2">
        <v>8.74</v>
      </c>
      <c r="D1776" s="2">
        <v>7.8075999999999999</v>
      </c>
      <c r="E1776" s="2">
        <v>5947</v>
      </c>
      <c r="F1776" s="2">
        <v>8.6989999999999998</v>
      </c>
      <c r="G1776" s="2">
        <v>51732.953000000001</v>
      </c>
      <c r="H1776" s="6">
        <f t="shared" si="27"/>
        <v>-1.1513957475117495E-3</v>
      </c>
      <c r="I1776" s="4"/>
      <c r="J1776" s="4"/>
      <c r="K1776" s="4"/>
    </row>
    <row r="1777" spans="2:11" ht="13.5" x14ac:dyDescent="0.35">
      <c r="B1777" s="3">
        <v>44596</v>
      </c>
      <c r="C1777" s="2">
        <v>8.6999999999999993</v>
      </c>
      <c r="D1777" s="2">
        <v>7.7718999999999996</v>
      </c>
      <c r="E1777" s="2">
        <v>3033</v>
      </c>
      <c r="F1777" s="2">
        <v>8.702</v>
      </c>
      <c r="G1777" s="2">
        <v>26393.166000000001</v>
      </c>
      <c r="H1777" s="6">
        <f t="shared" si="27"/>
        <v>-4.572467851836709E-3</v>
      </c>
      <c r="I1777" s="4"/>
      <c r="J1777" s="4"/>
      <c r="K1777" s="4"/>
    </row>
    <row r="1778" spans="2:11" ht="13.5" x14ac:dyDescent="0.35">
      <c r="B1778" s="3">
        <v>44599</v>
      </c>
      <c r="C1778" s="2">
        <v>8.6999999999999993</v>
      </c>
      <c r="D1778" s="2">
        <v>7.7718999999999996</v>
      </c>
      <c r="E1778" s="2">
        <v>2331</v>
      </c>
      <c r="F1778" s="2">
        <v>8.7029999999999994</v>
      </c>
      <c r="G1778" s="2">
        <v>20286.692999999999</v>
      </c>
      <c r="H1778" s="6">
        <f t="shared" si="27"/>
        <v>0</v>
      </c>
      <c r="I1778" s="4"/>
      <c r="J1778" s="4"/>
      <c r="K1778" s="4"/>
    </row>
    <row r="1779" spans="2:11" ht="13.5" x14ac:dyDescent="0.35">
      <c r="B1779" s="3">
        <v>44600</v>
      </c>
      <c r="C1779" s="2">
        <v>8.68</v>
      </c>
      <c r="D1779" s="2">
        <v>7.7539999999999996</v>
      </c>
      <c r="E1779" s="2">
        <v>2453</v>
      </c>
      <c r="F1779" s="2">
        <v>8.6920000000000002</v>
      </c>
      <c r="G1779" s="2">
        <v>21321.475999999999</v>
      </c>
      <c r="H1779" s="6">
        <f t="shared" si="27"/>
        <v>-2.3031691092268336E-3</v>
      </c>
      <c r="I1779" s="4"/>
      <c r="J1779" s="4"/>
      <c r="K1779" s="4"/>
    </row>
    <row r="1780" spans="2:11" ht="13.5" x14ac:dyDescent="0.35">
      <c r="B1780" s="3">
        <v>44601</v>
      </c>
      <c r="C1780" s="2">
        <v>8.64</v>
      </c>
      <c r="D1780" s="2">
        <v>7.7183000000000002</v>
      </c>
      <c r="E1780" s="2">
        <v>7846</v>
      </c>
      <c r="F1780" s="2">
        <v>8.5920000000000005</v>
      </c>
      <c r="G1780" s="2">
        <v>67412.831999999995</v>
      </c>
      <c r="H1780" s="6">
        <f t="shared" si="27"/>
        <v>-4.6040753159658759E-3</v>
      </c>
      <c r="I1780" s="4"/>
      <c r="J1780" s="4"/>
      <c r="K1780" s="4"/>
    </row>
    <row r="1781" spans="2:11" ht="13.5" x14ac:dyDescent="0.35">
      <c r="B1781" s="3">
        <v>44602</v>
      </c>
      <c r="C1781" s="2">
        <v>8.64</v>
      </c>
      <c r="D1781" s="2">
        <v>7.7183000000000002</v>
      </c>
      <c r="E1781" s="2">
        <v>3497</v>
      </c>
      <c r="F1781" s="2">
        <v>8.6110000000000007</v>
      </c>
      <c r="G1781" s="2">
        <v>30112.667000000001</v>
      </c>
      <c r="H1781" s="6">
        <f t="shared" si="27"/>
        <v>0</v>
      </c>
      <c r="I1781" s="4"/>
      <c r="J1781" s="4"/>
      <c r="K1781" s="4"/>
    </row>
    <row r="1782" spans="2:11" ht="13.5" x14ac:dyDescent="0.35">
      <c r="B1782" s="3">
        <v>44603</v>
      </c>
      <c r="C1782" s="2">
        <v>8.77</v>
      </c>
      <c r="D1782" s="2">
        <v>7.8343999999999996</v>
      </c>
      <c r="E1782" s="2">
        <v>8572</v>
      </c>
      <c r="F1782" s="2">
        <v>8.6829999999999998</v>
      </c>
      <c r="G1782" s="2">
        <v>74430.676000000007</v>
      </c>
      <c r="H1782" s="6">
        <f t="shared" si="27"/>
        <v>1.5042172499125381E-2</v>
      </c>
      <c r="I1782" s="4"/>
      <c r="J1782" s="4"/>
      <c r="K1782" s="4"/>
    </row>
    <row r="1783" spans="2:11" ht="13.5" x14ac:dyDescent="0.35">
      <c r="B1783" s="3">
        <v>44606</v>
      </c>
      <c r="C1783" s="2">
        <v>8.77</v>
      </c>
      <c r="D1783" s="2">
        <v>7.8343999999999996</v>
      </c>
      <c r="E1783" s="2">
        <v>2940</v>
      </c>
      <c r="F1783" s="2">
        <v>8.7669999999999995</v>
      </c>
      <c r="G1783" s="2">
        <v>25774.98</v>
      </c>
      <c r="H1783" s="6">
        <f t="shared" si="27"/>
        <v>0</v>
      </c>
      <c r="I1783" s="4"/>
      <c r="J1783" s="4"/>
      <c r="K1783" s="4"/>
    </row>
    <row r="1784" spans="2:11" ht="13.5" x14ac:dyDescent="0.35">
      <c r="B1784" s="3">
        <v>44607</v>
      </c>
      <c r="C1784" s="2">
        <v>8.76</v>
      </c>
      <c r="D1784" s="2">
        <v>7.8254999999999999</v>
      </c>
      <c r="E1784" s="2">
        <v>4783</v>
      </c>
      <c r="F1784" s="2">
        <v>8.6820000000000004</v>
      </c>
      <c r="G1784" s="2">
        <v>41526.006000000001</v>
      </c>
      <c r="H1784" s="6">
        <f t="shared" si="27"/>
        <v>-1.1360155212906779E-3</v>
      </c>
      <c r="I1784" s="4"/>
      <c r="J1784" s="4"/>
      <c r="K1784" s="4"/>
    </row>
    <row r="1785" spans="2:11" ht="13.5" x14ac:dyDescent="0.35">
      <c r="B1785" s="3">
        <v>44608</v>
      </c>
      <c r="C1785" s="2">
        <v>8.75</v>
      </c>
      <c r="D1785" s="2">
        <v>7.8166000000000002</v>
      </c>
      <c r="E1785" s="2">
        <v>4008</v>
      </c>
      <c r="F1785" s="2">
        <v>8.7289999999999992</v>
      </c>
      <c r="G1785" s="2">
        <v>34985.832000000002</v>
      </c>
      <c r="H1785" s="6">
        <f t="shared" si="27"/>
        <v>-1.1373075202862036E-3</v>
      </c>
      <c r="I1785" s="4"/>
      <c r="J1785" s="4"/>
      <c r="K1785" s="4"/>
    </row>
    <row r="1786" spans="2:11" ht="13.5" x14ac:dyDescent="0.35">
      <c r="B1786" s="3">
        <v>44609</v>
      </c>
      <c r="C1786" s="2">
        <v>8.7799999999999994</v>
      </c>
      <c r="D1786" s="2">
        <v>7.8433999999999999</v>
      </c>
      <c r="E1786" s="2">
        <v>1777</v>
      </c>
      <c r="F1786" s="2">
        <v>8.7810000000000006</v>
      </c>
      <c r="G1786" s="2">
        <v>15603.837</v>
      </c>
      <c r="H1786" s="6">
        <f t="shared" si="27"/>
        <v>3.4286006703681537E-3</v>
      </c>
      <c r="I1786" s="4"/>
      <c r="J1786" s="4"/>
      <c r="K1786" s="4"/>
    </row>
    <row r="1787" spans="2:11" ht="13.5" x14ac:dyDescent="0.35">
      <c r="B1787" s="3">
        <v>44610</v>
      </c>
      <c r="C1787" s="2">
        <v>8.75</v>
      </c>
      <c r="D1787" s="2">
        <v>7.8166000000000002</v>
      </c>
      <c r="E1787" s="2">
        <v>2000</v>
      </c>
      <c r="F1787" s="2">
        <v>8.7530000000000001</v>
      </c>
      <c r="G1787" s="2">
        <v>17506</v>
      </c>
      <c r="H1787" s="6">
        <f t="shared" si="27"/>
        <v>-3.4168855343345633E-3</v>
      </c>
      <c r="I1787" s="4"/>
      <c r="J1787" s="4"/>
      <c r="K1787" s="4"/>
    </row>
    <row r="1788" spans="2:11" ht="13.5" x14ac:dyDescent="0.35">
      <c r="B1788" s="3">
        <v>44613</v>
      </c>
      <c r="C1788" s="2">
        <v>8.73</v>
      </c>
      <c r="D1788" s="2">
        <v>7.7987000000000002</v>
      </c>
      <c r="E1788" s="2">
        <v>7752</v>
      </c>
      <c r="F1788" s="2">
        <v>8.6379999999999999</v>
      </c>
      <c r="G1788" s="2">
        <v>66961.775999999998</v>
      </c>
      <c r="H1788" s="6">
        <f t="shared" si="27"/>
        <v>-2.2899982089399518E-3</v>
      </c>
      <c r="I1788" s="4"/>
      <c r="J1788" s="4"/>
      <c r="K1788" s="4"/>
    </row>
    <row r="1789" spans="2:11" ht="13.5" x14ac:dyDescent="0.35">
      <c r="B1789" s="3">
        <v>44614</v>
      </c>
      <c r="C1789" s="2">
        <v>8.68</v>
      </c>
      <c r="D1789" s="2">
        <v>7.7539999999999996</v>
      </c>
      <c r="E1789" s="2">
        <v>317</v>
      </c>
      <c r="F1789" s="2">
        <v>8.6010000000000009</v>
      </c>
      <c r="G1789" s="2">
        <v>2726.5169999999998</v>
      </c>
      <c r="H1789" s="6">
        <f t="shared" si="27"/>
        <v>-5.7317245181890096E-3</v>
      </c>
      <c r="I1789" s="4"/>
      <c r="J1789" s="4"/>
      <c r="K1789" s="4"/>
    </row>
    <row r="1790" spans="2:11" ht="13.5" x14ac:dyDescent="0.35">
      <c r="B1790" s="3">
        <v>44615</v>
      </c>
      <c r="C1790" s="2">
        <v>8.65</v>
      </c>
      <c r="D1790" s="2">
        <v>7.7271999999999998</v>
      </c>
      <c r="E1790" s="2">
        <v>5294</v>
      </c>
      <c r="F1790" s="2">
        <v>8.5579999999999998</v>
      </c>
      <c r="G1790" s="2">
        <v>45306.052000000003</v>
      </c>
      <c r="H1790" s="6">
        <f t="shared" si="27"/>
        <v>-3.4562806293525553E-3</v>
      </c>
      <c r="I1790" s="4"/>
      <c r="J1790" s="4"/>
      <c r="K1790" s="4"/>
    </row>
    <row r="1791" spans="2:11" ht="13.5" x14ac:dyDescent="0.35">
      <c r="B1791" s="3">
        <v>44616</v>
      </c>
      <c r="C1791" s="2">
        <v>8.3000000000000007</v>
      </c>
      <c r="D1791" s="2">
        <v>7.4146000000000001</v>
      </c>
      <c r="E1791" s="2">
        <v>6981</v>
      </c>
      <c r="F1791" s="2">
        <v>8.4350000000000005</v>
      </c>
      <c r="G1791" s="2">
        <v>58884.735000000001</v>
      </c>
      <c r="H1791" s="6">
        <f t="shared" si="27"/>
        <v>-4.0454498395278982E-2</v>
      </c>
      <c r="I1791" s="4"/>
      <c r="J1791" s="4"/>
      <c r="K1791" s="4"/>
    </row>
    <row r="1792" spans="2:11" ht="13.5" x14ac:dyDescent="0.35">
      <c r="B1792" s="3">
        <v>44617</v>
      </c>
      <c r="C1792" s="2">
        <v>8.64</v>
      </c>
      <c r="D1792" s="2">
        <v>7.7183000000000002</v>
      </c>
      <c r="E1792" s="2">
        <v>21972</v>
      </c>
      <c r="F1792" s="2">
        <v>8.4469999999999992</v>
      </c>
      <c r="G1792" s="2">
        <v>185597.484</v>
      </c>
      <c r="H1792" s="6">
        <f t="shared" si="27"/>
        <v>4.0959728104011016E-2</v>
      </c>
      <c r="I1792" s="4"/>
      <c r="J1792" s="4"/>
      <c r="K1792" s="4"/>
    </row>
    <row r="1793" spans="2:11" ht="13.5" x14ac:dyDescent="0.35">
      <c r="B1793" s="3">
        <v>44620</v>
      </c>
      <c r="C1793" s="2">
        <v>8.6</v>
      </c>
      <c r="D1793" s="2">
        <v>7.6825999999999999</v>
      </c>
      <c r="E1793" s="2">
        <v>7436</v>
      </c>
      <c r="F1793" s="2">
        <v>8.5670000000000002</v>
      </c>
      <c r="G1793" s="2">
        <v>63704.212</v>
      </c>
      <c r="H1793" s="6">
        <f t="shared" si="27"/>
        <v>-4.6253708718241434E-3</v>
      </c>
      <c r="I1793" s="4"/>
      <c r="J1793" s="4"/>
      <c r="K1793" s="4"/>
    </row>
    <row r="1794" spans="2:11" ht="13.5" x14ac:dyDescent="0.35">
      <c r="B1794" s="3">
        <v>44621</v>
      </c>
      <c r="C1794" s="2">
        <v>8.43</v>
      </c>
      <c r="D1794" s="2">
        <v>7.5307000000000004</v>
      </c>
      <c r="E1794" s="2">
        <v>5911</v>
      </c>
      <c r="F1794" s="2">
        <v>8.4459999999999997</v>
      </c>
      <c r="G1794" s="2">
        <v>49924.305999999997</v>
      </c>
      <c r="H1794" s="6">
        <f t="shared" si="27"/>
        <v>-1.9771952203680977E-2</v>
      </c>
      <c r="I1794" s="4"/>
      <c r="J1794" s="4"/>
      <c r="K1794" s="4"/>
    </row>
    <row r="1795" spans="2:11" ht="13.5" x14ac:dyDescent="0.35">
      <c r="B1795" s="3">
        <v>44622</v>
      </c>
      <c r="C1795" s="2">
        <v>8.42</v>
      </c>
      <c r="D1795" s="2">
        <v>7.5217999999999998</v>
      </c>
      <c r="E1795" s="2">
        <v>3374</v>
      </c>
      <c r="F1795" s="2">
        <v>8.375</v>
      </c>
      <c r="G1795" s="2">
        <v>28257.25</v>
      </c>
      <c r="H1795" s="6">
        <f t="shared" si="27"/>
        <v>-1.1818290464366624E-3</v>
      </c>
      <c r="I1795" s="4"/>
      <c r="J1795" s="4"/>
      <c r="K1795" s="4"/>
    </row>
    <row r="1796" spans="2:11" ht="13.5" x14ac:dyDescent="0.35">
      <c r="B1796" s="3">
        <v>44623</v>
      </c>
      <c r="C1796" s="2">
        <v>8.3699999999999992</v>
      </c>
      <c r="D1796" s="2">
        <v>7.4771000000000001</v>
      </c>
      <c r="E1796" s="2">
        <v>30439</v>
      </c>
      <c r="F1796" s="2">
        <v>8.2989999999999995</v>
      </c>
      <c r="G1796" s="2">
        <v>252613.261</v>
      </c>
      <c r="H1796" s="6">
        <f t="shared" si="27"/>
        <v>-5.9427264750458323E-3</v>
      </c>
      <c r="I1796" s="4"/>
      <c r="J1796" s="4"/>
      <c r="K1796" s="4"/>
    </row>
    <row r="1797" spans="2:11" ht="13.5" x14ac:dyDescent="0.35">
      <c r="B1797" s="3">
        <v>44624</v>
      </c>
      <c r="C1797" s="2">
        <v>8.4700000000000006</v>
      </c>
      <c r="D1797" s="2">
        <v>7.5663999999999998</v>
      </c>
      <c r="E1797" s="2">
        <v>3325</v>
      </c>
      <c r="F1797" s="2">
        <v>8.4329999999999998</v>
      </c>
      <c r="G1797" s="2">
        <v>28039.724999999999</v>
      </c>
      <c r="H1797" s="6">
        <f t="shared" si="27"/>
        <v>1.1943133032860294E-2</v>
      </c>
      <c r="I1797" s="4"/>
      <c r="J1797" s="4"/>
      <c r="K1797" s="4"/>
    </row>
    <row r="1798" spans="2:11" ht="13.5" x14ac:dyDescent="0.35">
      <c r="B1798" s="3">
        <v>44627</v>
      </c>
      <c r="C1798" s="2">
        <v>8.4</v>
      </c>
      <c r="D1798" s="2">
        <v>7.5038999999999998</v>
      </c>
      <c r="E1798" s="2">
        <v>805</v>
      </c>
      <c r="F1798" s="2">
        <v>8.4</v>
      </c>
      <c r="G1798" s="2">
        <v>6762</v>
      </c>
      <c r="H1798" s="6">
        <f t="shared" si="27"/>
        <v>-8.2602030027489962E-3</v>
      </c>
      <c r="I1798" s="4"/>
      <c r="J1798" s="4"/>
      <c r="K1798" s="4"/>
    </row>
    <row r="1799" spans="2:11" ht="13.5" x14ac:dyDescent="0.35">
      <c r="B1799" s="3">
        <v>44628</v>
      </c>
      <c r="C1799" s="2">
        <v>8.4</v>
      </c>
      <c r="D1799" s="2">
        <v>7.5038999999999998</v>
      </c>
      <c r="E1799" s="2">
        <v>11132</v>
      </c>
      <c r="F1799" s="2">
        <v>8.2639999999999993</v>
      </c>
      <c r="G1799" s="2">
        <v>91994.847999999998</v>
      </c>
      <c r="H1799" s="6">
        <f t="shared" ref="H1799:H1862" si="28">(D1799-D1798)/D1798</f>
        <v>0</v>
      </c>
      <c r="I1799" s="4"/>
      <c r="J1799" s="4"/>
      <c r="K1799" s="4"/>
    </row>
    <row r="1800" spans="2:11" ht="13.5" x14ac:dyDescent="0.35">
      <c r="B1800" s="3">
        <v>44629</v>
      </c>
      <c r="C1800" s="2">
        <v>8.35</v>
      </c>
      <c r="D1800" s="2">
        <v>7.4592999999999998</v>
      </c>
      <c r="E1800" s="2">
        <v>4171</v>
      </c>
      <c r="F1800" s="2">
        <v>8.3249999999999993</v>
      </c>
      <c r="G1800" s="2">
        <v>34723.574999999997</v>
      </c>
      <c r="H1800" s="6">
        <f t="shared" si="28"/>
        <v>-5.9435760071429493E-3</v>
      </c>
      <c r="I1800" s="4"/>
      <c r="J1800" s="4"/>
      <c r="K1800" s="4"/>
    </row>
    <row r="1801" spans="2:11" ht="13.5" x14ac:dyDescent="0.35">
      <c r="B1801" s="3">
        <v>44630</v>
      </c>
      <c r="C1801" s="2">
        <v>8.44</v>
      </c>
      <c r="D1801" s="2">
        <v>7.5396000000000001</v>
      </c>
      <c r="E1801" s="2">
        <v>12206</v>
      </c>
      <c r="F1801" s="2">
        <v>8.4350000000000005</v>
      </c>
      <c r="G1801" s="2">
        <v>102957.61</v>
      </c>
      <c r="H1801" s="6">
        <f t="shared" si="28"/>
        <v>1.0765085195661826E-2</v>
      </c>
      <c r="I1801" s="4"/>
      <c r="J1801" s="4"/>
      <c r="K1801" s="4"/>
    </row>
    <row r="1802" spans="2:11" ht="13.5" x14ac:dyDescent="0.35">
      <c r="B1802" s="3">
        <v>44631</v>
      </c>
      <c r="C1802" s="2">
        <v>8.44</v>
      </c>
      <c r="D1802" s="2">
        <v>7.5396000000000001</v>
      </c>
      <c r="E1802" s="2">
        <v>7588</v>
      </c>
      <c r="F1802" s="2">
        <v>8.4039999999999999</v>
      </c>
      <c r="G1802" s="2">
        <v>63769.552000000003</v>
      </c>
      <c r="H1802" s="6">
        <f t="shared" si="28"/>
        <v>0</v>
      </c>
      <c r="I1802" s="4"/>
      <c r="J1802" s="4"/>
      <c r="K1802" s="4"/>
    </row>
    <row r="1803" spans="2:11" ht="13.5" x14ac:dyDescent="0.35">
      <c r="B1803" s="3">
        <v>44634</v>
      </c>
      <c r="C1803" s="2">
        <v>8.39</v>
      </c>
      <c r="D1803" s="2">
        <v>7.4950000000000001</v>
      </c>
      <c r="E1803" s="2">
        <v>2376</v>
      </c>
      <c r="F1803" s="2">
        <v>8.2889999999999997</v>
      </c>
      <c r="G1803" s="2">
        <v>19694.664000000001</v>
      </c>
      <c r="H1803" s="6">
        <f t="shared" si="28"/>
        <v>-5.9154331794790136E-3</v>
      </c>
      <c r="I1803" s="4"/>
      <c r="J1803" s="4"/>
      <c r="K1803" s="4"/>
    </row>
    <row r="1804" spans="2:11" ht="13.5" x14ac:dyDescent="0.35">
      <c r="B1804" s="3">
        <v>44635</v>
      </c>
      <c r="C1804" s="2">
        <v>8.3800000000000008</v>
      </c>
      <c r="D1804" s="2">
        <v>7.4861000000000004</v>
      </c>
      <c r="E1804" s="2">
        <v>2171</v>
      </c>
      <c r="F1804" s="2">
        <v>8.33</v>
      </c>
      <c r="G1804" s="2">
        <v>18084.43</v>
      </c>
      <c r="H1804" s="6">
        <f t="shared" si="28"/>
        <v>-1.1874583055369828E-3</v>
      </c>
      <c r="I1804" s="4"/>
      <c r="J1804" s="4"/>
      <c r="K1804" s="4"/>
    </row>
    <row r="1805" spans="2:11" ht="13.5" x14ac:dyDescent="0.35">
      <c r="B1805" s="3">
        <v>44636</v>
      </c>
      <c r="C1805" s="2">
        <v>8.3800000000000008</v>
      </c>
      <c r="D1805" s="2">
        <v>7.4861000000000004</v>
      </c>
      <c r="E1805" s="2">
        <v>3403</v>
      </c>
      <c r="F1805" s="2">
        <v>8.3710000000000004</v>
      </c>
      <c r="G1805" s="2">
        <v>28486.512999999999</v>
      </c>
      <c r="H1805" s="6">
        <f t="shared" si="28"/>
        <v>0</v>
      </c>
      <c r="I1805" s="4"/>
      <c r="J1805" s="4"/>
      <c r="K1805" s="4"/>
    </row>
    <row r="1806" spans="2:11" ht="13.5" x14ac:dyDescent="0.35">
      <c r="B1806" s="3">
        <v>44637</v>
      </c>
      <c r="C1806" s="2">
        <v>8.4700000000000006</v>
      </c>
      <c r="D1806" s="2">
        <v>7.5663999999999998</v>
      </c>
      <c r="E1806" s="2">
        <v>25723</v>
      </c>
      <c r="F1806" s="2">
        <v>8.3989999999999991</v>
      </c>
      <c r="G1806" s="2">
        <v>216047.47700000001</v>
      </c>
      <c r="H1806" s="6">
        <f t="shared" si="28"/>
        <v>1.072654653290757E-2</v>
      </c>
      <c r="I1806" s="4"/>
      <c r="J1806" s="4"/>
      <c r="K1806" s="4"/>
    </row>
    <row r="1807" spans="2:11" ht="13.5" x14ac:dyDescent="0.35">
      <c r="B1807" s="3">
        <v>44638</v>
      </c>
      <c r="C1807" s="2">
        <v>8.4</v>
      </c>
      <c r="D1807" s="2">
        <v>7.5038999999999998</v>
      </c>
      <c r="E1807" s="2">
        <v>952</v>
      </c>
      <c r="F1807" s="2">
        <v>8.4030000000000005</v>
      </c>
      <c r="G1807" s="2">
        <v>7999.6559999999999</v>
      </c>
      <c r="H1807" s="6">
        <f t="shared" si="28"/>
        <v>-8.2602030027489962E-3</v>
      </c>
      <c r="I1807" s="4"/>
      <c r="J1807" s="4"/>
      <c r="K1807" s="4"/>
    </row>
    <row r="1808" spans="2:11" ht="13.5" x14ac:dyDescent="0.35">
      <c r="B1808" s="3">
        <v>44641</v>
      </c>
      <c r="C1808" s="2">
        <v>8.34</v>
      </c>
      <c r="D1808" s="2">
        <v>7.4503000000000004</v>
      </c>
      <c r="E1808" s="2">
        <v>4175</v>
      </c>
      <c r="F1808" s="2">
        <v>8.3829999999999991</v>
      </c>
      <c r="G1808" s="2">
        <v>34999.025000000001</v>
      </c>
      <c r="H1808" s="6">
        <f t="shared" si="28"/>
        <v>-7.142952331454234E-3</v>
      </c>
      <c r="I1808" s="4"/>
      <c r="J1808" s="4"/>
      <c r="K1808" s="4"/>
    </row>
    <row r="1809" spans="2:11" ht="13.5" x14ac:dyDescent="0.35">
      <c r="B1809" s="3">
        <v>44642</v>
      </c>
      <c r="C1809" s="2">
        <v>8.34</v>
      </c>
      <c r="D1809" s="2">
        <v>7.4503000000000004</v>
      </c>
      <c r="E1809" s="2">
        <v>836</v>
      </c>
      <c r="F1809" s="2">
        <v>8.3219999999999992</v>
      </c>
      <c r="G1809" s="2">
        <v>6957.192</v>
      </c>
      <c r="H1809" s="6">
        <f t="shared" si="28"/>
        <v>0</v>
      </c>
      <c r="I1809" s="4"/>
      <c r="J1809" s="4"/>
      <c r="K1809" s="4"/>
    </row>
    <row r="1810" spans="2:11" ht="13.5" x14ac:dyDescent="0.35">
      <c r="B1810" s="3">
        <v>44643</v>
      </c>
      <c r="C1810" s="2">
        <v>8.3000000000000007</v>
      </c>
      <c r="D1810" s="2">
        <v>7.4146000000000001</v>
      </c>
      <c r="E1810" s="2">
        <v>6681</v>
      </c>
      <c r="F1810" s="2">
        <v>8.33</v>
      </c>
      <c r="G1810" s="2">
        <v>55652.73</v>
      </c>
      <c r="H1810" s="6">
        <f t="shared" si="28"/>
        <v>-4.7917533522140428E-3</v>
      </c>
      <c r="I1810" s="4"/>
      <c r="J1810" s="4"/>
      <c r="K1810" s="4"/>
    </row>
    <row r="1811" spans="2:11" ht="13.5" x14ac:dyDescent="0.35">
      <c r="B1811" s="3">
        <v>44644</v>
      </c>
      <c r="C1811" s="2">
        <v>8.3000000000000007</v>
      </c>
      <c r="D1811" s="2">
        <v>7.4146000000000001</v>
      </c>
      <c r="E1811" s="2">
        <v>2017378</v>
      </c>
      <c r="F1811" s="2">
        <v>8.2899999999999991</v>
      </c>
      <c r="G1811" s="2">
        <v>16724063.619999999</v>
      </c>
      <c r="H1811" s="6">
        <f t="shared" si="28"/>
        <v>0</v>
      </c>
      <c r="I1811" s="4"/>
      <c r="J1811" s="4"/>
      <c r="K1811" s="4"/>
    </row>
    <row r="1812" spans="2:11" ht="13.5" x14ac:dyDescent="0.35">
      <c r="B1812" s="3">
        <v>44645</v>
      </c>
      <c r="C1812" s="2">
        <v>8.34</v>
      </c>
      <c r="D1812" s="2">
        <v>7.4503000000000004</v>
      </c>
      <c r="E1812" s="2">
        <v>15388</v>
      </c>
      <c r="F1812" s="2">
        <v>8.3059999999999992</v>
      </c>
      <c r="G1812" s="2">
        <v>127812.728</v>
      </c>
      <c r="H1812" s="6">
        <f t="shared" si="28"/>
        <v>4.8148248051142727E-3</v>
      </c>
      <c r="I1812" s="4"/>
      <c r="J1812" s="4"/>
      <c r="K1812" s="4"/>
    </row>
    <row r="1813" spans="2:11" ht="13.5" x14ac:dyDescent="0.35">
      <c r="B1813" s="3">
        <v>44648</v>
      </c>
      <c r="C1813" s="2">
        <v>8.2899999999999991</v>
      </c>
      <c r="D1813" s="2">
        <v>7.4057000000000004</v>
      </c>
      <c r="E1813" s="2">
        <v>11792</v>
      </c>
      <c r="F1813" s="2">
        <v>8.2449999999999992</v>
      </c>
      <c r="G1813" s="2">
        <v>97225.04</v>
      </c>
      <c r="H1813" s="6">
        <f t="shared" si="28"/>
        <v>-5.9863361206931223E-3</v>
      </c>
      <c r="I1813" s="4"/>
      <c r="J1813" s="4"/>
      <c r="K1813" s="4"/>
    </row>
    <row r="1814" spans="2:11" ht="13.5" x14ac:dyDescent="0.35">
      <c r="B1814" s="3">
        <v>44649</v>
      </c>
      <c r="C1814" s="2">
        <v>8.27</v>
      </c>
      <c r="D1814" s="2">
        <v>7.3878000000000004</v>
      </c>
      <c r="E1814" s="2">
        <v>670</v>
      </c>
      <c r="F1814" s="2">
        <v>8.2639999999999993</v>
      </c>
      <c r="G1814" s="2">
        <v>5536.88</v>
      </c>
      <c r="H1814" s="6">
        <f t="shared" si="28"/>
        <v>-2.4170571316688531E-3</v>
      </c>
      <c r="I1814" s="4"/>
      <c r="J1814" s="4"/>
      <c r="K1814" s="4"/>
    </row>
    <row r="1815" spans="2:11" ht="13.5" x14ac:dyDescent="0.35">
      <c r="B1815" s="3">
        <v>44650</v>
      </c>
      <c r="C1815" s="2">
        <v>8.1999999999999993</v>
      </c>
      <c r="D1815" s="2">
        <v>7.3253000000000004</v>
      </c>
      <c r="E1815" s="2">
        <v>891</v>
      </c>
      <c r="F1815" s="2">
        <v>8.2080000000000002</v>
      </c>
      <c r="G1815" s="2">
        <v>7313.3280000000004</v>
      </c>
      <c r="H1815" s="6">
        <f t="shared" si="28"/>
        <v>-8.4598933376647985E-3</v>
      </c>
      <c r="I1815" s="4"/>
      <c r="J1815" s="4"/>
      <c r="K1815" s="4"/>
    </row>
    <row r="1816" spans="2:11" ht="13.5" x14ac:dyDescent="0.35">
      <c r="B1816" s="3">
        <v>44651</v>
      </c>
      <c r="C1816" s="2">
        <v>8.33</v>
      </c>
      <c r="D1816" s="2">
        <v>7.4413999999999998</v>
      </c>
      <c r="E1816" s="2">
        <v>16418</v>
      </c>
      <c r="F1816" s="2">
        <v>8.2390000000000008</v>
      </c>
      <c r="G1816" s="2">
        <v>135267.902</v>
      </c>
      <c r="H1816" s="6">
        <f t="shared" si="28"/>
        <v>1.5849180238351933E-2</v>
      </c>
      <c r="I1816" s="4"/>
      <c r="J1816" s="4"/>
      <c r="K1816" s="4"/>
    </row>
    <row r="1817" spans="2:11" ht="13.5" x14ac:dyDescent="0.35">
      <c r="B1817" s="3">
        <v>44652</v>
      </c>
      <c r="C1817" s="2">
        <v>8.34</v>
      </c>
      <c r="D1817" s="2">
        <v>7.4503000000000004</v>
      </c>
      <c r="E1817" s="2">
        <v>16</v>
      </c>
      <c r="F1817" s="2">
        <v>8.3460000000000001</v>
      </c>
      <c r="G1817" s="2">
        <v>133.536</v>
      </c>
      <c r="H1817" s="6">
        <f t="shared" si="28"/>
        <v>1.1960115032118384E-3</v>
      </c>
      <c r="I1817" s="4"/>
      <c r="J1817" s="4"/>
      <c r="K1817" s="4"/>
    </row>
    <row r="1818" spans="2:11" ht="13.5" x14ac:dyDescent="0.35">
      <c r="B1818" s="3">
        <v>44655</v>
      </c>
      <c r="C1818" s="2">
        <v>8.32</v>
      </c>
      <c r="D1818" s="2">
        <v>7.4325000000000001</v>
      </c>
      <c r="E1818" s="2">
        <v>1278</v>
      </c>
      <c r="F1818" s="2">
        <v>8.2439999999999998</v>
      </c>
      <c r="G1818" s="2">
        <v>10535.832</v>
      </c>
      <c r="H1818" s="6">
        <f t="shared" si="28"/>
        <v>-2.3891655369582781E-3</v>
      </c>
      <c r="I1818" s="4"/>
      <c r="J1818" s="4"/>
      <c r="K1818" s="4"/>
    </row>
    <row r="1819" spans="2:11" ht="13.5" x14ac:dyDescent="0.35">
      <c r="B1819" s="3">
        <v>44656</v>
      </c>
      <c r="C1819" s="2">
        <v>8.25</v>
      </c>
      <c r="D1819" s="2">
        <v>7.3699000000000003</v>
      </c>
      <c r="E1819" s="2">
        <v>4310</v>
      </c>
      <c r="F1819" s="2">
        <v>8.234</v>
      </c>
      <c r="G1819" s="2">
        <v>35488.54</v>
      </c>
      <c r="H1819" s="6">
        <f t="shared" si="28"/>
        <v>-8.4224688866464531E-3</v>
      </c>
      <c r="I1819" s="4"/>
      <c r="J1819" s="4"/>
      <c r="K1819" s="4"/>
    </row>
    <row r="1820" spans="2:11" ht="13.5" x14ac:dyDescent="0.35">
      <c r="B1820" s="3">
        <v>44657</v>
      </c>
      <c r="C1820" s="2">
        <v>8.3000000000000007</v>
      </c>
      <c r="D1820" s="2">
        <v>7.4146000000000001</v>
      </c>
      <c r="E1820" s="2">
        <v>8635</v>
      </c>
      <c r="F1820" s="2">
        <v>8.2279999999999998</v>
      </c>
      <c r="G1820" s="2">
        <v>71048.78</v>
      </c>
      <c r="H1820" s="6">
        <f t="shared" si="28"/>
        <v>6.0652111968954444E-3</v>
      </c>
      <c r="I1820" s="4"/>
      <c r="J1820" s="4"/>
      <c r="K1820" s="4"/>
    </row>
    <row r="1821" spans="2:11" ht="13.5" x14ac:dyDescent="0.35">
      <c r="B1821" s="3">
        <v>44658</v>
      </c>
      <c r="C1821" s="2">
        <v>8.3000000000000007</v>
      </c>
      <c r="D1821" s="2">
        <v>7.4146000000000001</v>
      </c>
      <c r="E1821" s="2">
        <v>0</v>
      </c>
      <c r="F1821" s="2">
        <v>0</v>
      </c>
      <c r="G1821" s="2">
        <v>0</v>
      </c>
      <c r="H1821" s="6">
        <f t="shared" si="28"/>
        <v>0</v>
      </c>
      <c r="I1821" s="4"/>
      <c r="J1821" s="4"/>
      <c r="K1821" s="4"/>
    </row>
    <row r="1822" spans="2:11" ht="13.5" x14ac:dyDescent="0.35">
      <c r="B1822" s="3">
        <v>44659</v>
      </c>
      <c r="C1822" s="2">
        <v>8.2799999999999994</v>
      </c>
      <c r="D1822" s="2">
        <v>7.3967000000000001</v>
      </c>
      <c r="E1822" s="2">
        <v>1742</v>
      </c>
      <c r="F1822" s="2">
        <v>8.266</v>
      </c>
      <c r="G1822" s="2">
        <v>14399.371999999999</v>
      </c>
      <c r="H1822" s="6">
        <f t="shared" si="28"/>
        <v>-2.4141558546651237E-3</v>
      </c>
      <c r="I1822" s="4"/>
      <c r="J1822" s="4"/>
      <c r="K1822" s="4"/>
    </row>
    <row r="1823" spans="2:11" ht="13.5" x14ac:dyDescent="0.35">
      <c r="B1823" s="3">
        <v>44662</v>
      </c>
      <c r="C1823" s="2">
        <v>8.27</v>
      </c>
      <c r="D1823" s="2">
        <v>7.3878000000000004</v>
      </c>
      <c r="E1823" s="2">
        <v>3611</v>
      </c>
      <c r="F1823" s="2">
        <v>8.1389999999999993</v>
      </c>
      <c r="G1823" s="2">
        <v>29389.929</v>
      </c>
      <c r="H1823" s="6">
        <f t="shared" si="28"/>
        <v>-1.2032392823826416E-3</v>
      </c>
      <c r="I1823" s="4"/>
      <c r="J1823" s="4"/>
      <c r="K1823" s="4"/>
    </row>
    <row r="1824" spans="2:11" ht="13.5" x14ac:dyDescent="0.35">
      <c r="B1824" s="3">
        <v>44663</v>
      </c>
      <c r="C1824" s="2">
        <v>8.25</v>
      </c>
      <c r="D1824" s="2">
        <v>7.3699000000000003</v>
      </c>
      <c r="E1824" s="2">
        <v>2997</v>
      </c>
      <c r="F1824" s="2">
        <v>8.1980000000000004</v>
      </c>
      <c r="G1824" s="2">
        <v>24569.405999999999</v>
      </c>
      <c r="H1824" s="6">
        <f t="shared" si="28"/>
        <v>-2.4229134519072018E-3</v>
      </c>
      <c r="I1824" s="4"/>
      <c r="J1824" s="4"/>
      <c r="K1824" s="4"/>
    </row>
    <row r="1825" spans="2:11" ht="13.5" x14ac:dyDescent="0.35">
      <c r="B1825" s="3">
        <v>44664</v>
      </c>
      <c r="C1825" s="2">
        <v>8.25</v>
      </c>
      <c r="D1825" s="2">
        <v>7.3699000000000003</v>
      </c>
      <c r="E1825" s="2">
        <v>14320</v>
      </c>
      <c r="F1825" s="2">
        <v>8.2349999999999994</v>
      </c>
      <c r="G1825" s="2">
        <v>117925.2</v>
      </c>
      <c r="H1825" s="6">
        <f t="shared" si="28"/>
        <v>0</v>
      </c>
      <c r="I1825" s="4"/>
      <c r="J1825" s="4"/>
      <c r="K1825" s="4"/>
    </row>
    <row r="1826" spans="2:11" ht="13.5" x14ac:dyDescent="0.35">
      <c r="B1826" s="3">
        <v>44665</v>
      </c>
      <c r="C1826" s="2">
        <v>8.25</v>
      </c>
      <c r="D1826" s="2">
        <v>7.3699000000000003</v>
      </c>
      <c r="E1826" s="2">
        <v>7222</v>
      </c>
      <c r="F1826" s="2">
        <v>8.2309999999999999</v>
      </c>
      <c r="G1826" s="2">
        <v>59444.281999999999</v>
      </c>
      <c r="H1826" s="6">
        <f t="shared" si="28"/>
        <v>0</v>
      </c>
      <c r="I1826" s="4"/>
      <c r="J1826" s="4"/>
      <c r="K1826" s="4"/>
    </row>
    <row r="1827" spans="2:11" ht="13.5" x14ac:dyDescent="0.35">
      <c r="B1827" s="3">
        <v>44666</v>
      </c>
      <c r="C1827" s="2">
        <v>8.25</v>
      </c>
      <c r="D1827" s="2">
        <v>7.3699000000000003</v>
      </c>
      <c r="E1827" s="2">
        <v>1071</v>
      </c>
      <c r="F1827" s="2">
        <v>8.2420000000000009</v>
      </c>
      <c r="G1827" s="2">
        <v>8827.1820000000007</v>
      </c>
      <c r="H1827" s="6">
        <f t="shared" si="28"/>
        <v>0</v>
      </c>
      <c r="I1827" s="4"/>
      <c r="J1827" s="4"/>
      <c r="K1827" s="4"/>
    </row>
    <row r="1828" spans="2:11" ht="13.5" x14ac:dyDescent="0.35">
      <c r="B1828" s="3">
        <v>44669</v>
      </c>
      <c r="C1828" s="2">
        <v>8.25</v>
      </c>
      <c r="D1828" s="2">
        <v>7.3699000000000003</v>
      </c>
      <c r="E1828" s="2">
        <v>8006</v>
      </c>
      <c r="F1828" s="2">
        <v>8.2319999999999993</v>
      </c>
      <c r="G1828" s="2">
        <v>65905.392000000007</v>
      </c>
      <c r="H1828" s="6">
        <f t="shared" si="28"/>
        <v>0</v>
      </c>
      <c r="I1828" s="4"/>
      <c r="J1828" s="4"/>
      <c r="K1828" s="4"/>
    </row>
    <row r="1829" spans="2:11" ht="13.5" x14ac:dyDescent="0.35">
      <c r="B1829" s="3">
        <v>44670</v>
      </c>
      <c r="C1829" s="2">
        <v>8.19</v>
      </c>
      <c r="D1829" s="2">
        <v>7.3163</v>
      </c>
      <c r="E1829" s="2">
        <v>4897</v>
      </c>
      <c r="F1829" s="2">
        <v>8.1509999999999998</v>
      </c>
      <c r="G1829" s="2">
        <v>39915.447</v>
      </c>
      <c r="H1829" s="6">
        <f t="shared" si="28"/>
        <v>-7.2728259542192315E-3</v>
      </c>
      <c r="I1829" s="4"/>
      <c r="J1829" s="4"/>
      <c r="K1829" s="4"/>
    </row>
    <row r="1830" spans="2:11" ht="13.5" x14ac:dyDescent="0.35">
      <c r="B1830" s="3">
        <v>44671</v>
      </c>
      <c r="C1830" s="2">
        <v>8.25</v>
      </c>
      <c r="D1830" s="2">
        <v>7.3699000000000003</v>
      </c>
      <c r="E1830" s="2">
        <v>4328</v>
      </c>
      <c r="F1830" s="2">
        <v>8.2059999999999995</v>
      </c>
      <c r="G1830" s="2">
        <v>35515.567999999999</v>
      </c>
      <c r="H1830" s="6">
        <f t="shared" si="28"/>
        <v>7.3261074586881778E-3</v>
      </c>
      <c r="I1830" s="4"/>
      <c r="J1830" s="4"/>
      <c r="K1830" s="4"/>
    </row>
    <row r="1831" spans="2:11" ht="13.5" x14ac:dyDescent="0.35">
      <c r="B1831" s="3">
        <v>44672</v>
      </c>
      <c r="C1831" s="2">
        <v>8.25</v>
      </c>
      <c r="D1831" s="2">
        <v>7.3699000000000003</v>
      </c>
      <c r="E1831" s="2">
        <v>8261</v>
      </c>
      <c r="F1831" s="2">
        <v>8.234</v>
      </c>
      <c r="G1831" s="2">
        <v>68021.073999999993</v>
      </c>
      <c r="H1831" s="6">
        <f t="shared" si="28"/>
        <v>0</v>
      </c>
      <c r="I1831" s="4"/>
      <c r="J1831" s="4"/>
      <c r="K1831" s="4"/>
    </row>
    <row r="1832" spans="2:11" ht="13.5" x14ac:dyDescent="0.35">
      <c r="B1832" s="3">
        <v>44673</v>
      </c>
      <c r="C1832" s="2">
        <v>8.14</v>
      </c>
      <c r="D1832" s="2">
        <v>7.2717000000000001</v>
      </c>
      <c r="E1832" s="2">
        <v>5552</v>
      </c>
      <c r="F1832" s="2">
        <v>8.1890000000000001</v>
      </c>
      <c r="G1832" s="2">
        <v>45465.328000000001</v>
      </c>
      <c r="H1832" s="6">
        <f t="shared" si="28"/>
        <v>-1.3324468445976239E-2</v>
      </c>
      <c r="I1832" s="4"/>
      <c r="J1832" s="4"/>
      <c r="K1832" s="4"/>
    </row>
    <row r="1833" spans="2:11" ht="13.5" x14ac:dyDescent="0.35">
      <c r="B1833" s="3">
        <v>44676</v>
      </c>
      <c r="C1833" s="2">
        <v>8.23</v>
      </c>
      <c r="D1833" s="2">
        <v>7.3521000000000001</v>
      </c>
      <c r="E1833" s="2">
        <v>8180</v>
      </c>
      <c r="F1833" s="2">
        <v>8.1969999999999992</v>
      </c>
      <c r="G1833" s="2">
        <v>67051.460000000006</v>
      </c>
      <c r="H1833" s="6">
        <f t="shared" si="28"/>
        <v>1.1056561739345687E-2</v>
      </c>
      <c r="I1833" s="4"/>
      <c r="J1833" s="4"/>
      <c r="K1833" s="4"/>
    </row>
    <row r="1834" spans="2:11" ht="13.5" x14ac:dyDescent="0.35">
      <c r="B1834" s="3">
        <v>44677</v>
      </c>
      <c r="C1834" s="2">
        <v>8.2200000000000006</v>
      </c>
      <c r="D1834" s="2">
        <v>7.3430999999999997</v>
      </c>
      <c r="E1834" s="2">
        <v>9503</v>
      </c>
      <c r="F1834" s="2">
        <v>8.2170000000000005</v>
      </c>
      <c r="G1834" s="2">
        <v>78086.150999999998</v>
      </c>
      <c r="H1834" s="6">
        <f t="shared" si="28"/>
        <v>-1.2241400416208078E-3</v>
      </c>
      <c r="I1834" s="4"/>
      <c r="J1834" s="4"/>
      <c r="K1834" s="4"/>
    </row>
    <row r="1835" spans="2:11" ht="13.5" x14ac:dyDescent="0.35">
      <c r="B1835" s="3">
        <v>44678</v>
      </c>
      <c r="C1835" s="2">
        <v>8.1999999999999993</v>
      </c>
      <c r="D1835" s="2">
        <v>7.3253000000000004</v>
      </c>
      <c r="E1835" s="2">
        <v>1735</v>
      </c>
      <c r="F1835" s="2">
        <v>8.1539999999999999</v>
      </c>
      <c r="G1835" s="2">
        <v>14147.19</v>
      </c>
      <c r="H1835" s="6">
        <f t="shared" si="28"/>
        <v>-2.4240443409458364E-3</v>
      </c>
      <c r="I1835" s="4"/>
      <c r="J1835" s="4"/>
      <c r="K1835" s="4"/>
    </row>
    <row r="1836" spans="2:11" ht="13.5" x14ac:dyDescent="0.35">
      <c r="B1836" s="3">
        <v>44679</v>
      </c>
      <c r="C1836" s="2">
        <v>8.1999999999999993</v>
      </c>
      <c r="D1836" s="2">
        <v>7.3253000000000004</v>
      </c>
      <c r="E1836" s="2">
        <v>1397</v>
      </c>
      <c r="F1836" s="2">
        <v>8.1999999999999993</v>
      </c>
      <c r="G1836" s="2">
        <v>11455.4</v>
      </c>
      <c r="H1836" s="6">
        <f t="shared" si="28"/>
        <v>0</v>
      </c>
      <c r="I1836" s="4"/>
      <c r="J1836" s="4"/>
      <c r="K1836" s="4"/>
    </row>
    <row r="1837" spans="2:11" ht="13.5" x14ac:dyDescent="0.35">
      <c r="B1837" s="3">
        <v>44680</v>
      </c>
      <c r="C1837" s="2">
        <v>8.18</v>
      </c>
      <c r="D1837" s="2">
        <v>7.3074000000000003</v>
      </c>
      <c r="E1837" s="2">
        <v>861</v>
      </c>
      <c r="F1837" s="2">
        <v>8.1829999999999998</v>
      </c>
      <c r="G1837" s="2">
        <v>7045.5630000000001</v>
      </c>
      <c r="H1837" s="6">
        <f t="shared" si="28"/>
        <v>-2.4435859282213733E-3</v>
      </c>
      <c r="I1837" s="4"/>
      <c r="J1837" s="4"/>
      <c r="K1837" s="4"/>
    </row>
    <row r="1838" spans="2:11" ht="13.5" x14ac:dyDescent="0.35">
      <c r="B1838" s="3">
        <v>44685</v>
      </c>
      <c r="C1838" s="2">
        <v>8.19</v>
      </c>
      <c r="D1838" s="2">
        <v>7.3163</v>
      </c>
      <c r="E1838" s="2">
        <v>6234</v>
      </c>
      <c r="F1838" s="2">
        <v>8.1959999999999997</v>
      </c>
      <c r="G1838" s="2">
        <v>51093.864000000001</v>
      </c>
      <c r="H1838" s="6">
        <f t="shared" si="28"/>
        <v>1.2179434545802454E-3</v>
      </c>
      <c r="I1838" s="4"/>
      <c r="J1838" s="4"/>
      <c r="K1838" s="4"/>
    </row>
    <row r="1839" spans="2:11" ht="13.5" x14ac:dyDescent="0.35">
      <c r="B1839" s="3">
        <v>44686</v>
      </c>
      <c r="C1839" s="2">
        <v>8.15</v>
      </c>
      <c r="D1839" s="2">
        <v>7.2805999999999997</v>
      </c>
      <c r="E1839" s="2">
        <v>3237</v>
      </c>
      <c r="F1839" s="2">
        <v>8.1</v>
      </c>
      <c r="G1839" s="2">
        <v>26219.7</v>
      </c>
      <c r="H1839" s="6">
        <f t="shared" si="28"/>
        <v>-4.8795156021486661E-3</v>
      </c>
      <c r="I1839" s="4"/>
      <c r="J1839" s="4"/>
      <c r="K1839" s="4"/>
    </row>
    <row r="1840" spans="2:11" ht="13.5" x14ac:dyDescent="0.35">
      <c r="B1840" s="3">
        <v>44687</v>
      </c>
      <c r="C1840" s="2">
        <v>8.1</v>
      </c>
      <c r="D1840" s="2">
        <v>7.2359</v>
      </c>
      <c r="E1840" s="2">
        <v>1957</v>
      </c>
      <c r="F1840" s="2">
        <v>8.1340000000000003</v>
      </c>
      <c r="G1840" s="2">
        <v>15918.237999999999</v>
      </c>
      <c r="H1840" s="6">
        <f t="shared" si="28"/>
        <v>-6.1396038788011625E-3</v>
      </c>
      <c r="I1840" s="4"/>
      <c r="J1840" s="4"/>
      <c r="K1840" s="4"/>
    </row>
    <row r="1841" spans="2:11" ht="13.5" x14ac:dyDescent="0.35">
      <c r="B1841" s="3">
        <v>44690</v>
      </c>
      <c r="C1841" s="2">
        <v>8.07</v>
      </c>
      <c r="D1841" s="2">
        <v>7.2091000000000003</v>
      </c>
      <c r="E1841" s="2">
        <v>4533</v>
      </c>
      <c r="F1841" s="2">
        <v>8.0719999999999992</v>
      </c>
      <c r="G1841" s="2">
        <v>36590.375999999997</v>
      </c>
      <c r="H1841" s="6">
        <f t="shared" si="28"/>
        <v>-3.7037548888182135E-3</v>
      </c>
      <c r="I1841" s="4"/>
      <c r="J1841" s="4"/>
      <c r="K1841" s="4"/>
    </row>
    <row r="1842" spans="2:11" ht="13.5" x14ac:dyDescent="0.35">
      <c r="B1842" s="3">
        <v>44691</v>
      </c>
      <c r="C1842" s="2">
        <v>8.1300000000000008</v>
      </c>
      <c r="D1842" s="2">
        <v>7.2626999999999997</v>
      </c>
      <c r="E1842" s="2">
        <v>5169</v>
      </c>
      <c r="F1842" s="2">
        <v>8.0609999999999999</v>
      </c>
      <c r="G1842" s="2">
        <v>41667.309000000001</v>
      </c>
      <c r="H1842" s="6">
        <f t="shared" si="28"/>
        <v>7.4350473706841945E-3</v>
      </c>
      <c r="I1842" s="4"/>
      <c r="J1842" s="4"/>
      <c r="K1842" s="4"/>
    </row>
    <row r="1843" spans="2:11" ht="13.5" x14ac:dyDescent="0.35">
      <c r="B1843" s="3">
        <v>44692</v>
      </c>
      <c r="C1843" s="2">
        <v>8.15</v>
      </c>
      <c r="D1843" s="2">
        <v>7.2805999999999997</v>
      </c>
      <c r="E1843" s="2">
        <v>3868</v>
      </c>
      <c r="F1843" s="2">
        <v>8.1489999999999991</v>
      </c>
      <c r="G1843" s="2">
        <v>31520.331999999999</v>
      </c>
      <c r="H1843" s="6">
        <f t="shared" si="28"/>
        <v>2.4646481336142246E-3</v>
      </c>
      <c r="I1843" s="4"/>
      <c r="J1843" s="4"/>
      <c r="K1843" s="4"/>
    </row>
    <row r="1844" spans="2:11" ht="13.5" x14ac:dyDescent="0.35">
      <c r="B1844" s="3">
        <v>44693</v>
      </c>
      <c r="C1844" s="2">
        <v>8.14</v>
      </c>
      <c r="D1844" s="2">
        <v>7.2717000000000001</v>
      </c>
      <c r="E1844" s="2">
        <v>2197</v>
      </c>
      <c r="F1844" s="2">
        <v>8.093</v>
      </c>
      <c r="G1844" s="2">
        <v>17780.321</v>
      </c>
      <c r="H1844" s="6">
        <f t="shared" si="28"/>
        <v>-1.2224267230722312E-3</v>
      </c>
      <c r="I1844" s="4"/>
      <c r="J1844" s="4"/>
      <c r="K1844" s="4"/>
    </row>
    <row r="1845" spans="2:11" ht="13.5" x14ac:dyDescent="0.35">
      <c r="B1845" s="3">
        <v>44694</v>
      </c>
      <c r="C1845" s="2">
        <v>8.14</v>
      </c>
      <c r="D1845" s="2">
        <v>7.2717000000000001</v>
      </c>
      <c r="E1845" s="2">
        <v>2997</v>
      </c>
      <c r="F1845" s="2">
        <v>8.1310000000000002</v>
      </c>
      <c r="G1845" s="2">
        <v>24368.607</v>
      </c>
      <c r="H1845" s="6">
        <f t="shared" si="28"/>
        <v>0</v>
      </c>
      <c r="I1845" s="4"/>
      <c r="J1845" s="4"/>
      <c r="K1845" s="4"/>
    </row>
    <row r="1846" spans="2:11" ht="13.5" x14ac:dyDescent="0.35">
      <c r="B1846" s="3">
        <v>44697</v>
      </c>
      <c r="C1846" s="2">
        <v>8.1300000000000008</v>
      </c>
      <c r="D1846" s="2">
        <v>7.2626999999999997</v>
      </c>
      <c r="E1846" s="2">
        <v>1281</v>
      </c>
      <c r="F1846" s="2">
        <v>8.1590000000000007</v>
      </c>
      <c r="G1846" s="2">
        <v>10451.679</v>
      </c>
      <c r="H1846" s="6">
        <f t="shared" si="28"/>
        <v>-1.2376748215685933E-3</v>
      </c>
      <c r="I1846" s="4"/>
      <c r="J1846" s="4"/>
      <c r="K1846" s="4"/>
    </row>
    <row r="1847" spans="2:11" ht="13.5" x14ac:dyDescent="0.35">
      <c r="B1847" s="3">
        <v>44698</v>
      </c>
      <c r="C1847" s="2">
        <v>8.09</v>
      </c>
      <c r="D1847" s="2">
        <v>7.2270000000000003</v>
      </c>
      <c r="E1847" s="2">
        <v>3719</v>
      </c>
      <c r="F1847" s="2">
        <v>8.0660000000000007</v>
      </c>
      <c r="G1847" s="2">
        <v>29997.454000000002</v>
      </c>
      <c r="H1847" s="6">
        <f t="shared" si="28"/>
        <v>-4.9155272832416873E-3</v>
      </c>
      <c r="I1847" s="4"/>
      <c r="J1847" s="4"/>
      <c r="K1847" s="4"/>
    </row>
    <row r="1848" spans="2:11" ht="13.5" x14ac:dyDescent="0.35">
      <c r="B1848" s="3">
        <v>44699</v>
      </c>
      <c r="C1848" s="2">
        <v>7.98</v>
      </c>
      <c r="D1848" s="2">
        <v>7.1287000000000003</v>
      </c>
      <c r="E1848" s="2">
        <v>17063</v>
      </c>
      <c r="F1848" s="2">
        <v>7.9829999999999997</v>
      </c>
      <c r="G1848" s="2">
        <v>136213.929</v>
      </c>
      <c r="H1848" s="6">
        <f t="shared" si="28"/>
        <v>-1.3601771136017718E-2</v>
      </c>
      <c r="I1848" s="4"/>
      <c r="J1848" s="4"/>
      <c r="K1848" s="4"/>
    </row>
    <row r="1849" spans="2:11" ht="13.5" x14ac:dyDescent="0.35">
      <c r="B1849" s="3">
        <v>44700</v>
      </c>
      <c r="C1849" s="2">
        <v>7.98</v>
      </c>
      <c r="D1849" s="2">
        <v>7.1287000000000003</v>
      </c>
      <c r="E1849" s="2">
        <v>16784</v>
      </c>
      <c r="F1849" s="2">
        <v>7.9539999999999997</v>
      </c>
      <c r="G1849" s="2">
        <v>133499.93599999999</v>
      </c>
      <c r="H1849" s="6">
        <f t="shared" si="28"/>
        <v>0</v>
      </c>
      <c r="I1849" s="4"/>
      <c r="J1849" s="4"/>
      <c r="K1849" s="4"/>
    </row>
    <row r="1850" spans="2:11" ht="13.5" x14ac:dyDescent="0.35">
      <c r="B1850" s="3">
        <v>44701</v>
      </c>
      <c r="C1850" s="2">
        <v>7.97</v>
      </c>
      <c r="D1850" s="2">
        <v>7.1197999999999997</v>
      </c>
      <c r="E1850" s="2">
        <v>2102</v>
      </c>
      <c r="F1850" s="2">
        <v>7.8559999999999999</v>
      </c>
      <c r="G1850" s="2">
        <v>16513.312000000002</v>
      </c>
      <c r="H1850" s="6">
        <f t="shared" si="28"/>
        <v>-1.2484744764123296E-3</v>
      </c>
      <c r="I1850" s="4"/>
      <c r="J1850" s="4"/>
      <c r="K1850" s="4"/>
    </row>
    <row r="1851" spans="2:11" ht="13.5" x14ac:dyDescent="0.35">
      <c r="B1851" s="3">
        <v>44704</v>
      </c>
      <c r="C1851" s="2">
        <v>7.97</v>
      </c>
      <c r="D1851" s="2">
        <v>7.1197999999999997</v>
      </c>
      <c r="E1851" s="2">
        <v>6163</v>
      </c>
      <c r="F1851" s="2">
        <v>7.8689999999999998</v>
      </c>
      <c r="G1851" s="2">
        <v>48496.646999999997</v>
      </c>
      <c r="H1851" s="6">
        <f t="shared" si="28"/>
        <v>0</v>
      </c>
      <c r="I1851" s="4"/>
      <c r="J1851" s="4"/>
      <c r="K1851" s="4"/>
    </row>
    <row r="1852" spans="2:11" ht="13.5" x14ac:dyDescent="0.35">
      <c r="B1852" s="3">
        <v>44705</v>
      </c>
      <c r="C1852" s="2">
        <v>7.93</v>
      </c>
      <c r="D1852" s="2">
        <v>7.0841000000000003</v>
      </c>
      <c r="E1852" s="2">
        <v>6689</v>
      </c>
      <c r="F1852" s="2">
        <v>7.9160000000000004</v>
      </c>
      <c r="G1852" s="2">
        <v>52950.124000000003</v>
      </c>
      <c r="H1852" s="6">
        <f t="shared" si="28"/>
        <v>-5.0141857917356389E-3</v>
      </c>
      <c r="I1852" s="4"/>
      <c r="J1852" s="4"/>
      <c r="K1852" s="4"/>
    </row>
    <row r="1853" spans="2:11" ht="13.5" x14ac:dyDescent="0.35">
      <c r="B1853" s="3">
        <v>44706</v>
      </c>
      <c r="C1853" s="2">
        <v>7.95</v>
      </c>
      <c r="D1853" s="2">
        <v>7.1018999999999997</v>
      </c>
      <c r="E1853" s="2">
        <v>2815</v>
      </c>
      <c r="F1853" s="2">
        <v>7.968</v>
      </c>
      <c r="G1853" s="2">
        <v>22429.919999999998</v>
      </c>
      <c r="H1853" s="6">
        <f t="shared" si="28"/>
        <v>2.5126692169787795E-3</v>
      </c>
      <c r="I1853" s="4"/>
      <c r="J1853" s="4"/>
      <c r="K1853" s="4"/>
    </row>
    <row r="1854" spans="2:11" ht="13.5" x14ac:dyDescent="0.35">
      <c r="B1854" s="3">
        <v>44707</v>
      </c>
      <c r="C1854" s="2">
        <v>8</v>
      </c>
      <c r="D1854" s="2">
        <v>7.1466000000000003</v>
      </c>
      <c r="E1854" s="2">
        <v>2615</v>
      </c>
      <c r="F1854" s="2">
        <v>7.9770000000000003</v>
      </c>
      <c r="G1854" s="2">
        <v>20859.855</v>
      </c>
      <c r="H1854" s="6">
        <f t="shared" si="28"/>
        <v>6.2940903138597598E-3</v>
      </c>
      <c r="I1854" s="4"/>
      <c r="J1854" s="4"/>
      <c r="K1854" s="4"/>
    </row>
    <row r="1855" spans="2:11" ht="13.5" x14ac:dyDescent="0.35">
      <c r="B1855" s="3">
        <v>44708</v>
      </c>
      <c r="C1855" s="2">
        <v>7.95</v>
      </c>
      <c r="D1855" s="2">
        <v>7.1018999999999997</v>
      </c>
      <c r="E1855" s="2">
        <v>8615</v>
      </c>
      <c r="F1855" s="2">
        <v>7.8879999999999999</v>
      </c>
      <c r="G1855" s="2">
        <v>67955.12</v>
      </c>
      <c r="H1855" s="6">
        <f t="shared" si="28"/>
        <v>-6.2547225253967798E-3</v>
      </c>
      <c r="I1855" s="4"/>
      <c r="J1855" s="4"/>
      <c r="K1855" s="4"/>
    </row>
    <row r="1856" spans="2:11" ht="13.5" x14ac:dyDescent="0.35">
      <c r="B1856" s="3">
        <v>44711</v>
      </c>
      <c r="C1856" s="2">
        <v>7.8</v>
      </c>
      <c r="D1856" s="2">
        <v>6.9679000000000002</v>
      </c>
      <c r="E1856" s="2">
        <v>12538</v>
      </c>
      <c r="F1856" s="2">
        <v>7.81</v>
      </c>
      <c r="G1856" s="2">
        <v>97921.78</v>
      </c>
      <c r="H1856" s="6">
        <f t="shared" si="28"/>
        <v>-1.8868190202621756E-2</v>
      </c>
      <c r="I1856" s="4"/>
      <c r="J1856" s="4"/>
      <c r="K1856" s="4"/>
    </row>
    <row r="1857" spans="2:11" ht="13.5" x14ac:dyDescent="0.35">
      <c r="B1857" s="3">
        <v>44712</v>
      </c>
      <c r="C1857" s="2">
        <v>7.8</v>
      </c>
      <c r="D1857" s="2">
        <v>6.9679000000000002</v>
      </c>
      <c r="E1857" s="2">
        <v>18905</v>
      </c>
      <c r="F1857" s="2">
        <v>7.7370000000000001</v>
      </c>
      <c r="G1857" s="2">
        <v>146267.98499999999</v>
      </c>
      <c r="H1857" s="6">
        <f t="shared" si="28"/>
        <v>0</v>
      </c>
      <c r="I1857" s="4"/>
      <c r="J1857" s="4"/>
      <c r="K1857" s="4"/>
    </row>
    <row r="1858" spans="2:11" ht="13.5" x14ac:dyDescent="0.35">
      <c r="B1858" s="3">
        <v>44713</v>
      </c>
      <c r="C1858" s="2">
        <v>7.8</v>
      </c>
      <c r="D1858" s="2">
        <v>6.9679000000000002</v>
      </c>
      <c r="E1858" s="2">
        <v>3065</v>
      </c>
      <c r="F1858" s="2">
        <v>7.7629999999999999</v>
      </c>
      <c r="G1858" s="2">
        <v>23793.595000000001</v>
      </c>
      <c r="H1858" s="6">
        <f t="shared" si="28"/>
        <v>0</v>
      </c>
      <c r="I1858" s="4"/>
      <c r="J1858" s="4"/>
      <c r="K1858" s="4"/>
    </row>
    <row r="1859" spans="2:11" ht="13.5" x14ac:dyDescent="0.35">
      <c r="B1859" s="3">
        <v>44714</v>
      </c>
      <c r="C1859" s="2">
        <v>7.7</v>
      </c>
      <c r="D1859" s="2">
        <v>6.8785999999999996</v>
      </c>
      <c r="E1859" s="2">
        <v>17146</v>
      </c>
      <c r="F1859" s="2">
        <v>7.6890000000000001</v>
      </c>
      <c r="G1859" s="2">
        <v>131835.59400000001</v>
      </c>
      <c r="H1859" s="6">
        <f t="shared" si="28"/>
        <v>-1.2815912972344695E-2</v>
      </c>
      <c r="I1859" s="4"/>
      <c r="J1859" s="4"/>
      <c r="K1859" s="4"/>
    </row>
    <row r="1860" spans="2:11" ht="13.5" x14ac:dyDescent="0.35">
      <c r="B1860" s="3">
        <v>44715</v>
      </c>
      <c r="C1860" s="2">
        <v>7.78</v>
      </c>
      <c r="D1860" s="2">
        <v>6.9500999999999999</v>
      </c>
      <c r="E1860" s="2">
        <v>6689</v>
      </c>
      <c r="F1860" s="2">
        <v>7.7</v>
      </c>
      <c r="G1860" s="2">
        <v>51505.3</v>
      </c>
      <c r="H1860" s="6">
        <f t="shared" si="28"/>
        <v>1.0394557031954226E-2</v>
      </c>
      <c r="I1860" s="4"/>
      <c r="J1860" s="4"/>
      <c r="K1860" s="4"/>
    </row>
    <row r="1861" spans="2:11" ht="13.5" x14ac:dyDescent="0.35">
      <c r="B1861" s="3">
        <v>44718</v>
      </c>
      <c r="C1861" s="2">
        <v>7.7</v>
      </c>
      <c r="D1861" s="2">
        <v>6.8785999999999996</v>
      </c>
      <c r="E1861" s="2">
        <v>7463</v>
      </c>
      <c r="F1861" s="2">
        <v>7.681</v>
      </c>
      <c r="G1861" s="2">
        <v>57323.303</v>
      </c>
      <c r="H1861" s="6">
        <f t="shared" si="28"/>
        <v>-1.0287621760838023E-2</v>
      </c>
      <c r="I1861" s="4"/>
      <c r="J1861" s="4"/>
      <c r="K1861" s="4"/>
    </row>
    <row r="1862" spans="2:11" ht="13.5" x14ac:dyDescent="0.35">
      <c r="B1862" s="3">
        <v>44719</v>
      </c>
      <c r="C1862" s="2">
        <v>7.64</v>
      </c>
      <c r="D1862" s="2">
        <v>6.8250000000000002</v>
      </c>
      <c r="E1862" s="2">
        <v>13262</v>
      </c>
      <c r="F1862" s="2">
        <v>7.6139999999999999</v>
      </c>
      <c r="G1862" s="2">
        <v>100976.868</v>
      </c>
      <c r="H1862" s="6">
        <f t="shared" si="28"/>
        <v>-7.7922833134648666E-3</v>
      </c>
      <c r="I1862" s="4"/>
      <c r="J1862" s="4"/>
      <c r="K1862" s="4"/>
    </row>
    <row r="1863" spans="2:11" ht="13.5" x14ac:dyDescent="0.35">
      <c r="B1863" s="3">
        <v>44720</v>
      </c>
      <c r="C1863" s="2">
        <v>7.63</v>
      </c>
      <c r="D1863" s="2">
        <v>6.8160999999999996</v>
      </c>
      <c r="E1863" s="2">
        <v>3559</v>
      </c>
      <c r="F1863" s="2">
        <v>7.6289999999999996</v>
      </c>
      <c r="G1863" s="2">
        <v>27151.611000000001</v>
      </c>
      <c r="H1863" s="6">
        <f t="shared" ref="H1863:H1926" si="29">(D1863-D1862)/D1862</f>
        <v>-1.3040293040293882E-3</v>
      </c>
      <c r="I1863" s="4"/>
      <c r="J1863" s="4"/>
      <c r="K1863" s="4"/>
    </row>
    <row r="1864" spans="2:11" ht="13.5" x14ac:dyDescent="0.35">
      <c r="B1864" s="3">
        <v>44721</v>
      </c>
      <c r="C1864" s="2">
        <v>7.64</v>
      </c>
      <c r="D1864" s="2">
        <v>6.8250000000000002</v>
      </c>
      <c r="E1864" s="2">
        <v>1841</v>
      </c>
      <c r="F1864" s="2">
        <v>7.6289999999999996</v>
      </c>
      <c r="G1864" s="2">
        <v>14044.989</v>
      </c>
      <c r="H1864" s="6">
        <f t="shared" si="29"/>
        <v>1.3057320168425601E-3</v>
      </c>
      <c r="I1864" s="4"/>
      <c r="J1864" s="4"/>
      <c r="K1864" s="4"/>
    </row>
    <row r="1865" spans="2:11" ht="13.5" x14ac:dyDescent="0.35">
      <c r="B1865" s="3">
        <v>44722</v>
      </c>
      <c r="C1865" s="2">
        <v>7.55</v>
      </c>
      <c r="D1865" s="2">
        <v>6.9546000000000001</v>
      </c>
      <c r="E1865" s="2">
        <v>4106</v>
      </c>
      <c r="F1865" s="2">
        <v>7.43</v>
      </c>
      <c r="G1865" s="2">
        <v>30507.58</v>
      </c>
      <c r="H1865" s="6">
        <f t="shared" si="29"/>
        <v>1.8989010989010978E-2</v>
      </c>
      <c r="I1865" s="4"/>
      <c r="J1865" s="4"/>
      <c r="K1865" s="4"/>
    </row>
    <row r="1866" spans="2:11" ht="13.5" x14ac:dyDescent="0.35">
      <c r="B1866" s="3">
        <v>44725</v>
      </c>
      <c r="C1866" s="2">
        <v>7.55</v>
      </c>
      <c r="D1866" s="2">
        <v>6.9546000000000001</v>
      </c>
      <c r="E1866" s="2">
        <v>4287</v>
      </c>
      <c r="F1866" s="2">
        <v>7.54</v>
      </c>
      <c r="G1866" s="2">
        <v>32323.98</v>
      </c>
      <c r="H1866" s="6">
        <f t="shared" si="29"/>
        <v>0</v>
      </c>
      <c r="I1866" s="4"/>
      <c r="J1866" s="4"/>
      <c r="K1866" s="4"/>
    </row>
    <row r="1867" spans="2:11" ht="13.5" x14ac:dyDescent="0.35">
      <c r="B1867" s="3">
        <v>44726</v>
      </c>
      <c r="C1867" s="2">
        <v>7.55</v>
      </c>
      <c r="D1867" s="2">
        <v>6.9546000000000001</v>
      </c>
      <c r="E1867" s="2">
        <v>1555</v>
      </c>
      <c r="F1867" s="2">
        <v>7.4950000000000001</v>
      </c>
      <c r="G1867" s="2">
        <v>11654.725</v>
      </c>
      <c r="H1867" s="6">
        <f t="shared" si="29"/>
        <v>0</v>
      </c>
      <c r="I1867" s="4"/>
      <c r="J1867" s="4"/>
      <c r="K1867" s="4"/>
    </row>
    <row r="1868" spans="2:11" ht="13.5" x14ac:dyDescent="0.35">
      <c r="B1868" s="3">
        <v>44727</v>
      </c>
      <c r="C1868" s="2">
        <v>7.54</v>
      </c>
      <c r="D1868" s="2">
        <v>6.9454000000000002</v>
      </c>
      <c r="E1868" s="2">
        <v>2981</v>
      </c>
      <c r="F1868" s="2">
        <v>7.5469999999999997</v>
      </c>
      <c r="G1868" s="2">
        <v>22497.607</v>
      </c>
      <c r="H1868" s="6">
        <f t="shared" si="29"/>
        <v>-1.3228654415782179E-3</v>
      </c>
      <c r="I1868" s="4"/>
      <c r="J1868" s="4"/>
      <c r="K1868" s="4"/>
    </row>
    <row r="1869" spans="2:11" ht="13.5" x14ac:dyDescent="0.35">
      <c r="B1869" s="3">
        <v>44728</v>
      </c>
      <c r="C1869" s="2">
        <v>7.54</v>
      </c>
      <c r="D1869" s="2">
        <v>6.9454000000000002</v>
      </c>
      <c r="E1869" s="2">
        <v>6862</v>
      </c>
      <c r="F1869" s="2">
        <v>7.4770000000000003</v>
      </c>
      <c r="G1869" s="2">
        <v>51307.173999999999</v>
      </c>
      <c r="H1869" s="6">
        <f t="shared" si="29"/>
        <v>0</v>
      </c>
      <c r="I1869" s="4"/>
      <c r="J1869" s="4"/>
      <c r="K1869" s="4"/>
    </row>
    <row r="1870" spans="2:11" ht="13.5" x14ac:dyDescent="0.35">
      <c r="B1870" s="3">
        <v>44729</v>
      </c>
      <c r="C1870" s="2">
        <v>7.5</v>
      </c>
      <c r="D1870" s="2">
        <v>6.9085999999999999</v>
      </c>
      <c r="E1870" s="2">
        <v>18105</v>
      </c>
      <c r="F1870" s="2">
        <v>7.4589999999999996</v>
      </c>
      <c r="G1870" s="2">
        <v>135045.19500000001</v>
      </c>
      <c r="H1870" s="6">
        <f t="shared" si="29"/>
        <v>-5.2984709304000326E-3</v>
      </c>
      <c r="I1870" s="4"/>
      <c r="J1870" s="4"/>
      <c r="K1870" s="4"/>
    </row>
    <row r="1871" spans="2:11" ht="13.5" x14ac:dyDescent="0.35">
      <c r="B1871" s="3">
        <v>44732</v>
      </c>
      <c r="C1871" s="2">
        <v>7.43</v>
      </c>
      <c r="D1871" s="2">
        <v>6.8441000000000001</v>
      </c>
      <c r="E1871" s="2">
        <v>5295</v>
      </c>
      <c r="F1871" s="2">
        <v>7.49</v>
      </c>
      <c r="G1871" s="2">
        <v>39659.550000000003</v>
      </c>
      <c r="H1871" s="6">
        <f t="shared" si="29"/>
        <v>-9.336189676634887E-3</v>
      </c>
      <c r="I1871" s="4"/>
      <c r="J1871" s="4"/>
      <c r="K1871" s="4"/>
    </row>
    <row r="1872" spans="2:11" ht="13.5" x14ac:dyDescent="0.35">
      <c r="B1872" s="3">
        <v>44733</v>
      </c>
      <c r="C1872" s="2">
        <v>7.54</v>
      </c>
      <c r="D1872" s="2">
        <v>6.9454000000000002</v>
      </c>
      <c r="E1872" s="2">
        <v>27503</v>
      </c>
      <c r="F1872" s="2">
        <v>7.4829999999999997</v>
      </c>
      <c r="G1872" s="2">
        <v>205804.94899999999</v>
      </c>
      <c r="H1872" s="6">
        <f t="shared" si="29"/>
        <v>1.4801069534343474E-2</v>
      </c>
      <c r="I1872" s="4"/>
      <c r="J1872" s="4"/>
      <c r="K1872" s="4"/>
    </row>
    <row r="1873" spans="2:11" ht="13.5" x14ac:dyDescent="0.35">
      <c r="B1873" s="3">
        <v>44734</v>
      </c>
      <c r="C1873" s="2">
        <v>7.5</v>
      </c>
      <c r="D1873" s="2">
        <v>6.9085999999999999</v>
      </c>
      <c r="E1873" s="2">
        <v>17229</v>
      </c>
      <c r="F1873" s="2">
        <v>7.5179999999999998</v>
      </c>
      <c r="G1873" s="2">
        <v>129527.622</v>
      </c>
      <c r="H1873" s="6">
        <f t="shared" si="29"/>
        <v>-5.2984709304000326E-3</v>
      </c>
      <c r="I1873" s="4"/>
      <c r="J1873" s="4"/>
      <c r="K1873" s="4"/>
    </row>
    <row r="1874" spans="2:11" ht="13.5" x14ac:dyDescent="0.35">
      <c r="B1874" s="3">
        <v>44735</v>
      </c>
      <c r="C1874" s="2">
        <v>7.5</v>
      </c>
      <c r="D1874" s="2">
        <v>6.9085999999999999</v>
      </c>
      <c r="E1874" s="2">
        <v>24662</v>
      </c>
      <c r="F1874" s="2">
        <v>7.4740000000000002</v>
      </c>
      <c r="G1874" s="2">
        <v>184323.788</v>
      </c>
      <c r="H1874" s="6">
        <f t="shared" si="29"/>
        <v>0</v>
      </c>
      <c r="I1874" s="4"/>
      <c r="J1874" s="4"/>
      <c r="K1874" s="4"/>
    </row>
    <row r="1875" spans="2:11" ht="13.5" x14ac:dyDescent="0.35">
      <c r="B1875" s="3">
        <v>44736</v>
      </c>
      <c r="C1875" s="2">
        <v>7.45</v>
      </c>
      <c r="D1875" s="2">
        <v>6.8624999999999998</v>
      </c>
      <c r="E1875" s="2">
        <v>3422</v>
      </c>
      <c r="F1875" s="2">
        <v>7.4489999999999998</v>
      </c>
      <c r="G1875" s="2">
        <v>25490.477999999999</v>
      </c>
      <c r="H1875" s="6">
        <f t="shared" si="29"/>
        <v>-6.6728425440755043E-3</v>
      </c>
      <c r="I1875" s="4"/>
      <c r="J1875" s="4"/>
      <c r="K1875" s="4"/>
    </row>
    <row r="1876" spans="2:11" ht="13.5" x14ac:dyDescent="0.35">
      <c r="B1876" s="3">
        <v>44739</v>
      </c>
      <c r="C1876" s="2">
        <v>7.47</v>
      </c>
      <c r="D1876" s="2">
        <v>6.8808999999999996</v>
      </c>
      <c r="E1876" s="2">
        <v>1473</v>
      </c>
      <c r="F1876" s="2">
        <v>7.4390000000000001</v>
      </c>
      <c r="G1876" s="2">
        <v>10957.647000000001</v>
      </c>
      <c r="H1876" s="6">
        <f t="shared" si="29"/>
        <v>2.6812386156648089E-3</v>
      </c>
      <c r="I1876" s="4"/>
      <c r="J1876" s="4"/>
      <c r="K1876" s="4"/>
    </row>
    <row r="1877" spans="2:11" ht="13.5" x14ac:dyDescent="0.35">
      <c r="B1877" s="3">
        <v>44740</v>
      </c>
      <c r="C1877" s="2">
        <v>7.5</v>
      </c>
      <c r="D1877" s="2">
        <v>6.9085999999999999</v>
      </c>
      <c r="E1877" s="2">
        <v>1637</v>
      </c>
      <c r="F1877" s="2">
        <v>7.4880000000000004</v>
      </c>
      <c r="G1877" s="2">
        <v>12257.856</v>
      </c>
      <c r="H1877" s="6">
        <f t="shared" si="29"/>
        <v>4.0256361813135319E-3</v>
      </c>
      <c r="I1877" s="4"/>
      <c r="J1877" s="4"/>
      <c r="K1877" s="4"/>
    </row>
    <row r="1878" spans="2:11" ht="13.5" x14ac:dyDescent="0.35">
      <c r="B1878" s="3">
        <v>44741</v>
      </c>
      <c r="C1878" s="2">
        <v>7.47</v>
      </c>
      <c r="D1878" s="2">
        <v>6.8808999999999996</v>
      </c>
      <c r="E1878" s="2">
        <v>6127</v>
      </c>
      <c r="F1878" s="2">
        <v>7.4020000000000001</v>
      </c>
      <c r="G1878" s="2">
        <v>45352.053999999996</v>
      </c>
      <c r="H1878" s="6">
        <f t="shared" si="29"/>
        <v>-4.0094954115161216E-3</v>
      </c>
      <c r="I1878" s="4"/>
      <c r="J1878" s="4"/>
      <c r="K1878" s="4"/>
    </row>
    <row r="1879" spans="2:11" ht="13.5" x14ac:dyDescent="0.35">
      <c r="B1879" s="3">
        <v>44742</v>
      </c>
      <c r="C1879" s="2">
        <v>7.47</v>
      </c>
      <c r="D1879" s="2">
        <v>6.8808999999999996</v>
      </c>
      <c r="E1879" s="2">
        <v>553</v>
      </c>
      <c r="F1879" s="2">
        <v>7.4459999999999997</v>
      </c>
      <c r="G1879" s="2">
        <v>4117.6379999999999</v>
      </c>
      <c r="H1879" s="6">
        <f t="shared" si="29"/>
        <v>0</v>
      </c>
      <c r="I1879" s="4"/>
      <c r="J1879" s="4"/>
      <c r="K1879" s="4"/>
    </row>
    <row r="1880" spans="2:11" ht="13.5" x14ac:dyDescent="0.35">
      <c r="B1880" s="3">
        <v>44743</v>
      </c>
      <c r="C1880" s="2">
        <v>7.46</v>
      </c>
      <c r="D1880" s="2">
        <v>6.8716999999999997</v>
      </c>
      <c r="E1880" s="2">
        <v>1150</v>
      </c>
      <c r="F1880" s="2">
        <v>7.46</v>
      </c>
      <c r="G1880" s="2">
        <v>8579</v>
      </c>
      <c r="H1880" s="6">
        <f t="shared" si="29"/>
        <v>-1.3370343995698056E-3</v>
      </c>
      <c r="I1880" s="4"/>
      <c r="J1880" s="4"/>
      <c r="K1880" s="4"/>
    </row>
    <row r="1881" spans="2:11" ht="13.5" x14ac:dyDescent="0.35">
      <c r="B1881" s="3">
        <v>44746</v>
      </c>
      <c r="C1881" s="2">
        <v>7.45</v>
      </c>
      <c r="D1881" s="2">
        <v>6.8624999999999998</v>
      </c>
      <c r="E1881" s="2">
        <v>4560</v>
      </c>
      <c r="F1881" s="2">
        <v>7.41</v>
      </c>
      <c r="G1881" s="2">
        <v>33789.599999999999</v>
      </c>
      <c r="H1881" s="6">
        <f t="shared" si="29"/>
        <v>-1.3388244539196815E-3</v>
      </c>
      <c r="I1881" s="4"/>
      <c r="J1881" s="4"/>
      <c r="K1881" s="4"/>
    </row>
    <row r="1882" spans="2:11" ht="13.5" x14ac:dyDescent="0.35">
      <c r="B1882" s="3">
        <v>44747</v>
      </c>
      <c r="C1882" s="2">
        <v>7.36</v>
      </c>
      <c r="D1882" s="2">
        <v>6.7796000000000003</v>
      </c>
      <c r="E1882" s="2">
        <v>15952</v>
      </c>
      <c r="F1882" s="2">
        <v>7.3890000000000002</v>
      </c>
      <c r="G1882" s="2">
        <v>117869.32799999999</v>
      </c>
      <c r="H1882" s="6">
        <f t="shared" si="29"/>
        <v>-1.2080145719489914E-2</v>
      </c>
      <c r="I1882" s="4"/>
      <c r="J1882" s="4"/>
      <c r="K1882" s="4"/>
    </row>
    <row r="1883" spans="2:11" ht="13.5" x14ac:dyDescent="0.35">
      <c r="B1883" s="3">
        <v>44748</v>
      </c>
      <c r="C1883" s="2">
        <v>7.47</v>
      </c>
      <c r="D1883" s="2">
        <v>6.8808999999999996</v>
      </c>
      <c r="E1883" s="2">
        <v>7848</v>
      </c>
      <c r="F1883" s="2">
        <v>7.4249999999999998</v>
      </c>
      <c r="G1883" s="2">
        <v>58271.4</v>
      </c>
      <c r="H1883" s="6">
        <f t="shared" si="29"/>
        <v>1.4941884476960186E-2</v>
      </c>
      <c r="I1883" s="4"/>
      <c r="J1883" s="4"/>
      <c r="K1883" s="4"/>
    </row>
    <row r="1884" spans="2:11" ht="13.5" x14ac:dyDescent="0.35">
      <c r="B1884" s="3">
        <v>44749</v>
      </c>
      <c r="C1884" s="2">
        <v>7.47</v>
      </c>
      <c r="D1884" s="2">
        <v>6.8808999999999996</v>
      </c>
      <c r="E1884" s="2">
        <v>26544</v>
      </c>
      <c r="F1884" s="2">
        <v>7.4340000000000002</v>
      </c>
      <c r="G1884" s="2">
        <v>197328.09599999999</v>
      </c>
      <c r="H1884" s="6">
        <f t="shared" si="29"/>
        <v>0</v>
      </c>
      <c r="I1884" s="4"/>
      <c r="J1884" s="4"/>
      <c r="K1884" s="4"/>
    </row>
    <row r="1885" spans="2:11" ht="13.5" x14ac:dyDescent="0.35">
      <c r="B1885" s="3">
        <v>44750</v>
      </c>
      <c r="C1885" s="2">
        <v>7.48</v>
      </c>
      <c r="D1885" s="2">
        <v>6.8901000000000003</v>
      </c>
      <c r="E1885" s="2">
        <v>536</v>
      </c>
      <c r="F1885" s="2">
        <v>7.4749999999999996</v>
      </c>
      <c r="G1885" s="2">
        <v>4006.6</v>
      </c>
      <c r="H1885" s="6">
        <f t="shared" si="29"/>
        <v>1.3370343995699346E-3</v>
      </c>
      <c r="I1885" s="4"/>
      <c r="J1885" s="4"/>
      <c r="K1885" s="4"/>
    </row>
    <row r="1886" spans="2:11" ht="13.5" x14ac:dyDescent="0.35">
      <c r="B1886" s="3">
        <v>44753</v>
      </c>
      <c r="C1886" s="2">
        <v>7.6</v>
      </c>
      <c r="D1886" s="2">
        <v>7.0007000000000001</v>
      </c>
      <c r="E1886" s="2">
        <v>7467</v>
      </c>
      <c r="F1886" s="2">
        <v>7.6</v>
      </c>
      <c r="G1886" s="2">
        <v>56749.2</v>
      </c>
      <c r="H1886" s="6">
        <f t="shared" si="29"/>
        <v>1.6052016661586885E-2</v>
      </c>
      <c r="I1886" s="4"/>
      <c r="J1886" s="4"/>
      <c r="K1886" s="4"/>
    </row>
    <row r="1887" spans="2:11" ht="13.5" x14ac:dyDescent="0.35">
      <c r="B1887" s="3">
        <v>44754</v>
      </c>
      <c r="C1887" s="2">
        <v>8.0500000000000007</v>
      </c>
      <c r="D1887" s="2">
        <v>7.4151999999999996</v>
      </c>
      <c r="E1887" s="2">
        <v>32076</v>
      </c>
      <c r="F1887" s="2">
        <v>7.907</v>
      </c>
      <c r="G1887" s="2">
        <v>253624.932</v>
      </c>
      <c r="H1887" s="6">
        <f t="shared" si="29"/>
        <v>5.9208364877797848E-2</v>
      </c>
      <c r="I1887" s="4"/>
      <c r="J1887" s="4"/>
      <c r="K1887" s="4"/>
    </row>
    <row r="1888" spans="2:11" ht="13.5" x14ac:dyDescent="0.35">
      <c r="B1888" s="3">
        <v>44755</v>
      </c>
      <c r="C1888" s="2">
        <v>8.18</v>
      </c>
      <c r="D1888" s="2">
        <v>7.5349000000000004</v>
      </c>
      <c r="E1888" s="2">
        <v>6589</v>
      </c>
      <c r="F1888" s="2">
        <v>8.1820000000000004</v>
      </c>
      <c r="G1888" s="2">
        <v>53911.197999999997</v>
      </c>
      <c r="H1888" s="6">
        <f t="shared" si="29"/>
        <v>1.6142518070989428E-2</v>
      </c>
      <c r="I1888" s="4"/>
      <c r="J1888" s="4"/>
      <c r="K1888" s="4"/>
    </row>
    <row r="1889" spans="2:11" ht="13.5" x14ac:dyDescent="0.35">
      <c r="B1889" s="3">
        <v>44756</v>
      </c>
      <c r="C1889" s="2">
        <v>8.14</v>
      </c>
      <c r="D1889" s="2">
        <v>7.4981</v>
      </c>
      <c r="E1889" s="2">
        <v>9368</v>
      </c>
      <c r="F1889" s="2">
        <v>8.0470000000000006</v>
      </c>
      <c r="G1889" s="2">
        <v>75384.296000000002</v>
      </c>
      <c r="H1889" s="6">
        <f t="shared" si="29"/>
        <v>-4.8839400655616384E-3</v>
      </c>
      <c r="I1889" s="4"/>
      <c r="J1889" s="4"/>
      <c r="K1889" s="4"/>
    </row>
    <row r="1890" spans="2:11" ht="13.5" x14ac:dyDescent="0.35">
      <c r="B1890" s="3">
        <v>44757</v>
      </c>
      <c r="C1890" s="2">
        <v>8.1199999999999992</v>
      </c>
      <c r="D1890" s="2">
        <v>7.4797000000000002</v>
      </c>
      <c r="E1890" s="2">
        <v>2757</v>
      </c>
      <c r="F1890" s="2">
        <v>8.1110000000000007</v>
      </c>
      <c r="G1890" s="2">
        <v>22362.026999999998</v>
      </c>
      <c r="H1890" s="6">
        <f t="shared" si="29"/>
        <v>-2.4539550019337898E-3</v>
      </c>
      <c r="I1890" s="4"/>
      <c r="J1890" s="4"/>
      <c r="K1890" s="4"/>
    </row>
    <row r="1891" spans="2:11" ht="13.5" x14ac:dyDescent="0.35">
      <c r="B1891" s="3">
        <v>44760</v>
      </c>
      <c r="C1891" s="2">
        <v>8.17</v>
      </c>
      <c r="D1891" s="2">
        <v>7.5256999999999996</v>
      </c>
      <c r="E1891" s="2">
        <v>6056</v>
      </c>
      <c r="F1891" s="2">
        <v>8.0709999999999997</v>
      </c>
      <c r="G1891" s="2">
        <v>48877.976000000002</v>
      </c>
      <c r="H1891" s="6">
        <f t="shared" si="29"/>
        <v>6.1499792772436558E-3</v>
      </c>
      <c r="I1891" s="4"/>
      <c r="J1891" s="4"/>
      <c r="K1891" s="4"/>
    </row>
    <row r="1892" spans="2:11" ht="13.5" x14ac:dyDescent="0.35">
      <c r="B1892" s="3">
        <v>44761</v>
      </c>
      <c r="C1892" s="2">
        <v>8.09</v>
      </c>
      <c r="D1892" s="2">
        <v>7.452</v>
      </c>
      <c r="E1892" s="2">
        <v>2811</v>
      </c>
      <c r="F1892" s="2">
        <v>8.0069999999999997</v>
      </c>
      <c r="G1892" s="2">
        <v>22507.677</v>
      </c>
      <c r="H1892" s="6">
        <f t="shared" si="29"/>
        <v>-9.7931089466760119E-3</v>
      </c>
      <c r="I1892" s="4"/>
      <c r="J1892" s="4"/>
      <c r="K1892" s="4"/>
    </row>
    <row r="1893" spans="2:11" ht="13.5" x14ac:dyDescent="0.35">
      <c r="B1893" s="3">
        <v>44762</v>
      </c>
      <c r="C1893" s="2">
        <v>8.08</v>
      </c>
      <c r="D1893" s="2">
        <v>7.4428000000000001</v>
      </c>
      <c r="E1893" s="2">
        <v>2841</v>
      </c>
      <c r="F1893" s="2">
        <v>8.0299999999999994</v>
      </c>
      <c r="G1893" s="2">
        <v>22813.23</v>
      </c>
      <c r="H1893" s="6">
        <f t="shared" si="29"/>
        <v>-1.2345679012345512E-3</v>
      </c>
      <c r="I1893" s="4"/>
      <c r="J1893" s="4"/>
      <c r="K1893" s="4"/>
    </row>
    <row r="1894" spans="2:11" ht="13.5" x14ac:dyDescent="0.35">
      <c r="B1894" s="3">
        <v>44763</v>
      </c>
      <c r="C1894" s="2">
        <v>8.0500000000000007</v>
      </c>
      <c r="D1894" s="2">
        <v>7.4151999999999996</v>
      </c>
      <c r="E1894" s="2">
        <v>70</v>
      </c>
      <c r="F1894" s="2">
        <v>8.0500000000000007</v>
      </c>
      <c r="G1894" s="2">
        <v>563.5</v>
      </c>
      <c r="H1894" s="6">
        <f t="shared" si="29"/>
        <v>-3.7082818294191049E-3</v>
      </c>
      <c r="I1894" s="4"/>
      <c r="J1894" s="4"/>
      <c r="K1894" s="4"/>
    </row>
    <row r="1895" spans="2:11" ht="13.5" x14ac:dyDescent="0.35">
      <c r="B1895" s="3">
        <v>44764</v>
      </c>
      <c r="C1895" s="2">
        <v>8</v>
      </c>
      <c r="D1895" s="2">
        <v>7.3691000000000004</v>
      </c>
      <c r="E1895" s="2">
        <v>2841</v>
      </c>
      <c r="F1895" s="2">
        <v>8.0259999999999998</v>
      </c>
      <c r="G1895" s="2">
        <v>22801.866000000002</v>
      </c>
      <c r="H1895" s="6">
        <f t="shared" si="29"/>
        <v>-6.2169597583341171E-3</v>
      </c>
      <c r="I1895" s="4"/>
      <c r="J1895" s="4"/>
      <c r="K1895" s="4"/>
    </row>
    <row r="1896" spans="2:11" ht="13.5" x14ac:dyDescent="0.35">
      <c r="B1896" s="3">
        <v>44768</v>
      </c>
      <c r="C1896" s="2">
        <v>7.84</v>
      </c>
      <c r="D1896" s="2">
        <v>7.2218</v>
      </c>
      <c r="E1896" s="2">
        <v>7277</v>
      </c>
      <c r="F1896" s="2">
        <v>7.875</v>
      </c>
      <c r="G1896" s="2">
        <v>57306.375</v>
      </c>
      <c r="H1896" s="6">
        <f t="shared" si="29"/>
        <v>-1.9988872453895377E-2</v>
      </c>
      <c r="I1896" s="4"/>
      <c r="J1896" s="4"/>
      <c r="K1896" s="4"/>
    </row>
    <row r="1897" spans="2:11" ht="13.5" x14ac:dyDescent="0.35">
      <c r="B1897" s="3">
        <v>44769</v>
      </c>
      <c r="C1897" s="2">
        <v>7.84</v>
      </c>
      <c r="D1897" s="2">
        <v>7.2218</v>
      </c>
      <c r="E1897" s="2">
        <v>3351</v>
      </c>
      <c r="F1897" s="2">
        <v>7.7779999999999996</v>
      </c>
      <c r="G1897" s="2">
        <v>26064.078000000001</v>
      </c>
      <c r="H1897" s="6">
        <f t="shared" si="29"/>
        <v>0</v>
      </c>
      <c r="I1897" s="4"/>
      <c r="J1897" s="4"/>
      <c r="K1897" s="4"/>
    </row>
    <row r="1898" spans="2:11" ht="13.5" x14ac:dyDescent="0.35">
      <c r="B1898" s="3">
        <v>44770</v>
      </c>
      <c r="C1898" s="2">
        <v>7.75</v>
      </c>
      <c r="D1898" s="2">
        <v>7.1387999999999998</v>
      </c>
      <c r="E1898" s="2">
        <v>1280</v>
      </c>
      <c r="F1898" s="2">
        <v>7.7789999999999999</v>
      </c>
      <c r="G1898" s="2">
        <v>9957.1200000000008</v>
      </c>
      <c r="H1898" s="6">
        <f t="shared" si="29"/>
        <v>-1.1492979589576031E-2</v>
      </c>
      <c r="I1898" s="4"/>
      <c r="J1898" s="4"/>
      <c r="K1898" s="4"/>
    </row>
    <row r="1899" spans="2:11" ht="13.5" x14ac:dyDescent="0.35">
      <c r="B1899" s="3">
        <v>44771</v>
      </c>
      <c r="C1899" s="2">
        <v>7.74</v>
      </c>
      <c r="D1899" s="2">
        <v>7.1295999999999999</v>
      </c>
      <c r="E1899" s="2">
        <v>5482</v>
      </c>
      <c r="F1899" s="2">
        <v>7.7439999999999998</v>
      </c>
      <c r="G1899" s="2">
        <v>42452.608</v>
      </c>
      <c r="H1899" s="6">
        <f t="shared" si="29"/>
        <v>-1.2887319997758552E-3</v>
      </c>
      <c r="I1899" s="4"/>
      <c r="J1899" s="4"/>
      <c r="K1899" s="4"/>
    </row>
    <row r="1900" spans="2:11" ht="13.5" x14ac:dyDescent="0.35">
      <c r="B1900" s="3">
        <v>44774</v>
      </c>
      <c r="C1900" s="2">
        <v>7.9</v>
      </c>
      <c r="D1900" s="2">
        <v>7.2770000000000001</v>
      </c>
      <c r="E1900" s="2">
        <v>3563</v>
      </c>
      <c r="F1900" s="2">
        <v>7.8479999999999999</v>
      </c>
      <c r="G1900" s="2">
        <v>27962.423999999999</v>
      </c>
      <c r="H1900" s="6">
        <f t="shared" si="29"/>
        <v>2.0674371633752273E-2</v>
      </c>
      <c r="I1900" s="4"/>
      <c r="J1900" s="4"/>
      <c r="K1900" s="4"/>
    </row>
    <row r="1901" spans="2:11" ht="13.5" x14ac:dyDescent="0.35">
      <c r="B1901" s="3">
        <v>44775</v>
      </c>
      <c r="C1901" s="2">
        <v>7.8</v>
      </c>
      <c r="D1901" s="2">
        <v>7.1848999999999998</v>
      </c>
      <c r="E1901" s="2">
        <v>5341</v>
      </c>
      <c r="F1901" s="2">
        <v>7.7080000000000002</v>
      </c>
      <c r="G1901" s="2">
        <v>41168.428</v>
      </c>
      <c r="H1901" s="6">
        <f t="shared" si="29"/>
        <v>-1.2656314415281063E-2</v>
      </c>
      <c r="I1901" s="4"/>
      <c r="J1901" s="4"/>
      <c r="K1901" s="4"/>
    </row>
    <row r="1902" spans="2:11" ht="13.5" x14ac:dyDescent="0.35">
      <c r="B1902" s="3">
        <v>44776</v>
      </c>
      <c r="C1902" s="2">
        <v>7.8</v>
      </c>
      <c r="D1902" s="2">
        <v>7.1848999999999998</v>
      </c>
      <c r="E1902" s="2">
        <v>4225</v>
      </c>
      <c r="F1902" s="2">
        <v>7.8</v>
      </c>
      <c r="G1902" s="2">
        <v>32955</v>
      </c>
      <c r="H1902" s="6">
        <f t="shared" si="29"/>
        <v>0</v>
      </c>
      <c r="I1902" s="4"/>
      <c r="J1902" s="4"/>
      <c r="K1902" s="4"/>
    </row>
    <row r="1903" spans="2:11" ht="13.5" x14ac:dyDescent="0.35">
      <c r="B1903" s="3">
        <v>44777</v>
      </c>
      <c r="C1903" s="2">
        <v>7.8</v>
      </c>
      <c r="D1903" s="2">
        <v>7.1848999999999998</v>
      </c>
      <c r="E1903" s="2">
        <v>7150</v>
      </c>
      <c r="F1903" s="2">
        <v>7.7009999999999996</v>
      </c>
      <c r="G1903" s="2">
        <v>55062.15</v>
      </c>
      <c r="H1903" s="6">
        <f t="shared" si="29"/>
        <v>0</v>
      </c>
      <c r="I1903" s="4"/>
      <c r="J1903" s="4"/>
      <c r="K1903" s="4"/>
    </row>
    <row r="1904" spans="2:11" ht="13.5" x14ac:dyDescent="0.35">
      <c r="B1904" s="3">
        <v>44778</v>
      </c>
      <c r="C1904" s="2">
        <v>7.64</v>
      </c>
      <c r="D1904" s="2">
        <v>7.0374999999999996</v>
      </c>
      <c r="E1904" s="2">
        <v>4570</v>
      </c>
      <c r="F1904" s="2">
        <v>7.7</v>
      </c>
      <c r="G1904" s="2">
        <v>35189</v>
      </c>
      <c r="H1904" s="6">
        <f t="shared" si="29"/>
        <v>-2.0515247254659103E-2</v>
      </c>
      <c r="I1904" s="4"/>
      <c r="J1904" s="4"/>
      <c r="K1904" s="4"/>
    </row>
    <row r="1905" spans="2:11" ht="13.5" x14ac:dyDescent="0.35">
      <c r="B1905" s="3">
        <v>44781</v>
      </c>
      <c r="C1905" s="2">
        <v>7.89</v>
      </c>
      <c r="D1905" s="2">
        <v>7.2678000000000003</v>
      </c>
      <c r="E1905" s="2">
        <v>13867</v>
      </c>
      <c r="F1905" s="2">
        <v>7.6390000000000002</v>
      </c>
      <c r="G1905" s="2">
        <v>105930.01300000001</v>
      </c>
      <c r="H1905" s="6">
        <f t="shared" si="29"/>
        <v>3.2724689165186588E-2</v>
      </c>
      <c r="I1905" s="4"/>
      <c r="J1905" s="4"/>
      <c r="K1905" s="4"/>
    </row>
    <row r="1906" spans="2:11" ht="13.5" x14ac:dyDescent="0.35">
      <c r="B1906" s="3">
        <v>44782</v>
      </c>
      <c r="C1906" s="2">
        <v>7.85</v>
      </c>
      <c r="D1906" s="2">
        <v>7.2309999999999999</v>
      </c>
      <c r="E1906" s="2">
        <v>386</v>
      </c>
      <c r="F1906" s="2">
        <v>7.8090000000000002</v>
      </c>
      <c r="G1906" s="2">
        <v>3014.2739999999999</v>
      </c>
      <c r="H1906" s="6">
        <f t="shared" si="29"/>
        <v>-5.0634304741462872E-3</v>
      </c>
      <c r="I1906" s="4"/>
      <c r="J1906" s="4"/>
      <c r="K1906" s="4"/>
    </row>
    <row r="1907" spans="2:11" ht="13.5" x14ac:dyDescent="0.35">
      <c r="B1907" s="3">
        <v>44783</v>
      </c>
      <c r="C1907" s="2">
        <v>7.89</v>
      </c>
      <c r="D1907" s="2">
        <v>7.2678000000000003</v>
      </c>
      <c r="E1907" s="2">
        <v>593</v>
      </c>
      <c r="F1907" s="2">
        <v>7.8730000000000002</v>
      </c>
      <c r="G1907" s="2">
        <v>4668.6890000000003</v>
      </c>
      <c r="H1907" s="6">
        <f t="shared" si="29"/>
        <v>5.0891992808740688E-3</v>
      </c>
      <c r="I1907" s="4"/>
      <c r="J1907" s="4"/>
      <c r="K1907" s="4"/>
    </row>
    <row r="1908" spans="2:11" ht="13.5" x14ac:dyDescent="0.35">
      <c r="B1908" s="3">
        <v>44784</v>
      </c>
      <c r="C1908" s="2">
        <v>7.8</v>
      </c>
      <c r="D1908" s="2">
        <v>7.1848999999999998</v>
      </c>
      <c r="E1908" s="2">
        <v>3629</v>
      </c>
      <c r="F1908" s="2">
        <v>7.8</v>
      </c>
      <c r="G1908" s="2">
        <v>28306.2</v>
      </c>
      <c r="H1908" s="6">
        <f t="shared" si="29"/>
        <v>-1.1406477888769698E-2</v>
      </c>
      <c r="I1908" s="4"/>
      <c r="J1908" s="4"/>
      <c r="K1908" s="4"/>
    </row>
    <row r="1909" spans="2:11" ht="13.5" x14ac:dyDescent="0.35">
      <c r="B1909" s="3">
        <v>44785</v>
      </c>
      <c r="C1909" s="2">
        <v>7.85</v>
      </c>
      <c r="D1909" s="2">
        <v>7.2309999999999999</v>
      </c>
      <c r="E1909" s="2">
        <v>324</v>
      </c>
      <c r="F1909" s="2">
        <v>7.7839999999999998</v>
      </c>
      <c r="G1909" s="2">
        <v>2522.0160000000001</v>
      </c>
      <c r="H1909" s="6">
        <f t="shared" si="29"/>
        <v>6.416234046402877E-3</v>
      </c>
      <c r="I1909" s="4"/>
      <c r="J1909" s="4"/>
      <c r="K1909" s="4"/>
    </row>
    <row r="1910" spans="2:11" ht="13.5" x14ac:dyDescent="0.35">
      <c r="B1910" s="3">
        <v>44788</v>
      </c>
      <c r="C1910" s="2">
        <v>7.89</v>
      </c>
      <c r="D1910" s="2">
        <v>7.2678000000000003</v>
      </c>
      <c r="E1910" s="2">
        <v>5123</v>
      </c>
      <c r="F1910" s="2">
        <v>7.8620000000000001</v>
      </c>
      <c r="G1910" s="2">
        <v>40277.025999999998</v>
      </c>
      <c r="H1910" s="6">
        <f t="shared" si="29"/>
        <v>5.0891992808740688E-3</v>
      </c>
      <c r="I1910" s="4"/>
      <c r="J1910" s="4"/>
      <c r="K1910" s="4"/>
    </row>
    <row r="1911" spans="2:11" ht="13.5" x14ac:dyDescent="0.35">
      <c r="B1911" s="3">
        <v>44789</v>
      </c>
      <c r="C1911" s="2">
        <v>7.85</v>
      </c>
      <c r="D1911" s="2">
        <v>7.2309999999999999</v>
      </c>
      <c r="E1911" s="2">
        <v>975</v>
      </c>
      <c r="F1911" s="2">
        <v>7.8920000000000003</v>
      </c>
      <c r="G1911" s="2">
        <v>7694.7</v>
      </c>
      <c r="H1911" s="6">
        <f t="shared" si="29"/>
        <v>-5.0634304741462872E-3</v>
      </c>
      <c r="I1911" s="4"/>
      <c r="J1911" s="4"/>
      <c r="K1911" s="4"/>
    </row>
    <row r="1912" spans="2:11" ht="13.5" x14ac:dyDescent="0.35">
      <c r="B1912" s="3">
        <v>44790</v>
      </c>
      <c r="C1912" s="2">
        <v>7.8</v>
      </c>
      <c r="D1912" s="2">
        <v>7.1848999999999998</v>
      </c>
      <c r="E1912" s="2">
        <v>2121</v>
      </c>
      <c r="F1912" s="2">
        <v>7.7919999999999998</v>
      </c>
      <c r="G1912" s="2">
        <v>16526.831999999999</v>
      </c>
      <c r="H1912" s="6">
        <f t="shared" si="29"/>
        <v>-6.3753284469644624E-3</v>
      </c>
      <c r="I1912" s="4"/>
      <c r="J1912" s="4"/>
      <c r="K1912" s="4"/>
    </row>
    <row r="1913" spans="2:11" ht="13.5" x14ac:dyDescent="0.35">
      <c r="B1913" s="3">
        <v>44791</v>
      </c>
      <c r="C1913" s="2">
        <v>7.8</v>
      </c>
      <c r="D1913" s="2">
        <v>7.1848999999999998</v>
      </c>
      <c r="E1913" s="2">
        <v>2571</v>
      </c>
      <c r="F1913" s="2">
        <v>7.8280000000000003</v>
      </c>
      <c r="G1913" s="2">
        <v>20125.788</v>
      </c>
      <c r="H1913" s="6">
        <f t="shared" si="29"/>
        <v>0</v>
      </c>
      <c r="I1913" s="4"/>
      <c r="J1913" s="4"/>
      <c r="K1913" s="4"/>
    </row>
    <row r="1914" spans="2:11" ht="13.5" x14ac:dyDescent="0.35">
      <c r="B1914" s="3">
        <v>44792</v>
      </c>
      <c r="C1914" s="2">
        <v>7.78</v>
      </c>
      <c r="D1914" s="2">
        <v>7.1665000000000001</v>
      </c>
      <c r="E1914" s="2">
        <v>3069</v>
      </c>
      <c r="F1914" s="2">
        <v>7.7729999999999997</v>
      </c>
      <c r="G1914" s="2">
        <v>23855.337</v>
      </c>
      <c r="H1914" s="6">
        <f t="shared" si="29"/>
        <v>-2.5609263872844088E-3</v>
      </c>
      <c r="I1914" s="4"/>
      <c r="J1914" s="4"/>
      <c r="K1914" s="4"/>
    </row>
    <row r="1915" spans="2:11" ht="13.5" x14ac:dyDescent="0.35">
      <c r="B1915" s="3">
        <v>44795</v>
      </c>
      <c r="C1915" s="2">
        <v>7.75</v>
      </c>
      <c r="D1915" s="2">
        <v>7.1387999999999998</v>
      </c>
      <c r="E1915" s="2">
        <v>3296</v>
      </c>
      <c r="F1915" s="2">
        <v>7.7240000000000002</v>
      </c>
      <c r="G1915" s="2">
        <v>25458.304</v>
      </c>
      <c r="H1915" s="6">
        <f t="shared" si="29"/>
        <v>-3.8652061675853318E-3</v>
      </c>
      <c r="I1915" s="4"/>
      <c r="J1915" s="4"/>
      <c r="K1915" s="4"/>
    </row>
    <row r="1916" spans="2:11" ht="13.5" x14ac:dyDescent="0.35">
      <c r="B1916" s="3">
        <v>44796</v>
      </c>
      <c r="C1916" s="2">
        <v>7.74</v>
      </c>
      <c r="D1916" s="2">
        <v>7.1295999999999999</v>
      </c>
      <c r="E1916" s="2">
        <v>2766</v>
      </c>
      <c r="F1916" s="2">
        <v>7.6920000000000002</v>
      </c>
      <c r="G1916" s="2">
        <v>21276.072</v>
      </c>
      <c r="H1916" s="6">
        <f t="shared" si="29"/>
        <v>-1.2887319997758552E-3</v>
      </c>
      <c r="I1916" s="4"/>
      <c r="J1916" s="4"/>
      <c r="K1916" s="4"/>
    </row>
    <row r="1917" spans="2:11" ht="13.5" x14ac:dyDescent="0.35">
      <c r="B1917" s="3">
        <v>44797</v>
      </c>
      <c r="C1917" s="2">
        <v>7.75</v>
      </c>
      <c r="D1917" s="2">
        <v>7.1387999999999998</v>
      </c>
      <c r="E1917" s="2">
        <v>3663</v>
      </c>
      <c r="F1917" s="2">
        <v>7.7489999999999997</v>
      </c>
      <c r="G1917" s="2">
        <v>28384.587</v>
      </c>
      <c r="H1917" s="6">
        <f t="shared" si="29"/>
        <v>1.2903949730700005E-3</v>
      </c>
      <c r="I1917" s="4"/>
      <c r="J1917" s="4"/>
      <c r="K1917" s="4"/>
    </row>
    <row r="1918" spans="2:11" ht="13.5" x14ac:dyDescent="0.35">
      <c r="B1918" s="3">
        <v>44798</v>
      </c>
      <c r="C1918" s="2">
        <v>7.68</v>
      </c>
      <c r="D1918" s="2">
        <v>7.0743999999999998</v>
      </c>
      <c r="E1918" s="2">
        <v>4576</v>
      </c>
      <c r="F1918" s="2">
        <v>7.7140000000000004</v>
      </c>
      <c r="G1918" s="2">
        <v>35299.264000000003</v>
      </c>
      <c r="H1918" s="6">
        <f t="shared" si="29"/>
        <v>-9.021123998431111E-3</v>
      </c>
      <c r="I1918" s="4"/>
      <c r="J1918" s="4"/>
      <c r="K1918" s="4"/>
    </row>
    <row r="1919" spans="2:11" ht="13.5" x14ac:dyDescent="0.35">
      <c r="B1919" s="3">
        <v>44799</v>
      </c>
      <c r="C1919" s="2">
        <v>7.75</v>
      </c>
      <c r="D1919" s="2">
        <v>7.1387999999999998</v>
      </c>
      <c r="E1919" s="2">
        <v>17185</v>
      </c>
      <c r="F1919" s="2">
        <v>7.7110000000000003</v>
      </c>
      <c r="G1919" s="2">
        <v>132513.535</v>
      </c>
      <c r="H1919" s="6">
        <f t="shared" si="29"/>
        <v>9.1032455049191476E-3</v>
      </c>
      <c r="I1919" s="4"/>
      <c r="J1919" s="4"/>
      <c r="K1919" s="4"/>
    </row>
    <row r="1920" spans="2:11" ht="13.5" x14ac:dyDescent="0.35">
      <c r="B1920" s="3">
        <v>44802</v>
      </c>
      <c r="C1920" s="2">
        <v>7.75</v>
      </c>
      <c r="D1920" s="2">
        <v>7.1387999999999998</v>
      </c>
      <c r="E1920" s="2">
        <v>1825</v>
      </c>
      <c r="F1920" s="2">
        <v>7.7240000000000002</v>
      </c>
      <c r="G1920" s="2">
        <v>14096.3</v>
      </c>
      <c r="H1920" s="6">
        <f t="shared" si="29"/>
        <v>0</v>
      </c>
      <c r="I1920" s="4"/>
      <c r="J1920" s="4"/>
      <c r="K1920" s="4"/>
    </row>
    <row r="1921" spans="2:11" ht="13.5" x14ac:dyDescent="0.35">
      <c r="B1921" s="3">
        <v>44803</v>
      </c>
      <c r="C1921" s="2">
        <v>7.6</v>
      </c>
      <c r="D1921" s="2">
        <v>7.0007000000000001</v>
      </c>
      <c r="E1921" s="2">
        <v>13761</v>
      </c>
      <c r="F1921" s="2">
        <v>7.5490000000000004</v>
      </c>
      <c r="G1921" s="2">
        <v>103881.789</v>
      </c>
      <c r="H1921" s="6">
        <f t="shared" si="29"/>
        <v>-1.9344987953157346E-2</v>
      </c>
      <c r="I1921" s="4"/>
      <c r="J1921" s="4"/>
      <c r="K1921" s="4"/>
    </row>
    <row r="1922" spans="2:11" ht="13.5" x14ac:dyDescent="0.35">
      <c r="B1922" s="3">
        <v>44804</v>
      </c>
      <c r="C1922" s="2">
        <v>7.5</v>
      </c>
      <c r="D1922" s="2">
        <v>6.9085999999999999</v>
      </c>
      <c r="E1922" s="2">
        <v>6716</v>
      </c>
      <c r="F1922" s="2">
        <v>7.5540000000000003</v>
      </c>
      <c r="G1922" s="2">
        <v>50732.663999999997</v>
      </c>
      <c r="H1922" s="6">
        <f t="shared" si="29"/>
        <v>-1.3155827274415458E-2</v>
      </c>
      <c r="I1922" s="4"/>
      <c r="J1922" s="4"/>
      <c r="K1922" s="4"/>
    </row>
    <row r="1923" spans="2:11" ht="13.5" x14ac:dyDescent="0.35">
      <c r="B1923" s="3">
        <v>44805</v>
      </c>
      <c r="C1923" s="2">
        <v>7.5</v>
      </c>
      <c r="D1923" s="2">
        <v>6.9085999999999999</v>
      </c>
      <c r="E1923" s="2">
        <v>9173</v>
      </c>
      <c r="F1923" s="2">
        <v>7.4859999999999998</v>
      </c>
      <c r="G1923" s="2">
        <v>68669.077999999994</v>
      </c>
      <c r="H1923" s="6">
        <f t="shared" si="29"/>
        <v>0</v>
      </c>
      <c r="I1923" s="4"/>
      <c r="J1923" s="4"/>
      <c r="K1923" s="4"/>
    </row>
    <row r="1924" spans="2:11" ht="13.5" x14ac:dyDescent="0.35">
      <c r="B1924" s="3">
        <v>44806</v>
      </c>
      <c r="C1924" s="2">
        <v>7.55</v>
      </c>
      <c r="D1924" s="2">
        <v>6.9546000000000001</v>
      </c>
      <c r="E1924" s="2">
        <v>4256</v>
      </c>
      <c r="F1924" s="2">
        <v>7.49</v>
      </c>
      <c r="G1924" s="2">
        <v>31877.439999999999</v>
      </c>
      <c r="H1924" s="6">
        <f t="shared" si="29"/>
        <v>6.6583678313985846E-3</v>
      </c>
      <c r="I1924" s="4"/>
      <c r="J1924" s="4"/>
      <c r="K1924" s="4"/>
    </row>
    <row r="1925" spans="2:11" ht="13.5" x14ac:dyDescent="0.35">
      <c r="B1925" s="3">
        <v>44809</v>
      </c>
      <c r="C1925" s="2">
        <v>7.45</v>
      </c>
      <c r="D1925" s="2">
        <v>6.8624999999999998</v>
      </c>
      <c r="E1925" s="2">
        <v>21207</v>
      </c>
      <c r="F1925" s="2">
        <v>7.4640000000000004</v>
      </c>
      <c r="G1925" s="2">
        <v>158289.04800000001</v>
      </c>
      <c r="H1925" s="6">
        <f t="shared" si="29"/>
        <v>-1.3243033387973469E-2</v>
      </c>
      <c r="I1925" s="4"/>
      <c r="J1925" s="4"/>
      <c r="K1925" s="4"/>
    </row>
    <row r="1926" spans="2:11" ht="13.5" x14ac:dyDescent="0.35">
      <c r="B1926" s="3">
        <v>44810</v>
      </c>
      <c r="C1926" s="2">
        <v>7.5</v>
      </c>
      <c r="D1926" s="2">
        <v>6.9085999999999999</v>
      </c>
      <c r="E1926" s="2">
        <v>11339</v>
      </c>
      <c r="F1926" s="2">
        <v>7.4249999999999998</v>
      </c>
      <c r="G1926" s="2">
        <v>84192.074999999997</v>
      </c>
      <c r="H1926" s="6">
        <f t="shared" si="29"/>
        <v>6.7176684881602956E-3</v>
      </c>
      <c r="I1926" s="4"/>
      <c r="J1926" s="4"/>
      <c r="K1926" s="4"/>
    </row>
    <row r="1927" spans="2:11" ht="13.5" x14ac:dyDescent="0.35">
      <c r="B1927" s="3">
        <v>44811</v>
      </c>
      <c r="C1927" s="2">
        <v>7.6</v>
      </c>
      <c r="D1927" s="2">
        <v>7.0007000000000001</v>
      </c>
      <c r="E1927" s="2">
        <v>4722</v>
      </c>
      <c r="F1927" s="2">
        <v>7.4009999999999998</v>
      </c>
      <c r="G1927" s="2">
        <v>34947.521999999997</v>
      </c>
      <c r="H1927" s="6">
        <f t="shared" ref="H1927:H1990" si="30">(D1927-D1926)/D1926</f>
        <v>1.3331210375474089E-2</v>
      </c>
      <c r="I1927" s="4"/>
      <c r="J1927" s="4"/>
      <c r="K1927" s="4"/>
    </row>
    <row r="1928" spans="2:11" ht="13.5" x14ac:dyDescent="0.35">
      <c r="B1928" s="3">
        <v>44812</v>
      </c>
      <c r="C1928" s="2">
        <v>7.5</v>
      </c>
      <c r="D1928" s="2">
        <v>6.9085999999999999</v>
      </c>
      <c r="E1928" s="2">
        <v>3122</v>
      </c>
      <c r="F1928" s="2">
        <v>7.548</v>
      </c>
      <c r="G1928" s="2">
        <v>23564.856</v>
      </c>
      <c r="H1928" s="6">
        <f t="shared" si="30"/>
        <v>-1.3155827274415458E-2</v>
      </c>
      <c r="I1928" s="4"/>
      <c r="J1928" s="4"/>
      <c r="K1928" s="4"/>
    </row>
    <row r="1929" spans="2:11" ht="13.5" x14ac:dyDescent="0.35">
      <c r="B1929" s="3">
        <v>44813</v>
      </c>
      <c r="C1929" s="2">
        <v>7.5</v>
      </c>
      <c r="D1929" s="2">
        <v>6.9085999999999999</v>
      </c>
      <c r="E1929" s="2">
        <v>6157</v>
      </c>
      <c r="F1929" s="2">
        <v>7.4160000000000004</v>
      </c>
      <c r="G1929" s="2">
        <v>45660.311999999998</v>
      </c>
      <c r="H1929" s="6">
        <f t="shared" si="30"/>
        <v>0</v>
      </c>
      <c r="I1929" s="4"/>
      <c r="J1929" s="4"/>
      <c r="K1929" s="4"/>
    </row>
    <row r="1930" spans="2:11" ht="13.5" x14ac:dyDescent="0.35">
      <c r="B1930" s="3">
        <v>44816</v>
      </c>
      <c r="C1930" s="2">
        <v>7.5</v>
      </c>
      <c r="D1930" s="2">
        <v>6.9085999999999999</v>
      </c>
      <c r="E1930" s="2">
        <v>4849</v>
      </c>
      <c r="F1930" s="2">
        <v>7.4089999999999998</v>
      </c>
      <c r="G1930" s="2">
        <v>35926.241000000002</v>
      </c>
      <c r="H1930" s="6">
        <f t="shared" si="30"/>
        <v>0</v>
      </c>
      <c r="I1930" s="4"/>
      <c r="J1930" s="4"/>
      <c r="K1930" s="4"/>
    </row>
    <row r="1931" spans="2:11" ht="13.5" x14ac:dyDescent="0.35">
      <c r="B1931" s="3">
        <v>44817</v>
      </c>
      <c r="C1931" s="2">
        <v>7.4</v>
      </c>
      <c r="D1931" s="2">
        <v>6.8164999999999996</v>
      </c>
      <c r="E1931" s="2">
        <v>2379</v>
      </c>
      <c r="F1931" s="2">
        <v>7.4249999999999998</v>
      </c>
      <c r="G1931" s="2">
        <v>17664.075000000001</v>
      </c>
      <c r="H1931" s="6">
        <f t="shared" si="30"/>
        <v>-1.3331210375474089E-2</v>
      </c>
      <c r="I1931" s="4"/>
      <c r="J1931" s="4"/>
      <c r="K1931" s="4"/>
    </row>
    <row r="1932" spans="2:11" ht="13.5" x14ac:dyDescent="0.35">
      <c r="B1932" s="3">
        <v>44818</v>
      </c>
      <c r="C1932" s="2">
        <v>7.45</v>
      </c>
      <c r="D1932" s="2">
        <v>6.8624999999999998</v>
      </c>
      <c r="E1932" s="2">
        <v>8185</v>
      </c>
      <c r="F1932" s="2">
        <v>7.391</v>
      </c>
      <c r="G1932" s="2">
        <v>60495.334999999999</v>
      </c>
      <c r="H1932" s="6">
        <f t="shared" si="30"/>
        <v>6.7483312550429492E-3</v>
      </c>
      <c r="I1932" s="4"/>
      <c r="J1932" s="4"/>
      <c r="K1932" s="4"/>
    </row>
    <row r="1933" spans="2:11" ht="13.5" x14ac:dyDescent="0.35">
      <c r="B1933" s="3">
        <v>44819</v>
      </c>
      <c r="C1933" s="2">
        <v>7.45</v>
      </c>
      <c r="D1933" s="2">
        <v>6.8624999999999998</v>
      </c>
      <c r="E1933" s="2">
        <v>18357</v>
      </c>
      <c r="F1933" s="2">
        <v>7.375</v>
      </c>
      <c r="G1933" s="2">
        <v>135382.875</v>
      </c>
      <c r="H1933" s="6">
        <f t="shared" si="30"/>
        <v>0</v>
      </c>
      <c r="I1933" s="4"/>
      <c r="J1933" s="4"/>
      <c r="K1933" s="4"/>
    </row>
    <row r="1934" spans="2:11" ht="13.5" x14ac:dyDescent="0.35">
      <c r="B1934" s="3">
        <v>44820</v>
      </c>
      <c r="C1934" s="2">
        <v>7.35</v>
      </c>
      <c r="D1934" s="2">
        <v>6.7704000000000004</v>
      </c>
      <c r="E1934" s="2">
        <v>16157</v>
      </c>
      <c r="F1934" s="2">
        <v>7.359</v>
      </c>
      <c r="G1934" s="2">
        <v>118899.363</v>
      </c>
      <c r="H1934" s="6">
        <f t="shared" si="30"/>
        <v>-1.3420765027322317E-2</v>
      </c>
      <c r="I1934" s="4"/>
      <c r="J1934" s="4"/>
      <c r="K1934" s="4"/>
    </row>
    <row r="1935" spans="2:11" ht="13.5" x14ac:dyDescent="0.35">
      <c r="B1935" s="3">
        <v>44823</v>
      </c>
      <c r="C1935" s="2">
        <v>7.35</v>
      </c>
      <c r="D1935" s="2">
        <v>6.7704000000000004</v>
      </c>
      <c r="E1935" s="2">
        <v>1455</v>
      </c>
      <c r="F1935" s="2">
        <v>7.3520000000000003</v>
      </c>
      <c r="G1935" s="2">
        <v>10697.16</v>
      </c>
      <c r="H1935" s="6">
        <f t="shared" si="30"/>
        <v>0</v>
      </c>
      <c r="I1935" s="4"/>
      <c r="J1935" s="4"/>
      <c r="K1935" s="4"/>
    </row>
    <row r="1936" spans="2:11" ht="13.5" x14ac:dyDescent="0.35">
      <c r="B1936" s="3">
        <v>44824</v>
      </c>
      <c r="C1936" s="2">
        <v>7.35</v>
      </c>
      <c r="D1936" s="2">
        <v>6.7704000000000004</v>
      </c>
      <c r="E1936" s="2">
        <v>5582</v>
      </c>
      <c r="F1936" s="2">
        <v>7.359</v>
      </c>
      <c r="G1936" s="2">
        <v>41077.938000000002</v>
      </c>
      <c r="H1936" s="6">
        <f t="shared" si="30"/>
        <v>0</v>
      </c>
      <c r="I1936" s="4"/>
      <c r="J1936" s="4"/>
      <c r="K1936" s="4"/>
    </row>
    <row r="1937" spans="2:11" ht="13.5" x14ac:dyDescent="0.35">
      <c r="B1937" s="3">
        <v>44825</v>
      </c>
      <c r="C1937" s="2">
        <v>7.57</v>
      </c>
      <c r="D1937" s="2">
        <v>6.9729999999999999</v>
      </c>
      <c r="E1937" s="2">
        <v>18121</v>
      </c>
      <c r="F1937" s="2">
        <v>7.3789999999999996</v>
      </c>
      <c r="G1937" s="2">
        <v>133714.859</v>
      </c>
      <c r="H1937" s="6">
        <f t="shared" si="30"/>
        <v>2.9924376698570163E-2</v>
      </c>
      <c r="I1937" s="4"/>
      <c r="J1937" s="4"/>
      <c r="K1937" s="4"/>
    </row>
    <row r="1938" spans="2:11" ht="13.5" x14ac:dyDescent="0.35">
      <c r="B1938" s="3">
        <v>44826</v>
      </c>
      <c r="C1938" s="2">
        <v>7.55</v>
      </c>
      <c r="D1938" s="2">
        <v>6.9546000000000001</v>
      </c>
      <c r="E1938" s="2">
        <v>1117</v>
      </c>
      <c r="F1938" s="2">
        <v>7.5620000000000003</v>
      </c>
      <c r="G1938" s="2">
        <v>8446.7540000000008</v>
      </c>
      <c r="H1938" s="6">
        <f t="shared" si="30"/>
        <v>-2.6387494622113509E-3</v>
      </c>
      <c r="I1938" s="4"/>
      <c r="J1938" s="4"/>
      <c r="K1938" s="4"/>
    </row>
    <row r="1939" spans="2:11" ht="13.5" x14ac:dyDescent="0.35">
      <c r="B1939" s="3">
        <v>44827</v>
      </c>
      <c r="C1939" s="2">
        <v>7.5</v>
      </c>
      <c r="D1939" s="2">
        <v>6.9085999999999999</v>
      </c>
      <c r="E1939" s="2">
        <v>6420</v>
      </c>
      <c r="F1939" s="2">
        <v>7.5030000000000001</v>
      </c>
      <c r="G1939" s="2">
        <v>48169.26</v>
      </c>
      <c r="H1939" s="6">
        <f t="shared" si="30"/>
        <v>-6.6143272078912178E-3</v>
      </c>
      <c r="I1939" s="4"/>
      <c r="J1939" s="4"/>
      <c r="K1939" s="4"/>
    </row>
    <row r="1940" spans="2:11" ht="13.5" x14ac:dyDescent="0.35">
      <c r="B1940" s="3">
        <v>44830</v>
      </c>
      <c r="C1940" s="2">
        <v>7.45</v>
      </c>
      <c r="D1940" s="2">
        <v>6.8624999999999998</v>
      </c>
      <c r="E1940" s="2">
        <v>4570</v>
      </c>
      <c r="F1940" s="2">
        <v>7.46</v>
      </c>
      <c r="G1940" s="2">
        <v>34092.199999999997</v>
      </c>
      <c r="H1940" s="6">
        <f t="shared" si="30"/>
        <v>-6.6728425440755043E-3</v>
      </c>
      <c r="I1940" s="4"/>
      <c r="J1940" s="4"/>
      <c r="K1940" s="4"/>
    </row>
    <row r="1941" spans="2:11" ht="13.5" x14ac:dyDescent="0.35">
      <c r="B1941" s="3">
        <v>44831</v>
      </c>
      <c r="C1941" s="2">
        <v>7.41</v>
      </c>
      <c r="D1941" s="2">
        <v>6.8257000000000003</v>
      </c>
      <c r="E1941" s="2">
        <v>9521</v>
      </c>
      <c r="F1941" s="2">
        <v>7.3920000000000003</v>
      </c>
      <c r="G1941" s="2">
        <v>70379.232000000004</v>
      </c>
      <c r="H1941" s="6">
        <f t="shared" si="30"/>
        <v>-5.3624772313296178E-3</v>
      </c>
      <c r="I1941" s="4"/>
      <c r="J1941" s="4"/>
      <c r="K1941" s="4"/>
    </row>
    <row r="1942" spans="2:11" ht="13.5" x14ac:dyDescent="0.35">
      <c r="B1942" s="3">
        <v>44832</v>
      </c>
      <c r="C1942" s="2">
        <v>7.37</v>
      </c>
      <c r="D1942" s="2">
        <v>6.7888000000000002</v>
      </c>
      <c r="E1942" s="2">
        <v>9624</v>
      </c>
      <c r="F1942" s="2">
        <v>7.3949999999999996</v>
      </c>
      <c r="G1942" s="2">
        <v>71169.48</v>
      </c>
      <c r="H1942" s="6">
        <f t="shared" si="30"/>
        <v>-5.4060389410610123E-3</v>
      </c>
      <c r="I1942" s="4"/>
      <c r="J1942" s="4"/>
      <c r="K1942" s="4"/>
    </row>
    <row r="1943" spans="2:11" ht="13.5" x14ac:dyDescent="0.35">
      <c r="B1943" s="3">
        <v>44833</v>
      </c>
      <c r="C1943" s="2">
        <v>7.35</v>
      </c>
      <c r="D1943" s="2">
        <v>6.7704000000000004</v>
      </c>
      <c r="E1943" s="2">
        <v>8038</v>
      </c>
      <c r="F1943" s="2">
        <v>7.3609999999999998</v>
      </c>
      <c r="G1943" s="2">
        <v>59167.718000000001</v>
      </c>
      <c r="H1943" s="6">
        <f t="shared" si="30"/>
        <v>-2.710346452981344E-3</v>
      </c>
      <c r="I1943" s="4"/>
      <c r="J1943" s="4"/>
      <c r="K1943" s="4"/>
    </row>
    <row r="1944" spans="2:11" ht="13.5" x14ac:dyDescent="0.35">
      <c r="B1944" s="3">
        <v>44834</v>
      </c>
      <c r="C1944" s="2">
        <v>7.4</v>
      </c>
      <c r="D1944" s="2">
        <v>6.8164999999999996</v>
      </c>
      <c r="E1944" s="2">
        <v>9241</v>
      </c>
      <c r="F1944" s="2">
        <v>7.36</v>
      </c>
      <c r="G1944" s="2">
        <v>68013.759999999995</v>
      </c>
      <c r="H1944" s="6">
        <f t="shared" si="30"/>
        <v>6.8090511638897464E-3</v>
      </c>
      <c r="I1944" s="4"/>
      <c r="J1944" s="4"/>
      <c r="K1944" s="4"/>
    </row>
    <row r="1945" spans="2:11" ht="13.5" x14ac:dyDescent="0.35">
      <c r="B1945" s="3">
        <v>44837</v>
      </c>
      <c r="C1945" s="2">
        <v>7.39</v>
      </c>
      <c r="D1945" s="2">
        <v>6.8071999999999999</v>
      </c>
      <c r="E1945" s="2">
        <v>437</v>
      </c>
      <c r="F1945" s="2">
        <v>7.335</v>
      </c>
      <c r="G1945" s="2">
        <v>3205.395</v>
      </c>
      <c r="H1945" s="6">
        <f t="shared" si="30"/>
        <v>-1.3643365363455796E-3</v>
      </c>
      <c r="I1945" s="4"/>
      <c r="J1945" s="4"/>
      <c r="K1945" s="4"/>
    </row>
    <row r="1946" spans="2:11" ht="13.5" x14ac:dyDescent="0.35">
      <c r="B1946" s="3">
        <v>44838</v>
      </c>
      <c r="C1946" s="2">
        <v>7.27</v>
      </c>
      <c r="D1946" s="2">
        <v>6.6966999999999999</v>
      </c>
      <c r="E1946" s="2">
        <v>5114</v>
      </c>
      <c r="F1946" s="2">
        <v>7.274</v>
      </c>
      <c r="G1946" s="2">
        <v>37199.235999999997</v>
      </c>
      <c r="H1946" s="6">
        <f t="shared" si="30"/>
        <v>-1.6232812316370908E-2</v>
      </c>
      <c r="I1946" s="4"/>
      <c r="J1946" s="4"/>
      <c r="K1946" s="4"/>
    </row>
    <row r="1947" spans="2:11" ht="13.5" x14ac:dyDescent="0.35">
      <c r="B1947" s="3">
        <v>44839</v>
      </c>
      <c r="C1947" s="2">
        <v>7.35</v>
      </c>
      <c r="D1947" s="2">
        <v>6.7704000000000004</v>
      </c>
      <c r="E1947" s="2">
        <v>4878</v>
      </c>
      <c r="F1947" s="2">
        <v>7.2590000000000003</v>
      </c>
      <c r="G1947" s="2">
        <v>35409.402000000002</v>
      </c>
      <c r="H1947" s="6">
        <f t="shared" si="30"/>
        <v>1.1005420580285894E-2</v>
      </c>
      <c r="I1947" s="4"/>
      <c r="J1947" s="4"/>
      <c r="K1947" s="4"/>
    </row>
    <row r="1948" spans="2:11" ht="13.5" x14ac:dyDescent="0.35">
      <c r="B1948" s="3">
        <v>44840</v>
      </c>
      <c r="C1948" s="2">
        <v>7.34</v>
      </c>
      <c r="D1948" s="2">
        <v>6.7611999999999997</v>
      </c>
      <c r="E1948" s="2">
        <v>2535</v>
      </c>
      <c r="F1948" s="2">
        <v>7.24</v>
      </c>
      <c r="G1948" s="2">
        <v>18353.400000000001</v>
      </c>
      <c r="H1948" s="6">
        <f t="shared" si="30"/>
        <v>-1.3588561975659875E-3</v>
      </c>
      <c r="I1948" s="4"/>
      <c r="J1948" s="4"/>
      <c r="K1948" s="4"/>
    </row>
    <row r="1949" spans="2:11" ht="13.5" x14ac:dyDescent="0.35">
      <c r="B1949" s="3">
        <v>44841</v>
      </c>
      <c r="C1949" s="2">
        <v>7.33</v>
      </c>
      <c r="D1949" s="2">
        <v>6.7519999999999998</v>
      </c>
      <c r="E1949" s="2">
        <v>1806</v>
      </c>
      <c r="F1949" s="2">
        <v>7.29</v>
      </c>
      <c r="G1949" s="2">
        <v>13165.74</v>
      </c>
      <c r="H1949" s="6">
        <f t="shared" si="30"/>
        <v>-1.3607052002602904E-3</v>
      </c>
      <c r="I1949" s="4"/>
      <c r="J1949" s="4"/>
      <c r="K1949" s="4"/>
    </row>
    <row r="1950" spans="2:11" ht="13.5" x14ac:dyDescent="0.35">
      <c r="B1950" s="3">
        <v>44844</v>
      </c>
      <c r="C1950" s="2">
        <v>7.34</v>
      </c>
      <c r="D1950" s="2">
        <v>6.7611999999999997</v>
      </c>
      <c r="E1950" s="2">
        <v>1335</v>
      </c>
      <c r="F1950" s="2">
        <v>7.3239999999999998</v>
      </c>
      <c r="G1950" s="2">
        <v>9777.5400000000009</v>
      </c>
      <c r="H1950" s="6">
        <f t="shared" si="30"/>
        <v>1.3625592417061427E-3</v>
      </c>
      <c r="I1950" s="4"/>
      <c r="J1950" s="4"/>
      <c r="K1950" s="4"/>
    </row>
    <row r="1951" spans="2:11" ht="13.5" x14ac:dyDescent="0.35">
      <c r="B1951" s="3">
        <v>44845</v>
      </c>
      <c r="C1951" s="2">
        <v>7.3</v>
      </c>
      <c r="D1951" s="2">
        <v>6.7243000000000004</v>
      </c>
      <c r="E1951" s="2">
        <v>1411</v>
      </c>
      <c r="F1951" s="2">
        <v>7.3339999999999996</v>
      </c>
      <c r="G1951" s="2">
        <v>10348.273999999999</v>
      </c>
      <c r="H1951" s="6">
        <f t="shared" si="30"/>
        <v>-5.457611074957E-3</v>
      </c>
      <c r="I1951" s="4"/>
      <c r="J1951" s="4"/>
      <c r="K1951" s="4"/>
    </row>
    <row r="1952" spans="2:11" ht="13.5" x14ac:dyDescent="0.35">
      <c r="B1952" s="3">
        <v>44846</v>
      </c>
      <c r="C1952" s="2">
        <v>7.3</v>
      </c>
      <c r="D1952" s="2">
        <v>6.7243000000000004</v>
      </c>
      <c r="E1952" s="2">
        <v>2498</v>
      </c>
      <c r="F1952" s="2">
        <v>7.2889999999999997</v>
      </c>
      <c r="G1952" s="2">
        <v>18207.921999999999</v>
      </c>
      <c r="H1952" s="6">
        <f t="shared" si="30"/>
        <v>0</v>
      </c>
      <c r="I1952" s="4"/>
      <c r="J1952" s="4"/>
      <c r="K1952" s="4"/>
    </row>
    <row r="1953" spans="2:11" ht="13.5" x14ac:dyDescent="0.35">
      <c r="B1953" s="3">
        <v>44847</v>
      </c>
      <c r="C1953" s="2">
        <v>7.29</v>
      </c>
      <c r="D1953" s="2">
        <v>6.7150999999999996</v>
      </c>
      <c r="E1953" s="2">
        <v>3146</v>
      </c>
      <c r="F1953" s="2">
        <v>7.29</v>
      </c>
      <c r="G1953" s="2">
        <v>22934.34</v>
      </c>
      <c r="H1953" s="6">
        <f t="shared" si="30"/>
        <v>-1.3681721517482509E-3</v>
      </c>
      <c r="I1953" s="4"/>
      <c r="J1953" s="4"/>
      <c r="K1953" s="4"/>
    </row>
    <row r="1954" spans="2:11" ht="13.5" x14ac:dyDescent="0.35">
      <c r="B1954" s="3">
        <v>44848</v>
      </c>
      <c r="C1954" s="2">
        <v>7.29</v>
      </c>
      <c r="D1954" s="2">
        <v>6.7150999999999996</v>
      </c>
      <c r="E1954" s="2">
        <v>3951</v>
      </c>
      <c r="F1954" s="2">
        <v>7.2640000000000002</v>
      </c>
      <c r="G1954" s="2">
        <v>28700.063999999998</v>
      </c>
      <c r="H1954" s="6">
        <f t="shared" si="30"/>
        <v>0</v>
      </c>
      <c r="I1954" s="4"/>
      <c r="J1954" s="4"/>
      <c r="K1954" s="4"/>
    </row>
    <row r="1955" spans="2:11" ht="13.5" x14ac:dyDescent="0.35">
      <c r="B1955" s="3">
        <v>44851</v>
      </c>
      <c r="C1955" s="2">
        <v>7.29</v>
      </c>
      <c r="D1955" s="2">
        <v>6.7150999999999996</v>
      </c>
      <c r="E1955" s="2">
        <v>6350</v>
      </c>
      <c r="F1955" s="2">
        <v>7.2279999999999998</v>
      </c>
      <c r="G1955" s="2">
        <v>45897.8</v>
      </c>
      <c r="H1955" s="6">
        <f t="shared" si="30"/>
        <v>0</v>
      </c>
      <c r="I1955" s="4"/>
      <c r="J1955" s="4"/>
      <c r="K1955" s="4"/>
    </row>
    <row r="1956" spans="2:11" ht="13.5" x14ac:dyDescent="0.35">
      <c r="B1956" s="3">
        <v>44852</v>
      </c>
      <c r="C1956" s="2">
        <v>7.25</v>
      </c>
      <c r="D1956" s="2">
        <v>6.6783000000000001</v>
      </c>
      <c r="E1956" s="2">
        <v>1802</v>
      </c>
      <c r="F1956" s="2">
        <v>7.2359999999999998</v>
      </c>
      <c r="G1956" s="2">
        <v>13039.272000000001</v>
      </c>
      <c r="H1956" s="6">
        <f t="shared" si="30"/>
        <v>-5.4801864454735597E-3</v>
      </c>
      <c r="I1956" s="4"/>
      <c r="J1956" s="4"/>
      <c r="K1956" s="4"/>
    </row>
    <row r="1957" spans="2:11" ht="13.5" x14ac:dyDescent="0.35">
      <c r="B1957" s="3">
        <v>44853</v>
      </c>
      <c r="C1957" s="2">
        <v>7.24</v>
      </c>
      <c r="D1957" s="2">
        <v>6.6691000000000003</v>
      </c>
      <c r="E1957" s="2">
        <v>3861</v>
      </c>
      <c r="F1957" s="2">
        <v>7.2039999999999997</v>
      </c>
      <c r="G1957" s="2">
        <v>27814.644</v>
      </c>
      <c r="H1957" s="6">
        <f t="shared" si="30"/>
        <v>-1.37759609481453E-3</v>
      </c>
      <c r="I1957" s="4"/>
      <c r="J1957" s="4"/>
      <c r="K1957" s="4"/>
    </row>
    <row r="1958" spans="2:11" ht="13.5" x14ac:dyDescent="0.35">
      <c r="B1958" s="3">
        <v>44854</v>
      </c>
      <c r="C1958" s="2">
        <v>7.12</v>
      </c>
      <c r="D1958" s="2">
        <v>6.5585000000000004</v>
      </c>
      <c r="E1958" s="2">
        <v>3975</v>
      </c>
      <c r="F1958" s="2">
        <v>7.1479999999999997</v>
      </c>
      <c r="G1958" s="2">
        <v>28413.3</v>
      </c>
      <c r="H1958" s="6">
        <f t="shared" si="30"/>
        <v>-1.6583946859396292E-2</v>
      </c>
      <c r="I1958" s="4"/>
      <c r="J1958" s="4"/>
      <c r="K1958" s="4"/>
    </row>
    <row r="1959" spans="2:11" ht="13.5" x14ac:dyDescent="0.35">
      <c r="B1959" s="3">
        <v>44855</v>
      </c>
      <c r="C1959" s="2">
        <v>7.1</v>
      </c>
      <c r="D1959" s="2">
        <v>6.5400999999999998</v>
      </c>
      <c r="E1959" s="2">
        <v>9423</v>
      </c>
      <c r="F1959" s="2">
        <v>7.1669999999999998</v>
      </c>
      <c r="G1959" s="2">
        <v>67534.641000000003</v>
      </c>
      <c r="H1959" s="6">
        <f t="shared" si="30"/>
        <v>-2.8055195547763419E-3</v>
      </c>
      <c r="I1959" s="4"/>
      <c r="J1959" s="4"/>
      <c r="K1959" s="4"/>
    </row>
    <row r="1960" spans="2:11" ht="13.5" x14ac:dyDescent="0.35">
      <c r="B1960" s="3">
        <v>44858</v>
      </c>
      <c r="C1960" s="2">
        <v>7.3</v>
      </c>
      <c r="D1960" s="2">
        <v>6.7243000000000004</v>
      </c>
      <c r="E1960" s="2">
        <v>9821</v>
      </c>
      <c r="F1960" s="2">
        <v>7.2160000000000002</v>
      </c>
      <c r="G1960" s="2">
        <v>70868.335999999996</v>
      </c>
      <c r="H1960" s="6">
        <f t="shared" si="30"/>
        <v>2.8164706961667344E-2</v>
      </c>
      <c r="I1960" s="4"/>
      <c r="J1960" s="4"/>
      <c r="K1960" s="4"/>
    </row>
    <row r="1961" spans="2:11" ht="13.5" x14ac:dyDescent="0.35">
      <c r="B1961" s="3">
        <v>44859</v>
      </c>
      <c r="C1961" s="2">
        <v>7.29</v>
      </c>
      <c r="D1961" s="2">
        <v>6.7150999999999996</v>
      </c>
      <c r="E1961" s="2">
        <v>2690</v>
      </c>
      <c r="F1961" s="2">
        <v>7.2169999999999996</v>
      </c>
      <c r="G1961" s="2">
        <v>19413.73</v>
      </c>
      <c r="H1961" s="6">
        <f t="shared" si="30"/>
        <v>-1.3681721517482509E-3</v>
      </c>
      <c r="I1961" s="4"/>
      <c r="J1961" s="4"/>
      <c r="K1961" s="4"/>
    </row>
    <row r="1962" spans="2:11" ht="13.5" x14ac:dyDescent="0.35">
      <c r="B1962" s="3">
        <v>44860</v>
      </c>
      <c r="C1962" s="2">
        <v>7.28</v>
      </c>
      <c r="D1962" s="2">
        <v>6.7058999999999997</v>
      </c>
      <c r="E1962" s="2">
        <v>620</v>
      </c>
      <c r="F1962" s="2">
        <v>7.2720000000000002</v>
      </c>
      <c r="G1962" s="2">
        <v>4508.6400000000003</v>
      </c>
      <c r="H1962" s="6">
        <f t="shared" si="30"/>
        <v>-1.3700466113683899E-3</v>
      </c>
      <c r="I1962" s="4"/>
      <c r="J1962" s="4"/>
      <c r="K1962" s="4"/>
    </row>
    <row r="1963" spans="2:11" ht="13.5" x14ac:dyDescent="0.35">
      <c r="B1963" s="3">
        <v>44861</v>
      </c>
      <c r="C1963" s="2">
        <v>7.29</v>
      </c>
      <c r="D1963" s="2">
        <v>6.7150999999999996</v>
      </c>
      <c r="E1963" s="2">
        <v>1675</v>
      </c>
      <c r="F1963" s="2">
        <v>7.2510000000000003</v>
      </c>
      <c r="G1963" s="2">
        <v>12145.424999999999</v>
      </c>
      <c r="H1963" s="6">
        <f t="shared" si="30"/>
        <v>1.3719262142292423E-3</v>
      </c>
      <c r="I1963" s="4"/>
      <c r="J1963" s="4"/>
      <c r="K1963" s="4"/>
    </row>
    <row r="1964" spans="2:11" ht="13.5" x14ac:dyDescent="0.35">
      <c r="B1964" s="3">
        <v>44862</v>
      </c>
      <c r="C1964" s="2">
        <v>7.27</v>
      </c>
      <c r="D1964" s="2">
        <v>6.6966999999999999</v>
      </c>
      <c r="E1964" s="2">
        <v>1919</v>
      </c>
      <c r="F1964" s="2">
        <v>7.2190000000000003</v>
      </c>
      <c r="G1964" s="2">
        <v>13853.261</v>
      </c>
      <c r="H1964" s="6">
        <f t="shared" si="30"/>
        <v>-2.7400932227367798E-3</v>
      </c>
      <c r="I1964" s="4"/>
      <c r="J1964" s="4"/>
      <c r="K1964" s="4"/>
    </row>
    <row r="1965" spans="2:11" ht="13.5" x14ac:dyDescent="0.35">
      <c r="B1965" s="3">
        <v>44865</v>
      </c>
      <c r="C1965" s="2">
        <v>7.29</v>
      </c>
      <c r="D1965" s="2">
        <v>6.7150999999999996</v>
      </c>
      <c r="E1965" s="2">
        <v>5080</v>
      </c>
      <c r="F1965" s="2">
        <v>7.2839999999999998</v>
      </c>
      <c r="G1965" s="2">
        <v>37002.720000000001</v>
      </c>
      <c r="H1965" s="6">
        <f t="shared" si="30"/>
        <v>2.7476219630563933E-3</v>
      </c>
      <c r="I1965" s="4"/>
      <c r="J1965" s="4"/>
      <c r="K1965" s="4"/>
    </row>
    <row r="1966" spans="2:11" ht="13.5" x14ac:dyDescent="0.35">
      <c r="B1966" s="3">
        <v>44866</v>
      </c>
      <c r="C1966" s="2">
        <v>7.29</v>
      </c>
      <c r="D1966" s="2">
        <v>6.7150999999999996</v>
      </c>
      <c r="E1966" s="2">
        <v>4014</v>
      </c>
      <c r="F1966" s="2">
        <v>7.266</v>
      </c>
      <c r="G1966" s="2">
        <v>29165.723999999998</v>
      </c>
      <c r="H1966" s="6">
        <f t="shared" si="30"/>
        <v>0</v>
      </c>
      <c r="I1966" s="4"/>
      <c r="J1966" s="4"/>
      <c r="K1966" s="4"/>
    </row>
    <row r="1967" spans="2:11" ht="13.5" x14ac:dyDescent="0.35">
      <c r="B1967" s="3">
        <v>44867</v>
      </c>
      <c r="C1967" s="2">
        <v>7.3</v>
      </c>
      <c r="D1967" s="2">
        <v>6.7243000000000004</v>
      </c>
      <c r="E1967" s="2">
        <v>5681</v>
      </c>
      <c r="F1967" s="2">
        <v>7.2220000000000004</v>
      </c>
      <c r="G1967" s="2">
        <v>41028.182000000001</v>
      </c>
      <c r="H1967" s="6">
        <f t="shared" si="30"/>
        <v>1.3700466113685222E-3</v>
      </c>
      <c r="I1967" s="4"/>
      <c r="J1967" s="4"/>
      <c r="K1967" s="4"/>
    </row>
    <row r="1968" spans="2:11" ht="13.5" x14ac:dyDescent="0.35">
      <c r="B1968" s="3">
        <v>44868</v>
      </c>
      <c r="C1968" s="2">
        <v>7.3</v>
      </c>
      <c r="D1968" s="2">
        <v>6.7243000000000004</v>
      </c>
      <c r="E1968" s="2">
        <v>8210</v>
      </c>
      <c r="F1968" s="2">
        <v>7.1989999999999998</v>
      </c>
      <c r="G1968" s="2">
        <v>59103.79</v>
      </c>
      <c r="H1968" s="6">
        <f t="shared" si="30"/>
        <v>0</v>
      </c>
      <c r="I1968" s="4"/>
      <c r="J1968" s="4"/>
      <c r="K1968" s="4"/>
    </row>
    <row r="1969" spans="2:11" ht="13.5" x14ac:dyDescent="0.35">
      <c r="B1969" s="3">
        <v>44869</v>
      </c>
      <c r="C1969" s="2">
        <v>7.3</v>
      </c>
      <c r="D1969" s="2">
        <v>6.7243000000000004</v>
      </c>
      <c r="E1969" s="2">
        <v>742</v>
      </c>
      <c r="F1969" s="2">
        <v>7.2859999999999996</v>
      </c>
      <c r="G1969" s="2">
        <v>5406.2120000000004</v>
      </c>
      <c r="H1969" s="6">
        <f t="shared" si="30"/>
        <v>0</v>
      </c>
      <c r="I1969" s="4"/>
      <c r="J1969" s="4"/>
      <c r="K1969" s="4"/>
    </row>
    <row r="1970" spans="2:11" ht="13.5" x14ac:dyDescent="0.35">
      <c r="B1970" s="3">
        <v>44872</v>
      </c>
      <c r="C1970" s="2">
        <v>7.28</v>
      </c>
      <c r="D1970" s="2">
        <v>6.7058999999999997</v>
      </c>
      <c r="E1970" s="2">
        <v>1333</v>
      </c>
      <c r="F1970" s="2">
        <v>7.2779999999999996</v>
      </c>
      <c r="G1970" s="2">
        <v>9701.5740000000005</v>
      </c>
      <c r="H1970" s="6">
        <f t="shared" si="30"/>
        <v>-2.7363443034963695E-3</v>
      </c>
      <c r="I1970" s="4"/>
      <c r="J1970" s="4"/>
      <c r="K1970" s="4"/>
    </row>
    <row r="1971" spans="2:11" ht="13.5" x14ac:dyDescent="0.35">
      <c r="B1971" s="3">
        <v>44873</v>
      </c>
      <c r="C1971" s="2">
        <v>7.2</v>
      </c>
      <c r="D1971" s="2">
        <v>6.6322000000000001</v>
      </c>
      <c r="E1971" s="2">
        <v>2385</v>
      </c>
      <c r="F1971" s="2">
        <v>7.218</v>
      </c>
      <c r="G1971" s="2">
        <v>17214.93</v>
      </c>
      <c r="H1971" s="6">
        <f t="shared" si="30"/>
        <v>-1.0990321955293049E-2</v>
      </c>
      <c r="I1971" s="4"/>
      <c r="J1971" s="4"/>
      <c r="K1971" s="4"/>
    </row>
    <row r="1972" spans="2:11" ht="13.5" x14ac:dyDescent="0.35">
      <c r="B1972" s="3">
        <v>44874</v>
      </c>
      <c r="C1972" s="2">
        <v>7.2</v>
      </c>
      <c r="D1972" s="2">
        <v>6.6322000000000001</v>
      </c>
      <c r="E1972" s="2">
        <v>2429</v>
      </c>
      <c r="F1972" s="2">
        <v>7.2009999999999996</v>
      </c>
      <c r="G1972" s="2">
        <v>17491.228999999999</v>
      </c>
      <c r="H1972" s="6">
        <f t="shared" si="30"/>
        <v>0</v>
      </c>
      <c r="I1972" s="4"/>
      <c r="J1972" s="4"/>
      <c r="K1972" s="4"/>
    </row>
    <row r="1973" spans="2:11" ht="13.5" x14ac:dyDescent="0.35">
      <c r="B1973" s="3">
        <v>44875</v>
      </c>
      <c r="C1973" s="2">
        <v>7.25</v>
      </c>
      <c r="D1973" s="2">
        <v>6.6783000000000001</v>
      </c>
      <c r="E1973" s="2">
        <v>2223</v>
      </c>
      <c r="F1973" s="2">
        <v>7.202</v>
      </c>
      <c r="G1973" s="2">
        <v>16010.046</v>
      </c>
      <c r="H1973" s="6">
        <f t="shared" si="30"/>
        <v>6.9509363408823662E-3</v>
      </c>
      <c r="I1973" s="4"/>
      <c r="J1973" s="4"/>
      <c r="K1973" s="4"/>
    </row>
    <row r="1974" spans="2:11" ht="13.5" x14ac:dyDescent="0.35">
      <c r="B1974" s="3">
        <v>44876</v>
      </c>
      <c r="C1974" s="2">
        <v>7.25</v>
      </c>
      <c r="D1974" s="2">
        <v>6.6783000000000001</v>
      </c>
      <c r="E1974" s="2">
        <v>5775</v>
      </c>
      <c r="F1974" s="2">
        <v>7.22</v>
      </c>
      <c r="G1974" s="2">
        <v>41695.5</v>
      </c>
      <c r="H1974" s="6">
        <f t="shared" si="30"/>
        <v>0</v>
      </c>
      <c r="I1974" s="4"/>
      <c r="J1974" s="4"/>
      <c r="K1974" s="4"/>
    </row>
    <row r="1975" spans="2:11" ht="13.5" x14ac:dyDescent="0.35">
      <c r="B1975" s="3">
        <v>44879</v>
      </c>
      <c r="C1975" s="2">
        <v>7.25</v>
      </c>
      <c r="D1975" s="2">
        <v>6.6783000000000001</v>
      </c>
      <c r="E1975" s="2">
        <v>5751</v>
      </c>
      <c r="F1975" s="2">
        <v>7.19</v>
      </c>
      <c r="G1975" s="2">
        <v>41349.69</v>
      </c>
      <c r="H1975" s="6">
        <f t="shared" si="30"/>
        <v>0</v>
      </c>
      <c r="I1975" s="4"/>
      <c r="J1975" s="4"/>
      <c r="K1975" s="4"/>
    </row>
    <row r="1976" spans="2:11" ht="13.5" x14ac:dyDescent="0.35">
      <c r="B1976" s="3">
        <v>44880</v>
      </c>
      <c r="C1976" s="2">
        <v>7.18</v>
      </c>
      <c r="D1976" s="2">
        <v>6.6138000000000003</v>
      </c>
      <c r="E1976" s="2">
        <v>3935</v>
      </c>
      <c r="F1976" s="2">
        <v>7.1959999999999997</v>
      </c>
      <c r="G1976" s="2">
        <v>28316.26</v>
      </c>
      <c r="H1976" s="6">
        <f t="shared" si="30"/>
        <v>-9.6581465342976177E-3</v>
      </c>
      <c r="I1976" s="4"/>
      <c r="J1976" s="4"/>
      <c r="K1976" s="4"/>
    </row>
    <row r="1977" spans="2:11" ht="13.5" x14ac:dyDescent="0.35">
      <c r="B1977" s="3">
        <v>44881</v>
      </c>
      <c r="C1977" s="2">
        <v>7.2</v>
      </c>
      <c r="D1977" s="2">
        <v>6.6322000000000001</v>
      </c>
      <c r="E1977" s="2">
        <v>902</v>
      </c>
      <c r="F1977" s="2">
        <v>7.1379999999999999</v>
      </c>
      <c r="G1977" s="2">
        <v>6438.4759999999997</v>
      </c>
      <c r="H1977" s="6">
        <f t="shared" si="30"/>
        <v>2.782061749674884E-3</v>
      </c>
      <c r="I1977" s="4"/>
      <c r="J1977" s="4"/>
      <c r="K1977" s="4"/>
    </row>
    <row r="1978" spans="2:11" ht="13.5" x14ac:dyDescent="0.35">
      <c r="B1978" s="3">
        <v>44882</v>
      </c>
      <c r="C1978" s="2">
        <v>7.18</v>
      </c>
      <c r="D1978" s="2">
        <v>6.6138000000000003</v>
      </c>
      <c r="E1978" s="2">
        <v>500</v>
      </c>
      <c r="F1978" s="2">
        <v>7.1879999999999997</v>
      </c>
      <c r="G1978" s="2">
        <v>3594</v>
      </c>
      <c r="H1978" s="6">
        <f t="shared" si="30"/>
        <v>-2.7743433551460678E-3</v>
      </c>
      <c r="I1978" s="4"/>
      <c r="J1978" s="4"/>
      <c r="K1978" s="4"/>
    </row>
    <row r="1979" spans="2:11" ht="13.5" x14ac:dyDescent="0.35">
      <c r="B1979" s="3">
        <v>44883</v>
      </c>
      <c r="C1979" s="2">
        <v>7.2</v>
      </c>
      <c r="D1979" s="2">
        <v>6.6322000000000001</v>
      </c>
      <c r="E1979" s="2">
        <v>3068</v>
      </c>
      <c r="F1979" s="2">
        <v>7.2</v>
      </c>
      <c r="G1979" s="2">
        <v>22089.599999999999</v>
      </c>
      <c r="H1979" s="6">
        <f t="shared" si="30"/>
        <v>2.782061749674884E-3</v>
      </c>
      <c r="I1979" s="4"/>
      <c r="J1979" s="4"/>
      <c r="K1979" s="4"/>
    </row>
    <row r="1980" spans="2:11" ht="13.5" x14ac:dyDescent="0.35">
      <c r="B1980" s="3">
        <v>44886</v>
      </c>
      <c r="C1980" s="2">
        <v>7.2</v>
      </c>
      <c r="D1980" s="2">
        <v>6.6322000000000001</v>
      </c>
      <c r="E1980" s="2">
        <v>136887</v>
      </c>
      <c r="F1980" s="2">
        <v>7.0090000000000003</v>
      </c>
      <c r="G1980" s="2">
        <v>959440.98300000001</v>
      </c>
      <c r="H1980" s="6">
        <f t="shared" si="30"/>
        <v>0</v>
      </c>
      <c r="I1980" s="4"/>
      <c r="J1980" s="4"/>
      <c r="K1980" s="4"/>
    </row>
    <row r="1981" spans="2:11" ht="13.5" x14ac:dyDescent="0.35">
      <c r="B1981" s="3">
        <v>44887</v>
      </c>
      <c r="C1981" s="2">
        <v>7.2</v>
      </c>
      <c r="D1981" s="2">
        <v>6.6322000000000001</v>
      </c>
      <c r="E1981" s="2">
        <v>3055</v>
      </c>
      <c r="F1981" s="2">
        <v>7.1580000000000004</v>
      </c>
      <c r="G1981" s="2">
        <v>21867.69</v>
      </c>
      <c r="H1981" s="6">
        <f t="shared" si="30"/>
        <v>0</v>
      </c>
      <c r="I1981" s="4"/>
      <c r="J1981" s="4"/>
      <c r="K1981" s="4"/>
    </row>
    <row r="1982" spans="2:11" ht="13.5" x14ac:dyDescent="0.35">
      <c r="B1982" s="3">
        <v>44888</v>
      </c>
      <c r="C1982" s="2">
        <v>7.2</v>
      </c>
      <c r="D1982" s="2">
        <v>6.6322000000000001</v>
      </c>
      <c r="E1982" s="2">
        <v>1857</v>
      </c>
      <c r="F1982" s="2">
        <v>7.1920000000000002</v>
      </c>
      <c r="G1982" s="2">
        <v>13355.544</v>
      </c>
      <c r="H1982" s="6">
        <f t="shared" si="30"/>
        <v>0</v>
      </c>
      <c r="I1982" s="4"/>
      <c r="J1982" s="4"/>
      <c r="K1982" s="4"/>
    </row>
    <row r="1983" spans="2:11" ht="13.5" x14ac:dyDescent="0.35">
      <c r="B1983" s="3">
        <v>44889</v>
      </c>
      <c r="C1983" s="2">
        <v>7.2</v>
      </c>
      <c r="D1983" s="2">
        <v>6.6322000000000001</v>
      </c>
      <c r="E1983" s="2">
        <v>859</v>
      </c>
      <c r="F1983" s="2">
        <v>7.1959999999999997</v>
      </c>
      <c r="G1983" s="2">
        <v>6181.3639999999996</v>
      </c>
      <c r="H1983" s="6">
        <f t="shared" si="30"/>
        <v>0</v>
      </c>
      <c r="I1983" s="4"/>
      <c r="J1983" s="4"/>
      <c r="K1983" s="4"/>
    </row>
    <row r="1984" spans="2:11" ht="13.5" x14ac:dyDescent="0.35">
      <c r="B1984" s="3">
        <v>44890</v>
      </c>
      <c r="C1984" s="2">
        <v>7.2</v>
      </c>
      <c r="D1984" s="2">
        <v>6.6322000000000001</v>
      </c>
      <c r="E1984" s="2">
        <v>4523</v>
      </c>
      <c r="F1984" s="2">
        <v>7.1710000000000003</v>
      </c>
      <c r="G1984" s="2">
        <v>32434.433000000001</v>
      </c>
      <c r="H1984" s="6">
        <f t="shared" si="30"/>
        <v>0</v>
      </c>
      <c r="I1984" s="4"/>
      <c r="J1984" s="4"/>
      <c r="K1984" s="4"/>
    </row>
    <row r="1985" spans="2:11" ht="13.5" x14ac:dyDescent="0.35">
      <c r="B1985" s="3">
        <v>44893</v>
      </c>
      <c r="C1985" s="2">
        <v>7.18</v>
      </c>
      <c r="D1985" s="2">
        <v>6.6138000000000003</v>
      </c>
      <c r="E1985" s="2">
        <v>9305</v>
      </c>
      <c r="F1985" s="2">
        <v>7.2089999999999996</v>
      </c>
      <c r="G1985" s="2">
        <v>67079.744999999995</v>
      </c>
      <c r="H1985" s="6">
        <f t="shared" si="30"/>
        <v>-2.7743433551460678E-3</v>
      </c>
      <c r="I1985" s="4"/>
      <c r="J1985" s="4"/>
      <c r="K1985" s="4"/>
    </row>
    <row r="1986" spans="2:11" ht="13.5" x14ac:dyDescent="0.35">
      <c r="B1986" s="3">
        <v>44894</v>
      </c>
      <c r="C1986" s="2">
        <v>7.18</v>
      </c>
      <c r="D1986" s="2">
        <v>6.6138000000000003</v>
      </c>
      <c r="E1986" s="2">
        <v>1520</v>
      </c>
      <c r="F1986" s="2">
        <v>7.1890000000000001</v>
      </c>
      <c r="G1986" s="2">
        <v>10927.28</v>
      </c>
      <c r="H1986" s="6">
        <f t="shared" si="30"/>
        <v>0</v>
      </c>
      <c r="I1986" s="4"/>
      <c r="J1986" s="4"/>
      <c r="K1986" s="4"/>
    </row>
    <row r="1987" spans="2:11" ht="13.5" x14ac:dyDescent="0.35">
      <c r="B1987" s="3">
        <v>44895</v>
      </c>
      <c r="C1987" s="2">
        <v>7.16</v>
      </c>
      <c r="D1987" s="2">
        <v>6.5953999999999997</v>
      </c>
      <c r="E1987" s="2">
        <v>7712</v>
      </c>
      <c r="F1987" s="2">
        <v>7.141</v>
      </c>
      <c r="G1987" s="2">
        <v>55071.392</v>
      </c>
      <c r="H1987" s="6">
        <f t="shared" si="30"/>
        <v>-2.7820617496750184E-3</v>
      </c>
      <c r="I1987" s="4"/>
      <c r="J1987" s="4"/>
      <c r="K1987" s="4"/>
    </row>
    <row r="1988" spans="2:11" ht="13.5" x14ac:dyDescent="0.35">
      <c r="B1988" s="3">
        <v>44896</v>
      </c>
      <c r="C1988" s="2">
        <v>7.05</v>
      </c>
      <c r="D1988" s="2">
        <v>6.4941000000000004</v>
      </c>
      <c r="E1988" s="2">
        <v>14935</v>
      </c>
      <c r="F1988" s="2">
        <v>7.0730000000000004</v>
      </c>
      <c r="G1988" s="2">
        <v>105635.255</v>
      </c>
      <c r="H1988" s="6">
        <f t="shared" si="30"/>
        <v>-1.5359189738302345E-2</v>
      </c>
      <c r="I1988" s="4"/>
      <c r="J1988" s="4"/>
      <c r="K1988" s="4"/>
    </row>
    <row r="1989" spans="2:11" ht="13.5" x14ac:dyDescent="0.35">
      <c r="B1989" s="3">
        <v>44897</v>
      </c>
      <c r="C1989" s="2">
        <v>7.04</v>
      </c>
      <c r="D1989" s="2">
        <v>6.4847999999999999</v>
      </c>
      <c r="E1989" s="2">
        <v>13572</v>
      </c>
      <c r="F1989" s="2">
        <v>7.0469999999999997</v>
      </c>
      <c r="G1989" s="2">
        <v>95641.884000000005</v>
      </c>
      <c r="H1989" s="6">
        <f t="shared" si="30"/>
        <v>-1.4320691088835296E-3</v>
      </c>
      <c r="I1989" s="4"/>
      <c r="J1989" s="4"/>
      <c r="K1989" s="4"/>
    </row>
    <row r="1990" spans="2:11" ht="13.5" x14ac:dyDescent="0.35">
      <c r="B1990" s="3">
        <v>44900</v>
      </c>
      <c r="C1990" s="2">
        <v>7.15</v>
      </c>
      <c r="D1990" s="2">
        <v>6.5861999999999998</v>
      </c>
      <c r="E1990" s="2">
        <v>6245</v>
      </c>
      <c r="F1990" s="2">
        <v>7.1909999999999998</v>
      </c>
      <c r="G1990" s="2">
        <v>44907.794999999998</v>
      </c>
      <c r="H1990" s="6">
        <f t="shared" si="30"/>
        <v>1.5636565507031817E-2</v>
      </c>
      <c r="I1990" s="4"/>
      <c r="J1990" s="4"/>
      <c r="K1990" s="4"/>
    </row>
    <row r="1991" spans="2:11" ht="13.5" x14ac:dyDescent="0.35">
      <c r="B1991" s="3">
        <v>44901</v>
      </c>
      <c r="C1991" s="2">
        <v>7.11</v>
      </c>
      <c r="D1991" s="2">
        <v>6.5492999999999997</v>
      </c>
      <c r="E1991" s="2">
        <v>3108</v>
      </c>
      <c r="F1991" s="2">
        <v>7.149</v>
      </c>
      <c r="G1991" s="2">
        <v>22219.092000000001</v>
      </c>
      <c r="H1991" s="6">
        <f t="shared" ref="H1991:H2054" si="31">(D1991-D1990)/D1990</f>
        <v>-5.6026236676687859E-3</v>
      </c>
      <c r="I1991" s="4"/>
      <c r="J1991" s="4"/>
      <c r="K1991" s="4"/>
    </row>
    <row r="1992" spans="2:11" ht="13.5" x14ac:dyDescent="0.35">
      <c r="B1992" s="3">
        <v>44902</v>
      </c>
      <c r="C1992" s="2">
        <v>7.15</v>
      </c>
      <c r="D1992" s="2">
        <v>6.5861999999999998</v>
      </c>
      <c r="E1992" s="2">
        <v>1448</v>
      </c>
      <c r="F1992" s="2">
        <v>7.1360000000000001</v>
      </c>
      <c r="G1992" s="2">
        <v>10332.928</v>
      </c>
      <c r="H1992" s="6">
        <f t="shared" si="31"/>
        <v>5.6341899134258865E-3</v>
      </c>
      <c r="I1992" s="4"/>
      <c r="J1992" s="4"/>
      <c r="K1992" s="4"/>
    </row>
    <row r="1993" spans="2:11" ht="13.5" x14ac:dyDescent="0.35">
      <c r="B1993" s="3">
        <v>44903</v>
      </c>
      <c r="C1993" s="2">
        <v>7.12</v>
      </c>
      <c r="D1993" s="2">
        <v>6.5585000000000004</v>
      </c>
      <c r="E1993" s="2">
        <v>5845</v>
      </c>
      <c r="F1993" s="2">
        <v>7.1150000000000002</v>
      </c>
      <c r="G1993" s="2">
        <v>41587.175000000003</v>
      </c>
      <c r="H1993" s="6">
        <f t="shared" si="31"/>
        <v>-4.2057635662444796E-3</v>
      </c>
      <c r="I1993" s="4"/>
      <c r="J1993" s="4"/>
      <c r="K1993" s="4"/>
    </row>
    <row r="1994" spans="2:11" ht="13.5" x14ac:dyDescent="0.35">
      <c r="B1994" s="3">
        <v>44904</v>
      </c>
      <c r="C1994" s="2">
        <v>7.1</v>
      </c>
      <c r="D1994" s="2">
        <v>6.5400999999999998</v>
      </c>
      <c r="E1994" s="2">
        <v>3811</v>
      </c>
      <c r="F1994" s="2">
        <v>7.1260000000000003</v>
      </c>
      <c r="G1994" s="2">
        <v>27157.186000000002</v>
      </c>
      <c r="H1994" s="6">
        <f t="shared" si="31"/>
        <v>-2.8055195547763419E-3</v>
      </c>
      <c r="I1994" s="4"/>
      <c r="J1994" s="4"/>
      <c r="K1994" s="4"/>
    </row>
    <row r="1995" spans="2:11" ht="13.5" x14ac:dyDescent="0.35">
      <c r="B1995" s="3">
        <v>44907</v>
      </c>
      <c r="C1995" s="2">
        <v>7.15</v>
      </c>
      <c r="D1995" s="2">
        <v>6.5861999999999998</v>
      </c>
      <c r="E1995" s="2">
        <v>1313</v>
      </c>
      <c r="F1995" s="2">
        <v>7.1449999999999996</v>
      </c>
      <c r="G1995" s="2">
        <v>9381.3850000000002</v>
      </c>
      <c r="H1995" s="6">
        <f t="shared" si="31"/>
        <v>7.0488218834574446E-3</v>
      </c>
      <c r="I1995" s="4"/>
      <c r="J1995" s="4"/>
      <c r="K1995" s="4"/>
    </row>
    <row r="1996" spans="2:11" ht="13.5" x14ac:dyDescent="0.35">
      <c r="B1996" s="3">
        <v>44908</v>
      </c>
      <c r="C1996" s="2">
        <v>7.15</v>
      </c>
      <c r="D1996" s="2">
        <v>6.5861999999999998</v>
      </c>
      <c r="E1996" s="2">
        <v>1402</v>
      </c>
      <c r="F1996" s="2">
        <v>7.1040000000000001</v>
      </c>
      <c r="G1996" s="2">
        <v>9959.8080000000009</v>
      </c>
      <c r="H1996" s="6">
        <f t="shared" si="31"/>
        <v>0</v>
      </c>
      <c r="I1996" s="4"/>
      <c r="J1996" s="4"/>
      <c r="K1996" s="4"/>
    </row>
    <row r="1997" spans="2:11" ht="13.5" x14ac:dyDescent="0.35">
      <c r="B1997" s="3">
        <v>44909</v>
      </c>
      <c r="C1997" s="2">
        <v>7.08</v>
      </c>
      <c r="D1997" s="2">
        <v>6.5217000000000001</v>
      </c>
      <c r="E1997" s="2">
        <v>2840</v>
      </c>
      <c r="F1997" s="2">
        <v>7.0979999999999999</v>
      </c>
      <c r="G1997" s="2">
        <v>20158.32</v>
      </c>
      <c r="H1997" s="6">
        <f t="shared" si="31"/>
        <v>-9.7932039719412986E-3</v>
      </c>
      <c r="I1997" s="4"/>
      <c r="J1997" s="4"/>
      <c r="K1997" s="4"/>
    </row>
    <row r="1998" spans="2:11" ht="13.5" x14ac:dyDescent="0.35">
      <c r="B1998" s="3">
        <v>44910</v>
      </c>
      <c r="C1998" s="2">
        <v>7.08</v>
      </c>
      <c r="D1998" s="2">
        <v>6.5217000000000001</v>
      </c>
      <c r="E1998" s="2">
        <v>2899</v>
      </c>
      <c r="F1998" s="2">
        <v>7.0629999999999997</v>
      </c>
      <c r="G1998" s="2">
        <v>20475.636999999999</v>
      </c>
      <c r="H1998" s="6">
        <f t="shared" si="31"/>
        <v>0</v>
      </c>
      <c r="I1998" s="4"/>
      <c r="J1998" s="4"/>
      <c r="K1998" s="4"/>
    </row>
    <row r="1999" spans="2:11" ht="13.5" x14ac:dyDescent="0.35">
      <c r="B1999" s="3">
        <v>44911</v>
      </c>
      <c r="C1999" s="2">
        <v>7.08</v>
      </c>
      <c r="D1999" s="2">
        <v>6.5217000000000001</v>
      </c>
      <c r="E1999" s="2">
        <v>430</v>
      </c>
      <c r="F1999" s="2">
        <v>7.0720000000000001</v>
      </c>
      <c r="G1999" s="2">
        <v>3040.96</v>
      </c>
      <c r="H1999" s="6">
        <f t="shared" si="31"/>
        <v>0</v>
      </c>
      <c r="I1999" s="4"/>
      <c r="J1999" s="4"/>
      <c r="K1999" s="4"/>
    </row>
    <row r="2000" spans="2:11" ht="13.5" x14ac:dyDescent="0.35">
      <c r="B2000" s="3">
        <v>44914</v>
      </c>
      <c r="C2000" s="2">
        <v>7.13</v>
      </c>
      <c r="D2000" s="2">
        <v>6.5677000000000003</v>
      </c>
      <c r="E2000" s="2">
        <v>411</v>
      </c>
      <c r="F2000" s="2">
        <v>7.0970000000000004</v>
      </c>
      <c r="G2000" s="2">
        <v>2916.8670000000002</v>
      </c>
      <c r="H2000" s="6">
        <f t="shared" si="31"/>
        <v>7.0533756535872951E-3</v>
      </c>
      <c r="I2000" s="4"/>
      <c r="J2000" s="4"/>
      <c r="K2000" s="4"/>
    </row>
    <row r="2001" spans="2:11" ht="13.5" x14ac:dyDescent="0.35">
      <c r="B2001" s="3">
        <v>44915</v>
      </c>
      <c r="C2001" s="2">
        <v>7.13</v>
      </c>
      <c r="D2001" s="2">
        <v>6.5677000000000003</v>
      </c>
      <c r="E2001" s="2">
        <v>1689</v>
      </c>
      <c r="F2001" s="2">
        <v>7.0620000000000003</v>
      </c>
      <c r="G2001" s="2">
        <v>11927.718000000001</v>
      </c>
      <c r="H2001" s="6">
        <f t="shared" si="31"/>
        <v>0</v>
      </c>
      <c r="I2001" s="4"/>
      <c r="J2001" s="4"/>
      <c r="K2001" s="4"/>
    </row>
    <row r="2002" spans="2:11" ht="13.5" x14ac:dyDescent="0.35">
      <c r="B2002" s="3">
        <v>44916</v>
      </c>
      <c r="C2002" s="2">
        <v>7.13</v>
      </c>
      <c r="D2002" s="2">
        <v>6.5677000000000003</v>
      </c>
      <c r="E2002" s="2">
        <v>4235</v>
      </c>
      <c r="F2002" s="2">
        <v>7.12</v>
      </c>
      <c r="G2002" s="2">
        <v>30153.200000000001</v>
      </c>
      <c r="H2002" s="6">
        <f t="shared" si="31"/>
        <v>0</v>
      </c>
      <c r="I2002" s="4"/>
      <c r="J2002" s="4"/>
      <c r="K2002" s="4"/>
    </row>
    <row r="2003" spans="2:11" ht="13.5" x14ac:dyDescent="0.35">
      <c r="B2003" s="3">
        <v>44917</v>
      </c>
      <c r="C2003" s="2">
        <v>7.13</v>
      </c>
      <c r="D2003" s="2">
        <v>6.5677000000000003</v>
      </c>
      <c r="E2003" s="2">
        <v>8621</v>
      </c>
      <c r="F2003" s="2">
        <v>7.0419999999999998</v>
      </c>
      <c r="G2003" s="2">
        <v>60709.082000000002</v>
      </c>
      <c r="H2003" s="6">
        <f t="shared" si="31"/>
        <v>0</v>
      </c>
      <c r="I2003" s="4"/>
      <c r="J2003" s="4"/>
      <c r="K2003" s="4"/>
    </row>
    <row r="2004" spans="2:11" ht="13.5" x14ac:dyDescent="0.35">
      <c r="B2004" s="3">
        <v>44918</v>
      </c>
      <c r="C2004" s="2">
        <v>7.13</v>
      </c>
      <c r="D2004" s="2">
        <v>6.5677000000000003</v>
      </c>
      <c r="E2004" s="2">
        <v>0</v>
      </c>
      <c r="F2004" s="2">
        <v>0</v>
      </c>
      <c r="G2004" s="2">
        <v>0</v>
      </c>
      <c r="H2004" s="6">
        <f t="shared" si="31"/>
        <v>0</v>
      </c>
      <c r="I2004" s="4"/>
      <c r="J2004" s="4"/>
      <c r="K2004" s="4"/>
    </row>
    <row r="2005" spans="2:11" ht="13.5" x14ac:dyDescent="0.35">
      <c r="B2005" s="3">
        <v>44921</v>
      </c>
      <c r="C2005" s="2">
        <v>7.09</v>
      </c>
      <c r="D2005" s="2">
        <v>6.5308999999999999</v>
      </c>
      <c r="E2005" s="2">
        <v>2435</v>
      </c>
      <c r="F2005" s="2">
        <v>7.0229999999999997</v>
      </c>
      <c r="G2005" s="2">
        <v>17101.005000000001</v>
      </c>
      <c r="H2005" s="6">
        <f t="shared" si="31"/>
        <v>-5.6031791951520905E-3</v>
      </c>
      <c r="I2005" s="4"/>
      <c r="J2005" s="4"/>
      <c r="K2005" s="4"/>
    </row>
    <row r="2006" spans="2:11" ht="13.5" x14ac:dyDescent="0.35">
      <c r="B2006" s="3">
        <v>44922</v>
      </c>
      <c r="C2006" s="2">
        <v>7</v>
      </c>
      <c r="D2006" s="2">
        <v>6.4480000000000004</v>
      </c>
      <c r="E2006" s="2">
        <v>3004</v>
      </c>
      <c r="F2006" s="2">
        <v>7.0010000000000003</v>
      </c>
      <c r="G2006" s="2">
        <v>21031.004000000001</v>
      </c>
      <c r="H2006" s="6">
        <f t="shared" si="31"/>
        <v>-1.2693503192515507E-2</v>
      </c>
      <c r="I2006" s="4"/>
      <c r="J2006" s="4"/>
      <c r="K2006" s="4"/>
    </row>
    <row r="2007" spans="2:11" ht="13.5" x14ac:dyDescent="0.35">
      <c r="B2007" s="3">
        <v>44923</v>
      </c>
      <c r="C2007" s="2">
        <v>7.1</v>
      </c>
      <c r="D2007" s="2">
        <v>6.5400999999999998</v>
      </c>
      <c r="E2007" s="2">
        <v>1</v>
      </c>
      <c r="F2007" s="2">
        <v>7.1</v>
      </c>
      <c r="G2007" s="2">
        <v>7.1</v>
      </c>
      <c r="H2007" s="6">
        <f t="shared" si="31"/>
        <v>1.4283498759305117E-2</v>
      </c>
      <c r="I2007" s="4"/>
      <c r="J2007" s="4"/>
      <c r="K2007" s="4"/>
    </row>
    <row r="2008" spans="2:11" ht="13.5" x14ac:dyDescent="0.35">
      <c r="B2008" s="3">
        <v>44924</v>
      </c>
      <c r="C2008" s="2">
        <v>7</v>
      </c>
      <c r="D2008" s="2">
        <v>6.4480000000000004</v>
      </c>
      <c r="E2008" s="2">
        <v>4738</v>
      </c>
      <c r="F2008" s="2">
        <v>6.9809999999999999</v>
      </c>
      <c r="G2008" s="2">
        <v>33075.978000000003</v>
      </c>
      <c r="H2008" s="6">
        <f t="shared" si="31"/>
        <v>-1.4082353480833535E-2</v>
      </c>
      <c r="I2008" s="4"/>
      <c r="J2008" s="4"/>
      <c r="K2008" s="4"/>
    </row>
    <row r="2009" spans="2:11" ht="13.5" x14ac:dyDescent="0.35">
      <c r="B2009" s="3">
        <v>44925</v>
      </c>
      <c r="C2009" s="2">
        <v>7.05</v>
      </c>
      <c r="D2009" s="2">
        <v>6.4941000000000004</v>
      </c>
      <c r="E2009" s="2">
        <v>26486</v>
      </c>
      <c r="F2009" s="2">
        <v>6.931</v>
      </c>
      <c r="G2009" s="2">
        <v>183574.46599999999</v>
      </c>
      <c r="H2009" s="6">
        <f t="shared" si="31"/>
        <v>7.1495037220843712E-3</v>
      </c>
      <c r="I2009" s="4"/>
      <c r="J2009" s="4"/>
      <c r="K2009" s="4"/>
    </row>
    <row r="2010" spans="2:11" ht="13.5" x14ac:dyDescent="0.35">
      <c r="B2010" s="3">
        <v>44928</v>
      </c>
      <c r="C2010" s="2">
        <v>6.99</v>
      </c>
      <c r="D2010" s="2">
        <v>6.4387999999999996</v>
      </c>
      <c r="E2010" s="2">
        <v>4239</v>
      </c>
      <c r="F2010" s="2">
        <v>6.9029999999999996</v>
      </c>
      <c r="G2010" s="2">
        <v>29261.816999999999</v>
      </c>
      <c r="H2010" s="6">
        <f t="shared" si="31"/>
        <v>-8.5154216904576134E-3</v>
      </c>
      <c r="I2010" s="4"/>
      <c r="J2010" s="4"/>
      <c r="K2010" s="4"/>
    </row>
    <row r="2011" spans="2:11" ht="13.5" x14ac:dyDescent="0.35">
      <c r="B2011" s="3">
        <v>44929</v>
      </c>
      <c r="C2011" s="2">
        <v>6.85</v>
      </c>
      <c r="D2011" s="2">
        <v>6.3098000000000001</v>
      </c>
      <c r="E2011" s="2">
        <v>20051</v>
      </c>
      <c r="F2011" s="2">
        <v>6.8310000000000004</v>
      </c>
      <c r="G2011" s="2">
        <v>136968.38099999999</v>
      </c>
      <c r="H2011" s="6">
        <f t="shared" si="31"/>
        <v>-2.0034789091134927E-2</v>
      </c>
      <c r="I2011" s="4"/>
      <c r="J2011" s="4"/>
      <c r="K2011" s="4"/>
    </row>
    <row r="2012" spans="2:11" ht="13.5" x14ac:dyDescent="0.35">
      <c r="B2012" s="3">
        <v>44930</v>
      </c>
      <c r="C2012" s="2">
        <v>6.8</v>
      </c>
      <c r="D2012" s="2">
        <v>6.2637999999999998</v>
      </c>
      <c r="E2012" s="2">
        <v>30269</v>
      </c>
      <c r="F2012" s="2">
        <v>6.7830000000000004</v>
      </c>
      <c r="G2012" s="2">
        <v>205314.62700000001</v>
      </c>
      <c r="H2012" s="6">
        <f t="shared" si="31"/>
        <v>-7.2902469174934642E-3</v>
      </c>
      <c r="I2012" s="4"/>
      <c r="J2012" s="4"/>
      <c r="K2012" s="4"/>
    </row>
    <row r="2013" spans="2:11" ht="13.5" x14ac:dyDescent="0.35">
      <c r="B2013" s="3">
        <v>44931</v>
      </c>
      <c r="C2013" s="2">
        <v>6.71</v>
      </c>
      <c r="D2013" s="2">
        <v>6.1809000000000003</v>
      </c>
      <c r="E2013" s="2">
        <v>12256</v>
      </c>
      <c r="F2013" s="2">
        <v>6.6989999999999998</v>
      </c>
      <c r="G2013" s="2">
        <v>82102.944000000003</v>
      </c>
      <c r="H2013" s="6">
        <f t="shared" si="31"/>
        <v>-1.3234777611034761E-2</v>
      </c>
      <c r="I2013" s="4"/>
      <c r="J2013" s="4"/>
      <c r="K2013" s="4"/>
    </row>
    <row r="2014" spans="2:11" ht="13.5" x14ac:dyDescent="0.35">
      <c r="B2014" s="3">
        <v>44932</v>
      </c>
      <c r="C2014" s="2">
        <v>6.66</v>
      </c>
      <c r="D2014" s="2">
        <v>6.1348000000000003</v>
      </c>
      <c r="E2014" s="2">
        <v>5833</v>
      </c>
      <c r="F2014" s="2">
        <v>6.6539999999999999</v>
      </c>
      <c r="G2014" s="2">
        <v>38812.781999999999</v>
      </c>
      <c r="H2014" s="6">
        <f t="shared" si="31"/>
        <v>-7.458460741963149E-3</v>
      </c>
      <c r="I2014" s="4"/>
      <c r="J2014" s="4"/>
      <c r="K2014" s="4"/>
    </row>
    <row r="2015" spans="2:11" ht="13.5" x14ac:dyDescent="0.35">
      <c r="B2015" s="3">
        <v>44935</v>
      </c>
      <c r="C2015" s="2">
        <v>6.77</v>
      </c>
      <c r="D2015" s="2">
        <v>6.2361000000000004</v>
      </c>
      <c r="E2015" s="2">
        <v>13103</v>
      </c>
      <c r="F2015" s="2">
        <v>6.7850000000000001</v>
      </c>
      <c r="G2015" s="2">
        <v>88903.854999999996</v>
      </c>
      <c r="H2015" s="6">
        <f t="shared" si="31"/>
        <v>1.6512355741018479E-2</v>
      </c>
      <c r="I2015" s="4"/>
      <c r="J2015" s="4"/>
      <c r="K2015" s="4"/>
    </row>
    <row r="2016" spans="2:11" ht="13.5" x14ac:dyDescent="0.35">
      <c r="B2016" s="3">
        <v>44936</v>
      </c>
      <c r="C2016" s="2">
        <v>6.6</v>
      </c>
      <c r="D2016" s="2">
        <v>6.0795000000000003</v>
      </c>
      <c r="E2016" s="2">
        <v>16522</v>
      </c>
      <c r="F2016" s="2">
        <v>6.6070000000000002</v>
      </c>
      <c r="G2016" s="2">
        <v>109160.85400000001</v>
      </c>
      <c r="H2016" s="6">
        <f t="shared" si="31"/>
        <v>-2.511184875162362E-2</v>
      </c>
      <c r="I2016" s="4"/>
      <c r="J2016" s="4"/>
      <c r="K2016" s="4"/>
    </row>
    <row r="2017" spans="2:11" ht="13.5" x14ac:dyDescent="0.35">
      <c r="B2017" s="3">
        <v>44937</v>
      </c>
      <c r="C2017" s="2">
        <v>6.7</v>
      </c>
      <c r="D2017" s="2">
        <v>6.1717000000000004</v>
      </c>
      <c r="E2017" s="2">
        <v>12203</v>
      </c>
      <c r="F2017" s="2">
        <v>6.6109999999999998</v>
      </c>
      <c r="G2017" s="2">
        <v>80674.032999999996</v>
      </c>
      <c r="H2017" s="6">
        <f t="shared" si="31"/>
        <v>1.516572086520274E-2</v>
      </c>
      <c r="I2017" s="4"/>
      <c r="J2017" s="4"/>
      <c r="K2017" s="4"/>
    </row>
    <row r="2018" spans="2:11" ht="13.5" x14ac:dyDescent="0.35">
      <c r="B2018" s="3">
        <v>44938</v>
      </c>
      <c r="C2018" s="2">
        <v>6.6</v>
      </c>
      <c r="D2018" s="2">
        <v>6.0795000000000003</v>
      </c>
      <c r="E2018" s="2">
        <v>6542</v>
      </c>
      <c r="F2018" s="2">
        <v>6.6390000000000002</v>
      </c>
      <c r="G2018" s="2">
        <v>43432.338000000003</v>
      </c>
      <c r="H2018" s="6">
        <f t="shared" si="31"/>
        <v>-1.4939157768524077E-2</v>
      </c>
      <c r="I2018" s="4"/>
      <c r="J2018" s="4"/>
      <c r="K2018" s="4"/>
    </row>
    <row r="2019" spans="2:11" ht="13.5" x14ac:dyDescent="0.35">
      <c r="B2019" s="3">
        <v>44939</v>
      </c>
      <c r="C2019" s="2">
        <v>6.82</v>
      </c>
      <c r="D2019" s="2">
        <v>6.2821999999999996</v>
      </c>
      <c r="E2019" s="2">
        <v>9661</v>
      </c>
      <c r="F2019" s="2">
        <v>6.5860000000000003</v>
      </c>
      <c r="G2019" s="2">
        <v>63627.345999999998</v>
      </c>
      <c r="H2019" s="6">
        <f t="shared" si="31"/>
        <v>3.3341557693889169E-2</v>
      </c>
      <c r="I2019" s="4"/>
      <c r="J2019" s="4"/>
      <c r="K2019" s="4"/>
    </row>
    <row r="2020" spans="2:11" ht="13.5" x14ac:dyDescent="0.35">
      <c r="B2020" s="3">
        <v>44942</v>
      </c>
      <c r="C2020" s="2">
        <v>6.82</v>
      </c>
      <c r="D2020" s="2">
        <v>6.2821999999999996</v>
      </c>
      <c r="E2020" s="2">
        <v>53959</v>
      </c>
      <c r="F2020" s="2">
        <v>6.7249999999999996</v>
      </c>
      <c r="G2020" s="2">
        <v>362874.27500000002</v>
      </c>
      <c r="H2020" s="6">
        <f t="shared" si="31"/>
        <v>0</v>
      </c>
      <c r="I2020" s="4"/>
      <c r="J2020" s="4"/>
      <c r="K2020" s="4"/>
    </row>
    <row r="2021" spans="2:11" ht="13.5" x14ac:dyDescent="0.35">
      <c r="B2021" s="3">
        <v>44943</v>
      </c>
      <c r="C2021" s="2">
        <v>6.8</v>
      </c>
      <c r="D2021" s="2">
        <v>6.2637999999999998</v>
      </c>
      <c r="E2021" s="2">
        <v>19254</v>
      </c>
      <c r="F2021" s="2">
        <v>6.774</v>
      </c>
      <c r="G2021" s="2">
        <v>130426.59600000001</v>
      </c>
      <c r="H2021" s="6">
        <f t="shared" si="31"/>
        <v>-2.928910254369449E-3</v>
      </c>
      <c r="I2021" s="4"/>
      <c r="J2021" s="4"/>
      <c r="K2021" s="4"/>
    </row>
    <row r="2022" spans="2:11" ht="13.5" x14ac:dyDescent="0.35">
      <c r="B2022" s="3">
        <v>44944</v>
      </c>
      <c r="C2022" s="2">
        <v>6.75</v>
      </c>
      <c r="D2022" s="2">
        <v>6.2176999999999998</v>
      </c>
      <c r="E2022" s="2">
        <v>3749</v>
      </c>
      <c r="F2022" s="2">
        <v>6.7539999999999996</v>
      </c>
      <c r="G2022" s="2">
        <v>25320.745999999999</v>
      </c>
      <c r="H2022" s="6">
        <f t="shared" si="31"/>
        <v>-7.3597496727226333E-3</v>
      </c>
      <c r="I2022" s="4"/>
      <c r="J2022" s="4"/>
      <c r="K2022" s="4"/>
    </row>
    <row r="2023" spans="2:11" ht="13.5" x14ac:dyDescent="0.35">
      <c r="B2023" s="3">
        <v>44945</v>
      </c>
      <c r="C2023" s="2">
        <v>6.82</v>
      </c>
      <c r="D2023" s="2">
        <v>6.2821999999999996</v>
      </c>
      <c r="E2023" s="2">
        <v>2000</v>
      </c>
      <c r="F2023" s="2">
        <v>6.7839999999999998</v>
      </c>
      <c r="G2023" s="2">
        <v>13568</v>
      </c>
      <c r="H2023" s="6">
        <f t="shared" si="31"/>
        <v>1.0373610820721453E-2</v>
      </c>
      <c r="I2023" s="4"/>
      <c r="J2023" s="4"/>
      <c r="K2023" s="4"/>
    </row>
    <row r="2024" spans="2:11" ht="13.5" x14ac:dyDescent="0.35">
      <c r="B2024" s="3">
        <v>44946</v>
      </c>
      <c r="C2024" s="2">
        <v>6.77</v>
      </c>
      <c r="D2024" s="2">
        <v>6.2361000000000004</v>
      </c>
      <c r="E2024" s="2">
        <v>5211</v>
      </c>
      <c r="F2024" s="2">
        <v>6.7560000000000002</v>
      </c>
      <c r="G2024" s="2">
        <v>35205.516000000003</v>
      </c>
      <c r="H2024" s="6">
        <f t="shared" si="31"/>
        <v>-7.3381936264364624E-3</v>
      </c>
      <c r="I2024" s="4"/>
      <c r="J2024" s="4"/>
      <c r="K2024" s="4"/>
    </row>
    <row r="2025" spans="2:11" ht="13.5" x14ac:dyDescent="0.35">
      <c r="B2025" s="3">
        <v>44949</v>
      </c>
      <c r="C2025" s="2">
        <v>6.77</v>
      </c>
      <c r="D2025" s="2">
        <v>6.2361000000000004</v>
      </c>
      <c r="E2025" s="2">
        <v>6803</v>
      </c>
      <c r="F2025" s="2">
        <v>6.7770000000000001</v>
      </c>
      <c r="G2025" s="2">
        <v>46103.930999999997</v>
      </c>
      <c r="H2025" s="6">
        <f t="shared" si="31"/>
        <v>0</v>
      </c>
      <c r="I2025" s="4"/>
      <c r="J2025" s="4"/>
      <c r="K2025" s="4"/>
    </row>
    <row r="2026" spans="2:11" ht="13.5" x14ac:dyDescent="0.35">
      <c r="B2026" s="3">
        <v>44950</v>
      </c>
      <c r="C2026" s="2">
        <v>6.82</v>
      </c>
      <c r="D2026" s="2">
        <v>6.2821999999999996</v>
      </c>
      <c r="E2026" s="2">
        <v>4431</v>
      </c>
      <c r="F2026" s="2">
        <v>6.7009999999999996</v>
      </c>
      <c r="G2026" s="2">
        <v>29692.131000000001</v>
      </c>
      <c r="H2026" s="6">
        <f t="shared" si="31"/>
        <v>7.3924407883130703E-3</v>
      </c>
      <c r="I2026" s="4"/>
      <c r="J2026" s="4"/>
      <c r="K2026" s="4"/>
    </row>
    <row r="2027" spans="2:11" ht="13.5" x14ac:dyDescent="0.35">
      <c r="B2027" s="3">
        <v>44951</v>
      </c>
      <c r="C2027" s="2">
        <v>6.75</v>
      </c>
      <c r="D2027" s="2">
        <v>6.2176999999999998</v>
      </c>
      <c r="E2027" s="2">
        <v>8379</v>
      </c>
      <c r="F2027" s="2">
        <v>6.7140000000000004</v>
      </c>
      <c r="G2027" s="2">
        <v>56256.606</v>
      </c>
      <c r="H2027" s="6">
        <f t="shared" si="31"/>
        <v>-1.0267103880806053E-2</v>
      </c>
      <c r="I2027" s="4"/>
      <c r="J2027" s="4"/>
      <c r="K2027" s="4"/>
    </row>
    <row r="2028" spans="2:11" ht="13.5" x14ac:dyDescent="0.35">
      <c r="B2028" s="3">
        <v>44952</v>
      </c>
      <c r="C2028" s="2">
        <v>6.7</v>
      </c>
      <c r="D2028" s="2">
        <v>6.1717000000000004</v>
      </c>
      <c r="E2028" s="2">
        <v>3830</v>
      </c>
      <c r="F2028" s="2">
        <v>6.7309999999999999</v>
      </c>
      <c r="G2028" s="2">
        <v>25779.73</v>
      </c>
      <c r="H2028" s="6">
        <f t="shared" si="31"/>
        <v>-7.3982340736927447E-3</v>
      </c>
      <c r="I2028" s="4"/>
      <c r="J2028" s="4"/>
      <c r="K2028" s="4"/>
    </row>
    <row r="2029" spans="2:11" ht="13.5" x14ac:dyDescent="0.35">
      <c r="B2029" s="3">
        <v>44953</v>
      </c>
      <c r="C2029" s="2">
        <v>6.8</v>
      </c>
      <c r="D2029" s="2">
        <v>6.2637999999999998</v>
      </c>
      <c r="E2029" s="2">
        <v>17913</v>
      </c>
      <c r="F2029" s="2">
        <v>6.68</v>
      </c>
      <c r="G2029" s="2">
        <v>119658.84</v>
      </c>
      <c r="H2029" s="6">
        <f t="shared" si="31"/>
        <v>1.492295477745182E-2</v>
      </c>
      <c r="I2029" s="4"/>
      <c r="J2029" s="4"/>
      <c r="K2029" s="4"/>
    </row>
    <row r="2030" spans="2:11" ht="13.5" x14ac:dyDescent="0.35">
      <c r="B2030" s="3">
        <v>44956</v>
      </c>
      <c r="C2030" s="2">
        <v>6.85</v>
      </c>
      <c r="D2030" s="2">
        <v>6.3098000000000001</v>
      </c>
      <c r="E2030" s="2">
        <v>3008</v>
      </c>
      <c r="F2030" s="2">
        <v>6.8049999999999997</v>
      </c>
      <c r="G2030" s="2">
        <v>20469.439999999999</v>
      </c>
      <c r="H2030" s="6">
        <f t="shared" si="31"/>
        <v>7.3437849228903005E-3</v>
      </c>
      <c r="I2030" s="4"/>
      <c r="J2030" s="4"/>
      <c r="K2030" s="4"/>
    </row>
    <row r="2031" spans="2:11" ht="13.5" x14ac:dyDescent="0.35">
      <c r="B2031" s="3">
        <v>44957</v>
      </c>
      <c r="C2031" s="2">
        <v>6.85</v>
      </c>
      <c r="D2031" s="2">
        <v>6.3098000000000001</v>
      </c>
      <c r="E2031" s="2">
        <v>3578</v>
      </c>
      <c r="F2031" s="2">
        <v>6.8440000000000003</v>
      </c>
      <c r="G2031" s="2">
        <v>24487.831999999999</v>
      </c>
      <c r="H2031" s="6">
        <f t="shared" si="31"/>
        <v>0</v>
      </c>
      <c r="I2031" s="4"/>
      <c r="J2031" s="4"/>
      <c r="K2031" s="4"/>
    </row>
    <row r="2032" spans="2:11" ht="13.5" x14ac:dyDescent="0.35">
      <c r="B2032" s="3">
        <v>44958</v>
      </c>
      <c r="C2032" s="2">
        <v>6.89</v>
      </c>
      <c r="D2032" s="2">
        <v>6.3467000000000002</v>
      </c>
      <c r="E2032" s="2">
        <v>9107</v>
      </c>
      <c r="F2032" s="2">
        <v>6.8920000000000003</v>
      </c>
      <c r="G2032" s="2">
        <v>62765.444000000003</v>
      </c>
      <c r="H2032" s="6">
        <f t="shared" si="31"/>
        <v>5.8480458968588793E-3</v>
      </c>
      <c r="I2032" s="4"/>
      <c r="J2032" s="4"/>
      <c r="K2032" s="4"/>
    </row>
    <row r="2033" spans="2:11" ht="13.5" x14ac:dyDescent="0.35">
      <c r="B2033" s="3">
        <v>44959</v>
      </c>
      <c r="C2033" s="2">
        <v>6.91</v>
      </c>
      <c r="D2033" s="2">
        <v>6.3651</v>
      </c>
      <c r="E2033" s="2">
        <v>3800</v>
      </c>
      <c r="F2033" s="2">
        <v>6.9059999999999997</v>
      </c>
      <c r="G2033" s="2">
        <v>26242.799999999999</v>
      </c>
      <c r="H2033" s="6">
        <f t="shared" si="31"/>
        <v>2.8991444372665717E-3</v>
      </c>
      <c r="I2033" s="4"/>
      <c r="J2033" s="4"/>
      <c r="K2033" s="4"/>
    </row>
    <row r="2034" spans="2:11" ht="13.5" x14ac:dyDescent="0.35">
      <c r="B2034" s="3">
        <v>44960</v>
      </c>
      <c r="C2034" s="2">
        <v>6.93</v>
      </c>
      <c r="D2034" s="2">
        <v>6.3834999999999997</v>
      </c>
      <c r="E2034" s="2">
        <v>5234</v>
      </c>
      <c r="F2034" s="2">
        <v>6.9109999999999996</v>
      </c>
      <c r="G2034" s="2">
        <v>36172.173999999999</v>
      </c>
      <c r="H2034" s="6">
        <f t="shared" si="31"/>
        <v>2.8907636957785031E-3</v>
      </c>
      <c r="I2034" s="4"/>
      <c r="J2034" s="4"/>
      <c r="K2034" s="4"/>
    </row>
    <row r="2035" spans="2:11" ht="13.5" x14ac:dyDescent="0.35">
      <c r="B2035" s="3">
        <v>44963</v>
      </c>
      <c r="C2035" s="2">
        <v>7.04</v>
      </c>
      <c r="D2035" s="2">
        <v>6.4847999999999999</v>
      </c>
      <c r="E2035" s="2">
        <v>8016</v>
      </c>
      <c r="F2035" s="2">
        <v>6.976</v>
      </c>
      <c r="G2035" s="2">
        <v>55919.616000000002</v>
      </c>
      <c r="H2035" s="6">
        <f t="shared" si="31"/>
        <v>1.58690373619488E-2</v>
      </c>
      <c r="I2035" s="4"/>
      <c r="J2035" s="4"/>
      <c r="K2035" s="4"/>
    </row>
    <row r="2036" spans="2:11" ht="13.5" x14ac:dyDescent="0.35">
      <c r="B2036" s="3">
        <v>44964</v>
      </c>
      <c r="C2036" s="2">
        <v>7.1</v>
      </c>
      <c r="D2036" s="2">
        <v>6.5400999999999998</v>
      </c>
      <c r="E2036" s="2">
        <v>4141</v>
      </c>
      <c r="F2036" s="2">
        <v>7.0650000000000004</v>
      </c>
      <c r="G2036" s="2">
        <v>29256.165000000001</v>
      </c>
      <c r="H2036" s="6">
        <f t="shared" si="31"/>
        <v>8.527633851468033E-3</v>
      </c>
      <c r="I2036" s="4"/>
      <c r="J2036" s="4"/>
      <c r="K2036" s="4"/>
    </row>
    <row r="2037" spans="2:11" ht="13.5" x14ac:dyDescent="0.35">
      <c r="B2037" s="3">
        <v>44965</v>
      </c>
      <c r="C2037" s="2">
        <v>7.1</v>
      </c>
      <c r="D2037" s="2">
        <v>6.5400999999999998</v>
      </c>
      <c r="E2037" s="2">
        <v>2586</v>
      </c>
      <c r="F2037" s="2">
        <v>7.0940000000000003</v>
      </c>
      <c r="G2037" s="2">
        <v>18345.083999999999</v>
      </c>
      <c r="H2037" s="6">
        <f t="shared" si="31"/>
        <v>0</v>
      </c>
      <c r="I2037" s="4"/>
      <c r="J2037" s="4"/>
      <c r="K2037" s="4"/>
    </row>
    <row r="2038" spans="2:11" ht="13.5" x14ac:dyDescent="0.35">
      <c r="B2038" s="3">
        <v>44966</v>
      </c>
      <c r="C2038" s="2">
        <v>7</v>
      </c>
      <c r="D2038" s="2">
        <v>6.4480000000000004</v>
      </c>
      <c r="E2038" s="2">
        <v>3046</v>
      </c>
      <c r="F2038" s="2">
        <v>7.0090000000000003</v>
      </c>
      <c r="G2038" s="2">
        <v>21349.414000000001</v>
      </c>
      <c r="H2038" s="6">
        <f t="shared" si="31"/>
        <v>-1.4082353480833535E-2</v>
      </c>
      <c r="I2038" s="4"/>
      <c r="J2038" s="4"/>
      <c r="K2038" s="4"/>
    </row>
    <row r="2039" spans="2:11" ht="13.5" x14ac:dyDescent="0.35">
      <c r="B2039" s="3">
        <v>44967</v>
      </c>
      <c r="C2039" s="2">
        <v>7.09</v>
      </c>
      <c r="D2039" s="2">
        <v>6.5308999999999999</v>
      </c>
      <c r="E2039" s="2">
        <v>2676</v>
      </c>
      <c r="F2039" s="2">
        <v>6.9870000000000001</v>
      </c>
      <c r="G2039" s="2">
        <v>18697.212</v>
      </c>
      <c r="H2039" s="6">
        <f t="shared" si="31"/>
        <v>1.2856699751860969E-2</v>
      </c>
      <c r="I2039" s="4"/>
      <c r="J2039" s="4"/>
      <c r="K2039" s="4"/>
    </row>
    <row r="2040" spans="2:11" ht="13.5" x14ac:dyDescent="0.35">
      <c r="B2040" s="3">
        <v>44970</v>
      </c>
      <c r="C2040" s="2">
        <v>7.08</v>
      </c>
      <c r="D2040" s="2">
        <v>6.5217000000000001</v>
      </c>
      <c r="E2040" s="2">
        <v>195</v>
      </c>
      <c r="F2040" s="2">
        <v>7.0650000000000004</v>
      </c>
      <c r="G2040" s="2">
        <v>1377.675</v>
      </c>
      <c r="H2040" s="6">
        <f t="shared" si="31"/>
        <v>-1.408687929688079E-3</v>
      </c>
      <c r="I2040" s="4"/>
      <c r="J2040" s="4"/>
      <c r="K2040" s="4"/>
    </row>
    <row r="2041" spans="2:11" ht="13.5" x14ac:dyDescent="0.35">
      <c r="B2041" s="3">
        <v>44971</v>
      </c>
      <c r="C2041" s="2">
        <v>7.12</v>
      </c>
      <c r="D2041" s="2">
        <v>6.5585000000000004</v>
      </c>
      <c r="E2041" s="2">
        <v>13855</v>
      </c>
      <c r="F2041" s="2">
        <v>7.0720000000000001</v>
      </c>
      <c r="G2041" s="2">
        <v>97982.56</v>
      </c>
      <c r="H2041" s="6">
        <f t="shared" si="31"/>
        <v>5.6427005228698634E-3</v>
      </c>
      <c r="I2041" s="4"/>
      <c r="J2041" s="4"/>
      <c r="K2041" s="4"/>
    </row>
    <row r="2042" spans="2:11" ht="13.5" x14ac:dyDescent="0.35">
      <c r="B2042" s="3">
        <v>44972</v>
      </c>
      <c r="C2042" s="2">
        <v>7.1</v>
      </c>
      <c r="D2042" s="2">
        <v>6.5400999999999998</v>
      </c>
      <c r="E2042" s="2">
        <v>3506</v>
      </c>
      <c r="F2042" s="2">
        <v>7.1059999999999999</v>
      </c>
      <c r="G2042" s="2">
        <v>24913.635999999999</v>
      </c>
      <c r="H2042" s="6">
        <f t="shared" si="31"/>
        <v>-2.8055195547763419E-3</v>
      </c>
      <c r="I2042" s="4"/>
      <c r="J2042" s="4"/>
      <c r="K2042" s="4"/>
    </row>
    <row r="2043" spans="2:11" ht="13.5" x14ac:dyDescent="0.35">
      <c r="B2043" s="3">
        <v>44973</v>
      </c>
      <c r="C2043" s="2">
        <v>7.26</v>
      </c>
      <c r="D2043" s="2">
        <v>6.6875</v>
      </c>
      <c r="E2043" s="2">
        <v>14480</v>
      </c>
      <c r="F2043" s="2">
        <v>7.0979999999999999</v>
      </c>
      <c r="G2043" s="2">
        <v>102779.04</v>
      </c>
      <c r="H2043" s="6">
        <f t="shared" si="31"/>
        <v>2.2537881683766334E-2</v>
      </c>
      <c r="I2043" s="4"/>
      <c r="J2043" s="4"/>
      <c r="K2043" s="4"/>
    </row>
    <row r="2044" spans="2:11" ht="13.5" x14ac:dyDescent="0.35">
      <c r="B2044" s="3">
        <v>44974</v>
      </c>
      <c r="C2044" s="2">
        <v>7.3</v>
      </c>
      <c r="D2044" s="2">
        <v>6.7243000000000004</v>
      </c>
      <c r="E2044" s="2">
        <v>3923</v>
      </c>
      <c r="F2044" s="2">
        <v>7.2619999999999996</v>
      </c>
      <c r="G2044" s="2">
        <v>28488.826000000001</v>
      </c>
      <c r="H2044" s="6">
        <f t="shared" si="31"/>
        <v>5.5028037383178154E-3</v>
      </c>
      <c r="I2044" s="4"/>
      <c r="J2044" s="4"/>
      <c r="K2044" s="4"/>
    </row>
    <row r="2045" spans="2:11" ht="13.5" x14ac:dyDescent="0.35">
      <c r="B2045" s="3">
        <v>44977</v>
      </c>
      <c r="C2045" s="2">
        <v>7.3</v>
      </c>
      <c r="D2045" s="2">
        <v>6.7243000000000004</v>
      </c>
      <c r="E2045" s="2">
        <v>3265</v>
      </c>
      <c r="F2045" s="2">
        <v>7.3</v>
      </c>
      <c r="G2045" s="2">
        <v>23834.5</v>
      </c>
      <c r="H2045" s="6">
        <f t="shared" si="31"/>
        <v>0</v>
      </c>
      <c r="I2045" s="4"/>
      <c r="J2045" s="4"/>
      <c r="K2045" s="4"/>
    </row>
    <row r="2046" spans="2:11" ht="13.5" x14ac:dyDescent="0.35">
      <c r="B2046" s="3">
        <v>44978</v>
      </c>
      <c r="C2046" s="2">
        <v>7.35</v>
      </c>
      <c r="D2046" s="2">
        <v>6.7704000000000004</v>
      </c>
      <c r="E2046" s="2">
        <v>3580</v>
      </c>
      <c r="F2046" s="2">
        <v>7.3049999999999997</v>
      </c>
      <c r="G2046" s="2">
        <v>26151.9</v>
      </c>
      <c r="H2046" s="6">
        <f t="shared" si="31"/>
        <v>6.8557321951727354E-3</v>
      </c>
      <c r="I2046" s="4"/>
      <c r="J2046" s="4"/>
      <c r="K2046" s="4"/>
    </row>
    <row r="2047" spans="2:11" ht="13.5" x14ac:dyDescent="0.35">
      <c r="B2047" s="3">
        <v>44979</v>
      </c>
      <c r="C2047" s="2">
        <v>7.35</v>
      </c>
      <c r="D2047" s="2">
        <v>6.7704000000000004</v>
      </c>
      <c r="E2047" s="2">
        <v>4856</v>
      </c>
      <c r="F2047" s="2">
        <v>7.3550000000000004</v>
      </c>
      <c r="G2047" s="2">
        <v>35715.879999999997</v>
      </c>
      <c r="H2047" s="6">
        <f t="shared" si="31"/>
        <v>0</v>
      </c>
      <c r="I2047" s="4"/>
      <c r="J2047" s="4"/>
      <c r="K2047" s="4"/>
    </row>
    <row r="2048" spans="2:11" ht="13.5" x14ac:dyDescent="0.35">
      <c r="B2048" s="3">
        <v>44980</v>
      </c>
      <c r="C2048" s="2">
        <v>7.26</v>
      </c>
      <c r="D2048" s="2">
        <v>6.6875</v>
      </c>
      <c r="E2048" s="2">
        <v>58186</v>
      </c>
      <c r="F2048" s="2">
        <v>7.1630000000000003</v>
      </c>
      <c r="G2048" s="2">
        <v>416786.31800000003</v>
      </c>
      <c r="H2048" s="6">
        <f t="shared" si="31"/>
        <v>-1.2244475954153435E-2</v>
      </c>
      <c r="I2048" s="4"/>
      <c r="J2048" s="4"/>
      <c r="K2048" s="4"/>
    </row>
    <row r="2049" spans="2:11" ht="13.5" x14ac:dyDescent="0.35">
      <c r="B2049" s="3">
        <v>44981</v>
      </c>
      <c r="C2049" s="2">
        <v>7.4</v>
      </c>
      <c r="D2049" s="2">
        <v>6.8164999999999996</v>
      </c>
      <c r="E2049" s="2">
        <v>9486</v>
      </c>
      <c r="F2049" s="2">
        <v>7.4039999999999999</v>
      </c>
      <c r="G2049" s="2">
        <v>70234.343999999997</v>
      </c>
      <c r="H2049" s="6">
        <f t="shared" si="31"/>
        <v>1.9289719626168159E-2</v>
      </c>
      <c r="I2049" s="4"/>
      <c r="J2049" s="4"/>
      <c r="K2049" s="4"/>
    </row>
    <row r="2050" spans="2:11" ht="13.5" x14ac:dyDescent="0.35">
      <c r="B2050" s="3">
        <v>44984</v>
      </c>
      <c r="C2050" s="2">
        <v>7.12</v>
      </c>
      <c r="D2050" s="2">
        <v>6.5585000000000004</v>
      </c>
      <c r="E2050" s="2">
        <v>8504</v>
      </c>
      <c r="F2050" s="2">
        <v>7.29</v>
      </c>
      <c r="G2050" s="2">
        <v>61994.16</v>
      </c>
      <c r="H2050" s="6">
        <f t="shared" si="31"/>
        <v>-3.7849336169588368E-2</v>
      </c>
      <c r="I2050" s="4"/>
      <c r="J2050" s="4"/>
      <c r="K2050" s="4"/>
    </row>
    <row r="2051" spans="2:11" ht="13.5" x14ac:dyDescent="0.35">
      <c r="B2051" s="3">
        <v>44985</v>
      </c>
      <c r="C2051" s="2">
        <v>7.38</v>
      </c>
      <c r="D2051" s="2">
        <v>6.798</v>
      </c>
      <c r="E2051" s="2">
        <v>6565</v>
      </c>
      <c r="F2051" s="2">
        <v>7.2560000000000002</v>
      </c>
      <c r="G2051" s="2">
        <v>47635.64</v>
      </c>
      <c r="H2051" s="6">
        <f t="shared" si="31"/>
        <v>3.6517496378745073E-2</v>
      </c>
      <c r="I2051" s="4"/>
      <c r="J2051" s="4"/>
      <c r="K2051" s="4"/>
    </row>
    <row r="2052" spans="2:11" ht="13.5" x14ac:dyDescent="0.35">
      <c r="B2052" s="3">
        <v>44986</v>
      </c>
      <c r="C2052" s="2">
        <v>7.38</v>
      </c>
      <c r="D2052" s="2">
        <v>6.798</v>
      </c>
      <c r="E2052" s="2">
        <v>5292</v>
      </c>
      <c r="F2052" s="2">
        <v>7.3760000000000003</v>
      </c>
      <c r="G2052" s="2">
        <v>39033.792000000001</v>
      </c>
      <c r="H2052" s="6">
        <f t="shared" si="31"/>
        <v>0</v>
      </c>
      <c r="I2052" s="4"/>
      <c r="J2052" s="4"/>
      <c r="K2052" s="4"/>
    </row>
    <row r="2053" spans="2:11" ht="13.5" x14ac:dyDescent="0.35">
      <c r="B2053" s="3">
        <v>44987</v>
      </c>
      <c r="C2053" s="2">
        <v>7.37</v>
      </c>
      <c r="D2053" s="2">
        <v>6.7888000000000002</v>
      </c>
      <c r="E2053" s="2">
        <v>3231</v>
      </c>
      <c r="F2053" s="2">
        <v>7.3760000000000003</v>
      </c>
      <c r="G2053" s="2">
        <v>23831.856</v>
      </c>
      <c r="H2053" s="6">
        <f t="shared" si="31"/>
        <v>-1.3533392174168689E-3</v>
      </c>
      <c r="I2053" s="4"/>
      <c r="J2053" s="4"/>
      <c r="K2053" s="4"/>
    </row>
    <row r="2054" spans="2:11" ht="13.5" x14ac:dyDescent="0.35">
      <c r="B2054" s="3">
        <v>44988</v>
      </c>
      <c r="C2054" s="2">
        <v>7.42</v>
      </c>
      <c r="D2054" s="2">
        <v>6.8349000000000002</v>
      </c>
      <c r="E2054" s="2">
        <v>3094</v>
      </c>
      <c r="F2054" s="2">
        <v>7.41</v>
      </c>
      <c r="G2054" s="2">
        <v>22926.54</v>
      </c>
      <c r="H2054" s="6">
        <f t="shared" si="31"/>
        <v>6.7905962762196603E-3</v>
      </c>
      <c r="I2054" s="4"/>
      <c r="J2054" s="4"/>
      <c r="K2054" s="4"/>
    </row>
    <row r="2055" spans="2:11" ht="13.5" x14ac:dyDescent="0.35">
      <c r="B2055" s="3">
        <v>44991</v>
      </c>
      <c r="C2055" s="2">
        <v>7.4</v>
      </c>
      <c r="D2055" s="2">
        <v>6.8164999999999996</v>
      </c>
      <c r="E2055" s="2">
        <v>8430</v>
      </c>
      <c r="F2055" s="2">
        <v>7.42</v>
      </c>
      <c r="G2055" s="2">
        <v>62550.6</v>
      </c>
      <c r="H2055" s="6">
        <f t="shared" ref="H2055:H2118" si="32">(D2055-D2054)/D2054</f>
        <v>-2.6920657215175991E-3</v>
      </c>
      <c r="I2055" s="4"/>
      <c r="J2055" s="4"/>
      <c r="K2055" s="4"/>
    </row>
    <row r="2056" spans="2:11" ht="13.5" x14ac:dyDescent="0.35">
      <c r="B2056" s="3">
        <v>44992</v>
      </c>
      <c r="C2056" s="2">
        <v>7.59</v>
      </c>
      <c r="D2056" s="2">
        <v>6.9915000000000003</v>
      </c>
      <c r="E2056" s="2">
        <v>7650</v>
      </c>
      <c r="F2056" s="2">
        <v>7.5359999999999996</v>
      </c>
      <c r="G2056" s="2">
        <v>57650.400000000001</v>
      </c>
      <c r="H2056" s="6">
        <f t="shared" si="32"/>
        <v>2.5672999339837264E-2</v>
      </c>
      <c r="I2056" s="4"/>
      <c r="J2056" s="4"/>
      <c r="K2056" s="4"/>
    </row>
    <row r="2057" spans="2:11" ht="13.5" x14ac:dyDescent="0.35">
      <c r="B2057" s="3">
        <v>44993</v>
      </c>
      <c r="C2057" s="2">
        <v>7.68</v>
      </c>
      <c r="D2057" s="2">
        <v>7.0743999999999998</v>
      </c>
      <c r="E2057" s="2">
        <v>5048</v>
      </c>
      <c r="F2057" s="2">
        <v>7.633</v>
      </c>
      <c r="G2057" s="2">
        <v>38531.383999999998</v>
      </c>
      <c r="H2057" s="6">
        <f t="shared" si="32"/>
        <v>1.185725523850383E-2</v>
      </c>
      <c r="I2057" s="4"/>
      <c r="J2057" s="4"/>
      <c r="K2057" s="4"/>
    </row>
    <row r="2058" spans="2:11" ht="13.5" x14ac:dyDescent="0.35">
      <c r="B2058" s="3">
        <v>44994</v>
      </c>
      <c r="C2058" s="2">
        <v>7.6</v>
      </c>
      <c r="D2058" s="2">
        <v>7.0007000000000001</v>
      </c>
      <c r="E2058" s="2">
        <v>5480</v>
      </c>
      <c r="F2058" s="2">
        <v>7.6580000000000004</v>
      </c>
      <c r="G2058" s="2">
        <v>41965.84</v>
      </c>
      <c r="H2058" s="6">
        <f t="shared" si="32"/>
        <v>-1.0417844622865494E-2</v>
      </c>
      <c r="I2058" s="4"/>
      <c r="J2058" s="4"/>
      <c r="K2058" s="4"/>
    </row>
    <row r="2059" spans="2:11" ht="13.5" x14ac:dyDescent="0.35">
      <c r="B2059" s="3">
        <v>44995</v>
      </c>
      <c r="C2059" s="2">
        <v>7.59</v>
      </c>
      <c r="D2059" s="2">
        <v>6.9915000000000003</v>
      </c>
      <c r="E2059" s="2">
        <v>2900</v>
      </c>
      <c r="F2059" s="2">
        <v>7.6</v>
      </c>
      <c r="G2059" s="2">
        <v>22040</v>
      </c>
      <c r="H2059" s="6">
        <f t="shared" si="32"/>
        <v>-1.3141542988558109E-3</v>
      </c>
      <c r="I2059" s="4"/>
      <c r="J2059" s="4"/>
      <c r="K2059" s="4"/>
    </row>
    <row r="2060" spans="2:11" ht="13.5" x14ac:dyDescent="0.35">
      <c r="B2060" s="3">
        <v>44998</v>
      </c>
      <c r="C2060" s="2">
        <v>7.53</v>
      </c>
      <c r="D2060" s="2">
        <v>6.9362000000000004</v>
      </c>
      <c r="E2060" s="2">
        <v>5332</v>
      </c>
      <c r="F2060" s="2">
        <v>7.5</v>
      </c>
      <c r="G2060" s="2">
        <v>39990</v>
      </c>
      <c r="H2060" s="6">
        <f t="shared" si="32"/>
        <v>-7.909604519773997E-3</v>
      </c>
      <c r="I2060" s="4"/>
      <c r="J2060" s="4"/>
      <c r="K2060" s="4"/>
    </row>
    <row r="2061" spans="2:11" ht="13.5" x14ac:dyDescent="0.35">
      <c r="B2061" s="3">
        <v>44999</v>
      </c>
      <c r="C2061" s="2">
        <v>7.54</v>
      </c>
      <c r="D2061" s="2">
        <v>6.9454000000000002</v>
      </c>
      <c r="E2061" s="2">
        <v>1282</v>
      </c>
      <c r="F2061" s="2">
        <v>7.5389999999999997</v>
      </c>
      <c r="G2061" s="2">
        <v>9664.9979999999996</v>
      </c>
      <c r="H2061" s="6">
        <f t="shared" si="32"/>
        <v>1.326374672010593E-3</v>
      </c>
      <c r="I2061" s="4"/>
      <c r="J2061" s="4"/>
      <c r="K2061" s="4"/>
    </row>
    <row r="2062" spans="2:11" ht="13.5" x14ac:dyDescent="0.35">
      <c r="B2062" s="3">
        <v>45000</v>
      </c>
      <c r="C2062" s="2">
        <v>7.57</v>
      </c>
      <c r="D2062" s="2">
        <v>6.9729999999999999</v>
      </c>
      <c r="E2062" s="2">
        <v>1698</v>
      </c>
      <c r="F2062" s="2">
        <v>7.4930000000000003</v>
      </c>
      <c r="G2062" s="2">
        <v>12723.114</v>
      </c>
      <c r="H2062" s="6">
        <f t="shared" si="32"/>
        <v>3.9738531977999286E-3</v>
      </c>
      <c r="I2062" s="4"/>
      <c r="J2062" s="4"/>
      <c r="K2062" s="4"/>
    </row>
    <row r="2063" spans="2:11" ht="13.5" x14ac:dyDescent="0.35">
      <c r="B2063" s="3">
        <v>45001</v>
      </c>
      <c r="C2063" s="2">
        <v>7.5</v>
      </c>
      <c r="D2063" s="2">
        <v>6.9085999999999999</v>
      </c>
      <c r="E2063" s="2">
        <v>1792</v>
      </c>
      <c r="F2063" s="2">
        <v>7.6029999999999998</v>
      </c>
      <c r="G2063" s="2">
        <v>13624.575999999999</v>
      </c>
      <c r="H2063" s="6">
        <f t="shared" si="32"/>
        <v>-9.2356231177398562E-3</v>
      </c>
      <c r="I2063" s="4"/>
      <c r="J2063" s="4"/>
      <c r="K2063" s="4"/>
    </row>
    <row r="2064" spans="2:11" ht="13.5" x14ac:dyDescent="0.35">
      <c r="B2064" s="3">
        <v>45002</v>
      </c>
      <c r="C2064" s="2">
        <v>7.5</v>
      </c>
      <c r="D2064" s="2">
        <v>6.9085999999999999</v>
      </c>
      <c r="E2064" s="2">
        <v>3245</v>
      </c>
      <c r="F2064" s="2">
        <v>7.5030000000000001</v>
      </c>
      <c r="G2064" s="2">
        <v>24347.235000000001</v>
      </c>
      <c r="H2064" s="6">
        <f t="shared" si="32"/>
        <v>0</v>
      </c>
      <c r="I2064" s="4"/>
      <c r="J2064" s="4"/>
      <c r="K2064" s="4"/>
    </row>
    <row r="2065" spans="2:11" ht="13.5" x14ac:dyDescent="0.35">
      <c r="B2065" s="3">
        <v>45006</v>
      </c>
      <c r="C2065" s="2">
        <v>7.5</v>
      </c>
      <c r="D2065" s="2">
        <v>6.9085999999999999</v>
      </c>
      <c r="E2065" s="2">
        <v>3133</v>
      </c>
      <c r="F2065" s="2">
        <v>7.4359999999999999</v>
      </c>
      <c r="G2065" s="2">
        <v>23296.988000000001</v>
      </c>
      <c r="H2065" s="6">
        <f t="shared" si="32"/>
        <v>0</v>
      </c>
      <c r="I2065" s="4"/>
      <c r="J2065" s="4"/>
      <c r="K2065" s="4"/>
    </row>
    <row r="2066" spans="2:11" ht="13.5" x14ac:dyDescent="0.35">
      <c r="B2066" s="3">
        <v>45007</v>
      </c>
      <c r="C2066" s="2">
        <v>7.47</v>
      </c>
      <c r="D2066" s="2">
        <v>6.8808999999999996</v>
      </c>
      <c r="E2066" s="2">
        <v>5150</v>
      </c>
      <c r="F2066" s="2">
        <v>7.367</v>
      </c>
      <c r="G2066" s="2">
        <v>37940.050000000003</v>
      </c>
      <c r="H2066" s="6">
        <f t="shared" si="32"/>
        <v>-4.0094954115161216E-3</v>
      </c>
      <c r="I2066" s="4"/>
      <c r="J2066" s="4"/>
      <c r="K2066" s="4"/>
    </row>
    <row r="2067" spans="2:11" ht="13.5" x14ac:dyDescent="0.35">
      <c r="B2067" s="3">
        <v>45008</v>
      </c>
      <c r="C2067" s="2">
        <v>7.49</v>
      </c>
      <c r="D2067" s="2">
        <v>6.8994</v>
      </c>
      <c r="E2067" s="2">
        <v>1953</v>
      </c>
      <c r="F2067" s="2">
        <v>7.3490000000000002</v>
      </c>
      <c r="G2067" s="2">
        <v>14352.597</v>
      </c>
      <c r="H2067" s="6">
        <f t="shared" si="32"/>
        <v>2.6886017817437263E-3</v>
      </c>
      <c r="I2067" s="4"/>
      <c r="J2067" s="4"/>
      <c r="K2067" s="4"/>
    </row>
    <row r="2068" spans="2:11" ht="13.5" x14ac:dyDescent="0.35">
      <c r="B2068" s="3">
        <v>45009</v>
      </c>
      <c r="C2068" s="2">
        <v>7.4</v>
      </c>
      <c r="D2068" s="2">
        <v>6.8164999999999996</v>
      </c>
      <c r="E2068" s="2">
        <v>3209</v>
      </c>
      <c r="F2068" s="2">
        <v>7.4349999999999996</v>
      </c>
      <c r="G2068" s="2">
        <v>23858.915000000001</v>
      </c>
      <c r="H2068" s="6">
        <f t="shared" si="32"/>
        <v>-1.201553758297829E-2</v>
      </c>
      <c r="I2068" s="4"/>
      <c r="J2068" s="4"/>
      <c r="K2068" s="4"/>
    </row>
    <row r="2069" spans="2:11" ht="13.5" x14ac:dyDescent="0.35">
      <c r="B2069" s="3">
        <v>45012</v>
      </c>
      <c r="C2069" s="2">
        <v>7.4</v>
      </c>
      <c r="D2069" s="2">
        <v>6.8164999999999996</v>
      </c>
      <c r="E2069" s="2">
        <v>630</v>
      </c>
      <c r="F2069" s="2">
        <v>7.4</v>
      </c>
      <c r="G2069" s="2">
        <v>4662</v>
      </c>
      <c r="H2069" s="6">
        <f t="shared" si="32"/>
        <v>0</v>
      </c>
      <c r="I2069" s="4"/>
      <c r="J2069" s="4"/>
      <c r="K2069" s="4"/>
    </row>
    <row r="2070" spans="2:11" ht="13.5" x14ac:dyDescent="0.35">
      <c r="B2070" s="3">
        <v>45013</v>
      </c>
      <c r="C2070" s="2">
        <v>7.21</v>
      </c>
      <c r="D2070" s="2">
        <v>6.6414</v>
      </c>
      <c r="E2070" s="2">
        <v>5314</v>
      </c>
      <c r="F2070" s="2">
        <v>7.2210000000000001</v>
      </c>
      <c r="G2070" s="2">
        <v>38372.394</v>
      </c>
      <c r="H2070" s="6">
        <f t="shared" si="32"/>
        <v>-2.5687669625174152E-2</v>
      </c>
      <c r="I2070" s="4"/>
      <c r="J2070" s="4"/>
      <c r="K2070" s="4"/>
    </row>
    <row r="2071" spans="2:11" ht="13.5" x14ac:dyDescent="0.35">
      <c r="B2071" s="3">
        <v>45014</v>
      </c>
      <c r="C2071" s="2">
        <v>7.35</v>
      </c>
      <c r="D2071" s="2">
        <v>6.7704000000000004</v>
      </c>
      <c r="E2071" s="2">
        <v>4350</v>
      </c>
      <c r="F2071" s="2">
        <v>7.2290000000000001</v>
      </c>
      <c r="G2071" s="2">
        <v>31446.15</v>
      </c>
      <c r="H2071" s="6">
        <f t="shared" si="32"/>
        <v>1.9423615502755509E-2</v>
      </c>
      <c r="I2071" s="4"/>
      <c r="J2071" s="4"/>
      <c r="K2071" s="4"/>
    </row>
    <row r="2072" spans="2:11" ht="13.5" x14ac:dyDescent="0.35">
      <c r="B2072" s="3">
        <v>45015</v>
      </c>
      <c r="C2072" s="2">
        <v>7.29</v>
      </c>
      <c r="D2072" s="2">
        <v>6.7150999999999996</v>
      </c>
      <c r="E2072" s="2">
        <v>1496</v>
      </c>
      <c r="F2072" s="2">
        <v>7.1289999999999996</v>
      </c>
      <c r="G2072" s="2">
        <v>10664.984</v>
      </c>
      <c r="H2072" s="6">
        <f t="shared" si="32"/>
        <v>-8.1679073614558655E-3</v>
      </c>
      <c r="I2072" s="4"/>
      <c r="J2072" s="4"/>
      <c r="K2072" s="4"/>
    </row>
    <row r="2073" spans="2:11" ht="13.5" x14ac:dyDescent="0.35">
      <c r="B2073" s="3">
        <v>45016</v>
      </c>
      <c r="C2073" s="2">
        <v>7.35</v>
      </c>
      <c r="D2073" s="2">
        <v>6.7704000000000004</v>
      </c>
      <c r="E2073" s="2">
        <v>340</v>
      </c>
      <c r="F2073" s="2">
        <v>7.35</v>
      </c>
      <c r="G2073" s="2">
        <v>2499</v>
      </c>
      <c r="H2073" s="6">
        <f t="shared" si="32"/>
        <v>8.235171479203704E-3</v>
      </c>
      <c r="I2073" s="4"/>
      <c r="J2073" s="4"/>
      <c r="K2073" s="4"/>
    </row>
    <row r="2074" spans="2:11" ht="13.5" x14ac:dyDescent="0.35">
      <c r="B2074" s="3">
        <v>45019</v>
      </c>
      <c r="C2074" s="2">
        <v>7.41</v>
      </c>
      <c r="D2074" s="2">
        <v>6.8257000000000003</v>
      </c>
      <c r="E2074" s="2">
        <v>13840</v>
      </c>
      <c r="F2074" s="2">
        <v>7.3159999999999998</v>
      </c>
      <c r="G2074" s="2">
        <v>101253.44</v>
      </c>
      <c r="H2074" s="6">
        <f t="shared" si="32"/>
        <v>8.1679073614557337E-3</v>
      </c>
      <c r="I2074" s="4"/>
      <c r="J2074" s="4"/>
      <c r="K2074" s="4"/>
    </row>
    <row r="2075" spans="2:11" ht="13.5" x14ac:dyDescent="0.35">
      <c r="B2075" s="3">
        <v>45020</v>
      </c>
      <c r="C2075" s="2">
        <v>7.39</v>
      </c>
      <c r="D2075" s="2">
        <v>6.8071999999999999</v>
      </c>
      <c r="E2075" s="2">
        <v>3510</v>
      </c>
      <c r="F2075" s="2">
        <v>7.31</v>
      </c>
      <c r="G2075" s="2">
        <v>25658.1</v>
      </c>
      <c r="H2075" s="6">
        <f t="shared" si="32"/>
        <v>-2.7103447265482521E-3</v>
      </c>
      <c r="I2075" s="4"/>
      <c r="J2075" s="4"/>
      <c r="K2075" s="4"/>
    </row>
    <row r="2076" spans="2:11" ht="13.5" x14ac:dyDescent="0.35">
      <c r="B2076" s="3">
        <v>45021</v>
      </c>
      <c r="C2076" s="2">
        <v>7.3</v>
      </c>
      <c r="D2076" s="2">
        <v>6.7243000000000004</v>
      </c>
      <c r="E2076" s="2">
        <v>7726</v>
      </c>
      <c r="F2076" s="2">
        <v>7.2960000000000003</v>
      </c>
      <c r="G2076" s="2">
        <v>56368.896000000001</v>
      </c>
      <c r="H2076" s="6">
        <f t="shared" si="32"/>
        <v>-1.2178281819250137E-2</v>
      </c>
      <c r="I2076" s="4"/>
      <c r="J2076" s="4"/>
      <c r="K2076" s="4"/>
    </row>
    <row r="2077" spans="2:11" ht="13.5" x14ac:dyDescent="0.35">
      <c r="B2077" s="3">
        <v>45022</v>
      </c>
      <c r="C2077" s="2">
        <v>7.34</v>
      </c>
      <c r="D2077" s="2">
        <v>6.7611999999999997</v>
      </c>
      <c r="E2077" s="2">
        <v>35394</v>
      </c>
      <c r="F2077" s="2">
        <v>7.242</v>
      </c>
      <c r="G2077" s="2">
        <v>256323.348</v>
      </c>
      <c r="H2077" s="6">
        <f t="shared" si="32"/>
        <v>5.4875600434244852E-3</v>
      </c>
      <c r="I2077" s="4"/>
      <c r="J2077" s="4"/>
      <c r="K2077" s="4"/>
    </row>
    <row r="2078" spans="2:11" ht="13.5" x14ac:dyDescent="0.35">
      <c r="B2078" s="3">
        <v>45023</v>
      </c>
      <c r="C2078" s="2">
        <v>7.32</v>
      </c>
      <c r="D2078" s="2">
        <v>6.7427999999999999</v>
      </c>
      <c r="E2078" s="2">
        <v>12599</v>
      </c>
      <c r="F2078" s="2">
        <v>7.2149999999999999</v>
      </c>
      <c r="G2078" s="2">
        <v>90901.785000000003</v>
      </c>
      <c r="H2078" s="6">
        <f t="shared" si="32"/>
        <v>-2.7214104005205807E-3</v>
      </c>
      <c r="I2078" s="4"/>
      <c r="J2078" s="4"/>
      <c r="K2078" s="4"/>
    </row>
    <row r="2079" spans="2:11" ht="13.5" x14ac:dyDescent="0.35">
      <c r="B2079" s="3">
        <v>45026</v>
      </c>
      <c r="C2079" s="2">
        <v>7.29</v>
      </c>
      <c r="D2079" s="2">
        <v>6.7150999999999996</v>
      </c>
      <c r="E2079" s="2">
        <v>2722</v>
      </c>
      <c r="F2079" s="2">
        <v>7.1280000000000001</v>
      </c>
      <c r="G2079" s="2">
        <v>19402.416000000001</v>
      </c>
      <c r="H2079" s="6">
        <f t="shared" si="32"/>
        <v>-4.1080856617429374E-3</v>
      </c>
      <c r="I2079" s="4"/>
      <c r="J2079" s="4"/>
      <c r="K2079" s="4"/>
    </row>
    <row r="2080" spans="2:11" ht="13.5" x14ac:dyDescent="0.35">
      <c r="B2080" s="3">
        <v>45027</v>
      </c>
      <c r="C2080" s="2">
        <v>7.24</v>
      </c>
      <c r="D2080" s="2">
        <v>6.6691000000000003</v>
      </c>
      <c r="E2080" s="2">
        <v>2052</v>
      </c>
      <c r="F2080" s="2">
        <v>7.1440000000000001</v>
      </c>
      <c r="G2080" s="2">
        <v>14659.487999999999</v>
      </c>
      <c r="H2080" s="6">
        <f t="shared" si="32"/>
        <v>-6.8502330568419503E-3</v>
      </c>
      <c r="I2080" s="4"/>
      <c r="J2080" s="4"/>
      <c r="K2080" s="4"/>
    </row>
    <row r="2081" spans="2:11" ht="13.5" x14ac:dyDescent="0.35">
      <c r="B2081" s="3">
        <v>45028</v>
      </c>
      <c r="C2081" s="2">
        <v>7.07</v>
      </c>
      <c r="D2081" s="2">
        <v>6.5125000000000002</v>
      </c>
      <c r="E2081" s="2">
        <v>5525</v>
      </c>
      <c r="F2081" s="2">
        <v>7.0650000000000004</v>
      </c>
      <c r="G2081" s="2">
        <v>39034.125</v>
      </c>
      <c r="H2081" s="6">
        <f t="shared" si="32"/>
        <v>-2.3481429278313426E-2</v>
      </c>
      <c r="I2081" s="4"/>
      <c r="J2081" s="4"/>
      <c r="K2081" s="4"/>
    </row>
    <row r="2082" spans="2:11" ht="13.5" x14ac:dyDescent="0.35">
      <c r="B2082" s="3">
        <v>45029</v>
      </c>
      <c r="C2082" s="2">
        <v>7.2</v>
      </c>
      <c r="D2082" s="2">
        <v>6.6322000000000001</v>
      </c>
      <c r="E2082" s="2">
        <v>3723</v>
      </c>
      <c r="F2082" s="2">
        <v>7.19</v>
      </c>
      <c r="G2082" s="2">
        <v>26768.37</v>
      </c>
      <c r="H2082" s="6">
        <f t="shared" si="32"/>
        <v>1.8380038387715916E-2</v>
      </c>
      <c r="I2082" s="4"/>
      <c r="J2082" s="4"/>
      <c r="K2082" s="4"/>
    </row>
    <row r="2083" spans="2:11" ht="13.5" x14ac:dyDescent="0.35">
      <c r="B2083" s="3">
        <v>45030</v>
      </c>
      <c r="C2083" s="2">
        <v>7.2</v>
      </c>
      <c r="D2083" s="2">
        <v>6.6322000000000001</v>
      </c>
      <c r="E2083" s="2">
        <v>1855</v>
      </c>
      <c r="F2083" s="2">
        <v>7.2320000000000002</v>
      </c>
      <c r="G2083" s="2">
        <v>13415.36</v>
      </c>
      <c r="H2083" s="6">
        <f t="shared" si="32"/>
        <v>0</v>
      </c>
      <c r="I2083" s="4"/>
      <c r="J2083" s="4"/>
      <c r="K2083" s="4"/>
    </row>
    <row r="2084" spans="2:11" ht="13.5" x14ac:dyDescent="0.35">
      <c r="B2084" s="3">
        <v>45033</v>
      </c>
      <c r="C2084" s="2">
        <v>7.2</v>
      </c>
      <c r="D2084" s="2">
        <v>6.6322000000000001</v>
      </c>
      <c r="E2084" s="2">
        <v>308</v>
      </c>
      <c r="F2084" s="2">
        <v>7.194</v>
      </c>
      <c r="G2084" s="2">
        <v>2215.752</v>
      </c>
      <c r="H2084" s="6">
        <f t="shared" si="32"/>
        <v>0</v>
      </c>
      <c r="I2084" s="4"/>
      <c r="J2084" s="4"/>
      <c r="K2084" s="4"/>
    </row>
    <row r="2085" spans="2:11" ht="13.5" x14ac:dyDescent="0.35">
      <c r="B2085" s="3">
        <v>45034</v>
      </c>
      <c r="C2085" s="2">
        <v>7.19</v>
      </c>
      <c r="D2085" s="2">
        <v>6.6230000000000002</v>
      </c>
      <c r="E2085" s="2">
        <v>3055</v>
      </c>
      <c r="F2085" s="2">
        <v>7.1970000000000001</v>
      </c>
      <c r="G2085" s="2">
        <v>21986.834999999999</v>
      </c>
      <c r="H2085" s="6">
        <f t="shared" si="32"/>
        <v>-1.3871716775730339E-3</v>
      </c>
      <c r="I2085" s="4"/>
      <c r="J2085" s="4"/>
      <c r="K2085" s="4"/>
    </row>
    <row r="2086" spans="2:11" ht="13.5" x14ac:dyDescent="0.35">
      <c r="B2086" s="3">
        <v>45035</v>
      </c>
      <c r="C2086" s="2">
        <v>7.11</v>
      </c>
      <c r="D2086" s="2">
        <v>6.5492999999999997</v>
      </c>
      <c r="E2086" s="2">
        <v>2399</v>
      </c>
      <c r="F2086" s="2">
        <v>7.22</v>
      </c>
      <c r="G2086" s="2">
        <v>17320.78</v>
      </c>
      <c r="H2086" s="6">
        <f t="shared" si="32"/>
        <v>-1.1127887664200595E-2</v>
      </c>
      <c r="I2086" s="4"/>
      <c r="J2086" s="4"/>
      <c r="K2086" s="4"/>
    </row>
    <row r="2087" spans="2:11" ht="13.5" x14ac:dyDescent="0.35">
      <c r="B2087" s="3">
        <v>45036</v>
      </c>
      <c r="C2087" s="2">
        <v>7.3</v>
      </c>
      <c r="D2087" s="2">
        <v>6.7243000000000004</v>
      </c>
      <c r="E2087" s="2">
        <v>2644</v>
      </c>
      <c r="F2087" s="2">
        <v>7.33</v>
      </c>
      <c r="G2087" s="2">
        <v>19380.52</v>
      </c>
      <c r="H2087" s="6">
        <f t="shared" si="32"/>
        <v>2.6720412868550949E-2</v>
      </c>
      <c r="I2087" s="4"/>
      <c r="J2087" s="4"/>
      <c r="K2087" s="4"/>
    </row>
    <row r="2088" spans="2:11" ht="13.5" x14ac:dyDescent="0.35">
      <c r="B2088" s="3">
        <v>45040</v>
      </c>
      <c r="C2088" s="2">
        <v>7.37</v>
      </c>
      <c r="D2088" s="2">
        <v>6.7888000000000002</v>
      </c>
      <c r="E2088" s="2">
        <v>1799</v>
      </c>
      <c r="F2088" s="2">
        <v>7.28</v>
      </c>
      <c r="G2088" s="2">
        <v>13096.72</v>
      </c>
      <c r="H2088" s="6">
        <f t="shared" si="32"/>
        <v>9.5920764986689739E-3</v>
      </c>
      <c r="I2088" s="4"/>
      <c r="J2088" s="4"/>
      <c r="K2088" s="4"/>
    </row>
    <row r="2089" spans="2:11" ht="13.5" x14ac:dyDescent="0.35">
      <c r="B2089" s="3">
        <v>45041</v>
      </c>
      <c r="C2089" s="2">
        <v>7.43</v>
      </c>
      <c r="D2089" s="2">
        <v>6.8441000000000001</v>
      </c>
      <c r="E2089" s="2">
        <v>2875</v>
      </c>
      <c r="F2089" s="2">
        <v>7.3609999999999998</v>
      </c>
      <c r="G2089" s="2">
        <v>21162.875</v>
      </c>
      <c r="H2089" s="6">
        <f t="shared" si="32"/>
        <v>8.1457695027103323E-3</v>
      </c>
      <c r="I2089" s="4"/>
      <c r="J2089" s="4"/>
      <c r="K2089" s="4"/>
    </row>
    <row r="2090" spans="2:11" ht="13.5" x14ac:dyDescent="0.35">
      <c r="B2090" s="3">
        <v>45042</v>
      </c>
      <c r="C2090" s="2">
        <v>7.32</v>
      </c>
      <c r="D2090" s="2">
        <v>6.7427999999999999</v>
      </c>
      <c r="E2090" s="2">
        <v>10248</v>
      </c>
      <c r="F2090" s="2">
        <v>7.3460000000000001</v>
      </c>
      <c r="G2090" s="2">
        <v>75281.808000000005</v>
      </c>
      <c r="H2090" s="6">
        <f t="shared" si="32"/>
        <v>-1.4801069534343474E-2</v>
      </c>
      <c r="I2090" s="4"/>
      <c r="J2090" s="4"/>
      <c r="K2090" s="4"/>
    </row>
    <row r="2091" spans="2:11" ht="13.5" x14ac:dyDescent="0.35">
      <c r="B2091" s="3">
        <v>45043</v>
      </c>
      <c r="C2091" s="2">
        <v>7.44</v>
      </c>
      <c r="D2091" s="2">
        <v>6.8532999999999999</v>
      </c>
      <c r="E2091" s="2">
        <v>24869</v>
      </c>
      <c r="F2091" s="2">
        <v>7.3289999999999997</v>
      </c>
      <c r="G2091" s="2">
        <v>182264.90100000001</v>
      </c>
      <c r="H2091" s="6">
        <f t="shared" si="32"/>
        <v>1.6387850744497841E-2</v>
      </c>
      <c r="I2091" s="4"/>
      <c r="J2091" s="4"/>
      <c r="K2091" s="4"/>
    </row>
    <row r="2092" spans="2:11" ht="13.5" x14ac:dyDescent="0.35">
      <c r="B2092" s="3">
        <v>45044</v>
      </c>
      <c r="C2092" s="2">
        <v>7.48</v>
      </c>
      <c r="D2092" s="2">
        <v>6.8901000000000003</v>
      </c>
      <c r="E2092" s="2">
        <v>3803</v>
      </c>
      <c r="F2092" s="2">
        <v>7.39</v>
      </c>
      <c r="G2092" s="2">
        <v>28104.17</v>
      </c>
      <c r="H2092" s="6">
        <f t="shared" si="32"/>
        <v>5.3696759225483181E-3</v>
      </c>
      <c r="I2092" s="4"/>
      <c r="J2092" s="4"/>
      <c r="K2092" s="4"/>
    </row>
    <row r="2093" spans="2:11" ht="13.5" x14ac:dyDescent="0.35">
      <c r="B2093" s="3">
        <v>45048</v>
      </c>
      <c r="C2093" s="2">
        <v>7.47</v>
      </c>
      <c r="D2093" s="2">
        <v>6.8808999999999996</v>
      </c>
      <c r="E2093" s="2">
        <v>32359</v>
      </c>
      <c r="F2093" s="2">
        <v>7.468</v>
      </c>
      <c r="G2093" s="2">
        <v>241657.01199999999</v>
      </c>
      <c r="H2093" s="6">
        <f t="shared" si="32"/>
        <v>-1.3352491255570692E-3</v>
      </c>
      <c r="I2093" s="4"/>
      <c r="J2093" s="4"/>
      <c r="K2093" s="4"/>
    </row>
    <row r="2094" spans="2:11" ht="13.5" x14ac:dyDescent="0.35">
      <c r="B2094" s="3">
        <v>45049</v>
      </c>
      <c r="C2094" s="2">
        <v>7.4</v>
      </c>
      <c r="D2094" s="2">
        <v>6.8164999999999996</v>
      </c>
      <c r="E2094" s="2">
        <v>6965</v>
      </c>
      <c r="F2094" s="2">
        <v>7.343</v>
      </c>
      <c r="G2094" s="2">
        <v>51143.995000000003</v>
      </c>
      <c r="H2094" s="6">
        <f t="shared" si="32"/>
        <v>-9.359240796988768E-3</v>
      </c>
      <c r="I2094" s="4"/>
      <c r="J2094" s="4"/>
      <c r="K2094" s="4"/>
    </row>
    <row r="2095" spans="2:11" ht="13.5" x14ac:dyDescent="0.35">
      <c r="B2095" s="3">
        <v>45050</v>
      </c>
      <c r="C2095" s="2">
        <v>7.39</v>
      </c>
      <c r="D2095" s="2">
        <v>6.8071999999999999</v>
      </c>
      <c r="E2095" s="2">
        <v>6478</v>
      </c>
      <c r="F2095" s="2">
        <v>7.3259999999999996</v>
      </c>
      <c r="G2095" s="2">
        <v>47457.828000000001</v>
      </c>
      <c r="H2095" s="6">
        <f t="shared" si="32"/>
        <v>-1.3643365363455796E-3</v>
      </c>
      <c r="I2095" s="4"/>
      <c r="J2095" s="4"/>
      <c r="K2095" s="4"/>
    </row>
    <row r="2096" spans="2:11" ht="13.5" x14ac:dyDescent="0.35">
      <c r="B2096" s="3">
        <v>45051</v>
      </c>
      <c r="C2096" s="2">
        <v>7.38</v>
      </c>
      <c r="D2096" s="2">
        <v>6.798</v>
      </c>
      <c r="E2096" s="2">
        <v>3533</v>
      </c>
      <c r="F2096" s="2">
        <v>7.3150000000000004</v>
      </c>
      <c r="G2096" s="2">
        <v>25843.895</v>
      </c>
      <c r="H2096" s="6">
        <f t="shared" si="32"/>
        <v>-1.3515101657068803E-3</v>
      </c>
      <c r="I2096" s="4"/>
      <c r="J2096" s="4"/>
      <c r="K2096" s="4"/>
    </row>
    <row r="2097" spans="2:11" ht="13.5" x14ac:dyDescent="0.35">
      <c r="B2097" s="3">
        <v>45054</v>
      </c>
      <c r="C2097" s="2">
        <v>7.37</v>
      </c>
      <c r="D2097" s="2">
        <v>6.7888000000000002</v>
      </c>
      <c r="E2097" s="2">
        <v>3878</v>
      </c>
      <c r="F2097" s="2">
        <v>7.3360000000000003</v>
      </c>
      <c r="G2097" s="2">
        <v>28449.008000000002</v>
      </c>
      <c r="H2097" s="6">
        <f t="shared" si="32"/>
        <v>-1.3533392174168689E-3</v>
      </c>
      <c r="I2097" s="4"/>
      <c r="J2097" s="4"/>
      <c r="K2097" s="4"/>
    </row>
    <row r="2098" spans="2:11" ht="13.5" x14ac:dyDescent="0.35">
      <c r="B2098" s="3">
        <v>45055</v>
      </c>
      <c r="C2098" s="2">
        <v>7.38</v>
      </c>
      <c r="D2098" s="2">
        <v>6.798</v>
      </c>
      <c r="E2098" s="2">
        <v>6002</v>
      </c>
      <c r="F2098" s="2">
        <v>7.319</v>
      </c>
      <c r="G2098" s="2">
        <v>43928.637999999999</v>
      </c>
      <c r="H2098" s="6">
        <f t="shared" si="32"/>
        <v>1.355173226490672E-3</v>
      </c>
      <c r="I2098" s="4"/>
      <c r="J2098" s="4"/>
      <c r="K2098" s="4"/>
    </row>
    <row r="2099" spans="2:11" ht="13.5" x14ac:dyDescent="0.35">
      <c r="B2099" s="3">
        <v>45056</v>
      </c>
      <c r="C2099" s="2">
        <v>7.49</v>
      </c>
      <c r="D2099" s="2">
        <v>6.8994</v>
      </c>
      <c r="E2099" s="2">
        <v>4551</v>
      </c>
      <c r="F2099" s="2">
        <v>7.3559999999999999</v>
      </c>
      <c r="G2099" s="2">
        <v>33477.156000000003</v>
      </c>
      <c r="H2099" s="6">
        <f t="shared" si="32"/>
        <v>1.4916151809355684E-2</v>
      </c>
      <c r="I2099" s="4"/>
      <c r="J2099" s="4"/>
      <c r="K2099" s="4"/>
    </row>
    <row r="2100" spans="2:11" ht="13.5" x14ac:dyDescent="0.35">
      <c r="B2100" s="3">
        <v>45057</v>
      </c>
      <c r="C2100" s="2">
        <v>7.48</v>
      </c>
      <c r="D2100" s="2">
        <v>6.8901000000000003</v>
      </c>
      <c r="E2100" s="2">
        <v>14144</v>
      </c>
      <c r="F2100" s="2">
        <v>7.3280000000000003</v>
      </c>
      <c r="G2100" s="2">
        <v>103647.232</v>
      </c>
      <c r="H2100" s="6">
        <f t="shared" si="32"/>
        <v>-1.3479432994172888E-3</v>
      </c>
      <c r="I2100" s="4"/>
      <c r="J2100" s="4"/>
      <c r="K2100" s="4"/>
    </row>
    <row r="2101" spans="2:11" ht="13.5" x14ac:dyDescent="0.35">
      <c r="B2101" s="3">
        <v>45058</v>
      </c>
      <c r="C2101" s="2">
        <v>7.44</v>
      </c>
      <c r="D2101" s="2">
        <v>6.8532999999999999</v>
      </c>
      <c r="E2101" s="2">
        <v>16150</v>
      </c>
      <c r="F2101" s="2">
        <v>7.3129999999999997</v>
      </c>
      <c r="G2101" s="2">
        <v>118104.95</v>
      </c>
      <c r="H2101" s="6">
        <f t="shared" si="32"/>
        <v>-5.3409965022278901E-3</v>
      </c>
      <c r="I2101" s="4"/>
      <c r="J2101" s="4"/>
      <c r="K2101" s="4"/>
    </row>
    <row r="2102" spans="2:11" ht="13.5" x14ac:dyDescent="0.35">
      <c r="B2102" s="3">
        <v>45061</v>
      </c>
      <c r="C2102" s="2">
        <v>7.42</v>
      </c>
      <c r="D2102" s="2">
        <v>6.8349000000000002</v>
      </c>
      <c r="E2102" s="2">
        <v>3275</v>
      </c>
      <c r="F2102" s="2">
        <v>7.3659999999999997</v>
      </c>
      <c r="G2102" s="2">
        <v>24123.65</v>
      </c>
      <c r="H2102" s="6">
        <f t="shared" si="32"/>
        <v>-2.6848379612740944E-3</v>
      </c>
      <c r="I2102" s="4"/>
      <c r="J2102" s="4"/>
      <c r="K2102" s="4"/>
    </row>
    <row r="2103" spans="2:11" ht="13.5" x14ac:dyDescent="0.35">
      <c r="B2103" s="3">
        <v>45062</v>
      </c>
      <c r="C2103" s="2">
        <v>7.44</v>
      </c>
      <c r="D2103" s="2">
        <v>6.8532999999999999</v>
      </c>
      <c r="E2103" s="2">
        <v>23746</v>
      </c>
      <c r="F2103" s="2">
        <v>7.4530000000000003</v>
      </c>
      <c r="G2103" s="2">
        <v>176978.93799999999</v>
      </c>
      <c r="H2103" s="6">
        <f t="shared" si="32"/>
        <v>2.692065721517469E-3</v>
      </c>
      <c r="I2103" s="4"/>
      <c r="J2103" s="4"/>
      <c r="K2103" s="4"/>
    </row>
    <row r="2104" spans="2:11" ht="13.5" x14ac:dyDescent="0.35">
      <c r="B2104" s="3">
        <v>45063</v>
      </c>
      <c r="C2104" s="2">
        <v>7.4</v>
      </c>
      <c r="D2104" s="2">
        <v>6.8164999999999996</v>
      </c>
      <c r="E2104" s="2">
        <v>13776</v>
      </c>
      <c r="F2104" s="2">
        <v>7.3860000000000001</v>
      </c>
      <c r="G2104" s="2">
        <v>101749.53599999999</v>
      </c>
      <c r="H2104" s="6">
        <f t="shared" si="32"/>
        <v>-5.3696759225483181E-3</v>
      </c>
      <c r="I2104" s="4"/>
      <c r="J2104" s="4"/>
      <c r="K2104" s="4"/>
    </row>
    <row r="2105" spans="2:11" ht="13.5" x14ac:dyDescent="0.35">
      <c r="B2105" s="3">
        <v>45064</v>
      </c>
      <c r="C2105" s="2">
        <v>7.4</v>
      </c>
      <c r="D2105" s="2">
        <v>6.8164999999999996</v>
      </c>
      <c r="E2105" s="2">
        <v>11816</v>
      </c>
      <c r="F2105" s="2">
        <v>7.391</v>
      </c>
      <c r="G2105" s="2">
        <v>87332.055999999997</v>
      </c>
      <c r="H2105" s="6">
        <f t="shared" si="32"/>
        <v>0</v>
      </c>
      <c r="I2105" s="4"/>
      <c r="J2105" s="4"/>
      <c r="K2105" s="4"/>
    </row>
    <row r="2106" spans="2:11" ht="13.5" x14ac:dyDescent="0.35">
      <c r="B2106" s="3">
        <v>45065</v>
      </c>
      <c r="C2106" s="2">
        <v>7.35</v>
      </c>
      <c r="D2106" s="2">
        <v>6.7704000000000004</v>
      </c>
      <c r="E2106" s="2">
        <v>5482</v>
      </c>
      <c r="F2106" s="2">
        <v>7.2990000000000004</v>
      </c>
      <c r="G2106" s="2">
        <v>40013.118000000002</v>
      </c>
      <c r="H2106" s="6">
        <f t="shared" si="32"/>
        <v>-6.7630015403798349E-3</v>
      </c>
      <c r="I2106" s="4"/>
      <c r="J2106" s="4"/>
      <c r="K2106" s="4"/>
    </row>
    <row r="2107" spans="2:11" ht="13.5" x14ac:dyDescent="0.35">
      <c r="B2107" s="3">
        <v>45068</v>
      </c>
      <c r="C2107" s="2">
        <v>7.35</v>
      </c>
      <c r="D2107" s="2">
        <v>6.7704000000000004</v>
      </c>
      <c r="E2107" s="2">
        <v>2242</v>
      </c>
      <c r="F2107" s="2">
        <v>7.3109999999999999</v>
      </c>
      <c r="G2107" s="2">
        <v>16391.261999999999</v>
      </c>
      <c r="H2107" s="6">
        <f t="shared" si="32"/>
        <v>0</v>
      </c>
      <c r="I2107" s="4"/>
      <c r="J2107" s="4"/>
      <c r="K2107" s="4"/>
    </row>
    <row r="2108" spans="2:11" ht="13.5" x14ac:dyDescent="0.35">
      <c r="B2108" s="3">
        <v>45069</v>
      </c>
      <c r="C2108" s="2">
        <v>7.39</v>
      </c>
      <c r="D2108" s="2">
        <v>6.8071999999999999</v>
      </c>
      <c r="E2108" s="2">
        <v>8785</v>
      </c>
      <c r="F2108" s="2">
        <v>7.3380000000000001</v>
      </c>
      <c r="G2108" s="2">
        <v>64464.33</v>
      </c>
      <c r="H2108" s="6">
        <f t="shared" si="32"/>
        <v>5.4354247902634253E-3</v>
      </c>
      <c r="I2108" s="4"/>
      <c r="J2108" s="4"/>
      <c r="K2108" s="4"/>
    </row>
    <row r="2109" spans="2:11" ht="13.5" x14ac:dyDescent="0.35">
      <c r="B2109" s="3">
        <v>45070</v>
      </c>
      <c r="C2109" s="2">
        <v>7.65</v>
      </c>
      <c r="D2109" s="2">
        <v>7.0467000000000004</v>
      </c>
      <c r="E2109" s="2">
        <v>50995</v>
      </c>
      <c r="F2109" s="2">
        <v>7.4240000000000004</v>
      </c>
      <c r="G2109" s="2">
        <v>378586.88</v>
      </c>
      <c r="H2109" s="6">
        <f t="shared" si="32"/>
        <v>3.5183335292043788E-2</v>
      </c>
      <c r="I2109" s="4"/>
      <c r="J2109" s="4"/>
      <c r="K2109" s="4"/>
    </row>
    <row r="2110" spans="2:11" ht="13.5" x14ac:dyDescent="0.35">
      <c r="B2110" s="3">
        <v>45071</v>
      </c>
      <c r="C2110" s="2">
        <v>8.1</v>
      </c>
      <c r="D2110" s="2">
        <v>7.4611999999999998</v>
      </c>
      <c r="E2110" s="2">
        <v>97014</v>
      </c>
      <c r="F2110" s="2">
        <v>8.0440000000000005</v>
      </c>
      <c r="G2110" s="2">
        <v>780380.61600000004</v>
      </c>
      <c r="H2110" s="6">
        <f t="shared" si="32"/>
        <v>5.8821859877673154E-2</v>
      </c>
      <c r="I2110" s="4"/>
      <c r="J2110" s="4"/>
      <c r="K2110" s="4"/>
    </row>
    <row r="2111" spans="2:11" ht="13.5" x14ac:dyDescent="0.35">
      <c r="B2111" s="3">
        <v>45072</v>
      </c>
      <c r="C2111" s="2">
        <v>8.16</v>
      </c>
      <c r="D2111" s="2">
        <v>7.5164999999999997</v>
      </c>
      <c r="E2111" s="2">
        <v>55538</v>
      </c>
      <c r="F2111" s="2">
        <v>8.1980000000000004</v>
      </c>
      <c r="G2111" s="2">
        <v>455300.52399999998</v>
      </c>
      <c r="H2111" s="6">
        <f t="shared" si="32"/>
        <v>7.4116764059400505E-3</v>
      </c>
      <c r="I2111" s="4"/>
      <c r="J2111" s="4"/>
      <c r="K2111" s="4"/>
    </row>
    <row r="2112" spans="2:11" ht="13.5" x14ac:dyDescent="0.35">
      <c r="B2112" s="3">
        <v>45075</v>
      </c>
      <c r="C2112" s="2">
        <v>8.18</v>
      </c>
      <c r="D2112" s="2">
        <v>7.5349000000000004</v>
      </c>
      <c r="E2112" s="2">
        <v>24682</v>
      </c>
      <c r="F2112" s="2">
        <v>8.1530000000000005</v>
      </c>
      <c r="G2112" s="2">
        <v>201232.34599999999</v>
      </c>
      <c r="H2112" s="6">
        <f t="shared" si="32"/>
        <v>2.4479478480676697E-3</v>
      </c>
      <c r="I2112" s="4"/>
      <c r="J2112" s="4"/>
      <c r="K2112" s="4"/>
    </row>
    <row r="2113" spans="2:11" ht="13.5" x14ac:dyDescent="0.35">
      <c r="B2113" s="3">
        <v>45076</v>
      </c>
      <c r="C2113" s="2">
        <v>8</v>
      </c>
      <c r="D2113" s="2">
        <v>7.3691000000000004</v>
      </c>
      <c r="E2113" s="2">
        <v>13708</v>
      </c>
      <c r="F2113" s="2">
        <v>8.1059999999999999</v>
      </c>
      <c r="G2113" s="2">
        <v>111117.048</v>
      </c>
      <c r="H2113" s="6">
        <f t="shared" si="32"/>
        <v>-2.2004273447557357E-2</v>
      </c>
      <c r="I2113" s="4"/>
      <c r="J2113" s="4"/>
      <c r="K2113" s="4"/>
    </row>
    <row r="2114" spans="2:11" ht="13.5" x14ac:dyDescent="0.35">
      <c r="B2114" s="3">
        <v>45077</v>
      </c>
      <c r="C2114" s="2">
        <v>7.89</v>
      </c>
      <c r="D2114" s="2">
        <v>7.2678000000000003</v>
      </c>
      <c r="E2114" s="2">
        <v>6078</v>
      </c>
      <c r="F2114" s="2">
        <v>7.97</v>
      </c>
      <c r="G2114" s="2">
        <v>48441.66</v>
      </c>
      <c r="H2114" s="6">
        <f t="shared" si="32"/>
        <v>-1.3746590492733192E-2</v>
      </c>
      <c r="I2114" s="4"/>
      <c r="J2114" s="4"/>
      <c r="K2114" s="4"/>
    </row>
    <row r="2115" spans="2:11" ht="13.5" x14ac:dyDescent="0.35">
      <c r="B2115" s="3">
        <v>45078</v>
      </c>
      <c r="C2115" s="2">
        <v>7.89</v>
      </c>
      <c r="D2115" s="2">
        <v>7.2678000000000003</v>
      </c>
      <c r="E2115" s="2">
        <v>6054</v>
      </c>
      <c r="F2115" s="2">
        <v>7.89</v>
      </c>
      <c r="G2115" s="2">
        <v>47766.06</v>
      </c>
      <c r="H2115" s="6">
        <f t="shared" si="32"/>
        <v>0</v>
      </c>
      <c r="I2115" s="4"/>
      <c r="J2115" s="4"/>
      <c r="K2115" s="4"/>
    </row>
    <row r="2116" spans="2:11" ht="13.5" x14ac:dyDescent="0.35">
      <c r="B2116" s="3">
        <v>45079</v>
      </c>
      <c r="C2116" s="2">
        <v>8.1</v>
      </c>
      <c r="D2116" s="2">
        <v>7.4611999999999998</v>
      </c>
      <c r="E2116" s="2">
        <v>16600</v>
      </c>
      <c r="F2116" s="2">
        <v>7.9809999999999999</v>
      </c>
      <c r="G2116" s="2">
        <v>132484.6</v>
      </c>
      <c r="H2116" s="6">
        <f t="shared" si="32"/>
        <v>2.6610528633148899E-2</v>
      </c>
      <c r="I2116" s="4"/>
      <c r="J2116" s="4"/>
      <c r="K2116" s="4"/>
    </row>
    <row r="2117" spans="2:11" ht="13.5" x14ac:dyDescent="0.35">
      <c r="B2117" s="3">
        <v>45082</v>
      </c>
      <c r="C2117" s="2">
        <v>8</v>
      </c>
      <c r="D2117" s="2">
        <v>7.3691000000000004</v>
      </c>
      <c r="E2117" s="2">
        <v>13408</v>
      </c>
      <c r="F2117" s="2">
        <v>8.1129999999999995</v>
      </c>
      <c r="G2117" s="2">
        <v>108779.10400000001</v>
      </c>
      <c r="H2117" s="6">
        <f t="shared" si="32"/>
        <v>-1.2343858896692142E-2</v>
      </c>
      <c r="I2117" s="4"/>
      <c r="J2117" s="4"/>
      <c r="K2117" s="4"/>
    </row>
    <row r="2118" spans="2:11" ht="13.5" x14ac:dyDescent="0.35">
      <c r="B2118" s="3">
        <v>45083</v>
      </c>
      <c r="C2118" s="2">
        <v>8.08</v>
      </c>
      <c r="D2118" s="2">
        <v>7.4428000000000001</v>
      </c>
      <c r="E2118" s="2">
        <v>5583</v>
      </c>
      <c r="F2118" s="2">
        <v>8.0020000000000007</v>
      </c>
      <c r="G2118" s="2">
        <v>44675.165999999997</v>
      </c>
      <c r="H2118" s="6">
        <f t="shared" si="32"/>
        <v>1.0001221316035832E-2</v>
      </c>
      <c r="I2118" s="4"/>
      <c r="J2118" s="4"/>
      <c r="K2118" s="4"/>
    </row>
    <row r="2119" spans="2:11" ht="13.5" x14ac:dyDescent="0.35">
      <c r="B2119" s="3">
        <v>45084</v>
      </c>
      <c r="C2119" s="2">
        <v>8.06</v>
      </c>
      <c r="D2119" s="2">
        <v>7.4244000000000003</v>
      </c>
      <c r="E2119" s="2">
        <v>48822</v>
      </c>
      <c r="F2119" s="2">
        <v>8</v>
      </c>
      <c r="G2119" s="2">
        <v>390576</v>
      </c>
      <c r="H2119" s="6">
        <f t="shared" ref="H2119:H2182" si="33">(D2119-D2118)/D2118</f>
        <v>-2.4721878862793236E-3</v>
      </c>
      <c r="I2119" s="4"/>
      <c r="J2119" s="4"/>
      <c r="K2119" s="4"/>
    </row>
    <row r="2120" spans="2:11" ht="13.5" x14ac:dyDescent="0.35">
      <c r="B2120" s="3">
        <v>45085</v>
      </c>
      <c r="C2120" s="2">
        <v>8.1</v>
      </c>
      <c r="D2120" s="2">
        <v>7.4611999999999998</v>
      </c>
      <c r="E2120" s="2">
        <v>14806</v>
      </c>
      <c r="F2120" s="2">
        <v>8.0609999999999999</v>
      </c>
      <c r="G2120" s="2">
        <v>119351.166</v>
      </c>
      <c r="H2120" s="6">
        <f t="shared" si="33"/>
        <v>4.9566294919454095E-3</v>
      </c>
      <c r="I2120" s="4"/>
      <c r="J2120" s="4"/>
      <c r="K2120" s="4"/>
    </row>
    <row r="2121" spans="2:11" ht="13.5" x14ac:dyDescent="0.35">
      <c r="B2121" s="3">
        <v>45086</v>
      </c>
      <c r="C2121" s="2">
        <v>8.1300000000000008</v>
      </c>
      <c r="D2121" s="2">
        <v>7.4889000000000001</v>
      </c>
      <c r="E2121" s="2">
        <v>10642</v>
      </c>
      <c r="F2121" s="2">
        <v>8.1029999999999998</v>
      </c>
      <c r="G2121" s="2">
        <v>86232.126000000004</v>
      </c>
      <c r="H2121" s="6">
        <f t="shared" si="33"/>
        <v>3.7125395378759824E-3</v>
      </c>
      <c r="I2121" s="4"/>
      <c r="J2121" s="4"/>
      <c r="K2121" s="4"/>
    </row>
    <row r="2122" spans="2:11" ht="13.5" x14ac:dyDescent="0.35">
      <c r="B2122" s="3">
        <v>45089</v>
      </c>
      <c r="C2122" s="2">
        <v>8.07</v>
      </c>
      <c r="D2122" s="2">
        <v>7.5984999999999996</v>
      </c>
      <c r="E2122" s="2">
        <v>4070</v>
      </c>
      <c r="F2122" s="2">
        <v>8.0790000000000006</v>
      </c>
      <c r="G2122" s="2">
        <v>32881.53</v>
      </c>
      <c r="H2122" s="6">
        <f t="shared" si="33"/>
        <v>1.4634993123155533E-2</v>
      </c>
      <c r="I2122" s="4"/>
      <c r="J2122" s="4"/>
      <c r="K2122" s="4"/>
    </row>
    <row r="2123" spans="2:11" ht="13.5" x14ac:dyDescent="0.35">
      <c r="B2123" s="3">
        <v>45090</v>
      </c>
      <c r="C2123" s="2">
        <v>8.1300000000000008</v>
      </c>
      <c r="D2123" s="2">
        <v>7.6550000000000002</v>
      </c>
      <c r="E2123" s="2">
        <v>14670</v>
      </c>
      <c r="F2123" s="2">
        <v>8.0690000000000008</v>
      </c>
      <c r="G2123" s="2">
        <v>118372.23</v>
      </c>
      <c r="H2123" s="6">
        <f t="shared" si="33"/>
        <v>7.4356780943608163E-3</v>
      </c>
      <c r="I2123" s="4"/>
      <c r="J2123" s="4"/>
      <c r="K2123" s="4"/>
    </row>
    <row r="2124" spans="2:11" ht="13.5" x14ac:dyDescent="0.35">
      <c r="B2124" s="3">
        <v>45091</v>
      </c>
      <c r="C2124" s="2">
        <v>8.1</v>
      </c>
      <c r="D2124" s="2">
        <v>7.6266999999999996</v>
      </c>
      <c r="E2124" s="2">
        <v>2466</v>
      </c>
      <c r="F2124" s="2">
        <v>8.1229999999999993</v>
      </c>
      <c r="G2124" s="2">
        <v>20031.317999999999</v>
      </c>
      <c r="H2124" s="6">
        <f t="shared" si="33"/>
        <v>-3.6969301110386229E-3</v>
      </c>
      <c r="I2124" s="4"/>
      <c r="J2124" s="4"/>
      <c r="K2124" s="4"/>
    </row>
    <row r="2125" spans="2:11" ht="13.5" x14ac:dyDescent="0.35">
      <c r="B2125" s="3">
        <v>45092</v>
      </c>
      <c r="C2125" s="2">
        <v>8</v>
      </c>
      <c r="D2125" s="2">
        <v>7.5326000000000004</v>
      </c>
      <c r="E2125" s="2">
        <v>7550</v>
      </c>
      <c r="F2125" s="2">
        <v>8.0709999999999997</v>
      </c>
      <c r="G2125" s="2">
        <v>60936.05</v>
      </c>
      <c r="H2125" s="6">
        <f t="shared" si="33"/>
        <v>-1.2338232787444005E-2</v>
      </c>
      <c r="I2125" s="4"/>
      <c r="J2125" s="4"/>
      <c r="K2125" s="4"/>
    </row>
    <row r="2126" spans="2:11" ht="13.5" x14ac:dyDescent="0.35">
      <c r="B2126" s="3">
        <v>45093</v>
      </c>
      <c r="C2126" s="2">
        <v>8.09</v>
      </c>
      <c r="D2126" s="2">
        <v>7.6173000000000002</v>
      </c>
      <c r="E2126" s="2">
        <v>11710</v>
      </c>
      <c r="F2126" s="2">
        <v>8.0790000000000006</v>
      </c>
      <c r="G2126" s="2">
        <v>94605.09</v>
      </c>
      <c r="H2126" s="6">
        <f t="shared" si="33"/>
        <v>1.1244457425059046E-2</v>
      </c>
      <c r="I2126" s="4"/>
      <c r="J2126" s="4"/>
      <c r="K2126" s="4"/>
    </row>
    <row r="2127" spans="2:11" ht="13.5" x14ac:dyDescent="0.35">
      <c r="B2127" s="3">
        <v>45096</v>
      </c>
      <c r="C2127" s="2">
        <v>8.16</v>
      </c>
      <c r="D2127" s="2">
        <v>7.6832000000000003</v>
      </c>
      <c r="E2127" s="2">
        <v>13570</v>
      </c>
      <c r="F2127" s="2">
        <v>8.1259999999999994</v>
      </c>
      <c r="G2127" s="2">
        <v>110269.82</v>
      </c>
      <c r="H2127" s="6">
        <f t="shared" si="33"/>
        <v>8.6513594055636599E-3</v>
      </c>
      <c r="I2127" s="4"/>
      <c r="J2127" s="4"/>
      <c r="K2127" s="4"/>
    </row>
    <row r="2128" spans="2:11" ht="13.5" x14ac:dyDescent="0.35">
      <c r="B2128" s="3">
        <v>45097</v>
      </c>
      <c r="C2128" s="2">
        <v>8.1999999999999993</v>
      </c>
      <c r="D2128" s="2">
        <v>7.7209000000000003</v>
      </c>
      <c r="E2128" s="2">
        <v>6528</v>
      </c>
      <c r="F2128" s="2">
        <v>8.1950000000000003</v>
      </c>
      <c r="G2128" s="2">
        <v>53496.959999999999</v>
      </c>
      <c r="H2128" s="6">
        <f t="shared" si="33"/>
        <v>4.906809662640575E-3</v>
      </c>
      <c r="I2128" s="4"/>
      <c r="J2128" s="4"/>
      <c r="K2128" s="4"/>
    </row>
    <row r="2129" spans="2:11" ht="13.5" x14ac:dyDescent="0.35">
      <c r="B2129" s="3">
        <v>45098</v>
      </c>
      <c r="C2129" s="2">
        <v>8.19</v>
      </c>
      <c r="D2129" s="2">
        <v>7.7115</v>
      </c>
      <c r="E2129" s="2">
        <v>15056</v>
      </c>
      <c r="F2129" s="2">
        <v>8.1829999999999998</v>
      </c>
      <c r="G2129" s="2">
        <v>123203.24800000001</v>
      </c>
      <c r="H2129" s="6">
        <f t="shared" si="33"/>
        <v>-1.217474646738113E-3</v>
      </c>
      <c r="I2129" s="4"/>
      <c r="J2129" s="4"/>
      <c r="K2129" s="4"/>
    </row>
    <row r="2130" spans="2:11" ht="13.5" x14ac:dyDescent="0.35">
      <c r="B2130" s="3">
        <v>45099</v>
      </c>
      <c r="C2130" s="2">
        <v>8.1999999999999993</v>
      </c>
      <c r="D2130" s="2">
        <v>7.7209000000000003</v>
      </c>
      <c r="E2130" s="2">
        <v>18034</v>
      </c>
      <c r="F2130" s="2">
        <v>8.2319999999999993</v>
      </c>
      <c r="G2130" s="2">
        <v>148455.88800000001</v>
      </c>
      <c r="H2130" s="6">
        <f t="shared" si="33"/>
        <v>1.2189586980484077E-3</v>
      </c>
      <c r="I2130" s="4"/>
      <c r="J2130" s="4"/>
      <c r="K2130" s="4"/>
    </row>
    <row r="2131" spans="2:11" ht="13.5" x14ac:dyDescent="0.35">
      <c r="B2131" s="3">
        <v>45100</v>
      </c>
      <c r="C2131" s="2">
        <v>8.2200000000000006</v>
      </c>
      <c r="D2131" s="2">
        <v>7.7397</v>
      </c>
      <c r="E2131" s="2">
        <v>5805</v>
      </c>
      <c r="F2131" s="2">
        <v>8.1999999999999993</v>
      </c>
      <c r="G2131" s="2">
        <v>47601</v>
      </c>
      <c r="H2131" s="6">
        <f t="shared" si="33"/>
        <v>2.4349492934761111E-3</v>
      </c>
      <c r="I2131" s="4"/>
      <c r="J2131" s="4"/>
      <c r="K2131" s="4"/>
    </row>
    <row r="2132" spans="2:11" ht="13.5" x14ac:dyDescent="0.35">
      <c r="B2132" s="3">
        <v>45103</v>
      </c>
      <c r="C2132" s="2">
        <v>8.15</v>
      </c>
      <c r="D2132" s="2">
        <v>7.6738</v>
      </c>
      <c r="E2132" s="2">
        <v>1477</v>
      </c>
      <c r="F2132" s="2">
        <v>8.1709999999999994</v>
      </c>
      <c r="G2132" s="2">
        <v>12068.566999999999</v>
      </c>
      <c r="H2132" s="6">
        <f t="shared" si="33"/>
        <v>-8.5145419073090773E-3</v>
      </c>
      <c r="I2132" s="4"/>
      <c r="J2132" s="4"/>
      <c r="K2132" s="4"/>
    </row>
    <row r="2133" spans="2:11" ht="13.5" x14ac:dyDescent="0.35">
      <c r="B2133" s="3">
        <v>45104</v>
      </c>
      <c r="C2133" s="2">
        <v>8.1999999999999993</v>
      </c>
      <c r="D2133" s="2">
        <v>7.7209000000000003</v>
      </c>
      <c r="E2133" s="2">
        <v>12200</v>
      </c>
      <c r="F2133" s="2">
        <v>8.1999999999999993</v>
      </c>
      <c r="G2133" s="2">
        <v>100040</v>
      </c>
      <c r="H2133" s="6">
        <f t="shared" si="33"/>
        <v>6.1377674685293288E-3</v>
      </c>
      <c r="I2133" s="4"/>
      <c r="J2133" s="4"/>
      <c r="K2133" s="4"/>
    </row>
    <row r="2134" spans="2:11" ht="13.5" x14ac:dyDescent="0.35">
      <c r="B2134" s="3">
        <v>45107</v>
      </c>
      <c r="C2134" s="2">
        <v>8.3000000000000007</v>
      </c>
      <c r="D2134" s="2">
        <v>7.8151000000000002</v>
      </c>
      <c r="E2134" s="2">
        <v>13867</v>
      </c>
      <c r="F2134" s="2">
        <v>8.2189999999999994</v>
      </c>
      <c r="G2134" s="2">
        <v>113972.87300000001</v>
      </c>
      <c r="H2134" s="6">
        <f t="shared" si="33"/>
        <v>1.2200650183268769E-2</v>
      </c>
      <c r="I2134" s="4"/>
      <c r="J2134" s="4"/>
      <c r="K2134" s="4"/>
    </row>
    <row r="2135" spans="2:11" ht="13.5" x14ac:dyDescent="0.35">
      <c r="B2135" s="3">
        <v>45110</v>
      </c>
      <c r="C2135" s="2">
        <v>8.33</v>
      </c>
      <c r="D2135" s="2">
        <v>7.8433000000000002</v>
      </c>
      <c r="E2135" s="2">
        <v>320</v>
      </c>
      <c r="F2135" s="2">
        <v>8.3309999999999995</v>
      </c>
      <c r="G2135" s="2">
        <v>2665.92</v>
      </c>
      <c r="H2135" s="6">
        <f t="shared" si="33"/>
        <v>3.6083991247712766E-3</v>
      </c>
      <c r="I2135" s="4"/>
      <c r="J2135" s="4"/>
      <c r="K2135" s="4"/>
    </row>
    <row r="2136" spans="2:11" ht="13.5" x14ac:dyDescent="0.35">
      <c r="B2136" s="3">
        <v>45111</v>
      </c>
      <c r="C2136" s="2">
        <v>8.25</v>
      </c>
      <c r="D2136" s="2">
        <v>7.7679999999999998</v>
      </c>
      <c r="E2136" s="2">
        <v>8323</v>
      </c>
      <c r="F2136" s="2">
        <v>8.3130000000000006</v>
      </c>
      <c r="G2136" s="2">
        <v>69189.099000000002</v>
      </c>
      <c r="H2136" s="6">
        <f t="shared" si="33"/>
        <v>-9.6005507885711834E-3</v>
      </c>
      <c r="I2136" s="4"/>
      <c r="J2136" s="4"/>
      <c r="K2136" s="4"/>
    </row>
    <row r="2137" spans="2:11" ht="13.5" x14ac:dyDescent="0.35">
      <c r="B2137" s="3">
        <v>45112</v>
      </c>
      <c r="C2137" s="2">
        <v>8.25</v>
      </c>
      <c r="D2137" s="2">
        <v>7.7679999999999998</v>
      </c>
      <c r="E2137" s="2">
        <v>5646</v>
      </c>
      <c r="F2137" s="2">
        <v>8.2859999999999996</v>
      </c>
      <c r="G2137" s="2">
        <v>46782.756000000001</v>
      </c>
      <c r="H2137" s="6">
        <f t="shared" si="33"/>
        <v>0</v>
      </c>
      <c r="I2137" s="4"/>
      <c r="J2137" s="4"/>
      <c r="K2137" s="4"/>
    </row>
    <row r="2138" spans="2:11" ht="13.5" x14ac:dyDescent="0.35">
      <c r="B2138" s="3">
        <v>45113</v>
      </c>
      <c r="C2138" s="2">
        <v>8.19</v>
      </c>
      <c r="D2138" s="2">
        <v>7.7115</v>
      </c>
      <c r="E2138" s="2">
        <v>5266</v>
      </c>
      <c r="F2138" s="2">
        <v>8.19</v>
      </c>
      <c r="G2138" s="2">
        <v>43128.54</v>
      </c>
      <c r="H2138" s="6">
        <f t="shared" si="33"/>
        <v>-7.2734294541709288E-3</v>
      </c>
      <c r="I2138" s="4"/>
      <c r="J2138" s="4"/>
      <c r="K2138" s="4"/>
    </row>
    <row r="2139" spans="2:11" ht="13.5" x14ac:dyDescent="0.35">
      <c r="B2139" s="3">
        <v>45114</v>
      </c>
      <c r="C2139" s="2">
        <v>8.3000000000000007</v>
      </c>
      <c r="D2139" s="2">
        <v>7.8151000000000002</v>
      </c>
      <c r="E2139" s="2">
        <v>37050</v>
      </c>
      <c r="F2139" s="2">
        <v>8.2569999999999997</v>
      </c>
      <c r="G2139" s="2">
        <v>305921.84999999998</v>
      </c>
      <c r="H2139" s="6">
        <f t="shared" si="33"/>
        <v>1.3434480969979918E-2</v>
      </c>
      <c r="I2139" s="4"/>
      <c r="J2139" s="4"/>
      <c r="K2139" s="4"/>
    </row>
    <row r="2140" spans="2:11" ht="13.5" x14ac:dyDescent="0.35">
      <c r="B2140" s="3">
        <v>45117</v>
      </c>
      <c r="C2140" s="2">
        <v>8.1999999999999993</v>
      </c>
      <c r="D2140" s="2">
        <v>7.7209000000000003</v>
      </c>
      <c r="E2140" s="2">
        <v>1555</v>
      </c>
      <c r="F2140" s="2">
        <v>8.202</v>
      </c>
      <c r="G2140" s="2">
        <v>12754.11</v>
      </c>
      <c r="H2140" s="6">
        <f t="shared" si="33"/>
        <v>-1.2053588565725306E-2</v>
      </c>
      <c r="I2140" s="4"/>
      <c r="J2140" s="4"/>
      <c r="K2140" s="4"/>
    </row>
    <row r="2141" spans="2:11" ht="13.5" x14ac:dyDescent="0.35">
      <c r="B2141" s="3">
        <v>45118</v>
      </c>
      <c r="C2141" s="2">
        <v>8.1999999999999993</v>
      </c>
      <c r="D2141" s="2">
        <v>7.7209000000000003</v>
      </c>
      <c r="E2141" s="2">
        <v>2549</v>
      </c>
      <c r="F2141" s="2">
        <v>8.1660000000000004</v>
      </c>
      <c r="G2141" s="2">
        <v>20815.133999999998</v>
      </c>
      <c r="H2141" s="6">
        <f t="shared" si="33"/>
        <v>0</v>
      </c>
      <c r="I2141" s="4"/>
      <c r="J2141" s="4"/>
      <c r="K2141" s="4"/>
    </row>
    <row r="2142" spans="2:11" ht="13.5" x14ac:dyDescent="0.35">
      <c r="B2142" s="3">
        <v>45119</v>
      </c>
      <c r="C2142" s="2">
        <v>8.2899999999999991</v>
      </c>
      <c r="D2142" s="2">
        <v>7.8056000000000001</v>
      </c>
      <c r="E2142" s="2">
        <v>128</v>
      </c>
      <c r="F2142" s="2">
        <v>8.2609999999999992</v>
      </c>
      <c r="G2142" s="2">
        <v>1057.4079999999999</v>
      </c>
      <c r="H2142" s="6">
        <f t="shared" si="33"/>
        <v>1.0970223678586664E-2</v>
      </c>
      <c r="I2142" s="4"/>
      <c r="J2142" s="4"/>
      <c r="K2142" s="4"/>
    </row>
    <row r="2143" spans="2:11" ht="13.5" x14ac:dyDescent="0.35">
      <c r="B2143" s="3">
        <v>45120</v>
      </c>
      <c r="C2143" s="2">
        <v>8.2899999999999991</v>
      </c>
      <c r="D2143" s="2">
        <v>7.8056000000000001</v>
      </c>
      <c r="E2143" s="2">
        <v>1280</v>
      </c>
      <c r="F2143" s="2">
        <v>8.2899999999999991</v>
      </c>
      <c r="G2143" s="2">
        <v>10611.2</v>
      </c>
      <c r="H2143" s="6">
        <f t="shared" si="33"/>
        <v>0</v>
      </c>
      <c r="I2143" s="4"/>
      <c r="J2143" s="4"/>
      <c r="K2143" s="4"/>
    </row>
    <row r="2144" spans="2:11" ht="13.5" x14ac:dyDescent="0.35">
      <c r="B2144" s="3">
        <v>45121</v>
      </c>
      <c r="C2144" s="2">
        <v>8.15</v>
      </c>
      <c r="D2144" s="2">
        <v>7.6738</v>
      </c>
      <c r="E2144" s="2">
        <v>7317</v>
      </c>
      <c r="F2144" s="2">
        <v>8.15</v>
      </c>
      <c r="G2144" s="2">
        <v>59633.55</v>
      </c>
      <c r="H2144" s="6">
        <f t="shared" si="33"/>
        <v>-1.6885313108537477E-2</v>
      </c>
      <c r="I2144" s="4"/>
      <c r="J2144" s="4"/>
      <c r="K2144" s="4"/>
    </row>
    <row r="2145" spans="2:11" ht="13.5" x14ac:dyDescent="0.35">
      <c r="B2145" s="3">
        <v>45124</v>
      </c>
      <c r="C2145" s="2">
        <v>8.25</v>
      </c>
      <c r="D2145" s="2">
        <v>7.7679999999999998</v>
      </c>
      <c r="E2145" s="2">
        <v>378</v>
      </c>
      <c r="F2145" s="2">
        <v>8.2520000000000007</v>
      </c>
      <c r="G2145" s="2">
        <v>3119.2559999999999</v>
      </c>
      <c r="H2145" s="6">
        <f t="shared" si="33"/>
        <v>1.2275534937058541E-2</v>
      </c>
      <c r="I2145" s="4"/>
      <c r="J2145" s="4"/>
      <c r="K2145" s="4"/>
    </row>
    <row r="2146" spans="2:11" ht="13.5" x14ac:dyDescent="0.35">
      <c r="B2146" s="3">
        <v>45125</v>
      </c>
      <c r="C2146" s="2">
        <v>8.1</v>
      </c>
      <c r="D2146" s="2">
        <v>7.6266999999999996</v>
      </c>
      <c r="E2146" s="2">
        <v>9710</v>
      </c>
      <c r="F2146" s="2">
        <v>8.1189999999999998</v>
      </c>
      <c r="G2146" s="2">
        <v>78835.490000000005</v>
      </c>
      <c r="H2146" s="6">
        <f t="shared" si="33"/>
        <v>-1.8190010298661199E-2</v>
      </c>
      <c r="I2146" s="4"/>
      <c r="J2146" s="4"/>
      <c r="K2146" s="4"/>
    </row>
    <row r="2147" spans="2:11" ht="13.5" x14ac:dyDescent="0.35">
      <c r="B2147" s="3">
        <v>45127</v>
      </c>
      <c r="C2147" s="2">
        <v>8.17</v>
      </c>
      <c r="D2147" s="2">
        <v>7.6927000000000003</v>
      </c>
      <c r="E2147" s="2">
        <v>6594</v>
      </c>
      <c r="F2147" s="2">
        <v>8.0939999999999994</v>
      </c>
      <c r="G2147" s="2">
        <v>53371.836000000003</v>
      </c>
      <c r="H2147" s="6">
        <f t="shared" si="33"/>
        <v>8.6538083312573885E-3</v>
      </c>
      <c r="I2147" s="4"/>
      <c r="J2147" s="4"/>
      <c r="K2147" s="4"/>
    </row>
    <row r="2148" spans="2:11" ht="13.5" x14ac:dyDescent="0.35">
      <c r="B2148" s="3">
        <v>45128</v>
      </c>
      <c r="C2148" s="2">
        <v>8.18</v>
      </c>
      <c r="D2148" s="2">
        <v>7.7020999999999997</v>
      </c>
      <c r="E2148" s="2">
        <v>3980</v>
      </c>
      <c r="F2148" s="2">
        <v>8.19</v>
      </c>
      <c r="G2148" s="2">
        <v>32596.2</v>
      </c>
      <c r="H2148" s="6">
        <f t="shared" si="33"/>
        <v>1.2219376811781831E-3</v>
      </c>
      <c r="I2148" s="4"/>
      <c r="J2148" s="4"/>
      <c r="K2148" s="4"/>
    </row>
    <row r="2149" spans="2:11" ht="13.5" x14ac:dyDescent="0.35">
      <c r="B2149" s="3">
        <v>45131</v>
      </c>
      <c r="C2149" s="2">
        <v>8.1999999999999993</v>
      </c>
      <c r="D2149" s="2">
        <v>7.7209000000000003</v>
      </c>
      <c r="E2149" s="2">
        <v>252</v>
      </c>
      <c r="F2149" s="2">
        <v>8.1999999999999993</v>
      </c>
      <c r="G2149" s="2">
        <v>2066.4</v>
      </c>
      <c r="H2149" s="6">
        <f t="shared" si="33"/>
        <v>2.4408927435375541E-3</v>
      </c>
      <c r="I2149" s="4"/>
      <c r="J2149" s="4"/>
      <c r="K2149" s="4"/>
    </row>
    <row r="2150" spans="2:11" ht="13.5" x14ac:dyDescent="0.35">
      <c r="B2150" s="3">
        <v>45133</v>
      </c>
      <c r="C2150" s="2">
        <v>8.24</v>
      </c>
      <c r="D2150" s="2">
        <v>7.7586000000000004</v>
      </c>
      <c r="E2150" s="2">
        <v>13499</v>
      </c>
      <c r="F2150" s="2">
        <v>8.202</v>
      </c>
      <c r="G2150" s="2">
        <v>110718.798</v>
      </c>
      <c r="H2150" s="6">
        <f t="shared" si="33"/>
        <v>4.8828504448963292E-3</v>
      </c>
      <c r="I2150" s="4"/>
      <c r="J2150" s="4"/>
      <c r="K2150" s="4"/>
    </row>
    <row r="2151" spans="2:11" ht="13.5" x14ac:dyDescent="0.35">
      <c r="B2151" s="3">
        <v>45134</v>
      </c>
      <c r="C2151" s="2">
        <v>8.23</v>
      </c>
      <c r="D2151" s="2">
        <v>7.7492000000000001</v>
      </c>
      <c r="E2151" s="2">
        <v>3314</v>
      </c>
      <c r="F2151" s="2">
        <v>8.1720000000000006</v>
      </c>
      <c r="G2151" s="2">
        <v>27082.008000000002</v>
      </c>
      <c r="H2151" s="6">
        <f t="shared" si="33"/>
        <v>-1.2115587863790241E-3</v>
      </c>
      <c r="I2151" s="4"/>
      <c r="J2151" s="4"/>
      <c r="K2151" s="4"/>
    </row>
    <row r="2152" spans="2:11" ht="13.5" x14ac:dyDescent="0.35">
      <c r="B2152" s="3">
        <v>45135</v>
      </c>
      <c r="C2152" s="2">
        <v>8.2200000000000006</v>
      </c>
      <c r="D2152" s="2">
        <v>7.7397</v>
      </c>
      <c r="E2152" s="2">
        <v>34</v>
      </c>
      <c r="F2152" s="2">
        <v>8.1940000000000008</v>
      </c>
      <c r="G2152" s="2">
        <v>278.596</v>
      </c>
      <c r="H2152" s="6">
        <f t="shared" si="33"/>
        <v>-1.2259329995354441E-3</v>
      </c>
      <c r="I2152" s="4"/>
      <c r="J2152" s="4"/>
      <c r="K2152" s="4"/>
    </row>
    <row r="2153" spans="2:11" ht="13.5" x14ac:dyDescent="0.35">
      <c r="B2153" s="3">
        <v>45138</v>
      </c>
      <c r="C2153" s="2">
        <v>8.1999999999999993</v>
      </c>
      <c r="D2153" s="2">
        <v>7.7209000000000003</v>
      </c>
      <c r="E2153" s="2">
        <v>8500</v>
      </c>
      <c r="F2153" s="2">
        <v>8.0809999999999995</v>
      </c>
      <c r="G2153" s="2">
        <v>68688.5</v>
      </c>
      <c r="H2153" s="6">
        <f t="shared" si="33"/>
        <v>-2.4290347171078601E-3</v>
      </c>
      <c r="I2153" s="4"/>
      <c r="J2153" s="4"/>
      <c r="K2153" s="4"/>
    </row>
    <row r="2154" spans="2:11" ht="13.5" x14ac:dyDescent="0.35">
      <c r="B2154" s="3">
        <v>45139</v>
      </c>
      <c r="C2154" s="2">
        <v>8.25</v>
      </c>
      <c r="D2154" s="2">
        <v>7.7679999999999998</v>
      </c>
      <c r="E2154" s="2">
        <v>939</v>
      </c>
      <c r="F2154" s="2">
        <v>8.2379999999999995</v>
      </c>
      <c r="G2154" s="2">
        <v>7735.482</v>
      </c>
      <c r="H2154" s="6">
        <f t="shared" si="33"/>
        <v>6.1003250916343271E-3</v>
      </c>
      <c r="I2154" s="4"/>
      <c r="J2154" s="4"/>
      <c r="K2154" s="4"/>
    </row>
    <row r="2155" spans="2:11" ht="13.5" x14ac:dyDescent="0.35">
      <c r="B2155" s="3">
        <v>45140</v>
      </c>
      <c r="C2155" s="2">
        <v>8.24</v>
      </c>
      <c r="D2155" s="2">
        <v>7.7586000000000004</v>
      </c>
      <c r="E2155" s="2">
        <v>120</v>
      </c>
      <c r="F2155" s="2">
        <v>8.2409999999999997</v>
      </c>
      <c r="G2155" s="2">
        <v>988.92</v>
      </c>
      <c r="H2155" s="6">
        <f t="shared" si="33"/>
        <v>-1.2100926879504903E-3</v>
      </c>
      <c r="I2155" s="4"/>
      <c r="J2155" s="4"/>
      <c r="K2155" s="4"/>
    </row>
    <row r="2156" spans="2:11" ht="13.5" x14ac:dyDescent="0.35">
      <c r="B2156" s="3">
        <v>45141</v>
      </c>
      <c r="C2156" s="2">
        <v>8.25</v>
      </c>
      <c r="D2156" s="2">
        <v>7.7679999999999998</v>
      </c>
      <c r="E2156" s="2">
        <v>2875</v>
      </c>
      <c r="F2156" s="2">
        <v>8.2050000000000001</v>
      </c>
      <c r="G2156" s="2">
        <v>23589.375</v>
      </c>
      <c r="H2156" s="6">
        <f t="shared" si="33"/>
        <v>1.2115587863789096E-3</v>
      </c>
      <c r="I2156" s="4"/>
      <c r="J2156" s="4"/>
      <c r="K2156" s="4"/>
    </row>
    <row r="2157" spans="2:11" ht="13.5" x14ac:dyDescent="0.35">
      <c r="B2157" s="3">
        <v>45142</v>
      </c>
      <c r="C2157" s="2">
        <v>8.15</v>
      </c>
      <c r="D2157" s="2">
        <v>7.6738</v>
      </c>
      <c r="E2157" s="2">
        <v>662</v>
      </c>
      <c r="F2157" s="2">
        <v>8.15</v>
      </c>
      <c r="G2157" s="2">
        <v>5395.3</v>
      </c>
      <c r="H2157" s="6">
        <f t="shared" si="33"/>
        <v>-1.2126673532440763E-2</v>
      </c>
      <c r="I2157" s="4"/>
      <c r="J2157" s="4"/>
      <c r="K2157" s="4"/>
    </row>
    <row r="2158" spans="2:11" ht="13.5" x14ac:dyDescent="0.35">
      <c r="B2158" s="3">
        <v>45145</v>
      </c>
      <c r="C2158" s="2">
        <v>8.1300000000000008</v>
      </c>
      <c r="D2158" s="2">
        <v>7.6550000000000002</v>
      </c>
      <c r="E2158" s="2">
        <v>1530</v>
      </c>
      <c r="F2158" s="2">
        <v>8.1240000000000006</v>
      </c>
      <c r="G2158" s="2">
        <v>12429.72</v>
      </c>
      <c r="H2158" s="6">
        <f t="shared" si="33"/>
        <v>-2.4498944460371271E-3</v>
      </c>
      <c r="I2158" s="4"/>
      <c r="J2158" s="4"/>
      <c r="K2158" s="4"/>
    </row>
    <row r="2159" spans="2:11" ht="13.5" x14ac:dyDescent="0.35">
      <c r="B2159" s="3">
        <v>45146</v>
      </c>
      <c r="C2159" s="2">
        <v>8.0500000000000007</v>
      </c>
      <c r="D2159" s="2">
        <v>7.5796999999999999</v>
      </c>
      <c r="E2159" s="2">
        <v>2564</v>
      </c>
      <c r="F2159" s="2">
        <v>8.0630000000000006</v>
      </c>
      <c r="G2159" s="2">
        <v>20673.531999999999</v>
      </c>
      <c r="H2159" s="6">
        <f t="shared" si="33"/>
        <v>-9.8367080339647767E-3</v>
      </c>
      <c r="I2159" s="4"/>
      <c r="J2159" s="4"/>
      <c r="K2159" s="4"/>
    </row>
    <row r="2160" spans="2:11" ht="13.5" x14ac:dyDescent="0.35">
      <c r="B2160" s="3">
        <v>45147</v>
      </c>
      <c r="C2160" s="2">
        <v>8.0500000000000007</v>
      </c>
      <c r="D2160" s="2">
        <v>7.5796999999999999</v>
      </c>
      <c r="E2160" s="2">
        <v>838</v>
      </c>
      <c r="F2160" s="2">
        <v>8.032</v>
      </c>
      <c r="G2160" s="2">
        <v>6730.8159999999998</v>
      </c>
      <c r="H2160" s="6">
        <f t="shared" si="33"/>
        <v>0</v>
      </c>
      <c r="I2160" s="4"/>
      <c r="J2160" s="4"/>
      <c r="K2160" s="4"/>
    </row>
    <row r="2161" spans="2:11" ht="13.5" x14ac:dyDescent="0.35">
      <c r="B2161" s="3">
        <v>45148</v>
      </c>
      <c r="C2161" s="2">
        <v>8</v>
      </c>
      <c r="D2161" s="2">
        <v>7.5326000000000004</v>
      </c>
      <c r="E2161" s="2">
        <v>7601</v>
      </c>
      <c r="F2161" s="2">
        <v>8.0009999999999994</v>
      </c>
      <c r="G2161" s="2">
        <v>60815.601000000002</v>
      </c>
      <c r="H2161" s="6">
        <f t="shared" si="33"/>
        <v>-6.2139662519624097E-3</v>
      </c>
      <c r="I2161" s="4"/>
      <c r="J2161" s="4"/>
      <c r="K2161" s="4"/>
    </row>
    <row r="2162" spans="2:11" ht="13.5" x14ac:dyDescent="0.35">
      <c r="B2162" s="3">
        <v>45149</v>
      </c>
      <c r="C2162" s="2">
        <v>8.11</v>
      </c>
      <c r="D2162" s="2">
        <v>7.6361999999999997</v>
      </c>
      <c r="E2162" s="2">
        <v>3156</v>
      </c>
      <c r="F2162" s="2">
        <v>8.0169999999999995</v>
      </c>
      <c r="G2162" s="2">
        <v>25301.651999999998</v>
      </c>
      <c r="H2162" s="6">
        <f t="shared" si="33"/>
        <v>1.3753551230650671E-2</v>
      </c>
      <c r="I2162" s="4"/>
      <c r="J2162" s="4"/>
      <c r="K2162" s="4"/>
    </row>
    <row r="2163" spans="2:11" ht="13.5" x14ac:dyDescent="0.35">
      <c r="B2163" s="3">
        <v>45152</v>
      </c>
      <c r="C2163" s="2">
        <v>8.11</v>
      </c>
      <c r="D2163" s="2">
        <v>7.6361999999999997</v>
      </c>
      <c r="E2163" s="2">
        <v>0</v>
      </c>
      <c r="F2163" s="2">
        <v>0</v>
      </c>
      <c r="G2163" s="2">
        <v>0</v>
      </c>
      <c r="H2163" s="6">
        <f t="shared" si="33"/>
        <v>0</v>
      </c>
      <c r="I2163" s="4"/>
      <c r="J2163" s="4"/>
      <c r="K2163" s="4"/>
    </row>
    <row r="2164" spans="2:11" ht="13.5" x14ac:dyDescent="0.35">
      <c r="B2164" s="3">
        <v>45153</v>
      </c>
      <c r="C2164" s="2">
        <v>8.1999999999999993</v>
      </c>
      <c r="D2164" s="2">
        <v>7.7209000000000003</v>
      </c>
      <c r="E2164" s="2">
        <v>6480</v>
      </c>
      <c r="F2164" s="2">
        <v>8.0589999999999993</v>
      </c>
      <c r="G2164" s="2">
        <v>52222.32</v>
      </c>
      <c r="H2164" s="6">
        <f t="shared" si="33"/>
        <v>1.1091904350331404E-2</v>
      </c>
      <c r="I2164" s="4"/>
      <c r="J2164" s="4"/>
      <c r="K2164" s="4"/>
    </row>
    <row r="2165" spans="2:11" ht="13.5" x14ac:dyDescent="0.35">
      <c r="B2165" s="3">
        <v>45154</v>
      </c>
      <c r="C2165" s="2">
        <v>8.1999999999999993</v>
      </c>
      <c r="D2165" s="2">
        <v>7.7209000000000003</v>
      </c>
      <c r="E2165" s="2">
        <v>1502</v>
      </c>
      <c r="F2165" s="2">
        <v>8.1980000000000004</v>
      </c>
      <c r="G2165" s="2">
        <v>12313.396000000001</v>
      </c>
      <c r="H2165" s="6">
        <f t="shared" si="33"/>
        <v>0</v>
      </c>
      <c r="I2165" s="4"/>
      <c r="J2165" s="4"/>
      <c r="K2165" s="4"/>
    </row>
    <row r="2166" spans="2:11" ht="13.5" x14ac:dyDescent="0.35">
      <c r="B2166" s="3">
        <v>45155</v>
      </c>
      <c r="C2166" s="2">
        <v>8.1999999999999993</v>
      </c>
      <c r="D2166" s="2">
        <v>7.7209000000000003</v>
      </c>
      <c r="E2166" s="2">
        <v>705</v>
      </c>
      <c r="F2166" s="2">
        <v>8.1999999999999993</v>
      </c>
      <c r="G2166" s="2">
        <v>5781</v>
      </c>
      <c r="H2166" s="6">
        <f t="shared" si="33"/>
        <v>0</v>
      </c>
      <c r="I2166" s="4"/>
      <c r="J2166" s="4"/>
      <c r="K2166" s="4"/>
    </row>
    <row r="2167" spans="2:11" ht="13.5" x14ac:dyDescent="0.35">
      <c r="B2167" s="3">
        <v>45156</v>
      </c>
      <c r="C2167" s="2">
        <v>8.1999999999999993</v>
      </c>
      <c r="D2167" s="2">
        <v>7.7209000000000003</v>
      </c>
      <c r="E2167" s="2">
        <v>2838</v>
      </c>
      <c r="F2167" s="2">
        <v>8.1959999999999997</v>
      </c>
      <c r="G2167" s="2">
        <v>23260.248</v>
      </c>
      <c r="H2167" s="6">
        <f t="shared" si="33"/>
        <v>0</v>
      </c>
      <c r="I2167" s="4"/>
      <c r="J2167" s="4"/>
      <c r="K2167" s="4"/>
    </row>
    <row r="2168" spans="2:11" ht="13.5" x14ac:dyDescent="0.35">
      <c r="B2168" s="3">
        <v>45159</v>
      </c>
      <c r="C2168" s="2">
        <v>8.1999999999999993</v>
      </c>
      <c r="D2168" s="2">
        <v>7.7209000000000003</v>
      </c>
      <c r="E2168" s="2">
        <v>0</v>
      </c>
      <c r="F2168" s="2">
        <v>0</v>
      </c>
      <c r="G2168" s="2">
        <v>0</v>
      </c>
      <c r="H2168" s="6">
        <f t="shared" si="33"/>
        <v>0</v>
      </c>
      <c r="I2168" s="4"/>
      <c r="J2168" s="4"/>
      <c r="K2168" s="4"/>
    </row>
    <row r="2169" spans="2:11" ht="13.5" x14ac:dyDescent="0.35">
      <c r="B2169" s="3">
        <v>45160</v>
      </c>
      <c r="C2169" s="2">
        <v>8.1</v>
      </c>
      <c r="D2169" s="2">
        <v>7.6266999999999996</v>
      </c>
      <c r="E2169" s="2">
        <v>908</v>
      </c>
      <c r="F2169" s="2">
        <v>8.1440000000000001</v>
      </c>
      <c r="G2169" s="2">
        <v>7394.7520000000004</v>
      </c>
      <c r="H2169" s="6">
        <f t="shared" si="33"/>
        <v>-1.2200650183268883E-2</v>
      </c>
      <c r="I2169" s="4"/>
      <c r="J2169" s="4"/>
      <c r="K2169" s="4"/>
    </row>
    <row r="2170" spans="2:11" ht="13.5" x14ac:dyDescent="0.35">
      <c r="B2170" s="3">
        <v>45161</v>
      </c>
      <c r="C2170" s="2">
        <v>8.1999999999999993</v>
      </c>
      <c r="D2170" s="2">
        <v>7.7209000000000003</v>
      </c>
      <c r="E2170" s="2">
        <v>5</v>
      </c>
      <c r="F2170" s="2">
        <v>8.1999999999999993</v>
      </c>
      <c r="G2170" s="2">
        <v>41</v>
      </c>
      <c r="H2170" s="6">
        <f t="shared" si="33"/>
        <v>1.2351344618249141E-2</v>
      </c>
      <c r="I2170" s="4"/>
      <c r="J2170" s="4"/>
      <c r="K2170" s="4"/>
    </row>
    <row r="2171" spans="2:11" ht="13.5" x14ac:dyDescent="0.35">
      <c r="B2171" s="3">
        <v>45162</v>
      </c>
      <c r="C2171" s="2">
        <v>8.19</v>
      </c>
      <c r="D2171" s="2">
        <v>7.7115</v>
      </c>
      <c r="E2171" s="2">
        <v>3245</v>
      </c>
      <c r="F2171" s="2">
        <v>8.1050000000000004</v>
      </c>
      <c r="G2171" s="2">
        <v>26300.724999999999</v>
      </c>
      <c r="H2171" s="6">
        <f t="shared" si="33"/>
        <v>-1.217474646738113E-3</v>
      </c>
      <c r="I2171" s="4"/>
      <c r="J2171" s="4"/>
      <c r="K2171" s="4"/>
    </row>
    <row r="2172" spans="2:11" ht="13.5" x14ac:dyDescent="0.35">
      <c r="B2172" s="3">
        <v>45163</v>
      </c>
      <c r="C2172" s="2">
        <v>8.18</v>
      </c>
      <c r="D2172" s="2">
        <v>7.7020999999999997</v>
      </c>
      <c r="E2172" s="2">
        <v>2500</v>
      </c>
      <c r="F2172" s="2">
        <v>8.18</v>
      </c>
      <c r="G2172" s="2">
        <v>20450</v>
      </c>
      <c r="H2172" s="6">
        <f t="shared" si="33"/>
        <v>-1.2189586980484077E-3</v>
      </c>
      <c r="I2172" s="4"/>
      <c r="J2172" s="4"/>
      <c r="K2172" s="4"/>
    </row>
    <row r="2173" spans="2:11" ht="13.5" x14ac:dyDescent="0.35">
      <c r="B2173" s="3">
        <v>45166</v>
      </c>
      <c r="C2173" s="2">
        <v>8.32</v>
      </c>
      <c r="D2173" s="2">
        <v>7.8338999999999999</v>
      </c>
      <c r="E2173" s="2">
        <v>6377</v>
      </c>
      <c r="F2173" s="2">
        <v>8.1999999999999993</v>
      </c>
      <c r="G2173" s="2">
        <v>52291.4</v>
      </c>
      <c r="H2173" s="6">
        <f t="shared" si="33"/>
        <v>1.7112216148842542E-2</v>
      </c>
      <c r="I2173" s="4"/>
      <c r="J2173" s="4"/>
      <c r="K2173" s="4"/>
    </row>
    <row r="2174" spans="2:11" ht="13.5" x14ac:dyDescent="0.35">
      <c r="B2174" s="3">
        <v>45167</v>
      </c>
      <c r="C2174" s="2">
        <v>8.4499999999999993</v>
      </c>
      <c r="D2174" s="2">
        <v>7.9562999999999997</v>
      </c>
      <c r="E2174" s="2">
        <v>19528</v>
      </c>
      <c r="F2174" s="2">
        <v>8.4390000000000001</v>
      </c>
      <c r="G2174" s="2">
        <v>164796.79199999999</v>
      </c>
      <c r="H2174" s="6">
        <f t="shared" si="33"/>
        <v>1.5624401639030347E-2</v>
      </c>
      <c r="I2174" s="4"/>
      <c r="J2174" s="4"/>
      <c r="K2174" s="4"/>
    </row>
    <row r="2175" spans="2:11" ht="13.5" x14ac:dyDescent="0.35">
      <c r="B2175" s="3">
        <v>45168</v>
      </c>
      <c r="C2175" s="2">
        <v>8.5</v>
      </c>
      <c r="D2175" s="2">
        <v>8.0033999999999992</v>
      </c>
      <c r="E2175" s="2">
        <v>6343</v>
      </c>
      <c r="F2175" s="2">
        <v>8.452</v>
      </c>
      <c r="G2175" s="2">
        <v>53611.036</v>
      </c>
      <c r="H2175" s="6">
        <f t="shared" si="33"/>
        <v>5.9198371102144815E-3</v>
      </c>
      <c r="I2175" s="4"/>
      <c r="J2175" s="4"/>
      <c r="K2175" s="4"/>
    </row>
    <row r="2176" spans="2:11" ht="13.5" x14ac:dyDescent="0.35">
      <c r="B2176" s="3">
        <v>45169</v>
      </c>
      <c r="C2176" s="2">
        <v>8.5</v>
      </c>
      <c r="D2176" s="2">
        <v>8.0033999999999992</v>
      </c>
      <c r="E2176" s="2">
        <v>720</v>
      </c>
      <c r="F2176" s="2">
        <v>8.5</v>
      </c>
      <c r="G2176" s="2">
        <v>6120</v>
      </c>
      <c r="H2176" s="6">
        <f t="shared" si="33"/>
        <v>0</v>
      </c>
      <c r="I2176" s="4"/>
      <c r="J2176" s="4"/>
      <c r="K2176" s="4"/>
    </row>
    <row r="2177" spans="2:11" ht="13.5" x14ac:dyDescent="0.35">
      <c r="B2177" s="3">
        <v>45170</v>
      </c>
      <c r="C2177" s="2">
        <v>8.5</v>
      </c>
      <c r="D2177" s="2">
        <v>8.0033999999999992</v>
      </c>
      <c r="E2177" s="2">
        <v>14119</v>
      </c>
      <c r="F2177" s="2">
        <v>8.4600000000000009</v>
      </c>
      <c r="G2177" s="2">
        <v>119446.74</v>
      </c>
      <c r="H2177" s="6">
        <f t="shared" si="33"/>
        <v>0</v>
      </c>
      <c r="I2177" s="4"/>
      <c r="J2177" s="4"/>
      <c r="K2177" s="4"/>
    </row>
    <row r="2178" spans="2:11" ht="13.5" x14ac:dyDescent="0.35">
      <c r="B2178" s="3">
        <v>45173</v>
      </c>
      <c r="C2178" s="2">
        <v>8.41</v>
      </c>
      <c r="D2178" s="2">
        <v>7.9185999999999996</v>
      </c>
      <c r="E2178" s="2">
        <v>3500</v>
      </c>
      <c r="F2178" s="2">
        <v>8.4719999999999995</v>
      </c>
      <c r="G2178" s="2">
        <v>29652</v>
      </c>
      <c r="H2178" s="6">
        <f t="shared" si="33"/>
        <v>-1.0595496913811574E-2</v>
      </c>
      <c r="I2178" s="4"/>
      <c r="J2178" s="4"/>
      <c r="K2178" s="4"/>
    </row>
    <row r="2179" spans="2:11" ht="13.5" x14ac:dyDescent="0.35">
      <c r="B2179" s="3">
        <v>45174</v>
      </c>
      <c r="C2179" s="2">
        <v>8.41</v>
      </c>
      <c r="D2179" s="2">
        <v>7.9185999999999996</v>
      </c>
      <c r="E2179" s="2">
        <v>1073</v>
      </c>
      <c r="F2179" s="2">
        <v>8.4090000000000007</v>
      </c>
      <c r="G2179" s="2">
        <v>9022.857</v>
      </c>
      <c r="H2179" s="6">
        <f t="shared" si="33"/>
        <v>0</v>
      </c>
      <c r="I2179" s="4"/>
      <c r="J2179" s="4"/>
      <c r="K2179" s="4"/>
    </row>
    <row r="2180" spans="2:11" ht="13.5" x14ac:dyDescent="0.35">
      <c r="B2180" s="3">
        <v>45175</v>
      </c>
      <c r="C2180" s="2">
        <v>8.6</v>
      </c>
      <c r="D2180" s="2">
        <v>8.0975000000000001</v>
      </c>
      <c r="E2180" s="2">
        <v>62570</v>
      </c>
      <c r="F2180" s="2">
        <v>8.6319999999999997</v>
      </c>
      <c r="G2180" s="2">
        <v>540104.24</v>
      </c>
      <c r="H2180" s="6">
        <f t="shared" si="33"/>
        <v>2.259237744045671E-2</v>
      </c>
      <c r="I2180" s="4"/>
      <c r="J2180" s="4"/>
      <c r="K2180" s="4"/>
    </row>
    <row r="2181" spans="2:11" ht="13.5" x14ac:dyDescent="0.35">
      <c r="B2181" s="3">
        <v>45176</v>
      </c>
      <c r="C2181" s="2">
        <v>8.6999999999999993</v>
      </c>
      <c r="D2181" s="2">
        <v>8.1917000000000009</v>
      </c>
      <c r="E2181" s="2">
        <v>11717</v>
      </c>
      <c r="F2181" s="2">
        <v>8.6780000000000008</v>
      </c>
      <c r="G2181" s="2">
        <v>101680.126</v>
      </c>
      <c r="H2181" s="6">
        <f t="shared" si="33"/>
        <v>1.1633220129669742E-2</v>
      </c>
      <c r="I2181" s="4"/>
      <c r="J2181" s="4"/>
      <c r="K2181" s="4"/>
    </row>
    <row r="2182" spans="2:11" ht="13.5" x14ac:dyDescent="0.35">
      <c r="B2182" s="3">
        <v>45177</v>
      </c>
      <c r="C2182" s="2">
        <v>8.6999999999999993</v>
      </c>
      <c r="D2182" s="2">
        <v>8.1917000000000009</v>
      </c>
      <c r="E2182" s="2">
        <v>4944</v>
      </c>
      <c r="F2182" s="2">
        <v>8.6969999999999992</v>
      </c>
      <c r="G2182" s="2">
        <v>42997.968000000001</v>
      </c>
      <c r="H2182" s="6">
        <f t="shared" si="33"/>
        <v>0</v>
      </c>
      <c r="I2182" s="4"/>
      <c r="J2182" s="4"/>
      <c r="K2182" s="4"/>
    </row>
    <row r="2183" spans="2:11" ht="13.5" x14ac:dyDescent="0.35">
      <c r="B2183" s="3">
        <v>45180</v>
      </c>
      <c r="C2183" s="2">
        <v>8.7200000000000006</v>
      </c>
      <c r="D2183" s="2">
        <v>8.2104999999999997</v>
      </c>
      <c r="E2183" s="2">
        <v>666</v>
      </c>
      <c r="F2183" s="2">
        <v>8.6989999999999998</v>
      </c>
      <c r="G2183" s="2">
        <v>5793.5339999999997</v>
      </c>
      <c r="H2183" s="6">
        <f t="shared" ref="H2183:H2246" si="34">(D2183-D2182)/D2182</f>
        <v>2.2950059206268314E-3</v>
      </c>
      <c r="I2183" s="4"/>
      <c r="J2183" s="4"/>
      <c r="K2183" s="4"/>
    </row>
    <row r="2184" spans="2:11" ht="13.5" x14ac:dyDescent="0.35">
      <c r="B2184" s="3">
        <v>45181</v>
      </c>
      <c r="C2184" s="2">
        <v>8.68</v>
      </c>
      <c r="D2184" s="2">
        <v>8.1729000000000003</v>
      </c>
      <c r="E2184" s="2">
        <v>4567</v>
      </c>
      <c r="F2184" s="2">
        <v>8.641</v>
      </c>
      <c r="G2184" s="2">
        <v>39463.447</v>
      </c>
      <c r="H2184" s="6">
        <f t="shared" si="34"/>
        <v>-4.5795018573776764E-3</v>
      </c>
      <c r="I2184" s="4"/>
      <c r="J2184" s="4"/>
      <c r="K2184" s="4"/>
    </row>
    <row r="2185" spans="2:11" ht="13.5" x14ac:dyDescent="0.35">
      <c r="B2185" s="3">
        <v>45182</v>
      </c>
      <c r="C2185" s="2">
        <v>8.67</v>
      </c>
      <c r="D2185" s="2">
        <v>8.1633999999999993</v>
      </c>
      <c r="E2185" s="2">
        <v>2732</v>
      </c>
      <c r="F2185" s="2">
        <v>8.5779999999999994</v>
      </c>
      <c r="G2185" s="2">
        <v>23435.096000000001</v>
      </c>
      <c r="H2185" s="6">
        <f t="shared" si="34"/>
        <v>-1.1623781032437631E-3</v>
      </c>
      <c r="I2185" s="4"/>
      <c r="J2185" s="4"/>
      <c r="K2185" s="4"/>
    </row>
    <row r="2186" spans="2:11" ht="13.5" x14ac:dyDescent="0.35">
      <c r="B2186" s="3">
        <v>45183</v>
      </c>
      <c r="C2186" s="2">
        <v>8.6999999999999993</v>
      </c>
      <c r="D2186" s="2">
        <v>8.1917000000000009</v>
      </c>
      <c r="E2186" s="2">
        <v>9673</v>
      </c>
      <c r="F2186" s="2">
        <v>8.64</v>
      </c>
      <c r="G2186" s="2">
        <v>83574.720000000001</v>
      </c>
      <c r="H2186" s="6">
        <f t="shared" si="34"/>
        <v>3.4666927995689969E-3</v>
      </c>
      <c r="I2186" s="4"/>
      <c r="J2186" s="4"/>
      <c r="K2186" s="4"/>
    </row>
    <row r="2187" spans="2:11" ht="13.5" x14ac:dyDescent="0.35">
      <c r="B2187" s="3">
        <v>45184</v>
      </c>
      <c r="C2187" s="2">
        <v>8.67</v>
      </c>
      <c r="D2187" s="2">
        <v>8.1633999999999993</v>
      </c>
      <c r="E2187" s="2">
        <v>1180</v>
      </c>
      <c r="F2187" s="2">
        <v>8.7210000000000001</v>
      </c>
      <c r="G2187" s="2">
        <v>10290.780000000001</v>
      </c>
      <c r="H2187" s="6">
        <f t="shared" si="34"/>
        <v>-3.4547163592418598E-3</v>
      </c>
      <c r="I2187" s="4"/>
      <c r="J2187" s="4"/>
      <c r="K2187" s="4"/>
    </row>
    <row r="2188" spans="2:11" ht="13.5" x14ac:dyDescent="0.35">
      <c r="B2188" s="3">
        <v>45187</v>
      </c>
      <c r="C2188" s="2">
        <v>8.6999999999999993</v>
      </c>
      <c r="D2188" s="2">
        <v>8.1917000000000009</v>
      </c>
      <c r="E2188" s="2">
        <v>1503</v>
      </c>
      <c r="F2188" s="2">
        <v>8.6969999999999992</v>
      </c>
      <c r="G2188" s="2">
        <v>13071.591</v>
      </c>
      <c r="H2188" s="6">
        <f t="shared" si="34"/>
        <v>3.4666927995689969E-3</v>
      </c>
      <c r="I2188" s="4"/>
      <c r="J2188" s="4"/>
      <c r="K2188" s="4"/>
    </row>
    <row r="2189" spans="2:11" ht="13.5" x14ac:dyDescent="0.35">
      <c r="B2189" s="3">
        <v>45188</v>
      </c>
      <c r="C2189" s="2">
        <v>8.74</v>
      </c>
      <c r="D2189" s="2">
        <v>8.2294</v>
      </c>
      <c r="E2189" s="2">
        <v>6321</v>
      </c>
      <c r="F2189" s="2">
        <v>8.6760000000000002</v>
      </c>
      <c r="G2189" s="2">
        <v>54840.995999999999</v>
      </c>
      <c r="H2189" s="6">
        <f t="shared" si="34"/>
        <v>4.6022193195550589E-3</v>
      </c>
      <c r="I2189" s="4"/>
      <c r="J2189" s="4"/>
      <c r="K2189" s="4"/>
    </row>
    <row r="2190" spans="2:11" ht="13.5" x14ac:dyDescent="0.35">
      <c r="B2190" s="3">
        <v>45189</v>
      </c>
      <c r="C2190" s="2">
        <v>8.7100000000000009</v>
      </c>
      <c r="D2190" s="2">
        <v>8.2011000000000003</v>
      </c>
      <c r="E2190" s="2">
        <v>1040</v>
      </c>
      <c r="F2190" s="2">
        <v>8.6739999999999995</v>
      </c>
      <c r="G2190" s="2">
        <v>9020.9599999999991</v>
      </c>
      <c r="H2190" s="6">
        <f t="shared" si="34"/>
        <v>-3.438889834009742E-3</v>
      </c>
      <c r="I2190" s="4"/>
      <c r="J2190" s="4"/>
      <c r="K2190" s="4"/>
    </row>
    <row r="2191" spans="2:11" ht="13.5" x14ac:dyDescent="0.35">
      <c r="B2191" s="3">
        <v>45190</v>
      </c>
      <c r="C2191" s="2">
        <v>8.6</v>
      </c>
      <c r="D2191" s="2">
        <v>8.0975000000000001</v>
      </c>
      <c r="E2191" s="2">
        <v>5041</v>
      </c>
      <c r="F2191" s="2">
        <v>8.6080000000000005</v>
      </c>
      <c r="G2191" s="2">
        <v>43392.928</v>
      </c>
      <c r="H2191" s="6">
        <f t="shared" si="34"/>
        <v>-1.2632451744278224E-2</v>
      </c>
      <c r="I2191" s="4"/>
      <c r="J2191" s="4"/>
      <c r="K2191" s="4"/>
    </row>
    <row r="2192" spans="2:11" ht="13.5" x14ac:dyDescent="0.35">
      <c r="B2192" s="3">
        <v>45191</v>
      </c>
      <c r="C2192" s="2">
        <v>8.6</v>
      </c>
      <c r="D2192" s="2">
        <v>8.0975000000000001</v>
      </c>
      <c r="E2192" s="2">
        <v>6036</v>
      </c>
      <c r="F2192" s="2">
        <v>8.6059999999999999</v>
      </c>
      <c r="G2192" s="2">
        <v>51945.815999999999</v>
      </c>
      <c r="H2192" s="6">
        <f t="shared" si="34"/>
        <v>0</v>
      </c>
      <c r="I2192" s="4"/>
      <c r="J2192" s="4"/>
      <c r="K2192" s="4"/>
    </row>
    <row r="2193" spans="2:11" ht="13.5" x14ac:dyDescent="0.35">
      <c r="B2193" s="3">
        <v>45194</v>
      </c>
      <c r="C2193" s="2">
        <v>8.6</v>
      </c>
      <c r="D2193" s="2">
        <v>8.0975000000000001</v>
      </c>
      <c r="E2193" s="2">
        <v>1883</v>
      </c>
      <c r="F2193" s="2">
        <v>8.6020000000000003</v>
      </c>
      <c r="G2193" s="2">
        <v>16197.566000000001</v>
      </c>
      <c r="H2193" s="6">
        <f t="shared" si="34"/>
        <v>0</v>
      </c>
      <c r="I2193" s="4"/>
      <c r="J2193" s="4"/>
      <c r="K2193" s="4"/>
    </row>
    <row r="2194" spans="2:11" ht="13.5" x14ac:dyDescent="0.35">
      <c r="B2194" s="3">
        <v>45195</v>
      </c>
      <c r="C2194" s="2">
        <v>8.68</v>
      </c>
      <c r="D2194" s="2">
        <v>8.1729000000000003</v>
      </c>
      <c r="E2194" s="2">
        <v>7553</v>
      </c>
      <c r="F2194" s="2">
        <v>8.5739999999999998</v>
      </c>
      <c r="G2194" s="2">
        <v>64759.421999999999</v>
      </c>
      <c r="H2194" s="6">
        <f t="shared" si="34"/>
        <v>9.311515899969142E-3</v>
      </c>
      <c r="I2194" s="4"/>
      <c r="J2194" s="4"/>
      <c r="K2194" s="4"/>
    </row>
    <row r="2195" spans="2:11" ht="13.5" x14ac:dyDescent="0.35">
      <c r="B2195" s="3">
        <v>45197</v>
      </c>
      <c r="C2195" s="2">
        <v>8.6999999999999993</v>
      </c>
      <c r="D2195" s="2">
        <v>8.1917000000000009</v>
      </c>
      <c r="E2195" s="2">
        <v>2407</v>
      </c>
      <c r="F2195" s="2">
        <v>8.6850000000000005</v>
      </c>
      <c r="G2195" s="2">
        <v>20904.794999999998</v>
      </c>
      <c r="H2195" s="6">
        <f t="shared" si="34"/>
        <v>2.3002850885243419E-3</v>
      </c>
      <c r="I2195" s="4"/>
      <c r="J2195" s="4"/>
      <c r="K2195" s="4"/>
    </row>
    <row r="2196" spans="2:11" ht="13.5" x14ac:dyDescent="0.35">
      <c r="B2196" s="3">
        <v>45198</v>
      </c>
      <c r="C2196" s="2">
        <v>8.69</v>
      </c>
      <c r="D2196" s="2">
        <v>8.1822999999999997</v>
      </c>
      <c r="E2196" s="2">
        <v>1944</v>
      </c>
      <c r="F2196" s="2">
        <v>8.5359999999999996</v>
      </c>
      <c r="G2196" s="2">
        <v>16593.984</v>
      </c>
      <c r="H2196" s="6">
        <f t="shared" si="34"/>
        <v>-1.1475029603136325E-3</v>
      </c>
      <c r="I2196" s="4"/>
      <c r="J2196" s="4"/>
      <c r="K2196" s="4"/>
    </row>
    <row r="2197" spans="2:11" ht="13.5" x14ac:dyDescent="0.35">
      <c r="B2197" s="3">
        <v>45201</v>
      </c>
      <c r="C2197" s="2">
        <v>8.65</v>
      </c>
      <c r="D2197" s="2">
        <v>8.1446000000000005</v>
      </c>
      <c r="E2197" s="2">
        <v>100</v>
      </c>
      <c r="F2197" s="2">
        <v>8.65</v>
      </c>
      <c r="G2197" s="2">
        <v>865</v>
      </c>
      <c r="H2197" s="6">
        <f t="shared" si="34"/>
        <v>-4.6075064468424744E-3</v>
      </c>
      <c r="I2197" s="4"/>
      <c r="J2197" s="4"/>
      <c r="K2197" s="4"/>
    </row>
    <row r="2198" spans="2:11" ht="13.5" x14ac:dyDescent="0.35">
      <c r="B2198" s="3">
        <v>45202</v>
      </c>
      <c r="C2198" s="2">
        <v>8.6</v>
      </c>
      <c r="D2198" s="2">
        <v>8.0975000000000001</v>
      </c>
      <c r="E2198" s="2">
        <v>4220</v>
      </c>
      <c r="F2198" s="2">
        <v>8.64</v>
      </c>
      <c r="G2198" s="2">
        <v>36460.800000000003</v>
      </c>
      <c r="H2198" s="6">
        <f t="shared" si="34"/>
        <v>-5.782972767232321E-3</v>
      </c>
      <c r="I2198" s="4"/>
      <c r="J2198" s="4"/>
      <c r="K2198" s="4"/>
    </row>
    <row r="2199" spans="2:11" ht="13.5" x14ac:dyDescent="0.35">
      <c r="B2199" s="3">
        <v>45203</v>
      </c>
      <c r="C2199" s="2">
        <v>8.6</v>
      </c>
      <c r="D2199" s="2">
        <v>8.0975000000000001</v>
      </c>
      <c r="E2199" s="2">
        <v>192</v>
      </c>
      <c r="F2199" s="2">
        <v>8.6</v>
      </c>
      <c r="G2199" s="2">
        <v>1651.2</v>
      </c>
      <c r="H2199" s="6">
        <f t="shared" si="34"/>
        <v>0</v>
      </c>
      <c r="I2199" s="4"/>
      <c r="J2199" s="4"/>
      <c r="K2199" s="4"/>
    </row>
    <row r="2200" spans="2:11" ht="13.5" x14ac:dyDescent="0.35">
      <c r="B2200" s="3">
        <v>45204</v>
      </c>
      <c r="C2200" s="2">
        <v>8.6</v>
      </c>
      <c r="D2200" s="2">
        <v>8.0975000000000001</v>
      </c>
      <c r="E2200" s="2">
        <v>10088</v>
      </c>
      <c r="F2200" s="2">
        <v>8.5060000000000002</v>
      </c>
      <c r="G2200" s="2">
        <v>85808.528000000006</v>
      </c>
      <c r="H2200" s="6">
        <f t="shared" si="34"/>
        <v>0</v>
      </c>
      <c r="I2200" s="4"/>
      <c r="J2200" s="4"/>
      <c r="K2200" s="4"/>
    </row>
    <row r="2201" spans="2:11" ht="13.5" x14ac:dyDescent="0.35">
      <c r="B2201" s="3">
        <v>45205</v>
      </c>
      <c r="C2201" s="2">
        <v>8.75</v>
      </c>
      <c r="D2201" s="2">
        <v>8.2387999999999995</v>
      </c>
      <c r="E2201" s="2">
        <v>19894</v>
      </c>
      <c r="F2201" s="2">
        <v>8.6959999999999997</v>
      </c>
      <c r="G2201" s="2">
        <v>172998.22399999999</v>
      </c>
      <c r="H2201" s="6">
        <f t="shared" si="34"/>
        <v>1.7449830194504391E-2</v>
      </c>
      <c r="I2201" s="4"/>
      <c r="J2201" s="4"/>
      <c r="K2201" s="4"/>
    </row>
    <row r="2202" spans="2:11" ht="13.5" x14ac:dyDescent="0.35">
      <c r="B2202" s="3">
        <v>45208</v>
      </c>
      <c r="C2202" s="2">
        <v>8.75</v>
      </c>
      <c r="D2202" s="2">
        <v>8.2387999999999995</v>
      </c>
      <c r="E2202" s="2">
        <v>0</v>
      </c>
      <c r="F2202" s="2">
        <v>0</v>
      </c>
      <c r="G2202" s="2">
        <v>0</v>
      </c>
      <c r="H2202" s="6">
        <f t="shared" si="34"/>
        <v>0</v>
      </c>
      <c r="I2202" s="4"/>
      <c r="J2202" s="4"/>
      <c r="K2202" s="4"/>
    </row>
    <row r="2203" spans="2:11" ht="13.5" x14ac:dyDescent="0.35">
      <c r="B2203" s="3">
        <v>45209</v>
      </c>
      <c r="C2203" s="2">
        <v>8.6999999999999993</v>
      </c>
      <c r="D2203" s="2">
        <v>8.1917000000000009</v>
      </c>
      <c r="E2203" s="2">
        <v>14712</v>
      </c>
      <c r="F2203" s="2">
        <v>8.6999999999999993</v>
      </c>
      <c r="G2203" s="2">
        <v>127994.4</v>
      </c>
      <c r="H2203" s="6">
        <f t="shared" si="34"/>
        <v>-5.7168519687331399E-3</v>
      </c>
      <c r="I2203" s="4"/>
      <c r="J2203" s="4"/>
      <c r="K2203" s="4"/>
    </row>
    <row r="2204" spans="2:11" ht="13.5" x14ac:dyDescent="0.35">
      <c r="B2204" s="3">
        <v>45210</v>
      </c>
      <c r="C2204" s="2">
        <v>8.6</v>
      </c>
      <c r="D2204" s="2">
        <v>8.0975000000000001</v>
      </c>
      <c r="E2204" s="2">
        <v>2515</v>
      </c>
      <c r="F2204" s="2">
        <v>8.625</v>
      </c>
      <c r="G2204" s="2">
        <v>21691.875</v>
      </c>
      <c r="H2204" s="6">
        <f t="shared" si="34"/>
        <v>-1.1499444559737382E-2</v>
      </c>
      <c r="I2204" s="4"/>
      <c r="J2204" s="4"/>
      <c r="K2204" s="4"/>
    </row>
    <row r="2205" spans="2:11" ht="13.5" x14ac:dyDescent="0.35">
      <c r="B2205" s="3">
        <v>45211</v>
      </c>
      <c r="C2205" s="2">
        <v>8.69</v>
      </c>
      <c r="D2205" s="2">
        <v>8.1822999999999997</v>
      </c>
      <c r="E2205" s="2">
        <v>715</v>
      </c>
      <c r="F2205" s="2">
        <v>8.6649999999999991</v>
      </c>
      <c r="G2205" s="2">
        <v>6195.4750000000004</v>
      </c>
      <c r="H2205" s="6">
        <f t="shared" si="34"/>
        <v>1.0472368014819333E-2</v>
      </c>
      <c r="I2205" s="4"/>
      <c r="J2205" s="4"/>
      <c r="K2205" s="4"/>
    </row>
    <row r="2206" spans="2:11" ht="13.5" x14ac:dyDescent="0.35">
      <c r="B2206" s="3">
        <v>45212</v>
      </c>
      <c r="C2206" s="2">
        <v>8.67</v>
      </c>
      <c r="D2206" s="2">
        <v>8.1633999999999993</v>
      </c>
      <c r="E2206" s="2">
        <v>9063</v>
      </c>
      <c r="F2206" s="2">
        <v>8.61</v>
      </c>
      <c r="G2206" s="2">
        <v>78032.429999999993</v>
      </c>
      <c r="H2206" s="6">
        <f t="shared" si="34"/>
        <v>-2.3098639746770909E-3</v>
      </c>
      <c r="I2206" s="4"/>
      <c r="J2206" s="4"/>
      <c r="K2206" s="4"/>
    </row>
    <row r="2207" spans="2:11" ht="13.5" x14ac:dyDescent="0.35">
      <c r="B2207" s="3">
        <v>45215</v>
      </c>
      <c r="C2207" s="2">
        <v>8.6</v>
      </c>
      <c r="D2207" s="2">
        <v>8.0975000000000001</v>
      </c>
      <c r="E2207" s="2">
        <v>500</v>
      </c>
      <c r="F2207" s="2">
        <v>8.61</v>
      </c>
      <c r="G2207" s="2">
        <v>4305</v>
      </c>
      <c r="H2207" s="6">
        <f t="shared" si="34"/>
        <v>-8.0726168018226702E-3</v>
      </c>
      <c r="I2207" s="4"/>
      <c r="J2207" s="4"/>
      <c r="K2207" s="4"/>
    </row>
    <row r="2208" spans="2:11" ht="13.5" x14ac:dyDescent="0.35">
      <c r="B2208" s="3">
        <v>45216</v>
      </c>
      <c r="C2208" s="2">
        <v>8.6</v>
      </c>
      <c r="D2208" s="2">
        <v>8.0975000000000001</v>
      </c>
      <c r="E2208" s="2">
        <v>611</v>
      </c>
      <c r="F2208" s="2">
        <v>8.6739999999999995</v>
      </c>
      <c r="G2208" s="2">
        <v>5299.8140000000003</v>
      </c>
      <c r="H2208" s="6">
        <f t="shared" si="34"/>
        <v>0</v>
      </c>
      <c r="I2208" s="4"/>
      <c r="J2208" s="4"/>
      <c r="K2208" s="4"/>
    </row>
    <row r="2209" spans="2:11" ht="13.5" x14ac:dyDescent="0.35">
      <c r="B2209" s="3">
        <v>45217</v>
      </c>
      <c r="C2209" s="2">
        <v>8.6</v>
      </c>
      <c r="D2209" s="2">
        <v>8.0975000000000001</v>
      </c>
      <c r="E2209" s="2">
        <v>0</v>
      </c>
      <c r="F2209" s="2">
        <v>0</v>
      </c>
      <c r="G2209" s="2">
        <v>0</v>
      </c>
      <c r="H2209" s="6">
        <f t="shared" si="34"/>
        <v>0</v>
      </c>
      <c r="I2209" s="4"/>
      <c r="J2209" s="4"/>
      <c r="K2209" s="4"/>
    </row>
    <row r="2210" spans="2:11" ht="13.5" x14ac:dyDescent="0.35">
      <c r="B2210" s="3">
        <v>45218</v>
      </c>
      <c r="C2210" s="2">
        <v>8.6</v>
      </c>
      <c r="D2210" s="2">
        <v>8.0975000000000001</v>
      </c>
      <c r="E2210" s="2">
        <v>3672</v>
      </c>
      <c r="F2210" s="2">
        <v>8.5399999999999991</v>
      </c>
      <c r="G2210" s="2">
        <v>31358.880000000001</v>
      </c>
      <c r="H2210" s="6">
        <f t="shared" si="34"/>
        <v>0</v>
      </c>
      <c r="I2210" s="4"/>
      <c r="J2210" s="4"/>
      <c r="K2210" s="4"/>
    </row>
    <row r="2211" spans="2:11" ht="13.5" x14ac:dyDescent="0.35">
      <c r="B2211" s="3">
        <v>45219</v>
      </c>
      <c r="C2211" s="2">
        <v>8.5</v>
      </c>
      <c r="D2211" s="2">
        <v>8.0033999999999992</v>
      </c>
      <c r="E2211" s="2">
        <v>235</v>
      </c>
      <c r="F2211" s="2">
        <v>8.3659999999999997</v>
      </c>
      <c r="G2211" s="2">
        <v>1966.01</v>
      </c>
      <c r="H2211" s="6">
        <f t="shared" si="34"/>
        <v>-1.1620870639086256E-2</v>
      </c>
      <c r="I2211" s="4"/>
      <c r="J2211" s="4"/>
      <c r="K2211" s="4"/>
    </row>
    <row r="2212" spans="2:11" ht="13.5" x14ac:dyDescent="0.35">
      <c r="B2212" s="3">
        <v>45222</v>
      </c>
      <c r="C2212" s="2">
        <v>8.69</v>
      </c>
      <c r="D2212" s="2">
        <v>8.1822999999999997</v>
      </c>
      <c r="E2212" s="2">
        <v>1920</v>
      </c>
      <c r="F2212" s="2">
        <v>8.548</v>
      </c>
      <c r="G2212" s="2">
        <v>16412.16</v>
      </c>
      <c r="H2212" s="6">
        <f t="shared" si="34"/>
        <v>2.2352999975010685E-2</v>
      </c>
      <c r="I2212" s="4"/>
      <c r="J2212" s="4"/>
      <c r="K2212" s="4"/>
    </row>
    <row r="2213" spans="2:11" ht="13.5" x14ac:dyDescent="0.35">
      <c r="B2213" s="3">
        <v>45223</v>
      </c>
      <c r="C2213" s="2">
        <v>8.6</v>
      </c>
      <c r="D2213" s="2">
        <v>8.0975000000000001</v>
      </c>
      <c r="E2213" s="2">
        <v>2001</v>
      </c>
      <c r="F2213" s="2">
        <v>8.6</v>
      </c>
      <c r="G2213" s="2">
        <v>17208.599999999999</v>
      </c>
      <c r="H2213" s="6">
        <f t="shared" si="34"/>
        <v>-1.0363834129767859E-2</v>
      </c>
      <c r="I2213" s="4"/>
      <c r="J2213" s="4"/>
      <c r="K2213" s="4"/>
    </row>
    <row r="2214" spans="2:11" ht="13.5" x14ac:dyDescent="0.35">
      <c r="B2214" s="3">
        <v>45224</v>
      </c>
      <c r="C2214" s="2">
        <v>8.6</v>
      </c>
      <c r="D2214" s="2">
        <v>8.0975000000000001</v>
      </c>
      <c r="E2214" s="2">
        <v>4331</v>
      </c>
      <c r="F2214" s="2">
        <v>8.5139999999999993</v>
      </c>
      <c r="G2214" s="2">
        <v>36874.133999999998</v>
      </c>
      <c r="H2214" s="6">
        <f t="shared" si="34"/>
        <v>0</v>
      </c>
      <c r="I2214" s="4"/>
      <c r="J2214" s="4"/>
      <c r="K2214" s="4"/>
    </row>
    <row r="2215" spans="2:11" ht="13.5" x14ac:dyDescent="0.35">
      <c r="B2215" s="3">
        <v>45225</v>
      </c>
      <c r="C2215" s="2">
        <v>8.6</v>
      </c>
      <c r="D2215" s="2">
        <v>8.0975000000000001</v>
      </c>
      <c r="E2215" s="2">
        <v>400</v>
      </c>
      <c r="F2215" s="2">
        <v>8.6</v>
      </c>
      <c r="G2215" s="2">
        <v>3440</v>
      </c>
      <c r="H2215" s="6">
        <f t="shared" si="34"/>
        <v>0</v>
      </c>
      <c r="I2215" s="4"/>
      <c r="J2215" s="4"/>
      <c r="K2215" s="4"/>
    </row>
    <row r="2216" spans="2:11" ht="13.5" x14ac:dyDescent="0.35">
      <c r="B2216" s="3">
        <v>45226</v>
      </c>
      <c r="C2216" s="2">
        <v>8.6</v>
      </c>
      <c r="D2216" s="2">
        <v>8.0975000000000001</v>
      </c>
      <c r="E2216" s="2">
        <v>790</v>
      </c>
      <c r="F2216" s="2">
        <v>8.5050000000000008</v>
      </c>
      <c r="G2216" s="2">
        <v>6718.95</v>
      </c>
      <c r="H2216" s="6">
        <f t="shared" si="34"/>
        <v>0</v>
      </c>
      <c r="I2216" s="4"/>
      <c r="J2216" s="4"/>
      <c r="K2216" s="4"/>
    </row>
    <row r="2217" spans="2:11" ht="13.5" x14ac:dyDescent="0.35">
      <c r="B2217" s="3">
        <v>45229</v>
      </c>
      <c r="C2217" s="2">
        <v>8.5399999999999991</v>
      </c>
      <c r="D2217" s="2">
        <v>8.0410000000000004</v>
      </c>
      <c r="E2217" s="2">
        <v>2359</v>
      </c>
      <c r="F2217" s="2">
        <v>8.468</v>
      </c>
      <c r="G2217" s="2">
        <v>19976.011999999999</v>
      </c>
      <c r="H2217" s="6">
        <f t="shared" si="34"/>
        <v>-6.9774621796850596E-3</v>
      </c>
      <c r="I2217" s="4"/>
      <c r="J2217" s="4"/>
      <c r="K2217" s="4"/>
    </row>
    <row r="2218" spans="2:11" ht="13.5" x14ac:dyDescent="0.35">
      <c r="B2218" s="3">
        <v>45230</v>
      </c>
      <c r="C2218" s="2">
        <v>8.5399999999999991</v>
      </c>
      <c r="D2218" s="2">
        <v>8.0410000000000004</v>
      </c>
      <c r="E2218" s="2">
        <v>0</v>
      </c>
      <c r="F2218" s="2">
        <v>0</v>
      </c>
      <c r="G2218" s="2">
        <v>0</v>
      </c>
      <c r="H2218" s="6">
        <f t="shared" si="34"/>
        <v>0</v>
      </c>
      <c r="I2218" s="4"/>
      <c r="J2218" s="4"/>
      <c r="K2218" s="4"/>
    </row>
    <row r="2219" spans="2:11" ht="13.5" x14ac:dyDescent="0.35">
      <c r="B2219" s="3">
        <v>45231</v>
      </c>
      <c r="C2219" s="2">
        <v>8.5</v>
      </c>
      <c r="D2219" s="2">
        <v>8.0033999999999992</v>
      </c>
      <c r="E2219" s="2">
        <v>1083</v>
      </c>
      <c r="F2219" s="2">
        <v>8.5</v>
      </c>
      <c r="G2219" s="2">
        <v>9205.5</v>
      </c>
      <c r="H2219" s="6">
        <f t="shared" si="34"/>
        <v>-4.6760353189903231E-3</v>
      </c>
      <c r="I2219" s="4"/>
      <c r="J2219" s="4"/>
      <c r="K2219" s="4"/>
    </row>
    <row r="2220" spans="2:11" ht="13.5" x14ac:dyDescent="0.35">
      <c r="B2220" s="3">
        <v>45232</v>
      </c>
      <c r="C2220" s="2">
        <v>8.4499999999999993</v>
      </c>
      <c r="D2220" s="2">
        <v>7.9562999999999997</v>
      </c>
      <c r="E2220" s="2">
        <v>26134</v>
      </c>
      <c r="F2220" s="2">
        <v>8.3320000000000007</v>
      </c>
      <c r="G2220" s="2">
        <v>217748.48800000001</v>
      </c>
      <c r="H2220" s="6">
        <f t="shared" si="34"/>
        <v>-5.8849988754778567E-3</v>
      </c>
      <c r="I2220" s="4"/>
      <c r="J2220" s="4"/>
      <c r="K2220" s="4"/>
    </row>
    <row r="2221" spans="2:11" ht="13.5" x14ac:dyDescent="0.35">
      <c r="B2221" s="3">
        <v>45233</v>
      </c>
      <c r="C2221" s="2">
        <v>8.4499999999999993</v>
      </c>
      <c r="D2221" s="2">
        <v>7.9562999999999997</v>
      </c>
      <c r="E2221" s="2">
        <v>1200</v>
      </c>
      <c r="F2221" s="2">
        <v>8.4510000000000005</v>
      </c>
      <c r="G2221" s="2">
        <v>10141.200000000001</v>
      </c>
      <c r="H2221" s="6">
        <f t="shared" si="34"/>
        <v>0</v>
      </c>
      <c r="I2221" s="4"/>
      <c r="J2221" s="4"/>
      <c r="K2221" s="4"/>
    </row>
    <row r="2222" spans="2:11" ht="13.5" x14ac:dyDescent="0.35">
      <c r="B2222" s="3">
        <v>45236</v>
      </c>
      <c r="C2222" s="2">
        <v>8.4499999999999993</v>
      </c>
      <c r="D2222" s="2">
        <v>7.9562999999999997</v>
      </c>
      <c r="E2222" s="2">
        <v>8</v>
      </c>
      <c r="F2222" s="2">
        <v>8.4499999999999993</v>
      </c>
      <c r="G2222" s="2">
        <v>67.599999999999994</v>
      </c>
      <c r="H2222" s="6">
        <f t="shared" si="34"/>
        <v>0</v>
      </c>
      <c r="I2222" s="4"/>
      <c r="J2222" s="4"/>
      <c r="K2222" s="4"/>
    </row>
    <row r="2223" spans="2:11" ht="13.5" x14ac:dyDescent="0.35">
      <c r="B2223" s="3">
        <v>45237</v>
      </c>
      <c r="C2223" s="2">
        <v>8.39</v>
      </c>
      <c r="D2223" s="2">
        <v>7.8997999999999999</v>
      </c>
      <c r="E2223" s="2">
        <v>685</v>
      </c>
      <c r="F2223" s="2">
        <v>8.3979999999999997</v>
      </c>
      <c r="G2223" s="2">
        <v>5752.63</v>
      </c>
      <c r="H2223" s="6">
        <f t="shared" si="34"/>
        <v>-7.1012908010004367E-3</v>
      </c>
      <c r="I2223" s="4"/>
      <c r="J2223" s="4"/>
      <c r="K2223" s="4"/>
    </row>
    <row r="2224" spans="2:11" ht="13.5" x14ac:dyDescent="0.35">
      <c r="B2224" s="3">
        <v>45238</v>
      </c>
      <c r="C2224" s="2">
        <v>8.52</v>
      </c>
      <c r="D2224" s="2">
        <v>8.0221999999999998</v>
      </c>
      <c r="E2224" s="2">
        <v>3016</v>
      </c>
      <c r="F2224" s="2">
        <v>8.3840000000000003</v>
      </c>
      <c r="G2224" s="2">
        <v>25286.144</v>
      </c>
      <c r="H2224" s="6">
        <f t="shared" si="34"/>
        <v>1.5494063140838989E-2</v>
      </c>
      <c r="I2224" s="4"/>
      <c r="J2224" s="4"/>
      <c r="K2224" s="4"/>
    </row>
    <row r="2225" spans="2:11" ht="13.5" x14ac:dyDescent="0.35">
      <c r="B2225" s="3">
        <v>45239</v>
      </c>
      <c r="C2225" s="2">
        <v>8.42</v>
      </c>
      <c r="D2225" s="2">
        <v>7.9280999999999997</v>
      </c>
      <c r="E2225" s="2">
        <v>1034</v>
      </c>
      <c r="F2225" s="2">
        <v>8.4120000000000008</v>
      </c>
      <c r="G2225" s="2">
        <v>8698.0079999999998</v>
      </c>
      <c r="H2225" s="6">
        <f t="shared" si="34"/>
        <v>-1.1729949390441535E-2</v>
      </c>
      <c r="I2225" s="4"/>
      <c r="J2225" s="4"/>
      <c r="K2225" s="4"/>
    </row>
    <row r="2226" spans="2:11" ht="13.5" x14ac:dyDescent="0.35">
      <c r="B2226" s="3">
        <v>45240</v>
      </c>
      <c r="C2226" s="2">
        <v>8.51</v>
      </c>
      <c r="D2226" s="2">
        <v>8.0128000000000004</v>
      </c>
      <c r="E2226" s="2">
        <v>370</v>
      </c>
      <c r="F2226" s="2">
        <v>8.5060000000000002</v>
      </c>
      <c r="G2226" s="2">
        <v>3147.22</v>
      </c>
      <c r="H2226" s="6">
        <f t="shared" si="34"/>
        <v>1.0683518119095453E-2</v>
      </c>
      <c r="I2226" s="4"/>
      <c r="J2226" s="4"/>
      <c r="K2226" s="4"/>
    </row>
    <row r="2227" spans="2:11" ht="13.5" x14ac:dyDescent="0.35">
      <c r="B2227" s="3">
        <v>45243</v>
      </c>
      <c r="C2227" s="2">
        <v>8.4</v>
      </c>
      <c r="D2227" s="2">
        <v>7.9092000000000002</v>
      </c>
      <c r="E2227" s="2">
        <v>2388</v>
      </c>
      <c r="F2227" s="2">
        <v>8.4060000000000006</v>
      </c>
      <c r="G2227" s="2">
        <v>20073.527999999998</v>
      </c>
      <c r="H2227" s="6">
        <f t="shared" si="34"/>
        <v>-1.2929313099041551E-2</v>
      </c>
      <c r="I2227" s="4"/>
      <c r="J2227" s="4"/>
      <c r="K2227" s="4"/>
    </row>
    <row r="2228" spans="2:11" ht="13.5" x14ac:dyDescent="0.35">
      <c r="B2228" s="3">
        <v>45244</v>
      </c>
      <c r="C2228" s="2">
        <v>8.39</v>
      </c>
      <c r="D2228" s="2">
        <v>7.8997999999999999</v>
      </c>
      <c r="E2228" s="2">
        <v>1112</v>
      </c>
      <c r="F2228" s="2">
        <v>8.3789999999999996</v>
      </c>
      <c r="G2228" s="2">
        <v>9317.4480000000003</v>
      </c>
      <c r="H2228" s="6">
        <f t="shared" si="34"/>
        <v>-1.1884893541698651E-3</v>
      </c>
      <c r="I2228" s="4"/>
      <c r="J2228" s="4"/>
      <c r="K2228" s="4"/>
    </row>
    <row r="2229" spans="2:11" ht="13.5" x14ac:dyDescent="0.35">
      <c r="B2229" s="3">
        <v>45245</v>
      </c>
      <c r="C2229" s="2">
        <v>8.49</v>
      </c>
      <c r="D2229" s="2">
        <v>7.9939999999999998</v>
      </c>
      <c r="E2229" s="2">
        <v>1455</v>
      </c>
      <c r="F2229" s="2">
        <v>8.41</v>
      </c>
      <c r="G2229" s="2">
        <v>12236.55</v>
      </c>
      <c r="H2229" s="6">
        <f t="shared" si="34"/>
        <v>1.192435251525353E-2</v>
      </c>
      <c r="I2229" s="4"/>
      <c r="J2229" s="4"/>
      <c r="K2229" s="4"/>
    </row>
    <row r="2230" spans="2:11" ht="13.5" x14ac:dyDescent="0.35">
      <c r="B2230" s="3">
        <v>45246</v>
      </c>
      <c r="C2230" s="2">
        <v>8.48</v>
      </c>
      <c r="D2230" s="2">
        <v>7.9844999999999997</v>
      </c>
      <c r="E2230" s="2">
        <v>1842</v>
      </c>
      <c r="F2230" s="2">
        <v>8.3859999999999992</v>
      </c>
      <c r="G2230" s="2">
        <v>15447.012000000001</v>
      </c>
      <c r="H2230" s="6">
        <f t="shared" si="34"/>
        <v>-1.1883912934701106E-3</v>
      </c>
      <c r="I2230" s="4"/>
      <c r="J2230" s="4"/>
      <c r="K2230" s="4"/>
    </row>
    <row r="2231" spans="2:11" ht="13.5" x14ac:dyDescent="0.35">
      <c r="B2231" s="3">
        <v>45247</v>
      </c>
      <c r="C2231" s="2">
        <v>8.36</v>
      </c>
      <c r="D2231" s="2">
        <v>7.8715999999999999</v>
      </c>
      <c r="E2231" s="2">
        <v>1000</v>
      </c>
      <c r="F2231" s="2">
        <v>8.3940000000000001</v>
      </c>
      <c r="G2231" s="2">
        <v>8394</v>
      </c>
      <c r="H2231" s="6">
        <f t="shared" si="34"/>
        <v>-1.4139896048594124E-2</v>
      </c>
      <c r="I2231" s="4"/>
      <c r="J2231" s="4"/>
      <c r="K2231" s="4"/>
    </row>
    <row r="2232" spans="2:11" ht="13.5" x14ac:dyDescent="0.35">
      <c r="B2232" s="3">
        <v>45250</v>
      </c>
      <c r="C2232" s="2">
        <v>8.36</v>
      </c>
      <c r="D2232" s="2">
        <v>7.8715999999999999</v>
      </c>
      <c r="E2232" s="2">
        <v>0</v>
      </c>
      <c r="F2232" s="2">
        <v>0</v>
      </c>
      <c r="G2232" s="2">
        <v>0</v>
      </c>
      <c r="H2232" s="6">
        <f t="shared" si="34"/>
        <v>0</v>
      </c>
      <c r="I2232" s="4"/>
      <c r="J2232" s="4"/>
      <c r="K2232" s="4"/>
    </row>
    <row r="2233" spans="2:11" ht="13.5" x14ac:dyDescent="0.35">
      <c r="B2233" s="3">
        <v>45251</v>
      </c>
      <c r="C2233" s="2">
        <v>8.36</v>
      </c>
      <c r="D2233" s="2">
        <v>7.8715999999999999</v>
      </c>
      <c r="E2233" s="2">
        <v>5286</v>
      </c>
      <c r="F2233" s="2">
        <v>8.3620000000000001</v>
      </c>
      <c r="G2233" s="2">
        <v>44201.531999999999</v>
      </c>
      <c r="H2233" s="6">
        <f t="shared" si="34"/>
        <v>0</v>
      </c>
      <c r="I2233" s="4"/>
      <c r="J2233" s="4"/>
      <c r="K2233" s="4"/>
    </row>
    <row r="2234" spans="2:11" ht="13.5" x14ac:dyDescent="0.35">
      <c r="B2234" s="3">
        <v>45252</v>
      </c>
      <c r="C2234" s="2">
        <v>8.3000000000000007</v>
      </c>
      <c r="D2234" s="2">
        <v>7.8151000000000002</v>
      </c>
      <c r="E2234" s="2">
        <v>4479</v>
      </c>
      <c r="F2234" s="2">
        <v>8.3040000000000003</v>
      </c>
      <c r="G2234" s="2">
        <v>37193.616000000002</v>
      </c>
      <c r="H2234" s="6">
        <f t="shared" si="34"/>
        <v>-7.1777021190100833E-3</v>
      </c>
      <c r="I2234" s="4"/>
      <c r="J2234" s="4"/>
      <c r="K2234" s="4"/>
    </row>
    <row r="2235" spans="2:11" ht="13.5" x14ac:dyDescent="0.35">
      <c r="B2235" s="3">
        <v>45253</v>
      </c>
      <c r="C2235" s="2">
        <v>8.48</v>
      </c>
      <c r="D2235" s="2">
        <v>7.9844999999999997</v>
      </c>
      <c r="E2235" s="2">
        <v>465</v>
      </c>
      <c r="F2235" s="2">
        <v>8.4120000000000008</v>
      </c>
      <c r="G2235" s="2">
        <v>3911.58</v>
      </c>
      <c r="H2235" s="6">
        <f t="shared" si="34"/>
        <v>2.1675986231782005E-2</v>
      </c>
      <c r="I2235" s="4"/>
      <c r="J2235" s="4"/>
      <c r="K2235" s="4"/>
    </row>
    <row r="2236" spans="2:11" ht="13.5" x14ac:dyDescent="0.35">
      <c r="B2236" s="3">
        <v>45254</v>
      </c>
      <c r="C2236" s="2">
        <v>8.39</v>
      </c>
      <c r="D2236" s="2">
        <v>7.8997999999999999</v>
      </c>
      <c r="E2236" s="2">
        <v>1705</v>
      </c>
      <c r="F2236" s="2">
        <v>8.3559999999999999</v>
      </c>
      <c r="G2236" s="2">
        <v>14246.98</v>
      </c>
      <c r="H2236" s="6">
        <f t="shared" si="34"/>
        <v>-1.0608053102886816E-2</v>
      </c>
      <c r="I2236" s="4"/>
      <c r="J2236" s="4"/>
      <c r="K2236" s="4"/>
    </row>
    <row r="2237" spans="2:11" ht="13.5" x14ac:dyDescent="0.35">
      <c r="B2237" s="3">
        <v>45257</v>
      </c>
      <c r="C2237" s="2">
        <v>8.31</v>
      </c>
      <c r="D2237" s="2">
        <v>7.8244999999999996</v>
      </c>
      <c r="E2237" s="2">
        <v>5303</v>
      </c>
      <c r="F2237" s="2">
        <v>8.3569999999999993</v>
      </c>
      <c r="G2237" s="2">
        <v>44317.171000000002</v>
      </c>
      <c r="H2237" s="6">
        <f t="shared" si="34"/>
        <v>-9.5318868832122792E-3</v>
      </c>
      <c r="I2237" s="4"/>
      <c r="J2237" s="4"/>
      <c r="K2237" s="4"/>
    </row>
    <row r="2238" spans="2:11" ht="13.5" x14ac:dyDescent="0.35">
      <c r="B2238" s="3">
        <v>45258</v>
      </c>
      <c r="C2238" s="2">
        <v>8.4</v>
      </c>
      <c r="D2238" s="2">
        <v>7.9092000000000002</v>
      </c>
      <c r="E2238" s="2">
        <v>1272</v>
      </c>
      <c r="F2238" s="2">
        <v>8.4</v>
      </c>
      <c r="G2238" s="2">
        <v>10684.8</v>
      </c>
      <c r="H2238" s="6">
        <f t="shared" si="34"/>
        <v>1.0824972841715212E-2</v>
      </c>
      <c r="I2238" s="4"/>
      <c r="J2238" s="4"/>
      <c r="K2238" s="4"/>
    </row>
    <row r="2239" spans="2:11" ht="13.5" x14ac:dyDescent="0.35">
      <c r="B2239" s="3">
        <v>45259</v>
      </c>
      <c r="C2239" s="2">
        <v>8.3000000000000007</v>
      </c>
      <c r="D2239" s="2">
        <v>7.8151000000000002</v>
      </c>
      <c r="E2239" s="2">
        <v>6410</v>
      </c>
      <c r="F2239" s="2">
        <v>8.3059999999999992</v>
      </c>
      <c r="G2239" s="2">
        <v>53241.46</v>
      </c>
      <c r="H2239" s="6">
        <f t="shared" si="34"/>
        <v>-1.1897537045466049E-2</v>
      </c>
      <c r="I2239" s="4"/>
      <c r="J2239" s="4"/>
      <c r="K2239" s="4"/>
    </row>
    <row r="2240" spans="2:11" ht="13.5" x14ac:dyDescent="0.35">
      <c r="B2240" s="3">
        <v>45260</v>
      </c>
      <c r="C2240" s="2">
        <v>8.3000000000000007</v>
      </c>
      <c r="D2240" s="2">
        <v>7.8151000000000002</v>
      </c>
      <c r="E2240" s="2">
        <v>7707</v>
      </c>
      <c r="F2240" s="2">
        <v>8.3190000000000008</v>
      </c>
      <c r="G2240" s="2">
        <v>64114.533000000003</v>
      </c>
      <c r="H2240" s="6">
        <f t="shared" si="34"/>
        <v>0</v>
      </c>
      <c r="I2240" s="4"/>
      <c r="J2240" s="4"/>
      <c r="K2240" s="4"/>
    </row>
    <row r="2241" spans="2:11" ht="13.5" x14ac:dyDescent="0.35">
      <c r="B2241" s="3">
        <v>45261</v>
      </c>
      <c r="C2241" s="2">
        <v>8.3000000000000007</v>
      </c>
      <c r="D2241" s="2">
        <v>7.8151000000000002</v>
      </c>
      <c r="E2241" s="2">
        <v>2905</v>
      </c>
      <c r="F2241" s="2">
        <v>8.2769999999999992</v>
      </c>
      <c r="G2241" s="2">
        <v>24044.685000000001</v>
      </c>
      <c r="H2241" s="6">
        <f t="shared" si="34"/>
        <v>0</v>
      </c>
      <c r="I2241" s="4"/>
      <c r="J2241" s="4"/>
      <c r="K2241" s="4"/>
    </row>
    <row r="2242" spans="2:11" ht="13.5" x14ac:dyDescent="0.35">
      <c r="B2242" s="3">
        <v>45264</v>
      </c>
      <c r="C2242" s="2">
        <v>8.3000000000000007</v>
      </c>
      <c r="D2242" s="2">
        <v>7.8151000000000002</v>
      </c>
      <c r="E2242" s="2">
        <v>2095</v>
      </c>
      <c r="F2242" s="2">
        <v>8.2690000000000001</v>
      </c>
      <c r="G2242" s="2">
        <v>17323.555</v>
      </c>
      <c r="H2242" s="6">
        <f t="shared" si="34"/>
        <v>0</v>
      </c>
      <c r="I2242" s="4"/>
      <c r="J2242" s="4"/>
      <c r="K2242" s="4"/>
    </row>
    <row r="2243" spans="2:11" ht="13.5" x14ac:dyDescent="0.35">
      <c r="B2243" s="3">
        <v>45265</v>
      </c>
      <c r="C2243" s="2">
        <v>8.49</v>
      </c>
      <c r="D2243" s="2">
        <v>7.9939999999999998</v>
      </c>
      <c r="E2243" s="2">
        <v>380</v>
      </c>
      <c r="F2243" s="2">
        <v>8.49</v>
      </c>
      <c r="G2243" s="2">
        <v>3226.2</v>
      </c>
      <c r="H2243" s="6">
        <f t="shared" si="34"/>
        <v>2.289158168161631E-2</v>
      </c>
      <c r="I2243" s="4"/>
      <c r="J2243" s="4"/>
      <c r="K2243" s="4"/>
    </row>
    <row r="2244" spans="2:11" ht="13.5" x14ac:dyDescent="0.35">
      <c r="B2244" s="3">
        <v>45266</v>
      </c>
      <c r="C2244" s="2">
        <v>8.3000000000000007</v>
      </c>
      <c r="D2244" s="2">
        <v>7.8151000000000002</v>
      </c>
      <c r="E2244" s="2">
        <v>1842</v>
      </c>
      <c r="F2244" s="2">
        <v>8.3689999999999998</v>
      </c>
      <c r="G2244" s="2">
        <v>15415.698</v>
      </c>
      <c r="H2244" s="6">
        <f t="shared" si="34"/>
        <v>-2.2379284463347464E-2</v>
      </c>
      <c r="I2244" s="4"/>
      <c r="J2244" s="4"/>
      <c r="K2244" s="4"/>
    </row>
    <row r="2245" spans="2:11" ht="13.5" x14ac:dyDescent="0.35">
      <c r="B2245" s="3">
        <v>45267</v>
      </c>
      <c r="C2245" s="2">
        <v>8.26</v>
      </c>
      <c r="D2245" s="2">
        <v>7.7774000000000001</v>
      </c>
      <c r="E2245" s="2">
        <v>4275</v>
      </c>
      <c r="F2245" s="2">
        <v>8.2799999999999994</v>
      </c>
      <c r="G2245" s="2">
        <v>35397</v>
      </c>
      <c r="H2245" s="6">
        <f t="shared" si="34"/>
        <v>-4.82399457460558E-3</v>
      </c>
      <c r="I2245" s="4"/>
      <c r="J2245" s="4"/>
      <c r="K2245" s="4"/>
    </row>
    <row r="2246" spans="2:11" ht="13.5" x14ac:dyDescent="0.35">
      <c r="B2246" s="3">
        <v>45268</v>
      </c>
      <c r="C2246" s="2">
        <v>8.43</v>
      </c>
      <c r="D2246" s="2">
        <v>7.9375</v>
      </c>
      <c r="E2246" s="2">
        <v>3014</v>
      </c>
      <c r="F2246" s="2">
        <v>8.2729999999999997</v>
      </c>
      <c r="G2246" s="2">
        <v>24934.822</v>
      </c>
      <c r="H2246" s="6">
        <f t="shared" si="34"/>
        <v>2.0585285571013436E-2</v>
      </c>
      <c r="I2246" s="4"/>
      <c r="J2246" s="4"/>
      <c r="K2246" s="4"/>
    </row>
    <row r="2247" spans="2:11" ht="13.5" x14ac:dyDescent="0.35">
      <c r="B2247" s="3">
        <v>45271</v>
      </c>
      <c r="C2247" s="2">
        <v>8.3000000000000007</v>
      </c>
      <c r="D2247" s="2">
        <v>7.8151000000000002</v>
      </c>
      <c r="E2247" s="2">
        <v>1003</v>
      </c>
      <c r="F2247" s="2">
        <v>8.3000000000000007</v>
      </c>
      <c r="G2247" s="2">
        <v>8324.9</v>
      </c>
      <c r="H2247" s="6">
        <f t="shared" ref="H2247:H2310" si="35">(D2247-D2246)/D2246</f>
        <v>-1.5420472440944862E-2</v>
      </c>
      <c r="I2247" s="4"/>
      <c r="J2247" s="4"/>
      <c r="K2247" s="4"/>
    </row>
    <row r="2248" spans="2:11" ht="13.5" x14ac:dyDescent="0.35">
      <c r="B2248" s="3">
        <v>45272</v>
      </c>
      <c r="C2248" s="2">
        <v>8.3699999999999992</v>
      </c>
      <c r="D2248" s="2">
        <v>7.8810000000000002</v>
      </c>
      <c r="E2248" s="2">
        <v>1697</v>
      </c>
      <c r="F2248" s="2">
        <v>8.3070000000000004</v>
      </c>
      <c r="G2248" s="2">
        <v>14096.978999999999</v>
      </c>
      <c r="H2248" s="6">
        <f t="shared" si="35"/>
        <v>8.4323936993768566E-3</v>
      </c>
      <c r="I2248" s="4"/>
      <c r="J2248" s="4"/>
      <c r="K2248" s="4"/>
    </row>
    <row r="2249" spans="2:11" ht="13.5" x14ac:dyDescent="0.35">
      <c r="B2249" s="3">
        <v>45273</v>
      </c>
      <c r="C2249" s="2">
        <v>8.35</v>
      </c>
      <c r="D2249" s="2">
        <v>7.8620999999999999</v>
      </c>
      <c r="E2249" s="2">
        <v>2891</v>
      </c>
      <c r="F2249" s="2">
        <v>8.2929999999999993</v>
      </c>
      <c r="G2249" s="2">
        <v>23975.062999999998</v>
      </c>
      <c r="H2249" s="6">
        <f t="shared" si="35"/>
        <v>-2.3981728207080775E-3</v>
      </c>
      <c r="I2249" s="4"/>
      <c r="J2249" s="4"/>
      <c r="K2249" s="4"/>
    </row>
    <row r="2250" spans="2:11" ht="13.5" x14ac:dyDescent="0.35">
      <c r="B2250" s="3">
        <v>45274</v>
      </c>
      <c r="C2250" s="2">
        <v>8.36</v>
      </c>
      <c r="D2250" s="2">
        <v>7.8715999999999999</v>
      </c>
      <c r="E2250" s="2">
        <v>7594</v>
      </c>
      <c r="F2250" s="2">
        <v>8.3580000000000005</v>
      </c>
      <c r="G2250" s="2">
        <v>63470.652000000002</v>
      </c>
      <c r="H2250" s="6">
        <f t="shared" si="35"/>
        <v>1.2083285636153272E-3</v>
      </c>
      <c r="I2250" s="4"/>
      <c r="J2250" s="4"/>
      <c r="K2250" s="4"/>
    </row>
    <row r="2251" spans="2:11" ht="13.5" x14ac:dyDescent="0.35">
      <c r="B2251" s="3">
        <v>45275</v>
      </c>
      <c r="C2251" s="2">
        <v>8.4700000000000006</v>
      </c>
      <c r="D2251" s="2">
        <v>7.9751000000000003</v>
      </c>
      <c r="E2251" s="2">
        <v>16212</v>
      </c>
      <c r="F2251" s="2">
        <v>8.4049999999999994</v>
      </c>
      <c r="G2251" s="2">
        <v>136261.85999999999</v>
      </c>
      <c r="H2251" s="6">
        <f t="shared" si="35"/>
        <v>1.3148533970222111E-2</v>
      </c>
      <c r="I2251" s="4"/>
      <c r="J2251" s="4"/>
      <c r="K2251" s="4"/>
    </row>
    <row r="2252" spans="2:11" ht="13.5" x14ac:dyDescent="0.35">
      <c r="B2252" s="3">
        <v>45278</v>
      </c>
      <c r="C2252" s="2">
        <v>8.48</v>
      </c>
      <c r="D2252" s="2">
        <v>7.9844999999999997</v>
      </c>
      <c r="E2252" s="2">
        <v>7025</v>
      </c>
      <c r="F2252" s="2">
        <v>8.4710000000000001</v>
      </c>
      <c r="G2252" s="2">
        <v>59508.775000000001</v>
      </c>
      <c r="H2252" s="6">
        <f t="shared" si="35"/>
        <v>1.1786686060362137E-3</v>
      </c>
      <c r="I2252" s="4"/>
      <c r="J2252" s="4"/>
      <c r="K2252" s="4"/>
    </row>
    <row r="2253" spans="2:11" ht="13.5" x14ac:dyDescent="0.35">
      <c r="B2253" s="3">
        <v>45279</v>
      </c>
      <c r="C2253" s="2">
        <v>8.5</v>
      </c>
      <c r="D2253" s="2">
        <v>8.0033999999999992</v>
      </c>
      <c r="E2253" s="2">
        <v>4783</v>
      </c>
      <c r="F2253" s="2">
        <v>8.4610000000000003</v>
      </c>
      <c r="G2253" s="2">
        <v>40468.963000000003</v>
      </c>
      <c r="H2253" s="6">
        <f t="shared" si="35"/>
        <v>2.3670862295697257E-3</v>
      </c>
      <c r="I2253" s="4"/>
      <c r="J2253" s="4"/>
      <c r="K2253" s="4"/>
    </row>
    <row r="2254" spans="2:11" ht="13.5" x14ac:dyDescent="0.35">
      <c r="B2254" s="3">
        <v>45280</v>
      </c>
      <c r="C2254" s="2">
        <v>8.5500000000000007</v>
      </c>
      <c r="D2254" s="2">
        <v>8.0504999999999995</v>
      </c>
      <c r="E2254" s="2">
        <v>11221</v>
      </c>
      <c r="F2254" s="2">
        <v>8.5120000000000005</v>
      </c>
      <c r="G2254" s="2">
        <v>95513.152000000002</v>
      </c>
      <c r="H2254" s="6">
        <f t="shared" si="35"/>
        <v>5.8849988754779677E-3</v>
      </c>
      <c r="I2254" s="4"/>
      <c r="J2254" s="4"/>
      <c r="K2254" s="4"/>
    </row>
    <row r="2255" spans="2:11" ht="13.5" x14ac:dyDescent="0.35">
      <c r="B2255" s="3">
        <v>45281</v>
      </c>
      <c r="C2255" s="2">
        <v>8.41</v>
      </c>
      <c r="D2255" s="2">
        <v>7.9185999999999996</v>
      </c>
      <c r="E2255" s="2">
        <v>9439</v>
      </c>
      <c r="F2255" s="2">
        <v>8.4670000000000005</v>
      </c>
      <c r="G2255" s="2">
        <v>79920.013000000006</v>
      </c>
      <c r="H2255" s="6">
        <f t="shared" si="35"/>
        <v>-1.6384075523259413E-2</v>
      </c>
      <c r="I2255" s="4"/>
      <c r="J2255" s="4"/>
      <c r="K2255" s="4"/>
    </row>
    <row r="2256" spans="2:11" ht="13.5" x14ac:dyDescent="0.35">
      <c r="B2256" s="3">
        <v>45282</v>
      </c>
      <c r="C2256" s="2">
        <v>8.52</v>
      </c>
      <c r="D2256" s="2">
        <v>8.0221999999999998</v>
      </c>
      <c r="E2256" s="2">
        <v>23211</v>
      </c>
      <c r="F2256" s="2">
        <v>8.4540000000000006</v>
      </c>
      <c r="G2256" s="2">
        <v>196225.79399999999</v>
      </c>
      <c r="H2256" s="6">
        <f t="shared" si="35"/>
        <v>1.3083120753668596E-2</v>
      </c>
      <c r="I2256" s="4"/>
      <c r="J2256" s="4"/>
      <c r="K2256" s="4"/>
    </row>
    <row r="2257" spans="2:11" ht="13.5" x14ac:dyDescent="0.35">
      <c r="B2257" s="3">
        <v>45285</v>
      </c>
      <c r="C2257" s="2">
        <v>8.5</v>
      </c>
      <c r="D2257" s="2">
        <v>8.0033999999999992</v>
      </c>
      <c r="E2257" s="2">
        <v>8189</v>
      </c>
      <c r="F2257" s="2">
        <v>8.4350000000000005</v>
      </c>
      <c r="G2257" s="2">
        <v>69074.214999999997</v>
      </c>
      <c r="H2257" s="6">
        <f t="shared" si="35"/>
        <v>-2.3434967963900919E-3</v>
      </c>
      <c r="I2257" s="4"/>
      <c r="J2257" s="4"/>
      <c r="K2257" s="4"/>
    </row>
    <row r="2258" spans="2:11" ht="13.5" x14ac:dyDescent="0.35">
      <c r="B2258" s="3">
        <v>45286</v>
      </c>
      <c r="C2258" s="2">
        <v>8.5</v>
      </c>
      <c r="D2258" s="2">
        <v>8.0033999999999992</v>
      </c>
      <c r="E2258" s="2">
        <v>18362</v>
      </c>
      <c r="F2258" s="2">
        <v>8.4740000000000002</v>
      </c>
      <c r="G2258" s="2">
        <v>155599.58799999999</v>
      </c>
      <c r="H2258" s="6">
        <f t="shared" si="35"/>
        <v>0</v>
      </c>
      <c r="I2258" s="4"/>
      <c r="J2258" s="4"/>
      <c r="K2258" s="4"/>
    </row>
    <row r="2259" spans="2:11" ht="13.5" x14ac:dyDescent="0.35">
      <c r="B2259" s="3">
        <v>45287</v>
      </c>
      <c r="C2259" s="2">
        <v>8.56</v>
      </c>
      <c r="D2259" s="2">
        <v>8.0599000000000007</v>
      </c>
      <c r="E2259" s="2">
        <v>17505</v>
      </c>
      <c r="F2259" s="2">
        <v>8.4960000000000004</v>
      </c>
      <c r="G2259" s="2">
        <v>148722.48000000001</v>
      </c>
      <c r="H2259" s="6">
        <f t="shared" si="35"/>
        <v>7.0594997126223295E-3</v>
      </c>
      <c r="I2259" s="4"/>
      <c r="J2259" s="4"/>
      <c r="K2259" s="4"/>
    </row>
    <row r="2260" spans="2:11" ht="13.5" x14ac:dyDescent="0.35">
      <c r="B2260" s="3">
        <v>45288</v>
      </c>
      <c r="C2260" s="2">
        <v>8.82</v>
      </c>
      <c r="D2260" s="2">
        <v>8.3047000000000004</v>
      </c>
      <c r="E2260" s="2">
        <v>57534</v>
      </c>
      <c r="F2260" s="2">
        <v>8.7379999999999995</v>
      </c>
      <c r="G2260" s="2">
        <v>502732.092</v>
      </c>
      <c r="H2260" s="6">
        <f t="shared" si="35"/>
        <v>3.0372585267807253E-2</v>
      </c>
      <c r="I2260" s="4"/>
      <c r="J2260" s="4"/>
      <c r="K2260" s="4"/>
    </row>
    <row r="2261" spans="2:11" ht="13.5" x14ac:dyDescent="0.35">
      <c r="B2261" s="3">
        <v>45289</v>
      </c>
      <c r="C2261" s="2">
        <v>8.92</v>
      </c>
      <c r="D2261" s="2">
        <v>8.3987999999999996</v>
      </c>
      <c r="E2261" s="2">
        <v>35765</v>
      </c>
      <c r="F2261" s="2">
        <v>8.85</v>
      </c>
      <c r="G2261" s="2">
        <v>316520.25</v>
      </c>
      <c r="H2261" s="6">
        <f t="shared" si="35"/>
        <v>1.1330933086083685E-2</v>
      </c>
      <c r="I2261" s="4"/>
      <c r="J2261" s="4"/>
      <c r="K2261" s="4"/>
    </row>
    <row r="2262" spans="2:11" ht="13.5" x14ac:dyDescent="0.35">
      <c r="B2262" s="3">
        <v>45293</v>
      </c>
      <c r="C2262" s="2">
        <v>8.5</v>
      </c>
      <c r="D2262" s="2">
        <v>8.0033999999999992</v>
      </c>
      <c r="E2262" s="2">
        <v>32400</v>
      </c>
      <c r="F2262" s="2">
        <v>8.4139999999999997</v>
      </c>
      <c r="G2262" s="2">
        <v>272613.59999999998</v>
      </c>
      <c r="H2262" s="6">
        <f t="shared" si="35"/>
        <v>-4.7078154022003195E-2</v>
      </c>
      <c r="I2262" s="4"/>
      <c r="J2262" s="4"/>
      <c r="K2262" s="4"/>
    </row>
    <row r="2263" spans="2:11" ht="13.5" x14ac:dyDescent="0.35">
      <c r="B2263" s="3">
        <v>45294</v>
      </c>
      <c r="C2263" s="2">
        <v>8.39</v>
      </c>
      <c r="D2263" s="2">
        <v>7.8997999999999999</v>
      </c>
      <c r="E2263" s="2">
        <v>2012</v>
      </c>
      <c r="F2263" s="2">
        <v>8.4510000000000005</v>
      </c>
      <c r="G2263" s="2">
        <v>17003.412</v>
      </c>
      <c r="H2263" s="6">
        <f t="shared" si="35"/>
        <v>-1.2944498588099965E-2</v>
      </c>
      <c r="I2263" s="4"/>
      <c r="J2263" s="4"/>
      <c r="K2263" s="4"/>
    </row>
    <row r="2264" spans="2:11" ht="13.5" x14ac:dyDescent="0.35">
      <c r="B2264" s="3">
        <v>45295</v>
      </c>
      <c r="C2264" s="2">
        <v>8.39</v>
      </c>
      <c r="D2264" s="2">
        <v>7.8997999999999999</v>
      </c>
      <c r="E2264" s="2">
        <v>3840</v>
      </c>
      <c r="F2264" s="2">
        <v>8.3670000000000009</v>
      </c>
      <c r="G2264" s="2">
        <v>32129.279999999999</v>
      </c>
      <c r="H2264" s="6">
        <f t="shared" si="35"/>
        <v>0</v>
      </c>
      <c r="I2264" s="4"/>
      <c r="J2264" s="4"/>
      <c r="K2264" s="4"/>
    </row>
    <row r="2265" spans="2:11" ht="13.5" x14ac:dyDescent="0.35">
      <c r="B2265" s="3">
        <v>45296</v>
      </c>
      <c r="C2265" s="2">
        <v>8.3000000000000007</v>
      </c>
      <c r="D2265" s="2">
        <v>7.8151000000000002</v>
      </c>
      <c r="E2265" s="2">
        <v>6239</v>
      </c>
      <c r="F2265" s="2">
        <v>8.31</v>
      </c>
      <c r="G2265" s="2">
        <v>51846.09</v>
      </c>
      <c r="H2265" s="6">
        <f t="shared" si="35"/>
        <v>-1.0721790425074025E-2</v>
      </c>
      <c r="I2265" s="4"/>
      <c r="J2265" s="4"/>
      <c r="K2265" s="4"/>
    </row>
    <row r="2266" spans="2:11" ht="13.5" x14ac:dyDescent="0.35">
      <c r="B2266" s="3">
        <v>45299</v>
      </c>
      <c r="C2266" s="2">
        <v>8.3000000000000007</v>
      </c>
      <c r="D2266" s="2">
        <v>7.8151000000000002</v>
      </c>
      <c r="E2266" s="2">
        <v>18669</v>
      </c>
      <c r="F2266" s="2">
        <v>8.2780000000000005</v>
      </c>
      <c r="G2266" s="2">
        <v>154541.98199999999</v>
      </c>
      <c r="H2266" s="6">
        <f t="shared" si="35"/>
        <v>0</v>
      </c>
      <c r="I2266" s="4"/>
      <c r="J2266" s="4"/>
      <c r="K2266" s="4"/>
    </row>
    <row r="2267" spans="2:11" ht="13.5" x14ac:dyDescent="0.35">
      <c r="B2267" s="3">
        <v>45300</v>
      </c>
      <c r="C2267" s="2">
        <v>8.2100000000000009</v>
      </c>
      <c r="D2267" s="2">
        <v>7.7302999999999997</v>
      </c>
      <c r="E2267" s="2">
        <v>10025</v>
      </c>
      <c r="F2267" s="2">
        <v>8.2289999999999992</v>
      </c>
      <c r="G2267" s="2">
        <v>82495.725000000006</v>
      </c>
      <c r="H2267" s="6">
        <f t="shared" si="35"/>
        <v>-1.0850788857468289E-2</v>
      </c>
      <c r="I2267" s="4"/>
      <c r="J2267" s="4"/>
      <c r="K2267" s="4"/>
    </row>
    <row r="2268" spans="2:11" ht="13.5" x14ac:dyDescent="0.35">
      <c r="B2268" s="3">
        <v>45301</v>
      </c>
      <c r="C2268" s="2">
        <v>8.18</v>
      </c>
      <c r="D2268" s="2">
        <v>7.7020999999999997</v>
      </c>
      <c r="E2268" s="2">
        <v>3008</v>
      </c>
      <c r="F2268" s="2">
        <v>8.1989999999999998</v>
      </c>
      <c r="G2268" s="2">
        <v>24662.592000000001</v>
      </c>
      <c r="H2268" s="6">
        <f t="shared" si="35"/>
        <v>-3.6479826138700959E-3</v>
      </c>
      <c r="I2268" s="4"/>
      <c r="J2268" s="4"/>
      <c r="K2268" s="4"/>
    </row>
    <row r="2269" spans="2:11" ht="13.5" x14ac:dyDescent="0.35">
      <c r="B2269" s="3">
        <v>45302</v>
      </c>
      <c r="C2269" s="2">
        <v>8.15</v>
      </c>
      <c r="D2269" s="2">
        <v>7.6738</v>
      </c>
      <c r="E2269" s="2">
        <v>1502</v>
      </c>
      <c r="F2269" s="2">
        <v>8.1530000000000005</v>
      </c>
      <c r="G2269" s="2">
        <v>12245.806</v>
      </c>
      <c r="H2269" s="6">
        <f t="shared" si="35"/>
        <v>-3.6743225873462782E-3</v>
      </c>
      <c r="I2269" s="4"/>
      <c r="J2269" s="4"/>
      <c r="K2269" s="4"/>
    </row>
    <row r="2270" spans="2:11" ht="13.5" x14ac:dyDescent="0.35">
      <c r="B2270" s="3">
        <v>45303</v>
      </c>
      <c r="C2270" s="2">
        <v>8.15</v>
      </c>
      <c r="D2270" s="2">
        <v>7.6738</v>
      </c>
      <c r="E2270" s="2">
        <v>925</v>
      </c>
      <c r="F2270" s="2">
        <v>8.1110000000000007</v>
      </c>
      <c r="G2270" s="2">
        <v>7502.6750000000002</v>
      </c>
      <c r="H2270" s="6">
        <f t="shared" si="35"/>
        <v>0</v>
      </c>
      <c r="I2270" s="4"/>
      <c r="J2270" s="4"/>
      <c r="K2270" s="4"/>
    </row>
    <row r="2271" spans="2:11" ht="13.5" x14ac:dyDescent="0.35">
      <c r="B2271" s="3">
        <v>45306</v>
      </c>
      <c r="C2271" s="2">
        <v>8.14</v>
      </c>
      <c r="D2271" s="2">
        <v>7.6643999999999997</v>
      </c>
      <c r="E2271" s="2">
        <v>6531</v>
      </c>
      <c r="F2271" s="2">
        <v>8.16</v>
      </c>
      <c r="G2271" s="2">
        <v>53292.959999999999</v>
      </c>
      <c r="H2271" s="6">
        <f t="shared" si="35"/>
        <v>-1.2249472230186215E-3</v>
      </c>
      <c r="I2271" s="4"/>
      <c r="J2271" s="4"/>
      <c r="K2271" s="4"/>
    </row>
    <row r="2272" spans="2:11" ht="13.5" x14ac:dyDescent="0.35">
      <c r="B2272" s="3">
        <v>45307</v>
      </c>
      <c r="C2272" s="2">
        <v>8.1</v>
      </c>
      <c r="D2272" s="2">
        <v>7.6266999999999996</v>
      </c>
      <c r="E2272" s="2">
        <v>6943</v>
      </c>
      <c r="F2272" s="2">
        <v>8.1310000000000002</v>
      </c>
      <c r="G2272" s="2">
        <v>56453.533000000003</v>
      </c>
      <c r="H2272" s="6">
        <f t="shared" si="35"/>
        <v>-4.9188455717342604E-3</v>
      </c>
      <c r="I2272" s="4"/>
      <c r="J2272" s="4"/>
      <c r="K2272" s="4"/>
    </row>
    <row r="2273" spans="2:11" ht="13.5" x14ac:dyDescent="0.35">
      <c r="B2273" s="3">
        <v>45308</v>
      </c>
      <c r="C2273" s="2">
        <v>8</v>
      </c>
      <c r="D2273" s="2">
        <v>7.5326000000000004</v>
      </c>
      <c r="E2273" s="2">
        <v>13183</v>
      </c>
      <c r="F2273" s="2">
        <v>8.0079999999999991</v>
      </c>
      <c r="G2273" s="2">
        <v>105569.46400000001</v>
      </c>
      <c r="H2273" s="6">
        <f t="shared" si="35"/>
        <v>-1.2338232787444005E-2</v>
      </c>
      <c r="I2273" s="4"/>
      <c r="J2273" s="4"/>
      <c r="K2273" s="4"/>
    </row>
    <row r="2274" spans="2:11" ht="13.5" x14ac:dyDescent="0.35">
      <c r="B2274" s="3">
        <v>45309</v>
      </c>
      <c r="C2274" s="2">
        <v>8.14</v>
      </c>
      <c r="D2274" s="2">
        <v>7.6643999999999997</v>
      </c>
      <c r="E2274" s="2">
        <v>5447</v>
      </c>
      <c r="F2274" s="2">
        <v>8.016</v>
      </c>
      <c r="G2274" s="2">
        <v>43663.152000000002</v>
      </c>
      <c r="H2274" s="6">
        <f t="shared" si="35"/>
        <v>1.7497278496136692E-2</v>
      </c>
      <c r="I2274" s="4"/>
      <c r="J2274" s="4"/>
      <c r="K2274" s="4"/>
    </row>
    <row r="2275" spans="2:11" ht="13.5" x14ac:dyDescent="0.35">
      <c r="B2275" s="3">
        <v>45310</v>
      </c>
      <c r="C2275" s="2">
        <v>8.1</v>
      </c>
      <c r="D2275" s="2">
        <v>7.6266999999999996</v>
      </c>
      <c r="E2275" s="2">
        <v>2929</v>
      </c>
      <c r="F2275" s="2">
        <v>8.1029999999999998</v>
      </c>
      <c r="G2275" s="2">
        <v>23733.687000000002</v>
      </c>
      <c r="H2275" s="6">
        <f t="shared" si="35"/>
        <v>-4.9188455717342604E-3</v>
      </c>
      <c r="I2275" s="4"/>
      <c r="J2275" s="4"/>
      <c r="K2275" s="4"/>
    </row>
    <row r="2276" spans="2:11" ht="13.5" x14ac:dyDescent="0.35">
      <c r="B2276" s="3">
        <v>45313</v>
      </c>
      <c r="C2276" s="2">
        <v>8</v>
      </c>
      <c r="D2276" s="2">
        <v>7.5326000000000004</v>
      </c>
      <c r="E2276" s="2">
        <v>60767</v>
      </c>
      <c r="F2276" s="2">
        <v>8.0009999999999994</v>
      </c>
      <c r="G2276" s="2">
        <v>486196.76699999999</v>
      </c>
      <c r="H2276" s="6">
        <f t="shared" si="35"/>
        <v>-1.2338232787444005E-2</v>
      </c>
      <c r="I2276" s="4"/>
      <c r="J2276" s="4"/>
      <c r="K2276" s="4"/>
    </row>
    <row r="2277" spans="2:11" ht="13.5" x14ac:dyDescent="0.35">
      <c r="B2277" s="3">
        <v>45314</v>
      </c>
      <c r="C2277" s="2">
        <v>8.0299999999999994</v>
      </c>
      <c r="D2277" s="2">
        <v>7.5608000000000004</v>
      </c>
      <c r="E2277" s="2">
        <v>2273</v>
      </c>
      <c r="F2277" s="2">
        <v>8.0739999999999998</v>
      </c>
      <c r="G2277" s="2">
        <v>18352.202000000001</v>
      </c>
      <c r="H2277" s="6">
        <f t="shared" si="35"/>
        <v>3.7437272654860208E-3</v>
      </c>
      <c r="I2277" s="4"/>
      <c r="J2277" s="4"/>
      <c r="K2277" s="4"/>
    </row>
    <row r="2278" spans="2:11" ht="13.5" x14ac:dyDescent="0.35">
      <c r="B2278" s="3">
        <v>45315</v>
      </c>
      <c r="C2278" s="2">
        <v>8.19</v>
      </c>
      <c r="D2278" s="2">
        <v>7.7115</v>
      </c>
      <c r="E2278" s="2">
        <v>13389</v>
      </c>
      <c r="F2278" s="2">
        <v>8.0239999999999991</v>
      </c>
      <c r="G2278" s="2">
        <v>107433.336</v>
      </c>
      <c r="H2278" s="6">
        <f t="shared" si="35"/>
        <v>1.9931753253623903E-2</v>
      </c>
      <c r="I2278" s="4"/>
      <c r="J2278" s="4"/>
      <c r="K2278" s="4"/>
    </row>
    <row r="2279" spans="2:11" ht="13.5" x14ac:dyDescent="0.35">
      <c r="B2279" s="3">
        <v>45316</v>
      </c>
      <c r="C2279" s="2">
        <v>8.35</v>
      </c>
      <c r="D2279" s="2">
        <v>7.8620999999999999</v>
      </c>
      <c r="E2279" s="2">
        <v>20926</v>
      </c>
      <c r="F2279" s="2">
        <v>8.2170000000000005</v>
      </c>
      <c r="G2279" s="2">
        <v>171948.94200000001</v>
      </c>
      <c r="H2279" s="6">
        <f t="shared" si="35"/>
        <v>1.9529274460221728E-2</v>
      </c>
      <c r="I2279" s="4"/>
      <c r="J2279" s="4"/>
      <c r="K2279" s="4"/>
    </row>
    <row r="2280" spans="2:11" ht="13.5" x14ac:dyDescent="0.35">
      <c r="B2280" s="3">
        <v>45317</v>
      </c>
      <c r="C2280" s="2">
        <v>8.1999999999999993</v>
      </c>
      <c r="D2280" s="2">
        <v>7.7209000000000003</v>
      </c>
      <c r="E2280" s="2">
        <v>456</v>
      </c>
      <c r="F2280" s="2">
        <v>8.1630000000000003</v>
      </c>
      <c r="G2280" s="2">
        <v>3722.328</v>
      </c>
      <c r="H2280" s="6">
        <f t="shared" si="35"/>
        <v>-1.7959578229735002E-2</v>
      </c>
      <c r="I2280" s="4"/>
      <c r="J2280" s="4"/>
      <c r="K2280" s="4"/>
    </row>
    <row r="2281" spans="2:11" ht="13.5" x14ac:dyDescent="0.35">
      <c r="B2281" s="3">
        <v>45320</v>
      </c>
      <c r="C2281" s="2">
        <v>8.4</v>
      </c>
      <c r="D2281" s="2">
        <v>7.9092000000000002</v>
      </c>
      <c r="E2281" s="2">
        <v>2428</v>
      </c>
      <c r="F2281" s="2">
        <v>8.2889999999999997</v>
      </c>
      <c r="G2281" s="2">
        <v>20125.691999999999</v>
      </c>
      <c r="H2281" s="6">
        <f t="shared" si="35"/>
        <v>2.4388348508593546E-2</v>
      </c>
      <c r="I2281" s="4"/>
      <c r="J2281" s="4"/>
      <c r="K2281" s="4"/>
    </row>
    <row r="2282" spans="2:11" ht="13.5" x14ac:dyDescent="0.35">
      <c r="B2282" s="3">
        <v>45321</v>
      </c>
      <c r="C2282" s="2">
        <v>8.1</v>
      </c>
      <c r="D2282" s="2">
        <v>7.6266999999999996</v>
      </c>
      <c r="E2282" s="2">
        <v>12819</v>
      </c>
      <c r="F2282" s="2">
        <v>8.1</v>
      </c>
      <c r="G2282" s="2">
        <v>103833.9</v>
      </c>
      <c r="H2282" s="6">
        <f t="shared" si="35"/>
        <v>-3.5717898143933724E-2</v>
      </c>
      <c r="I2282" s="4"/>
      <c r="J2282" s="4"/>
      <c r="K2282" s="4"/>
    </row>
    <row r="2283" spans="2:11" ht="13.5" x14ac:dyDescent="0.35">
      <c r="B2283" s="3">
        <v>45322</v>
      </c>
      <c r="C2283" s="2">
        <v>8.25</v>
      </c>
      <c r="D2283" s="2">
        <v>7.7679999999999998</v>
      </c>
      <c r="E2283" s="2">
        <v>1360</v>
      </c>
      <c r="F2283" s="2">
        <v>8.1519999999999992</v>
      </c>
      <c r="G2283" s="2">
        <v>11086.72</v>
      </c>
      <c r="H2283" s="6">
        <f t="shared" si="35"/>
        <v>1.8527016927373598E-2</v>
      </c>
      <c r="I2283" s="4"/>
      <c r="J2283" s="4"/>
      <c r="K2283" s="4"/>
    </row>
    <row r="2284" spans="2:11" ht="13.5" x14ac:dyDescent="0.35">
      <c r="B2284" s="3">
        <v>45323</v>
      </c>
      <c r="C2284" s="2">
        <v>8.1</v>
      </c>
      <c r="D2284" s="2">
        <v>7.6266999999999996</v>
      </c>
      <c r="E2284" s="2">
        <v>3822</v>
      </c>
      <c r="F2284" s="2">
        <v>8.1219999999999999</v>
      </c>
      <c r="G2284" s="2">
        <v>31042.284</v>
      </c>
      <c r="H2284" s="6">
        <f t="shared" si="35"/>
        <v>-1.8190010298661199E-2</v>
      </c>
      <c r="I2284" s="4"/>
      <c r="J2284" s="4"/>
      <c r="K2284" s="4"/>
    </row>
    <row r="2285" spans="2:11" ht="13.5" x14ac:dyDescent="0.35">
      <c r="B2285" s="3">
        <v>45324</v>
      </c>
      <c r="C2285" s="2">
        <v>8.1</v>
      </c>
      <c r="D2285" s="2">
        <v>7.6266999999999996</v>
      </c>
      <c r="E2285" s="2">
        <v>14499</v>
      </c>
      <c r="F2285" s="2">
        <v>8.0060000000000002</v>
      </c>
      <c r="G2285" s="2">
        <v>116078.99400000001</v>
      </c>
      <c r="H2285" s="6">
        <f t="shared" si="35"/>
        <v>0</v>
      </c>
      <c r="I2285" s="4"/>
      <c r="J2285" s="4"/>
      <c r="K2285" s="4"/>
    </row>
    <row r="2286" spans="2:11" ht="13.5" x14ac:dyDescent="0.35">
      <c r="B2286" s="3">
        <v>45327</v>
      </c>
      <c r="C2286" s="2">
        <v>8.1</v>
      </c>
      <c r="D2286" s="2">
        <v>7.6266999999999996</v>
      </c>
      <c r="E2286" s="2">
        <v>0</v>
      </c>
      <c r="F2286" s="2">
        <v>0</v>
      </c>
      <c r="G2286" s="2">
        <v>0</v>
      </c>
      <c r="H2286" s="6">
        <f t="shared" si="35"/>
        <v>0</v>
      </c>
      <c r="I2286" s="4"/>
      <c r="J2286" s="4"/>
      <c r="K2286" s="4"/>
    </row>
    <row r="2287" spans="2:11" ht="13.5" x14ac:dyDescent="0.35">
      <c r="B2287" s="3">
        <v>45328</v>
      </c>
      <c r="C2287" s="2">
        <v>8.1999999999999993</v>
      </c>
      <c r="D2287" s="2">
        <v>7.7209000000000003</v>
      </c>
      <c r="E2287" s="2">
        <v>21414</v>
      </c>
      <c r="F2287" s="2">
        <v>8.1839999999999993</v>
      </c>
      <c r="G2287" s="2">
        <v>175252.17600000001</v>
      </c>
      <c r="H2287" s="6">
        <f t="shared" si="35"/>
        <v>1.2351344618249141E-2</v>
      </c>
      <c r="I2287" s="4"/>
      <c r="J2287" s="4"/>
      <c r="K2287" s="4"/>
    </row>
    <row r="2288" spans="2:11" ht="13.5" x14ac:dyDescent="0.35">
      <c r="B2288" s="3">
        <v>45329</v>
      </c>
      <c r="C2288" s="2">
        <v>8.1999999999999993</v>
      </c>
      <c r="D2288" s="2">
        <v>7.7209000000000003</v>
      </c>
      <c r="E2288" s="2">
        <v>2200</v>
      </c>
      <c r="F2288" s="2">
        <v>8.23</v>
      </c>
      <c r="G2288" s="2">
        <v>18106</v>
      </c>
      <c r="H2288" s="6">
        <f t="shared" si="35"/>
        <v>0</v>
      </c>
      <c r="I2288" s="4"/>
      <c r="J2288" s="4"/>
      <c r="K2288" s="4"/>
    </row>
    <row r="2289" spans="2:11" ht="13.5" x14ac:dyDescent="0.35">
      <c r="B2289" s="3">
        <v>45330</v>
      </c>
      <c r="C2289" s="2">
        <v>8.1999999999999993</v>
      </c>
      <c r="D2289" s="2">
        <v>7.7209000000000003</v>
      </c>
      <c r="E2289" s="2">
        <v>3341</v>
      </c>
      <c r="F2289" s="2">
        <v>8.1999999999999993</v>
      </c>
      <c r="G2289" s="2">
        <v>27396.2</v>
      </c>
      <c r="H2289" s="6">
        <f t="shared" si="35"/>
        <v>0</v>
      </c>
      <c r="I2289" s="4"/>
      <c r="J2289" s="4"/>
      <c r="K2289" s="4"/>
    </row>
    <row r="2290" spans="2:11" ht="13.5" x14ac:dyDescent="0.35">
      <c r="B2290" s="3">
        <v>45331</v>
      </c>
      <c r="C2290" s="2">
        <v>8.3000000000000007</v>
      </c>
      <c r="D2290" s="2">
        <v>7.8151000000000002</v>
      </c>
      <c r="E2290" s="2">
        <v>38303</v>
      </c>
      <c r="F2290" s="2">
        <v>8.3010000000000002</v>
      </c>
      <c r="G2290" s="2">
        <v>317953.20299999998</v>
      </c>
      <c r="H2290" s="6">
        <f t="shared" si="35"/>
        <v>1.2200650183268769E-2</v>
      </c>
      <c r="I2290" s="4"/>
      <c r="J2290" s="4"/>
      <c r="K2290" s="4"/>
    </row>
    <row r="2291" spans="2:11" ht="13.5" x14ac:dyDescent="0.35">
      <c r="B2291" s="3">
        <v>45334</v>
      </c>
      <c r="C2291" s="2">
        <v>8.35</v>
      </c>
      <c r="D2291" s="2">
        <v>7.8620999999999999</v>
      </c>
      <c r="E2291" s="2">
        <v>5285</v>
      </c>
      <c r="F2291" s="2">
        <v>8.35</v>
      </c>
      <c r="G2291" s="2">
        <v>44129.75</v>
      </c>
      <c r="H2291" s="6">
        <f t="shared" si="35"/>
        <v>6.0139985412854232E-3</v>
      </c>
      <c r="I2291" s="4"/>
      <c r="J2291" s="4"/>
      <c r="K2291" s="4"/>
    </row>
    <row r="2292" spans="2:11" ht="13.5" x14ac:dyDescent="0.35">
      <c r="B2292" s="3">
        <v>45335</v>
      </c>
      <c r="C2292" s="2">
        <v>8.4</v>
      </c>
      <c r="D2292" s="2">
        <v>7.9092000000000002</v>
      </c>
      <c r="E2292" s="2">
        <v>2538</v>
      </c>
      <c r="F2292" s="2">
        <v>8.3859999999999992</v>
      </c>
      <c r="G2292" s="2">
        <v>21283.668000000001</v>
      </c>
      <c r="H2292" s="6">
        <f t="shared" si="35"/>
        <v>5.9907658259244177E-3</v>
      </c>
      <c r="I2292" s="4"/>
      <c r="J2292" s="4"/>
      <c r="K2292" s="4"/>
    </row>
    <row r="2293" spans="2:11" ht="13.5" x14ac:dyDescent="0.35">
      <c r="B2293" s="3">
        <v>45336</v>
      </c>
      <c r="C2293" s="2">
        <v>8.4</v>
      </c>
      <c r="D2293" s="2">
        <v>7.9092000000000002</v>
      </c>
      <c r="E2293" s="2">
        <v>1890</v>
      </c>
      <c r="F2293" s="2">
        <v>8.3889999999999993</v>
      </c>
      <c r="G2293" s="2">
        <v>15855.21</v>
      </c>
      <c r="H2293" s="6">
        <f t="shared" si="35"/>
        <v>0</v>
      </c>
      <c r="I2293" s="4"/>
      <c r="J2293" s="4"/>
      <c r="K2293" s="4"/>
    </row>
    <row r="2294" spans="2:11" ht="13.5" x14ac:dyDescent="0.35">
      <c r="B2294" s="3">
        <v>45337</v>
      </c>
      <c r="C2294" s="2">
        <v>8.39</v>
      </c>
      <c r="D2294" s="2">
        <v>7.8997999999999999</v>
      </c>
      <c r="E2294" s="2">
        <v>26276</v>
      </c>
      <c r="F2294" s="2">
        <v>8.3510000000000009</v>
      </c>
      <c r="G2294" s="2">
        <v>219430.87599999999</v>
      </c>
      <c r="H2294" s="6">
        <f t="shared" si="35"/>
        <v>-1.1884893541698651E-3</v>
      </c>
      <c r="I2294" s="4"/>
      <c r="J2294" s="4"/>
      <c r="K2294" s="4"/>
    </row>
    <row r="2295" spans="2:11" ht="13.5" x14ac:dyDescent="0.35">
      <c r="B2295" s="3">
        <v>45338</v>
      </c>
      <c r="C2295" s="2">
        <v>8.39</v>
      </c>
      <c r="D2295" s="2">
        <v>7.8997999999999999</v>
      </c>
      <c r="E2295" s="2">
        <v>1409</v>
      </c>
      <c r="F2295" s="2">
        <v>8.3539999999999992</v>
      </c>
      <c r="G2295" s="2">
        <v>11770.786</v>
      </c>
      <c r="H2295" s="6">
        <f t="shared" si="35"/>
        <v>0</v>
      </c>
      <c r="I2295" s="4"/>
      <c r="J2295" s="4"/>
      <c r="K2295" s="4"/>
    </row>
    <row r="2296" spans="2:11" ht="13.5" x14ac:dyDescent="0.35">
      <c r="B2296" s="3">
        <v>45341</v>
      </c>
      <c r="C2296" s="2">
        <v>8.4</v>
      </c>
      <c r="D2296" s="2">
        <v>7.9092000000000002</v>
      </c>
      <c r="E2296" s="2">
        <v>4851</v>
      </c>
      <c r="F2296" s="2">
        <v>8.3789999999999996</v>
      </c>
      <c r="G2296" s="2">
        <v>40646.529000000002</v>
      </c>
      <c r="H2296" s="6">
        <f t="shared" si="35"/>
        <v>1.189903541861857E-3</v>
      </c>
      <c r="I2296" s="4"/>
      <c r="J2296" s="4"/>
      <c r="K2296" s="4"/>
    </row>
    <row r="2297" spans="2:11" ht="13.5" x14ac:dyDescent="0.35">
      <c r="B2297" s="3">
        <v>45342</v>
      </c>
      <c r="C2297" s="2">
        <v>8.4</v>
      </c>
      <c r="D2297" s="2">
        <v>7.9092000000000002</v>
      </c>
      <c r="E2297" s="2">
        <v>850</v>
      </c>
      <c r="F2297" s="2">
        <v>8.3870000000000005</v>
      </c>
      <c r="G2297" s="2">
        <v>7128.95</v>
      </c>
      <c r="H2297" s="6">
        <f t="shared" si="35"/>
        <v>0</v>
      </c>
      <c r="I2297" s="4"/>
      <c r="J2297" s="4"/>
      <c r="K2297" s="4"/>
    </row>
    <row r="2298" spans="2:11" ht="13.5" x14ac:dyDescent="0.35">
      <c r="B2298" s="3">
        <v>45343</v>
      </c>
      <c r="C2298" s="2">
        <v>8.4</v>
      </c>
      <c r="D2298" s="2">
        <v>7.9092000000000002</v>
      </c>
      <c r="E2298" s="2">
        <v>780</v>
      </c>
      <c r="F2298" s="2">
        <v>8.3350000000000009</v>
      </c>
      <c r="G2298" s="2">
        <v>6501.3</v>
      </c>
      <c r="H2298" s="6">
        <f t="shared" si="35"/>
        <v>0</v>
      </c>
      <c r="I2298" s="4"/>
      <c r="J2298" s="4"/>
      <c r="K2298" s="4"/>
    </row>
    <row r="2299" spans="2:11" ht="13.5" x14ac:dyDescent="0.35">
      <c r="B2299" s="3">
        <v>45344</v>
      </c>
      <c r="C2299" s="2">
        <v>8.4</v>
      </c>
      <c r="D2299" s="2">
        <v>7.9092000000000002</v>
      </c>
      <c r="E2299" s="2">
        <v>1674</v>
      </c>
      <c r="F2299" s="2">
        <v>8.4</v>
      </c>
      <c r="G2299" s="2">
        <v>14061.6</v>
      </c>
      <c r="H2299" s="6">
        <f t="shared" si="35"/>
        <v>0</v>
      </c>
      <c r="I2299" s="4"/>
      <c r="J2299" s="4"/>
      <c r="K2299" s="4"/>
    </row>
    <row r="2300" spans="2:11" ht="13.5" x14ac:dyDescent="0.35">
      <c r="B2300" s="3">
        <v>45345</v>
      </c>
      <c r="C2300" s="2">
        <v>8.4</v>
      </c>
      <c r="D2300" s="2">
        <v>7.9092000000000002</v>
      </c>
      <c r="E2300" s="2">
        <v>1011</v>
      </c>
      <c r="F2300" s="2">
        <v>8.39</v>
      </c>
      <c r="G2300" s="2">
        <v>8482.2900000000009</v>
      </c>
      <c r="H2300" s="6">
        <f t="shared" si="35"/>
        <v>0</v>
      </c>
      <c r="I2300" s="4"/>
      <c r="J2300" s="4"/>
      <c r="K2300" s="4"/>
    </row>
    <row r="2301" spans="2:11" ht="13.5" x14ac:dyDescent="0.35">
      <c r="B2301" s="3">
        <v>45348</v>
      </c>
      <c r="C2301" s="2">
        <v>8.4</v>
      </c>
      <c r="D2301" s="2">
        <v>7.9092000000000002</v>
      </c>
      <c r="E2301" s="2">
        <v>11675</v>
      </c>
      <c r="F2301" s="2">
        <v>8.1620000000000008</v>
      </c>
      <c r="G2301" s="2">
        <v>95291.35</v>
      </c>
      <c r="H2301" s="6">
        <f t="shared" si="35"/>
        <v>0</v>
      </c>
      <c r="I2301" s="4"/>
      <c r="J2301" s="4"/>
      <c r="K2301" s="4"/>
    </row>
    <row r="2302" spans="2:11" ht="13.5" x14ac:dyDescent="0.35">
      <c r="B2302" s="3">
        <v>45349</v>
      </c>
      <c r="C2302" s="2">
        <v>8.4</v>
      </c>
      <c r="D2302" s="2">
        <v>7.9092000000000002</v>
      </c>
      <c r="E2302" s="2">
        <v>1447</v>
      </c>
      <c r="F2302" s="2">
        <v>8.4179999999999993</v>
      </c>
      <c r="G2302" s="2">
        <v>12180.846</v>
      </c>
      <c r="H2302" s="6">
        <f t="shared" si="35"/>
        <v>0</v>
      </c>
      <c r="I2302" s="4"/>
      <c r="J2302" s="4"/>
      <c r="K2302" s="4"/>
    </row>
    <row r="2303" spans="2:11" ht="13.5" x14ac:dyDescent="0.35">
      <c r="B2303" s="3">
        <v>45350</v>
      </c>
      <c r="C2303" s="2">
        <v>8.39</v>
      </c>
      <c r="D2303" s="2">
        <v>7.8997999999999999</v>
      </c>
      <c r="E2303" s="2">
        <v>1460</v>
      </c>
      <c r="F2303" s="2">
        <v>8.2780000000000005</v>
      </c>
      <c r="G2303" s="2">
        <v>12085.88</v>
      </c>
      <c r="H2303" s="6">
        <f t="shared" si="35"/>
        <v>-1.1884893541698651E-3</v>
      </c>
      <c r="I2303" s="4"/>
      <c r="J2303" s="4"/>
      <c r="K2303" s="4"/>
    </row>
    <row r="2304" spans="2:11" ht="13.5" x14ac:dyDescent="0.35">
      <c r="B2304" s="3">
        <v>45351</v>
      </c>
      <c r="C2304" s="2">
        <v>8.34</v>
      </c>
      <c r="D2304" s="2">
        <v>7.8526999999999996</v>
      </c>
      <c r="E2304" s="2">
        <v>1359</v>
      </c>
      <c r="F2304" s="2">
        <v>8.3520000000000003</v>
      </c>
      <c r="G2304" s="2">
        <v>11350.368</v>
      </c>
      <c r="H2304" s="6">
        <f t="shared" si="35"/>
        <v>-5.9621762576268214E-3</v>
      </c>
      <c r="I2304" s="4"/>
      <c r="J2304" s="4"/>
      <c r="K2304" s="4"/>
    </row>
    <row r="2305" spans="2:11" ht="13.5" x14ac:dyDescent="0.35">
      <c r="B2305" s="3">
        <v>45352</v>
      </c>
      <c r="C2305" s="2">
        <v>8.34</v>
      </c>
      <c r="D2305" s="2">
        <v>7.8526999999999996</v>
      </c>
      <c r="E2305" s="2">
        <v>7564</v>
      </c>
      <c r="F2305" s="2">
        <v>8.2210000000000001</v>
      </c>
      <c r="G2305" s="2">
        <v>62183.644</v>
      </c>
      <c r="H2305" s="6">
        <f t="shared" si="35"/>
        <v>0</v>
      </c>
      <c r="I2305" s="4"/>
      <c r="J2305" s="4"/>
      <c r="K2305" s="4"/>
    </row>
    <row r="2306" spans="2:11" ht="13.5" x14ac:dyDescent="0.35">
      <c r="B2306" s="3">
        <v>45355</v>
      </c>
      <c r="C2306" s="2">
        <v>8.3000000000000007</v>
      </c>
      <c r="D2306" s="2">
        <v>7.8151000000000002</v>
      </c>
      <c r="E2306" s="2">
        <v>3406</v>
      </c>
      <c r="F2306" s="2">
        <v>8.1709999999999994</v>
      </c>
      <c r="G2306" s="2">
        <v>27830.425999999999</v>
      </c>
      <c r="H2306" s="6">
        <f t="shared" si="35"/>
        <v>-4.7881620334406525E-3</v>
      </c>
      <c r="I2306" s="4"/>
      <c r="J2306" s="4"/>
      <c r="K2306" s="4"/>
    </row>
    <row r="2307" spans="2:11" ht="13.5" x14ac:dyDescent="0.35">
      <c r="B2307" s="3">
        <v>45356</v>
      </c>
      <c r="C2307" s="2">
        <v>8.2799999999999994</v>
      </c>
      <c r="D2307" s="2">
        <v>7.7961999999999998</v>
      </c>
      <c r="E2307" s="2">
        <v>12740</v>
      </c>
      <c r="F2307" s="2">
        <v>8.1470000000000002</v>
      </c>
      <c r="G2307" s="2">
        <v>103792.78</v>
      </c>
      <c r="H2307" s="6">
        <f t="shared" si="35"/>
        <v>-2.4183951580914334E-3</v>
      </c>
      <c r="I2307" s="4"/>
      <c r="J2307" s="4"/>
      <c r="K2307" s="4"/>
    </row>
    <row r="2308" spans="2:11" ht="13.5" x14ac:dyDescent="0.35">
      <c r="B2308" s="3">
        <v>45357</v>
      </c>
      <c r="C2308" s="2">
        <v>8.2799999999999994</v>
      </c>
      <c r="D2308" s="2">
        <v>7.7961999999999998</v>
      </c>
      <c r="E2308" s="2">
        <v>4305</v>
      </c>
      <c r="F2308" s="2">
        <v>8.2859999999999996</v>
      </c>
      <c r="G2308" s="2">
        <v>35671.230000000003</v>
      </c>
      <c r="H2308" s="6">
        <f t="shared" si="35"/>
        <v>0</v>
      </c>
      <c r="I2308" s="4"/>
      <c r="J2308" s="4"/>
      <c r="K2308" s="4"/>
    </row>
    <row r="2309" spans="2:11" ht="13.5" x14ac:dyDescent="0.35">
      <c r="B2309" s="3">
        <v>45358</v>
      </c>
      <c r="C2309" s="2">
        <v>8.1199999999999992</v>
      </c>
      <c r="D2309" s="2">
        <v>7.6456</v>
      </c>
      <c r="E2309" s="2">
        <v>25129</v>
      </c>
      <c r="F2309" s="2">
        <v>8.1479999999999997</v>
      </c>
      <c r="G2309" s="2">
        <v>204751.092</v>
      </c>
      <c r="H2309" s="6">
        <f t="shared" si="35"/>
        <v>-1.9317103204125066E-2</v>
      </c>
      <c r="I2309" s="4"/>
      <c r="J2309" s="4"/>
      <c r="K2309" s="4"/>
    </row>
    <row r="2310" spans="2:11" ht="13.5" x14ac:dyDescent="0.35">
      <c r="B2310" s="3">
        <v>45359</v>
      </c>
      <c r="C2310" s="2">
        <v>8.24</v>
      </c>
      <c r="D2310" s="2">
        <v>7.7586000000000004</v>
      </c>
      <c r="E2310" s="2">
        <v>1576</v>
      </c>
      <c r="F2310" s="2">
        <v>8.1999999999999993</v>
      </c>
      <c r="G2310" s="2">
        <v>12923.2</v>
      </c>
      <c r="H2310" s="6">
        <f t="shared" si="35"/>
        <v>1.4779742597049341E-2</v>
      </c>
      <c r="I2310" s="4"/>
      <c r="J2310" s="4"/>
      <c r="K2310" s="4"/>
    </row>
    <row r="2311" spans="2:11" ht="13.5" x14ac:dyDescent="0.35">
      <c r="B2311" s="3">
        <v>45362</v>
      </c>
      <c r="C2311" s="2">
        <v>8.24</v>
      </c>
      <c r="D2311" s="2">
        <v>7.7586000000000004</v>
      </c>
      <c r="E2311" s="2">
        <v>1189</v>
      </c>
      <c r="F2311" s="2">
        <v>8.1389999999999993</v>
      </c>
      <c r="G2311" s="2">
        <v>9677.2710000000006</v>
      </c>
      <c r="H2311" s="6">
        <f t="shared" ref="H2311:H2374" si="36">(D2311-D2310)/D2310</f>
        <v>0</v>
      </c>
      <c r="I2311" s="4"/>
      <c r="J2311" s="4"/>
      <c r="K2311" s="4"/>
    </row>
    <row r="2312" spans="2:11" ht="13.5" x14ac:dyDescent="0.35">
      <c r="B2312" s="3">
        <v>45363</v>
      </c>
      <c r="C2312" s="2">
        <v>8.23</v>
      </c>
      <c r="D2312" s="2">
        <v>7.7492000000000001</v>
      </c>
      <c r="E2312" s="2">
        <v>5327</v>
      </c>
      <c r="F2312" s="2">
        <v>8.1440000000000001</v>
      </c>
      <c r="G2312" s="2">
        <v>43383.088000000003</v>
      </c>
      <c r="H2312" s="6">
        <f t="shared" si="36"/>
        <v>-1.2115587863790241E-3</v>
      </c>
      <c r="I2312" s="4"/>
      <c r="J2312" s="4"/>
      <c r="K2312" s="4"/>
    </row>
    <row r="2313" spans="2:11" ht="13.5" x14ac:dyDescent="0.35">
      <c r="B2313" s="3">
        <v>45364</v>
      </c>
      <c r="C2313" s="2">
        <v>8.1999999999999993</v>
      </c>
      <c r="D2313" s="2">
        <v>7.7209000000000003</v>
      </c>
      <c r="E2313" s="2">
        <v>5194</v>
      </c>
      <c r="F2313" s="2">
        <v>8.1910000000000007</v>
      </c>
      <c r="G2313" s="2">
        <v>42544.053999999996</v>
      </c>
      <c r="H2313" s="6">
        <f t="shared" si="36"/>
        <v>-3.6519898828265844E-3</v>
      </c>
      <c r="I2313" s="4"/>
      <c r="J2313" s="4"/>
      <c r="K2313" s="4"/>
    </row>
    <row r="2314" spans="2:11" ht="13.5" x14ac:dyDescent="0.35">
      <c r="B2314" s="3">
        <v>45365</v>
      </c>
      <c r="C2314" s="2">
        <v>8.1999999999999993</v>
      </c>
      <c r="D2314" s="2">
        <v>7.7209000000000003</v>
      </c>
      <c r="E2314" s="2">
        <v>4051</v>
      </c>
      <c r="F2314" s="2">
        <v>8.2230000000000008</v>
      </c>
      <c r="G2314" s="2">
        <v>33311.373</v>
      </c>
      <c r="H2314" s="6">
        <f t="shared" si="36"/>
        <v>0</v>
      </c>
      <c r="I2314" s="4"/>
      <c r="J2314" s="4"/>
      <c r="K2314" s="4"/>
    </row>
    <row r="2315" spans="2:11" ht="13.5" x14ac:dyDescent="0.35">
      <c r="B2315" s="3">
        <v>45366</v>
      </c>
      <c r="C2315" s="2">
        <v>8.15</v>
      </c>
      <c r="D2315" s="2">
        <v>7.6738</v>
      </c>
      <c r="E2315" s="2">
        <v>8850</v>
      </c>
      <c r="F2315" s="2">
        <v>8.1319999999999997</v>
      </c>
      <c r="G2315" s="2">
        <v>71968.2</v>
      </c>
      <c r="H2315" s="6">
        <f t="shared" si="36"/>
        <v>-6.1003250916344415E-3</v>
      </c>
      <c r="I2315" s="4"/>
      <c r="J2315" s="4"/>
      <c r="K2315" s="4"/>
    </row>
    <row r="2316" spans="2:11" ht="13.5" x14ac:dyDescent="0.35">
      <c r="B2316" s="3">
        <v>45369</v>
      </c>
      <c r="C2316" s="2">
        <v>8.2200000000000006</v>
      </c>
      <c r="D2316" s="2">
        <v>7.7397</v>
      </c>
      <c r="E2316" s="2">
        <v>8225</v>
      </c>
      <c r="F2316" s="2">
        <v>8.1150000000000002</v>
      </c>
      <c r="G2316" s="2">
        <v>66745.875</v>
      </c>
      <c r="H2316" s="6">
        <f t="shared" si="36"/>
        <v>8.5876619145664555E-3</v>
      </c>
      <c r="I2316" s="4"/>
      <c r="J2316" s="4"/>
      <c r="K2316" s="4"/>
    </row>
    <row r="2317" spans="2:11" ht="13.5" x14ac:dyDescent="0.35">
      <c r="B2317" s="3">
        <v>45370</v>
      </c>
      <c r="C2317" s="2">
        <v>8.1999999999999993</v>
      </c>
      <c r="D2317" s="2">
        <v>7.7209000000000003</v>
      </c>
      <c r="E2317" s="2">
        <v>5325</v>
      </c>
      <c r="F2317" s="2">
        <v>8.1479999999999997</v>
      </c>
      <c r="G2317" s="2">
        <v>43388.1</v>
      </c>
      <c r="H2317" s="6">
        <f t="shared" si="36"/>
        <v>-2.4290347171078601E-3</v>
      </c>
      <c r="I2317" s="4"/>
      <c r="J2317" s="4"/>
      <c r="K2317" s="4"/>
    </row>
    <row r="2318" spans="2:11" ht="13.5" x14ac:dyDescent="0.35">
      <c r="B2318" s="3">
        <v>45372</v>
      </c>
      <c r="C2318" s="2">
        <v>8.1</v>
      </c>
      <c r="D2318" s="2">
        <v>7.6266999999999996</v>
      </c>
      <c r="E2318" s="2">
        <v>6698</v>
      </c>
      <c r="F2318" s="2">
        <v>8.1890000000000001</v>
      </c>
      <c r="G2318" s="2">
        <v>54849.921999999999</v>
      </c>
      <c r="H2318" s="6">
        <f t="shared" si="36"/>
        <v>-1.2200650183268883E-2</v>
      </c>
      <c r="I2318" s="4"/>
      <c r="J2318" s="4"/>
      <c r="K2318" s="4"/>
    </row>
    <row r="2319" spans="2:11" ht="13.5" x14ac:dyDescent="0.35">
      <c r="B2319" s="3">
        <v>45373</v>
      </c>
      <c r="C2319" s="2">
        <v>8.1</v>
      </c>
      <c r="D2319" s="2">
        <v>7.6266999999999996</v>
      </c>
      <c r="E2319" s="2">
        <v>3379</v>
      </c>
      <c r="F2319" s="2">
        <v>8.1620000000000008</v>
      </c>
      <c r="G2319" s="2">
        <v>27579.398000000001</v>
      </c>
      <c r="H2319" s="6">
        <f t="shared" si="36"/>
        <v>0</v>
      </c>
      <c r="I2319" s="4"/>
      <c r="J2319" s="4"/>
      <c r="K2319" s="4"/>
    </row>
    <row r="2320" spans="2:11" ht="13.5" x14ac:dyDescent="0.35">
      <c r="B2320" s="3">
        <v>45376</v>
      </c>
      <c r="C2320" s="2">
        <v>8.06</v>
      </c>
      <c r="D2320" s="2">
        <v>7.5891000000000002</v>
      </c>
      <c r="E2320" s="2">
        <v>1779</v>
      </c>
      <c r="F2320" s="2">
        <v>7.9870000000000001</v>
      </c>
      <c r="G2320" s="2">
        <v>14208.873</v>
      </c>
      <c r="H2320" s="6">
        <f t="shared" si="36"/>
        <v>-4.9300483826555932E-3</v>
      </c>
      <c r="I2320" s="4"/>
      <c r="J2320" s="4"/>
      <c r="K2320" s="4"/>
    </row>
    <row r="2321" spans="2:11" ht="13.5" x14ac:dyDescent="0.35">
      <c r="B2321" s="3">
        <v>45377</v>
      </c>
      <c r="C2321" s="2">
        <v>8.06</v>
      </c>
      <c r="D2321" s="2">
        <v>7.5891000000000002</v>
      </c>
      <c r="E2321" s="2">
        <v>2254</v>
      </c>
      <c r="F2321" s="2">
        <v>8.0570000000000004</v>
      </c>
      <c r="G2321" s="2">
        <v>18160.477999999999</v>
      </c>
      <c r="H2321" s="6">
        <f t="shared" si="36"/>
        <v>0</v>
      </c>
      <c r="I2321" s="4"/>
      <c r="J2321" s="4"/>
      <c r="K2321" s="4"/>
    </row>
    <row r="2322" spans="2:11" ht="13.5" x14ac:dyDescent="0.35">
      <c r="B2322" s="3">
        <v>45378</v>
      </c>
      <c r="C2322" s="2">
        <v>8</v>
      </c>
      <c r="D2322" s="2">
        <v>7.5326000000000004</v>
      </c>
      <c r="E2322" s="2">
        <v>5269</v>
      </c>
      <c r="F2322" s="2">
        <v>8.0340000000000007</v>
      </c>
      <c r="G2322" s="2">
        <v>42331.146000000001</v>
      </c>
      <c r="H2322" s="6">
        <f t="shared" si="36"/>
        <v>-7.4448880631431619E-3</v>
      </c>
      <c r="I2322" s="4"/>
      <c r="J2322" s="4"/>
      <c r="K2322" s="4"/>
    </row>
    <row r="2323" spans="2:11" ht="13.5" x14ac:dyDescent="0.35">
      <c r="B2323" s="3">
        <v>45379</v>
      </c>
      <c r="C2323" s="2">
        <v>8.16</v>
      </c>
      <c r="D2323" s="2">
        <v>7.6832000000000003</v>
      </c>
      <c r="E2323" s="2">
        <v>6154</v>
      </c>
      <c r="F2323" s="2">
        <v>8.1349999999999998</v>
      </c>
      <c r="G2323" s="2">
        <v>50062.79</v>
      </c>
      <c r="H2323" s="6">
        <f t="shared" si="36"/>
        <v>1.9993096673127451E-2</v>
      </c>
      <c r="I2323" s="4"/>
      <c r="J2323" s="4"/>
      <c r="K2323" s="4"/>
    </row>
    <row r="2324" spans="2:11" ht="13.5" x14ac:dyDescent="0.35">
      <c r="B2324" s="3">
        <v>45380</v>
      </c>
      <c r="C2324" s="2">
        <v>8.25</v>
      </c>
      <c r="D2324" s="2">
        <v>7.7679999999999998</v>
      </c>
      <c r="E2324" s="2">
        <v>21687</v>
      </c>
      <c r="F2324" s="2">
        <v>8.19</v>
      </c>
      <c r="G2324" s="2">
        <v>177616.53</v>
      </c>
      <c r="H2324" s="6">
        <f t="shared" si="36"/>
        <v>1.1037067888379782E-2</v>
      </c>
      <c r="I2324" s="4"/>
      <c r="J2324" s="4"/>
      <c r="K2324" s="4"/>
    </row>
    <row r="2325" spans="2:11" ht="13.5" x14ac:dyDescent="0.35">
      <c r="B2325" s="3">
        <v>45383</v>
      </c>
      <c r="C2325" s="2">
        <v>8.1999999999999993</v>
      </c>
      <c r="D2325" s="2">
        <v>7.7209000000000003</v>
      </c>
      <c r="E2325" s="2">
        <v>2146</v>
      </c>
      <c r="F2325" s="2">
        <v>8.2059999999999995</v>
      </c>
      <c r="G2325" s="2">
        <v>17610.076000000001</v>
      </c>
      <c r="H2325" s="6">
        <f t="shared" si="36"/>
        <v>-6.0633367662203241E-3</v>
      </c>
      <c r="I2325" s="4"/>
      <c r="J2325" s="4"/>
      <c r="K2325" s="4"/>
    </row>
    <row r="2326" spans="2:11" ht="13.5" x14ac:dyDescent="0.35">
      <c r="B2326" s="3">
        <v>45384</v>
      </c>
      <c r="C2326" s="2">
        <v>8.25</v>
      </c>
      <c r="D2326" s="2">
        <v>7.7679999999999998</v>
      </c>
      <c r="E2326" s="2">
        <v>15353</v>
      </c>
      <c r="F2326" s="2">
        <v>8.2050000000000001</v>
      </c>
      <c r="G2326" s="2">
        <v>125971.36500000001</v>
      </c>
      <c r="H2326" s="6">
        <f t="shared" si="36"/>
        <v>6.1003250916343271E-3</v>
      </c>
      <c r="I2326" s="4"/>
      <c r="J2326" s="4"/>
      <c r="K2326" s="4"/>
    </row>
    <row r="2327" spans="2:11" ht="13.5" x14ac:dyDescent="0.35">
      <c r="B2327" s="3">
        <v>45385</v>
      </c>
      <c r="C2327" s="2">
        <v>8.1999999999999993</v>
      </c>
      <c r="D2327" s="2">
        <v>7.7209000000000003</v>
      </c>
      <c r="E2327" s="2">
        <v>4332</v>
      </c>
      <c r="F2327" s="2">
        <v>8.1839999999999993</v>
      </c>
      <c r="G2327" s="2">
        <v>35453.088000000003</v>
      </c>
      <c r="H2327" s="6">
        <f t="shared" si="36"/>
        <v>-6.0633367662203241E-3</v>
      </c>
      <c r="I2327" s="4"/>
      <c r="J2327" s="4"/>
      <c r="K2327" s="4"/>
    </row>
    <row r="2328" spans="2:11" ht="13.5" x14ac:dyDescent="0.35">
      <c r="B2328" s="3">
        <v>45386</v>
      </c>
      <c r="C2328" s="2">
        <v>8.1</v>
      </c>
      <c r="D2328" s="2">
        <v>7.6266999999999996</v>
      </c>
      <c r="E2328" s="2">
        <v>12072</v>
      </c>
      <c r="F2328" s="2">
        <v>8.1140000000000008</v>
      </c>
      <c r="G2328" s="2">
        <v>97952.207999999999</v>
      </c>
      <c r="H2328" s="6">
        <f t="shared" si="36"/>
        <v>-1.2200650183268883E-2</v>
      </c>
      <c r="I2328" s="4"/>
      <c r="J2328" s="4"/>
      <c r="K2328" s="4"/>
    </row>
    <row r="2329" spans="2:11" ht="13.5" x14ac:dyDescent="0.35">
      <c r="B2329" s="3">
        <v>45387</v>
      </c>
      <c r="C2329" s="2">
        <v>8.1</v>
      </c>
      <c r="D2329" s="2">
        <v>7.6266999999999996</v>
      </c>
      <c r="E2329" s="2">
        <v>289</v>
      </c>
      <c r="F2329" s="2">
        <v>8.1</v>
      </c>
      <c r="G2329" s="2">
        <v>2340.9</v>
      </c>
      <c r="H2329" s="6">
        <f t="shared" si="36"/>
        <v>0</v>
      </c>
      <c r="I2329" s="4"/>
      <c r="J2329" s="4"/>
      <c r="K2329" s="4"/>
    </row>
    <row r="2330" spans="2:11" ht="13.5" x14ac:dyDescent="0.35">
      <c r="B2330" s="3">
        <v>45390</v>
      </c>
      <c r="C2330" s="2">
        <v>8.1</v>
      </c>
      <c r="D2330" s="2">
        <v>7.6266999999999996</v>
      </c>
      <c r="E2330" s="2">
        <v>4622</v>
      </c>
      <c r="F2330" s="2">
        <v>8.1020000000000003</v>
      </c>
      <c r="G2330" s="2">
        <v>37447.444000000003</v>
      </c>
      <c r="H2330" s="6">
        <f t="shared" si="36"/>
        <v>0</v>
      </c>
      <c r="I2330" s="4"/>
      <c r="J2330" s="4"/>
      <c r="K2330" s="4"/>
    </row>
    <row r="2331" spans="2:11" ht="13.5" x14ac:dyDescent="0.35">
      <c r="B2331" s="3">
        <v>45394</v>
      </c>
      <c r="C2331" s="2">
        <v>8.11</v>
      </c>
      <c r="D2331" s="2">
        <v>7.6361999999999997</v>
      </c>
      <c r="E2331" s="2">
        <v>2981</v>
      </c>
      <c r="F2331" s="2">
        <v>8.0589999999999993</v>
      </c>
      <c r="G2331" s="2">
        <v>24023.879000000001</v>
      </c>
      <c r="H2331" s="6">
        <f t="shared" si="36"/>
        <v>1.2456239264688612E-3</v>
      </c>
      <c r="I2331" s="4"/>
      <c r="J2331" s="4"/>
      <c r="K2331" s="4"/>
    </row>
    <row r="2332" spans="2:11" ht="13.5" x14ac:dyDescent="0.35">
      <c r="B2332" s="3">
        <v>45397</v>
      </c>
      <c r="C2332" s="2">
        <v>8.09</v>
      </c>
      <c r="D2332" s="2">
        <v>7.6173000000000002</v>
      </c>
      <c r="E2332" s="2">
        <v>6562</v>
      </c>
      <c r="F2332" s="2">
        <v>8.0809999999999995</v>
      </c>
      <c r="G2332" s="2">
        <v>53027.521999999997</v>
      </c>
      <c r="H2332" s="6">
        <f t="shared" si="36"/>
        <v>-2.4750530368507209E-3</v>
      </c>
      <c r="I2332" s="4"/>
      <c r="J2332" s="4"/>
      <c r="K2332" s="4"/>
    </row>
    <row r="2333" spans="2:11" ht="13.5" x14ac:dyDescent="0.35">
      <c r="B2333" s="3">
        <v>45398</v>
      </c>
      <c r="C2333" s="2">
        <v>8.08</v>
      </c>
      <c r="D2333" s="2">
        <v>7.6078999999999999</v>
      </c>
      <c r="E2333" s="2">
        <v>1837</v>
      </c>
      <c r="F2333" s="2">
        <v>7.9989999999999997</v>
      </c>
      <c r="G2333" s="2">
        <v>14694.163</v>
      </c>
      <c r="H2333" s="6">
        <f t="shared" si="36"/>
        <v>-1.2340330563323351E-3</v>
      </c>
      <c r="I2333" s="4"/>
      <c r="J2333" s="4"/>
      <c r="K2333" s="4"/>
    </row>
    <row r="2334" spans="2:11" ht="13.5" x14ac:dyDescent="0.35">
      <c r="B2334" s="3">
        <v>45399</v>
      </c>
      <c r="C2334" s="2">
        <v>8.0399999999999991</v>
      </c>
      <c r="D2334" s="2">
        <v>7.5702999999999996</v>
      </c>
      <c r="E2334" s="2">
        <v>2033</v>
      </c>
      <c r="F2334" s="2">
        <v>8.0399999999999991</v>
      </c>
      <c r="G2334" s="2">
        <v>16345.32</v>
      </c>
      <c r="H2334" s="6">
        <f t="shared" si="36"/>
        <v>-4.9422311018809794E-3</v>
      </c>
      <c r="I2334" s="4"/>
      <c r="J2334" s="4"/>
      <c r="K2334" s="4"/>
    </row>
    <row r="2335" spans="2:11" ht="13.5" x14ac:dyDescent="0.35">
      <c r="B2335" s="3">
        <v>45400</v>
      </c>
      <c r="C2335" s="2">
        <v>8.19</v>
      </c>
      <c r="D2335" s="2">
        <v>7.7115</v>
      </c>
      <c r="E2335" s="2">
        <v>25591</v>
      </c>
      <c r="F2335" s="2">
        <v>8.1120000000000001</v>
      </c>
      <c r="G2335" s="2">
        <v>207594.19200000001</v>
      </c>
      <c r="H2335" s="6">
        <f t="shared" si="36"/>
        <v>1.8651836783218689E-2</v>
      </c>
      <c r="I2335" s="4"/>
      <c r="J2335" s="4"/>
      <c r="K2335" s="4"/>
    </row>
    <row r="2336" spans="2:11" ht="13.5" x14ac:dyDescent="0.35">
      <c r="B2336" s="3">
        <v>45401</v>
      </c>
      <c r="C2336" s="2">
        <v>8.1199999999999992</v>
      </c>
      <c r="D2336" s="2">
        <v>7.6456</v>
      </c>
      <c r="E2336" s="2">
        <v>21630</v>
      </c>
      <c r="F2336" s="2">
        <v>8.1829999999999998</v>
      </c>
      <c r="G2336" s="2">
        <v>176998.29</v>
      </c>
      <c r="H2336" s="6">
        <f t="shared" si="36"/>
        <v>-8.5456785320625131E-3</v>
      </c>
      <c r="I2336" s="4"/>
      <c r="J2336" s="4"/>
      <c r="K2336" s="4"/>
    </row>
    <row r="2337" spans="2:11" ht="13.5" x14ac:dyDescent="0.35">
      <c r="B2337" s="3">
        <v>45404</v>
      </c>
      <c r="C2337" s="2">
        <v>8.2200000000000006</v>
      </c>
      <c r="D2337" s="2">
        <v>7.7397</v>
      </c>
      <c r="E2337" s="2">
        <v>8792</v>
      </c>
      <c r="F2337" s="2">
        <v>8.2080000000000002</v>
      </c>
      <c r="G2337" s="2">
        <v>72164.736000000004</v>
      </c>
      <c r="H2337" s="6">
        <f t="shared" si="36"/>
        <v>1.2307732552056094E-2</v>
      </c>
      <c r="I2337" s="4"/>
      <c r="J2337" s="4"/>
      <c r="K2337" s="4"/>
    </row>
    <row r="2338" spans="2:11" ht="13.5" x14ac:dyDescent="0.35">
      <c r="B2338" s="3">
        <v>45405</v>
      </c>
      <c r="C2338" s="2">
        <v>8.19</v>
      </c>
      <c r="D2338" s="2">
        <v>7.7115</v>
      </c>
      <c r="E2338" s="2">
        <v>16232</v>
      </c>
      <c r="F2338" s="2">
        <v>8.1389999999999993</v>
      </c>
      <c r="G2338" s="2">
        <v>132112.24799999999</v>
      </c>
      <c r="H2338" s="6">
        <f t="shared" si="36"/>
        <v>-3.6435520756618479E-3</v>
      </c>
      <c r="I2338" s="4"/>
      <c r="J2338" s="4"/>
      <c r="K2338" s="4"/>
    </row>
    <row r="2339" spans="2:11" ht="13.5" x14ac:dyDescent="0.35">
      <c r="B2339" s="3">
        <v>45406</v>
      </c>
      <c r="C2339" s="2">
        <v>8.18</v>
      </c>
      <c r="D2339" s="2">
        <v>7.7020999999999997</v>
      </c>
      <c r="E2339" s="2">
        <v>8509</v>
      </c>
      <c r="F2339" s="2">
        <v>8.1660000000000004</v>
      </c>
      <c r="G2339" s="2">
        <v>69484.494000000006</v>
      </c>
      <c r="H2339" s="6">
        <f t="shared" si="36"/>
        <v>-1.2189586980484077E-3</v>
      </c>
      <c r="I2339" s="4"/>
      <c r="J2339" s="4"/>
      <c r="K2339" s="4"/>
    </row>
    <row r="2340" spans="2:11" ht="13.5" x14ac:dyDescent="0.35">
      <c r="B2340" s="3">
        <v>45407</v>
      </c>
      <c r="C2340" s="2">
        <v>8.14</v>
      </c>
      <c r="D2340" s="2">
        <v>7.6643999999999997</v>
      </c>
      <c r="E2340" s="2">
        <v>6857</v>
      </c>
      <c r="F2340" s="2">
        <v>8.0909999999999993</v>
      </c>
      <c r="G2340" s="2">
        <v>55479.987000000001</v>
      </c>
      <c r="H2340" s="6">
        <f t="shared" si="36"/>
        <v>-4.8947689591150555E-3</v>
      </c>
      <c r="I2340" s="4"/>
      <c r="J2340" s="4"/>
      <c r="K2340" s="4"/>
    </row>
    <row r="2341" spans="2:11" ht="13.5" x14ac:dyDescent="0.35">
      <c r="B2341" s="3">
        <v>45408</v>
      </c>
      <c r="C2341" s="2">
        <v>8.14</v>
      </c>
      <c r="D2341" s="2">
        <v>7.6643999999999997</v>
      </c>
      <c r="E2341" s="2">
        <v>5976</v>
      </c>
      <c r="F2341" s="2">
        <v>8.1059999999999999</v>
      </c>
      <c r="G2341" s="2">
        <v>48441.455999999998</v>
      </c>
      <c r="H2341" s="6">
        <f t="shared" si="36"/>
        <v>0</v>
      </c>
      <c r="I2341" s="4"/>
      <c r="J2341" s="4"/>
      <c r="K2341" s="4"/>
    </row>
    <row r="2342" spans="2:11" ht="13.5" x14ac:dyDescent="0.35">
      <c r="B2342" s="3">
        <v>45411</v>
      </c>
      <c r="C2342" s="2">
        <v>8.14</v>
      </c>
      <c r="D2342" s="2">
        <v>7.6643999999999997</v>
      </c>
      <c r="E2342" s="2">
        <v>6267</v>
      </c>
      <c r="F2342" s="2">
        <v>8.07</v>
      </c>
      <c r="G2342" s="2">
        <v>50574.69</v>
      </c>
      <c r="H2342" s="6">
        <f t="shared" si="36"/>
        <v>0</v>
      </c>
      <c r="I2342" s="4"/>
      <c r="J2342" s="4"/>
      <c r="K2342" s="4"/>
    </row>
    <row r="2343" spans="2:11" ht="13.5" x14ac:dyDescent="0.35">
      <c r="B2343" s="3">
        <v>45412</v>
      </c>
      <c r="C2343" s="2">
        <v>8.07</v>
      </c>
      <c r="D2343" s="2">
        <v>7.5984999999999996</v>
      </c>
      <c r="E2343" s="2">
        <v>2222</v>
      </c>
      <c r="F2343" s="2">
        <v>8.0850000000000009</v>
      </c>
      <c r="G2343" s="2">
        <v>17964.87</v>
      </c>
      <c r="H2343" s="6">
        <f t="shared" si="36"/>
        <v>-8.5981942487344185E-3</v>
      </c>
      <c r="I2343" s="4"/>
      <c r="J2343" s="4"/>
      <c r="K2343" s="4"/>
    </row>
    <row r="2344" spans="2:11" ht="13.5" x14ac:dyDescent="0.35">
      <c r="B2344" s="3">
        <v>45414</v>
      </c>
      <c r="C2344" s="2">
        <v>8.1</v>
      </c>
      <c r="D2344" s="2">
        <v>7.6266999999999996</v>
      </c>
      <c r="E2344" s="2">
        <v>3032</v>
      </c>
      <c r="F2344" s="2">
        <v>8.0830000000000002</v>
      </c>
      <c r="G2344" s="2">
        <v>24507.655999999999</v>
      </c>
      <c r="H2344" s="6">
        <f t="shared" si="36"/>
        <v>3.7112588010791607E-3</v>
      </c>
      <c r="I2344" s="4"/>
      <c r="J2344" s="4"/>
      <c r="K2344" s="4"/>
    </row>
    <row r="2345" spans="2:11" ht="13.5" x14ac:dyDescent="0.35">
      <c r="B2345" s="3">
        <v>45415</v>
      </c>
      <c r="C2345" s="2">
        <v>8.0399999999999991</v>
      </c>
      <c r="D2345" s="2">
        <v>7.5702999999999996</v>
      </c>
      <c r="E2345" s="2">
        <v>1008297</v>
      </c>
      <c r="F2345" s="2">
        <v>8.0500000000000007</v>
      </c>
      <c r="G2345" s="2">
        <v>8116790.8499999996</v>
      </c>
      <c r="H2345" s="6">
        <f t="shared" si="36"/>
        <v>-7.3950725739835065E-3</v>
      </c>
      <c r="I2345" s="4"/>
      <c r="J2345" s="4"/>
      <c r="K2345" s="4"/>
    </row>
    <row r="2346" spans="2:11" ht="13.5" x14ac:dyDescent="0.35">
      <c r="B2346" s="3">
        <v>45418</v>
      </c>
      <c r="C2346" s="2">
        <v>8.0399999999999991</v>
      </c>
      <c r="D2346" s="2">
        <v>7.5702999999999996</v>
      </c>
      <c r="E2346" s="2">
        <v>1588</v>
      </c>
      <c r="F2346" s="2">
        <v>8.0380000000000003</v>
      </c>
      <c r="G2346" s="2">
        <v>12764.343999999999</v>
      </c>
      <c r="H2346" s="6">
        <f t="shared" si="36"/>
        <v>0</v>
      </c>
      <c r="I2346" s="4"/>
      <c r="J2346" s="4"/>
      <c r="K2346" s="4"/>
    </row>
    <row r="2347" spans="2:11" ht="13.5" x14ac:dyDescent="0.35">
      <c r="B2347" s="3">
        <v>45419</v>
      </c>
      <c r="C2347" s="2">
        <v>8</v>
      </c>
      <c r="D2347" s="2">
        <v>7.5326000000000004</v>
      </c>
      <c r="E2347" s="2">
        <v>3879</v>
      </c>
      <c r="F2347" s="2">
        <v>8.0150000000000006</v>
      </c>
      <c r="G2347" s="2">
        <v>31090.185000000001</v>
      </c>
      <c r="H2347" s="6">
        <f t="shared" si="36"/>
        <v>-4.9799875830547242E-3</v>
      </c>
      <c r="I2347" s="4"/>
      <c r="J2347" s="4"/>
      <c r="K2347" s="4"/>
    </row>
    <row r="2348" spans="2:11" ht="13.5" x14ac:dyDescent="0.35">
      <c r="B2348" s="3">
        <v>45420</v>
      </c>
      <c r="C2348" s="2">
        <v>7.98</v>
      </c>
      <c r="D2348" s="2">
        <v>7.5137999999999998</v>
      </c>
      <c r="E2348" s="2">
        <v>4343</v>
      </c>
      <c r="F2348" s="2">
        <v>7.9939999999999998</v>
      </c>
      <c r="G2348" s="2">
        <v>34717.942000000003</v>
      </c>
      <c r="H2348" s="6">
        <f t="shared" si="36"/>
        <v>-2.4958181769907592E-3</v>
      </c>
      <c r="I2348" s="4"/>
      <c r="J2348" s="4"/>
      <c r="K2348" s="4"/>
    </row>
    <row r="2349" spans="2:11" ht="13.5" x14ac:dyDescent="0.35">
      <c r="B2349" s="3">
        <v>45421</v>
      </c>
      <c r="C2349" s="2">
        <v>7.98</v>
      </c>
      <c r="D2349" s="2">
        <v>7.5137999999999998</v>
      </c>
      <c r="E2349" s="2">
        <v>5925</v>
      </c>
      <c r="F2349" s="2">
        <v>7.952</v>
      </c>
      <c r="G2349" s="2">
        <v>47115.6</v>
      </c>
      <c r="H2349" s="6">
        <f t="shared" si="36"/>
        <v>0</v>
      </c>
      <c r="I2349" s="4"/>
      <c r="J2349" s="4"/>
      <c r="K2349" s="4"/>
    </row>
    <row r="2350" spans="2:11" ht="13.5" x14ac:dyDescent="0.35">
      <c r="B2350" s="3">
        <v>45422</v>
      </c>
      <c r="C2350" s="2">
        <v>7.9</v>
      </c>
      <c r="D2350" s="2">
        <v>7.4383999999999997</v>
      </c>
      <c r="E2350" s="2">
        <v>4318</v>
      </c>
      <c r="F2350" s="2">
        <v>7.9139999999999997</v>
      </c>
      <c r="G2350" s="2">
        <v>34172.652000000002</v>
      </c>
      <c r="H2350" s="6">
        <f t="shared" si="36"/>
        <v>-1.0034869174053093E-2</v>
      </c>
      <c r="I2350" s="4"/>
      <c r="J2350" s="4"/>
      <c r="K2350" s="4"/>
    </row>
    <row r="2351" spans="2:11" ht="13.5" x14ac:dyDescent="0.35">
      <c r="B2351" s="3">
        <v>45425</v>
      </c>
      <c r="C2351" s="2">
        <v>7.7</v>
      </c>
      <c r="D2351" s="2">
        <v>7.2500999999999998</v>
      </c>
      <c r="E2351" s="2">
        <v>7136</v>
      </c>
      <c r="F2351" s="2">
        <v>7.7889999999999997</v>
      </c>
      <c r="G2351" s="2">
        <v>55582.303999999996</v>
      </c>
      <c r="H2351" s="6">
        <f t="shared" si="36"/>
        <v>-2.5314583781458368E-2</v>
      </c>
      <c r="I2351" s="4"/>
      <c r="J2351" s="4"/>
      <c r="K2351" s="4"/>
    </row>
    <row r="2352" spans="2:11" ht="13.5" x14ac:dyDescent="0.35">
      <c r="B2352" s="3">
        <v>45426</v>
      </c>
      <c r="C2352" s="2">
        <v>7.69</v>
      </c>
      <c r="D2352" s="2">
        <v>7.2407000000000004</v>
      </c>
      <c r="E2352" s="2">
        <v>11253</v>
      </c>
      <c r="F2352" s="2">
        <v>7.5259999999999998</v>
      </c>
      <c r="G2352" s="2">
        <v>84690.077999999994</v>
      </c>
      <c r="H2352" s="6">
        <f t="shared" si="36"/>
        <v>-1.2965338409124576E-3</v>
      </c>
      <c r="I2352" s="4"/>
      <c r="J2352" s="4"/>
      <c r="K2352" s="4"/>
    </row>
    <row r="2353" spans="2:11" ht="13.5" x14ac:dyDescent="0.35">
      <c r="B2353" s="3">
        <v>45427</v>
      </c>
      <c r="C2353" s="2">
        <v>7.68</v>
      </c>
      <c r="D2353" s="2">
        <v>7.2313000000000001</v>
      </c>
      <c r="E2353" s="2">
        <v>12648</v>
      </c>
      <c r="F2353" s="2">
        <v>7.7839999999999998</v>
      </c>
      <c r="G2353" s="2">
        <v>98452.032000000007</v>
      </c>
      <c r="H2353" s="6">
        <f t="shared" si="36"/>
        <v>-1.2982170232160284E-3</v>
      </c>
      <c r="I2353" s="4"/>
      <c r="J2353" s="4"/>
      <c r="K2353" s="4"/>
    </row>
    <row r="2354" spans="2:11" ht="13.5" x14ac:dyDescent="0.35">
      <c r="B2354" s="3">
        <v>45428</v>
      </c>
      <c r="C2354" s="2">
        <v>7.68</v>
      </c>
      <c r="D2354" s="2">
        <v>7.2313000000000001</v>
      </c>
      <c r="E2354" s="2">
        <v>6483</v>
      </c>
      <c r="F2354" s="2">
        <v>7.6970000000000001</v>
      </c>
      <c r="G2354" s="2">
        <v>49899.650999999998</v>
      </c>
      <c r="H2354" s="6">
        <f t="shared" si="36"/>
        <v>0</v>
      </c>
      <c r="I2354" s="4"/>
      <c r="J2354" s="4"/>
      <c r="K2354" s="4"/>
    </row>
    <row r="2355" spans="2:11" ht="13.5" x14ac:dyDescent="0.35">
      <c r="B2355" s="3">
        <v>45429</v>
      </c>
      <c r="C2355" s="2">
        <v>7.78</v>
      </c>
      <c r="D2355" s="2">
        <v>7.3254000000000001</v>
      </c>
      <c r="E2355" s="2">
        <v>18462</v>
      </c>
      <c r="F2355" s="2">
        <v>7.7889999999999997</v>
      </c>
      <c r="G2355" s="2">
        <v>143800.51800000001</v>
      </c>
      <c r="H2355" s="6">
        <f t="shared" si="36"/>
        <v>1.3012874586865442E-2</v>
      </c>
      <c r="I2355" s="4"/>
      <c r="J2355" s="4"/>
      <c r="K2355" s="4"/>
    </row>
    <row r="2356" spans="2:11" ht="13.5" x14ac:dyDescent="0.35">
      <c r="B2356" s="3">
        <v>45432</v>
      </c>
      <c r="C2356" s="2">
        <v>7.7</v>
      </c>
      <c r="D2356" s="2">
        <v>7.2500999999999998</v>
      </c>
      <c r="E2356" s="2">
        <v>12722</v>
      </c>
      <c r="F2356" s="2">
        <v>7.7830000000000004</v>
      </c>
      <c r="G2356" s="2">
        <v>99015.326000000001</v>
      </c>
      <c r="H2356" s="6">
        <f t="shared" si="36"/>
        <v>-1.0279302154148628E-2</v>
      </c>
      <c r="I2356" s="4"/>
      <c r="J2356" s="4"/>
      <c r="K2356" s="4"/>
    </row>
    <row r="2357" spans="2:11" ht="13.5" x14ac:dyDescent="0.35">
      <c r="B2357" s="3">
        <v>45433</v>
      </c>
      <c r="C2357" s="2">
        <v>7.67</v>
      </c>
      <c r="D2357" s="2">
        <v>7.2218999999999998</v>
      </c>
      <c r="E2357" s="2">
        <v>9813</v>
      </c>
      <c r="F2357" s="2">
        <v>7.6790000000000003</v>
      </c>
      <c r="G2357" s="2">
        <v>75354.027000000002</v>
      </c>
      <c r="H2357" s="6">
        <f t="shared" si="36"/>
        <v>-3.8896015227376179E-3</v>
      </c>
      <c r="I2357" s="4"/>
      <c r="J2357" s="4"/>
      <c r="K2357" s="4"/>
    </row>
    <row r="2358" spans="2:11" ht="13.5" x14ac:dyDescent="0.35">
      <c r="B2358" s="3">
        <v>45434</v>
      </c>
      <c r="C2358" s="2">
        <v>7.59</v>
      </c>
      <c r="D2358" s="2">
        <v>7.1464999999999996</v>
      </c>
      <c r="E2358" s="2">
        <v>44140</v>
      </c>
      <c r="F2358" s="2">
        <v>7.5949999999999998</v>
      </c>
      <c r="G2358" s="2">
        <v>335243.3</v>
      </c>
      <c r="H2358" s="6">
        <f t="shared" si="36"/>
        <v>-1.0440465805397491E-2</v>
      </c>
      <c r="I2358" s="4"/>
      <c r="J2358" s="4"/>
      <c r="K2358" s="4"/>
    </row>
    <row r="2359" spans="2:11" ht="13.5" x14ac:dyDescent="0.35">
      <c r="B2359" s="3">
        <v>45435</v>
      </c>
      <c r="C2359" s="2">
        <v>7.7</v>
      </c>
      <c r="D2359" s="2">
        <v>7.2500999999999998</v>
      </c>
      <c r="E2359" s="2">
        <v>4748</v>
      </c>
      <c r="F2359" s="2">
        <v>7.6829999999999998</v>
      </c>
      <c r="G2359" s="2">
        <v>36478.883999999998</v>
      </c>
      <c r="H2359" s="6">
        <f t="shared" si="36"/>
        <v>1.449660673056743E-2</v>
      </c>
      <c r="I2359" s="4"/>
      <c r="J2359" s="4"/>
      <c r="K2359" s="4"/>
    </row>
    <row r="2360" spans="2:11" ht="13.5" x14ac:dyDescent="0.35">
      <c r="B2360" s="3">
        <v>45436</v>
      </c>
      <c r="C2360" s="2">
        <v>7.7</v>
      </c>
      <c r="D2360" s="2">
        <v>7.2500999999999998</v>
      </c>
      <c r="E2360" s="2">
        <v>10126</v>
      </c>
      <c r="F2360" s="2">
        <v>7.702</v>
      </c>
      <c r="G2360" s="2">
        <v>77990.452000000005</v>
      </c>
      <c r="H2360" s="6">
        <f t="shared" si="36"/>
        <v>0</v>
      </c>
      <c r="I2360" s="4"/>
      <c r="J2360" s="4"/>
      <c r="K2360" s="4"/>
    </row>
    <row r="2361" spans="2:11" ht="13.5" x14ac:dyDescent="0.35">
      <c r="B2361" s="3">
        <v>45439</v>
      </c>
      <c r="C2361" s="2">
        <v>7.85</v>
      </c>
      <c r="D2361" s="2">
        <v>7.3914</v>
      </c>
      <c r="E2361" s="2">
        <v>57503</v>
      </c>
      <c r="F2361" s="2">
        <v>7.7519999999999998</v>
      </c>
      <c r="G2361" s="2">
        <v>445763.25599999999</v>
      </c>
      <c r="H2361" s="6">
        <f t="shared" si="36"/>
        <v>1.9489386353291706E-2</v>
      </c>
      <c r="I2361" s="4"/>
      <c r="J2361" s="4"/>
      <c r="K2361" s="4"/>
    </row>
    <row r="2362" spans="2:11" ht="13.5" x14ac:dyDescent="0.35">
      <c r="B2362" s="3">
        <v>45440</v>
      </c>
      <c r="C2362" s="2">
        <v>8.0500000000000007</v>
      </c>
      <c r="D2362" s="2">
        <v>7.5796999999999999</v>
      </c>
      <c r="E2362" s="2">
        <v>122202</v>
      </c>
      <c r="F2362" s="2">
        <v>7.923</v>
      </c>
      <c r="G2362" s="2">
        <v>968206.446</v>
      </c>
      <c r="H2362" s="6">
        <f t="shared" si="36"/>
        <v>2.5475552669318384E-2</v>
      </c>
      <c r="I2362" s="4"/>
      <c r="J2362" s="4"/>
      <c r="K2362" s="4"/>
    </row>
    <row r="2363" spans="2:11" ht="13.5" x14ac:dyDescent="0.35">
      <c r="B2363" s="3">
        <v>45441</v>
      </c>
      <c r="C2363" s="2">
        <v>8.14</v>
      </c>
      <c r="D2363" s="2">
        <v>7.9169999999999998</v>
      </c>
      <c r="E2363" s="2">
        <v>106620</v>
      </c>
      <c r="F2363" s="2">
        <v>8.0649999999999995</v>
      </c>
      <c r="G2363" s="2">
        <v>859890.3</v>
      </c>
      <c r="H2363" s="6">
        <f t="shared" si="36"/>
        <v>4.4500441969998805E-2</v>
      </c>
      <c r="I2363" s="4"/>
      <c r="J2363" s="4"/>
      <c r="K2363" s="4"/>
    </row>
    <row r="2364" spans="2:11" ht="13.5" x14ac:dyDescent="0.35">
      <c r="B2364" s="3">
        <v>45442</v>
      </c>
      <c r="C2364" s="2">
        <v>8.17</v>
      </c>
      <c r="D2364" s="2">
        <v>7.9461000000000004</v>
      </c>
      <c r="E2364" s="2">
        <v>142876</v>
      </c>
      <c r="F2364" s="2">
        <v>8.0670000000000002</v>
      </c>
      <c r="G2364" s="2">
        <v>1152580.692</v>
      </c>
      <c r="H2364" s="6">
        <f t="shared" si="36"/>
        <v>3.6756347101175408E-3</v>
      </c>
      <c r="I2364" s="4"/>
      <c r="J2364" s="4"/>
      <c r="K2364" s="4"/>
    </row>
    <row r="2365" spans="2:11" ht="13.5" x14ac:dyDescent="0.35">
      <c r="B2365" s="3">
        <v>45443</v>
      </c>
      <c r="C2365" s="2">
        <v>8.2100000000000009</v>
      </c>
      <c r="D2365" s="2">
        <v>7.9850000000000003</v>
      </c>
      <c r="E2365" s="2">
        <v>19424</v>
      </c>
      <c r="F2365" s="2">
        <v>8.1530000000000005</v>
      </c>
      <c r="G2365" s="2">
        <v>158363.872</v>
      </c>
      <c r="H2365" s="6">
        <f t="shared" si="36"/>
        <v>4.8954833188608162E-3</v>
      </c>
      <c r="I2365" s="4"/>
      <c r="J2365" s="4"/>
      <c r="K2365" s="4"/>
    </row>
    <row r="2366" spans="2:11" ht="13.5" x14ac:dyDescent="0.35">
      <c r="B2366" s="3">
        <v>45446</v>
      </c>
      <c r="C2366" s="2">
        <v>8.23</v>
      </c>
      <c r="D2366" s="2">
        <v>8.0045000000000002</v>
      </c>
      <c r="E2366" s="2">
        <v>2045</v>
      </c>
      <c r="F2366" s="2">
        <v>8.1989999999999998</v>
      </c>
      <c r="G2366" s="2">
        <v>16766.955000000002</v>
      </c>
      <c r="H2366" s="6">
        <f t="shared" si="36"/>
        <v>2.4420788979336067E-3</v>
      </c>
      <c r="I2366" s="4"/>
      <c r="J2366" s="4"/>
      <c r="K2366" s="4"/>
    </row>
    <row r="2367" spans="2:11" ht="13.5" x14ac:dyDescent="0.35">
      <c r="B2367" s="3">
        <v>45447</v>
      </c>
      <c r="C2367" s="2">
        <v>8.23</v>
      </c>
      <c r="D2367" s="2">
        <v>8.0045000000000002</v>
      </c>
      <c r="E2367" s="2">
        <v>10094</v>
      </c>
      <c r="F2367" s="2">
        <v>8.2029999999999994</v>
      </c>
      <c r="G2367" s="2">
        <v>82801.081999999995</v>
      </c>
      <c r="H2367" s="6">
        <f t="shared" si="36"/>
        <v>0</v>
      </c>
      <c r="I2367" s="4"/>
      <c r="J2367" s="4"/>
      <c r="K2367" s="4"/>
    </row>
    <row r="2368" spans="2:11" ht="13.5" x14ac:dyDescent="0.35">
      <c r="B2368" s="3">
        <v>45448</v>
      </c>
      <c r="C2368" s="2">
        <v>8.27</v>
      </c>
      <c r="D2368" s="2">
        <v>8.0434000000000001</v>
      </c>
      <c r="E2368" s="2">
        <v>30376</v>
      </c>
      <c r="F2368" s="2">
        <v>8.2370000000000001</v>
      </c>
      <c r="G2368" s="2">
        <v>250207.11199999999</v>
      </c>
      <c r="H2368" s="6">
        <f t="shared" si="36"/>
        <v>4.8597663814104481E-3</v>
      </c>
      <c r="I2368" s="4"/>
      <c r="J2368" s="4"/>
      <c r="K2368" s="4"/>
    </row>
    <row r="2369" spans="2:11" ht="13.5" x14ac:dyDescent="0.35">
      <c r="B2369" s="3">
        <v>45449</v>
      </c>
      <c r="C2369" s="2">
        <v>8.4</v>
      </c>
      <c r="D2369" s="2">
        <v>8.1698000000000004</v>
      </c>
      <c r="E2369" s="2">
        <v>26022</v>
      </c>
      <c r="F2369" s="2">
        <v>8.375</v>
      </c>
      <c r="G2369" s="2">
        <v>217934.25</v>
      </c>
      <c r="H2369" s="6">
        <f t="shared" si="36"/>
        <v>1.5714747494840527E-2</v>
      </c>
      <c r="I2369" s="4"/>
      <c r="J2369" s="4"/>
      <c r="K2369" s="4"/>
    </row>
    <row r="2370" spans="2:11" ht="13.5" x14ac:dyDescent="0.35">
      <c r="B2370" s="3">
        <v>45450</v>
      </c>
      <c r="C2370" s="2">
        <v>8.4</v>
      </c>
      <c r="D2370" s="2">
        <v>8.1698000000000004</v>
      </c>
      <c r="E2370" s="2">
        <v>35708</v>
      </c>
      <c r="F2370" s="2">
        <v>8.359</v>
      </c>
      <c r="G2370" s="2">
        <v>298483.17200000002</v>
      </c>
      <c r="H2370" s="6">
        <f t="shared" si="36"/>
        <v>0</v>
      </c>
      <c r="I2370" s="4"/>
      <c r="J2370" s="4"/>
      <c r="K2370" s="4"/>
    </row>
    <row r="2371" spans="2:11" ht="13.5" x14ac:dyDescent="0.35">
      <c r="B2371" s="3">
        <v>45453</v>
      </c>
      <c r="C2371" s="2">
        <v>8.4</v>
      </c>
      <c r="D2371" s="2">
        <v>8.1698000000000004</v>
      </c>
      <c r="E2371" s="2">
        <v>17368</v>
      </c>
      <c r="F2371" s="2">
        <v>8.3149999999999995</v>
      </c>
      <c r="G2371" s="2">
        <v>144414.92000000001</v>
      </c>
      <c r="H2371" s="6">
        <f t="shared" si="36"/>
        <v>0</v>
      </c>
      <c r="I2371" s="4"/>
      <c r="J2371" s="4"/>
      <c r="K2371" s="4"/>
    </row>
    <row r="2372" spans="2:11" ht="13.5" x14ac:dyDescent="0.35">
      <c r="B2372" s="3">
        <v>45454</v>
      </c>
      <c r="C2372" s="2">
        <v>8.42</v>
      </c>
      <c r="D2372" s="2">
        <v>8.1892999999999994</v>
      </c>
      <c r="E2372" s="2">
        <v>8342</v>
      </c>
      <c r="F2372" s="2">
        <v>8.4109999999999996</v>
      </c>
      <c r="G2372" s="2">
        <v>70164.562000000005</v>
      </c>
      <c r="H2372" s="6">
        <f t="shared" si="36"/>
        <v>2.3868393351121155E-3</v>
      </c>
      <c r="I2372" s="4"/>
      <c r="J2372" s="4"/>
      <c r="K2372" s="4"/>
    </row>
    <row r="2373" spans="2:11" ht="13.5" x14ac:dyDescent="0.35">
      <c r="B2373" s="3">
        <v>45455</v>
      </c>
      <c r="C2373" s="2">
        <v>8.4499999999999993</v>
      </c>
      <c r="D2373" s="2">
        <v>8.2185000000000006</v>
      </c>
      <c r="E2373" s="2">
        <v>19053</v>
      </c>
      <c r="F2373" s="2">
        <v>8.43</v>
      </c>
      <c r="G2373" s="2">
        <v>160616.79</v>
      </c>
      <c r="H2373" s="6">
        <f t="shared" si="36"/>
        <v>3.5656283198809697E-3</v>
      </c>
      <c r="I2373" s="4"/>
      <c r="J2373" s="4"/>
      <c r="K2373" s="4"/>
    </row>
    <row r="2374" spans="2:11" ht="13.5" x14ac:dyDescent="0.35">
      <c r="B2374" s="3">
        <v>45456</v>
      </c>
      <c r="C2374" s="2">
        <v>8.76</v>
      </c>
      <c r="D2374" s="2">
        <v>8.52</v>
      </c>
      <c r="E2374" s="2">
        <v>4289228</v>
      </c>
      <c r="F2374" s="2">
        <v>8.1430000000000007</v>
      </c>
      <c r="G2374" s="2">
        <v>34927183.604000002</v>
      </c>
      <c r="H2374" s="6">
        <f t="shared" si="36"/>
        <v>3.6685526555940741E-2</v>
      </c>
      <c r="I2374" s="4"/>
      <c r="J2374" s="4"/>
      <c r="K2374" s="4"/>
    </row>
    <row r="2375" spans="2:11" ht="13.5" x14ac:dyDescent="0.35">
      <c r="B2375" s="3">
        <v>45457</v>
      </c>
      <c r="C2375" s="2">
        <v>8.85</v>
      </c>
      <c r="D2375" s="2">
        <v>8.6074999999999999</v>
      </c>
      <c r="E2375" s="2">
        <v>150297</v>
      </c>
      <c r="F2375" s="2">
        <v>8.8680000000000003</v>
      </c>
      <c r="G2375" s="2">
        <v>1332833.7960000001</v>
      </c>
      <c r="H2375" s="6">
        <f t="shared" ref="H2375:H2438" si="37">(D2375-D2374)/D2374</f>
        <v>1.0269953051643235E-2</v>
      </c>
      <c r="I2375" s="4"/>
      <c r="J2375" s="4"/>
      <c r="K2375" s="4"/>
    </row>
    <row r="2376" spans="2:11" ht="13.5" x14ac:dyDescent="0.35">
      <c r="B2376" s="3">
        <v>45461</v>
      </c>
      <c r="C2376" s="2">
        <v>8.91</v>
      </c>
      <c r="D2376" s="2">
        <v>8.6659000000000006</v>
      </c>
      <c r="E2376" s="2">
        <v>102089</v>
      </c>
      <c r="F2376" s="2">
        <v>8.9</v>
      </c>
      <c r="G2376" s="2">
        <v>908592.1</v>
      </c>
      <c r="H2376" s="6">
        <f t="shared" si="37"/>
        <v>6.7847807144932526E-3</v>
      </c>
      <c r="I2376" s="4"/>
      <c r="J2376" s="4"/>
      <c r="K2376" s="4"/>
    </row>
    <row r="2377" spans="2:11" ht="13.5" x14ac:dyDescent="0.35">
      <c r="B2377" s="3">
        <v>45462</v>
      </c>
      <c r="C2377" s="2">
        <v>9</v>
      </c>
      <c r="D2377" s="2">
        <v>8.7533999999999992</v>
      </c>
      <c r="E2377" s="2">
        <v>144905</v>
      </c>
      <c r="F2377" s="2">
        <v>8.9510000000000005</v>
      </c>
      <c r="G2377" s="2">
        <v>1297044.655</v>
      </c>
      <c r="H2377" s="6">
        <f t="shared" si="37"/>
        <v>1.0097047046469331E-2</v>
      </c>
      <c r="I2377" s="4"/>
      <c r="J2377" s="4"/>
      <c r="K2377" s="4"/>
    </row>
    <row r="2378" spans="2:11" ht="13.5" x14ac:dyDescent="0.35">
      <c r="B2378" s="3">
        <v>45463</v>
      </c>
      <c r="C2378" s="2">
        <v>8.9</v>
      </c>
      <c r="D2378" s="2">
        <v>8.6561000000000003</v>
      </c>
      <c r="E2378" s="2">
        <v>172330</v>
      </c>
      <c r="F2378" s="2">
        <v>8.8309999999999995</v>
      </c>
      <c r="G2378" s="2">
        <v>1521846.23</v>
      </c>
      <c r="H2378" s="6">
        <f t="shared" si="37"/>
        <v>-1.1115680764045838E-2</v>
      </c>
      <c r="I2378" s="4"/>
      <c r="J2378" s="4"/>
      <c r="K2378" s="4"/>
    </row>
    <row r="2379" spans="2:11" ht="13.5" x14ac:dyDescent="0.35">
      <c r="B2379" s="3">
        <v>45464</v>
      </c>
      <c r="C2379" s="2">
        <v>8.99</v>
      </c>
      <c r="D2379" s="2">
        <v>8.7437000000000005</v>
      </c>
      <c r="E2379" s="2">
        <v>293684</v>
      </c>
      <c r="F2379" s="2">
        <v>8.8330000000000002</v>
      </c>
      <c r="G2379" s="2">
        <v>2594110.7719999999</v>
      </c>
      <c r="H2379" s="6">
        <f t="shared" si="37"/>
        <v>1.0120030960825328E-2</v>
      </c>
      <c r="I2379" s="4"/>
      <c r="J2379" s="4"/>
      <c r="K2379" s="4"/>
    </row>
    <row r="2380" spans="2:11" ht="13.5" x14ac:dyDescent="0.35">
      <c r="B2380" s="3">
        <v>45467</v>
      </c>
      <c r="C2380" s="2">
        <v>8.9</v>
      </c>
      <c r="D2380" s="2">
        <v>8.6561000000000003</v>
      </c>
      <c r="E2380" s="2">
        <v>72042</v>
      </c>
      <c r="F2380" s="2">
        <v>8.9930000000000003</v>
      </c>
      <c r="G2380" s="2">
        <v>647873.70600000001</v>
      </c>
      <c r="H2380" s="6">
        <f t="shared" si="37"/>
        <v>-1.0018641993664023E-2</v>
      </c>
      <c r="I2380" s="4"/>
      <c r="J2380" s="4"/>
      <c r="K2380" s="4"/>
    </row>
    <row r="2381" spans="2:11" ht="13.5" x14ac:dyDescent="0.35">
      <c r="B2381" s="3">
        <v>45468</v>
      </c>
      <c r="C2381" s="2">
        <v>8.9700000000000006</v>
      </c>
      <c r="D2381" s="2">
        <v>8.7241999999999997</v>
      </c>
      <c r="E2381" s="2">
        <v>51487</v>
      </c>
      <c r="F2381" s="2">
        <v>8.827</v>
      </c>
      <c r="G2381" s="2">
        <v>454475.74900000001</v>
      </c>
      <c r="H2381" s="6">
        <f t="shared" si="37"/>
        <v>7.8672843428333056E-3</v>
      </c>
      <c r="I2381" s="4"/>
      <c r="J2381" s="4"/>
      <c r="K2381" s="4"/>
    </row>
    <row r="2382" spans="2:11" ht="13.5" x14ac:dyDescent="0.35">
      <c r="B2382" s="3">
        <v>45469</v>
      </c>
      <c r="C2382" s="2">
        <v>9.1</v>
      </c>
      <c r="D2382" s="2">
        <v>8.8506999999999998</v>
      </c>
      <c r="E2382" s="2">
        <v>62074</v>
      </c>
      <c r="F2382" s="2">
        <v>9.0350000000000001</v>
      </c>
      <c r="G2382" s="2">
        <v>560838.59</v>
      </c>
      <c r="H2382" s="6">
        <f t="shared" si="37"/>
        <v>1.4499896838678625E-2</v>
      </c>
      <c r="I2382" s="4"/>
      <c r="J2382" s="4"/>
      <c r="K2382" s="4"/>
    </row>
    <row r="2383" spans="2:11" ht="13.5" x14ac:dyDescent="0.35">
      <c r="B2383" s="3">
        <v>45470</v>
      </c>
      <c r="C2383" s="2">
        <v>9.09</v>
      </c>
      <c r="D2383" s="2">
        <v>8.8408999999999995</v>
      </c>
      <c r="E2383" s="2">
        <v>33425</v>
      </c>
      <c r="F2383" s="2">
        <v>9.09</v>
      </c>
      <c r="G2383" s="2">
        <v>303833.25</v>
      </c>
      <c r="H2383" s="6">
        <f t="shared" si="37"/>
        <v>-1.1072570531144715E-3</v>
      </c>
      <c r="I2383" s="4"/>
      <c r="J2383" s="4"/>
      <c r="K2383" s="4"/>
    </row>
    <row r="2384" spans="2:11" ht="13.5" x14ac:dyDescent="0.35">
      <c r="B2384" s="3">
        <v>45471</v>
      </c>
      <c r="C2384" s="2">
        <v>9.14</v>
      </c>
      <c r="D2384" s="2">
        <v>8.8895999999999997</v>
      </c>
      <c r="E2384" s="2">
        <v>49080</v>
      </c>
      <c r="F2384" s="2">
        <v>9.0920000000000005</v>
      </c>
      <c r="G2384" s="2">
        <v>446235.36</v>
      </c>
      <c r="H2384" s="6">
        <f t="shared" si="37"/>
        <v>5.5084889547444482E-3</v>
      </c>
      <c r="I2384" s="4"/>
      <c r="J2384" s="4"/>
      <c r="K2384" s="4"/>
    </row>
    <row r="2385" spans="2:11" ht="13.5" x14ac:dyDescent="0.35">
      <c r="B2385" s="3">
        <v>45474</v>
      </c>
      <c r="C2385" s="2">
        <v>9.18</v>
      </c>
      <c r="D2385" s="2">
        <v>8.9284999999999997</v>
      </c>
      <c r="E2385" s="2">
        <v>121278</v>
      </c>
      <c r="F2385" s="2">
        <v>9.1690000000000005</v>
      </c>
      <c r="G2385" s="2">
        <v>1111997.9820000001</v>
      </c>
      <c r="H2385" s="6">
        <f t="shared" si="37"/>
        <v>4.375899928005752E-3</v>
      </c>
      <c r="I2385" s="4"/>
      <c r="J2385" s="4"/>
      <c r="K2385" s="4"/>
    </row>
    <row r="2386" spans="2:11" ht="13.5" x14ac:dyDescent="0.35">
      <c r="B2386" s="3">
        <v>45475</v>
      </c>
      <c r="C2386" s="2">
        <v>9.24</v>
      </c>
      <c r="D2386" s="2">
        <v>8.9868000000000006</v>
      </c>
      <c r="E2386" s="2">
        <v>73432</v>
      </c>
      <c r="F2386" s="2">
        <v>9.2110000000000003</v>
      </c>
      <c r="G2386" s="2">
        <v>676382.152</v>
      </c>
      <c r="H2386" s="6">
        <f t="shared" si="37"/>
        <v>6.529652237218E-3</v>
      </c>
      <c r="I2386" s="4"/>
      <c r="J2386" s="4"/>
      <c r="K2386" s="4"/>
    </row>
    <row r="2387" spans="2:11" ht="13.5" x14ac:dyDescent="0.35">
      <c r="B2387" s="3">
        <v>45476</v>
      </c>
      <c r="C2387" s="2">
        <v>9.27</v>
      </c>
      <c r="D2387" s="2">
        <v>9.016</v>
      </c>
      <c r="E2387" s="2">
        <v>75772</v>
      </c>
      <c r="F2387" s="2">
        <v>9.2490000000000006</v>
      </c>
      <c r="G2387" s="2">
        <v>700815.228</v>
      </c>
      <c r="H2387" s="6">
        <f t="shared" si="37"/>
        <v>3.2492099523745324E-3</v>
      </c>
      <c r="I2387" s="4"/>
      <c r="J2387" s="4"/>
      <c r="K2387" s="4"/>
    </row>
    <row r="2388" spans="2:11" ht="13.5" x14ac:dyDescent="0.35">
      <c r="B2388" s="3">
        <v>45477</v>
      </c>
      <c r="C2388" s="2">
        <v>9.3000000000000007</v>
      </c>
      <c r="D2388" s="2">
        <v>9.0451999999999995</v>
      </c>
      <c r="E2388" s="2">
        <v>86888</v>
      </c>
      <c r="F2388" s="2">
        <v>9.2919999999999998</v>
      </c>
      <c r="G2388" s="2">
        <v>807363.29599999997</v>
      </c>
      <c r="H2388" s="6">
        <f t="shared" si="37"/>
        <v>3.2386867790593888E-3</v>
      </c>
      <c r="I2388" s="4"/>
      <c r="J2388" s="4"/>
      <c r="K2388" s="4"/>
    </row>
    <row r="2389" spans="2:11" ht="13.5" x14ac:dyDescent="0.35">
      <c r="B2389" s="3">
        <v>45478</v>
      </c>
      <c r="C2389" s="2">
        <v>9.32</v>
      </c>
      <c r="D2389" s="2">
        <v>9.0646000000000004</v>
      </c>
      <c r="E2389" s="2">
        <v>32811</v>
      </c>
      <c r="F2389" s="2">
        <v>9.2989999999999995</v>
      </c>
      <c r="G2389" s="2">
        <v>305109.489</v>
      </c>
      <c r="H2389" s="6">
        <f t="shared" si="37"/>
        <v>2.1447839738204764E-3</v>
      </c>
      <c r="I2389" s="4"/>
      <c r="J2389" s="4"/>
      <c r="K2389" s="4"/>
    </row>
    <row r="2390" spans="2:11" ht="13.5" x14ac:dyDescent="0.35">
      <c r="B2390" s="3">
        <v>45481</v>
      </c>
      <c r="C2390" s="2">
        <v>9.26</v>
      </c>
      <c r="D2390" s="2">
        <v>9.0062999999999995</v>
      </c>
      <c r="E2390" s="2">
        <v>11037</v>
      </c>
      <c r="F2390" s="2">
        <v>9.2349999999999994</v>
      </c>
      <c r="G2390" s="2">
        <v>101926.69500000001</v>
      </c>
      <c r="H2390" s="6">
        <f t="shared" si="37"/>
        <v>-6.4316130882775746E-3</v>
      </c>
      <c r="I2390" s="4"/>
      <c r="J2390" s="4"/>
      <c r="K2390" s="4"/>
    </row>
    <row r="2391" spans="2:11" ht="13.5" x14ac:dyDescent="0.35">
      <c r="B2391" s="3">
        <v>45482</v>
      </c>
      <c r="C2391" s="2">
        <v>9.16</v>
      </c>
      <c r="D2391" s="2">
        <v>8.9090000000000007</v>
      </c>
      <c r="E2391" s="2">
        <v>42651</v>
      </c>
      <c r="F2391" s="2">
        <v>9.2189999999999994</v>
      </c>
      <c r="G2391" s="2">
        <v>393199.56900000002</v>
      </c>
      <c r="H2391" s="6">
        <f t="shared" si="37"/>
        <v>-1.0803548627072031E-2</v>
      </c>
      <c r="I2391" s="4"/>
      <c r="J2391" s="4"/>
      <c r="K2391" s="4"/>
    </row>
    <row r="2392" spans="2:11" ht="13.5" x14ac:dyDescent="0.35">
      <c r="B2392" s="3">
        <v>45483</v>
      </c>
      <c r="C2392" s="2">
        <v>9.11</v>
      </c>
      <c r="D2392" s="2">
        <v>8.8604000000000003</v>
      </c>
      <c r="E2392" s="2">
        <v>6193</v>
      </c>
      <c r="F2392" s="2">
        <v>9.1440000000000001</v>
      </c>
      <c r="G2392" s="2">
        <v>56628.792000000001</v>
      </c>
      <c r="H2392" s="6">
        <f t="shared" si="37"/>
        <v>-5.455157705690921E-3</v>
      </c>
      <c r="I2392" s="4"/>
      <c r="J2392" s="4"/>
      <c r="K2392" s="4"/>
    </row>
    <row r="2393" spans="2:11" ht="13.5" x14ac:dyDescent="0.35">
      <c r="B2393" s="3">
        <v>45484</v>
      </c>
      <c r="C2393" s="2">
        <v>9.1999999999999993</v>
      </c>
      <c r="D2393" s="2">
        <v>8.9479000000000006</v>
      </c>
      <c r="E2393" s="2">
        <v>43028</v>
      </c>
      <c r="F2393" s="2">
        <v>9.157</v>
      </c>
      <c r="G2393" s="2">
        <v>394007.39600000001</v>
      </c>
      <c r="H2393" s="6">
        <f t="shared" si="37"/>
        <v>9.8754006591124949E-3</v>
      </c>
      <c r="I2393" s="4"/>
      <c r="J2393" s="4"/>
      <c r="K2393" s="4"/>
    </row>
    <row r="2394" spans="2:11" ht="13.5" x14ac:dyDescent="0.35">
      <c r="B2394" s="3">
        <v>45485</v>
      </c>
      <c r="C2394" s="2">
        <v>9.23</v>
      </c>
      <c r="D2394" s="2">
        <v>8.9771000000000001</v>
      </c>
      <c r="E2394" s="2">
        <v>156116</v>
      </c>
      <c r="F2394" s="2">
        <v>9.2200000000000006</v>
      </c>
      <c r="G2394" s="2">
        <v>1439389.52</v>
      </c>
      <c r="H2394" s="6">
        <f t="shared" si="37"/>
        <v>3.2633355312419055E-3</v>
      </c>
      <c r="I2394" s="4"/>
      <c r="J2394" s="4"/>
      <c r="K2394" s="4"/>
    </row>
    <row r="2395" spans="2:11" ht="13.5" x14ac:dyDescent="0.35">
      <c r="B2395" s="3">
        <v>45488</v>
      </c>
      <c r="C2395" s="2">
        <v>9.25</v>
      </c>
      <c r="D2395" s="2">
        <v>8.9966000000000008</v>
      </c>
      <c r="E2395" s="2">
        <v>27500</v>
      </c>
      <c r="F2395" s="2">
        <v>9.2200000000000006</v>
      </c>
      <c r="G2395" s="2">
        <v>253550</v>
      </c>
      <c r="H2395" s="6">
        <f t="shared" si="37"/>
        <v>2.1721936928407546E-3</v>
      </c>
      <c r="I2395" s="4"/>
      <c r="J2395" s="4"/>
      <c r="K2395" s="4"/>
    </row>
    <row r="2396" spans="2:11" ht="13.5" x14ac:dyDescent="0.35">
      <c r="B2396" s="3">
        <v>45489</v>
      </c>
      <c r="C2396" s="2">
        <v>9.1300000000000008</v>
      </c>
      <c r="D2396" s="2">
        <v>8.8797999999999995</v>
      </c>
      <c r="E2396" s="2">
        <v>8988</v>
      </c>
      <c r="F2396" s="2">
        <v>9.1379999999999999</v>
      </c>
      <c r="G2396" s="2">
        <v>82132.343999999997</v>
      </c>
      <c r="H2396" s="6">
        <f t="shared" si="37"/>
        <v>-1.2982682346664444E-2</v>
      </c>
      <c r="I2396" s="4"/>
      <c r="J2396" s="4"/>
      <c r="K2396" s="4"/>
    </row>
    <row r="2397" spans="2:11" ht="13.5" x14ac:dyDescent="0.35">
      <c r="B2397" s="3">
        <v>45490</v>
      </c>
      <c r="C2397" s="2">
        <v>9.23</v>
      </c>
      <c r="D2397" s="2">
        <v>8.9771000000000001</v>
      </c>
      <c r="E2397" s="2">
        <v>19555</v>
      </c>
      <c r="F2397" s="2">
        <v>9.1349999999999998</v>
      </c>
      <c r="G2397" s="2">
        <v>178634.92499999999</v>
      </c>
      <c r="H2397" s="6">
        <f t="shared" si="37"/>
        <v>1.0957453996711707E-2</v>
      </c>
      <c r="I2397" s="4"/>
      <c r="J2397" s="4"/>
      <c r="K2397" s="4"/>
    </row>
    <row r="2398" spans="2:11" ht="13.5" x14ac:dyDescent="0.35">
      <c r="B2398" s="3">
        <v>45491</v>
      </c>
      <c r="C2398" s="2">
        <v>9.1999999999999993</v>
      </c>
      <c r="D2398" s="2">
        <v>8.9479000000000006</v>
      </c>
      <c r="E2398" s="2">
        <v>14684</v>
      </c>
      <c r="F2398" s="2">
        <v>9.1170000000000009</v>
      </c>
      <c r="G2398" s="2">
        <v>133874.02799999999</v>
      </c>
      <c r="H2398" s="6">
        <f t="shared" si="37"/>
        <v>-3.2527208118434069E-3</v>
      </c>
      <c r="I2398" s="4"/>
      <c r="J2398" s="4"/>
      <c r="K2398" s="4"/>
    </row>
    <row r="2399" spans="2:11" ht="13.5" x14ac:dyDescent="0.35">
      <c r="B2399" s="3">
        <v>45492</v>
      </c>
      <c r="C2399" s="2">
        <v>9.1999999999999993</v>
      </c>
      <c r="D2399" s="2">
        <v>8.9479000000000006</v>
      </c>
      <c r="E2399" s="2">
        <v>20891</v>
      </c>
      <c r="F2399" s="2">
        <v>9.1029999999999998</v>
      </c>
      <c r="G2399" s="2">
        <v>190170.77299999999</v>
      </c>
      <c r="H2399" s="6">
        <f t="shared" si="37"/>
        <v>0</v>
      </c>
      <c r="I2399" s="4"/>
      <c r="J2399" s="4"/>
      <c r="K2399" s="4"/>
    </row>
    <row r="2400" spans="2:11" ht="13.5" x14ac:dyDescent="0.35">
      <c r="B2400" s="3">
        <v>45495</v>
      </c>
      <c r="C2400" s="2">
        <v>9.15</v>
      </c>
      <c r="D2400" s="2">
        <v>8.8993000000000002</v>
      </c>
      <c r="E2400" s="2">
        <v>6974</v>
      </c>
      <c r="F2400" s="2">
        <v>9.1259999999999994</v>
      </c>
      <c r="G2400" s="2">
        <v>63644.724000000002</v>
      </c>
      <c r="H2400" s="6">
        <f t="shared" si="37"/>
        <v>-5.4314420143274306E-3</v>
      </c>
      <c r="I2400" s="4"/>
      <c r="J2400" s="4"/>
      <c r="K2400" s="4"/>
    </row>
    <row r="2401" spans="2:11" ht="13.5" x14ac:dyDescent="0.35">
      <c r="B2401" s="3">
        <v>45496</v>
      </c>
      <c r="C2401" s="2">
        <v>9.16</v>
      </c>
      <c r="D2401" s="2">
        <v>8.9090000000000007</v>
      </c>
      <c r="E2401" s="2">
        <v>25754</v>
      </c>
      <c r="F2401" s="2">
        <v>9.0850000000000009</v>
      </c>
      <c r="G2401" s="2">
        <v>233975.09</v>
      </c>
      <c r="H2401" s="6">
        <f t="shared" si="37"/>
        <v>1.0899733686919742E-3</v>
      </c>
      <c r="I2401" s="4"/>
      <c r="J2401" s="4"/>
      <c r="K2401" s="4"/>
    </row>
    <row r="2402" spans="2:11" ht="13.5" x14ac:dyDescent="0.35">
      <c r="B2402" s="3">
        <v>45497</v>
      </c>
      <c r="C2402" s="2">
        <v>9.18</v>
      </c>
      <c r="D2402" s="2">
        <v>8.9284999999999997</v>
      </c>
      <c r="E2402" s="2">
        <v>22338</v>
      </c>
      <c r="F2402" s="2">
        <v>9.1649999999999991</v>
      </c>
      <c r="G2402" s="2">
        <v>204727.77</v>
      </c>
      <c r="H2402" s="6">
        <f t="shared" si="37"/>
        <v>2.1887978448758517E-3</v>
      </c>
      <c r="I2402" s="4"/>
      <c r="J2402" s="4"/>
      <c r="K2402" s="4"/>
    </row>
    <row r="2403" spans="2:11" ht="13.5" x14ac:dyDescent="0.35">
      <c r="B2403" s="3">
        <v>45499</v>
      </c>
      <c r="C2403" s="2">
        <v>9.15</v>
      </c>
      <c r="D2403" s="2">
        <v>8.8993000000000002</v>
      </c>
      <c r="E2403" s="2">
        <v>35392</v>
      </c>
      <c r="F2403" s="2">
        <v>9.1080000000000005</v>
      </c>
      <c r="G2403" s="2">
        <v>322350.33600000001</v>
      </c>
      <c r="H2403" s="6">
        <f t="shared" si="37"/>
        <v>-3.2704261634092457E-3</v>
      </c>
      <c r="I2403" s="4"/>
      <c r="J2403" s="4"/>
      <c r="K2403" s="4"/>
    </row>
    <row r="2404" spans="2:11" ht="13.5" x14ac:dyDescent="0.35">
      <c r="B2404" s="3">
        <v>45502</v>
      </c>
      <c r="C2404" s="2">
        <v>9.14</v>
      </c>
      <c r="D2404" s="2">
        <v>8.8895999999999997</v>
      </c>
      <c r="E2404" s="2">
        <v>9381</v>
      </c>
      <c r="F2404" s="2">
        <v>9.1340000000000003</v>
      </c>
      <c r="G2404" s="2">
        <v>85686.054000000004</v>
      </c>
      <c r="H2404" s="6">
        <f t="shared" si="37"/>
        <v>-1.0899733686919742E-3</v>
      </c>
      <c r="I2404" s="4"/>
      <c r="J2404" s="4"/>
      <c r="K2404" s="4"/>
    </row>
    <row r="2405" spans="2:11" ht="13.5" x14ac:dyDescent="0.35">
      <c r="B2405" s="3">
        <v>45503</v>
      </c>
      <c r="C2405" s="2">
        <v>9.0500000000000007</v>
      </c>
      <c r="D2405" s="2">
        <v>8.8019999999999996</v>
      </c>
      <c r="E2405" s="2">
        <v>8500</v>
      </c>
      <c r="F2405" s="2">
        <v>9.0850000000000009</v>
      </c>
      <c r="G2405" s="2">
        <v>77222.5</v>
      </c>
      <c r="H2405" s="6">
        <f t="shared" si="37"/>
        <v>-9.8542116630669693E-3</v>
      </c>
      <c r="I2405" s="4"/>
      <c r="J2405" s="4"/>
      <c r="K2405" s="4"/>
    </row>
    <row r="2406" spans="2:11" ht="13.5" x14ac:dyDescent="0.35">
      <c r="B2406" s="3">
        <v>45504</v>
      </c>
      <c r="C2406" s="2">
        <v>9.15</v>
      </c>
      <c r="D2406" s="2">
        <v>8.8993000000000002</v>
      </c>
      <c r="E2406" s="2">
        <v>21652</v>
      </c>
      <c r="F2406" s="2">
        <v>9.1210000000000004</v>
      </c>
      <c r="G2406" s="2">
        <v>197487.89199999999</v>
      </c>
      <c r="H2406" s="6">
        <f t="shared" si="37"/>
        <v>1.1054305839581982E-2</v>
      </c>
      <c r="I2406" s="4"/>
      <c r="J2406" s="4"/>
      <c r="K2406" s="4"/>
    </row>
    <row r="2407" spans="2:11" ht="13.5" x14ac:dyDescent="0.35">
      <c r="B2407" s="3">
        <v>45505</v>
      </c>
      <c r="C2407" s="2">
        <v>9.14</v>
      </c>
      <c r="D2407" s="2">
        <v>8.8895999999999997</v>
      </c>
      <c r="E2407" s="2">
        <v>1395</v>
      </c>
      <c r="F2407" s="2">
        <v>9.0939999999999994</v>
      </c>
      <c r="G2407" s="2">
        <v>12686.13</v>
      </c>
      <c r="H2407" s="6">
        <f t="shared" si="37"/>
        <v>-1.0899733686919742E-3</v>
      </c>
      <c r="I2407" s="4"/>
      <c r="J2407" s="4"/>
      <c r="K2407" s="4"/>
    </row>
    <row r="2408" spans="2:11" ht="13.5" x14ac:dyDescent="0.35">
      <c r="B2408" s="3">
        <v>45506</v>
      </c>
      <c r="C2408" s="2">
        <v>9.15</v>
      </c>
      <c r="D2408" s="2">
        <v>8.8993000000000002</v>
      </c>
      <c r="E2408" s="2">
        <v>4786</v>
      </c>
      <c r="F2408" s="2">
        <v>9.0980000000000008</v>
      </c>
      <c r="G2408" s="2">
        <v>43543.027999999998</v>
      </c>
      <c r="H2408" s="6">
        <f t="shared" si="37"/>
        <v>1.091162706983496E-3</v>
      </c>
      <c r="I2408" s="4"/>
      <c r="J2408" s="4"/>
      <c r="K2408" s="4"/>
    </row>
    <row r="2409" spans="2:11" ht="13.5" x14ac:dyDescent="0.35">
      <c r="B2409" s="3">
        <v>45509</v>
      </c>
      <c r="C2409" s="2">
        <v>9.14</v>
      </c>
      <c r="D2409" s="2">
        <v>8.8895999999999997</v>
      </c>
      <c r="E2409" s="2">
        <v>4740</v>
      </c>
      <c r="F2409" s="2">
        <v>9.0920000000000005</v>
      </c>
      <c r="G2409" s="2">
        <v>43096.08</v>
      </c>
      <c r="H2409" s="6">
        <f t="shared" si="37"/>
        <v>-1.0899733686919742E-3</v>
      </c>
      <c r="I2409" s="4"/>
      <c r="J2409" s="4"/>
      <c r="K2409" s="4"/>
    </row>
    <row r="2410" spans="2:11" ht="13.5" x14ac:dyDescent="0.35">
      <c r="B2410" s="3">
        <v>45510</v>
      </c>
      <c r="C2410" s="2">
        <v>9.2899999999999991</v>
      </c>
      <c r="D2410" s="2">
        <v>9.0355000000000008</v>
      </c>
      <c r="E2410" s="2">
        <v>32663</v>
      </c>
      <c r="F2410" s="2">
        <v>9.1679999999999993</v>
      </c>
      <c r="G2410" s="2">
        <v>299454.38400000002</v>
      </c>
      <c r="H2410" s="6">
        <f t="shared" si="37"/>
        <v>1.6412437005039714E-2</v>
      </c>
      <c r="I2410" s="4"/>
      <c r="J2410" s="4"/>
      <c r="K2410" s="4"/>
    </row>
    <row r="2411" spans="2:11" ht="13.5" x14ac:dyDescent="0.35">
      <c r="B2411" s="3">
        <v>45511</v>
      </c>
      <c r="C2411" s="2">
        <v>9.2799999999999994</v>
      </c>
      <c r="D2411" s="2">
        <v>9.0257000000000005</v>
      </c>
      <c r="E2411" s="2">
        <v>12636</v>
      </c>
      <c r="F2411" s="2">
        <v>9.2829999999999995</v>
      </c>
      <c r="G2411" s="2">
        <v>117299.988</v>
      </c>
      <c r="H2411" s="6">
        <f t="shared" si="37"/>
        <v>-1.0846107022301204E-3</v>
      </c>
      <c r="I2411" s="4"/>
      <c r="J2411" s="4"/>
      <c r="K2411" s="4"/>
    </row>
    <row r="2412" spans="2:11" ht="13.5" x14ac:dyDescent="0.35">
      <c r="B2412" s="3">
        <v>45512</v>
      </c>
      <c r="C2412" s="2">
        <v>9.1999999999999993</v>
      </c>
      <c r="D2412" s="2">
        <v>8.9479000000000006</v>
      </c>
      <c r="E2412" s="2">
        <v>24610</v>
      </c>
      <c r="F2412" s="2">
        <v>9.2629999999999999</v>
      </c>
      <c r="G2412" s="2">
        <v>227962.43</v>
      </c>
      <c r="H2412" s="6">
        <f t="shared" si="37"/>
        <v>-8.6198300408832414E-3</v>
      </c>
      <c r="I2412" s="4"/>
      <c r="J2412" s="4"/>
      <c r="K2412" s="4"/>
    </row>
    <row r="2413" spans="2:11" ht="13.5" x14ac:dyDescent="0.35">
      <c r="B2413" s="3">
        <v>45513</v>
      </c>
      <c r="C2413" s="2">
        <v>9.25</v>
      </c>
      <c r="D2413" s="2">
        <v>8.9966000000000008</v>
      </c>
      <c r="E2413" s="2">
        <v>6060</v>
      </c>
      <c r="F2413" s="2">
        <v>9.2270000000000003</v>
      </c>
      <c r="G2413" s="2">
        <v>55915.62</v>
      </c>
      <c r="H2413" s="6">
        <f t="shared" si="37"/>
        <v>5.4426178209412467E-3</v>
      </c>
      <c r="I2413" s="4"/>
      <c r="J2413" s="4"/>
      <c r="K2413" s="4"/>
    </row>
    <row r="2414" spans="2:11" ht="13.5" x14ac:dyDescent="0.35">
      <c r="B2414" s="3">
        <v>45516</v>
      </c>
      <c r="C2414" s="2">
        <v>9.15</v>
      </c>
      <c r="D2414" s="2">
        <v>8.8993000000000002</v>
      </c>
      <c r="E2414" s="2">
        <v>3263</v>
      </c>
      <c r="F2414" s="2">
        <v>9.15</v>
      </c>
      <c r="G2414" s="2">
        <v>29856.45</v>
      </c>
      <c r="H2414" s="6">
        <f t="shared" si="37"/>
        <v>-1.081519685214421E-2</v>
      </c>
      <c r="I2414" s="4"/>
      <c r="J2414" s="4"/>
      <c r="K2414" s="4"/>
    </row>
    <row r="2415" spans="2:11" ht="13.5" x14ac:dyDescent="0.35">
      <c r="B2415" s="3">
        <v>45518</v>
      </c>
      <c r="C2415" s="2">
        <v>9.26</v>
      </c>
      <c r="D2415" s="2">
        <v>9.0062999999999995</v>
      </c>
      <c r="E2415" s="2">
        <v>8107</v>
      </c>
      <c r="F2415" s="2">
        <v>9.1839999999999993</v>
      </c>
      <c r="G2415" s="2">
        <v>74454.687999999995</v>
      </c>
      <c r="H2415" s="6">
        <f t="shared" si="37"/>
        <v>1.2023417572168521E-2</v>
      </c>
      <c r="I2415" s="4"/>
      <c r="J2415" s="4"/>
      <c r="K2415" s="4"/>
    </row>
    <row r="2416" spans="2:11" ht="13.5" x14ac:dyDescent="0.35">
      <c r="B2416" s="3">
        <v>45519</v>
      </c>
      <c r="C2416" s="2">
        <v>9.25</v>
      </c>
      <c r="D2416" s="2">
        <v>8.9966000000000008</v>
      </c>
      <c r="E2416" s="2">
        <v>7485</v>
      </c>
      <c r="F2416" s="2">
        <v>9.2479999999999993</v>
      </c>
      <c r="G2416" s="2">
        <v>69221.279999999999</v>
      </c>
      <c r="H2416" s="6">
        <f t="shared" si="37"/>
        <v>-1.0770238610748821E-3</v>
      </c>
      <c r="I2416" s="4"/>
      <c r="J2416" s="4"/>
      <c r="K2416" s="4"/>
    </row>
    <row r="2417" spans="2:11" ht="13.5" x14ac:dyDescent="0.35">
      <c r="B2417" s="3">
        <v>45520</v>
      </c>
      <c r="C2417" s="2">
        <v>9.2200000000000006</v>
      </c>
      <c r="D2417" s="2">
        <v>8.9673999999999996</v>
      </c>
      <c r="E2417" s="2">
        <v>30540</v>
      </c>
      <c r="F2417" s="2">
        <v>9.1940000000000008</v>
      </c>
      <c r="G2417" s="2">
        <v>280784.76</v>
      </c>
      <c r="H2417" s="6">
        <f t="shared" si="37"/>
        <v>-3.2456705866662095E-3</v>
      </c>
      <c r="I2417" s="4"/>
      <c r="J2417" s="4"/>
      <c r="K2417" s="4"/>
    </row>
    <row r="2418" spans="2:11" ht="13.5" x14ac:dyDescent="0.35">
      <c r="B2418" s="3">
        <v>45523</v>
      </c>
      <c r="C2418" s="2">
        <v>9.15</v>
      </c>
      <c r="D2418" s="2">
        <v>8.8993000000000002</v>
      </c>
      <c r="E2418" s="2">
        <v>5620</v>
      </c>
      <c r="F2418" s="2">
        <v>9.1890000000000001</v>
      </c>
      <c r="G2418" s="2">
        <v>51642.18</v>
      </c>
      <c r="H2418" s="6">
        <f t="shared" si="37"/>
        <v>-7.5941744541337943E-3</v>
      </c>
      <c r="I2418" s="4"/>
      <c r="J2418" s="4"/>
      <c r="K2418" s="4"/>
    </row>
    <row r="2419" spans="2:11" ht="13.5" x14ac:dyDescent="0.35">
      <c r="B2419" s="3">
        <v>45524</v>
      </c>
      <c r="C2419" s="2">
        <v>9.15</v>
      </c>
      <c r="D2419" s="2">
        <v>8.8993000000000002</v>
      </c>
      <c r="E2419" s="2">
        <v>5335</v>
      </c>
      <c r="F2419" s="2">
        <v>9.1129999999999995</v>
      </c>
      <c r="G2419" s="2">
        <v>48617.855000000003</v>
      </c>
      <c r="H2419" s="6">
        <f t="shared" si="37"/>
        <v>0</v>
      </c>
      <c r="I2419" s="4"/>
      <c r="J2419" s="4"/>
      <c r="K2419" s="4"/>
    </row>
    <row r="2420" spans="2:11" ht="13.5" x14ac:dyDescent="0.35">
      <c r="B2420" s="3">
        <v>45525</v>
      </c>
      <c r="C2420" s="2">
        <v>9.24</v>
      </c>
      <c r="D2420" s="2">
        <v>8.9868000000000006</v>
      </c>
      <c r="E2420" s="2">
        <v>12763</v>
      </c>
      <c r="F2420" s="2">
        <v>9.0939999999999994</v>
      </c>
      <c r="G2420" s="2">
        <v>116066.72199999999</v>
      </c>
      <c r="H2420" s="6">
        <f t="shared" si="37"/>
        <v>9.8322339959323046E-3</v>
      </c>
      <c r="I2420" s="4"/>
      <c r="J2420" s="4"/>
      <c r="K2420" s="4"/>
    </row>
    <row r="2421" spans="2:11" ht="13.5" x14ac:dyDescent="0.35">
      <c r="B2421" s="3">
        <v>45526</v>
      </c>
      <c r="C2421" s="2">
        <v>9.15</v>
      </c>
      <c r="D2421" s="2">
        <v>8.8993000000000002</v>
      </c>
      <c r="E2421" s="2">
        <v>24025</v>
      </c>
      <c r="F2421" s="2">
        <v>9.0779999999999994</v>
      </c>
      <c r="G2421" s="2">
        <v>218098.95</v>
      </c>
      <c r="H2421" s="6">
        <f t="shared" si="37"/>
        <v>-9.736502425780072E-3</v>
      </c>
      <c r="I2421" s="4"/>
      <c r="J2421" s="4"/>
      <c r="K2421" s="4"/>
    </row>
    <row r="2422" spans="2:11" ht="13.5" x14ac:dyDescent="0.35">
      <c r="B2422" s="3">
        <v>45527</v>
      </c>
      <c r="C2422" s="2">
        <v>9.1300000000000008</v>
      </c>
      <c r="D2422" s="2">
        <v>8.8797999999999995</v>
      </c>
      <c r="E2422" s="2">
        <v>5400</v>
      </c>
      <c r="F2422" s="2">
        <v>9.0630000000000006</v>
      </c>
      <c r="G2422" s="2">
        <v>48940.2</v>
      </c>
      <c r="H2422" s="6">
        <f t="shared" si="37"/>
        <v>-2.191183576236416E-3</v>
      </c>
      <c r="I2422" s="4"/>
      <c r="J2422" s="4"/>
      <c r="K2422" s="4"/>
    </row>
    <row r="2423" spans="2:11" ht="13.5" x14ac:dyDescent="0.35">
      <c r="B2423" s="3">
        <v>45530</v>
      </c>
      <c r="C2423" s="2">
        <v>9.1</v>
      </c>
      <c r="D2423" s="2">
        <v>8.8506999999999998</v>
      </c>
      <c r="E2423" s="2">
        <v>5620</v>
      </c>
      <c r="F2423" s="2">
        <v>9.0589999999999993</v>
      </c>
      <c r="G2423" s="2">
        <v>50911.58</v>
      </c>
      <c r="H2423" s="6">
        <f t="shared" si="37"/>
        <v>-3.2771008356043698E-3</v>
      </c>
      <c r="I2423" s="4"/>
      <c r="J2423" s="4"/>
      <c r="K2423" s="4"/>
    </row>
    <row r="2424" spans="2:11" ht="13.5" x14ac:dyDescent="0.35">
      <c r="B2424" s="3">
        <v>45531</v>
      </c>
      <c r="C2424" s="2">
        <v>9.1</v>
      </c>
      <c r="D2424" s="2">
        <v>8.8506999999999998</v>
      </c>
      <c r="E2424" s="2">
        <v>10452</v>
      </c>
      <c r="F2424" s="2">
        <v>9.077</v>
      </c>
      <c r="G2424" s="2">
        <v>94872.804000000004</v>
      </c>
      <c r="H2424" s="6">
        <f t="shared" si="37"/>
        <v>0</v>
      </c>
      <c r="I2424" s="4"/>
      <c r="J2424" s="4"/>
      <c r="K2424" s="4"/>
    </row>
    <row r="2425" spans="2:11" ht="13.5" x14ac:dyDescent="0.35">
      <c r="B2425" s="3">
        <v>45532</v>
      </c>
      <c r="C2425" s="2">
        <v>9.1</v>
      </c>
      <c r="D2425" s="2">
        <v>8.8506999999999998</v>
      </c>
      <c r="E2425" s="2">
        <v>19362</v>
      </c>
      <c r="F2425" s="2">
        <v>9.06</v>
      </c>
      <c r="G2425" s="2">
        <v>175419.72</v>
      </c>
      <c r="H2425" s="6">
        <f t="shared" si="37"/>
        <v>0</v>
      </c>
      <c r="I2425" s="4"/>
      <c r="J2425" s="4"/>
      <c r="K2425" s="4"/>
    </row>
    <row r="2426" spans="2:11" ht="13.5" x14ac:dyDescent="0.35">
      <c r="B2426" s="3">
        <v>45533</v>
      </c>
      <c r="C2426" s="2">
        <v>9.1</v>
      </c>
      <c r="D2426" s="2">
        <v>8.8506999999999998</v>
      </c>
      <c r="E2426" s="2">
        <v>6950</v>
      </c>
      <c r="F2426" s="2">
        <v>9.0869999999999997</v>
      </c>
      <c r="G2426" s="2">
        <v>63154.65</v>
      </c>
      <c r="H2426" s="6">
        <f t="shared" si="37"/>
        <v>0</v>
      </c>
      <c r="I2426" s="4"/>
      <c r="J2426" s="4"/>
      <c r="K2426" s="4"/>
    </row>
    <row r="2427" spans="2:11" ht="13.5" x14ac:dyDescent="0.35">
      <c r="B2427" s="3">
        <v>45534</v>
      </c>
      <c r="C2427" s="2">
        <v>9.1199999999999992</v>
      </c>
      <c r="D2427" s="2">
        <v>8.8701000000000008</v>
      </c>
      <c r="E2427" s="2">
        <v>16657</v>
      </c>
      <c r="F2427" s="2">
        <v>9.0969999999999995</v>
      </c>
      <c r="G2427" s="2">
        <v>151528.72899999999</v>
      </c>
      <c r="H2427" s="6">
        <f t="shared" si="37"/>
        <v>2.1919170235123746E-3</v>
      </c>
      <c r="I2427" s="4"/>
      <c r="J2427" s="4"/>
      <c r="K2427" s="4"/>
    </row>
    <row r="2428" spans="2:11" ht="13.5" x14ac:dyDescent="0.35">
      <c r="B2428" s="3">
        <v>45537</v>
      </c>
      <c r="C2428" s="2">
        <v>9.1</v>
      </c>
      <c r="D2428" s="2">
        <v>8.8506999999999998</v>
      </c>
      <c r="E2428" s="2">
        <v>4250</v>
      </c>
      <c r="F2428" s="2">
        <v>9.0860000000000003</v>
      </c>
      <c r="G2428" s="2">
        <v>38615.5</v>
      </c>
      <c r="H2428" s="6">
        <f t="shared" si="37"/>
        <v>-2.1871230313075356E-3</v>
      </c>
      <c r="I2428" s="4"/>
      <c r="J2428" s="4"/>
      <c r="K2428" s="4"/>
    </row>
    <row r="2429" spans="2:11" ht="13.5" x14ac:dyDescent="0.35">
      <c r="B2429" s="3">
        <v>45538</v>
      </c>
      <c r="C2429" s="2">
        <v>9.19</v>
      </c>
      <c r="D2429" s="2">
        <v>8.9382000000000001</v>
      </c>
      <c r="E2429" s="2">
        <v>20535</v>
      </c>
      <c r="F2429" s="2">
        <v>9.1649999999999991</v>
      </c>
      <c r="G2429" s="2">
        <v>188203.27499999999</v>
      </c>
      <c r="H2429" s="6">
        <f t="shared" si="37"/>
        <v>9.8862236885218519E-3</v>
      </c>
      <c r="I2429" s="4"/>
      <c r="J2429" s="4"/>
      <c r="K2429" s="4"/>
    </row>
    <row r="2430" spans="2:11" ht="13.5" x14ac:dyDescent="0.35">
      <c r="B2430" s="3">
        <v>45539</v>
      </c>
      <c r="C2430" s="2">
        <v>9.1999999999999993</v>
      </c>
      <c r="D2430" s="2">
        <v>8.9479000000000006</v>
      </c>
      <c r="E2430" s="2">
        <v>2380</v>
      </c>
      <c r="F2430" s="2">
        <v>9.1969999999999992</v>
      </c>
      <c r="G2430" s="2">
        <v>21888.86</v>
      </c>
      <c r="H2430" s="6">
        <f t="shared" si="37"/>
        <v>1.0852296883041871E-3</v>
      </c>
      <c r="I2430" s="4"/>
      <c r="J2430" s="4"/>
      <c r="K2430" s="4"/>
    </row>
    <row r="2431" spans="2:11" ht="13.5" x14ac:dyDescent="0.35">
      <c r="B2431" s="3">
        <v>45540</v>
      </c>
      <c r="C2431" s="2">
        <v>9.06</v>
      </c>
      <c r="D2431" s="2">
        <v>8.8117999999999999</v>
      </c>
      <c r="E2431" s="2">
        <v>3755</v>
      </c>
      <c r="F2431" s="2">
        <v>9.1470000000000002</v>
      </c>
      <c r="G2431" s="2">
        <v>34346.985000000001</v>
      </c>
      <c r="H2431" s="6">
        <f t="shared" si="37"/>
        <v>-1.521027280143953E-2</v>
      </c>
      <c r="I2431" s="4"/>
      <c r="J2431" s="4"/>
      <c r="K2431" s="4"/>
    </row>
    <row r="2432" spans="2:11" ht="13.5" x14ac:dyDescent="0.35">
      <c r="B2432" s="3">
        <v>45541</v>
      </c>
      <c r="C2432" s="2">
        <v>9.19</v>
      </c>
      <c r="D2432" s="2">
        <v>8.9382000000000001</v>
      </c>
      <c r="E2432" s="2">
        <v>312</v>
      </c>
      <c r="F2432" s="2">
        <v>9.17</v>
      </c>
      <c r="G2432" s="2">
        <v>2861.04</v>
      </c>
      <c r="H2432" s="6">
        <f t="shared" si="37"/>
        <v>1.4344401824825834E-2</v>
      </c>
      <c r="I2432" s="4"/>
      <c r="J2432" s="4"/>
      <c r="K2432" s="4"/>
    </row>
    <row r="2433" spans="2:11" ht="13.5" x14ac:dyDescent="0.35">
      <c r="B2433" s="3">
        <v>45544</v>
      </c>
      <c r="C2433" s="2">
        <v>9.19</v>
      </c>
      <c r="D2433" s="2">
        <v>8.9382000000000001</v>
      </c>
      <c r="E2433" s="2">
        <v>750</v>
      </c>
      <c r="F2433" s="2">
        <v>9.173</v>
      </c>
      <c r="G2433" s="2">
        <v>6879.75</v>
      </c>
      <c r="H2433" s="6">
        <f t="shared" si="37"/>
        <v>0</v>
      </c>
      <c r="I2433" s="4"/>
      <c r="J2433" s="4"/>
      <c r="K2433" s="4"/>
    </row>
    <row r="2434" spans="2:11" ht="13.5" x14ac:dyDescent="0.35">
      <c r="B2434" s="3">
        <v>45545</v>
      </c>
      <c r="C2434" s="2">
        <v>9.15</v>
      </c>
      <c r="D2434" s="2">
        <v>8.8993000000000002</v>
      </c>
      <c r="E2434" s="2">
        <v>10300</v>
      </c>
      <c r="F2434" s="2">
        <v>9.0540000000000003</v>
      </c>
      <c r="G2434" s="2">
        <v>93256.2</v>
      </c>
      <c r="H2434" s="6">
        <f t="shared" si="37"/>
        <v>-4.3521066881474944E-3</v>
      </c>
      <c r="I2434" s="4"/>
      <c r="J2434" s="4"/>
      <c r="K2434" s="4"/>
    </row>
    <row r="2435" spans="2:11" ht="13.5" x14ac:dyDescent="0.35">
      <c r="B2435" s="3">
        <v>45546</v>
      </c>
      <c r="C2435" s="2">
        <v>9.1300000000000008</v>
      </c>
      <c r="D2435" s="2">
        <v>8.8797999999999995</v>
      </c>
      <c r="E2435" s="2">
        <v>5458</v>
      </c>
      <c r="F2435" s="2">
        <v>9.0860000000000003</v>
      </c>
      <c r="G2435" s="2">
        <v>49591.387999999999</v>
      </c>
      <c r="H2435" s="6">
        <f t="shared" si="37"/>
        <v>-2.191183576236416E-3</v>
      </c>
      <c r="I2435" s="4"/>
      <c r="J2435" s="4"/>
      <c r="K2435" s="4"/>
    </row>
    <row r="2436" spans="2:11" ht="13.5" x14ac:dyDescent="0.35">
      <c r="B2436" s="3">
        <v>45547</v>
      </c>
      <c r="C2436" s="2">
        <v>9.1199999999999992</v>
      </c>
      <c r="D2436" s="2">
        <v>8.8701000000000008</v>
      </c>
      <c r="E2436" s="2">
        <v>31594</v>
      </c>
      <c r="F2436" s="2">
        <v>9.0969999999999995</v>
      </c>
      <c r="G2436" s="2">
        <v>287410.61800000002</v>
      </c>
      <c r="H2436" s="6">
        <f t="shared" si="37"/>
        <v>-1.0923669452013232E-3</v>
      </c>
      <c r="I2436" s="4"/>
      <c r="J2436" s="4"/>
      <c r="K2436" s="4"/>
    </row>
    <row r="2437" spans="2:11" ht="13.5" x14ac:dyDescent="0.35">
      <c r="B2437" s="3">
        <v>45548</v>
      </c>
      <c r="C2437" s="2">
        <v>9.14</v>
      </c>
      <c r="D2437" s="2">
        <v>8.8895999999999997</v>
      </c>
      <c r="E2437" s="2">
        <v>2431</v>
      </c>
      <c r="F2437" s="2">
        <v>9.0739999999999998</v>
      </c>
      <c r="G2437" s="2">
        <v>22058.894</v>
      </c>
      <c r="H2437" s="6">
        <f t="shared" si="37"/>
        <v>2.1983968613655948E-3</v>
      </c>
      <c r="I2437" s="4"/>
      <c r="J2437" s="4"/>
      <c r="K2437" s="4"/>
    </row>
    <row r="2438" spans="2:11" ht="13.5" x14ac:dyDescent="0.35">
      <c r="B2438" s="3">
        <v>45551</v>
      </c>
      <c r="C2438" s="2">
        <v>9.1</v>
      </c>
      <c r="D2438" s="2">
        <v>8.8506999999999998</v>
      </c>
      <c r="E2438" s="2">
        <v>14307</v>
      </c>
      <c r="F2438" s="2">
        <v>9.0640000000000001</v>
      </c>
      <c r="G2438" s="2">
        <v>129678.648</v>
      </c>
      <c r="H2438" s="6">
        <f t="shared" si="37"/>
        <v>-4.375899928005752E-3</v>
      </c>
      <c r="I2438" s="4"/>
      <c r="J2438" s="4"/>
      <c r="K2438" s="4"/>
    </row>
    <row r="2439" spans="2:11" ht="13.5" x14ac:dyDescent="0.35">
      <c r="B2439" s="3">
        <v>45552</v>
      </c>
      <c r="C2439" s="2">
        <v>9.1</v>
      </c>
      <c r="D2439" s="2">
        <v>8.8506999999999998</v>
      </c>
      <c r="E2439" s="2">
        <v>6875</v>
      </c>
      <c r="F2439" s="2">
        <v>9.0589999999999993</v>
      </c>
      <c r="G2439" s="2">
        <v>62280.625</v>
      </c>
      <c r="H2439" s="6">
        <f t="shared" ref="H2439:H2502" si="38">(D2439-D2438)/D2438</f>
        <v>0</v>
      </c>
      <c r="I2439" s="4"/>
      <c r="J2439" s="4"/>
      <c r="K2439" s="4"/>
    </row>
    <row r="2440" spans="2:11" ht="13.5" x14ac:dyDescent="0.35">
      <c r="B2440" s="3">
        <v>45553</v>
      </c>
      <c r="C2440" s="2">
        <v>9.0500000000000007</v>
      </c>
      <c r="D2440" s="2">
        <v>8.8019999999999996</v>
      </c>
      <c r="E2440" s="2">
        <v>8983</v>
      </c>
      <c r="F2440" s="2">
        <v>9.0350000000000001</v>
      </c>
      <c r="G2440" s="2">
        <v>81161.404999999999</v>
      </c>
      <c r="H2440" s="6">
        <f t="shared" si="38"/>
        <v>-5.502389641497304E-3</v>
      </c>
      <c r="I2440" s="4"/>
      <c r="J2440" s="4"/>
      <c r="K2440" s="4"/>
    </row>
    <row r="2441" spans="2:11" ht="13.5" x14ac:dyDescent="0.35">
      <c r="B2441" s="3">
        <v>45554</v>
      </c>
      <c r="C2441" s="2">
        <v>9.0399999999999991</v>
      </c>
      <c r="D2441" s="2">
        <v>8.7922999999999991</v>
      </c>
      <c r="E2441" s="2">
        <v>16082</v>
      </c>
      <c r="F2441" s="2">
        <v>9.02</v>
      </c>
      <c r="G2441" s="2">
        <v>145059.64000000001</v>
      </c>
      <c r="H2441" s="6">
        <f t="shared" si="38"/>
        <v>-1.1020222676664947E-3</v>
      </c>
      <c r="I2441" s="4"/>
      <c r="J2441" s="4"/>
      <c r="K2441" s="4"/>
    </row>
    <row r="2442" spans="2:11" ht="13.5" x14ac:dyDescent="0.35">
      <c r="B2442" s="3">
        <v>45555</v>
      </c>
      <c r="C2442" s="2">
        <v>9.0399999999999991</v>
      </c>
      <c r="D2442" s="2">
        <v>8.7922999999999991</v>
      </c>
      <c r="E2442" s="2">
        <v>22854</v>
      </c>
      <c r="F2442" s="2">
        <v>9.0370000000000008</v>
      </c>
      <c r="G2442" s="2">
        <v>206531.598</v>
      </c>
      <c r="H2442" s="6">
        <f t="shared" si="38"/>
        <v>0</v>
      </c>
      <c r="I2442" s="4"/>
      <c r="J2442" s="4"/>
      <c r="K2442" s="4"/>
    </row>
    <row r="2443" spans="2:11" ht="13.5" x14ac:dyDescent="0.35">
      <c r="B2443" s="3">
        <v>45558</v>
      </c>
      <c r="C2443" s="2">
        <v>9.0500000000000007</v>
      </c>
      <c r="D2443" s="2">
        <v>8.8019999999999996</v>
      </c>
      <c r="E2443" s="2">
        <v>10424</v>
      </c>
      <c r="F2443" s="2">
        <v>9.0180000000000007</v>
      </c>
      <c r="G2443" s="2">
        <v>94003.631999999998</v>
      </c>
      <c r="H2443" s="6">
        <f t="shared" si="38"/>
        <v>1.1032380605757864E-3</v>
      </c>
      <c r="I2443" s="4"/>
      <c r="J2443" s="4"/>
      <c r="K2443" s="4"/>
    </row>
    <row r="2444" spans="2:11" ht="13.5" x14ac:dyDescent="0.35">
      <c r="B2444" s="3">
        <v>45559</v>
      </c>
      <c r="C2444" s="2">
        <v>9.0500000000000007</v>
      </c>
      <c r="D2444" s="2">
        <v>8.8019999999999996</v>
      </c>
      <c r="E2444" s="2">
        <v>3061</v>
      </c>
      <c r="F2444" s="2">
        <v>9.016</v>
      </c>
      <c r="G2444" s="2">
        <v>27597.975999999999</v>
      </c>
      <c r="H2444" s="6">
        <f t="shared" si="38"/>
        <v>0</v>
      </c>
      <c r="I2444" s="4"/>
      <c r="J2444" s="4"/>
      <c r="K2444" s="4"/>
    </row>
    <row r="2445" spans="2:11" ht="13.5" x14ac:dyDescent="0.35">
      <c r="B2445" s="3">
        <v>45560</v>
      </c>
      <c r="C2445" s="2">
        <v>9.1</v>
      </c>
      <c r="D2445" s="2">
        <v>8.8506999999999998</v>
      </c>
      <c r="E2445" s="2">
        <v>20346</v>
      </c>
      <c r="F2445" s="2">
        <v>9.09</v>
      </c>
      <c r="G2445" s="2">
        <v>184945.14</v>
      </c>
      <c r="H2445" s="6">
        <f t="shared" si="38"/>
        <v>5.5328334469438977E-3</v>
      </c>
      <c r="I2445" s="4"/>
      <c r="J2445" s="4"/>
      <c r="K2445" s="4"/>
    </row>
    <row r="2446" spans="2:11" ht="13.5" x14ac:dyDescent="0.35">
      <c r="B2446" s="3">
        <v>45561</v>
      </c>
      <c r="C2446" s="2">
        <v>9.1300000000000008</v>
      </c>
      <c r="D2446" s="2">
        <v>8.8797999999999995</v>
      </c>
      <c r="E2446" s="2">
        <v>41127</v>
      </c>
      <c r="F2446" s="2">
        <v>9.077</v>
      </c>
      <c r="G2446" s="2">
        <v>373309.77899999998</v>
      </c>
      <c r="H2446" s="6">
        <f t="shared" si="38"/>
        <v>3.2878755352683609E-3</v>
      </c>
      <c r="I2446" s="4"/>
      <c r="J2446" s="4"/>
      <c r="K2446" s="4"/>
    </row>
    <row r="2447" spans="2:11" ht="13.5" x14ac:dyDescent="0.35">
      <c r="B2447" s="3">
        <v>45562</v>
      </c>
      <c r="C2447" s="2">
        <v>9.1300000000000008</v>
      </c>
      <c r="D2447" s="2">
        <v>8.8797999999999995</v>
      </c>
      <c r="E2447" s="2">
        <v>11403</v>
      </c>
      <c r="F2447" s="2">
        <v>9.0630000000000006</v>
      </c>
      <c r="G2447" s="2">
        <v>103345.389</v>
      </c>
      <c r="H2447" s="6">
        <f t="shared" si="38"/>
        <v>0</v>
      </c>
      <c r="I2447" s="4"/>
      <c r="J2447" s="4"/>
      <c r="K2447" s="4"/>
    </row>
    <row r="2448" spans="2:11" ht="13.5" x14ac:dyDescent="0.35">
      <c r="B2448" s="3">
        <v>45565</v>
      </c>
      <c r="C2448" s="2">
        <v>9.39</v>
      </c>
      <c r="D2448" s="2">
        <v>9.1326999999999998</v>
      </c>
      <c r="E2448" s="2">
        <v>50077</v>
      </c>
      <c r="F2448" s="2">
        <v>9.1820000000000004</v>
      </c>
      <c r="G2448" s="2">
        <v>459807.01400000002</v>
      </c>
      <c r="H2448" s="6">
        <f t="shared" si="38"/>
        <v>2.848037117953111E-2</v>
      </c>
      <c r="I2448" s="4"/>
      <c r="J2448" s="4"/>
      <c r="K2448" s="4"/>
    </row>
    <row r="2449" spans="2:11" ht="13.5" x14ac:dyDescent="0.35">
      <c r="B2449" s="3">
        <v>45566</v>
      </c>
      <c r="C2449" s="2">
        <v>9.59</v>
      </c>
      <c r="D2449" s="2">
        <v>9.3271999999999995</v>
      </c>
      <c r="E2449" s="2">
        <v>155909</v>
      </c>
      <c r="F2449" s="2">
        <v>9.5310000000000006</v>
      </c>
      <c r="G2449" s="2">
        <v>1485968.679</v>
      </c>
      <c r="H2449" s="6">
        <f t="shared" si="38"/>
        <v>2.1297097243969436E-2</v>
      </c>
      <c r="I2449" s="4"/>
      <c r="J2449" s="4"/>
      <c r="K2449" s="4"/>
    </row>
    <row r="2450" spans="2:11" ht="13.5" x14ac:dyDescent="0.35">
      <c r="B2450" s="3">
        <v>45567</v>
      </c>
      <c r="C2450" s="2">
        <v>9.44</v>
      </c>
      <c r="D2450" s="2">
        <v>9.1813000000000002</v>
      </c>
      <c r="E2450" s="2">
        <v>18924</v>
      </c>
      <c r="F2450" s="2">
        <v>9.3689999999999998</v>
      </c>
      <c r="G2450" s="2">
        <v>177298.95600000001</v>
      </c>
      <c r="H2450" s="6">
        <f t="shared" si="38"/>
        <v>-1.5642422163135696E-2</v>
      </c>
      <c r="I2450" s="4"/>
      <c r="J2450" s="4"/>
      <c r="K2450" s="4"/>
    </row>
    <row r="2451" spans="2:11" ht="13.5" x14ac:dyDescent="0.35">
      <c r="B2451" s="3">
        <v>45568</v>
      </c>
      <c r="C2451" s="2">
        <v>9.4700000000000006</v>
      </c>
      <c r="D2451" s="2">
        <v>9.2104999999999997</v>
      </c>
      <c r="E2451" s="2">
        <v>228720</v>
      </c>
      <c r="F2451" s="2">
        <v>9.11</v>
      </c>
      <c r="G2451" s="2">
        <v>2083639.2</v>
      </c>
      <c r="H2451" s="6">
        <f t="shared" si="38"/>
        <v>3.1803775064532746E-3</v>
      </c>
      <c r="I2451" s="4"/>
      <c r="J2451" s="4"/>
      <c r="K2451" s="4"/>
    </row>
    <row r="2452" spans="2:11" ht="13.5" x14ac:dyDescent="0.35">
      <c r="B2452" s="3">
        <v>45569</v>
      </c>
      <c r="C2452" s="2">
        <v>9.4499999999999993</v>
      </c>
      <c r="D2452" s="2">
        <v>9.1911000000000005</v>
      </c>
      <c r="E2452" s="2">
        <v>10148</v>
      </c>
      <c r="F2452" s="2">
        <v>9.3770000000000007</v>
      </c>
      <c r="G2452" s="2">
        <v>95157.796000000002</v>
      </c>
      <c r="H2452" s="6">
        <f t="shared" si="38"/>
        <v>-2.1062917322620051E-3</v>
      </c>
      <c r="I2452" s="4"/>
      <c r="J2452" s="4"/>
      <c r="K2452" s="4"/>
    </row>
    <row r="2453" spans="2:11" ht="13.5" x14ac:dyDescent="0.35">
      <c r="B2453" s="3">
        <v>45572</v>
      </c>
      <c r="C2453" s="2">
        <v>9.4</v>
      </c>
      <c r="D2453" s="2">
        <v>9.1424000000000003</v>
      </c>
      <c r="E2453" s="2">
        <v>6671</v>
      </c>
      <c r="F2453" s="2">
        <v>9.3829999999999991</v>
      </c>
      <c r="G2453" s="2">
        <v>62593.993000000002</v>
      </c>
      <c r="H2453" s="6">
        <f t="shared" si="38"/>
        <v>-5.2986040843860018E-3</v>
      </c>
      <c r="I2453" s="4"/>
      <c r="J2453" s="4"/>
      <c r="K2453" s="4"/>
    </row>
    <row r="2454" spans="2:11" ht="13.5" x14ac:dyDescent="0.35">
      <c r="B2454" s="3">
        <v>45573</v>
      </c>
      <c r="C2454" s="2">
        <v>9.5</v>
      </c>
      <c r="D2454" s="2">
        <v>9.2396999999999991</v>
      </c>
      <c r="E2454" s="2">
        <v>37020</v>
      </c>
      <c r="F2454" s="2">
        <v>9.4260000000000002</v>
      </c>
      <c r="G2454" s="2">
        <v>348950.52</v>
      </c>
      <c r="H2454" s="6">
        <f t="shared" si="38"/>
        <v>1.064271963598167E-2</v>
      </c>
      <c r="I2454" s="4"/>
      <c r="J2454" s="4"/>
      <c r="K2454" s="4"/>
    </row>
    <row r="2455" spans="2:11" ht="13.5" x14ac:dyDescent="0.35">
      <c r="B2455" s="3">
        <v>45574</v>
      </c>
      <c r="C2455" s="2">
        <v>9.5299999999999994</v>
      </c>
      <c r="D2455" s="2">
        <v>9.2689000000000004</v>
      </c>
      <c r="E2455" s="2">
        <v>47836</v>
      </c>
      <c r="F2455" s="2">
        <v>9.5340000000000007</v>
      </c>
      <c r="G2455" s="2">
        <v>456068.424</v>
      </c>
      <c r="H2455" s="6">
        <f t="shared" si="38"/>
        <v>3.1602757665293493E-3</v>
      </c>
      <c r="I2455" s="4"/>
      <c r="J2455" s="4"/>
      <c r="K2455" s="4"/>
    </row>
    <row r="2456" spans="2:11" ht="13.5" x14ac:dyDescent="0.35">
      <c r="B2456" s="3">
        <v>45575</v>
      </c>
      <c r="C2456" s="2">
        <v>9.8800000000000008</v>
      </c>
      <c r="D2456" s="2">
        <v>9.6092999999999993</v>
      </c>
      <c r="E2456" s="2">
        <v>388721</v>
      </c>
      <c r="F2456" s="2">
        <v>9.5709999999999997</v>
      </c>
      <c r="G2456" s="2">
        <v>3720448.6910000001</v>
      </c>
      <c r="H2456" s="6">
        <f t="shared" si="38"/>
        <v>3.6724961969597139E-2</v>
      </c>
      <c r="I2456" s="4"/>
      <c r="J2456" s="4"/>
      <c r="K2456" s="4"/>
    </row>
    <row r="2457" spans="2:11" ht="13.5" x14ac:dyDescent="0.35">
      <c r="B2457" s="3">
        <v>45576</v>
      </c>
      <c r="C2457" s="2">
        <v>9.9700000000000006</v>
      </c>
      <c r="D2457" s="2">
        <v>9.6967999999999996</v>
      </c>
      <c r="E2457" s="2">
        <v>134415</v>
      </c>
      <c r="F2457" s="2">
        <v>9.9090000000000007</v>
      </c>
      <c r="G2457" s="2">
        <v>1331918.2350000001</v>
      </c>
      <c r="H2457" s="6">
        <f t="shared" si="38"/>
        <v>9.1057621262735436E-3</v>
      </c>
      <c r="I2457" s="4"/>
      <c r="J2457" s="4"/>
      <c r="K2457" s="4"/>
    </row>
    <row r="2458" spans="2:11" ht="13.5" x14ac:dyDescent="0.35">
      <c r="B2458" s="3">
        <v>45579</v>
      </c>
      <c r="C2458" s="2">
        <v>9.9499999999999993</v>
      </c>
      <c r="D2458" s="2">
        <v>9.6774000000000004</v>
      </c>
      <c r="E2458" s="2">
        <v>36427</v>
      </c>
      <c r="F2458" s="2">
        <v>9.9659999999999993</v>
      </c>
      <c r="G2458" s="2">
        <v>363031.48200000002</v>
      </c>
      <c r="H2458" s="6">
        <f t="shared" si="38"/>
        <v>-2.0006600115501194E-3</v>
      </c>
      <c r="I2458" s="4"/>
      <c r="J2458" s="4"/>
      <c r="K2458" s="4"/>
    </row>
    <row r="2459" spans="2:11" ht="13.5" x14ac:dyDescent="0.35">
      <c r="B2459" s="3">
        <v>45581</v>
      </c>
      <c r="C2459" s="2">
        <v>9.51</v>
      </c>
      <c r="D2459" s="2">
        <v>9.2493999999999996</v>
      </c>
      <c r="E2459" s="2">
        <v>65612</v>
      </c>
      <c r="F2459" s="2">
        <v>9.6639999999999997</v>
      </c>
      <c r="G2459" s="2">
        <v>634074.36800000002</v>
      </c>
      <c r="H2459" s="6">
        <f t="shared" si="38"/>
        <v>-4.4226755120176993E-2</v>
      </c>
      <c r="I2459" s="4"/>
      <c r="J2459" s="4"/>
      <c r="K2459" s="4"/>
    </row>
    <row r="2460" spans="2:11" ht="13.5" x14ac:dyDescent="0.35">
      <c r="B2460" s="3">
        <v>45582</v>
      </c>
      <c r="C2460" s="2">
        <v>9.7899999999999991</v>
      </c>
      <c r="D2460" s="2">
        <v>9.5218000000000007</v>
      </c>
      <c r="E2460" s="2">
        <v>23518</v>
      </c>
      <c r="F2460" s="2">
        <v>9.7430000000000003</v>
      </c>
      <c r="G2460" s="2">
        <v>229135.87400000001</v>
      </c>
      <c r="H2460" s="6">
        <f t="shared" si="38"/>
        <v>2.945055895517559E-2</v>
      </c>
      <c r="I2460" s="4"/>
      <c r="J2460" s="4"/>
      <c r="K2460" s="4"/>
    </row>
    <row r="2461" spans="2:11" ht="13.5" x14ac:dyDescent="0.35">
      <c r="B2461" s="3">
        <v>45583</v>
      </c>
      <c r="C2461" s="2">
        <v>9.9</v>
      </c>
      <c r="D2461" s="2">
        <v>9.6287000000000003</v>
      </c>
      <c r="E2461" s="2">
        <v>61193</v>
      </c>
      <c r="F2461" s="2">
        <v>9.84</v>
      </c>
      <c r="G2461" s="2">
        <v>602139.12</v>
      </c>
      <c r="H2461" s="6">
        <f t="shared" si="38"/>
        <v>1.122686886933138E-2</v>
      </c>
      <c r="I2461" s="4"/>
      <c r="J2461" s="4"/>
      <c r="K2461" s="4"/>
    </row>
    <row r="2462" spans="2:11" ht="13.5" x14ac:dyDescent="0.35">
      <c r="B2462" s="3">
        <v>45586</v>
      </c>
      <c r="C2462" s="2">
        <v>9.9</v>
      </c>
      <c r="D2462" s="2">
        <v>9.6287000000000003</v>
      </c>
      <c r="E2462" s="2">
        <v>13342</v>
      </c>
      <c r="F2462" s="2">
        <v>9.8670000000000009</v>
      </c>
      <c r="G2462" s="2">
        <v>131645.514</v>
      </c>
      <c r="H2462" s="6">
        <f t="shared" si="38"/>
        <v>0</v>
      </c>
      <c r="I2462" s="4"/>
      <c r="J2462" s="4"/>
      <c r="K2462" s="4"/>
    </row>
    <row r="2463" spans="2:11" ht="13.5" x14ac:dyDescent="0.35">
      <c r="B2463" s="3">
        <v>45587</v>
      </c>
      <c r="C2463" s="2">
        <v>9.9499999999999993</v>
      </c>
      <c r="D2463" s="2">
        <v>9.6774000000000004</v>
      </c>
      <c r="E2463" s="2">
        <v>23758</v>
      </c>
      <c r="F2463" s="2">
        <v>9.9009999999999998</v>
      </c>
      <c r="G2463" s="2">
        <v>235227.95800000001</v>
      </c>
      <c r="H2463" s="6">
        <f t="shared" si="38"/>
        <v>5.0577959641488661E-3</v>
      </c>
      <c r="I2463" s="4"/>
      <c r="J2463" s="4"/>
      <c r="K2463" s="4"/>
    </row>
    <row r="2464" spans="2:11" ht="13.5" x14ac:dyDescent="0.35">
      <c r="B2464" s="3">
        <v>45588</v>
      </c>
      <c r="C2464" s="2">
        <v>9.85</v>
      </c>
      <c r="D2464" s="2">
        <v>9.5800999999999998</v>
      </c>
      <c r="E2464" s="2">
        <v>11223</v>
      </c>
      <c r="F2464" s="2">
        <v>9.7750000000000004</v>
      </c>
      <c r="G2464" s="2">
        <v>109704.825</v>
      </c>
      <c r="H2464" s="6">
        <f t="shared" si="38"/>
        <v>-1.005435344204028E-2</v>
      </c>
      <c r="I2464" s="4"/>
      <c r="J2464" s="4"/>
      <c r="K2464" s="4"/>
    </row>
    <row r="2465" spans="2:11" ht="13.5" x14ac:dyDescent="0.35">
      <c r="B2465" s="3">
        <v>45589</v>
      </c>
      <c r="C2465" s="2">
        <v>9.89</v>
      </c>
      <c r="D2465" s="2">
        <v>9.6189999999999998</v>
      </c>
      <c r="E2465" s="2">
        <v>17443</v>
      </c>
      <c r="F2465" s="2">
        <v>9.7669999999999995</v>
      </c>
      <c r="G2465" s="2">
        <v>170365.78099999999</v>
      </c>
      <c r="H2465" s="6">
        <f t="shared" si="38"/>
        <v>4.0605004123130169E-3</v>
      </c>
      <c r="I2465" s="4"/>
      <c r="J2465" s="4"/>
      <c r="K2465" s="4"/>
    </row>
    <row r="2466" spans="2:11" ht="13.5" x14ac:dyDescent="0.35">
      <c r="B2466" s="3">
        <v>45590</v>
      </c>
      <c r="C2466" s="2">
        <v>9.8699999999999992</v>
      </c>
      <c r="D2466" s="2">
        <v>9.5996000000000006</v>
      </c>
      <c r="E2466" s="2">
        <v>800</v>
      </c>
      <c r="F2466" s="2">
        <v>9.8640000000000008</v>
      </c>
      <c r="G2466" s="2">
        <v>7891.2</v>
      </c>
      <c r="H2466" s="6">
        <f t="shared" si="38"/>
        <v>-2.016841667532924E-3</v>
      </c>
      <c r="I2466" s="4"/>
      <c r="J2466" s="4"/>
      <c r="K2466" s="4"/>
    </row>
    <row r="2467" spans="2:11" ht="13.5" x14ac:dyDescent="0.35">
      <c r="B2467" s="3">
        <v>45593</v>
      </c>
      <c r="C2467" s="2">
        <v>9.8699999999999992</v>
      </c>
      <c r="D2467" s="2">
        <v>9.5996000000000006</v>
      </c>
      <c r="E2467" s="2">
        <v>203952</v>
      </c>
      <c r="F2467" s="2">
        <v>9.8010000000000002</v>
      </c>
      <c r="G2467" s="2">
        <v>1998933.5519999999</v>
      </c>
      <c r="H2467" s="6">
        <f t="shared" si="38"/>
        <v>0</v>
      </c>
      <c r="I2467" s="4"/>
      <c r="J2467" s="4"/>
      <c r="K2467" s="4"/>
    </row>
    <row r="2468" spans="2:11" ht="13.5" x14ac:dyDescent="0.35">
      <c r="B2468" s="3">
        <v>45594</v>
      </c>
      <c r="C2468" s="2">
        <v>9.85</v>
      </c>
      <c r="D2468" s="2">
        <v>9.5800999999999998</v>
      </c>
      <c r="E2468" s="2">
        <v>28863</v>
      </c>
      <c r="F2468" s="2">
        <v>9.8140000000000001</v>
      </c>
      <c r="G2468" s="2">
        <v>283261.48200000002</v>
      </c>
      <c r="H2468" s="6">
        <f t="shared" si="38"/>
        <v>-2.0313346389433662E-3</v>
      </c>
      <c r="I2468" s="4"/>
      <c r="J2468" s="4"/>
      <c r="K2468" s="4"/>
    </row>
    <row r="2469" spans="2:11" ht="13.5" x14ac:dyDescent="0.35">
      <c r="B2469" s="3">
        <v>45595</v>
      </c>
      <c r="C2469" s="2">
        <v>9.85</v>
      </c>
      <c r="D2469" s="2">
        <v>9.5800999999999998</v>
      </c>
      <c r="E2469" s="2">
        <v>12466</v>
      </c>
      <c r="F2469" s="2">
        <v>9.8339999999999996</v>
      </c>
      <c r="G2469" s="2">
        <v>122590.644</v>
      </c>
      <c r="H2469" s="6">
        <f t="shared" si="38"/>
        <v>0</v>
      </c>
      <c r="I2469" s="4"/>
      <c r="J2469" s="4"/>
      <c r="K2469" s="4"/>
    </row>
    <row r="2470" spans="2:11" ht="13.5" x14ac:dyDescent="0.35">
      <c r="B2470" s="3">
        <v>45596</v>
      </c>
      <c r="C2470" s="2">
        <v>9.84</v>
      </c>
      <c r="D2470" s="2">
        <v>9.5703999999999994</v>
      </c>
      <c r="E2470" s="2">
        <v>9761</v>
      </c>
      <c r="F2470" s="2">
        <v>9.7959999999999994</v>
      </c>
      <c r="G2470" s="2">
        <v>95618.755999999994</v>
      </c>
      <c r="H2470" s="6">
        <f t="shared" si="38"/>
        <v>-1.0125155269778484E-3</v>
      </c>
      <c r="I2470" s="4"/>
      <c r="J2470" s="4"/>
      <c r="K2470" s="4"/>
    </row>
    <row r="2471" spans="2:11" ht="13.5" x14ac:dyDescent="0.35">
      <c r="B2471" s="3">
        <v>45597</v>
      </c>
      <c r="C2471" s="2">
        <v>9.82</v>
      </c>
      <c r="D2471" s="2">
        <v>9.5509000000000004</v>
      </c>
      <c r="E2471" s="2">
        <v>3444</v>
      </c>
      <c r="F2471" s="2">
        <v>9.8019999999999996</v>
      </c>
      <c r="G2471" s="2">
        <v>33758.088000000003</v>
      </c>
      <c r="H2471" s="6">
        <f t="shared" si="38"/>
        <v>-2.0375323915404753E-3</v>
      </c>
      <c r="I2471" s="4"/>
      <c r="J2471" s="4"/>
      <c r="K2471" s="4"/>
    </row>
    <row r="2472" spans="2:11" ht="13.5" x14ac:dyDescent="0.35">
      <c r="B2472" s="3">
        <v>45600</v>
      </c>
      <c r="C2472" s="2">
        <v>9.7899999999999991</v>
      </c>
      <c r="D2472" s="2">
        <v>9.5218000000000007</v>
      </c>
      <c r="E2472" s="2">
        <v>10570</v>
      </c>
      <c r="F2472" s="2">
        <v>9.718</v>
      </c>
      <c r="G2472" s="2">
        <v>102719.26</v>
      </c>
      <c r="H2472" s="6">
        <f t="shared" si="38"/>
        <v>-3.0468332827272488E-3</v>
      </c>
      <c r="I2472" s="4"/>
      <c r="J2472" s="4"/>
      <c r="K2472" s="4"/>
    </row>
    <row r="2473" spans="2:11" ht="13.5" x14ac:dyDescent="0.35">
      <c r="B2473" s="3">
        <v>45601</v>
      </c>
      <c r="C2473" s="2">
        <v>9.75</v>
      </c>
      <c r="D2473" s="2">
        <v>9.4829000000000008</v>
      </c>
      <c r="E2473" s="2">
        <v>2875</v>
      </c>
      <c r="F2473" s="2">
        <v>9.6430000000000007</v>
      </c>
      <c r="G2473" s="2">
        <v>27723.625</v>
      </c>
      <c r="H2473" s="6">
        <f t="shared" si="38"/>
        <v>-4.0853620113843947E-3</v>
      </c>
      <c r="I2473" s="4"/>
      <c r="J2473" s="4"/>
      <c r="K2473" s="4"/>
    </row>
    <row r="2474" spans="2:11" ht="13.5" x14ac:dyDescent="0.35">
      <c r="B2474" s="3">
        <v>45602</v>
      </c>
      <c r="C2474" s="2">
        <v>9.73</v>
      </c>
      <c r="D2474" s="2">
        <v>9.4634</v>
      </c>
      <c r="E2474" s="2">
        <v>35064</v>
      </c>
      <c r="F2474" s="2">
        <v>9.6289999999999996</v>
      </c>
      <c r="G2474" s="2">
        <v>337631.25599999999</v>
      </c>
      <c r="H2474" s="6">
        <f t="shared" si="38"/>
        <v>-2.056332978308401E-3</v>
      </c>
      <c r="I2474" s="4"/>
      <c r="J2474" s="4"/>
      <c r="K2474" s="4"/>
    </row>
    <row r="2475" spans="2:11" ht="13.5" x14ac:dyDescent="0.35">
      <c r="B2475" s="3">
        <v>45603</v>
      </c>
      <c r="C2475" s="2">
        <v>9.69</v>
      </c>
      <c r="D2475" s="2">
        <v>9.4245000000000001</v>
      </c>
      <c r="E2475" s="2">
        <v>12381</v>
      </c>
      <c r="F2475" s="2">
        <v>9.6150000000000002</v>
      </c>
      <c r="G2475" s="2">
        <v>119043.315</v>
      </c>
      <c r="H2475" s="6">
        <f t="shared" si="38"/>
        <v>-4.1105733668660247E-3</v>
      </c>
      <c r="I2475" s="4"/>
      <c r="J2475" s="4"/>
      <c r="K2475" s="4"/>
    </row>
    <row r="2476" spans="2:11" ht="13.5" x14ac:dyDescent="0.35">
      <c r="B2476" s="3">
        <v>45604</v>
      </c>
      <c r="C2476" s="2">
        <v>9.68</v>
      </c>
      <c r="D2476" s="2">
        <v>9.4147999999999996</v>
      </c>
      <c r="E2476" s="2">
        <v>9884</v>
      </c>
      <c r="F2476" s="2">
        <v>9.657</v>
      </c>
      <c r="G2476" s="2">
        <v>95449.788</v>
      </c>
      <c r="H2476" s="6">
        <f t="shared" si="38"/>
        <v>-1.0292323200170287E-3</v>
      </c>
      <c r="I2476" s="4"/>
      <c r="J2476" s="4"/>
      <c r="K2476" s="4"/>
    </row>
    <row r="2477" spans="2:11" ht="13.5" x14ac:dyDescent="0.35">
      <c r="B2477" s="3">
        <v>45607</v>
      </c>
      <c r="C2477" s="2">
        <v>9.73</v>
      </c>
      <c r="D2477" s="2">
        <v>9.4634</v>
      </c>
      <c r="E2477" s="2">
        <v>236782</v>
      </c>
      <c r="F2477" s="2">
        <v>9.6709999999999994</v>
      </c>
      <c r="G2477" s="2">
        <v>2289918.7220000001</v>
      </c>
      <c r="H2477" s="6">
        <f t="shared" si="38"/>
        <v>5.1620852275141718E-3</v>
      </c>
      <c r="I2477" s="4"/>
      <c r="J2477" s="4"/>
      <c r="K2477" s="4"/>
    </row>
    <row r="2478" spans="2:11" ht="13.5" x14ac:dyDescent="0.35">
      <c r="B2478" s="3">
        <v>45608</v>
      </c>
      <c r="C2478" s="2">
        <v>9.8000000000000007</v>
      </c>
      <c r="D2478" s="2">
        <v>9.5314999999999994</v>
      </c>
      <c r="E2478" s="2">
        <v>24064</v>
      </c>
      <c r="F2478" s="2">
        <v>9.7620000000000005</v>
      </c>
      <c r="G2478" s="2">
        <v>234912.76800000001</v>
      </c>
      <c r="H2478" s="6">
        <f t="shared" si="38"/>
        <v>7.1961451486779997E-3</v>
      </c>
      <c r="I2478" s="4"/>
      <c r="J2478" s="4"/>
      <c r="K2478" s="4"/>
    </row>
    <row r="2479" spans="2:11" ht="13.5" x14ac:dyDescent="0.35">
      <c r="B2479" s="3">
        <v>45609</v>
      </c>
      <c r="C2479" s="2">
        <v>9.77</v>
      </c>
      <c r="D2479" s="2">
        <v>9.5023</v>
      </c>
      <c r="E2479" s="2">
        <v>16861</v>
      </c>
      <c r="F2479" s="2">
        <v>9.6920000000000002</v>
      </c>
      <c r="G2479" s="2">
        <v>163416.81200000001</v>
      </c>
      <c r="H2479" s="6">
        <f t="shared" si="38"/>
        <v>-3.06352620259135E-3</v>
      </c>
      <c r="I2479" s="4"/>
      <c r="J2479" s="4"/>
      <c r="K2479" s="4"/>
    </row>
    <row r="2480" spans="2:11" ht="13.5" x14ac:dyDescent="0.35">
      <c r="B2480" s="3">
        <v>45610</v>
      </c>
      <c r="C2480" s="2">
        <v>9.73</v>
      </c>
      <c r="D2480" s="2">
        <v>9.4634</v>
      </c>
      <c r="E2480" s="2">
        <v>5743</v>
      </c>
      <c r="F2480" s="2">
        <v>9.702</v>
      </c>
      <c r="G2480" s="2">
        <v>55718.586000000003</v>
      </c>
      <c r="H2480" s="6">
        <f t="shared" si="38"/>
        <v>-4.0937457247192718E-3</v>
      </c>
      <c r="I2480" s="4"/>
      <c r="J2480" s="4"/>
      <c r="K2480" s="4"/>
    </row>
    <row r="2481" spans="2:11" ht="13.5" x14ac:dyDescent="0.35">
      <c r="B2481" s="3">
        <v>45611</v>
      </c>
      <c r="C2481" s="2">
        <v>9.6999999999999993</v>
      </c>
      <c r="D2481" s="2">
        <v>9.4342000000000006</v>
      </c>
      <c r="E2481" s="2">
        <v>27186</v>
      </c>
      <c r="F2481" s="2">
        <v>9.7059999999999995</v>
      </c>
      <c r="G2481" s="2">
        <v>263867.31599999999</v>
      </c>
      <c r="H2481" s="6">
        <f t="shared" si="38"/>
        <v>-3.0855717818119755E-3</v>
      </c>
      <c r="I2481" s="4"/>
      <c r="J2481" s="4"/>
      <c r="K2481" s="4"/>
    </row>
    <row r="2482" spans="2:11" ht="13.5" x14ac:dyDescent="0.35">
      <c r="B2482" s="3">
        <v>45614</v>
      </c>
      <c r="C2482" s="2">
        <v>9.6999999999999993</v>
      </c>
      <c r="D2482" s="2">
        <v>9.4342000000000006</v>
      </c>
      <c r="E2482" s="2">
        <v>40552</v>
      </c>
      <c r="F2482" s="2">
        <v>9.6910000000000007</v>
      </c>
      <c r="G2482" s="2">
        <v>392989.43199999997</v>
      </c>
      <c r="H2482" s="6">
        <f t="shared" si="38"/>
        <v>0</v>
      </c>
      <c r="I2482" s="4"/>
      <c r="J2482" s="4"/>
      <c r="K2482" s="4"/>
    </row>
    <row r="2483" spans="2:11" ht="13.5" x14ac:dyDescent="0.35">
      <c r="B2483" s="3">
        <v>45615</v>
      </c>
      <c r="C2483" s="2">
        <v>9.6999999999999993</v>
      </c>
      <c r="D2483" s="2">
        <v>9.4342000000000006</v>
      </c>
      <c r="E2483" s="2">
        <v>1575</v>
      </c>
      <c r="F2483" s="2">
        <v>9.6270000000000007</v>
      </c>
      <c r="G2483" s="2">
        <v>15162.525</v>
      </c>
      <c r="H2483" s="6">
        <f t="shared" si="38"/>
        <v>0</v>
      </c>
      <c r="I2483" s="4"/>
      <c r="J2483" s="4"/>
      <c r="K2483" s="4"/>
    </row>
    <row r="2484" spans="2:11" ht="13.5" x14ac:dyDescent="0.35">
      <c r="B2484" s="3">
        <v>45616</v>
      </c>
      <c r="C2484" s="2">
        <v>9.69</v>
      </c>
      <c r="D2484" s="2">
        <v>9.4245000000000001</v>
      </c>
      <c r="E2484" s="2">
        <v>15962</v>
      </c>
      <c r="F2484" s="2">
        <v>9.673</v>
      </c>
      <c r="G2484" s="2">
        <v>154400.42600000001</v>
      </c>
      <c r="H2484" s="6">
        <f t="shared" si="38"/>
        <v>-1.0281740900129831E-3</v>
      </c>
      <c r="I2484" s="4"/>
      <c r="J2484" s="4"/>
      <c r="K2484" s="4"/>
    </row>
    <row r="2485" spans="2:11" ht="13.5" x14ac:dyDescent="0.35">
      <c r="B2485" s="3">
        <v>45617</v>
      </c>
      <c r="C2485" s="2">
        <v>9.67</v>
      </c>
      <c r="D2485" s="2">
        <v>9.4049999999999994</v>
      </c>
      <c r="E2485" s="2">
        <v>15909</v>
      </c>
      <c r="F2485" s="2">
        <v>9.5749999999999993</v>
      </c>
      <c r="G2485" s="2">
        <v>152328.67499999999</v>
      </c>
      <c r="H2485" s="6">
        <f t="shared" si="38"/>
        <v>-2.0690752825084343E-3</v>
      </c>
      <c r="I2485" s="4"/>
      <c r="J2485" s="4"/>
      <c r="K2485" s="4"/>
    </row>
    <row r="2486" spans="2:11" ht="13.5" x14ac:dyDescent="0.35">
      <c r="B2486" s="3">
        <v>45618</v>
      </c>
      <c r="C2486" s="2">
        <v>9.6199999999999992</v>
      </c>
      <c r="D2486" s="2">
        <v>9.3564000000000007</v>
      </c>
      <c r="E2486" s="2">
        <v>12768</v>
      </c>
      <c r="F2486" s="2">
        <v>9.5909999999999993</v>
      </c>
      <c r="G2486" s="2">
        <v>122457.88800000001</v>
      </c>
      <c r="H2486" s="6">
        <f t="shared" si="38"/>
        <v>-5.1674641148323919E-3</v>
      </c>
      <c r="I2486" s="4"/>
      <c r="J2486" s="4"/>
      <c r="K2486" s="4"/>
    </row>
    <row r="2487" spans="2:11" ht="13.5" x14ac:dyDescent="0.35">
      <c r="B2487" s="3">
        <v>45621</v>
      </c>
      <c r="C2487" s="2">
        <v>9.58</v>
      </c>
      <c r="D2487" s="2">
        <v>9.3175000000000008</v>
      </c>
      <c r="E2487" s="2">
        <v>9980</v>
      </c>
      <c r="F2487" s="2">
        <v>9.5760000000000005</v>
      </c>
      <c r="G2487" s="2">
        <v>95568.48</v>
      </c>
      <c r="H2487" s="6">
        <f t="shared" si="38"/>
        <v>-4.1575819759736574E-3</v>
      </c>
      <c r="I2487" s="4"/>
      <c r="J2487" s="4"/>
      <c r="K2487" s="4"/>
    </row>
    <row r="2488" spans="2:11" ht="13.5" x14ac:dyDescent="0.35">
      <c r="B2488" s="3">
        <v>45622</v>
      </c>
      <c r="C2488" s="2">
        <v>9.58</v>
      </c>
      <c r="D2488" s="2">
        <v>9.3175000000000008</v>
      </c>
      <c r="E2488" s="2">
        <v>4448</v>
      </c>
      <c r="F2488" s="2">
        <v>9.5670000000000002</v>
      </c>
      <c r="G2488" s="2">
        <v>42554.016000000003</v>
      </c>
      <c r="H2488" s="6">
        <f t="shared" si="38"/>
        <v>0</v>
      </c>
      <c r="I2488" s="4"/>
      <c r="J2488" s="4"/>
      <c r="K2488" s="4"/>
    </row>
    <row r="2489" spans="2:11" ht="13.5" x14ac:dyDescent="0.35">
      <c r="B2489" s="3">
        <v>45623</v>
      </c>
      <c r="C2489" s="2">
        <v>9.56</v>
      </c>
      <c r="D2489" s="2">
        <v>9.2980999999999998</v>
      </c>
      <c r="E2489" s="2">
        <v>10691</v>
      </c>
      <c r="F2489" s="2">
        <v>9.5139999999999993</v>
      </c>
      <c r="G2489" s="2">
        <v>101714.174</v>
      </c>
      <c r="H2489" s="6">
        <f t="shared" si="38"/>
        <v>-2.0821035685539007E-3</v>
      </c>
      <c r="I2489" s="4"/>
      <c r="J2489" s="4"/>
      <c r="K2489" s="4"/>
    </row>
    <row r="2490" spans="2:11" ht="13.5" x14ac:dyDescent="0.35">
      <c r="B2490" s="3">
        <v>45624</v>
      </c>
      <c r="C2490" s="2">
        <v>9.5</v>
      </c>
      <c r="D2490" s="2">
        <v>9.2396999999999991</v>
      </c>
      <c r="E2490" s="2">
        <v>11727</v>
      </c>
      <c r="F2490" s="2">
        <v>9.4969999999999999</v>
      </c>
      <c r="G2490" s="2">
        <v>111371.319</v>
      </c>
      <c r="H2490" s="6">
        <f t="shared" si="38"/>
        <v>-6.2808530775105313E-3</v>
      </c>
      <c r="I2490" s="4"/>
      <c r="J2490" s="4"/>
      <c r="K2490" s="4"/>
    </row>
    <row r="2491" spans="2:11" ht="13.5" x14ac:dyDescent="0.35">
      <c r="B2491" s="3">
        <v>45625</v>
      </c>
      <c r="C2491" s="2">
        <v>9.49</v>
      </c>
      <c r="D2491" s="2">
        <v>9.23</v>
      </c>
      <c r="E2491" s="2">
        <v>9958</v>
      </c>
      <c r="F2491" s="2">
        <v>9.4619999999999997</v>
      </c>
      <c r="G2491" s="2">
        <v>94222.596000000005</v>
      </c>
      <c r="H2491" s="6">
        <f t="shared" si="38"/>
        <v>-1.0498176347715521E-3</v>
      </c>
      <c r="I2491" s="4"/>
      <c r="J2491" s="4"/>
      <c r="K2491" s="4"/>
    </row>
    <row r="2492" spans="2:11" ht="13.5" x14ac:dyDescent="0.35">
      <c r="B2492" s="3">
        <v>45628</v>
      </c>
      <c r="C2492" s="2">
        <v>9.61</v>
      </c>
      <c r="D2492" s="2">
        <v>9.3467000000000002</v>
      </c>
      <c r="E2492" s="2">
        <v>275024</v>
      </c>
      <c r="F2492" s="2">
        <v>9.5510000000000002</v>
      </c>
      <c r="G2492" s="2">
        <v>2626754.2239999999</v>
      </c>
      <c r="H2492" s="6">
        <f t="shared" si="38"/>
        <v>1.26435536294691E-2</v>
      </c>
      <c r="I2492" s="4"/>
      <c r="J2492" s="4"/>
      <c r="K2492" s="4"/>
    </row>
    <row r="2493" spans="2:11" ht="13.5" x14ac:dyDescent="0.35">
      <c r="B2493" s="3">
        <v>45629</v>
      </c>
      <c r="C2493" s="2">
        <v>9.6199999999999992</v>
      </c>
      <c r="D2493" s="2">
        <v>9.3564000000000007</v>
      </c>
      <c r="E2493" s="2">
        <v>20221</v>
      </c>
      <c r="F2493" s="2">
        <v>9.5890000000000004</v>
      </c>
      <c r="G2493" s="2">
        <v>193899.16899999999</v>
      </c>
      <c r="H2493" s="6">
        <f t="shared" si="38"/>
        <v>1.0377994372345839E-3</v>
      </c>
      <c r="I2493" s="4"/>
      <c r="J2493" s="4"/>
      <c r="K2493" s="4"/>
    </row>
    <row r="2494" spans="2:11" ht="13.5" x14ac:dyDescent="0.35">
      <c r="B2494" s="3">
        <v>45630</v>
      </c>
      <c r="C2494" s="2">
        <v>9.59</v>
      </c>
      <c r="D2494" s="2">
        <v>9.3271999999999995</v>
      </c>
      <c r="E2494" s="2">
        <v>3662</v>
      </c>
      <c r="F2494" s="2">
        <v>9.4960000000000004</v>
      </c>
      <c r="G2494" s="2">
        <v>34774.351999999999</v>
      </c>
      <c r="H2494" s="6">
        <f t="shared" si="38"/>
        <v>-3.1208584498312623E-3</v>
      </c>
      <c r="I2494" s="4"/>
      <c r="J2494" s="4"/>
      <c r="K2494" s="4"/>
    </row>
    <row r="2495" spans="2:11" ht="13.5" x14ac:dyDescent="0.35">
      <c r="B2495" s="3">
        <v>45631</v>
      </c>
      <c r="C2495" s="2">
        <v>9.59</v>
      </c>
      <c r="D2495" s="2">
        <v>9.3271999999999995</v>
      </c>
      <c r="E2495" s="2">
        <v>25857</v>
      </c>
      <c r="F2495" s="2">
        <v>9.5239999999999991</v>
      </c>
      <c r="G2495" s="2">
        <v>246262.068</v>
      </c>
      <c r="H2495" s="6">
        <f t="shared" si="38"/>
        <v>0</v>
      </c>
      <c r="I2495" s="4"/>
      <c r="J2495" s="4"/>
      <c r="K2495" s="4"/>
    </row>
    <row r="2496" spans="2:11" ht="13.5" x14ac:dyDescent="0.35">
      <c r="B2496" s="3">
        <v>45632</v>
      </c>
      <c r="C2496" s="2">
        <v>9.5500000000000007</v>
      </c>
      <c r="D2496" s="2">
        <v>9.2882999999999996</v>
      </c>
      <c r="E2496" s="2">
        <v>8301</v>
      </c>
      <c r="F2496" s="2">
        <v>9.5239999999999991</v>
      </c>
      <c r="G2496" s="2">
        <v>79058.724000000002</v>
      </c>
      <c r="H2496" s="6">
        <f t="shared" si="38"/>
        <v>-4.1705978214255012E-3</v>
      </c>
      <c r="I2496" s="4"/>
      <c r="J2496" s="4"/>
      <c r="K2496" s="4"/>
    </row>
    <row r="2497" spans="2:11" ht="13.5" x14ac:dyDescent="0.35">
      <c r="B2497" s="3">
        <v>45635</v>
      </c>
      <c r="C2497" s="2">
        <v>9.5500000000000007</v>
      </c>
      <c r="D2497" s="2">
        <v>9.2882999999999996</v>
      </c>
      <c r="E2497" s="2">
        <v>24100</v>
      </c>
      <c r="F2497" s="2">
        <v>9.5060000000000002</v>
      </c>
      <c r="G2497" s="2">
        <v>229094.6</v>
      </c>
      <c r="H2497" s="6">
        <f t="shared" si="38"/>
        <v>0</v>
      </c>
      <c r="I2497" s="4"/>
      <c r="J2497" s="4"/>
      <c r="K2497" s="4"/>
    </row>
    <row r="2498" spans="2:11" ht="13.5" x14ac:dyDescent="0.35">
      <c r="B2498" s="3">
        <v>45636</v>
      </c>
      <c r="C2498" s="2">
        <v>9.56</v>
      </c>
      <c r="D2498" s="2">
        <v>9.2980999999999998</v>
      </c>
      <c r="E2498" s="2">
        <v>7588</v>
      </c>
      <c r="F2498" s="2">
        <v>9.48</v>
      </c>
      <c r="G2498" s="2">
        <v>71934.240000000005</v>
      </c>
      <c r="H2498" s="6">
        <f t="shared" si="38"/>
        <v>1.0550908131735897E-3</v>
      </c>
      <c r="I2498" s="4"/>
      <c r="J2498" s="4"/>
      <c r="K2498" s="4"/>
    </row>
    <row r="2499" spans="2:11" ht="13.5" x14ac:dyDescent="0.35">
      <c r="B2499" s="3">
        <v>45637</v>
      </c>
      <c r="C2499" s="2">
        <v>9.5</v>
      </c>
      <c r="D2499" s="2">
        <v>9.2396999999999991</v>
      </c>
      <c r="E2499" s="2">
        <v>46490</v>
      </c>
      <c r="F2499" s="2">
        <v>9.4109999999999996</v>
      </c>
      <c r="G2499" s="2">
        <v>437517.39</v>
      </c>
      <c r="H2499" s="6">
        <f t="shared" si="38"/>
        <v>-6.2808530775105313E-3</v>
      </c>
      <c r="I2499" s="4"/>
      <c r="J2499" s="4"/>
      <c r="K2499" s="4"/>
    </row>
    <row r="2500" spans="2:11" ht="13.5" x14ac:dyDescent="0.35">
      <c r="B2500" s="3">
        <v>45638</v>
      </c>
      <c r="C2500" s="2">
        <v>9.49</v>
      </c>
      <c r="D2500" s="2">
        <v>9.23</v>
      </c>
      <c r="E2500" s="2">
        <v>15945</v>
      </c>
      <c r="F2500" s="2">
        <v>9.4079999999999995</v>
      </c>
      <c r="G2500" s="2">
        <v>150010.56</v>
      </c>
      <c r="H2500" s="6">
        <f t="shared" si="38"/>
        <v>-1.0498176347715521E-3</v>
      </c>
      <c r="I2500" s="4"/>
      <c r="J2500" s="4"/>
      <c r="K2500" s="4"/>
    </row>
    <row r="2501" spans="2:11" ht="13.5" x14ac:dyDescent="0.35">
      <c r="B2501" s="3">
        <v>45639</v>
      </c>
      <c r="C2501" s="2">
        <v>9.48</v>
      </c>
      <c r="D2501" s="2">
        <v>9.2202000000000002</v>
      </c>
      <c r="E2501" s="2">
        <v>13067</v>
      </c>
      <c r="F2501" s="2">
        <v>9.4269999999999996</v>
      </c>
      <c r="G2501" s="2">
        <v>123182.609</v>
      </c>
      <c r="H2501" s="6">
        <f t="shared" si="38"/>
        <v>-1.0617551462622158E-3</v>
      </c>
      <c r="I2501" s="4"/>
      <c r="J2501" s="4"/>
      <c r="K2501" s="4"/>
    </row>
    <row r="2502" spans="2:11" ht="13.5" x14ac:dyDescent="0.35">
      <c r="B2502" s="3">
        <v>45642</v>
      </c>
      <c r="C2502" s="2">
        <v>9.44</v>
      </c>
      <c r="D2502" s="2">
        <v>9.1813000000000002</v>
      </c>
      <c r="E2502" s="2">
        <v>10879</v>
      </c>
      <c r="F2502" s="2">
        <v>9.44</v>
      </c>
      <c r="G2502" s="2">
        <v>102697.76</v>
      </c>
      <c r="H2502" s="6">
        <f t="shared" si="38"/>
        <v>-4.2189974187110835E-3</v>
      </c>
      <c r="I2502" s="4"/>
      <c r="J2502" s="4"/>
      <c r="K2502" s="4"/>
    </row>
    <row r="2503" spans="2:11" ht="13.5" x14ac:dyDescent="0.35">
      <c r="B2503" s="3">
        <v>45644</v>
      </c>
      <c r="C2503" s="2">
        <v>9.4</v>
      </c>
      <c r="D2503" s="2">
        <v>9.1424000000000003</v>
      </c>
      <c r="E2503" s="2">
        <v>8186</v>
      </c>
      <c r="F2503" s="2">
        <v>9.3870000000000005</v>
      </c>
      <c r="G2503" s="2">
        <v>76841.982000000004</v>
      </c>
      <c r="H2503" s="6">
        <f t="shared" ref="H2503:H2566" si="39">(D2503-D2502)/D2502</f>
        <v>-4.2368727740080304E-3</v>
      </c>
      <c r="I2503" s="4"/>
      <c r="J2503" s="4"/>
      <c r="K2503" s="4"/>
    </row>
    <row r="2504" spans="2:11" ht="13.5" x14ac:dyDescent="0.35">
      <c r="B2504" s="3">
        <v>45645</v>
      </c>
      <c r="C2504" s="2">
        <v>9.43</v>
      </c>
      <c r="D2504" s="2">
        <v>9.1715999999999998</v>
      </c>
      <c r="E2504" s="2">
        <v>5441</v>
      </c>
      <c r="F2504" s="2">
        <v>9.3989999999999991</v>
      </c>
      <c r="G2504" s="2">
        <v>51139.959000000003</v>
      </c>
      <c r="H2504" s="6">
        <f t="shared" si="39"/>
        <v>3.1939096954847136E-3</v>
      </c>
      <c r="I2504" s="4"/>
      <c r="J2504" s="4"/>
      <c r="K2504" s="4"/>
    </row>
    <row r="2505" spans="2:11" ht="13.5" x14ac:dyDescent="0.35">
      <c r="B2505" s="3">
        <v>45646</v>
      </c>
      <c r="C2505" s="2">
        <v>9.39</v>
      </c>
      <c r="D2505" s="2">
        <v>9.1326999999999998</v>
      </c>
      <c r="E2505" s="2">
        <v>341</v>
      </c>
      <c r="F2505" s="2">
        <v>9.3379999999999992</v>
      </c>
      <c r="G2505" s="2">
        <v>3184.2579999999998</v>
      </c>
      <c r="H2505" s="6">
        <f t="shared" si="39"/>
        <v>-4.2413537441667688E-3</v>
      </c>
      <c r="I2505" s="4"/>
      <c r="J2505" s="4"/>
      <c r="K2505" s="4"/>
    </row>
    <row r="2506" spans="2:11" ht="13.5" x14ac:dyDescent="0.35">
      <c r="B2506" s="3">
        <v>45649</v>
      </c>
      <c r="C2506" s="2">
        <v>9.35</v>
      </c>
      <c r="D2506" s="2">
        <v>9.0937999999999999</v>
      </c>
      <c r="E2506" s="2">
        <v>130056</v>
      </c>
      <c r="F2506" s="2">
        <v>9.0250000000000004</v>
      </c>
      <c r="G2506" s="2">
        <v>1173755.3999999999</v>
      </c>
      <c r="H2506" s="6">
        <f t="shared" si="39"/>
        <v>-4.259419448793887E-3</v>
      </c>
      <c r="I2506" s="4"/>
      <c r="J2506" s="4"/>
      <c r="K2506" s="4"/>
    </row>
    <row r="2507" spans="2:11" ht="13.5" x14ac:dyDescent="0.35">
      <c r="B2507" s="3">
        <v>45650</v>
      </c>
      <c r="C2507" s="2">
        <v>9.3000000000000007</v>
      </c>
      <c r="D2507" s="2">
        <v>9.0451999999999995</v>
      </c>
      <c r="E2507" s="2">
        <v>32637</v>
      </c>
      <c r="F2507" s="2">
        <v>9.2859999999999996</v>
      </c>
      <c r="G2507" s="2">
        <v>303067.18199999997</v>
      </c>
      <c r="H2507" s="6">
        <f t="shared" si="39"/>
        <v>-5.3443005124370916E-3</v>
      </c>
      <c r="I2507" s="4"/>
      <c r="J2507" s="4"/>
      <c r="K2507" s="4"/>
    </row>
    <row r="2508" spans="2:11" ht="13.5" x14ac:dyDescent="0.35">
      <c r="B2508" s="3">
        <v>45651</v>
      </c>
      <c r="C2508" s="2">
        <v>9.19</v>
      </c>
      <c r="D2508" s="2">
        <v>8.9382000000000001</v>
      </c>
      <c r="E2508" s="2">
        <v>8727</v>
      </c>
      <c r="F2508" s="2">
        <v>9.19</v>
      </c>
      <c r="G2508" s="2">
        <v>80201.13</v>
      </c>
      <c r="H2508" s="6">
        <f t="shared" si="39"/>
        <v>-1.1829478618493712E-2</v>
      </c>
      <c r="I2508" s="4"/>
      <c r="J2508" s="4"/>
      <c r="K2508" s="4"/>
    </row>
    <row r="2509" spans="2:11" ht="13.5" x14ac:dyDescent="0.35">
      <c r="B2509" s="3">
        <v>45652</v>
      </c>
      <c r="C2509" s="2">
        <v>9.35</v>
      </c>
      <c r="D2509" s="2">
        <v>9.0937999999999999</v>
      </c>
      <c r="E2509" s="2">
        <v>98824</v>
      </c>
      <c r="F2509" s="2">
        <v>9.2569999999999997</v>
      </c>
      <c r="G2509" s="2">
        <v>914813.76800000004</v>
      </c>
      <c r="H2509" s="6">
        <f t="shared" si="39"/>
        <v>1.7408426752589978E-2</v>
      </c>
      <c r="I2509" s="4"/>
      <c r="J2509" s="4"/>
      <c r="K2509" s="4"/>
    </row>
    <row r="2510" spans="2:11" ht="13.5" x14ac:dyDescent="0.35">
      <c r="B2510" s="3">
        <v>45653</v>
      </c>
      <c r="C2510" s="2">
        <v>9.3000000000000007</v>
      </c>
      <c r="D2510" s="2">
        <v>9.0451999999999995</v>
      </c>
      <c r="E2510" s="2">
        <v>8512</v>
      </c>
      <c r="F2510" s="2">
        <v>9.2189999999999994</v>
      </c>
      <c r="G2510" s="2">
        <v>78472.127999999997</v>
      </c>
      <c r="H2510" s="6">
        <f t="shared" si="39"/>
        <v>-5.3443005124370916E-3</v>
      </c>
      <c r="I2510" s="4"/>
      <c r="J2510" s="4"/>
      <c r="K2510" s="4"/>
    </row>
    <row r="2511" spans="2:11" ht="13.5" x14ac:dyDescent="0.35">
      <c r="B2511" s="3">
        <v>45656</v>
      </c>
      <c r="C2511" s="2">
        <v>9.3000000000000007</v>
      </c>
      <c r="D2511" s="2">
        <v>9.0451999999999995</v>
      </c>
      <c r="E2511" s="2">
        <v>6941</v>
      </c>
      <c r="F2511" s="2">
        <v>9.2409999999999997</v>
      </c>
      <c r="G2511" s="2">
        <v>64141.781000000003</v>
      </c>
      <c r="H2511" s="6">
        <f t="shared" si="39"/>
        <v>0</v>
      </c>
      <c r="I2511" s="8"/>
      <c r="J2511" s="8"/>
      <c r="K2511" s="8"/>
    </row>
    <row r="2512" spans="2:11" ht="13.5" x14ac:dyDescent="0.35">
      <c r="B2512" s="3">
        <v>45657</v>
      </c>
      <c r="C2512" s="2">
        <v>9.3000000000000007</v>
      </c>
      <c r="D2512" s="2">
        <v>9.0451999999999995</v>
      </c>
      <c r="E2512" s="2">
        <v>18848</v>
      </c>
      <c r="F2512" s="2">
        <v>9.3049999999999997</v>
      </c>
      <c r="G2512" s="2">
        <v>175380.64</v>
      </c>
      <c r="H2512" s="6">
        <f t="shared" si="39"/>
        <v>0</v>
      </c>
      <c r="I2512" s="9"/>
      <c r="J2512" s="10"/>
      <c r="K2512" s="11"/>
    </row>
    <row r="2513" spans="2:11" ht="13.5" x14ac:dyDescent="0.35">
      <c r="B2513" s="3">
        <v>45659</v>
      </c>
      <c r="C2513" s="2">
        <v>9.14</v>
      </c>
      <c r="D2513" s="2">
        <v>8.8895999999999997</v>
      </c>
      <c r="E2513" s="2">
        <v>80375</v>
      </c>
      <c r="F2513" s="2">
        <v>9.1419999999999995</v>
      </c>
      <c r="G2513" s="2">
        <v>734788.25</v>
      </c>
      <c r="H2513" s="6">
        <f t="shared" si="39"/>
        <v>-1.72024941405386E-2</v>
      </c>
      <c r="I2513" s="4"/>
      <c r="J2513" s="4"/>
      <c r="K2513" s="4"/>
    </row>
    <row r="2514" spans="2:11" ht="13.5" x14ac:dyDescent="0.35">
      <c r="B2514" s="3">
        <v>45660</v>
      </c>
      <c r="C2514" s="2">
        <v>9.19</v>
      </c>
      <c r="D2514" s="2">
        <v>8.9382000000000001</v>
      </c>
      <c r="E2514" s="2">
        <v>5764</v>
      </c>
      <c r="F2514" s="2">
        <v>9.1809999999999992</v>
      </c>
      <c r="G2514" s="2">
        <v>52919.284</v>
      </c>
      <c r="H2514" s="6">
        <f t="shared" si="39"/>
        <v>5.4670626349892486E-3</v>
      </c>
      <c r="I2514" s="4"/>
      <c r="J2514" s="4"/>
      <c r="K2514" s="4"/>
    </row>
    <row r="2515" spans="2:11" ht="13.5" x14ac:dyDescent="0.35">
      <c r="B2515" s="3">
        <v>45663</v>
      </c>
      <c r="C2515" s="2">
        <v>9.1300000000000008</v>
      </c>
      <c r="D2515" s="2">
        <v>8.8797999999999995</v>
      </c>
      <c r="E2515" s="2">
        <v>41006</v>
      </c>
      <c r="F2515" s="2">
        <v>9.1329999999999991</v>
      </c>
      <c r="G2515" s="2">
        <v>374507.79800000001</v>
      </c>
      <c r="H2515" s="6">
        <f t="shared" si="39"/>
        <v>-6.5337539996868131E-3</v>
      </c>
      <c r="I2515" s="4"/>
      <c r="J2515" s="4"/>
      <c r="K2515" s="4"/>
    </row>
    <row r="2516" spans="2:11" ht="13.5" x14ac:dyDescent="0.35">
      <c r="B2516" s="3">
        <v>45664</v>
      </c>
      <c r="C2516" s="2">
        <v>9</v>
      </c>
      <c r="D2516" s="2">
        <v>8.7533999999999992</v>
      </c>
      <c r="E2516" s="2">
        <v>71773</v>
      </c>
      <c r="F2516" s="2">
        <v>9.01</v>
      </c>
      <c r="G2516" s="2">
        <v>646674.73</v>
      </c>
      <c r="H2516" s="6">
        <f t="shared" si="39"/>
        <v>-1.4234554832316077E-2</v>
      </c>
      <c r="I2516" s="4"/>
      <c r="J2516" s="4"/>
      <c r="K2516" s="4"/>
    </row>
    <row r="2517" spans="2:11" ht="13.5" x14ac:dyDescent="0.35">
      <c r="B2517" s="3">
        <v>45665</v>
      </c>
      <c r="C2517" s="2">
        <v>9.09</v>
      </c>
      <c r="D2517" s="2">
        <v>8.8408999999999995</v>
      </c>
      <c r="E2517" s="2">
        <v>57841</v>
      </c>
      <c r="F2517" s="2">
        <v>9.0069999999999997</v>
      </c>
      <c r="G2517" s="2">
        <v>520973.88699999999</v>
      </c>
      <c r="H2517" s="6">
        <f t="shared" si="39"/>
        <v>9.9961157950054103E-3</v>
      </c>
      <c r="I2517" s="4"/>
      <c r="J2517" s="4"/>
      <c r="K2517" s="4"/>
    </row>
    <row r="2518" spans="2:11" ht="13.5" x14ac:dyDescent="0.35">
      <c r="B2518" s="3">
        <v>45666</v>
      </c>
      <c r="C2518" s="2">
        <v>9.1</v>
      </c>
      <c r="D2518" s="2">
        <v>8.8506999999999998</v>
      </c>
      <c r="E2518" s="2">
        <v>17462</v>
      </c>
      <c r="F2518" s="2">
        <v>9.0839999999999996</v>
      </c>
      <c r="G2518" s="2">
        <v>158624.80799999999</v>
      </c>
      <c r="H2518" s="6">
        <f t="shared" si="39"/>
        <v>1.1084844303182089E-3</v>
      </c>
      <c r="I2518" s="4"/>
      <c r="J2518" s="4"/>
      <c r="K2518" s="4"/>
    </row>
    <row r="2519" spans="2:11" ht="13.5" x14ac:dyDescent="0.35">
      <c r="B2519" s="3">
        <v>45667</v>
      </c>
      <c r="C2519" s="2">
        <v>9.1</v>
      </c>
      <c r="D2519" s="2">
        <v>8.8506999999999998</v>
      </c>
      <c r="E2519" s="2">
        <v>18413</v>
      </c>
      <c r="F2519" s="2">
        <v>9.0329999999999995</v>
      </c>
      <c r="G2519" s="2">
        <v>166324.62899999999</v>
      </c>
      <c r="H2519" s="6">
        <f t="shared" si="39"/>
        <v>0</v>
      </c>
      <c r="I2519" s="4"/>
      <c r="J2519" s="4"/>
      <c r="K2519" s="4"/>
    </row>
    <row r="2520" spans="2:11" ht="13.5" x14ac:dyDescent="0.35">
      <c r="B2520" s="3">
        <v>45670</v>
      </c>
      <c r="C2520" s="2">
        <v>9.09</v>
      </c>
      <c r="D2520" s="2">
        <v>8.8408999999999995</v>
      </c>
      <c r="E2520" s="2">
        <v>27632</v>
      </c>
      <c r="F2520" s="2">
        <v>9.0790000000000006</v>
      </c>
      <c r="G2520" s="2">
        <v>250870.92800000001</v>
      </c>
      <c r="H2520" s="6">
        <f t="shared" si="39"/>
        <v>-1.1072570531144715E-3</v>
      </c>
      <c r="I2520" s="4"/>
      <c r="J2520" s="4"/>
      <c r="K2520" s="4"/>
    </row>
    <row r="2521" spans="2:11" ht="13.5" x14ac:dyDescent="0.35">
      <c r="B2521" s="3">
        <v>45671</v>
      </c>
      <c r="C2521" s="2">
        <v>9.24</v>
      </c>
      <c r="D2521" s="2">
        <v>8.9868000000000006</v>
      </c>
      <c r="E2521" s="2">
        <v>26664</v>
      </c>
      <c r="F2521" s="2">
        <v>9.1280000000000001</v>
      </c>
      <c r="G2521" s="2">
        <v>243388.992</v>
      </c>
      <c r="H2521" s="6">
        <f t="shared" si="39"/>
        <v>1.6502844733002415E-2</v>
      </c>
      <c r="I2521" s="4"/>
      <c r="J2521" s="4"/>
      <c r="K2521" s="4"/>
    </row>
    <row r="2522" spans="2:11" ht="13.5" x14ac:dyDescent="0.35">
      <c r="B2522" s="3">
        <v>45672</v>
      </c>
      <c r="C2522" s="2">
        <v>9.19</v>
      </c>
      <c r="D2522" s="2">
        <v>8.9382000000000001</v>
      </c>
      <c r="E2522" s="2">
        <v>15030</v>
      </c>
      <c r="F2522" s="2">
        <v>9.1189999999999998</v>
      </c>
      <c r="G2522" s="2">
        <v>137058.57</v>
      </c>
      <c r="H2522" s="6">
        <f t="shared" si="39"/>
        <v>-5.4079316330618707E-3</v>
      </c>
      <c r="I2522" s="4"/>
      <c r="J2522" s="4"/>
      <c r="K2522" s="4"/>
    </row>
    <row r="2523" spans="2:11" ht="13.5" x14ac:dyDescent="0.35">
      <c r="B2523" s="3">
        <v>45673</v>
      </c>
      <c r="C2523" s="2">
        <v>9.17</v>
      </c>
      <c r="D2523" s="2">
        <v>8.9186999999999994</v>
      </c>
      <c r="E2523" s="2">
        <v>9170</v>
      </c>
      <c r="F2523" s="2">
        <v>9.08</v>
      </c>
      <c r="G2523" s="2">
        <v>83263.600000000006</v>
      </c>
      <c r="H2523" s="6">
        <f t="shared" si="39"/>
        <v>-2.1816473115393187E-3</v>
      </c>
      <c r="I2523" s="4"/>
      <c r="J2523" s="4"/>
      <c r="K2523" s="4"/>
    </row>
    <row r="2524" spans="2:11" ht="13.5" x14ac:dyDescent="0.35">
      <c r="B2524" s="3">
        <v>45674</v>
      </c>
      <c r="C2524" s="2">
        <v>9.1999999999999993</v>
      </c>
      <c r="D2524" s="2">
        <v>8.9479000000000006</v>
      </c>
      <c r="E2524" s="2">
        <v>30880</v>
      </c>
      <c r="F2524" s="2">
        <v>9.1780000000000008</v>
      </c>
      <c r="G2524" s="2">
        <v>283416.64</v>
      </c>
      <c r="H2524" s="6">
        <f t="shared" si="39"/>
        <v>3.2740197562426392E-3</v>
      </c>
      <c r="I2524" s="4"/>
      <c r="J2524" s="4"/>
      <c r="K2524" s="4"/>
    </row>
    <row r="2525" spans="2:11" ht="13.5" x14ac:dyDescent="0.35">
      <c r="B2525" s="3">
        <v>45677</v>
      </c>
      <c r="C2525" s="2">
        <v>9.19</v>
      </c>
      <c r="D2525" s="2">
        <v>8.9382000000000001</v>
      </c>
      <c r="E2525" s="2">
        <v>16831</v>
      </c>
      <c r="F2525" s="2">
        <v>9.1449999999999996</v>
      </c>
      <c r="G2525" s="2">
        <v>153919.495</v>
      </c>
      <c r="H2525" s="6">
        <f t="shared" si="39"/>
        <v>-1.0840532415427625E-3</v>
      </c>
      <c r="I2525" s="4"/>
      <c r="J2525" s="4"/>
      <c r="K2525" s="4"/>
    </row>
    <row r="2526" spans="2:11" ht="13.5" x14ac:dyDescent="0.35">
      <c r="B2526" s="3">
        <v>45678</v>
      </c>
      <c r="C2526" s="2">
        <v>9.14</v>
      </c>
      <c r="D2526" s="2">
        <v>8.8895999999999997</v>
      </c>
      <c r="E2526" s="2">
        <v>10973</v>
      </c>
      <c r="F2526" s="2">
        <v>9.0719999999999992</v>
      </c>
      <c r="G2526" s="2">
        <v>99547.055999999997</v>
      </c>
      <c r="H2526" s="6">
        <f t="shared" si="39"/>
        <v>-5.4373363764516815E-3</v>
      </c>
      <c r="I2526" s="4"/>
      <c r="J2526" s="4"/>
      <c r="K2526" s="4"/>
    </row>
    <row r="2527" spans="2:11" ht="13.5" x14ac:dyDescent="0.35">
      <c r="B2527" s="3">
        <v>45679</v>
      </c>
      <c r="C2527" s="2">
        <v>9.1199999999999992</v>
      </c>
      <c r="D2527" s="2">
        <v>8.8701000000000008</v>
      </c>
      <c r="E2527" s="2">
        <v>19128</v>
      </c>
      <c r="F2527" s="2">
        <v>9.077</v>
      </c>
      <c r="G2527" s="2">
        <v>173624.856</v>
      </c>
      <c r="H2527" s="6">
        <f t="shared" si="39"/>
        <v>-2.1935745140387601E-3</v>
      </c>
      <c r="I2527" s="4"/>
      <c r="J2527" s="4"/>
      <c r="K2527" s="4"/>
    </row>
    <row r="2528" spans="2:11" ht="13.5" x14ac:dyDescent="0.35">
      <c r="B2528" s="3">
        <v>45680</v>
      </c>
      <c r="C2528" s="2">
        <v>9.1</v>
      </c>
      <c r="D2528" s="2">
        <v>8.8506999999999998</v>
      </c>
      <c r="E2528" s="2">
        <v>49506</v>
      </c>
      <c r="F2528" s="2">
        <v>9.0640000000000001</v>
      </c>
      <c r="G2528" s="2">
        <v>448722.38400000002</v>
      </c>
      <c r="H2528" s="6">
        <f t="shared" si="39"/>
        <v>-2.1871230313075356E-3</v>
      </c>
      <c r="I2528" s="4"/>
      <c r="J2528" s="4"/>
      <c r="K2528" s="4"/>
    </row>
    <row r="2529" spans="2:11" ht="13.5" x14ac:dyDescent="0.35">
      <c r="B2529" s="3">
        <v>45681</v>
      </c>
      <c r="C2529" s="2">
        <v>9.15</v>
      </c>
      <c r="D2529" s="2">
        <v>8.8993000000000002</v>
      </c>
      <c r="E2529" s="2">
        <v>59105</v>
      </c>
      <c r="F2529" s="2">
        <v>9.0739999999999998</v>
      </c>
      <c r="G2529" s="2">
        <v>536318.77</v>
      </c>
      <c r="H2529" s="6">
        <f t="shared" si="39"/>
        <v>5.4910911001390195E-3</v>
      </c>
      <c r="I2529" s="4"/>
      <c r="J2529" s="4"/>
      <c r="K2529" s="4"/>
    </row>
    <row r="2530" spans="2:11" ht="13.5" x14ac:dyDescent="0.35">
      <c r="B2530" s="3">
        <v>45684</v>
      </c>
      <c r="C2530" s="2">
        <v>9.14</v>
      </c>
      <c r="D2530" s="2">
        <v>8.8895999999999997</v>
      </c>
      <c r="E2530" s="2">
        <v>16157</v>
      </c>
      <c r="F2530" s="2">
        <v>9.0730000000000004</v>
      </c>
      <c r="G2530" s="2">
        <v>146592.46100000001</v>
      </c>
      <c r="H2530" s="6">
        <f t="shared" si="39"/>
        <v>-1.0899733686919742E-3</v>
      </c>
      <c r="I2530" s="4"/>
      <c r="J2530" s="4"/>
      <c r="K2530" s="4"/>
    </row>
    <row r="2531" spans="2:11" ht="13.5" x14ac:dyDescent="0.35">
      <c r="B2531" s="3">
        <v>45685</v>
      </c>
      <c r="C2531" s="2">
        <v>9.1</v>
      </c>
      <c r="D2531" s="2">
        <v>8.8506999999999998</v>
      </c>
      <c r="E2531" s="2">
        <v>13333</v>
      </c>
      <c r="F2531" s="2">
        <v>9.0540000000000003</v>
      </c>
      <c r="G2531" s="2">
        <v>120716.982</v>
      </c>
      <c r="H2531" s="6">
        <f t="shared" si="39"/>
        <v>-4.375899928005752E-3</v>
      </c>
      <c r="I2531" s="4"/>
      <c r="J2531" s="4"/>
      <c r="K2531" s="4"/>
    </row>
    <row r="2532" spans="2:11" ht="13.5" x14ac:dyDescent="0.35">
      <c r="B2532" s="3">
        <v>45686</v>
      </c>
      <c r="C2532" s="2">
        <v>9.1300000000000008</v>
      </c>
      <c r="D2532" s="2">
        <v>8.8797999999999995</v>
      </c>
      <c r="E2532" s="2">
        <v>35297</v>
      </c>
      <c r="F2532" s="2">
        <v>9.0210000000000008</v>
      </c>
      <c r="G2532" s="2">
        <v>318414.23700000002</v>
      </c>
      <c r="H2532" s="6">
        <f t="shared" si="39"/>
        <v>3.2878755352683609E-3</v>
      </c>
      <c r="I2532" s="4"/>
      <c r="J2532" s="4"/>
      <c r="K2532" s="4"/>
    </row>
    <row r="2533" spans="2:11" ht="13.5" x14ac:dyDescent="0.35">
      <c r="B2533" s="3">
        <v>45687</v>
      </c>
      <c r="C2533" s="2">
        <v>9.17</v>
      </c>
      <c r="D2533" s="2">
        <v>8.9186999999999994</v>
      </c>
      <c r="E2533" s="2">
        <v>19659</v>
      </c>
      <c r="F2533" s="2">
        <v>9.1020000000000003</v>
      </c>
      <c r="G2533" s="2">
        <v>178936.21799999999</v>
      </c>
      <c r="H2533" s="6">
        <f t="shared" si="39"/>
        <v>4.3807292957048511E-3</v>
      </c>
      <c r="I2533" s="4"/>
      <c r="J2533" s="4"/>
      <c r="K2533" s="4"/>
    </row>
    <row r="2534" spans="2:11" ht="13.5" x14ac:dyDescent="0.35">
      <c r="B2534" s="3">
        <v>45688</v>
      </c>
      <c r="C2534" s="2">
        <v>9.15</v>
      </c>
      <c r="D2534" s="2">
        <v>8.8993000000000002</v>
      </c>
      <c r="E2534" s="2">
        <v>12844</v>
      </c>
      <c r="F2534" s="2">
        <v>9.0860000000000003</v>
      </c>
      <c r="G2534" s="2">
        <v>116700.584</v>
      </c>
      <c r="H2534" s="6">
        <f t="shared" si="39"/>
        <v>-2.175204906544586E-3</v>
      </c>
      <c r="I2534" s="4"/>
      <c r="J2534" s="4"/>
      <c r="K2534" s="4"/>
    </row>
    <row r="2535" spans="2:11" ht="13.5" x14ac:dyDescent="0.35">
      <c r="B2535" s="3">
        <v>45691</v>
      </c>
      <c r="C2535" s="2">
        <v>9.1</v>
      </c>
      <c r="D2535" s="2">
        <v>8.8506999999999998</v>
      </c>
      <c r="E2535" s="2">
        <v>14315</v>
      </c>
      <c r="F2535" s="2">
        <v>9.0760000000000005</v>
      </c>
      <c r="G2535" s="2">
        <v>129922.94</v>
      </c>
      <c r="H2535" s="6">
        <f t="shared" si="39"/>
        <v>-5.4611036823121392E-3</v>
      </c>
      <c r="I2535" s="4"/>
      <c r="J2535" s="4"/>
      <c r="K2535" s="4"/>
    </row>
    <row r="2536" spans="2:11" ht="13.5" x14ac:dyDescent="0.35">
      <c r="B2536" s="3">
        <v>45692</v>
      </c>
      <c r="C2536" s="2">
        <v>9.09</v>
      </c>
      <c r="D2536" s="2">
        <v>8.8408999999999995</v>
      </c>
      <c r="E2536" s="2">
        <v>10888</v>
      </c>
      <c r="F2536" s="2">
        <v>9.0340000000000007</v>
      </c>
      <c r="G2536" s="2">
        <v>98362.191999999995</v>
      </c>
      <c r="H2536" s="6">
        <f t="shared" si="39"/>
        <v>-1.1072570531144715E-3</v>
      </c>
      <c r="I2536" s="4"/>
      <c r="J2536" s="4"/>
      <c r="K2536" s="4"/>
    </row>
    <row r="2537" spans="2:11" ht="13.5" x14ac:dyDescent="0.35">
      <c r="B2537" s="3">
        <v>45693</v>
      </c>
      <c r="C2537" s="2">
        <v>9.15</v>
      </c>
      <c r="D2537" s="2">
        <v>8.8993000000000002</v>
      </c>
      <c r="E2537" s="2">
        <v>8994</v>
      </c>
      <c r="F2537" s="2">
        <v>9.0239999999999991</v>
      </c>
      <c r="G2537" s="2">
        <v>81161.856</v>
      </c>
      <c r="H2537" s="6">
        <f t="shared" si="39"/>
        <v>6.6056623194471918E-3</v>
      </c>
      <c r="I2537" s="4"/>
      <c r="J2537" s="4"/>
      <c r="K2537" s="4"/>
    </row>
    <row r="2538" spans="2:11" ht="13.5" x14ac:dyDescent="0.35">
      <c r="B2538" s="3">
        <v>45694</v>
      </c>
      <c r="C2538" s="2">
        <v>9.14</v>
      </c>
      <c r="D2538" s="2">
        <v>8.8895999999999997</v>
      </c>
      <c r="E2538" s="2">
        <v>29933</v>
      </c>
      <c r="F2538" s="2">
        <v>9.1340000000000003</v>
      </c>
      <c r="G2538" s="2">
        <v>273408.022</v>
      </c>
      <c r="H2538" s="6">
        <f t="shared" si="39"/>
        <v>-1.0899733686919742E-3</v>
      </c>
      <c r="I2538" s="4"/>
      <c r="J2538" s="4"/>
      <c r="K2538" s="4"/>
    </row>
    <row r="2539" spans="2:11" ht="13.5" x14ac:dyDescent="0.35">
      <c r="B2539" s="3">
        <v>45695</v>
      </c>
      <c r="C2539" s="2">
        <v>9.2100000000000009</v>
      </c>
      <c r="D2539" s="2">
        <v>8.9575999999999993</v>
      </c>
      <c r="E2539" s="2">
        <v>77680</v>
      </c>
      <c r="F2539" s="2">
        <v>9.1189999999999998</v>
      </c>
      <c r="G2539" s="2">
        <v>708363.92</v>
      </c>
      <c r="H2539" s="6">
        <f t="shared" si="39"/>
        <v>7.6493880489560406E-3</v>
      </c>
      <c r="I2539" s="4"/>
      <c r="J2539" s="4"/>
      <c r="K2539" s="4"/>
    </row>
    <row r="2540" spans="2:11" ht="13.5" x14ac:dyDescent="0.35">
      <c r="B2540" s="3">
        <v>45698</v>
      </c>
      <c r="C2540" s="2">
        <v>9.2100000000000009</v>
      </c>
      <c r="D2540" s="2">
        <v>8.9575999999999993</v>
      </c>
      <c r="E2540" s="2">
        <v>36282</v>
      </c>
      <c r="F2540" s="2">
        <v>9.1739999999999995</v>
      </c>
      <c r="G2540" s="2">
        <v>332851.06800000003</v>
      </c>
      <c r="H2540" s="6">
        <f t="shared" si="39"/>
        <v>0</v>
      </c>
      <c r="I2540" s="4"/>
      <c r="J2540" s="4"/>
      <c r="K2540" s="4"/>
    </row>
    <row r="2541" spans="2:11" ht="13.5" x14ac:dyDescent="0.35">
      <c r="B2541" s="3">
        <v>45699</v>
      </c>
      <c r="C2541" s="2">
        <v>9.25</v>
      </c>
      <c r="D2541" s="2">
        <v>8.9966000000000008</v>
      </c>
      <c r="E2541" s="2">
        <v>17320</v>
      </c>
      <c r="F2541" s="2">
        <v>9.1980000000000004</v>
      </c>
      <c r="G2541" s="2">
        <v>159309.35999999999</v>
      </c>
      <c r="H2541" s="6">
        <f t="shared" si="39"/>
        <v>4.3538447798519113E-3</v>
      </c>
      <c r="I2541" s="4"/>
      <c r="J2541" s="4"/>
      <c r="K2541" s="4"/>
    </row>
    <row r="2542" spans="2:11" ht="13.5" x14ac:dyDescent="0.35">
      <c r="B2542" s="3">
        <v>45700</v>
      </c>
      <c r="C2542" s="2">
        <v>9.33</v>
      </c>
      <c r="D2542" s="2">
        <v>9.0744000000000007</v>
      </c>
      <c r="E2542" s="2">
        <v>76126</v>
      </c>
      <c r="F2542" s="2">
        <v>9.2959999999999994</v>
      </c>
      <c r="G2542" s="2">
        <v>707667.29599999997</v>
      </c>
      <c r="H2542" s="6">
        <f t="shared" si="39"/>
        <v>8.6477113576239762E-3</v>
      </c>
      <c r="I2542" s="4"/>
      <c r="J2542" s="4"/>
      <c r="K2542" s="4"/>
    </row>
    <row r="2543" spans="2:11" ht="13.5" x14ac:dyDescent="0.35">
      <c r="B2543" s="3">
        <v>45701</v>
      </c>
      <c r="C2543" s="2">
        <v>9.35</v>
      </c>
      <c r="D2543" s="2">
        <v>9.0937999999999999</v>
      </c>
      <c r="E2543" s="2">
        <v>40899</v>
      </c>
      <c r="F2543" s="2">
        <v>9.2609999999999992</v>
      </c>
      <c r="G2543" s="2">
        <v>378765.63900000002</v>
      </c>
      <c r="H2543" s="6">
        <f t="shared" si="39"/>
        <v>2.137882394428193E-3</v>
      </c>
      <c r="I2543" s="4"/>
      <c r="J2543" s="4"/>
      <c r="K2543" s="4"/>
    </row>
    <row r="2544" spans="2:11" ht="13.5" x14ac:dyDescent="0.35">
      <c r="B2544" s="3">
        <v>45702</v>
      </c>
      <c r="C2544" s="2">
        <v>9.34</v>
      </c>
      <c r="D2544" s="2">
        <v>9.0840999999999994</v>
      </c>
      <c r="E2544" s="2">
        <v>47390</v>
      </c>
      <c r="F2544" s="2">
        <v>9.3000000000000007</v>
      </c>
      <c r="G2544" s="2">
        <v>440727</v>
      </c>
      <c r="H2544" s="6">
        <f t="shared" si="39"/>
        <v>-1.0666608018650603E-3</v>
      </c>
      <c r="I2544" s="4"/>
      <c r="J2544" s="4"/>
      <c r="K2544" s="4"/>
    </row>
    <row r="2545" spans="2:11" ht="13.5" x14ac:dyDescent="0.35">
      <c r="B2545" s="3">
        <v>45705</v>
      </c>
      <c r="C2545" s="2">
        <v>9.19</v>
      </c>
      <c r="D2545" s="2">
        <v>8.9382000000000001</v>
      </c>
      <c r="E2545" s="2">
        <v>29869</v>
      </c>
      <c r="F2545" s="2">
        <v>9.157</v>
      </c>
      <c r="G2545" s="2">
        <v>273510.43300000002</v>
      </c>
      <c r="H2545" s="6">
        <f t="shared" si="39"/>
        <v>-1.6061029711253647E-2</v>
      </c>
      <c r="I2545" s="4"/>
      <c r="J2545" s="4"/>
      <c r="K2545" s="4"/>
    </row>
    <row r="2546" spans="2:11" ht="13.5" x14ac:dyDescent="0.35">
      <c r="B2546" s="3">
        <v>45706</v>
      </c>
      <c r="C2546" s="2">
        <v>9.15</v>
      </c>
      <c r="D2546" s="2">
        <v>8.8993000000000002</v>
      </c>
      <c r="E2546" s="2">
        <v>43159</v>
      </c>
      <c r="F2546" s="2">
        <v>9.01</v>
      </c>
      <c r="G2546" s="2">
        <v>388862.59</v>
      </c>
      <c r="H2546" s="6">
        <f t="shared" si="39"/>
        <v>-4.3521066881474944E-3</v>
      </c>
      <c r="I2546" s="4"/>
      <c r="J2546" s="4"/>
      <c r="K2546" s="4"/>
    </row>
    <row r="2547" spans="2:11" ht="13.5" x14ac:dyDescent="0.35">
      <c r="B2547" s="3">
        <v>45707</v>
      </c>
      <c r="C2547" s="2">
        <v>9.1</v>
      </c>
      <c r="D2547" s="2">
        <v>8.8506999999999998</v>
      </c>
      <c r="E2547" s="2">
        <v>11461</v>
      </c>
      <c r="F2547" s="2">
        <v>9.0630000000000006</v>
      </c>
      <c r="G2547" s="2">
        <v>103871.04300000001</v>
      </c>
      <c r="H2547" s="6">
        <f t="shared" si="39"/>
        <v>-5.4611036823121392E-3</v>
      </c>
      <c r="I2547" s="4"/>
      <c r="J2547" s="4"/>
      <c r="K2547" s="4"/>
    </row>
    <row r="2548" spans="2:11" ht="13.5" x14ac:dyDescent="0.35">
      <c r="B2548" s="3">
        <v>45708</v>
      </c>
      <c r="C2548" s="2">
        <v>9.08</v>
      </c>
      <c r="D2548" s="2">
        <v>8.8312000000000008</v>
      </c>
      <c r="E2548" s="2">
        <v>34552</v>
      </c>
      <c r="F2548" s="2">
        <v>8.9939999999999998</v>
      </c>
      <c r="G2548" s="2">
        <v>310760.68800000002</v>
      </c>
      <c r="H2548" s="6">
        <f t="shared" si="39"/>
        <v>-2.2032155648704583E-3</v>
      </c>
      <c r="I2548" s="4"/>
      <c r="J2548" s="4"/>
      <c r="K2548" s="4"/>
    </row>
    <row r="2549" spans="2:11" ht="13.5" x14ac:dyDescent="0.35">
      <c r="B2549" s="3">
        <v>45709</v>
      </c>
      <c r="C2549" s="2">
        <v>9.1199999999999992</v>
      </c>
      <c r="D2549" s="2">
        <v>8.8701000000000008</v>
      </c>
      <c r="E2549" s="2">
        <v>13071</v>
      </c>
      <c r="F2549" s="2">
        <v>9.0670000000000002</v>
      </c>
      <c r="G2549" s="2">
        <v>118514.757</v>
      </c>
      <c r="H2549" s="6">
        <f t="shared" si="39"/>
        <v>4.4048373946915407E-3</v>
      </c>
      <c r="I2549" s="4"/>
      <c r="J2549" s="4"/>
      <c r="K2549" s="4"/>
    </row>
    <row r="2550" spans="2:11" ht="13.5" x14ac:dyDescent="0.35">
      <c r="B2550" s="3">
        <v>45712</v>
      </c>
      <c r="C2550" s="2">
        <v>9.15</v>
      </c>
      <c r="D2550" s="2">
        <v>8.8993000000000002</v>
      </c>
      <c r="E2550" s="2">
        <v>40478</v>
      </c>
      <c r="F2550" s="2">
        <v>9.1289999999999996</v>
      </c>
      <c r="G2550" s="2">
        <v>369523.66200000001</v>
      </c>
      <c r="H2550" s="6">
        <f t="shared" si="39"/>
        <v>3.2919583770193626E-3</v>
      </c>
      <c r="I2550" s="4"/>
      <c r="J2550" s="4"/>
      <c r="K2550" s="4"/>
    </row>
    <row r="2551" spans="2:11" ht="13.5" x14ac:dyDescent="0.35">
      <c r="B2551" s="3">
        <v>45713</v>
      </c>
      <c r="C2551" s="2">
        <v>9.14</v>
      </c>
      <c r="D2551" s="2">
        <v>8.8895999999999997</v>
      </c>
      <c r="E2551" s="2">
        <v>17879</v>
      </c>
      <c r="F2551" s="2">
        <v>9.0470000000000006</v>
      </c>
      <c r="G2551" s="2">
        <v>161751.31299999999</v>
      </c>
      <c r="H2551" s="6">
        <f t="shared" si="39"/>
        <v>-1.0899733686919742E-3</v>
      </c>
      <c r="I2551" s="4"/>
      <c r="J2551" s="4"/>
      <c r="K2551" s="4"/>
    </row>
    <row r="2552" spans="2:11" ht="13.5" x14ac:dyDescent="0.35">
      <c r="B2552" s="3">
        <v>45714</v>
      </c>
      <c r="C2552" s="2">
        <v>9.1</v>
      </c>
      <c r="D2552" s="2">
        <v>8.8506999999999998</v>
      </c>
      <c r="E2552" s="2">
        <v>21579</v>
      </c>
      <c r="F2552" s="2">
        <v>9.016</v>
      </c>
      <c r="G2552" s="2">
        <v>194556.264</v>
      </c>
      <c r="H2552" s="6">
        <f t="shared" si="39"/>
        <v>-4.375899928005752E-3</v>
      </c>
      <c r="I2552" s="4"/>
      <c r="J2552" s="4"/>
      <c r="K2552" s="4"/>
    </row>
    <row r="2553" spans="2:11" ht="13.5" x14ac:dyDescent="0.35">
      <c r="B2553" s="3">
        <v>45715</v>
      </c>
      <c r="C2553" s="2">
        <v>9.0500000000000007</v>
      </c>
      <c r="D2553" s="2">
        <v>8.8019999999999996</v>
      </c>
      <c r="E2553" s="2">
        <v>13270</v>
      </c>
      <c r="F2553" s="2">
        <v>9.0050000000000008</v>
      </c>
      <c r="G2553" s="2">
        <v>119496.35</v>
      </c>
      <c r="H2553" s="6">
        <f t="shared" si="39"/>
        <v>-5.502389641497304E-3</v>
      </c>
      <c r="I2553" s="4"/>
      <c r="J2553" s="4"/>
      <c r="K2553" s="4"/>
    </row>
    <row r="2554" spans="2:11" ht="13.5" x14ac:dyDescent="0.35">
      <c r="B2554" s="3">
        <v>45716</v>
      </c>
      <c r="C2554" s="2">
        <v>9.09</v>
      </c>
      <c r="D2554" s="2">
        <v>8.8408999999999995</v>
      </c>
      <c r="E2554" s="2">
        <v>61070</v>
      </c>
      <c r="F2554" s="2">
        <v>8.9450000000000003</v>
      </c>
      <c r="G2554" s="2">
        <v>546271.15</v>
      </c>
      <c r="H2554" s="6">
        <f t="shared" si="39"/>
        <v>4.4194501249715905E-3</v>
      </c>
      <c r="I2554" s="4"/>
      <c r="J2554" s="4"/>
      <c r="K2554" s="4"/>
    </row>
    <row r="2555" spans="2:11" ht="13.5" x14ac:dyDescent="0.35">
      <c r="B2555" s="3">
        <v>45719</v>
      </c>
      <c r="C2555" s="2">
        <v>9.1300000000000008</v>
      </c>
      <c r="D2555" s="2">
        <v>8.8797999999999995</v>
      </c>
      <c r="E2555" s="2">
        <v>26821</v>
      </c>
      <c r="F2555" s="2">
        <v>8.9580000000000002</v>
      </c>
      <c r="G2555" s="2">
        <v>240262.51800000001</v>
      </c>
      <c r="H2555" s="6">
        <f t="shared" si="39"/>
        <v>4.4000045244262393E-3</v>
      </c>
      <c r="I2555" s="4"/>
      <c r="J2555" s="4"/>
      <c r="K2555" s="4"/>
    </row>
    <row r="2556" spans="2:11" ht="13.5" x14ac:dyDescent="0.35">
      <c r="B2556" s="3">
        <v>45720</v>
      </c>
      <c r="C2556" s="2">
        <v>9.08</v>
      </c>
      <c r="D2556" s="2">
        <v>8.8312000000000008</v>
      </c>
      <c r="E2556" s="2">
        <v>12949</v>
      </c>
      <c r="F2556" s="2">
        <v>8.9689999999999994</v>
      </c>
      <c r="G2556" s="2">
        <v>116139.58100000001</v>
      </c>
      <c r="H2556" s="6">
        <f t="shared" si="39"/>
        <v>-5.4730962409061746E-3</v>
      </c>
      <c r="I2556" s="4"/>
      <c r="J2556" s="4"/>
      <c r="K2556" s="4"/>
    </row>
    <row r="2557" spans="2:11" ht="13.5" x14ac:dyDescent="0.35">
      <c r="B2557" s="3">
        <v>45721</v>
      </c>
      <c r="C2557" s="2">
        <v>9.02</v>
      </c>
      <c r="D2557" s="2">
        <v>8.7728999999999999</v>
      </c>
      <c r="E2557" s="2">
        <v>10933</v>
      </c>
      <c r="F2557" s="2">
        <v>8.923</v>
      </c>
      <c r="G2557" s="2">
        <v>97555.159</v>
      </c>
      <c r="H2557" s="6">
        <f t="shared" si="39"/>
        <v>-6.6015943473141702E-3</v>
      </c>
      <c r="I2557" s="4"/>
      <c r="J2557" s="4"/>
      <c r="K2557" s="4"/>
    </row>
    <row r="2558" spans="2:11" ht="13.5" x14ac:dyDescent="0.35">
      <c r="B2558" s="3">
        <v>45722</v>
      </c>
      <c r="C2558" s="2">
        <v>9.02</v>
      </c>
      <c r="D2558" s="2">
        <v>8.7728999999999999</v>
      </c>
      <c r="E2558" s="2">
        <v>21467</v>
      </c>
      <c r="F2558" s="2">
        <v>8.9730000000000008</v>
      </c>
      <c r="G2558" s="2">
        <v>192623.391</v>
      </c>
      <c r="H2558" s="6">
        <f t="shared" si="39"/>
        <v>0</v>
      </c>
      <c r="I2558" s="4"/>
      <c r="J2558" s="4"/>
      <c r="K2558" s="4"/>
    </row>
    <row r="2559" spans="2:11" ht="13.5" x14ac:dyDescent="0.35">
      <c r="B2559" s="3">
        <v>45723</v>
      </c>
      <c r="C2559" s="2">
        <v>9.01</v>
      </c>
      <c r="D2559" s="2">
        <v>8.7630999999999997</v>
      </c>
      <c r="E2559" s="2">
        <v>19677</v>
      </c>
      <c r="F2559" s="2">
        <v>8.9719999999999995</v>
      </c>
      <c r="G2559" s="2">
        <v>176542.04399999999</v>
      </c>
      <c r="H2559" s="6">
        <f t="shared" si="39"/>
        <v>-1.1170764513445102E-3</v>
      </c>
      <c r="I2559" s="4"/>
      <c r="J2559" s="4"/>
      <c r="K2559" s="4"/>
    </row>
    <row r="2560" spans="2:11" ht="13.5" x14ac:dyDescent="0.35">
      <c r="B2560" s="3">
        <v>45726</v>
      </c>
      <c r="C2560" s="2">
        <v>9</v>
      </c>
      <c r="D2560" s="2">
        <v>8.7533999999999992</v>
      </c>
      <c r="E2560" s="2">
        <v>16107</v>
      </c>
      <c r="F2560" s="2">
        <v>8.9450000000000003</v>
      </c>
      <c r="G2560" s="2">
        <v>144077.11499999999</v>
      </c>
      <c r="H2560" s="6">
        <f t="shared" si="39"/>
        <v>-1.1069142198537603E-3</v>
      </c>
      <c r="I2560" s="4"/>
      <c r="J2560" s="4"/>
      <c r="K2560" s="4"/>
    </row>
    <row r="2561" spans="2:11" ht="13.5" x14ac:dyDescent="0.35">
      <c r="B2561" s="3">
        <v>45727</v>
      </c>
      <c r="C2561" s="2">
        <v>8.9499999999999993</v>
      </c>
      <c r="D2561" s="2">
        <v>8.7048000000000005</v>
      </c>
      <c r="E2561" s="2">
        <v>10535</v>
      </c>
      <c r="F2561" s="2">
        <v>8.9540000000000006</v>
      </c>
      <c r="G2561" s="2">
        <v>94330.39</v>
      </c>
      <c r="H2561" s="6">
        <f t="shared" si="39"/>
        <v>-5.5521283158542567E-3</v>
      </c>
      <c r="I2561" s="4"/>
      <c r="J2561" s="4"/>
      <c r="K2561" s="4"/>
    </row>
    <row r="2562" spans="2:11" ht="13.5" x14ac:dyDescent="0.35">
      <c r="B2562" s="3">
        <v>45728</v>
      </c>
      <c r="C2562" s="2">
        <v>9</v>
      </c>
      <c r="D2562" s="2">
        <v>8.7533999999999992</v>
      </c>
      <c r="E2562" s="2">
        <v>42753</v>
      </c>
      <c r="F2562" s="2">
        <v>8.9</v>
      </c>
      <c r="G2562" s="2">
        <v>380501.7</v>
      </c>
      <c r="H2562" s="6">
        <f t="shared" si="39"/>
        <v>5.58312655086833E-3</v>
      </c>
      <c r="I2562" s="4"/>
      <c r="J2562" s="4"/>
      <c r="K2562" s="4"/>
    </row>
    <row r="2563" spans="2:11" ht="13.5" x14ac:dyDescent="0.35">
      <c r="B2563" s="3">
        <v>45729</v>
      </c>
      <c r="C2563" s="2">
        <v>8.9499999999999993</v>
      </c>
      <c r="D2563" s="2">
        <v>8.7048000000000005</v>
      </c>
      <c r="E2563" s="2">
        <v>44182</v>
      </c>
      <c r="F2563" s="2">
        <v>8.8889999999999993</v>
      </c>
      <c r="G2563" s="2">
        <v>392733.79800000001</v>
      </c>
      <c r="H2563" s="6">
        <f t="shared" si="39"/>
        <v>-5.5521283158542567E-3</v>
      </c>
      <c r="I2563" s="4"/>
      <c r="J2563" s="4"/>
      <c r="K2563" s="4"/>
    </row>
    <row r="2564" spans="2:11" ht="13.5" x14ac:dyDescent="0.35">
      <c r="B2564" s="3">
        <v>45730</v>
      </c>
      <c r="C2564" s="2">
        <v>9</v>
      </c>
      <c r="D2564" s="2">
        <v>8.7533999999999992</v>
      </c>
      <c r="E2564" s="2">
        <v>40544</v>
      </c>
      <c r="F2564" s="2">
        <v>8.9440000000000008</v>
      </c>
      <c r="G2564" s="2">
        <v>362625.53600000002</v>
      </c>
      <c r="H2564" s="6">
        <f t="shared" si="39"/>
        <v>5.58312655086833E-3</v>
      </c>
      <c r="I2564" s="4"/>
      <c r="J2564" s="4"/>
      <c r="K2564" s="4"/>
    </row>
    <row r="2565" spans="2:11" ht="13.5" x14ac:dyDescent="0.35">
      <c r="B2565" s="3">
        <v>45733</v>
      </c>
      <c r="C2565" s="2">
        <v>8.9700000000000006</v>
      </c>
      <c r="D2565" s="2">
        <v>8.7241999999999997</v>
      </c>
      <c r="E2565" s="2">
        <v>9457</v>
      </c>
      <c r="F2565" s="2">
        <v>8.8829999999999991</v>
      </c>
      <c r="G2565" s="2">
        <v>84006.531000000003</v>
      </c>
      <c r="H2565" s="6">
        <f t="shared" si="39"/>
        <v>-3.3358466424474433E-3</v>
      </c>
      <c r="I2565" s="4"/>
      <c r="J2565" s="4"/>
      <c r="K2565" s="4"/>
    </row>
    <row r="2566" spans="2:11" ht="13.5" x14ac:dyDescent="0.35">
      <c r="B2566" s="3">
        <v>45734</v>
      </c>
      <c r="C2566" s="2">
        <v>9.1</v>
      </c>
      <c r="D2566" s="2">
        <v>8.8506999999999998</v>
      </c>
      <c r="E2566" s="2">
        <v>60778</v>
      </c>
      <c r="F2566" s="2">
        <v>9.0749999999999993</v>
      </c>
      <c r="G2566" s="2">
        <v>551560.35</v>
      </c>
      <c r="H2566" s="6">
        <f t="shared" si="39"/>
        <v>1.4499896838678625E-2</v>
      </c>
      <c r="I2566" s="4"/>
      <c r="J2566" s="4"/>
      <c r="K2566" s="4"/>
    </row>
    <row r="2567" spans="2:11" ht="13.5" x14ac:dyDescent="0.35">
      <c r="B2567" s="3">
        <v>45735</v>
      </c>
      <c r="C2567" s="2">
        <v>9.08</v>
      </c>
      <c r="D2567" s="2">
        <v>8.8312000000000008</v>
      </c>
      <c r="E2567" s="2">
        <v>125388</v>
      </c>
      <c r="F2567" s="2">
        <v>9.0039999999999996</v>
      </c>
      <c r="G2567" s="2">
        <v>1128993.5519999999</v>
      </c>
      <c r="H2567" s="6">
        <f t="shared" ref="H2567:H2630" si="40">(D2567-D2566)/D2566</f>
        <v>-2.2032155648704583E-3</v>
      </c>
      <c r="I2567" s="4"/>
      <c r="J2567" s="4"/>
      <c r="K2567" s="4"/>
    </row>
    <row r="2568" spans="2:11" ht="13.5" x14ac:dyDescent="0.35">
      <c r="B2568" s="3">
        <v>45737</v>
      </c>
      <c r="C2568" s="2">
        <v>8.94</v>
      </c>
      <c r="D2568" s="2">
        <v>8.6950000000000003</v>
      </c>
      <c r="E2568" s="2">
        <v>6011</v>
      </c>
      <c r="F2568" s="2">
        <v>8.8620000000000001</v>
      </c>
      <c r="G2568" s="2">
        <v>53269.482000000004</v>
      </c>
      <c r="H2568" s="6">
        <f t="shared" si="40"/>
        <v>-1.5422592626143733E-2</v>
      </c>
      <c r="I2568" s="4"/>
      <c r="J2568" s="4"/>
      <c r="K2568" s="4"/>
    </row>
    <row r="2569" spans="2:11" ht="13.5" x14ac:dyDescent="0.35">
      <c r="B2569" s="3">
        <v>45740</v>
      </c>
      <c r="C2569" s="2">
        <v>8.94</v>
      </c>
      <c r="D2569" s="2">
        <v>8.6950000000000003</v>
      </c>
      <c r="E2569" s="2">
        <v>24786</v>
      </c>
      <c r="F2569" s="2">
        <v>8.8629999999999995</v>
      </c>
      <c r="G2569" s="2">
        <v>219678.318</v>
      </c>
      <c r="H2569" s="6">
        <f t="shared" si="40"/>
        <v>0</v>
      </c>
      <c r="I2569" s="4"/>
      <c r="J2569" s="4"/>
      <c r="K2569" s="4"/>
    </row>
    <row r="2570" spans="2:11" ht="13.5" x14ac:dyDescent="0.35">
      <c r="B2570" s="3">
        <v>45741</v>
      </c>
      <c r="C2570" s="2">
        <v>9.01</v>
      </c>
      <c r="D2570" s="2">
        <v>8.7630999999999997</v>
      </c>
      <c r="E2570" s="2">
        <v>19844</v>
      </c>
      <c r="F2570" s="2">
        <v>8.907</v>
      </c>
      <c r="G2570" s="2">
        <v>176750.508</v>
      </c>
      <c r="H2570" s="6">
        <f t="shared" si="40"/>
        <v>7.832087406555421E-3</v>
      </c>
      <c r="I2570" s="4"/>
      <c r="J2570" s="4"/>
      <c r="K2570" s="4"/>
    </row>
    <row r="2571" spans="2:11" ht="13.5" x14ac:dyDescent="0.35">
      <c r="B2571" s="3">
        <v>45742</v>
      </c>
      <c r="C2571" s="2">
        <v>9</v>
      </c>
      <c r="D2571" s="2">
        <v>8.7533999999999992</v>
      </c>
      <c r="E2571" s="2">
        <v>31189</v>
      </c>
      <c r="F2571" s="2">
        <v>9.0030000000000001</v>
      </c>
      <c r="G2571" s="2">
        <v>280794.56699999998</v>
      </c>
      <c r="H2571" s="6">
        <f t="shared" si="40"/>
        <v>-1.1069142198537603E-3</v>
      </c>
      <c r="I2571" s="4"/>
      <c r="J2571" s="4"/>
      <c r="K2571" s="4"/>
    </row>
    <row r="2572" spans="2:11" ht="13.5" x14ac:dyDescent="0.35">
      <c r="B2572" s="3">
        <v>45743</v>
      </c>
      <c r="C2572" s="2">
        <v>8.99</v>
      </c>
      <c r="D2572" s="2">
        <v>8.7437000000000005</v>
      </c>
      <c r="E2572" s="2">
        <v>18571</v>
      </c>
      <c r="F2572" s="2">
        <v>8.9160000000000004</v>
      </c>
      <c r="G2572" s="2">
        <v>165579.03599999999</v>
      </c>
      <c r="H2572" s="6">
        <f t="shared" si="40"/>
        <v>-1.108140836703305E-3</v>
      </c>
      <c r="I2572" s="4"/>
      <c r="J2572" s="4"/>
      <c r="K2572" s="4"/>
    </row>
    <row r="2573" spans="2:11" ht="13.5" x14ac:dyDescent="0.35">
      <c r="B2573" s="3">
        <v>45744</v>
      </c>
      <c r="C2573" s="2">
        <v>8.9</v>
      </c>
      <c r="D2573" s="2">
        <v>8.6561000000000003</v>
      </c>
      <c r="E2573" s="2">
        <v>23696</v>
      </c>
      <c r="F2573" s="2">
        <v>8.8420000000000005</v>
      </c>
      <c r="G2573" s="2">
        <v>209520.03200000001</v>
      </c>
      <c r="H2573" s="6">
        <f t="shared" si="40"/>
        <v>-1.0018641993664023E-2</v>
      </c>
      <c r="I2573" s="4"/>
      <c r="J2573" s="4"/>
      <c r="K2573" s="4"/>
    </row>
    <row r="2574" spans="2:11" ht="13.5" x14ac:dyDescent="0.35">
      <c r="B2574" s="3">
        <v>45749</v>
      </c>
      <c r="C2574" s="2">
        <v>8.89</v>
      </c>
      <c r="D2574" s="2">
        <v>8.6463999999999999</v>
      </c>
      <c r="E2574" s="2">
        <v>24880</v>
      </c>
      <c r="F2574" s="2">
        <v>8.8770000000000007</v>
      </c>
      <c r="G2574" s="2">
        <v>220859.76</v>
      </c>
      <c r="H2574" s="6">
        <f t="shared" si="40"/>
        <v>-1.1205970356165577E-3</v>
      </c>
      <c r="I2574" s="4"/>
      <c r="J2574" s="4"/>
      <c r="K2574" s="4"/>
    </row>
    <row r="2575" spans="2:11" ht="13.5" x14ac:dyDescent="0.35">
      <c r="B2575" s="3">
        <v>45750</v>
      </c>
      <c r="C2575" s="2">
        <v>8.89</v>
      </c>
      <c r="D2575" s="2">
        <v>8.6463999999999999</v>
      </c>
      <c r="E2575" s="2">
        <v>75723</v>
      </c>
      <c r="F2575" s="2">
        <v>8.8149999999999995</v>
      </c>
      <c r="G2575" s="2">
        <v>667498.245</v>
      </c>
      <c r="H2575" s="6">
        <f t="shared" si="40"/>
        <v>0</v>
      </c>
      <c r="I2575" s="4"/>
      <c r="J2575" s="4"/>
      <c r="K2575" s="4"/>
    </row>
    <row r="2576" spans="2:11" ht="13.5" x14ac:dyDescent="0.35">
      <c r="B2576" s="3">
        <v>45751</v>
      </c>
      <c r="C2576" s="2">
        <v>8.9</v>
      </c>
      <c r="D2576" s="2">
        <v>8.6561000000000003</v>
      </c>
      <c r="E2576" s="2">
        <v>67873</v>
      </c>
      <c r="F2576" s="2">
        <v>8.84</v>
      </c>
      <c r="G2576" s="2">
        <v>599997.31999999995</v>
      </c>
      <c r="H2576" s="6">
        <f t="shared" si="40"/>
        <v>1.121854182087399E-3</v>
      </c>
      <c r="I2576" s="4"/>
      <c r="J2576" s="4"/>
      <c r="K2576" s="4"/>
    </row>
    <row r="2577" spans="2:11" ht="13.5" x14ac:dyDescent="0.35">
      <c r="B2577" s="3">
        <v>45754</v>
      </c>
      <c r="C2577" s="2">
        <v>8.89</v>
      </c>
      <c r="D2577" s="2">
        <v>8.6463999999999999</v>
      </c>
      <c r="E2577" s="2">
        <v>51084</v>
      </c>
      <c r="F2577" s="2">
        <v>8.9109999999999996</v>
      </c>
      <c r="G2577" s="2">
        <v>455209.52399999998</v>
      </c>
      <c r="H2577" s="6">
        <f t="shared" si="40"/>
        <v>-1.1205970356165577E-3</v>
      </c>
      <c r="I2577" s="4"/>
      <c r="J2577" s="4"/>
      <c r="K2577" s="4"/>
    </row>
    <row r="2578" spans="2:11" ht="13.5" x14ac:dyDescent="0.35">
      <c r="B2578" s="3">
        <v>45755</v>
      </c>
      <c r="C2578" s="2">
        <v>8.85</v>
      </c>
      <c r="D2578" s="2">
        <v>8.6074999999999999</v>
      </c>
      <c r="E2578" s="2">
        <v>13691</v>
      </c>
      <c r="F2578" s="2">
        <v>8.7799999999999994</v>
      </c>
      <c r="G2578" s="2">
        <v>120206.98</v>
      </c>
      <c r="H2578" s="6">
        <f t="shared" si="40"/>
        <v>-4.4989822353811914E-3</v>
      </c>
      <c r="I2578" s="4"/>
      <c r="J2578" s="4"/>
      <c r="K2578" s="4"/>
    </row>
    <row r="2579" spans="2:11" ht="13.5" x14ac:dyDescent="0.35">
      <c r="B2579" s="3">
        <v>45757</v>
      </c>
      <c r="C2579" s="2">
        <v>8.84</v>
      </c>
      <c r="D2579" s="2">
        <v>8.5977999999999994</v>
      </c>
      <c r="E2579" s="2">
        <v>56019</v>
      </c>
      <c r="F2579" s="2">
        <v>8.8290000000000006</v>
      </c>
      <c r="G2579" s="2">
        <v>494591.75099999999</v>
      </c>
      <c r="H2579" s="6">
        <f t="shared" si="40"/>
        <v>-1.1269241940169022E-3</v>
      </c>
      <c r="I2579" s="4"/>
      <c r="J2579" s="4"/>
      <c r="K2579" s="4"/>
    </row>
    <row r="2580" spans="2:11" ht="13.5" x14ac:dyDescent="0.35">
      <c r="B2580" s="3">
        <v>45758</v>
      </c>
      <c r="C2580" s="2">
        <v>8.8000000000000007</v>
      </c>
      <c r="D2580" s="2">
        <v>8.5588999999999995</v>
      </c>
      <c r="E2580" s="2">
        <v>16639</v>
      </c>
      <c r="F2580" s="2">
        <v>8.7240000000000002</v>
      </c>
      <c r="G2580" s="2">
        <v>145158.636</v>
      </c>
      <c r="H2580" s="6">
        <f t="shared" si="40"/>
        <v>-4.5244132219870127E-3</v>
      </c>
      <c r="I2580" s="4"/>
      <c r="J2580" s="4"/>
      <c r="K2580" s="4"/>
    </row>
    <row r="2581" spans="2:11" ht="13.5" x14ac:dyDescent="0.35">
      <c r="B2581" s="3">
        <v>45761</v>
      </c>
      <c r="C2581" s="2">
        <v>8.7899999999999991</v>
      </c>
      <c r="D2581" s="2">
        <v>8.5492000000000008</v>
      </c>
      <c r="E2581" s="2">
        <v>44537</v>
      </c>
      <c r="F2581" s="2">
        <v>8.7490000000000006</v>
      </c>
      <c r="G2581" s="2">
        <v>389654.21299999999</v>
      </c>
      <c r="H2581" s="6">
        <f t="shared" si="40"/>
        <v>-1.1333232074213638E-3</v>
      </c>
      <c r="I2581" s="4"/>
      <c r="J2581" s="4"/>
      <c r="K2581" s="4"/>
    </row>
    <row r="2582" spans="2:11" ht="13.5" x14ac:dyDescent="0.35">
      <c r="B2582" s="3">
        <v>45762</v>
      </c>
      <c r="C2582" s="2">
        <v>8.8000000000000007</v>
      </c>
      <c r="D2582" s="2">
        <v>8.5588999999999995</v>
      </c>
      <c r="E2582" s="2">
        <v>33210</v>
      </c>
      <c r="F2582" s="2">
        <v>8.7789999999999999</v>
      </c>
      <c r="G2582" s="2">
        <v>291550.59000000003</v>
      </c>
      <c r="H2582" s="6">
        <f t="shared" si="40"/>
        <v>1.1346090862301395E-3</v>
      </c>
      <c r="I2582" s="4"/>
      <c r="J2582" s="4"/>
      <c r="K2582" s="4"/>
    </row>
    <row r="2583" spans="2:11" ht="13.5" x14ac:dyDescent="0.35">
      <c r="B2583" s="3">
        <v>45763</v>
      </c>
      <c r="C2583" s="2">
        <v>8.7899999999999991</v>
      </c>
      <c r="D2583" s="2">
        <v>8.5492000000000008</v>
      </c>
      <c r="E2583" s="2">
        <v>35351</v>
      </c>
      <c r="F2583" s="2">
        <v>8.7729999999999997</v>
      </c>
      <c r="G2583" s="2">
        <v>310134.32299999997</v>
      </c>
      <c r="H2583" s="6">
        <f t="shared" si="40"/>
        <v>-1.1333232074213638E-3</v>
      </c>
      <c r="I2583" s="4"/>
      <c r="J2583" s="4"/>
      <c r="K2583" s="4"/>
    </row>
    <row r="2584" spans="2:11" ht="13.5" x14ac:dyDescent="0.35">
      <c r="B2584" s="3">
        <v>45764</v>
      </c>
      <c r="C2584" s="2">
        <v>8.64</v>
      </c>
      <c r="D2584" s="2">
        <v>8.4032999999999998</v>
      </c>
      <c r="E2584" s="2">
        <v>43832</v>
      </c>
      <c r="F2584" s="2">
        <v>8.7330000000000005</v>
      </c>
      <c r="G2584" s="2">
        <v>382784.85600000003</v>
      </c>
      <c r="H2584" s="6">
        <f t="shared" si="40"/>
        <v>-1.7065924297010364E-2</v>
      </c>
      <c r="I2584" s="4"/>
      <c r="J2584" s="4"/>
      <c r="K2584" s="4"/>
    </row>
    <row r="2585" spans="2:11" ht="13.5" x14ac:dyDescent="0.35">
      <c r="B2585" s="3">
        <v>45765</v>
      </c>
      <c r="C2585" s="2">
        <v>8.77</v>
      </c>
      <c r="D2585" s="2">
        <v>8.5297000000000001</v>
      </c>
      <c r="E2585" s="2">
        <v>33320</v>
      </c>
      <c r="F2585" s="2">
        <v>8.6560000000000006</v>
      </c>
      <c r="G2585" s="2">
        <v>288417.91999999998</v>
      </c>
      <c r="H2585" s="6">
        <f t="shared" si="40"/>
        <v>1.5041709804481608E-2</v>
      </c>
      <c r="I2585" s="4"/>
      <c r="J2585" s="4"/>
      <c r="K2585" s="4"/>
    </row>
    <row r="2586" spans="2:11" ht="13.5" x14ac:dyDescent="0.35">
      <c r="B2586" s="3">
        <v>45768</v>
      </c>
      <c r="C2586" s="2">
        <v>8.92</v>
      </c>
      <c r="D2586" s="2">
        <v>8.6755999999999993</v>
      </c>
      <c r="E2586" s="2">
        <v>56226</v>
      </c>
      <c r="F2586" s="2">
        <v>8.7769999999999992</v>
      </c>
      <c r="G2586" s="2">
        <v>493495.60200000001</v>
      </c>
      <c r="H2586" s="6">
        <f t="shared" si="40"/>
        <v>1.7104939212398942E-2</v>
      </c>
      <c r="I2586" s="4"/>
      <c r="J2586" s="4"/>
      <c r="K2586" s="4"/>
    </row>
    <row r="2587" spans="2:11" ht="13.5" x14ac:dyDescent="0.35">
      <c r="B2587" s="3">
        <v>45769</v>
      </c>
      <c r="C2587" s="2">
        <v>9.06</v>
      </c>
      <c r="D2587" s="2">
        <v>8.8117999999999999</v>
      </c>
      <c r="E2587" s="2">
        <v>74161</v>
      </c>
      <c r="F2587" s="2">
        <v>8.9879999999999995</v>
      </c>
      <c r="G2587" s="2">
        <v>666559.06799999997</v>
      </c>
      <c r="H2587" s="6">
        <f t="shared" si="40"/>
        <v>1.5699202360643708E-2</v>
      </c>
      <c r="I2587" s="4"/>
      <c r="J2587" s="4"/>
      <c r="K2587" s="4"/>
    </row>
    <row r="2588" spans="2:11" ht="13.5" x14ac:dyDescent="0.35">
      <c r="B2588" s="3">
        <v>45770</v>
      </c>
      <c r="C2588" s="2">
        <v>9.1199999999999992</v>
      </c>
      <c r="D2588" s="2">
        <v>8.8701000000000008</v>
      </c>
      <c r="E2588" s="2">
        <v>47317</v>
      </c>
      <c r="F2588" s="2">
        <v>9.0809999999999995</v>
      </c>
      <c r="G2588" s="2">
        <v>429685.67700000003</v>
      </c>
      <c r="H2588" s="6">
        <f t="shared" si="40"/>
        <v>6.6161283733176994E-3</v>
      </c>
      <c r="I2588" s="4"/>
      <c r="J2588" s="4"/>
      <c r="K2588" s="4"/>
    </row>
    <row r="2589" spans="2:11" ht="13.5" x14ac:dyDescent="0.35">
      <c r="B2589" s="3">
        <v>45771</v>
      </c>
      <c r="C2589" s="2">
        <v>9.24</v>
      </c>
      <c r="D2589" s="2">
        <v>8.9868000000000006</v>
      </c>
      <c r="E2589" s="2">
        <v>47289</v>
      </c>
      <c r="F2589" s="2">
        <v>9.1969999999999992</v>
      </c>
      <c r="G2589" s="2">
        <v>434916.93300000002</v>
      </c>
      <c r="H2589" s="6">
        <f t="shared" si="40"/>
        <v>1.3156559678019391E-2</v>
      </c>
      <c r="I2589" s="4"/>
      <c r="J2589" s="4"/>
      <c r="K2589" s="4"/>
    </row>
    <row r="2590" spans="2:11" ht="13.5" x14ac:dyDescent="0.35">
      <c r="B2590" s="3">
        <v>45772</v>
      </c>
      <c r="C2590" s="2">
        <v>9.1999999999999993</v>
      </c>
      <c r="D2590" s="2">
        <v>8.9479000000000006</v>
      </c>
      <c r="E2590" s="2">
        <v>43104</v>
      </c>
      <c r="F2590" s="2">
        <v>9.15</v>
      </c>
      <c r="G2590" s="2">
        <v>394401.6</v>
      </c>
      <c r="H2590" s="6">
        <f t="shared" si="40"/>
        <v>-4.3285707927182013E-3</v>
      </c>
      <c r="I2590" s="4"/>
      <c r="J2590" s="4"/>
      <c r="K2590" s="4"/>
    </row>
    <row r="2591" spans="2:11" ht="13.5" x14ac:dyDescent="0.35">
      <c r="B2591" s="3">
        <v>45775</v>
      </c>
      <c r="C2591" s="2">
        <v>9.1999999999999993</v>
      </c>
      <c r="D2591" s="2">
        <v>8.9479000000000006</v>
      </c>
      <c r="E2591" s="2">
        <v>16287</v>
      </c>
      <c r="F2591" s="2">
        <v>9.2050000000000001</v>
      </c>
      <c r="G2591" s="2">
        <v>149921.83499999999</v>
      </c>
      <c r="H2591" s="6">
        <f t="shared" si="40"/>
        <v>0</v>
      </c>
      <c r="I2591" s="4"/>
      <c r="J2591" s="4"/>
      <c r="K2591" s="4"/>
    </row>
    <row r="2592" spans="2:11" ht="13.5" x14ac:dyDescent="0.35">
      <c r="B2592" s="3">
        <v>45776</v>
      </c>
      <c r="C2592" s="2">
        <v>9.18</v>
      </c>
      <c r="D2592" s="2">
        <v>8.9284999999999997</v>
      </c>
      <c r="E2592" s="2">
        <v>14616</v>
      </c>
      <c r="F2592" s="2">
        <v>9.14</v>
      </c>
      <c r="G2592" s="2">
        <v>133590.24</v>
      </c>
      <c r="H2592" s="6">
        <f t="shared" si="40"/>
        <v>-2.1681064830855251E-3</v>
      </c>
      <c r="I2592" s="4"/>
      <c r="J2592" s="4"/>
      <c r="K2592" s="4"/>
    </row>
    <row r="2593" spans="2:11" ht="13.5" x14ac:dyDescent="0.35">
      <c r="B2593" s="3">
        <v>45777</v>
      </c>
      <c r="C2593" s="2">
        <v>9</v>
      </c>
      <c r="D2593" s="2">
        <v>8.7533999999999992</v>
      </c>
      <c r="E2593" s="2">
        <v>13640</v>
      </c>
      <c r="F2593" s="2">
        <v>9.0129999999999999</v>
      </c>
      <c r="G2593" s="2">
        <v>122937.32</v>
      </c>
      <c r="H2593" s="6">
        <f t="shared" si="40"/>
        <v>-1.9611356890855181E-2</v>
      </c>
      <c r="I2593" s="4"/>
      <c r="J2593" s="4"/>
      <c r="K2593" s="4"/>
    </row>
    <row r="2594" spans="2:11" ht="13.5" x14ac:dyDescent="0.35">
      <c r="B2594" s="3">
        <v>45779</v>
      </c>
      <c r="C2594" s="2">
        <v>9.08</v>
      </c>
      <c r="D2594" s="2">
        <v>8.8312000000000008</v>
      </c>
      <c r="E2594" s="2">
        <v>28346</v>
      </c>
      <c r="F2594" s="2">
        <v>9.0619999999999994</v>
      </c>
      <c r="G2594" s="2">
        <v>256871.45199999999</v>
      </c>
      <c r="H2594" s="6">
        <f t="shared" si="40"/>
        <v>8.8879749583021059E-3</v>
      </c>
      <c r="I2594" s="4"/>
      <c r="J2594" s="4"/>
      <c r="K2594" s="4"/>
    </row>
    <row r="2595" spans="2:11" ht="13.5" x14ac:dyDescent="0.35">
      <c r="B2595" s="3">
        <v>45782</v>
      </c>
      <c r="C2595" s="2">
        <v>9.08</v>
      </c>
      <c r="D2595" s="2">
        <v>8.8312000000000008</v>
      </c>
      <c r="E2595" s="2">
        <v>20142</v>
      </c>
      <c r="F2595" s="2">
        <v>9.0709999999999997</v>
      </c>
      <c r="G2595" s="2">
        <v>182708.08199999999</v>
      </c>
      <c r="H2595" s="6">
        <f t="shared" si="40"/>
        <v>0</v>
      </c>
      <c r="I2595" s="4"/>
      <c r="J2595" s="4"/>
      <c r="K2595" s="4"/>
    </row>
    <row r="2596" spans="2:11" ht="13.5" x14ac:dyDescent="0.35">
      <c r="B2596" s="3">
        <v>45783</v>
      </c>
      <c r="C2596" s="2">
        <v>9.1300000000000008</v>
      </c>
      <c r="D2596" s="2">
        <v>8.8797999999999995</v>
      </c>
      <c r="E2596" s="2">
        <v>68404</v>
      </c>
      <c r="F2596" s="2">
        <v>9.0760000000000005</v>
      </c>
      <c r="G2596" s="2">
        <v>620834.70400000003</v>
      </c>
      <c r="H2596" s="6">
        <f t="shared" si="40"/>
        <v>5.5032158710026542E-3</v>
      </c>
      <c r="I2596" s="4"/>
      <c r="J2596" s="4"/>
      <c r="K2596" s="4"/>
    </row>
    <row r="2597" spans="2:11" ht="13.5" x14ac:dyDescent="0.35">
      <c r="B2597" s="3">
        <v>45784</v>
      </c>
      <c r="C2597" s="2">
        <v>9.16</v>
      </c>
      <c r="D2597" s="2">
        <v>8.9090000000000007</v>
      </c>
      <c r="E2597" s="2">
        <v>40099</v>
      </c>
      <c r="F2597" s="2">
        <v>9.1270000000000007</v>
      </c>
      <c r="G2597" s="2">
        <v>365983.57299999997</v>
      </c>
      <c r="H2597" s="6">
        <f t="shared" si="40"/>
        <v>3.2883623505035276E-3</v>
      </c>
      <c r="I2597" s="4"/>
      <c r="J2597" s="4"/>
      <c r="K2597" s="4"/>
    </row>
    <row r="2598" spans="2:11" ht="13.5" x14ac:dyDescent="0.35">
      <c r="B2598" s="3">
        <v>45785</v>
      </c>
      <c r="C2598" s="2">
        <v>9.1999999999999993</v>
      </c>
      <c r="D2598" s="2">
        <v>8.9479000000000006</v>
      </c>
      <c r="E2598" s="2">
        <v>31725</v>
      </c>
      <c r="F2598" s="2">
        <v>9.1519999999999992</v>
      </c>
      <c r="G2598" s="2">
        <v>290347.2</v>
      </c>
      <c r="H2598" s="6">
        <f t="shared" si="40"/>
        <v>4.3663710854192316E-3</v>
      </c>
      <c r="I2598" s="4"/>
      <c r="J2598" s="4"/>
      <c r="K2598" s="4"/>
    </row>
    <row r="2599" spans="2:11" ht="13.5" x14ac:dyDescent="0.35">
      <c r="B2599" s="3">
        <v>45786</v>
      </c>
      <c r="C2599" s="2">
        <v>9.23</v>
      </c>
      <c r="D2599" s="2">
        <v>8.9771000000000001</v>
      </c>
      <c r="E2599" s="2">
        <v>42364</v>
      </c>
      <c r="F2599" s="2">
        <v>9.1929999999999996</v>
      </c>
      <c r="G2599" s="2">
        <v>389452.25199999998</v>
      </c>
      <c r="H2599" s="6">
        <f t="shared" si="40"/>
        <v>3.2633355312419055E-3</v>
      </c>
      <c r="I2599" s="4"/>
      <c r="J2599" s="4"/>
      <c r="K2599" s="4"/>
    </row>
    <row r="2600" spans="2:11" ht="13.5" x14ac:dyDescent="0.35">
      <c r="B2600" s="3">
        <v>45789</v>
      </c>
      <c r="C2600" s="2">
        <v>9.2200000000000006</v>
      </c>
      <c r="D2600" s="2">
        <v>8.9673999999999996</v>
      </c>
      <c r="E2600" s="2">
        <v>22883</v>
      </c>
      <c r="F2600" s="2">
        <v>9.1630000000000003</v>
      </c>
      <c r="G2600" s="2">
        <v>209676.929</v>
      </c>
      <c r="H2600" s="6">
        <f t="shared" si="40"/>
        <v>-1.0805271190028501E-3</v>
      </c>
      <c r="I2600" s="4"/>
      <c r="J2600" s="4"/>
      <c r="K2600" s="4"/>
    </row>
    <row r="2601" spans="2:11" ht="13.5" x14ac:dyDescent="0.35">
      <c r="B2601" s="3">
        <v>45790</v>
      </c>
      <c r="C2601" s="2">
        <v>9.2200000000000006</v>
      </c>
      <c r="D2601" s="2">
        <v>8.9673999999999996</v>
      </c>
      <c r="E2601" s="2">
        <v>5101</v>
      </c>
      <c r="F2601" s="2">
        <v>9.1310000000000002</v>
      </c>
      <c r="G2601" s="2">
        <v>46577.231</v>
      </c>
      <c r="H2601" s="6">
        <f t="shared" si="40"/>
        <v>0</v>
      </c>
      <c r="I2601" s="4"/>
      <c r="J2601" s="4"/>
      <c r="K2601" s="4"/>
    </row>
    <row r="2602" spans="2:11" ht="13.5" x14ac:dyDescent="0.35">
      <c r="B2602" s="3">
        <v>45791</v>
      </c>
      <c r="C2602" s="2">
        <v>9.2100000000000009</v>
      </c>
      <c r="D2602" s="2">
        <v>8.9575999999999993</v>
      </c>
      <c r="E2602" s="2">
        <v>32321</v>
      </c>
      <c r="F2602" s="2">
        <v>9.1929999999999996</v>
      </c>
      <c r="G2602" s="2">
        <v>297126.95299999998</v>
      </c>
      <c r="H2602" s="6">
        <f t="shared" si="40"/>
        <v>-1.0928474251176766E-3</v>
      </c>
      <c r="I2602" s="4"/>
      <c r="J2602" s="4"/>
      <c r="K2602" s="4"/>
    </row>
    <row r="2603" spans="2:11" ht="13.5" x14ac:dyDescent="0.35">
      <c r="B2603" s="3">
        <v>45792</v>
      </c>
      <c r="C2603" s="2">
        <v>9.17</v>
      </c>
      <c r="D2603" s="2">
        <v>8.9186999999999994</v>
      </c>
      <c r="E2603" s="2">
        <v>7134</v>
      </c>
      <c r="F2603" s="2">
        <v>9.1530000000000005</v>
      </c>
      <c r="G2603" s="2">
        <v>65297.502</v>
      </c>
      <c r="H2603" s="6">
        <f t="shared" si="40"/>
        <v>-4.3426810752880164E-3</v>
      </c>
      <c r="I2603" s="4"/>
      <c r="J2603" s="4"/>
      <c r="K2603" s="4"/>
    </row>
    <row r="2604" spans="2:11" ht="13.5" x14ac:dyDescent="0.35">
      <c r="B2604" s="3">
        <v>45793</v>
      </c>
      <c r="C2604" s="2">
        <v>9.16</v>
      </c>
      <c r="D2604" s="2">
        <v>8.9090000000000007</v>
      </c>
      <c r="E2604" s="2">
        <v>4398</v>
      </c>
      <c r="F2604" s="2">
        <v>9.1379999999999999</v>
      </c>
      <c r="G2604" s="2">
        <v>40188.923999999999</v>
      </c>
      <c r="H2604" s="6">
        <f t="shared" si="40"/>
        <v>-1.0876024532721932E-3</v>
      </c>
      <c r="I2604" s="4"/>
      <c r="J2604" s="4"/>
      <c r="K2604" s="4"/>
    </row>
    <row r="2605" spans="2:11" ht="13.5" x14ac:dyDescent="0.35">
      <c r="B2605" s="3">
        <v>45796</v>
      </c>
      <c r="C2605" s="2">
        <v>9.15</v>
      </c>
      <c r="D2605" s="2">
        <v>8.8993000000000002</v>
      </c>
      <c r="E2605" s="2">
        <v>644</v>
      </c>
      <c r="F2605" s="2">
        <v>9.1519999999999992</v>
      </c>
      <c r="G2605" s="2">
        <v>5893.8879999999999</v>
      </c>
      <c r="H2605" s="6">
        <f t="shared" si="40"/>
        <v>-1.0887866202716899E-3</v>
      </c>
      <c r="I2605" s="4"/>
      <c r="J2605" s="4"/>
      <c r="K2605" s="4"/>
    </row>
    <row r="2606" spans="2:11" ht="13.5" x14ac:dyDescent="0.35">
      <c r="B2606" s="3">
        <v>45797</v>
      </c>
      <c r="C2606" s="2">
        <v>9.1300000000000008</v>
      </c>
      <c r="D2606" s="2">
        <v>8.8797999999999995</v>
      </c>
      <c r="E2606" s="2">
        <v>24564</v>
      </c>
      <c r="F2606" s="2">
        <v>9.0869999999999997</v>
      </c>
      <c r="G2606" s="2">
        <v>223213.068</v>
      </c>
      <c r="H2606" s="6">
        <f t="shared" si="40"/>
        <v>-2.191183576236416E-3</v>
      </c>
      <c r="I2606" s="4"/>
      <c r="J2606" s="4"/>
      <c r="K2606" s="4"/>
    </row>
    <row r="2607" spans="2:11" ht="13.5" x14ac:dyDescent="0.35">
      <c r="B2607" s="3">
        <v>45798</v>
      </c>
      <c r="C2607" s="2">
        <v>9.14</v>
      </c>
      <c r="D2607" s="2">
        <v>8.8895999999999997</v>
      </c>
      <c r="E2607" s="2">
        <v>41375</v>
      </c>
      <c r="F2607" s="2">
        <v>9.1240000000000006</v>
      </c>
      <c r="G2607" s="2">
        <v>377505.5</v>
      </c>
      <c r="H2607" s="6">
        <f t="shared" si="40"/>
        <v>1.1036284601004813E-3</v>
      </c>
      <c r="I2607" s="4"/>
      <c r="J2607" s="4"/>
      <c r="K2607" s="4"/>
    </row>
    <row r="2608" spans="2:11" ht="13.5" x14ac:dyDescent="0.35">
      <c r="B2608" s="3">
        <v>45799</v>
      </c>
      <c r="C2608" s="2">
        <v>9.2200000000000006</v>
      </c>
      <c r="D2608" s="2">
        <v>8.9673999999999996</v>
      </c>
      <c r="E2608" s="2">
        <v>5510</v>
      </c>
      <c r="F2608" s="2">
        <v>9.1929999999999996</v>
      </c>
      <c r="G2608" s="2">
        <v>50653.43</v>
      </c>
      <c r="H2608" s="6">
        <f t="shared" si="40"/>
        <v>8.7517998560115041E-3</v>
      </c>
      <c r="I2608" s="4"/>
      <c r="J2608" s="4"/>
      <c r="K2608" s="4"/>
    </row>
    <row r="2609" spans="2:11" ht="13.5" x14ac:dyDescent="0.35">
      <c r="B2609" s="3">
        <v>45800</v>
      </c>
      <c r="C2609" s="2">
        <v>9.2200000000000006</v>
      </c>
      <c r="D2609" s="2">
        <v>8.9673999999999996</v>
      </c>
      <c r="E2609" s="2">
        <v>19634</v>
      </c>
      <c r="F2609" s="2">
        <v>9.2119999999999997</v>
      </c>
      <c r="G2609" s="2">
        <v>180868.408</v>
      </c>
      <c r="H2609" s="6">
        <f t="shared" si="40"/>
        <v>0</v>
      </c>
      <c r="I2609" s="4"/>
      <c r="J2609" s="4"/>
      <c r="K2609" s="4"/>
    </row>
    <row r="2610" spans="2:11" ht="13.5" x14ac:dyDescent="0.35">
      <c r="B2610" s="3">
        <v>45803</v>
      </c>
      <c r="C2610" s="2">
        <v>9.25</v>
      </c>
      <c r="D2610" s="2">
        <v>8.9966000000000008</v>
      </c>
      <c r="E2610" s="2">
        <v>94674</v>
      </c>
      <c r="F2610" s="2">
        <v>9.2810000000000006</v>
      </c>
      <c r="G2610" s="2">
        <v>878669.39399999997</v>
      </c>
      <c r="H2610" s="6">
        <f t="shared" si="40"/>
        <v>3.2562392666772113E-3</v>
      </c>
      <c r="I2610" s="4"/>
      <c r="J2610" s="4"/>
      <c r="K2610" s="4"/>
    </row>
    <row r="2611" spans="2:11" ht="13.5" x14ac:dyDescent="0.35">
      <c r="B2611" s="3">
        <v>45804</v>
      </c>
      <c r="C2611" s="2">
        <v>9.3000000000000007</v>
      </c>
      <c r="D2611" s="2">
        <v>9.0451999999999995</v>
      </c>
      <c r="E2611" s="2">
        <v>53807</v>
      </c>
      <c r="F2611" s="2">
        <v>9.3350000000000009</v>
      </c>
      <c r="G2611" s="2">
        <v>502288.34499999997</v>
      </c>
      <c r="H2611" s="6">
        <f t="shared" si="40"/>
        <v>5.4020407709577658E-3</v>
      </c>
      <c r="I2611" s="4"/>
      <c r="J2611" s="4"/>
      <c r="K2611" s="4"/>
    </row>
    <row r="2612" spans="2:11" ht="13.5" x14ac:dyDescent="0.35">
      <c r="B2612" s="3">
        <v>45805</v>
      </c>
      <c r="C2612" s="2">
        <v>9.34</v>
      </c>
      <c r="D2612" s="2">
        <v>9.0840999999999994</v>
      </c>
      <c r="E2612" s="2">
        <v>14896</v>
      </c>
      <c r="F2612" s="2">
        <v>9.3279999999999994</v>
      </c>
      <c r="G2612" s="2">
        <v>138949.88800000001</v>
      </c>
      <c r="H2612" s="6">
        <f t="shared" si="40"/>
        <v>4.3006235351346501E-3</v>
      </c>
      <c r="I2612" s="4"/>
      <c r="J2612" s="4"/>
      <c r="K2612" s="4"/>
    </row>
    <row r="2613" spans="2:11" ht="13.5" x14ac:dyDescent="0.35">
      <c r="B2613" s="3">
        <v>45806</v>
      </c>
      <c r="C2613" s="2">
        <v>9.3000000000000007</v>
      </c>
      <c r="D2613" s="2">
        <v>9.0451999999999995</v>
      </c>
      <c r="E2613" s="2">
        <v>23739</v>
      </c>
      <c r="F2613" s="2">
        <v>9.3260000000000005</v>
      </c>
      <c r="G2613" s="2">
        <v>221389.91399999999</v>
      </c>
      <c r="H2613" s="6">
        <f t="shared" si="40"/>
        <v>-4.2822073733226121E-3</v>
      </c>
      <c r="I2613" s="4"/>
      <c r="J2613" s="4"/>
      <c r="K2613" s="4"/>
    </row>
    <row r="2614" spans="2:11" ht="13.5" x14ac:dyDescent="0.35">
      <c r="B2614" s="3">
        <v>45807</v>
      </c>
      <c r="C2614" s="2">
        <v>9.43</v>
      </c>
      <c r="D2614" s="2">
        <v>9.1715999999999998</v>
      </c>
      <c r="E2614" s="2">
        <v>119520</v>
      </c>
      <c r="F2614" s="2">
        <v>9.3819999999999997</v>
      </c>
      <c r="G2614" s="2">
        <v>1121336.6399999999</v>
      </c>
      <c r="H2614" s="6">
        <f t="shared" si="40"/>
        <v>1.3974262592314188E-2</v>
      </c>
      <c r="I2614" s="4"/>
      <c r="J2614" s="4"/>
      <c r="K2614" s="4"/>
    </row>
    <row r="2615" spans="2:11" ht="13.5" x14ac:dyDescent="0.35">
      <c r="B2615" s="3">
        <v>45810</v>
      </c>
      <c r="C2615" s="2">
        <v>9.5</v>
      </c>
      <c r="D2615" s="2">
        <v>9.2396999999999991</v>
      </c>
      <c r="E2615" s="2">
        <v>57493</v>
      </c>
      <c r="F2615" s="2">
        <v>9.468</v>
      </c>
      <c r="G2615" s="2">
        <v>544343.72400000005</v>
      </c>
      <c r="H2615" s="6">
        <f t="shared" si="40"/>
        <v>7.4250948580399699E-3</v>
      </c>
      <c r="I2615" s="4"/>
      <c r="J2615" s="4"/>
      <c r="K2615" s="4"/>
    </row>
    <row r="2616" spans="2:11" ht="13.5" x14ac:dyDescent="0.35">
      <c r="B2616" s="3">
        <v>45811</v>
      </c>
      <c r="C2616" s="2">
        <v>9.6</v>
      </c>
      <c r="D2616" s="2">
        <v>9.3369999999999997</v>
      </c>
      <c r="E2616" s="2">
        <v>78732</v>
      </c>
      <c r="F2616" s="2">
        <v>9.5519999999999996</v>
      </c>
      <c r="G2616" s="2">
        <v>752048.06400000001</v>
      </c>
      <c r="H2616" s="6">
        <f t="shared" si="40"/>
        <v>1.0530644934359408E-2</v>
      </c>
      <c r="I2616" s="4"/>
      <c r="J2616" s="4"/>
      <c r="K2616" s="4"/>
    </row>
    <row r="2617" spans="2:11" ht="13.5" x14ac:dyDescent="0.35">
      <c r="B2617" s="3">
        <v>45812</v>
      </c>
      <c r="C2617" s="2">
        <v>9.6</v>
      </c>
      <c r="D2617" s="2">
        <v>9.3369999999999997</v>
      </c>
      <c r="E2617" s="2">
        <v>55973</v>
      </c>
      <c r="F2617" s="2">
        <v>9.5920000000000005</v>
      </c>
      <c r="G2617" s="2">
        <v>536893.01599999995</v>
      </c>
      <c r="H2617" s="6">
        <f t="shared" si="40"/>
        <v>0</v>
      </c>
      <c r="I2617" s="4"/>
      <c r="J2617" s="4"/>
      <c r="K2617" s="4"/>
    </row>
    <row r="2618" spans="2:11" ht="13.5" x14ac:dyDescent="0.35">
      <c r="B2618" s="3">
        <v>45813</v>
      </c>
      <c r="C2618" s="2">
        <v>9.52</v>
      </c>
      <c r="D2618" s="2">
        <v>9.2591999999999999</v>
      </c>
      <c r="E2618" s="2">
        <v>34654</v>
      </c>
      <c r="F2618" s="2">
        <v>9.5579999999999998</v>
      </c>
      <c r="G2618" s="2">
        <v>331222.93199999997</v>
      </c>
      <c r="H2618" s="6">
        <f t="shared" si="40"/>
        <v>-8.332440826818022E-3</v>
      </c>
      <c r="I2618" s="4"/>
      <c r="J2618" s="4"/>
      <c r="K2618" s="4"/>
    </row>
    <row r="2619" spans="2:11" ht="13.5" x14ac:dyDescent="0.35">
      <c r="B2619" s="3">
        <v>45817</v>
      </c>
      <c r="C2619" s="2">
        <v>9.59</v>
      </c>
      <c r="D2619" s="2">
        <v>9.3271999999999995</v>
      </c>
      <c r="E2619" s="2">
        <v>23951</v>
      </c>
      <c r="F2619" s="2">
        <v>9.6300000000000008</v>
      </c>
      <c r="G2619" s="2">
        <v>230648.13</v>
      </c>
      <c r="H2619" s="6">
        <f t="shared" si="40"/>
        <v>7.3440470019007706E-3</v>
      </c>
      <c r="I2619" s="4"/>
      <c r="J2619" s="4"/>
      <c r="K2619" s="4"/>
    </row>
    <row r="2620" spans="2:11" ht="13.5" x14ac:dyDescent="0.35">
      <c r="B2620" s="3">
        <v>45818</v>
      </c>
      <c r="C2620" s="2">
        <v>9.59</v>
      </c>
      <c r="D2620" s="2">
        <v>9.3271999999999995</v>
      </c>
      <c r="E2620" s="2">
        <v>12601</v>
      </c>
      <c r="F2620" s="2">
        <v>9.5969999999999995</v>
      </c>
      <c r="G2620" s="2">
        <v>120931.79700000001</v>
      </c>
      <c r="H2620" s="6">
        <f t="shared" si="40"/>
        <v>0</v>
      </c>
      <c r="I2620" s="4"/>
      <c r="J2620" s="4"/>
      <c r="K2620" s="4"/>
    </row>
    <row r="2621" spans="2:11" ht="13.5" x14ac:dyDescent="0.35">
      <c r="B2621" s="3">
        <v>45819</v>
      </c>
      <c r="C2621" s="2">
        <v>9.5</v>
      </c>
      <c r="D2621" s="2">
        <v>9.2396999999999991</v>
      </c>
      <c r="E2621" s="2">
        <v>3793</v>
      </c>
      <c r="F2621" s="2">
        <v>9.5510000000000002</v>
      </c>
      <c r="G2621" s="2">
        <v>36226.942999999999</v>
      </c>
      <c r="H2621" s="6">
        <f t="shared" si="40"/>
        <v>-9.381164765417312E-3</v>
      </c>
      <c r="I2621" s="4"/>
      <c r="J2621" s="4"/>
      <c r="K2621" s="4"/>
    </row>
    <row r="2622" spans="2:11" ht="13.5" x14ac:dyDescent="0.35">
      <c r="B2622" s="3">
        <v>45820</v>
      </c>
      <c r="C2622" s="2">
        <v>9.5</v>
      </c>
      <c r="D2622" s="2">
        <v>9.2396999999999991</v>
      </c>
      <c r="E2622" s="2">
        <v>42622</v>
      </c>
      <c r="F2622" s="2">
        <v>9.5030000000000001</v>
      </c>
      <c r="G2622" s="2">
        <v>405036.86599999998</v>
      </c>
      <c r="H2622" s="6">
        <f t="shared" si="40"/>
        <v>0</v>
      </c>
      <c r="I2622" s="4"/>
      <c r="J2622" s="4"/>
      <c r="K2622" s="4"/>
    </row>
    <row r="2623" spans="2:11" ht="13.5" x14ac:dyDescent="0.35">
      <c r="B2623" s="3">
        <v>45821</v>
      </c>
      <c r="C2623" s="2">
        <v>9.2899999999999991</v>
      </c>
      <c r="D2623" s="2">
        <v>9.2899999999999991</v>
      </c>
      <c r="E2623" s="2">
        <v>19124</v>
      </c>
      <c r="F2623" s="2">
        <v>9.2720000000000002</v>
      </c>
      <c r="G2623" s="2">
        <v>177317.728</v>
      </c>
      <c r="H2623" s="6">
        <f t="shared" si="40"/>
        <v>5.4438996937130014E-3</v>
      </c>
      <c r="I2623" s="4"/>
      <c r="J2623" s="4"/>
      <c r="K2623" s="4"/>
    </row>
    <row r="2624" spans="2:11" ht="13.5" x14ac:dyDescent="0.35">
      <c r="B2624" s="3">
        <v>45824</v>
      </c>
      <c r="C2624" s="2">
        <v>9.2100000000000009</v>
      </c>
      <c r="D2624" s="2">
        <v>9.2100000000000009</v>
      </c>
      <c r="E2624" s="2">
        <v>139308</v>
      </c>
      <c r="F2624" s="2">
        <v>9.2189999999999994</v>
      </c>
      <c r="G2624" s="2">
        <v>1284280.452</v>
      </c>
      <c r="H2624" s="6">
        <f t="shared" si="40"/>
        <v>-8.6114101184067062E-3</v>
      </c>
      <c r="I2624" s="4"/>
      <c r="J2624" s="4"/>
      <c r="K2624" s="4"/>
    </row>
    <row r="2625" spans="2:11" ht="13.5" x14ac:dyDescent="0.35">
      <c r="B2625" s="3">
        <v>45825</v>
      </c>
      <c r="C2625" s="2">
        <v>9.1199999999999992</v>
      </c>
      <c r="D2625" s="2">
        <v>9.1199999999999992</v>
      </c>
      <c r="E2625" s="2">
        <v>4476</v>
      </c>
      <c r="F2625" s="2">
        <v>9.1069999999999993</v>
      </c>
      <c r="G2625" s="2">
        <v>40762.932000000001</v>
      </c>
      <c r="H2625" s="6">
        <f t="shared" si="40"/>
        <v>-9.7719869706842152E-3</v>
      </c>
      <c r="I2625" s="4"/>
      <c r="J2625" s="4"/>
      <c r="K2625" s="4"/>
    </row>
    <row r="2626" spans="2:11" ht="13.5" x14ac:dyDescent="0.35">
      <c r="B2626" s="3">
        <v>45826</v>
      </c>
      <c r="C2626" s="2">
        <v>9.07</v>
      </c>
      <c r="D2626" s="2">
        <v>9.07</v>
      </c>
      <c r="E2626" s="2">
        <v>9392</v>
      </c>
      <c r="F2626" s="2">
        <v>9.0640000000000001</v>
      </c>
      <c r="G2626" s="2">
        <v>85129.088000000003</v>
      </c>
      <c r="H2626" s="6">
        <f t="shared" si="40"/>
        <v>-5.4824561403507607E-3</v>
      </c>
      <c r="I2626" s="4"/>
      <c r="J2626" s="4"/>
      <c r="K2626" s="4"/>
    </row>
    <row r="2627" spans="2:11" ht="13.5" x14ac:dyDescent="0.35">
      <c r="B2627" s="3">
        <v>45827</v>
      </c>
      <c r="C2627" s="2">
        <v>9.19</v>
      </c>
      <c r="D2627" s="2">
        <v>9.19</v>
      </c>
      <c r="E2627" s="2">
        <v>19915</v>
      </c>
      <c r="F2627" s="2">
        <v>9.0809999999999995</v>
      </c>
      <c r="G2627" s="2">
        <v>180848.11499999999</v>
      </c>
      <c r="H2627" s="6">
        <f t="shared" si="40"/>
        <v>1.3230429988974555E-2</v>
      </c>
      <c r="I2627" s="4"/>
      <c r="J2627" s="4"/>
      <c r="K2627" s="4"/>
    </row>
    <row r="2628" spans="2:11" ht="13.5" x14ac:dyDescent="0.35">
      <c r="B2628" s="3">
        <v>45828</v>
      </c>
      <c r="C2628" s="2">
        <v>9.17</v>
      </c>
      <c r="D2628" s="2">
        <v>9.17</v>
      </c>
      <c r="E2628" s="2">
        <v>6447</v>
      </c>
      <c r="F2628" s="2">
        <v>9.1720000000000006</v>
      </c>
      <c r="G2628" s="2">
        <v>59131.883999999998</v>
      </c>
      <c r="H2628" s="6">
        <f t="shared" si="40"/>
        <v>-2.1762785636561016E-3</v>
      </c>
      <c r="I2628" s="4"/>
      <c r="J2628" s="4"/>
      <c r="K2628" s="4"/>
    </row>
    <row r="2629" spans="2:11" ht="13.5" x14ac:dyDescent="0.35">
      <c r="B2629" s="3">
        <v>45831</v>
      </c>
      <c r="C2629" s="2">
        <v>9.19</v>
      </c>
      <c r="D2629" s="2">
        <v>9.19</v>
      </c>
      <c r="E2629" s="2">
        <v>17730</v>
      </c>
      <c r="F2629" s="2">
        <v>9.077</v>
      </c>
      <c r="G2629" s="2">
        <v>160935.21</v>
      </c>
      <c r="H2629" s="6">
        <f t="shared" si="40"/>
        <v>2.1810250817883943E-3</v>
      </c>
      <c r="I2629" s="4"/>
      <c r="J2629" s="4"/>
      <c r="K2629" s="4"/>
    </row>
    <row r="2630" spans="2:11" ht="13.5" x14ac:dyDescent="0.35">
      <c r="B2630" s="3">
        <v>45832</v>
      </c>
      <c r="C2630" s="2">
        <v>9.19</v>
      </c>
      <c r="D2630" s="2">
        <v>9.19</v>
      </c>
      <c r="E2630" s="2">
        <v>18549</v>
      </c>
      <c r="F2630" s="2">
        <v>9.1920000000000002</v>
      </c>
      <c r="G2630" s="2">
        <v>170502.408</v>
      </c>
      <c r="H2630" s="6">
        <f t="shared" si="40"/>
        <v>0</v>
      </c>
      <c r="I2630" s="4"/>
      <c r="J2630" s="4"/>
      <c r="K2630" s="4"/>
    </row>
    <row r="2631" spans="2:11" ht="13.5" x14ac:dyDescent="0.35">
      <c r="B2631" s="3">
        <v>45833</v>
      </c>
      <c r="C2631" s="2">
        <v>9.23</v>
      </c>
      <c r="D2631" s="2">
        <v>9.23</v>
      </c>
      <c r="E2631" s="2">
        <v>30007</v>
      </c>
      <c r="F2631" s="2">
        <v>9.202</v>
      </c>
      <c r="G2631" s="2">
        <v>276124.41399999999</v>
      </c>
      <c r="H2631" s="6">
        <f t="shared" ref="H2631:H2696" si="41">(D2631-D2630)/D2630</f>
        <v>4.3525571273123967E-3</v>
      </c>
      <c r="I2631" s="4"/>
      <c r="J2631" s="4"/>
      <c r="K2631" s="4"/>
    </row>
    <row r="2632" spans="2:11" ht="13.5" x14ac:dyDescent="0.35">
      <c r="B2632" s="3">
        <v>45835</v>
      </c>
      <c r="C2632" s="2">
        <v>9.39</v>
      </c>
      <c r="D2632" s="2">
        <v>9.39</v>
      </c>
      <c r="E2632" s="2">
        <v>25126</v>
      </c>
      <c r="F2632" s="2">
        <v>9.2750000000000004</v>
      </c>
      <c r="G2632" s="2">
        <v>233043.65</v>
      </c>
      <c r="H2632" s="6">
        <f t="shared" si="41"/>
        <v>1.7334777898158193E-2</v>
      </c>
      <c r="I2632" s="4"/>
      <c r="J2632" s="4"/>
      <c r="K2632" s="4"/>
    </row>
    <row r="2633" spans="2:11" ht="13.5" x14ac:dyDescent="0.35">
      <c r="B2633" s="3">
        <v>45838</v>
      </c>
      <c r="C2633" s="2">
        <v>9.39</v>
      </c>
      <c r="D2633" s="2">
        <v>9.39</v>
      </c>
      <c r="E2633" s="2">
        <v>1350</v>
      </c>
      <c r="F2633" s="2">
        <v>9.3309999999999995</v>
      </c>
      <c r="G2633" s="2">
        <v>12596.85</v>
      </c>
      <c r="H2633" s="6">
        <f t="shared" si="41"/>
        <v>0</v>
      </c>
      <c r="I2633" s="4"/>
      <c r="J2633" s="4"/>
      <c r="K2633" s="4"/>
    </row>
    <row r="2634" spans="2:11" ht="13.5" x14ac:dyDescent="0.35">
      <c r="B2634" s="3">
        <v>45839</v>
      </c>
      <c r="C2634" s="2">
        <v>9.35</v>
      </c>
      <c r="D2634" s="2">
        <v>9.35</v>
      </c>
      <c r="E2634" s="2">
        <v>1550</v>
      </c>
      <c r="F2634" s="2">
        <v>9.3559999999999999</v>
      </c>
      <c r="G2634" s="2">
        <v>14501.8</v>
      </c>
      <c r="H2634" s="6">
        <f t="shared" si="41"/>
        <v>-4.2598509052184158E-3</v>
      </c>
      <c r="I2634" s="4"/>
      <c r="J2634" s="4"/>
      <c r="K2634" s="4"/>
    </row>
    <row r="2635" spans="2:11" ht="13.5" x14ac:dyDescent="0.35">
      <c r="B2635" s="3">
        <v>45840</v>
      </c>
      <c r="C2635" s="2">
        <v>9.15</v>
      </c>
      <c r="D2635" s="2">
        <v>9.15</v>
      </c>
      <c r="E2635" s="2">
        <v>15556</v>
      </c>
      <c r="F2635" s="2">
        <v>9.1929999999999996</v>
      </c>
      <c r="G2635" s="2">
        <v>143006.30799999999</v>
      </c>
      <c r="H2635" s="6">
        <f t="shared" si="41"/>
        <v>-2.1390374331550728E-2</v>
      </c>
      <c r="I2635" s="4"/>
      <c r="J2635" s="4"/>
      <c r="K2635" s="4"/>
    </row>
    <row r="2636" spans="2:11" ht="13.5" x14ac:dyDescent="0.35">
      <c r="B2636" s="3">
        <v>45841</v>
      </c>
      <c r="C2636" s="2">
        <v>9.19</v>
      </c>
      <c r="D2636" s="2">
        <v>9.19</v>
      </c>
      <c r="E2636" s="2">
        <v>1658</v>
      </c>
      <c r="F2636" s="2">
        <v>9.1850000000000005</v>
      </c>
      <c r="G2636" s="2">
        <v>15228.73</v>
      </c>
      <c r="H2636" s="6">
        <f t="shared" si="41"/>
        <v>4.3715846994534582E-3</v>
      </c>
      <c r="I2636" s="4"/>
      <c r="J2636" s="4"/>
      <c r="K2636" s="4"/>
    </row>
    <row r="2637" spans="2:11" ht="13.5" x14ac:dyDescent="0.35">
      <c r="B2637" s="3">
        <v>45842</v>
      </c>
      <c r="C2637" s="2">
        <v>9.1999999999999993</v>
      </c>
      <c r="D2637" s="2">
        <v>9.1999999999999993</v>
      </c>
      <c r="E2637" s="2">
        <v>16044</v>
      </c>
      <c r="F2637" s="2">
        <v>9.1639999999999997</v>
      </c>
      <c r="G2637" s="2">
        <v>147027.21599999999</v>
      </c>
      <c r="H2637" s="6">
        <f t="shared" si="41"/>
        <v>1.0881392818280508E-3</v>
      </c>
      <c r="I2637" s="4"/>
      <c r="J2637" s="4"/>
      <c r="K2637" s="4"/>
    </row>
    <row r="2638" spans="2:11" ht="13.5" x14ac:dyDescent="0.35">
      <c r="B2638" s="3">
        <v>45845</v>
      </c>
      <c r="C2638" s="2">
        <v>9.35</v>
      </c>
      <c r="D2638" s="2">
        <v>9.35</v>
      </c>
      <c r="E2638" s="2">
        <v>1598</v>
      </c>
      <c r="F2638" s="2">
        <v>9.1820000000000004</v>
      </c>
      <c r="G2638" s="2">
        <v>14672.835999999999</v>
      </c>
      <c r="H2638" s="6">
        <f t="shared" si="41"/>
        <v>1.6304347826086998E-2</v>
      </c>
      <c r="I2638" s="4"/>
      <c r="J2638" s="4"/>
      <c r="K2638" s="4"/>
    </row>
    <row r="2639" spans="2:11" ht="13.5" x14ac:dyDescent="0.35">
      <c r="B2639" s="3">
        <v>45846</v>
      </c>
      <c r="C2639" s="2">
        <v>9.1999999999999993</v>
      </c>
      <c r="D2639" s="2">
        <v>9.1999999999999993</v>
      </c>
      <c r="E2639" s="2">
        <v>300</v>
      </c>
      <c r="F2639" s="2">
        <v>9.1999999999999993</v>
      </c>
      <c r="G2639" s="2">
        <v>2760</v>
      </c>
      <c r="H2639" s="6">
        <f t="shared" si="41"/>
        <v>-1.6042780748663141E-2</v>
      </c>
      <c r="I2639" s="4"/>
      <c r="J2639" s="4"/>
      <c r="K2639" s="4"/>
    </row>
    <row r="2640" spans="2:11" ht="13.5" x14ac:dyDescent="0.35">
      <c r="B2640" s="3">
        <v>45847</v>
      </c>
      <c r="C2640" s="2">
        <v>9.15</v>
      </c>
      <c r="D2640" s="2">
        <v>9.15</v>
      </c>
      <c r="E2640" s="2">
        <v>8470</v>
      </c>
      <c r="F2640" s="2">
        <v>9.1880000000000006</v>
      </c>
      <c r="G2640" s="2">
        <v>77822.36</v>
      </c>
      <c r="H2640" s="6">
        <f t="shared" si="41"/>
        <v>-5.4347826086955367E-3</v>
      </c>
      <c r="I2640" s="4"/>
      <c r="J2640" s="4"/>
      <c r="K2640" s="4"/>
    </row>
    <row r="2641" spans="2:11" ht="13.5" x14ac:dyDescent="0.35">
      <c r="B2641" s="3">
        <v>45848</v>
      </c>
      <c r="C2641" s="2">
        <v>9.1999999999999993</v>
      </c>
      <c r="D2641" s="2">
        <v>9.1999999999999993</v>
      </c>
      <c r="E2641" s="2">
        <v>23951</v>
      </c>
      <c r="F2641" s="2">
        <v>9.1630000000000003</v>
      </c>
      <c r="G2641" s="2">
        <v>219463.01300000001</v>
      </c>
      <c r="H2641" s="6">
        <f t="shared" si="41"/>
        <v>5.4644808743168228E-3</v>
      </c>
      <c r="I2641" s="4"/>
      <c r="J2641" s="4"/>
      <c r="K2641" s="4"/>
    </row>
    <row r="2642" spans="2:11" ht="13.5" x14ac:dyDescent="0.35">
      <c r="B2642" s="3">
        <v>45849</v>
      </c>
      <c r="C2642" s="2">
        <v>9.32</v>
      </c>
      <c r="D2642" s="2">
        <v>9.32</v>
      </c>
      <c r="E2642" s="2">
        <v>30246</v>
      </c>
      <c r="F2642" s="2">
        <v>9.1769999999999996</v>
      </c>
      <c r="G2642" s="2">
        <v>277567.54200000002</v>
      </c>
      <c r="H2642" s="6">
        <f t="shared" si="41"/>
        <v>1.3043478260869674E-2</v>
      </c>
      <c r="I2642" s="4"/>
      <c r="J2642" s="4"/>
      <c r="K2642" s="4"/>
    </row>
    <row r="2643" spans="2:11" ht="13.5" x14ac:dyDescent="0.35">
      <c r="B2643" s="3">
        <v>45852</v>
      </c>
      <c r="C2643" s="2">
        <v>9.2799999999999994</v>
      </c>
      <c r="D2643" s="2">
        <v>9.2799999999999994</v>
      </c>
      <c r="E2643" s="2">
        <v>32686</v>
      </c>
      <c r="F2643" s="2">
        <v>9.0609999999999999</v>
      </c>
      <c r="G2643" s="2">
        <v>296167.84600000002</v>
      </c>
      <c r="H2643" s="6">
        <f t="shared" si="41"/>
        <v>-4.2918454935623306E-3</v>
      </c>
      <c r="I2643" s="4"/>
      <c r="J2643" s="4"/>
      <c r="K2643" s="4"/>
    </row>
    <row r="2644" spans="2:11" ht="13.5" x14ac:dyDescent="0.35">
      <c r="B2644" s="3">
        <v>45853</v>
      </c>
      <c r="C2644" s="2">
        <v>9.25</v>
      </c>
      <c r="D2644" s="2">
        <v>9.25</v>
      </c>
      <c r="E2644" s="2">
        <v>11855</v>
      </c>
      <c r="F2644" s="2">
        <v>9.2579999999999991</v>
      </c>
      <c r="G2644" s="2">
        <v>109753.59</v>
      </c>
      <c r="H2644" s="6">
        <f t="shared" si="41"/>
        <v>-3.2327586206895866E-3</v>
      </c>
      <c r="I2644" s="4"/>
      <c r="J2644" s="4"/>
      <c r="K2644" s="4"/>
    </row>
    <row r="2645" spans="2:11" ht="13.5" x14ac:dyDescent="0.35">
      <c r="B2645" s="3">
        <v>45854</v>
      </c>
      <c r="C2645" s="2">
        <v>9.24</v>
      </c>
      <c r="D2645" s="2">
        <v>9.24</v>
      </c>
      <c r="E2645" s="2">
        <v>688</v>
      </c>
      <c r="F2645" s="2">
        <v>9.1059999999999999</v>
      </c>
      <c r="G2645" s="2">
        <v>6264.9279999999999</v>
      </c>
      <c r="H2645" s="6">
        <f t="shared" si="41"/>
        <v>-1.0810810810810581E-3</v>
      </c>
      <c r="I2645" s="4"/>
      <c r="J2645" s="4"/>
      <c r="K2645" s="4"/>
    </row>
    <row r="2646" spans="2:11" ht="13.5" x14ac:dyDescent="0.35">
      <c r="B2646" s="3">
        <v>45855</v>
      </c>
      <c r="C2646" s="2">
        <v>9.19</v>
      </c>
      <c r="D2646" s="2">
        <v>9.19</v>
      </c>
      <c r="E2646" s="2">
        <v>1482</v>
      </c>
      <c r="F2646" s="2">
        <v>9.1679999999999993</v>
      </c>
      <c r="G2646" s="2">
        <v>13586.976000000001</v>
      </c>
      <c r="H2646" s="6">
        <f t="shared" si="41"/>
        <v>-5.4112554112554882E-3</v>
      </c>
      <c r="I2646" s="4"/>
      <c r="J2646" s="4"/>
      <c r="K2646" s="4"/>
    </row>
    <row r="2647" spans="2:11" ht="13.5" x14ac:dyDescent="0.35">
      <c r="B2647" s="3">
        <v>45856</v>
      </c>
      <c r="C2647" s="2">
        <v>9.1</v>
      </c>
      <c r="D2647" s="2">
        <v>9.1</v>
      </c>
      <c r="E2647" s="2">
        <v>4282</v>
      </c>
      <c r="F2647" s="2">
        <v>9.0809999999999995</v>
      </c>
      <c r="G2647" s="2">
        <v>38884.841999999997</v>
      </c>
      <c r="H2647" s="6">
        <f t="shared" si="41"/>
        <v>-9.7932535364526514E-3</v>
      </c>
      <c r="I2647" s="4"/>
      <c r="J2647" s="4"/>
      <c r="K2647" s="4"/>
    </row>
    <row r="2648" spans="2:11" ht="13.5" x14ac:dyDescent="0.35">
      <c r="B2648" s="3">
        <v>45859</v>
      </c>
      <c r="C2648" s="2">
        <v>9.19</v>
      </c>
      <c r="D2648" s="2">
        <v>9.19</v>
      </c>
      <c r="E2648" s="2">
        <v>7730</v>
      </c>
      <c r="F2648" s="2">
        <v>9.1150000000000002</v>
      </c>
      <c r="G2648" s="2">
        <v>70458.95</v>
      </c>
      <c r="H2648" s="6">
        <f t="shared" si="41"/>
        <v>9.8901098901098741E-3</v>
      </c>
      <c r="I2648" s="4"/>
      <c r="J2648" s="4"/>
      <c r="K2648" s="4"/>
    </row>
    <row r="2649" spans="2:11" ht="13.5" x14ac:dyDescent="0.35">
      <c r="B2649" s="3">
        <v>45860</v>
      </c>
      <c r="C2649" s="2">
        <v>9.19</v>
      </c>
      <c r="D2649" s="2">
        <v>9.19</v>
      </c>
      <c r="E2649" s="2">
        <v>3472</v>
      </c>
      <c r="F2649" s="2">
        <v>9.1189999999999998</v>
      </c>
      <c r="G2649" s="2">
        <v>31661.168000000001</v>
      </c>
      <c r="H2649" s="6">
        <f t="shared" si="41"/>
        <v>0</v>
      </c>
      <c r="I2649" s="4"/>
      <c r="J2649" s="4"/>
      <c r="K2649" s="4"/>
    </row>
    <row r="2650" spans="2:11" ht="13.5" x14ac:dyDescent="0.35">
      <c r="B2650" s="3">
        <v>45861</v>
      </c>
      <c r="C2650" s="2">
        <v>9.19</v>
      </c>
      <c r="D2650" s="2">
        <v>9.19</v>
      </c>
      <c r="E2650" s="2">
        <v>25998</v>
      </c>
      <c r="F2650" s="2">
        <v>9.1809999999999992</v>
      </c>
      <c r="G2650" s="2">
        <v>238687.63800000001</v>
      </c>
      <c r="H2650" s="6">
        <f t="shared" si="41"/>
        <v>0</v>
      </c>
      <c r="I2650" s="4"/>
      <c r="J2650" s="4"/>
      <c r="K2650" s="4"/>
    </row>
    <row r="2651" spans="2:11" ht="13.5" x14ac:dyDescent="0.35">
      <c r="B2651" s="3">
        <v>45862</v>
      </c>
      <c r="C2651" s="2">
        <v>9.17</v>
      </c>
      <c r="D2651" s="2">
        <v>9.17</v>
      </c>
      <c r="E2651" s="2">
        <v>4752</v>
      </c>
      <c r="F2651" s="2">
        <v>9.0359999999999996</v>
      </c>
      <c r="G2651" s="2">
        <v>42939.072</v>
      </c>
      <c r="H2651" s="6">
        <f t="shared" si="41"/>
        <v>-2.1762785636561016E-3</v>
      </c>
      <c r="I2651" s="4"/>
      <c r="J2651" s="4"/>
      <c r="K2651" s="4"/>
    </row>
    <row r="2652" spans="2:11" ht="13.5" x14ac:dyDescent="0.35">
      <c r="B2652" s="3">
        <v>45866</v>
      </c>
      <c r="C2652" s="2">
        <v>9.16</v>
      </c>
      <c r="D2652" s="2">
        <v>9.16</v>
      </c>
      <c r="E2652" s="2">
        <v>9030</v>
      </c>
      <c r="F2652" s="2">
        <v>9.0779999999999994</v>
      </c>
      <c r="G2652" s="2">
        <v>81974.34</v>
      </c>
      <c r="H2652" s="6">
        <f t="shared" si="41"/>
        <v>-1.0905125408941971E-3</v>
      </c>
      <c r="I2652" s="4"/>
      <c r="J2652" s="4"/>
      <c r="K2652" s="4"/>
    </row>
    <row r="2653" spans="2:11" ht="13.5" x14ac:dyDescent="0.35">
      <c r="B2653" s="3">
        <v>45867</v>
      </c>
      <c r="C2653" s="2">
        <v>9.15</v>
      </c>
      <c r="D2653" s="2">
        <v>9.15</v>
      </c>
      <c r="E2653" s="2">
        <v>16851</v>
      </c>
      <c r="F2653" s="2">
        <v>9.0640000000000001</v>
      </c>
      <c r="G2653" s="2">
        <v>152737.46400000001</v>
      </c>
      <c r="H2653" s="6">
        <f t="shared" si="41"/>
        <v>-1.0917030567685357E-3</v>
      </c>
      <c r="I2653" s="4"/>
      <c r="J2653" s="4"/>
      <c r="K2653" s="4"/>
    </row>
    <row r="2654" spans="2:11" ht="13.5" x14ac:dyDescent="0.35">
      <c r="B2654" s="3">
        <v>45868</v>
      </c>
      <c r="C2654" s="2">
        <v>9.14</v>
      </c>
      <c r="D2654" s="2">
        <v>9.14</v>
      </c>
      <c r="E2654" s="2">
        <v>191</v>
      </c>
      <c r="F2654" s="2">
        <v>9.0429999999999993</v>
      </c>
      <c r="G2654" s="2">
        <v>1727.213</v>
      </c>
      <c r="H2654" s="6">
        <f t="shared" si="41"/>
        <v>-1.0928961748633646E-3</v>
      </c>
      <c r="I2654" s="4"/>
      <c r="J2654" s="4"/>
      <c r="K2654" s="4"/>
    </row>
    <row r="2655" spans="2:11" ht="13.5" x14ac:dyDescent="0.35">
      <c r="B2655" s="3">
        <v>45869</v>
      </c>
      <c r="C2655" s="2">
        <v>9.1</v>
      </c>
      <c r="D2655" s="2">
        <v>9.1</v>
      </c>
      <c r="E2655" s="2">
        <v>13614</v>
      </c>
      <c r="F2655" s="2">
        <v>9.0329999999999995</v>
      </c>
      <c r="G2655" s="2">
        <v>122975.262</v>
      </c>
      <c r="H2655" s="6">
        <f t="shared" si="41"/>
        <v>-4.3763676148797503E-3</v>
      </c>
      <c r="I2655" s="4"/>
      <c r="J2655" s="4"/>
      <c r="K2655" s="4"/>
    </row>
    <row r="2656" spans="2:11" ht="13.5" x14ac:dyDescent="0.35">
      <c r="B2656" s="3">
        <v>45870</v>
      </c>
      <c r="C2656" s="2">
        <v>9.09</v>
      </c>
      <c r="D2656" s="2">
        <v>9.09</v>
      </c>
      <c r="E2656" s="2">
        <v>52107</v>
      </c>
      <c r="F2656" s="2">
        <v>9.0079999999999991</v>
      </c>
      <c r="G2656" s="2">
        <v>469379.85600000003</v>
      </c>
      <c r="H2656" s="6">
        <f t="shared" si="41"/>
        <v>-1.0989010989010755E-3</v>
      </c>
      <c r="I2656" s="4"/>
      <c r="J2656" s="4"/>
      <c r="K2656" s="4"/>
    </row>
    <row r="2657" spans="2:11" ht="13.5" x14ac:dyDescent="0.35">
      <c r="B2657" s="3">
        <v>45873</v>
      </c>
      <c r="C2657" s="2">
        <v>9.0500000000000007</v>
      </c>
      <c r="D2657" s="2">
        <v>9.0500000000000007</v>
      </c>
      <c r="E2657" s="2">
        <v>7940</v>
      </c>
      <c r="F2657" s="2">
        <v>9.0510000000000002</v>
      </c>
      <c r="G2657" s="2">
        <v>71864.94</v>
      </c>
      <c r="H2657" s="6">
        <f t="shared" si="41"/>
        <v>-4.4004400440043065E-3</v>
      </c>
      <c r="I2657" s="4"/>
      <c r="J2657" s="4"/>
      <c r="K2657" s="4"/>
    </row>
    <row r="2658" spans="2:11" ht="13.5" x14ac:dyDescent="0.35">
      <c r="B2658" s="3">
        <v>45874</v>
      </c>
      <c r="C2658" s="2">
        <v>9.0500000000000007</v>
      </c>
      <c r="D2658" s="2">
        <v>9.0500000000000007</v>
      </c>
      <c r="E2658" s="2">
        <v>9862</v>
      </c>
      <c r="F2658" s="2">
        <v>9.0380000000000003</v>
      </c>
      <c r="G2658" s="2">
        <v>89132.755999999994</v>
      </c>
      <c r="H2658" s="6">
        <f t="shared" si="41"/>
        <v>0</v>
      </c>
      <c r="I2658" s="4"/>
      <c r="J2658" s="4"/>
      <c r="K2658" s="4"/>
    </row>
    <row r="2659" spans="2:11" ht="13.5" x14ac:dyDescent="0.35">
      <c r="B2659" s="3">
        <v>45875</v>
      </c>
      <c r="C2659" s="2">
        <v>9.02</v>
      </c>
      <c r="D2659" s="2">
        <v>9.02</v>
      </c>
      <c r="E2659" s="2">
        <v>1640</v>
      </c>
      <c r="F2659" s="2">
        <v>9.0229999999999997</v>
      </c>
      <c r="G2659" s="2">
        <v>14797.72</v>
      </c>
      <c r="H2659" s="6">
        <f t="shared" si="41"/>
        <v>-3.3149171270719486E-3</v>
      </c>
      <c r="I2659" s="4"/>
      <c r="J2659" s="4"/>
      <c r="K2659" s="4"/>
    </row>
    <row r="2660" spans="2:11" ht="13.5" x14ac:dyDescent="0.35">
      <c r="B2660" s="3">
        <v>45876</v>
      </c>
      <c r="C2660" s="2">
        <v>9.02</v>
      </c>
      <c r="D2660" s="2">
        <v>9.02</v>
      </c>
      <c r="E2660" s="2">
        <v>1300</v>
      </c>
      <c r="F2660" s="2">
        <v>9.02</v>
      </c>
      <c r="G2660" s="2">
        <v>11726</v>
      </c>
      <c r="H2660" s="6">
        <f t="shared" si="41"/>
        <v>0</v>
      </c>
      <c r="I2660" s="4"/>
      <c r="J2660" s="4"/>
      <c r="K2660" s="4"/>
    </row>
    <row r="2661" spans="2:11" ht="13.5" x14ac:dyDescent="0.35">
      <c r="B2661" s="3">
        <v>45877</v>
      </c>
      <c r="C2661" s="2">
        <v>9.01</v>
      </c>
      <c r="D2661" s="2">
        <v>9.01</v>
      </c>
      <c r="E2661" s="2">
        <v>7583</v>
      </c>
      <c r="F2661" s="2">
        <v>9.0120000000000005</v>
      </c>
      <c r="G2661" s="2">
        <v>68337.995999999999</v>
      </c>
      <c r="H2661" s="6">
        <f t="shared" si="41"/>
        <v>-1.1086474501108411E-3</v>
      </c>
      <c r="I2661" s="4"/>
      <c r="J2661" s="4"/>
      <c r="K2661" s="4"/>
    </row>
    <row r="2662" spans="2:11" ht="13.5" x14ac:dyDescent="0.35">
      <c r="B2662" s="3">
        <v>45880</v>
      </c>
      <c r="C2662" s="2">
        <v>9.11</v>
      </c>
      <c r="D2662" s="2">
        <v>9.11</v>
      </c>
      <c r="E2662" s="2">
        <v>18119</v>
      </c>
      <c r="F2662" s="2">
        <v>9.0090000000000003</v>
      </c>
      <c r="G2662" s="2">
        <v>163234.071</v>
      </c>
      <c r="H2662" s="6">
        <f t="shared" si="41"/>
        <v>1.1098779134295189E-2</v>
      </c>
      <c r="I2662" s="4"/>
      <c r="J2662" s="4"/>
      <c r="K2662" s="4"/>
    </row>
    <row r="2663" spans="2:11" ht="13.5" x14ac:dyDescent="0.35">
      <c r="B2663" s="3">
        <v>45881</v>
      </c>
      <c r="C2663" s="2">
        <v>9.1300000000000008</v>
      </c>
      <c r="D2663" s="2">
        <v>9.1300000000000008</v>
      </c>
      <c r="E2663" s="2">
        <v>5474</v>
      </c>
      <c r="F2663" s="2">
        <v>9</v>
      </c>
      <c r="G2663" s="2">
        <v>49266</v>
      </c>
      <c r="H2663" s="6">
        <f t="shared" si="41"/>
        <v>2.1953896816686446E-3</v>
      </c>
      <c r="I2663" s="4"/>
      <c r="J2663" s="4"/>
      <c r="K2663" s="4"/>
    </row>
    <row r="2664" spans="2:11" ht="13.5" x14ac:dyDescent="0.35">
      <c r="B2664" s="3">
        <v>45883</v>
      </c>
      <c r="C2664" s="2">
        <v>9.1199999999999992</v>
      </c>
      <c r="D2664" s="2">
        <v>9.1199999999999992</v>
      </c>
      <c r="E2664" s="2">
        <v>1488</v>
      </c>
      <c r="F2664" s="2">
        <v>8.9710000000000001</v>
      </c>
      <c r="G2664" s="2">
        <v>13348.848</v>
      </c>
      <c r="H2664" s="6">
        <f t="shared" si="41"/>
        <v>-1.095290251916929E-3</v>
      </c>
      <c r="I2664" s="4"/>
      <c r="J2664" s="4"/>
      <c r="K2664" s="4"/>
    </row>
    <row r="2665" spans="2:11" ht="13.5" x14ac:dyDescent="0.35">
      <c r="B2665" s="3">
        <v>45884</v>
      </c>
      <c r="C2665" s="2">
        <v>9.09</v>
      </c>
      <c r="D2665" s="2">
        <v>9.09</v>
      </c>
      <c r="E2665" s="2">
        <v>3298</v>
      </c>
      <c r="F2665" s="2">
        <v>8.9489999999999998</v>
      </c>
      <c r="G2665" s="2">
        <v>29513.802</v>
      </c>
      <c r="H2665" s="6">
        <f t="shared" si="41"/>
        <v>-3.2894736842104563E-3</v>
      </c>
      <c r="I2665" s="4"/>
      <c r="J2665" s="4"/>
      <c r="K2665" s="4"/>
    </row>
    <row r="2666" spans="2:11" ht="13.5" x14ac:dyDescent="0.35">
      <c r="B2666" s="3">
        <v>45887</v>
      </c>
      <c r="C2666" s="2">
        <v>9.0399999999999991</v>
      </c>
      <c r="D2666" s="2">
        <v>9.0399999999999991</v>
      </c>
      <c r="E2666" s="2">
        <v>1255</v>
      </c>
      <c r="F2666" s="2">
        <v>9.032</v>
      </c>
      <c r="G2666" s="2">
        <v>11335.16</v>
      </c>
      <c r="H2666" s="6">
        <f t="shared" si="41"/>
        <v>-5.500550055005579E-3</v>
      </c>
      <c r="I2666" s="4"/>
      <c r="J2666" s="4"/>
      <c r="K2666" s="4"/>
    </row>
    <row r="2667" spans="2:11" ht="13.5" x14ac:dyDescent="0.35">
      <c r="B2667" s="3">
        <v>45888</v>
      </c>
      <c r="C2667" s="2">
        <v>8.98</v>
      </c>
      <c r="D2667" s="2">
        <v>8.98</v>
      </c>
      <c r="E2667" s="2">
        <v>585</v>
      </c>
      <c r="F2667" s="2">
        <v>8.98</v>
      </c>
      <c r="G2667" s="2">
        <v>5253.3</v>
      </c>
      <c r="H2667" s="6">
        <f t="shared" si="41"/>
        <v>-6.6371681415927797E-3</v>
      </c>
      <c r="I2667" s="4"/>
      <c r="J2667" s="4"/>
      <c r="K2667" s="4"/>
    </row>
    <row r="2668" spans="2:11" ht="13.5" x14ac:dyDescent="0.35">
      <c r="B2668" s="3">
        <v>45889</v>
      </c>
      <c r="C2668" s="2">
        <v>9.0299999999999994</v>
      </c>
      <c r="D2668" s="2">
        <v>9.0299999999999994</v>
      </c>
      <c r="E2668" s="2">
        <v>15245</v>
      </c>
      <c r="F2668" s="2">
        <v>8.99</v>
      </c>
      <c r="G2668" s="2">
        <v>137052.54999999999</v>
      </c>
      <c r="H2668" s="6">
        <f t="shared" si="41"/>
        <v>5.5679287305121306E-3</v>
      </c>
      <c r="I2668" s="4"/>
      <c r="J2668" s="4"/>
      <c r="K2668" s="4"/>
    </row>
    <row r="2669" spans="2:11" ht="13.5" x14ac:dyDescent="0.35">
      <c r="B2669" s="3">
        <v>45890</v>
      </c>
      <c r="C2669" s="2">
        <v>9.06</v>
      </c>
      <c r="D2669" s="2">
        <v>9.06</v>
      </c>
      <c r="E2669" s="2">
        <v>9335</v>
      </c>
      <c r="F2669" s="2">
        <v>9.0139999999999993</v>
      </c>
      <c r="G2669" s="2">
        <v>84145.69</v>
      </c>
      <c r="H2669" s="6">
        <f t="shared" si="41"/>
        <v>3.3222591362127509E-3</v>
      </c>
      <c r="I2669" s="4"/>
      <c r="J2669" s="4"/>
      <c r="K2669" s="4"/>
    </row>
    <row r="2670" spans="2:11" ht="13.5" x14ac:dyDescent="0.35">
      <c r="B2670" s="3">
        <v>45891</v>
      </c>
      <c r="C2670" s="2">
        <v>9</v>
      </c>
      <c r="D2670" s="2">
        <v>9</v>
      </c>
      <c r="E2670" s="2">
        <v>2229</v>
      </c>
      <c r="F2670" s="2">
        <v>9.016</v>
      </c>
      <c r="G2670" s="2">
        <v>20096.664000000001</v>
      </c>
      <c r="H2670" s="6">
        <f t="shared" si="41"/>
        <v>-6.6225165562914454E-3</v>
      </c>
      <c r="I2670" s="4"/>
      <c r="J2670" s="4"/>
      <c r="K2670" s="4"/>
    </row>
    <row r="2671" spans="2:11" ht="13.5" x14ac:dyDescent="0.35">
      <c r="B2671" s="3">
        <v>45894</v>
      </c>
      <c r="C2671" s="2">
        <v>8.99</v>
      </c>
      <c r="D2671" s="2">
        <v>8.99</v>
      </c>
      <c r="E2671" s="2">
        <v>7976</v>
      </c>
      <c r="F2671" s="2">
        <v>8.8800000000000008</v>
      </c>
      <c r="G2671" s="2">
        <v>70826.880000000005</v>
      </c>
      <c r="H2671" s="6">
        <f t="shared" si="41"/>
        <v>-1.1111111111110875E-3</v>
      </c>
      <c r="I2671" s="4"/>
      <c r="J2671" s="4"/>
      <c r="K2671" s="4"/>
    </row>
    <row r="2672" spans="2:11" ht="13.5" x14ac:dyDescent="0.35">
      <c r="B2672" s="3">
        <v>45895</v>
      </c>
      <c r="C2672" s="2">
        <v>8.9</v>
      </c>
      <c r="D2672" s="2">
        <v>8.9</v>
      </c>
      <c r="E2672" s="2">
        <v>15603</v>
      </c>
      <c r="F2672" s="2">
        <v>8.8379999999999992</v>
      </c>
      <c r="G2672" s="2">
        <v>137899.31400000001</v>
      </c>
      <c r="H2672" s="6">
        <f t="shared" si="41"/>
        <v>-1.0011123470522788E-2</v>
      </c>
      <c r="I2672" s="4"/>
      <c r="J2672" s="4"/>
      <c r="K2672" s="4"/>
    </row>
    <row r="2673" spans="2:11" ht="13.5" x14ac:dyDescent="0.35">
      <c r="B2673" s="3">
        <v>45896</v>
      </c>
      <c r="C2673" s="2">
        <v>8.85</v>
      </c>
      <c r="D2673" s="2">
        <v>8.85</v>
      </c>
      <c r="E2673" s="2">
        <v>7026</v>
      </c>
      <c r="F2673" s="2">
        <v>8.827</v>
      </c>
      <c r="G2673" s="2">
        <v>62018.502</v>
      </c>
      <c r="H2673" s="6">
        <f t="shared" si="41"/>
        <v>-5.6179775280899673E-3</v>
      </c>
      <c r="I2673" s="4"/>
      <c r="J2673" s="4"/>
      <c r="K2673" s="4"/>
    </row>
    <row r="2674" spans="2:11" ht="13.5" x14ac:dyDescent="0.35">
      <c r="B2674" s="3">
        <v>45897</v>
      </c>
      <c r="C2674" s="2">
        <v>8.8000000000000007</v>
      </c>
      <c r="D2674" s="2">
        <v>8.8000000000000007</v>
      </c>
      <c r="E2674" s="2">
        <v>17703</v>
      </c>
      <c r="F2674" s="2">
        <v>8.8019999999999996</v>
      </c>
      <c r="G2674" s="2">
        <v>155821.80600000001</v>
      </c>
      <c r="H2674" s="6">
        <f t="shared" si="41"/>
        <v>-5.6497175141241732E-3</v>
      </c>
      <c r="I2674" s="4"/>
      <c r="J2674" s="4"/>
      <c r="K2674" s="4"/>
    </row>
    <row r="2675" spans="2:11" ht="13.5" x14ac:dyDescent="0.35">
      <c r="B2675" s="3">
        <v>45898</v>
      </c>
      <c r="C2675" s="2">
        <v>8.89</v>
      </c>
      <c r="D2675" s="2">
        <v>8.89</v>
      </c>
      <c r="E2675" s="2">
        <v>13598</v>
      </c>
      <c r="F2675" s="2">
        <v>8.7780000000000005</v>
      </c>
      <c r="G2675" s="2">
        <v>119363.24400000001</v>
      </c>
      <c r="H2675" s="6">
        <f t="shared" si="41"/>
        <v>1.022727272727271E-2</v>
      </c>
      <c r="I2675" s="4"/>
      <c r="J2675" s="4"/>
      <c r="K2675" s="4"/>
    </row>
    <row r="2676" spans="2:11" ht="13.5" x14ac:dyDescent="0.35">
      <c r="B2676" s="3">
        <v>45901</v>
      </c>
      <c r="C2676" s="2">
        <v>8.9</v>
      </c>
      <c r="D2676" s="2">
        <v>8.9</v>
      </c>
      <c r="E2676" s="2">
        <v>19641</v>
      </c>
      <c r="F2676" s="2">
        <v>8.8930000000000007</v>
      </c>
      <c r="G2676" s="2">
        <v>174667.413</v>
      </c>
      <c r="H2676" s="6">
        <f t="shared" si="41"/>
        <v>1.124859392575904E-3</v>
      </c>
      <c r="I2676" s="4"/>
      <c r="J2676" s="4"/>
      <c r="K2676" s="4"/>
    </row>
    <row r="2677" spans="2:11" ht="13.5" x14ac:dyDescent="0.35">
      <c r="B2677" s="3">
        <v>45902</v>
      </c>
      <c r="C2677" s="2">
        <v>8.6999999999999993</v>
      </c>
      <c r="D2677" s="2">
        <v>8.6999999999999993</v>
      </c>
      <c r="E2677" s="2">
        <v>54857</v>
      </c>
      <c r="F2677" s="2">
        <v>8.7729999999999997</v>
      </c>
      <c r="G2677" s="2">
        <v>481260.46100000001</v>
      </c>
      <c r="H2677" s="6">
        <f t="shared" si="41"/>
        <v>-2.2471910112359668E-2</v>
      </c>
      <c r="I2677" s="4"/>
      <c r="J2677" s="4"/>
      <c r="K2677" s="4"/>
    </row>
    <row r="2678" spans="2:11" ht="13.5" x14ac:dyDescent="0.35">
      <c r="B2678" s="3">
        <v>45903</v>
      </c>
      <c r="C2678" s="2">
        <v>9.1</v>
      </c>
      <c r="D2678" s="2">
        <v>9.1</v>
      </c>
      <c r="E2678" s="2">
        <v>27805</v>
      </c>
      <c r="F2678" s="2">
        <v>8.9179999999999993</v>
      </c>
      <c r="G2678" s="2">
        <v>247964.99</v>
      </c>
      <c r="H2678" s="6">
        <f t="shared" si="41"/>
        <v>4.5977011494252921E-2</v>
      </c>
      <c r="I2678" s="4"/>
      <c r="J2678" s="4"/>
      <c r="K2678" s="4"/>
    </row>
    <row r="2679" spans="2:11" ht="13.5" x14ac:dyDescent="0.35">
      <c r="B2679" s="3">
        <v>45905</v>
      </c>
      <c r="C2679" s="2">
        <v>9.0399999999999991</v>
      </c>
      <c r="D2679" s="2">
        <v>9.0399999999999991</v>
      </c>
      <c r="E2679" s="2">
        <v>3990</v>
      </c>
      <c r="F2679" s="2">
        <v>8.875</v>
      </c>
      <c r="G2679" s="2">
        <v>35411.25</v>
      </c>
      <c r="H2679" s="6">
        <f t="shared" si="41"/>
        <v>-6.593406593406648E-3</v>
      </c>
      <c r="I2679" s="4"/>
      <c r="J2679" s="4"/>
      <c r="K2679" s="4"/>
    </row>
    <row r="2680" spans="2:11" ht="13.5" x14ac:dyDescent="0.35">
      <c r="B2680" s="3">
        <v>45908</v>
      </c>
      <c r="C2680" s="2">
        <v>8.9</v>
      </c>
      <c r="D2680" s="2">
        <v>8.9</v>
      </c>
      <c r="E2680" s="2">
        <v>4722</v>
      </c>
      <c r="F2680" s="2">
        <v>8.9019999999999992</v>
      </c>
      <c r="G2680" s="2">
        <v>42035.243999999999</v>
      </c>
      <c r="H2680" s="6">
        <f t="shared" si="41"/>
        <v>-1.5486725663716682E-2</v>
      </c>
      <c r="I2680" s="4"/>
      <c r="J2680" s="4"/>
      <c r="K2680" s="4"/>
    </row>
    <row r="2681" spans="2:11" ht="13.5" x14ac:dyDescent="0.35">
      <c r="B2681" s="3">
        <v>45909</v>
      </c>
      <c r="C2681" s="2">
        <v>8.8699999999999992</v>
      </c>
      <c r="D2681" s="2">
        <v>8.8699999999999992</v>
      </c>
      <c r="E2681" s="2">
        <v>3823</v>
      </c>
      <c r="F2681" s="2">
        <v>8.9469999999999992</v>
      </c>
      <c r="G2681" s="2">
        <v>34204.381000000001</v>
      </c>
      <c r="H2681" s="6">
        <f t="shared" si="41"/>
        <v>-3.3707865168540602E-3</v>
      </c>
      <c r="I2681" s="4"/>
      <c r="J2681" s="4"/>
      <c r="K2681" s="4"/>
    </row>
    <row r="2682" spans="2:11" ht="13.5" x14ac:dyDescent="0.35">
      <c r="B2682" s="3">
        <v>45910</v>
      </c>
      <c r="C2682" s="2">
        <v>8.85</v>
      </c>
      <c r="D2682" s="2">
        <v>8.85</v>
      </c>
      <c r="E2682" s="2">
        <v>4061</v>
      </c>
      <c r="F2682" s="2">
        <v>8.859</v>
      </c>
      <c r="G2682" s="2">
        <v>35976.398999999998</v>
      </c>
      <c r="H2682" s="6">
        <f t="shared" si="41"/>
        <v>-2.2547914317925114E-3</v>
      </c>
      <c r="I2682" s="4"/>
      <c r="J2682" s="4"/>
      <c r="K2682" s="4"/>
    </row>
    <row r="2683" spans="2:11" ht="13.5" x14ac:dyDescent="0.35">
      <c r="B2683" s="3">
        <v>45911</v>
      </c>
      <c r="C2683" s="2">
        <v>9</v>
      </c>
      <c r="D2683" s="2">
        <v>9</v>
      </c>
      <c r="E2683" s="2">
        <v>7558</v>
      </c>
      <c r="F2683" s="2">
        <v>8.8650000000000002</v>
      </c>
      <c r="G2683" s="2">
        <v>67001.67</v>
      </c>
      <c r="H2683" s="6">
        <f t="shared" si="41"/>
        <v>1.6949152542372923E-2</v>
      </c>
      <c r="I2683" s="4"/>
      <c r="J2683" s="4"/>
      <c r="K2683" s="4"/>
    </row>
    <row r="2684" spans="2:11" ht="13.5" x14ac:dyDescent="0.35">
      <c r="B2684" s="3">
        <v>45912</v>
      </c>
      <c r="C2684" s="2">
        <v>8.99</v>
      </c>
      <c r="D2684" s="2">
        <v>8.99</v>
      </c>
      <c r="E2684" s="2">
        <v>1986</v>
      </c>
      <c r="F2684" s="2">
        <v>8.9600000000000009</v>
      </c>
      <c r="G2684" s="2">
        <v>17794.560000000001</v>
      </c>
      <c r="H2684" s="6">
        <f t="shared" si="41"/>
        <v>-1.1111111111110875E-3</v>
      </c>
      <c r="I2684" s="4"/>
      <c r="J2684" s="4"/>
      <c r="K2684" s="4"/>
    </row>
    <row r="2685" spans="2:11" ht="13.5" x14ac:dyDescent="0.35">
      <c r="B2685" s="3">
        <v>45915</v>
      </c>
      <c r="C2685" s="2">
        <v>8.8800000000000008</v>
      </c>
      <c r="D2685" s="2">
        <v>8.8800000000000008</v>
      </c>
      <c r="E2685" s="2">
        <v>3232</v>
      </c>
      <c r="F2685" s="2">
        <v>8.9890000000000008</v>
      </c>
      <c r="G2685" s="2">
        <v>29052.448</v>
      </c>
      <c r="H2685" s="6">
        <f t="shared" si="41"/>
        <v>-1.2235817575083362E-2</v>
      </c>
      <c r="I2685" s="4"/>
      <c r="J2685" s="4"/>
      <c r="K2685" s="4"/>
    </row>
    <row r="2686" spans="2:11" ht="13.5" x14ac:dyDescent="0.35">
      <c r="B2686" s="3">
        <v>45916</v>
      </c>
      <c r="C2686" s="2">
        <v>8.8000000000000007</v>
      </c>
      <c r="D2686" s="2">
        <v>8.8000000000000007</v>
      </c>
      <c r="E2686" s="2">
        <v>10790</v>
      </c>
      <c r="F2686" s="2">
        <v>8.8140000000000001</v>
      </c>
      <c r="G2686" s="2">
        <v>95103.06</v>
      </c>
      <c r="H2686" s="6">
        <f t="shared" si="41"/>
        <v>-9.0090090090090159E-3</v>
      </c>
      <c r="I2686" s="4"/>
      <c r="J2686" s="4"/>
      <c r="K2686" s="4"/>
    </row>
    <row r="2687" spans="2:11" ht="13.5" x14ac:dyDescent="0.35">
      <c r="B2687" s="3">
        <v>45917</v>
      </c>
      <c r="C2687" s="2">
        <v>8.65</v>
      </c>
      <c r="D2687" s="2">
        <v>8.65</v>
      </c>
      <c r="E2687" s="2">
        <v>23479</v>
      </c>
      <c r="F2687" s="2">
        <v>8.6430000000000007</v>
      </c>
      <c r="G2687" s="2">
        <v>202928.997</v>
      </c>
      <c r="H2687" s="6">
        <f t="shared" si="41"/>
        <v>-1.7045454545454586E-2</v>
      </c>
      <c r="I2687" s="4"/>
      <c r="J2687" s="4"/>
      <c r="K2687" s="4"/>
    </row>
    <row r="2688" spans="2:11" ht="13.5" x14ac:dyDescent="0.35">
      <c r="B2688" s="3">
        <v>45918</v>
      </c>
      <c r="C2688" s="5">
        <v>8.56</v>
      </c>
      <c r="D2688" s="5">
        <v>8.56</v>
      </c>
      <c r="E2688" s="5">
        <v>34600</v>
      </c>
      <c r="F2688" s="2">
        <v>8.5370000000000008</v>
      </c>
      <c r="G2688" s="5">
        <f>E2688*F2688</f>
        <v>295380.2</v>
      </c>
      <c r="H2688" s="6">
        <f t="shared" si="41"/>
        <v>-1.040462427745663E-2</v>
      </c>
      <c r="I2688" s="4"/>
      <c r="J2688" s="4"/>
      <c r="K2688" s="4"/>
    </row>
    <row r="2689" spans="2:11" ht="13.5" x14ac:dyDescent="0.35">
      <c r="B2689" s="3">
        <v>45919</v>
      </c>
      <c r="C2689" s="5">
        <v>8.6300000000000008</v>
      </c>
      <c r="D2689" s="5">
        <v>8.6300000000000008</v>
      </c>
      <c r="E2689" s="5">
        <v>27134</v>
      </c>
      <c r="F2689" s="5">
        <v>8.843</v>
      </c>
      <c r="G2689" s="5">
        <f t="shared" ref="G2689:G2696" si="42">E2689*F2689</f>
        <v>239945.962</v>
      </c>
      <c r="H2689" s="6">
        <f t="shared" si="41"/>
        <v>8.1775700934579761E-3</v>
      </c>
      <c r="I2689" s="4"/>
      <c r="J2689" s="4"/>
      <c r="K2689" s="4"/>
    </row>
    <row r="2690" spans="2:11" ht="13.5" x14ac:dyDescent="0.35">
      <c r="B2690" s="3">
        <v>45922</v>
      </c>
      <c r="C2690" s="5">
        <v>8.66</v>
      </c>
      <c r="D2690" s="5">
        <v>8.66</v>
      </c>
      <c r="E2690" s="5">
        <v>22526</v>
      </c>
      <c r="F2690" s="5">
        <v>8.7880000000000003</v>
      </c>
      <c r="G2690" s="5">
        <f t="shared" si="42"/>
        <v>197958.48800000001</v>
      </c>
      <c r="H2690" s="6">
        <f t="shared" si="41"/>
        <v>3.4762456546928574E-3</v>
      </c>
      <c r="I2690" s="4"/>
      <c r="J2690" s="4"/>
      <c r="K2690" s="4"/>
    </row>
    <row r="2691" spans="2:11" ht="13.5" x14ac:dyDescent="0.35">
      <c r="B2691" s="3">
        <v>45923</v>
      </c>
      <c r="C2691" s="5">
        <v>8.7899999999999991</v>
      </c>
      <c r="D2691" s="5">
        <v>8.7899999999999991</v>
      </c>
      <c r="E2691" s="5">
        <v>34526</v>
      </c>
      <c r="F2691" s="5">
        <v>8.7639999999999993</v>
      </c>
      <c r="G2691" s="5">
        <f t="shared" si="42"/>
        <v>302585.864</v>
      </c>
      <c r="H2691" s="6">
        <f t="shared" si="41"/>
        <v>1.501154734411074E-2</v>
      </c>
      <c r="I2691" s="4"/>
      <c r="J2691" s="4"/>
      <c r="K2691" s="4"/>
    </row>
    <row r="2692" spans="2:11" ht="13.5" x14ac:dyDescent="0.35">
      <c r="B2692" s="3">
        <v>45924</v>
      </c>
      <c r="C2692" s="5">
        <v>8.67</v>
      </c>
      <c r="D2692" s="5">
        <v>8.67</v>
      </c>
      <c r="E2692" s="5">
        <v>18460</v>
      </c>
      <c r="F2692" s="5">
        <v>8.7119999999999997</v>
      </c>
      <c r="G2692" s="5">
        <f t="shared" si="42"/>
        <v>160823.51999999999</v>
      </c>
      <c r="H2692" s="6">
        <f t="shared" si="41"/>
        <v>-1.3651877133105714E-2</v>
      </c>
      <c r="I2692" s="4"/>
      <c r="J2692" s="4"/>
      <c r="K2692" s="4"/>
    </row>
    <row r="2693" spans="2:11" ht="13.5" x14ac:dyDescent="0.35">
      <c r="B2693" s="3">
        <v>45925</v>
      </c>
      <c r="C2693" s="5">
        <v>8.69</v>
      </c>
      <c r="D2693" s="5">
        <v>8.69</v>
      </c>
      <c r="E2693" s="5">
        <v>8273</v>
      </c>
      <c r="F2693" s="5">
        <v>8.7219999999999995</v>
      </c>
      <c r="G2693" s="5">
        <f t="shared" si="42"/>
        <v>72157.106</v>
      </c>
      <c r="H2693" s="6">
        <f t="shared" si="41"/>
        <v>2.3068050749711156E-3</v>
      </c>
      <c r="I2693" s="4"/>
      <c r="J2693" s="4"/>
      <c r="K2693" s="4"/>
    </row>
    <row r="2694" spans="2:11" ht="13.5" x14ac:dyDescent="0.35">
      <c r="B2694" s="3">
        <v>45926</v>
      </c>
      <c r="C2694" s="5">
        <v>8.6999999999999993</v>
      </c>
      <c r="D2694" s="5">
        <v>8.6999999999999993</v>
      </c>
      <c r="E2694" s="5">
        <v>9311</v>
      </c>
      <c r="F2694" s="5">
        <v>8.7309999999999999</v>
      </c>
      <c r="G2694" s="5">
        <f t="shared" si="42"/>
        <v>81294.341</v>
      </c>
      <c r="H2694" s="6">
        <f t="shared" si="41"/>
        <v>1.1507479861909997E-3</v>
      </c>
      <c r="I2694" s="4"/>
      <c r="J2694" s="4"/>
      <c r="K2694" s="4"/>
    </row>
    <row r="2695" spans="2:11" ht="13.5" x14ac:dyDescent="0.35">
      <c r="B2695" s="3">
        <v>45929</v>
      </c>
      <c r="C2695" s="5">
        <v>8.6999999999999993</v>
      </c>
      <c r="D2695" s="5">
        <v>8.6999999999999993</v>
      </c>
      <c r="E2695" s="5">
        <v>12265</v>
      </c>
      <c r="F2695" s="5">
        <v>8.7200000000000006</v>
      </c>
      <c r="G2695" s="5">
        <f t="shared" si="42"/>
        <v>106950.8</v>
      </c>
      <c r="H2695" s="6">
        <f t="shared" si="41"/>
        <v>0</v>
      </c>
      <c r="I2695" s="12" t="s">
        <v>14</v>
      </c>
      <c r="J2695" s="12" t="s">
        <v>15</v>
      </c>
      <c r="K2695" s="12" t="s">
        <v>7</v>
      </c>
    </row>
    <row r="2696" spans="2:11" ht="13.5" x14ac:dyDescent="0.35">
      <c r="B2696" s="3">
        <v>45930</v>
      </c>
      <c r="C2696" s="5">
        <v>8.9</v>
      </c>
      <c r="D2696" s="5">
        <v>8.9</v>
      </c>
      <c r="E2696" s="5">
        <v>73152</v>
      </c>
      <c r="F2696" s="5">
        <v>8.8040000000000003</v>
      </c>
      <c r="G2696" s="5">
        <f t="shared" si="42"/>
        <v>644030.20799999998</v>
      </c>
      <c r="H2696" s="6">
        <f t="shared" si="41"/>
        <v>2.2988505747126561E-2</v>
      </c>
      <c r="I2696" s="13">
        <v>80400000</v>
      </c>
      <c r="J2696" s="14">
        <f>I2696*D2696</f>
        <v>715560000</v>
      </c>
      <c r="K2696" s="15">
        <f>SUM(E2513:E2696)/184</f>
        <v>26171.896739130436</v>
      </c>
    </row>
  </sheetData>
  <mergeCells count="1">
    <mergeCell ref="B2:G2"/>
  </mergeCells>
  <phoneticPr fontId="0" type="noConversion"/>
  <conditionalFormatting sqref="H6:H2696">
    <cfRule type="expression" dxfId="28" priority="1" stopIfTrue="1">
      <formula>$H6&gt;0</formula>
    </cfRule>
    <cfRule type="expression" dxfId="27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693"/>
  <sheetViews>
    <sheetView workbookViewId="0">
      <selection sqref="A1:B6553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">
        <v>1</v>
      </c>
      <c r="B1" s="1" t="s">
        <v>3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ht="13.5" x14ac:dyDescent="0.25">
      <c r="A2" s="3">
        <v>42006</v>
      </c>
      <c r="B2" s="2">
        <v>3.6229</v>
      </c>
      <c r="C2" s="2"/>
      <c r="D2" s="2"/>
      <c r="E2" s="2"/>
      <c r="F2" s="2"/>
      <c r="G2" s="2"/>
      <c r="H2" s="2"/>
      <c r="I2" s="2"/>
      <c r="J2" s="2" t="s">
        <v>25</v>
      </c>
      <c r="K2" s="2" t="s">
        <v>25</v>
      </c>
    </row>
    <row r="3" spans="1:11" ht="13.5" x14ac:dyDescent="0.25">
      <c r="A3" s="3">
        <v>42009</v>
      </c>
      <c r="B3" s="2">
        <v>3.6983000000000001</v>
      </c>
      <c r="C3" s="2">
        <f>B3-B2</f>
        <v>7.5400000000000134E-2</v>
      </c>
      <c r="D3" s="2"/>
      <c r="E3" s="2"/>
      <c r="F3" s="2"/>
      <c r="G3" s="2"/>
      <c r="H3" s="2"/>
      <c r="I3" s="2"/>
      <c r="J3" s="2" t="s">
        <v>26</v>
      </c>
      <c r="K3" s="2" t="s">
        <v>27</v>
      </c>
    </row>
    <row r="4" spans="1:11" ht="13.5" x14ac:dyDescent="0.25">
      <c r="A4" s="3">
        <v>42010</v>
      </c>
      <c r="B4" s="2">
        <v>3.7082999999999999</v>
      </c>
      <c r="C4" s="2">
        <f t="shared" ref="C4:C67" si="0">B4-B3</f>
        <v>9.9999999999997868E-3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v>42011</v>
      </c>
      <c r="B5" s="2">
        <v>3.7435</v>
      </c>
      <c r="C5" s="2">
        <f t="shared" si="0"/>
        <v>3.520000000000012E-2</v>
      </c>
      <c r="D5" s="2">
        <f>AVERAGE(B1:B5)</f>
        <v>3.6932499999999999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v>42012</v>
      </c>
      <c r="B6" s="2">
        <v>3.7183999999999999</v>
      </c>
      <c r="C6" s="2">
        <f t="shared" si="0"/>
        <v>-2.5100000000000122E-2</v>
      </c>
      <c r="D6" s="2">
        <f t="shared" ref="D6:D69" si="1">AVERAGE(B2:B6)</f>
        <v>3.6982799999999996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v>42013</v>
      </c>
      <c r="B7" s="2">
        <v>3.7183999999999999</v>
      </c>
      <c r="C7" s="2">
        <f t="shared" si="0"/>
        <v>0</v>
      </c>
      <c r="D7" s="2">
        <f t="shared" si="1"/>
        <v>3.7173799999999999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v>42016</v>
      </c>
      <c r="B8" s="2">
        <v>3.7183999999999999</v>
      </c>
      <c r="C8" s="2">
        <f t="shared" si="0"/>
        <v>0</v>
      </c>
      <c r="D8" s="2">
        <f t="shared" si="1"/>
        <v>3.7214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v>42017</v>
      </c>
      <c r="B9" s="2">
        <v>3.7183999999999999</v>
      </c>
      <c r="C9" s="2">
        <f t="shared" si="0"/>
        <v>0</v>
      </c>
      <c r="D9" s="2">
        <f t="shared" si="1"/>
        <v>3.7234199999999995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v>42019</v>
      </c>
      <c r="B10" s="2">
        <v>3.6179000000000001</v>
      </c>
      <c r="C10" s="2">
        <f t="shared" si="0"/>
        <v>-0.10049999999999981</v>
      </c>
      <c r="D10" s="2">
        <f t="shared" si="1"/>
        <v>3.6982999999999997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v>42020</v>
      </c>
      <c r="B11" s="2">
        <v>3.7134</v>
      </c>
      <c r="C11" s="2">
        <f t="shared" si="0"/>
        <v>9.5499999999999918E-2</v>
      </c>
      <c r="D11" s="2">
        <f t="shared" si="1"/>
        <v>3.6972999999999998</v>
      </c>
      <c r="E11" s="2">
        <f>AVERAGE(B2:B11)</f>
        <v>3.6977899999999999</v>
      </c>
      <c r="F11" s="2"/>
      <c r="G11" s="2"/>
      <c r="H11" s="2"/>
      <c r="I11" s="2"/>
      <c r="J11" s="2"/>
      <c r="K11" s="2"/>
    </row>
    <row r="12" spans="1:11" ht="13.5" x14ac:dyDescent="0.25">
      <c r="A12" s="3">
        <v>42023</v>
      </c>
      <c r="B12" s="2">
        <v>3.7134</v>
      </c>
      <c r="C12" s="2">
        <f t="shared" si="0"/>
        <v>0</v>
      </c>
      <c r="D12" s="2">
        <f t="shared" si="1"/>
        <v>3.6962999999999999</v>
      </c>
      <c r="E12" s="2">
        <f t="shared" ref="E12:E75" si="2">AVERAGE(B3:B12)</f>
        <v>3.7068399999999997</v>
      </c>
      <c r="F12" s="2"/>
      <c r="G12" s="2"/>
      <c r="H12" s="2"/>
      <c r="I12" s="2"/>
      <c r="J12" s="2"/>
      <c r="K12" s="2"/>
    </row>
    <row r="13" spans="1:11" ht="13.5" x14ac:dyDescent="0.25">
      <c r="A13" s="3">
        <v>42024</v>
      </c>
      <c r="B13" s="2">
        <v>3.7134</v>
      </c>
      <c r="C13" s="2">
        <f t="shared" si="0"/>
        <v>0</v>
      </c>
      <c r="D13" s="2">
        <f t="shared" si="1"/>
        <v>3.6953000000000005</v>
      </c>
      <c r="E13" s="2">
        <f t="shared" si="2"/>
        <v>3.7083499999999994</v>
      </c>
      <c r="F13" s="2"/>
      <c r="G13" s="2"/>
      <c r="H13" s="2"/>
      <c r="I13" s="2"/>
      <c r="J13" s="2"/>
      <c r="K13" s="2"/>
    </row>
    <row r="14" spans="1:11" ht="13.5" x14ac:dyDescent="0.25">
      <c r="A14" s="3">
        <v>42025</v>
      </c>
      <c r="B14" s="2">
        <v>3.6680999999999999</v>
      </c>
      <c r="C14" s="2">
        <f t="shared" si="0"/>
        <v>-4.5300000000000118E-2</v>
      </c>
      <c r="D14" s="2">
        <f t="shared" si="1"/>
        <v>3.6852400000000003</v>
      </c>
      <c r="E14" s="2">
        <f t="shared" si="2"/>
        <v>3.7043299999999997</v>
      </c>
      <c r="F14" s="2"/>
      <c r="G14" s="2"/>
      <c r="H14" s="2"/>
      <c r="I14" s="2"/>
      <c r="J14" s="2"/>
      <c r="K14" s="2"/>
    </row>
    <row r="15" spans="1:11" ht="13.5" x14ac:dyDescent="0.25">
      <c r="A15" s="3">
        <v>42026</v>
      </c>
      <c r="B15" s="2">
        <v>3.6932999999999998</v>
      </c>
      <c r="C15" s="2">
        <f t="shared" si="0"/>
        <v>2.5199999999999889E-2</v>
      </c>
      <c r="D15" s="2">
        <f t="shared" si="1"/>
        <v>3.7003200000000001</v>
      </c>
      <c r="E15" s="2">
        <f t="shared" si="2"/>
        <v>3.6993099999999997</v>
      </c>
      <c r="F15" s="2"/>
      <c r="G15" s="2"/>
      <c r="H15" s="2"/>
      <c r="I15" s="2"/>
      <c r="J15" s="2"/>
      <c r="K15" s="2"/>
    </row>
    <row r="16" spans="1:11" ht="13.5" x14ac:dyDescent="0.25">
      <c r="A16" s="3">
        <v>42027</v>
      </c>
      <c r="B16" s="2">
        <v>3.6882000000000001</v>
      </c>
      <c r="C16" s="2">
        <f t="shared" si="0"/>
        <v>-5.0999999999996604E-3</v>
      </c>
      <c r="D16" s="2">
        <f t="shared" si="1"/>
        <v>3.6952799999999995</v>
      </c>
      <c r="E16" s="2">
        <f t="shared" si="2"/>
        <v>3.6962899999999999</v>
      </c>
      <c r="F16" s="2"/>
      <c r="G16" s="2"/>
      <c r="H16" s="2"/>
      <c r="I16" s="2"/>
      <c r="J16" s="2"/>
      <c r="K16" s="2"/>
    </row>
    <row r="17" spans="1:11" ht="13.5" x14ac:dyDescent="0.25">
      <c r="A17" s="3">
        <v>42030</v>
      </c>
      <c r="B17" s="2">
        <v>3.6882000000000001</v>
      </c>
      <c r="C17" s="2">
        <f t="shared" si="0"/>
        <v>0</v>
      </c>
      <c r="D17" s="2">
        <f t="shared" si="1"/>
        <v>3.6902400000000002</v>
      </c>
      <c r="E17" s="2">
        <f t="shared" si="2"/>
        <v>3.6932700000000005</v>
      </c>
      <c r="F17" s="2"/>
      <c r="G17" s="2"/>
      <c r="H17" s="2"/>
      <c r="I17" s="2"/>
      <c r="J17" s="2"/>
      <c r="K17" s="2"/>
    </row>
    <row r="18" spans="1:11" ht="13.5" x14ac:dyDescent="0.25">
      <c r="A18" s="3">
        <v>42031</v>
      </c>
      <c r="B18" s="2">
        <v>3.5928</v>
      </c>
      <c r="C18" s="2">
        <f t="shared" si="0"/>
        <v>-9.5400000000000151E-2</v>
      </c>
      <c r="D18" s="2">
        <f t="shared" si="1"/>
        <v>3.6661200000000003</v>
      </c>
      <c r="E18" s="2">
        <f t="shared" si="2"/>
        <v>3.6807099999999999</v>
      </c>
      <c r="F18" s="2"/>
      <c r="G18" s="2"/>
      <c r="H18" s="2"/>
      <c r="I18" s="2">
        <f t="array" ref="I18">SUMPRODUCT(B2:B21, (ROW(B2:B21)-ROW(B2)+1)) / (20*21/2)</f>
        <v>3.6737233333333332</v>
      </c>
      <c r="J18" s="2"/>
      <c r="K18" s="2"/>
    </row>
    <row r="19" spans="1:11" ht="13.5" x14ac:dyDescent="0.25">
      <c r="A19" s="3">
        <v>42032</v>
      </c>
      <c r="B19" s="2">
        <v>3.5928</v>
      </c>
      <c r="C19" s="2">
        <f t="shared" si="0"/>
        <v>0</v>
      </c>
      <c r="D19" s="2">
        <f t="shared" si="1"/>
        <v>3.6510600000000002</v>
      </c>
      <c r="E19" s="2">
        <f t="shared" si="2"/>
        <v>3.6681499999999998</v>
      </c>
      <c r="F19" s="2"/>
      <c r="G19" s="2"/>
      <c r="H19" s="2"/>
      <c r="I19" s="2">
        <f t="array" ref="I19">SUMPRODUCT(B3:B22, (ROW(B3:B22)-ROW(B3)+1)) / (20*21/2)</f>
        <v>3.6818547619047615</v>
      </c>
      <c r="J19" s="2"/>
      <c r="K19" s="2"/>
    </row>
    <row r="20" spans="1:11" ht="13.5" x14ac:dyDescent="0.25">
      <c r="A20" s="3">
        <v>42033</v>
      </c>
      <c r="B20" s="2">
        <v>3.6179000000000001</v>
      </c>
      <c r="C20" s="2">
        <f t="shared" si="0"/>
        <v>2.5100000000000122E-2</v>
      </c>
      <c r="D20" s="2">
        <f t="shared" si="1"/>
        <v>3.63598</v>
      </c>
      <c r="E20" s="2">
        <f t="shared" si="2"/>
        <v>3.6681499999999998</v>
      </c>
      <c r="F20" s="2">
        <f t="shared" ref="F20:F83" si="3">AVERAGE(B1:B20)</f>
        <v>3.6813684210526323</v>
      </c>
      <c r="G20" s="2"/>
      <c r="H20" s="2"/>
      <c r="I20" s="2">
        <f t="array" ref="I20">SUMPRODUCT(B4:B23, (ROW(B4:B23)-ROW(B4)+1)) / (20*21/2)</f>
        <v>3.679720952380952</v>
      </c>
      <c r="J20" s="2">
        <f>F20</f>
        <v>3.6813684210526323</v>
      </c>
      <c r="K20" s="2"/>
    </row>
    <row r="21" spans="1:11" ht="13.5" x14ac:dyDescent="0.25">
      <c r="A21" s="3">
        <v>42034</v>
      </c>
      <c r="B21" s="2">
        <v>3.7183999999999999</v>
      </c>
      <c r="C21" s="2">
        <f t="shared" si="0"/>
        <v>0.10049999999999981</v>
      </c>
      <c r="D21" s="2">
        <f t="shared" si="1"/>
        <v>3.64202</v>
      </c>
      <c r="E21" s="2">
        <f t="shared" si="2"/>
        <v>3.6686500000000004</v>
      </c>
      <c r="F21" s="2">
        <f t="shared" si="3"/>
        <v>3.6832200000000008</v>
      </c>
      <c r="G21" s="2"/>
      <c r="H21" s="2"/>
      <c r="I21" s="2">
        <f t="array" ref="I21">SUMPRODUCT(B5:B24, (ROW(B5:B24)-ROW(B5)+1)) / (20*21/2)</f>
        <v>3.6753404761904758</v>
      </c>
      <c r="J21" s="2">
        <f t="shared" ref="J21:J84" si="4">$J$4*B21+J20*(1-$J$4)</f>
        <v>3.6848952380952387</v>
      </c>
      <c r="K21" s="2"/>
    </row>
    <row r="22" spans="1:11" ht="13.5" x14ac:dyDescent="0.25">
      <c r="A22" s="3">
        <v>42037</v>
      </c>
      <c r="B22" s="2">
        <v>3.7686000000000002</v>
      </c>
      <c r="C22" s="2">
        <f t="shared" si="0"/>
        <v>5.0200000000000244E-2</v>
      </c>
      <c r="D22" s="2">
        <f t="shared" si="1"/>
        <v>3.6580999999999997</v>
      </c>
      <c r="E22" s="2">
        <f t="shared" si="2"/>
        <v>3.6741700000000002</v>
      </c>
      <c r="F22" s="2">
        <f t="shared" si="3"/>
        <v>3.6905050000000004</v>
      </c>
      <c r="G22" s="2"/>
      <c r="H22" s="2"/>
      <c r="I22" s="2">
        <f t="array" ref="I22">SUMPRODUCT(B6:B25, (ROW(B6:B25)-ROW(B6)+1)) / (20*21/2)</f>
        <v>3.6712709523809526</v>
      </c>
      <c r="J22" s="2">
        <f t="shared" si="4"/>
        <v>3.6928671201814063</v>
      </c>
      <c r="K22" s="2"/>
    </row>
    <row r="23" spans="1:11" ht="13.5" x14ac:dyDescent="0.25">
      <c r="A23" s="3">
        <v>42038</v>
      </c>
      <c r="B23" s="2">
        <v>3.6680999999999999</v>
      </c>
      <c r="C23" s="2">
        <f t="shared" si="0"/>
        <v>-0.10050000000000026</v>
      </c>
      <c r="D23" s="2">
        <f t="shared" si="1"/>
        <v>3.6731600000000002</v>
      </c>
      <c r="E23" s="2">
        <f t="shared" si="2"/>
        <v>3.6696400000000002</v>
      </c>
      <c r="F23" s="2">
        <f t="shared" si="3"/>
        <v>3.6889949999999998</v>
      </c>
      <c r="G23" s="2"/>
      <c r="H23" s="2"/>
      <c r="I23" s="2">
        <f t="array" ref="I23">SUMPRODUCT(B7:B26, (ROW(B7:B26)-ROW(B7)+1)) / (20*21/2)</f>
        <v>3.668641904761905</v>
      </c>
      <c r="J23" s="2">
        <f t="shared" si="4"/>
        <v>3.6905083468307964</v>
      </c>
      <c r="K23" s="2"/>
    </row>
    <row r="24" spans="1:11" ht="13.5" x14ac:dyDescent="0.25">
      <c r="A24" s="3">
        <v>42039</v>
      </c>
      <c r="B24" s="2">
        <v>3.6429999999999998</v>
      </c>
      <c r="C24" s="2">
        <f t="shared" si="0"/>
        <v>-2.5100000000000122E-2</v>
      </c>
      <c r="D24" s="2">
        <f t="shared" si="1"/>
        <v>3.6832000000000003</v>
      </c>
      <c r="E24" s="2">
        <f t="shared" si="2"/>
        <v>3.6671300000000002</v>
      </c>
      <c r="F24" s="2">
        <f t="shared" si="3"/>
        <v>3.6857299999999995</v>
      </c>
      <c r="G24" s="2"/>
      <c r="H24" s="2"/>
      <c r="I24" s="2">
        <f t="array" ref="I24">SUMPRODUCT(B8:B27, (ROW(B8:B27)-ROW(B8)+1)) / (20*21/2)</f>
        <v>3.6725428571428567</v>
      </c>
      <c r="J24" s="2">
        <f t="shared" si="4"/>
        <v>3.6859837423707207</v>
      </c>
      <c r="K24" s="2"/>
    </row>
    <row r="25" spans="1:11" ht="13.5" x14ac:dyDescent="0.25">
      <c r="A25" s="3">
        <v>42040</v>
      </c>
      <c r="B25" s="2">
        <v>3.6429999999999998</v>
      </c>
      <c r="C25" s="2">
        <f t="shared" si="0"/>
        <v>0</v>
      </c>
      <c r="D25" s="2">
        <f t="shared" si="1"/>
        <v>3.6882200000000003</v>
      </c>
      <c r="E25" s="2">
        <f t="shared" si="2"/>
        <v>3.6620999999999997</v>
      </c>
      <c r="F25" s="2">
        <f t="shared" si="3"/>
        <v>3.6807049999999997</v>
      </c>
      <c r="G25" s="2"/>
      <c r="H25" s="2"/>
      <c r="I25" s="2">
        <f t="array" ref="I25">SUMPRODUCT(B9:B28, (ROW(B9:B28)-ROW(B9)+1)) / (20*21/2)</f>
        <v>3.6812247619047618</v>
      </c>
      <c r="J25" s="2">
        <f t="shared" si="4"/>
        <v>3.681890052621128</v>
      </c>
      <c r="K25" s="2"/>
    </row>
    <row r="26" spans="1:11" ht="13.5" x14ac:dyDescent="0.25">
      <c r="A26" s="3">
        <v>42041</v>
      </c>
      <c r="B26" s="2">
        <v>3.6530999999999998</v>
      </c>
      <c r="C26" s="2">
        <f t="shared" si="0"/>
        <v>1.0099999999999998E-2</v>
      </c>
      <c r="D26" s="2">
        <f t="shared" si="1"/>
        <v>3.6751599999999995</v>
      </c>
      <c r="E26" s="2">
        <f t="shared" si="2"/>
        <v>3.6585900000000002</v>
      </c>
      <c r="F26" s="2">
        <f t="shared" si="3"/>
        <v>3.6774399999999994</v>
      </c>
      <c r="G26" s="2"/>
      <c r="H26" s="2"/>
      <c r="I26" s="2">
        <f t="array" ref="I26">SUMPRODUCT(B10:B29, (ROW(B10:B29)-ROW(B10)+1)) / (20*21/2)</f>
        <v>3.6906295238095232</v>
      </c>
      <c r="J26" s="2">
        <f t="shared" si="4"/>
        <v>3.6791481428476875</v>
      </c>
      <c r="K26" s="2"/>
    </row>
    <row r="27" spans="1:11" ht="13.5" x14ac:dyDescent="0.25">
      <c r="A27" s="3">
        <v>42044</v>
      </c>
      <c r="B27" s="2">
        <v>3.7183999999999999</v>
      </c>
      <c r="C27" s="2">
        <f t="shared" si="0"/>
        <v>6.5300000000000136E-2</v>
      </c>
      <c r="D27" s="2">
        <f t="shared" si="1"/>
        <v>3.6651200000000004</v>
      </c>
      <c r="E27" s="2">
        <f t="shared" si="2"/>
        <v>3.6616100000000005</v>
      </c>
      <c r="F27" s="2">
        <f t="shared" si="3"/>
        <v>3.6774399999999998</v>
      </c>
      <c r="G27" s="2"/>
      <c r="H27" s="2"/>
      <c r="I27" s="2">
        <f t="array" ref="I27">SUMPRODUCT(B11:B30, (ROW(B11:B30)-ROW(B11)+1)) / (20*21/2)</f>
        <v>3.699747142857142</v>
      </c>
      <c r="J27" s="2">
        <f t="shared" si="4"/>
        <v>3.6828864149574319</v>
      </c>
      <c r="K27" s="2"/>
    </row>
    <row r="28" spans="1:11" ht="13.5" x14ac:dyDescent="0.25">
      <c r="A28" s="3">
        <v>42045</v>
      </c>
      <c r="B28" s="2">
        <v>3.7686000000000002</v>
      </c>
      <c r="C28" s="2">
        <f t="shared" si="0"/>
        <v>5.0200000000000244E-2</v>
      </c>
      <c r="D28" s="2">
        <f t="shared" si="1"/>
        <v>3.6852199999999997</v>
      </c>
      <c r="E28" s="2">
        <f t="shared" si="2"/>
        <v>3.6791899999999997</v>
      </c>
      <c r="F28" s="2">
        <f t="shared" si="3"/>
        <v>3.6799500000000003</v>
      </c>
      <c r="G28" s="2"/>
      <c r="H28" s="2"/>
      <c r="I28" s="2">
        <f t="array" ref="I28">SUMPRODUCT(B12:B31, (ROW(B12:B31)-ROW(B12)+1)) / (20*21/2)</f>
        <v>3.7119276190476191</v>
      </c>
      <c r="J28" s="2">
        <f t="shared" si="4"/>
        <v>3.6910496135329143</v>
      </c>
      <c r="K28" s="2"/>
    </row>
    <row r="29" spans="1:11" ht="13.5" x14ac:dyDescent="0.25">
      <c r="A29" s="3">
        <v>42046</v>
      </c>
      <c r="B29" s="2">
        <v>3.7787000000000002</v>
      </c>
      <c r="C29" s="2">
        <f t="shared" si="0"/>
        <v>1.0099999999999998E-2</v>
      </c>
      <c r="D29" s="2">
        <f t="shared" si="1"/>
        <v>3.7123599999999994</v>
      </c>
      <c r="E29" s="2">
        <f t="shared" si="2"/>
        <v>3.6977800000000003</v>
      </c>
      <c r="F29" s="2">
        <f t="shared" si="3"/>
        <v>3.6829650000000007</v>
      </c>
      <c r="G29" s="2"/>
      <c r="H29" s="2"/>
      <c r="I29" s="2">
        <f t="array" ref="I29">SUMPRODUCT(B13:B32, (ROW(B13:B32)-ROW(B13)+1)) / (20*21/2)</f>
        <v>3.7236057142857142</v>
      </c>
      <c r="J29" s="2">
        <f t="shared" si="4"/>
        <v>3.6993972693869228</v>
      </c>
      <c r="K29" s="2"/>
    </row>
    <row r="30" spans="1:11" ht="13.5" x14ac:dyDescent="0.25">
      <c r="A30" s="3">
        <v>42047</v>
      </c>
      <c r="B30" s="2">
        <v>3.7787000000000002</v>
      </c>
      <c r="C30" s="2">
        <f t="shared" si="0"/>
        <v>0</v>
      </c>
      <c r="D30" s="2">
        <f t="shared" si="1"/>
        <v>3.7395000000000005</v>
      </c>
      <c r="E30" s="2">
        <f t="shared" si="2"/>
        <v>3.7138599999999995</v>
      </c>
      <c r="F30" s="2">
        <f t="shared" si="3"/>
        <v>3.6910050000000005</v>
      </c>
      <c r="G30" s="2"/>
      <c r="H30" s="2"/>
      <c r="I30" s="2">
        <f t="array" ref="I30">SUMPRODUCT(B14:B33, (ROW(B14:B33)-ROW(B14)+1)) / (20*21/2)</f>
        <v>3.732390952380952</v>
      </c>
      <c r="J30" s="2">
        <f t="shared" si="4"/>
        <v>3.7069499103976922</v>
      </c>
      <c r="K30" s="2"/>
    </row>
    <row r="31" spans="1:11" ht="13.5" x14ac:dyDescent="0.25">
      <c r="A31" s="3">
        <v>42048</v>
      </c>
      <c r="B31" s="2">
        <v>3.8189000000000002</v>
      </c>
      <c r="C31" s="2">
        <f t="shared" si="0"/>
        <v>4.0200000000000014E-2</v>
      </c>
      <c r="D31" s="2">
        <f t="shared" si="1"/>
        <v>3.7726600000000006</v>
      </c>
      <c r="E31" s="2">
        <f t="shared" si="2"/>
        <v>3.7239099999999992</v>
      </c>
      <c r="F31" s="2">
        <f t="shared" si="3"/>
        <v>3.6962800000000002</v>
      </c>
      <c r="G31" s="2"/>
      <c r="H31" s="2"/>
      <c r="I31" s="2">
        <f t="array" ref="I31">SUMPRODUCT(B15:B34, (ROW(B15:B34)-ROW(B15)+1)) / (20*21/2)</f>
        <v>3.741745714285714</v>
      </c>
      <c r="J31" s="2">
        <f t="shared" si="4"/>
        <v>3.7176118236931499</v>
      </c>
      <c r="K31" s="2"/>
    </row>
    <row r="32" spans="1:11" ht="13.5" x14ac:dyDescent="0.25">
      <c r="A32" s="3">
        <v>42051</v>
      </c>
      <c r="B32" s="2">
        <v>3.8189000000000002</v>
      </c>
      <c r="C32" s="2">
        <f t="shared" si="0"/>
        <v>0</v>
      </c>
      <c r="D32" s="2">
        <f t="shared" si="1"/>
        <v>3.7927599999999999</v>
      </c>
      <c r="E32" s="2">
        <f t="shared" si="2"/>
        <v>3.7289400000000001</v>
      </c>
      <c r="F32" s="2">
        <f t="shared" si="3"/>
        <v>3.7015550000000004</v>
      </c>
      <c r="G32" s="2"/>
      <c r="H32" s="2"/>
      <c r="I32" s="2">
        <f t="array" ref="I32">SUMPRODUCT(B16:B35, (ROW(B16:B35)-ROW(B16)+1)) / (20*21/2)</f>
        <v>3.754282857142857</v>
      </c>
      <c r="J32" s="2">
        <f t="shared" si="4"/>
        <v>3.7272583166747544</v>
      </c>
      <c r="K32" s="2"/>
    </row>
    <row r="33" spans="1:11" ht="13.5" x14ac:dyDescent="0.25">
      <c r="A33" s="3">
        <v>42052</v>
      </c>
      <c r="B33" s="2">
        <v>3.7938000000000001</v>
      </c>
      <c r="C33" s="2">
        <f t="shared" si="0"/>
        <v>-2.5100000000000122E-2</v>
      </c>
      <c r="D33" s="2">
        <f t="shared" si="1"/>
        <v>3.7978000000000001</v>
      </c>
      <c r="E33" s="2">
        <f t="shared" si="2"/>
        <v>3.7415099999999994</v>
      </c>
      <c r="F33" s="2">
        <f t="shared" si="3"/>
        <v>3.705575000000001</v>
      </c>
      <c r="G33" s="2"/>
      <c r="H33" s="2"/>
      <c r="I33" s="2">
        <f t="array" ref="I33">SUMPRODUCT(B17:B36, (ROW(B17:B36)-ROW(B17)+1)) / (20*21/2)</f>
        <v>3.7694547619047625</v>
      </c>
      <c r="J33" s="2">
        <f t="shared" si="4"/>
        <v>3.7335956198485873</v>
      </c>
      <c r="K33" s="2"/>
    </row>
    <row r="34" spans="1:11" ht="13.5" x14ac:dyDescent="0.25">
      <c r="A34" s="3">
        <v>42053</v>
      </c>
      <c r="B34" s="2">
        <v>3.8037999999999998</v>
      </c>
      <c r="C34" s="2">
        <f t="shared" si="0"/>
        <v>9.9999999999997868E-3</v>
      </c>
      <c r="D34" s="2">
        <f t="shared" si="1"/>
        <v>3.8028199999999996</v>
      </c>
      <c r="E34" s="2">
        <f t="shared" si="2"/>
        <v>3.7575899999999995</v>
      </c>
      <c r="F34" s="2">
        <f t="shared" si="3"/>
        <v>3.7123600000000003</v>
      </c>
      <c r="G34" s="2"/>
      <c r="H34" s="2"/>
      <c r="I34" s="2">
        <f t="array" ref="I34">SUMPRODUCT(B18:B37, (ROW(B18:B37)-ROW(B18)+1)) / (20*21/2)</f>
        <v>3.7779742857142864</v>
      </c>
      <c r="J34" s="2">
        <f t="shared" si="4"/>
        <v>3.7402817512915791</v>
      </c>
      <c r="K34" s="2"/>
    </row>
    <row r="35" spans="1:11" ht="13.5" x14ac:dyDescent="0.25">
      <c r="A35" s="3">
        <v>42054</v>
      </c>
      <c r="B35" s="2">
        <v>3.8439999999999999</v>
      </c>
      <c r="C35" s="2">
        <f t="shared" si="0"/>
        <v>4.0200000000000014E-2</v>
      </c>
      <c r="D35" s="2">
        <f t="shared" si="1"/>
        <v>3.8158799999999999</v>
      </c>
      <c r="E35" s="2">
        <f t="shared" si="2"/>
        <v>3.7776900000000007</v>
      </c>
      <c r="F35" s="2">
        <f t="shared" si="3"/>
        <v>3.7198949999999997</v>
      </c>
      <c r="G35" s="2"/>
      <c r="H35" s="2"/>
      <c r="I35" s="2">
        <f t="array" ref="I35">SUMPRODUCT(B19:B38, (ROW(B19:B38)-ROW(B19)+1)) / (20*21/2)</f>
        <v>3.7882619047619048</v>
      </c>
      <c r="J35" s="2">
        <f t="shared" si="4"/>
        <v>3.7501596797400003</v>
      </c>
      <c r="K35" s="2"/>
    </row>
    <row r="36" spans="1:11" ht="13.5" x14ac:dyDescent="0.25">
      <c r="A36" s="3">
        <v>42055</v>
      </c>
      <c r="B36" s="2">
        <v>3.8792</v>
      </c>
      <c r="C36" s="2">
        <f t="shared" si="0"/>
        <v>3.520000000000012E-2</v>
      </c>
      <c r="D36" s="2">
        <f t="shared" si="1"/>
        <v>3.8279399999999995</v>
      </c>
      <c r="E36" s="2">
        <f t="shared" si="2"/>
        <v>3.8003</v>
      </c>
      <c r="F36" s="2">
        <f t="shared" si="3"/>
        <v>3.7294449999999997</v>
      </c>
      <c r="G36" s="2"/>
      <c r="H36" s="2"/>
      <c r="I36" s="2">
        <f t="array" ref="I36">SUMPRODUCT(B20:B39, (ROW(B20:B39)-ROW(B20)+1)) / (20*21/2)</f>
        <v>3.8007057142857148</v>
      </c>
      <c r="J36" s="2">
        <f t="shared" si="4"/>
        <v>3.7624492340504765</v>
      </c>
      <c r="K36" s="2"/>
    </row>
    <row r="37" spans="1:11" ht="13.5" x14ac:dyDescent="0.25">
      <c r="A37" s="3">
        <v>42058</v>
      </c>
      <c r="B37" s="2">
        <v>3.8189000000000002</v>
      </c>
      <c r="C37" s="2">
        <f t="shared" si="0"/>
        <v>-6.0299999999999798E-2</v>
      </c>
      <c r="D37" s="2">
        <f t="shared" si="1"/>
        <v>3.8279399999999995</v>
      </c>
      <c r="E37" s="2">
        <f t="shared" si="2"/>
        <v>3.8103499999999997</v>
      </c>
      <c r="F37" s="2">
        <f t="shared" si="3"/>
        <v>3.7359800000000001</v>
      </c>
      <c r="G37" s="2"/>
      <c r="H37" s="2"/>
      <c r="I37" s="2">
        <f t="array" ref="I37">SUMPRODUCT(B21:B40, (ROW(B21:B40)-ROW(B21)+1)) / (20*21/2)</f>
        <v>3.8117857142857137</v>
      </c>
      <c r="J37" s="2">
        <f t="shared" si="4"/>
        <v>3.7678254974742407</v>
      </c>
      <c r="K37" s="2"/>
    </row>
    <row r="38" spans="1:11" ht="13.5" x14ac:dyDescent="0.25">
      <c r="A38" s="3">
        <v>42059</v>
      </c>
      <c r="B38" s="2">
        <v>3.8439999999999999</v>
      </c>
      <c r="C38" s="2">
        <f t="shared" si="0"/>
        <v>2.5099999999999678E-2</v>
      </c>
      <c r="D38" s="2">
        <f t="shared" si="1"/>
        <v>3.8379800000000004</v>
      </c>
      <c r="E38" s="2">
        <f t="shared" si="2"/>
        <v>3.8178900000000007</v>
      </c>
      <c r="F38" s="2">
        <f t="shared" si="3"/>
        <v>3.7485399999999998</v>
      </c>
      <c r="G38" s="2"/>
      <c r="H38" s="2"/>
      <c r="I38" s="2">
        <f t="array" ref="I38">SUMPRODUCT(B22:B41, (ROW(B22:B41)-ROW(B22)+1)) / (20*21/2)</f>
        <v>3.8206595238095229</v>
      </c>
      <c r="J38" s="2">
        <f t="shared" si="4"/>
        <v>3.7750802120005038</v>
      </c>
      <c r="K38" s="2"/>
    </row>
    <row r="39" spans="1:11" ht="13.5" x14ac:dyDescent="0.25">
      <c r="A39" s="3">
        <v>42060</v>
      </c>
      <c r="B39" s="2">
        <v>3.8792</v>
      </c>
      <c r="C39" s="2">
        <f t="shared" si="0"/>
        <v>3.520000000000012E-2</v>
      </c>
      <c r="D39" s="2">
        <f t="shared" si="1"/>
        <v>3.8530600000000002</v>
      </c>
      <c r="E39" s="2">
        <f t="shared" si="2"/>
        <v>3.8279399999999995</v>
      </c>
      <c r="F39" s="2">
        <f t="shared" si="3"/>
        <v>3.7628599999999999</v>
      </c>
      <c r="G39" s="2"/>
      <c r="H39" s="2"/>
      <c r="I39" s="2">
        <f t="array" ref="I39">SUMPRODUCT(B23:B42, (ROW(B23:B42)-ROW(B23)+1)) / (20*21/2)</f>
        <v>3.8336061904761909</v>
      </c>
      <c r="J39" s="2">
        <f t="shared" si="4"/>
        <v>3.7849963822861703</v>
      </c>
      <c r="K39" s="2"/>
    </row>
    <row r="40" spans="1:11" ht="13.5" x14ac:dyDescent="0.25">
      <c r="A40" s="3">
        <v>42061</v>
      </c>
      <c r="B40" s="2">
        <v>3.8792</v>
      </c>
      <c r="C40" s="2">
        <f t="shared" si="0"/>
        <v>0</v>
      </c>
      <c r="D40" s="2">
        <f t="shared" si="1"/>
        <v>3.8601000000000001</v>
      </c>
      <c r="E40" s="2">
        <f t="shared" si="2"/>
        <v>3.83799</v>
      </c>
      <c r="F40" s="2">
        <f t="shared" si="3"/>
        <v>3.7759249999999995</v>
      </c>
      <c r="G40" s="2"/>
      <c r="H40" s="2"/>
      <c r="I40" s="2">
        <f t="array" ref="I40">SUMPRODUCT(B24:B43, (ROW(B24:B43)-ROW(B24)+1)) / (20*21/2)</f>
        <v>3.8458347619047628</v>
      </c>
      <c r="J40" s="2">
        <f t="shared" si="4"/>
        <v>3.7939681554017732</v>
      </c>
      <c r="K40" s="2"/>
    </row>
    <row r="41" spans="1:11" ht="13.5" x14ac:dyDescent="0.25">
      <c r="A41" s="3">
        <v>42062</v>
      </c>
      <c r="B41" s="2">
        <v>3.8691</v>
      </c>
      <c r="C41" s="2">
        <f t="shared" si="0"/>
        <v>-1.0099999999999998E-2</v>
      </c>
      <c r="D41" s="2">
        <f t="shared" si="1"/>
        <v>3.8580800000000002</v>
      </c>
      <c r="E41" s="2">
        <f t="shared" si="2"/>
        <v>3.8430100000000005</v>
      </c>
      <c r="F41" s="2">
        <f t="shared" si="3"/>
        <v>3.7834599999999994</v>
      </c>
      <c r="G41" s="2"/>
      <c r="H41" s="2"/>
      <c r="I41" s="2">
        <f t="array" ref="I41">SUMPRODUCT(B25:B44, (ROW(B25:B44)-ROW(B25)+1)) / (20*21/2)</f>
        <v>3.8568666666666673</v>
      </c>
      <c r="J41" s="2">
        <f t="shared" si="4"/>
        <v>3.8011235691730332</v>
      </c>
      <c r="K41" s="2"/>
    </row>
    <row r="42" spans="1:11" ht="13.5" x14ac:dyDescent="0.25">
      <c r="A42" s="3">
        <v>42065</v>
      </c>
      <c r="B42" s="2">
        <v>3.9194</v>
      </c>
      <c r="C42" s="2">
        <f t="shared" si="0"/>
        <v>5.0300000000000011E-2</v>
      </c>
      <c r="D42" s="2">
        <f t="shared" si="1"/>
        <v>3.8781799999999995</v>
      </c>
      <c r="E42" s="2">
        <f t="shared" si="2"/>
        <v>3.8530600000000006</v>
      </c>
      <c r="F42" s="2">
        <f t="shared" si="3"/>
        <v>3.7909999999999995</v>
      </c>
      <c r="G42" s="2"/>
      <c r="H42" s="2"/>
      <c r="I42" s="2">
        <f t="array" ref="I42">SUMPRODUCT(B26:B45, (ROW(B26:B45)-ROW(B26)+1)) / (20*21/2)</f>
        <v>3.8646680952380956</v>
      </c>
      <c r="J42" s="2">
        <f t="shared" si="4"/>
        <v>3.8123879911565539</v>
      </c>
      <c r="K42" s="2"/>
    </row>
    <row r="43" spans="1:11" ht="13.5" x14ac:dyDescent="0.25">
      <c r="A43" s="3">
        <v>42066</v>
      </c>
      <c r="B43" s="2">
        <v>3.9194</v>
      </c>
      <c r="C43" s="2">
        <f t="shared" si="0"/>
        <v>0</v>
      </c>
      <c r="D43" s="2">
        <f t="shared" si="1"/>
        <v>3.8932600000000002</v>
      </c>
      <c r="E43" s="2">
        <f t="shared" si="2"/>
        <v>3.8656200000000007</v>
      </c>
      <c r="F43" s="2">
        <f t="shared" si="3"/>
        <v>3.8035649999999999</v>
      </c>
      <c r="G43" s="2"/>
      <c r="H43" s="2"/>
      <c r="I43" s="2">
        <f t="array" ref="I43">SUMPRODUCT(B27:B46, (ROW(B27:B46)-ROW(B27)+1)) / (20*21/2)</f>
        <v>3.8779442857142863</v>
      </c>
      <c r="J43" s="2">
        <f t="shared" si="4"/>
        <v>3.8225796110464061</v>
      </c>
      <c r="K43" s="2"/>
    </row>
    <row r="44" spans="1:11" ht="13.5" x14ac:dyDescent="0.25">
      <c r="A44" s="3">
        <v>42067</v>
      </c>
      <c r="B44" s="2">
        <v>3.9194</v>
      </c>
      <c r="C44" s="2">
        <f t="shared" si="0"/>
        <v>0</v>
      </c>
      <c r="D44" s="2">
        <f t="shared" si="1"/>
        <v>3.9013</v>
      </c>
      <c r="E44" s="2">
        <f t="shared" si="2"/>
        <v>3.8771800000000005</v>
      </c>
      <c r="F44" s="2">
        <f t="shared" si="3"/>
        <v>3.8173849999999989</v>
      </c>
      <c r="G44" s="2"/>
      <c r="H44" s="2"/>
      <c r="I44" s="2">
        <f t="array" ref="I44">SUMPRODUCT(B28:B47, (ROW(B28:B47)-ROW(B28)+1)) / (20*21/2)</f>
        <v>3.8897133333333334</v>
      </c>
      <c r="J44" s="2">
        <f t="shared" si="4"/>
        <v>3.831800600470558</v>
      </c>
      <c r="K44" s="2"/>
    </row>
    <row r="45" spans="1:11" ht="13.5" x14ac:dyDescent="0.25">
      <c r="A45" s="3">
        <v>42068</v>
      </c>
      <c r="B45" s="2">
        <v>3.8993000000000002</v>
      </c>
      <c r="C45" s="2">
        <f t="shared" si="0"/>
        <v>-2.0099999999999785E-2</v>
      </c>
      <c r="D45" s="2">
        <f t="shared" si="1"/>
        <v>3.9053200000000006</v>
      </c>
      <c r="E45" s="2">
        <f t="shared" si="2"/>
        <v>3.8827100000000003</v>
      </c>
      <c r="F45" s="2">
        <f t="shared" si="3"/>
        <v>3.8301999999999992</v>
      </c>
      <c r="G45" s="2"/>
      <c r="H45" s="2"/>
      <c r="I45" s="2">
        <f t="array" ref="I45">SUMPRODUCT(B29:B48, (ROW(B29:B48)-ROW(B29)+1)) / (20*21/2)</f>
        <v>3.9007623809523806</v>
      </c>
      <c r="J45" s="2">
        <f t="shared" si="4"/>
        <v>3.8382291147114573</v>
      </c>
      <c r="K45" s="2"/>
    </row>
    <row r="46" spans="1:11" ht="13.5" x14ac:dyDescent="0.25">
      <c r="A46" s="3">
        <v>42069</v>
      </c>
      <c r="B46" s="2">
        <v>3.9695999999999998</v>
      </c>
      <c r="C46" s="2">
        <f t="shared" si="0"/>
        <v>7.0299999999999585E-2</v>
      </c>
      <c r="D46" s="2">
        <f t="shared" si="1"/>
        <v>3.9254199999999999</v>
      </c>
      <c r="E46" s="2">
        <f t="shared" si="2"/>
        <v>3.8917500000000005</v>
      </c>
      <c r="F46" s="2">
        <f t="shared" si="3"/>
        <v>3.8460249999999996</v>
      </c>
      <c r="G46" s="2"/>
      <c r="H46" s="2"/>
      <c r="I46" s="2">
        <f t="array" ref="I46">SUMPRODUCT(B30:B49, (ROW(B30:B49)-ROW(B30)+1)) / (20*21/2)</f>
        <v>3.9108304761904762</v>
      </c>
      <c r="J46" s="2">
        <f t="shared" si="4"/>
        <v>3.85074062759608</v>
      </c>
      <c r="K46" s="2"/>
    </row>
    <row r="47" spans="1:11" ht="13.5" x14ac:dyDescent="0.25">
      <c r="A47" s="3">
        <v>42072</v>
      </c>
      <c r="B47" s="2">
        <v>3.9695999999999998</v>
      </c>
      <c r="C47" s="2">
        <f t="shared" si="0"/>
        <v>0</v>
      </c>
      <c r="D47" s="2">
        <f t="shared" si="1"/>
        <v>3.93546</v>
      </c>
      <c r="E47" s="2">
        <f t="shared" si="2"/>
        <v>3.9068199999999997</v>
      </c>
      <c r="F47" s="2">
        <f t="shared" si="3"/>
        <v>3.8585850000000002</v>
      </c>
      <c r="G47" s="2"/>
      <c r="H47" s="2"/>
      <c r="I47" s="2">
        <f t="array" ref="I47">SUMPRODUCT(B31:B50, (ROW(B31:B50)-ROW(B31)+1)) / (20*21/2)</f>
        <v>3.9218800000000003</v>
      </c>
      <c r="J47" s="2">
        <f t="shared" si="4"/>
        <v>3.8620605678250248</v>
      </c>
      <c r="K47" s="2"/>
    </row>
    <row r="48" spans="1:11" ht="13.5" x14ac:dyDescent="0.25">
      <c r="A48" s="3">
        <v>42073</v>
      </c>
      <c r="B48" s="2">
        <v>3.9746000000000001</v>
      </c>
      <c r="C48" s="2">
        <f t="shared" si="0"/>
        <v>5.0000000000003375E-3</v>
      </c>
      <c r="D48" s="2">
        <f t="shared" si="1"/>
        <v>3.9464999999999995</v>
      </c>
      <c r="E48" s="2">
        <f t="shared" si="2"/>
        <v>3.91988</v>
      </c>
      <c r="F48" s="2">
        <f t="shared" si="3"/>
        <v>3.8688850000000001</v>
      </c>
      <c r="G48" s="2"/>
      <c r="H48" s="2"/>
      <c r="I48" s="2">
        <f t="array" ref="I48">SUMPRODUCT(B32:B51, (ROW(B32:B51)-ROW(B32)+1)) / (20*21/2)</f>
        <v>3.9343009523809527</v>
      </c>
      <c r="J48" s="2">
        <f t="shared" si="4"/>
        <v>3.8727786089845462</v>
      </c>
      <c r="K48" s="2"/>
    </row>
    <row r="49" spans="1:11" ht="13.5" x14ac:dyDescent="0.25">
      <c r="A49" s="3">
        <v>42074</v>
      </c>
      <c r="B49" s="2">
        <v>3.9746000000000001</v>
      </c>
      <c r="C49" s="2">
        <f t="shared" si="0"/>
        <v>0</v>
      </c>
      <c r="D49" s="2">
        <f t="shared" si="1"/>
        <v>3.9575400000000003</v>
      </c>
      <c r="E49" s="2">
        <f t="shared" si="2"/>
        <v>3.9294200000000004</v>
      </c>
      <c r="F49" s="2">
        <f t="shared" si="3"/>
        <v>3.8786800000000001</v>
      </c>
      <c r="G49" s="2"/>
      <c r="H49" s="2"/>
      <c r="I49" s="2">
        <f t="array" ref="I49">SUMPRODUCT(B33:B52, (ROW(B33:B52)-ROW(B33)+1)) / (20*21/2)</f>
        <v>3.9457647619047624</v>
      </c>
      <c r="J49" s="2">
        <f t="shared" si="4"/>
        <v>3.8824758843193514</v>
      </c>
      <c r="K49" s="2"/>
    </row>
    <row r="50" spans="1:11" ht="13.5" x14ac:dyDescent="0.25">
      <c r="A50" s="3">
        <v>42075</v>
      </c>
      <c r="B50" s="2">
        <v>3.9946999999999999</v>
      </c>
      <c r="C50" s="2">
        <f t="shared" si="0"/>
        <v>2.0099999999999785E-2</v>
      </c>
      <c r="D50" s="2">
        <f t="shared" si="1"/>
        <v>3.9766199999999996</v>
      </c>
      <c r="E50" s="2">
        <f t="shared" si="2"/>
        <v>3.9409700000000001</v>
      </c>
      <c r="F50" s="2">
        <f t="shared" si="3"/>
        <v>3.8894799999999998</v>
      </c>
      <c r="G50" s="2">
        <f t="shared" ref="G50:G113" si="5">AVERAGE(B1:B50)</f>
        <v>3.7729428571428585</v>
      </c>
      <c r="H50" s="2"/>
      <c r="I50" s="2">
        <f t="array" ref="I50">SUMPRODUCT(B34:B53, (ROW(B34:B53)-ROW(B34)+1)) / (20*21/2)</f>
        <v>3.9557857142857151</v>
      </c>
      <c r="J50" s="2">
        <f t="shared" si="4"/>
        <v>3.8931638953365564</v>
      </c>
      <c r="K50" s="2">
        <f>G50</f>
        <v>3.7729428571428585</v>
      </c>
    </row>
    <row r="51" spans="1:11" ht="13.5" x14ac:dyDescent="0.25">
      <c r="A51" s="3">
        <v>42076</v>
      </c>
      <c r="B51" s="2">
        <v>4.0198999999999998</v>
      </c>
      <c r="C51" s="2">
        <f t="shared" si="0"/>
        <v>2.5199999999999889E-2</v>
      </c>
      <c r="D51" s="2">
        <f t="shared" si="1"/>
        <v>3.9866799999999998</v>
      </c>
      <c r="E51" s="2">
        <f t="shared" si="2"/>
        <v>3.9560499999999998</v>
      </c>
      <c r="F51" s="2">
        <f t="shared" si="3"/>
        <v>3.8995299999999999</v>
      </c>
      <c r="G51" s="2">
        <f t="shared" si="5"/>
        <v>3.7778820000000013</v>
      </c>
      <c r="H51" s="2"/>
      <c r="I51" s="2">
        <f t="array" ref="I51">SUMPRODUCT(B35:B54, (ROW(B35:B54)-ROW(B35)+1)) / (20*21/2)</f>
        <v>3.9537542857142864</v>
      </c>
      <c r="J51" s="2">
        <f t="shared" si="4"/>
        <v>3.9052340005425985</v>
      </c>
      <c r="K51" s="2">
        <f t="shared" ref="K51:K114" si="6">$K$4*B51+(1-$K$4)*K50</f>
        <v>3.7826274509803937</v>
      </c>
    </row>
    <row r="52" spans="1:11" ht="13.5" x14ac:dyDescent="0.25">
      <c r="A52" s="3">
        <v>42079</v>
      </c>
      <c r="B52" s="2">
        <v>4.0198999999999998</v>
      </c>
      <c r="C52" s="2">
        <f t="shared" si="0"/>
        <v>0</v>
      </c>
      <c r="D52" s="2">
        <f t="shared" si="1"/>
        <v>3.99674</v>
      </c>
      <c r="E52" s="2">
        <f t="shared" si="2"/>
        <v>3.9660999999999995</v>
      </c>
      <c r="F52" s="2">
        <f t="shared" si="3"/>
        <v>3.9095800000000009</v>
      </c>
      <c r="G52" s="2">
        <f t="shared" si="5"/>
        <v>3.7858220000000014</v>
      </c>
      <c r="H52" s="2"/>
      <c r="I52" s="2">
        <f t="array" ref="I52">SUMPRODUCT(B36:B55, (ROW(B36:B55)-ROW(B36)+1)) / (20*21/2)</f>
        <v>3.9603538095238089</v>
      </c>
      <c r="J52" s="2">
        <f t="shared" si="4"/>
        <v>3.9161545719194937</v>
      </c>
      <c r="K52" s="2">
        <f t="shared" si="6"/>
        <v>3.7919322568242997</v>
      </c>
    </row>
    <row r="53" spans="1:11" ht="13.5" x14ac:dyDescent="0.25">
      <c r="A53" s="3">
        <v>42080</v>
      </c>
      <c r="B53" s="2">
        <v>4.0148000000000001</v>
      </c>
      <c r="C53" s="2">
        <f t="shared" si="0"/>
        <v>-5.0999999999996604E-3</v>
      </c>
      <c r="D53" s="2">
        <f t="shared" si="1"/>
        <v>4.0047800000000002</v>
      </c>
      <c r="E53" s="2">
        <f t="shared" si="2"/>
        <v>3.9756399999999998</v>
      </c>
      <c r="F53" s="2">
        <f t="shared" si="3"/>
        <v>3.9206300000000005</v>
      </c>
      <c r="G53" s="2">
        <f t="shared" si="5"/>
        <v>3.7921520000000011</v>
      </c>
      <c r="H53" s="2"/>
      <c r="I53" s="2">
        <f t="array" ref="I53">SUMPRODUCT(B37:B56, (ROW(B37:B56)-ROW(B37)+1)) / (20*21/2)</f>
        <v>3.9681500000000001</v>
      </c>
      <c r="J53" s="2">
        <f t="shared" si="4"/>
        <v>3.9255493745938277</v>
      </c>
      <c r="K53" s="2">
        <f t="shared" si="6"/>
        <v>3.8006721683213862</v>
      </c>
    </row>
    <row r="54" spans="1:11" ht="13.5" x14ac:dyDescent="0.25">
      <c r="A54" s="3">
        <v>42081</v>
      </c>
      <c r="B54" s="2">
        <v>3.8993000000000002</v>
      </c>
      <c r="C54" s="2">
        <f t="shared" si="0"/>
        <v>-0.11549999999999994</v>
      </c>
      <c r="D54" s="2">
        <f t="shared" si="1"/>
        <v>3.9897199999999997</v>
      </c>
      <c r="E54" s="2">
        <f t="shared" si="2"/>
        <v>3.97363</v>
      </c>
      <c r="F54" s="2">
        <f t="shared" si="3"/>
        <v>3.9254050000000005</v>
      </c>
      <c r="G54" s="2">
        <f t="shared" si="5"/>
        <v>3.7959720000000008</v>
      </c>
      <c r="H54" s="2"/>
      <c r="I54" s="2">
        <f t="array" ref="I54">SUMPRODUCT(B38:B57, (ROW(B38:B57)-ROW(B38)+1)) / (20*21/2)</f>
        <v>3.97338619047619</v>
      </c>
      <c r="J54" s="2">
        <f t="shared" si="4"/>
        <v>3.9230494341563205</v>
      </c>
      <c r="K54" s="2">
        <f t="shared" si="6"/>
        <v>3.8045399264264304</v>
      </c>
    </row>
    <row r="55" spans="1:11" ht="13.5" x14ac:dyDescent="0.25">
      <c r="A55" s="3">
        <v>42082</v>
      </c>
      <c r="B55" s="2">
        <v>3.9946999999999999</v>
      </c>
      <c r="C55" s="2">
        <f t="shared" si="0"/>
        <v>9.5399999999999707E-2</v>
      </c>
      <c r="D55" s="2">
        <f t="shared" si="1"/>
        <v>3.9897199999999997</v>
      </c>
      <c r="E55" s="2">
        <f t="shared" si="2"/>
        <v>3.9831700000000003</v>
      </c>
      <c r="F55" s="2">
        <f t="shared" si="3"/>
        <v>3.9329399999999994</v>
      </c>
      <c r="G55" s="2">
        <f t="shared" si="5"/>
        <v>3.8009960000000014</v>
      </c>
      <c r="H55" s="2"/>
      <c r="I55" s="2">
        <f t="array" ref="I55">SUMPRODUCT(B39:B58, (ROW(B39:B58)-ROW(B39)+1)) / (20*21/2)</f>
        <v>3.9796995238095239</v>
      </c>
      <c r="J55" s="2">
        <f t="shared" si="4"/>
        <v>3.9298732975700044</v>
      </c>
      <c r="K55" s="2">
        <f t="shared" si="6"/>
        <v>3.8119971842136291</v>
      </c>
    </row>
    <row r="56" spans="1:11" ht="13.5" x14ac:dyDescent="0.25">
      <c r="A56" s="3">
        <v>42086</v>
      </c>
      <c r="B56" s="2">
        <v>4.0148000000000001</v>
      </c>
      <c r="C56" s="2">
        <f t="shared" si="0"/>
        <v>2.0100000000000229E-2</v>
      </c>
      <c r="D56" s="2">
        <f t="shared" si="1"/>
        <v>3.9887000000000001</v>
      </c>
      <c r="E56" s="2">
        <f t="shared" si="2"/>
        <v>3.9876899999999997</v>
      </c>
      <c r="F56" s="2">
        <f t="shared" si="3"/>
        <v>3.9397199999999999</v>
      </c>
      <c r="G56" s="2">
        <f t="shared" si="5"/>
        <v>3.8069240000000009</v>
      </c>
      <c r="H56" s="2"/>
      <c r="I56" s="2">
        <f t="array" ref="I56">SUMPRODUCT(B40:B59, (ROW(B40:B59)-ROW(B40)+1)) / (20*21/2)</f>
        <v>3.9794566666666658</v>
      </c>
      <c r="J56" s="2">
        <f t="shared" si="4"/>
        <v>3.9379615549442897</v>
      </c>
      <c r="K56" s="2">
        <f t="shared" si="6"/>
        <v>3.8199502358130948</v>
      </c>
    </row>
    <row r="57" spans="1:11" ht="13.5" x14ac:dyDescent="0.25">
      <c r="A57" s="3">
        <v>42087</v>
      </c>
      <c r="B57" s="2">
        <v>3.9946999999999999</v>
      </c>
      <c r="C57" s="2">
        <f t="shared" si="0"/>
        <v>-2.0100000000000229E-2</v>
      </c>
      <c r="D57" s="2">
        <f t="shared" si="1"/>
        <v>3.9836600000000004</v>
      </c>
      <c r="E57" s="2">
        <f t="shared" si="2"/>
        <v>3.9902000000000002</v>
      </c>
      <c r="F57" s="2">
        <f t="shared" si="3"/>
        <v>3.9485099999999997</v>
      </c>
      <c r="G57" s="2">
        <f t="shared" si="5"/>
        <v>3.812450000000001</v>
      </c>
      <c r="H57" s="2"/>
      <c r="I57" s="2">
        <f t="array" ref="I57">SUMPRODUCT(B41:B60, (ROW(B41:B60)-ROW(B41)+1)) / (20*21/2)</f>
        <v>3.9779028571428565</v>
      </c>
      <c r="J57" s="2">
        <f t="shared" si="4"/>
        <v>3.9433652163781669</v>
      </c>
      <c r="K57" s="2">
        <f t="shared" si="6"/>
        <v>3.8268031677419931</v>
      </c>
    </row>
    <row r="58" spans="1:11" ht="13.5" x14ac:dyDescent="0.25">
      <c r="A58" s="3">
        <v>42088</v>
      </c>
      <c r="B58" s="2">
        <v>4.0148000000000001</v>
      </c>
      <c r="C58" s="2">
        <f t="shared" si="0"/>
        <v>2.0100000000000229E-2</v>
      </c>
      <c r="D58" s="2">
        <f t="shared" si="1"/>
        <v>3.9836599999999995</v>
      </c>
      <c r="E58" s="2">
        <f t="shared" si="2"/>
        <v>3.9942200000000008</v>
      </c>
      <c r="F58" s="2">
        <f t="shared" si="3"/>
        <v>3.9570499999999988</v>
      </c>
      <c r="G58" s="2">
        <f t="shared" si="5"/>
        <v>3.8183780000000009</v>
      </c>
      <c r="H58" s="2"/>
      <c r="I58" s="2">
        <f t="array" ref="I58">SUMPRODUCT(B42:B61, (ROW(B42:B61)-ROW(B42)+1)) / (20*21/2)</f>
        <v>3.9784285714285716</v>
      </c>
      <c r="J58" s="2">
        <f t="shared" si="4"/>
        <v>3.9501685291040558</v>
      </c>
      <c r="K58" s="2">
        <f t="shared" si="6"/>
        <v>3.8341755925364249</v>
      </c>
    </row>
    <row r="59" spans="1:11" ht="13.5" x14ac:dyDescent="0.25">
      <c r="A59" s="3">
        <v>42089</v>
      </c>
      <c r="B59" s="2">
        <v>3.9544999999999999</v>
      </c>
      <c r="C59" s="2">
        <f t="shared" si="0"/>
        <v>-6.0300000000000242E-2</v>
      </c>
      <c r="D59" s="2">
        <f t="shared" si="1"/>
        <v>3.9946999999999995</v>
      </c>
      <c r="E59" s="2">
        <f t="shared" si="2"/>
        <v>3.9922100000000009</v>
      </c>
      <c r="F59" s="2">
        <f t="shared" si="3"/>
        <v>3.9608149999999993</v>
      </c>
      <c r="G59" s="2">
        <f t="shared" si="5"/>
        <v>3.8231000000000011</v>
      </c>
      <c r="H59" s="2"/>
      <c r="I59" s="2">
        <f t="array" ref="I59">SUMPRODUCT(B43:B62, (ROW(B43:B62)-ROW(B43)+1)) / (20*21/2)</f>
        <v>3.9760852380952385</v>
      </c>
      <c r="J59" s="2">
        <f t="shared" si="4"/>
        <v>3.9505810501417646</v>
      </c>
      <c r="K59" s="2">
        <f t="shared" si="6"/>
        <v>3.8388941967506827</v>
      </c>
    </row>
    <row r="60" spans="1:11" ht="13.5" x14ac:dyDescent="0.25">
      <c r="A60" s="3">
        <v>42090</v>
      </c>
      <c r="B60" s="2">
        <v>3.9445000000000001</v>
      </c>
      <c r="C60" s="2">
        <f t="shared" si="0"/>
        <v>-9.9999999999997868E-3</v>
      </c>
      <c r="D60" s="2">
        <f t="shared" si="1"/>
        <v>3.9846600000000003</v>
      </c>
      <c r="E60" s="2">
        <f t="shared" si="2"/>
        <v>3.9871900000000005</v>
      </c>
      <c r="F60" s="2">
        <f t="shared" si="3"/>
        <v>3.96408</v>
      </c>
      <c r="G60" s="2">
        <f t="shared" si="5"/>
        <v>3.829632000000001</v>
      </c>
      <c r="H60" s="2"/>
      <c r="I60" s="2">
        <f t="array" ref="I60">SUMPRODUCT(B44:B63, (ROW(B44:B63)-ROW(B44)+1)) / (20*21/2)</f>
        <v>3.9736223809523814</v>
      </c>
      <c r="J60" s="2">
        <f t="shared" si="4"/>
        <v>3.9500019025092157</v>
      </c>
      <c r="K60" s="2">
        <f t="shared" si="6"/>
        <v>3.8430356007996758</v>
      </c>
    </row>
    <row r="61" spans="1:11" ht="13.5" x14ac:dyDescent="0.25">
      <c r="A61" s="3">
        <v>42093</v>
      </c>
      <c r="B61" s="2">
        <v>3.9695999999999998</v>
      </c>
      <c r="C61" s="2">
        <f t="shared" si="0"/>
        <v>2.5099999999999678E-2</v>
      </c>
      <c r="D61" s="2">
        <f t="shared" si="1"/>
        <v>3.9756199999999993</v>
      </c>
      <c r="E61" s="2">
        <f t="shared" si="2"/>
        <v>3.9821600000000004</v>
      </c>
      <c r="F61" s="2">
        <f t="shared" si="3"/>
        <v>3.9691050000000003</v>
      </c>
      <c r="G61" s="2">
        <f t="shared" si="5"/>
        <v>3.8347560000000009</v>
      </c>
      <c r="H61" s="2"/>
      <c r="I61" s="2">
        <f t="array" ref="I61">SUMPRODUCT(B45:B64, (ROW(B45:B64)-ROW(B45)+1)) / (20*21/2)</f>
        <v>3.973430476190476</v>
      </c>
      <c r="J61" s="2">
        <f t="shared" si="4"/>
        <v>3.9518683879845282</v>
      </c>
      <c r="K61" s="2">
        <f t="shared" si="6"/>
        <v>3.8479989105722376</v>
      </c>
    </row>
    <row r="62" spans="1:11" ht="13.5" x14ac:dyDescent="0.25">
      <c r="A62" s="3">
        <v>42094</v>
      </c>
      <c r="B62" s="2">
        <v>3.9445000000000001</v>
      </c>
      <c r="C62" s="2">
        <f t="shared" si="0"/>
        <v>-2.5099999999999678E-2</v>
      </c>
      <c r="D62" s="2">
        <f t="shared" si="1"/>
        <v>3.9655800000000001</v>
      </c>
      <c r="E62" s="2">
        <f t="shared" si="2"/>
        <v>3.9746200000000003</v>
      </c>
      <c r="F62" s="2">
        <f t="shared" si="3"/>
        <v>3.9703600000000003</v>
      </c>
      <c r="G62" s="2">
        <f t="shared" si="5"/>
        <v>3.8393780000000004</v>
      </c>
      <c r="H62" s="2"/>
      <c r="I62" s="2">
        <f t="array" ref="I62">SUMPRODUCT(B46:B65, (ROW(B46:B65)-ROW(B46)+1)) / (20*21/2)</f>
        <v>3.9729995238095248</v>
      </c>
      <c r="J62" s="2">
        <f t="shared" si="4"/>
        <v>3.9511666367479066</v>
      </c>
      <c r="K62" s="2">
        <f t="shared" si="6"/>
        <v>3.8517832670203855</v>
      </c>
    </row>
    <row r="63" spans="1:11" ht="13.5" x14ac:dyDescent="0.25">
      <c r="A63" s="3">
        <v>42095</v>
      </c>
      <c r="B63" s="2">
        <v>3.9445000000000001</v>
      </c>
      <c r="C63" s="2">
        <f t="shared" si="0"/>
        <v>0</v>
      </c>
      <c r="D63" s="2">
        <f t="shared" si="1"/>
        <v>3.9515199999999999</v>
      </c>
      <c r="E63" s="2">
        <f t="shared" si="2"/>
        <v>3.96759</v>
      </c>
      <c r="F63" s="2">
        <f t="shared" si="3"/>
        <v>3.9716150000000008</v>
      </c>
      <c r="G63" s="2">
        <f t="shared" si="5"/>
        <v>3.8440000000000007</v>
      </c>
      <c r="H63" s="2"/>
      <c r="I63" s="2">
        <f t="array" ref="I63">SUMPRODUCT(B47:B66, (ROW(B47:B66)-ROW(B47)+1)) / (20*21/2)</f>
        <v>3.9722338095238099</v>
      </c>
      <c r="J63" s="2">
        <f t="shared" si="4"/>
        <v>3.9505317189623916</v>
      </c>
      <c r="K63" s="2">
        <f t="shared" si="6"/>
        <v>3.8554192173333117</v>
      </c>
    </row>
    <row r="64" spans="1:11" ht="13.5" x14ac:dyDescent="0.25">
      <c r="A64" s="3">
        <v>42096</v>
      </c>
      <c r="B64" s="2">
        <v>3.9695999999999998</v>
      </c>
      <c r="C64" s="2">
        <f t="shared" si="0"/>
        <v>2.5099999999999678E-2</v>
      </c>
      <c r="D64" s="2">
        <f t="shared" si="1"/>
        <v>3.9545400000000002</v>
      </c>
      <c r="E64" s="2">
        <f t="shared" si="2"/>
        <v>3.9746200000000003</v>
      </c>
      <c r="F64" s="2">
        <f t="shared" si="3"/>
        <v>3.9741250000000008</v>
      </c>
      <c r="G64" s="2">
        <f t="shared" si="5"/>
        <v>3.8500300000000003</v>
      </c>
      <c r="H64" s="2"/>
      <c r="I64" s="2">
        <f t="array" ref="I64">SUMPRODUCT(B48:B67, (ROW(B48:B67)-ROW(B48)+1)) / (20*21/2)</f>
        <v>3.971468095238095</v>
      </c>
      <c r="J64" s="2">
        <f t="shared" si="4"/>
        <v>3.9523477457278782</v>
      </c>
      <c r="K64" s="2">
        <f t="shared" si="6"/>
        <v>3.8598968950849466</v>
      </c>
    </row>
    <row r="65" spans="1:11" ht="13.5" x14ac:dyDescent="0.25">
      <c r="A65" s="3">
        <v>42097</v>
      </c>
      <c r="B65" s="2">
        <v>3.9695999999999998</v>
      </c>
      <c r="C65" s="2">
        <f t="shared" si="0"/>
        <v>0</v>
      </c>
      <c r="D65" s="2">
        <f t="shared" si="1"/>
        <v>3.9595599999999997</v>
      </c>
      <c r="E65" s="2">
        <f t="shared" si="2"/>
        <v>3.9721100000000007</v>
      </c>
      <c r="F65" s="2">
        <f t="shared" si="3"/>
        <v>3.977640000000001</v>
      </c>
      <c r="G65" s="2">
        <f t="shared" si="5"/>
        <v>3.8555560000000004</v>
      </c>
      <c r="H65" s="2"/>
      <c r="I65" s="2">
        <f t="array" ref="I65">SUMPRODUCT(B49:B68, (ROW(B49:B68)-ROW(B49)+1)) / (20*21/2)</f>
        <v>3.9640071428571435</v>
      </c>
      <c r="J65" s="2">
        <f t="shared" si="4"/>
        <v>3.953990817563318</v>
      </c>
      <c r="K65" s="2">
        <f t="shared" si="6"/>
        <v>3.8641989776306351</v>
      </c>
    </row>
    <row r="66" spans="1:11" ht="13.5" x14ac:dyDescent="0.25">
      <c r="A66" s="3">
        <v>42100</v>
      </c>
      <c r="B66" s="2">
        <v>3.9695999999999998</v>
      </c>
      <c r="C66" s="2">
        <f t="shared" si="0"/>
        <v>0</v>
      </c>
      <c r="D66" s="2">
        <f t="shared" si="1"/>
        <v>3.9595599999999997</v>
      </c>
      <c r="E66" s="2">
        <f t="shared" si="2"/>
        <v>3.96759</v>
      </c>
      <c r="F66" s="2">
        <f t="shared" si="3"/>
        <v>3.9776400000000001</v>
      </c>
      <c r="G66" s="2">
        <f t="shared" si="5"/>
        <v>3.8611840000000006</v>
      </c>
      <c r="H66" s="2"/>
      <c r="I66" s="2">
        <f t="array" ref="I66">SUMPRODUCT(B50:B69, (ROW(B50:B69)-ROW(B50)+1)) / (20*21/2)</f>
        <v>3.9655142857142853</v>
      </c>
      <c r="J66" s="2">
        <f t="shared" si="4"/>
        <v>3.9554774063668114</v>
      </c>
      <c r="K66" s="2">
        <f t="shared" si="6"/>
        <v>3.8683323510568846</v>
      </c>
    </row>
    <row r="67" spans="1:11" ht="13.5" x14ac:dyDescent="0.25">
      <c r="A67" s="3">
        <v>42101</v>
      </c>
      <c r="B67" s="2">
        <v>3.9695999999999998</v>
      </c>
      <c r="C67" s="2">
        <f t="shared" si="0"/>
        <v>0</v>
      </c>
      <c r="D67" s="2">
        <f t="shared" si="1"/>
        <v>3.9645799999999993</v>
      </c>
      <c r="E67" s="2">
        <f t="shared" si="2"/>
        <v>3.9650800000000004</v>
      </c>
      <c r="F67" s="2">
        <f t="shared" si="3"/>
        <v>3.9776400000000001</v>
      </c>
      <c r="G67" s="2">
        <f t="shared" si="5"/>
        <v>3.8668120000000012</v>
      </c>
      <c r="H67" s="2"/>
      <c r="I67" s="2">
        <f t="array" ref="I67">SUMPRODUCT(B51:B70, (ROW(B51:B70)-ROW(B51)+1)) / (20*21/2)</f>
        <v>3.9669495238095238</v>
      </c>
      <c r="J67" s="2">
        <f t="shared" si="4"/>
        <v>3.9568224152842579</v>
      </c>
      <c r="K67" s="2">
        <f t="shared" si="6"/>
        <v>3.8723036314075951</v>
      </c>
    </row>
    <row r="68" spans="1:11" ht="13.5" x14ac:dyDescent="0.25">
      <c r="A68" s="3">
        <v>42102</v>
      </c>
      <c r="B68" s="2">
        <v>3.8993000000000002</v>
      </c>
      <c r="C68" s="2">
        <f t="shared" ref="C68:C131" si="7">B68-B67</f>
        <v>-7.0299999999999585E-2</v>
      </c>
      <c r="D68" s="2">
        <f t="shared" si="1"/>
        <v>3.9555400000000001</v>
      </c>
      <c r="E68" s="2">
        <f t="shared" si="2"/>
        <v>3.9535299999999993</v>
      </c>
      <c r="F68" s="2">
        <f t="shared" si="3"/>
        <v>3.9738750000000005</v>
      </c>
      <c r="G68" s="2">
        <f t="shared" si="5"/>
        <v>3.872942000000001</v>
      </c>
      <c r="H68" s="2"/>
      <c r="I68" s="2">
        <f t="array" ref="I68">SUMPRODUCT(B52:B71, (ROW(B52:B71)-ROW(B52)+1)) / (20*21/2)</f>
        <v>3.9664942857142855</v>
      </c>
      <c r="J68" s="2">
        <f t="shared" si="4"/>
        <v>3.9513440900190906</v>
      </c>
      <c r="K68" s="2">
        <f t="shared" si="6"/>
        <v>3.8733623125288661</v>
      </c>
    </row>
    <row r="69" spans="1:11" ht="13.5" x14ac:dyDescent="0.25">
      <c r="A69" s="3">
        <v>42104</v>
      </c>
      <c r="B69" s="2">
        <v>3.9897</v>
      </c>
      <c r="C69" s="2">
        <f t="shared" si="7"/>
        <v>9.0399999999999814E-2</v>
      </c>
      <c r="D69" s="2">
        <f t="shared" si="1"/>
        <v>3.9595599999999997</v>
      </c>
      <c r="E69" s="2">
        <f t="shared" si="2"/>
        <v>3.9570499999999997</v>
      </c>
      <c r="F69" s="2">
        <f t="shared" si="3"/>
        <v>3.9746299999999999</v>
      </c>
      <c r="G69" s="2">
        <f t="shared" si="5"/>
        <v>3.8808800000000021</v>
      </c>
      <c r="H69" s="2"/>
      <c r="I69" s="2">
        <f t="array" ref="I69">SUMPRODUCT(B53:B72, (ROW(B53:B72)-ROW(B53)+1)) / (20*21/2)</f>
        <v>3.9614976190476194</v>
      </c>
      <c r="J69" s="2">
        <f t="shared" si="4"/>
        <v>3.9549970338267961</v>
      </c>
      <c r="K69" s="2">
        <f t="shared" si="6"/>
        <v>3.8779245747826359</v>
      </c>
    </row>
    <row r="70" spans="1:11" ht="13.5" x14ac:dyDescent="0.25">
      <c r="A70" s="3">
        <v>42107</v>
      </c>
      <c r="B70" s="2">
        <v>3.9897</v>
      </c>
      <c r="C70" s="2">
        <f t="shared" si="7"/>
        <v>0</v>
      </c>
      <c r="D70" s="2">
        <f t="shared" ref="D70:D133" si="8">AVERAGE(B66:B70)</f>
        <v>3.9635799999999994</v>
      </c>
      <c r="E70" s="2">
        <f t="shared" si="2"/>
        <v>3.9615699999999996</v>
      </c>
      <c r="F70" s="2">
        <f t="shared" si="3"/>
        <v>3.97438</v>
      </c>
      <c r="G70" s="2">
        <f t="shared" si="5"/>
        <v>3.8883160000000005</v>
      </c>
      <c r="H70" s="2"/>
      <c r="I70" s="2">
        <f t="array" ref="I70">SUMPRODUCT(B54:B73, (ROW(B54:B73)-ROW(B54)+1)) / (20*21/2)</f>
        <v>3.957455714285715</v>
      </c>
      <c r="J70" s="2">
        <f t="shared" si="4"/>
        <v>3.9583020782242442</v>
      </c>
      <c r="K70" s="2">
        <f t="shared" si="6"/>
        <v>3.88230792479116</v>
      </c>
    </row>
    <row r="71" spans="1:11" ht="13.5" x14ac:dyDescent="0.25">
      <c r="A71" s="3">
        <v>42108</v>
      </c>
      <c r="B71" s="2">
        <v>3.9695999999999998</v>
      </c>
      <c r="C71" s="2">
        <f t="shared" si="7"/>
        <v>-2.0100000000000229E-2</v>
      </c>
      <c r="D71" s="2">
        <f t="shared" si="8"/>
        <v>3.9635799999999994</v>
      </c>
      <c r="E71" s="2">
        <f t="shared" si="2"/>
        <v>3.9615699999999996</v>
      </c>
      <c r="F71" s="2">
        <f t="shared" si="3"/>
        <v>3.9718649999999998</v>
      </c>
      <c r="G71" s="2">
        <f t="shared" si="5"/>
        <v>3.8933400000000007</v>
      </c>
      <c r="H71" s="2"/>
      <c r="I71" s="2">
        <f t="array" ref="I71">SUMPRODUCT(B55:B74, (ROW(B55:B74)-ROW(B55)+1)) / (20*21/2)</f>
        <v>3.9538442857142853</v>
      </c>
      <c r="J71" s="2">
        <f t="shared" si="4"/>
        <v>3.9593780707743158</v>
      </c>
      <c r="K71" s="2">
        <f t="shared" si="6"/>
        <v>3.8857311434268009</v>
      </c>
    </row>
    <row r="72" spans="1:11" ht="13.5" x14ac:dyDescent="0.25">
      <c r="A72" s="3">
        <v>42109</v>
      </c>
      <c r="B72" s="2">
        <v>3.9194</v>
      </c>
      <c r="C72" s="2">
        <f t="shared" si="7"/>
        <v>-5.01999999999998E-2</v>
      </c>
      <c r="D72" s="2">
        <f t="shared" si="8"/>
        <v>3.9535400000000003</v>
      </c>
      <c r="E72" s="2">
        <f t="shared" si="2"/>
        <v>3.95906</v>
      </c>
      <c r="F72" s="2">
        <f t="shared" si="3"/>
        <v>3.9668399999999999</v>
      </c>
      <c r="G72" s="2">
        <f t="shared" si="5"/>
        <v>3.8963560000000008</v>
      </c>
      <c r="H72" s="2"/>
      <c r="I72" s="2">
        <f t="array" ref="I72">SUMPRODUCT(B56:B75, (ROW(B56:B75)-ROW(B56)+1)) / (20*21/2)</f>
        <v>3.9501133333333329</v>
      </c>
      <c r="J72" s="2">
        <f t="shared" si="4"/>
        <v>3.9555706354624762</v>
      </c>
      <c r="K72" s="2">
        <f t="shared" si="6"/>
        <v>3.8870514907433971</v>
      </c>
    </row>
    <row r="73" spans="1:11" ht="13.5" x14ac:dyDescent="0.25">
      <c r="A73" s="3">
        <v>42110</v>
      </c>
      <c r="B73" s="2">
        <v>3.9243999999999999</v>
      </c>
      <c r="C73" s="2">
        <f t="shared" si="7"/>
        <v>4.9999999999998934E-3</v>
      </c>
      <c r="D73" s="2">
        <f t="shared" si="8"/>
        <v>3.9585599999999999</v>
      </c>
      <c r="E73" s="2">
        <f t="shared" si="2"/>
        <v>3.9570499999999997</v>
      </c>
      <c r="F73" s="2">
        <f t="shared" si="3"/>
        <v>3.9623199999999996</v>
      </c>
      <c r="G73" s="2">
        <f t="shared" si="5"/>
        <v>3.901482000000001</v>
      </c>
      <c r="H73" s="2"/>
      <c r="I73" s="2">
        <f t="array" ref="I73">SUMPRODUCT(B57:B76, (ROW(B57:B76)-ROW(B57)+1)) / (20*21/2)</f>
        <v>3.9505457142857141</v>
      </c>
      <c r="J73" s="2">
        <f t="shared" si="4"/>
        <v>3.9526020035136691</v>
      </c>
      <c r="K73" s="2">
        <f t="shared" si="6"/>
        <v>3.8885161381652247</v>
      </c>
    </row>
    <row r="74" spans="1:11" ht="13.5" x14ac:dyDescent="0.25">
      <c r="A74" s="3">
        <v>42111</v>
      </c>
      <c r="B74" s="2">
        <v>3.9243999999999999</v>
      </c>
      <c r="C74" s="2">
        <f t="shared" si="7"/>
        <v>0</v>
      </c>
      <c r="D74" s="2">
        <f t="shared" si="8"/>
        <v>3.9455</v>
      </c>
      <c r="E74" s="2">
        <f t="shared" si="2"/>
        <v>3.9525299999999994</v>
      </c>
      <c r="F74" s="2">
        <f t="shared" si="3"/>
        <v>3.9635750000000001</v>
      </c>
      <c r="G74" s="2">
        <f t="shared" si="5"/>
        <v>3.9071100000000003</v>
      </c>
      <c r="H74" s="2"/>
      <c r="I74" s="2">
        <f t="array" ref="I74">SUMPRODUCT(B58:B77, (ROW(B58:B77)-ROW(B58)+1)) / (20*21/2)</f>
        <v>3.9545695238095235</v>
      </c>
      <c r="J74" s="2">
        <f t="shared" si="4"/>
        <v>3.9499160984171291</v>
      </c>
      <c r="K74" s="2">
        <f t="shared" si="6"/>
        <v>3.8899233484332552</v>
      </c>
    </row>
    <row r="75" spans="1:11" ht="13.5" x14ac:dyDescent="0.25">
      <c r="A75" s="3">
        <v>42114</v>
      </c>
      <c r="B75" s="2">
        <v>3.9243999999999999</v>
      </c>
      <c r="C75" s="2">
        <f t="shared" si="7"/>
        <v>0</v>
      </c>
      <c r="D75" s="2">
        <f t="shared" si="8"/>
        <v>3.9324399999999997</v>
      </c>
      <c r="E75" s="2">
        <f t="shared" si="2"/>
        <v>3.9480099999999991</v>
      </c>
      <c r="F75" s="2">
        <f t="shared" si="3"/>
        <v>3.9600600000000008</v>
      </c>
      <c r="G75" s="2">
        <f t="shared" si="5"/>
        <v>3.9127379999999992</v>
      </c>
      <c r="H75" s="2"/>
      <c r="I75" s="2">
        <f t="array" ref="I75">SUMPRODUCT(B59:B78, (ROW(B59:B78)-ROW(B59)+1)) / (20*21/2)</f>
        <v>3.9585690476190476</v>
      </c>
      <c r="J75" s="2">
        <f t="shared" si="4"/>
        <v>3.9474859938059739</v>
      </c>
      <c r="K75" s="2">
        <f t="shared" si="6"/>
        <v>3.8912753739848922</v>
      </c>
    </row>
    <row r="76" spans="1:11" ht="13.5" x14ac:dyDescent="0.25">
      <c r="A76" s="3">
        <v>42115</v>
      </c>
      <c r="B76" s="2">
        <v>3.9645999999999999</v>
      </c>
      <c r="C76" s="2">
        <f t="shared" si="7"/>
        <v>4.0200000000000014E-2</v>
      </c>
      <c r="D76" s="2">
        <f t="shared" si="8"/>
        <v>3.9314399999999998</v>
      </c>
      <c r="E76" s="2">
        <f t="shared" ref="E76:E139" si="9">AVERAGE(B67:B76)</f>
        <v>3.947509999999999</v>
      </c>
      <c r="F76" s="2">
        <f t="shared" si="3"/>
        <v>3.9575500000000003</v>
      </c>
      <c r="G76" s="2">
        <f t="shared" si="5"/>
        <v>3.9189679999999991</v>
      </c>
      <c r="H76" s="2"/>
      <c r="I76" s="2">
        <f t="array" ref="I76">SUMPRODUCT(B60:B79, (ROW(B60:B79)-ROW(B60)+1)) / (20*21/2)</f>
        <v>3.9607257142857146</v>
      </c>
      <c r="J76" s="2">
        <f t="shared" si="4"/>
        <v>3.9491158991577859</v>
      </c>
      <c r="K76" s="2">
        <f t="shared" si="6"/>
        <v>3.8941508495148964</v>
      </c>
    </row>
    <row r="77" spans="1:11" ht="13.5" x14ac:dyDescent="0.25">
      <c r="A77" s="3">
        <v>42116</v>
      </c>
      <c r="B77" s="2">
        <v>3.9998</v>
      </c>
      <c r="C77" s="2">
        <f t="shared" si="7"/>
        <v>3.520000000000012E-2</v>
      </c>
      <c r="D77" s="2">
        <f t="shared" si="8"/>
        <v>3.9475199999999999</v>
      </c>
      <c r="E77" s="2">
        <f t="shared" si="9"/>
        <v>3.9505299999999997</v>
      </c>
      <c r="F77" s="2">
        <f t="shared" si="3"/>
        <v>3.9578050000000005</v>
      </c>
      <c r="G77" s="2">
        <f t="shared" si="5"/>
        <v>3.9245959999999998</v>
      </c>
      <c r="H77" s="2"/>
      <c r="I77" s="2">
        <f t="array" ref="I77">SUMPRODUCT(B61:B80, (ROW(B61:B80)-ROW(B61)+1)) / (20*21/2)</f>
        <v>3.9627623809523813</v>
      </c>
      <c r="J77" s="2">
        <f t="shared" si="4"/>
        <v>3.9539429563808537</v>
      </c>
      <c r="K77" s="2">
        <f t="shared" si="6"/>
        <v>3.898293953455489</v>
      </c>
    </row>
    <row r="78" spans="1:11" ht="13.5" x14ac:dyDescent="0.25">
      <c r="A78" s="3">
        <v>42117</v>
      </c>
      <c r="B78" s="2">
        <v>3.9998</v>
      </c>
      <c r="C78" s="2">
        <f t="shared" si="7"/>
        <v>0</v>
      </c>
      <c r="D78" s="2">
        <f t="shared" si="8"/>
        <v>3.9625999999999997</v>
      </c>
      <c r="E78" s="2">
        <f t="shared" si="9"/>
        <v>3.9605799999999993</v>
      </c>
      <c r="F78" s="2">
        <f t="shared" si="3"/>
        <v>3.9570549999999991</v>
      </c>
      <c r="G78" s="2">
        <f t="shared" si="5"/>
        <v>3.9292199999999995</v>
      </c>
      <c r="H78" s="2"/>
      <c r="I78" s="2">
        <f t="array" ref="I78">SUMPRODUCT(B62:B81, (ROW(B62:B81)-ROW(B62)+1)) / (20*21/2)</f>
        <v>3.9646314285714275</v>
      </c>
      <c r="J78" s="2">
        <f t="shared" si="4"/>
        <v>3.9583102938683914</v>
      </c>
      <c r="K78" s="2">
        <f t="shared" si="6"/>
        <v>3.9022745827317444</v>
      </c>
    </row>
    <row r="79" spans="1:11" ht="13.5" x14ac:dyDescent="0.25">
      <c r="A79" s="3">
        <v>42118</v>
      </c>
      <c r="B79" s="2">
        <v>3.9796999999999998</v>
      </c>
      <c r="C79" s="2">
        <f t="shared" si="7"/>
        <v>-2.0100000000000229E-2</v>
      </c>
      <c r="D79" s="2">
        <f t="shared" si="8"/>
        <v>3.9736600000000002</v>
      </c>
      <c r="E79" s="2">
        <f t="shared" si="9"/>
        <v>3.9595799999999999</v>
      </c>
      <c r="F79" s="2">
        <f t="shared" si="3"/>
        <v>3.9583149999999989</v>
      </c>
      <c r="G79" s="2">
        <f t="shared" si="5"/>
        <v>3.9332399999999996</v>
      </c>
      <c r="H79" s="2"/>
      <c r="I79" s="2">
        <f t="array" ref="I79">SUMPRODUCT(B63:B82, (ROW(B63:B82)-ROW(B63)+1)) / (20*21/2)</f>
        <v>3.9659666666666666</v>
      </c>
      <c r="J79" s="2">
        <f t="shared" si="4"/>
        <v>3.9603474087380688</v>
      </c>
      <c r="K79" s="2">
        <f t="shared" si="6"/>
        <v>3.9053108736050097</v>
      </c>
    </row>
    <row r="80" spans="1:11" ht="13.5" x14ac:dyDescent="0.25">
      <c r="A80" s="3">
        <v>42121</v>
      </c>
      <c r="B80" s="2">
        <v>3.9796999999999998</v>
      </c>
      <c r="C80" s="2">
        <f t="shared" si="7"/>
        <v>0</v>
      </c>
      <c r="D80" s="2">
        <f t="shared" si="8"/>
        <v>3.9847200000000003</v>
      </c>
      <c r="E80" s="2">
        <f t="shared" si="9"/>
        <v>3.95858</v>
      </c>
      <c r="F80" s="2">
        <f t="shared" si="3"/>
        <v>3.9600749999999985</v>
      </c>
      <c r="G80" s="2">
        <f t="shared" si="5"/>
        <v>3.9372599999999993</v>
      </c>
      <c r="H80" s="2"/>
      <c r="I80" s="2">
        <f t="array" ref="I80">SUMPRODUCT(B64:B83, (ROW(B64:B83)-ROW(B64)+1)) / (20*21/2)</f>
        <v>3.9619014285714287</v>
      </c>
      <c r="J80" s="2">
        <f t="shared" si="4"/>
        <v>3.9621905126677763</v>
      </c>
      <c r="K80" s="2">
        <f t="shared" si="6"/>
        <v>3.9082280942479506</v>
      </c>
    </row>
    <row r="81" spans="1:11" ht="13.5" x14ac:dyDescent="0.25">
      <c r="A81" s="3">
        <v>42122</v>
      </c>
      <c r="B81" s="2">
        <v>3.9796999999999998</v>
      </c>
      <c r="C81" s="2">
        <f t="shared" si="7"/>
        <v>0</v>
      </c>
      <c r="D81" s="2">
        <f t="shared" si="8"/>
        <v>3.9877400000000001</v>
      </c>
      <c r="E81" s="2">
        <f t="shared" si="9"/>
        <v>3.9595899999999999</v>
      </c>
      <c r="F81" s="2">
        <f t="shared" si="3"/>
        <v>3.9605799999999989</v>
      </c>
      <c r="G81" s="2">
        <f t="shared" si="5"/>
        <v>3.9404759999999999</v>
      </c>
      <c r="H81" s="2"/>
      <c r="I81" s="2">
        <f t="array" ref="I81">SUMPRODUCT(B65:B84, (ROW(B65:B84)-ROW(B65)+1)) / (20*21/2)</f>
        <v>3.9574795238095244</v>
      </c>
      <c r="J81" s="2">
        <f t="shared" si="4"/>
        <v>3.9638580828898933</v>
      </c>
      <c r="K81" s="2">
        <f t="shared" si="6"/>
        <v>3.9110309140813646</v>
      </c>
    </row>
    <row r="82" spans="1:11" ht="13.5" x14ac:dyDescent="0.25">
      <c r="A82" s="3">
        <v>42123</v>
      </c>
      <c r="B82" s="2">
        <v>3.9746000000000001</v>
      </c>
      <c r="C82" s="2">
        <f t="shared" si="7"/>
        <v>-5.0999999999996604E-3</v>
      </c>
      <c r="D82" s="2">
        <f t="shared" si="8"/>
        <v>3.9826999999999999</v>
      </c>
      <c r="E82" s="2">
        <f t="shared" si="9"/>
        <v>3.9651100000000006</v>
      </c>
      <c r="F82" s="2">
        <f t="shared" si="3"/>
        <v>3.9620849999999992</v>
      </c>
      <c r="G82" s="2">
        <f t="shared" si="5"/>
        <v>3.9435900000000004</v>
      </c>
      <c r="H82" s="2"/>
      <c r="I82" s="2">
        <f t="array" ref="I82">SUMPRODUCT(B66:B85, (ROW(B66:B85)-ROW(B66)+1)) / (20*21/2)</f>
        <v>3.9533204761904766</v>
      </c>
      <c r="J82" s="2">
        <f t="shared" si="4"/>
        <v>3.9648811226146656</v>
      </c>
      <c r="K82" s="2">
        <f t="shared" si="6"/>
        <v>3.9135238194115076</v>
      </c>
    </row>
    <row r="83" spans="1:11" ht="13.5" x14ac:dyDescent="0.25">
      <c r="A83" s="3">
        <v>42124</v>
      </c>
      <c r="B83" s="2">
        <v>3.9194</v>
      </c>
      <c r="C83" s="2">
        <f t="shared" si="7"/>
        <v>-5.5200000000000138E-2</v>
      </c>
      <c r="D83" s="2">
        <f t="shared" si="8"/>
        <v>3.9666200000000003</v>
      </c>
      <c r="E83" s="2">
        <f t="shared" si="9"/>
        <v>3.9646100000000004</v>
      </c>
      <c r="F83" s="2">
        <f t="shared" si="3"/>
        <v>3.9608299999999987</v>
      </c>
      <c r="G83" s="2">
        <f t="shared" si="5"/>
        <v>3.9461019999999998</v>
      </c>
      <c r="H83" s="2"/>
      <c r="I83" s="2">
        <f t="array" ref="I83">SUMPRODUCT(B67:B86, (ROW(B67:B86)-ROW(B67)+1)) / (20*21/2)</f>
        <v>3.9489385714285721</v>
      </c>
      <c r="J83" s="2">
        <f t="shared" si="4"/>
        <v>3.9605495871275549</v>
      </c>
      <c r="K83" s="2">
        <f t="shared" si="6"/>
        <v>3.9137542578659583</v>
      </c>
    </row>
    <row r="84" spans="1:11" ht="13.5" x14ac:dyDescent="0.25">
      <c r="A84" s="3">
        <v>42128</v>
      </c>
      <c r="B84" s="2">
        <v>3.9144000000000001</v>
      </c>
      <c r="C84" s="2">
        <f t="shared" si="7"/>
        <v>-4.9999999999998934E-3</v>
      </c>
      <c r="D84" s="2">
        <f t="shared" si="8"/>
        <v>3.9535599999999995</v>
      </c>
      <c r="E84" s="2">
        <f t="shared" si="9"/>
        <v>3.9636100000000005</v>
      </c>
      <c r="F84" s="2">
        <f t="shared" ref="F84:F147" si="10">AVERAGE(B65:B84)</f>
        <v>3.9580699999999993</v>
      </c>
      <c r="G84" s="2">
        <f t="shared" si="5"/>
        <v>3.948313999999999</v>
      </c>
      <c r="H84" s="2"/>
      <c r="I84" s="2">
        <f t="array" ref="I84">SUMPRODUCT(B68:B87, (ROW(B68:B87)-ROW(B68)+1)) / (20*21/2)</f>
        <v>3.9410152380952379</v>
      </c>
      <c r="J84" s="2">
        <f t="shared" si="4"/>
        <v>3.956154388353502</v>
      </c>
      <c r="K84" s="2">
        <f t="shared" si="6"/>
        <v>3.9137795810869016</v>
      </c>
    </row>
    <row r="85" spans="1:11" ht="13.5" x14ac:dyDescent="0.25">
      <c r="A85" s="3">
        <v>42129</v>
      </c>
      <c r="B85" s="2">
        <v>3.9144000000000001</v>
      </c>
      <c r="C85" s="2">
        <f t="shared" si="7"/>
        <v>0</v>
      </c>
      <c r="D85" s="2">
        <f t="shared" si="8"/>
        <v>3.9405000000000001</v>
      </c>
      <c r="E85" s="2">
        <f t="shared" si="9"/>
        <v>3.9626100000000002</v>
      </c>
      <c r="F85" s="2">
        <f t="shared" si="10"/>
        <v>3.9553099999999994</v>
      </c>
      <c r="G85" s="2">
        <f t="shared" si="5"/>
        <v>3.9497219999999995</v>
      </c>
      <c r="H85" s="2"/>
      <c r="I85" s="2">
        <f t="array" ref="I85">SUMPRODUCT(B69:B88, (ROW(B69:B88)-ROW(B69)+1)) / (20*21/2)</f>
        <v>3.9326180952380949</v>
      </c>
      <c r="J85" s="2">
        <f t="shared" ref="J85:J148" si="11">$J$4*B85+J84*(1-$J$4)</f>
        <v>3.9521777799388826</v>
      </c>
      <c r="K85" s="2">
        <f t="shared" si="6"/>
        <v>3.9138039112403566</v>
      </c>
    </row>
    <row r="86" spans="1:11" ht="13.5" x14ac:dyDescent="0.25">
      <c r="A86" s="3">
        <v>42130</v>
      </c>
      <c r="B86" s="2">
        <v>3.9093</v>
      </c>
      <c r="C86" s="2">
        <f t="shared" si="7"/>
        <v>-5.1000000000001044E-3</v>
      </c>
      <c r="D86" s="2">
        <f t="shared" si="8"/>
        <v>3.9264200000000002</v>
      </c>
      <c r="E86" s="2">
        <f t="shared" si="9"/>
        <v>3.9570799999999999</v>
      </c>
      <c r="F86" s="2">
        <f t="shared" si="10"/>
        <v>3.9522950000000003</v>
      </c>
      <c r="G86" s="2">
        <f t="shared" si="5"/>
        <v>3.9503240000000002</v>
      </c>
      <c r="H86" s="2"/>
      <c r="I86" s="2">
        <f t="array" ref="I86">SUMPRODUCT(B70:B89, (ROW(B70:B89)-ROW(B70)+1)) / (20*21/2)</f>
        <v>3.9244123809523805</v>
      </c>
      <c r="J86" s="2">
        <f t="shared" si="11"/>
        <v>3.9480941818494655</v>
      </c>
      <c r="K86" s="2">
        <f t="shared" si="6"/>
        <v>3.9136272872701463</v>
      </c>
    </row>
    <row r="87" spans="1:11" ht="13.5" x14ac:dyDescent="0.25">
      <c r="A87" s="3">
        <v>42131</v>
      </c>
      <c r="B87" s="2">
        <v>3.8691</v>
      </c>
      <c r="C87" s="2">
        <f t="shared" si="7"/>
        <v>-4.0200000000000014E-2</v>
      </c>
      <c r="D87" s="2">
        <f t="shared" si="8"/>
        <v>3.9053200000000006</v>
      </c>
      <c r="E87" s="2">
        <f t="shared" si="9"/>
        <v>3.94401</v>
      </c>
      <c r="F87" s="2">
        <f t="shared" si="10"/>
        <v>3.9472700000000005</v>
      </c>
      <c r="G87" s="2">
        <f t="shared" si="5"/>
        <v>3.9513279999999993</v>
      </c>
      <c r="H87" s="2"/>
      <c r="I87" s="2">
        <f t="array" ref="I87">SUMPRODUCT(B71:B90, (ROW(B71:B90)-ROW(B71)+1)) / (20*21/2)</f>
        <v>3.9168285714285713</v>
      </c>
      <c r="J87" s="2">
        <f t="shared" si="11"/>
        <v>3.9405709264352309</v>
      </c>
      <c r="K87" s="2">
        <f t="shared" si="6"/>
        <v>3.9118811191419054</v>
      </c>
    </row>
    <row r="88" spans="1:11" ht="13.5" x14ac:dyDescent="0.25">
      <c r="A88" s="3">
        <v>42132</v>
      </c>
      <c r="B88" s="2">
        <v>3.8591000000000002</v>
      </c>
      <c r="C88" s="2">
        <f t="shared" si="7"/>
        <v>-9.9999999999997868E-3</v>
      </c>
      <c r="D88" s="2">
        <f t="shared" si="8"/>
        <v>3.8932600000000002</v>
      </c>
      <c r="E88" s="2">
        <f t="shared" si="9"/>
        <v>3.9299400000000007</v>
      </c>
      <c r="F88" s="2">
        <f t="shared" si="10"/>
        <v>3.9452600000000002</v>
      </c>
      <c r="G88" s="2">
        <f t="shared" si="5"/>
        <v>3.9516299999999998</v>
      </c>
      <c r="H88" s="2"/>
      <c r="I88" s="2">
        <f t="array" ref="I88">SUMPRODUCT(B72:B91, (ROW(B72:B91)-ROW(B72)+1)) / (20*21/2)</f>
        <v>3.9098666666666668</v>
      </c>
      <c r="J88" s="2">
        <f t="shared" si="11"/>
        <v>3.9328117905842563</v>
      </c>
      <c r="K88" s="2">
        <f t="shared" si="6"/>
        <v>3.9098112713324191</v>
      </c>
    </row>
    <row r="89" spans="1:11" ht="13.5" x14ac:dyDescent="0.25">
      <c r="A89" s="3">
        <v>42135</v>
      </c>
      <c r="B89" s="2">
        <v>3.8591000000000002</v>
      </c>
      <c r="C89" s="2">
        <f t="shared" si="7"/>
        <v>0</v>
      </c>
      <c r="D89" s="2">
        <f t="shared" si="8"/>
        <v>3.8822000000000001</v>
      </c>
      <c r="E89" s="2">
        <f t="shared" si="9"/>
        <v>3.9178799999999994</v>
      </c>
      <c r="F89" s="2">
        <f t="shared" si="10"/>
        <v>3.9387300000000005</v>
      </c>
      <c r="G89" s="2">
        <f t="shared" si="5"/>
        <v>3.9512280000000004</v>
      </c>
      <c r="H89" s="2"/>
      <c r="I89" s="2">
        <f t="array" ref="I89">SUMPRODUCT(B73:B92, (ROW(B73:B92)-ROW(B73)+1)) / (20*21/2)</f>
        <v>3.9058214285714286</v>
      </c>
      <c r="J89" s="2">
        <f t="shared" si="11"/>
        <v>3.9257916200524225</v>
      </c>
      <c r="K89" s="2">
        <f t="shared" si="6"/>
        <v>3.9078225940252653</v>
      </c>
    </row>
    <row r="90" spans="1:11" ht="13.5" x14ac:dyDescent="0.25">
      <c r="A90" s="3">
        <v>42136</v>
      </c>
      <c r="B90" s="2">
        <v>3.8591000000000002</v>
      </c>
      <c r="C90" s="2">
        <f t="shared" si="7"/>
        <v>0</v>
      </c>
      <c r="D90" s="2">
        <f t="shared" si="8"/>
        <v>3.8711399999999996</v>
      </c>
      <c r="E90" s="2">
        <f t="shared" si="9"/>
        <v>3.9058199999999998</v>
      </c>
      <c r="F90" s="2">
        <f t="shared" si="10"/>
        <v>3.9322000000000004</v>
      </c>
      <c r="G90" s="2">
        <f t="shared" si="5"/>
        <v>3.9508260000000006</v>
      </c>
      <c r="H90" s="2"/>
      <c r="I90" s="2">
        <f t="array" ref="I90">SUMPRODUCT(B74:B93, (ROW(B74:B93)-ROW(B74)+1)) / (20*21/2)</f>
        <v>3.9052961904761907</v>
      </c>
      <c r="J90" s="2">
        <f t="shared" si="11"/>
        <v>3.9194400371902871</v>
      </c>
      <c r="K90" s="2">
        <f t="shared" si="6"/>
        <v>3.9059119040634904</v>
      </c>
    </row>
    <row r="91" spans="1:11" ht="13.5" x14ac:dyDescent="0.25">
      <c r="A91" s="3">
        <v>42137</v>
      </c>
      <c r="B91" s="2">
        <v>3.8591000000000002</v>
      </c>
      <c r="C91" s="2">
        <f t="shared" si="7"/>
        <v>0</v>
      </c>
      <c r="D91" s="2">
        <f t="shared" si="8"/>
        <v>3.8611000000000004</v>
      </c>
      <c r="E91" s="2">
        <f t="shared" si="9"/>
        <v>3.8937600000000003</v>
      </c>
      <c r="F91" s="2">
        <f t="shared" si="10"/>
        <v>3.9266750000000004</v>
      </c>
      <c r="G91" s="2">
        <f t="shared" si="5"/>
        <v>3.9506260000000015</v>
      </c>
      <c r="H91" s="2"/>
      <c r="I91" s="2">
        <f t="array" ref="I91">SUMPRODUCT(B75:B94, (ROW(B75:B94)-ROW(B75)+1)) / (20*21/2)</f>
        <v>3.9038328571428575</v>
      </c>
      <c r="J91" s="2">
        <f t="shared" si="11"/>
        <v>3.9136933669816885</v>
      </c>
      <c r="K91" s="2">
        <f t="shared" si="6"/>
        <v>3.9040761431198243</v>
      </c>
    </row>
    <row r="92" spans="1:11" ht="13.5" x14ac:dyDescent="0.25">
      <c r="A92" s="3">
        <v>42138</v>
      </c>
      <c r="B92" s="2">
        <v>3.8841999999999999</v>
      </c>
      <c r="C92" s="2">
        <f t="shared" si="7"/>
        <v>2.5099999999999678E-2</v>
      </c>
      <c r="D92" s="2">
        <f t="shared" si="8"/>
        <v>3.8641199999999998</v>
      </c>
      <c r="E92" s="2">
        <f t="shared" si="9"/>
        <v>3.8847200000000006</v>
      </c>
      <c r="F92" s="2">
        <f t="shared" si="10"/>
        <v>3.9249149999999999</v>
      </c>
      <c r="G92" s="2">
        <f t="shared" si="5"/>
        <v>3.9499220000000013</v>
      </c>
      <c r="H92" s="2"/>
      <c r="I92" s="2">
        <f t="array" ref="I92">SUMPRODUCT(B76:B95, (ROW(B76:B95)-ROW(B76)+1)) / (20*21/2)</f>
        <v>3.8986128571428567</v>
      </c>
      <c r="J92" s="2">
        <f t="shared" si="11"/>
        <v>3.9108844748881944</v>
      </c>
      <c r="K92" s="2">
        <f t="shared" si="6"/>
        <v>3.9032966865268901</v>
      </c>
    </row>
    <row r="93" spans="1:11" ht="13.5" x14ac:dyDescent="0.25">
      <c r="A93" s="3">
        <v>42139</v>
      </c>
      <c r="B93" s="2">
        <v>3.9194</v>
      </c>
      <c r="C93" s="2">
        <f t="shared" si="7"/>
        <v>3.520000000000012E-2</v>
      </c>
      <c r="D93" s="2">
        <f t="shared" si="8"/>
        <v>3.8761800000000002</v>
      </c>
      <c r="E93" s="2">
        <f t="shared" si="9"/>
        <v>3.8847200000000006</v>
      </c>
      <c r="F93" s="2">
        <f t="shared" si="10"/>
        <v>3.9246650000000001</v>
      </c>
      <c r="G93" s="2">
        <f t="shared" si="5"/>
        <v>3.9499220000000013</v>
      </c>
      <c r="H93" s="2"/>
      <c r="I93" s="2">
        <f t="array" ref="I93">SUMPRODUCT(B77:B96, (ROW(B77:B96)-ROW(B77)+1)) / (20*21/2)</f>
        <v>3.8936561904761904</v>
      </c>
      <c r="J93" s="2">
        <f t="shared" si="11"/>
        <v>3.9116954772797952</v>
      </c>
      <c r="K93" s="2">
        <f t="shared" si="6"/>
        <v>3.9039281890160318</v>
      </c>
    </row>
    <row r="94" spans="1:11" ht="13.5" x14ac:dyDescent="0.25">
      <c r="A94" s="3">
        <v>42142</v>
      </c>
      <c r="B94" s="2">
        <v>3.9093</v>
      </c>
      <c r="C94" s="2">
        <f t="shared" si="7"/>
        <v>-1.0099999999999998E-2</v>
      </c>
      <c r="D94" s="2">
        <f t="shared" si="8"/>
        <v>3.8862200000000002</v>
      </c>
      <c r="E94" s="2">
        <f t="shared" si="9"/>
        <v>3.8842100000000008</v>
      </c>
      <c r="F94" s="2">
        <f t="shared" si="10"/>
        <v>3.9239100000000007</v>
      </c>
      <c r="G94" s="2">
        <f t="shared" si="5"/>
        <v>3.9497200000000019</v>
      </c>
      <c r="H94" s="2"/>
      <c r="I94" s="2">
        <f t="array" ref="I94">SUMPRODUCT(B78:B97, (ROW(B78:B97)-ROW(B78)+1)) / (20*21/2)</f>
        <v>3.8872400000000003</v>
      </c>
      <c r="J94" s="2">
        <f t="shared" si="11"/>
        <v>3.9114673365864814</v>
      </c>
      <c r="K94" s="2">
        <f t="shared" si="6"/>
        <v>3.9041388482703052</v>
      </c>
    </row>
    <row r="95" spans="1:11" ht="13.5" x14ac:dyDescent="0.25">
      <c r="A95" s="3">
        <v>42143</v>
      </c>
      <c r="B95" s="2">
        <v>3.8691</v>
      </c>
      <c r="C95" s="2">
        <f t="shared" si="7"/>
        <v>-4.0200000000000014E-2</v>
      </c>
      <c r="D95" s="2">
        <f t="shared" si="8"/>
        <v>3.8882199999999996</v>
      </c>
      <c r="E95" s="2">
        <f t="shared" si="9"/>
        <v>3.8796800000000005</v>
      </c>
      <c r="F95" s="2">
        <f t="shared" si="10"/>
        <v>3.9211450000000001</v>
      </c>
      <c r="G95" s="2">
        <f t="shared" si="5"/>
        <v>3.9491160000000018</v>
      </c>
      <c r="H95" s="2"/>
      <c r="I95" s="2">
        <f t="array" ref="I95">SUMPRODUCT(B79:B98, (ROW(B79:B98)-ROW(B79)+1)) / (20*21/2)</f>
        <v>3.8762847619047616</v>
      </c>
      <c r="J95" s="2">
        <f t="shared" si="11"/>
        <v>3.9074323521496739</v>
      </c>
      <c r="K95" s="2">
        <f t="shared" si="6"/>
        <v>3.9027647757891168</v>
      </c>
    </row>
    <row r="96" spans="1:11" ht="13.5" x14ac:dyDescent="0.25">
      <c r="A96" s="3">
        <v>42144</v>
      </c>
      <c r="B96" s="2">
        <v>3.8691</v>
      </c>
      <c r="C96" s="2">
        <f t="shared" si="7"/>
        <v>0</v>
      </c>
      <c r="D96" s="2">
        <f t="shared" si="8"/>
        <v>3.8902200000000002</v>
      </c>
      <c r="E96" s="2">
        <f t="shared" si="9"/>
        <v>3.8756600000000008</v>
      </c>
      <c r="F96" s="2">
        <f t="shared" si="10"/>
        <v>3.9163699999999997</v>
      </c>
      <c r="G96" s="2">
        <f t="shared" si="5"/>
        <v>3.9471060000000016</v>
      </c>
      <c r="H96" s="2"/>
      <c r="I96" s="2">
        <f t="array" ref="I96">SUMPRODUCT(B80:B99, (ROW(B80:B99)-ROW(B80)+1)) / (20*21/2)</f>
        <v>3.8663104761904759</v>
      </c>
      <c r="J96" s="2">
        <f t="shared" si="11"/>
        <v>3.9037816519449429</v>
      </c>
      <c r="K96" s="2">
        <f t="shared" si="6"/>
        <v>3.9014445885032694</v>
      </c>
    </row>
    <row r="97" spans="1:11" ht="13.5" x14ac:dyDescent="0.25">
      <c r="A97" s="3">
        <v>42145</v>
      </c>
      <c r="B97" s="2">
        <v>3.8490000000000002</v>
      </c>
      <c r="C97" s="2">
        <f t="shared" si="7"/>
        <v>-2.0099999999999785E-2</v>
      </c>
      <c r="D97" s="2">
        <f t="shared" si="8"/>
        <v>3.8831800000000003</v>
      </c>
      <c r="E97" s="2">
        <f t="shared" si="9"/>
        <v>3.8736499999999991</v>
      </c>
      <c r="F97" s="2">
        <f t="shared" si="10"/>
        <v>3.9088300000000005</v>
      </c>
      <c r="G97" s="2">
        <f t="shared" si="5"/>
        <v>3.944694000000001</v>
      </c>
      <c r="H97" s="2"/>
      <c r="I97" s="2">
        <f t="array" ref="I97">SUMPRODUCT(B81:B100, (ROW(B81:B100)-ROW(B81)+1)) / (20*21/2)</f>
        <v>3.8596119047619046</v>
      </c>
      <c r="J97" s="2">
        <f t="shared" si="11"/>
        <v>3.8985643517597102</v>
      </c>
      <c r="K97" s="2">
        <f t="shared" si="6"/>
        <v>3.8993879379737297</v>
      </c>
    </row>
    <row r="98" spans="1:11" ht="13.5" x14ac:dyDescent="0.25">
      <c r="A98" s="3">
        <v>42146</v>
      </c>
      <c r="B98" s="2">
        <v>3.7938000000000001</v>
      </c>
      <c r="C98" s="2">
        <f t="shared" si="7"/>
        <v>-5.5200000000000138E-2</v>
      </c>
      <c r="D98" s="2">
        <f t="shared" si="8"/>
        <v>3.8580599999999996</v>
      </c>
      <c r="E98" s="2">
        <f t="shared" si="9"/>
        <v>3.867119999999999</v>
      </c>
      <c r="F98" s="2">
        <f t="shared" si="10"/>
        <v>3.8985300000000009</v>
      </c>
      <c r="G98" s="2">
        <f t="shared" si="5"/>
        <v>3.941078000000001</v>
      </c>
      <c r="H98" s="2"/>
      <c r="I98" s="2">
        <f t="array" ref="I98">SUMPRODUCT(B82:B101, (ROW(B82:B101)-ROW(B82)+1)) / (20*21/2)</f>
        <v>3.8536790476190483</v>
      </c>
      <c r="J98" s="2">
        <f t="shared" si="11"/>
        <v>3.8885867944492616</v>
      </c>
      <c r="K98" s="2">
        <f t="shared" si="6"/>
        <v>3.8952472345237799</v>
      </c>
    </row>
    <row r="99" spans="1:11" ht="13.5" x14ac:dyDescent="0.25">
      <c r="A99" s="3">
        <v>42149</v>
      </c>
      <c r="B99" s="2">
        <v>3.7938000000000001</v>
      </c>
      <c r="C99" s="2">
        <f t="shared" si="7"/>
        <v>0</v>
      </c>
      <c r="D99" s="2">
        <f t="shared" si="8"/>
        <v>3.8349600000000001</v>
      </c>
      <c r="E99" s="2">
        <f t="shared" si="9"/>
        <v>3.8605899999999997</v>
      </c>
      <c r="F99" s="2">
        <f t="shared" si="10"/>
        <v>3.8892350000000007</v>
      </c>
      <c r="G99" s="2">
        <f t="shared" si="5"/>
        <v>3.9374620000000005</v>
      </c>
      <c r="H99" s="2"/>
      <c r="I99" s="2">
        <f t="array" ref="I99">SUMPRODUCT(B83:B102, (ROW(B83:B102)-ROW(B83)+1)) / (20*21/2)</f>
        <v>3.8413309523809529</v>
      </c>
      <c r="J99" s="2">
        <f t="shared" si="11"/>
        <v>3.8795594806921891</v>
      </c>
      <c r="K99" s="2">
        <f t="shared" si="6"/>
        <v>3.8912689116012786</v>
      </c>
    </row>
    <row r="100" spans="1:11" ht="13.5" x14ac:dyDescent="0.25">
      <c r="A100" s="3">
        <v>42150</v>
      </c>
      <c r="B100" s="2">
        <v>3.8189000000000002</v>
      </c>
      <c r="C100" s="2">
        <f t="shared" si="7"/>
        <v>2.5100000000000122E-2</v>
      </c>
      <c r="D100" s="2">
        <f t="shared" si="8"/>
        <v>3.8249200000000001</v>
      </c>
      <c r="E100" s="2">
        <f t="shared" si="9"/>
        <v>3.8565700000000001</v>
      </c>
      <c r="F100" s="2">
        <f t="shared" si="10"/>
        <v>3.8811950000000008</v>
      </c>
      <c r="G100" s="2">
        <f t="shared" si="5"/>
        <v>3.9339460000000006</v>
      </c>
      <c r="H100" s="2"/>
      <c r="I100" s="2">
        <f t="array" ref="I100">SUMPRODUCT(B84:B103, (ROW(B84:B103)-ROW(B84)+1)) / (20*21/2)</f>
        <v>3.8296071428571423</v>
      </c>
      <c r="J100" s="2">
        <f t="shared" si="11"/>
        <v>3.8737823872929331</v>
      </c>
      <c r="K100" s="2">
        <f t="shared" si="6"/>
        <v>3.8884309150678953</v>
      </c>
    </row>
    <row r="101" spans="1:11" ht="13.5" x14ac:dyDescent="0.25">
      <c r="A101" s="3">
        <v>42151</v>
      </c>
      <c r="B101" s="2">
        <v>3.8189000000000002</v>
      </c>
      <c r="C101" s="2">
        <f t="shared" si="7"/>
        <v>0</v>
      </c>
      <c r="D101" s="2">
        <f t="shared" si="8"/>
        <v>3.81488</v>
      </c>
      <c r="E101" s="2">
        <f t="shared" si="9"/>
        <v>3.8525499999999999</v>
      </c>
      <c r="F101" s="2">
        <f t="shared" si="10"/>
        <v>3.8731550000000015</v>
      </c>
      <c r="G101" s="2">
        <f t="shared" si="5"/>
        <v>3.9299260000000009</v>
      </c>
      <c r="H101" s="2"/>
      <c r="I101" s="2">
        <f t="array" ref="I101">SUMPRODUCT(B85:B104, (ROW(B85:B104)-ROW(B85)+1)) / (20*21/2)</f>
        <v>3.8182685714285713</v>
      </c>
      <c r="J101" s="2">
        <f t="shared" si="11"/>
        <v>3.8685554932650348</v>
      </c>
      <c r="K101" s="2">
        <f t="shared" si="6"/>
        <v>3.8857042125162136</v>
      </c>
    </row>
    <row r="102" spans="1:11" ht="13.5" x14ac:dyDescent="0.25">
      <c r="A102" s="3">
        <v>42152</v>
      </c>
      <c r="B102" s="2">
        <v>3.7435</v>
      </c>
      <c r="C102" s="2">
        <f t="shared" si="7"/>
        <v>-7.5400000000000134E-2</v>
      </c>
      <c r="D102" s="2">
        <f t="shared" si="8"/>
        <v>3.7937800000000004</v>
      </c>
      <c r="E102" s="2">
        <f t="shared" si="9"/>
        <v>3.8384799999999997</v>
      </c>
      <c r="F102" s="2">
        <f t="shared" si="10"/>
        <v>3.8616000000000006</v>
      </c>
      <c r="G102" s="2">
        <f t="shared" si="5"/>
        <v>3.9243980000000009</v>
      </c>
      <c r="H102" s="2"/>
      <c r="I102" s="2">
        <f t="array" ref="I102">SUMPRODUCT(B86:B105, (ROW(B86:B105)-ROW(B86)+1)) / (20*21/2)</f>
        <v>3.8077914285714289</v>
      </c>
      <c r="J102" s="2">
        <f t="shared" si="11"/>
        <v>3.8566454462874122</v>
      </c>
      <c r="K102" s="2">
        <f t="shared" si="6"/>
        <v>3.880127576731264</v>
      </c>
    </row>
    <row r="103" spans="1:11" ht="13.5" x14ac:dyDescent="0.25">
      <c r="A103" s="3">
        <v>42153</v>
      </c>
      <c r="B103" s="2">
        <v>3.7385000000000002</v>
      </c>
      <c r="C103" s="2">
        <f t="shared" si="7"/>
        <v>-4.9999999999998934E-3</v>
      </c>
      <c r="D103" s="2">
        <f t="shared" si="8"/>
        <v>3.7827200000000003</v>
      </c>
      <c r="E103" s="2">
        <f t="shared" si="9"/>
        <v>3.8203899999999997</v>
      </c>
      <c r="F103" s="2">
        <f t="shared" si="10"/>
        <v>3.8525550000000002</v>
      </c>
      <c r="G103" s="2">
        <f t="shared" si="5"/>
        <v>3.9188720000000008</v>
      </c>
      <c r="H103" s="2"/>
      <c r="I103" s="2">
        <f t="array" ref="I103">SUMPRODUCT(B87:B106, (ROW(B87:B106)-ROW(B87)+1)) / (20*21/2)</f>
        <v>3.7967376190476183</v>
      </c>
      <c r="J103" s="2">
        <f t="shared" si="11"/>
        <v>3.8453934990219447</v>
      </c>
      <c r="K103" s="2">
        <f t="shared" si="6"/>
        <v>3.874573554114352</v>
      </c>
    </row>
    <row r="104" spans="1:11" ht="13.5" x14ac:dyDescent="0.25">
      <c r="A104" s="3">
        <v>42156</v>
      </c>
      <c r="B104" s="2">
        <v>3.7334999999999998</v>
      </c>
      <c r="C104" s="2">
        <f t="shared" si="7"/>
        <v>-5.0000000000003375E-3</v>
      </c>
      <c r="D104" s="2">
        <f t="shared" si="8"/>
        <v>3.7706600000000003</v>
      </c>
      <c r="E104" s="2">
        <f t="shared" si="9"/>
        <v>3.80281</v>
      </c>
      <c r="F104" s="2">
        <f t="shared" si="10"/>
        <v>3.8435100000000006</v>
      </c>
      <c r="G104" s="2">
        <f t="shared" si="5"/>
        <v>3.9155560000000009</v>
      </c>
      <c r="H104" s="2"/>
      <c r="I104" s="2">
        <f t="array" ref="I104">SUMPRODUCT(B88:B107, (ROW(B88:B107)-ROW(B88)+1)) / (20*21/2)</f>
        <v>3.7865928571428573</v>
      </c>
      <c r="J104" s="2">
        <f t="shared" si="11"/>
        <v>3.8347369753055691</v>
      </c>
      <c r="K104" s="2">
        <f t="shared" si="6"/>
        <v>3.8690412578745734</v>
      </c>
    </row>
    <row r="105" spans="1:11" ht="13.5" x14ac:dyDescent="0.25">
      <c r="A105" s="3">
        <v>42157</v>
      </c>
      <c r="B105" s="2">
        <v>3.7334999999999998</v>
      </c>
      <c r="C105" s="2">
        <f t="shared" si="7"/>
        <v>0</v>
      </c>
      <c r="D105" s="2">
        <f t="shared" si="8"/>
        <v>3.7535800000000004</v>
      </c>
      <c r="E105" s="2">
        <f t="shared" si="9"/>
        <v>3.78925</v>
      </c>
      <c r="F105" s="2">
        <f t="shared" si="10"/>
        <v>3.8344650000000007</v>
      </c>
      <c r="G105" s="2">
        <f t="shared" si="5"/>
        <v>3.9103320000000008</v>
      </c>
      <c r="H105" s="2"/>
      <c r="I105" s="2">
        <f t="array" ref="I105">SUMPRODUCT(B89:B108, (ROW(B89:B108)-ROW(B89)+1)) / (20*21/2)</f>
        <v>3.7771657142857142</v>
      </c>
      <c r="J105" s="2">
        <f t="shared" si="11"/>
        <v>3.8250953586098007</v>
      </c>
      <c r="K105" s="2">
        <f t="shared" si="6"/>
        <v>3.8637259144285117</v>
      </c>
    </row>
    <row r="106" spans="1:11" ht="13.5" x14ac:dyDescent="0.25">
      <c r="A106" s="3">
        <v>42158</v>
      </c>
      <c r="B106" s="2">
        <v>3.7183999999999999</v>
      </c>
      <c r="C106" s="2">
        <f t="shared" si="7"/>
        <v>-1.5099999999999891E-2</v>
      </c>
      <c r="D106" s="2">
        <f t="shared" si="8"/>
        <v>3.7334800000000001</v>
      </c>
      <c r="E106" s="2">
        <f t="shared" si="9"/>
        <v>3.7741800000000003</v>
      </c>
      <c r="F106" s="2">
        <f t="shared" si="10"/>
        <v>3.824920000000001</v>
      </c>
      <c r="G106" s="2">
        <f t="shared" si="5"/>
        <v>3.904404</v>
      </c>
      <c r="H106" s="2"/>
      <c r="I106" s="2">
        <f t="array" ref="I106">SUMPRODUCT(B90:B109, (ROW(B90:B109)-ROW(B90)+1)) / (20*21/2)</f>
        <v>3.7684085714285716</v>
      </c>
      <c r="J106" s="2">
        <f t="shared" si="11"/>
        <v>3.814933895885058</v>
      </c>
      <c r="K106" s="2">
        <f t="shared" si="6"/>
        <v>3.8580268589607267</v>
      </c>
    </row>
    <row r="107" spans="1:11" ht="13.5" x14ac:dyDescent="0.25">
      <c r="A107" s="3">
        <v>42159</v>
      </c>
      <c r="B107" s="2">
        <v>3.7183999999999999</v>
      </c>
      <c r="C107" s="2">
        <f t="shared" si="7"/>
        <v>0</v>
      </c>
      <c r="D107" s="2">
        <f t="shared" si="8"/>
        <v>3.7284599999999997</v>
      </c>
      <c r="E107" s="2">
        <f t="shared" si="9"/>
        <v>3.7611200000000005</v>
      </c>
      <c r="F107" s="2">
        <f t="shared" si="10"/>
        <v>3.8173850000000003</v>
      </c>
      <c r="G107" s="2">
        <f t="shared" si="5"/>
        <v>3.8988780000000003</v>
      </c>
      <c r="H107" s="2"/>
      <c r="I107" s="2">
        <f t="array" ref="I107">SUMPRODUCT(B91:B110, (ROW(B91:B110)-ROW(B91)+1)) / (20*21/2)</f>
        <v>3.7603214285714288</v>
      </c>
      <c r="J107" s="2">
        <f t="shared" si="11"/>
        <v>3.8057401915150528</v>
      </c>
      <c r="K107" s="2">
        <f t="shared" si="6"/>
        <v>3.8525512958642274</v>
      </c>
    </row>
    <row r="108" spans="1:11" ht="13.5" x14ac:dyDescent="0.25">
      <c r="A108" s="3">
        <v>42160</v>
      </c>
      <c r="B108" s="2">
        <v>3.7183999999999999</v>
      </c>
      <c r="C108" s="2">
        <f t="shared" si="7"/>
        <v>0</v>
      </c>
      <c r="D108" s="2">
        <f t="shared" si="8"/>
        <v>3.72444</v>
      </c>
      <c r="E108" s="2">
        <f t="shared" si="9"/>
        <v>3.7535800000000004</v>
      </c>
      <c r="F108" s="2">
        <f t="shared" si="10"/>
        <v>3.8103499999999997</v>
      </c>
      <c r="G108" s="2">
        <f t="shared" si="5"/>
        <v>3.8929499999999995</v>
      </c>
      <c r="H108" s="2"/>
      <c r="I108" s="2">
        <f t="array" ref="I108">SUMPRODUCT(B92:B111, (ROW(B92:B111)-ROW(B92)+1)) / (20*21/2)</f>
        <v>3.7433328571428568</v>
      </c>
      <c r="J108" s="2">
        <f t="shared" si="11"/>
        <v>3.797422078037429</v>
      </c>
      <c r="K108" s="2">
        <f t="shared" si="6"/>
        <v>3.8472904607322969</v>
      </c>
    </row>
    <row r="109" spans="1:11" ht="13.5" x14ac:dyDescent="0.25">
      <c r="A109" s="3">
        <v>42163</v>
      </c>
      <c r="B109" s="2">
        <v>3.7183999999999999</v>
      </c>
      <c r="C109" s="2">
        <f t="shared" si="7"/>
        <v>0</v>
      </c>
      <c r="D109" s="2">
        <f t="shared" si="8"/>
        <v>3.7214199999999997</v>
      </c>
      <c r="E109" s="2">
        <f t="shared" si="9"/>
        <v>3.7460399999999998</v>
      </c>
      <c r="F109" s="2">
        <f t="shared" si="10"/>
        <v>3.803315</v>
      </c>
      <c r="G109" s="2">
        <f t="shared" si="5"/>
        <v>3.8882279999999998</v>
      </c>
      <c r="H109" s="2"/>
      <c r="I109" s="2">
        <f t="array" ref="I109">SUMPRODUCT(B93:B112, (ROW(B93:B112)-ROW(B93)+1)) / (20*21/2)</f>
        <v>3.7370642857142857</v>
      </c>
      <c r="J109" s="2">
        <f t="shared" si="11"/>
        <v>3.7898961658433881</v>
      </c>
      <c r="K109" s="2">
        <f t="shared" si="6"/>
        <v>3.8422359328604418</v>
      </c>
    </row>
    <row r="110" spans="1:11" ht="13.5" x14ac:dyDescent="0.25">
      <c r="A110" s="3">
        <v>42164</v>
      </c>
      <c r="B110" s="2">
        <v>3.7183999999999999</v>
      </c>
      <c r="C110" s="2">
        <f t="shared" si="7"/>
        <v>0</v>
      </c>
      <c r="D110" s="2">
        <f t="shared" si="8"/>
        <v>3.7183999999999999</v>
      </c>
      <c r="E110" s="2">
        <f t="shared" si="9"/>
        <v>3.7359900000000001</v>
      </c>
      <c r="F110" s="2">
        <f t="shared" si="10"/>
        <v>3.7962800000000003</v>
      </c>
      <c r="G110" s="2">
        <f t="shared" si="5"/>
        <v>3.8837059999999997</v>
      </c>
      <c r="H110" s="2"/>
      <c r="I110" s="2">
        <f t="array" ref="I110">SUMPRODUCT(B94:B113, (ROW(B94:B113)-ROW(B94)+1)) / (20*21/2)</f>
        <v>3.7315852380952372</v>
      </c>
      <c r="J110" s="2">
        <f t="shared" si="11"/>
        <v>3.7830870071916367</v>
      </c>
      <c r="K110" s="2">
        <f t="shared" si="6"/>
        <v>3.8373796217678753</v>
      </c>
    </row>
    <row r="111" spans="1:11" ht="13.5" x14ac:dyDescent="0.25">
      <c r="A111" s="3">
        <v>42165</v>
      </c>
      <c r="B111" s="2">
        <v>3.6179000000000001</v>
      </c>
      <c r="C111" s="2">
        <f t="shared" si="7"/>
        <v>-0.10049999999999981</v>
      </c>
      <c r="D111" s="2">
        <f t="shared" si="8"/>
        <v>3.6982999999999997</v>
      </c>
      <c r="E111" s="2">
        <f t="shared" si="9"/>
        <v>3.7158899999999995</v>
      </c>
      <c r="F111" s="2">
        <f t="shared" si="10"/>
        <v>3.7842200000000004</v>
      </c>
      <c r="G111" s="2">
        <f t="shared" si="5"/>
        <v>3.8766719999999997</v>
      </c>
      <c r="H111" s="2"/>
      <c r="I111" s="2">
        <f t="array" ref="I111">SUMPRODUCT(B95:B114, (ROW(B95:B114)-ROW(B95)+1)) / (20*21/2)</f>
        <v>3.7270633333333327</v>
      </c>
      <c r="J111" s="2">
        <f t="shared" si="11"/>
        <v>3.7673549112686238</v>
      </c>
      <c r="K111" s="2">
        <f t="shared" si="6"/>
        <v>3.8287725777769781</v>
      </c>
    </row>
    <row r="112" spans="1:11" ht="13.5" x14ac:dyDescent="0.25">
      <c r="A112" s="3">
        <v>42166</v>
      </c>
      <c r="B112" s="2">
        <v>3.7183999999999999</v>
      </c>
      <c r="C112" s="2">
        <f t="shared" si="7"/>
        <v>0.10049999999999981</v>
      </c>
      <c r="D112" s="2">
        <f t="shared" si="8"/>
        <v>3.6983000000000006</v>
      </c>
      <c r="E112" s="2">
        <f t="shared" si="9"/>
        <v>3.7133799999999999</v>
      </c>
      <c r="F112" s="2">
        <f t="shared" si="10"/>
        <v>3.7759300000000011</v>
      </c>
      <c r="G112" s="2">
        <f t="shared" si="5"/>
        <v>3.8721499999999995</v>
      </c>
      <c r="H112" s="2"/>
      <c r="I112" s="2">
        <f t="array" ref="I112">SUMPRODUCT(B96:B115, (ROW(B96:B115)-ROW(B96)+1)) / (20*21/2)</f>
        <v>3.7321171428571422</v>
      </c>
      <c r="J112" s="2">
        <f t="shared" si="11"/>
        <v>3.7626925387668502</v>
      </c>
      <c r="K112" s="2">
        <f t="shared" si="6"/>
        <v>3.8244442413935671</v>
      </c>
    </row>
    <row r="113" spans="1:11" ht="13.5" x14ac:dyDescent="0.25">
      <c r="A113" s="3">
        <v>42167</v>
      </c>
      <c r="B113" s="2">
        <v>3.7183999999999999</v>
      </c>
      <c r="C113" s="2">
        <f t="shared" si="7"/>
        <v>0</v>
      </c>
      <c r="D113" s="2">
        <f t="shared" si="8"/>
        <v>3.6982999999999997</v>
      </c>
      <c r="E113" s="2">
        <f t="shared" si="9"/>
        <v>3.7113700000000001</v>
      </c>
      <c r="F113" s="2">
        <f t="shared" si="10"/>
        <v>3.7658800000000006</v>
      </c>
      <c r="G113" s="2">
        <f t="shared" si="5"/>
        <v>3.8676279999999998</v>
      </c>
      <c r="H113" s="2"/>
      <c r="I113" s="2">
        <f t="array" ref="I113">SUMPRODUCT(B97:B116, (ROW(B97:B116)-ROW(B97)+1)) / (20*21/2)</f>
        <v>3.7394361904761908</v>
      </c>
      <c r="J113" s="2">
        <f t="shared" si="11"/>
        <v>3.7584742017414361</v>
      </c>
      <c r="K113" s="2">
        <f t="shared" si="6"/>
        <v>3.8202856436918586</v>
      </c>
    </row>
    <row r="114" spans="1:11" ht="13.5" x14ac:dyDescent="0.25">
      <c r="A114" s="3">
        <v>42170</v>
      </c>
      <c r="B114" s="2">
        <v>3.7183999999999999</v>
      </c>
      <c r="C114" s="2">
        <f t="shared" si="7"/>
        <v>0</v>
      </c>
      <c r="D114" s="2">
        <f t="shared" si="8"/>
        <v>3.6982999999999997</v>
      </c>
      <c r="E114" s="2">
        <f t="shared" si="9"/>
        <v>3.7098599999999999</v>
      </c>
      <c r="F114" s="2">
        <f t="shared" si="10"/>
        <v>3.7563350000000009</v>
      </c>
      <c r="G114" s="2">
        <f t="shared" ref="G114:G177" si="12">AVERAGE(B65:B114)</f>
        <v>3.8626040000000001</v>
      </c>
      <c r="H114" s="2"/>
      <c r="I114" s="2">
        <f t="array" ref="I114">SUMPRODUCT(B98:B117, (ROW(B98:B117)-ROW(B98)+1)) / (20*21/2)</f>
        <v>3.7469404761904763</v>
      </c>
      <c r="J114" s="2">
        <f t="shared" si="11"/>
        <v>3.7546576110993946</v>
      </c>
      <c r="K114" s="2">
        <f t="shared" si="6"/>
        <v>3.816290128252962</v>
      </c>
    </row>
    <row r="115" spans="1:11" ht="13.5" x14ac:dyDescent="0.25">
      <c r="A115" s="3">
        <v>42171</v>
      </c>
      <c r="B115" s="2">
        <v>3.8094000000000001</v>
      </c>
      <c r="C115" s="2">
        <f t="shared" si="7"/>
        <v>9.1000000000000192E-2</v>
      </c>
      <c r="D115" s="2">
        <f t="shared" si="8"/>
        <v>3.7164999999999999</v>
      </c>
      <c r="E115" s="2">
        <f t="shared" si="9"/>
        <v>3.7174499999999995</v>
      </c>
      <c r="F115" s="2">
        <f t="shared" si="10"/>
        <v>3.7533500000000002</v>
      </c>
      <c r="G115" s="2">
        <f t="shared" si="12"/>
        <v>3.8594000000000004</v>
      </c>
      <c r="H115" s="2"/>
      <c r="I115" s="2">
        <f t="array" ref="I115">SUMPRODUCT(B99:B118, (ROW(B99:B118)-ROW(B99)+1)) / (20*21/2)</f>
        <v>3.7525533333333327</v>
      </c>
      <c r="J115" s="2">
        <f t="shared" si="11"/>
        <v>3.7598711719470712</v>
      </c>
      <c r="K115" s="2">
        <f t="shared" ref="K115:K178" si="13">$K$4*B115+(1-$K$4)*K114</f>
        <v>3.8160199271450028</v>
      </c>
    </row>
    <row r="116" spans="1:11" ht="13.5" x14ac:dyDescent="0.25">
      <c r="A116" s="3">
        <v>42172</v>
      </c>
      <c r="B116" s="2">
        <v>3.8302</v>
      </c>
      <c r="C116" s="2">
        <f t="shared" si="7"/>
        <v>2.079999999999993E-2</v>
      </c>
      <c r="D116" s="2">
        <f t="shared" si="8"/>
        <v>3.7589600000000005</v>
      </c>
      <c r="E116" s="2">
        <f t="shared" si="9"/>
        <v>3.728629999999999</v>
      </c>
      <c r="F116" s="2">
        <f t="shared" si="10"/>
        <v>3.751405000000001</v>
      </c>
      <c r="G116" s="2">
        <f t="shared" si="12"/>
        <v>3.8566120000000006</v>
      </c>
      <c r="H116" s="2"/>
      <c r="I116" s="2">
        <f t="array" ref="I116">SUMPRODUCT(B100:B119, (ROW(B100:B119)-ROW(B100)+1)) / (20*21/2)</f>
        <v>3.7580919047619044</v>
      </c>
      <c r="J116" s="2">
        <f t="shared" si="11"/>
        <v>3.7665691555711596</v>
      </c>
      <c r="K116" s="2">
        <f t="shared" si="13"/>
        <v>3.8165760084334344</v>
      </c>
    </row>
    <row r="117" spans="1:11" ht="13.5" x14ac:dyDescent="0.25">
      <c r="A117" s="3">
        <v>42173</v>
      </c>
      <c r="B117" s="2">
        <v>3.8302</v>
      </c>
      <c r="C117" s="2">
        <f t="shared" si="7"/>
        <v>0</v>
      </c>
      <c r="D117" s="2">
        <f t="shared" si="8"/>
        <v>3.78132</v>
      </c>
      <c r="E117" s="2">
        <f t="shared" si="9"/>
        <v>3.7398099999999999</v>
      </c>
      <c r="F117" s="2">
        <f t="shared" si="10"/>
        <v>3.750465000000001</v>
      </c>
      <c r="G117" s="2">
        <f t="shared" si="12"/>
        <v>3.8538240000000004</v>
      </c>
      <c r="H117" s="2"/>
      <c r="I117" s="2">
        <f t="array" ref="I117">SUMPRODUCT(B101:B120, (ROW(B101:B120)-ROW(B101)+1)) / (20*21/2)</f>
        <v>3.7610895238095239</v>
      </c>
      <c r="J117" s="2">
        <f t="shared" si="11"/>
        <v>3.7726292359929539</v>
      </c>
      <c r="K117" s="2">
        <f t="shared" si="13"/>
        <v>3.8171102826125156</v>
      </c>
    </row>
    <row r="118" spans="1:11" ht="13.5" x14ac:dyDescent="0.25">
      <c r="A118" s="3">
        <v>42174</v>
      </c>
      <c r="B118" s="2">
        <v>3.8094000000000001</v>
      </c>
      <c r="C118" s="2">
        <f t="shared" si="7"/>
        <v>-2.079999999999993E-2</v>
      </c>
      <c r="D118" s="2">
        <f t="shared" si="8"/>
        <v>3.7995199999999998</v>
      </c>
      <c r="E118" s="2">
        <f t="shared" si="9"/>
        <v>3.7489099999999995</v>
      </c>
      <c r="F118" s="2">
        <f t="shared" si="10"/>
        <v>3.7512450000000008</v>
      </c>
      <c r="G118" s="2">
        <f t="shared" si="12"/>
        <v>3.8520260000000008</v>
      </c>
      <c r="H118" s="2"/>
      <c r="I118" s="2">
        <f t="array" ref="I118">SUMPRODUCT(B102:B121, (ROW(B102:B121)-ROW(B102)+1)) / (20*21/2)</f>
        <v>3.7642557142857136</v>
      </c>
      <c r="J118" s="2">
        <f t="shared" si="11"/>
        <v>3.7761312135174343</v>
      </c>
      <c r="K118" s="2">
        <f t="shared" si="13"/>
        <v>3.8168079185884953</v>
      </c>
    </row>
    <row r="119" spans="1:11" ht="13.5" x14ac:dyDescent="0.25">
      <c r="A119" s="3">
        <v>42177</v>
      </c>
      <c r="B119" s="2">
        <v>3.8094000000000001</v>
      </c>
      <c r="C119" s="2">
        <f t="shared" si="7"/>
        <v>0</v>
      </c>
      <c r="D119" s="2">
        <f t="shared" si="8"/>
        <v>3.81772</v>
      </c>
      <c r="E119" s="2">
        <f t="shared" si="9"/>
        <v>3.7580100000000001</v>
      </c>
      <c r="F119" s="2">
        <f t="shared" si="10"/>
        <v>3.7520249999999997</v>
      </c>
      <c r="G119" s="2">
        <f t="shared" si="12"/>
        <v>3.8484200000000004</v>
      </c>
      <c r="H119" s="2"/>
      <c r="I119" s="2">
        <f t="array" ref="I119">SUMPRODUCT(B103:B122, (ROW(B103:B122)-ROW(B103)+1)) / (20*21/2)</f>
        <v>3.770057142857143</v>
      </c>
      <c r="J119" s="2">
        <f t="shared" si="11"/>
        <v>3.7792996693729166</v>
      </c>
      <c r="K119" s="2">
        <f t="shared" si="13"/>
        <v>3.8165174119771819</v>
      </c>
    </row>
    <row r="120" spans="1:11" ht="13.5" x14ac:dyDescent="0.25">
      <c r="A120" s="3">
        <v>42178</v>
      </c>
      <c r="B120" s="2">
        <v>3.7835000000000001</v>
      </c>
      <c r="C120" s="2">
        <f t="shared" si="7"/>
        <v>-2.5900000000000034E-2</v>
      </c>
      <c r="D120" s="2">
        <f t="shared" si="8"/>
        <v>3.8125399999999998</v>
      </c>
      <c r="E120" s="2">
        <f t="shared" si="9"/>
        <v>3.7645200000000001</v>
      </c>
      <c r="F120" s="2">
        <f t="shared" si="10"/>
        <v>3.7502550000000001</v>
      </c>
      <c r="G120" s="2">
        <f t="shared" si="12"/>
        <v>3.8442960000000004</v>
      </c>
      <c r="H120" s="2"/>
      <c r="I120" s="2">
        <f t="array" ref="I120">SUMPRODUCT(B104:B123, (ROW(B104:B123)-ROW(B104)+1)) / (20*21/2)</f>
        <v>3.7706114285714292</v>
      </c>
      <c r="J120" s="2">
        <f t="shared" si="11"/>
        <v>3.7796997008612103</v>
      </c>
      <c r="K120" s="2">
        <f t="shared" si="13"/>
        <v>3.8152226115074885</v>
      </c>
    </row>
    <row r="121" spans="1:11" ht="13.5" x14ac:dyDescent="0.25">
      <c r="A121" s="3">
        <v>42179</v>
      </c>
      <c r="B121" s="2">
        <v>3.7835000000000001</v>
      </c>
      <c r="C121" s="2">
        <f t="shared" si="7"/>
        <v>0</v>
      </c>
      <c r="D121" s="2">
        <f t="shared" si="8"/>
        <v>3.8031999999999995</v>
      </c>
      <c r="E121" s="2">
        <f t="shared" si="9"/>
        <v>3.7810800000000002</v>
      </c>
      <c r="F121" s="2">
        <f t="shared" si="10"/>
        <v>3.7484850000000001</v>
      </c>
      <c r="G121" s="2">
        <f t="shared" si="12"/>
        <v>3.840574000000001</v>
      </c>
      <c r="H121" s="2"/>
      <c r="I121" s="2">
        <f t="array" ref="I121">SUMPRODUCT(B105:B124, (ROW(B105:B124)-ROW(B105)+1)) / (20*21/2)</f>
        <v>3.7686080952380951</v>
      </c>
      <c r="J121" s="2">
        <f t="shared" si="11"/>
        <v>3.7800616341125233</v>
      </c>
      <c r="K121" s="2">
        <f t="shared" si="13"/>
        <v>3.8139785875268029</v>
      </c>
    </row>
    <row r="122" spans="1:11" ht="13.5" x14ac:dyDescent="0.25">
      <c r="A122" s="3">
        <v>42180</v>
      </c>
      <c r="B122" s="2">
        <v>3.8094000000000001</v>
      </c>
      <c r="C122" s="2">
        <f t="shared" si="7"/>
        <v>2.5900000000000034E-2</v>
      </c>
      <c r="D122" s="2">
        <f t="shared" si="8"/>
        <v>3.7990400000000002</v>
      </c>
      <c r="E122" s="2">
        <f t="shared" si="9"/>
        <v>3.7901799999999994</v>
      </c>
      <c r="F122" s="2">
        <f t="shared" si="10"/>
        <v>3.7517800000000001</v>
      </c>
      <c r="G122" s="2">
        <f t="shared" si="12"/>
        <v>3.8383740000000013</v>
      </c>
      <c r="H122" s="2"/>
      <c r="I122" s="2">
        <f t="array" ref="I122">SUMPRODUCT(B106:B125, (ROW(B106:B125)-ROW(B106)+1)) / (20*21/2)</f>
        <v>3.7661180952380948</v>
      </c>
      <c r="J122" s="2">
        <f t="shared" si="11"/>
        <v>3.7828557641970448</v>
      </c>
      <c r="K122" s="2">
        <f t="shared" si="13"/>
        <v>3.8137990350747715</v>
      </c>
    </row>
    <row r="123" spans="1:11" ht="13.5" x14ac:dyDescent="0.25">
      <c r="A123" s="3">
        <v>42181</v>
      </c>
      <c r="B123" s="2">
        <v>3.7576000000000001</v>
      </c>
      <c r="C123" s="2">
        <f t="shared" si="7"/>
        <v>-5.1800000000000068E-2</v>
      </c>
      <c r="D123" s="2">
        <f t="shared" si="8"/>
        <v>3.7886800000000003</v>
      </c>
      <c r="E123" s="2">
        <f t="shared" si="9"/>
        <v>3.7941000000000003</v>
      </c>
      <c r="F123" s="2">
        <f t="shared" si="10"/>
        <v>3.7527349999999999</v>
      </c>
      <c r="G123" s="2">
        <f t="shared" si="12"/>
        <v>3.8350380000000013</v>
      </c>
      <c r="H123" s="2"/>
      <c r="I123" s="2">
        <f t="array" ref="I123">SUMPRODUCT(B107:B126, (ROW(B107:B126)-ROW(B107)+1)) / (20*21/2)</f>
        <v>3.7636614285714285</v>
      </c>
      <c r="J123" s="2">
        <f t="shared" si="11"/>
        <v>3.7804504533211358</v>
      </c>
      <c r="K123" s="2">
        <f t="shared" si="13"/>
        <v>3.8115951513463489</v>
      </c>
    </row>
    <row r="124" spans="1:11" ht="13.5" x14ac:dyDescent="0.25">
      <c r="A124" s="3">
        <v>42184</v>
      </c>
      <c r="B124" s="2">
        <v>3.7317</v>
      </c>
      <c r="C124" s="2">
        <f t="shared" si="7"/>
        <v>-2.5900000000000034E-2</v>
      </c>
      <c r="D124" s="2">
        <f t="shared" si="8"/>
        <v>3.7731400000000002</v>
      </c>
      <c r="E124" s="2">
        <f t="shared" si="9"/>
        <v>3.7954300000000005</v>
      </c>
      <c r="F124" s="2">
        <f t="shared" si="10"/>
        <v>3.7526449999999998</v>
      </c>
      <c r="G124" s="2">
        <f t="shared" si="12"/>
        <v>3.8311840000000013</v>
      </c>
      <c r="H124" s="2"/>
      <c r="I124" s="2">
        <f t="array" ref="I124">SUMPRODUCT(B108:B127, (ROW(B108:B127)-ROW(B108)+1)) / (20*21/2)</f>
        <v>3.7616614285714283</v>
      </c>
      <c r="J124" s="2">
        <f t="shared" si="11"/>
        <v>3.7758075530048369</v>
      </c>
      <c r="K124" s="2">
        <f t="shared" si="13"/>
        <v>3.8084620081562961</v>
      </c>
    </row>
    <row r="125" spans="1:11" ht="13.5" x14ac:dyDescent="0.25">
      <c r="A125" s="3">
        <v>42185</v>
      </c>
      <c r="B125" s="2">
        <v>3.7265000000000001</v>
      </c>
      <c r="C125" s="2">
        <f t="shared" si="7"/>
        <v>-5.1999999999998714E-3</v>
      </c>
      <c r="D125" s="2">
        <f t="shared" si="8"/>
        <v>3.7617400000000005</v>
      </c>
      <c r="E125" s="2">
        <f t="shared" si="9"/>
        <v>3.78714</v>
      </c>
      <c r="F125" s="2">
        <f t="shared" si="10"/>
        <v>3.7522949999999993</v>
      </c>
      <c r="G125" s="2">
        <f t="shared" si="12"/>
        <v>3.8272260000000005</v>
      </c>
      <c r="H125" s="2"/>
      <c r="I125" s="2">
        <f t="array" ref="I125">SUMPRODUCT(B109:B128, (ROW(B109:B128)-ROW(B109)+1)) / (20*21/2)</f>
        <v>3.7669980952380948</v>
      </c>
      <c r="J125" s="2">
        <f t="shared" si="11"/>
        <v>3.771111595575805</v>
      </c>
      <c r="K125" s="2">
        <f t="shared" si="13"/>
        <v>3.8052478117580102</v>
      </c>
    </row>
    <row r="126" spans="1:11" ht="13.5" x14ac:dyDescent="0.25">
      <c r="A126" s="3">
        <v>42186</v>
      </c>
      <c r="B126" s="2">
        <v>3.7265000000000001</v>
      </c>
      <c r="C126" s="2">
        <f t="shared" si="7"/>
        <v>0</v>
      </c>
      <c r="D126" s="2">
        <f t="shared" si="8"/>
        <v>3.75034</v>
      </c>
      <c r="E126" s="2">
        <f t="shared" si="9"/>
        <v>3.77677</v>
      </c>
      <c r="F126" s="2">
        <f t="shared" si="10"/>
        <v>3.7526999999999995</v>
      </c>
      <c r="G126" s="2">
        <f t="shared" si="12"/>
        <v>3.8224640000000005</v>
      </c>
      <c r="H126" s="2"/>
      <c r="I126" s="2">
        <f t="array" ref="I126">SUMPRODUCT(B110:B129, (ROW(B110:B129)-ROW(B110)+1)) / (20*21/2)</f>
        <v>3.7719014285714283</v>
      </c>
      <c r="J126" s="2">
        <f t="shared" si="11"/>
        <v>3.7668628721876329</v>
      </c>
      <c r="K126" s="2">
        <f t="shared" si="13"/>
        <v>3.8021596622773042</v>
      </c>
    </row>
    <row r="127" spans="1:11" ht="13.5" x14ac:dyDescent="0.25">
      <c r="A127" s="3">
        <v>42187</v>
      </c>
      <c r="B127" s="2">
        <v>3.7317</v>
      </c>
      <c r="C127" s="2">
        <f t="shared" si="7"/>
        <v>5.1999999999998714E-3</v>
      </c>
      <c r="D127" s="2">
        <f t="shared" si="8"/>
        <v>3.7347999999999999</v>
      </c>
      <c r="E127" s="2">
        <f t="shared" si="9"/>
        <v>3.7669200000000003</v>
      </c>
      <c r="F127" s="2">
        <f t="shared" si="10"/>
        <v>3.7533650000000001</v>
      </c>
      <c r="G127" s="2">
        <f t="shared" si="12"/>
        <v>3.8171020000000002</v>
      </c>
      <c r="H127" s="2"/>
      <c r="I127" s="2">
        <f t="array" ref="I127">SUMPRODUCT(B111:B130, (ROW(B111:B130)-ROW(B111)+1)) / (20*21/2)</f>
        <v>3.7763714285714287</v>
      </c>
      <c r="J127" s="2">
        <f t="shared" si="11"/>
        <v>3.7635140272173819</v>
      </c>
      <c r="K127" s="2">
        <f t="shared" si="13"/>
        <v>3.7993965382664299</v>
      </c>
    </row>
    <row r="128" spans="1:11" ht="13.5" x14ac:dyDescent="0.25">
      <c r="A128" s="3">
        <v>42188</v>
      </c>
      <c r="B128" s="2">
        <v>3.8094000000000001</v>
      </c>
      <c r="C128" s="2">
        <f t="shared" si="7"/>
        <v>7.7700000000000102E-2</v>
      </c>
      <c r="D128" s="2">
        <f t="shared" si="8"/>
        <v>3.7451599999999998</v>
      </c>
      <c r="E128" s="2">
        <f t="shared" si="9"/>
        <v>3.7669200000000003</v>
      </c>
      <c r="F128" s="2">
        <f t="shared" si="10"/>
        <v>3.7579149999999997</v>
      </c>
      <c r="G128" s="2">
        <f t="shared" si="12"/>
        <v>3.8132940000000008</v>
      </c>
      <c r="H128" s="2"/>
      <c r="I128" s="2">
        <f t="array" ref="I128">SUMPRODUCT(B112:B131, (ROW(B112:B131)-ROW(B112)+1)) / (20*21/2)</f>
        <v>3.7730080952380955</v>
      </c>
      <c r="J128" s="2">
        <f t="shared" si="11"/>
        <v>3.7678841198633455</v>
      </c>
      <c r="K128" s="2">
        <f t="shared" si="13"/>
        <v>3.7997888308834327</v>
      </c>
    </row>
    <row r="129" spans="1:11" ht="13.5" x14ac:dyDescent="0.25">
      <c r="A129" s="3">
        <v>42191</v>
      </c>
      <c r="B129" s="2">
        <v>3.8094000000000001</v>
      </c>
      <c r="C129" s="2">
        <f t="shared" si="7"/>
        <v>0</v>
      </c>
      <c r="D129" s="2">
        <f t="shared" si="8"/>
        <v>3.7606999999999999</v>
      </c>
      <c r="E129" s="2">
        <f t="shared" si="9"/>
        <v>3.7669200000000003</v>
      </c>
      <c r="F129" s="2">
        <f t="shared" si="10"/>
        <v>3.7624650000000002</v>
      </c>
      <c r="G129" s="2">
        <f t="shared" si="12"/>
        <v>3.8098880000000008</v>
      </c>
      <c r="H129" s="2"/>
      <c r="I129" s="2">
        <f t="array" ref="I129">SUMPRODUCT(B113:B132, (ROW(B113:B132)-ROW(B113)+1)) / (20*21/2)</f>
        <v>3.7715695238095241</v>
      </c>
      <c r="J129" s="2">
        <f t="shared" si="11"/>
        <v>3.7718380132096936</v>
      </c>
      <c r="K129" s="2">
        <f t="shared" si="13"/>
        <v>3.8001657394762391</v>
      </c>
    </row>
    <row r="130" spans="1:11" ht="13.5" x14ac:dyDescent="0.25">
      <c r="A130" s="3">
        <v>42192</v>
      </c>
      <c r="B130" s="2">
        <v>3.8094000000000001</v>
      </c>
      <c r="C130" s="2">
        <f t="shared" si="7"/>
        <v>0</v>
      </c>
      <c r="D130" s="2">
        <f t="shared" si="8"/>
        <v>3.7772800000000002</v>
      </c>
      <c r="E130" s="2">
        <f t="shared" si="9"/>
        <v>3.7695099999999995</v>
      </c>
      <c r="F130" s="2">
        <f t="shared" si="10"/>
        <v>3.7670149999999998</v>
      </c>
      <c r="G130" s="2">
        <f t="shared" si="12"/>
        <v>3.8064820000000013</v>
      </c>
      <c r="H130" s="2"/>
      <c r="I130" s="2">
        <f t="array" ref="I130">SUMPRODUCT(B114:B133, (ROW(B114:B133)-ROW(B114)+1)) / (20*21/2)</f>
        <v>3.7674776190476198</v>
      </c>
      <c r="J130" s="2">
        <f t="shared" si="11"/>
        <v>3.7754153452849608</v>
      </c>
      <c r="K130" s="2">
        <f t="shared" si="13"/>
        <v>3.8005278673399161</v>
      </c>
    </row>
    <row r="131" spans="1:11" ht="13.5" x14ac:dyDescent="0.25">
      <c r="A131" s="3">
        <v>42193</v>
      </c>
      <c r="B131" s="2">
        <v>3.7317</v>
      </c>
      <c r="C131" s="2">
        <f t="shared" si="7"/>
        <v>-7.7700000000000102E-2</v>
      </c>
      <c r="D131" s="2">
        <f t="shared" si="8"/>
        <v>3.7783199999999999</v>
      </c>
      <c r="E131" s="2">
        <f t="shared" si="9"/>
        <v>3.7643299999999997</v>
      </c>
      <c r="F131" s="2">
        <f t="shared" si="10"/>
        <v>3.7727049999999998</v>
      </c>
      <c r="G131" s="2">
        <f t="shared" si="12"/>
        <v>3.8015220000000012</v>
      </c>
      <c r="H131" s="2"/>
      <c r="I131" s="2">
        <f t="array" ref="I131">SUMPRODUCT(B115:B134, (ROW(B115:B134)-ROW(B115)+1)) / (20*21/2)</f>
        <v>3.768255714285714</v>
      </c>
      <c r="J131" s="2">
        <f t="shared" si="11"/>
        <v>3.7712519790673453</v>
      </c>
      <c r="K131" s="2">
        <f t="shared" si="13"/>
        <v>3.7978287352873705</v>
      </c>
    </row>
    <row r="132" spans="1:11" ht="13.5" x14ac:dyDescent="0.25">
      <c r="A132" s="3">
        <v>42194</v>
      </c>
      <c r="B132" s="2">
        <v>3.7576000000000001</v>
      </c>
      <c r="C132" s="2">
        <f t="shared" ref="C132:C195" si="14">B132-B131</f>
        <v>2.5900000000000034E-2</v>
      </c>
      <c r="D132" s="2">
        <f t="shared" si="8"/>
        <v>3.7835000000000001</v>
      </c>
      <c r="E132" s="2">
        <f t="shared" si="9"/>
        <v>3.7591499999999995</v>
      </c>
      <c r="F132" s="2">
        <f t="shared" si="10"/>
        <v>3.7746649999999997</v>
      </c>
      <c r="G132" s="2">
        <f t="shared" si="12"/>
        <v>3.7971820000000007</v>
      </c>
      <c r="H132" s="2"/>
      <c r="I132" s="2">
        <f t="array" ref="I132">SUMPRODUCT(B116:B135, (ROW(B116:B135)-ROW(B116)+1)) / (20*21/2)</f>
        <v>3.7687238095238098</v>
      </c>
      <c r="J132" s="2">
        <f t="shared" si="11"/>
        <v>3.7699517905847411</v>
      </c>
      <c r="K132" s="2">
        <f t="shared" si="13"/>
        <v>3.7962511378251205</v>
      </c>
    </row>
    <row r="133" spans="1:11" ht="13.5" x14ac:dyDescent="0.25">
      <c r="A133" s="3">
        <v>42195</v>
      </c>
      <c r="B133" s="2">
        <v>3.7317</v>
      </c>
      <c r="C133" s="2">
        <f t="shared" si="14"/>
        <v>-2.5900000000000034E-2</v>
      </c>
      <c r="D133" s="2">
        <f t="shared" si="8"/>
        <v>3.76796</v>
      </c>
      <c r="E133" s="2">
        <f t="shared" si="9"/>
        <v>3.7565600000000003</v>
      </c>
      <c r="F133" s="2">
        <f t="shared" si="10"/>
        <v>3.7753300000000003</v>
      </c>
      <c r="G133" s="2">
        <f t="shared" si="12"/>
        <v>3.7934280000000005</v>
      </c>
      <c r="H133" s="2"/>
      <c r="I133" s="2">
        <f t="array" ref="I133">SUMPRODUCT(B117:B136, (ROW(B117:B136)-ROW(B117)+1)) / (20*21/2)</f>
        <v>3.7693152380952379</v>
      </c>
      <c r="J133" s="2">
        <f t="shared" si="11"/>
        <v>3.7663087629100036</v>
      </c>
      <c r="K133" s="2">
        <f t="shared" si="13"/>
        <v>3.793719720655508</v>
      </c>
    </row>
    <row r="134" spans="1:11" ht="13.5" x14ac:dyDescent="0.25">
      <c r="A134" s="3">
        <v>42198</v>
      </c>
      <c r="B134" s="2">
        <v>3.7835000000000001</v>
      </c>
      <c r="C134" s="2">
        <f t="shared" si="14"/>
        <v>5.1800000000000068E-2</v>
      </c>
      <c r="D134" s="2">
        <f t="shared" ref="D134:D197" si="15">AVERAGE(B130:B134)</f>
        <v>3.7627800000000002</v>
      </c>
      <c r="E134" s="2">
        <f t="shared" si="9"/>
        <v>3.7617400000000005</v>
      </c>
      <c r="F134" s="2">
        <f t="shared" si="10"/>
        <v>3.7785850000000005</v>
      </c>
      <c r="G134" s="2">
        <f t="shared" si="12"/>
        <v>3.7908100000000009</v>
      </c>
      <c r="H134" s="2"/>
      <c r="I134" s="2">
        <f t="array" ref="I134">SUMPRODUCT(B118:B137, (ROW(B118:B137)-ROW(B118)+1)) / (20*21/2)</f>
        <v>3.7701290476190481</v>
      </c>
      <c r="J134" s="2">
        <f t="shared" si="11"/>
        <v>3.7679460235852411</v>
      </c>
      <c r="K134" s="2">
        <f t="shared" si="13"/>
        <v>3.7933189472964686</v>
      </c>
    </row>
    <row r="135" spans="1:11" ht="13.5" x14ac:dyDescent="0.25">
      <c r="A135" s="3">
        <v>42199</v>
      </c>
      <c r="B135" s="2">
        <v>3.7835000000000001</v>
      </c>
      <c r="C135" s="2">
        <f t="shared" si="14"/>
        <v>0</v>
      </c>
      <c r="D135" s="2">
        <f t="shared" si="15"/>
        <v>3.7576000000000001</v>
      </c>
      <c r="E135" s="2">
        <f t="shared" si="9"/>
        <v>3.7674400000000006</v>
      </c>
      <c r="F135" s="2">
        <f t="shared" si="10"/>
        <v>3.7772899999999998</v>
      </c>
      <c r="G135" s="2">
        <f t="shared" si="12"/>
        <v>3.7881920000000009</v>
      </c>
      <c r="H135" s="2"/>
      <c r="I135" s="2">
        <f t="array" ref="I135">SUMPRODUCT(B119:B138, (ROW(B119:B138)-ROW(B119)+1)) / (20*21/2)</f>
        <v>3.7662319047619053</v>
      </c>
      <c r="J135" s="2">
        <f t="shared" si="11"/>
        <v>3.7694273546723607</v>
      </c>
      <c r="K135" s="2">
        <f t="shared" si="13"/>
        <v>3.7929338905397443</v>
      </c>
    </row>
    <row r="136" spans="1:11" ht="13.5" x14ac:dyDescent="0.25">
      <c r="A136" s="3">
        <v>42200</v>
      </c>
      <c r="B136" s="2">
        <v>3.7835000000000001</v>
      </c>
      <c r="C136" s="2">
        <f t="shared" si="14"/>
        <v>0</v>
      </c>
      <c r="D136" s="2">
        <f t="shared" si="15"/>
        <v>3.76796</v>
      </c>
      <c r="E136" s="2">
        <f t="shared" si="9"/>
        <v>3.7731400000000006</v>
      </c>
      <c r="F136" s="2">
        <f t="shared" si="10"/>
        <v>3.7749549999999998</v>
      </c>
      <c r="G136" s="2">
        <f t="shared" si="12"/>
        <v>3.7856760000000005</v>
      </c>
      <c r="H136" s="2"/>
      <c r="I136" s="2">
        <f t="array" ref="I136">SUMPRODUCT(B120:B139, (ROW(B120:B139)-ROW(B120)+1)) / (20*21/2)</f>
        <v>3.7627047619047627</v>
      </c>
      <c r="J136" s="2">
        <f t="shared" si="11"/>
        <v>3.770767606608326</v>
      </c>
      <c r="K136" s="2">
        <f t="shared" si="13"/>
        <v>3.7925639340479895</v>
      </c>
    </row>
    <row r="137" spans="1:11" ht="13.5" x14ac:dyDescent="0.25">
      <c r="A137" s="3">
        <v>42201</v>
      </c>
      <c r="B137" s="2">
        <v>3.7835000000000001</v>
      </c>
      <c r="C137" s="2">
        <f t="shared" si="14"/>
        <v>0</v>
      </c>
      <c r="D137" s="2">
        <f t="shared" si="15"/>
        <v>3.7731400000000002</v>
      </c>
      <c r="E137" s="2">
        <f t="shared" si="9"/>
        <v>3.7783200000000008</v>
      </c>
      <c r="F137" s="2">
        <f t="shared" si="10"/>
        <v>3.7726200000000008</v>
      </c>
      <c r="G137" s="2">
        <f t="shared" si="12"/>
        <v>3.7839640000000001</v>
      </c>
      <c r="H137" s="2"/>
      <c r="I137" s="2">
        <f t="array" ref="I137">SUMPRODUCT(B121:B140, (ROW(B121:B140)-ROW(B121)+1)) / (20*21/2)</f>
        <v>3.7620142857142858</v>
      </c>
      <c r="J137" s="2">
        <f t="shared" si="11"/>
        <v>3.7719802155027709</v>
      </c>
      <c r="K137" s="2">
        <f t="shared" si="13"/>
        <v>3.7922084856539509</v>
      </c>
    </row>
    <row r="138" spans="1:11" ht="13.5" x14ac:dyDescent="0.25">
      <c r="A138" s="3">
        <v>42205</v>
      </c>
      <c r="B138" s="2">
        <v>3.7317</v>
      </c>
      <c r="C138" s="2">
        <f t="shared" si="14"/>
        <v>-5.1800000000000068E-2</v>
      </c>
      <c r="D138" s="2">
        <f t="shared" si="15"/>
        <v>3.7731400000000002</v>
      </c>
      <c r="E138" s="2">
        <f t="shared" si="9"/>
        <v>3.7705500000000001</v>
      </c>
      <c r="F138" s="2">
        <f t="shared" si="10"/>
        <v>3.7687350000000008</v>
      </c>
      <c r="G138" s="2">
        <f t="shared" si="12"/>
        <v>3.7814159999999997</v>
      </c>
      <c r="H138" s="2"/>
      <c r="I138" s="2">
        <f t="array" ref="I138">SUMPRODUCT(B122:B141, (ROW(B122:B141)-ROW(B122)+1)) / (20*21/2)</f>
        <v>3.7639138095238098</v>
      </c>
      <c r="J138" s="2">
        <f t="shared" si="11"/>
        <v>3.7681440045025067</v>
      </c>
      <c r="K138" s="2">
        <f t="shared" si="13"/>
        <v>3.7898356038636001</v>
      </c>
    </row>
    <row r="139" spans="1:11" ht="13.5" x14ac:dyDescent="0.25">
      <c r="A139" s="3">
        <v>42206</v>
      </c>
      <c r="B139" s="2">
        <v>3.7317</v>
      </c>
      <c r="C139" s="2">
        <f t="shared" si="14"/>
        <v>0</v>
      </c>
      <c r="D139" s="2">
        <f t="shared" si="15"/>
        <v>3.7627800000000002</v>
      </c>
      <c r="E139" s="2">
        <f t="shared" si="9"/>
        <v>3.7627800000000007</v>
      </c>
      <c r="F139" s="2">
        <f t="shared" si="10"/>
        <v>3.7648500000000014</v>
      </c>
      <c r="G139" s="2">
        <f t="shared" si="12"/>
        <v>3.7788679999999992</v>
      </c>
      <c r="H139" s="2"/>
      <c r="I139" s="2">
        <f t="array" ref="I139">SUMPRODUCT(B123:B142, (ROW(B123:B142)-ROW(B123)+1)) / (20*21/2)</f>
        <v>3.7564419047619042</v>
      </c>
      <c r="J139" s="2">
        <f t="shared" si="11"/>
        <v>3.7646731469308392</v>
      </c>
      <c r="K139" s="2">
        <f t="shared" si="13"/>
        <v>3.7875557762611063</v>
      </c>
    </row>
    <row r="140" spans="1:11" ht="13.5" x14ac:dyDescent="0.25">
      <c r="A140" s="3">
        <v>42207</v>
      </c>
      <c r="B140" s="2">
        <v>3.7576000000000001</v>
      </c>
      <c r="C140" s="2">
        <f t="shared" si="14"/>
        <v>2.5900000000000034E-2</v>
      </c>
      <c r="D140" s="2">
        <f t="shared" si="15"/>
        <v>3.7576000000000001</v>
      </c>
      <c r="E140" s="2">
        <f t="shared" ref="E140:E203" si="16">AVERAGE(B131:B140)</f>
        <v>3.7575999999999992</v>
      </c>
      <c r="F140" s="2">
        <f t="shared" si="10"/>
        <v>3.7635550000000011</v>
      </c>
      <c r="G140" s="2">
        <f t="shared" si="12"/>
        <v>3.7768379999999997</v>
      </c>
      <c r="H140" s="2"/>
      <c r="I140" s="2">
        <f t="array" ref="I140">SUMPRODUCT(B124:B143, (ROW(B124:B143)-ROW(B124)+1)) / (20*21/2)</f>
        <v>3.7589333333333332</v>
      </c>
      <c r="J140" s="2">
        <f t="shared" si="11"/>
        <v>3.7639995138898072</v>
      </c>
      <c r="K140" s="2">
        <f t="shared" si="13"/>
        <v>3.7863810399371411</v>
      </c>
    </row>
    <row r="141" spans="1:11" ht="13.5" x14ac:dyDescent="0.25">
      <c r="A141" s="3">
        <v>42208</v>
      </c>
      <c r="B141" s="2">
        <v>3.7835000000000001</v>
      </c>
      <c r="C141" s="2">
        <f t="shared" si="14"/>
        <v>2.5900000000000034E-2</v>
      </c>
      <c r="D141" s="2">
        <f t="shared" si="15"/>
        <v>3.7576000000000001</v>
      </c>
      <c r="E141" s="2">
        <f t="shared" si="16"/>
        <v>3.7627800000000007</v>
      </c>
      <c r="F141" s="2">
        <f t="shared" si="10"/>
        <v>3.7635550000000011</v>
      </c>
      <c r="G141" s="2">
        <f t="shared" si="12"/>
        <v>3.7753260000000002</v>
      </c>
      <c r="H141" s="2"/>
      <c r="I141" s="2">
        <f t="array" ref="I141">SUMPRODUCT(B125:B144, (ROW(B125:B144)-ROW(B125)+1)) / (20*21/2)</f>
        <v>3.7563680952380958</v>
      </c>
      <c r="J141" s="2">
        <f t="shared" si="11"/>
        <v>3.7658567030431587</v>
      </c>
      <c r="K141" s="2">
        <f t="shared" si="13"/>
        <v>3.7862680579788219</v>
      </c>
    </row>
    <row r="142" spans="1:11" ht="13.5" x14ac:dyDescent="0.25">
      <c r="A142" s="3">
        <v>42209</v>
      </c>
      <c r="B142" s="2">
        <v>3.6850999999999998</v>
      </c>
      <c r="C142" s="2">
        <f t="shared" si="14"/>
        <v>-9.8400000000000265E-2</v>
      </c>
      <c r="D142" s="2">
        <f t="shared" si="15"/>
        <v>3.7379199999999999</v>
      </c>
      <c r="E142" s="2">
        <f t="shared" si="16"/>
        <v>3.7555299999999994</v>
      </c>
      <c r="F142" s="2">
        <f t="shared" si="10"/>
        <v>3.7573400000000015</v>
      </c>
      <c r="G142" s="2">
        <f t="shared" si="12"/>
        <v>3.7713440000000005</v>
      </c>
      <c r="H142" s="2"/>
      <c r="I142" s="2">
        <f t="array" ref="I142">SUMPRODUCT(B126:B145, (ROW(B126:B145)-ROW(B126)+1)) / (20*21/2)</f>
        <v>3.7538028571428574</v>
      </c>
      <c r="J142" s="2">
        <f t="shared" si="11"/>
        <v>3.7581655884676199</v>
      </c>
      <c r="K142" s="2">
        <f t="shared" si="13"/>
        <v>3.7823006831561234</v>
      </c>
    </row>
    <row r="143" spans="1:11" ht="13.5" x14ac:dyDescent="0.25">
      <c r="A143" s="3">
        <v>42212</v>
      </c>
      <c r="B143" s="2">
        <v>3.7835000000000001</v>
      </c>
      <c r="C143" s="2">
        <f t="shared" si="14"/>
        <v>9.8400000000000265E-2</v>
      </c>
      <c r="D143" s="2">
        <f t="shared" si="15"/>
        <v>3.7482799999999998</v>
      </c>
      <c r="E143" s="2">
        <f t="shared" si="16"/>
        <v>3.7607100000000004</v>
      </c>
      <c r="F143" s="2">
        <f t="shared" si="10"/>
        <v>3.7586350000000017</v>
      </c>
      <c r="G143" s="2">
        <f t="shared" si="12"/>
        <v>3.7686260000000003</v>
      </c>
      <c r="H143" s="2"/>
      <c r="I143" s="2">
        <f t="array" ref="I143">SUMPRODUCT(B127:B146, (ROW(B127:B146)-ROW(B127)+1)) / (20*21/2)</f>
        <v>3.7512128571428569</v>
      </c>
      <c r="J143" s="2">
        <f t="shared" si="11"/>
        <v>3.7605783895659419</v>
      </c>
      <c r="K143" s="2">
        <f t="shared" si="13"/>
        <v>3.7823477151892164</v>
      </c>
    </row>
    <row r="144" spans="1:11" ht="13.5" x14ac:dyDescent="0.25">
      <c r="A144" s="3">
        <v>42213</v>
      </c>
      <c r="B144" s="2">
        <v>3.7317</v>
      </c>
      <c r="C144" s="2">
        <f t="shared" si="14"/>
        <v>-5.1800000000000068E-2</v>
      </c>
      <c r="D144" s="2">
        <f t="shared" si="15"/>
        <v>3.7482799999999998</v>
      </c>
      <c r="E144" s="2">
        <f t="shared" si="16"/>
        <v>3.7555300000000003</v>
      </c>
      <c r="F144" s="2">
        <f t="shared" si="10"/>
        <v>3.7586350000000017</v>
      </c>
      <c r="G144" s="2">
        <f t="shared" si="12"/>
        <v>3.7650740000000003</v>
      </c>
      <c r="H144" s="2"/>
      <c r="I144" s="2">
        <f t="array" ref="I144">SUMPRODUCT(B128:B147, (ROW(B128:B147)-ROW(B128)+1)) / (20*21/2)</f>
        <v>3.7436647619047618</v>
      </c>
      <c r="J144" s="2">
        <f t="shared" si="11"/>
        <v>3.7578280667501378</v>
      </c>
      <c r="K144" s="2">
        <f t="shared" si="13"/>
        <v>3.7803615302798357</v>
      </c>
    </row>
    <row r="145" spans="1:11" ht="13.5" x14ac:dyDescent="0.25">
      <c r="A145" s="3">
        <v>42214</v>
      </c>
      <c r="B145" s="2">
        <v>3.7317</v>
      </c>
      <c r="C145" s="2">
        <f t="shared" si="14"/>
        <v>0</v>
      </c>
      <c r="D145" s="2">
        <f t="shared" si="15"/>
        <v>3.7430999999999996</v>
      </c>
      <c r="E145" s="2">
        <f t="shared" si="16"/>
        <v>3.7503500000000001</v>
      </c>
      <c r="F145" s="2">
        <f t="shared" si="10"/>
        <v>3.7588950000000012</v>
      </c>
      <c r="G145" s="2">
        <f t="shared" si="12"/>
        <v>3.7623259999999998</v>
      </c>
      <c r="H145" s="2"/>
      <c r="I145" s="2">
        <f t="array" ref="I145">SUMPRODUCT(B129:B148, (ROW(B129:B148)-ROW(B129)+1)) / (20*21/2)</f>
        <v>3.7363633333333333</v>
      </c>
      <c r="J145" s="2">
        <f t="shared" si="11"/>
        <v>3.7553396794406009</v>
      </c>
      <c r="K145" s="2">
        <f t="shared" si="13"/>
        <v>3.7784532349747444</v>
      </c>
    </row>
    <row r="146" spans="1:11" ht="13.5" x14ac:dyDescent="0.25">
      <c r="A146" s="3">
        <v>42215</v>
      </c>
      <c r="B146" s="2">
        <v>3.7317</v>
      </c>
      <c r="C146" s="2">
        <f t="shared" si="14"/>
        <v>0</v>
      </c>
      <c r="D146" s="2">
        <f t="shared" si="15"/>
        <v>3.7327399999999997</v>
      </c>
      <c r="E146" s="2">
        <f t="shared" si="16"/>
        <v>3.7451700000000003</v>
      </c>
      <c r="F146" s="2">
        <f t="shared" si="10"/>
        <v>3.7591550000000011</v>
      </c>
      <c r="G146" s="2">
        <f t="shared" si="12"/>
        <v>3.7595779999999994</v>
      </c>
      <c r="H146" s="2"/>
      <c r="I146" s="2">
        <f t="array" ref="I146">SUMPRODUCT(B130:B149, (ROW(B130:B149)-ROW(B130)+1)) / (20*21/2)</f>
        <v>3.7296785714285714</v>
      </c>
      <c r="J146" s="2">
        <f t="shared" si="11"/>
        <v>3.753088281398639</v>
      </c>
      <c r="K146" s="2">
        <f t="shared" si="13"/>
        <v>3.7766197747796566</v>
      </c>
    </row>
    <row r="147" spans="1:11" ht="13.5" x14ac:dyDescent="0.25">
      <c r="A147" s="3">
        <v>42216</v>
      </c>
      <c r="B147" s="2">
        <v>3.6798999999999999</v>
      </c>
      <c r="C147" s="2">
        <f t="shared" si="14"/>
        <v>-5.1800000000000068E-2</v>
      </c>
      <c r="D147" s="2">
        <f t="shared" si="15"/>
        <v>3.7317</v>
      </c>
      <c r="E147" s="2">
        <f t="shared" si="16"/>
        <v>3.7348100000000004</v>
      </c>
      <c r="F147" s="2">
        <f t="shared" si="10"/>
        <v>3.756565000000001</v>
      </c>
      <c r="G147" s="2">
        <f t="shared" si="12"/>
        <v>3.7561960000000001</v>
      </c>
      <c r="H147" s="2"/>
      <c r="I147" s="2">
        <f t="array" ref="I147">SUMPRODUCT(B131:B150, (ROW(B131:B150)-ROW(B131)+1)) / (20*21/2)</f>
        <v>3.7280485714285718</v>
      </c>
      <c r="J147" s="2">
        <f t="shared" si="11"/>
        <v>3.7461179688844828</v>
      </c>
      <c r="K147" s="2">
        <f t="shared" si="13"/>
        <v>3.7728268424353564</v>
      </c>
    </row>
    <row r="148" spans="1:11" ht="13.5" x14ac:dyDescent="0.25">
      <c r="A148" s="3">
        <v>42219</v>
      </c>
      <c r="B148" s="2">
        <v>3.6798999999999999</v>
      </c>
      <c r="C148" s="2">
        <f t="shared" si="14"/>
        <v>0</v>
      </c>
      <c r="D148" s="2">
        <f t="shared" si="15"/>
        <v>3.7109800000000002</v>
      </c>
      <c r="E148" s="2">
        <f t="shared" si="16"/>
        <v>3.7296300000000002</v>
      </c>
      <c r="F148" s="2">
        <f t="shared" ref="F148:F211" si="17">AVERAGE(B129:B148)</f>
        <v>3.750090000000001</v>
      </c>
      <c r="G148" s="2">
        <f t="shared" si="12"/>
        <v>3.7539180000000001</v>
      </c>
      <c r="H148" s="2"/>
      <c r="I148" s="2">
        <f t="array" ref="I148">SUMPRODUCT(B132:B151, (ROW(B132:B151)-ROW(B132)+1)) / (20*21/2)</f>
        <v>3.7179276190476194</v>
      </c>
      <c r="J148" s="2">
        <f t="shared" si="11"/>
        <v>3.7398114956573894</v>
      </c>
      <c r="K148" s="2">
        <f t="shared" si="13"/>
        <v>3.7691826525359309</v>
      </c>
    </row>
    <row r="149" spans="1:11" ht="13.5" x14ac:dyDescent="0.25">
      <c r="A149" s="3">
        <v>42220</v>
      </c>
      <c r="B149" s="2">
        <v>3.6798999999999999</v>
      </c>
      <c r="C149" s="2">
        <f t="shared" si="14"/>
        <v>0</v>
      </c>
      <c r="D149" s="2">
        <f t="shared" si="15"/>
        <v>3.7006199999999998</v>
      </c>
      <c r="E149" s="2">
        <f t="shared" si="16"/>
        <v>3.72445</v>
      </c>
      <c r="F149" s="2">
        <f t="shared" si="17"/>
        <v>3.743615000000001</v>
      </c>
      <c r="G149" s="2">
        <f t="shared" si="12"/>
        <v>3.7516399999999992</v>
      </c>
      <c r="H149" s="2"/>
      <c r="I149" s="2">
        <f t="array" ref="I149">SUMPRODUCT(B133:B152, (ROW(B133:B152)-ROW(B133)+1)) / (20*21/2)</f>
        <v>3.7077804761904765</v>
      </c>
      <c r="J149" s="2">
        <f t="shared" ref="J149:J212" si="18">$J$4*B149+J148*(1-$J$4)</f>
        <v>3.7341056389281144</v>
      </c>
      <c r="K149" s="2">
        <f t="shared" si="13"/>
        <v>3.7656813720443258</v>
      </c>
    </row>
    <row r="150" spans="1:11" ht="13.5" x14ac:dyDescent="0.25">
      <c r="A150" s="3">
        <v>42221</v>
      </c>
      <c r="B150" s="2">
        <v>3.7265000000000001</v>
      </c>
      <c r="C150" s="2">
        <f t="shared" si="14"/>
        <v>4.6600000000000197E-2</v>
      </c>
      <c r="D150" s="2">
        <f t="shared" si="15"/>
        <v>3.6995800000000001</v>
      </c>
      <c r="E150" s="2">
        <f t="shared" si="16"/>
        <v>3.7213400000000001</v>
      </c>
      <c r="F150" s="2">
        <f t="shared" si="17"/>
        <v>3.7394700000000007</v>
      </c>
      <c r="G150" s="2">
        <f t="shared" si="12"/>
        <v>3.7497919999999993</v>
      </c>
      <c r="H150" s="2"/>
      <c r="I150" s="2">
        <f t="array" ref="I150">SUMPRODUCT(B134:B153, (ROW(B134:B153)-ROW(B134)+1)) / (20*21/2)</f>
        <v>3.7031933333333331</v>
      </c>
      <c r="J150" s="2">
        <f t="shared" si="18"/>
        <v>3.7333812923635321</v>
      </c>
      <c r="K150" s="2">
        <f t="shared" si="13"/>
        <v>3.7641448476504307</v>
      </c>
    </row>
    <row r="151" spans="1:11" ht="13.5" x14ac:dyDescent="0.25">
      <c r="A151" s="3">
        <v>42222</v>
      </c>
      <c r="B151" s="2">
        <v>3.6332</v>
      </c>
      <c r="C151" s="2">
        <f t="shared" si="14"/>
        <v>-9.3300000000000161E-2</v>
      </c>
      <c r="D151" s="2">
        <f t="shared" si="15"/>
        <v>3.6798799999999998</v>
      </c>
      <c r="E151" s="2">
        <f t="shared" si="16"/>
        <v>3.7063099999999998</v>
      </c>
      <c r="F151" s="2">
        <f t="shared" si="17"/>
        <v>3.7345450000000016</v>
      </c>
      <c r="G151" s="2">
        <f t="shared" si="12"/>
        <v>3.7460779999999989</v>
      </c>
      <c r="H151" s="2"/>
      <c r="I151" s="2">
        <f t="array" ref="I151">SUMPRODUCT(B135:B154, (ROW(B135:B154)-ROW(B135)+1)) / (20*21/2)</f>
        <v>3.7077385714285711</v>
      </c>
      <c r="J151" s="2">
        <f t="shared" si="18"/>
        <v>3.7238402169003386</v>
      </c>
      <c r="K151" s="2">
        <f t="shared" si="13"/>
        <v>3.759009755585708</v>
      </c>
    </row>
    <row r="152" spans="1:11" ht="13.5" x14ac:dyDescent="0.25">
      <c r="A152" s="3">
        <v>42223</v>
      </c>
      <c r="B152" s="2">
        <v>3.6280000000000001</v>
      </c>
      <c r="C152" s="2">
        <f t="shared" si="14"/>
        <v>-5.1999999999998714E-3</v>
      </c>
      <c r="D152" s="2">
        <f t="shared" si="15"/>
        <v>3.6695000000000002</v>
      </c>
      <c r="E152" s="2">
        <f t="shared" si="16"/>
        <v>3.7006000000000001</v>
      </c>
      <c r="F152" s="2">
        <f t="shared" si="17"/>
        <v>3.7280650000000009</v>
      </c>
      <c r="G152" s="2">
        <f t="shared" si="12"/>
        <v>3.7437679999999989</v>
      </c>
      <c r="H152" s="2"/>
      <c r="I152" s="2">
        <f t="array" ref="I152">SUMPRODUCT(B136:B155, (ROW(B136:B155)-ROW(B136)+1)) / (20*21/2)</f>
        <v>3.7083804761904764</v>
      </c>
      <c r="J152" s="2">
        <f t="shared" si="18"/>
        <v>3.7147125771955443</v>
      </c>
      <c r="K152" s="2">
        <f t="shared" si="13"/>
        <v>3.7538721181117589</v>
      </c>
    </row>
    <row r="153" spans="1:11" ht="13.5" x14ac:dyDescent="0.25">
      <c r="A153" s="3">
        <v>42226</v>
      </c>
      <c r="B153" s="2">
        <v>3.6798999999999999</v>
      </c>
      <c r="C153" s="2">
        <f t="shared" si="14"/>
        <v>5.1899999999999835E-2</v>
      </c>
      <c r="D153" s="2">
        <f t="shared" si="15"/>
        <v>3.6695000000000002</v>
      </c>
      <c r="E153" s="2">
        <f t="shared" si="16"/>
        <v>3.6902400000000002</v>
      </c>
      <c r="F153" s="2">
        <f t="shared" si="17"/>
        <v>3.7254750000000016</v>
      </c>
      <c r="G153" s="2">
        <f t="shared" si="12"/>
        <v>3.7425959999999994</v>
      </c>
      <c r="H153" s="2"/>
      <c r="I153" s="2">
        <f t="array" ref="I153">SUMPRODUCT(B137:B156, (ROW(B137:B156)-ROW(B137)+1)) / (20*21/2)</f>
        <v>3.7092690476190477</v>
      </c>
      <c r="J153" s="2">
        <f t="shared" si="18"/>
        <v>3.7113970936531113</v>
      </c>
      <c r="K153" s="2">
        <f t="shared" si="13"/>
        <v>3.7509712507348274</v>
      </c>
    </row>
    <row r="154" spans="1:11" ht="13.5" x14ac:dyDescent="0.25">
      <c r="A154" s="3">
        <v>42227</v>
      </c>
      <c r="B154" s="2">
        <v>3.7732000000000001</v>
      </c>
      <c r="C154" s="2">
        <f t="shared" si="14"/>
        <v>9.3300000000000161E-2</v>
      </c>
      <c r="D154" s="2">
        <f t="shared" si="15"/>
        <v>3.6881599999999999</v>
      </c>
      <c r="E154" s="2">
        <f t="shared" si="16"/>
        <v>3.6943899999999998</v>
      </c>
      <c r="F154" s="2">
        <f t="shared" si="17"/>
        <v>3.7249600000000016</v>
      </c>
      <c r="G154" s="2">
        <f t="shared" si="12"/>
        <v>3.7433899999999993</v>
      </c>
      <c r="H154" s="2"/>
      <c r="I154" s="2">
        <f t="array" ref="I154">SUMPRODUCT(B138:B157, (ROW(B138:B157)-ROW(B138)+1)) / (20*21/2)</f>
        <v>3.7079376190476188</v>
      </c>
      <c r="J154" s="2">
        <f t="shared" si="18"/>
        <v>3.7172830847337677</v>
      </c>
      <c r="K154" s="2">
        <f t="shared" si="13"/>
        <v>3.7518429663922852</v>
      </c>
    </row>
    <row r="155" spans="1:11" ht="13.5" x14ac:dyDescent="0.25">
      <c r="A155" s="3">
        <v>42228</v>
      </c>
      <c r="B155" s="2">
        <v>3.7317</v>
      </c>
      <c r="C155" s="2">
        <f t="shared" si="14"/>
        <v>-4.1500000000000092E-2</v>
      </c>
      <c r="D155" s="2">
        <f t="shared" si="15"/>
        <v>3.6892000000000005</v>
      </c>
      <c r="E155" s="2">
        <f t="shared" si="16"/>
        <v>3.6943899999999998</v>
      </c>
      <c r="F155" s="2">
        <f t="shared" si="17"/>
        <v>3.7223700000000015</v>
      </c>
      <c r="G155" s="2">
        <f t="shared" si="12"/>
        <v>3.7433539999999992</v>
      </c>
      <c r="H155" s="2"/>
      <c r="I155" s="2">
        <f t="array" ref="I155">SUMPRODUCT(B139:B158, (ROW(B139:B158)-ROW(B139)+1)) / (20*21/2)</f>
        <v>3.7094428571428573</v>
      </c>
      <c r="J155" s="2">
        <f t="shared" si="18"/>
        <v>3.7186561242829326</v>
      </c>
      <c r="K155" s="2">
        <f t="shared" si="13"/>
        <v>3.7510530461416076</v>
      </c>
    </row>
    <row r="156" spans="1:11" ht="13.5" x14ac:dyDescent="0.25">
      <c r="A156" s="3">
        <v>42230</v>
      </c>
      <c r="B156" s="2">
        <v>3.7317</v>
      </c>
      <c r="C156" s="2">
        <f t="shared" si="14"/>
        <v>0</v>
      </c>
      <c r="D156" s="2">
        <f t="shared" si="15"/>
        <v>3.7088999999999999</v>
      </c>
      <c r="E156" s="2">
        <f t="shared" si="16"/>
        <v>3.6943899999999998</v>
      </c>
      <c r="F156" s="2">
        <f t="shared" si="17"/>
        <v>3.7197800000000014</v>
      </c>
      <c r="G156" s="2">
        <f t="shared" si="12"/>
        <v>3.7436199999999986</v>
      </c>
      <c r="H156" s="2"/>
      <c r="I156" s="2">
        <f t="array" ref="I156">SUMPRODUCT(B140:B159, (ROW(B140:B159)-ROW(B140)+1)) / (20*21/2)</f>
        <v>3.7109480952380949</v>
      </c>
      <c r="J156" s="2">
        <f t="shared" si="18"/>
        <v>3.7198983981607485</v>
      </c>
      <c r="K156" s="2">
        <f t="shared" si="13"/>
        <v>3.7502941031556625</v>
      </c>
    </row>
    <row r="157" spans="1:11" ht="13.5" x14ac:dyDescent="0.25">
      <c r="A157" s="3">
        <v>42233</v>
      </c>
      <c r="B157" s="2">
        <v>3.7058</v>
      </c>
      <c r="C157" s="2">
        <f t="shared" si="14"/>
        <v>-2.5900000000000034E-2</v>
      </c>
      <c r="D157" s="2">
        <f t="shared" si="15"/>
        <v>3.7244599999999997</v>
      </c>
      <c r="E157" s="2">
        <f t="shared" si="16"/>
        <v>3.696979999999999</v>
      </c>
      <c r="F157" s="2">
        <f t="shared" si="17"/>
        <v>3.7158950000000011</v>
      </c>
      <c r="G157" s="2">
        <f t="shared" si="12"/>
        <v>3.7433679999999994</v>
      </c>
      <c r="H157" s="2"/>
      <c r="I157" s="2">
        <f t="array" ref="I157">SUMPRODUCT(B141:B160, (ROW(B141:B160)-ROW(B141)+1)) / (20*21/2)</f>
        <v>3.7075199999999997</v>
      </c>
      <c r="J157" s="2">
        <f t="shared" si="18"/>
        <v>3.7185556935740109</v>
      </c>
      <c r="K157" s="2">
        <f t="shared" si="13"/>
        <v>3.7485492363652444</v>
      </c>
    </row>
    <row r="158" spans="1:11" ht="13.5" x14ac:dyDescent="0.25">
      <c r="A158" s="3">
        <v>42234</v>
      </c>
      <c r="B158" s="2">
        <v>3.7317</v>
      </c>
      <c r="C158" s="2">
        <f t="shared" si="14"/>
        <v>2.5900000000000034E-2</v>
      </c>
      <c r="D158" s="2">
        <f t="shared" si="15"/>
        <v>3.73482</v>
      </c>
      <c r="E158" s="2">
        <f t="shared" si="16"/>
        <v>3.7021600000000006</v>
      </c>
      <c r="F158" s="2">
        <f t="shared" si="17"/>
        <v>3.7158950000000011</v>
      </c>
      <c r="G158" s="2">
        <f t="shared" si="12"/>
        <v>3.7436339999999997</v>
      </c>
      <c r="H158" s="2"/>
      <c r="I158" s="2">
        <f t="array" ref="I158">SUMPRODUCT(B142:B161, (ROW(B142:B161)-ROW(B142)+1)) / (20*21/2)</f>
        <v>3.7089000000000003</v>
      </c>
      <c r="J158" s="2">
        <f t="shared" si="18"/>
        <v>3.7198075322812478</v>
      </c>
      <c r="K158" s="2">
        <f t="shared" si="13"/>
        <v>3.7478884819979803</v>
      </c>
    </row>
    <row r="159" spans="1:11" ht="13.5" x14ac:dyDescent="0.25">
      <c r="A159" s="3">
        <v>42235</v>
      </c>
      <c r="B159" s="2">
        <v>3.7317</v>
      </c>
      <c r="C159" s="2">
        <f t="shared" si="14"/>
        <v>0</v>
      </c>
      <c r="D159" s="2">
        <f t="shared" si="15"/>
        <v>3.7265199999999998</v>
      </c>
      <c r="E159" s="2">
        <f t="shared" si="16"/>
        <v>3.7073400000000007</v>
      </c>
      <c r="F159" s="2">
        <f t="shared" si="17"/>
        <v>3.7158950000000011</v>
      </c>
      <c r="G159" s="2">
        <f t="shared" si="12"/>
        <v>3.7439</v>
      </c>
      <c r="H159" s="2"/>
      <c r="I159" s="2">
        <f t="array" ref="I159">SUMPRODUCT(B143:B162, (ROW(B143:B162)-ROW(B143)+1)) / (20*21/2)</f>
        <v>3.7100561904761911</v>
      </c>
      <c r="J159" s="2">
        <f t="shared" si="18"/>
        <v>3.7209401482544622</v>
      </c>
      <c r="K159" s="2">
        <f t="shared" si="13"/>
        <v>3.7472536395666873</v>
      </c>
    </row>
    <row r="160" spans="1:11" ht="13.5" x14ac:dyDescent="0.25">
      <c r="A160" s="3">
        <v>42236</v>
      </c>
      <c r="B160" s="2">
        <v>3.6798999999999999</v>
      </c>
      <c r="C160" s="2">
        <f t="shared" si="14"/>
        <v>-5.1800000000000068E-2</v>
      </c>
      <c r="D160" s="2">
        <f t="shared" si="15"/>
        <v>3.7161599999999999</v>
      </c>
      <c r="E160" s="2">
        <f t="shared" si="16"/>
        <v>3.7026800000000009</v>
      </c>
      <c r="F160" s="2">
        <f t="shared" si="17"/>
        <v>3.7120100000000007</v>
      </c>
      <c r="G160" s="2">
        <f t="shared" si="12"/>
        <v>3.7431299999999994</v>
      </c>
      <c r="H160" s="2"/>
      <c r="I160" s="2">
        <f t="array" ref="I160">SUMPRODUCT(B144:B163, (ROW(B144:B163)-ROW(B144)+1)) / (20*21/2)</f>
        <v>3.7110400000000006</v>
      </c>
      <c r="J160" s="2">
        <f t="shared" si="18"/>
        <v>3.7170315627064183</v>
      </c>
      <c r="K160" s="2">
        <f t="shared" si="13"/>
        <v>3.744612320367994</v>
      </c>
    </row>
    <row r="161" spans="1:11" ht="13.5" x14ac:dyDescent="0.25">
      <c r="A161" s="3">
        <v>42237</v>
      </c>
      <c r="B161" s="2">
        <v>3.7265000000000001</v>
      </c>
      <c r="C161" s="2">
        <f t="shared" si="14"/>
        <v>4.6600000000000197E-2</v>
      </c>
      <c r="D161" s="2">
        <f t="shared" si="15"/>
        <v>3.7151200000000002</v>
      </c>
      <c r="E161" s="2">
        <f t="shared" si="16"/>
        <v>3.7120100000000003</v>
      </c>
      <c r="F161" s="2">
        <f t="shared" si="17"/>
        <v>3.7091600000000007</v>
      </c>
      <c r="G161" s="2">
        <f t="shared" si="12"/>
        <v>3.7453019999999997</v>
      </c>
      <c r="H161" s="2"/>
      <c r="I161" s="2">
        <f t="array" ref="I161">SUMPRODUCT(B145:B164, (ROW(B145:B164)-ROW(B145)+1)) / (20*21/2)</f>
        <v>3.7024533333333336</v>
      </c>
      <c r="J161" s="2">
        <f t="shared" si="18"/>
        <v>3.7179333186391403</v>
      </c>
      <c r="K161" s="2">
        <f t="shared" si="13"/>
        <v>3.7439020332947393</v>
      </c>
    </row>
    <row r="162" spans="1:11" ht="13.5" x14ac:dyDescent="0.25">
      <c r="A162" s="3">
        <v>42240</v>
      </c>
      <c r="B162" s="2">
        <v>3.7212999999999998</v>
      </c>
      <c r="C162" s="2">
        <f t="shared" si="14"/>
        <v>-5.2000000000003155E-3</v>
      </c>
      <c r="D162" s="2">
        <f t="shared" si="15"/>
        <v>3.7182200000000001</v>
      </c>
      <c r="E162" s="2">
        <f t="shared" si="16"/>
        <v>3.7213400000000001</v>
      </c>
      <c r="F162" s="2">
        <f t="shared" si="17"/>
        <v>3.710970000000001</v>
      </c>
      <c r="G162" s="2">
        <f t="shared" si="12"/>
        <v>3.7453599999999994</v>
      </c>
      <c r="H162" s="2"/>
      <c r="I162" s="2">
        <f t="array" ref="I162">SUMPRODUCT(B146:B165, (ROW(B146:B165)-ROW(B146)+1)) / (20*21/2)</f>
        <v>3.6944095238095245</v>
      </c>
      <c r="J162" s="2">
        <f t="shared" si="18"/>
        <v>3.7182539549592222</v>
      </c>
      <c r="K162" s="2">
        <f t="shared" si="13"/>
        <v>3.7430156790478866</v>
      </c>
    </row>
    <row r="163" spans="1:11" ht="13.5" x14ac:dyDescent="0.25">
      <c r="A163" s="3">
        <v>42241</v>
      </c>
      <c r="B163" s="2">
        <v>3.7212999999999998</v>
      </c>
      <c r="C163" s="2">
        <f t="shared" si="14"/>
        <v>0</v>
      </c>
      <c r="D163" s="2">
        <f t="shared" si="15"/>
        <v>3.7161400000000002</v>
      </c>
      <c r="E163" s="2">
        <f t="shared" si="16"/>
        <v>3.7254800000000001</v>
      </c>
      <c r="F163" s="2">
        <f t="shared" si="17"/>
        <v>3.707860000000001</v>
      </c>
      <c r="G163" s="2">
        <f t="shared" si="12"/>
        <v>3.7454180000000004</v>
      </c>
      <c r="H163" s="2"/>
      <c r="I163" s="2">
        <f t="array" ref="I163">SUMPRODUCT(B147:B166, (ROW(B147:B166)-ROW(B147)+1)) / (20*21/2)</f>
        <v>3.6869085714285714</v>
      </c>
      <c r="J163" s="2">
        <f t="shared" si="18"/>
        <v>3.7185440544869151</v>
      </c>
      <c r="K163" s="2">
        <f t="shared" si="13"/>
        <v>3.7421640837911068</v>
      </c>
    </row>
    <row r="164" spans="1:11" ht="13.5" x14ac:dyDescent="0.25">
      <c r="A164" s="3">
        <v>42242</v>
      </c>
      <c r="B164" s="2">
        <v>3.6177000000000001</v>
      </c>
      <c r="C164" s="2">
        <f t="shared" si="14"/>
        <v>-0.10359999999999969</v>
      </c>
      <c r="D164" s="2">
        <f t="shared" si="15"/>
        <v>3.6933400000000001</v>
      </c>
      <c r="E164" s="2">
        <f t="shared" si="16"/>
        <v>3.7099299999999999</v>
      </c>
      <c r="F164" s="2">
        <f t="shared" si="17"/>
        <v>3.7021600000000006</v>
      </c>
      <c r="G164" s="2">
        <f t="shared" si="12"/>
        <v>3.7434040000000008</v>
      </c>
      <c r="H164" s="2"/>
      <c r="I164" s="2">
        <f t="array" ref="I164">SUMPRODUCT(B148:B167, (ROW(B148:B167)-ROW(B148)+1)) / (20*21/2)</f>
        <v>3.6799504761904767</v>
      </c>
      <c r="J164" s="2">
        <f t="shared" si="18"/>
        <v>3.7089398588214948</v>
      </c>
      <c r="K164" s="2">
        <f t="shared" si="13"/>
        <v>3.7372831393287105</v>
      </c>
    </row>
    <row r="165" spans="1:11" ht="13.5" x14ac:dyDescent="0.25">
      <c r="A165" s="3">
        <v>42243</v>
      </c>
      <c r="B165" s="2">
        <v>3.6177000000000001</v>
      </c>
      <c r="C165" s="2">
        <f t="shared" si="14"/>
        <v>0</v>
      </c>
      <c r="D165" s="2">
        <f t="shared" si="15"/>
        <v>3.6808999999999998</v>
      </c>
      <c r="E165" s="2">
        <f t="shared" si="16"/>
        <v>3.6985300000000003</v>
      </c>
      <c r="F165" s="2">
        <f t="shared" si="17"/>
        <v>3.6964600000000005</v>
      </c>
      <c r="G165" s="2">
        <f t="shared" si="12"/>
        <v>3.7395700000000005</v>
      </c>
      <c r="H165" s="2"/>
      <c r="I165" s="2">
        <f t="array" ref="I165">SUMPRODUCT(B149:B168, (ROW(B149:B168)-ROW(B149)+1)) / (20*21/2)</f>
        <v>3.6722980952380953</v>
      </c>
      <c r="J165" s="2">
        <f t="shared" si="18"/>
        <v>3.7002503484575429</v>
      </c>
      <c r="K165" s="2">
        <f t="shared" si="13"/>
        <v>3.7325936044530748</v>
      </c>
    </row>
    <row r="166" spans="1:11" ht="13.5" x14ac:dyDescent="0.25">
      <c r="A166" s="3">
        <v>42244</v>
      </c>
      <c r="B166" s="2">
        <v>3.6177000000000001</v>
      </c>
      <c r="C166" s="2">
        <f t="shared" si="14"/>
        <v>0</v>
      </c>
      <c r="D166" s="2">
        <f t="shared" si="15"/>
        <v>3.6591399999999998</v>
      </c>
      <c r="E166" s="2">
        <f t="shared" si="16"/>
        <v>3.6871299999999998</v>
      </c>
      <c r="F166" s="2">
        <f t="shared" si="17"/>
        <v>3.69076</v>
      </c>
      <c r="G166" s="2">
        <f t="shared" si="12"/>
        <v>3.7353200000000011</v>
      </c>
      <c r="H166" s="2"/>
      <c r="I166" s="2">
        <f t="array" ref="I166">SUMPRODUCT(B150:B169, (ROW(B150:B169)-ROW(B150)+1)) / (20*21/2)</f>
        <v>3.6649914285714291</v>
      </c>
      <c r="J166" s="2">
        <f t="shared" si="18"/>
        <v>3.6923884105092055</v>
      </c>
      <c r="K166" s="2">
        <f t="shared" si="13"/>
        <v>3.7280879729058953</v>
      </c>
    </row>
    <row r="167" spans="1:11" ht="13.5" x14ac:dyDescent="0.25">
      <c r="A167" s="3">
        <v>42247</v>
      </c>
      <c r="B167" s="2">
        <v>3.6177000000000001</v>
      </c>
      <c r="C167" s="2">
        <f t="shared" si="14"/>
        <v>0</v>
      </c>
      <c r="D167" s="2">
        <f t="shared" si="15"/>
        <v>3.63842</v>
      </c>
      <c r="E167" s="2">
        <f t="shared" si="16"/>
        <v>3.6783200000000003</v>
      </c>
      <c r="F167" s="2">
        <f t="shared" si="17"/>
        <v>3.6876500000000001</v>
      </c>
      <c r="G167" s="2">
        <f t="shared" si="12"/>
        <v>3.7310700000000021</v>
      </c>
      <c r="H167" s="2"/>
      <c r="I167" s="2">
        <f t="array" ref="I167">SUMPRODUCT(B151:B170, (ROW(B151:B170)-ROW(B151)+1)) / (20*21/2)</f>
        <v>3.6575352380952388</v>
      </c>
      <c r="J167" s="2">
        <f t="shared" si="18"/>
        <v>3.6852752285559478</v>
      </c>
      <c r="K167" s="2">
        <f t="shared" si="13"/>
        <v>3.7237590327919388</v>
      </c>
    </row>
    <row r="168" spans="1:11" ht="13.5" x14ac:dyDescent="0.25">
      <c r="A168" s="3">
        <v>42248</v>
      </c>
      <c r="B168" s="2">
        <v>3.6073</v>
      </c>
      <c r="C168" s="2">
        <f t="shared" si="14"/>
        <v>-1.0400000000000187E-2</v>
      </c>
      <c r="D168" s="2">
        <f t="shared" si="15"/>
        <v>3.6156199999999998</v>
      </c>
      <c r="E168" s="2">
        <f t="shared" si="16"/>
        <v>3.66588</v>
      </c>
      <c r="F168" s="2">
        <f t="shared" si="17"/>
        <v>3.6840200000000003</v>
      </c>
      <c r="G168" s="2">
        <f t="shared" si="12"/>
        <v>3.727028000000002</v>
      </c>
      <c r="H168" s="2"/>
      <c r="I168" s="2">
        <f t="array" ref="I168">SUMPRODUCT(B152:B171, (ROW(B152:B171)-ROW(B152)+1)) / (20*21/2)</f>
        <v>3.6501761904761905</v>
      </c>
      <c r="J168" s="2">
        <f t="shared" si="18"/>
        <v>3.6778490163125244</v>
      </c>
      <c r="K168" s="2">
        <f t="shared" si="13"/>
        <v>3.7191920118981372</v>
      </c>
    </row>
    <row r="169" spans="1:11" ht="13.5" x14ac:dyDescent="0.25">
      <c r="A169" s="3">
        <v>42249</v>
      </c>
      <c r="B169" s="2">
        <v>3.6073</v>
      </c>
      <c r="C169" s="2">
        <f t="shared" si="14"/>
        <v>0</v>
      </c>
      <c r="D169" s="2">
        <f t="shared" si="15"/>
        <v>3.6135400000000004</v>
      </c>
      <c r="E169" s="2">
        <f t="shared" si="16"/>
        <v>3.6534399999999998</v>
      </c>
      <c r="F169" s="2">
        <f t="shared" si="17"/>
        <v>3.6803900000000001</v>
      </c>
      <c r="G169" s="2">
        <f t="shared" si="12"/>
        <v>3.7229860000000023</v>
      </c>
      <c r="H169" s="2"/>
      <c r="I169" s="2">
        <f t="array" ref="I169">SUMPRODUCT(B153:B172, (ROW(B153:B172)-ROW(B153)+1)) / (20*21/2)</f>
        <v>3.6429900000000002</v>
      </c>
      <c r="J169" s="2">
        <f t="shared" si="18"/>
        <v>3.6711300623779985</v>
      </c>
      <c r="K169" s="2">
        <f t="shared" si="13"/>
        <v>3.7148040898629162</v>
      </c>
    </row>
    <row r="170" spans="1:11" ht="13.5" x14ac:dyDescent="0.25">
      <c r="A170" s="3">
        <v>42250</v>
      </c>
      <c r="B170" s="2">
        <v>3.6021000000000001</v>
      </c>
      <c r="C170" s="2">
        <f t="shared" si="14"/>
        <v>-5.1999999999998714E-3</v>
      </c>
      <c r="D170" s="2">
        <f t="shared" si="15"/>
        <v>3.6104200000000004</v>
      </c>
      <c r="E170" s="2">
        <f t="shared" si="16"/>
        <v>3.6456599999999995</v>
      </c>
      <c r="F170" s="2">
        <f t="shared" si="17"/>
        <v>3.6741699999999993</v>
      </c>
      <c r="G170" s="2">
        <f t="shared" si="12"/>
        <v>3.7193580000000024</v>
      </c>
      <c r="H170" s="2"/>
      <c r="I170" s="2">
        <f t="array" ref="I170">SUMPRODUCT(B154:B173, (ROW(B154:B173)-ROW(B154)+1)) / (20*21/2)</f>
        <v>3.6359519047619049</v>
      </c>
      <c r="J170" s="2">
        <f t="shared" si="18"/>
        <v>3.6645557707229512</v>
      </c>
      <c r="K170" s="2">
        <f t="shared" si="13"/>
        <v>3.7103843216329984</v>
      </c>
    </row>
    <row r="171" spans="1:11" ht="13.5" x14ac:dyDescent="0.25">
      <c r="A171" s="3">
        <v>42251</v>
      </c>
      <c r="B171" s="2">
        <v>3.5969000000000002</v>
      </c>
      <c r="C171" s="2">
        <f t="shared" si="14"/>
        <v>-5.1999999999998714E-3</v>
      </c>
      <c r="D171" s="2">
        <f t="shared" si="15"/>
        <v>3.6062600000000002</v>
      </c>
      <c r="E171" s="2">
        <f t="shared" si="16"/>
        <v>3.6326999999999989</v>
      </c>
      <c r="F171" s="2">
        <f t="shared" si="17"/>
        <v>3.6723550000000005</v>
      </c>
      <c r="G171" s="2">
        <f t="shared" si="12"/>
        <v>3.715626000000003</v>
      </c>
      <c r="H171" s="2"/>
      <c r="I171" s="2">
        <f t="array" ref="I171">SUMPRODUCT(B155:B174, (ROW(B155:B174)-ROW(B155)+1)) / (20*21/2)</f>
        <v>3.6288233333333335</v>
      </c>
      <c r="J171" s="2">
        <f t="shared" si="18"/>
        <v>3.6581123639874322</v>
      </c>
      <c r="K171" s="2">
        <f t="shared" si="13"/>
        <v>3.7059339560787632</v>
      </c>
    </row>
    <row r="172" spans="1:11" ht="13.5" x14ac:dyDescent="0.25">
      <c r="A172" s="3">
        <v>42254</v>
      </c>
      <c r="B172" s="2">
        <v>3.5969000000000002</v>
      </c>
      <c r="C172" s="2">
        <f t="shared" si="14"/>
        <v>0</v>
      </c>
      <c r="D172" s="2">
        <f t="shared" si="15"/>
        <v>3.6021000000000001</v>
      </c>
      <c r="E172" s="2">
        <f t="shared" si="16"/>
        <v>3.6202599999999996</v>
      </c>
      <c r="F172" s="2">
        <f t="shared" si="17"/>
        <v>3.6708000000000007</v>
      </c>
      <c r="G172" s="2">
        <f t="shared" si="12"/>
        <v>3.7113760000000031</v>
      </c>
      <c r="H172" s="2"/>
      <c r="I172" s="2">
        <f t="array" ref="I172">SUMPRODUCT(B156:B175, (ROW(B156:B175)-ROW(B156)+1)) / (20*21/2)</f>
        <v>3.6200823809523812</v>
      </c>
      <c r="J172" s="2">
        <f t="shared" si="18"/>
        <v>3.6522826150362482</v>
      </c>
      <c r="K172" s="2">
        <f t="shared" si="13"/>
        <v>3.70165811466391</v>
      </c>
    </row>
    <row r="173" spans="1:11" ht="13.5" x14ac:dyDescent="0.25">
      <c r="A173" s="3">
        <v>42255</v>
      </c>
      <c r="B173" s="2">
        <v>3.5969000000000002</v>
      </c>
      <c r="C173" s="2">
        <f t="shared" si="14"/>
        <v>0</v>
      </c>
      <c r="D173" s="2">
        <f t="shared" si="15"/>
        <v>3.6000199999999998</v>
      </c>
      <c r="E173" s="2">
        <f t="shared" si="16"/>
        <v>3.6078199999999994</v>
      </c>
      <c r="F173" s="2">
        <f t="shared" si="17"/>
        <v>3.6666500000000006</v>
      </c>
      <c r="G173" s="2">
        <f t="shared" si="12"/>
        <v>3.7081620000000033</v>
      </c>
      <c r="H173" s="2"/>
      <c r="I173" s="2">
        <f t="array" ref="I173">SUMPRODUCT(B157:B176, (ROW(B157:B176)-ROW(B157)+1)) / (20*21/2)</f>
        <v>3.6022647619047623</v>
      </c>
      <c r="J173" s="2">
        <f t="shared" si="18"/>
        <v>3.6470080802708913</v>
      </c>
      <c r="K173" s="2">
        <f t="shared" si="13"/>
        <v>3.6975499533045411</v>
      </c>
    </row>
    <row r="174" spans="1:11" ht="13.5" x14ac:dyDescent="0.25">
      <c r="A174" s="3">
        <v>42256</v>
      </c>
      <c r="B174" s="2">
        <v>3.5918000000000001</v>
      </c>
      <c r="C174" s="2">
        <f t="shared" si="14"/>
        <v>-5.1000000000001044E-3</v>
      </c>
      <c r="D174" s="2">
        <f t="shared" si="15"/>
        <v>3.5969199999999999</v>
      </c>
      <c r="E174" s="2">
        <f t="shared" si="16"/>
        <v>3.6052300000000002</v>
      </c>
      <c r="F174" s="2">
        <f t="shared" si="17"/>
        <v>3.6575800000000007</v>
      </c>
      <c r="G174" s="2">
        <f t="shared" si="12"/>
        <v>3.7053640000000034</v>
      </c>
      <c r="H174" s="2"/>
      <c r="I174" s="2">
        <f t="array" ref="I174">SUMPRODUCT(B158:B177, (ROW(B158:B177)-ROW(B158)+1)) / (20*21/2)</f>
        <v>3.5867209523809525</v>
      </c>
      <c r="J174" s="2">
        <f t="shared" si="18"/>
        <v>3.6417501678641395</v>
      </c>
      <c r="K174" s="2">
        <f t="shared" si="13"/>
        <v>3.6934028963122061</v>
      </c>
    </row>
    <row r="175" spans="1:11" ht="13.5" x14ac:dyDescent="0.25">
      <c r="A175" s="3">
        <v>42257</v>
      </c>
      <c r="B175" s="2">
        <v>3.5657999999999999</v>
      </c>
      <c r="C175" s="2">
        <f t="shared" si="14"/>
        <v>-2.6000000000000245E-2</v>
      </c>
      <c r="D175" s="2">
        <f t="shared" si="15"/>
        <v>3.5896599999999999</v>
      </c>
      <c r="E175" s="2">
        <f t="shared" si="16"/>
        <v>3.6000400000000012</v>
      </c>
      <c r="F175" s="2">
        <f t="shared" si="17"/>
        <v>3.6492850000000003</v>
      </c>
      <c r="G175" s="2">
        <f t="shared" si="12"/>
        <v>3.7021500000000032</v>
      </c>
      <c r="H175" s="2"/>
      <c r="I175" s="2">
        <f t="array" ref="I175">SUMPRODUCT(B159:B178, (ROW(B159:B178)-ROW(B159)+1)) / (20*21/2)</f>
        <v>3.5747542857142856</v>
      </c>
      <c r="J175" s="2">
        <f t="shared" si="18"/>
        <v>3.6345168185437453</v>
      </c>
      <c r="K175" s="2">
        <f t="shared" si="13"/>
        <v>3.6883988611627077</v>
      </c>
    </row>
    <row r="176" spans="1:11" ht="13.5" x14ac:dyDescent="0.25">
      <c r="A176" s="3">
        <v>42258</v>
      </c>
      <c r="B176" s="2">
        <v>3.4622000000000002</v>
      </c>
      <c r="C176" s="2">
        <f t="shared" si="14"/>
        <v>-0.10359999999999969</v>
      </c>
      <c r="D176" s="2">
        <f t="shared" si="15"/>
        <v>3.5627200000000001</v>
      </c>
      <c r="E176" s="2">
        <f t="shared" si="16"/>
        <v>3.5844900000000011</v>
      </c>
      <c r="F176" s="2">
        <f t="shared" si="17"/>
        <v>3.6358099999999993</v>
      </c>
      <c r="G176" s="2">
        <f t="shared" si="12"/>
        <v>3.6968640000000033</v>
      </c>
      <c r="H176" s="2"/>
      <c r="I176" s="2">
        <f t="array" ref="I176">SUMPRODUCT(B160:B179, (ROW(B160:B179)-ROW(B160)+1)) / (20*21/2)</f>
        <v>3.5638980952380956</v>
      </c>
      <c r="J176" s="2">
        <f t="shared" si="18"/>
        <v>3.6181056929681508</v>
      </c>
      <c r="K176" s="2">
        <f t="shared" si="13"/>
        <v>3.6795283175876996</v>
      </c>
    </row>
    <row r="177" spans="1:11" ht="13.5" x14ac:dyDescent="0.25">
      <c r="A177" s="3">
        <v>42261</v>
      </c>
      <c r="B177" s="2">
        <v>3.4725999999999999</v>
      </c>
      <c r="C177" s="2">
        <f t="shared" si="14"/>
        <v>1.0399999999999743E-2</v>
      </c>
      <c r="D177" s="2">
        <f t="shared" si="15"/>
        <v>3.5378599999999998</v>
      </c>
      <c r="E177" s="2">
        <f t="shared" si="16"/>
        <v>3.5699800000000002</v>
      </c>
      <c r="F177" s="2">
        <f t="shared" si="17"/>
        <v>3.6241499999999993</v>
      </c>
      <c r="G177" s="2">
        <f t="shared" si="12"/>
        <v>3.6916820000000037</v>
      </c>
      <c r="H177" s="2"/>
      <c r="I177" s="2">
        <f t="array" ref="I177">SUMPRODUCT(B161:B180, (ROW(B161:B180)-ROW(B161)+1)) / (20*21/2)</f>
        <v>3.554152380952381</v>
      </c>
      <c r="J177" s="2">
        <f t="shared" si="18"/>
        <v>3.604248007923565</v>
      </c>
      <c r="K177" s="2">
        <f t="shared" si="13"/>
        <v>3.6714134816038682</v>
      </c>
    </row>
    <row r="178" spans="1:11" ht="13.5" x14ac:dyDescent="0.25">
      <c r="A178" s="3">
        <v>42262</v>
      </c>
      <c r="B178" s="2">
        <v>3.4984999999999999</v>
      </c>
      <c r="C178" s="2">
        <f t="shared" si="14"/>
        <v>2.5900000000000034E-2</v>
      </c>
      <c r="D178" s="2">
        <f t="shared" si="15"/>
        <v>3.5181800000000001</v>
      </c>
      <c r="E178" s="2">
        <f t="shared" si="16"/>
        <v>3.5590999999999999</v>
      </c>
      <c r="F178" s="2">
        <f t="shared" si="17"/>
        <v>3.6124899999999998</v>
      </c>
      <c r="G178" s="2">
        <f t="shared" ref="G178:G241" si="19">AVERAGE(B129:B178)</f>
        <v>3.6854640000000027</v>
      </c>
      <c r="H178" s="2"/>
      <c r="I178" s="2">
        <f t="array" ref="I178">SUMPRODUCT(B162:B181, (ROW(B162:B181)-ROW(B162)+1)) / (20*21/2)</f>
        <v>3.5452704761904763</v>
      </c>
      <c r="J178" s="2">
        <f t="shared" si="18"/>
        <v>3.5941767690737016</v>
      </c>
      <c r="K178" s="2">
        <f t="shared" si="13"/>
        <v>3.6646325607566577</v>
      </c>
    </row>
    <row r="179" spans="1:11" ht="13.5" x14ac:dyDescent="0.25">
      <c r="A179" s="3">
        <v>42263</v>
      </c>
      <c r="B179" s="2">
        <v>3.4984999999999999</v>
      </c>
      <c r="C179" s="2">
        <f t="shared" si="14"/>
        <v>0</v>
      </c>
      <c r="D179" s="2">
        <f t="shared" si="15"/>
        <v>3.4995199999999995</v>
      </c>
      <c r="E179" s="2">
        <f t="shared" si="16"/>
        <v>3.5482199999999997</v>
      </c>
      <c r="F179" s="2">
        <f t="shared" si="17"/>
        <v>3.6008300000000006</v>
      </c>
      <c r="G179" s="2">
        <f t="shared" si="19"/>
        <v>3.6792460000000027</v>
      </c>
      <c r="H179" s="2"/>
      <c r="I179" s="2">
        <f t="array" ref="I179">SUMPRODUCT(B163:B182, (ROW(B163:B182)-ROW(B163)+1)) / (20*21/2)</f>
        <v>3.5433980952380946</v>
      </c>
      <c r="J179" s="2">
        <f t="shared" si="18"/>
        <v>3.5850646958285872</v>
      </c>
      <c r="K179" s="2">
        <f t="shared" ref="K179:K242" si="20">$K$4*B179+(1-$K$4)*K178</f>
        <v>3.6581175583740437</v>
      </c>
    </row>
    <row r="180" spans="1:11" ht="13.5" x14ac:dyDescent="0.25">
      <c r="A180" s="3">
        <v>42264</v>
      </c>
      <c r="B180" s="2">
        <v>3.4984999999999999</v>
      </c>
      <c r="C180" s="2">
        <f t="shared" si="14"/>
        <v>0</v>
      </c>
      <c r="D180" s="2">
        <f t="shared" si="15"/>
        <v>3.4860599999999997</v>
      </c>
      <c r="E180" s="2">
        <f t="shared" si="16"/>
        <v>3.5378599999999998</v>
      </c>
      <c r="F180" s="2">
        <f t="shared" si="17"/>
        <v>3.5917600000000007</v>
      </c>
      <c r="G180" s="2">
        <f t="shared" si="19"/>
        <v>3.6730280000000026</v>
      </c>
      <c r="H180" s="2"/>
      <c r="I180" s="2">
        <f t="array" ref="I180">SUMPRODUCT(B164:B183, (ROW(B164:B183)-ROW(B164)+1)) / (20*21/2)</f>
        <v>3.5383380952380947</v>
      </c>
      <c r="J180" s="2">
        <f t="shared" si="18"/>
        <v>3.5768204390830074</v>
      </c>
      <c r="K180" s="2">
        <f t="shared" si="20"/>
        <v>3.6518580462809438</v>
      </c>
    </row>
    <row r="181" spans="1:11" ht="13.5" x14ac:dyDescent="0.25">
      <c r="A181" s="3">
        <v>42265</v>
      </c>
      <c r="B181" s="2">
        <v>3.4984999999999999</v>
      </c>
      <c r="C181" s="2">
        <f t="shared" si="14"/>
        <v>0</v>
      </c>
      <c r="D181" s="2">
        <f t="shared" si="15"/>
        <v>3.4933199999999998</v>
      </c>
      <c r="E181" s="2">
        <f t="shared" si="16"/>
        <v>3.5280200000000002</v>
      </c>
      <c r="F181" s="2">
        <f t="shared" si="17"/>
        <v>3.5803600000000002</v>
      </c>
      <c r="G181" s="2">
        <f t="shared" si="19"/>
        <v>3.6683640000000026</v>
      </c>
      <c r="H181" s="2"/>
      <c r="I181" s="2">
        <f t="array" ref="I181">SUMPRODUCT(B165:B184, (ROW(B165:B184)-ROW(B165)+1)) / (20*21/2)</f>
        <v>3.5342404761904769</v>
      </c>
      <c r="J181" s="2">
        <f t="shared" si="18"/>
        <v>3.5693613496465302</v>
      </c>
      <c r="K181" s="2">
        <f t="shared" si="20"/>
        <v>3.6458440052503183</v>
      </c>
    </row>
    <row r="182" spans="1:11" ht="13.5" x14ac:dyDescent="0.25">
      <c r="A182" s="3">
        <v>42268</v>
      </c>
      <c r="B182" s="2">
        <v>3.5607000000000002</v>
      </c>
      <c r="C182" s="2">
        <f t="shared" si="14"/>
        <v>6.2200000000000255E-2</v>
      </c>
      <c r="D182" s="2">
        <f t="shared" si="15"/>
        <v>3.5109400000000002</v>
      </c>
      <c r="E182" s="2">
        <f t="shared" si="16"/>
        <v>3.5244</v>
      </c>
      <c r="F182" s="2">
        <f t="shared" si="17"/>
        <v>3.5723299999999996</v>
      </c>
      <c r="G182" s="2">
        <f t="shared" si="19"/>
        <v>3.664426000000002</v>
      </c>
      <c r="H182" s="2"/>
      <c r="I182" s="2">
        <f t="array" ref="I182">SUMPRODUCT(B166:B185, (ROW(B166:B185)-ROW(B166)+1)) / (20*21/2)</f>
        <v>3.5306119047619049</v>
      </c>
      <c r="J182" s="2">
        <f t="shared" si="18"/>
        <v>3.5685364592040036</v>
      </c>
      <c r="K182" s="2">
        <f t="shared" si="20"/>
        <v>3.6425050246522663</v>
      </c>
    </row>
    <row r="183" spans="1:11" ht="13.5" x14ac:dyDescent="0.25">
      <c r="A183" s="3">
        <v>42269</v>
      </c>
      <c r="B183" s="2">
        <v>3.5192000000000001</v>
      </c>
      <c r="C183" s="2">
        <f t="shared" si="14"/>
        <v>-4.1500000000000092E-2</v>
      </c>
      <c r="D183" s="2">
        <f t="shared" si="15"/>
        <v>3.5150800000000002</v>
      </c>
      <c r="E183" s="2">
        <f t="shared" si="16"/>
        <v>3.5166300000000001</v>
      </c>
      <c r="F183" s="2">
        <f t="shared" si="17"/>
        <v>3.5622250000000002</v>
      </c>
      <c r="G183" s="2">
        <f t="shared" si="19"/>
        <v>3.6601760000000025</v>
      </c>
      <c r="H183" s="2"/>
      <c r="I183" s="2">
        <f t="array" ref="I183">SUMPRODUCT(B167:B186, (ROW(B167:B186)-ROW(B167)+1)) / (20*21/2)</f>
        <v>3.5254809523809527</v>
      </c>
      <c r="J183" s="2">
        <f t="shared" si="18"/>
        <v>3.5638377488036226</v>
      </c>
      <c r="K183" s="2">
        <f t="shared" si="20"/>
        <v>3.6376695334894329</v>
      </c>
    </row>
    <row r="184" spans="1:11" ht="13.5" x14ac:dyDescent="0.25">
      <c r="A184" s="3">
        <v>42270</v>
      </c>
      <c r="B184" s="2">
        <v>3.5192000000000001</v>
      </c>
      <c r="C184" s="2">
        <f t="shared" si="14"/>
        <v>0</v>
      </c>
      <c r="D184" s="2">
        <f t="shared" si="15"/>
        <v>3.5192199999999998</v>
      </c>
      <c r="E184" s="2">
        <f t="shared" si="16"/>
        <v>3.5093699999999997</v>
      </c>
      <c r="F184" s="2">
        <f t="shared" si="17"/>
        <v>3.5573000000000001</v>
      </c>
      <c r="G184" s="2">
        <f t="shared" si="19"/>
        <v>3.6548900000000022</v>
      </c>
      <c r="H184" s="2"/>
      <c r="I184" s="2">
        <f t="array" ref="I184">SUMPRODUCT(B168:B187, (ROW(B168:B187)-ROW(B168)+1)) / (20*21/2)</f>
        <v>3.5184509523809524</v>
      </c>
      <c r="J184" s="2">
        <f t="shared" si="18"/>
        <v>3.5595865346318489</v>
      </c>
      <c r="K184" s="2">
        <f t="shared" si="20"/>
        <v>3.6330236694310241</v>
      </c>
    </row>
    <row r="185" spans="1:11" ht="13.5" x14ac:dyDescent="0.25">
      <c r="A185" s="3">
        <v>42275</v>
      </c>
      <c r="B185" s="2">
        <v>3.5192000000000001</v>
      </c>
      <c r="C185" s="2">
        <f t="shared" si="14"/>
        <v>0</v>
      </c>
      <c r="D185" s="2">
        <f t="shared" si="15"/>
        <v>3.5233600000000003</v>
      </c>
      <c r="E185" s="2">
        <f t="shared" si="16"/>
        <v>3.5047100000000002</v>
      </c>
      <c r="F185" s="2">
        <f t="shared" si="17"/>
        <v>3.5523750000000005</v>
      </c>
      <c r="G185" s="2">
        <f t="shared" si="19"/>
        <v>3.6496040000000023</v>
      </c>
      <c r="H185" s="2"/>
      <c r="I185" s="2">
        <f t="array" ref="I185">SUMPRODUCT(B169:B188, (ROW(B169:B188)-ROW(B169)+1)) / (20*21/2)</f>
        <v>3.5121119047619049</v>
      </c>
      <c r="J185" s="2">
        <f t="shared" si="18"/>
        <v>3.5557401980002443</v>
      </c>
      <c r="K185" s="2">
        <f t="shared" si="20"/>
        <v>3.6285599961200035</v>
      </c>
    </row>
    <row r="186" spans="1:11" ht="13.5" x14ac:dyDescent="0.25">
      <c r="A186" s="3">
        <v>42276</v>
      </c>
      <c r="B186" s="2">
        <v>3.4984999999999999</v>
      </c>
      <c r="C186" s="2">
        <f t="shared" si="14"/>
        <v>-2.0700000000000163E-2</v>
      </c>
      <c r="D186" s="2">
        <f t="shared" si="15"/>
        <v>3.5233599999999994</v>
      </c>
      <c r="E186" s="2">
        <f t="shared" si="16"/>
        <v>3.5083400000000005</v>
      </c>
      <c r="F186" s="2">
        <f t="shared" si="17"/>
        <v>3.5464150000000005</v>
      </c>
      <c r="G186" s="2">
        <f t="shared" si="19"/>
        <v>3.6439040000000023</v>
      </c>
      <c r="H186" s="2"/>
      <c r="I186" s="2">
        <f t="array" ref="I186">SUMPRODUCT(B170:B189, (ROW(B170:B189)-ROW(B170)+1)) / (20*21/2)</f>
        <v>3.5059190476190474</v>
      </c>
      <c r="J186" s="2">
        <f t="shared" si="18"/>
        <v>3.5502887505716494</v>
      </c>
      <c r="K186" s="2">
        <f t="shared" si="20"/>
        <v>3.6234596041152973</v>
      </c>
    </row>
    <row r="187" spans="1:11" ht="13.5" x14ac:dyDescent="0.25">
      <c r="A187" s="3">
        <v>42277</v>
      </c>
      <c r="B187" s="2">
        <v>3.4725999999999999</v>
      </c>
      <c r="C187" s="2">
        <f t="shared" si="14"/>
        <v>-2.5900000000000034E-2</v>
      </c>
      <c r="D187" s="2">
        <f t="shared" si="15"/>
        <v>3.5057400000000003</v>
      </c>
      <c r="E187" s="2">
        <f t="shared" si="16"/>
        <v>3.5083400000000005</v>
      </c>
      <c r="F187" s="2">
        <f t="shared" si="17"/>
        <v>3.5391599999999999</v>
      </c>
      <c r="G187" s="2">
        <f t="shared" si="19"/>
        <v>3.6376860000000022</v>
      </c>
      <c r="H187" s="2"/>
      <c r="I187" s="2">
        <f t="array" ref="I187">SUMPRODUCT(B171:B190, (ROW(B171:B190)-ROW(B171)+1)) / (20*21/2)</f>
        <v>3.4939733333333329</v>
      </c>
      <c r="J187" s="2">
        <f t="shared" si="18"/>
        <v>3.5428898219457783</v>
      </c>
      <c r="K187" s="2">
        <f t="shared" si="20"/>
        <v>3.617543541208815</v>
      </c>
    </row>
    <row r="188" spans="1:11" ht="13.5" x14ac:dyDescent="0.25">
      <c r="A188" s="3">
        <v>42278</v>
      </c>
      <c r="B188" s="2">
        <v>3.4725999999999999</v>
      </c>
      <c r="C188" s="2">
        <f t="shared" si="14"/>
        <v>0</v>
      </c>
      <c r="D188" s="2">
        <f t="shared" si="15"/>
        <v>3.4964199999999996</v>
      </c>
      <c r="E188" s="2">
        <f t="shared" si="16"/>
        <v>3.5057500000000004</v>
      </c>
      <c r="F188" s="2">
        <f t="shared" si="17"/>
        <v>3.532424999999999</v>
      </c>
      <c r="G188" s="2">
        <f t="shared" si="19"/>
        <v>3.6325040000000017</v>
      </c>
      <c r="H188" s="2"/>
      <c r="I188" s="2">
        <f t="array" ref="I188">SUMPRODUCT(B172:B191, (ROW(B172:B191)-ROW(B172)+1)) / (20*21/2)</f>
        <v>3.4874280952380956</v>
      </c>
      <c r="J188" s="2">
        <f t="shared" si="18"/>
        <v>3.5361955531890374</v>
      </c>
      <c r="K188" s="2">
        <f t="shared" si="20"/>
        <v>3.6118594807692537</v>
      </c>
    </row>
    <row r="189" spans="1:11" ht="13.5" x14ac:dyDescent="0.25">
      <c r="A189" s="3">
        <v>42279</v>
      </c>
      <c r="B189" s="2">
        <v>3.4674</v>
      </c>
      <c r="C189" s="2">
        <f t="shared" si="14"/>
        <v>-5.1999999999998714E-3</v>
      </c>
      <c r="D189" s="2">
        <f t="shared" si="15"/>
        <v>3.4860599999999997</v>
      </c>
      <c r="E189" s="2">
        <f t="shared" si="16"/>
        <v>3.5026400000000004</v>
      </c>
      <c r="F189" s="2">
        <f t="shared" si="17"/>
        <v>3.5254299999999992</v>
      </c>
      <c r="G189" s="2">
        <f t="shared" si="19"/>
        <v>3.6272180000000018</v>
      </c>
      <c r="H189" s="2"/>
      <c r="I189" s="2">
        <f t="array" ref="I189">SUMPRODUCT(B173:B192, (ROW(B173:B192)-ROW(B173)+1)) / (20*21/2)</f>
        <v>3.4791319047619047</v>
      </c>
      <c r="J189" s="2">
        <f t="shared" si="18"/>
        <v>3.5296435957424626</v>
      </c>
      <c r="K189" s="2">
        <f t="shared" si="20"/>
        <v>3.6061944030920281</v>
      </c>
    </row>
    <row r="190" spans="1:11" ht="13.5" x14ac:dyDescent="0.25">
      <c r="A190" s="3">
        <v>42282</v>
      </c>
      <c r="B190" s="2">
        <v>3.4</v>
      </c>
      <c r="C190" s="2">
        <f t="shared" si="14"/>
        <v>-6.7400000000000126E-2</v>
      </c>
      <c r="D190" s="2">
        <f t="shared" si="15"/>
        <v>3.4622199999999999</v>
      </c>
      <c r="E190" s="2">
        <f t="shared" si="16"/>
        <v>3.4927900000000003</v>
      </c>
      <c r="F190" s="2">
        <f t="shared" si="17"/>
        <v>3.5153249999999998</v>
      </c>
      <c r="G190" s="2">
        <f t="shared" si="19"/>
        <v>3.6200660000000018</v>
      </c>
      <c r="H190" s="2"/>
      <c r="I190" s="2">
        <f t="array" ref="I190">SUMPRODUCT(B174:B193, (ROW(B174:B193)-ROW(B174)+1)) / (20*21/2)</f>
        <v>3.4716747619047617</v>
      </c>
      <c r="J190" s="2">
        <f t="shared" si="18"/>
        <v>3.5172965866241324</v>
      </c>
      <c r="K190" s="2">
        <f t="shared" si="20"/>
        <v>3.5981083480688114</v>
      </c>
    </row>
    <row r="191" spans="1:11" ht="13.5" x14ac:dyDescent="0.25">
      <c r="A191" s="3">
        <v>42283</v>
      </c>
      <c r="B191" s="2">
        <v>3.4466000000000001</v>
      </c>
      <c r="C191" s="2">
        <f t="shared" si="14"/>
        <v>4.6600000000000197E-2</v>
      </c>
      <c r="D191" s="2">
        <f t="shared" si="15"/>
        <v>3.4518399999999998</v>
      </c>
      <c r="E191" s="2">
        <f t="shared" si="16"/>
        <v>3.4875999999999996</v>
      </c>
      <c r="F191" s="2">
        <f t="shared" si="17"/>
        <v>3.5078100000000001</v>
      </c>
      <c r="G191" s="2">
        <f t="shared" si="19"/>
        <v>3.6133280000000014</v>
      </c>
      <c r="H191" s="2"/>
      <c r="I191" s="2">
        <f t="array" ref="I191">SUMPRODUCT(B175:B194, (ROW(B175:B194)-ROW(B175)+1)) / (20*21/2)</f>
        <v>3.4675233333333333</v>
      </c>
      <c r="J191" s="2">
        <f t="shared" si="18"/>
        <v>3.5105635783742151</v>
      </c>
      <c r="K191" s="2">
        <f t="shared" si="20"/>
        <v>3.5921668442229757</v>
      </c>
    </row>
    <row r="192" spans="1:11" ht="13.5" x14ac:dyDescent="0.25">
      <c r="A192" s="3">
        <v>42284</v>
      </c>
      <c r="B192" s="2">
        <v>3.4207000000000001</v>
      </c>
      <c r="C192" s="2">
        <f t="shared" si="14"/>
        <v>-2.5900000000000034E-2</v>
      </c>
      <c r="D192" s="2">
        <f t="shared" si="15"/>
        <v>3.4414600000000002</v>
      </c>
      <c r="E192" s="2">
        <f t="shared" si="16"/>
        <v>3.4736000000000002</v>
      </c>
      <c r="F192" s="2">
        <f t="shared" si="17"/>
        <v>3.4989999999999997</v>
      </c>
      <c r="G192" s="2">
        <f t="shared" si="19"/>
        <v>3.6080400000000021</v>
      </c>
      <c r="H192" s="2"/>
      <c r="I192" s="2">
        <f t="array" ref="I192">SUMPRODUCT(B176:B195, (ROW(B176:B195)-ROW(B176)+1)) / (20*21/2)</f>
        <v>3.4665395238095238</v>
      </c>
      <c r="J192" s="2">
        <f t="shared" si="18"/>
        <v>3.5020051423385756</v>
      </c>
      <c r="K192" s="2">
        <f t="shared" si="20"/>
        <v>3.5854426542534474</v>
      </c>
    </row>
    <row r="193" spans="1:11" ht="13.5" x14ac:dyDescent="0.25">
      <c r="A193" s="3">
        <v>42285</v>
      </c>
      <c r="B193" s="2">
        <v>3.4207000000000001</v>
      </c>
      <c r="C193" s="2">
        <f t="shared" si="14"/>
        <v>0</v>
      </c>
      <c r="D193" s="2">
        <f t="shared" si="15"/>
        <v>3.4310800000000001</v>
      </c>
      <c r="E193" s="2">
        <f t="shared" si="16"/>
        <v>3.4637500000000001</v>
      </c>
      <c r="F193" s="2">
        <f t="shared" si="17"/>
        <v>3.4901899999999992</v>
      </c>
      <c r="G193" s="2">
        <f t="shared" si="19"/>
        <v>3.6007840000000022</v>
      </c>
      <c r="H193" s="2"/>
      <c r="I193" s="2">
        <f t="array" ref="I193">SUMPRODUCT(B177:B196, (ROW(B177:B196)-ROW(B177)+1)) / (20*21/2)</f>
        <v>3.4659995238095234</v>
      </c>
      <c r="J193" s="2">
        <f t="shared" si="18"/>
        <v>3.4942617954491872</v>
      </c>
      <c r="K193" s="2">
        <f t="shared" si="20"/>
        <v>3.5789821580082144</v>
      </c>
    </row>
    <row r="194" spans="1:11" ht="13.5" x14ac:dyDescent="0.25">
      <c r="A194" s="3">
        <v>42286</v>
      </c>
      <c r="B194" s="2">
        <v>3.4466000000000001</v>
      </c>
      <c r="C194" s="2">
        <f t="shared" si="14"/>
        <v>2.5900000000000034E-2</v>
      </c>
      <c r="D194" s="2">
        <f t="shared" si="15"/>
        <v>3.42692</v>
      </c>
      <c r="E194" s="2">
        <f t="shared" si="16"/>
        <v>3.4564899999999996</v>
      </c>
      <c r="F194" s="2">
        <f t="shared" si="17"/>
        <v>3.4829299999999996</v>
      </c>
      <c r="G194" s="2">
        <f t="shared" si="19"/>
        <v>3.5950820000000014</v>
      </c>
      <c r="H194" s="2"/>
      <c r="I194" s="2">
        <f t="array" ref="I194">SUMPRODUCT(B178:B197, (ROW(B178:B197)-ROW(B178)+1)) / (20*21/2)</f>
        <v>3.4589909523809528</v>
      </c>
      <c r="J194" s="2">
        <f t="shared" si="18"/>
        <v>3.4897225768349789</v>
      </c>
      <c r="K194" s="2">
        <f t="shared" si="20"/>
        <v>3.5737907008314216</v>
      </c>
    </row>
    <row r="195" spans="1:11" ht="13.5" x14ac:dyDescent="0.25">
      <c r="A195" s="3">
        <v>42289</v>
      </c>
      <c r="B195" s="2">
        <v>3.4725999999999999</v>
      </c>
      <c r="C195" s="2">
        <f t="shared" si="14"/>
        <v>2.5999999999999801E-2</v>
      </c>
      <c r="D195" s="2">
        <f t="shared" si="15"/>
        <v>3.4414400000000001</v>
      </c>
      <c r="E195" s="2">
        <f t="shared" si="16"/>
        <v>3.4518299999999997</v>
      </c>
      <c r="F195" s="2">
        <f t="shared" si="17"/>
        <v>3.4782699999999998</v>
      </c>
      <c r="G195" s="2">
        <f t="shared" si="19"/>
        <v>3.5899000000000019</v>
      </c>
      <c r="H195" s="2"/>
      <c r="I195" s="2">
        <f t="array" ref="I195">SUMPRODUCT(B179:B198, (ROW(B179:B198)-ROW(B179)+1)) / (20*21/2)</f>
        <v>3.4587223809523806</v>
      </c>
      <c r="J195" s="2">
        <f t="shared" si="18"/>
        <v>3.4880918552316476</v>
      </c>
      <c r="K195" s="2">
        <f t="shared" si="20"/>
        <v>3.5698224380537189</v>
      </c>
    </row>
    <row r="196" spans="1:11" ht="13.5" x14ac:dyDescent="0.25">
      <c r="A196" s="3">
        <v>42290</v>
      </c>
      <c r="B196" s="2">
        <v>3.4725999999999999</v>
      </c>
      <c r="C196" s="2">
        <f t="shared" ref="C196:C259" si="21">B196-B195</f>
        <v>0</v>
      </c>
      <c r="D196" s="2">
        <f t="shared" si="15"/>
        <v>3.4466399999999999</v>
      </c>
      <c r="E196" s="2">
        <f t="shared" si="16"/>
        <v>3.4492400000000005</v>
      </c>
      <c r="F196" s="2">
        <f t="shared" si="17"/>
        <v>3.47879</v>
      </c>
      <c r="G196" s="2">
        <f t="shared" si="19"/>
        <v>3.5847180000000014</v>
      </c>
      <c r="H196" s="2"/>
      <c r="I196" s="2">
        <f t="array" ref="I196">SUMPRODUCT(B180:B199, (ROW(B180:B199)-ROW(B180)+1)) / (20*21/2)</f>
        <v>3.4585771428571421</v>
      </c>
      <c r="J196" s="2">
        <f t="shared" si="18"/>
        <v>3.4866164404476812</v>
      </c>
      <c r="K196" s="2">
        <f t="shared" si="20"/>
        <v>3.5660097934241612</v>
      </c>
    </row>
    <row r="197" spans="1:11" ht="13.5" x14ac:dyDescent="0.25">
      <c r="A197" s="3">
        <v>42293</v>
      </c>
      <c r="B197" s="2">
        <v>3.4051999999999998</v>
      </c>
      <c r="C197" s="2">
        <f t="shared" si="21"/>
        <v>-6.7400000000000126E-2</v>
      </c>
      <c r="D197" s="2">
        <f t="shared" si="15"/>
        <v>3.44354</v>
      </c>
      <c r="E197" s="2">
        <f t="shared" si="16"/>
        <v>3.4424999999999999</v>
      </c>
      <c r="F197" s="2">
        <f t="shared" si="17"/>
        <v>3.4754199999999997</v>
      </c>
      <c r="G197" s="2">
        <f t="shared" si="19"/>
        <v>3.5792240000000017</v>
      </c>
      <c r="H197" s="2"/>
      <c r="I197" s="2">
        <f t="array" ref="I197">SUMPRODUCT(B181:B200, (ROW(B181:B200)-ROW(B181)+1)) / (20*21/2)</f>
        <v>3.4585552380952387</v>
      </c>
      <c r="J197" s="2">
        <f t="shared" si="18"/>
        <v>3.4788624937383785</v>
      </c>
      <c r="K197" s="2">
        <f t="shared" si="20"/>
        <v>3.5597035270153707</v>
      </c>
    </row>
    <row r="198" spans="1:11" ht="13.5" x14ac:dyDescent="0.25">
      <c r="A198" s="3">
        <v>42296</v>
      </c>
      <c r="B198" s="2">
        <v>3.4725999999999999</v>
      </c>
      <c r="C198" s="2">
        <f t="shared" si="21"/>
        <v>6.7400000000000126E-2</v>
      </c>
      <c r="D198" s="2">
        <f t="shared" ref="D198:D261" si="22">AVERAGE(B194:B198)</f>
        <v>3.4539200000000001</v>
      </c>
      <c r="E198" s="2">
        <f t="shared" si="16"/>
        <v>3.4424999999999999</v>
      </c>
      <c r="F198" s="2">
        <f t="shared" si="17"/>
        <v>3.4741249999999995</v>
      </c>
      <c r="G198" s="2">
        <f t="shared" si="19"/>
        <v>3.5750780000000013</v>
      </c>
      <c r="H198" s="2"/>
      <c r="I198" s="2">
        <f t="array" ref="I198">SUMPRODUCT(B182:B201, (ROW(B182:B201)-ROW(B182)+1)) / (20*21/2)</f>
        <v>3.4586566666666667</v>
      </c>
      <c r="J198" s="2">
        <f t="shared" si="18"/>
        <v>3.4782660657632949</v>
      </c>
      <c r="K198" s="2">
        <f t="shared" si="20"/>
        <v>3.5562877024265331</v>
      </c>
    </row>
    <row r="199" spans="1:11" ht="13.5" x14ac:dyDescent="0.25">
      <c r="A199" s="3">
        <v>42297</v>
      </c>
      <c r="B199" s="2">
        <v>3.4725999999999999</v>
      </c>
      <c r="C199" s="2">
        <f t="shared" si="21"/>
        <v>0</v>
      </c>
      <c r="D199" s="2">
        <f t="shared" si="22"/>
        <v>3.45912</v>
      </c>
      <c r="E199" s="2">
        <f t="shared" si="16"/>
        <v>3.4430199999999997</v>
      </c>
      <c r="F199" s="2">
        <f t="shared" si="17"/>
        <v>3.4728300000000005</v>
      </c>
      <c r="G199" s="2">
        <f t="shared" si="19"/>
        <v>3.5709320000000013</v>
      </c>
      <c r="H199" s="2"/>
      <c r="I199" s="2">
        <f t="array" ref="I199">SUMPRODUCT(B183:B202, (ROW(B183:B202)-ROW(B183)+1)) / (20*21/2)</f>
        <v>3.4588814285714284</v>
      </c>
      <c r="J199" s="2">
        <f t="shared" si="18"/>
        <v>3.4777264404525052</v>
      </c>
      <c r="K199" s="2">
        <f t="shared" si="20"/>
        <v>3.5530058317431399</v>
      </c>
    </row>
    <row r="200" spans="1:11" ht="13.5" x14ac:dyDescent="0.25">
      <c r="A200" s="3">
        <v>42298</v>
      </c>
      <c r="B200" s="2">
        <v>3.4725999999999999</v>
      </c>
      <c r="C200" s="2">
        <f t="shared" si="21"/>
        <v>0</v>
      </c>
      <c r="D200" s="2">
        <f t="shared" si="22"/>
        <v>3.45912</v>
      </c>
      <c r="E200" s="2">
        <f t="shared" si="16"/>
        <v>3.4502800000000002</v>
      </c>
      <c r="F200" s="2">
        <f t="shared" si="17"/>
        <v>3.4715350000000003</v>
      </c>
      <c r="G200" s="2">
        <f t="shared" si="19"/>
        <v>3.5658540000000003</v>
      </c>
      <c r="H200" s="2"/>
      <c r="I200" s="2">
        <f t="array" ref="I200">SUMPRODUCT(B184:B203, (ROW(B184:B203)-ROW(B184)+1)) / (20*21/2)</f>
        <v>3.4595257142857139</v>
      </c>
      <c r="J200" s="2">
        <f t="shared" si="18"/>
        <v>3.4772382080284574</v>
      </c>
      <c r="K200" s="2">
        <f t="shared" si="20"/>
        <v>3.5498526618708599</v>
      </c>
    </row>
    <row r="201" spans="1:11" ht="13.5" x14ac:dyDescent="0.25">
      <c r="A201" s="3">
        <v>42299</v>
      </c>
      <c r="B201" s="2">
        <v>3.4725999999999999</v>
      </c>
      <c r="C201" s="2">
        <f t="shared" si="21"/>
        <v>0</v>
      </c>
      <c r="D201" s="2">
        <f t="shared" si="22"/>
        <v>3.45912</v>
      </c>
      <c r="E201" s="2">
        <f t="shared" si="16"/>
        <v>3.4528800000000004</v>
      </c>
      <c r="F201" s="2">
        <f t="shared" si="17"/>
        <v>3.4702399999999995</v>
      </c>
      <c r="G201" s="2">
        <f t="shared" si="19"/>
        <v>3.5626420000000008</v>
      </c>
      <c r="H201" s="2">
        <f>AVERAGE(B2:B201)</f>
        <v>3.754132000000002</v>
      </c>
      <c r="I201" s="2">
        <f t="array" ref="I201">SUMPRODUCT(B185:B204, (ROW(B185:B204)-ROW(B185)+1)) / (20*21/2)</f>
        <v>3.4594014285714283</v>
      </c>
      <c r="J201" s="2">
        <f t="shared" si="18"/>
        <v>3.4767964739305093</v>
      </c>
      <c r="K201" s="2">
        <f t="shared" si="20"/>
        <v>3.5468231457190615</v>
      </c>
    </row>
    <row r="202" spans="1:11" ht="13.5" x14ac:dyDescent="0.25">
      <c r="A202" s="3">
        <v>42300</v>
      </c>
      <c r="B202" s="2">
        <v>3.4725999999999999</v>
      </c>
      <c r="C202" s="2">
        <f t="shared" si="21"/>
        <v>0</v>
      </c>
      <c r="D202" s="2">
        <f t="shared" si="22"/>
        <v>3.4725999999999999</v>
      </c>
      <c r="E202" s="2">
        <f t="shared" si="16"/>
        <v>3.4580700000000002</v>
      </c>
      <c r="F202" s="2">
        <f t="shared" si="17"/>
        <v>3.4658349999999998</v>
      </c>
      <c r="G202" s="2">
        <f t="shared" si="19"/>
        <v>3.5595340000000006</v>
      </c>
      <c r="H202" s="2">
        <f t="shared" ref="H202:H265" si="23">AVERAGE(B3:B202)</f>
        <v>3.7533805000000018</v>
      </c>
      <c r="I202" s="2">
        <f t="array" ref="I202">SUMPRODUCT(B186:B205, (ROW(B186:B205)-ROW(B186)+1)) / (20*21/2)</f>
        <v>3.4625104761904764</v>
      </c>
      <c r="J202" s="2">
        <f t="shared" si="18"/>
        <v>3.4763968097466513</v>
      </c>
      <c r="K202" s="2">
        <f t="shared" si="20"/>
        <v>3.5439124341222357</v>
      </c>
    </row>
    <row r="203" spans="1:11" ht="13.5" x14ac:dyDescent="0.25">
      <c r="A203" s="3">
        <v>42303</v>
      </c>
      <c r="B203" s="2">
        <v>3.4725999999999999</v>
      </c>
      <c r="C203" s="2">
        <f t="shared" si="21"/>
        <v>0</v>
      </c>
      <c r="D203" s="2">
        <f t="shared" si="22"/>
        <v>3.4725999999999999</v>
      </c>
      <c r="E203" s="2">
        <f t="shared" si="16"/>
        <v>3.4632599999999996</v>
      </c>
      <c r="F203" s="2">
        <f t="shared" si="17"/>
        <v>3.4635050000000005</v>
      </c>
      <c r="G203" s="2">
        <f t="shared" si="19"/>
        <v>3.5553880000000002</v>
      </c>
      <c r="H203" s="2">
        <f t="shared" si="23"/>
        <v>3.7522520000000021</v>
      </c>
      <c r="I203" s="2">
        <f t="array" ref="I203">SUMPRODUCT(B187:B206, (ROW(B187:B206)-ROW(B187)+1)) / (20*21/2)</f>
        <v>3.4662380952380958</v>
      </c>
      <c r="J203" s="2">
        <f t="shared" si="18"/>
        <v>3.476035208818399</v>
      </c>
      <c r="K203" s="2">
        <f t="shared" si="20"/>
        <v>3.5411158680782266</v>
      </c>
    </row>
    <row r="204" spans="1:11" ht="13.5" x14ac:dyDescent="0.25">
      <c r="A204" s="3">
        <v>42304</v>
      </c>
      <c r="B204" s="2">
        <v>3.4622000000000002</v>
      </c>
      <c r="C204" s="2">
        <f t="shared" si="21"/>
        <v>-1.0399999999999743E-2</v>
      </c>
      <c r="D204" s="2">
        <f t="shared" si="22"/>
        <v>3.4705199999999996</v>
      </c>
      <c r="E204" s="2">
        <f t="shared" ref="E204:E267" si="24">AVERAGE(B195:B204)</f>
        <v>3.4648200000000005</v>
      </c>
      <c r="F204" s="2">
        <f t="shared" si="17"/>
        <v>3.460655</v>
      </c>
      <c r="G204" s="2">
        <f t="shared" si="19"/>
        <v>3.5491680000000003</v>
      </c>
      <c r="H204" s="2">
        <f t="shared" si="23"/>
        <v>3.751021500000002</v>
      </c>
      <c r="I204" s="2">
        <f t="array" ref="I204">SUMPRODUCT(B188:B207, (ROW(B188:B207)-ROW(B188)+1)) / (20*21/2)</f>
        <v>3.4655180952380955</v>
      </c>
      <c r="J204" s="2">
        <f t="shared" si="18"/>
        <v>3.4747175698833135</v>
      </c>
      <c r="K204" s="2">
        <f t="shared" si="20"/>
        <v>3.5380211281535905</v>
      </c>
    </row>
    <row r="205" spans="1:11" ht="13.5" x14ac:dyDescent="0.25">
      <c r="A205" s="3">
        <v>42305</v>
      </c>
      <c r="B205" s="2">
        <v>3.4933000000000001</v>
      </c>
      <c r="C205" s="2">
        <f t="shared" si="21"/>
        <v>3.1099999999999905E-2</v>
      </c>
      <c r="D205" s="2">
        <f t="shared" si="22"/>
        <v>3.4746600000000001</v>
      </c>
      <c r="E205" s="2">
        <f t="shared" si="24"/>
        <v>3.4668900000000002</v>
      </c>
      <c r="F205" s="2">
        <f t="shared" si="17"/>
        <v>3.4593600000000002</v>
      </c>
      <c r="G205" s="2">
        <f t="shared" si="19"/>
        <v>3.5444000000000004</v>
      </c>
      <c r="H205" s="2">
        <f t="shared" si="23"/>
        <v>3.7497705000000021</v>
      </c>
      <c r="I205" s="2">
        <f t="array" ref="I205">SUMPRODUCT(B189:B208, (ROW(B189:B208)-ROW(B189)+1)) / (20*21/2)</f>
        <v>3.4703257142857145</v>
      </c>
      <c r="J205" s="2">
        <f t="shared" si="18"/>
        <v>3.4764873251325215</v>
      </c>
      <c r="K205" s="2">
        <f t="shared" si="20"/>
        <v>3.5362673584220774</v>
      </c>
    </row>
    <row r="206" spans="1:11" ht="13.5" x14ac:dyDescent="0.25">
      <c r="A206" s="3">
        <v>42306</v>
      </c>
      <c r="B206" s="2">
        <v>3.4984999999999999</v>
      </c>
      <c r="C206" s="2">
        <f t="shared" si="21"/>
        <v>5.1999999999998714E-3</v>
      </c>
      <c r="D206" s="2">
        <f t="shared" si="22"/>
        <v>3.4798400000000003</v>
      </c>
      <c r="E206" s="2">
        <f t="shared" si="24"/>
        <v>3.4694799999999999</v>
      </c>
      <c r="F206" s="2">
        <f t="shared" si="17"/>
        <v>3.4593600000000011</v>
      </c>
      <c r="G206" s="2">
        <f t="shared" si="19"/>
        <v>3.5397360000000004</v>
      </c>
      <c r="H206" s="2">
        <f t="shared" si="23"/>
        <v>3.7486710000000012</v>
      </c>
      <c r="I206" s="2">
        <f t="array" ref="I206">SUMPRODUCT(B190:B209, (ROW(B190:B209)-ROW(B190)+1)) / (20*21/2)</f>
        <v>3.4749609523809526</v>
      </c>
      <c r="J206" s="2">
        <f t="shared" si="18"/>
        <v>3.4785837703579956</v>
      </c>
      <c r="K206" s="2">
        <f t="shared" si="20"/>
        <v>3.5347862855427801</v>
      </c>
    </row>
    <row r="207" spans="1:11" ht="13.5" x14ac:dyDescent="0.25">
      <c r="A207" s="3">
        <v>42307</v>
      </c>
      <c r="B207" s="2">
        <v>3.4518</v>
      </c>
      <c r="C207" s="2">
        <f t="shared" si="21"/>
        <v>-4.6699999999999964E-2</v>
      </c>
      <c r="D207" s="2">
        <f t="shared" si="22"/>
        <v>3.4756799999999997</v>
      </c>
      <c r="E207" s="2">
        <f t="shared" si="24"/>
        <v>3.4741399999999998</v>
      </c>
      <c r="F207" s="2">
        <f t="shared" si="17"/>
        <v>3.4583199999999996</v>
      </c>
      <c r="G207" s="2">
        <f t="shared" si="19"/>
        <v>3.534656</v>
      </c>
      <c r="H207" s="2">
        <f t="shared" si="23"/>
        <v>3.7473380000000014</v>
      </c>
      <c r="I207" s="2">
        <f t="array" ref="I207">SUMPRODUCT(B191:B210, (ROW(B191:B210)-ROW(B191)+1)) / (20*21/2)</f>
        <v>3.4793990476190477</v>
      </c>
      <c r="J207" s="2">
        <f t="shared" si="18"/>
        <v>3.4760329350858057</v>
      </c>
      <c r="K207" s="2">
        <f t="shared" si="20"/>
        <v>3.5315319214038476</v>
      </c>
    </row>
    <row r="208" spans="1:11" ht="13.5" x14ac:dyDescent="0.25">
      <c r="A208" s="3">
        <v>42310</v>
      </c>
      <c r="B208" s="2">
        <v>3.5087999999999999</v>
      </c>
      <c r="C208" s="2">
        <f t="shared" si="21"/>
        <v>5.699999999999994E-2</v>
      </c>
      <c r="D208" s="2">
        <f t="shared" si="22"/>
        <v>3.48292</v>
      </c>
      <c r="E208" s="2">
        <f t="shared" si="24"/>
        <v>3.47776</v>
      </c>
      <c r="F208" s="2">
        <f t="shared" si="17"/>
        <v>3.4601299999999995</v>
      </c>
      <c r="G208" s="2">
        <f t="shared" si="19"/>
        <v>3.5301980000000004</v>
      </c>
      <c r="H208" s="2">
        <f t="shared" si="23"/>
        <v>3.7462900000000015</v>
      </c>
      <c r="I208" s="2">
        <f t="array" ref="I208">SUMPRODUCT(B192:B211, (ROW(B192:B211)-ROW(B192)+1)) / (20*21/2)</f>
        <v>3.4833190476190481</v>
      </c>
      <c r="J208" s="2">
        <f t="shared" si="18"/>
        <v>3.4791536079347765</v>
      </c>
      <c r="K208" s="2">
        <f t="shared" si="20"/>
        <v>3.5306404735056578</v>
      </c>
    </row>
    <row r="209" spans="1:11" ht="13.5" x14ac:dyDescent="0.25">
      <c r="A209" s="3">
        <v>42311</v>
      </c>
      <c r="B209" s="2">
        <v>3.5087999999999999</v>
      </c>
      <c r="C209" s="2">
        <f t="shared" si="21"/>
        <v>0</v>
      </c>
      <c r="D209" s="2">
        <f t="shared" si="22"/>
        <v>3.4922400000000002</v>
      </c>
      <c r="E209" s="2">
        <f t="shared" si="24"/>
        <v>3.4813800000000001</v>
      </c>
      <c r="F209" s="2">
        <f t="shared" si="17"/>
        <v>3.4621999999999993</v>
      </c>
      <c r="G209" s="2">
        <f t="shared" si="19"/>
        <v>3.5257400000000008</v>
      </c>
      <c r="H209" s="2">
        <f t="shared" si="23"/>
        <v>3.7452420000000011</v>
      </c>
      <c r="I209" s="2">
        <f t="array" ref="I209">SUMPRODUCT(B193:B212, (ROW(B193:B212)-ROW(B193)+1)) / (20*21/2)</f>
        <v>3.4869428571428571</v>
      </c>
      <c r="J209" s="2">
        <f t="shared" si="18"/>
        <v>3.4819770738457501</v>
      </c>
      <c r="K209" s="2">
        <f t="shared" si="20"/>
        <v>3.5297839843485734</v>
      </c>
    </row>
    <row r="210" spans="1:11" ht="13.5" x14ac:dyDescent="0.25">
      <c r="A210" s="3">
        <v>42312</v>
      </c>
      <c r="B210" s="2">
        <v>3.5087999999999999</v>
      </c>
      <c r="C210" s="2">
        <f t="shared" si="21"/>
        <v>0</v>
      </c>
      <c r="D210" s="2">
        <f t="shared" si="22"/>
        <v>3.4953400000000001</v>
      </c>
      <c r="E210" s="2">
        <f t="shared" si="24"/>
        <v>3.4850000000000003</v>
      </c>
      <c r="F210" s="2">
        <f t="shared" si="17"/>
        <v>3.4676399999999994</v>
      </c>
      <c r="G210" s="2">
        <f t="shared" si="19"/>
        <v>3.5223180000000007</v>
      </c>
      <c r="H210" s="2">
        <f t="shared" si="23"/>
        <v>3.7446964999999999</v>
      </c>
      <c r="I210" s="2">
        <f t="array" ref="I210">SUMPRODUCT(B194:B213, (ROW(B194:B213)-ROW(B194)+1)) / (20*21/2)</f>
        <v>3.4901471428571433</v>
      </c>
      <c r="J210" s="2">
        <f t="shared" si="18"/>
        <v>3.4845316382413931</v>
      </c>
      <c r="K210" s="2">
        <f t="shared" si="20"/>
        <v>3.5289610830015707</v>
      </c>
    </row>
    <row r="211" spans="1:11" ht="13.5" x14ac:dyDescent="0.25">
      <c r="A211" s="3">
        <v>42313</v>
      </c>
      <c r="B211" s="2">
        <v>3.5087999999999999</v>
      </c>
      <c r="C211" s="2">
        <f t="shared" si="21"/>
        <v>0</v>
      </c>
      <c r="D211" s="2">
        <f t="shared" si="22"/>
        <v>3.4974000000000003</v>
      </c>
      <c r="E211" s="2">
        <f t="shared" si="24"/>
        <v>3.4886200000000001</v>
      </c>
      <c r="F211" s="2">
        <f t="shared" si="17"/>
        <v>3.4707499999999998</v>
      </c>
      <c r="G211" s="2">
        <f t="shared" si="19"/>
        <v>3.5179640000000005</v>
      </c>
      <c r="H211" s="2">
        <f t="shared" si="23"/>
        <v>3.7436735000000003</v>
      </c>
      <c r="I211" s="2">
        <f t="array" ref="I211">SUMPRODUCT(B195:B214, (ROW(B195:B214)-ROW(B195)+1)) / (20*21/2)</f>
        <v>3.4924461904761901</v>
      </c>
      <c r="J211" s="2">
        <f t="shared" si="18"/>
        <v>3.4868429107898318</v>
      </c>
      <c r="K211" s="2">
        <f t="shared" si="20"/>
        <v>3.528170452295627</v>
      </c>
    </row>
    <row r="212" spans="1:11" ht="13.5" x14ac:dyDescent="0.25">
      <c r="A212" s="3">
        <v>42314</v>
      </c>
      <c r="B212" s="2">
        <v>3.5087999999999999</v>
      </c>
      <c r="C212" s="2">
        <f t="shared" si="21"/>
        <v>0</v>
      </c>
      <c r="D212" s="2">
        <f t="shared" si="22"/>
        <v>3.5087999999999999</v>
      </c>
      <c r="E212" s="2">
        <f t="shared" si="24"/>
        <v>3.4922400000000002</v>
      </c>
      <c r="F212" s="2">
        <f t="shared" ref="F212:F275" si="25">AVERAGE(B193:B212)</f>
        <v>3.4751549999999995</v>
      </c>
      <c r="G212" s="2">
        <f t="shared" si="19"/>
        <v>3.5137139999999998</v>
      </c>
      <c r="H212" s="2">
        <f t="shared" si="23"/>
        <v>3.7426504999999999</v>
      </c>
      <c r="I212" s="2">
        <f t="array" ref="I212">SUMPRODUCT(B196:B215, (ROW(B196:B215)-ROW(B196)+1)) / (20*21/2)</f>
        <v>3.4939780952380954</v>
      </c>
      <c r="J212" s="2">
        <f t="shared" si="18"/>
        <v>3.4889340621431812</v>
      </c>
      <c r="K212" s="2">
        <f t="shared" si="20"/>
        <v>3.5274108267154065</v>
      </c>
    </row>
    <row r="213" spans="1:11" ht="13.5" x14ac:dyDescent="0.25">
      <c r="A213" s="3">
        <v>42317</v>
      </c>
      <c r="B213" s="2">
        <v>3.5087999999999999</v>
      </c>
      <c r="C213" s="2">
        <f t="shared" si="21"/>
        <v>0</v>
      </c>
      <c r="D213" s="2">
        <f t="shared" si="22"/>
        <v>3.5087999999999999</v>
      </c>
      <c r="E213" s="2">
        <f t="shared" si="24"/>
        <v>3.4958600000000004</v>
      </c>
      <c r="F213" s="2">
        <f t="shared" si="25"/>
        <v>3.4795599999999993</v>
      </c>
      <c r="G213" s="2">
        <f t="shared" si="19"/>
        <v>3.5094640000000004</v>
      </c>
      <c r="H213" s="2">
        <f t="shared" si="23"/>
        <v>3.741627499999999</v>
      </c>
      <c r="I213" s="2">
        <f t="array" ref="I213">SUMPRODUCT(B197:B216, (ROW(B197:B216)-ROW(B197)+1)) / (20*21/2)</f>
        <v>3.4904438095238097</v>
      </c>
      <c r="J213" s="2">
        <f t="shared" ref="J213:J276" si="26">$J$4*B213+J212*(1-$J$4)</f>
        <v>3.4908260562247833</v>
      </c>
      <c r="K213" s="2">
        <f t="shared" si="20"/>
        <v>3.526680990373626</v>
      </c>
    </row>
    <row r="214" spans="1:11" ht="13.5" x14ac:dyDescent="0.25">
      <c r="A214" s="3">
        <v>42318</v>
      </c>
      <c r="B214" s="2">
        <v>3.5036999999999998</v>
      </c>
      <c r="C214" s="2">
        <f t="shared" si="21"/>
        <v>-5.1000000000001044E-3</v>
      </c>
      <c r="D214" s="2">
        <f t="shared" si="22"/>
        <v>3.5077799999999995</v>
      </c>
      <c r="E214" s="2">
        <f t="shared" si="24"/>
        <v>3.5000100000000005</v>
      </c>
      <c r="F214" s="2">
        <f t="shared" si="25"/>
        <v>3.4824149999999996</v>
      </c>
      <c r="G214" s="2">
        <f t="shared" si="19"/>
        <v>3.5071840000000014</v>
      </c>
      <c r="H214" s="2">
        <f t="shared" si="23"/>
        <v>3.7408054999999996</v>
      </c>
      <c r="I214" s="2">
        <f t="array" ref="I214">SUMPRODUCT(B198:B217, (ROW(B198:B217)-ROW(B198)+1)) / (20*21/2)</f>
        <v>3.4904904761904758</v>
      </c>
      <c r="J214" s="2">
        <f t="shared" si="26"/>
        <v>3.4920521461081373</v>
      </c>
      <c r="K214" s="2">
        <f t="shared" si="20"/>
        <v>3.5257797750648563</v>
      </c>
    </row>
    <row r="215" spans="1:11" ht="13.5" x14ac:dyDescent="0.25">
      <c r="A215" s="3">
        <v>42319</v>
      </c>
      <c r="B215" s="2">
        <v>3.4984999999999999</v>
      </c>
      <c r="C215" s="2">
        <f t="shared" si="21"/>
        <v>-5.1999999999998714E-3</v>
      </c>
      <c r="D215" s="2">
        <f t="shared" si="22"/>
        <v>3.5057199999999993</v>
      </c>
      <c r="E215" s="2">
        <f t="shared" si="24"/>
        <v>3.5005300000000004</v>
      </c>
      <c r="F215" s="2">
        <f t="shared" si="25"/>
        <v>3.4837100000000008</v>
      </c>
      <c r="G215" s="2">
        <f t="shared" si="19"/>
        <v>3.5048000000000012</v>
      </c>
      <c r="H215" s="2">
        <f t="shared" si="23"/>
        <v>3.7398314999999993</v>
      </c>
      <c r="I215" s="2">
        <f t="array" ref="I215">SUMPRODUCT(B199:B218, (ROW(B199:B218)-ROW(B199)+1)) / (20*21/2)</f>
        <v>3.490167142857143</v>
      </c>
      <c r="J215" s="2">
        <f t="shared" si="26"/>
        <v>3.4926662274311715</v>
      </c>
      <c r="K215" s="2">
        <f t="shared" si="20"/>
        <v>3.5247099799642738</v>
      </c>
    </row>
    <row r="216" spans="1:11" ht="13.5" x14ac:dyDescent="0.25">
      <c r="A216" s="3">
        <v>42320</v>
      </c>
      <c r="B216" s="2">
        <v>3.4466000000000001</v>
      </c>
      <c r="C216" s="2">
        <f t="shared" si="21"/>
        <v>-5.1899999999999835E-2</v>
      </c>
      <c r="D216" s="2">
        <f t="shared" si="22"/>
        <v>3.4932799999999999</v>
      </c>
      <c r="E216" s="2">
        <f t="shared" si="24"/>
        <v>3.4953400000000001</v>
      </c>
      <c r="F216" s="2">
        <f t="shared" si="25"/>
        <v>3.4824100000000007</v>
      </c>
      <c r="G216" s="2">
        <f t="shared" si="19"/>
        <v>3.5013780000000008</v>
      </c>
      <c r="H216" s="2">
        <f t="shared" si="23"/>
        <v>3.7386234999999988</v>
      </c>
      <c r="I216" s="2">
        <f t="array" ref="I216">SUMPRODUCT(B200:B219, (ROW(B200:B219)-ROW(B200)+1)) / (20*21/2)</f>
        <v>3.4912804761904761</v>
      </c>
      <c r="J216" s="2">
        <f t="shared" si="26"/>
        <v>3.4882789676758219</v>
      </c>
      <c r="K216" s="2">
        <f t="shared" si="20"/>
        <v>3.5216468434950867</v>
      </c>
    </row>
    <row r="217" spans="1:11" ht="13.5" x14ac:dyDescent="0.25">
      <c r="A217" s="3">
        <v>42321</v>
      </c>
      <c r="B217" s="2">
        <v>3.4828999999999999</v>
      </c>
      <c r="C217" s="2">
        <f t="shared" si="21"/>
        <v>3.6299999999999777E-2</v>
      </c>
      <c r="D217" s="2">
        <f t="shared" si="22"/>
        <v>3.4881000000000002</v>
      </c>
      <c r="E217" s="2">
        <f t="shared" si="24"/>
        <v>3.4984499999999996</v>
      </c>
      <c r="F217" s="2">
        <f t="shared" si="25"/>
        <v>3.4862950000000006</v>
      </c>
      <c r="G217" s="2">
        <f t="shared" si="19"/>
        <v>3.498682000000001</v>
      </c>
      <c r="H217" s="2">
        <f t="shared" si="23"/>
        <v>3.7375969999999996</v>
      </c>
      <c r="I217" s="2">
        <f t="array" ref="I217">SUMPRODUCT(B201:B220, (ROW(B201:B220)-ROW(B201)+1)) / (20*21/2)</f>
        <v>3.4922704761904764</v>
      </c>
      <c r="J217" s="2">
        <f t="shared" si="26"/>
        <v>3.4877666850400293</v>
      </c>
      <c r="K217" s="2">
        <f t="shared" si="20"/>
        <v>3.5201273594364557</v>
      </c>
    </row>
    <row r="218" spans="1:11" ht="13.5" x14ac:dyDescent="0.25">
      <c r="A218" s="3">
        <v>42324</v>
      </c>
      <c r="B218" s="2">
        <v>3.4828999999999999</v>
      </c>
      <c r="C218" s="2">
        <f t="shared" si="21"/>
        <v>0</v>
      </c>
      <c r="D218" s="2">
        <f t="shared" si="22"/>
        <v>3.48292</v>
      </c>
      <c r="E218" s="2">
        <f t="shared" si="24"/>
        <v>3.4958599999999995</v>
      </c>
      <c r="F218" s="2">
        <f t="shared" si="25"/>
        <v>3.4868100000000006</v>
      </c>
      <c r="G218" s="2">
        <f t="shared" si="19"/>
        <v>3.4961940000000005</v>
      </c>
      <c r="H218" s="2">
        <f t="shared" si="23"/>
        <v>3.7370474999999987</v>
      </c>
      <c r="I218" s="2">
        <f t="array" ref="I218">SUMPRODUCT(B202:B221, (ROW(B202:B221)-ROW(B202)+1)) / (20*21/2)</f>
        <v>3.4931371428571425</v>
      </c>
      <c r="J218" s="2">
        <f t="shared" si="26"/>
        <v>3.487303191226693</v>
      </c>
      <c r="K218" s="2">
        <f t="shared" si="20"/>
        <v>3.5186674629879673</v>
      </c>
    </row>
    <row r="219" spans="1:11" ht="13.5" x14ac:dyDescent="0.25">
      <c r="A219" s="3">
        <v>42325</v>
      </c>
      <c r="B219" s="2">
        <v>3.4984999999999999</v>
      </c>
      <c r="C219" s="2">
        <f t="shared" si="21"/>
        <v>1.5600000000000058E-2</v>
      </c>
      <c r="D219" s="2">
        <f t="shared" si="22"/>
        <v>3.4818800000000003</v>
      </c>
      <c r="E219" s="2">
        <f t="shared" si="24"/>
        <v>3.4948300000000003</v>
      </c>
      <c r="F219" s="2">
        <f t="shared" si="25"/>
        <v>3.488105</v>
      </c>
      <c r="G219" s="2">
        <f t="shared" si="19"/>
        <v>3.494018000000001</v>
      </c>
      <c r="H219" s="2">
        <f t="shared" si="23"/>
        <v>3.7365759999999995</v>
      </c>
      <c r="I219" s="2">
        <f t="array" ref="I219">SUMPRODUCT(B203:B222, (ROW(B203:B222)-ROW(B203)+1)) / (20*21/2)</f>
        <v>3.4938804761904758</v>
      </c>
      <c r="J219" s="2">
        <f t="shared" si="26"/>
        <v>3.4883695539670079</v>
      </c>
      <c r="K219" s="2">
        <f t="shared" si="20"/>
        <v>3.5178765820864784</v>
      </c>
    </row>
    <row r="220" spans="1:11" ht="13.5" x14ac:dyDescent="0.25">
      <c r="A220" s="3">
        <v>42326</v>
      </c>
      <c r="B220" s="2">
        <v>3.4984999999999999</v>
      </c>
      <c r="C220" s="2">
        <f t="shared" si="21"/>
        <v>0</v>
      </c>
      <c r="D220" s="2">
        <f t="shared" si="22"/>
        <v>3.4818799999999994</v>
      </c>
      <c r="E220" s="2">
        <f t="shared" si="24"/>
        <v>3.4938000000000002</v>
      </c>
      <c r="F220" s="2">
        <f t="shared" si="25"/>
        <v>3.4894000000000007</v>
      </c>
      <c r="G220" s="2">
        <f t="shared" si="19"/>
        <v>3.4919460000000009</v>
      </c>
      <c r="H220" s="2">
        <f t="shared" si="23"/>
        <v>3.7359789999999986</v>
      </c>
      <c r="I220" s="2">
        <f t="array" ref="I220">SUMPRODUCT(B204:B223, (ROW(B204:B223)-ROW(B204)+1)) / (20*21/2)</f>
        <v>3.4945004761904763</v>
      </c>
      <c r="J220" s="2">
        <f t="shared" si="26"/>
        <v>3.4893343583511021</v>
      </c>
      <c r="K220" s="2">
        <f t="shared" si="20"/>
        <v>3.5171167161223025</v>
      </c>
    </row>
    <row r="221" spans="1:11" ht="13.5" x14ac:dyDescent="0.25">
      <c r="A221" s="3">
        <v>42327</v>
      </c>
      <c r="B221" s="2">
        <v>3.4984999999999999</v>
      </c>
      <c r="C221" s="2">
        <f t="shared" si="21"/>
        <v>0</v>
      </c>
      <c r="D221" s="2">
        <f t="shared" si="22"/>
        <v>3.4922600000000004</v>
      </c>
      <c r="E221" s="2">
        <f t="shared" si="24"/>
        <v>3.4927700000000002</v>
      </c>
      <c r="F221" s="2">
        <f t="shared" si="25"/>
        <v>3.490695000000001</v>
      </c>
      <c r="G221" s="2">
        <f t="shared" si="19"/>
        <v>3.4899780000000011</v>
      </c>
      <c r="H221" s="2">
        <f t="shared" si="23"/>
        <v>3.734879499999999</v>
      </c>
      <c r="I221" s="2">
        <f t="array" ref="I221">SUMPRODUCT(B205:B224, (ROW(B205:B224)-ROW(B205)+1)) / (20*21/2)</f>
        <v>3.4949971428571427</v>
      </c>
      <c r="J221" s="2">
        <f t="shared" si="26"/>
        <v>3.4902072766033778</v>
      </c>
      <c r="K221" s="2">
        <f t="shared" si="20"/>
        <v>3.5163866488233886</v>
      </c>
    </row>
    <row r="222" spans="1:11" ht="13.5" x14ac:dyDescent="0.25">
      <c r="A222" s="3">
        <v>42328</v>
      </c>
      <c r="B222" s="2">
        <v>3.4984999999999999</v>
      </c>
      <c r="C222" s="2">
        <f t="shared" si="21"/>
        <v>0</v>
      </c>
      <c r="D222" s="2">
        <f t="shared" si="22"/>
        <v>3.4953799999999999</v>
      </c>
      <c r="E222" s="2">
        <f t="shared" si="24"/>
        <v>3.4917400000000001</v>
      </c>
      <c r="F222" s="2">
        <f t="shared" si="25"/>
        <v>3.4919900000000013</v>
      </c>
      <c r="G222" s="2">
        <f t="shared" si="19"/>
        <v>3.4880100000000009</v>
      </c>
      <c r="H222" s="2">
        <f t="shared" si="23"/>
        <v>3.7335289999999985</v>
      </c>
      <c r="I222" s="2">
        <f t="array" ref="I222">SUMPRODUCT(B206:B225, (ROW(B206:B225)-ROW(B206)+1)) / (20*21/2)</f>
        <v>3.4953209523809523</v>
      </c>
      <c r="J222" s="2">
        <f t="shared" si="26"/>
        <v>3.4909970597840085</v>
      </c>
      <c r="K222" s="2">
        <f t="shared" si="20"/>
        <v>3.515685211614628</v>
      </c>
    </row>
    <row r="223" spans="1:11" ht="13.5" x14ac:dyDescent="0.25">
      <c r="A223" s="3">
        <v>42331</v>
      </c>
      <c r="B223" s="2">
        <v>3.4984999999999999</v>
      </c>
      <c r="C223" s="2">
        <f t="shared" si="21"/>
        <v>0</v>
      </c>
      <c r="D223" s="2">
        <f t="shared" si="22"/>
        <v>3.4984999999999999</v>
      </c>
      <c r="E223" s="2">
        <f t="shared" si="24"/>
        <v>3.49071</v>
      </c>
      <c r="F223" s="2">
        <f t="shared" si="25"/>
        <v>3.4932850000000002</v>
      </c>
      <c r="G223" s="2">
        <f t="shared" si="19"/>
        <v>3.4860420000000003</v>
      </c>
      <c r="H223" s="2">
        <f t="shared" si="23"/>
        <v>3.7326809999999995</v>
      </c>
      <c r="I223" s="2">
        <f t="array" ref="I223">SUMPRODUCT(B207:B226, (ROW(B207:B226)-ROW(B207)+1)) / (20*21/2)</f>
        <v>3.4956200000000002</v>
      </c>
      <c r="J223" s="2">
        <f t="shared" si="26"/>
        <v>3.4917116255188647</v>
      </c>
      <c r="K223" s="2">
        <f t="shared" si="20"/>
        <v>3.5150112817473875</v>
      </c>
    </row>
    <row r="224" spans="1:11" ht="13.5" x14ac:dyDescent="0.25">
      <c r="A224" s="3">
        <v>42332</v>
      </c>
      <c r="B224" s="2">
        <v>3.4984999999999999</v>
      </c>
      <c r="C224" s="2">
        <f t="shared" si="21"/>
        <v>0</v>
      </c>
      <c r="D224" s="2">
        <f t="shared" si="22"/>
        <v>3.4984999999999999</v>
      </c>
      <c r="E224" s="2">
        <f t="shared" si="24"/>
        <v>3.4901899999999997</v>
      </c>
      <c r="F224" s="2">
        <f t="shared" si="25"/>
        <v>3.4951000000000008</v>
      </c>
      <c r="G224" s="2">
        <f t="shared" si="19"/>
        <v>3.484176000000001</v>
      </c>
      <c r="H224" s="2">
        <f t="shared" si="23"/>
        <v>3.7319584999999993</v>
      </c>
      <c r="I224" s="2">
        <f t="array" ref="I224">SUMPRODUCT(B208:B227, (ROW(B208:B227)-ROW(B208)+1)) / (20*21/2)</f>
        <v>3.4885095238095238</v>
      </c>
      <c r="J224" s="2">
        <f t="shared" si="26"/>
        <v>3.492358137374211</v>
      </c>
      <c r="K224" s="2">
        <f t="shared" si="20"/>
        <v>3.514363780502392</v>
      </c>
    </row>
    <row r="225" spans="1:11" ht="13.5" x14ac:dyDescent="0.25">
      <c r="A225" s="3">
        <v>42333</v>
      </c>
      <c r="B225" s="2">
        <v>3.4984999999999999</v>
      </c>
      <c r="C225" s="2">
        <f t="shared" si="21"/>
        <v>0</v>
      </c>
      <c r="D225" s="2">
        <f t="shared" si="22"/>
        <v>3.4984999999999999</v>
      </c>
      <c r="E225" s="2">
        <f t="shared" si="24"/>
        <v>3.4901899999999997</v>
      </c>
      <c r="F225" s="2">
        <f t="shared" si="25"/>
        <v>3.4953600000000007</v>
      </c>
      <c r="G225" s="2">
        <f t="shared" si="19"/>
        <v>3.4828300000000008</v>
      </c>
      <c r="H225" s="2">
        <f t="shared" si="23"/>
        <v>3.7312359999999982</v>
      </c>
      <c r="I225" s="2">
        <f t="array" ref="I225">SUMPRODUCT(B209:B228, (ROW(B209:B228)-ROW(B209)+1)) / (20*21/2)</f>
        <v>3.4815471428571425</v>
      </c>
      <c r="J225" s="2">
        <f t="shared" si="26"/>
        <v>3.4929430766719052</v>
      </c>
      <c r="K225" s="2">
        <f t="shared" si="20"/>
        <v>3.5137416714630825</v>
      </c>
    </row>
    <row r="226" spans="1:11" ht="13.5" x14ac:dyDescent="0.25">
      <c r="A226" s="3">
        <v>42334</v>
      </c>
      <c r="B226" s="2">
        <v>3.4984999999999999</v>
      </c>
      <c r="C226" s="2">
        <f t="shared" si="21"/>
        <v>0</v>
      </c>
      <c r="D226" s="2">
        <f t="shared" si="22"/>
        <v>3.4984999999999999</v>
      </c>
      <c r="E226" s="2">
        <f t="shared" si="24"/>
        <v>3.4953799999999999</v>
      </c>
      <c r="F226" s="2">
        <f t="shared" si="25"/>
        <v>3.4953600000000007</v>
      </c>
      <c r="G226" s="2">
        <f t="shared" si="19"/>
        <v>3.483556000000001</v>
      </c>
      <c r="H226" s="2">
        <f t="shared" si="23"/>
        <v>3.7304629999999985</v>
      </c>
      <c r="I226" s="2">
        <f t="array" ref="I226">SUMPRODUCT(B210:B229, (ROW(B210:B229)-ROW(B210)+1)) / (20*21/2)</f>
        <v>3.4754995238095239</v>
      </c>
      <c r="J226" s="2">
        <f t="shared" si="26"/>
        <v>3.4934723074650571</v>
      </c>
      <c r="K226" s="2">
        <f t="shared" si="20"/>
        <v>3.5131439588566868</v>
      </c>
    </row>
    <row r="227" spans="1:11" ht="13.5" x14ac:dyDescent="0.25">
      <c r="A227" s="3">
        <v>42335</v>
      </c>
      <c r="B227" s="2">
        <v>3.4207000000000001</v>
      </c>
      <c r="C227" s="2">
        <f t="shared" si="21"/>
        <v>-7.7799999999999869E-2</v>
      </c>
      <c r="D227" s="2">
        <f t="shared" si="22"/>
        <v>3.4829400000000001</v>
      </c>
      <c r="E227" s="2">
        <f t="shared" si="24"/>
        <v>3.4891599999999996</v>
      </c>
      <c r="F227" s="2">
        <f t="shared" si="25"/>
        <v>3.4938049999999996</v>
      </c>
      <c r="G227" s="2">
        <f t="shared" si="19"/>
        <v>3.4825180000000007</v>
      </c>
      <c r="H227" s="2">
        <f t="shared" si="23"/>
        <v>3.7289744999999987</v>
      </c>
      <c r="I227" s="2">
        <f t="array" ref="I227">SUMPRODUCT(B211:B230, (ROW(B211:B230)-ROW(B211)+1)) / (20*21/2)</f>
        <v>3.476760952380952</v>
      </c>
      <c r="J227" s="2">
        <f t="shared" si="26"/>
        <v>3.4865416115160039</v>
      </c>
      <c r="K227" s="2">
        <f t="shared" si="20"/>
        <v>3.5095187055681891</v>
      </c>
    </row>
    <row r="228" spans="1:11" ht="13.5" x14ac:dyDescent="0.25">
      <c r="A228" s="3">
        <v>42338</v>
      </c>
      <c r="B228" s="2">
        <v>3.4207000000000001</v>
      </c>
      <c r="C228" s="2">
        <f t="shared" si="21"/>
        <v>0</v>
      </c>
      <c r="D228" s="2">
        <f t="shared" si="22"/>
        <v>3.4673799999999999</v>
      </c>
      <c r="E228" s="2">
        <f t="shared" si="24"/>
        <v>3.4829400000000001</v>
      </c>
      <c r="F228" s="2">
        <f t="shared" si="25"/>
        <v>3.4893999999999998</v>
      </c>
      <c r="G228" s="2">
        <f t="shared" si="19"/>
        <v>3.4809620000000008</v>
      </c>
      <c r="H228" s="2">
        <f t="shared" si="23"/>
        <v>3.7272349999999994</v>
      </c>
      <c r="I228" s="2">
        <f t="array" ref="I228">SUMPRODUCT(B212:B231, (ROW(B212:B231)-ROW(B212)+1)) / (20*21/2)</f>
        <v>3.4780714285714289</v>
      </c>
      <c r="J228" s="2">
        <f t="shared" si="26"/>
        <v>3.4802709818478128</v>
      </c>
      <c r="K228" s="2">
        <f t="shared" si="20"/>
        <v>3.5060356190753188</v>
      </c>
    </row>
    <row r="229" spans="1:11" ht="13.5" x14ac:dyDescent="0.25">
      <c r="A229" s="3">
        <v>42339</v>
      </c>
      <c r="B229" s="2">
        <v>3.4258999999999999</v>
      </c>
      <c r="C229" s="2">
        <f t="shared" si="21"/>
        <v>5.1999999999998714E-3</v>
      </c>
      <c r="D229" s="2">
        <f t="shared" si="22"/>
        <v>3.4528599999999998</v>
      </c>
      <c r="E229" s="2">
        <f t="shared" si="24"/>
        <v>3.4756799999999997</v>
      </c>
      <c r="F229" s="2">
        <f t="shared" si="25"/>
        <v>3.485255</v>
      </c>
      <c r="G229" s="2">
        <f t="shared" si="19"/>
        <v>3.4795100000000012</v>
      </c>
      <c r="H229" s="2">
        <f t="shared" si="23"/>
        <v>3.7254709999999989</v>
      </c>
      <c r="I229" s="2">
        <f t="array" ref="I229">SUMPRODUCT(B213:B232, (ROW(B213:B232)-ROW(B213)+1)) / (20*21/2)</f>
        <v>3.4769642857142853</v>
      </c>
      <c r="J229" s="2">
        <f t="shared" si="26"/>
        <v>3.4750927931004019</v>
      </c>
      <c r="K229" s="2">
        <f t="shared" si="20"/>
        <v>3.5028930457782477</v>
      </c>
    </row>
    <row r="230" spans="1:11" ht="13.5" x14ac:dyDescent="0.25">
      <c r="A230" s="3">
        <v>42340</v>
      </c>
      <c r="B230" s="2">
        <v>3.4984999999999999</v>
      </c>
      <c r="C230" s="2">
        <f t="shared" si="21"/>
        <v>7.2599999999999998E-2</v>
      </c>
      <c r="D230" s="2">
        <f t="shared" si="22"/>
        <v>3.4528599999999998</v>
      </c>
      <c r="E230" s="2">
        <f t="shared" si="24"/>
        <v>3.4756799999999997</v>
      </c>
      <c r="F230" s="2">
        <f t="shared" si="25"/>
        <v>3.4847399999999995</v>
      </c>
      <c r="G230" s="2">
        <f t="shared" si="19"/>
        <v>3.4795100000000012</v>
      </c>
      <c r="H230" s="2">
        <f t="shared" si="23"/>
        <v>3.7240699999999989</v>
      </c>
      <c r="I230" s="2">
        <f t="array" ref="I230">SUMPRODUCT(B214:B233, (ROW(B214:B233)-ROW(B214)+1)) / (20*21/2)</f>
        <v>3.4735533333333328</v>
      </c>
      <c r="J230" s="2">
        <f t="shared" si="26"/>
        <v>3.4773220509003635</v>
      </c>
      <c r="K230" s="2">
        <f t="shared" si="20"/>
        <v>3.5027207694732181</v>
      </c>
    </row>
    <row r="231" spans="1:11" ht="13.5" x14ac:dyDescent="0.25">
      <c r="A231" s="3">
        <v>42341</v>
      </c>
      <c r="B231" s="2">
        <v>3.4984999999999999</v>
      </c>
      <c r="C231" s="2">
        <f t="shared" si="21"/>
        <v>0</v>
      </c>
      <c r="D231" s="2">
        <f t="shared" si="22"/>
        <v>3.4528599999999998</v>
      </c>
      <c r="E231" s="2">
        <f t="shared" si="24"/>
        <v>3.4756799999999997</v>
      </c>
      <c r="F231" s="2">
        <f t="shared" si="25"/>
        <v>3.4842250000000008</v>
      </c>
      <c r="G231" s="2">
        <f t="shared" si="19"/>
        <v>3.4795100000000012</v>
      </c>
      <c r="H231" s="2">
        <f t="shared" si="23"/>
        <v>3.7224679999999988</v>
      </c>
      <c r="I231" s="2">
        <f t="array" ref="I231">SUMPRODUCT(B215:B234, (ROW(B215:B234)-ROW(B215)+1)) / (20*21/2)</f>
        <v>3.4709338095238094</v>
      </c>
      <c r="J231" s="2">
        <f t="shared" si="26"/>
        <v>3.4793389984336622</v>
      </c>
      <c r="K231" s="2">
        <f t="shared" si="20"/>
        <v>3.5025552491017193</v>
      </c>
    </row>
    <row r="232" spans="1:11" ht="13.5" x14ac:dyDescent="0.25">
      <c r="A232" s="3">
        <v>42342</v>
      </c>
      <c r="B232" s="2">
        <v>3.4725999999999999</v>
      </c>
      <c r="C232" s="2">
        <f t="shared" si="21"/>
        <v>-2.5900000000000034E-2</v>
      </c>
      <c r="D232" s="2">
        <f t="shared" si="22"/>
        <v>3.4632400000000003</v>
      </c>
      <c r="E232" s="2">
        <f t="shared" si="24"/>
        <v>3.47309</v>
      </c>
      <c r="F232" s="2">
        <f t="shared" si="25"/>
        <v>3.4824149999999996</v>
      </c>
      <c r="G232" s="2">
        <f t="shared" si="19"/>
        <v>3.4777480000000014</v>
      </c>
      <c r="H232" s="2">
        <f t="shared" si="23"/>
        <v>3.7207364999999992</v>
      </c>
      <c r="I232" s="2">
        <f t="array" ref="I232">SUMPRODUCT(B216:B235, (ROW(B216:B235)-ROW(B216)+1)) / (20*21/2)</f>
        <v>3.4685614285714292</v>
      </c>
      <c r="J232" s="2">
        <f t="shared" si="26"/>
        <v>3.4786971890590279</v>
      </c>
      <c r="K232" s="2">
        <f t="shared" si="20"/>
        <v>3.5013805334506714</v>
      </c>
    </row>
    <row r="233" spans="1:11" ht="13.5" x14ac:dyDescent="0.25">
      <c r="A233" s="3">
        <v>42345</v>
      </c>
      <c r="B233" s="2">
        <v>3.4466000000000001</v>
      </c>
      <c r="C233" s="2">
        <f t="shared" si="21"/>
        <v>-2.5999999999999801E-2</v>
      </c>
      <c r="D233" s="2">
        <f t="shared" si="22"/>
        <v>3.4684200000000005</v>
      </c>
      <c r="E233" s="2">
        <f t="shared" si="24"/>
        <v>3.4679000000000002</v>
      </c>
      <c r="F233" s="2">
        <f t="shared" si="25"/>
        <v>3.4793050000000001</v>
      </c>
      <c r="G233" s="2">
        <f t="shared" si="19"/>
        <v>3.4762960000000014</v>
      </c>
      <c r="H233" s="2">
        <f t="shared" si="23"/>
        <v>3.7190004999999986</v>
      </c>
      <c r="I233" s="2">
        <f t="array" ref="I233">SUMPRODUCT(B217:B236, (ROW(B217:B236)-ROW(B217)+1)) / (20*21/2)</f>
        <v>3.4683923809523809</v>
      </c>
      <c r="J233" s="2">
        <f t="shared" si="26"/>
        <v>3.475640313910549</v>
      </c>
      <c r="K233" s="2">
        <f t="shared" si="20"/>
        <v>3.4992322772369198</v>
      </c>
    </row>
    <row r="234" spans="1:11" ht="13.5" x14ac:dyDescent="0.25">
      <c r="A234" s="3">
        <v>42346</v>
      </c>
      <c r="B234" s="2">
        <v>3.4518</v>
      </c>
      <c r="C234" s="2">
        <f t="shared" si="21"/>
        <v>5.1999999999998714E-3</v>
      </c>
      <c r="D234" s="2">
        <f t="shared" si="22"/>
        <v>3.4735999999999998</v>
      </c>
      <c r="E234" s="2">
        <f t="shared" si="24"/>
        <v>3.4632300000000003</v>
      </c>
      <c r="F234" s="2">
        <f t="shared" si="25"/>
        <v>3.4767099999999997</v>
      </c>
      <c r="G234" s="2">
        <f t="shared" si="19"/>
        <v>3.4749480000000013</v>
      </c>
      <c r="H234" s="2">
        <f t="shared" si="23"/>
        <v>3.7172404999999991</v>
      </c>
      <c r="I234" s="2">
        <f t="array" ref="I234">SUMPRODUCT(B218:B237, (ROW(B218:B237)-ROW(B218)+1)) / (20*21/2)</f>
        <v>3.4680995238095238</v>
      </c>
      <c r="J234" s="2">
        <f t="shared" si="26"/>
        <v>3.47336980782383</v>
      </c>
      <c r="K234" s="2">
        <f t="shared" si="20"/>
        <v>3.4973721879335113</v>
      </c>
    </row>
    <row r="235" spans="1:11" ht="13.5" x14ac:dyDescent="0.25">
      <c r="A235" s="3">
        <v>42347</v>
      </c>
      <c r="B235" s="2">
        <v>3.4518</v>
      </c>
      <c r="C235" s="2">
        <f t="shared" si="21"/>
        <v>0</v>
      </c>
      <c r="D235" s="2">
        <f t="shared" si="22"/>
        <v>3.4642600000000003</v>
      </c>
      <c r="E235" s="2">
        <f t="shared" si="24"/>
        <v>3.4585599999999999</v>
      </c>
      <c r="F235" s="2">
        <f t="shared" si="25"/>
        <v>3.4743750000000007</v>
      </c>
      <c r="G235" s="2">
        <f t="shared" si="19"/>
        <v>3.4736000000000007</v>
      </c>
      <c r="H235" s="2">
        <f t="shared" si="23"/>
        <v>3.7152794999999994</v>
      </c>
      <c r="I235" s="2">
        <f t="array" ref="I235">SUMPRODUCT(B219:B238, (ROW(B219:B238)-ROW(B219)+1)) / (20*21/2)</f>
        <v>3.4703223809523815</v>
      </c>
      <c r="J235" s="2">
        <f t="shared" si="26"/>
        <v>3.4713155404120366</v>
      </c>
      <c r="K235" s="2">
        <f t="shared" si="20"/>
        <v>3.4955850433086679</v>
      </c>
    </row>
    <row r="236" spans="1:11" ht="13.5" x14ac:dyDescent="0.25">
      <c r="A236" s="3">
        <v>42348</v>
      </c>
      <c r="B236" s="2">
        <v>3.4725999999999999</v>
      </c>
      <c r="C236" s="2">
        <f t="shared" si="21"/>
        <v>2.079999999999993E-2</v>
      </c>
      <c r="D236" s="2">
        <f t="shared" si="22"/>
        <v>3.4590800000000002</v>
      </c>
      <c r="E236" s="2">
        <f t="shared" si="24"/>
        <v>3.4559699999999993</v>
      </c>
      <c r="F236" s="2">
        <f t="shared" si="25"/>
        <v>3.4756749999999998</v>
      </c>
      <c r="G236" s="2">
        <f t="shared" si="19"/>
        <v>3.4730820000000011</v>
      </c>
      <c r="H236" s="2">
        <f t="shared" si="23"/>
        <v>3.7132465000000003</v>
      </c>
      <c r="I236" s="2">
        <f t="array" ref="I236">SUMPRODUCT(B220:B239, (ROW(B220:B239)-ROW(B220)+1)) / (20*21/2)</f>
        <v>3.4749376190476187</v>
      </c>
      <c r="J236" s="2">
        <f t="shared" si="26"/>
        <v>3.4714378698966049</v>
      </c>
      <c r="K236" s="2">
        <f t="shared" si="20"/>
        <v>3.4946836690612697</v>
      </c>
    </row>
    <row r="237" spans="1:11" ht="13.5" x14ac:dyDescent="0.25">
      <c r="A237" s="3">
        <v>42349</v>
      </c>
      <c r="B237" s="2">
        <v>3.4725999999999999</v>
      </c>
      <c r="C237" s="2">
        <f t="shared" si="21"/>
        <v>0</v>
      </c>
      <c r="D237" s="2">
        <f t="shared" si="22"/>
        <v>3.4590800000000002</v>
      </c>
      <c r="E237" s="2">
        <f t="shared" si="24"/>
        <v>3.4611599999999996</v>
      </c>
      <c r="F237" s="2">
        <f t="shared" si="25"/>
        <v>3.4751599999999998</v>
      </c>
      <c r="G237" s="2">
        <f t="shared" si="19"/>
        <v>3.4730820000000007</v>
      </c>
      <c r="H237" s="2">
        <f t="shared" si="23"/>
        <v>3.7115150000000003</v>
      </c>
      <c r="I237" s="2">
        <f t="array" ref="I237">SUMPRODUCT(B221:B240, (ROW(B221:B240)-ROW(B221)+1)) / (20*21/2)</f>
        <v>3.4744961904761902</v>
      </c>
      <c r="J237" s="2">
        <f t="shared" si="26"/>
        <v>3.4715485489540714</v>
      </c>
      <c r="K237" s="2">
        <f t="shared" si="20"/>
        <v>3.493817642823573</v>
      </c>
    </row>
    <row r="238" spans="1:11" ht="13.5" x14ac:dyDescent="0.25">
      <c r="A238" s="3">
        <v>42352</v>
      </c>
      <c r="B238" s="2">
        <v>3.4984999999999999</v>
      </c>
      <c r="C238" s="2">
        <f t="shared" si="21"/>
        <v>2.5900000000000034E-2</v>
      </c>
      <c r="D238" s="2">
        <f t="shared" si="22"/>
        <v>3.4694600000000002</v>
      </c>
      <c r="E238" s="2">
        <f t="shared" si="24"/>
        <v>3.4689399999999999</v>
      </c>
      <c r="F238" s="2">
        <f t="shared" si="25"/>
        <v>3.47594</v>
      </c>
      <c r="G238" s="2">
        <f t="shared" si="19"/>
        <v>3.4736000000000007</v>
      </c>
      <c r="H238" s="2">
        <f t="shared" si="23"/>
        <v>3.7097875000000005</v>
      </c>
      <c r="I238" s="2">
        <f t="array" ref="I238">SUMPRODUCT(B222:B241, (ROW(B222:B241)-ROW(B222)+1)) / (20*21/2)</f>
        <v>3.4766447619047627</v>
      </c>
      <c r="J238" s="2">
        <f t="shared" si="26"/>
        <v>3.4741153538155882</v>
      </c>
      <c r="K238" s="2">
        <f t="shared" si="20"/>
        <v>3.4940012646736287</v>
      </c>
    </row>
    <row r="239" spans="1:11" ht="13.5" x14ac:dyDescent="0.25">
      <c r="A239" s="3">
        <v>42353</v>
      </c>
      <c r="B239" s="2">
        <v>3.5244</v>
      </c>
      <c r="C239" s="2">
        <f t="shared" si="21"/>
        <v>2.5900000000000034E-2</v>
      </c>
      <c r="D239" s="2">
        <f t="shared" si="22"/>
        <v>3.4839799999999999</v>
      </c>
      <c r="E239" s="2">
        <f t="shared" si="24"/>
        <v>3.4787899999999992</v>
      </c>
      <c r="F239" s="2">
        <f t="shared" si="25"/>
        <v>3.4772349999999994</v>
      </c>
      <c r="G239" s="2">
        <f t="shared" si="19"/>
        <v>3.4747400000000006</v>
      </c>
      <c r="H239" s="2">
        <f t="shared" si="23"/>
        <v>3.7080135000000012</v>
      </c>
      <c r="I239" s="2">
        <f t="array" ref="I239">SUMPRODUCT(B223:B242, (ROW(B223:B242)-ROW(B223)+1)) / (20*21/2)</f>
        <v>3.4807647619047617</v>
      </c>
      <c r="J239" s="2">
        <f t="shared" si="26"/>
        <v>3.478904367737913</v>
      </c>
      <c r="K239" s="2">
        <f t="shared" si="20"/>
        <v>3.4951933719413297</v>
      </c>
    </row>
    <row r="240" spans="1:11" ht="13.5" x14ac:dyDescent="0.25">
      <c r="A240" s="3">
        <v>42354</v>
      </c>
      <c r="B240" s="2">
        <v>3.4725999999999999</v>
      </c>
      <c r="C240" s="2">
        <f t="shared" si="21"/>
        <v>-5.1800000000000068E-2</v>
      </c>
      <c r="D240" s="2">
        <f t="shared" si="22"/>
        <v>3.48814</v>
      </c>
      <c r="E240" s="2">
        <f t="shared" si="24"/>
        <v>3.4762</v>
      </c>
      <c r="F240" s="2">
        <f t="shared" si="25"/>
        <v>3.47594</v>
      </c>
      <c r="G240" s="2">
        <f t="shared" si="19"/>
        <v>3.4761920000000011</v>
      </c>
      <c r="H240" s="2">
        <f t="shared" si="23"/>
        <v>3.7059805000000008</v>
      </c>
      <c r="I240" s="2">
        <f t="array" ref="I240">SUMPRODUCT(B224:B243, (ROW(B224:B243)-ROW(B224)+1)) / (20*21/2)</f>
        <v>3.4852814285714291</v>
      </c>
      <c r="J240" s="2">
        <f t="shared" si="26"/>
        <v>3.4783039517628738</v>
      </c>
      <c r="K240" s="2">
        <f t="shared" si="20"/>
        <v>3.4943073573553951</v>
      </c>
    </row>
    <row r="241" spans="1:11" ht="13.5" x14ac:dyDescent="0.25">
      <c r="A241" s="3">
        <v>42355</v>
      </c>
      <c r="B241" s="2">
        <v>3.4984999999999999</v>
      </c>
      <c r="C241" s="2">
        <f t="shared" si="21"/>
        <v>2.5900000000000034E-2</v>
      </c>
      <c r="D241" s="2">
        <f t="shared" si="22"/>
        <v>3.4933199999999998</v>
      </c>
      <c r="E241" s="2">
        <f t="shared" si="24"/>
        <v>3.4762</v>
      </c>
      <c r="F241" s="2">
        <f t="shared" si="25"/>
        <v>3.47594</v>
      </c>
      <c r="G241" s="2">
        <f t="shared" si="19"/>
        <v>3.47723</v>
      </c>
      <c r="H241" s="2">
        <f t="shared" si="23"/>
        <v>3.7041275000000011</v>
      </c>
      <c r="I241" s="2">
        <f t="array" ref="I241">SUMPRODUCT(B225:B244, (ROW(B225:B244)-ROW(B225)+1)) / (20*21/2)</f>
        <v>3.4946080952380951</v>
      </c>
      <c r="J241" s="2">
        <f t="shared" si="26"/>
        <v>3.4802273849283143</v>
      </c>
      <c r="K241" s="2">
        <f t="shared" si="20"/>
        <v>3.4944717747140071</v>
      </c>
    </row>
    <row r="242" spans="1:11" ht="13.5" x14ac:dyDescent="0.25">
      <c r="A242" s="3">
        <v>42356</v>
      </c>
      <c r="B242" s="2">
        <v>3.5192000000000001</v>
      </c>
      <c r="C242" s="2">
        <f t="shared" si="21"/>
        <v>2.0700000000000163E-2</v>
      </c>
      <c r="D242" s="2">
        <f t="shared" si="22"/>
        <v>3.5026400000000004</v>
      </c>
      <c r="E242" s="2">
        <f t="shared" si="24"/>
        <v>3.4808599999999998</v>
      </c>
      <c r="F242" s="2">
        <f t="shared" si="25"/>
        <v>3.4769749999999995</v>
      </c>
      <c r="G242" s="2">
        <f t="shared" ref="G242:G305" si="27">AVERAGE(B193:B242)</f>
        <v>3.4792000000000014</v>
      </c>
      <c r="H242" s="2">
        <f t="shared" si="23"/>
        <v>3.7021265000000012</v>
      </c>
      <c r="I242" s="2">
        <f t="array" ref="I242">SUMPRODUCT(B226:B245, (ROW(B226:B245)-ROW(B226)+1)) / (20*21/2)</f>
        <v>3.5084980952380951</v>
      </c>
      <c r="J242" s="2">
        <f t="shared" si="26"/>
        <v>3.4839390625541893</v>
      </c>
      <c r="K242" s="2">
        <f t="shared" si="20"/>
        <v>3.4954415090389483</v>
      </c>
    </row>
    <row r="243" spans="1:11" ht="13.5" x14ac:dyDescent="0.25">
      <c r="A243" s="3">
        <v>42359</v>
      </c>
      <c r="B243" s="2">
        <v>3.5244</v>
      </c>
      <c r="C243" s="2">
        <f t="shared" si="21"/>
        <v>5.1999999999998714E-3</v>
      </c>
      <c r="D243" s="2">
        <f t="shared" si="22"/>
        <v>3.5078199999999997</v>
      </c>
      <c r="E243" s="2">
        <f t="shared" si="24"/>
        <v>3.4886400000000002</v>
      </c>
      <c r="F243" s="2">
        <f t="shared" si="25"/>
        <v>3.4782699999999998</v>
      </c>
      <c r="G243" s="2">
        <f t="shared" si="27"/>
        <v>3.4812739999999995</v>
      </c>
      <c r="H243" s="2">
        <f t="shared" si="23"/>
        <v>3.7001515000000014</v>
      </c>
      <c r="I243" s="2">
        <f t="array" ref="I243">SUMPRODUCT(B227:B246, (ROW(B227:B246)-ROW(B227)+1)) / (20*21/2)</f>
        <v>3.5212857142857139</v>
      </c>
      <c r="J243" s="2">
        <f t="shared" si="26"/>
        <v>3.4877924851680762</v>
      </c>
      <c r="K243" s="2">
        <f t="shared" ref="K243:K306" si="28">$K$4*B243+(1-$K$4)*K242</f>
        <v>3.4965771361354601</v>
      </c>
    </row>
    <row r="244" spans="1:11" ht="13.5" x14ac:dyDescent="0.25">
      <c r="A244" s="3">
        <v>42360</v>
      </c>
      <c r="B244" s="2">
        <v>3.5762</v>
      </c>
      <c r="C244" s="2">
        <f t="shared" si="21"/>
        <v>5.1800000000000068E-2</v>
      </c>
      <c r="D244" s="2">
        <f t="shared" si="22"/>
        <v>3.5181799999999996</v>
      </c>
      <c r="E244" s="2">
        <f t="shared" si="24"/>
        <v>3.5010800000000004</v>
      </c>
      <c r="F244" s="2">
        <f t="shared" si="25"/>
        <v>3.4821550000000001</v>
      </c>
      <c r="G244" s="2">
        <f t="shared" si="27"/>
        <v>3.4838659999999999</v>
      </c>
      <c r="H244" s="2">
        <f t="shared" si="23"/>
        <v>3.6984355000000009</v>
      </c>
      <c r="I244" s="2">
        <f t="array" ref="I244">SUMPRODUCT(B228:B247, (ROW(B228:B247)-ROW(B228)+1)) / (20*21/2)</f>
        <v>3.5339666666666667</v>
      </c>
      <c r="J244" s="2">
        <f t="shared" si="26"/>
        <v>3.4962122484854024</v>
      </c>
      <c r="K244" s="2">
        <f t="shared" si="28"/>
        <v>3.4996996013850499</v>
      </c>
    </row>
    <row r="245" spans="1:11" ht="13.5" x14ac:dyDescent="0.25">
      <c r="A245" s="3">
        <v>42361</v>
      </c>
      <c r="B245" s="2">
        <v>3.6280000000000001</v>
      </c>
      <c r="C245" s="2">
        <f t="shared" si="21"/>
        <v>5.1800000000000068E-2</v>
      </c>
      <c r="D245" s="2">
        <f t="shared" si="22"/>
        <v>3.5492599999999994</v>
      </c>
      <c r="E245" s="2">
        <f t="shared" si="24"/>
        <v>3.5186999999999999</v>
      </c>
      <c r="F245" s="2">
        <f t="shared" si="25"/>
        <v>3.4886299999999997</v>
      </c>
      <c r="G245" s="2">
        <f t="shared" si="27"/>
        <v>3.4869740000000014</v>
      </c>
      <c r="H245" s="2">
        <f t="shared" si="23"/>
        <v>3.6970790000000009</v>
      </c>
      <c r="I245" s="2">
        <f t="array" ref="I245">SUMPRODUCT(B229:B248, (ROW(B229:B248)-ROW(B229)+1)) / (20*21/2)</f>
        <v>3.5456604761904762</v>
      </c>
      <c r="J245" s="2">
        <f t="shared" si="26"/>
        <v>3.5087634629153639</v>
      </c>
      <c r="K245" s="2">
        <f t="shared" si="28"/>
        <v>3.5047309895660286</v>
      </c>
    </row>
    <row r="246" spans="1:11" ht="13.5" x14ac:dyDescent="0.25">
      <c r="A246" s="3">
        <v>42363</v>
      </c>
      <c r="B246" s="2">
        <v>3.6229</v>
      </c>
      <c r="C246" s="2">
        <f t="shared" si="21"/>
        <v>-5.1000000000001044E-3</v>
      </c>
      <c r="D246" s="2">
        <f t="shared" si="22"/>
        <v>3.5741399999999999</v>
      </c>
      <c r="E246" s="2">
        <f t="shared" si="24"/>
        <v>3.5337299999999998</v>
      </c>
      <c r="F246" s="2">
        <f t="shared" si="25"/>
        <v>3.4948499999999996</v>
      </c>
      <c r="G246" s="2">
        <f t="shared" si="27"/>
        <v>3.489980000000001</v>
      </c>
      <c r="H246" s="2">
        <f t="shared" si="23"/>
        <v>3.6953455000000002</v>
      </c>
      <c r="I246" s="2">
        <f t="array" ref="I246">SUMPRODUCT(B230:B249, (ROW(B230:B249)-ROW(B230)+1)) / (20*21/2)</f>
        <v>3.5563671428571428</v>
      </c>
      <c r="J246" s="2">
        <f t="shared" si="26"/>
        <v>3.519633609304377</v>
      </c>
      <c r="K246" s="2">
        <f t="shared" si="28"/>
        <v>3.5093650684065762</v>
      </c>
    </row>
    <row r="247" spans="1:11" ht="13.5" x14ac:dyDescent="0.25">
      <c r="A247" s="3">
        <v>42366</v>
      </c>
      <c r="B247" s="2">
        <v>3.6280000000000001</v>
      </c>
      <c r="C247" s="2">
        <f t="shared" si="21"/>
        <v>5.1000000000001044E-3</v>
      </c>
      <c r="D247" s="2">
        <f t="shared" si="22"/>
        <v>3.5959000000000003</v>
      </c>
      <c r="E247" s="2">
        <f t="shared" si="24"/>
        <v>3.5492699999999999</v>
      </c>
      <c r="F247" s="2">
        <f t="shared" si="25"/>
        <v>3.5052149999999997</v>
      </c>
      <c r="G247" s="2">
        <f t="shared" si="27"/>
        <v>3.4944360000000017</v>
      </c>
      <c r="H247" s="2">
        <f t="shared" si="23"/>
        <v>3.6936375000000008</v>
      </c>
      <c r="I247" s="2">
        <f t="array" ref="I247">SUMPRODUCT(B231:B250, (ROW(B231:B250)-ROW(B231)+1)) / (20*21/2)</f>
        <v>3.5661114285714284</v>
      </c>
      <c r="J247" s="2">
        <f t="shared" si="26"/>
        <v>3.5299542179420551</v>
      </c>
      <c r="K247" s="2">
        <f t="shared" si="28"/>
        <v>3.5140174186651421</v>
      </c>
    </row>
    <row r="248" spans="1:11" ht="13.5" x14ac:dyDescent="0.25">
      <c r="A248" s="3">
        <v>42367</v>
      </c>
      <c r="B248" s="2">
        <v>3.6280000000000001</v>
      </c>
      <c r="C248" s="2">
        <f t="shared" si="21"/>
        <v>0</v>
      </c>
      <c r="D248" s="2">
        <f t="shared" si="22"/>
        <v>3.6166200000000002</v>
      </c>
      <c r="E248" s="2">
        <f t="shared" si="24"/>
        <v>3.5622199999999999</v>
      </c>
      <c r="F248" s="2">
        <f t="shared" si="25"/>
        <v>3.5155799999999999</v>
      </c>
      <c r="G248" s="2">
        <f t="shared" si="27"/>
        <v>3.4975440000000013</v>
      </c>
      <c r="H248" s="2">
        <f t="shared" si="23"/>
        <v>3.691904500000001</v>
      </c>
      <c r="I248" s="2">
        <f t="array" ref="I248">SUMPRODUCT(B232:B251, (ROW(B232:B251)-ROW(B232)+1)) / (20*21/2)</f>
        <v>3.5648771428571426</v>
      </c>
      <c r="J248" s="2">
        <f t="shared" si="26"/>
        <v>3.5392919114713832</v>
      </c>
      <c r="K248" s="2">
        <f t="shared" si="28"/>
        <v>3.518487323815529</v>
      </c>
    </row>
    <row r="249" spans="1:11" ht="13.5" x14ac:dyDescent="0.25">
      <c r="A249" s="3">
        <v>42368</v>
      </c>
      <c r="B249" s="2">
        <v>3.6280000000000001</v>
      </c>
      <c r="C249" s="2">
        <f t="shared" si="21"/>
        <v>0</v>
      </c>
      <c r="D249" s="2">
        <f t="shared" si="22"/>
        <v>3.6269800000000005</v>
      </c>
      <c r="E249" s="2">
        <f t="shared" si="24"/>
        <v>3.5725799999999999</v>
      </c>
      <c r="F249" s="2">
        <f t="shared" si="25"/>
        <v>3.5256849999999993</v>
      </c>
      <c r="G249" s="2">
        <f t="shared" si="27"/>
        <v>3.500652000000001</v>
      </c>
      <c r="H249" s="2">
        <f t="shared" si="23"/>
        <v>3.6901715000000026</v>
      </c>
      <c r="I249" s="2">
        <f t="array" ref="I249">SUMPRODUCT(B233:B252, (ROW(B233:B252)-ROW(B233)+1)) / (20*21/2)</f>
        <v>3.573420476190476</v>
      </c>
      <c r="J249" s="2">
        <f t="shared" si="26"/>
        <v>3.547740300855061</v>
      </c>
      <c r="K249" s="2">
        <f t="shared" si="28"/>
        <v>3.5227819385678614</v>
      </c>
    </row>
    <row r="250" spans="1:11" ht="13.5" x14ac:dyDescent="0.25">
      <c r="A250" s="3">
        <v>42369</v>
      </c>
      <c r="B250" s="2">
        <v>3.6280000000000001</v>
      </c>
      <c r="C250" s="2">
        <f t="shared" si="21"/>
        <v>0</v>
      </c>
      <c r="D250" s="2">
        <f t="shared" si="22"/>
        <v>3.6269800000000005</v>
      </c>
      <c r="E250" s="2">
        <f t="shared" si="24"/>
        <v>3.58812</v>
      </c>
      <c r="F250" s="2">
        <f t="shared" si="25"/>
        <v>3.5321599999999997</v>
      </c>
      <c r="G250" s="2">
        <f t="shared" si="27"/>
        <v>3.5037600000000011</v>
      </c>
      <c r="H250" s="2">
        <f t="shared" si="23"/>
        <v>3.688338000000003</v>
      </c>
      <c r="I250" s="2">
        <f t="array" ref="I250">SUMPRODUCT(B234:B253, (ROW(B234:B253)-ROW(B234)+1)) / (20*21/2)</f>
        <v>3.5817338095238092</v>
      </c>
      <c r="J250" s="2">
        <f t="shared" si="26"/>
        <v>3.5553840817260074</v>
      </c>
      <c r="K250" s="2">
        <f t="shared" si="28"/>
        <v>3.5269081370553965</v>
      </c>
    </row>
    <row r="251" spans="1:11" ht="13.5" x14ac:dyDescent="0.25">
      <c r="A251" s="3">
        <v>42373</v>
      </c>
      <c r="B251" s="2">
        <v>3.5192000000000001</v>
      </c>
      <c r="C251" s="2">
        <f t="shared" si="21"/>
        <v>-0.10880000000000001</v>
      </c>
      <c r="D251" s="2">
        <f t="shared" si="22"/>
        <v>3.6062400000000006</v>
      </c>
      <c r="E251" s="2">
        <f t="shared" si="24"/>
        <v>3.5901899999999998</v>
      </c>
      <c r="F251" s="2">
        <f t="shared" si="25"/>
        <v>3.5331950000000001</v>
      </c>
      <c r="G251" s="2">
        <f t="shared" si="27"/>
        <v>3.5046920000000013</v>
      </c>
      <c r="H251" s="2">
        <f t="shared" si="23"/>
        <v>3.6858345000000012</v>
      </c>
      <c r="I251" s="2">
        <f t="array" ref="I251">SUMPRODUCT(B235:B254, (ROW(B235:B254)-ROW(B235)+1)) / (20*21/2)</f>
        <v>3.5891833333333332</v>
      </c>
      <c r="J251" s="2">
        <f t="shared" si="26"/>
        <v>3.5519379787044829</v>
      </c>
      <c r="K251" s="2">
        <f t="shared" si="28"/>
        <v>3.5266058571708712</v>
      </c>
    </row>
    <row r="252" spans="1:11" ht="13.5" x14ac:dyDescent="0.25">
      <c r="A252" s="3">
        <v>42374</v>
      </c>
      <c r="B252" s="2">
        <v>3.6229</v>
      </c>
      <c r="C252" s="2">
        <f t="shared" si="21"/>
        <v>0.1036999999999999</v>
      </c>
      <c r="D252" s="2">
        <f t="shared" si="22"/>
        <v>3.6052200000000001</v>
      </c>
      <c r="E252" s="2">
        <f t="shared" si="24"/>
        <v>3.6005600000000002</v>
      </c>
      <c r="F252" s="2">
        <f t="shared" si="25"/>
        <v>3.5407099999999998</v>
      </c>
      <c r="G252" s="2">
        <f t="shared" si="27"/>
        <v>3.5076980000000009</v>
      </c>
      <c r="H252" s="2">
        <f t="shared" si="23"/>
        <v>3.6838495000000013</v>
      </c>
      <c r="I252" s="2">
        <f t="array" ref="I252">SUMPRODUCT(B236:B255, (ROW(B236:B255)-ROW(B236)+1)) / (20*21/2)</f>
        <v>3.5957938095238098</v>
      </c>
      <c r="J252" s="2">
        <f t="shared" si="26"/>
        <v>3.5586962664469133</v>
      </c>
      <c r="K252" s="2">
        <f t="shared" si="28"/>
        <v>3.5303820980661316</v>
      </c>
    </row>
    <row r="253" spans="1:11" ht="13.5" x14ac:dyDescent="0.25">
      <c r="A253" s="3">
        <v>42375</v>
      </c>
      <c r="B253" s="2">
        <v>3.6280000000000001</v>
      </c>
      <c r="C253" s="2">
        <f t="shared" si="21"/>
        <v>5.1000000000001044E-3</v>
      </c>
      <c r="D253" s="2">
        <f t="shared" si="22"/>
        <v>3.6052200000000001</v>
      </c>
      <c r="E253" s="2">
        <f t="shared" si="24"/>
        <v>3.6109200000000001</v>
      </c>
      <c r="F253" s="2">
        <f t="shared" si="25"/>
        <v>3.5497799999999997</v>
      </c>
      <c r="G253" s="2">
        <f t="shared" si="27"/>
        <v>3.5108060000000001</v>
      </c>
      <c r="H253" s="2">
        <f t="shared" si="23"/>
        <v>3.6819155000000019</v>
      </c>
      <c r="I253" s="2">
        <f t="array" ref="I253">SUMPRODUCT(B237:B256, (ROW(B237:B256)-ROW(B237)+1)) / (20*21/2)</f>
        <v>3.6010795238095241</v>
      </c>
      <c r="J253" s="2">
        <f t="shared" si="26"/>
        <v>3.5652966220233977</v>
      </c>
      <c r="K253" s="2">
        <f t="shared" si="28"/>
        <v>3.5342102510831461</v>
      </c>
    </row>
    <row r="254" spans="1:11" ht="13.5" x14ac:dyDescent="0.25">
      <c r="A254" s="3">
        <v>42376</v>
      </c>
      <c r="B254" s="2">
        <v>3.6280000000000001</v>
      </c>
      <c r="C254" s="2">
        <f t="shared" si="21"/>
        <v>0</v>
      </c>
      <c r="D254" s="2">
        <f t="shared" si="22"/>
        <v>3.6052200000000001</v>
      </c>
      <c r="E254" s="2">
        <f t="shared" si="24"/>
        <v>3.6161000000000003</v>
      </c>
      <c r="F254" s="2">
        <f t="shared" si="25"/>
        <v>3.5585900000000001</v>
      </c>
      <c r="G254" s="2">
        <f t="shared" si="27"/>
        <v>3.514122</v>
      </c>
      <c r="H254" s="2">
        <f t="shared" si="23"/>
        <v>3.6805590000000028</v>
      </c>
      <c r="I254" s="2">
        <f t="array" ref="I254">SUMPRODUCT(B238:B257, (ROW(B238:B257)-ROW(B238)+1)) / (20*21/2)</f>
        <v>3.6056495238095234</v>
      </c>
      <c r="J254" s="2">
        <f t="shared" si="26"/>
        <v>3.5712683723068834</v>
      </c>
      <c r="K254" s="2">
        <f t="shared" si="28"/>
        <v>3.5378882804524348</v>
      </c>
    </row>
    <row r="255" spans="1:11" ht="13.5" x14ac:dyDescent="0.25">
      <c r="A255" s="3">
        <v>42377</v>
      </c>
      <c r="B255" s="2">
        <v>3.6280000000000001</v>
      </c>
      <c r="C255" s="2">
        <f t="shared" si="21"/>
        <v>0</v>
      </c>
      <c r="D255" s="2">
        <f t="shared" si="22"/>
        <v>3.6052200000000001</v>
      </c>
      <c r="E255" s="2">
        <f t="shared" si="24"/>
        <v>3.6161000000000003</v>
      </c>
      <c r="F255" s="2">
        <f t="shared" si="25"/>
        <v>3.5674000000000001</v>
      </c>
      <c r="G255" s="2">
        <f t="shared" si="27"/>
        <v>3.5168159999999999</v>
      </c>
      <c r="H255" s="2">
        <f t="shared" si="23"/>
        <v>3.6787255000000023</v>
      </c>
      <c r="I255" s="2">
        <f t="array" ref="I255">SUMPRODUCT(B239:B258, (ROW(B239:B258)-ROW(B239)+1)) / (20*21/2)</f>
        <v>3.6075228571428575</v>
      </c>
      <c r="J255" s="2">
        <f t="shared" si="26"/>
        <v>3.5766713844681326</v>
      </c>
      <c r="K255" s="2">
        <f t="shared" si="28"/>
        <v>3.5414220733758688</v>
      </c>
    </row>
    <row r="256" spans="1:11" ht="13.5" x14ac:dyDescent="0.25">
      <c r="A256" s="3">
        <v>42380</v>
      </c>
      <c r="B256" s="2">
        <v>3.6229</v>
      </c>
      <c r="C256" s="2">
        <f t="shared" si="21"/>
        <v>-5.1000000000001044E-3</v>
      </c>
      <c r="D256" s="2">
        <f t="shared" si="22"/>
        <v>3.6259600000000001</v>
      </c>
      <c r="E256" s="2">
        <f t="shared" si="24"/>
        <v>3.6161000000000003</v>
      </c>
      <c r="F256" s="2">
        <f t="shared" si="25"/>
        <v>3.5749149999999998</v>
      </c>
      <c r="G256" s="2">
        <f t="shared" si="27"/>
        <v>3.5193039999999991</v>
      </c>
      <c r="H256" s="2">
        <f t="shared" si="23"/>
        <v>3.6767660000000024</v>
      </c>
      <c r="I256" s="2">
        <f t="array" ref="I256">SUMPRODUCT(B240:B259, (ROW(B240:B259)-ROW(B240)+1)) / (20*21/2)</f>
        <v>3.609893333333333</v>
      </c>
      <c r="J256" s="2">
        <f t="shared" si="26"/>
        <v>3.5810741097568819</v>
      </c>
      <c r="K256" s="2">
        <f t="shared" si="28"/>
        <v>3.5446172861846588</v>
      </c>
    </row>
    <row r="257" spans="1:11" ht="13.5" x14ac:dyDescent="0.25">
      <c r="A257" s="3">
        <v>42381</v>
      </c>
      <c r="B257" s="2">
        <v>3.6229</v>
      </c>
      <c r="C257" s="2">
        <f t="shared" si="21"/>
        <v>0</v>
      </c>
      <c r="D257" s="2">
        <f t="shared" si="22"/>
        <v>3.6259600000000001</v>
      </c>
      <c r="E257" s="2">
        <f t="shared" si="24"/>
        <v>3.6155900000000001</v>
      </c>
      <c r="F257" s="2">
        <f t="shared" si="25"/>
        <v>3.58243</v>
      </c>
      <c r="G257" s="2">
        <f t="shared" si="27"/>
        <v>3.5227259999999978</v>
      </c>
      <c r="H257" s="2">
        <f t="shared" si="23"/>
        <v>3.6749070000000024</v>
      </c>
      <c r="I257" s="2">
        <f t="array" ref="I257">SUMPRODUCT(B241:B260, (ROW(B241:B260)-ROW(B241)+1)) / (20*21/2)</f>
        <v>3.6034538095238098</v>
      </c>
      <c r="J257" s="2">
        <f t="shared" si="26"/>
        <v>3.5850575278752741</v>
      </c>
      <c r="K257" s="2">
        <f t="shared" si="28"/>
        <v>3.5476871965303589</v>
      </c>
    </row>
    <row r="258" spans="1:11" ht="13.5" x14ac:dyDescent="0.25">
      <c r="A258" s="3">
        <v>42382</v>
      </c>
      <c r="B258" s="2">
        <v>3.6021000000000001</v>
      </c>
      <c r="C258" s="2">
        <f t="shared" si="21"/>
        <v>-2.079999999999993E-2</v>
      </c>
      <c r="D258" s="2">
        <f t="shared" si="22"/>
        <v>3.6207799999999999</v>
      </c>
      <c r="E258" s="2">
        <f t="shared" si="24"/>
        <v>3.6130000000000004</v>
      </c>
      <c r="F258" s="2">
        <f t="shared" si="25"/>
        <v>3.5876099999999993</v>
      </c>
      <c r="G258" s="2">
        <f t="shared" si="27"/>
        <v>3.5245919999999988</v>
      </c>
      <c r="H258" s="2">
        <f t="shared" si="23"/>
        <v>3.6728435000000013</v>
      </c>
      <c r="I258" s="2">
        <f t="array" ref="I258">SUMPRODUCT(B242:B261, (ROW(B242:B261)-ROW(B242)+1)) / (20*21/2)</f>
        <v>3.5952819047619053</v>
      </c>
      <c r="J258" s="2">
        <f t="shared" si="26"/>
        <v>3.5866806204585813</v>
      </c>
      <c r="K258" s="2">
        <f t="shared" si="28"/>
        <v>3.549821031960541</v>
      </c>
    </row>
    <row r="259" spans="1:11" ht="13.5" x14ac:dyDescent="0.25">
      <c r="A259" s="3">
        <v>42384</v>
      </c>
      <c r="B259" s="2">
        <v>3.6124999999999998</v>
      </c>
      <c r="C259" s="2">
        <f t="shared" si="21"/>
        <v>1.0399999999999743E-2</v>
      </c>
      <c r="D259" s="2">
        <f t="shared" si="22"/>
        <v>3.61768</v>
      </c>
      <c r="E259" s="2">
        <f t="shared" si="24"/>
        <v>3.61145</v>
      </c>
      <c r="F259" s="2">
        <f t="shared" si="25"/>
        <v>3.592015</v>
      </c>
      <c r="G259" s="2">
        <f t="shared" si="27"/>
        <v>3.5266659999999992</v>
      </c>
      <c r="H259" s="2">
        <f t="shared" si="23"/>
        <v>3.671133500000002</v>
      </c>
      <c r="I259" s="2">
        <f t="array" ref="I259">SUMPRODUCT(B243:B262, (ROW(B243:B262)-ROW(B243)+1)) / (20*21/2)</f>
        <v>3.5885466666666672</v>
      </c>
      <c r="J259" s="2">
        <f t="shared" si="26"/>
        <v>3.5891396089863354</v>
      </c>
      <c r="K259" s="2">
        <f t="shared" si="28"/>
        <v>3.5522790307071865</v>
      </c>
    </row>
    <row r="260" spans="1:11" ht="13.5" x14ac:dyDescent="0.25">
      <c r="A260" s="3">
        <v>42387</v>
      </c>
      <c r="B260" s="2">
        <v>3.5244</v>
      </c>
      <c r="C260" s="2">
        <f t="shared" ref="C260:C323" si="29">B260-B259</f>
        <v>-8.8099999999999845E-2</v>
      </c>
      <c r="D260" s="2">
        <f t="shared" si="22"/>
        <v>3.5969600000000002</v>
      </c>
      <c r="E260" s="2">
        <f t="shared" si="24"/>
        <v>3.6010900000000001</v>
      </c>
      <c r="F260" s="2">
        <f t="shared" si="25"/>
        <v>3.5946050000000001</v>
      </c>
      <c r="G260" s="2">
        <f t="shared" si="27"/>
        <v>3.5269779999999993</v>
      </c>
      <c r="H260" s="2">
        <f t="shared" si="23"/>
        <v>3.6690330000000015</v>
      </c>
      <c r="I260" s="2">
        <f t="array" ref="I260">SUMPRODUCT(B244:B263, (ROW(B244:B263)-ROW(B244)+1)) / (20*21/2)</f>
        <v>3.5837580952380956</v>
      </c>
      <c r="J260" s="2">
        <f t="shared" si="26"/>
        <v>3.582973931940018</v>
      </c>
      <c r="K260" s="2">
        <f t="shared" si="28"/>
        <v>3.551185735385336</v>
      </c>
    </row>
    <row r="261" spans="1:11" ht="13.5" x14ac:dyDescent="0.25">
      <c r="A261" s="3">
        <v>42388</v>
      </c>
      <c r="B261" s="2">
        <v>3.5087999999999999</v>
      </c>
      <c r="C261" s="2">
        <f t="shared" si="29"/>
        <v>-1.5600000000000058E-2</v>
      </c>
      <c r="D261" s="2">
        <f t="shared" si="22"/>
        <v>3.5741399999999999</v>
      </c>
      <c r="E261" s="2">
        <f t="shared" si="24"/>
        <v>3.6000500000000004</v>
      </c>
      <c r="F261" s="2">
        <f t="shared" si="25"/>
        <v>3.5951200000000001</v>
      </c>
      <c r="G261" s="2">
        <f t="shared" si="27"/>
        <v>3.5269780000000002</v>
      </c>
      <c r="H261" s="2">
        <f t="shared" si="23"/>
        <v>3.666729000000001</v>
      </c>
      <c r="I261" s="2">
        <f t="array" ref="I261">SUMPRODUCT(B245:B264, (ROW(B245:B264)-ROW(B245)+1)) / (20*21/2)</f>
        <v>3.5788709523809525</v>
      </c>
      <c r="J261" s="2">
        <f t="shared" si="26"/>
        <v>3.5759097479457305</v>
      </c>
      <c r="K261" s="2">
        <f t="shared" si="28"/>
        <v>3.5495235496839501</v>
      </c>
    </row>
    <row r="262" spans="1:11" ht="13.5" x14ac:dyDescent="0.25">
      <c r="A262" s="3">
        <v>42389</v>
      </c>
      <c r="B262" s="2">
        <v>3.5244</v>
      </c>
      <c r="C262" s="2">
        <f t="shared" si="29"/>
        <v>1.5600000000000058E-2</v>
      </c>
      <c r="D262" s="2">
        <f t="shared" ref="D262:D325" si="30">AVERAGE(B258:B262)</f>
        <v>3.5544400000000005</v>
      </c>
      <c r="E262" s="2">
        <f t="shared" si="24"/>
        <v>3.5902000000000003</v>
      </c>
      <c r="F262" s="2">
        <f t="shared" si="25"/>
        <v>3.59538</v>
      </c>
      <c r="G262" s="2">
        <f t="shared" si="27"/>
        <v>3.5272900000000003</v>
      </c>
      <c r="H262" s="2">
        <f t="shared" si="23"/>
        <v>3.6646285000000005</v>
      </c>
      <c r="I262" s="2">
        <f t="array" ref="I262">SUMPRODUCT(B246:B265, (ROW(B246:B265)-ROW(B246)+1)) / (20*21/2)</f>
        <v>3.5706747619047623</v>
      </c>
      <c r="J262" s="2">
        <f t="shared" si="26"/>
        <v>3.5710040576651849</v>
      </c>
      <c r="K262" s="2">
        <f t="shared" si="28"/>
        <v>3.5485383124414422</v>
      </c>
    </row>
    <row r="263" spans="1:11" ht="13.5" x14ac:dyDescent="0.25">
      <c r="A263" s="3">
        <v>42390</v>
      </c>
      <c r="B263" s="2">
        <v>3.5451000000000001</v>
      </c>
      <c r="C263" s="2">
        <f t="shared" si="29"/>
        <v>2.0700000000000163E-2</v>
      </c>
      <c r="D263" s="2">
        <f t="shared" si="30"/>
        <v>3.54304</v>
      </c>
      <c r="E263" s="2">
        <f t="shared" si="24"/>
        <v>3.5819099999999997</v>
      </c>
      <c r="F263" s="2">
        <f t="shared" si="25"/>
        <v>3.5964150000000004</v>
      </c>
      <c r="G263" s="2">
        <f t="shared" si="27"/>
        <v>3.528016</v>
      </c>
      <c r="H263" s="2">
        <f t="shared" si="23"/>
        <v>3.6626315000000007</v>
      </c>
      <c r="I263" s="2">
        <f t="array" ref="I263">SUMPRODUCT(B247:B266, (ROW(B247:B266)-ROW(B247)+1)) / (20*21/2)</f>
        <v>3.5620652380952373</v>
      </c>
      <c r="J263" s="2">
        <f t="shared" si="26"/>
        <v>3.5685370045542153</v>
      </c>
      <c r="K263" s="2">
        <f t="shared" si="28"/>
        <v>3.5484034766594248</v>
      </c>
    </row>
    <row r="264" spans="1:11" ht="13.5" x14ac:dyDescent="0.25">
      <c r="A264" s="3">
        <v>42391</v>
      </c>
      <c r="B264" s="2">
        <v>3.5451000000000001</v>
      </c>
      <c r="C264" s="2">
        <f t="shared" si="29"/>
        <v>0</v>
      </c>
      <c r="D264" s="2">
        <f t="shared" si="30"/>
        <v>3.52956</v>
      </c>
      <c r="E264" s="2">
        <f t="shared" si="24"/>
        <v>3.5736199999999996</v>
      </c>
      <c r="F264" s="2">
        <f t="shared" si="25"/>
        <v>3.5948600000000006</v>
      </c>
      <c r="G264" s="2">
        <f t="shared" si="27"/>
        <v>3.528843999999999</v>
      </c>
      <c r="H264" s="2">
        <f t="shared" si="23"/>
        <v>3.6605090000000011</v>
      </c>
      <c r="I264" s="2">
        <f t="array" ref="I264">SUMPRODUCT(B248:B267, (ROW(B248:B267)-ROW(B248)+1)) / (20*21/2)</f>
        <v>3.5540480952380951</v>
      </c>
      <c r="J264" s="2">
        <f t="shared" si="26"/>
        <v>3.5663049088823855</v>
      </c>
      <c r="K264" s="2">
        <f t="shared" si="28"/>
        <v>3.5482739285551337</v>
      </c>
    </row>
    <row r="265" spans="1:11" ht="13.5" x14ac:dyDescent="0.25">
      <c r="A265" s="3">
        <v>42394</v>
      </c>
      <c r="B265" s="2">
        <v>3.5087999999999999</v>
      </c>
      <c r="C265" s="2">
        <f t="shared" si="29"/>
        <v>-3.6300000000000221E-2</v>
      </c>
      <c r="D265" s="2">
        <f t="shared" si="30"/>
        <v>3.52644</v>
      </c>
      <c r="E265" s="2">
        <f t="shared" si="24"/>
        <v>3.5617000000000005</v>
      </c>
      <c r="F265" s="2">
        <f t="shared" si="25"/>
        <v>3.5889000000000002</v>
      </c>
      <c r="G265" s="2">
        <f t="shared" si="27"/>
        <v>3.5290499999999998</v>
      </c>
      <c r="H265" s="2">
        <f t="shared" si="23"/>
        <v>3.6582050000000006</v>
      </c>
      <c r="I265" s="2">
        <f t="array" ref="I265">SUMPRODUCT(B249:B268, (ROW(B249:B268)-ROW(B249)+1)) / (20*21/2)</f>
        <v>3.553552380952381</v>
      </c>
      <c r="J265" s="2">
        <f t="shared" si="26"/>
        <v>3.5608282508935867</v>
      </c>
      <c r="K265" s="2">
        <f t="shared" si="28"/>
        <v>3.5467259313568933</v>
      </c>
    </row>
    <row r="266" spans="1:11" ht="13.5" x14ac:dyDescent="0.25">
      <c r="A266" s="3">
        <v>42395</v>
      </c>
      <c r="B266" s="2">
        <v>3.4984999999999999</v>
      </c>
      <c r="C266" s="2">
        <f t="shared" si="29"/>
        <v>-1.0299999999999976E-2</v>
      </c>
      <c r="D266" s="2">
        <f t="shared" si="30"/>
        <v>3.5243799999999998</v>
      </c>
      <c r="E266" s="2">
        <f t="shared" si="24"/>
        <v>3.5492600000000003</v>
      </c>
      <c r="F266" s="2">
        <f t="shared" si="25"/>
        <v>3.582679999999999</v>
      </c>
      <c r="G266" s="2">
        <f t="shared" si="27"/>
        <v>3.5300880000000001</v>
      </c>
      <c r="H266" s="2">
        <f t="shared" ref="H266:H329" si="31">AVERAGE(B67:B266)</f>
        <v>3.6558495</v>
      </c>
      <c r="I266" s="2">
        <f t="array" ref="I266">SUMPRODUCT(B250:B269, (ROW(B250:B269)-ROW(B250)+1)) / (20*21/2)</f>
        <v>3.5538233333333333</v>
      </c>
      <c r="J266" s="2">
        <f t="shared" si="26"/>
        <v>3.5548922269989593</v>
      </c>
      <c r="K266" s="2">
        <f t="shared" si="28"/>
        <v>3.5448347183625053</v>
      </c>
    </row>
    <row r="267" spans="1:11" ht="13.5" x14ac:dyDescent="0.25">
      <c r="A267" s="3">
        <v>42396</v>
      </c>
      <c r="B267" s="2">
        <v>3.4984999999999999</v>
      </c>
      <c r="C267" s="2">
        <f t="shared" si="29"/>
        <v>0</v>
      </c>
      <c r="D267" s="2">
        <f t="shared" si="30"/>
        <v>3.5192000000000001</v>
      </c>
      <c r="E267" s="2">
        <f t="shared" si="24"/>
        <v>3.5368200000000001</v>
      </c>
      <c r="F267" s="2">
        <f t="shared" si="25"/>
        <v>3.5762050000000003</v>
      </c>
      <c r="G267" s="2">
        <f t="shared" si="27"/>
        <v>3.5304000000000006</v>
      </c>
      <c r="H267" s="2">
        <f t="shared" si="31"/>
        <v>3.6534940000000007</v>
      </c>
      <c r="I267" s="2">
        <f t="array" ref="I267">SUMPRODUCT(B251:B270, (ROW(B251:B270)-ROW(B251)+1)) / (20*21/2)</f>
        <v>3.5543409523809526</v>
      </c>
      <c r="J267" s="2">
        <f t="shared" si="26"/>
        <v>3.5495215387133441</v>
      </c>
      <c r="K267" s="2">
        <f t="shared" si="28"/>
        <v>3.5430176705835836</v>
      </c>
    </row>
    <row r="268" spans="1:11" ht="13.5" x14ac:dyDescent="0.25">
      <c r="A268" s="3">
        <v>42397</v>
      </c>
      <c r="B268" s="2">
        <v>3.5710000000000002</v>
      </c>
      <c r="C268" s="2">
        <f t="shared" si="29"/>
        <v>7.2500000000000231E-2</v>
      </c>
      <c r="D268" s="2">
        <f t="shared" si="30"/>
        <v>3.5243799999999998</v>
      </c>
      <c r="E268" s="2">
        <f t="shared" ref="E268:E331" si="32">AVERAGE(B259:B268)</f>
        <v>3.5337100000000001</v>
      </c>
      <c r="F268" s="2">
        <f t="shared" si="25"/>
        <v>3.5733549999999994</v>
      </c>
      <c r="G268" s="2">
        <f t="shared" si="27"/>
        <v>3.532162</v>
      </c>
      <c r="H268" s="2">
        <f t="shared" si="31"/>
        <v>3.6518524999999995</v>
      </c>
      <c r="I268" s="2">
        <f t="array" ref="I268">SUMPRODUCT(B252:B271, (ROW(B252:B271)-ROW(B252)+1)) / (20*21/2)</f>
        <v>3.5526385714285715</v>
      </c>
      <c r="J268" s="2">
        <f t="shared" si="26"/>
        <v>3.5515671064549301</v>
      </c>
      <c r="K268" s="2">
        <f t="shared" si="28"/>
        <v>3.544115016835208</v>
      </c>
    </row>
    <row r="269" spans="1:11" ht="13.5" x14ac:dyDescent="0.25">
      <c r="A269" s="3">
        <v>42398</v>
      </c>
      <c r="B269" s="2">
        <v>3.5762</v>
      </c>
      <c r="C269" s="2">
        <f t="shared" si="29"/>
        <v>5.1999999999998714E-3</v>
      </c>
      <c r="D269" s="2">
        <f t="shared" si="30"/>
        <v>3.5305999999999997</v>
      </c>
      <c r="E269" s="2">
        <f t="shared" si="32"/>
        <v>3.5300800000000003</v>
      </c>
      <c r="F269" s="2">
        <f t="shared" si="25"/>
        <v>3.5707650000000002</v>
      </c>
      <c r="G269" s="2">
        <f t="shared" si="27"/>
        <v>3.5337160000000005</v>
      </c>
      <c r="H269" s="2">
        <f t="shared" si="31"/>
        <v>3.6497850000000001</v>
      </c>
      <c r="I269" s="2">
        <f t="array" ref="I269">SUMPRODUCT(B253:B272, (ROW(B253:B272)-ROW(B253)+1)) / (20*21/2)</f>
        <v>3.550788095238095</v>
      </c>
      <c r="J269" s="2">
        <f t="shared" si="26"/>
        <v>3.5539130963163652</v>
      </c>
      <c r="K269" s="2">
        <f t="shared" si="28"/>
        <v>3.5453732514691216</v>
      </c>
    </row>
    <row r="270" spans="1:11" ht="13.5" x14ac:dyDescent="0.25">
      <c r="A270" s="3">
        <v>42401</v>
      </c>
      <c r="B270" s="2">
        <v>3.5762</v>
      </c>
      <c r="C270" s="2">
        <f t="shared" si="29"/>
        <v>0</v>
      </c>
      <c r="D270" s="2">
        <f t="shared" si="30"/>
        <v>3.5440799999999997</v>
      </c>
      <c r="E270" s="2">
        <f t="shared" si="32"/>
        <v>3.5352600000000001</v>
      </c>
      <c r="F270" s="2">
        <f t="shared" si="25"/>
        <v>3.5681750000000001</v>
      </c>
      <c r="G270" s="2">
        <f t="shared" si="27"/>
        <v>3.535270000000001</v>
      </c>
      <c r="H270" s="2">
        <f t="shared" si="31"/>
        <v>3.6477174999999993</v>
      </c>
      <c r="I270" s="2">
        <f t="array" ref="I270">SUMPRODUCT(B254:B273, (ROW(B254:B273)-ROW(B254)+1)) / (20*21/2)</f>
        <v>3.5492833333333329</v>
      </c>
      <c r="J270" s="2">
        <f t="shared" si="26"/>
        <v>3.5560356585719495</v>
      </c>
      <c r="K270" s="2">
        <f t="shared" si="28"/>
        <v>3.5465821435683718</v>
      </c>
    </row>
    <row r="271" spans="1:11" ht="13.5" x14ac:dyDescent="0.25">
      <c r="A271" s="3">
        <v>42402</v>
      </c>
      <c r="B271" s="2">
        <v>3.5503</v>
      </c>
      <c r="C271" s="2">
        <f t="shared" si="29"/>
        <v>-2.5900000000000034E-2</v>
      </c>
      <c r="D271" s="2">
        <f t="shared" si="30"/>
        <v>3.5544399999999996</v>
      </c>
      <c r="E271" s="2">
        <f t="shared" si="32"/>
        <v>3.5394100000000002</v>
      </c>
      <c r="F271" s="2">
        <f t="shared" si="25"/>
        <v>3.5697299999999998</v>
      </c>
      <c r="G271" s="2">
        <f t="shared" si="27"/>
        <v>3.5363060000000002</v>
      </c>
      <c r="H271" s="2">
        <f t="shared" si="31"/>
        <v>3.6456209999999998</v>
      </c>
      <c r="I271" s="2">
        <f t="array" ref="I271">SUMPRODUCT(B255:B274, (ROW(B255:B274)-ROW(B255)+1)) / (20*21/2)</f>
        <v>3.548148571428571</v>
      </c>
      <c r="J271" s="2">
        <f t="shared" si="26"/>
        <v>3.5554894053746207</v>
      </c>
      <c r="K271" s="2">
        <f t="shared" si="28"/>
        <v>3.5467279418598081</v>
      </c>
    </row>
    <row r="272" spans="1:11" ht="13.5" x14ac:dyDescent="0.25">
      <c r="A272" s="3">
        <v>42403</v>
      </c>
      <c r="B272" s="2">
        <v>3.5503</v>
      </c>
      <c r="C272" s="2">
        <f t="shared" si="29"/>
        <v>0</v>
      </c>
      <c r="D272" s="2">
        <f t="shared" si="30"/>
        <v>3.5647999999999995</v>
      </c>
      <c r="E272" s="2">
        <f t="shared" si="32"/>
        <v>3.5420000000000003</v>
      </c>
      <c r="F272" s="2">
        <f t="shared" si="25"/>
        <v>3.5660999999999987</v>
      </c>
      <c r="G272" s="2">
        <f t="shared" si="27"/>
        <v>3.5373420000000007</v>
      </c>
      <c r="H272" s="2">
        <f t="shared" si="31"/>
        <v>3.6437754999999998</v>
      </c>
      <c r="I272" s="2">
        <f t="array" ref="I272">SUMPRODUCT(B256:B275, (ROW(B256:B275)-ROW(B256)+1)) / (20*21/2)</f>
        <v>3.5468885714285712</v>
      </c>
      <c r="J272" s="2">
        <f t="shared" si="26"/>
        <v>3.5549951762913237</v>
      </c>
      <c r="K272" s="2">
        <f t="shared" si="28"/>
        <v>3.5468680225711884</v>
      </c>
    </row>
    <row r="273" spans="1:11" ht="13.5" x14ac:dyDescent="0.25">
      <c r="A273" s="3">
        <v>42404</v>
      </c>
      <c r="B273" s="2">
        <v>3.5503</v>
      </c>
      <c r="C273" s="2">
        <f t="shared" si="29"/>
        <v>0</v>
      </c>
      <c r="D273" s="2">
        <f t="shared" si="30"/>
        <v>3.5606599999999999</v>
      </c>
      <c r="E273" s="2">
        <f t="shared" si="32"/>
        <v>3.5425200000000006</v>
      </c>
      <c r="F273" s="2">
        <f t="shared" si="25"/>
        <v>3.5622149999999992</v>
      </c>
      <c r="G273" s="2">
        <f t="shared" si="27"/>
        <v>3.5383779999999998</v>
      </c>
      <c r="H273" s="2">
        <f t="shared" si="31"/>
        <v>3.6419050000000004</v>
      </c>
      <c r="I273" s="2">
        <f t="array" ref="I273">SUMPRODUCT(B257:B276, (ROW(B257:B276)-ROW(B257)+1)) / (20*21/2)</f>
        <v>3.5460233333333337</v>
      </c>
      <c r="J273" s="2">
        <f t="shared" si="26"/>
        <v>3.5545480166445307</v>
      </c>
      <c r="K273" s="2">
        <f t="shared" si="28"/>
        <v>3.5470026099213379</v>
      </c>
    </row>
    <row r="274" spans="1:11" ht="13.5" x14ac:dyDescent="0.25">
      <c r="A274" s="3">
        <v>42405</v>
      </c>
      <c r="B274" s="2">
        <v>3.5503</v>
      </c>
      <c r="C274" s="2">
        <f t="shared" si="29"/>
        <v>0</v>
      </c>
      <c r="D274" s="2">
        <f t="shared" si="30"/>
        <v>3.5554800000000002</v>
      </c>
      <c r="E274" s="2">
        <f t="shared" si="32"/>
        <v>3.54304</v>
      </c>
      <c r="F274" s="2">
        <f t="shared" si="25"/>
        <v>3.5583299999999993</v>
      </c>
      <c r="G274" s="2">
        <f t="shared" si="27"/>
        <v>3.5394139999999998</v>
      </c>
      <c r="H274" s="2">
        <f t="shared" si="31"/>
        <v>3.6400345000000009</v>
      </c>
      <c r="I274" s="2">
        <f t="array" ref="I274">SUMPRODUCT(B258:B277, (ROW(B258:B277)-ROW(B258)+1)) / (20*21/2)</f>
        <v>3.5450333333333339</v>
      </c>
      <c r="J274" s="2">
        <f t="shared" si="26"/>
        <v>3.5541434436307657</v>
      </c>
      <c r="K274" s="2">
        <f t="shared" si="28"/>
        <v>3.5471319193361874</v>
      </c>
    </row>
    <row r="275" spans="1:11" ht="13.5" x14ac:dyDescent="0.25">
      <c r="A275" s="3">
        <v>42408</v>
      </c>
      <c r="B275" s="2">
        <v>3.5451000000000001</v>
      </c>
      <c r="C275" s="2">
        <f t="shared" si="29"/>
        <v>-5.1999999999998714E-3</v>
      </c>
      <c r="D275" s="2">
        <f t="shared" si="30"/>
        <v>3.5492600000000003</v>
      </c>
      <c r="E275" s="2">
        <f t="shared" si="32"/>
        <v>3.5466699999999998</v>
      </c>
      <c r="F275" s="2">
        <f t="shared" si="25"/>
        <v>3.5541850000000004</v>
      </c>
      <c r="G275" s="2">
        <f t="shared" si="27"/>
        <v>3.5403459999999991</v>
      </c>
      <c r="H275" s="2">
        <f t="shared" si="31"/>
        <v>3.6381380000000019</v>
      </c>
      <c r="I275" s="2">
        <f t="array" ref="I275">SUMPRODUCT(B259:B278, (ROW(B259:B278)-ROW(B259)+1)) / (20*21/2)</f>
        <v>3.5449338095238101</v>
      </c>
      <c r="J275" s="2">
        <f t="shared" si="26"/>
        <v>3.5532821632849787</v>
      </c>
      <c r="K275" s="2">
        <f t="shared" si="28"/>
        <v>3.5470522362249643</v>
      </c>
    </row>
    <row r="276" spans="1:11" ht="13.5" x14ac:dyDescent="0.25">
      <c r="A276" s="3">
        <v>42409</v>
      </c>
      <c r="B276" s="2">
        <v>3.5451000000000001</v>
      </c>
      <c r="C276" s="2">
        <f t="shared" si="29"/>
        <v>0</v>
      </c>
      <c r="D276" s="2">
        <f t="shared" si="30"/>
        <v>3.5482199999999997</v>
      </c>
      <c r="E276" s="2">
        <f t="shared" si="32"/>
        <v>3.5513300000000001</v>
      </c>
      <c r="F276" s="2">
        <f t="shared" ref="F276:F339" si="33">AVERAGE(B257:B276)</f>
        <v>3.5502950000000006</v>
      </c>
      <c r="G276" s="2">
        <f t="shared" si="27"/>
        <v>3.5412779999999988</v>
      </c>
      <c r="H276" s="2">
        <f t="shared" si="31"/>
        <v>3.6360405000000018</v>
      </c>
      <c r="I276" s="2">
        <f t="array" ref="I276">SUMPRODUCT(B260:B279, (ROW(B260:B279)-ROW(B260)+1)) / (20*21/2)</f>
        <v>3.545105714285715</v>
      </c>
      <c r="J276" s="2">
        <f t="shared" si="26"/>
        <v>3.5525029096387906</v>
      </c>
      <c r="K276" s="2">
        <f t="shared" si="28"/>
        <v>3.5469756779416324</v>
      </c>
    </row>
    <row r="277" spans="1:11" ht="13.5" x14ac:dyDescent="0.25">
      <c r="A277" s="3">
        <v>42410</v>
      </c>
      <c r="B277" s="2">
        <v>3.5398999999999998</v>
      </c>
      <c r="C277" s="2">
        <f t="shared" si="29"/>
        <v>-5.2000000000003155E-3</v>
      </c>
      <c r="D277" s="2">
        <f t="shared" si="30"/>
        <v>3.5461399999999998</v>
      </c>
      <c r="E277" s="2">
        <f t="shared" si="32"/>
        <v>3.5554700000000006</v>
      </c>
      <c r="F277" s="2">
        <f t="shared" si="33"/>
        <v>3.5461450000000001</v>
      </c>
      <c r="G277" s="2">
        <f t="shared" si="27"/>
        <v>3.5436619999999994</v>
      </c>
      <c r="H277" s="2">
        <f t="shared" si="31"/>
        <v>3.6337410000000019</v>
      </c>
      <c r="I277" s="2">
        <f t="array" ref="I277">SUMPRODUCT(B261:B280, (ROW(B261:B280)-ROW(B261)+1)) / (20*21/2)</f>
        <v>3.548065238095238</v>
      </c>
      <c r="J277" s="2">
        <f t="shared" ref="J277:J340" si="34">$J$4*B277+J276*(1-$J$4)</f>
        <v>3.5513026325303345</v>
      </c>
      <c r="K277" s="2">
        <f t="shared" si="28"/>
        <v>3.5466982003752943</v>
      </c>
    </row>
    <row r="278" spans="1:11" ht="13.5" x14ac:dyDescent="0.25">
      <c r="A278" s="3">
        <v>42411</v>
      </c>
      <c r="B278" s="2">
        <v>3.5451000000000001</v>
      </c>
      <c r="C278" s="2">
        <f t="shared" si="29"/>
        <v>5.2000000000003155E-3</v>
      </c>
      <c r="D278" s="2">
        <f t="shared" si="30"/>
        <v>3.5451000000000001</v>
      </c>
      <c r="E278" s="2">
        <f t="shared" si="32"/>
        <v>3.5528800000000005</v>
      </c>
      <c r="F278" s="2">
        <f t="shared" si="33"/>
        <v>3.5432949999999996</v>
      </c>
      <c r="G278" s="2">
        <f t="shared" si="27"/>
        <v>3.546149999999999</v>
      </c>
      <c r="H278" s="2">
        <f t="shared" si="31"/>
        <v>3.6314675000000016</v>
      </c>
      <c r="I278" s="2">
        <f t="array" ref="I278">SUMPRODUCT(B262:B281, (ROW(B262:B281)-ROW(B262)+1)) / (20*21/2)</f>
        <v>3.5562314285714289</v>
      </c>
      <c r="J278" s="2">
        <f t="shared" si="34"/>
        <v>3.5507119056226837</v>
      </c>
      <c r="K278" s="2">
        <f t="shared" si="28"/>
        <v>3.5466355258507729</v>
      </c>
    </row>
    <row r="279" spans="1:11" ht="13.5" x14ac:dyDescent="0.25">
      <c r="A279" s="3">
        <v>42412</v>
      </c>
      <c r="B279" s="2">
        <v>3.5451000000000001</v>
      </c>
      <c r="C279" s="2">
        <f t="shared" si="29"/>
        <v>0</v>
      </c>
      <c r="D279" s="2">
        <f t="shared" si="30"/>
        <v>3.5440600000000004</v>
      </c>
      <c r="E279" s="2">
        <f t="shared" si="32"/>
        <v>3.5497700000000001</v>
      </c>
      <c r="F279" s="2">
        <f t="shared" si="33"/>
        <v>3.5399250000000002</v>
      </c>
      <c r="G279" s="2">
        <f t="shared" si="27"/>
        <v>3.5485339999999979</v>
      </c>
      <c r="H279" s="2">
        <f t="shared" si="31"/>
        <v>3.6292945000000016</v>
      </c>
      <c r="I279" s="2">
        <f t="array" ref="I279">SUMPRODUCT(B263:B282, (ROW(B263:B282)-ROW(B263)+1)) / (20*21/2)</f>
        <v>3.5638299999999998</v>
      </c>
      <c r="J279" s="2">
        <f t="shared" si="34"/>
        <v>3.5501774384205236</v>
      </c>
      <c r="K279" s="2">
        <f t="shared" si="28"/>
        <v>3.5465753091507426</v>
      </c>
    </row>
    <row r="280" spans="1:11" ht="13.5" x14ac:dyDescent="0.25">
      <c r="A280" s="3">
        <v>42415</v>
      </c>
      <c r="B280" s="2">
        <v>3.5710000000000002</v>
      </c>
      <c r="C280" s="2">
        <f t="shared" si="29"/>
        <v>2.5900000000000034E-2</v>
      </c>
      <c r="D280" s="2">
        <f t="shared" si="30"/>
        <v>3.5492400000000002</v>
      </c>
      <c r="E280" s="2">
        <f t="shared" si="32"/>
        <v>3.5492500000000007</v>
      </c>
      <c r="F280" s="2">
        <f t="shared" si="33"/>
        <v>3.5422549999999999</v>
      </c>
      <c r="G280" s="2">
        <f t="shared" si="27"/>
        <v>3.5499839999999985</v>
      </c>
      <c r="H280" s="2">
        <f t="shared" si="31"/>
        <v>3.6272510000000024</v>
      </c>
      <c r="I280" s="2">
        <f t="array" ref="I280">SUMPRODUCT(B264:B283, (ROW(B264:B283)-ROW(B264)+1)) / (20*21/2)</f>
        <v>3.5709352380952386</v>
      </c>
      <c r="J280" s="2">
        <f t="shared" si="34"/>
        <v>3.5521605395233307</v>
      </c>
      <c r="K280" s="2">
        <f t="shared" si="28"/>
        <v>3.5475331401644388</v>
      </c>
    </row>
    <row r="281" spans="1:11" ht="13.5" x14ac:dyDescent="0.25">
      <c r="A281" s="3">
        <v>42416</v>
      </c>
      <c r="B281" s="2">
        <v>3.6280000000000001</v>
      </c>
      <c r="C281" s="2">
        <f t="shared" si="29"/>
        <v>5.699999999999994E-2</v>
      </c>
      <c r="D281" s="2">
        <f t="shared" si="30"/>
        <v>3.56582</v>
      </c>
      <c r="E281" s="2">
        <f t="shared" si="32"/>
        <v>3.5570200000000001</v>
      </c>
      <c r="F281" s="2">
        <f t="shared" si="33"/>
        <v>3.5482149999999999</v>
      </c>
      <c r="G281" s="2">
        <f t="shared" si="27"/>
        <v>3.5525739999999986</v>
      </c>
      <c r="H281" s="2">
        <f t="shared" si="31"/>
        <v>3.6254925000000018</v>
      </c>
      <c r="I281" s="2">
        <f t="array" ref="I281">SUMPRODUCT(B265:B284, (ROW(B265:B284)-ROW(B265)+1)) / (20*21/2)</f>
        <v>3.577645714285715</v>
      </c>
      <c r="J281" s="2">
        <f t="shared" si="34"/>
        <v>3.5593833452830133</v>
      </c>
      <c r="K281" s="2">
        <f t="shared" si="28"/>
        <v>3.5506887032952452</v>
      </c>
    </row>
    <row r="282" spans="1:11" ht="13.5" x14ac:dyDescent="0.25">
      <c r="A282" s="3">
        <v>42417</v>
      </c>
      <c r="B282" s="2">
        <v>3.6280000000000001</v>
      </c>
      <c r="C282" s="2">
        <f t="shared" si="29"/>
        <v>0</v>
      </c>
      <c r="D282" s="2">
        <f t="shared" si="30"/>
        <v>3.5834400000000004</v>
      </c>
      <c r="E282" s="2">
        <f t="shared" si="32"/>
        <v>3.5647900000000008</v>
      </c>
      <c r="F282" s="2">
        <f t="shared" si="33"/>
        <v>3.5533949999999996</v>
      </c>
      <c r="G282" s="2">
        <f t="shared" si="27"/>
        <v>3.5556819999999982</v>
      </c>
      <c r="H282" s="2">
        <f t="shared" si="31"/>
        <v>3.623759500000002</v>
      </c>
      <c r="I282" s="2">
        <f t="array" ref="I282">SUMPRODUCT(B266:B285, (ROW(B266:B285)-ROW(B266)+1)) / (20*21/2)</f>
        <v>3.5740947619047616</v>
      </c>
      <c r="J282" s="2">
        <f t="shared" si="34"/>
        <v>3.5659182647798691</v>
      </c>
      <c r="K282" s="2">
        <f t="shared" si="28"/>
        <v>3.5537205188522947</v>
      </c>
    </row>
    <row r="283" spans="1:11" ht="13.5" x14ac:dyDescent="0.25">
      <c r="A283" s="3">
        <v>42418</v>
      </c>
      <c r="B283" s="2">
        <v>3.6280000000000001</v>
      </c>
      <c r="C283" s="2">
        <f t="shared" si="29"/>
        <v>0</v>
      </c>
      <c r="D283" s="2">
        <f t="shared" si="30"/>
        <v>3.6000199999999998</v>
      </c>
      <c r="E283" s="2">
        <f t="shared" si="32"/>
        <v>3.5725600000000002</v>
      </c>
      <c r="F283" s="2">
        <f t="shared" si="33"/>
        <v>3.5575399999999995</v>
      </c>
      <c r="G283" s="2">
        <f t="shared" si="27"/>
        <v>3.5593099999999982</v>
      </c>
      <c r="H283" s="2">
        <f t="shared" si="31"/>
        <v>3.6223025000000013</v>
      </c>
      <c r="I283" s="2">
        <f t="array" ref="I283">SUMPRODUCT(B267:B286, (ROW(B267:B286)-ROW(B267)+1)) / (20*21/2)</f>
        <v>3.5699742857142858</v>
      </c>
      <c r="J283" s="2">
        <f t="shared" si="34"/>
        <v>3.5718308109913099</v>
      </c>
      <c r="K283" s="2">
        <f t="shared" si="28"/>
        <v>3.5566334396816166</v>
      </c>
    </row>
    <row r="284" spans="1:11" ht="13.5" x14ac:dyDescent="0.25">
      <c r="A284" s="3">
        <v>42419</v>
      </c>
      <c r="B284" s="2">
        <v>3.6280000000000001</v>
      </c>
      <c r="C284" s="2">
        <f t="shared" si="29"/>
        <v>0</v>
      </c>
      <c r="D284" s="2">
        <f t="shared" si="30"/>
        <v>3.6165999999999996</v>
      </c>
      <c r="E284" s="2">
        <f t="shared" si="32"/>
        <v>3.5803300000000009</v>
      </c>
      <c r="F284" s="2">
        <f t="shared" si="33"/>
        <v>3.5616849999999993</v>
      </c>
      <c r="G284" s="2">
        <f t="shared" si="27"/>
        <v>3.5628339999999978</v>
      </c>
      <c r="H284" s="2">
        <f t="shared" si="31"/>
        <v>3.620870500000001</v>
      </c>
      <c r="I284" s="2">
        <f t="array" ref="I284">SUMPRODUCT(B268:B287, (ROW(B268:B287)-ROW(B268)+1)) / (20*21/2)</f>
        <v>3.5662504761904765</v>
      </c>
      <c r="J284" s="2">
        <f t="shared" si="34"/>
        <v>3.5771802575635658</v>
      </c>
      <c r="K284" s="2">
        <f t="shared" si="28"/>
        <v>3.5594321283215535</v>
      </c>
    </row>
    <row r="285" spans="1:11" ht="13.5" x14ac:dyDescent="0.25">
      <c r="A285" s="3">
        <v>42422</v>
      </c>
      <c r="B285" s="2">
        <v>3.5244</v>
      </c>
      <c r="C285" s="2">
        <f t="shared" si="29"/>
        <v>-0.10360000000000014</v>
      </c>
      <c r="D285" s="2">
        <f t="shared" si="30"/>
        <v>3.6072800000000003</v>
      </c>
      <c r="E285" s="2">
        <f t="shared" si="32"/>
        <v>3.5782600000000002</v>
      </c>
      <c r="F285" s="2">
        <f t="shared" si="33"/>
        <v>3.5624649999999995</v>
      </c>
      <c r="G285" s="2">
        <f t="shared" si="27"/>
        <v>3.5642859999999974</v>
      </c>
      <c r="H285" s="2">
        <f t="shared" si="31"/>
        <v>3.6189205000000015</v>
      </c>
      <c r="I285" s="2">
        <f t="array" ref="I285">SUMPRODUCT(B269:B288, (ROW(B269:B288)-ROW(B269)+1)) / (20*21/2)</f>
        <v>3.5624033333333336</v>
      </c>
      <c r="J285" s="2">
        <f t="shared" si="34"/>
        <v>3.5721535663670356</v>
      </c>
      <c r="K285" s="2">
        <f t="shared" si="28"/>
        <v>3.5580583193677673</v>
      </c>
    </row>
    <row r="286" spans="1:11" ht="13.5" x14ac:dyDescent="0.25">
      <c r="A286" s="3">
        <v>42423</v>
      </c>
      <c r="B286" s="2">
        <v>3.5192000000000001</v>
      </c>
      <c r="C286" s="2">
        <f t="shared" si="29"/>
        <v>-5.1999999999998714E-3</v>
      </c>
      <c r="D286" s="2">
        <f t="shared" si="30"/>
        <v>3.5855200000000003</v>
      </c>
      <c r="E286" s="2">
        <f t="shared" si="32"/>
        <v>3.5756699999999997</v>
      </c>
      <c r="F286" s="2">
        <f t="shared" si="33"/>
        <v>3.5634999999999999</v>
      </c>
      <c r="G286" s="2">
        <f t="shared" si="27"/>
        <v>3.5652179999999976</v>
      </c>
      <c r="H286" s="2">
        <f t="shared" si="31"/>
        <v>3.6169700000000011</v>
      </c>
      <c r="I286" s="2">
        <f t="array" ref="I286">SUMPRODUCT(B270:B289, (ROW(B270:B289)-ROW(B270)+1)) / (20*21/2)</f>
        <v>3.558778095238095</v>
      </c>
      <c r="J286" s="2">
        <f t="shared" si="34"/>
        <v>3.5671103695701749</v>
      </c>
      <c r="K286" s="2">
        <f t="shared" si="28"/>
        <v>3.5565344637062859</v>
      </c>
    </row>
    <row r="287" spans="1:11" ht="13.5" x14ac:dyDescent="0.25">
      <c r="A287" s="3">
        <v>42424</v>
      </c>
      <c r="B287" s="2">
        <v>3.5244</v>
      </c>
      <c r="C287" s="2">
        <f t="shared" si="29"/>
        <v>5.1999999999998714E-3</v>
      </c>
      <c r="D287" s="2">
        <f t="shared" si="30"/>
        <v>3.5647999999999995</v>
      </c>
      <c r="E287" s="2">
        <f t="shared" si="32"/>
        <v>3.5741199999999997</v>
      </c>
      <c r="F287" s="2">
        <f t="shared" si="33"/>
        <v>3.5647949999999993</v>
      </c>
      <c r="G287" s="2">
        <f t="shared" si="27"/>
        <v>3.566253999999998</v>
      </c>
      <c r="H287" s="2">
        <f t="shared" si="31"/>
        <v>3.6152465000000005</v>
      </c>
      <c r="I287" s="2">
        <f t="array" ref="I287">SUMPRODUCT(B271:B290, (ROW(B271:B290)-ROW(B271)+1)) / (20*21/2)</f>
        <v>3.5553995238095242</v>
      </c>
      <c r="J287" s="2">
        <f t="shared" si="34"/>
        <v>3.5630427153253965</v>
      </c>
      <c r="K287" s="2">
        <f t="shared" si="28"/>
        <v>3.5552742886589805</v>
      </c>
    </row>
    <row r="288" spans="1:11" ht="13.5" x14ac:dyDescent="0.25">
      <c r="A288" s="3">
        <v>42425</v>
      </c>
      <c r="B288" s="2">
        <v>3.5244</v>
      </c>
      <c r="C288" s="2">
        <f t="shared" si="29"/>
        <v>0</v>
      </c>
      <c r="D288" s="2">
        <f t="shared" si="30"/>
        <v>3.5440799999999997</v>
      </c>
      <c r="E288" s="2">
        <f t="shared" si="32"/>
        <v>3.5720499999999999</v>
      </c>
      <c r="F288" s="2">
        <f t="shared" si="33"/>
        <v>3.5624650000000004</v>
      </c>
      <c r="G288" s="2">
        <f t="shared" si="27"/>
        <v>3.5667719999999985</v>
      </c>
      <c r="H288" s="2">
        <f t="shared" si="31"/>
        <v>3.613573000000001</v>
      </c>
      <c r="I288" s="2">
        <f t="array" ref="I288">SUMPRODUCT(B272:B291, (ROW(B272:B291)-ROW(B272)+1)) / (20*21/2)</f>
        <v>3.5537438095238101</v>
      </c>
      <c r="J288" s="2">
        <f t="shared" si="34"/>
        <v>3.5593624567229778</v>
      </c>
      <c r="K288" s="2">
        <f t="shared" si="28"/>
        <v>3.5540635322409813</v>
      </c>
    </row>
    <row r="289" spans="1:11" ht="13.5" x14ac:dyDescent="0.25">
      <c r="A289" s="3">
        <v>42426</v>
      </c>
      <c r="B289" s="2">
        <v>3.5244</v>
      </c>
      <c r="C289" s="2">
        <f t="shared" si="29"/>
        <v>0</v>
      </c>
      <c r="D289" s="2">
        <f t="shared" si="30"/>
        <v>3.5233599999999994</v>
      </c>
      <c r="E289" s="2">
        <f t="shared" si="32"/>
        <v>3.5699799999999997</v>
      </c>
      <c r="F289" s="2">
        <f t="shared" si="33"/>
        <v>3.5598749999999995</v>
      </c>
      <c r="G289" s="2">
        <f t="shared" si="27"/>
        <v>3.5667719999999985</v>
      </c>
      <c r="H289" s="2">
        <f t="shared" si="31"/>
        <v>3.6118995000000007</v>
      </c>
      <c r="I289" s="2">
        <f t="array" ref="I289">SUMPRODUCT(B273:B292, (ROW(B273:B292)-ROW(B273)+1)) / (20*21/2)</f>
        <v>3.552137619047619</v>
      </c>
      <c r="J289" s="2">
        <f t="shared" si="34"/>
        <v>3.5560326989398372</v>
      </c>
      <c r="K289" s="2">
        <f t="shared" si="28"/>
        <v>3.5529002564668253</v>
      </c>
    </row>
    <row r="290" spans="1:11" ht="13.5" x14ac:dyDescent="0.25">
      <c r="A290" s="3">
        <v>42429</v>
      </c>
      <c r="B290" s="2">
        <v>3.5244</v>
      </c>
      <c r="C290" s="2">
        <f t="shared" si="29"/>
        <v>0</v>
      </c>
      <c r="D290" s="2">
        <f t="shared" si="30"/>
        <v>3.5233599999999994</v>
      </c>
      <c r="E290" s="2">
        <f t="shared" si="32"/>
        <v>3.5653199999999998</v>
      </c>
      <c r="F290" s="2">
        <f t="shared" si="33"/>
        <v>3.5572850000000003</v>
      </c>
      <c r="G290" s="2">
        <f t="shared" si="27"/>
        <v>3.5678079999999999</v>
      </c>
      <c r="H290" s="2">
        <f t="shared" si="31"/>
        <v>3.6102260000000013</v>
      </c>
      <c r="I290" s="2">
        <f t="array" ref="I290">SUMPRODUCT(B274:B293, (ROW(B274:B293)-ROW(B274)+1)) / (20*21/2)</f>
        <v>3.554038095238095</v>
      </c>
      <c r="J290" s="2">
        <f t="shared" si="34"/>
        <v>3.5530200609455669</v>
      </c>
      <c r="K290" s="2">
        <f t="shared" si="28"/>
        <v>3.5517825993504792</v>
      </c>
    </row>
    <row r="291" spans="1:11" ht="13.5" x14ac:dyDescent="0.25">
      <c r="A291" s="3">
        <v>42430</v>
      </c>
      <c r="B291" s="2">
        <v>3.5398999999999998</v>
      </c>
      <c r="C291" s="2">
        <f t="shared" si="29"/>
        <v>1.5499999999999847E-2</v>
      </c>
      <c r="D291" s="2">
        <f t="shared" si="30"/>
        <v>3.5274999999999999</v>
      </c>
      <c r="E291" s="2">
        <f t="shared" si="32"/>
        <v>3.5565100000000003</v>
      </c>
      <c r="F291" s="2">
        <f t="shared" si="33"/>
        <v>3.556765</v>
      </c>
      <c r="G291" s="2">
        <f t="shared" si="27"/>
        <v>3.5686360000000001</v>
      </c>
      <c r="H291" s="2">
        <f t="shared" si="31"/>
        <v>3.6086300000000007</v>
      </c>
      <c r="I291" s="2">
        <f t="array" ref="I291">SUMPRODUCT(B275:B294, (ROW(B275:B294)-ROW(B275)+1)) / (20*21/2)</f>
        <v>3.555815238095239</v>
      </c>
      <c r="J291" s="2">
        <f t="shared" si="34"/>
        <v>3.5517705313317034</v>
      </c>
      <c r="K291" s="2">
        <f t="shared" si="28"/>
        <v>3.5513166150622255</v>
      </c>
    </row>
    <row r="292" spans="1:11" ht="13.5" x14ac:dyDescent="0.25">
      <c r="A292" s="3">
        <v>42431</v>
      </c>
      <c r="B292" s="2">
        <v>3.5398999999999998</v>
      </c>
      <c r="C292" s="2">
        <f t="shared" si="29"/>
        <v>0</v>
      </c>
      <c r="D292" s="2">
        <f t="shared" si="30"/>
        <v>3.5305999999999997</v>
      </c>
      <c r="E292" s="2">
        <f t="shared" si="32"/>
        <v>3.5476999999999999</v>
      </c>
      <c r="F292" s="2">
        <f t="shared" si="33"/>
        <v>3.5562450000000005</v>
      </c>
      <c r="G292" s="2">
        <f t="shared" si="27"/>
        <v>3.5690499999999998</v>
      </c>
      <c r="H292" s="2">
        <f t="shared" si="31"/>
        <v>3.6069085000000007</v>
      </c>
      <c r="I292" s="2">
        <f t="array" ref="I292">SUMPRODUCT(B276:B295, (ROW(B276:B295)-ROW(B276)+1)) / (20*21/2)</f>
        <v>3.5476023809523816</v>
      </c>
      <c r="J292" s="2">
        <f t="shared" si="34"/>
        <v>3.5506400045382076</v>
      </c>
      <c r="K292" s="2">
        <f t="shared" si="28"/>
        <v>3.5508689046676287</v>
      </c>
    </row>
    <row r="293" spans="1:11" ht="13.5" x14ac:dyDescent="0.25">
      <c r="A293" s="3">
        <v>42432</v>
      </c>
      <c r="B293" s="2">
        <v>3.5762</v>
      </c>
      <c r="C293" s="2">
        <f t="shared" si="29"/>
        <v>3.6300000000000221E-2</v>
      </c>
      <c r="D293" s="2">
        <f t="shared" si="30"/>
        <v>3.5409599999999997</v>
      </c>
      <c r="E293" s="2">
        <f t="shared" si="32"/>
        <v>3.5425199999999997</v>
      </c>
      <c r="F293" s="2">
        <f t="shared" si="33"/>
        <v>3.5575400000000004</v>
      </c>
      <c r="G293" s="2">
        <f t="shared" si="27"/>
        <v>3.5700860000000008</v>
      </c>
      <c r="H293" s="2">
        <f t="shared" si="31"/>
        <v>3.6051925000000007</v>
      </c>
      <c r="I293" s="2">
        <f t="array" ref="I293">SUMPRODUCT(B277:B296, (ROW(B277:B296)-ROW(B277)+1)) / (20*21/2)</f>
        <v>3.5397347619047617</v>
      </c>
      <c r="J293" s="2">
        <f t="shared" si="34"/>
        <v>3.5530742898202829</v>
      </c>
      <c r="K293" s="2">
        <f t="shared" si="28"/>
        <v>3.5518622809551728</v>
      </c>
    </row>
    <row r="294" spans="1:11" ht="13.5" x14ac:dyDescent="0.25">
      <c r="A294" s="3">
        <v>42433</v>
      </c>
      <c r="B294" s="2">
        <v>3.5762</v>
      </c>
      <c r="C294" s="2">
        <f t="shared" si="29"/>
        <v>0</v>
      </c>
      <c r="D294" s="2">
        <f t="shared" si="30"/>
        <v>3.5513199999999996</v>
      </c>
      <c r="E294" s="2">
        <f t="shared" si="32"/>
        <v>3.5373399999999995</v>
      </c>
      <c r="F294" s="2">
        <f t="shared" si="33"/>
        <v>3.5588350000000006</v>
      </c>
      <c r="G294" s="2">
        <f t="shared" si="27"/>
        <v>3.5700860000000012</v>
      </c>
      <c r="H294" s="2">
        <f t="shared" si="31"/>
        <v>3.6035270000000001</v>
      </c>
      <c r="I294" s="2">
        <f t="array" ref="I294">SUMPRODUCT(B278:B297, (ROW(B278:B297)-ROW(B278)+1)) / (20*21/2)</f>
        <v>3.5371457142857143</v>
      </c>
      <c r="J294" s="2">
        <f t="shared" si="34"/>
        <v>3.5552767384088275</v>
      </c>
      <c r="K294" s="2">
        <f t="shared" si="28"/>
        <v>3.5528167013098719</v>
      </c>
    </row>
    <row r="295" spans="1:11" ht="13.5" x14ac:dyDescent="0.25">
      <c r="A295" s="3">
        <v>42436</v>
      </c>
      <c r="B295" s="2">
        <v>3.4725999999999999</v>
      </c>
      <c r="C295" s="2">
        <f t="shared" si="29"/>
        <v>-0.10360000000000014</v>
      </c>
      <c r="D295" s="2">
        <f t="shared" si="30"/>
        <v>3.5409599999999997</v>
      </c>
      <c r="E295" s="2">
        <f t="shared" si="32"/>
        <v>3.5321599999999997</v>
      </c>
      <c r="F295" s="2">
        <f t="shared" si="33"/>
        <v>3.5552100000000002</v>
      </c>
      <c r="G295" s="2">
        <f t="shared" si="27"/>
        <v>3.5669780000000002</v>
      </c>
      <c r="H295" s="2">
        <f t="shared" si="31"/>
        <v>3.6015445000000001</v>
      </c>
      <c r="I295" s="2">
        <f t="array" ref="I295">SUMPRODUCT(B279:B298, (ROW(B279:B298)-ROW(B279)+1)) / (20*21/2)</f>
        <v>3.5341352380952387</v>
      </c>
      <c r="J295" s="2">
        <f t="shared" si="34"/>
        <v>3.5474027633222724</v>
      </c>
      <c r="K295" s="2">
        <f t="shared" si="28"/>
        <v>3.5496709483173277</v>
      </c>
    </row>
    <row r="296" spans="1:11" ht="13.5" x14ac:dyDescent="0.25">
      <c r="A296" s="3">
        <v>42437</v>
      </c>
      <c r="B296" s="2">
        <v>3.4725999999999999</v>
      </c>
      <c r="C296" s="2">
        <f t="shared" si="29"/>
        <v>0</v>
      </c>
      <c r="D296" s="2">
        <f t="shared" si="30"/>
        <v>3.5274999999999999</v>
      </c>
      <c r="E296" s="2">
        <f t="shared" si="32"/>
        <v>3.5274999999999999</v>
      </c>
      <c r="F296" s="2">
        <f t="shared" si="33"/>
        <v>3.5515850000000002</v>
      </c>
      <c r="G296" s="2">
        <f t="shared" si="27"/>
        <v>3.5639720000000001</v>
      </c>
      <c r="H296" s="2">
        <f t="shared" si="31"/>
        <v>3.5995620000000006</v>
      </c>
      <c r="I296" s="2">
        <f t="array" ref="I296">SUMPRODUCT(B280:B299, (ROW(B280:B299)-ROW(B280)+1)) / (20*21/2)</f>
        <v>3.5312480952380958</v>
      </c>
      <c r="J296" s="2">
        <f t="shared" si="34"/>
        <v>3.5402786906249135</v>
      </c>
      <c r="K296" s="2">
        <f t="shared" si="28"/>
        <v>3.5466485581872362</v>
      </c>
    </row>
    <row r="297" spans="1:11" ht="13.5" x14ac:dyDescent="0.25">
      <c r="A297" s="3">
        <v>42438</v>
      </c>
      <c r="B297" s="2">
        <v>3.5244</v>
      </c>
      <c r="C297" s="2">
        <f t="shared" si="29"/>
        <v>5.1800000000000068E-2</v>
      </c>
      <c r="D297" s="2">
        <f t="shared" si="30"/>
        <v>3.5244</v>
      </c>
      <c r="E297" s="2">
        <f t="shared" si="32"/>
        <v>3.5274999999999999</v>
      </c>
      <c r="F297" s="2">
        <f t="shared" si="33"/>
        <v>3.5508100000000007</v>
      </c>
      <c r="G297" s="2">
        <f t="shared" si="27"/>
        <v>3.5619000000000018</v>
      </c>
      <c r="H297" s="2">
        <f t="shared" si="31"/>
        <v>3.5979390000000002</v>
      </c>
      <c r="I297" s="2">
        <f t="array" ref="I297">SUMPRODUCT(B281:B300, (ROW(B281:B300)-ROW(B281)+1)) / (20*21/2)</f>
        <v>3.5314461904761907</v>
      </c>
      <c r="J297" s="2">
        <f t="shared" si="34"/>
        <v>3.5387664343749217</v>
      </c>
      <c r="K297" s="2">
        <f t="shared" si="28"/>
        <v>3.5457760657093056</v>
      </c>
    </row>
    <row r="298" spans="1:11" ht="13.5" x14ac:dyDescent="0.25">
      <c r="A298" s="3">
        <v>42439</v>
      </c>
      <c r="B298" s="2">
        <v>3.5192000000000001</v>
      </c>
      <c r="C298" s="2">
        <f t="shared" si="29"/>
        <v>-5.1999999999998714E-3</v>
      </c>
      <c r="D298" s="2">
        <f t="shared" si="30"/>
        <v>3.5130000000000003</v>
      </c>
      <c r="E298" s="2">
        <f t="shared" si="32"/>
        <v>3.5269799999999996</v>
      </c>
      <c r="F298" s="2">
        <f t="shared" si="33"/>
        <v>3.5495150000000004</v>
      </c>
      <c r="G298" s="2">
        <f t="shared" si="27"/>
        <v>3.559724000000001</v>
      </c>
      <c r="H298" s="2">
        <f t="shared" si="31"/>
        <v>3.5965660000000002</v>
      </c>
      <c r="I298" s="2">
        <f t="array" ref="I298">SUMPRODUCT(B282:B301, (ROW(B282:B301)-ROW(B282)+1)) / (20*21/2)</f>
        <v>3.5317428571428571</v>
      </c>
      <c r="J298" s="2">
        <f t="shared" si="34"/>
        <v>3.5369029644344532</v>
      </c>
      <c r="K298" s="2">
        <f t="shared" si="28"/>
        <v>3.5447338670540391</v>
      </c>
    </row>
    <row r="299" spans="1:11" ht="13.5" x14ac:dyDescent="0.25">
      <c r="A299" s="3">
        <v>42440</v>
      </c>
      <c r="B299" s="2">
        <v>3.5192000000000001</v>
      </c>
      <c r="C299" s="2">
        <f t="shared" si="29"/>
        <v>0</v>
      </c>
      <c r="D299" s="2">
        <f t="shared" si="30"/>
        <v>3.5015999999999998</v>
      </c>
      <c r="E299" s="2">
        <f t="shared" si="32"/>
        <v>3.5264600000000002</v>
      </c>
      <c r="F299" s="2">
        <f t="shared" si="33"/>
        <v>3.5482199999999997</v>
      </c>
      <c r="G299" s="2">
        <f t="shared" si="27"/>
        <v>3.5575480000000015</v>
      </c>
      <c r="H299" s="2">
        <f t="shared" si="31"/>
        <v>3.5951929999999992</v>
      </c>
      <c r="I299" s="2">
        <f t="array" ref="I299">SUMPRODUCT(B283:B302, (ROW(B283:B302)-ROW(B283)+1)) / (20*21/2)</f>
        <v>3.5225333333333331</v>
      </c>
      <c r="J299" s="2">
        <f t="shared" si="34"/>
        <v>3.5352169678216483</v>
      </c>
      <c r="K299" s="2">
        <f t="shared" si="28"/>
        <v>3.5437325389342726</v>
      </c>
    </row>
    <row r="300" spans="1:11" ht="13.5" x14ac:dyDescent="0.25">
      <c r="A300" s="3">
        <v>42443</v>
      </c>
      <c r="B300" s="2">
        <v>3.5503</v>
      </c>
      <c r="C300" s="2">
        <f t="shared" si="29"/>
        <v>3.1099999999999905E-2</v>
      </c>
      <c r="D300" s="2">
        <f t="shared" si="30"/>
        <v>3.5171399999999999</v>
      </c>
      <c r="E300" s="2">
        <f t="shared" si="32"/>
        <v>3.5290500000000002</v>
      </c>
      <c r="F300" s="2">
        <f t="shared" si="33"/>
        <v>3.5471850000000003</v>
      </c>
      <c r="G300" s="2">
        <f t="shared" si="27"/>
        <v>3.5559940000000019</v>
      </c>
      <c r="H300" s="2">
        <f t="shared" si="31"/>
        <v>3.5938499999999993</v>
      </c>
      <c r="I300" s="2">
        <f t="array" ref="I300">SUMPRODUCT(B284:B303, (ROW(B284:B303)-ROW(B284)+1)) / (20*21/2)</f>
        <v>3.5211019047619057</v>
      </c>
      <c r="J300" s="2">
        <f t="shared" si="34"/>
        <v>3.5366534470767297</v>
      </c>
      <c r="K300" s="2">
        <f t="shared" si="28"/>
        <v>3.5439900864270464</v>
      </c>
    </row>
    <row r="301" spans="1:11" ht="13.5" x14ac:dyDescent="0.25">
      <c r="A301" s="3">
        <v>42444</v>
      </c>
      <c r="B301" s="2">
        <v>3.5503</v>
      </c>
      <c r="C301" s="2">
        <f t="shared" si="29"/>
        <v>0</v>
      </c>
      <c r="D301" s="2">
        <f t="shared" si="30"/>
        <v>3.53268</v>
      </c>
      <c r="E301" s="2">
        <f t="shared" si="32"/>
        <v>3.53009</v>
      </c>
      <c r="F301" s="2">
        <f t="shared" si="33"/>
        <v>3.5432999999999995</v>
      </c>
      <c r="G301" s="2">
        <f t="shared" si="27"/>
        <v>3.556616</v>
      </c>
      <c r="H301" s="2">
        <f t="shared" si="31"/>
        <v>3.5925069999999995</v>
      </c>
      <c r="I301" s="2">
        <f t="array" ref="I301">SUMPRODUCT(B285:B304, (ROW(B285:B304)-ROW(B285)+1)) / (20*21/2)</f>
        <v>3.5216742857142864</v>
      </c>
      <c r="J301" s="2">
        <f t="shared" si="34"/>
        <v>3.5379531187837081</v>
      </c>
      <c r="K301" s="2">
        <f t="shared" si="28"/>
        <v>3.5442375340181429</v>
      </c>
    </row>
    <row r="302" spans="1:11" ht="13.5" x14ac:dyDescent="0.25">
      <c r="A302" s="3">
        <v>42445</v>
      </c>
      <c r="B302" s="2">
        <v>3.4466000000000001</v>
      </c>
      <c r="C302" s="2">
        <f t="shared" si="29"/>
        <v>-0.1036999999999999</v>
      </c>
      <c r="D302" s="2">
        <f t="shared" si="30"/>
        <v>3.5171199999999998</v>
      </c>
      <c r="E302" s="2">
        <f t="shared" si="32"/>
        <v>3.5207600000000001</v>
      </c>
      <c r="F302" s="2">
        <f t="shared" si="33"/>
        <v>3.53423</v>
      </c>
      <c r="G302" s="2">
        <f t="shared" si="27"/>
        <v>3.5530899999999996</v>
      </c>
      <c r="H302" s="2">
        <f t="shared" si="31"/>
        <v>3.5910224999999993</v>
      </c>
      <c r="I302" s="2">
        <f t="array" ref="I302">SUMPRODUCT(B286:B305, (ROW(B286:B305)-ROW(B286)+1)) / (20*21/2)</f>
        <v>3.5217000000000001</v>
      </c>
      <c r="J302" s="2">
        <f t="shared" si="34"/>
        <v>3.5292528217566885</v>
      </c>
      <c r="K302" s="2">
        <f t="shared" si="28"/>
        <v>3.5404086111154709</v>
      </c>
    </row>
    <row r="303" spans="1:11" ht="13.5" x14ac:dyDescent="0.25">
      <c r="A303" s="3">
        <v>42446</v>
      </c>
      <c r="B303" s="2">
        <v>3.5192000000000001</v>
      </c>
      <c r="C303" s="2">
        <f t="shared" si="29"/>
        <v>7.2599999999999998E-2</v>
      </c>
      <c r="D303" s="2">
        <f t="shared" si="30"/>
        <v>3.5171199999999998</v>
      </c>
      <c r="E303" s="2">
        <f t="shared" si="32"/>
        <v>3.5150600000000005</v>
      </c>
      <c r="F303" s="2">
        <f t="shared" si="33"/>
        <v>3.5287899999999994</v>
      </c>
      <c r="G303" s="2">
        <f t="shared" si="27"/>
        <v>3.5509140000000001</v>
      </c>
      <c r="H303" s="2">
        <f t="shared" si="31"/>
        <v>3.5899259999999993</v>
      </c>
      <c r="I303" s="2">
        <f t="array" ref="I303">SUMPRODUCT(B287:B306, (ROW(B287:B306)-ROW(B287)+1)) / (20*21/2)</f>
        <v>3.521230476190476</v>
      </c>
      <c r="J303" s="2">
        <f t="shared" si="34"/>
        <v>3.5282954101608133</v>
      </c>
      <c r="K303" s="2">
        <f t="shared" si="28"/>
        <v>3.539576900875649</v>
      </c>
    </row>
    <row r="304" spans="1:11" ht="13.5" x14ac:dyDescent="0.25">
      <c r="A304" s="3">
        <v>42447</v>
      </c>
      <c r="B304" s="2">
        <v>3.5348000000000002</v>
      </c>
      <c r="C304" s="2">
        <f t="shared" si="29"/>
        <v>1.5600000000000058E-2</v>
      </c>
      <c r="D304" s="2">
        <f t="shared" si="30"/>
        <v>3.5202399999999998</v>
      </c>
      <c r="E304" s="2">
        <f t="shared" si="32"/>
        <v>3.51092</v>
      </c>
      <c r="F304" s="2">
        <f t="shared" si="33"/>
        <v>3.5241299999999995</v>
      </c>
      <c r="G304" s="2">
        <f t="shared" si="27"/>
        <v>3.5490500000000003</v>
      </c>
      <c r="H304" s="2">
        <f t="shared" si="31"/>
        <v>3.588932499999999</v>
      </c>
      <c r="I304" s="2">
        <f t="array" ref="I304">SUMPRODUCT(B288:B307, (ROW(B288:B307)-ROW(B288)+1)) / (20*21/2)</f>
        <v>3.5207609523809533</v>
      </c>
      <c r="J304" s="2">
        <f t="shared" si="34"/>
        <v>3.5289148949074027</v>
      </c>
      <c r="K304" s="2">
        <f t="shared" si="28"/>
        <v>3.5393895714295454</v>
      </c>
    </row>
    <row r="305" spans="1:11" ht="13.5" x14ac:dyDescent="0.25">
      <c r="A305" s="3">
        <v>42450</v>
      </c>
      <c r="B305" s="2">
        <v>3.5244</v>
      </c>
      <c r="C305" s="2">
        <f t="shared" si="29"/>
        <v>-1.0400000000000187E-2</v>
      </c>
      <c r="D305" s="2">
        <f t="shared" si="30"/>
        <v>3.5150599999999996</v>
      </c>
      <c r="E305" s="2">
        <f t="shared" si="32"/>
        <v>3.5161000000000002</v>
      </c>
      <c r="F305" s="2">
        <f t="shared" si="33"/>
        <v>3.5241299999999995</v>
      </c>
      <c r="G305" s="2">
        <f t="shared" si="27"/>
        <v>3.5469780000000002</v>
      </c>
      <c r="H305" s="2">
        <f t="shared" si="31"/>
        <v>3.5878869999999989</v>
      </c>
      <c r="I305" s="2">
        <f t="array" ref="I305">SUMPRODUCT(B289:B308, (ROW(B289:B308)-ROW(B289)+1)) / (20*21/2)</f>
        <v>3.5203161904761902</v>
      </c>
      <c r="J305" s="2">
        <f t="shared" si="34"/>
        <v>3.5284849049162217</v>
      </c>
      <c r="K305" s="2">
        <f t="shared" si="28"/>
        <v>3.5388017450989748</v>
      </c>
    </row>
    <row r="306" spans="1:11" ht="13.5" x14ac:dyDescent="0.25">
      <c r="A306" s="3">
        <v>42451</v>
      </c>
      <c r="B306" s="2">
        <v>3.5192000000000001</v>
      </c>
      <c r="C306" s="2">
        <f t="shared" si="29"/>
        <v>-5.1999999999998714E-3</v>
      </c>
      <c r="D306" s="2">
        <f t="shared" si="30"/>
        <v>3.5088400000000002</v>
      </c>
      <c r="E306" s="2">
        <f t="shared" si="32"/>
        <v>3.5207600000000001</v>
      </c>
      <c r="F306" s="2">
        <f t="shared" si="33"/>
        <v>3.5241299999999987</v>
      </c>
      <c r="G306" s="2">
        <f t="shared" ref="G306:G369" si="35">AVERAGE(B257:B306)</f>
        <v>3.5449040000000003</v>
      </c>
      <c r="H306" s="2">
        <f t="shared" si="31"/>
        <v>3.5868909999999987</v>
      </c>
      <c r="I306" s="2">
        <f t="array" ref="I306">SUMPRODUCT(B290:B309, (ROW(B290:B309)-ROW(B290)+1)) / (20*21/2)</f>
        <v>3.5203914285714291</v>
      </c>
      <c r="J306" s="2">
        <f t="shared" si="34"/>
        <v>3.5276006282575341</v>
      </c>
      <c r="K306" s="2">
        <f t="shared" si="28"/>
        <v>3.538033049212741</v>
      </c>
    </row>
    <row r="307" spans="1:11" ht="13.5" x14ac:dyDescent="0.25">
      <c r="A307" s="3">
        <v>42452</v>
      </c>
      <c r="B307" s="2">
        <v>3.5192000000000001</v>
      </c>
      <c r="C307" s="2">
        <f t="shared" si="29"/>
        <v>0</v>
      </c>
      <c r="D307" s="2">
        <f t="shared" si="30"/>
        <v>3.5233600000000003</v>
      </c>
      <c r="E307" s="2">
        <f t="shared" si="32"/>
        <v>3.5202400000000003</v>
      </c>
      <c r="F307" s="2">
        <f t="shared" si="33"/>
        <v>3.5238699999999996</v>
      </c>
      <c r="G307" s="2">
        <f t="shared" si="35"/>
        <v>3.5428300000000004</v>
      </c>
      <c r="H307" s="2">
        <f t="shared" si="31"/>
        <v>3.5858949999999989</v>
      </c>
      <c r="I307" s="2">
        <f t="array" ref="I307">SUMPRODUCT(B291:B310, (ROW(B291:B310)-ROW(B291)+1)) / (20*21/2)</f>
        <v>3.519971428571429</v>
      </c>
      <c r="J307" s="2">
        <f t="shared" si="34"/>
        <v>3.5268005684234831</v>
      </c>
      <c r="K307" s="2">
        <f t="shared" ref="K307:K370" si="36">$K$4*B307+(1-$K$4)*K306</f>
        <v>3.537294498263222</v>
      </c>
    </row>
    <row r="308" spans="1:11" ht="13.5" x14ac:dyDescent="0.25">
      <c r="A308" s="3">
        <v>42453</v>
      </c>
      <c r="B308" s="2">
        <v>3.5192000000000001</v>
      </c>
      <c r="C308" s="2">
        <f t="shared" si="29"/>
        <v>0</v>
      </c>
      <c r="D308" s="2">
        <f t="shared" si="30"/>
        <v>3.5233600000000003</v>
      </c>
      <c r="E308" s="2">
        <f t="shared" si="32"/>
        <v>3.5202400000000003</v>
      </c>
      <c r="F308" s="2">
        <f t="shared" si="33"/>
        <v>3.5236099999999992</v>
      </c>
      <c r="G308" s="2">
        <f t="shared" si="35"/>
        <v>3.5411720000000004</v>
      </c>
      <c r="H308" s="2">
        <f t="shared" si="31"/>
        <v>3.5848989999999987</v>
      </c>
      <c r="I308" s="2">
        <f t="array" ref="I308">SUMPRODUCT(B292:B311, (ROW(B292:B311)-ROW(B292)+1)) / (20*21/2)</f>
        <v>3.5195761904761911</v>
      </c>
      <c r="J308" s="2">
        <f t="shared" si="34"/>
        <v>3.5260767047641037</v>
      </c>
      <c r="K308" s="2">
        <f t="shared" si="36"/>
        <v>3.5365849100960371</v>
      </c>
    </row>
    <row r="309" spans="1:11" ht="13.5" x14ac:dyDescent="0.25">
      <c r="A309" s="3">
        <v>42454</v>
      </c>
      <c r="B309" s="2">
        <v>3.5244</v>
      </c>
      <c r="C309" s="2">
        <f t="shared" si="29"/>
        <v>5.1999999999998714E-3</v>
      </c>
      <c r="D309" s="2">
        <f t="shared" si="30"/>
        <v>3.52128</v>
      </c>
      <c r="E309" s="2">
        <f t="shared" si="32"/>
        <v>3.5207600000000001</v>
      </c>
      <c r="F309" s="2">
        <f t="shared" si="33"/>
        <v>3.5236100000000001</v>
      </c>
      <c r="G309" s="2">
        <f t="shared" si="35"/>
        <v>3.5394100000000015</v>
      </c>
      <c r="H309" s="2">
        <f t="shared" si="31"/>
        <v>3.583928999999999</v>
      </c>
      <c r="I309" s="2">
        <f t="array" ref="I309">SUMPRODUCT(B293:B312, (ROW(B293:B312)-ROW(B293)+1)) / (20*21/2)</f>
        <v>3.5197747619047624</v>
      </c>
      <c r="J309" s="2">
        <f t="shared" si="34"/>
        <v>3.5259170185960937</v>
      </c>
      <c r="K309" s="2">
        <f t="shared" si="36"/>
        <v>3.536107070484428</v>
      </c>
    </row>
    <row r="310" spans="1:11" ht="13.5" x14ac:dyDescent="0.25">
      <c r="A310" s="3">
        <v>42457</v>
      </c>
      <c r="B310" s="2">
        <v>3.5192000000000001</v>
      </c>
      <c r="C310" s="2">
        <f t="shared" si="29"/>
        <v>-5.1999999999998714E-3</v>
      </c>
      <c r="D310" s="2">
        <f t="shared" si="30"/>
        <v>3.5202400000000003</v>
      </c>
      <c r="E310" s="2">
        <f t="shared" si="32"/>
        <v>3.5176500000000006</v>
      </c>
      <c r="F310" s="2">
        <f t="shared" si="33"/>
        <v>3.5233499999999998</v>
      </c>
      <c r="G310" s="2">
        <f t="shared" si="35"/>
        <v>3.5393060000000016</v>
      </c>
      <c r="H310" s="2">
        <f t="shared" si="31"/>
        <v>3.5829329999999988</v>
      </c>
      <c r="I310" s="2">
        <f t="array" ref="I310">SUMPRODUCT(B294:B313, (ROW(B294:B313)-ROW(B294)+1)) / (20*21/2)</f>
        <v>3.5220185714285717</v>
      </c>
      <c r="J310" s="2">
        <f t="shared" si="34"/>
        <v>3.5252773025393229</v>
      </c>
      <c r="K310" s="2">
        <f t="shared" si="36"/>
        <v>3.53544404811249</v>
      </c>
    </row>
    <row r="311" spans="1:11" ht="13.5" x14ac:dyDescent="0.25">
      <c r="A311" s="3">
        <v>42458</v>
      </c>
      <c r="B311" s="2">
        <v>3.5192000000000001</v>
      </c>
      <c r="C311" s="2">
        <f t="shared" si="29"/>
        <v>0</v>
      </c>
      <c r="D311" s="2">
        <f t="shared" si="30"/>
        <v>3.5202399999999998</v>
      </c>
      <c r="E311" s="2">
        <f t="shared" si="32"/>
        <v>3.5145400000000002</v>
      </c>
      <c r="F311" s="2">
        <f t="shared" si="33"/>
        <v>3.5223149999999999</v>
      </c>
      <c r="G311" s="2">
        <f t="shared" si="35"/>
        <v>3.5395140000000014</v>
      </c>
      <c r="H311" s="2">
        <f t="shared" si="31"/>
        <v>3.5824394999999987</v>
      </c>
      <c r="I311" s="2">
        <f t="array" ref="I311">SUMPRODUCT(B295:B314, (ROW(B295:B314)-ROW(B295)+1)) / (20*21/2)</f>
        <v>3.5293438095238097</v>
      </c>
      <c r="J311" s="2">
        <f t="shared" si="34"/>
        <v>3.5246985118212923</v>
      </c>
      <c r="K311" s="2">
        <f t="shared" si="36"/>
        <v>3.5348070266178828</v>
      </c>
    </row>
    <row r="312" spans="1:11" ht="13.5" x14ac:dyDescent="0.25">
      <c r="A312" s="3">
        <v>42459</v>
      </c>
      <c r="B312" s="2">
        <v>3.5244</v>
      </c>
      <c r="C312" s="2">
        <f t="shared" si="29"/>
        <v>5.1999999999998714E-3</v>
      </c>
      <c r="D312" s="2">
        <f t="shared" si="30"/>
        <v>3.52128</v>
      </c>
      <c r="E312" s="2">
        <f t="shared" si="32"/>
        <v>3.5223200000000006</v>
      </c>
      <c r="F312" s="2">
        <f t="shared" si="33"/>
        <v>3.5215399999999994</v>
      </c>
      <c r="G312" s="2">
        <f t="shared" si="35"/>
        <v>3.5395140000000014</v>
      </c>
      <c r="H312" s="2">
        <f t="shared" si="31"/>
        <v>3.581469499999999</v>
      </c>
      <c r="I312" s="2">
        <f t="array" ref="I312">SUMPRODUCT(B296:B315, (ROW(B296:B315)-ROW(B296)+1)) / (20*21/2)</f>
        <v>3.5365704761904757</v>
      </c>
      <c r="J312" s="2">
        <f t="shared" si="34"/>
        <v>3.5246700821240267</v>
      </c>
      <c r="K312" s="2">
        <f t="shared" si="36"/>
        <v>3.5343989079269855</v>
      </c>
    </row>
    <row r="313" spans="1:11" ht="13.5" x14ac:dyDescent="0.25">
      <c r="A313" s="3">
        <v>42460</v>
      </c>
      <c r="B313" s="2">
        <v>3.5451000000000001</v>
      </c>
      <c r="C313" s="2">
        <f t="shared" si="29"/>
        <v>2.0700000000000163E-2</v>
      </c>
      <c r="D313" s="2">
        <f t="shared" si="30"/>
        <v>3.5264600000000002</v>
      </c>
      <c r="E313" s="2">
        <f t="shared" si="32"/>
        <v>3.5249100000000007</v>
      </c>
      <c r="F313" s="2">
        <f t="shared" si="33"/>
        <v>3.5199849999999997</v>
      </c>
      <c r="G313" s="2">
        <f t="shared" si="35"/>
        <v>3.5395140000000014</v>
      </c>
      <c r="H313" s="2">
        <f t="shared" si="31"/>
        <v>3.5806029999999982</v>
      </c>
      <c r="I313" s="2">
        <f t="array" ref="I313">SUMPRODUCT(B297:B316, (ROW(B297:B316)-ROW(B297)+1)) / (20*21/2)</f>
        <v>3.5432052380952377</v>
      </c>
      <c r="J313" s="2">
        <f t="shared" si="34"/>
        <v>3.5266157885884053</v>
      </c>
      <c r="K313" s="2">
        <f t="shared" si="36"/>
        <v>3.5348185585965153</v>
      </c>
    </row>
    <row r="314" spans="1:11" ht="13.5" x14ac:dyDescent="0.25">
      <c r="A314" s="3">
        <v>42461</v>
      </c>
      <c r="B314" s="2">
        <v>3.5969000000000002</v>
      </c>
      <c r="C314" s="2">
        <f t="shared" si="29"/>
        <v>5.1800000000000068E-2</v>
      </c>
      <c r="D314" s="2">
        <f t="shared" si="30"/>
        <v>3.5409599999999997</v>
      </c>
      <c r="E314" s="2">
        <f t="shared" si="32"/>
        <v>3.5311200000000005</v>
      </c>
      <c r="F314" s="2">
        <f t="shared" si="33"/>
        <v>3.52102</v>
      </c>
      <c r="G314" s="2">
        <f t="shared" si="35"/>
        <v>3.5405500000000005</v>
      </c>
      <c r="H314" s="2">
        <f t="shared" si="31"/>
        <v>3.5799954999999981</v>
      </c>
      <c r="I314" s="2">
        <f t="array" ref="I314">SUMPRODUCT(B298:B317, (ROW(B298:B317)-ROW(B298)+1)) / (20*21/2)</f>
        <v>3.5423433333333336</v>
      </c>
      <c r="J314" s="2">
        <f t="shared" si="34"/>
        <v>3.5333095230085574</v>
      </c>
      <c r="K314" s="2">
        <f t="shared" si="36"/>
        <v>3.5372531249260639</v>
      </c>
    </row>
    <row r="315" spans="1:11" ht="13.5" x14ac:dyDescent="0.25">
      <c r="A315" s="3">
        <v>42464</v>
      </c>
      <c r="B315" s="2">
        <v>3.5969000000000002</v>
      </c>
      <c r="C315" s="2">
        <f t="shared" si="29"/>
        <v>0</v>
      </c>
      <c r="D315" s="2">
        <f t="shared" si="30"/>
        <v>3.5564999999999998</v>
      </c>
      <c r="E315" s="2">
        <f t="shared" si="32"/>
        <v>3.5383700000000005</v>
      </c>
      <c r="F315" s="2">
        <f t="shared" si="33"/>
        <v>3.5272349999999997</v>
      </c>
      <c r="G315" s="2">
        <f t="shared" si="35"/>
        <v>3.5423120000000017</v>
      </c>
      <c r="H315" s="2">
        <f t="shared" si="31"/>
        <v>3.5789329999999988</v>
      </c>
      <c r="I315" s="2">
        <f t="array" ref="I315">SUMPRODUCT(B299:B318, (ROW(B299:B318)-ROW(B299)+1)) / (20*21/2)</f>
        <v>3.5414814285714287</v>
      </c>
      <c r="J315" s="2">
        <f t="shared" si="34"/>
        <v>3.5393657589125045</v>
      </c>
      <c r="K315" s="2">
        <f t="shared" si="36"/>
        <v>3.5395922180662183</v>
      </c>
    </row>
    <row r="316" spans="1:11" ht="13.5" x14ac:dyDescent="0.25">
      <c r="A316" s="3">
        <v>42465</v>
      </c>
      <c r="B316" s="2">
        <v>3.5969000000000002</v>
      </c>
      <c r="C316" s="2">
        <f t="shared" si="29"/>
        <v>0</v>
      </c>
      <c r="D316" s="2">
        <f t="shared" si="30"/>
        <v>3.5720399999999999</v>
      </c>
      <c r="E316" s="2">
        <f t="shared" si="32"/>
        <v>3.5461400000000003</v>
      </c>
      <c r="F316" s="2">
        <f t="shared" si="33"/>
        <v>3.5334499999999998</v>
      </c>
      <c r="G316" s="2">
        <f t="shared" si="35"/>
        <v>3.544280000000001</v>
      </c>
      <c r="H316" s="2">
        <f t="shared" si="31"/>
        <v>3.5777664999999996</v>
      </c>
      <c r="I316" s="2">
        <f t="array" ref="I316">SUMPRODUCT(B300:B319, (ROW(B300:B319)-ROW(B300)+1)) / (20*21/2)</f>
        <v>3.5470138095238104</v>
      </c>
      <c r="J316" s="2">
        <f t="shared" si="34"/>
        <v>3.5448452104446471</v>
      </c>
      <c r="K316" s="2">
        <f t="shared" si="36"/>
        <v>3.5418395820636217</v>
      </c>
    </row>
    <row r="317" spans="1:11" ht="13.5" x14ac:dyDescent="0.25">
      <c r="A317" s="3">
        <v>42466</v>
      </c>
      <c r="B317" s="2">
        <v>3.5244</v>
      </c>
      <c r="C317" s="2">
        <f t="shared" si="29"/>
        <v>-7.2500000000000231E-2</v>
      </c>
      <c r="D317" s="2">
        <f t="shared" si="30"/>
        <v>3.5720399999999999</v>
      </c>
      <c r="E317" s="2">
        <f t="shared" si="32"/>
        <v>3.5466600000000006</v>
      </c>
      <c r="F317" s="2">
        <f t="shared" si="33"/>
        <v>3.5334499999999998</v>
      </c>
      <c r="G317" s="2">
        <f t="shared" si="35"/>
        <v>3.5447980000000019</v>
      </c>
      <c r="H317" s="2">
        <f t="shared" si="31"/>
        <v>3.5762374999999991</v>
      </c>
      <c r="I317" s="2">
        <f t="array" ref="I317">SUMPRODUCT(B301:B320, (ROW(B301:B320)-ROW(B301)+1)) / (20*21/2)</f>
        <v>3.5522004761904764</v>
      </c>
      <c r="J317" s="2">
        <f t="shared" si="34"/>
        <v>3.5428980475451568</v>
      </c>
      <c r="K317" s="2">
        <f t="shared" si="36"/>
        <v>3.5411556768846562</v>
      </c>
    </row>
    <row r="318" spans="1:11" ht="13.5" x14ac:dyDescent="0.25">
      <c r="A318" s="3">
        <v>42467</v>
      </c>
      <c r="B318" s="2">
        <v>3.5244</v>
      </c>
      <c r="C318" s="2">
        <f t="shared" si="29"/>
        <v>0</v>
      </c>
      <c r="D318" s="2">
        <f t="shared" si="30"/>
        <v>3.5679000000000003</v>
      </c>
      <c r="E318" s="2">
        <f t="shared" si="32"/>
        <v>3.54718</v>
      </c>
      <c r="F318" s="2">
        <f t="shared" si="33"/>
        <v>3.5337100000000001</v>
      </c>
      <c r="G318" s="2">
        <f t="shared" si="35"/>
        <v>3.5438660000000026</v>
      </c>
      <c r="H318" s="2">
        <f t="shared" si="31"/>
        <v>3.5748124999999997</v>
      </c>
      <c r="I318" s="2">
        <f t="array" ref="I318">SUMPRODUCT(B302:B321, (ROW(B302:B321)-ROW(B302)+1)) / (20*21/2)</f>
        <v>3.5571895238095235</v>
      </c>
      <c r="J318" s="2">
        <f t="shared" si="34"/>
        <v>3.5411363287313322</v>
      </c>
      <c r="K318" s="2">
        <f t="shared" si="36"/>
        <v>3.5404985915166303</v>
      </c>
    </row>
    <row r="319" spans="1:11" ht="13.5" x14ac:dyDescent="0.25">
      <c r="A319" s="3">
        <v>42468</v>
      </c>
      <c r="B319" s="2">
        <v>3.5918000000000001</v>
      </c>
      <c r="C319" s="2">
        <f t="shared" si="29"/>
        <v>6.7400000000000126E-2</v>
      </c>
      <c r="D319" s="2">
        <f t="shared" si="30"/>
        <v>3.5668799999999998</v>
      </c>
      <c r="E319" s="2">
        <f t="shared" si="32"/>
        <v>3.5539200000000002</v>
      </c>
      <c r="F319" s="2">
        <f t="shared" si="33"/>
        <v>3.5373399999999995</v>
      </c>
      <c r="G319" s="2">
        <f t="shared" si="35"/>
        <v>3.5441780000000023</v>
      </c>
      <c r="H319" s="2">
        <f t="shared" si="31"/>
        <v>3.5737245000000009</v>
      </c>
      <c r="I319" s="2">
        <f t="array" ref="I319">SUMPRODUCT(B303:B322, (ROW(B303:B322)-ROW(B303)+1)) / (20*21/2)</f>
        <v>3.555561904761904</v>
      </c>
      <c r="J319" s="2">
        <f t="shared" si="34"/>
        <v>3.5459614402807289</v>
      </c>
      <c r="K319" s="2">
        <f t="shared" si="36"/>
        <v>3.5425104114571546</v>
      </c>
    </row>
    <row r="320" spans="1:11" ht="13.5" x14ac:dyDescent="0.25">
      <c r="A320" s="3">
        <v>42471</v>
      </c>
      <c r="B320" s="2">
        <v>3.5918000000000001</v>
      </c>
      <c r="C320" s="2">
        <f t="shared" si="29"/>
        <v>0</v>
      </c>
      <c r="D320" s="2">
        <f t="shared" si="30"/>
        <v>3.5658599999999998</v>
      </c>
      <c r="E320" s="2">
        <f t="shared" si="32"/>
        <v>3.5611800000000002</v>
      </c>
      <c r="F320" s="2">
        <f t="shared" si="33"/>
        <v>3.5394150000000004</v>
      </c>
      <c r="G320" s="2">
        <f t="shared" si="35"/>
        <v>3.5444900000000019</v>
      </c>
      <c r="H320" s="2">
        <f t="shared" si="31"/>
        <v>3.572766000000001</v>
      </c>
      <c r="I320" s="2">
        <f t="array" ref="I320">SUMPRODUCT(B304:B323, (ROW(B304:B323)-ROW(B304)+1)) / (20*21/2)</f>
        <v>3.5599828571428578</v>
      </c>
      <c r="J320" s="2">
        <f t="shared" si="34"/>
        <v>3.55032701739685</v>
      </c>
      <c r="K320" s="2">
        <f t="shared" si="36"/>
        <v>3.5444433364980505</v>
      </c>
    </row>
    <row r="321" spans="1:11" ht="13.5" x14ac:dyDescent="0.25">
      <c r="A321" s="3">
        <v>42472</v>
      </c>
      <c r="B321" s="2">
        <v>3.5918000000000001</v>
      </c>
      <c r="C321" s="2">
        <f t="shared" si="29"/>
        <v>0</v>
      </c>
      <c r="D321" s="2">
        <f t="shared" si="30"/>
        <v>3.5648399999999993</v>
      </c>
      <c r="E321" s="2">
        <f t="shared" si="32"/>
        <v>3.5684399999999998</v>
      </c>
      <c r="F321" s="2">
        <f t="shared" si="33"/>
        <v>3.5414900000000005</v>
      </c>
      <c r="G321" s="2">
        <f t="shared" si="35"/>
        <v>3.545320000000002</v>
      </c>
      <c r="H321" s="2">
        <f t="shared" si="31"/>
        <v>3.5718075000000011</v>
      </c>
      <c r="I321" s="2">
        <f t="array" ref="I321">SUMPRODUCT(B305:B324, (ROW(B305:B324)-ROW(B305)+1)) / (20*21/2)</f>
        <v>3.5640580952380954</v>
      </c>
      <c r="J321" s="2">
        <f t="shared" si="34"/>
        <v>3.5542768252638166</v>
      </c>
      <c r="K321" s="2">
        <f t="shared" si="36"/>
        <v>3.5463004605569508</v>
      </c>
    </row>
    <row r="322" spans="1:11" ht="13.5" x14ac:dyDescent="0.25">
      <c r="A322" s="3">
        <v>42473</v>
      </c>
      <c r="B322" s="2">
        <v>3.5244</v>
      </c>
      <c r="C322" s="2">
        <f t="shared" si="29"/>
        <v>-6.7400000000000126E-2</v>
      </c>
      <c r="D322" s="2">
        <f t="shared" si="30"/>
        <v>3.5648400000000002</v>
      </c>
      <c r="E322" s="2">
        <f t="shared" si="32"/>
        <v>3.5684399999999998</v>
      </c>
      <c r="F322" s="2">
        <f t="shared" si="33"/>
        <v>3.5453800000000002</v>
      </c>
      <c r="G322" s="2">
        <f t="shared" si="35"/>
        <v>3.5448020000000007</v>
      </c>
      <c r="H322" s="2">
        <f t="shared" si="31"/>
        <v>3.5703825000000005</v>
      </c>
      <c r="I322" s="2">
        <f t="array" ref="I322">SUMPRODUCT(B306:B325, (ROW(B306:B325)-ROW(B306)+1)) / (20*21/2)</f>
        <v>3.5614428571428562</v>
      </c>
      <c r="J322" s="2">
        <f t="shared" si="34"/>
        <v>3.5514314133339293</v>
      </c>
      <c r="K322" s="2">
        <f t="shared" si="36"/>
        <v>3.5454416189664824</v>
      </c>
    </row>
    <row r="323" spans="1:11" ht="13.5" x14ac:dyDescent="0.25">
      <c r="A323" s="3">
        <v>42474</v>
      </c>
      <c r="B323" s="2">
        <v>3.5918000000000001</v>
      </c>
      <c r="C323" s="2">
        <f t="shared" si="29"/>
        <v>6.7400000000000126E-2</v>
      </c>
      <c r="D323" s="2">
        <f t="shared" si="30"/>
        <v>3.5783200000000002</v>
      </c>
      <c r="E323" s="2">
        <f t="shared" si="32"/>
        <v>3.5731099999999998</v>
      </c>
      <c r="F323" s="2">
        <f t="shared" si="33"/>
        <v>3.54901</v>
      </c>
      <c r="G323" s="2">
        <f t="shared" si="35"/>
        <v>3.5456320000000012</v>
      </c>
      <c r="H323" s="2">
        <f t="shared" si="31"/>
        <v>3.5695535000000014</v>
      </c>
      <c r="I323" s="2">
        <f t="array" ref="I323">SUMPRODUCT(B307:B326, (ROW(B307:B326)-ROW(B307)+1)) / (20*21/2)</f>
        <v>3.5652466666666669</v>
      </c>
      <c r="J323" s="2">
        <f t="shared" si="34"/>
        <v>3.55527604063546</v>
      </c>
      <c r="K323" s="2">
        <f t="shared" si="36"/>
        <v>3.547259594693287</v>
      </c>
    </row>
    <row r="324" spans="1:11" ht="13.5" x14ac:dyDescent="0.25">
      <c r="A324" s="3">
        <v>42475</v>
      </c>
      <c r="B324" s="2">
        <v>3.5918000000000001</v>
      </c>
      <c r="C324" s="2">
        <f t="shared" ref="C324:C387" si="37">B324-B323</f>
        <v>0</v>
      </c>
      <c r="D324" s="2">
        <f t="shared" si="30"/>
        <v>3.5783200000000002</v>
      </c>
      <c r="E324" s="2">
        <f t="shared" si="32"/>
        <v>3.5726</v>
      </c>
      <c r="F324" s="2">
        <f t="shared" si="33"/>
        <v>3.5518600000000005</v>
      </c>
      <c r="G324" s="2">
        <f t="shared" si="35"/>
        <v>3.5464620000000013</v>
      </c>
      <c r="H324" s="2">
        <f t="shared" si="31"/>
        <v>3.568854</v>
      </c>
      <c r="I324" s="2">
        <f t="array" ref="I324">SUMPRODUCT(B308:B327, (ROW(B308:B327)-ROW(B308)+1)) / (20*21/2)</f>
        <v>3.567219047619048</v>
      </c>
      <c r="J324" s="2">
        <f t="shared" si="34"/>
        <v>3.5587545129558924</v>
      </c>
      <c r="K324" s="2">
        <f t="shared" si="36"/>
        <v>3.5490062772543345</v>
      </c>
    </row>
    <row r="325" spans="1:11" ht="13.5" x14ac:dyDescent="0.25">
      <c r="A325" s="3">
        <v>42478</v>
      </c>
      <c r="B325" s="2">
        <v>3.5244</v>
      </c>
      <c r="C325" s="2">
        <f t="shared" si="37"/>
        <v>-6.7400000000000126E-2</v>
      </c>
      <c r="D325" s="2">
        <f t="shared" si="30"/>
        <v>3.5648400000000002</v>
      </c>
      <c r="E325" s="2">
        <f t="shared" si="32"/>
        <v>3.56535</v>
      </c>
      <c r="F325" s="2">
        <f t="shared" si="33"/>
        <v>3.55186</v>
      </c>
      <c r="G325" s="2">
        <f t="shared" si="35"/>
        <v>3.5460480000000008</v>
      </c>
      <c r="H325" s="2">
        <f t="shared" si="31"/>
        <v>3.5678435000000013</v>
      </c>
      <c r="I325" s="2">
        <f t="array" ref="I325">SUMPRODUCT(B309:B328, (ROW(B309:B328)-ROW(B309)+1)) / (20*21/2)</f>
        <v>3.5699104761904765</v>
      </c>
      <c r="J325" s="2">
        <f t="shared" si="34"/>
        <v>3.5554826545791407</v>
      </c>
      <c r="K325" s="2">
        <f t="shared" si="36"/>
        <v>3.548041325205145</v>
      </c>
    </row>
    <row r="326" spans="1:11" ht="13.5" x14ac:dyDescent="0.25">
      <c r="A326" s="3">
        <v>42479</v>
      </c>
      <c r="B326" s="2">
        <v>3.5918000000000001</v>
      </c>
      <c r="C326" s="2">
        <f t="shared" si="37"/>
        <v>6.7400000000000126E-2</v>
      </c>
      <c r="D326" s="2">
        <f t="shared" ref="D326:D389" si="38">AVERAGE(B322:B326)</f>
        <v>3.5648400000000002</v>
      </c>
      <c r="E326" s="2">
        <f t="shared" si="32"/>
        <v>3.5648399999999993</v>
      </c>
      <c r="F326" s="2">
        <f t="shared" si="33"/>
        <v>3.5554900000000003</v>
      </c>
      <c r="G326" s="2">
        <f t="shared" si="35"/>
        <v>3.5469820000000012</v>
      </c>
      <c r="H326" s="2">
        <f t="shared" si="31"/>
        <v>3.5671700000000017</v>
      </c>
      <c r="I326" s="2">
        <f t="array" ref="I326">SUMPRODUCT(B310:B329, (ROW(B310:B329)-ROW(B310)+1)) / (20*21/2)</f>
        <v>3.5722809523809524</v>
      </c>
      <c r="J326" s="2">
        <f t="shared" si="34"/>
        <v>3.5589414493811273</v>
      </c>
      <c r="K326" s="2">
        <f t="shared" si="36"/>
        <v>3.5497573516676884</v>
      </c>
    </row>
    <row r="327" spans="1:11" ht="13.5" x14ac:dyDescent="0.25">
      <c r="A327" s="3">
        <v>42480</v>
      </c>
      <c r="B327" s="2">
        <v>3.5762</v>
      </c>
      <c r="C327" s="2">
        <f t="shared" si="37"/>
        <v>-1.5600000000000058E-2</v>
      </c>
      <c r="D327" s="2">
        <f t="shared" si="38"/>
        <v>3.5752000000000002</v>
      </c>
      <c r="E327" s="2">
        <f t="shared" si="32"/>
        <v>3.5700200000000004</v>
      </c>
      <c r="F327" s="2">
        <f t="shared" si="33"/>
        <v>3.5583400000000003</v>
      </c>
      <c r="G327" s="2">
        <f t="shared" si="35"/>
        <v>3.5477080000000014</v>
      </c>
      <c r="H327" s="2">
        <f t="shared" si="31"/>
        <v>3.566392500000001</v>
      </c>
      <c r="I327" s="2">
        <f t="array" ref="I327">SUMPRODUCT(B311:B330, (ROW(B311:B330)-ROW(B311)+1)) / (20*21/2)</f>
        <v>3.5773171428571433</v>
      </c>
      <c r="J327" s="2">
        <f t="shared" si="34"/>
        <v>3.5605851208686388</v>
      </c>
      <c r="K327" s="2">
        <f t="shared" si="36"/>
        <v>3.5507943182689554</v>
      </c>
    </row>
    <row r="328" spans="1:11" ht="13.5" x14ac:dyDescent="0.25">
      <c r="A328" s="3">
        <v>42481</v>
      </c>
      <c r="B328" s="2">
        <v>3.5865999999999998</v>
      </c>
      <c r="C328" s="2">
        <f t="shared" si="37"/>
        <v>1.0399999999999743E-2</v>
      </c>
      <c r="D328" s="2">
        <f t="shared" si="38"/>
        <v>3.57416</v>
      </c>
      <c r="E328" s="2">
        <f t="shared" si="32"/>
        <v>3.5762399999999994</v>
      </c>
      <c r="F328" s="2">
        <f t="shared" si="33"/>
        <v>3.5617100000000002</v>
      </c>
      <c r="G328" s="2">
        <f t="shared" si="35"/>
        <v>3.5485380000000015</v>
      </c>
      <c r="H328" s="2">
        <f t="shared" si="31"/>
        <v>3.5652785000000007</v>
      </c>
      <c r="I328" s="2">
        <f t="array" ref="I328">SUMPRODUCT(B312:B331, (ROW(B312:B331)-ROW(B312)+1)) / (20*21/2)</f>
        <v>3.5818842857142861</v>
      </c>
      <c r="J328" s="2">
        <f t="shared" si="34"/>
        <v>3.563062728404959</v>
      </c>
      <c r="K328" s="2">
        <f t="shared" si="36"/>
        <v>3.5521984626505652</v>
      </c>
    </row>
    <row r="329" spans="1:11" ht="13.5" x14ac:dyDescent="0.25">
      <c r="A329" s="3">
        <v>42482</v>
      </c>
      <c r="B329" s="2">
        <v>3.5865999999999998</v>
      </c>
      <c r="C329" s="2">
        <f t="shared" si="37"/>
        <v>0</v>
      </c>
      <c r="D329" s="2">
        <f t="shared" si="38"/>
        <v>3.5731200000000003</v>
      </c>
      <c r="E329" s="2">
        <f t="shared" si="32"/>
        <v>3.5757199999999996</v>
      </c>
      <c r="F329" s="2">
        <f t="shared" si="33"/>
        <v>3.5648200000000001</v>
      </c>
      <c r="G329" s="2">
        <f t="shared" si="35"/>
        <v>3.5493680000000016</v>
      </c>
      <c r="H329" s="2">
        <f t="shared" si="31"/>
        <v>3.5641645000000013</v>
      </c>
      <c r="I329" s="2">
        <f t="array" ref="I329">SUMPRODUCT(B313:B332, (ROW(B313:B332)-ROW(B313)+1)) / (20*21/2)</f>
        <v>3.5849919047619054</v>
      </c>
      <c r="J329" s="2">
        <f t="shared" si="34"/>
        <v>3.5653043733187721</v>
      </c>
      <c r="K329" s="2">
        <f t="shared" si="36"/>
        <v>3.5535475425466214</v>
      </c>
    </row>
    <row r="330" spans="1:11" ht="13.5" x14ac:dyDescent="0.25">
      <c r="A330" s="3">
        <v>42485</v>
      </c>
      <c r="B330" s="2">
        <v>3.6177000000000001</v>
      </c>
      <c r="C330" s="2">
        <f t="shared" si="37"/>
        <v>3.110000000000035E-2</v>
      </c>
      <c r="D330" s="2">
        <f t="shared" si="38"/>
        <v>3.59178</v>
      </c>
      <c r="E330" s="2">
        <f t="shared" si="32"/>
        <v>3.5783099999999997</v>
      </c>
      <c r="F330" s="2">
        <f t="shared" si="33"/>
        <v>3.5697450000000002</v>
      </c>
      <c r="G330" s="2">
        <f t="shared" si="35"/>
        <v>3.5503020000000016</v>
      </c>
      <c r="H330" s="2">
        <f t="shared" ref="H330:H393" si="39">AVERAGE(B131:B330)</f>
        <v>3.5632060000000005</v>
      </c>
      <c r="I330" s="2">
        <f t="array" ref="I330">SUMPRODUCT(B314:B333, (ROW(B314:B333)-ROW(B314)+1)) / (20*21/2)</f>
        <v>3.584742857142857</v>
      </c>
      <c r="J330" s="2">
        <f t="shared" si="34"/>
        <v>3.5702944330026987</v>
      </c>
      <c r="K330" s="2">
        <f t="shared" si="36"/>
        <v>3.5560633251918521</v>
      </c>
    </row>
    <row r="331" spans="1:11" ht="13.5" x14ac:dyDescent="0.25">
      <c r="A331" s="3">
        <v>42486</v>
      </c>
      <c r="B331" s="2">
        <v>3.6177000000000001</v>
      </c>
      <c r="C331" s="2">
        <f t="shared" si="37"/>
        <v>0</v>
      </c>
      <c r="D331" s="2">
        <f t="shared" si="38"/>
        <v>3.5969600000000002</v>
      </c>
      <c r="E331" s="2">
        <f t="shared" si="32"/>
        <v>3.5809000000000006</v>
      </c>
      <c r="F331" s="2">
        <f t="shared" si="33"/>
        <v>3.5746699999999998</v>
      </c>
      <c r="G331" s="2">
        <f t="shared" si="35"/>
        <v>3.5500960000000021</v>
      </c>
      <c r="H331" s="2">
        <f t="shared" si="39"/>
        <v>3.5626360000000004</v>
      </c>
      <c r="I331" s="2">
        <f t="array" ref="I331">SUMPRODUCT(B315:B334, (ROW(B315:B334)-ROW(B315)+1)) / (20*21/2)</f>
        <v>3.5843457142857145</v>
      </c>
      <c r="J331" s="2">
        <f t="shared" si="34"/>
        <v>3.5748092489072039</v>
      </c>
      <c r="K331" s="2">
        <f t="shared" si="36"/>
        <v>3.5584804496941325</v>
      </c>
    </row>
    <row r="332" spans="1:11" ht="13.5" x14ac:dyDescent="0.25">
      <c r="A332" s="3">
        <v>42487</v>
      </c>
      <c r="B332" s="2">
        <v>3.6073</v>
      </c>
      <c r="C332" s="2">
        <f t="shared" si="37"/>
        <v>-1.0400000000000187E-2</v>
      </c>
      <c r="D332" s="2">
        <f t="shared" si="38"/>
        <v>3.6031799999999996</v>
      </c>
      <c r="E332" s="2">
        <f t="shared" ref="E332:E395" si="40">AVERAGE(B323:B332)</f>
        <v>3.5891900000000008</v>
      </c>
      <c r="F332" s="2">
        <f t="shared" si="33"/>
        <v>3.5788149999999996</v>
      </c>
      <c r="G332" s="2">
        <f t="shared" si="35"/>
        <v>3.5496820000000024</v>
      </c>
      <c r="H332" s="2">
        <f t="shared" si="39"/>
        <v>3.5618844999999997</v>
      </c>
      <c r="I332" s="2">
        <f t="array" ref="I332">SUMPRODUCT(B316:B335, (ROW(B316:B335)-ROW(B316)+1)) / (20*21/2)</f>
        <v>3.5840471428571434</v>
      </c>
      <c r="J332" s="2">
        <f t="shared" si="34"/>
        <v>3.5779036061541372</v>
      </c>
      <c r="K332" s="2">
        <f t="shared" si="36"/>
        <v>3.5603949418629899</v>
      </c>
    </row>
    <row r="333" spans="1:11" ht="13.5" x14ac:dyDescent="0.25">
      <c r="A333" s="3">
        <v>42488</v>
      </c>
      <c r="B333" s="2">
        <v>3.5762</v>
      </c>
      <c r="C333" s="2">
        <f t="shared" si="37"/>
        <v>-3.1099999999999905E-2</v>
      </c>
      <c r="D333" s="2">
        <f t="shared" si="38"/>
        <v>3.6010999999999997</v>
      </c>
      <c r="E333" s="2">
        <f t="shared" si="40"/>
        <v>3.5876299999999999</v>
      </c>
      <c r="F333" s="2">
        <f t="shared" si="33"/>
        <v>3.5803699999999994</v>
      </c>
      <c r="G333" s="2">
        <f t="shared" si="35"/>
        <v>3.5486460000000015</v>
      </c>
      <c r="H333" s="2">
        <f t="shared" si="39"/>
        <v>3.5611070000000007</v>
      </c>
      <c r="I333" s="2">
        <f t="array" ref="I333">SUMPRODUCT(B317:B336, (ROW(B317:B336)-ROW(B317)+1)) / (20*21/2)</f>
        <v>3.5838471428571439</v>
      </c>
      <c r="J333" s="2">
        <f t="shared" si="34"/>
        <v>3.5777413579489812</v>
      </c>
      <c r="K333" s="2">
        <f t="shared" si="36"/>
        <v>3.5610147480644416</v>
      </c>
    </row>
    <row r="334" spans="1:11" ht="13.5" x14ac:dyDescent="0.25">
      <c r="A334" s="3">
        <v>42489</v>
      </c>
      <c r="B334" s="2">
        <v>3.5762</v>
      </c>
      <c r="C334" s="2">
        <f t="shared" si="37"/>
        <v>0</v>
      </c>
      <c r="D334" s="2">
        <f t="shared" si="38"/>
        <v>3.5990200000000003</v>
      </c>
      <c r="E334" s="2">
        <f t="shared" si="40"/>
        <v>3.5860699999999994</v>
      </c>
      <c r="F334" s="2">
        <f t="shared" si="33"/>
        <v>3.5793349999999995</v>
      </c>
      <c r="G334" s="2">
        <f t="shared" si="35"/>
        <v>3.5476100000000019</v>
      </c>
      <c r="H334" s="2">
        <f t="shared" si="39"/>
        <v>3.5600705000000006</v>
      </c>
      <c r="I334" s="2">
        <f t="array" ref="I334">SUMPRODUCT(B318:B337, (ROW(B318:B337)-ROW(B318)+1)) / (20*21/2)</f>
        <v>3.5837457142857145</v>
      </c>
      <c r="J334" s="2">
        <f t="shared" si="34"/>
        <v>3.5775945619538398</v>
      </c>
      <c r="K334" s="2">
        <f t="shared" si="36"/>
        <v>3.561610248140346</v>
      </c>
    </row>
    <row r="335" spans="1:11" ht="13.5" x14ac:dyDescent="0.25">
      <c r="A335" s="3">
        <v>42492</v>
      </c>
      <c r="B335" s="2">
        <v>3.5762</v>
      </c>
      <c r="C335" s="2">
        <f t="shared" si="37"/>
        <v>0</v>
      </c>
      <c r="D335" s="2">
        <f t="shared" si="38"/>
        <v>3.5907200000000001</v>
      </c>
      <c r="E335" s="2">
        <f t="shared" si="40"/>
        <v>3.5912499999999996</v>
      </c>
      <c r="F335" s="2">
        <f t="shared" si="33"/>
        <v>3.5783</v>
      </c>
      <c r="G335" s="2">
        <f t="shared" si="35"/>
        <v>3.5486460000000015</v>
      </c>
      <c r="H335" s="2">
        <f t="shared" si="39"/>
        <v>3.5590339999999991</v>
      </c>
      <c r="I335" s="2">
        <f t="array" ref="I335">SUMPRODUCT(B319:B338, (ROW(B319:B338)-ROW(B319)+1)) / (20*21/2)</f>
        <v>3.5759976190476195</v>
      </c>
      <c r="J335" s="2">
        <f t="shared" si="34"/>
        <v>3.5774617465296648</v>
      </c>
      <c r="K335" s="2">
        <f t="shared" si="36"/>
        <v>3.5621823952720972</v>
      </c>
    </row>
    <row r="336" spans="1:11" ht="13.5" x14ac:dyDescent="0.25">
      <c r="A336" s="3">
        <v>42493</v>
      </c>
      <c r="B336" s="2">
        <v>3.5762</v>
      </c>
      <c r="C336" s="2">
        <f t="shared" si="37"/>
        <v>0</v>
      </c>
      <c r="D336" s="2">
        <f t="shared" si="38"/>
        <v>3.5824200000000004</v>
      </c>
      <c r="E336" s="2">
        <f t="shared" si="40"/>
        <v>3.58969</v>
      </c>
      <c r="F336" s="2">
        <f t="shared" si="33"/>
        <v>3.5772649999999997</v>
      </c>
      <c r="G336" s="2">
        <f t="shared" si="35"/>
        <v>3.5497860000000014</v>
      </c>
      <c r="H336" s="2">
        <f t="shared" si="39"/>
        <v>3.557997499999999</v>
      </c>
      <c r="I336" s="2">
        <f t="array" ref="I336">SUMPRODUCT(B320:B339, (ROW(B320:B339)-ROW(B320)+1)) / (20*21/2)</f>
        <v>3.5683728571428572</v>
      </c>
      <c r="J336" s="2">
        <f t="shared" si="34"/>
        <v>3.5773415801935062</v>
      </c>
      <c r="K336" s="2">
        <f t="shared" si="36"/>
        <v>3.5627321052614267</v>
      </c>
    </row>
    <row r="337" spans="1:11" ht="13.5" x14ac:dyDescent="0.25">
      <c r="A337" s="3">
        <v>42494</v>
      </c>
      <c r="B337" s="2">
        <v>3.5762</v>
      </c>
      <c r="C337" s="2">
        <f t="shared" si="37"/>
        <v>0</v>
      </c>
      <c r="D337" s="2">
        <f t="shared" si="38"/>
        <v>3.5762</v>
      </c>
      <c r="E337" s="2">
        <f t="shared" si="40"/>
        <v>3.58969</v>
      </c>
      <c r="F337" s="2">
        <f t="shared" si="33"/>
        <v>3.5798549999999998</v>
      </c>
      <c r="G337" s="2">
        <f t="shared" si="35"/>
        <v>3.550822000000001</v>
      </c>
      <c r="H337" s="2">
        <f t="shared" si="39"/>
        <v>3.5569609999999989</v>
      </c>
      <c r="I337" s="2">
        <f t="array" ref="I337">SUMPRODUCT(B321:B340, (ROW(B321:B340)-ROW(B321)+1)) / (20*21/2)</f>
        <v>3.5710590476190474</v>
      </c>
      <c r="J337" s="2">
        <f t="shared" si="34"/>
        <v>3.5772328582703152</v>
      </c>
      <c r="K337" s="2">
        <f t="shared" si="36"/>
        <v>3.5632602579962729</v>
      </c>
    </row>
    <row r="338" spans="1:11" ht="13.5" x14ac:dyDescent="0.25">
      <c r="A338" s="3">
        <v>42495</v>
      </c>
      <c r="B338" s="2">
        <v>3.4984999999999999</v>
      </c>
      <c r="C338" s="2">
        <f t="shared" si="37"/>
        <v>-7.7700000000000102E-2</v>
      </c>
      <c r="D338" s="2">
        <f t="shared" si="38"/>
        <v>3.5606599999999999</v>
      </c>
      <c r="E338" s="2">
        <f t="shared" si="40"/>
        <v>3.5808799999999996</v>
      </c>
      <c r="F338" s="2">
        <f t="shared" si="33"/>
        <v>3.5785600000000004</v>
      </c>
      <c r="G338" s="2">
        <f t="shared" si="35"/>
        <v>3.5503040000000023</v>
      </c>
      <c r="H338" s="2">
        <f t="shared" si="39"/>
        <v>3.5557949999999989</v>
      </c>
      <c r="I338" s="2">
        <f t="array" ref="I338">SUMPRODUCT(B322:B341, (ROW(B322:B341)-ROW(B322)+1)) / (20*21/2)</f>
        <v>3.5761628571428563</v>
      </c>
      <c r="J338" s="2">
        <f t="shared" si="34"/>
        <v>3.5697344908159994</v>
      </c>
      <c r="K338" s="2">
        <f t="shared" si="36"/>
        <v>3.5607206400356346</v>
      </c>
    </row>
    <row r="339" spans="1:11" ht="13.5" x14ac:dyDescent="0.25">
      <c r="A339" s="3">
        <v>42496</v>
      </c>
      <c r="B339" s="2">
        <v>3.4984999999999999</v>
      </c>
      <c r="C339" s="2">
        <f t="shared" si="37"/>
        <v>0</v>
      </c>
      <c r="D339" s="2">
        <f t="shared" si="38"/>
        <v>3.5451199999999998</v>
      </c>
      <c r="E339" s="2">
        <f t="shared" si="40"/>
        <v>3.5720700000000001</v>
      </c>
      <c r="F339" s="2">
        <f t="shared" si="33"/>
        <v>3.5738950000000003</v>
      </c>
      <c r="G339" s="2">
        <f t="shared" si="35"/>
        <v>3.5497860000000019</v>
      </c>
      <c r="H339" s="2">
        <f t="shared" si="39"/>
        <v>3.5546289999999989</v>
      </c>
      <c r="I339" s="2">
        <f t="array" ref="I339">SUMPRODUCT(B323:B342, (ROW(B323:B342)-ROW(B323)+1)) / (20*21/2)</f>
        <v>3.5810942857142858</v>
      </c>
      <c r="J339" s="2">
        <f t="shared" si="34"/>
        <v>3.5629502535954281</v>
      </c>
      <c r="K339" s="2">
        <f t="shared" si="36"/>
        <v>3.5582806149361978</v>
      </c>
    </row>
    <row r="340" spans="1:11" ht="13.5" x14ac:dyDescent="0.25">
      <c r="A340" s="3">
        <v>42499</v>
      </c>
      <c r="B340" s="2">
        <v>3.6021000000000001</v>
      </c>
      <c r="C340" s="2">
        <f t="shared" si="37"/>
        <v>0.10360000000000014</v>
      </c>
      <c r="D340" s="2">
        <f t="shared" si="38"/>
        <v>3.5503</v>
      </c>
      <c r="E340" s="2">
        <f t="shared" si="40"/>
        <v>3.5705100000000001</v>
      </c>
      <c r="F340" s="2">
        <f t="shared" ref="F340:F403" si="41">AVERAGE(B321:B340)</f>
        <v>3.5744100000000003</v>
      </c>
      <c r="G340" s="2">
        <f t="shared" si="35"/>
        <v>3.5513400000000024</v>
      </c>
      <c r="H340" s="2">
        <f t="shared" si="39"/>
        <v>3.5538514999999977</v>
      </c>
      <c r="I340" s="2">
        <f t="array" ref="I340">SUMPRODUCT(B324:B343, (ROW(B324:B343)-ROW(B324)+1)) / (20*21/2)</f>
        <v>3.5855323809523814</v>
      </c>
      <c r="J340" s="2">
        <f t="shared" si="34"/>
        <v>3.566678800872054</v>
      </c>
      <c r="K340" s="2">
        <f t="shared" si="36"/>
        <v>3.559999022193602</v>
      </c>
    </row>
    <row r="341" spans="1:11" ht="13.5" x14ac:dyDescent="0.25">
      <c r="A341" s="3">
        <v>42500</v>
      </c>
      <c r="B341" s="2">
        <v>3.6280000000000001</v>
      </c>
      <c r="C341" s="2">
        <f t="shared" si="37"/>
        <v>2.5900000000000034E-2</v>
      </c>
      <c r="D341" s="2">
        <f t="shared" si="38"/>
        <v>3.5606599999999999</v>
      </c>
      <c r="E341" s="2">
        <f t="shared" si="40"/>
        <v>3.5715400000000002</v>
      </c>
      <c r="F341" s="2">
        <f t="shared" si="41"/>
        <v>3.5762200000000002</v>
      </c>
      <c r="G341" s="2">
        <f t="shared" si="35"/>
        <v>3.5531020000000022</v>
      </c>
      <c r="H341" s="2">
        <f t="shared" si="39"/>
        <v>3.5530739999999978</v>
      </c>
      <c r="I341" s="2">
        <f t="array" ref="I341">SUMPRODUCT(B325:B344, (ROW(B325:B344)-ROW(B325)+1)) / (20*21/2)</f>
        <v>3.5991790476190473</v>
      </c>
      <c r="J341" s="2">
        <f t="shared" ref="J341:J404" si="42">$J$4*B341+J340*(1-$J$4)</f>
        <v>3.5725189150747152</v>
      </c>
      <c r="K341" s="2">
        <f t="shared" si="36"/>
        <v>3.5626657272056179</v>
      </c>
    </row>
    <row r="342" spans="1:11" ht="13.5" x14ac:dyDescent="0.25">
      <c r="A342" s="3">
        <v>42501</v>
      </c>
      <c r="B342" s="2">
        <v>3.6280000000000001</v>
      </c>
      <c r="C342" s="2">
        <f t="shared" si="37"/>
        <v>0</v>
      </c>
      <c r="D342" s="2">
        <f t="shared" si="38"/>
        <v>3.5710199999999999</v>
      </c>
      <c r="E342" s="2">
        <f t="shared" si="40"/>
        <v>3.57361</v>
      </c>
      <c r="F342" s="2">
        <f t="shared" si="41"/>
        <v>3.5814000000000008</v>
      </c>
      <c r="G342" s="2">
        <f t="shared" si="35"/>
        <v>3.5548640000000025</v>
      </c>
      <c r="H342" s="2">
        <f t="shared" si="39"/>
        <v>3.5527884999999988</v>
      </c>
      <c r="I342" s="2">
        <f t="array" ref="I342">SUMPRODUCT(B326:B345, (ROW(B326:B345)-ROW(B326)+1)) / (20*21/2)</f>
        <v>3.6121842857142852</v>
      </c>
      <c r="J342" s="2">
        <f t="shared" si="42"/>
        <v>3.5778028279247422</v>
      </c>
      <c r="K342" s="2">
        <f t="shared" si="36"/>
        <v>3.5652278555504959</v>
      </c>
    </row>
    <row r="343" spans="1:11" ht="13.5" x14ac:dyDescent="0.25">
      <c r="A343" s="3">
        <v>42502</v>
      </c>
      <c r="B343" s="2">
        <v>3.6280000000000001</v>
      </c>
      <c r="C343" s="2">
        <f t="shared" si="37"/>
        <v>0</v>
      </c>
      <c r="D343" s="2">
        <f t="shared" si="38"/>
        <v>3.5969199999999999</v>
      </c>
      <c r="E343" s="2">
        <f t="shared" si="40"/>
        <v>3.5787900000000001</v>
      </c>
      <c r="F343" s="2">
        <f t="shared" si="41"/>
        <v>3.5832099999999998</v>
      </c>
      <c r="G343" s="2">
        <f t="shared" si="35"/>
        <v>3.5559000000000016</v>
      </c>
      <c r="H343" s="2">
        <f t="shared" si="39"/>
        <v>3.5520109999999989</v>
      </c>
      <c r="I343" s="2">
        <f t="array" ref="I343">SUMPRODUCT(B327:B346, (ROW(B327:B346)-ROW(B327)+1)) / (20*21/2)</f>
        <v>3.6242271428571424</v>
      </c>
      <c r="J343" s="2">
        <f t="shared" si="42"/>
        <v>3.5825835109795285</v>
      </c>
      <c r="K343" s="2">
        <f t="shared" si="36"/>
        <v>3.5676895082740061</v>
      </c>
    </row>
    <row r="344" spans="1:11" ht="13.5" x14ac:dyDescent="0.25">
      <c r="A344" s="3">
        <v>42503</v>
      </c>
      <c r="B344" s="2">
        <v>3.7265000000000001</v>
      </c>
      <c r="C344" s="2">
        <f t="shared" si="37"/>
        <v>9.8500000000000032E-2</v>
      </c>
      <c r="D344" s="2">
        <f t="shared" si="38"/>
        <v>3.6425200000000002</v>
      </c>
      <c r="E344" s="2">
        <f t="shared" si="40"/>
        <v>3.59382</v>
      </c>
      <c r="F344" s="2">
        <f t="shared" si="41"/>
        <v>3.5899450000000002</v>
      </c>
      <c r="G344" s="2">
        <f t="shared" si="35"/>
        <v>3.5589060000000008</v>
      </c>
      <c r="H344" s="2">
        <f t="shared" si="39"/>
        <v>3.5519849999999984</v>
      </c>
      <c r="I344" s="2">
        <f t="array" ref="I344">SUMPRODUCT(B328:B347, (ROW(B328:B347)-ROW(B328)+1)) / (20*21/2)</f>
        <v>3.6311904761904756</v>
      </c>
      <c r="J344" s="2">
        <f t="shared" si="42"/>
        <v>3.5962898432671926</v>
      </c>
      <c r="K344" s="2">
        <f t="shared" si="36"/>
        <v>3.5739173706946334</v>
      </c>
    </row>
    <row r="345" spans="1:11" ht="13.5" x14ac:dyDescent="0.25">
      <c r="A345" s="3">
        <v>42506</v>
      </c>
      <c r="B345" s="2">
        <v>3.7265000000000001</v>
      </c>
      <c r="C345" s="2">
        <f t="shared" si="37"/>
        <v>0</v>
      </c>
      <c r="D345" s="2">
        <f t="shared" si="38"/>
        <v>3.6673999999999998</v>
      </c>
      <c r="E345" s="2">
        <f t="shared" si="40"/>
        <v>3.6088500000000003</v>
      </c>
      <c r="F345" s="2">
        <f t="shared" si="41"/>
        <v>3.6000500000000004</v>
      </c>
      <c r="G345" s="2">
        <f t="shared" si="35"/>
        <v>3.5639840000000005</v>
      </c>
      <c r="H345" s="2">
        <f t="shared" si="39"/>
        <v>3.5519589999999983</v>
      </c>
      <c r="I345" s="2">
        <f t="array" ref="I345">SUMPRODUCT(B329:B348, (ROW(B329:B348)-ROW(B329)+1)) / (20*21/2)</f>
        <v>3.642098095238095</v>
      </c>
      <c r="J345" s="2">
        <f t="shared" si="42"/>
        <v>3.6086908105750788</v>
      </c>
      <c r="K345" s="2">
        <f t="shared" si="36"/>
        <v>3.5799010032164125</v>
      </c>
    </row>
    <row r="346" spans="1:11" ht="13.5" x14ac:dyDescent="0.25">
      <c r="A346" s="3">
        <v>42507</v>
      </c>
      <c r="B346" s="2">
        <v>3.7265000000000001</v>
      </c>
      <c r="C346" s="2">
        <f t="shared" si="37"/>
        <v>0</v>
      </c>
      <c r="D346" s="2">
        <f t="shared" si="38"/>
        <v>3.6871</v>
      </c>
      <c r="E346" s="2">
        <f t="shared" si="40"/>
        <v>3.6238800000000007</v>
      </c>
      <c r="F346" s="2">
        <f t="shared" si="41"/>
        <v>3.6067849999999999</v>
      </c>
      <c r="G346" s="2">
        <f t="shared" si="35"/>
        <v>3.5690620000000002</v>
      </c>
      <c r="H346" s="2">
        <f t="shared" si="39"/>
        <v>3.5519329999999991</v>
      </c>
      <c r="I346" s="2">
        <f t="array" ref="I346">SUMPRODUCT(B330:B349, (ROW(B330:B349)-ROW(B330)+1)) / (20*21/2)</f>
        <v>3.6528347619047619</v>
      </c>
      <c r="J346" s="2">
        <f t="shared" si="42"/>
        <v>3.6199107333774521</v>
      </c>
      <c r="K346" s="2">
        <f t="shared" si="36"/>
        <v>3.5856499834824356</v>
      </c>
    </row>
    <row r="347" spans="1:11" ht="13.5" x14ac:dyDescent="0.25">
      <c r="A347" s="3">
        <v>42508</v>
      </c>
      <c r="B347" s="2">
        <v>3.6798999999999999</v>
      </c>
      <c r="C347" s="2">
        <f t="shared" si="37"/>
        <v>-4.6600000000000197E-2</v>
      </c>
      <c r="D347" s="2">
        <f t="shared" si="38"/>
        <v>3.6974800000000001</v>
      </c>
      <c r="E347" s="2">
        <f t="shared" si="40"/>
        <v>3.6342500000000002</v>
      </c>
      <c r="F347" s="2">
        <f t="shared" si="41"/>
        <v>3.6119700000000003</v>
      </c>
      <c r="G347" s="2">
        <f t="shared" si="35"/>
        <v>3.5721720000000001</v>
      </c>
      <c r="H347" s="2">
        <f t="shared" si="39"/>
        <v>3.5519329999999996</v>
      </c>
      <c r="I347" s="2">
        <f t="array" ref="I347">SUMPRODUCT(B331:B350, (ROW(B331:B350)-ROW(B331)+1)) / (20*21/2)</f>
        <v>3.6678138095238091</v>
      </c>
      <c r="J347" s="2">
        <f t="shared" si="42"/>
        <v>3.6256239968653139</v>
      </c>
      <c r="K347" s="2">
        <f t="shared" si="36"/>
        <v>3.5893460625615559</v>
      </c>
    </row>
    <row r="348" spans="1:11" ht="13.5" x14ac:dyDescent="0.25">
      <c r="A348" s="3">
        <v>42509</v>
      </c>
      <c r="B348" s="2">
        <v>3.7265000000000001</v>
      </c>
      <c r="C348" s="2">
        <f t="shared" si="37"/>
        <v>4.6600000000000197E-2</v>
      </c>
      <c r="D348" s="2">
        <f t="shared" si="38"/>
        <v>3.7171800000000004</v>
      </c>
      <c r="E348" s="2">
        <f t="shared" si="40"/>
        <v>3.6570500000000008</v>
      </c>
      <c r="F348" s="2">
        <f t="shared" si="41"/>
        <v>3.6189650000000002</v>
      </c>
      <c r="G348" s="2">
        <f t="shared" si="35"/>
        <v>3.5763179999999992</v>
      </c>
      <c r="H348" s="2">
        <f t="shared" si="39"/>
        <v>3.5521659999999993</v>
      </c>
      <c r="I348" s="2">
        <f t="array" ref="I348">SUMPRODUCT(B332:B351, (ROW(B332:B351)-ROW(B332)+1)) / (20*21/2)</f>
        <v>3.6820033333333333</v>
      </c>
      <c r="J348" s="2">
        <f t="shared" si="42"/>
        <v>3.6352312352590936</v>
      </c>
      <c r="K348" s="2">
        <f t="shared" si="36"/>
        <v>3.5947246483434556</v>
      </c>
    </row>
    <row r="349" spans="1:11" ht="13.5" x14ac:dyDescent="0.25">
      <c r="A349" s="3">
        <v>42510</v>
      </c>
      <c r="B349" s="2">
        <v>3.7317</v>
      </c>
      <c r="C349" s="2">
        <f t="shared" si="37"/>
        <v>5.1999999999998714E-3</v>
      </c>
      <c r="D349" s="2">
        <f t="shared" si="38"/>
        <v>3.7182199999999996</v>
      </c>
      <c r="E349" s="2">
        <f t="shared" si="40"/>
        <v>3.6803700000000008</v>
      </c>
      <c r="F349" s="2">
        <f t="shared" si="41"/>
        <v>3.6262200000000009</v>
      </c>
      <c r="G349" s="2">
        <f t="shared" si="35"/>
        <v>3.5805679999999991</v>
      </c>
      <c r="H349" s="2">
        <f t="shared" si="39"/>
        <v>3.5524249999999999</v>
      </c>
      <c r="I349" s="2">
        <f t="array" ref="I349">SUMPRODUCT(B333:B352, (ROW(B333:B352)-ROW(B333)+1)) / (20*21/2)</f>
        <v>3.6954033333333332</v>
      </c>
      <c r="J349" s="2">
        <f t="shared" si="42"/>
        <v>3.6444187366629897</v>
      </c>
      <c r="K349" s="2">
        <f t="shared" si="36"/>
        <v>3.6000962307613595</v>
      </c>
    </row>
    <row r="350" spans="1:11" ht="13.5" x14ac:dyDescent="0.25">
      <c r="A350" s="3">
        <v>42513</v>
      </c>
      <c r="B350" s="2">
        <v>3.7835000000000001</v>
      </c>
      <c r="C350" s="2">
        <f t="shared" si="37"/>
        <v>5.1800000000000068E-2</v>
      </c>
      <c r="D350" s="2">
        <f t="shared" si="38"/>
        <v>3.7296199999999997</v>
      </c>
      <c r="E350" s="2">
        <f t="shared" si="40"/>
        <v>3.6985100000000002</v>
      </c>
      <c r="F350" s="2">
        <f t="shared" si="41"/>
        <v>3.634510000000001</v>
      </c>
      <c r="G350" s="2">
        <f t="shared" si="35"/>
        <v>3.5852319999999991</v>
      </c>
      <c r="H350" s="2">
        <f t="shared" si="39"/>
        <v>3.5527100000000003</v>
      </c>
      <c r="I350" s="2">
        <f t="array" ref="I350">SUMPRODUCT(B334:B353, (ROW(B334:B353)-ROW(B334)+1)) / (20*21/2)</f>
        <v>3.7079642857142852</v>
      </c>
      <c r="J350" s="2">
        <f t="shared" si="42"/>
        <v>3.6576645712665141</v>
      </c>
      <c r="K350" s="2">
        <f t="shared" si="36"/>
        <v>3.6072885354373847</v>
      </c>
    </row>
    <row r="351" spans="1:11" ht="13.5" x14ac:dyDescent="0.25">
      <c r="A351" s="3">
        <v>42514</v>
      </c>
      <c r="B351" s="2">
        <v>3.7835000000000001</v>
      </c>
      <c r="C351" s="2">
        <f t="shared" si="37"/>
        <v>0</v>
      </c>
      <c r="D351" s="2">
        <f t="shared" si="38"/>
        <v>3.7410200000000002</v>
      </c>
      <c r="E351" s="2">
        <f t="shared" si="40"/>
        <v>3.7140600000000008</v>
      </c>
      <c r="F351" s="2">
        <f t="shared" si="41"/>
        <v>3.6428000000000011</v>
      </c>
      <c r="G351" s="2">
        <f t="shared" si="35"/>
        <v>3.5898959999999995</v>
      </c>
      <c r="H351" s="2">
        <f t="shared" si="39"/>
        <v>3.5534614999999996</v>
      </c>
      <c r="I351" s="2">
        <f t="array" ref="I351">SUMPRODUCT(B335:B354, (ROW(B335:B354)-ROW(B335)+1)) / (20*21/2)</f>
        <v>3.7195380952380943</v>
      </c>
      <c r="J351" s="2">
        <f t="shared" si="42"/>
        <v>3.6696488978125603</v>
      </c>
      <c r="K351" s="2">
        <f t="shared" si="36"/>
        <v>3.6141987889496443</v>
      </c>
    </row>
    <row r="352" spans="1:11" ht="13.5" x14ac:dyDescent="0.25">
      <c r="A352" s="3">
        <v>42515</v>
      </c>
      <c r="B352" s="2">
        <v>3.7835000000000001</v>
      </c>
      <c r="C352" s="2">
        <f t="shared" si="37"/>
        <v>0</v>
      </c>
      <c r="D352" s="2">
        <f t="shared" si="38"/>
        <v>3.7617400000000005</v>
      </c>
      <c r="E352" s="2">
        <f t="shared" si="40"/>
        <v>3.729610000000001</v>
      </c>
      <c r="F352" s="2">
        <f t="shared" si="41"/>
        <v>3.6516100000000007</v>
      </c>
      <c r="G352" s="2">
        <f t="shared" si="35"/>
        <v>3.5966339999999999</v>
      </c>
      <c r="H352" s="2">
        <f t="shared" si="39"/>
        <v>3.5542389999999999</v>
      </c>
      <c r="I352" s="2">
        <f t="array" ref="I352">SUMPRODUCT(B336:B355, (ROW(B336:B355)-ROW(B336)+1)) / (20*21/2)</f>
        <v>3.7301247619047619</v>
      </c>
      <c r="J352" s="2">
        <f t="shared" si="42"/>
        <v>3.6804918599256498</v>
      </c>
      <c r="K352" s="2">
        <f t="shared" si="36"/>
        <v>3.6208380521280894</v>
      </c>
    </row>
    <row r="353" spans="1:11" ht="13.5" x14ac:dyDescent="0.25">
      <c r="A353" s="3">
        <v>42516</v>
      </c>
      <c r="B353" s="2">
        <v>3.7835000000000001</v>
      </c>
      <c r="C353" s="2">
        <f t="shared" si="37"/>
        <v>0</v>
      </c>
      <c r="D353" s="2">
        <f t="shared" si="38"/>
        <v>3.7731400000000002</v>
      </c>
      <c r="E353" s="2">
        <f t="shared" si="40"/>
        <v>3.7451599999999998</v>
      </c>
      <c r="F353" s="2">
        <f t="shared" si="41"/>
        <v>3.6619750000000009</v>
      </c>
      <c r="G353" s="2">
        <f t="shared" si="35"/>
        <v>3.6019199999999993</v>
      </c>
      <c r="H353" s="2">
        <f t="shared" si="39"/>
        <v>3.5547570000000004</v>
      </c>
      <c r="I353" s="2">
        <f t="array" ref="I353">SUMPRODUCT(B337:B356, (ROW(B337:B356)-ROW(B337)+1)) / (20*21/2)</f>
        <v>3.7397242857142849</v>
      </c>
      <c r="J353" s="2">
        <f t="shared" si="42"/>
        <v>3.6903021589803497</v>
      </c>
      <c r="K353" s="2">
        <f t="shared" si="36"/>
        <v>3.6272169520446349</v>
      </c>
    </row>
    <row r="354" spans="1:11" ht="13.5" x14ac:dyDescent="0.25">
      <c r="A354" s="3">
        <v>42517</v>
      </c>
      <c r="B354" s="2">
        <v>3.7835000000000001</v>
      </c>
      <c r="C354" s="2">
        <f t="shared" si="37"/>
        <v>0</v>
      </c>
      <c r="D354" s="2">
        <f t="shared" si="38"/>
        <v>3.7835000000000001</v>
      </c>
      <c r="E354" s="2">
        <f t="shared" si="40"/>
        <v>3.7508600000000003</v>
      </c>
      <c r="F354" s="2">
        <f t="shared" si="41"/>
        <v>3.672340000000001</v>
      </c>
      <c r="G354" s="2">
        <f t="shared" si="35"/>
        <v>3.6068939999999992</v>
      </c>
      <c r="H354" s="2">
        <f t="shared" si="39"/>
        <v>3.5548085000000005</v>
      </c>
      <c r="I354" s="2">
        <f t="array" ref="I354">SUMPRODUCT(B338:B357, (ROW(B338:B357)-ROW(B338)+1)) / (20*21/2)</f>
        <v>3.7483366666666664</v>
      </c>
      <c r="J354" s="2">
        <f t="shared" si="42"/>
        <v>3.6991781438393638</v>
      </c>
      <c r="K354" s="2">
        <f t="shared" si="36"/>
        <v>3.6333456990232769</v>
      </c>
    </row>
    <row r="355" spans="1:11" ht="13.5" x14ac:dyDescent="0.25">
      <c r="A355" s="3">
        <v>42520</v>
      </c>
      <c r="B355" s="2">
        <v>3.7835000000000001</v>
      </c>
      <c r="C355" s="2">
        <f t="shared" si="37"/>
        <v>0</v>
      </c>
      <c r="D355" s="2">
        <f t="shared" si="38"/>
        <v>3.7835000000000001</v>
      </c>
      <c r="E355" s="2">
        <f t="shared" si="40"/>
        <v>3.7565600000000003</v>
      </c>
      <c r="F355" s="2">
        <f t="shared" si="41"/>
        <v>3.6827050000000012</v>
      </c>
      <c r="G355" s="2">
        <f t="shared" si="35"/>
        <v>3.6120759999999992</v>
      </c>
      <c r="H355" s="2">
        <f t="shared" si="39"/>
        <v>3.5550675000000007</v>
      </c>
      <c r="I355" s="2">
        <f t="array" ref="I355">SUMPRODUCT(B339:B358, (ROW(B339:B358)-ROW(B339)+1)) / (20*21/2)</f>
        <v>3.7559619047619046</v>
      </c>
      <c r="J355" s="2">
        <f t="shared" si="42"/>
        <v>3.7072087968070435</v>
      </c>
      <c r="K355" s="2">
        <f t="shared" si="36"/>
        <v>3.6392341029831483</v>
      </c>
    </row>
    <row r="356" spans="1:11" ht="13.5" x14ac:dyDescent="0.25">
      <c r="A356" s="3">
        <v>42521</v>
      </c>
      <c r="B356" s="2">
        <v>3.7835000000000001</v>
      </c>
      <c r="C356" s="2">
        <f t="shared" si="37"/>
        <v>0</v>
      </c>
      <c r="D356" s="2">
        <f t="shared" si="38"/>
        <v>3.7835000000000001</v>
      </c>
      <c r="E356" s="2">
        <f t="shared" si="40"/>
        <v>3.7622600000000004</v>
      </c>
      <c r="F356" s="2">
        <f t="shared" si="41"/>
        <v>3.6930700000000014</v>
      </c>
      <c r="G356" s="2">
        <f t="shared" si="35"/>
        <v>3.617362</v>
      </c>
      <c r="H356" s="2">
        <f t="shared" si="39"/>
        <v>3.5553265000000005</v>
      </c>
      <c r="I356" s="2">
        <f t="array" ref="I356">SUMPRODUCT(B340:B359, (ROW(B340:B359)-ROW(B340)+1)) / (20*21/2)</f>
        <v>3.7617347619047616</v>
      </c>
      <c r="J356" s="2">
        <f t="shared" si="42"/>
        <v>3.7144746256825631</v>
      </c>
      <c r="K356" s="2">
        <f t="shared" si="36"/>
        <v>3.6448915891406717</v>
      </c>
    </row>
    <row r="357" spans="1:11" ht="13.5" x14ac:dyDescent="0.25">
      <c r="A357" s="3">
        <v>42522</v>
      </c>
      <c r="B357" s="2">
        <v>3.7835000000000001</v>
      </c>
      <c r="C357" s="2">
        <f t="shared" si="37"/>
        <v>0</v>
      </c>
      <c r="D357" s="2">
        <f t="shared" si="38"/>
        <v>3.7835000000000001</v>
      </c>
      <c r="E357" s="2">
        <f t="shared" si="40"/>
        <v>3.7726200000000008</v>
      </c>
      <c r="F357" s="2">
        <f t="shared" si="41"/>
        <v>3.7034350000000016</v>
      </c>
      <c r="G357" s="2">
        <f t="shared" si="35"/>
        <v>3.6226479999999999</v>
      </c>
      <c r="H357" s="2">
        <f t="shared" si="39"/>
        <v>3.5557150000000006</v>
      </c>
      <c r="I357" s="2">
        <f t="array" ref="I357">SUMPRODUCT(B341:B360, (ROW(B341:B360)-ROW(B341)+1)) / (20*21/2)</f>
        <v>3.7661752380952387</v>
      </c>
      <c r="J357" s="2">
        <f t="shared" si="42"/>
        <v>3.7210484708556524</v>
      </c>
      <c r="K357" s="2">
        <f t="shared" si="36"/>
        <v>3.6503272130959394</v>
      </c>
    </row>
    <row r="358" spans="1:11" ht="13.5" x14ac:dyDescent="0.25">
      <c r="A358" s="3">
        <v>42523</v>
      </c>
      <c r="B358" s="2">
        <v>3.7835000000000001</v>
      </c>
      <c r="C358" s="2">
        <f t="shared" si="37"/>
        <v>0</v>
      </c>
      <c r="D358" s="2">
        <f t="shared" si="38"/>
        <v>3.7835000000000001</v>
      </c>
      <c r="E358" s="2">
        <f t="shared" si="40"/>
        <v>3.7783200000000008</v>
      </c>
      <c r="F358" s="2">
        <f t="shared" si="41"/>
        <v>3.7176850000000021</v>
      </c>
      <c r="G358" s="2">
        <f t="shared" si="35"/>
        <v>3.6279340000000002</v>
      </c>
      <c r="H358" s="2">
        <f t="shared" si="39"/>
        <v>3.5559740000000009</v>
      </c>
      <c r="I358" s="2">
        <f t="array" ref="I358">SUMPRODUCT(B342:B361, (ROW(B342:B361)-ROW(B342)+1)) / (20*21/2)</f>
        <v>3.7697766666666666</v>
      </c>
      <c r="J358" s="2">
        <f t="shared" si="42"/>
        <v>3.7269962355360664</v>
      </c>
      <c r="K358" s="2">
        <f t="shared" si="36"/>
        <v>3.655549675327471</v>
      </c>
    </row>
    <row r="359" spans="1:11" ht="13.5" x14ac:dyDescent="0.25">
      <c r="A359" s="3">
        <v>42524</v>
      </c>
      <c r="B359" s="2">
        <v>3.7783000000000002</v>
      </c>
      <c r="C359" s="2">
        <f t="shared" si="37"/>
        <v>-5.1999999999998714E-3</v>
      </c>
      <c r="D359" s="2">
        <f t="shared" si="38"/>
        <v>3.7824600000000004</v>
      </c>
      <c r="E359" s="2">
        <f t="shared" si="40"/>
        <v>3.7829800000000007</v>
      </c>
      <c r="F359" s="2">
        <f t="shared" si="41"/>
        <v>3.7316750000000019</v>
      </c>
      <c r="G359" s="2">
        <f t="shared" si="35"/>
        <v>3.6330119999999999</v>
      </c>
      <c r="H359" s="2">
        <f t="shared" si="39"/>
        <v>3.5562070000000006</v>
      </c>
      <c r="I359" s="2">
        <f t="array" ref="I359">SUMPRODUCT(B343:B362, (ROW(B343:B362)-ROW(B343)+1)) / (20*21/2)</f>
        <v>3.7726623809523807</v>
      </c>
      <c r="J359" s="2">
        <f t="shared" si="42"/>
        <v>3.7318823083421551</v>
      </c>
      <c r="K359" s="2">
        <f t="shared" si="36"/>
        <v>3.6603634135499235</v>
      </c>
    </row>
    <row r="360" spans="1:11" ht="13.5" x14ac:dyDescent="0.25">
      <c r="A360" s="3">
        <v>42527</v>
      </c>
      <c r="B360" s="2">
        <v>3.7783000000000002</v>
      </c>
      <c r="C360" s="2">
        <f t="shared" si="37"/>
        <v>0</v>
      </c>
      <c r="D360" s="2">
        <f t="shared" si="38"/>
        <v>3.7814199999999998</v>
      </c>
      <c r="E360" s="2">
        <f t="shared" si="40"/>
        <v>3.7824600000000004</v>
      </c>
      <c r="F360" s="2">
        <f t="shared" si="41"/>
        <v>3.7404850000000018</v>
      </c>
      <c r="G360" s="2">
        <f t="shared" si="35"/>
        <v>3.6381940000000008</v>
      </c>
      <c r="H360" s="2">
        <f t="shared" si="39"/>
        <v>3.5566990000000009</v>
      </c>
      <c r="I360" s="2">
        <f t="array" ref="I360">SUMPRODUCT(B344:B363, (ROW(B344:B363)-ROW(B344)+1)) / (20*21/2)</f>
        <v>3.7748323809523807</v>
      </c>
      <c r="J360" s="2">
        <f t="shared" si="42"/>
        <v>3.7363030408809972</v>
      </c>
      <c r="K360" s="2">
        <f t="shared" si="36"/>
        <v>3.6649883777244368</v>
      </c>
    </row>
    <row r="361" spans="1:11" ht="13.5" x14ac:dyDescent="0.25">
      <c r="A361" s="3">
        <v>42528</v>
      </c>
      <c r="B361" s="2">
        <v>3.7783000000000002</v>
      </c>
      <c r="C361" s="2">
        <f t="shared" si="37"/>
        <v>0</v>
      </c>
      <c r="D361" s="2">
        <f t="shared" si="38"/>
        <v>3.7803800000000001</v>
      </c>
      <c r="E361" s="2">
        <f t="shared" si="40"/>
        <v>3.7819400000000001</v>
      </c>
      <c r="F361" s="2">
        <f t="shared" si="41"/>
        <v>3.748000000000002</v>
      </c>
      <c r="G361" s="2">
        <f t="shared" si="35"/>
        <v>3.6433760000000008</v>
      </c>
      <c r="H361" s="2">
        <f t="shared" si="39"/>
        <v>3.5569580000000007</v>
      </c>
      <c r="I361" s="2">
        <f t="array" ref="I361">SUMPRODUCT(B345:B364, (ROW(B345:B364)-ROW(B345)+1)) / (20*21/2)</f>
        <v>3.7713533333333333</v>
      </c>
      <c r="J361" s="2">
        <f t="shared" si="42"/>
        <v>3.7403027512732829</v>
      </c>
      <c r="K361" s="2">
        <f t="shared" si="36"/>
        <v>3.6694319707548515</v>
      </c>
    </row>
    <row r="362" spans="1:11" ht="13.5" x14ac:dyDescent="0.25">
      <c r="A362" s="3">
        <v>42529</v>
      </c>
      <c r="B362" s="2">
        <v>3.7783000000000002</v>
      </c>
      <c r="C362" s="2">
        <f t="shared" si="37"/>
        <v>0</v>
      </c>
      <c r="D362" s="2">
        <f t="shared" si="38"/>
        <v>3.7793399999999999</v>
      </c>
      <c r="E362" s="2">
        <f t="shared" si="40"/>
        <v>3.7814200000000007</v>
      </c>
      <c r="F362" s="2">
        <f t="shared" si="41"/>
        <v>3.7555150000000017</v>
      </c>
      <c r="G362" s="2">
        <f t="shared" si="35"/>
        <v>3.6484540000000005</v>
      </c>
      <c r="H362" s="2">
        <f t="shared" si="39"/>
        <v>3.557243000000001</v>
      </c>
      <c r="I362" s="2">
        <f t="array" ref="I362">SUMPRODUCT(B346:B365, (ROW(B346:B365)-ROW(B346)+1)) / (20*21/2)</f>
        <v>3.7733028571428573</v>
      </c>
      <c r="J362" s="2">
        <f t="shared" si="42"/>
        <v>3.7439215368663032</v>
      </c>
      <c r="K362" s="2">
        <f t="shared" si="36"/>
        <v>3.6737013052350536</v>
      </c>
    </row>
    <row r="363" spans="1:11" ht="13.5" x14ac:dyDescent="0.25">
      <c r="A363" s="3">
        <v>42530</v>
      </c>
      <c r="B363" s="2">
        <v>3.7783000000000002</v>
      </c>
      <c r="C363" s="2">
        <f t="shared" si="37"/>
        <v>0</v>
      </c>
      <c r="D363" s="2">
        <f t="shared" si="38"/>
        <v>3.7783000000000002</v>
      </c>
      <c r="E363" s="2">
        <f t="shared" si="40"/>
        <v>3.7809000000000004</v>
      </c>
      <c r="F363" s="2">
        <f t="shared" si="41"/>
        <v>3.7630300000000014</v>
      </c>
      <c r="G363" s="2">
        <f t="shared" si="35"/>
        <v>3.653118000000001</v>
      </c>
      <c r="H363" s="2">
        <f t="shared" si="39"/>
        <v>3.5575280000000005</v>
      </c>
      <c r="I363" s="2">
        <f t="array" ref="I363">SUMPRODUCT(B347:B366, (ROW(B347:B366)-ROW(B347)+1)) / (20*21/2)</f>
        <v>3.7749809523809521</v>
      </c>
      <c r="J363" s="2">
        <f t="shared" si="42"/>
        <v>3.7471956762123693</v>
      </c>
      <c r="K363" s="2">
        <f t="shared" si="36"/>
        <v>3.6778032148336792</v>
      </c>
    </row>
    <row r="364" spans="1:11" ht="13.5" x14ac:dyDescent="0.25">
      <c r="A364" s="3">
        <v>42531</v>
      </c>
      <c r="B364" s="2">
        <v>3.7265000000000001</v>
      </c>
      <c r="C364" s="2">
        <f t="shared" si="37"/>
        <v>-5.1800000000000068E-2</v>
      </c>
      <c r="D364" s="2">
        <f t="shared" si="38"/>
        <v>3.7679400000000003</v>
      </c>
      <c r="E364" s="2">
        <f t="shared" si="40"/>
        <v>3.7752000000000008</v>
      </c>
      <c r="F364" s="2">
        <f t="shared" si="41"/>
        <v>3.7630300000000014</v>
      </c>
      <c r="G364" s="2">
        <f t="shared" si="35"/>
        <v>3.6557100000000009</v>
      </c>
      <c r="H364" s="2">
        <f t="shared" si="39"/>
        <v>3.558072000000001</v>
      </c>
      <c r="I364" s="2">
        <f t="array" ref="I364">SUMPRODUCT(B348:B367, (ROW(B348:B367)-ROW(B348)+1)) / (20*21/2)</f>
        <v>3.7763876190476195</v>
      </c>
      <c r="J364" s="2">
        <f t="shared" si="42"/>
        <v>3.7452246594302387</v>
      </c>
      <c r="K364" s="2">
        <f t="shared" si="36"/>
        <v>3.6797128926833391</v>
      </c>
    </row>
    <row r="365" spans="1:11" ht="13.5" x14ac:dyDescent="0.25">
      <c r="A365" s="3">
        <v>42534</v>
      </c>
      <c r="B365" s="2">
        <v>3.7835000000000001</v>
      </c>
      <c r="C365" s="2">
        <f t="shared" si="37"/>
        <v>5.699999999999994E-2</v>
      </c>
      <c r="D365" s="2">
        <f t="shared" si="38"/>
        <v>3.7689800000000004</v>
      </c>
      <c r="E365" s="2">
        <f t="shared" si="40"/>
        <v>3.7752000000000008</v>
      </c>
      <c r="F365" s="2">
        <f t="shared" si="41"/>
        <v>3.7658800000000014</v>
      </c>
      <c r="G365" s="2">
        <f t="shared" si="35"/>
        <v>3.6594420000000012</v>
      </c>
      <c r="H365" s="2">
        <f t="shared" si="39"/>
        <v>3.5589010000000014</v>
      </c>
      <c r="I365" s="2">
        <f t="array" ref="I365">SUMPRODUCT(B349:B368, (ROW(B349:B368)-ROW(B349)+1)) / (20*21/2)</f>
        <v>3.7768057142857154</v>
      </c>
      <c r="J365" s="2">
        <f t="shared" si="42"/>
        <v>3.748869929960692</v>
      </c>
      <c r="K365" s="2">
        <f t="shared" si="36"/>
        <v>3.6837829753232083</v>
      </c>
    </row>
    <row r="366" spans="1:11" ht="13.5" x14ac:dyDescent="0.25">
      <c r="A366" s="3">
        <v>42535</v>
      </c>
      <c r="B366" s="2">
        <v>3.7835000000000001</v>
      </c>
      <c r="C366" s="2">
        <f t="shared" si="37"/>
        <v>0</v>
      </c>
      <c r="D366" s="2">
        <f t="shared" si="38"/>
        <v>3.7700200000000001</v>
      </c>
      <c r="E366" s="2">
        <f t="shared" si="40"/>
        <v>3.7752000000000008</v>
      </c>
      <c r="F366" s="2">
        <f t="shared" si="41"/>
        <v>3.7687300000000015</v>
      </c>
      <c r="G366" s="2">
        <f t="shared" si="35"/>
        <v>3.6631740000000015</v>
      </c>
      <c r="H366" s="2">
        <f t="shared" si="39"/>
        <v>3.5597300000000014</v>
      </c>
      <c r="I366" s="2">
        <f t="array" ref="I366">SUMPRODUCT(B350:B369, (ROW(B350:B369)-ROW(B350)+1)) / (20*21/2)</f>
        <v>3.7838723809523822</v>
      </c>
      <c r="J366" s="2">
        <f t="shared" si="42"/>
        <v>3.7521680318691972</v>
      </c>
      <c r="K366" s="2">
        <f t="shared" si="36"/>
        <v>3.6876934468791611</v>
      </c>
    </row>
    <row r="367" spans="1:11" ht="13.5" x14ac:dyDescent="0.25">
      <c r="A367" s="3">
        <v>42536</v>
      </c>
      <c r="B367" s="2">
        <v>3.7835000000000001</v>
      </c>
      <c r="C367" s="2">
        <f t="shared" si="37"/>
        <v>0</v>
      </c>
      <c r="D367" s="2">
        <f t="shared" si="38"/>
        <v>3.7710599999999999</v>
      </c>
      <c r="E367" s="2">
        <f t="shared" si="40"/>
        <v>3.7752000000000008</v>
      </c>
      <c r="F367" s="2">
        <f t="shared" si="41"/>
        <v>3.7739100000000017</v>
      </c>
      <c r="G367" s="2">
        <f t="shared" si="35"/>
        <v>3.6683560000000011</v>
      </c>
      <c r="H367" s="2">
        <f t="shared" si="39"/>
        <v>3.5605590000000014</v>
      </c>
      <c r="I367" s="2">
        <f t="array" ref="I367">SUMPRODUCT(B351:B370, (ROW(B351:B370)-ROW(B351)+1)) / (20*21/2)</f>
        <v>3.7878200000000009</v>
      </c>
      <c r="J367" s="2">
        <f t="shared" si="42"/>
        <v>3.7551520288340354</v>
      </c>
      <c r="K367" s="2">
        <f t="shared" si="36"/>
        <v>3.6914505666093902</v>
      </c>
    </row>
    <row r="368" spans="1:11" ht="13.5" x14ac:dyDescent="0.25">
      <c r="A368" s="3">
        <v>42537</v>
      </c>
      <c r="B368" s="2">
        <v>3.7783000000000002</v>
      </c>
      <c r="C368" s="2">
        <f t="shared" si="37"/>
        <v>-5.1999999999998714E-3</v>
      </c>
      <c r="D368" s="2">
        <f t="shared" si="38"/>
        <v>3.7710599999999999</v>
      </c>
      <c r="E368" s="2">
        <f t="shared" si="40"/>
        <v>3.7746800000000009</v>
      </c>
      <c r="F368" s="2">
        <f t="shared" si="41"/>
        <v>3.7765000000000013</v>
      </c>
      <c r="G368" s="2">
        <f t="shared" si="35"/>
        <v>3.6734340000000016</v>
      </c>
      <c r="H368" s="2">
        <f t="shared" si="39"/>
        <v>3.5614140000000005</v>
      </c>
      <c r="I368" s="2">
        <f t="array" ref="I368">SUMPRODUCT(B352:B371, (ROW(B352:B371)-ROW(B352)+1)) / (20*21/2)</f>
        <v>3.7915752380952381</v>
      </c>
      <c r="J368" s="2">
        <f t="shared" si="42"/>
        <v>3.757356597516508</v>
      </c>
      <c r="K368" s="2">
        <f t="shared" si="36"/>
        <v>3.6948564267423554</v>
      </c>
    </row>
    <row r="369" spans="1:11" ht="13.5" x14ac:dyDescent="0.25">
      <c r="A369" s="3">
        <v>42538</v>
      </c>
      <c r="B369" s="2">
        <v>3.8506999999999998</v>
      </c>
      <c r="C369" s="2">
        <f t="shared" si="37"/>
        <v>7.2399999999999576E-2</v>
      </c>
      <c r="D369" s="2">
        <f t="shared" si="38"/>
        <v>3.7959000000000005</v>
      </c>
      <c r="E369" s="2">
        <f t="shared" si="40"/>
        <v>3.7819199999999995</v>
      </c>
      <c r="F369" s="2">
        <f t="shared" si="41"/>
        <v>3.7824500000000016</v>
      </c>
      <c r="G369" s="2">
        <f t="shared" si="35"/>
        <v>3.6786120000000011</v>
      </c>
      <c r="H369" s="2">
        <f t="shared" si="39"/>
        <v>3.5626310000000001</v>
      </c>
      <c r="I369" s="2">
        <f t="array" ref="I369">SUMPRODUCT(B353:B372, (ROW(B353:B372)-ROW(B353)+1)) / (20*21/2)</f>
        <v>3.7875000000000001</v>
      </c>
      <c r="J369" s="2">
        <f t="shared" si="42"/>
        <v>3.7662464453720785</v>
      </c>
      <c r="K369" s="2">
        <f t="shared" si="36"/>
        <v>3.7009679394191259</v>
      </c>
    </row>
    <row r="370" spans="1:11" ht="13.5" x14ac:dyDescent="0.25">
      <c r="A370" s="3">
        <v>42541</v>
      </c>
      <c r="B370" s="2">
        <v>3.8239000000000001</v>
      </c>
      <c r="C370" s="2">
        <f t="shared" si="37"/>
        <v>-2.6799999999999713E-2</v>
      </c>
      <c r="D370" s="2">
        <f t="shared" si="38"/>
        <v>3.8039800000000001</v>
      </c>
      <c r="E370" s="2">
        <f t="shared" si="40"/>
        <v>3.786480000000001</v>
      </c>
      <c r="F370" s="2">
        <f t="shared" si="41"/>
        <v>3.7844700000000011</v>
      </c>
      <c r="G370" s="2">
        <f t="shared" ref="G370:G433" si="43">AVERAGE(B321:B370)</f>
        <v>3.6832540000000011</v>
      </c>
      <c r="H370" s="2">
        <f t="shared" si="39"/>
        <v>3.5637400000000001</v>
      </c>
      <c r="I370" s="2">
        <f t="array" ref="I370">SUMPRODUCT(B354:B373, (ROW(B354:B373)-ROW(B354)+1)) / (20*21/2)</f>
        <v>3.783614285714286</v>
      </c>
      <c r="J370" s="2">
        <f t="shared" si="42"/>
        <v>3.7717372600985475</v>
      </c>
      <c r="K370" s="2">
        <f t="shared" si="36"/>
        <v>3.7057888045399445</v>
      </c>
    </row>
    <row r="371" spans="1:11" ht="13.5" x14ac:dyDescent="0.25">
      <c r="A371" s="3">
        <v>42542</v>
      </c>
      <c r="B371" s="2">
        <v>3.8239000000000001</v>
      </c>
      <c r="C371" s="2">
        <f t="shared" si="37"/>
        <v>0</v>
      </c>
      <c r="D371" s="2">
        <f t="shared" si="38"/>
        <v>3.8120599999999998</v>
      </c>
      <c r="E371" s="2">
        <f t="shared" si="40"/>
        <v>3.7910400000000002</v>
      </c>
      <c r="F371" s="2">
        <f t="shared" si="41"/>
        <v>3.7864900000000006</v>
      </c>
      <c r="G371" s="2">
        <f t="shared" si="43"/>
        <v>3.6878960000000012</v>
      </c>
      <c r="H371" s="2">
        <f t="shared" si="39"/>
        <v>3.5648750000000002</v>
      </c>
      <c r="I371" s="2">
        <f t="array" ref="I371">SUMPRODUCT(B355:B374, (ROW(B355:B374)-ROW(B355)+1)) / (20*21/2)</f>
        <v>3.7870514285714285</v>
      </c>
      <c r="J371" s="2">
        <f t="shared" si="42"/>
        <v>3.7767051400891622</v>
      </c>
      <c r="K371" s="2">
        <f t="shared" ref="K371:K434" si="44">$K$4*B371+(1-$K$4)*K370</f>
        <v>3.7104206161266133</v>
      </c>
    </row>
    <row r="372" spans="1:11" ht="13.5" x14ac:dyDescent="0.25">
      <c r="A372" s="3">
        <v>42543</v>
      </c>
      <c r="B372" s="2">
        <v>3.7437</v>
      </c>
      <c r="C372" s="2">
        <f t="shared" si="37"/>
        <v>-8.0200000000000049E-2</v>
      </c>
      <c r="D372" s="2">
        <f t="shared" si="38"/>
        <v>3.8040999999999996</v>
      </c>
      <c r="E372" s="2">
        <f t="shared" si="40"/>
        <v>3.7875799999999997</v>
      </c>
      <c r="F372" s="2">
        <f t="shared" si="41"/>
        <v>3.7845000000000004</v>
      </c>
      <c r="G372" s="2">
        <f t="shared" si="43"/>
        <v>3.6922820000000014</v>
      </c>
      <c r="H372" s="2">
        <f t="shared" si="39"/>
        <v>3.5656090000000003</v>
      </c>
      <c r="I372" s="2">
        <f t="array" ref="I372">SUMPRODUCT(B356:B375, (ROW(B356:B375)-ROW(B356)+1)) / (20*21/2)</f>
        <v>3.7831880952380961</v>
      </c>
      <c r="J372" s="2">
        <f t="shared" si="42"/>
        <v>3.7735617934140042</v>
      </c>
      <c r="K372" s="2">
        <f t="shared" si="44"/>
        <v>3.711725690004001</v>
      </c>
    </row>
    <row r="373" spans="1:11" ht="13.5" x14ac:dyDescent="0.25">
      <c r="A373" s="3">
        <v>42544</v>
      </c>
      <c r="B373" s="2">
        <v>3.7437</v>
      </c>
      <c r="C373" s="2">
        <f t="shared" si="37"/>
        <v>0</v>
      </c>
      <c r="D373" s="2">
        <f t="shared" si="38"/>
        <v>3.79718</v>
      </c>
      <c r="E373" s="2">
        <f t="shared" si="40"/>
        <v>3.7841199999999993</v>
      </c>
      <c r="F373" s="2">
        <f t="shared" si="41"/>
        <v>3.7825100000000007</v>
      </c>
      <c r="G373" s="2">
        <f t="shared" si="43"/>
        <v>3.6953200000000006</v>
      </c>
      <c r="H373" s="2">
        <f t="shared" si="39"/>
        <v>3.5663429999999994</v>
      </c>
      <c r="I373" s="2">
        <f t="array" ref="I373">SUMPRODUCT(B357:B376, (ROW(B357:B376)-ROW(B357)+1)) / (20*21/2)</f>
        <v>3.7871523809523815</v>
      </c>
      <c r="J373" s="2">
        <f t="shared" si="42"/>
        <v>3.770717813088861</v>
      </c>
      <c r="K373" s="2">
        <f t="shared" si="44"/>
        <v>3.712979584513648</v>
      </c>
    </row>
    <row r="374" spans="1:11" ht="13.5" x14ac:dyDescent="0.25">
      <c r="A374" s="3">
        <v>42545</v>
      </c>
      <c r="B374" s="2">
        <v>3.8186</v>
      </c>
      <c r="C374" s="2">
        <f t="shared" si="37"/>
        <v>7.4899999999999967E-2</v>
      </c>
      <c r="D374" s="2">
        <f t="shared" si="38"/>
        <v>3.7907600000000001</v>
      </c>
      <c r="E374" s="2">
        <f t="shared" si="40"/>
        <v>3.7933300000000001</v>
      </c>
      <c r="F374" s="2">
        <f t="shared" si="41"/>
        <v>3.7842650000000022</v>
      </c>
      <c r="G374" s="2">
        <f t="shared" si="43"/>
        <v>3.6998560000000009</v>
      </c>
      <c r="H374" s="2">
        <f t="shared" si="39"/>
        <v>3.5674769999999993</v>
      </c>
      <c r="I374" s="2">
        <f t="array" ref="I374">SUMPRODUCT(B358:B377, (ROW(B358:B377)-ROW(B358)+1)) / (20*21/2)</f>
        <v>3.7858385714285712</v>
      </c>
      <c r="J374" s="2">
        <f t="shared" si="42"/>
        <v>3.7752780213661121</v>
      </c>
      <c r="K374" s="2">
        <f t="shared" si="44"/>
        <v>3.7171215615915445</v>
      </c>
    </row>
    <row r="375" spans="1:11" ht="13.5" x14ac:dyDescent="0.25">
      <c r="A375" s="3">
        <v>42548</v>
      </c>
      <c r="B375" s="2">
        <v>3.7437</v>
      </c>
      <c r="C375" s="2">
        <f t="shared" si="37"/>
        <v>-7.4899999999999967E-2</v>
      </c>
      <c r="D375" s="2">
        <f t="shared" si="38"/>
        <v>3.7747199999999999</v>
      </c>
      <c r="E375" s="2">
        <f t="shared" si="40"/>
        <v>3.7893499999999998</v>
      </c>
      <c r="F375" s="2">
        <f t="shared" si="41"/>
        <v>3.7822750000000021</v>
      </c>
      <c r="G375" s="2">
        <f t="shared" si="43"/>
        <v>3.7042420000000003</v>
      </c>
      <c r="H375" s="2">
        <f t="shared" si="39"/>
        <v>3.5683664999999984</v>
      </c>
      <c r="I375" s="2">
        <f t="array" ref="I375">SUMPRODUCT(B359:B378, (ROW(B359:B378)-ROW(B359)+1)) / (20*21/2)</f>
        <v>3.7922247619047615</v>
      </c>
      <c r="J375" s="2">
        <f t="shared" si="42"/>
        <v>3.772270590759816</v>
      </c>
      <c r="K375" s="2">
        <f t="shared" si="44"/>
        <v>3.718163853293837</v>
      </c>
    </row>
    <row r="376" spans="1:11" ht="13.5" x14ac:dyDescent="0.25">
      <c r="A376" s="3">
        <v>42549</v>
      </c>
      <c r="B376" s="2">
        <v>3.8239000000000001</v>
      </c>
      <c r="C376" s="2">
        <f t="shared" si="37"/>
        <v>8.0200000000000049E-2</v>
      </c>
      <c r="D376" s="2">
        <f t="shared" si="38"/>
        <v>3.7747200000000007</v>
      </c>
      <c r="E376" s="2">
        <f t="shared" si="40"/>
        <v>3.79339</v>
      </c>
      <c r="F376" s="2">
        <f t="shared" si="41"/>
        <v>3.7842950000000011</v>
      </c>
      <c r="G376" s="2">
        <f t="shared" si="43"/>
        <v>3.7088840000000003</v>
      </c>
      <c r="H376" s="2">
        <f t="shared" si="39"/>
        <v>3.5701749999999985</v>
      </c>
      <c r="I376" s="2">
        <f t="array" ref="I376">SUMPRODUCT(B360:B379, (ROW(B360:B379)-ROW(B360)+1)) / (20*21/2)</f>
        <v>3.7967576190476189</v>
      </c>
      <c r="J376" s="2">
        <f t="shared" si="42"/>
        <v>3.7771876773541195</v>
      </c>
      <c r="K376" s="2">
        <f t="shared" si="44"/>
        <v>3.7223103688509416</v>
      </c>
    </row>
    <row r="377" spans="1:11" ht="13.5" x14ac:dyDescent="0.25">
      <c r="A377" s="3">
        <v>42550</v>
      </c>
      <c r="B377" s="2">
        <v>3.7705000000000002</v>
      </c>
      <c r="C377" s="2">
        <f t="shared" si="37"/>
        <v>-5.3399999999999892E-2</v>
      </c>
      <c r="D377" s="2">
        <f t="shared" si="38"/>
        <v>3.7800800000000003</v>
      </c>
      <c r="E377" s="2">
        <f t="shared" si="40"/>
        <v>3.7920899999999995</v>
      </c>
      <c r="F377" s="2">
        <f t="shared" si="41"/>
        <v>3.7836450000000008</v>
      </c>
      <c r="G377" s="2">
        <f t="shared" si="43"/>
        <v>3.7127700000000003</v>
      </c>
      <c r="H377" s="2">
        <f t="shared" si="39"/>
        <v>3.5716644999999985</v>
      </c>
      <c r="I377" s="2">
        <f t="array" ref="I377">SUMPRODUCT(B361:B380, (ROW(B361:B380)-ROW(B361)+1)) / (20*21/2)</f>
        <v>3.7974604761904756</v>
      </c>
      <c r="J377" s="2">
        <f t="shared" si="42"/>
        <v>3.7765507557013462</v>
      </c>
      <c r="K377" s="2">
        <f t="shared" si="44"/>
        <v>3.7242001583077675</v>
      </c>
    </row>
    <row r="378" spans="1:11" ht="13.5" x14ac:dyDescent="0.25">
      <c r="A378" s="3">
        <v>42551</v>
      </c>
      <c r="B378" s="2">
        <v>3.8506999999999998</v>
      </c>
      <c r="C378" s="2">
        <f t="shared" si="37"/>
        <v>8.0199999999999605E-2</v>
      </c>
      <c r="D378" s="2">
        <f t="shared" si="38"/>
        <v>3.8014800000000002</v>
      </c>
      <c r="E378" s="2">
        <f t="shared" si="40"/>
        <v>3.7993300000000003</v>
      </c>
      <c r="F378" s="2">
        <f t="shared" si="41"/>
        <v>3.7870050000000006</v>
      </c>
      <c r="G378" s="2">
        <f t="shared" si="43"/>
        <v>3.7180520000000001</v>
      </c>
      <c r="H378" s="2">
        <f t="shared" si="39"/>
        <v>3.5734254999999973</v>
      </c>
      <c r="I378" s="2">
        <f t="array" ref="I378">SUMPRODUCT(B362:B381, (ROW(B362:B381)-ROW(B362)+1)) / (20*21/2)</f>
        <v>3.798073333333333</v>
      </c>
      <c r="J378" s="2">
        <f t="shared" si="42"/>
        <v>3.7836125884916942</v>
      </c>
      <c r="K378" s="2">
        <f t="shared" si="44"/>
        <v>3.7291609364133453</v>
      </c>
    </row>
    <row r="379" spans="1:11" ht="13.5" x14ac:dyDescent="0.25">
      <c r="A379" s="3">
        <v>42552</v>
      </c>
      <c r="B379" s="2">
        <v>3.8346</v>
      </c>
      <c r="C379" s="2">
        <f t="shared" si="37"/>
        <v>-1.6099999999999781E-2</v>
      </c>
      <c r="D379" s="2">
        <f t="shared" si="38"/>
        <v>3.8046800000000003</v>
      </c>
      <c r="E379" s="2">
        <f t="shared" si="40"/>
        <v>3.7977200000000004</v>
      </c>
      <c r="F379" s="2">
        <f t="shared" si="41"/>
        <v>3.7898199999999997</v>
      </c>
      <c r="G379" s="2">
        <f t="shared" si="43"/>
        <v>3.7230120000000007</v>
      </c>
      <c r="H379" s="2">
        <f t="shared" si="39"/>
        <v>3.5751059999999977</v>
      </c>
      <c r="I379" s="2">
        <f t="array" ref="I379">SUMPRODUCT(B363:B382, (ROW(B363:B382)-ROW(B363)+1)) / (20*21/2)</f>
        <v>3.7985961904761898</v>
      </c>
      <c r="J379" s="2">
        <f t="shared" si="42"/>
        <v>3.7884685324448659</v>
      </c>
      <c r="K379" s="2">
        <f t="shared" si="44"/>
        <v>3.7332958016520377</v>
      </c>
    </row>
    <row r="380" spans="1:11" ht="13.5" x14ac:dyDescent="0.25">
      <c r="A380" s="3">
        <v>42555</v>
      </c>
      <c r="B380" s="2">
        <v>3.7972000000000001</v>
      </c>
      <c r="C380" s="2">
        <f t="shared" si="37"/>
        <v>-3.7399999999999878E-2</v>
      </c>
      <c r="D380" s="2">
        <f t="shared" si="38"/>
        <v>3.8153800000000002</v>
      </c>
      <c r="E380" s="2">
        <f t="shared" si="40"/>
        <v>3.7950499999999989</v>
      </c>
      <c r="F380" s="2">
        <f t="shared" si="41"/>
        <v>3.7907650000000004</v>
      </c>
      <c r="G380" s="2">
        <f t="shared" si="43"/>
        <v>3.7266020000000011</v>
      </c>
      <c r="H380" s="2">
        <f t="shared" si="39"/>
        <v>3.5765994999999977</v>
      </c>
      <c r="I380" s="2">
        <f t="array" ref="I380">SUMPRODUCT(B364:B383, (ROW(B364:B383)-ROW(B364)+1)) / (20*21/2)</f>
        <v>3.7964861904761906</v>
      </c>
      <c r="J380" s="2">
        <f t="shared" si="42"/>
        <v>3.7893001007834504</v>
      </c>
      <c r="K380" s="2">
        <f t="shared" si="44"/>
        <v>3.7358018486460756</v>
      </c>
    </row>
    <row r="381" spans="1:11" ht="13.5" x14ac:dyDescent="0.25">
      <c r="A381" s="3">
        <v>42559</v>
      </c>
      <c r="B381" s="2">
        <v>3.7972000000000001</v>
      </c>
      <c r="C381" s="2">
        <f t="shared" si="37"/>
        <v>0</v>
      </c>
      <c r="D381" s="2">
        <f t="shared" si="38"/>
        <v>3.8100399999999999</v>
      </c>
      <c r="E381" s="2">
        <f t="shared" si="40"/>
        <v>3.7923800000000001</v>
      </c>
      <c r="F381" s="2">
        <f t="shared" si="41"/>
        <v>3.7917099999999997</v>
      </c>
      <c r="G381" s="2">
        <f t="shared" si="43"/>
        <v>3.7301920000000006</v>
      </c>
      <c r="H381" s="2">
        <f t="shared" si="39"/>
        <v>3.5780929999999973</v>
      </c>
      <c r="I381" s="2">
        <f t="array" ref="I381">SUMPRODUCT(B365:B384, (ROW(B365:B384)-ROW(B365)+1)) / (20*21/2)</f>
        <v>3.7969561904761906</v>
      </c>
      <c r="J381" s="2">
        <f t="shared" si="42"/>
        <v>3.7900524721374076</v>
      </c>
      <c r="K381" s="2">
        <f t="shared" si="44"/>
        <v>3.7382096192874061</v>
      </c>
    </row>
    <row r="382" spans="1:11" ht="13.5" x14ac:dyDescent="0.25">
      <c r="A382" s="3">
        <v>42562</v>
      </c>
      <c r="B382" s="2">
        <v>3.7972000000000001</v>
      </c>
      <c r="C382" s="2">
        <f t="shared" si="37"/>
        <v>0</v>
      </c>
      <c r="D382" s="2">
        <f t="shared" si="38"/>
        <v>3.8153800000000002</v>
      </c>
      <c r="E382" s="2">
        <f t="shared" si="40"/>
        <v>3.7977300000000001</v>
      </c>
      <c r="F382" s="2">
        <f t="shared" si="41"/>
        <v>3.7926549999999999</v>
      </c>
      <c r="G382" s="2">
        <f t="shared" si="43"/>
        <v>3.7339900000000004</v>
      </c>
      <c r="H382" s="2">
        <f t="shared" si="39"/>
        <v>3.5792754999999969</v>
      </c>
      <c r="I382" s="2">
        <f t="array" ref="I382">SUMPRODUCT(B366:B385, (ROW(B366:B385)-ROW(B366)+1)) / (20*21/2)</f>
        <v>3.7970895238095239</v>
      </c>
      <c r="J382" s="2">
        <f t="shared" si="42"/>
        <v>3.7907331890767022</v>
      </c>
      <c r="K382" s="2">
        <f t="shared" si="44"/>
        <v>3.7405229675506453</v>
      </c>
    </row>
    <row r="383" spans="1:11" ht="13.5" x14ac:dyDescent="0.25">
      <c r="A383" s="3">
        <v>42563</v>
      </c>
      <c r="B383" s="2">
        <v>3.7705000000000002</v>
      </c>
      <c r="C383" s="2">
        <f t="shared" si="37"/>
        <v>-2.6699999999999946E-2</v>
      </c>
      <c r="D383" s="2">
        <f t="shared" si="38"/>
        <v>3.7993399999999999</v>
      </c>
      <c r="E383" s="2">
        <f t="shared" si="40"/>
        <v>3.8004099999999994</v>
      </c>
      <c r="F383" s="2">
        <f t="shared" si="41"/>
        <v>3.7922649999999996</v>
      </c>
      <c r="G383" s="2">
        <f t="shared" si="43"/>
        <v>3.7378760000000004</v>
      </c>
      <c r="H383" s="2">
        <f t="shared" si="39"/>
        <v>3.5805319999999972</v>
      </c>
      <c r="I383" s="2">
        <f t="array" ref="I383">SUMPRODUCT(B367:B386, (ROW(B367:B386)-ROW(B367)+1)) / (20*21/2)</f>
        <v>3.7971576190476188</v>
      </c>
      <c r="J383" s="2">
        <f t="shared" si="42"/>
        <v>3.7888062186884448</v>
      </c>
      <c r="K383" s="2">
        <f t="shared" si="44"/>
        <v>3.74169853745062</v>
      </c>
    </row>
    <row r="384" spans="1:11" ht="13.5" x14ac:dyDescent="0.25">
      <c r="A384" s="3">
        <v>42564</v>
      </c>
      <c r="B384" s="2">
        <v>3.7972000000000001</v>
      </c>
      <c r="C384" s="2">
        <f t="shared" si="37"/>
        <v>2.6699999999999946E-2</v>
      </c>
      <c r="D384" s="2">
        <f t="shared" si="38"/>
        <v>3.7918599999999998</v>
      </c>
      <c r="E384" s="2">
        <f t="shared" si="40"/>
        <v>3.7982700000000009</v>
      </c>
      <c r="F384" s="2">
        <f t="shared" si="41"/>
        <v>3.7958000000000007</v>
      </c>
      <c r="G384" s="2">
        <f t="shared" si="43"/>
        <v>3.7422960000000014</v>
      </c>
      <c r="H384" s="2">
        <f t="shared" si="39"/>
        <v>3.5819219999999969</v>
      </c>
      <c r="I384" s="2">
        <f t="array" ref="I384">SUMPRODUCT(B368:B387, (ROW(B368:B387)-ROW(B368)+1)) / (20*21/2)</f>
        <v>3.7951223809523809</v>
      </c>
      <c r="J384" s="2">
        <f t="shared" si="42"/>
        <v>3.7896056264324027</v>
      </c>
      <c r="K384" s="2">
        <f t="shared" si="44"/>
        <v>3.7438750653937332</v>
      </c>
    </row>
    <row r="385" spans="1:11" ht="13.5" x14ac:dyDescent="0.25">
      <c r="A385" s="3">
        <v>42565</v>
      </c>
      <c r="B385" s="2">
        <v>3.7972000000000001</v>
      </c>
      <c r="C385" s="2">
        <f t="shared" si="37"/>
        <v>0</v>
      </c>
      <c r="D385" s="2">
        <f t="shared" si="38"/>
        <v>3.7918599999999998</v>
      </c>
      <c r="E385" s="2">
        <f t="shared" si="40"/>
        <v>3.8036200000000009</v>
      </c>
      <c r="F385" s="2">
        <f t="shared" si="41"/>
        <v>3.7964850000000006</v>
      </c>
      <c r="G385" s="2">
        <f t="shared" si="43"/>
        <v>3.746716000000001</v>
      </c>
      <c r="H385" s="2">
        <f t="shared" si="39"/>
        <v>3.5833119999999967</v>
      </c>
      <c r="I385" s="2">
        <f t="array" ref="I385">SUMPRODUCT(B369:B388, (ROW(B369:B388)-ROW(B369)+1)) / (20*21/2)</f>
        <v>3.7931238095238093</v>
      </c>
      <c r="J385" s="2">
        <f t="shared" si="42"/>
        <v>3.7903289001055072</v>
      </c>
      <c r="K385" s="2">
        <f t="shared" si="44"/>
        <v>3.7459662392998614</v>
      </c>
    </row>
    <row r="386" spans="1:11" ht="13.5" x14ac:dyDescent="0.25">
      <c r="A386" s="3">
        <v>42566</v>
      </c>
      <c r="B386" s="2">
        <v>3.7972000000000001</v>
      </c>
      <c r="C386" s="2">
        <f t="shared" si="37"/>
        <v>0</v>
      </c>
      <c r="D386" s="2">
        <f t="shared" si="38"/>
        <v>3.7918599999999998</v>
      </c>
      <c r="E386" s="2">
        <f t="shared" si="40"/>
        <v>3.8009500000000003</v>
      </c>
      <c r="F386" s="2">
        <f t="shared" si="41"/>
        <v>3.7971700000000004</v>
      </c>
      <c r="G386" s="2">
        <f t="shared" si="43"/>
        <v>3.7511360000000007</v>
      </c>
      <c r="H386" s="2">
        <f t="shared" si="39"/>
        <v>3.5848054999999963</v>
      </c>
      <c r="I386" s="2">
        <f t="array" ref="I386">SUMPRODUCT(B370:B389, (ROW(B370:B389)-ROW(B370)+1)) / (20*21/2)</f>
        <v>3.7804419047619047</v>
      </c>
      <c r="J386" s="2">
        <f t="shared" si="42"/>
        <v>3.7909832905716496</v>
      </c>
      <c r="K386" s="2">
        <f t="shared" si="44"/>
        <v>3.7479754063861415</v>
      </c>
    </row>
    <row r="387" spans="1:11" ht="13.5" x14ac:dyDescent="0.25">
      <c r="A387" s="3">
        <v>42569</v>
      </c>
      <c r="B387" s="2">
        <v>3.7757999999999998</v>
      </c>
      <c r="C387" s="2">
        <f t="shared" si="37"/>
        <v>-2.1400000000000308E-2</v>
      </c>
      <c r="D387" s="2">
        <f t="shared" si="38"/>
        <v>3.7875799999999997</v>
      </c>
      <c r="E387" s="2">
        <f t="shared" si="40"/>
        <v>3.8014800000000002</v>
      </c>
      <c r="F387" s="2">
        <f t="shared" si="41"/>
        <v>3.7967850000000007</v>
      </c>
      <c r="G387" s="2">
        <f t="shared" si="43"/>
        <v>3.7551280000000009</v>
      </c>
      <c r="H387" s="2">
        <f t="shared" si="39"/>
        <v>3.5863214999999964</v>
      </c>
      <c r="I387" s="2">
        <f t="array" ref="I387">SUMPRODUCT(B371:B390, (ROW(B371:B390)-ROW(B371)+1)) / (20*21/2)</f>
        <v>3.7610133333333331</v>
      </c>
      <c r="J387" s="2">
        <f t="shared" si="42"/>
        <v>3.789537262898159</v>
      </c>
      <c r="K387" s="2">
        <f t="shared" si="44"/>
        <v>3.7490665669200181</v>
      </c>
    </row>
    <row r="388" spans="1:11" ht="13.5" x14ac:dyDescent="0.25">
      <c r="A388" s="3">
        <v>42570</v>
      </c>
      <c r="B388" s="2">
        <v>3.7757999999999998</v>
      </c>
      <c r="C388" s="2">
        <f t="shared" ref="C388:C451" si="45">B388-B387</f>
        <v>0</v>
      </c>
      <c r="D388" s="2">
        <f t="shared" si="38"/>
        <v>3.78864</v>
      </c>
      <c r="E388" s="2">
        <f t="shared" si="40"/>
        <v>3.7939899999999995</v>
      </c>
      <c r="F388" s="2">
        <f t="shared" si="41"/>
        <v>3.7966600000000015</v>
      </c>
      <c r="G388" s="2">
        <f t="shared" si="43"/>
        <v>3.7606740000000012</v>
      </c>
      <c r="H388" s="2">
        <f t="shared" si="39"/>
        <v>3.5878374999999965</v>
      </c>
      <c r="I388" s="2">
        <f t="array" ref="I388">SUMPRODUCT(B372:B391, (ROW(B372:B391)-ROW(B372)+1)) / (20*21/2)</f>
        <v>3.7569876190476186</v>
      </c>
      <c r="J388" s="2">
        <f t="shared" si="42"/>
        <v>3.7882289521459533</v>
      </c>
      <c r="K388" s="2">
        <f t="shared" si="44"/>
        <v>3.7501149368447231</v>
      </c>
    </row>
    <row r="389" spans="1:11" ht="13.5" x14ac:dyDescent="0.25">
      <c r="A389" s="3">
        <v>42571</v>
      </c>
      <c r="B389" s="2">
        <v>3.6635</v>
      </c>
      <c r="C389" s="2">
        <f t="shared" si="45"/>
        <v>-0.11229999999999984</v>
      </c>
      <c r="D389" s="2">
        <f t="shared" si="38"/>
        <v>3.7618999999999998</v>
      </c>
      <c r="E389" s="2">
        <f t="shared" si="40"/>
        <v>3.7768799999999998</v>
      </c>
      <c r="F389" s="2">
        <f t="shared" si="41"/>
        <v>3.787300000000001</v>
      </c>
      <c r="G389" s="2">
        <f t="shared" si="43"/>
        <v>3.763974000000001</v>
      </c>
      <c r="H389" s="2">
        <f t="shared" si="39"/>
        <v>3.5888179999999967</v>
      </c>
      <c r="I389" s="2">
        <f t="array" ref="I389">SUMPRODUCT(B373:B392, (ROW(B373:B392)-ROW(B373)+1)) / (20*21/2)</f>
        <v>3.7569661904761906</v>
      </c>
      <c r="J389" s="2">
        <f t="shared" si="42"/>
        <v>3.7763500043225293</v>
      </c>
      <c r="K389" s="2">
        <f t="shared" si="44"/>
        <v>3.7467182726547343</v>
      </c>
    </row>
    <row r="390" spans="1:11" ht="13.5" x14ac:dyDescent="0.25">
      <c r="A390" s="3">
        <v>42572</v>
      </c>
      <c r="B390" s="2">
        <v>3.5832999999999999</v>
      </c>
      <c r="C390" s="2">
        <f t="shared" si="45"/>
        <v>-8.0200000000000049E-2</v>
      </c>
      <c r="D390" s="2">
        <f t="shared" ref="D390:D453" si="46">AVERAGE(B386:B390)</f>
        <v>3.7191200000000002</v>
      </c>
      <c r="E390" s="2">
        <f t="shared" si="40"/>
        <v>3.7554900000000004</v>
      </c>
      <c r="F390" s="2">
        <f t="shared" si="41"/>
        <v>3.7752700000000003</v>
      </c>
      <c r="G390" s="2">
        <f t="shared" si="43"/>
        <v>3.7635980000000018</v>
      </c>
      <c r="H390" s="2">
        <f t="shared" si="39"/>
        <v>3.5897344999999969</v>
      </c>
      <c r="I390" s="2">
        <f t="array" ref="I390">SUMPRODUCT(B374:B393, (ROW(B374:B393)-ROW(B374)+1)) / (20*21/2)</f>
        <v>3.7568171428571429</v>
      </c>
      <c r="J390" s="2">
        <f t="shared" si="42"/>
        <v>3.7579642896251459</v>
      </c>
      <c r="K390" s="2">
        <f t="shared" si="44"/>
        <v>3.7403097129427842</v>
      </c>
    </row>
    <row r="391" spans="1:11" ht="13.5" x14ac:dyDescent="0.25">
      <c r="A391" s="3">
        <v>42573</v>
      </c>
      <c r="B391" s="2">
        <v>3.7330000000000001</v>
      </c>
      <c r="C391" s="2">
        <f t="shared" si="45"/>
        <v>0.14970000000000017</v>
      </c>
      <c r="D391" s="2">
        <f t="shared" si="46"/>
        <v>3.7062799999999996</v>
      </c>
      <c r="E391" s="2">
        <f t="shared" si="40"/>
        <v>3.7490699999999997</v>
      </c>
      <c r="F391" s="2">
        <f t="shared" si="41"/>
        <v>3.7707250000000001</v>
      </c>
      <c r="G391" s="2">
        <f t="shared" si="43"/>
        <v>3.7656980000000018</v>
      </c>
      <c r="H391" s="2">
        <f t="shared" si="39"/>
        <v>3.5911664999999959</v>
      </c>
      <c r="I391" s="2">
        <f t="array" ref="I391">SUMPRODUCT(B375:B394, (ROW(B375:B394)-ROW(B375)+1)) / (20*21/2)</f>
        <v>3.7565404761904757</v>
      </c>
      <c r="J391" s="2">
        <f t="shared" si="42"/>
        <v>3.755586738232275</v>
      </c>
      <c r="K391" s="2">
        <f t="shared" si="44"/>
        <v>3.7400230575332634</v>
      </c>
    </row>
    <row r="392" spans="1:11" ht="13.5" x14ac:dyDescent="0.25">
      <c r="A392" s="3">
        <v>42577</v>
      </c>
      <c r="B392" s="2">
        <v>3.7705000000000002</v>
      </c>
      <c r="C392" s="2">
        <f t="shared" si="45"/>
        <v>3.7500000000000089E-2</v>
      </c>
      <c r="D392" s="2">
        <f t="shared" si="46"/>
        <v>3.7052199999999997</v>
      </c>
      <c r="E392" s="2">
        <f t="shared" si="40"/>
        <v>3.7464</v>
      </c>
      <c r="F392" s="2">
        <f t="shared" si="41"/>
        <v>3.772065</v>
      </c>
      <c r="G392" s="2">
        <f t="shared" si="43"/>
        <v>3.7685480000000018</v>
      </c>
      <c r="H392" s="2">
        <f t="shared" si="39"/>
        <v>3.5929154999999962</v>
      </c>
      <c r="I392" s="2">
        <f t="array" ref="I392">SUMPRODUCT(B376:B395, (ROW(B376:B395)-ROW(B376)+1)) / (20*21/2)</f>
        <v>3.7564928571428569</v>
      </c>
      <c r="J392" s="2">
        <f t="shared" si="42"/>
        <v>3.7570070488768201</v>
      </c>
      <c r="K392" s="2">
        <f t="shared" si="44"/>
        <v>3.7412182317476455</v>
      </c>
    </row>
    <row r="393" spans="1:11" ht="13.5" x14ac:dyDescent="0.25">
      <c r="A393" s="3">
        <v>42578</v>
      </c>
      <c r="B393" s="2">
        <v>3.7705000000000002</v>
      </c>
      <c r="C393" s="2">
        <f t="shared" si="45"/>
        <v>0</v>
      </c>
      <c r="D393" s="2">
        <f t="shared" si="46"/>
        <v>3.7041600000000003</v>
      </c>
      <c r="E393" s="2">
        <f t="shared" si="40"/>
        <v>3.7464</v>
      </c>
      <c r="F393" s="2">
        <f t="shared" si="41"/>
        <v>3.7734049999999995</v>
      </c>
      <c r="G393" s="2">
        <f t="shared" si="43"/>
        <v>3.7713980000000014</v>
      </c>
      <c r="H393" s="2">
        <f t="shared" si="39"/>
        <v>3.5946644999999955</v>
      </c>
      <c r="I393" s="2">
        <f t="array" ref="I393">SUMPRODUCT(B377:B396, (ROW(B377:B396)-ROW(B377)+1)) / (20*21/2)</f>
        <v>3.7563176190476195</v>
      </c>
      <c r="J393" s="2">
        <f t="shared" si="42"/>
        <v>3.7582920918409326</v>
      </c>
      <c r="K393" s="2">
        <f t="shared" si="44"/>
        <v>3.7423665363849929</v>
      </c>
    </row>
    <row r="394" spans="1:11" ht="13.5" x14ac:dyDescent="0.25">
      <c r="A394" s="3">
        <v>42579</v>
      </c>
      <c r="B394" s="2">
        <v>3.7705000000000002</v>
      </c>
      <c r="C394" s="2">
        <f t="shared" si="45"/>
        <v>0</v>
      </c>
      <c r="D394" s="2">
        <f t="shared" si="46"/>
        <v>3.7255600000000002</v>
      </c>
      <c r="E394" s="2">
        <f t="shared" si="40"/>
        <v>3.7437300000000002</v>
      </c>
      <c r="F394" s="2">
        <f t="shared" si="41"/>
        <v>3.7709999999999999</v>
      </c>
      <c r="G394" s="2">
        <f t="shared" si="43"/>
        <v>3.7722780000000014</v>
      </c>
      <c r="H394" s="2">
        <f t="shared" ref="H394:H457" si="47">AVERAGE(B195:B394)</f>
        <v>3.5962839999999954</v>
      </c>
      <c r="I394" s="2">
        <f t="array" ref="I394">SUMPRODUCT(B378:B397, (ROW(B378:B397)-ROW(B378)+1)) / (20*21/2)</f>
        <v>3.7563966666666668</v>
      </c>
      <c r="J394" s="2">
        <f t="shared" si="42"/>
        <v>3.7594547497608439</v>
      </c>
      <c r="K394" s="2">
        <f t="shared" si="44"/>
        <v>3.7434698094679346</v>
      </c>
    </row>
    <row r="395" spans="1:11" ht="13.5" x14ac:dyDescent="0.25">
      <c r="A395" s="3">
        <v>42580</v>
      </c>
      <c r="B395" s="2">
        <v>3.7705000000000002</v>
      </c>
      <c r="C395" s="2">
        <f t="shared" si="45"/>
        <v>0</v>
      </c>
      <c r="D395" s="2">
        <f t="shared" si="46"/>
        <v>3.7630000000000003</v>
      </c>
      <c r="E395" s="2">
        <f t="shared" si="40"/>
        <v>3.7410599999999996</v>
      </c>
      <c r="F395" s="2">
        <f t="shared" si="41"/>
        <v>3.7723399999999998</v>
      </c>
      <c r="G395" s="2">
        <f t="shared" si="43"/>
        <v>3.7731580000000013</v>
      </c>
      <c r="H395" s="2">
        <f t="shared" si="47"/>
        <v>3.5977734999999957</v>
      </c>
      <c r="I395" s="2">
        <f t="array" ref="I395">SUMPRODUCT(B379:B398, (ROW(B379:B398)-ROW(B379)+1)) / (20*21/2)</f>
        <v>3.7554566666666664</v>
      </c>
      <c r="J395" s="2">
        <f t="shared" si="42"/>
        <v>3.7605066783550494</v>
      </c>
      <c r="K395" s="2">
        <f t="shared" si="44"/>
        <v>3.7445298169397803</v>
      </c>
    </row>
    <row r="396" spans="1:11" ht="13.5" x14ac:dyDescent="0.25">
      <c r="A396" s="3">
        <v>42583</v>
      </c>
      <c r="B396" s="2">
        <v>3.7705000000000002</v>
      </c>
      <c r="C396" s="2">
        <f t="shared" si="45"/>
        <v>0</v>
      </c>
      <c r="D396" s="2">
        <f t="shared" si="46"/>
        <v>3.7704999999999997</v>
      </c>
      <c r="E396" s="2">
        <f t="shared" ref="E396:E459" si="48">AVERAGE(B387:B396)</f>
        <v>3.738389999999999</v>
      </c>
      <c r="F396" s="2">
        <f t="shared" si="41"/>
        <v>3.7696699999999992</v>
      </c>
      <c r="G396" s="2">
        <f t="shared" si="43"/>
        <v>3.7740380000000009</v>
      </c>
      <c r="H396" s="2">
        <f t="shared" si="47"/>
        <v>3.5992629999999952</v>
      </c>
      <c r="I396" s="2">
        <f t="array" ref="I396">SUMPRODUCT(B380:B399, (ROW(B380:B399)-ROW(B380)+1)) / (20*21/2)</f>
        <v>3.7534161904761905</v>
      </c>
      <c r="J396" s="2">
        <f t="shared" si="42"/>
        <v>3.7614584232736163</v>
      </c>
      <c r="K396" s="2">
        <f t="shared" si="44"/>
        <v>3.7455482554911614</v>
      </c>
    </row>
    <row r="397" spans="1:11" ht="13.5" x14ac:dyDescent="0.25">
      <c r="A397" s="3">
        <v>42584</v>
      </c>
      <c r="B397" s="2">
        <v>3.7705000000000002</v>
      </c>
      <c r="C397" s="2">
        <f t="shared" si="45"/>
        <v>0</v>
      </c>
      <c r="D397" s="2">
        <f t="shared" si="46"/>
        <v>3.7704999999999997</v>
      </c>
      <c r="E397" s="2">
        <f t="shared" si="48"/>
        <v>3.7378599999999991</v>
      </c>
      <c r="F397" s="2">
        <f t="shared" si="41"/>
        <v>3.7696699999999992</v>
      </c>
      <c r="G397" s="2">
        <f t="shared" si="43"/>
        <v>3.775850000000001</v>
      </c>
      <c r="H397" s="2">
        <f t="shared" si="47"/>
        <v>3.6010894999999952</v>
      </c>
      <c r="I397" s="2">
        <f t="array" ref="I397">SUMPRODUCT(B381:B400, (ROW(B381:B400)-ROW(B381)+1)) / (20*21/2)</f>
        <v>3.751808571428572</v>
      </c>
      <c r="J397" s="2">
        <f t="shared" si="42"/>
        <v>3.7623195258189863</v>
      </c>
      <c r="K397" s="2">
        <f t="shared" si="44"/>
        <v>3.7465267552758217</v>
      </c>
    </row>
    <row r="398" spans="1:11" ht="13.5" x14ac:dyDescent="0.25">
      <c r="A398" s="3">
        <v>42585</v>
      </c>
      <c r="B398" s="2">
        <v>3.7597999999999998</v>
      </c>
      <c r="C398" s="2">
        <f t="shared" si="45"/>
        <v>-1.0700000000000376E-2</v>
      </c>
      <c r="D398" s="2">
        <f t="shared" si="46"/>
        <v>3.7683599999999999</v>
      </c>
      <c r="E398" s="2">
        <f t="shared" si="48"/>
        <v>3.7362599999999992</v>
      </c>
      <c r="F398" s="2">
        <f t="shared" si="41"/>
        <v>3.7651249999999989</v>
      </c>
      <c r="G398" s="2">
        <f t="shared" si="43"/>
        <v>3.7765160000000013</v>
      </c>
      <c r="H398" s="2">
        <f t="shared" si="47"/>
        <v>3.6025254999999947</v>
      </c>
      <c r="I398" s="2">
        <f t="array" ref="I398">SUMPRODUCT(B382:B401, (ROW(B382:B401)-ROW(B382)+1)) / (20*21/2)</f>
        <v>3.7504557142857147</v>
      </c>
      <c r="J398" s="2">
        <f t="shared" si="42"/>
        <v>3.7620795709790826</v>
      </c>
      <c r="K398" s="2">
        <f t="shared" si="44"/>
        <v>3.74704727467677</v>
      </c>
    </row>
    <row r="399" spans="1:11" ht="13.5" x14ac:dyDescent="0.25">
      <c r="A399" s="3">
        <v>42586</v>
      </c>
      <c r="B399" s="2">
        <v>3.7437</v>
      </c>
      <c r="C399" s="2">
        <f t="shared" si="45"/>
        <v>-1.6099999999999781E-2</v>
      </c>
      <c r="D399" s="2">
        <f t="shared" si="46"/>
        <v>3.7630000000000003</v>
      </c>
      <c r="E399" s="2">
        <f t="shared" si="48"/>
        <v>3.7442799999999989</v>
      </c>
      <c r="F399" s="2">
        <f t="shared" si="41"/>
        <v>3.7605799999999996</v>
      </c>
      <c r="G399" s="2">
        <f t="shared" si="43"/>
        <v>3.7767560000000016</v>
      </c>
      <c r="H399" s="2">
        <f t="shared" si="47"/>
        <v>3.603880999999995</v>
      </c>
      <c r="I399" s="2">
        <f t="array" ref="I399">SUMPRODUCT(B383:B402, (ROW(B383:B402)-ROW(B383)+1)) / (20*21/2)</f>
        <v>3.7508909523809533</v>
      </c>
      <c r="J399" s="2">
        <f t="shared" si="42"/>
        <v>3.7603291356477415</v>
      </c>
      <c r="K399" s="2">
        <f t="shared" si="44"/>
        <v>3.7469160090031712</v>
      </c>
    </row>
    <row r="400" spans="1:11" ht="13.5" x14ac:dyDescent="0.25">
      <c r="A400" s="3">
        <v>42587</v>
      </c>
      <c r="B400" s="2">
        <v>3.7437</v>
      </c>
      <c r="C400" s="2">
        <f t="shared" si="45"/>
        <v>0</v>
      </c>
      <c r="D400" s="2">
        <f t="shared" si="46"/>
        <v>3.7576399999999999</v>
      </c>
      <c r="E400" s="2">
        <f t="shared" si="48"/>
        <v>3.7603199999999992</v>
      </c>
      <c r="F400" s="2">
        <f t="shared" si="41"/>
        <v>3.7579050000000001</v>
      </c>
      <c r="G400" s="2">
        <f t="shared" si="43"/>
        <v>3.7759600000000004</v>
      </c>
      <c r="H400" s="2">
        <f t="shared" si="47"/>
        <v>3.6052364999999948</v>
      </c>
      <c r="I400" s="2">
        <f t="array" ref="I400">SUMPRODUCT(B384:B403, (ROW(B384:B403)-ROW(B384)+1)) / (20*21/2)</f>
        <v>3.7515042857142862</v>
      </c>
      <c r="J400" s="2">
        <f t="shared" si="42"/>
        <v>3.758745408443195</v>
      </c>
      <c r="K400" s="2">
        <f t="shared" si="44"/>
        <v>3.7467898910030466</v>
      </c>
    </row>
    <row r="401" spans="1:11" ht="13.5" x14ac:dyDescent="0.25">
      <c r="A401" s="3">
        <v>42590</v>
      </c>
      <c r="B401" s="2">
        <v>3.7437</v>
      </c>
      <c r="C401" s="2">
        <f t="shared" si="45"/>
        <v>0</v>
      </c>
      <c r="D401" s="2">
        <f t="shared" si="46"/>
        <v>3.7522800000000003</v>
      </c>
      <c r="E401" s="2">
        <f t="shared" si="48"/>
        <v>3.7613899999999996</v>
      </c>
      <c r="F401" s="2">
        <f t="shared" si="41"/>
        <v>3.7552299999999996</v>
      </c>
      <c r="G401" s="2">
        <f t="shared" si="43"/>
        <v>3.7751640000000002</v>
      </c>
      <c r="H401" s="2">
        <f t="shared" si="47"/>
        <v>3.6065919999999947</v>
      </c>
      <c r="I401" s="2">
        <f t="array" ref="I401">SUMPRODUCT(B385:B404, (ROW(B385:B404)-ROW(B385)+1)) / (20*21/2)</f>
        <v>3.7521685714285717</v>
      </c>
      <c r="J401" s="2">
        <f t="shared" si="42"/>
        <v>3.7573125124009863</v>
      </c>
      <c r="K401" s="2">
        <f t="shared" si="44"/>
        <v>3.7466687188068488</v>
      </c>
    </row>
    <row r="402" spans="1:11" ht="13.5" x14ac:dyDescent="0.25">
      <c r="A402" s="3">
        <v>42591</v>
      </c>
      <c r="B402" s="2">
        <v>3.7597999999999998</v>
      </c>
      <c r="C402" s="2">
        <f t="shared" si="45"/>
        <v>1.6099999999999781E-2</v>
      </c>
      <c r="D402" s="2">
        <f t="shared" si="46"/>
        <v>3.7501399999999996</v>
      </c>
      <c r="E402" s="2">
        <f t="shared" si="48"/>
        <v>3.7603199999999992</v>
      </c>
      <c r="F402" s="2">
        <f t="shared" si="41"/>
        <v>3.7533599999999994</v>
      </c>
      <c r="G402" s="2">
        <f t="shared" si="43"/>
        <v>3.7746900000000005</v>
      </c>
      <c r="H402" s="2">
        <f t="shared" si="47"/>
        <v>3.6080279999999947</v>
      </c>
      <c r="I402" s="2">
        <f t="array" ref="I402">SUMPRODUCT(B386:B405, (ROW(B386:B405)-ROW(B386)+1)) / (20*21/2)</f>
        <v>3.7530109523809525</v>
      </c>
      <c r="J402" s="2">
        <f t="shared" si="42"/>
        <v>3.7575494159818446</v>
      </c>
      <c r="K402" s="2">
        <f t="shared" si="44"/>
        <v>3.747183671010502</v>
      </c>
    </row>
    <row r="403" spans="1:11" ht="13.5" x14ac:dyDescent="0.25">
      <c r="A403" s="3">
        <v>42592</v>
      </c>
      <c r="B403" s="2">
        <v>3.7597999999999998</v>
      </c>
      <c r="C403" s="2">
        <f t="shared" si="45"/>
        <v>0</v>
      </c>
      <c r="D403" s="2">
        <f t="shared" si="46"/>
        <v>3.7501399999999996</v>
      </c>
      <c r="E403" s="2">
        <f t="shared" si="48"/>
        <v>3.7592500000000002</v>
      </c>
      <c r="F403" s="2">
        <f t="shared" si="41"/>
        <v>3.7528249999999992</v>
      </c>
      <c r="G403" s="2">
        <f t="shared" si="43"/>
        <v>3.7742160000000009</v>
      </c>
      <c r="H403" s="2">
        <f t="shared" si="47"/>
        <v>3.6094639999999947</v>
      </c>
      <c r="I403" s="2">
        <f t="array" ref="I403">SUMPRODUCT(B387:B406, (ROW(B387:B406)-ROW(B387)+1)) / (20*21/2)</f>
        <v>3.7550504761904753</v>
      </c>
      <c r="J403" s="2">
        <f t="shared" si="42"/>
        <v>3.7577637573169071</v>
      </c>
      <c r="K403" s="2">
        <f t="shared" si="44"/>
        <v>3.7476784290100902</v>
      </c>
    </row>
    <row r="404" spans="1:11" ht="13.5" x14ac:dyDescent="0.25">
      <c r="A404" s="3">
        <v>42593</v>
      </c>
      <c r="B404" s="2">
        <v>3.7597999999999998</v>
      </c>
      <c r="C404" s="2">
        <f t="shared" si="45"/>
        <v>0</v>
      </c>
      <c r="D404" s="2">
        <f t="shared" si="46"/>
        <v>3.7533599999999998</v>
      </c>
      <c r="E404" s="2">
        <f t="shared" si="48"/>
        <v>3.7581800000000003</v>
      </c>
      <c r="F404" s="2">
        <f t="shared" ref="F404:F467" si="49">AVERAGE(B385:B404)</f>
        <v>3.7509549999999989</v>
      </c>
      <c r="G404" s="2">
        <f t="shared" si="43"/>
        <v>3.7737420000000013</v>
      </c>
      <c r="H404" s="2">
        <f t="shared" si="47"/>
        <v>3.6109519999999953</v>
      </c>
      <c r="I404" s="2">
        <f t="array" ref="I404">SUMPRODUCT(B388:B407, (ROW(B388:B407)-ROW(B388)+1)) / (20*21/2)</f>
        <v>3.7597599999999991</v>
      </c>
      <c r="J404" s="2">
        <f t="shared" si="42"/>
        <v>3.7579576851914873</v>
      </c>
      <c r="K404" s="2">
        <f t="shared" si="44"/>
        <v>3.7481537847351851</v>
      </c>
    </row>
    <row r="405" spans="1:11" ht="13.5" x14ac:dyDescent="0.25">
      <c r="A405" s="3">
        <v>42594</v>
      </c>
      <c r="B405" s="2">
        <v>3.7597999999999998</v>
      </c>
      <c r="C405" s="2">
        <f t="shared" si="45"/>
        <v>0</v>
      </c>
      <c r="D405" s="2">
        <f t="shared" si="46"/>
        <v>3.7565799999999996</v>
      </c>
      <c r="E405" s="2">
        <f t="shared" si="48"/>
        <v>3.7571099999999995</v>
      </c>
      <c r="F405" s="2">
        <f t="shared" si="49"/>
        <v>3.7490849999999987</v>
      </c>
      <c r="G405" s="2">
        <f t="shared" si="43"/>
        <v>3.7732680000000021</v>
      </c>
      <c r="H405" s="2">
        <f t="shared" si="47"/>
        <v>3.612284499999995</v>
      </c>
      <c r="I405" s="2">
        <f t="array" ref="I405">SUMPRODUCT(B389:B408, (ROW(B389:B408)-ROW(B389)+1)) / (20*21/2)</f>
        <v>3.7669104761904757</v>
      </c>
      <c r="J405" s="2">
        <f t="shared" ref="J405:J468" si="50">$J$4*B405+J404*(1-$J$4)</f>
        <v>3.7581331437446788</v>
      </c>
      <c r="K405" s="2">
        <f t="shared" si="44"/>
        <v>3.7486104990592959</v>
      </c>
    </row>
    <row r="406" spans="1:11" ht="13.5" x14ac:dyDescent="0.25">
      <c r="A406" s="3">
        <v>42597</v>
      </c>
      <c r="B406" s="2">
        <v>3.7705000000000002</v>
      </c>
      <c r="C406" s="2">
        <f t="shared" si="45"/>
        <v>1.0700000000000376E-2</v>
      </c>
      <c r="D406" s="2">
        <f t="shared" si="46"/>
        <v>3.7619400000000001</v>
      </c>
      <c r="E406" s="2">
        <f t="shared" si="48"/>
        <v>3.7571099999999995</v>
      </c>
      <c r="F406" s="2">
        <f t="shared" si="49"/>
        <v>3.7477499999999986</v>
      </c>
      <c r="G406" s="2">
        <f t="shared" si="43"/>
        <v>3.7730080000000017</v>
      </c>
      <c r="H406" s="2">
        <f t="shared" si="47"/>
        <v>3.6136444999999946</v>
      </c>
      <c r="I406" s="2">
        <f t="array" ref="I406">SUMPRODUCT(B390:B409, (ROW(B390:B409)-ROW(B390)+1)) / (20*21/2)</f>
        <v>3.7763842857142853</v>
      </c>
      <c r="J406" s="2">
        <f t="shared" si="50"/>
        <v>3.7593109395785191</v>
      </c>
      <c r="K406" s="2">
        <f t="shared" si="44"/>
        <v>3.7494689108608923</v>
      </c>
    </row>
    <row r="407" spans="1:11" ht="13.5" x14ac:dyDescent="0.25">
      <c r="A407" s="3">
        <v>42598</v>
      </c>
      <c r="B407" s="2">
        <v>3.7972000000000001</v>
      </c>
      <c r="C407" s="2">
        <f t="shared" si="45"/>
        <v>2.6699999999999946E-2</v>
      </c>
      <c r="D407" s="2">
        <f t="shared" si="46"/>
        <v>3.7694199999999993</v>
      </c>
      <c r="E407" s="2">
        <f t="shared" si="48"/>
        <v>3.7597799999999992</v>
      </c>
      <c r="F407" s="2">
        <f t="shared" si="49"/>
        <v>3.7488199999999994</v>
      </c>
      <c r="G407" s="2">
        <f t="shared" si="43"/>
        <v>3.7732820000000009</v>
      </c>
      <c r="H407" s="2">
        <f t="shared" si="47"/>
        <v>3.6153714999999935</v>
      </c>
      <c r="I407" s="2">
        <f t="array" ref="I407">SUMPRODUCT(B391:B410, (ROW(B391:B410)-ROW(B391)+1)) / (20*21/2)</f>
        <v>3.7849666666666666</v>
      </c>
      <c r="J407" s="2">
        <f t="shared" si="50"/>
        <v>3.7629194215234221</v>
      </c>
      <c r="K407" s="2">
        <f t="shared" si="44"/>
        <v>3.7513407182781124</v>
      </c>
    </row>
    <row r="408" spans="1:11" ht="13.5" x14ac:dyDescent="0.25">
      <c r="A408" s="3">
        <v>42599</v>
      </c>
      <c r="B408" s="2">
        <v>3.8239000000000001</v>
      </c>
      <c r="C408" s="2">
        <f t="shared" si="45"/>
        <v>2.6699999999999946E-2</v>
      </c>
      <c r="D408" s="2">
        <f t="shared" si="46"/>
        <v>3.7822400000000003</v>
      </c>
      <c r="E408" s="2">
        <f t="shared" si="48"/>
        <v>3.7661899999999995</v>
      </c>
      <c r="F408" s="2">
        <f t="shared" si="49"/>
        <v>3.7512249999999989</v>
      </c>
      <c r="G408" s="2">
        <f t="shared" si="43"/>
        <v>3.7740900000000015</v>
      </c>
      <c r="H408" s="2">
        <f t="shared" si="47"/>
        <v>3.6169469999999939</v>
      </c>
      <c r="I408" s="2">
        <f t="array" ref="I408">SUMPRODUCT(B392:B411, (ROW(B392:B411)-ROW(B392)+1)) / (20*21/2)</f>
        <v>3.7922757142857133</v>
      </c>
      <c r="J408" s="2">
        <f t="shared" si="50"/>
        <v>3.7687270956640488</v>
      </c>
      <c r="K408" s="2">
        <f t="shared" si="44"/>
        <v>3.754186180306422</v>
      </c>
    </row>
    <row r="409" spans="1:11" ht="13.5" x14ac:dyDescent="0.25">
      <c r="A409" s="3">
        <v>42600</v>
      </c>
      <c r="B409" s="2">
        <v>3.8506999999999998</v>
      </c>
      <c r="C409" s="2">
        <f t="shared" si="45"/>
        <v>2.6799999999999713E-2</v>
      </c>
      <c r="D409" s="2">
        <f t="shared" si="46"/>
        <v>3.8004199999999999</v>
      </c>
      <c r="E409" s="2">
        <f t="shared" si="48"/>
        <v>3.7768900000000003</v>
      </c>
      <c r="F409" s="2">
        <f t="shared" si="49"/>
        <v>3.760584999999999</v>
      </c>
      <c r="G409" s="2">
        <f t="shared" si="43"/>
        <v>3.7755380000000009</v>
      </c>
      <c r="H409" s="2">
        <f t="shared" si="47"/>
        <v>3.6186564999999939</v>
      </c>
      <c r="I409" s="2">
        <f t="array" ref="I409">SUMPRODUCT(B393:B412, (ROW(B393:B412)-ROW(B393)+1)) / (20*21/2)</f>
        <v>3.8076814285714282</v>
      </c>
      <c r="J409" s="2">
        <f t="shared" si="50"/>
        <v>3.7765340389341393</v>
      </c>
      <c r="K409" s="2">
        <f t="shared" si="44"/>
        <v>3.7579710359806802</v>
      </c>
    </row>
    <row r="410" spans="1:11" ht="13.5" x14ac:dyDescent="0.25">
      <c r="A410" s="3">
        <v>42601</v>
      </c>
      <c r="B410" s="2">
        <v>3.8506999999999998</v>
      </c>
      <c r="C410" s="2">
        <f t="shared" si="45"/>
        <v>0</v>
      </c>
      <c r="D410" s="2">
        <f t="shared" si="46"/>
        <v>3.8186</v>
      </c>
      <c r="E410" s="2">
        <f t="shared" si="48"/>
        <v>3.7875900000000002</v>
      </c>
      <c r="F410" s="2">
        <f t="shared" si="49"/>
        <v>3.7739549999999995</v>
      </c>
      <c r="G410" s="2">
        <f t="shared" si="43"/>
        <v>3.7769860000000013</v>
      </c>
      <c r="H410" s="2">
        <f t="shared" si="47"/>
        <v>3.6203659999999935</v>
      </c>
      <c r="I410" s="2">
        <f t="array" ref="I410">SUMPRODUCT(B394:B413, (ROW(B394:B413)-ROW(B394)+1)) / (20*21/2)</f>
        <v>3.8222723809523806</v>
      </c>
      <c r="J410" s="2">
        <f t="shared" si="50"/>
        <v>3.7835974637975545</v>
      </c>
      <c r="K410" s="2">
        <f t="shared" si="44"/>
        <v>3.7616074659422223</v>
      </c>
    </row>
    <row r="411" spans="1:11" ht="13.5" x14ac:dyDescent="0.25">
      <c r="A411" s="3">
        <v>42604</v>
      </c>
      <c r="B411" s="2">
        <v>3.8506999999999998</v>
      </c>
      <c r="C411" s="2">
        <f t="shared" si="45"/>
        <v>0</v>
      </c>
      <c r="D411" s="2">
        <f t="shared" si="46"/>
        <v>3.8346400000000003</v>
      </c>
      <c r="E411" s="2">
        <f t="shared" si="48"/>
        <v>3.7982900000000002</v>
      </c>
      <c r="F411" s="2">
        <f t="shared" si="49"/>
        <v>3.7798399999999992</v>
      </c>
      <c r="G411" s="2">
        <f t="shared" si="43"/>
        <v>3.7784340000000003</v>
      </c>
      <c r="H411" s="2">
        <f t="shared" si="47"/>
        <v>3.6220754999999936</v>
      </c>
      <c r="I411" s="2">
        <f t="array" ref="I411">SUMPRODUCT(B395:B414, (ROW(B395:B414)-ROW(B395)+1)) / (20*21/2)</f>
        <v>3.8355438095238097</v>
      </c>
      <c r="J411" s="2">
        <f t="shared" si="50"/>
        <v>3.7899881815311209</v>
      </c>
      <c r="K411" s="2">
        <f t="shared" si="44"/>
        <v>3.7651012908072334</v>
      </c>
    </row>
    <row r="412" spans="1:11" ht="13.5" x14ac:dyDescent="0.25">
      <c r="A412" s="3">
        <v>42605</v>
      </c>
      <c r="B412" s="2">
        <v>3.9416000000000002</v>
      </c>
      <c r="C412" s="2">
        <f t="shared" si="45"/>
        <v>9.0900000000000425E-2</v>
      </c>
      <c r="D412" s="2">
        <f t="shared" si="46"/>
        <v>3.8635199999999998</v>
      </c>
      <c r="E412" s="2">
        <f t="shared" si="48"/>
        <v>3.8164700000000003</v>
      </c>
      <c r="F412" s="2">
        <f t="shared" si="49"/>
        <v>3.7883949999999991</v>
      </c>
      <c r="G412" s="2">
        <f t="shared" si="43"/>
        <v>3.7817000000000003</v>
      </c>
      <c r="H412" s="2">
        <f t="shared" si="47"/>
        <v>3.6242394999999936</v>
      </c>
      <c r="I412" s="2">
        <f t="array" ref="I412">SUMPRODUCT(B396:B415, (ROW(B396:B415)-ROW(B396)+1)) / (20*21/2)</f>
        <v>3.8449685714285708</v>
      </c>
      <c r="J412" s="2">
        <f t="shared" si="50"/>
        <v>3.804427402337681</v>
      </c>
      <c r="K412" s="2">
        <f t="shared" si="44"/>
        <v>3.7720228088147931</v>
      </c>
    </row>
    <row r="413" spans="1:11" ht="13.5" x14ac:dyDescent="0.25">
      <c r="A413" s="3">
        <v>42606</v>
      </c>
      <c r="B413" s="2">
        <v>3.9416000000000002</v>
      </c>
      <c r="C413" s="2">
        <f t="shared" si="45"/>
        <v>0</v>
      </c>
      <c r="D413" s="2">
        <f t="shared" si="46"/>
        <v>3.8870600000000004</v>
      </c>
      <c r="E413" s="2">
        <f t="shared" si="48"/>
        <v>3.8346499999999999</v>
      </c>
      <c r="F413" s="2">
        <f t="shared" si="49"/>
        <v>3.7969499999999998</v>
      </c>
      <c r="G413" s="2">
        <f t="shared" si="43"/>
        <v>3.7849659999999998</v>
      </c>
      <c r="H413" s="2">
        <f t="shared" si="47"/>
        <v>3.6264034999999932</v>
      </c>
      <c r="I413" s="2">
        <f t="array" ref="I413">SUMPRODUCT(B397:B416, (ROW(B397:B416)-ROW(B397)+1)) / (20*21/2)</f>
        <v>3.8639376190476189</v>
      </c>
      <c r="J413" s="2">
        <f t="shared" si="50"/>
        <v>3.8174914592579019</v>
      </c>
      <c r="K413" s="2">
        <f t="shared" si="44"/>
        <v>3.7786728947436248</v>
      </c>
    </row>
    <row r="414" spans="1:11" ht="13.5" x14ac:dyDescent="0.25">
      <c r="A414" s="3">
        <v>42607</v>
      </c>
      <c r="B414" s="2">
        <v>3.9363000000000001</v>
      </c>
      <c r="C414" s="2">
        <f t="shared" si="45"/>
        <v>-5.3000000000000824E-3</v>
      </c>
      <c r="D414" s="2">
        <f t="shared" si="46"/>
        <v>3.9041800000000002</v>
      </c>
      <c r="E414" s="2">
        <f t="shared" si="48"/>
        <v>3.8523000000000005</v>
      </c>
      <c r="F414" s="2">
        <f t="shared" si="49"/>
        <v>3.80524</v>
      </c>
      <c r="G414" s="2">
        <f t="shared" si="43"/>
        <v>3.7891620000000001</v>
      </c>
      <c r="H414" s="2">
        <f t="shared" si="47"/>
        <v>3.6285664999999931</v>
      </c>
      <c r="I414" s="2">
        <f t="array" ref="I414">SUMPRODUCT(B398:B417, (ROW(B398:B417)-ROW(B398)+1)) / (20*21/2)</f>
        <v>3.8868561904761911</v>
      </c>
      <c r="J414" s="2">
        <f t="shared" si="50"/>
        <v>3.828806558376197</v>
      </c>
      <c r="K414" s="2">
        <f t="shared" si="44"/>
        <v>3.784854349851718</v>
      </c>
    </row>
    <row r="415" spans="1:11" ht="13.5" x14ac:dyDescent="0.25">
      <c r="A415" s="3">
        <v>42608</v>
      </c>
      <c r="B415" s="2">
        <v>3.9041999999999999</v>
      </c>
      <c r="C415" s="2">
        <f t="shared" si="45"/>
        <v>-3.2100000000000239E-2</v>
      </c>
      <c r="D415" s="2">
        <f t="shared" si="46"/>
        <v>3.9148800000000001</v>
      </c>
      <c r="E415" s="2">
        <f t="shared" si="48"/>
        <v>3.866740000000001</v>
      </c>
      <c r="F415" s="2">
        <f t="shared" si="49"/>
        <v>3.8119249999999996</v>
      </c>
      <c r="G415" s="2">
        <f t="shared" si="43"/>
        <v>3.7915760000000001</v>
      </c>
      <c r="H415" s="2">
        <f t="shared" si="47"/>
        <v>3.6305949999999934</v>
      </c>
      <c r="I415" s="2">
        <f t="array" ref="I415">SUMPRODUCT(B399:B418, (ROW(B399:B418)-ROW(B399)+1)) / (20*21/2)</f>
        <v>3.9134695238095234</v>
      </c>
      <c r="J415" s="2">
        <f t="shared" si="50"/>
        <v>3.8359868861498927</v>
      </c>
      <c r="K415" s="2">
        <f t="shared" si="44"/>
        <v>3.7895345714261603</v>
      </c>
    </row>
    <row r="416" spans="1:11" ht="13.5" x14ac:dyDescent="0.25">
      <c r="A416" s="3">
        <v>42611</v>
      </c>
      <c r="B416" s="2">
        <v>4.0110999999999999</v>
      </c>
      <c r="C416" s="2">
        <f t="shared" si="45"/>
        <v>0.1069</v>
      </c>
      <c r="D416" s="2">
        <f t="shared" si="46"/>
        <v>3.9469599999999998</v>
      </c>
      <c r="E416" s="2">
        <f t="shared" si="48"/>
        <v>3.8908</v>
      </c>
      <c r="F416" s="2">
        <f t="shared" si="49"/>
        <v>3.8239550000000002</v>
      </c>
      <c r="G416" s="2">
        <f t="shared" si="43"/>
        <v>3.7961279999999999</v>
      </c>
      <c r="H416" s="2">
        <f t="shared" si="47"/>
        <v>3.6334174999999935</v>
      </c>
      <c r="I416" s="2">
        <f t="array" ref="I416">SUMPRODUCT(B400:B419, (ROW(B400:B419)-ROW(B400)+1)) / (20*21/2)</f>
        <v>3.933281428571429</v>
      </c>
      <c r="J416" s="2">
        <f t="shared" si="50"/>
        <v>3.8526643255641888</v>
      </c>
      <c r="K416" s="2">
        <f t="shared" si="44"/>
        <v>3.7982234117623892</v>
      </c>
    </row>
    <row r="417" spans="1:11" ht="13.5" x14ac:dyDescent="0.25">
      <c r="A417" s="3">
        <v>42612</v>
      </c>
      <c r="B417" s="2">
        <v>4.0646000000000004</v>
      </c>
      <c r="C417" s="2">
        <f t="shared" si="45"/>
        <v>5.3500000000000547E-2</v>
      </c>
      <c r="D417" s="2">
        <f t="shared" si="46"/>
        <v>3.9715599999999993</v>
      </c>
      <c r="E417" s="2">
        <f t="shared" si="48"/>
        <v>3.9175399999999998</v>
      </c>
      <c r="F417" s="2">
        <f t="shared" si="49"/>
        <v>3.83866</v>
      </c>
      <c r="G417" s="2">
        <f t="shared" si="43"/>
        <v>3.8017500000000006</v>
      </c>
      <c r="H417" s="2">
        <f t="shared" si="47"/>
        <v>3.6363259999999946</v>
      </c>
      <c r="I417" s="2">
        <f t="array" ref="I417">SUMPRODUCT(B401:B420, (ROW(B401:B420)-ROW(B401)+1)) / (20*21/2)</f>
        <v>3.9515652380952382</v>
      </c>
      <c r="J417" s="2">
        <f t="shared" si="50"/>
        <v>3.8728486755104563</v>
      </c>
      <c r="K417" s="2">
        <f t="shared" si="44"/>
        <v>3.80866955247759</v>
      </c>
    </row>
    <row r="418" spans="1:11" ht="13.5" x14ac:dyDescent="0.25">
      <c r="A418" s="3">
        <v>42613</v>
      </c>
      <c r="B418" s="2">
        <v>4.1181000000000001</v>
      </c>
      <c r="C418" s="2">
        <f t="shared" si="45"/>
        <v>5.3499999999999659E-2</v>
      </c>
      <c r="D418" s="2">
        <f t="shared" si="46"/>
        <v>4.0068600000000005</v>
      </c>
      <c r="E418" s="2">
        <f t="shared" si="48"/>
        <v>3.9469599999999998</v>
      </c>
      <c r="F418" s="2">
        <f t="shared" si="49"/>
        <v>3.8565750000000003</v>
      </c>
      <c r="G418" s="2">
        <f t="shared" si="43"/>
        <v>3.8085460000000007</v>
      </c>
      <c r="H418" s="2">
        <f t="shared" si="47"/>
        <v>3.6395019999999949</v>
      </c>
      <c r="I418" s="2">
        <f t="array" ref="I418">SUMPRODUCT(B402:B421, (ROW(B402:B421)-ROW(B402)+1)) / (20*21/2)</f>
        <v>3.9718923809523807</v>
      </c>
      <c r="J418" s="2">
        <f t="shared" si="50"/>
        <v>3.8962059445094606</v>
      </c>
      <c r="K418" s="2">
        <f t="shared" si="44"/>
        <v>3.8208040798314102</v>
      </c>
    </row>
    <row r="419" spans="1:11" ht="13.5" x14ac:dyDescent="0.25">
      <c r="A419" s="3">
        <v>42614</v>
      </c>
      <c r="B419" s="2">
        <v>4.0646000000000004</v>
      </c>
      <c r="C419" s="2">
        <f t="shared" si="45"/>
        <v>-5.3499999999999659E-2</v>
      </c>
      <c r="D419" s="2">
        <f t="shared" si="46"/>
        <v>4.0325199999999999</v>
      </c>
      <c r="E419" s="2">
        <f t="shared" si="48"/>
        <v>3.9683499999999996</v>
      </c>
      <c r="F419" s="2">
        <f t="shared" si="49"/>
        <v>3.8726200000000004</v>
      </c>
      <c r="G419" s="2">
        <f t="shared" si="43"/>
        <v>3.8128240000000004</v>
      </c>
      <c r="H419" s="2">
        <f t="shared" si="47"/>
        <v>3.6423324999999953</v>
      </c>
      <c r="I419" s="2">
        <f t="array" ref="I419">SUMPRODUCT(B403:B422, (ROW(B403:B422)-ROW(B403)+1)) / (20*21/2)</f>
        <v>3.992036666666666</v>
      </c>
      <c r="J419" s="2">
        <f t="shared" si="50"/>
        <v>3.9122434736037976</v>
      </c>
      <c r="K419" s="2">
        <f t="shared" si="44"/>
        <v>3.8303647041517475</v>
      </c>
    </row>
    <row r="420" spans="1:11" ht="13.5" x14ac:dyDescent="0.25">
      <c r="A420" s="3">
        <v>42615</v>
      </c>
      <c r="B420" s="2">
        <v>4.0646000000000004</v>
      </c>
      <c r="C420" s="2">
        <f t="shared" si="45"/>
        <v>0</v>
      </c>
      <c r="D420" s="2">
        <f t="shared" si="46"/>
        <v>4.0646000000000004</v>
      </c>
      <c r="E420" s="2">
        <f t="shared" si="48"/>
        <v>3.9897399999999998</v>
      </c>
      <c r="F420" s="2">
        <f t="shared" si="49"/>
        <v>3.8886650000000005</v>
      </c>
      <c r="G420" s="2">
        <f t="shared" si="43"/>
        <v>3.8176380000000005</v>
      </c>
      <c r="H420" s="2">
        <f t="shared" si="47"/>
        <v>3.6451629999999962</v>
      </c>
      <c r="I420" s="2">
        <f t="array" ref="I420">SUMPRODUCT(B404:B423, (ROW(B404:B423)-ROW(B404)+1)) / (20*21/2)</f>
        <v>4.0104747619047618</v>
      </c>
      <c r="J420" s="2">
        <f t="shared" si="50"/>
        <v>3.9267536189748644</v>
      </c>
      <c r="K420" s="2">
        <f t="shared" si="44"/>
        <v>3.8395504020281495</v>
      </c>
    </row>
    <row r="421" spans="1:11" ht="13.5" x14ac:dyDescent="0.25">
      <c r="A421" s="3">
        <v>42618</v>
      </c>
      <c r="B421" s="2">
        <v>4.1021000000000001</v>
      </c>
      <c r="C421" s="2">
        <f t="shared" si="45"/>
        <v>3.7499999999999645E-2</v>
      </c>
      <c r="D421" s="2">
        <f t="shared" si="46"/>
        <v>4.0828000000000007</v>
      </c>
      <c r="E421" s="2">
        <f t="shared" si="48"/>
        <v>4.0148799999999998</v>
      </c>
      <c r="F421" s="2">
        <f t="shared" si="49"/>
        <v>3.9065849999999998</v>
      </c>
      <c r="G421" s="2">
        <f t="shared" si="43"/>
        <v>3.8232020000000002</v>
      </c>
      <c r="H421" s="2">
        <f t="shared" si="47"/>
        <v>3.6481809999999957</v>
      </c>
      <c r="I421" s="2">
        <f t="array" ref="I421">SUMPRODUCT(B405:B424, (ROW(B405:B424)-ROW(B405)+1)) / (20*21/2)</f>
        <v>4.0272066666666664</v>
      </c>
      <c r="J421" s="2">
        <f t="shared" si="50"/>
        <v>3.9434532743105914</v>
      </c>
      <c r="K421" s="2">
        <f t="shared" si="44"/>
        <v>3.8498464646937123</v>
      </c>
    </row>
    <row r="422" spans="1:11" ht="13.5" x14ac:dyDescent="0.25">
      <c r="A422" s="3">
        <v>42619</v>
      </c>
      <c r="B422" s="2">
        <v>4.1181000000000001</v>
      </c>
      <c r="C422" s="2">
        <f t="shared" si="45"/>
        <v>1.6000000000000014E-2</v>
      </c>
      <c r="D422" s="2">
        <f t="shared" si="46"/>
        <v>4.0935000000000006</v>
      </c>
      <c r="E422" s="2">
        <f t="shared" si="48"/>
        <v>4.0325299999999995</v>
      </c>
      <c r="F422" s="2">
        <f t="shared" si="49"/>
        <v>3.9245000000000005</v>
      </c>
      <c r="G422" s="2">
        <f t="shared" si="43"/>
        <v>3.8306900000000002</v>
      </c>
      <c r="H422" s="2">
        <f t="shared" si="47"/>
        <v>3.6512789999999957</v>
      </c>
      <c r="I422" s="2">
        <f t="array" ref="I422">SUMPRODUCT(B406:B425, (ROW(B406:B425)-ROW(B406)+1)) / (20*21/2)</f>
        <v>4.042232380952381</v>
      </c>
      <c r="J422" s="2">
        <f t="shared" si="50"/>
        <v>3.9600862958048206</v>
      </c>
      <c r="K422" s="2">
        <f t="shared" si="44"/>
        <v>3.860366211176312</v>
      </c>
    </row>
    <row r="423" spans="1:11" ht="13.5" x14ac:dyDescent="0.25">
      <c r="A423" s="3">
        <v>42620</v>
      </c>
      <c r="B423" s="2">
        <v>4.1181000000000001</v>
      </c>
      <c r="C423" s="2">
        <f t="shared" si="45"/>
        <v>0</v>
      </c>
      <c r="D423" s="2">
        <f t="shared" si="46"/>
        <v>4.0935000000000006</v>
      </c>
      <c r="E423" s="2">
        <f t="shared" si="48"/>
        <v>4.0501799999999992</v>
      </c>
      <c r="F423" s="2">
        <f t="shared" si="49"/>
        <v>3.9424149999999996</v>
      </c>
      <c r="G423" s="2">
        <f t="shared" si="43"/>
        <v>3.8381779999999996</v>
      </c>
      <c r="H423" s="2">
        <f t="shared" si="47"/>
        <v>3.6543769999999953</v>
      </c>
      <c r="I423" s="2">
        <f t="array" ref="I423">SUMPRODUCT(B407:B426, (ROW(B407:B426)-ROW(B407)+1)) / (20*21/2)</f>
        <v>4.0606471428571433</v>
      </c>
      <c r="J423" s="2">
        <f t="shared" si="50"/>
        <v>3.9751352200138852</v>
      </c>
      <c r="K423" s="2">
        <f t="shared" si="44"/>
        <v>3.8704734185811627</v>
      </c>
    </row>
    <row r="424" spans="1:11" ht="13.5" x14ac:dyDescent="0.25">
      <c r="A424" s="3">
        <v>42621</v>
      </c>
      <c r="B424" s="2">
        <v>4.1181000000000001</v>
      </c>
      <c r="C424" s="2">
        <f t="shared" si="45"/>
        <v>0</v>
      </c>
      <c r="D424" s="2">
        <f t="shared" si="46"/>
        <v>4.1042000000000005</v>
      </c>
      <c r="E424" s="2">
        <f t="shared" si="48"/>
        <v>4.0683599999999993</v>
      </c>
      <c r="F424" s="2">
        <f t="shared" si="49"/>
        <v>3.9603299999999999</v>
      </c>
      <c r="G424" s="2">
        <f t="shared" si="43"/>
        <v>3.8441679999999998</v>
      </c>
      <c r="H424" s="2">
        <f t="shared" si="47"/>
        <v>3.6574749999999963</v>
      </c>
      <c r="I424" s="2">
        <f t="array" ref="I424">SUMPRODUCT(B408:B427, (ROW(B408:B427)-ROW(B408)+1)) / (20*21/2)</f>
        <v>4.0618661904761906</v>
      </c>
      <c r="J424" s="2">
        <f t="shared" si="50"/>
        <v>3.9887509133458958</v>
      </c>
      <c r="K424" s="2">
        <f t="shared" si="44"/>
        <v>3.8801842649113136</v>
      </c>
    </row>
    <row r="425" spans="1:11" ht="13.5" x14ac:dyDescent="0.25">
      <c r="A425" s="3">
        <v>42622</v>
      </c>
      <c r="B425" s="2">
        <v>4.1181000000000001</v>
      </c>
      <c r="C425" s="2">
        <f t="shared" si="45"/>
        <v>0</v>
      </c>
      <c r="D425" s="2">
        <f t="shared" si="46"/>
        <v>4.1149000000000004</v>
      </c>
      <c r="E425" s="2">
        <f t="shared" si="48"/>
        <v>4.0897499999999996</v>
      </c>
      <c r="F425" s="2">
        <f t="shared" si="49"/>
        <v>3.9782449999999998</v>
      </c>
      <c r="G425" s="2">
        <f t="shared" si="43"/>
        <v>3.8516559999999997</v>
      </c>
      <c r="H425" s="2">
        <f t="shared" si="47"/>
        <v>3.6605729999999959</v>
      </c>
      <c r="I425" s="2">
        <f t="array" ref="I425">SUMPRODUCT(B409:B428, (ROW(B409:B428)-ROW(B409)+1)) / (20*21/2)</f>
        <v>4.067161904761905</v>
      </c>
      <c r="J425" s="2">
        <f t="shared" si="50"/>
        <v>4.0010698739796204</v>
      </c>
      <c r="K425" s="2">
        <f t="shared" si="44"/>
        <v>3.8895142937383214</v>
      </c>
    </row>
    <row r="426" spans="1:11" ht="13.5" x14ac:dyDescent="0.25">
      <c r="A426" s="3">
        <v>42627</v>
      </c>
      <c r="B426" s="2">
        <v>4.1715999999999998</v>
      </c>
      <c r="C426" s="2">
        <f t="shared" si="45"/>
        <v>5.3499999999999659E-2</v>
      </c>
      <c r="D426" s="2">
        <f t="shared" si="46"/>
        <v>4.1288</v>
      </c>
      <c r="E426" s="2">
        <f t="shared" si="48"/>
        <v>4.1057999999999995</v>
      </c>
      <c r="F426" s="2">
        <f t="shared" si="49"/>
        <v>3.9982999999999995</v>
      </c>
      <c r="G426" s="2">
        <f t="shared" si="43"/>
        <v>3.8586100000000001</v>
      </c>
      <c r="H426" s="2">
        <f t="shared" si="47"/>
        <v>3.6639384999999964</v>
      </c>
      <c r="I426" s="2">
        <f t="array" ref="I426">SUMPRODUCT(B410:B429, (ROW(B410:B429)-ROW(B410)+1)) / (20*21/2)</f>
        <v>4.0713114285714287</v>
      </c>
      <c r="J426" s="2">
        <f t="shared" si="50"/>
        <v>4.0173108383625138</v>
      </c>
      <c r="K426" s="2">
        <f t="shared" si="44"/>
        <v>3.9005764782976029</v>
      </c>
    </row>
    <row r="427" spans="1:11" ht="13.5" x14ac:dyDescent="0.25">
      <c r="A427" s="3">
        <v>42628</v>
      </c>
      <c r="B427" s="2">
        <v>4.0110999999999999</v>
      </c>
      <c r="C427" s="2">
        <f t="shared" si="45"/>
        <v>-0.16049999999999986</v>
      </c>
      <c r="D427" s="2">
        <f t="shared" si="46"/>
        <v>4.1074000000000002</v>
      </c>
      <c r="E427" s="2">
        <f t="shared" si="48"/>
        <v>4.1004499999999995</v>
      </c>
      <c r="F427" s="2">
        <f t="shared" si="49"/>
        <v>4.0089949999999996</v>
      </c>
      <c r="G427" s="2">
        <f t="shared" si="43"/>
        <v>3.8634220000000004</v>
      </c>
      <c r="H427" s="2">
        <f t="shared" si="47"/>
        <v>3.6668904999999974</v>
      </c>
      <c r="I427" s="2">
        <f t="array" ref="I427">SUMPRODUCT(B411:B430, (ROW(B411:B430)-ROW(B411)+1)) / (20*21/2)</f>
        <v>4.0754614285714288</v>
      </c>
      <c r="J427" s="2">
        <f t="shared" si="50"/>
        <v>4.016719329947037</v>
      </c>
      <c r="K427" s="2">
        <f t="shared" si="44"/>
        <v>3.9049107340506382</v>
      </c>
    </row>
    <row r="428" spans="1:11" ht="13.5" x14ac:dyDescent="0.25">
      <c r="A428" s="3">
        <v>42629</v>
      </c>
      <c r="B428" s="2">
        <v>4.0646000000000004</v>
      </c>
      <c r="C428" s="2">
        <f t="shared" si="45"/>
        <v>5.3500000000000547E-2</v>
      </c>
      <c r="D428" s="2">
        <f t="shared" si="46"/>
        <v>4.0967000000000002</v>
      </c>
      <c r="E428" s="2">
        <f t="shared" si="48"/>
        <v>4.0950999999999995</v>
      </c>
      <c r="F428" s="2">
        <f t="shared" si="49"/>
        <v>4.0210299999999997</v>
      </c>
      <c r="G428" s="2">
        <f t="shared" si="43"/>
        <v>3.867700000000001</v>
      </c>
      <c r="H428" s="2">
        <f t="shared" si="47"/>
        <v>3.6701099999999975</v>
      </c>
      <c r="I428" s="2">
        <f t="array" ref="I428">SUMPRODUCT(B412:B431, (ROW(B412:B431)-ROW(B412)+1)) / (20*21/2)</f>
        <v>4.0785419047619049</v>
      </c>
      <c r="J428" s="2">
        <f t="shared" si="50"/>
        <v>4.0212793937616054</v>
      </c>
      <c r="K428" s="2">
        <f t="shared" si="44"/>
        <v>3.9111730582055153</v>
      </c>
    </row>
    <row r="429" spans="1:11" ht="13.5" x14ac:dyDescent="0.25">
      <c r="A429" s="3">
        <v>42632</v>
      </c>
      <c r="B429" s="2">
        <v>4.0646000000000004</v>
      </c>
      <c r="C429" s="2">
        <f t="shared" si="45"/>
        <v>0</v>
      </c>
      <c r="D429" s="2">
        <f t="shared" si="46"/>
        <v>4.0860000000000003</v>
      </c>
      <c r="E429" s="2">
        <f t="shared" si="48"/>
        <v>4.0950999999999995</v>
      </c>
      <c r="F429" s="2">
        <f t="shared" si="49"/>
        <v>4.0317249999999998</v>
      </c>
      <c r="G429" s="2">
        <f t="shared" si="43"/>
        <v>3.8723000000000014</v>
      </c>
      <c r="H429" s="2">
        <f t="shared" si="47"/>
        <v>3.6733034999999972</v>
      </c>
      <c r="I429" s="2">
        <f t="array" ref="I429">SUMPRODUCT(B413:B432, (ROW(B413:B432)-ROW(B413)+1)) / (20*21/2)</f>
        <v>4.084114761904762</v>
      </c>
      <c r="J429" s="2">
        <f t="shared" si="50"/>
        <v>4.02540516578431</v>
      </c>
      <c r="K429" s="2">
        <f t="shared" si="44"/>
        <v>3.9171898010209856</v>
      </c>
    </row>
    <row r="430" spans="1:11" ht="13.5" x14ac:dyDescent="0.25">
      <c r="A430" s="3">
        <v>42633</v>
      </c>
      <c r="B430" s="2">
        <v>4.0753000000000004</v>
      </c>
      <c r="C430" s="2">
        <f t="shared" si="45"/>
        <v>1.0699999999999932E-2</v>
      </c>
      <c r="D430" s="2">
        <f t="shared" si="46"/>
        <v>4.0774400000000002</v>
      </c>
      <c r="E430" s="2">
        <f t="shared" si="48"/>
        <v>4.096169999999999</v>
      </c>
      <c r="F430" s="2">
        <f t="shared" si="49"/>
        <v>4.0429549999999992</v>
      </c>
      <c r="G430" s="2">
        <f t="shared" si="43"/>
        <v>3.8778620000000013</v>
      </c>
      <c r="H430" s="2">
        <f t="shared" si="47"/>
        <v>3.6761874999999971</v>
      </c>
      <c r="I430" s="2">
        <f t="array" ref="I430">SUMPRODUCT(B414:B433, (ROW(B414:B433)-ROW(B414)+1)) / (20*21/2)</f>
        <v>4.0888728571428565</v>
      </c>
      <c r="J430" s="2">
        <f t="shared" si="50"/>
        <v>4.0301570547572325</v>
      </c>
      <c r="K430" s="2">
        <f t="shared" si="44"/>
        <v>3.9233902009809469</v>
      </c>
    </row>
    <row r="431" spans="1:11" ht="13.5" x14ac:dyDescent="0.25">
      <c r="A431" s="3">
        <v>42634</v>
      </c>
      <c r="B431" s="2">
        <v>4.0753000000000004</v>
      </c>
      <c r="C431" s="2">
        <f t="shared" si="45"/>
        <v>0</v>
      </c>
      <c r="D431" s="2">
        <f t="shared" si="46"/>
        <v>4.0581800000000001</v>
      </c>
      <c r="E431" s="2">
        <f t="shared" si="48"/>
        <v>4.0934899999999992</v>
      </c>
      <c r="F431" s="2">
        <f t="shared" si="49"/>
        <v>4.0541849999999986</v>
      </c>
      <c r="G431" s="2">
        <f t="shared" si="43"/>
        <v>3.8834240000000011</v>
      </c>
      <c r="H431" s="2">
        <f t="shared" si="47"/>
        <v>3.6790714999999974</v>
      </c>
      <c r="I431" s="2">
        <f t="array" ref="I431">SUMPRODUCT(B415:B434, (ROW(B415:B434)-ROW(B415)+1)) / (20*21/2)</f>
        <v>4.0933304761904754</v>
      </c>
      <c r="J431" s="2">
        <f t="shared" si="50"/>
        <v>4.0344563828755913</v>
      </c>
      <c r="K431" s="2">
        <f t="shared" si="44"/>
        <v>3.9293474480013018</v>
      </c>
    </row>
    <row r="432" spans="1:11" ht="13.5" x14ac:dyDescent="0.25">
      <c r="A432" s="3">
        <v>42635</v>
      </c>
      <c r="B432" s="2">
        <v>4.1127000000000002</v>
      </c>
      <c r="C432" s="2">
        <f t="shared" si="45"/>
        <v>3.7399999999999878E-2</v>
      </c>
      <c r="D432" s="2">
        <f t="shared" si="46"/>
        <v>4.0785</v>
      </c>
      <c r="E432" s="2">
        <f t="shared" si="48"/>
        <v>4.0929499999999992</v>
      </c>
      <c r="F432" s="2">
        <f t="shared" si="49"/>
        <v>4.0627399999999998</v>
      </c>
      <c r="G432" s="2">
        <f t="shared" si="43"/>
        <v>3.8897340000000007</v>
      </c>
      <c r="H432" s="2">
        <f t="shared" si="47"/>
        <v>3.6822719999999975</v>
      </c>
      <c r="I432" s="2">
        <f t="array" ref="I432">SUMPRODUCT(B416:B435, (ROW(B416:B435)-ROW(B416)+1)) / (20*21/2)</f>
        <v>4.0969223809523809</v>
      </c>
      <c r="J432" s="2">
        <f t="shared" si="50"/>
        <v>4.0419081559350589</v>
      </c>
      <c r="K432" s="2">
        <f t="shared" si="44"/>
        <v>3.9365377441581137</v>
      </c>
    </row>
    <row r="433" spans="1:11" ht="13.5" x14ac:dyDescent="0.25">
      <c r="A433" s="3">
        <v>42636</v>
      </c>
      <c r="B433" s="2">
        <v>4.1127000000000002</v>
      </c>
      <c r="C433" s="2">
        <f t="shared" si="45"/>
        <v>0</v>
      </c>
      <c r="D433" s="2">
        <f t="shared" si="46"/>
        <v>4.08812</v>
      </c>
      <c r="E433" s="2">
        <f t="shared" si="48"/>
        <v>4.0924099999999992</v>
      </c>
      <c r="F433" s="2">
        <f t="shared" si="49"/>
        <v>4.0712950000000001</v>
      </c>
      <c r="G433" s="2">
        <f t="shared" si="43"/>
        <v>3.8965780000000008</v>
      </c>
      <c r="H433" s="2">
        <f t="shared" si="47"/>
        <v>3.6856024999999977</v>
      </c>
      <c r="I433" s="2">
        <f t="array" ref="I433">SUMPRODUCT(B417:B436, (ROW(B417:B436)-ROW(B417)+1)) / (20*21/2)</f>
        <v>4.0994957142857134</v>
      </c>
      <c r="J433" s="2">
        <f t="shared" si="50"/>
        <v>4.0486502363221959</v>
      </c>
      <c r="K433" s="2">
        <f t="shared" si="44"/>
        <v>3.9434460679166192</v>
      </c>
    </row>
    <row r="434" spans="1:11" ht="13.5" x14ac:dyDescent="0.25">
      <c r="A434" s="3">
        <v>42639</v>
      </c>
      <c r="B434" s="2">
        <v>4.1181000000000001</v>
      </c>
      <c r="C434" s="2">
        <f t="shared" si="45"/>
        <v>5.3999999999998494E-3</v>
      </c>
      <c r="D434" s="2">
        <f t="shared" si="46"/>
        <v>4.0988200000000008</v>
      </c>
      <c r="E434" s="2">
        <f t="shared" si="48"/>
        <v>4.0924099999999992</v>
      </c>
      <c r="F434" s="2">
        <f t="shared" si="49"/>
        <v>4.0803849999999997</v>
      </c>
      <c r="G434" s="2">
        <f t="shared" ref="G434:G497" si="51">AVERAGE(B385:B434)</f>
        <v>3.9029960000000004</v>
      </c>
      <c r="H434" s="2">
        <f t="shared" si="47"/>
        <v>3.6889339999999975</v>
      </c>
      <c r="I434" s="2">
        <f t="array" ref="I434">SUMPRODUCT(B418:B437, (ROW(B418:B437)-ROW(B418)+1)) / (20*21/2)</f>
        <v>4.1015595238095237</v>
      </c>
      <c r="J434" s="2">
        <f t="shared" si="50"/>
        <v>4.0552644995296063</v>
      </c>
      <c r="K434" s="2">
        <f t="shared" si="44"/>
        <v>3.9502952417238109</v>
      </c>
    </row>
    <row r="435" spans="1:11" ht="13.5" x14ac:dyDescent="0.25">
      <c r="A435" s="3">
        <v>42640</v>
      </c>
      <c r="B435" s="2">
        <v>4.1181000000000001</v>
      </c>
      <c r="C435" s="2">
        <f t="shared" si="45"/>
        <v>0</v>
      </c>
      <c r="D435" s="2">
        <f t="shared" si="46"/>
        <v>4.1073800000000009</v>
      </c>
      <c r="E435" s="2">
        <f t="shared" si="48"/>
        <v>4.0924099999999992</v>
      </c>
      <c r="F435" s="2">
        <f t="shared" si="49"/>
        <v>4.0910799999999998</v>
      </c>
      <c r="G435" s="2">
        <f t="shared" si="51"/>
        <v>3.9094139999999999</v>
      </c>
      <c r="H435" s="2">
        <f t="shared" si="47"/>
        <v>3.6922654999999973</v>
      </c>
      <c r="I435" s="2">
        <f t="array" ref="I435">SUMPRODUCT(B419:B438, (ROW(B419:B438)-ROW(B419)+1)) / (20*21/2)</f>
        <v>4.0931780952380947</v>
      </c>
      <c r="J435" s="2">
        <f t="shared" si="50"/>
        <v>4.0612488329077392</v>
      </c>
      <c r="K435" s="2">
        <f t="shared" ref="K435:K498" si="52">$K$4*B435+(1-$K$4)*K434</f>
        <v>3.9568758204797403</v>
      </c>
    </row>
    <row r="436" spans="1:11" ht="13.5" x14ac:dyDescent="0.25">
      <c r="A436" s="3">
        <v>42641</v>
      </c>
      <c r="B436" s="2">
        <v>4.1181000000000001</v>
      </c>
      <c r="C436" s="2">
        <f t="shared" si="45"/>
        <v>0</v>
      </c>
      <c r="D436" s="2">
        <f t="shared" si="46"/>
        <v>4.1159400000000002</v>
      </c>
      <c r="E436" s="2">
        <f t="shared" si="48"/>
        <v>4.0870599999999992</v>
      </c>
      <c r="F436" s="2">
        <f t="shared" si="49"/>
        <v>4.0964299999999998</v>
      </c>
      <c r="G436" s="2">
        <f t="shared" si="51"/>
        <v>3.915832</v>
      </c>
      <c r="H436" s="2">
        <f t="shared" si="47"/>
        <v>3.6954929999999977</v>
      </c>
      <c r="I436" s="2">
        <f t="array" ref="I436">SUMPRODUCT(B420:B439, (ROW(B420:B439)-ROW(B420)+1)) / (20*21/2)</f>
        <v>4.100591904761905</v>
      </c>
      <c r="J436" s="2">
        <f t="shared" si="50"/>
        <v>4.0666632297736687</v>
      </c>
      <c r="K436" s="2">
        <f t="shared" si="52"/>
        <v>3.9631983373236723</v>
      </c>
    </row>
    <row r="437" spans="1:11" ht="13.5" x14ac:dyDescent="0.25">
      <c r="A437" s="3">
        <v>42642</v>
      </c>
      <c r="B437" s="2">
        <v>4.1181000000000001</v>
      </c>
      <c r="C437" s="2">
        <f t="shared" si="45"/>
        <v>0</v>
      </c>
      <c r="D437" s="2">
        <f t="shared" si="46"/>
        <v>4.1170199999999992</v>
      </c>
      <c r="E437" s="2">
        <f t="shared" si="48"/>
        <v>4.0977599999999992</v>
      </c>
      <c r="F437" s="2">
        <f t="shared" si="49"/>
        <v>4.0991049999999998</v>
      </c>
      <c r="G437" s="2">
        <f t="shared" si="51"/>
        <v>3.9226779999999994</v>
      </c>
      <c r="H437" s="2">
        <f t="shared" si="47"/>
        <v>3.6987204999999976</v>
      </c>
      <c r="I437" s="2">
        <f t="array" ref="I437">SUMPRODUCT(B421:B440, (ROW(B421:B440)-ROW(B421)+1)) / (20*21/2)</f>
        <v>4.1074961904761906</v>
      </c>
      <c r="J437" s="2">
        <f t="shared" si="50"/>
        <v>4.0715619697952246</v>
      </c>
      <c r="K437" s="2">
        <f t="shared" si="52"/>
        <v>3.9692729123305877</v>
      </c>
    </row>
    <row r="438" spans="1:11" ht="13.5" x14ac:dyDescent="0.25">
      <c r="A438" s="3">
        <v>42643</v>
      </c>
      <c r="B438" s="2">
        <v>4.0110999999999999</v>
      </c>
      <c r="C438" s="2">
        <f t="shared" si="45"/>
        <v>-0.10700000000000021</v>
      </c>
      <c r="D438" s="2">
        <f t="shared" si="46"/>
        <v>4.0967000000000002</v>
      </c>
      <c r="E438" s="2">
        <f t="shared" si="48"/>
        <v>4.0924099999999992</v>
      </c>
      <c r="F438" s="2">
        <f t="shared" si="49"/>
        <v>4.0937549999999998</v>
      </c>
      <c r="G438" s="2">
        <f t="shared" si="51"/>
        <v>3.9273839999999995</v>
      </c>
      <c r="H438" s="2">
        <f t="shared" si="47"/>
        <v>3.7012834999999988</v>
      </c>
      <c r="I438" s="2">
        <f t="array" ref="I438">SUMPRODUCT(B422:B441, (ROW(B422:B441)-ROW(B422)+1)) / (20*21/2)</f>
        <v>4.1138909523809533</v>
      </c>
      <c r="J438" s="2">
        <f t="shared" si="50"/>
        <v>4.065803686957584</v>
      </c>
      <c r="K438" s="2">
        <f t="shared" si="52"/>
        <v>3.9709131902784076</v>
      </c>
    </row>
    <row r="439" spans="1:11" ht="13.5" x14ac:dyDescent="0.25">
      <c r="A439" s="3">
        <v>42647</v>
      </c>
      <c r="B439" s="2">
        <v>4.1715999999999998</v>
      </c>
      <c r="C439" s="2">
        <f t="shared" si="45"/>
        <v>0.16049999999999986</v>
      </c>
      <c r="D439" s="2">
        <f t="shared" si="46"/>
        <v>4.1074000000000002</v>
      </c>
      <c r="E439" s="2">
        <f t="shared" si="48"/>
        <v>4.1031099999999991</v>
      </c>
      <c r="F439" s="2">
        <f t="shared" si="49"/>
        <v>4.0991049999999998</v>
      </c>
      <c r="G439" s="2">
        <f t="shared" si="51"/>
        <v>3.9375459999999998</v>
      </c>
      <c r="H439" s="2">
        <f t="shared" si="47"/>
        <v>3.7045194999999991</v>
      </c>
      <c r="I439" s="2">
        <f t="array" ref="I439">SUMPRODUCT(B423:B442, (ROW(B423:B442)-ROW(B423)+1)) / (20*21/2)</f>
        <v>4.1097642857142862</v>
      </c>
      <c r="J439" s="2">
        <f t="shared" si="50"/>
        <v>4.0758795262949574</v>
      </c>
      <c r="K439" s="2">
        <f t="shared" si="52"/>
        <v>3.978783261247882</v>
      </c>
    </row>
    <row r="440" spans="1:11" ht="13.5" x14ac:dyDescent="0.25">
      <c r="A440" s="3">
        <v>42648</v>
      </c>
      <c r="B440" s="2">
        <v>4.1715999999999998</v>
      </c>
      <c r="C440" s="2">
        <f t="shared" si="45"/>
        <v>0</v>
      </c>
      <c r="D440" s="2">
        <f t="shared" si="46"/>
        <v>4.1181000000000001</v>
      </c>
      <c r="E440" s="2">
        <f t="shared" si="48"/>
        <v>4.1127399999999996</v>
      </c>
      <c r="F440" s="2">
        <f t="shared" si="49"/>
        <v>4.1044549999999997</v>
      </c>
      <c r="G440" s="2">
        <f t="shared" si="51"/>
        <v>3.9493119999999999</v>
      </c>
      <c r="H440" s="2">
        <f t="shared" si="47"/>
        <v>3.7080144999999991</v>
      </c>
      <c r="I440" s="2">
        <f t="array" ref="I440">SUMPRODUCT(B424:B443, (ROW(B424:B443)-ROW(B424)+1)) / (20*21/2)</f>
        <v>4.1058923809523806</v>
      </c>
      <c r="J440" s="2">
        <f t="shared" si="50"/>
        <v>4.0849957618859136</v>
      </c>
      <c r="K440" s="2">
        <f t="shared" si="52"/>
        <v>3.986344701983259</v>
      </c>
    </row>
    <row r="441" spans="1:11" ht="13.5" x14ac:dyDescent="0.25">
      <c r="A441" s="3">
        <v>42649</v>
      </c>
      <c r="B441" s="2">
        <v>4.1715999999999998</v>
      </c>
      <c r="C441" s="2">
        <f t="shared" si="45"/>
        <v>0</v>
      </c>
      <c r="D441" s="2">
        <f t="shared" si="46"/>
        <v>4.1288</v>
      </c>
      <c r="E441" s="2">
        <f t="shared" si="48"/>
        <v>4.1223699999999992</v>
      </c>
      <c r="F441" s="2">
        <f t="shared" si="49"/>
        <v>4.1079299999999987</v>
      </c>
      <c r="G441" s="2">
        <f t="shared" si="51"/>
        <v>3.9580839999999999</v>
      </c>
      <c r="H441" s="2">
        <f t="shared" si="47"/>
        <v>3.7113799999999992</v>
      </c>
      <c r="I441" s="2">
        <f t="array" ref="I441">SUMPRODUCT(B425:B444, (ROW(B425:B444)-ROW(B425)+1)) / (20*21/2)</f>
        <v>4.1048276190476187</v>
      </c>
      <c r="J441" s="2">
        <f t="shared" si="50"/>
        <v>4.0932437845634455</v>
      </c>
      <c r="K441" s="2">
        <f t="shared" si="52"/>
        <v>3.9936096156309744</v>
      </c>
    </row>
    <row r="442" spans="1:11" ht="13.5" x14ac:dyDescent="0.25">
      <c r="A442" s="3">
        <v>42650</v>
      </c>
      <c r="B442" s="2">
        <v>4.0646000000000004</v>
      </c>
      <c r="C442" s="2">
        <f t="shared" si="45"/>
        <v>-0.10699999999999932</v>
      </c>
      <c r="D442" s="2">
        <f t="shared" si="46"/>
        <v>4.1181000000000001</v>
      </c>
      <c r="E442" s="2">
        <f t="shared" si="48"/>
        <v>4.1175599999999992</v>
      </c>
      <c r="F442" s="2">
        <f t="shared" si="49"/>
        <v>4.1052549999999988</v>
      </c>
      <c r="G442" s="2">
        <f t="shared" si="51"/>
        <v>3.9639660000000005</v>
      </c>
      <c r="H442" s="2">
        <f t="shared" si="47"/>
        <v>3.7141069999999998</v>
      </c>
      <c r="I442" s="2">
        <f t="array" ref="I442">SUMPRODUCT(B426:B445, (ROW(B426:B445)-ROW(B426)+1)) / (20*21/2)</f>
        <v>4.1013376190476194</v>
      </c>
      <c r="J442" s="2">
        <f t="shared" si="50"/>
        <v>4.0905158050812132</v>
      </c>
      <c r="K442" s="2">
        <f t="shared" si="52"/>
        <v>3.9963935522728971</v>
      </c>
    </row>
    <row r="443" spans="1:11" ht="13.5" x14ac:dyDescent="0.25">
      <c r="A443" s="3">
        <v>42653</v>
      </c>
      <c r="B443" s="2">
        <v>4.0646000000000004</v>
      </c>
      <c r="C443" s="2">
        <f t="shared" si="45"/>
        <v>0</v>
      </c>
      <c r="D443" s="2">
        <f t="shared" si="46"/>
        <v>4.1288</v>
      </c>
      <c r="E443" s="2">
        <f t="shared" si="48"/>
        <v>4.1127499999999992</v>
      </c>
      <c r="F443" s="2">
        <f t="shared" si="49"/>
        <v>4.1025799999999988</v>
      </c>
      <c r="G443" s="2">
        <f t="shared" si="51"/>
        <v>3.9698480000000012</v>
      </c>
      <c r="H443" s="2">
        <f t="shared" si="47"/>
        <v>3.7168079999999999</v>
      </c>
      <c r="I443" s="2">
        <f t="array" ref="I443">SUMPRODUCT(B427:B446, (ROW(B427:B446)-ROW(B427)+1)) / (20*21/2)</f>
        <v>4.0981023809523816</v>
      </c>
      <c r="J443" s="2">
        <f t="shared" si="50"/>
        <v>4.088047633168717</v>
      </c>
      <c r="K443" s="2">
        <f t="shared" si="52"/>
        <v>3.9990683149288619</v>
      </c>
    </row>
    <row r="444" spans="1:11" ht="13.5" x14ac:dyDescent="0.25">
      <c r="A444" s="3">
        <v>42654</v>
      </c>
      <c r="B444" s="2">
        <v>4.0914000000000001</v>
      </c>
      <c r="C444" s="2">
        <f t="shared" si="45"/>
        <v>2.6799999999999713E-2</v>
      </c>
      <c r="D444" s="2">
        <f t="shared" si="46"/>
        <v>4.1127599999999997</v>
      </c>
      <c r="E444" s="2">
        <f t="shared" si="48"/>
        <v>4.1100799999999991</v>
      </c>
      <c r="F444" s="2">
        <f t="shared" si="49"/>
        <v>4.1012449999999987</v>
      </c>
      <c r="G444" s="2">
        <f t="shared" si="51"/>
        <v>3.9762660000000012</v>
      </c>
      <c r="H444" s="2">
        <f t="shared" si="47"/>
        <v>3.7193839999999998</v>
      </c>
      <c r="I444" s="2">
        <f t="array" ref="I444">SUMPRODUCT(B428:B447, (ROW(B428:B447)-ROW(B428)+1)) / (20*21/2)</f>
        <v>4.1004719047619052</v>
      </c>
      <c r="J444" s="2">
        <f t="shared" si="50"/>
        <v>4.0883669062002674</v>
      </c>
      <c r="K444" s="2">
        <f t="shared" si="52"/>
        <v>4.002689165323809</v>
      </c>
    </row>
    <row r="445" spans="1:11" ht="13.5" x14ac:dyDescent="0.25">
      <c r="A445" s="3">
        <v>42655</v>
      </c>
      <c r="B445" s="2">
        <v>4.0646000000000004</v>
      </c>
      <c r="C445" s="2">
        <f t="shared" si="45"/>
        <v>-2.6799999999999713E-2</v>
      </c>
      <c r="D445" s="2">
        <f t="shared" si="46"/>
        <v>4.0913599999999999</v>
      </c>
      <c r="E445" s="2">
        <f t="shared" si="48"/>
        <v>4.1047299999999991</v>
      </c>
      <c r="F445" s="2">
        <f t="shared" si="49"/>
        <v>4.0985699999999987</v>
      </c>
      <c r="G445" s="2">
        <f t="shared" si="51"/>
        <v>3.9821480000000005</v>
      </c>
      <c r="H445" s="2">
        <f t="shared" si="47"/>
        <v>3.7215669999999998</v>
      </c>
      <c r="I445" s="2">
        <f t="array" ref="I445">SUMPRODUCT(B429:B448, (ROW(B429:B448)-ROW(B429)+1)) / (20*21/2)</f>
        <v>4.1023319047619049</v>
      </c>
      <c r="J445" s="2">
        <f t="shared" si="50"/>
        <v>4.0861033913240519</v>
      </c>
      <c r="K445" s="2">
        <f t="shared" si="52"/>
        <v>4.0051170411934631</v>
      </c>
    </row>
    <row r="446" spans="1:11" ht="13.5" x14ac:dyDescent="0.25">
      <c r="A446" s="3">
        <v>42656</v>
      </c>
      <c r="B446" s="2">
        <v>4.0646000000000004</v>
      </c>
      <c r="C446" s="2">
        <f t="shared" si="45"/>
        <v>0</v>
      </c>
      <c r="D446" s="2">
        <f t="shared" si="46"/>
        <v>4.06996</v>
      </c>
      <c r="E446" s="2">
        <f t="shared" si="48"/>
        <v>4.0993799999999991</v>
      </c>
      <c r="F446" s="2">
        <f t="shared" si="49"/>
        <v>4.0932199999999996</v>
      </c>
      <c r="G446" s="2">
        <f t="shared" si="51"/>
        <v>3.9880300000000011</v>
      </c>
      <c r="H446" s="2">
        <f t="shared" si="47"/>
        <v>3.7237755000000003</v>
      </c>
      <c r="I446" s="2">
        <f t="array" ref="I446">SUMPRODUCT(B430:B449, (ROW(B430:B449)-ROW(B430)+1)) / (20*21/2)</f>
        <v>4.0937466666666662</v>
      </c>
      <c r="J446" s="2">
        <f t="shared" si="50"/>
        <v>4.0840554492931895</v>
      </c>
      <c r="K446" s="2">
        <f t="shared" si="52"/>
        <v>4.0074497062446994</v>
      </c>
    </row>
    <row r="447" spans="1:11" ht="13.5" x14ac:dyDescent="0.25">
      <c r="A447" s="3">
        <v>42657</v>
      </c>
      <c r="B447" s="2">
        <v>4.1181000000000001</v>
      </c>
      <c r="C447" s="2">
        <f t="shared" si="45"/>
        <v>5.3499999999999659E-2</v>
      </c>
      <c r="D447" s="2">
        <f t="shared" si="46"/>
        <v>4.08066</v>
      </c>
      <c r="E447" s="2">
        <f t="shared" si="48"/>
        <v>4.0993799999999991</v>
      </c>
      <c r="F447" s="2">
        <f t="shared" si="49"/>
        <v>4.0985699999999996</v>
      </c>
      <c r="G447" s="2">
        <f t="shared" si="51"/>
        <v>3.9949820000000011</v>
      </c>
      <c r="H447" s="2">
        <f t="shared" si="47"/>
        <v>3.7262260000000009</v>
      </c>
      <c r="I447" s="2">
        <f t="array" ref="I447">SUMPRODUCT(B431:B450, (ROW(B431:B450)-ROW(B431)+1)) / (20*21/2)</f>
        <v>4.0854161904761908</v>
      </c>
      <c r="J447" s="2">
        <f t="shared" si="50"/>
        <v>4.0872977874557428</v>
      </c>
      <c r="K447" s="2">
        <f t="shared" si="52"/>
        <v>4.0117889334507897</v>
      </c>
    </row>
    <row r="448" spans="1:11" ht="13.5" x14ac:dyDescent="0.25">
      <c r="A448" s="3">
        <v>42660</v>
      </c>
      <c r="B448" s="2">
        <v>4.1181000000000001</v>
      </c>
      <c r="C448" s="2">
        <f t="shared" si="45"/>
        <v>0</v>
      </c>
      <c r="D448" s="2">
        <f t="shared" si="46"/>
        <v>4.0913599999999999</v>
      </c>
      <c r="E448" s="2">
        <f t="shared" si="48"/>
        <v>4.1100799999999991</v>
      </c>
      <c r="F448" s="2">
        <f t="shared" si="49"/>
        <v>4.1012449999999987</v>
      </c>
      <c r="G448" s="2">
        <f t="shared" si="51"/>
        <v>4.0021480000000009</v>
      </c>
      <c r="H448" s="2">
        <f t="shared" si="47"/>
        <v>3.7286765000000006</v>
      </c>
      <c r="I448" s="2">
        <f t="array" ref="I448">SUMPRODUCT(B432:B451, (ROW(B432:B451)-ROW(B432)+1)) / (20*21/2)</f>
        <v>4.082486666666667</v>
      </c>
      <c r="J448" s="2">
        <f t="shared" si="50"/>
        <v>4.0902313315075771</v>
      </c>
      <c r="K448" s="2">
        <f t="shared" si="52"/>
        <v>4.0159579948840918</v>
      </c>
    </row>
    <row r="449" spans="1:11" ht="13.5" x14ac:dyDescent="0.25">
      <c r="A449" s="3">
        <v>42661</v>
      </c>
      <c r="B449" s="2">
        <v>4.0110999999999999</v>
      </c>
      <c r="C449" s="2">
        <f t="shared" si="45"/>
        <v>-0.10700000000000021</v>
      </c>
      <c r="D449" s="2">
        <f t="shared" si="46"/>
        <v>4.0753000000000004</v>
      </c>
      <c r="E449" s="2">
        <f t="shared" si="48"/>
        <v>4.0940299999999992</v>
      </c>
      <c r="F449" s="2">
        <f t="shared" si="49"/>
        <v>4.0985699999999996</v>
      </c>
      <c r="G449" s="2">
        <f t="shared" si="51"/>
        <v>4.0074960000000006</v>
      </c>
      <c r="H449" s="2">
        <f t="shared" si="47"/>
        <v>3.7305920000000015</v>
      </c>
      <c r="I449" s="2">
        <f t="array" ref="I449">SUMPRODUCT(B433:B452, (ROW(B433:B452)-ROW(B433)+1)) / (20*21/2)</f>
        <v>4.0745128571428575</v>
      </c>
      <c r="J449" s="2">
        <f t="shared" si="50"/>
        <v>4.0826950142211409</v>
      </c>
      <c r="K449" s="2">
        <f t="shared" si="52"/>
        <v>4.0157674852807945</v>
      </c>
    </row>
    <row r="450" spans="1:11" ht="13.5" x14ac:dyDescent="0.25">
      <c r="A450" s="3">
        <v>42662</v>
      </c>
      <c r="B450" s="2">
        <v>4.0110999999999999</v>
      </c>
      <c r="C450" s="2">
        <f t="shared" si="45"/>
        <v>0</v>
      </c>
      <c r="D450" s="2">
        <f t="shared" si="46"/>
        <v>4.0646000000000004</v>
      </c>
      <c r="E450" s="2">
        <f t="shared" si="48"/>
        <v>4.0779799999999993</v>
      </c>
      <c r="F450" s="2">
        <f t="shared" si="49"/>
        <v>4.0953599999999994</v>
      </c>
      <c r="G450" s="2">
        <f t="shared" si="51"/>
        <v>4.0128440000000012</v>
      </c>
      <c r="H450" s="2">
        <f t="shared" si="47"/>
        <v>3.7325075000000023</v>
      </c>
      <c r="I450" s="2">
        <f t="array" ref="I450">SUMPRODUCT(B434:B453, (ROW(B434:B453)-ROW(B434)+1)) / (20*21/2)</f>
        <v>4.0721180952380962</v>
      </c>
      <c r="J450" s="2">
        <f t="shared" si="50"/>
        <v>4.075876441438175</v>
      </c>
      <c r="K450" s="2">
        <f t="shared" si="52"/>
        <v>4.0155844466423325</v>
      </c>
    </row>
    <row r="451" spans="1:11" ht="13.5" x14ac:dyDescent="0.25">
      <c r="A451" s="3">
        <v>42663</v>
      </c>
      <c r="B451" s="2">
        <v>4.0646000000000004</v>
      </c>
      <c r="C451" s="2">
        <f t="shared" si="45"/>
        <v>5.3500000000000547E-2</v>
      </c>
      <c r="D451" s="2">
        <f t="shared" si="46"/>
        <v>4.0646000000000004</v>
      </c>
      <c r="E451" s="2">
        <f t="shared" si="48"/>
        <v>4.0672799999999993</v>
      </c>
      <c r="F451" s="2">
        <f t="shared" si="49"/>
        <v>4.0948249999999993</v>
      </c>
      <c r="G451" s="2">
        <f t="shared" si="51"/>
        <v>4.0192620000000012</v>
      </c>
      <c r="H451" s="2">
        <f t="shared" si="47"/>
        <v>3.7352345000000025</v>
      </c>
      <c r="I451" s="2">
        <f t="array" ref="I451">SUMPRODUCT(B435:B454, (ROW(B435:B454)-ROW(B435)+1)) / (20*21/2)</f>
        <v>4.075047619047619</v>
      </c>
      <c r="J451" s="2">
        <f t="shared" si="50"/>
        <v>4.0748024946345396</v>
      </c>
      <c r="K451" s="2">
        <f t="shared" si="52"/>
        <v>4.0175066252053782</v>
      </c>
    </row>
    <row r="452" spans="1:11" ht="13.5" x14ac:dyDescent="0.25">
      <c r="A452" s="3">
        <v>42664</v>
      </c>
      <c r="B452" s="2">
        <v>4.0110999999999999</v>
      </c>
      <c r="C452" s="2">
        <f t="shared" ref="C452:C515" si="53">B452-B451</f>
        <v>-5.3500000000000547E-2</v>
      </c>
      <c r="D452" s="2">
        <f t="shared" si="46"/>
        <v>4.0432000000000006</v>
      </c>
      <c r="E452" s="2">
        <f t="shared" si="48"/>
        <v>4.0619299999999994</v>
      </c>
      <c r="F452" s="2">
        <f t="shared" si="49"/>
        <v>4.0897449999999989</v>
      </c>
      <c r="G452" s="2">
        <f t="shared" si="51"/>
        <v>4.0242880000000021</v>
      </c>
      <c r="H452" s="2">
        <f t="shared" si="47"/>
        <v>3.7371755000000024</v>
      </c>
      <c r="I452" s="2">
        <f t="array" ref="I452">SUMPRODUCT(B436:B455, (ROW(B436:B455)-ROW(B436)+1)) / (20*21/2)</f>
        <v>4.080519999999999</v>
      </c>
      <c r="J452" s="2">
        <f t="shared" si="50"/>
        <v>4.0687355903836311</v>
      </c>
      <c r="K452" s="2">
        <f t="shared" si="52"/>
        <v>4.0172553850012456</v>
      </c>
    </row>
    <row r="453" spans="1:11" ht="13.5" x14ac:dyDescent="0.25">
      <c r="A453" s="3">
        <v>42667</v>
      </c>
      <c r="B453" s="2">
        <v>4.0646000000000004</v>
      </c>
      <c r="C453" s="2">
        <f t="shared" si="53"/>
        <v>5.3500000000000547E-2</v>
      </c>
      <c r="D453" s="2">
        <f t="shared" si="46"/>
        <v>4.0325000000000006</v>
      </c>
      <c r="E453" s="2">
        <f t="shared" si="48"/>
        <v>4.0619299999999994</v>
      </c>
      <c r="F453" s="2">
        <f t="shared" si="49"/>
        <v>4.0873399999999993</v>
      </c>
      <c r="G453" s="2">
        <f t="shared" si="51"/>
        <v>4.0303840000000015</v>
      </c>
      <c r="H453" s="2">
        <f t="shared" si="47"/>
        <v>3.7393585000000034</v>
      </c>
      <c r="I453" s="2">
        <f t="array" ref="I453">SUMPRODUCT(B437:B456, (ROW(B437:B456)-ROW(B437)+1)) / (20*21/2)</f>
        <v>4.0858652380952378</v>
      </c>
      <c r="J453" s="2">
        <f t="shared" si="50"/>
        <v>4.0683417246328091</v>
      </c>
      <c r="K453" s="2">
        <f t="shared" si="52"/>
        <v>4.0191120365698243</v>
      </c>
    </row>
    <row r="454" spans="1:11" ht="13.5" x14ac:dyDescent="0.25">
      <c r="A454" s="3">
        <v>42668</v>
      </c>
      <c r="B454" s="2">
        <v>4.1181000000000001</v>
      </c>
      <c r="C454" s="2">
        <f t="shared" si="53"/>
        <v>5.3499999999999659E-2</v>
      </c>
      <c r="D454" s="2">
        <f t="shared" ref="D454:D517" si="54">AVERAGE(B450:B454)</f>
        <v>4.0539000000000005</v>
      </c>
      <c r="E454" s="2">
        <f t="shared" si="48"/>
        <v>4.0645999999999995</v>
      </c>
      <c r="F454" s="2">
        <f t="shared" si="49"/>
        <v>4.0873399999999993</v>
      </c>
      <c r="G454" s="2">
        <f t="shared" si="51"/>
        <v>4.0375500000000013</v>
      </c>
      <c r="H454" s="2">
        <f t="shared" si="47"/>
        <v>3.7418090000000039</v>
      </c>
      <c r="I454" s="2">
        <f t="array" ref="I454">SUMPRODUCT(B438:B457, (ROW(B438:B457)-ROW(B438)+1)) / (20*21/2)</f>
        <v>4.0910833333333336</v>
      </c>
      <c r="J454" s="2">
        <f t="shared" si="50"/>
        <v>4.0730806080011135</v>
      </c>
      <c r="K454" s="2">
        <f t="shared" si="52"/>
        <v>4.0229939174886544</v>
      </c>
    </row>
    <row r="455" spans="1:11" ht="13.5" x14ac:dyDescent="0.25">
      <c r="A455" s="3">
        <v>42669</v>
      </c>
      <c r="B455" s="2">
        <v>4.1448</v>
      </c>
      <c r="C455" s="2">
        <f t="shared" si="53"/>
        <v>2.6699999999999946E-2</v>
      </c>
      <c r="D455" s="2">
        <f t="shared" si="54"/>
        <v>4.0806400000000007</v>
      </c>
      <c r="E455" s="2">
        <f t="shared" si="48"/>
        <v>4.0726199999999988</v>
      </c>
      <c r="F455" s="2">
        <f t="shared" si="49"/>
        <v>4.0886749999999994</v>
      </c>
      <c r="G455" s="2">
        <f t="shared" si="51"/>
        <v>4.045250000000002</v>
      </c>
      <c r="H455" s="2">
        <f t="shared" si="47"/>
        <v>3.7443930000000045</v>
      </c>
      <c r="I455" s="2">
        <f t="array" ref="I455">SUMPRODUCT(B439:B458, (ROW(B439:B458)-ROW(B439)+1)) / (20*21/2)</f>
        <v>4.0961742857142855</v>
      </c>
      <c r="J455" s="2">
        <f t="shared" si="50"/>
        <v>4.0799110262867222</v>
      </c>
      <c r="K455" s="2">
        <f t="shared" si="52"/>
        <v>4.0277706266067463</v>
      </c>
    </row>
    <row r="456" spans="1:11" ht="13.5" x14ac:dyDescent="0.25">
      <c r="A456" s="3">
        <v>42670</v>
      </c>
      <c r="B456" s="2">
        <v>4.1448</v>
      </c>
      <c r="C456" s="2">
        <f t="shared" si="53"/>
        <v>0</v>
      </c>
      <c r="D456" s="2">
        <f t="shared" si="54"/>
        <v>4.0966800000000001</v>
      </c>
      <c r="E456" s="2">
        <f t="shared" si="48"/>
        <v>4.0806399999999998</v>
      </c>
      <c r="F456" s="2">
        <f t="shared" si="49"/>
        <v>4.0900099999999995</v>
      </c>
      <c r="G456" s="2">
        <f t="shared" si="51"/>
        <v>4.0527360000000021</v>
      </c>
      <c r="H456" s="2">
        <f t="shared" si="47"/>
        <v>3.7470025000000051</v>
      </c>
      <c r="I456" s="2">
        <f t="array" ref="I456">SUMPRODUCT(B440:B459, (ROW(B440:B459)-ROW(B440)+1)) / (20*21/2)</f>
        <v>4.1006285714285715</v>
      </c>
      <c r="J456" s="2">
        <f t="shared" si="50"/>
        <v>4.0860909285451301</v>
      </c>
      <c r="K456" s="2">
        <f t="shared" si="52"/>
        <v>4.0323600137986384</v>
      </c>
    </row>
    <row r="457" spans="1:11" ht="13.5" x14ac:dyDescent="0.25">
      <c r="A457" s="3">
        <v>42671</v>
      </c>
      <c r="B457" s="2">
        <v>4.1448</v>
      </c>
      <c r="C457" s="2">
        <f t="shared" si="53"/>
        <v>0</v>
      </c>
      <c r="D457" s="2">
        <f t="shared" si="54"/>
        <v>4.1234200000000003</v>
      </c>
      <c r="E457" s="2">
        <f t="shared" si="48"/>
        <v>4.08331</v>
      </c>
      <c r="F457" s="2">
        <f t="shared" si="49"/>
        <v>4.0913449999999996</v>
      </c>
      <c r="G457" s="2">
        <f t="shared" si="51"/>
        <v>4.0596880000000013</v>
      </c>
      <c r="H457" s="2">
        <f t="shared" si="47"/>
        <v>3.7496120000000053</v>
      </c>
      <c r="I457" s="2">
        <f t="array" ref="I457">SUMPRODUCT(B441:B460, (ROW(B441:B460)-ROW(B441)+1)) / (20*21/2)</f>
        <v>4.0975723809523821</v>
      </c>
      <c r="J457" s="2">
        <f t="shared" si="50"/>
        <v>4.0916822686836891</v>
      </c>
      <c r="K457" s="2">
        <f t="shared" si="52"/>
        <v>4.0367694250222215</v>
      </c>
    </row>
    <row r="458" spans="1:11" ht="13.5" x14ac:dyDescent="0.25">
      <c r="A458" s="3">
        <v>42674</v>
      </c>
      <c r="B458" s="2">
        <v>4.1448</v>
      </c>
      <c r="C458" s="2">
        <f t="shared" si="53"/>
        <v>0</v>
      </c>
      <c r="D458" s="2">
        <f t="shared" si="54"/>
        <v>4.1394600000000006</v>
      </c>
      <c r="E458" s="2">
        <f t="shared" si="48"/>
        <v>4.0859800000000011</v>
      </c>
      <c r="F458" s="2">
        <f t="shared" si="49"/>
        <v>4.0980299999999996</v>
      </c>
      <c r="G458" s="2">
        <f t="shared" si="51"/>
        <v>4.0661060000000013</v>
      </c>
      <c r="H458" s="2">
        <f t="shared" ref="H458:H521" si="55">AVERAGE(B259:B458)</f>
        <v>3.7523255000000053</v>
      </c>
      <c r="I458" s="2">
        <f t="array" ref="I458">SUMPRODUCT(B442:B461, (ROW(B442:B461)-ROW(B442)+1)) / (20*21/2)</f>
        <v>4.0924828571428566</v>
      </c>
      <c r="J458" s="2">
        <f t="shared" si="50"/>
        <v>4.0967411002376233</v>
      </c>
      <c r="K458" s="2">
        <f t="shared" si="52"/>
        <v>4.0410059181586053</v>
      </c>
    </row>
    <row r="459" spans="1:11" ht="13.5" x14ac:dyDescent="0.25">
      <c r="A459" s="3">
        <v>42675</v>
      </c>
      <c r="B459" s="2">
        <v>4.1448</v>
      </c>
      <c r="C459" s="2">
        <f t="shared" si="53"/>
        <v>0</v>
      </c>
      <c r="D459" s="2">
        <f t="shared" si="54"/>
        <v>4.1448</v>
      </c>
      <c r="E459" s="2">
        <f t="shared" si="48"/>
        <v>4.0993500000000012</v>
      </c>
      <c r="F459" s="2">
        <f t="shared" si="49"/>
        <v>4.0966900000000006</v>
      </c>
      <c r="G459" s="2">
        <f t="shared" si="51"/>
        <v>4.0719880000000011</v>
      </c>
      <c r="H459" s="2">
        <f t="shared" si="55"/>
        <v>3.7549870000000056</v>
      </c>
      <c r="I459" s="2">
        <f t="array" ref="I459">SUMPRODUCT(B443:B462, (ROW(B443:B462)-ROW(B443)+1)) / (20*21/2)</f>
        <v>4.0956680952380946</v>
      </c>
      <c r="J459" s="2">
        <f t="shared" si="50"/>
        <v>4.1013181383102308</v>
      </c>
      <c r="K459" s="2">
        <f t="shared" si="52"/>
        <v>4.0450762743092481</v>
      </c>
    </row>
    <row r="460" spans="1:11" ht="13.5" x14ac:dyDescent="0.25">
      <c r="A460" s="3">
        <v>42676</v>
      </c>
      <c r="B460" s="2">
        <v>4.0646000000000004</v>
      </c>
      <c r="C460" s="2">
        <f t="shared" si="53"/>
        <v>-8.0199999999999605E-2</v>
      </c>
      <c r="D460" s="2">
        <f t="shared" si="54"/>
        <v>4.1287599999999998</v>
      </c>
      <c r="E460" s="2">
        <f t="shared" ref="E460:E523" si="56">AVERAGE(B451:B460)</f>
        <v>4.1046999999999993</v>
      </c>
      <c r="F460" s="2">
        <f t="shared" si="49"/>
        <v>4.0913400000000006</v>
      </c>
      <c r="G460" s="2">
        <f t="shared" si="51"/>
        <v>4.0762660000000013</v>
      </c>
      <c r="H460" s="2">
        <f t="shared" si="55"/>
        <v>3.7576880000000057</v>
      </c>
      <c r="I460" s="2">
        <f t="array" ref="I460">SUMPRODUCT(B444:B463, (ROW(B444:B463)-ROW(B444)+1)) / (20*21/2)</f>
        <v>4.1011414285714292</v>
      </c>
      <c r="J460" s="2">
        <f t="shared" si="50"/>
        <v>4.0978211727568761</v>
      </c>
      <c r="K460" s="2">
        <f t="shared" si="52"/>
        <v>4.0458419106108465</v>
      </c>
    </row>
    <row r="461" spans="1:11" ht="13.5" x14ac:dyDescent="0.25">
      <c r="A461" s="3">
        <v>42677</v>
      </c>
      <c r="B461" s="2">
        <v>4.0378999999999996</v>
      </c>
      <c r="C461" s="2">
        <f t="shared" si="53"/>
        <v>-2.6700000000000834E-2</v>
      </c>
      <c r="D461" s="2">
        <f t="shared" si="54"/>
        <v>4.1073800000000009</v>
      </c>
      <c r="E461" s="2">
        <f t="shared" si="56"/>
        <v>4.1020300000000001</v>
      </c>
      <c r="F461" s="2">
        <f t="shared" si="49"/>
        <v>4.0846549999999997</v>
      </c>
      <c r="G461" s="2">
        <f t="shared" si="51"/>
        <v>4.0800100000000006</v>
      </c>
      <c r="H461" s="2">
        <f t="shared" si="55"/>
        <v>3.760333500000006</v>
      </c>
      <c r="I461" s="2">
        <f t="array" ref="I461">SUMPRODUCT(B445:B464, (ROW(B445:B464)-ROW(B445)+1)) / (20*21/2)</f>
        <v>4.1036899999999994</v>
      </c>
      <c r="J461" s="2">
        <f t="shared" si="50"/>
        <v>4.0921143943990783</v>
      </c>
      <c r="K461" s="2">
        <f t="shared" si="52"/>
        <v>4.0455304631359112</v>
      </c>
    </row>
    <row r="462" spans="1:11" ht="13.5" x14ac:dyDescent="0.25">
      <c r="A462" s="3">
        <v>42678</v>
      </c>
      <c r="B462" s="2">
        <v>4.1181000000000001</v>
      </c>
      <c r="C462" s="2">
        <f t="shared" si="53"/>
        <v>8.0200000000000493E-2</v>
      </c>
      <c r="D462" s="2">
        <f t="shared" si="54"/>
        <v>4.1020399999999997</v>
      </c>
      <c r="E462" s="2">
        <f t="shared" si="56"/>
        <v>4.11273</v>
      </c>
      <c r="F462" s="2">
        <f t="shared" si="49"/>
        <v>4.0873299999999997</v>
      </c>
      <c r="G462" s="2">
        <f t="shared" si="51"/>
        <v>4.0835400000000011</v>
      </c>
      <c r="H462" s="2">
        <f t="shared" si="55"/>
        <v>3.7633020000000057</v>
      </c>
      <c r="I462" s="2">
        <f t="array" ref="I462">SUMPRODUCT(B446:B465, (ROW(B446:B465)-ROW(B446)+1)) / (20*21/2)</f>
        <v>4.1061114285714284</v>
      </c>
      <c r="J462" s="2">
        <f t="shared" si="50"/>
        <v>4.094589213980119</v>
      </c>
      <c r="K462" s="2">
        <f t="shared" si="52"/>
        <v>4.0483763273266602</v>
      </c>
    </row>
    <row r="463" spans="1:11" ht="13.5" x14ac:dyDescent="0.25">
      <c r="A463" s="3">
        <v>42681</v>
      </c>
      <c r="B463" s="2">
        <v>4.1448</v>
      </c>
      <c r="C463" s="2">
        <f t="shared" si="53"/>
        <v>2.6699999999999946E-2</v>
      </c>
      <c r="D463" s="2">
        <f t="shared" si="54"/>
        <v>4.1020400000000006</v>
      </c>
      <c r="E463" s="2">
        <f t="shared" si="56"/>
        <v>4.1207499999999992</v>
      </c>
      <c r="F463" s="2">
        <f t="shared" si="49"/>
        <v>4.0913400000000006</v>
      </c>
      <c r="G463" s="2">
        <f t="shared" si="51"/>
        <v>4.0876040000000016</v>
      </c>
      <c r="H463" s="2">
        <f t="shared" si="55"/>
        <v>3.766300500000006</v>
      </c>
      <c r="I463" s="2">
        <f t="array" ref="I463">SUMPRODUCT(B447:B466, (ROW(B447:B466)-ROW(B447)+1)) / (20*21/2)</f>
        <v>4.108278095238096</v>
      </c>
      <c r="J463" s="2">
        <f t="shared" si="50"/>
        <v>4.0993711936010602</v>
      </c>
      <c r="K463" s="2">
        <f t="shared" si="52"/>
        <v>4.0521576478236536</v>
      </c>
    </row>
    <row r="464" spans="1:11" ht="13.5" x14ac:dyDescent="0.25">
      <c r="A464" s="3">
        <v>42682</v>
      </c>
      <c r="B464" s="2">
        <v>4.1181000000000001</v>
      </c>
      <c r="C464" s="2">
        <f t="shared" si="53"/>
        <v>-2.6699999999999946E-2</v>
      </c>
      <c r="D464" s="2">
        <f t="shared" si="54"/>
        <v>4.0967000000000002</v>
      </c>
      <c r="E464" s="2">
        <f t="shared" si="56"/>
        <v>4.1207499999999992</v>
      </c>
      <c r="F464" s="2">
        <f t="shared" si="49"/>
        <v>4.0926749999999998</v>
      </c>
      <c r="G464" s="2">
        <f t="shared" si="51"/>
        <v>4.0912400000000009</v>
      </c>
      <c r="H464" s="2">
        <f t="shared" si="55"/>
        <v>3.7691655000000055</v>
      </c>
      <c r="I464" s="2">
        <f t="array" ref="I464">SUMPRODUCT(B448:B467, (ROW(B448:B467)-ROW(B448)+1)) / (20*21/2)</f>
        <v>4.1101900000000002</v>
      </c>
      <c r="J464" s="2">
        <f t="shared" si="50"/>
        <v>4.1011548894485781</v>
      </c>
      <c r="K464" s="2">
        <f t="shared" si="52"/>
        <v>4.0547436224188047</v>
      </c>
    </row>
    <row r="465" spans="1:11" ht="13.5" x14ac:dyDescent="0.25">
      <c r="A465" s="3">
        <v>42683</v>
      </c>
      <c r="B465" s="2">
        <v>4.1181000000000001</v>
      </c>
      <c r="C465" s="2">
        <f t="shared" si="53"/>
        <v>0</v>
      </c>
      <c r="D465" s="2">
        <f t="shared" si="54"/>
        <v>4.1074000000000002</v>
      </c>
      <c r="E465" s="2">
        <f t="shared" si="56"/>
        <v>4.1180799999999991</v>
      </c>
      <c r="F465" s="2">
        <f t="shared" si="49"/>
        <v>4.0953499999999998</v>
      </c>
      <c r="G465" s="2">
        <f t="shared" si="51"/>
        <v>4.0955180000000011</v>
      </c>
      <c r="H465" s="2">
        <f t="shared" si="55"/>
        <v>3.7722120000000063</v>
      </c>
      <c r="I465" s="2">
        <f t="array" ref="I465">SUMPRODUCT(B449:B468, (ROW(B449:B468)-ROW(B449)+1)) / (20*21/2)</f>
        <v>4.1115876190476195</v>
      </c>
      <c r="J465" s="2">
        <f t="shared" si="50"/>
        <v>4.1027687095010945</v>
      </c>
      <c r="K465" s="2">
        <f t="shared" si="52"/>
        <v>4.057228186245518</v>
      </c>
    </row>
    <row r="466" spans="1:11" ht="13.5" x14ac:dyDescent="0.25">
      <c r="A466" s="3">
        <v>42684</v>
      </c>
      <c r="B466" s="2">
        <v>4.1181000000000001</v>
      </c>
      <c r="C466" s="2">
        <f t="shared" si="53"/>
        <v>0</v>
      </c>
      <c r="D466" s="2">
        <f t="shared" si="54"/>
        <v>4.1234399999999996</v>
      </c>
      <c r="E466" s="2">
        <f t="shared" si="56"/>
        <v>4.1154099999999998</v>
      </c>
      <c r="F466" s="2">
        <f t="shared" si="49"/>
        <v>4.0980250000000007</v>
      </c>
      <c r="G466" s="2">
        <f t="shared" si="51"/>
        <v>4.0976580000000009</v>
      </c>
      <c r="H466" s="2">
        <f t="shared" si="55"/>
        <v>3.7753100000000064</v>
      </c>
      <c r="I466" s="2">
        <f t="array" ref="I466">SUMPRODUCT(B450:B469, (ROW(B450:B469)-ROW(B450)+1)) / (20*21/2)</f>
        <v>4.1135252380952378</v>
      </c>
      <c r="J466" s="2">
        <f t="shared" si="50"/>
        <v>4.1042288324057523</v>
      </c>
      <c r="K466" s="2">
        <f t="shared" si="52"/>
        <v>4.0596153161966742</v>
      </c>
    </row>
    <row r="467" spans="1:11" ht="13.5" x14ac:dyDescent="0.25">
      <c r="A467" s="3">
        <v>42685</v>
      </c>
      <c r="B467" s="2">
        <v>4.1181000000000001</v>
      </c>
      <c r="C467" s="2">
        <f t="shared" si="53"/>
        <v>0</v>
      </c>
      <c r="D467" s="2">
        <f t="shared" si="54"/>
        <v>4.1234399999999996</v>
      </c>
      <c r="E467" s="2">
        <f t="shared" si="56"/>
        <v>4.1127399999999996</v>
      </c>
      <c r="F467" s="2">
        <f t="shared" si="49"/>
        <v>4.0980249999999998</v>
      </c>
      <c r="G467" s="2">
        <f t="shared" si="51"/>
        <v>4.0987280000000004</v>
      </c>
      <c r="H467" s="2">
        <f t="shared" si="55"/>
        <v>3.7784080000000069</v>
      </c>
      <c r="I467" s="2">
        <f t="array" ref="I467">SUMPRODUCT(B451:B470, (ROW(B451:B470)-ROW(B451)+1)) / (20*21/2)</f>
        <v>4.1174961904761904</v>
      </c>
      <c r="J467" s="2">
        <f t="shared" si="50"/>
        <v>4.1055498959861572</v>
      </c>
      <c r="K467" s="2">
        <f t="shared" si="52"/>
        <v>4.0619088332085695</v>
      </c>
    </row>
    <row r="468" spans="1:11" ht="13.5" x14ac:dyDescent="0.25">
      <c r="A468" s="3">
        <v>42688</v>
      </c>
      <c r="B468" s="2">
        <v>4.1127000000000002</v>
      </c>
      <c r="C468" s="2">
        <f t="shared" si="53"/>
        <v>-5.3999999999998494E-3</v>
      </c>
      <c r="D468" s="2">
        <f t="shared" si="54"/>
        <v>4.1170200000000001</v>
      </c>
      <c r="E468" s="2">
        <f t="shared" si="56"/>
        <v>4.1095299999999995</v>
      </c>
      <c r="F468" s="2">
        <f t="shared" ref="F468:F531" si="57">AVERAGE(B449:B468)</f>
        <v>4.0977550000000003</v>
      </c>
      <c r="G468" s="2">
        <f t="shared" si="51"/>
        <v>4.0986200000000004</v>
      </c>
      <c r="H468" s="2">
        <f t="shared" si="55"/>
        <v>3.7811165000000075</v>
      </c>
      <c r="I468" s="2">
        <f t="array" ref="I468">SUMPRODUCT(B452:B471, (ROW(B452:B471)-ROW(B452)+1)) / (20*21/2)</f>
        <v>4.1208304761904762</v>
      </c>
      <c r="J468" s="2">
        <f t="shared" si="50"/>
        <v>4.1062308582731895</v>
      </c>
      <c r="K468" s="2">
        <f t="shared" si="52"/>
        <v>4.063900643670979</v>
      </c>
    </row>
    <row r="469" spans="1:11" ht="13.5" x14ac:dyDescent="0.25">
      <c r="A469" s="3">
        <v>42689</v>
      </c>
      <c r="B469" s="2">
        <v>4.1181000000000001</v>
      </c>
      <c r="C469" s="2">
        <f t="shared" si="53"/>
        <v>5.3999999999998494E-3</v>
      </c>
      <c r="D469" s="2">
        <f t="shared" si="54"/>
        <v>4.1170199999999992</v>
      </c>
      <c r="E469" s="2">
        <f t="shared" si="56"/>
        <v>4.1068599999999993</v>
      </c>
      <c r="F469" s="2">
        <f t="shared" si="57"/>
        <v>4.1031050000000002</v>
      </c>
      <c r="G469" s="2">
        <f t="shared" si="51"/>
        <v>4.0996900000000007</v>
      </c>
      <c r="H469" s="2">
        <f t="shared" si="55"/>
        <v>3.783826000000007</v>
      </c>
      <c r="I469" s="2">
        <f t="array" ref="I469">SUMPRODUCT(B453:B472, (ROW(B453:B472)-ROW(B453)+1)) / (20*21/2)</f>
        <v>4.1237828571428565</v>
      </c>
      <c r="J469" s="2">
        <f t="shared" ref="J469:J532" si="58">$J$4*B469+J468*(1-$J$4)</f>
        <v>4.1073612527233623</v>
      </c>
      <c r="K469" s="2">
        <f t="shared" si="52"/>
        <v>4.0660261086250582</v>
      </c>
    </row>
    <row r="470" spans="1:11" ht="13.5" x14ac:dyDescent="0.25">
      <c r="A470" s="3">
        <v>42690</v>
      </c>
      <c r="B470" s="2">
        <v>4.1448</v>
      </c>
      <c r="C470" s="2">
        <f t="shared" si="53"/>
        <v>2.6699999999999946E-2</v>
      </c>
      <c r="D470" s="2">
        <f t="shared" si="54"/>
        <v>4.1223599999999996</v>
      </c>
      <c r="E470" s="2">
        <f t="shared" si="56"/>
        <v>4.1148799999999994</v>
      </c>
      <c r="F470" s="2">
        <f t="shared" si="57"/>
        <v>4.1097899999999994</v>
      </c>
      <c r="G470" s="2">
        <f t="shared" si="51"/>
        <v>4.1012940000000002</v>
      </c>
      <c r="H470" s="2">
        <f t="shared" si="55"/>
        <v>3.7866690000000074</v>
      </c>
      <c r="I470" s="2">
        <f t="array" ref="I470">SUMPRODUCT(B454:B473, (ROW(B454:B473)-ROW(B454)+1)) / (20*21/2)</f>
        <v>4.1260985714285709</v>
      </c>
      <c r="J470" s="2">
        <f t="shared" si="58"/>
        <v>4.1109268477020899</v>
      </c>
      <c r="K470" s="2">
        <f t="shared" si="52"/>
        <v>4.06911528083584</v>
      </c>
    </row>
    <row r="471" spans="1:11" ht="13.5" x14ac:dyDescent="0.25">
      <c r="A471" s="3">
        <v>42691</v>
      </c>
      <c r="B471" s="2">
        <v>4.1448</v>
      </c>
      <c r="C471" s="2">
        <f t="shared" si="53"/>
        <v>0</v>
      </c>
      <c r="D471" s="2">
        <f t="shared" si="54"/>
        <v>4.1276999999999999</v>
      </c>
      <c r="E471" s="2">
        <f t="shared" si="56"/>
        <v>4.1255700000000006</v>
      </c>
      <c r="F471" s="2">
        <f t="shared" si="57"/>
        <v>4.1137999999999995</v>
      </c>
      <c r="G471" s="2">
        <f t="shared" si="51"/>
        <v>4.1021479999999997</v>
      </c>
      <c r="H471" s="2">
        <f t="shared" si="55"/>
        <v>3.7896415000000081</v>
      </c>
      <c r="I471" s="2">
        <f t="array" ref="I471">SUMPRODUCT(B455:B474, (ROW(B455:B474)-ROW(B455)+1)) / (20*21/2)</f>
        <v>4.1275276190476191</v>
      </c>
      <c r="J471" s="2">
        <f t="shared" si="58"/>
        <v>4.1141528622066526</v>
      </c>
      <c r="K471" s="2">
        <f t="shared" si="52"/>
        <v>4.0720833090383559</v>
      </c>
    </row>
    <row r="472" spans="1:11" ht="13.5" x14ac:dyDescent="0.25">
      <c r="A472" s="3">
        <v>42692</v>
      </c>
      <c r="B472" s="2">
        <v>4.1448</v>
      </c>
      <c r="C472" s="2">
        <f t="shared" si="53"/>
        <v>0</v>
      </c>
      <c r="D472" s="2">
        <f t="shared" si="54"/>
        <v>4.1330400000000003</v>
      </c>
      <c r="E472" s="2">
        <f t="shared" si="56"/>
        <v>4.1282400000000008</v>
      </c>
      <c r="F472" s="2">
        <f t="shared" si="57"/>
        <v>4.1204850000000004</v>
      </c>
      <c r="G472" s="2">
        <f t="shared" si="51"/>
        <v>4.1026819999999997</v>
      </c>
      <c r="H472" s="2">
        <f t="shared" si="55"/>
        <v>3.7926140000000084</v>
      </c>
      <c r="I472" s="2">
        <f t="array" ref="I472">SUMPRODUCT(B456:B475, (ROW(B456:B475)-ROW(B456)+1)) / (20*21/2)</f>
        <v>4.1293595238095229</v>
      </c>
      <c r="J472" s="2">
        <f t="shared" si="58"/>
        <v>4.1170716372345906</v>
      </c>
      <c r="K472" s="2">
        <f t="shared" si="52"/>
        <v>4.074934943978028</v>
      </c>
    </row>
    <row r="473" spans="1:11" ht="13.5" x14ac:dyDescent="0.25">
      <c r="A473" s="3">
        <v>42695</v>
      </c>
      <c r="B473" s="2">
        <v>4.1448</v>
      </c>
      <c r="C473" s="2">
        <f t="shared" si="53"/>
        <v>0</v>
      </c>
      <c r="D473" s="2">
        <f t="shared" si="54"/>
        <v>4.1394600000000006</v>
      </c>
      <c r="E473" s="2">
        <f t="shared" si="56"/>
        <v>4.1282400000000008</v>
      </c>
      <c r="F473" s="2">
        <f t="shared" si="57"/>
        <v>4.1244950000000005</v>
      </c>
      <c r="G473" s="2">
        <f t="shared" si="51"/>
        <v>4.1032159999999998</v>
      </c>
      <c r="H473" s="2">
        <f t="shared" si="55"/>
        <v>3.7955865000000086</v>
      </c>
      <c r="I473" s="2">
        <f t="array" ref="I473">SUMPRODUCT(B457:B476, (ROW(B457:B476)-ROW(B457)+1)) / (20*21/2)</f>
        <v>4.1306866666666666</v>
      </c>
      <c r="J473" s="2">
        <f t="shared" si="58"/>
        <v>4.1197124336884396</v>
      </c>
      <c r="K473" s="2">
        <f t="shared" si="52"/>
        <v>4.0776747500965369</v>
      </c>
    </row>
    <row r="474" spans="1:11" ht="13.5" x14ac:dyDescent="0.25">
      <c r="A474" s="3">
        <v>42696</v>
      </c>
      <c r="B474" s="2">
        <v>4.1395</v>
      </c>
      <c r="C474" s="2">
        <f t="shared" si="53"/>
        <v>-5.3000000000000824E-3</v>
      </c>
      <c r="D474" s="2">
        <f t="shared" si="54"/>
        <v>4.1437399999999993</v>
      </c>
      <c r="E474" s="2">
        <f t="shared" si="56"/>
        <v>4.1303799999999997</v>
      </c>
      <c r="F474" s="2">
        <f t="shared" si="57"/>
        <v>4.1255649999999999</v>
      </c>
      <c r="G474" s="2">
        <f t="shared" si="51"/>
        <v>4.1036440000000001</v>
      </c>
      <c r="H474" s="2">
        <f t="shared" si="55"/>
        <v>3.7985325000000087</v>
      </c>
      <c r="I474" s="2">
        <f t="array" ref="I474">SUMPRODUCT(B458:B477, (ROW(B458:B477)-ROW(B458)+1)) / (20*21/2)</f>
        <v>4.1315247619047613</v>
      </c>
      <c r="J474" s="2">
        <f t="shared" si="58"/>
        <v>4.1215969638133503</v>
      </c>
      <c r="K474" s="2">
        <f t="shared" si="52"/>
        <v>4.0800992697005949</v>
      </c>
    </row>
    <row r="475" spans="1:11" ht="13.5" x14ac:dyDescent="0.25">
      <c r="A475" s="3">
        <v>42697</v>
      </c>
      <c r="B475" s="2">
        <v>4.1448</v>
      </c>
      <c r="C475" s="2">
        <f t="shared" si="53"/>
        <v>5.3000000000000824E-3</v>
      </c>
      <c r="D475" s="2">
        <f t="shared" si="54"/>
        <v>4.1437400000000002</v>
      </c>
      <c r="E475" s="2">
        <f t="shared" si="56"/>
        <v>4.1330499999999999</v>
      </c>
      <c r="F475" s="2">
        <f t="shared" si="57"/>
        <v>4.1255649999999999</v>
      </c>
      <c r="G475" s="2">
        <f t="shared" si="51"/>
        <v>4.1041780000000001</v>
      </c>
      <c r="H475" s="2">
        <f t="shared" si="55"/>
        <v>3.8015310000000087</v>
      </c>
      <c r="I475" s="2">
        <f t="array" ref="I475">SUMPRODUCT(B459:B478, (ROW(B459:B478)-ROW(B459)+1)) / (20*21/2)</f>
        <v>4.1334328571428571</v>
      </c>
      <c r="J475" s="2">
        <f t="shared" si="58"/>
        <v>4.1238067767835078</v>
      </c>
      <c r="K475" s="2">
        <f t="shared" si="52"/>
        <v>4.0826365532417483</v>
      </c>
    </row>
    <row r="476" spans="1:11" ht="13.5" x14ac:dyDescent="0.25">
      <c r="A476" s="3">
        <v>42698</v>
      </c>
      <c r="B476" s="2">
        <v>4.1395</v>
      </c>
      <c r="C476" s="2">
        <f t="shared" si="53"/>
        <v>-5.3000000000000824E-3</v>
      </c>
      <c r="D476" s="2">
        <f t="shared" si="54"/>
        <v>4.1426800000000004</v>
      </c>
      <c r="E476" s="2">
        <f t="shared" si="56"/>
        <v>4.1351899999999997</v>
      </c>
      <c r="F476" s="2">
        <f t="shared" si="57"/>
        <v>4.1253000000000011</v>
      </c>
      <c r="G476" s="2">
        <f t="shared" si="51"/>
        <v>4.1035360000000001</v>
      </c>
      <c r="H476" s="2">
        <f t="shared" si="55"/>
        <v>3.8045030000000088</v>
      </c>
      <c r="I476" s="2">
        <f t="array" ref="I476">SUMPRODUCT(B460:B479, (ROW(B460:B479)-ROW(B460)+1)) / (20*21/2)</f>
        <v>4.1353409523809521</v>
      </c>
      <c r="J476" s="2">
        <f t="shared" si="58"/>
        <v>4.125301369470793</v>
      </c>
      <c r="K476" s="2">
        <f t="shared" si="52"/>
        <v>4.0848664923303071</v>
      </c>
    </row>
    <row r="477" spans="1:11" ht="13.5" x14ac:dyDescent="0.25">
      <c r="A477" s="3">
        <v>42699</v>
      </c>
      <c r="B477" s="2">
        <v>4.1341000000000001</v>
      </c>
      <c r="C477" s="2">
        <f t="shared" si="53"/>
        <v>-5.3999999999998494E-3</v>
      </c>
      <c r="D477" s="2">
        <f t="shared" si="54"/>
        <v>4.1405399999999997</v>
      </c>
      <c r="E477" s="2">
        <f t="shared" si="56"/>
        <v>4.1367900000000004</v>
      </c>
      <c r="F477" s="2">
        <f t="shared" si="57"/>
        <v>4.1247650000000009</v>
      </c>
      <c r="G477" s="2">
        <f t="shared" si="51"/>
        <v>4.1059960000000002</v>
      </c>
      <c r="H477" s="2">
        <f t="shared" si="55"/>
        <v>3.8074740000000089</v>
      </c>
      <c r="I477" s="2">
        <f t="array" ref="I477">SUMPRODUCT(B461:B480, (ROW(B461:B480)-ROW(B461)+1)) / (20*21/2)</f>
        <v>4.1403061904761911</v>
      </c>
      <c r="J477" s="2">
        <f t="shared" si="58"/>
        <v>4.1261393342830983</v>
      </c>
      <c r="K477" s="2">
        <f t="shared" si="52"/>
        <v>4.0867972181212755</v>
      </c>
    </row>
    <row r="478" spans="1:11" ht="13.5" x14ac:dyDescent="0.25">
      <c r="A478" s="3">
        <v>42702</v>
      </c>
      <c r="B478" s="2">
        <v>4.1448</v>
      </c>
      <c r="C478" s="2">
        <f t="shared" si="53"/>
        <v>1.0699999999999932E-2</v>
      </c>
      <c r="D478" s="2">
        <f t="shared" si="54"/>
        <v>4.1405399999999997</v>
      </c>
      <c r="E478" s="2">
        <f t="shared" si="56"/>
        <v>4.1400000000000006</v>
      </c>
      <c r="F478" s="2">
        <f t="shared" si="57"/>
        <v>4.1247650000000009</v>
      </c>
      <c r="G478" s="2">
        <f t="shared" si="51"/>
        <v>4.1075999999999997</v>
      </c>
      <c r="H478" s="2">
        <f t="shared" si="55"/>
        <v>3.8104725000000084</v>
      </c>
      <c r="I478" s="2">
        <f t="array" ref="I478">SUMPRODUCT(B462:B481, (ROW(B462:B481)-ROW(B462)+1)) / (20*21/2)</f>
        <v>4.1533938095238092</v>
      </c>
      <c r="J478" s="2">
        <f t="shared" si="58"/>
        <v>4.1279165405418512</v>
      </c>
      <c r="K478" s="2">
        <f t="shared" si="52"/>
        <v>4.0890718370184809</v>
      </c>
    </row>
    <row r="479" spans="1:11" ht="13.5" x14ac:dyDescent="0.25">
      <c r="A479" s="3">
        <v>42703</v>
      </c>
      <c r="B479" s="2">
        <v>4.1448</v>
      </c>
      <c r="C479" s="2">
        <f t="shared" si="53"/>
        <v>0</v>
      </c>
      <c r="D479" s="2">
        <f t="shared" si="54"/>
        <v>4.1416000000000004</v>
      </c>
      <c r="E479" s="2">
        <f t="shared" si="56"/>
        <v>4.1426700000000007</v>
      </c>
      <c r="F479" s="2">
        <f t="shared" si="57"/>
        <v>4.1247650000000009</v>
      </c>
      <c r="G479" s="2">
        <f t="shared" si="51"/>
        <v>4.1092040000000001</v>
      </c>
      <c r="H479" s="2">
        <f t="shared" si="55"/>
        <v>3.8134710000000087</v>
      </c>
      <c r="I479" s="2">
        <f t="array" ref="I479">SUMPRODUCT(B463:B482, (ROW(B463:B482)-ROW(B463)+1)) / (20*21/2)</f>
        <v>4.1664057142857152</v>
      </c>
      <c r="J479" s="2">
        <f t="shared" si="58"/>
        <v>4.1295244890616747</v>
      </c>
      <c r="K479" s="2">
        <f t="shared" si="52"/>
        <v>4.0912572551746189</v>
      </c>
    </row>
    <row r="480" spans="1:11" ht="13.5" x14ac:dyDescent="0.25">
      <c r="A480" s="3">
        <v>42704</v>
      </c>
      <c r="B480" s="2">
        <v>4.1768999999999998</v>
      </c>
      <c r="C480" s="2">
        <f t="shared" si="53"/>
        <v>3.2099999999999795E-2</v>
      </c>
      <c r="D480" s="2">
        <f t="shared" si="54"/>
        <v>4.1480200000000007</v>
      </c>
      <c r="E480" s="2">
        <f t="shared" si="56"/>
        <v>4.1458800000000009</v>
      </c>
      <c r="F480" s="2">
        <f t="shared" si="57"/>
        <v>4.1303800000000006</v>
      </c>
      <c r="G480" s="2">
        <f t="shared" si="51"/>
        <v>4.1112359999999999</v>
      </c>
      <c r="H480" s="2">
        <f t="shared" si="55"/>
        <v>3.816500500000009</v>
      </c>
      <c r="I480" s="2">
        <f t="array" ref="I480">SUMPRODUCT(B464:B483, (ROW(B464:B483)-ROW(B464)+1)) / (20*21/2)</f>
        <v>4.1684728571428575</v>
      </c>
      <c r="J480" s="2">
        <f t="shared" si="58"/>
        <v>4.1340364424843719</v>
      </c>
      <c r="K480" s="2">
        <f t="shared" si="52"/>
        <v>4.0946157941873791</v>
      </c>
    </row>
    <row r="481" spans="1:11" ht="13.5" x14ac:dyDescent="0.25">
      <c r="A481" s="3">
        <v>42705</v>
      </c>
      <c r="B481" s="2">
        <v>4.2678000000000003</v>
      </c>
      <c r="C481" s="2">
        <f t="shared" si="53"/>
        <v>9.0900000000000425E-2</v>
      </c>
      <c r="D481" s="2">
        <f t="shared" si="54"/>
        <v>4.1736800000000001</v>
      </c>
      <c r="E481" s="2">
        <f t="shared" si="56"/>
        <v>4.1581800000000007</v>
      </c>
      <c r="F481" s="2">
        <f t="shared" si="57"/>
        <v>4.1418750000000006</v>
      </c>
      <c r="G481" s="2">
        <f t="shared" si="51"/>
        <v>4.1150859999999998</v>
      </c>
      <c r="H481" s="2">
        <f t="shared" si="55"/>
        <v>3.8196995000000085</v>
      </c>
      <c r="I481" s="2">
        <f t="array" ref="I481">SUMPRODUCT(B465:B484, (ROW(B465:B484)-ROW(B465)+1)) / (20*21/2)</f>
        <v>4.175507619047619</v>
      </c>
      <c r="J481" s="2">
        <f t="shared" si="58"/>
        <v>4.1467758289144321</v>
      </c>
      <c r="K481" s="2">
        <f t="shared" si="52"/>
        <v>4.1014073316702273</v>
      </c>
    </row>
    <row r="482" spans="1:11" ht="13.5" x14ac:dyDescent="0.25">
      <c r="A482" s="3">
        <v>42706</v>
      </c>
      <c r="B482" s="2">
        <v>4.2785000000000002</v>
      </c>
      <c r="C482" s="2">
        <f t="shared" si="53"/>
        <v>1.0699999999999932E-2</v>
      </c>
      <c r="D482" s="2">
        <f t="shared" si="54"/>
        <v>4.2025600000000001</v>
      </c>
      <c r="E482" s="2">
        <f t="shared" si="56"/>
        <v>4.1715500000000008</v>
      </c>
      <c r="F482" s="2">
        <f t="shared" si="57"/>
        <v>4.1498950000000008</v>
      </c>
      <c r="G482" s="2">
        <f t="shared" si="51"/>
        <v>4.1184019999999997</v>
      </c>
      <c r="H482" s="2">
        <f t="shared" si="55"/>
        <v>3.8229520000000083</v>
      </c>
      <c r="I482" s="2">
        <f t="array" ref="I482">SUMPRODUCT(B466:B485, (ROW(B466:B485)-ROW(B466)+1)) / (20*21/2)</f>
        <v>4.187118571428571</v>
      </c>
      <c r="J482" s="2">
        <f t="shared" si="58"/>
        <v>4.1593209880654385</v>
      </c>
      <c r="K482" s="2">
        <f t="shared" si="52"/>
        <v>4.1083521421929641</v>
      </c>
    </row>
    <row r="483" spans="1:11" ht="13.5" x14ac:dyDescent="0.25">
      <c r="A483" s="3">
        <v>42709</v>
      </c>
      <c r="B483" s="2">
        <v>4.1715999999999998</v>
      </c>
      <c r="C483" s="2">
        <f t="shared" si="53"/>
        <v>-0.10690000000000044</v>
      </c>
      <c r="D483" s="2">
        <f t="shared" si="54"/>
        <v>4.2079199999999997</v>
      </c>
      <c r="E483" s="2">
        <f t="shared" si="56"/>
        <v>4.1742299999999997</v>
      </c>
      <c r="F483" s="2">
        <f t="shared" si="57"/>
        <v>4.1512350000000007</v>
      </c>
      <c r="G483" s="2">
        <f t="shared" si="51"/>
        <v>4.11958</v>
      </c>
      <c r="H483" s="2">
        <f t="shared" si="55"/>
        <v>3.8256700000000081</v>
      </c>
      <c r="I483" s="2">
        <f t="array" ref="I483">SUMPRODUCT(B467:B486, (ROW(B467:B486)-ROW(B467)+1)) / (20*21/2)</f>
        <v>4.1979657142857141</v>
      </c>
      <c r="J483" s="2">
        <f t="shared" si="58"/>
        <v>4.1604904177734916</v>
      </c>
      <c r="K483" s="2">
        <f t="shared" si="52"/>
        <v>4.1108324503422597</v>
      </c>
    </row>
    <row r="484" spans="1:11" ht="13.5" x14ac:dyDescent="0.25">
      <c r="A484" s="3">
        <v>42710</v>
      </c>
      <c r="B484" s="2">
        <v>4.2251000000000003</v>
      </c>
      <c r="C484" s="2">
        <f t="shared" si="53"/>
        <v>5.3500000000000547E-2</v>
      </c>
      <c r="D484" s="2">
        <f t="shared" si="54"/>
        <v>4.223980000000001</v>
      </c>
      <c r="E484" s="2">
        <f t="shared" si="56"/>
        <v>4.1827899999999998</v>
      </c>
      <c r="F484" s="2">
        <f t="shared" si="57"/>
        <v>4.1565849999999998</v>
      </c>
      <c r="G484" s="2">
        <f t="shared" si="51"/>
        <v>4.1217199999999998</v>
      </c>
      <c r="H484" s="2">
        <f t="shared" si="55"/>
        <v>3.8286555000000084</v>
      </c>
      <c r="I484" s="2">
        <f t="array" ref="I484">SUMPRODUCT(B468:B487, (ROW(B468:B487)-ROW(B468)+1)) / (20*21/2)</f>
        <v>4.2080490476190473</v>
      </c>
      <c r="J484" s="2">
        <f t="shared" si="58"/>
        <v>4.1666437113188737</v>
      </c>
      <c r="K484" s="2">
        <f t="shared" si="52"/>
        <v>4.1153135307209947</v>
      </c>
    </row>
    <row r="485" spans="1:11" ht="13.5" x14ac:dyDescent="0.25">
      <c r="A485" s="3">
        <v>42711</v>
      </c>
      <c r="B485" s="2">
        <v>4.2785000000000002</v>
      </c>
      <c r="C485" s="2">
        <f t="shared" si="53"/>
        <v>5.3399999999999892E-2</v>
      </c>
      <c r="D485" s="2">
        <f t="shared" si="54"/>
        <v>4.2443000000000008</v>
      </c>
      <c r="E485" s="2">
        <f t="shared" si="56"/>
        <v>4.1961600000000008</v>
      </c>
      <c r="F485" s="2">
        <f t="shared" si="57"/>
        <v>4.1646049999999999</v>
      </c>
      <c r="G485" s="2">
        <f t="shared" si="51"/>
        <v>4.1249279999999997</v>
      </c>
      <c r="H485" s="2">
        <f t="shared" si="55"/>
        <v>3.8324260000000083</v>
      </c>
      <c r="I485" s="2">
        <f t="array" ref="I485">SUMPRODUCT(B469:B488, (ROW(B469:B488)-ROW(B469)+1)) / (20*21/2)</f>
        <v>4.2275590476190485</v>
      </c>
      <c r="J485" s="2">
        <f t="shared" si="58"/>
        <v>4.1772966911932672</v>
      </c>
      <c r="K485" s="2">
        <f t="shared" si="52"/>
        <v>4.121713000104485</v>
      </c>
    </row>
    <row r="486" spans="1:11" ht="13.5" x14ac:dyDescent="0.25">
      <c r="A486" s="3">
        <v>42712</v>
      </c>
      <c r="B486" s="2">
        <v>4.2785000000000002</v>
      </c>
      <c r="C486" s="2">
        <f t="shared" si="53"/>
        <v>0</v>
      </c>
      <c r="D486" s="2">
        <f t="shared" si="54"/>
        <v>4.2464400000000007</v>
      </c>
      <c r="E486" s="2">
        <f t="shared" si="56"/>
        <v>4.2100600000000004</v>
      </c>
      <c r="F486" s="2">
        <f t="shared" si="57"/>
        <v>4.172625</v>
      </c>
      <c r="G486" s="2">
        <f t="shared" si="51"/>
        <v>4.1281360000000005</v>
      </c>
      <c r="H486" s="2">
        <f t="shared" si="55"/>
        <v>3.8362225000000079</v>
      </c>
      <c r="I486" s="2">
        <f t="array" ref="I486">SUMPRODUCT(B470:B489, (ROW(B470:B489)-ROW(B470)+1)) / (20*21/2)</f>
        <v>4.2457700000000012</v>
      </c>
      <c r="J486" s="2">
        <f t="shared" si="58"/>
        <v>4.1869351015558136</v>
      </c>
      <c r="K486" s="2">
        <f t="shared" si="52"/>
        <v>4.1278615099043092</v>
      </c>
    </row>
    <row r="487" spans="1:11" ht="13.5" x14ac:dyDescent="0.25">
      <c r="A487" s="3">
        <v>42713</v>
      </c>
      <c r="B487" s="2">
        <v>4.2785000000000002</v>
      </c>
      <c r="C487" s="2">
        <f t="shared" si="53"/>
        <v>0</v>
      </c>
      <c r="D487" s="2">
        <f t="shared" si="54"/>
        <v>4.2464400000000007</v>
      </c>
      <c r="E487" s="2">
        <f t="shared" si="56"/>
        <v>4.2245000000000008</v>
      </c>
      <c r="F487" s="2">
        <f t="shared" si="57"/>
        <v>4.1806450000000002</v>
      </c>
      <c r="G487" s="2">
        <f t="shared" si="51"/>
        <v>4.1313440000000012</v>
      </c>
      <c r="H487" s="2">
        <f t="shared" si="55"/>
        <v>3.8399930000000082</v>
      </c>
      <c r="I487" s="2">
        <f t="array" ref="I487">SUMPRODUCT(B471:B490, (ROW(B471:B490)-ROW(B471)+1)) / (20*21/2)</f>
        <v>4.2627076190476192</v>
      </c>
      <c r="J487" s="2">
        <f t="shared" si="58"/>
        <v>4.195655568074308</v>
      </c>
      <c r="K487" s="2">
        <f t="shared" si="52"/>
        <v>4.1337689016727683</v>
      </c>
    </row>
    <row r="488" spans="1:11" ht="13.5" x14ac:dyDescent="0.25">
      <c r="A488" s="3">
        <v>42717</v>
      </c>
      <c r="B488" s="2">
        <v>4.3855000000000004</v>
      </c>
      <c r="C488" s="2">
        <f t="shared" si="53"/>
        <v>0.10700000000000021</v>
      </c>
      <c r="D488" s="2">
        <f t="shared" si="54"/>
        <v>4.2892200000000003</v>
      </c>
      <c r="E488" s="2">
        <f t="shared" si="56"/>
        <v>4.24857</v>
      </c>
      <c r="F488" s="2">
        <f t="shared" si="57"/>
        <v>4.1942849999999989</v>
      </c>
      <c r="G488" s="2">
        <f t="shared" si="51"/>
        <v>4.1388320000000007</v>
      </c>
      <c r="H488" s="2">
        <f t="shared" si="55"/>
        <v>3.8442985000000083</v>
      </c>
      <c r="I488" s="2">
        <f t="array" ref="I488">SUMPRODUCT(B472:B491, (ROW(B472:B491)-ROW(B472)+1)) / (20*21/2)</f>
        <v>4.2683085714285713</v>
      </c>
      <c r="J488" s="2">
        <f t="shared" si="58"/>
        <v>4.2137359901624691</v>
      </c>
      <c r="K488" s="2">
        <f t="shared" si="52"/>
        <v>4.1436407094503069</v>
      </c>
    </row>
    <row r="489" spans="1:11" ht="13.5" x14ac:dyDescent="0.25">
      <c r="A489" s="3">
        <v>42718</v>
      </c>
      <c r="B489" s="2">
        <v>4.3855000000000004</v>
      </c>
      <c r="C489" s="2">
        <f t="shared" si="53"/>
        <v>0</v>
      </c>
      <c r="D489" s="2">
        <f t="shared" si="54"/>
        <v>4.3212999999999999</v>
      </c>
      <c r="E489" s="2">
        <f t="shared" si="56"/>
        <v>4.2726400000000009</v>
      </c>
      <c r="F489" s="2">
        <f t="shared" si="57"/>
        <v>4.2076549999999999</v>
      </c>
      <c r="G489" s="2">
        <f t="shared" si="51"/>
        <v>4.143110000000001</v>
      </c>
      <c r="H489" s="2">
        <f t="shared" si="55"/>
        <v>3.8486040000000084</v>
      </c>
      <c r="I489" s="2">
        <f t="array" ref="I489">SUMPRODUCT(B473:B492, (ROW(B473:B492)-ROW(B473)+1)) / (20*21/2)</f>
        <v>4.2732728571428575</v>
      </c>
      <c r="J489" s="2">
        <f t="shared" si="58"/>
        <v>4.2300944672898533</v>
      </c>
      <c r="K489" s="2">
        <f t="shared" si="52"/>
        <v>4.1531253875110794</v>
      </c>
    </row>
    <row r="490" spans="1:11" ht="13.5" x14ac:dyDescent="0.25">
      <c r="A490" s="3">
        <v>42719</v>
      </c>
      <c r="B490" s="2">
        <v>4.3855000000000004</v>
      </c>
      <c r="C490" s="2">
        <f t="shared" si="53"/>
        <v>0</v>
      </c>
      <c r="D490" s="2">
        <f t="shared" si="54"/>
        <v>4.3427000000000007</v>
      </c>
      <c r="E490" s="2">
        <f t="shared" si="56"/>
        <v>4.2934999999999999</v>
      </c>
      <c r="F490" s="2">
        <f t="shared" si="57"/>
        <v>4.2196900000000017</v>
      </c>
      <c r="G490" s="2">
        <f t="shared" si="51"/>
        <v>4.1473880000000012</v>
      </c>
      <c r="H490" s="2">
        <f t="shared" si="55"/>
        <v>3.8529095000000075</v>
      </c>
      <c r="I490" s="2">
        <f t="array" ref="I490">SUMPRODUCT(B474:B493, (ROW(B474:B493)-ROW(B474)+1)) / (20*21/2)</f>
        <v>4.2852480952380949</v>
      </c>
      <c r="J490" s="2">
        <f t="shared" si="58"/>
        <v>4.2448949942146292</v>
      </c>
      <c r="K490" s="2">
        <f t="shared" si="52"/>
        <v>4.1622381174126062</v>
      </c>
    </row>
    <row r="491" spans="1:11" ht="13.5" x14ac:dyDescent="0.25">
      <c r="A491" s="3">
        <v>42720</v>
      </c>
      <c r="B491" s="2">
        <v>4.2785000000000002</v>
      </c>
      <c r="C491" s="2">
        <f t="shared" si="53"/>
        <v>-0.10700000000000021</v>
      </c>
      <c r="D491" s="2">
        <f t="shared" si="54"/>
        <v>4.3427000000000007</v>
      </c>
      <c r="E491" s="2">
        <f t="shared" si="56"/>
        <v>4.2945700000000002</v>
      </c>
      <c r="F491" s="2">
        <f t="shared" si="57"/>
        <v>4.2263750000000009</v>
      </c>
      <c r="G491" s="2">
        <f t="shared" si="51"/>
        <v>4.1495260000000016</v>
      </c>
      <c r="H491" s="2">
        <f t="shared" si="55"/>
        <v>3.8566025000000077</v>
      </c>
      <c r="I491" s="2">
        <f t="array" ref="I491">SUMPRODUCT(B475:B494, (ROW(B475:B494)-ROW(B475)+1)) / (20*21/2)</f>
        <v>4.2962042857142855</v>
      </c>
      <c r="J491" s="2">
        <f t="shared" si="58"/>
        <v>4.248095470956093</v>
      </c>
      <c r="K491" s="2">
        <f t="shared" si="52"/>
        <v>4.1667974069258378</v>
      </c>
    </row>
    <row r="492" spans="1:11" ht="13.5" x14ac:dyDescent="0.25">
      <c r="A492" s="3">
        <v>42723</v>
      </c>
      <c r="B492" s="2">
        <v>4.2785000000000002</v>
      </c>
      <c r="C492" s="2">
        <f t="shared" si="53"/>
        <v>0</v>
      </c>
      <c r="D492" s="2">
        <f t="shared" si="54"/>
        <v>4.3427000000000007</v>
      </c>
      <c r="E492" s="2">
        <f t="shared" si="56"/>
        <v>4.2945700000000002</v>
      </c>
      <c r="F492" s="2">
        <f t="shared" si="57"/>
        <v>4.23306</v>
      </c>
      <c r="G492" s="2">
        <f t="shared" si="51"/>
        <v>4.1538040000000018</v>
      </c>
      <c r="H492" s="2">
        <f t="shared" si="55"/>
        <v>3.8602955000000079</v>
      </c>
      <c r="I492" s="2">
        <f t="array" ref="I492">SUMPRODUCT(B476:B495, (ROW(B476:B495)-ROW(B476)+1)) / (20*21/2)</f>
        <v>4.3086590476190478</v>
      </c>
      <c r="J492" s="2">
        <f t="shared" si="58"/>
        <v>4.2509911403888463</v>
      </c>
      <c r="K492" s="2">
        <f t="shared" si="52"/>
        <v>4.1711779007718839</v>
      </c>
    </row>
    <row r="493" spans="1:11" ht="13.5" x14ac:dyDescent="0.25">
      <c r="A493" s="3">
        <v>42724</v>
      </c>
      <c r="B493" s="2">
        <v>4.3587999999999996</v>
      </c>
      <c r="C493" s="2">
        <f t="shared" si="53"/>
        <v>8.0299999999999372E-2</v>
      </c>
      <c r="D493" s="2">
        <f t="shared" si="54"/>
        <v>4.3373600000000003</v>
      </c>
      <c r="E493" s="2">
        <f t="shared" si="56"/>
        <v>4.3132900000000003</v>
      </c>
      <c r="F493" s="2">
        <f t="shared" si="57"/>
        <v>4.24376</v>
      </c>
      <c r="G493" s="2">
        <f t="shared" si="51"/>
        <v>4.1596880000000018</v>
      </c>
      <c r="H493" s="2">
        <f t="shared" si="55"/>
        <v>3.8642085000000077</v>
      </c>
      <c r="I493" s="2">
        <f t="array" ref="I493">SUMPRODUCT(B477:B496, (ROW(B477:B496)-ROW(B477)+1)) / (20*21/2)</f>
        <v>4.3199676190476195</v>
      </c>
      <c r="J493" s="2">
        <f t="shared" si="58"/>
        <v>4.2612586508280037</v>
      </c>
      <c r="K493" s="2">
        <f t="shared" si="52"/>
        <v>4.1785356301533785</v>
      </c>
    </row>
    <row r="494" spans="1:11" ht="13.5" x14ac:dyDescent="0.25">
      <c r="A494" s="3">
        <v>42725</v>
      </c>
      <c r="B494" s="2">
        <v>4.3587999999999996</v>
      </c>
      <c r="C494" s="2">
        <f t="shared" si="53"/>
        <v>0</v>
      </c>
      <c r="D494" s="2">
        <f t="shared" si="54"/>
        <v>4.33202</v>
      </c>
      <c r="E494" s="2">
        <f t="shared" si="56"/>
        <v>4.3266600000000004</v>
      </c>
      <c r="F494" s="2">
        <f t="shared" si="57"/>
        <v>4.2547249999999996</v>
      </c>
      <c r="G494" s="2">
        <f t="shared" si="51"/>
        <v>4.1650360000000015</v>
      </c>
      <c r="H494" s="2">
        <f t="shared" si="55"/>
        <v>3.8681215000000071</v>
      </c>
      <c r="I494" s="2">
        <f t="array" ref="I494">SUMPRODUCT(B478:B497, (ROW(B478:B497)-ROW(B478)+1)) / (20*21/2)</f>
        <v>4.3352000000000004</v>
      </c>
      <c r="J494" s="2">
        <f t="shared" si="58"/>
        <v>4.2705483031300986</v>
      </c>
      <c r="K494" s="2">
        <f t="shared" si="52"/>
        <v>4.1856048211277557</v>
      </c>
    </row>
    <row r="495" spans="1:11" ht="13.5" x14ac:dyDescent="0.25">
      <c r="A495" s="3">
        <v>42726</v>
      </c>
      <c r="B495" s="2">
        <v>4.3855000000000004</v>
      </c>
      <c r="C495" s="2">
        <f t="shared" si="53"/>
        <v>2.6700000000000834E-2</v>
      </c>
      <c r="D495" s="2">
        <f t="shared" si="54"/>
        <v>4.33202</v>
      </c>
      <c r="E495" s="2">
        <f t="shared" si="56"/>
        <v>4.3373600000000012</v>
      </c>
      <c r="F495" s="2">
        <f t="shared" si="57"/>
        <v>4.2667600000000006</v>
      </c>
      <c r="G495" s="2">
        <f t="shared" si="51"/>
        <v>4.1714540000000015</v>
      </c>
      <c r="H495" s="2">
        <f t="shared" si="55"/>
        <v>3.8726860000000074</v>
      </c>
      <c r="I495" s="2">
        <f t="array" ref="I495">SUMPRODUCT(B479:B498, (ROW(B479:B498)-ROW(B479)+1)) / (20*21/2)</f>
        <v>4.3591709523809525</v>
      </c>
      <c r="J495" s="2">
        <f t="shared" si="58"/>
        <v>4.2814960837843747</v>
      </c>
      <c r="K495" s="2">
        <f t="shared" si="52"/>
        <v>4.1934438477501974</v>
      </c>
    </row>
    <row r="496" spans="1:11" ht="13.5" x14ac:dyDescent="0.25">
      <c r="A496" s="3">
        <v>42727</v>
      </c>
      <c r="B496" s="2">
        <v>4.3855000000000004</v>
      </c>
      <c r="C496" s="2">
        <f t="shared" si="53"/>
        <v>0</v>
      </c>
      <c r="D496" s="2">
        <f t="shared" si="54"/>
        <v>4.3534199999999998</v>
      </c>
      <c r="E496" s="2">
        <f t="shared" si="56"/>
        <v>4.3480600000000003</v>
      </c>
      <c r="F496" s="2">
        <f t="shared" si="57"/>
        <v>4.2790600000000012</v>
      </c>
      <c r="G496" s="2">
        <f t="shared" si="51"/>
        <v>4.1778720000000025</v>
      </c>
      <c r="H496" s="2">
        <f t="shared" si="55"/>
        <v>3.8772505000000068</v>
      </c>
      <c r="I496" s="2">
        <f t="array" ref="I496">SUMPRODUCT(B480:B499, (ROW(B480:B499)-ROW(B480)+1)) / (20*21/2)</f>
        <v>4.3858123809523812</v>
      </c>
      <c r="J496" s="2">
        <f t="shared" si="58"/>
        <v>4.2914012186620534</v>
      </c>
      <c r="K496" s="2">
        <f t="shared" si="52"/>
        <v>4.2009754615639157</v>
      </c>
    </row>
    <row r="497" spans="1:11" ht="13.5" x14ac:dyDescent="0.25">
      <c r="A497" s="3">
        <v>42730</v>
      </c>
      <c r="B497" s="2">
        <v>4.4390000000000001</v>
      </c>
      <c r="C497" s="2">
        <f t="shared" si="53"/>
        <v>5.3499999999999659E-2</v>
      </c>
      <c r="D497" s="2">
        <f t="shared" si="54"/>
        <v>4.3855199999999996</v>
      </c>
      <c r="E497" s="2">
        <f t="shared" si="56"/>
        <v>4.3641100000000002</v>
      </c>
      <c r="F497" s="2">
        <f t="shared" si="57"/>
        <v>4.2943049999999996</v>
      </c>
      <c r="G497" s="2">
        <f t="shared" si="51"/>
        <v>4.1842900000000016</v>
      </c>
      <c r="H497" s="2">
        <f t="shared" si="55"/>
        <v>3.8818235000000065</v>
      </c>
      <c r="I497" s="2">
        <f t="array" ref="I497">SUMPRODUCT(B481:B500, (ROW(B481:B500)-ROW(B481)+1)) / (20*21/2)</f>
        <v>4.4103142857142856</v>
      </c>
      <c r="J497" s="2">
        <f t="shared" si="58"/>
        <v>4.3054582454561432</v>
      </c>
      <c r="K497" s="2">
        <f t="shared" si="52"/>
        <v>4.2103097571888606</v>
      </c>
    </row>
    <row r="498" spans="1:11" ht="13.5" x14ac:dyDescent="0.25">
      <c r="A498" s="3">
        <v>42731</v>
      </c>
      <c r="B498" s="2">
        <v>4.5460000000000003</v>
      </c>
      <c r="C498" s="2">
        <f t="shared" si="53"/>
        <v>0.10700000000000021</v>
      </c>
      <c r="D498" s="2">
        <f t="shared" si="54"/>
        <v>4.4229599999999998</v>
      </c>
      <c r="E498" s="2">
        <f t="shared" si="56"/>
        <v>4.3801600000000001</v>
      </c>
      <c r="F498" s="2">
        <f t="shared" si="57"/>
        <v>4.3143650000000004</v>
      </c>
      <c r="G498" s="2">
        <f t="shared" ref="G498:G561" si="59">AVERAGE(B449:B498)</f>
        <v>4.1928480000000015</v>
      </c>
      <c r="H498" s="2">
        <f t="shared" si="55"/>
        <v>3.8869575000000069</v>
      </c>
      <c r="I498" s="2">
        <f t="array" ref="I498">SUMPRODUCT(B482:B501, (ROW(B482:B501)-ROW(B482)+1)) / (20*21/2)</f>
        <v>4.428248571428572</v>
      </c>
      <c r="J498" s="2">
        <f t="shared" si="58"/>
        <v>4.3283669839841297</v>
      </c>
      <c r="K498" s="2">
        <f t="shared" si="52"/>
        <v>4.2234740804363566</v>
      </c>
    </row>
    <row r="499" spans="1:11" ht="13.5" x14ac:dyDescent="0.25">
      <c r="A499" s="3">
        <v>42732</v>
      </c>
      <c r="B499" s="2">
        <v>4.5941000000000001</v>
      </c>
      <c r="C499" s="2">
        <f t="shared" si="53"/>
        <v>4.809999999999981E-2</v>
      </c>
      <c r="D499" s="2">
        <f t="shared" si="54"/>
        <v>4.4700199999999999</v>
      </c>
      <c r="E499" s="2">
        <f t="shared" si="56"/>
        <v>4.4010199999999999</v>
      </c>
      <c r="F499" s="2">
        <f t="shared" si="57"/>
        <v>4.3368300000000009</v>
      </c>
      <c r="G499" s="2">
        <f t="shared" si="59"/>
        <v>4.2045080000000024</v>
      </c>
      <c r="H499" s="2">
        <f t="shared" si="55"/>
        <v>3.8923320000000068</v>
      </c>
      <c r="I499" s="2">
        <f t="array" ref="I499">SUMPRODUCT(B483:B502, (ROW(B483:B502)-ROW(B483)+1)) / (20*21/2)</f>
        <v>4.4575914285714289</v>
      </c>
      <c r="J499" s="2">
        <f t="shared" si="58"/>
        <v>4.3536748902713551</v>
      </c>
      <c r="K499" s="2">
        <f t="shared" ref="K499:K562" si="60">$K$4*B499+(1-$K$4)*K498</f>
        <v>4.2380084302231671</v>
      </c>
    </row>
    <row r="500" spans="1:11" ht="13.5" x14ac:dyDescent="0.25">
      <c r="A500" s="3">
        <v>42733</v>
      </c>
      <c r="B500" s="2">
        <v>4.5941000000000001</v>
      </c>
      <c r="C500" s="2">
        <f t="shared" si="53"/>
        <v>0</v>
      </c>
      <c r="D500" s="2">
        <f t="shared" si="54"/>
        <v>4.5117400000000005</v>
      </c>
      <c r="E500" s="2">
        <f t="shared" si="56"/>
        <v>4.4218799999999998</v>
      </c>
      <c r="F500" s="2">
        <f t="shared" si="57"/>
        <v>4.3576899999999998</v>
      </c>
      <c r="G500" s="2">
        <f t="shared" si="59"/>
        <v>4.2161680000000015</v>
      </c>
      <c r="H500" s="2">
        <f t="shared" si="55"/>
        <v>3.8975510000000075</v>
      </c>
      <c r="I500" s="2">
        <f t="array" ref="I500">SUMPRODUCT(B484:B503, (ROW(B484:B503)-ROW(B484)+1)) / (20*21/2)</f>
        <v>4.4850238095238089</v>
      </c>
      <c r="J500" s="2">
        <f t="shared" si="58"/>
        <v>4.3765725197693213</v>
      </c>
      <c r="K500" s="2">
        <f t="shared" si="60"/>
        <v>4.251972805508534</v>
      </c>
    </row>
    <row r="501" spans="1:11" ht="13.5" x14ac:dyDescent="0.25">
      <c r="A501" s="3">
        <v>42734</v>
      </c>
      <c r="B501" s="2">
        <v>4.5460000000000003</v>
      </c>
      <c r="C501" s="2">
        <f t="shared" si="53"/>
        <v>-4.809999999999981E-2</v>
      </c>
      <c r="D501" s="2">
        <f t="shared" si="54"/>
        <v>4.5438400000000003</v>
      </c>
      <c r="E501" s="2">
        <f t="shared" si="56"/>
        <v>4.4486299999999996</v>
      </c>
      <c r="F501" s="2">
        <f t="shared" si="57"/>
        <v>4.3716000000000008</v>
      </c>
      <c r="G501" s="2">
        <f t="shared" si="59"/>
        <v>4.2257960000000017</v>
      </c>
      <c r="H501" s="2">
        <f t="shared" si="55"/>
        <v>3.902529500000008</v>
      </c>
      <c r="I501" s="2">
        <f t="array" ref="I501">SUMPRODUCT(B485:B504, (ROW(B485:B504)-ROW(B485)+1)) / (20*21/2)</f>
        <v>4.5100366666666671</v>
      </c>
      <c r="J501" s="2">
        <f t="shared" si="58"/>
        <v>4.3927084702674808</v>
      </c>
      <c r="K501" s="2">
        <f t="shared" si="60"/>
        <v>4.2635032837238862</v>
      </c>
    </row>
    <row r="502" spans="1:11" ht="13.5" x14ac:dyDescent="0.25">
      <c r="A502" s="3">
        <v>42737</v>
      </c>
      <c r="B502" s="2">
        <v>4.6797000000000004</v>
      </c>
      <c r="C502" s="2">
        <f t="shared" si="53"/>
        <v>0.13370000000000015</v>
      </c>
      <c r="D502" s="2">
        <f t="shared" si="54"/>
        <v>4.5919800000000004</v>
      </c>
      <c r="E502" s="2">
        <f t="shared" si="56"/>
        <v>4.4887500000000005</v>
      </c>
      <c r="F502" s="2">
        <f t="shared" si="57"/>
        <v>4.3916599999999999</v>
      </c>
      <c r="G502" s="2">
        <f t="shared" si="59"/>
        <v>4.2391680000000012</v>
      </c>
      <c r="H502" s="2">
        <f t="shared" si="55"/>
        <v>3.9086950000000082</v>
      </c>
      <c r="I502" s="2">
        <f t="array" ref="I502">SUMPRODUCT(B486:B505, (ROW(B486:B505)-ROW(B486)+1)) / (20*21/2)</f>
        <v>4.5354276190476188</v>
      </c>
      <c r="J502" s="2">
        <f t="shared" si="58"/>
        <v>4.4200409969086731</v>
      </c>
      <c r="K502" s="2">
        <f t="shared" si="60"/>
        <v>4.2798247235778515</v>
      </c>
    </row>
    <row r="503" spans="1:11" ht="13.5" x14ac:dyDescent="0.25">
      <c r="A503" s="3">
        <v>42738</v>
      </c>
      <c r="B503" s="2">
        <v>4.6797000000000004</v>
      </c>
      <c r="C503" s="2">
        <f t="shared" si="53"/>
        <v>0</v>
      </c>
      <c r="D503" s="2">
        <f t="shared" si="54"/>
        <v>4.6187200000000006</v>
      </c>
      <c r="E503" s="2">
        <f t="shared" si="56"/>
        <v>4.5208399999999997</v>
      </c>
      <c r="F503" s="2">
        <f t="shared" si="57"/>
        <v>4.417065</v>
      </c>
      <c r="G503" s="2">
        <f t="shared" si="59"/>
        <v>4.2514700000000012</v>
      </c>
      <c r="H503" s="2">
        <f t="shared" si="55"/>
        <v>3.914497500000008</v>
      </c>
      <c r="I503" s="2">
        <f t="array" ref="I503">SUMPRODUCT(B487:B506, (ROW(B487:B506)-ROW(B487)+1)) / (20*21/2)</f>
        <v>4.5638761904761909</v>
      </c>
      <c r="J503" s="2">
        <f t="shared" si="58"/>
        <v>4.4447704257745144</v>
      </c>
      <c r="K503" s="2">
        <f t="shared" si="60"/>
        <v>4.2955061069669558</v>
      </c>
    </row>
    <row r="504" spans="1:11" ht="13.5" x14ac:dyDescent="0.25">
      <c r="A504" s="3">
        <v>42739</v>
      </c>
      <c r="B504" s="2">
        <v>4.6797000000000004</v>
      </c>
      <c r="C504" s="2">
        <f t="shared" si="53"/>
        <v>0</v>
      </c>
      <c r="D504" s="2">
        <f t="shared" si="54"/>
        <v>4.63584</v>
      </c>
      <c r="E504" s="2">
        <f t="shared" si="56"/>
        <v>4.552929999999999</v>
      </c>
      <c r="F504" s="2">
        <f t="shared" si="57"/>
        <v>4.4397950000000002</v>
      </c>
      <c r="G504" s="2">
        <f t="shared" si="59"/>
        <v>4.2627020000000009</v>
      </c>
      <c r="H504" s="2">
        <f t="shared" si="55"/>
        <v>3.9202220000000079</v>
      </c>
      <c r="I504" s="2">
        <f t="array" ref="I504">SUMPRODUCT(B488:B507, (ROW(B488:B507)-ROW(B488)+1)) / (20*21/2)</f>
        <v>4.5951276190476191</v>
      </c>
      <c r="J504" s="2">
        <f t="shared" si="58"/>
        <v>4.467144670938846</v>
      </c>
      <c r="K504" s="2">
        <f t="shared" si="60"/>
        <v>4.3105725341447227</v>
      </c>
    </row>
    <row r="505" spans="1:11" ht="13.5" x14ac:dyDescent="0.25">
      <c r="A505" s="3">
        <v>42740</v>
      </c>
      <c r="B505" s="2">
        <v>4.7064000000000004</v>
      </c>
      <c r="C505" s="2">
        <f t="shared" si="53"/>
        <v>2.6699999999999946E-2</v>
      </c>
      <c r="D505" s="2">
        <f t="shared" si="54"/>
        <v>4.6582999999999997</v>
      </c>
      <c r="E505" s="2">
        <f t="shared" si="56"/>
        <v>4.5850200000000001</v>
      </c>
      <c r="F505" s="2">
        <f t="shared" si="57"/>
        <v>4.4611900000000002</v>
      </c>
      <c r="G505" s="2">
        <f t="shared" si="59"/>
        <v>4.2739340000000006</v>
      </c>
      <c r="H505" s="2">
        <f t="shared" si="55"/>
        <v>3.9261320000000079</v>
      </c>
      <c r="I505" s="2">
        <f t="array" ref="I505">SUMPRODUCT(B489:B508, (ROW(B489:B508)-ROW(B489)+1)) / (20*21/2)</f>
        <v>4.6238319047619054</v>
      </c>
      <c r="J505" s="2">
        <f t="shared" si="58"/>
        <v>4.4899308927541943</v>
      </c>
      <c r="K505" s="2">
        <f t="shared" si="60"/>
        <v>4.326095179864538</v>
      </c>
    </row>
    <row r="506" spans="1:11" ht="13.5" x14ac:dyDescent="0.25">
      <c r="A506" s="3">
        <v>42741</v>
      </c>
      <c r="B506" s="2">
        <v>4.7599</v>
      </c>
      <c r="C506" s="2">
        <f t="shared" si="53"/>
        <v>5.3499999999999659E-2</v>
      </c>
      <c r="D506" s="2">
        <f t="shared" si="54"/>
        <v>4.7010800000000001</v>
      </c>
      <c r="E506" s="2">
        <f t="shared" si="56"/>
        <v>4.6224600000000011</v>
      </c>
      <c r="F506" s="2">
        <f t="shared" si="57"/>
        <v>4.4852599999999994</v>
      </c>
      <c r="G506" s="2">
        <f t="shared" si="59"/>
        <v>4.2862359999999997</v>
      </c>
      <c r="H506" s="2">
        <f t="shared" si="55"/>
        <v>3.9323355000000082</v>
      </c>
      <c r="I506" s="2">
        <f t="array" ref="I506">SUMPRODUCT(B490:B509, (ROW(B490:B509)-ROW(B490)+1)) / (20*21/2)</f>
        <v>4.6504985714285727</v>
      </c>
      <c r="J506" s="2">
        <f t="shared" si="58"/>
        <v>4.5156422363014146</v>
      </c>
      <c r="K506" s="2">
        <f t="shared" si="60"/>
        <v>4.3431071335953408</v>
      </c>
    </row>
    <row r="507" spans="1:11" ht="13.5" x14ac:dyDescent="0.25">
      <c r="A507" s="3">
        <v>42744</v>
      </c>
      <c r="B507" s="2">
        <v>4.8133999999999997</v>
      </c>
      <c r="C507" s="2">
        <f t="shared" si="53"/>
        <v>5.3499999999999659E-2</v>
      </c>
      <c r="D507" s="2">
        <f t="shared" si="54"/>
        <v>4.7278199999999995</v>
      </c>
      <c r="E507" s="2">
        <f t="shared" si="56"/>
        <v>4.6599000000000004</v>
      </c>
      <c r="F507" s="2">
        <f t="shared" si="57"/>
        <v>4.5120050000000003</v>
      </c>
      <c r="G507" s="2">
        <f t="shared" si="59"/>
        <v>4.2996080000000001</v>
      </c>
      <c r="H507" s="2">
        <f t="shared" si="55"/>
        <v>3.9388065000000081</v>
      </c>
      <c r="I507" s="2">
        <f t="array" ref="I507">SUMPRODUCT(B491:B510, (ROW(B491:B510)-ROW(B491)+1)) / (20*21/2)</f>
        <v>4.6700323809523816</v>
      </c>
      <c r="J507" s="2">
        <f t="shared" si="58"/>
        <v>4.5440001185584222</v>
      </c>
      <c r="K507" s="2">
        <f t="shared" si="60"/>
        <v>4.3615499911014055</v>
      </c>
    </row>
    <row r="508" spans="1:11" ht="13.5" x14ac:dyDescent="0.25">
      <c r="A508" s="3">
        <v>42745</v>
      </c>
      <c r="B508" s="2">
        <v>4.8133999999999997</v>
      </c>
      <c r="C508" s="2">
        <f t="shared" si="53"/>
        <v>0</v>
      </c>
      <c r="D508" s="2">
        <f t="shared" si="54"/>
        <v>4.7545600000000006</v>
      </c>
      <c r="E508" s="2">
        <f t="shared" si="56"/>
        <v>4.6866400000000006</v>
      </c>
      <c r="F508" s="2">
        <f t="shared" si="57"/>
        <v>4.5333999999999994</v>
      </c>
      <c r="G508" s="2">
        <f t="shared" si="59"/>
        <v>4.3129799999999996</v>
      </c>
      <c r="H508" s="2">
        <f t="shared" si="55"/>
        <v>3.9452775000000075</v>
      </c>
      <c r="I508" s="2">
        <f t="array" ref="I508">SUMPRODUCT(B492:B511, (ROW(B492:B511)-ROW(B492)+1)) / (20*21/2)</f>
        <v>4.7030595238095243</v>
      </c>
      <c r="J508" s="2">
        <f t="shared" si="58"/>
        <v>4.5696572501242869</v>
      </c>
      <c r="K508" s="2">
        <f t="shared" si="60"/>
        <v>4.3792695992935071</v>
      </c>
    </row>
    <row r="509" spans="1:11" ht="13.5" x14ac:dyDescent="0.25">
      <c r="A509" s="3">
        <v>42746</v>
      </c>
      <c r="B509" s="2">
        <v>4.8133999999999997</v>
      </c>
      <c r="C509" s="2">
        <f t="shared" si="53"/>
        <v>0</v>
      </c>
      <c r="D509" s="2">
        <f t="shared" si="54"/>
        <v>4.7812999999999999</v>
      </c>
      <c r="E509" s="2">
        <f t="shared" si="56"/>
        <v>4.7085700000000008</v>
      </c>
      <c r="F509" s="2">
        <f t="shared" si="57"/>
        <v>4.5547950000000004</v>
      </c>
      <c r="G509" s="2">
        <f t="shared" si="59"/>
        <v>4.326352</v>
      </c>
      <c r="H509" s="2">
        <f t="shared" si="55"/>
        <v>3.9517225000000078</v>
      </c>
      <c r="I509" s="2">
        <f t="array" ref="I509">SUMPRODUCT(B493:B512, (ROW(B493:B512)-ROW(B493)+1)) / (20*21/2)</f>
        <v>4.7472971428571435</v>
      </c>
      <c r="J509" s="2">
        <f t="shared" si="58"/>
        <v>4.5928708453505456</v>
      </c>
      <c r="K509" s="2">
        <f t="shared" si="60"/>
        <v>4.3962943208898402</v>
      </c>
    </row>
    <row r="510" spans="1:11" ht="13.5" x14ac:dyDescent="0.25">
      <c r="A510" s="3">
        <v>42747</v>
      </c>
      <c r="B510" s="2">
        <v>4.7599</v>
      </c>
      <c r="C510" s="2">
        <f t="shared" si="53"/>
        <v>-5.3499999999999659E-2</v>
      </c>
      <c r="D510" s="2">
        <f t="shared" si="54"/>
        <v>4.7919999999999998</v>
      </c>
      <c r="E510" s="2">
        <f t="shared" si="56"/>
        <v>4.7251500000000011</v>
      </c>
      <c r="F510" s="2">
        <f t="shared" si="57"/>
        <v>4.5735149999999996</v>
      </c>
      <c r="G510" s="2">
        <f t="shared" si="59"/>
        <v>4.3402579999999995</v>
      </c>
      <c r="H510" s="2">
        <f t="shared" si="55"/>
        <v>3.957926000000008</v>
      </c>
      <c r="I510" s="2">
        <f t="array" ref="I510">SUMPRODUCT(B494:B513, (ROW(B494:B513)-ROW(B494)+1)) / (20*21/2)</f>
        <v>4.7882700000000007</v>
      </c>
      <c r="J510" s="2">
        <f t="shared" si="58"/>
        <v>4.6087783838885894</v>
      </c>
      <c r="K510" s="2">
        <f t="shared" si="60"/>
        <v>4.410553367129455</v>
      </c>
    </row>
    <row r="511" spans="1:11" ht="13.5" x14ac:dyDescent="0.25">
      <c r="A511" s="3">
        <v>42748</v>
      </c>
      <c r="B511" s="2">
        <v>4.9203000000000001</v>
      </c>
      <c r="C511" s="2">
        <f t="shared" si="53"/>
        <v>0.1604000000000001</v>
      </c>
      <c r="D511" s="2">
        <f t="shared" si="54"/>
        <v>4.8240800000000004</v>
      </c>
      <c r="E511" s="2">
        <f t="shared" si="56"/>
        <v>4.7625800000000007</v>
      </c>
      <c r="F511" s="2">
        <f t="shared" si="57"/>
        <v>4.6056049999999997</v>
      </c>
      <c r="G511" s="2">
        <f t="shared" si="59"/>
        <v>4.3579059999999989</v>
      </c>
      <c r="H511" s="2">
        <f t="shared" si="55"/>
        <v>3.9649315000000076</v>
      </c>
      <c r="I511" s="2">
        <f t="array" ref="I511">SUMPRODUCT(B495:B514, (ROW(B495:B514)-ROW(B495)+1)) / (20*21/2)</f>
        <v>4.8258304761904771</v>
      </c>
      <c r="J511" s="2">
        <f t="shared" si="58"/>
        <v>4.6384471092325334</v>
      </c>
      <c r="K511" s="2">
        <f t="shared" si="60"/>
        <v>4.4305434311635947</v>
      </c>
    </row>
    <row r="512" spans="1:11" ht="13.5" x14ac:dyDescent="0.25">
      <c r="A512" s="3">
        <v>42751</v>
      </c>
      <c r="B512" s="2">
        <v>5.0701000000000001</v>
      </c>
      <c r="C512" s="2">
        <f t="shared" si="53"/>
        <v>0.14979999999999993</v>
      </c>
      <c r="D512" s="2">
        <f t="shared" si="54"/>
        <v>4.8754200000000001</v>
      </c>
      <c r="E512" s="2">
        <f t="shared" si="56"/>
        <v>4.8016199999999998</v>
      </c>
      <c r="F512" s="2">
        <f t="shared" si="57"/>
        <v>4.6451849999999997</v>
      </c>
      <c r="G512" s="2">
        <f t="shared" si="59"/>
        <v>4.3769459999999993</v>
      </c>
      <c r="H512" s="2">
        <f t="shared" si="55"/>
        <v>3.9726600000000074</v>
      </c>
      <c r="I512" s="2">
        <f t="array" ref="I512">SUMPRODUCT(B496:B515, (ROW(B496:B515)-ROW(B496)+1)) / (20*21/2)</f>
        <v>4.8732261904761902</v>
      </c>
      <c r="J512" s="2">
        <f t="shared" si="58"/>
        <v>4.679556908353244</v>
      </c>
      <c r="K512" s="2">
        <f t="shared" si="60"/>
        <v>4.4556240809218854</v>
      </c>
    </row>
    <row r="513" spans="1:11" ht="13.5" x14ac:dyDescent="0.25">
      <c r="A513" s="3">
        <v>42752</v>
      </c>
      <c r="B513" s="2">
        <v>5.0754000000000001</v>
      </c>
      <c r="C513" s="2">
        <f t="shared" si="53"/>
        <v>5.3000000000000824E-3</v>
      </c>
      <c r="D513" s="2">
        <f t="shared" si="54"/>
        <v>4.9278199999999996</v>
      </c>
      <c r="E513" s="2">
        <f t="shared" si="56"/>
        <v>4.8411900000000001</v>
      </c>
      <c r="F513" s="2">
        <f t="shared" si="57"/>
        <v>4.6810150000000004</v>
      </c>
      <c r="G513" s="2">
        <f t="shared" si="59"/>
        <v>4.3955579999999994</v>
      </c>
      <c r="H513" s="2">
        <f t="shared" si="55"/>
        <v>3.9803115000000071</v>
      </c>
      <c r="I513" s="2">
        <f t="array" ref="I513">SUMPRODUCT(B497:B516, (ROW(B497:B516)-ROW(B497)+1)) / (20*21/2)</f>
        <v>4.9156552380952387</v>
      </c>
      <c r="J513" s="2">
        <f t="shared" si="58"/>
        <v>4.7172562504148399</v>
      </c>
      <c r="K513" s="2">
        <f t="shared" si="60"/>
        <v>4.479929018924949</v>
      </c>
    </row>
    <row r="514" spans="1:11" ht="13.5" x14ac:dyDescent="0.25">
      <c r="A514" s="3">
        <v>42753</v>
      </c>
      <c r="B514" s="2">
        <v>5.0754000000000001</v>
      </c>
      <c r="C514" s="2">
        <f t="shared" si="53"/>
        <v>0</v>
      </c>
      <c r="D514" s="2">
        <f t="shared" si="54"/>
        <v>4.9802200000000001</v>
      </c>
      <c r="E514" s="2">
        <f t="shared" si="56"/>
        <v>4.8807600000000004</v>
      </c>
      <c r="F514" s="2">
        <f t="shared" si="57"/>
        <v>4.7168450000000002</v>
      </c>
      <c r="G514" s="2">
        <f t="shared" si="59"/>
        <v>4.4147039999999986</v>
      </c>
      <c r="H514" s="2">
        <f t="shared" si="55"/>
        <v>3.9877040000000066</v>
      </c>
      <c r="I514" s="2">
        <f t="array" ref="I514">SUMPRODUCT(B498:B517, (ROW(B498:B517)-ROW(B498)+1)) / (20*21/2)</f>
        <v>4.962844761904762</v>
      </c>
      <c r="J514" s="2">
        <f t="shared" si="58"/>
        <v>4.7513651789467595</v>
      </c>
      <c r="K514" s="2">
        <f t="shared" si="60"/>
        <v>4.5032808221043625</v>
      </c>
    </row>
    <row r="515" spans="1:11" ht="13.5" x14ac:dyDescent="0.25">
      <c r="A515" s="3">
        <v>42754</v>
      </c>
      <c r="B515" s="2">
        <v>5.2145000000000001</v>
      </c>
      <c r="C515" s="2">
        <f t="shared" si="53"/>
        <v>0.1391</v>
      </c>
      <c r="D515" s="2">
        <f t="shared" si="54"/>
        <v>5.0711400000000006</v>
      </c>
      <c r="E515" s="2">
        <f t="shared" si="56"/>
        <v>4.9315700000000007</v>
      </c>
      <c r="F515" s="2">
        <f t="shared" si="57"/>
        <v>4.7582950000000004</v>
      </c>
      <c r="G515" s="2">
        <f t="shared" si="59"/>
        <v>4.4366319999999986</v>
      </c>
      <c r="H515" s="2">
        <f t="shared" si="55"/>
        <v>3.9957920000000069</v>
      </c>
      <c r="I515" s="2">
        <f t="array" ref="I515">SUMPRODUCT(B499:B518, (ROW(B499:B518)-ROW(B499)+1)) / (20*21/2)</f>
        <v>5.0105404761904779</v>
      </c>
      <c r="J515" s="2">
        <f t="shared" si="58"/>
        <v>4.795473257142306</v>
      </c>
      <c r="K515" s="2">
        <f t="shared" si="60"/>
        <v>4.5311717702571332</v>
      </c>
    </row>
    <row r="516" spans="1:11" ht="13.5" x14ac:dyDescent="0.25">
      <c r="A516" s="3">
        <v>42755</v>
      </c>
      <c r="B516" s="2">
        <v>5.2038000000000002</v>
      </c>
      <c r="C516" s="2">
        <f t="shared" ref="C516:C579" si="61">B516-B515</f>
        <v>-1.0699999999999932E-2</v>
      </c>
      <c r="D516" s="2">
        <f t="shared" si="54"/>
        <v>5.1278400000000008</v>
      </c>
      <c r="E516" s="2">
        <f t="shared" si="56"/>
        <v>4.9759600000000006</v>
      </c>
      <c r="F516" s="2">
        <f t="shared" si="57"/>
        <v>4.7992100000000004</v>
      </c>
      <c r="G516" s="2">
        <f t="shared" si="59"/>
        <v>4.4583459999999988</v>
      </c>
      <c r="H516" s="2">
        <f t="shared" si="55"/>
        <v>4.0038265000000077</v>
      </c>
      <c r="I516" s="2">
        <f t="array" ref="I516">SUMPRODUCT(B500:B519, (ROW(B500:B519)-ROW(B500)+1)) / (20*21/2)</f>
        <v>5.0524038095238089</v>
      </c>
      <c r="J516" s="2">
        <f t="shared" si="58"/>
        <v>4.8343615183668476</v>
      </c>
      <c r="K516" s="2">
        <f t="shared" si="60"/>
        <v>4.557549347894108</v>
      </c>
    </row>
    <row r="517" spans="1:11" ht="13.5" x14ac:dyDescent="0.25">
      <c r="A517" s="3">
        <v>42758</v>
      </c>
      <c r="B517" s="2">
        <v>5.2946999999999997</v>
      </c>
      <c r="C517" s="2">
        <f t="shared" si="61"/>
        <v>9.0899999999999537E-2</v>
      </c>
      <c r="D517" s="2">
        <f t="shared" si="54"/>
        <v>5.1727600000000002</v>
      </c>
      <c r="E517" s="2">
        <f t="shared" si="56"/>
        <v>5.0240900000000002</v>
      </c>
      <c r="F517" s="2">
        <f t="shared" si="57"/>
        <v>4.8419950000000007</v>
      </c>
      <c r="G517" s="2">
        <f t="shared" si="59"/>
        <v>4.4818779999999991</v>
      </c>
      <c r="H517" s="2">
        <f t="shared" si="55"/>
        <v>4.0126780000000073</v>
      </c>
      <c r="I517" s="2">
        <f t="array" ref="I517">SUMPRODUCT(B501:B520, (ROW(B501:B520)-ROW(B501)+1)) / (20*21/2)</f>
        <v>5.0928419047619053</v>
      </c>
      <c r="J517" s="2">
        <f t="shared" si="58"/>
        <v>4.8782032785223857</v>
      </c>
      <c r="K517" s="2">
        <f t="shared" si="60"/>
        <v>4.5864572166041437</v>
      </c>
    </row>
    <row r="518" spans="1:11" ht="13.5" x14ac:dyDescent="0.25">
      <c r="A518" s="3">
        <v>42759</v>
      </c>
      <c r="B518" s="2">
        <v>5.3428000000000004</v>
      </c>
      <c r="C518" s="2">
        <f t="shared" si="61"/>
        <v>4.8100000000000698E-2</v>
      </c>
      <c r="D518" s="2">
        <f t="shared" ref="D518:D581" si="62">AVERAGE(B514:B518)</f>
        <v>5.2262399999999998</v>
      </c>
      <c r="E518" s="2">
        <f t="shared" si="56"/>
        <v>5.0770300000000006</v>
      </c>
      <c r="F518" s="2">
        <f t="shared" si="57"/>
        <v>4.8818350000000006</v>
      </c>
      <c r="G518" s="2">
        <f t="shared" si="59"/>
        <v>4.5064799999999998</v>
      </c>
      <c r="H518" s="2">
        <f t="shared" si="55"/>
        <v>4.0217700000000072</v>
      </c>
      <c r="I518" s="2">
        <f t="array" ref="I518">SUMPRODUCT(B502:B521, (ROW(B502:B521)-ROW(B502)+1)) / (20*21/2)</f>
        <v>5.1256385714285715</v>
      </c>
      <c r="J518" s="2">
        <f t="shared" si="58"/>
        <v>4.922450585329778</v>
      </c>
      <c r="K518" s="2">
        <f t="shared" si="60"/>
        <v>4.6161177179137853</v>
      </c>
    </row>
    <row r="519" spans="1:11" ht="13.5" x14ac:dyDescent="0.25">
      <c r="A519" s="3">
        <v>42760</v>
      </c>
      <c r="B519" s="2">
        <v>5.3213999999999997</v>
      </c>
      <c r="C519" s="2">
        <f t="shared" si="61"/>
        <v>-2.1400000000000752E-2</v>
      </c>
      <c r="D519" s="2">
        <f t="shared" si="62"/>
        <v>5.2754400000000006</v>
      </c>
      <c r="E519" s="2">
        <f t="shared" si="56"/>
        <v>5.1278300000000003</v>
      </c>
      <c r="F519" s="2">
        <f t="shared" si="57"/>
        <v>4.9182000000000006</v>
      </c>
      <c r="G519" s="2">
        <f t="shared" si="59"/>
        <v>4.5305460000000002</v>
      </c>
      <c r="H519" s="2">
        <f t="shared" si="55"/>
        <v>4.0304180000000072</v>
      </c>
      <c r="I519" s="2">
        <f t="array" ref="I519">SUMPRODUCT(B503:B522, (ROW(B503:B522)-ROW(B503)+1)) / (20*21/2)</f>
        <v>5.1543399999999995</v>
      </c>
      <c r="J519" s="2">
        <f t="shared" si="58"/>
        <v>4.9604457676793228</v>
      </c>
      <c r="K519" s="2">
        <f t="shared" si="60"/>
        <v>4.6437758466230488</v>
      </c>
    </row>
    <row r="520" spans="1:11" ht="13.5" x14ac:dyDescent="0.25">
      <c r="A520" s="3">
        <v>42761</v>
      </c>
      <c r="B520" s="2">
        <v>5.3428000000000004</v>
      </c>
      <c r="C520" s="2">
        <f t="shared" si="61"/>
        <v>2.1400000000000752E-2</v>
      </c>
      <c r="D520" s="2">
        <f t="shared" si="62"/>
        <v>5.3010999999999999</v>
      </c>
      <c r="E520" s="2">
        <f t="shared" si="56"/>
        <v>5.1861199999999998</v>
      </c>
      <c r="F520" s="2">
        <f t="shared" si="57"/>
        <v>4.955635</v>
      </c>
      <c r="G520" s="2">
        <f t="shared" si="59"/>
        <v>4.5545060000000008</v>
      </c>
      <c r="H520" s="2">
        <f t="shared" si="55"/>
        <v>4.039173000000007</v>
      </c>
      <c r="I520" s="2">
        <f t="array" ref="I520">SUMPRODUCT(B504:B523, (ROW(B504:B523)-ROW(B504)+1)) / (20*21/2)</f>
        <v>5.1795985714285715</v>
      </c>
      <c r="J520" s="2">
        <f t="shared" si="58"/>
        <v>4.9968604564717687</v>
      </c>
      <c r="K520" s="2">
        <f t="shared" si="60"/>
        <v>4.6711885585201847</v>
      </c>
    </row>
    <row r="521" spans="1:11" ht="13.5" x14ac:dyDescent="0.25">
      <c r="A521" s="3">
        <v>42762</v>
      </c>
      <c r="B521" s="2">
        <v>5.3</v>
      </c>
      <c r="C521" s="2">
        <f t="shared" si="61"/>
        <v>-4.2800000000000615E-2</v>
      </c>
      <c r="D521" s="2">
        <f t="shared" si="62"/>
        <v>5.3203399999999998</v>
      </c>
      <c r="E521" s="2">
        <f t="shared" si="56"/>
        <v>5.2240899999999995</v>
      </c>
      <c r="F521" s="2">
        <f t="shared" si="57"/>
        <v>4.9933350000000001</v>
      </c>
      <c r="G521" s="2">
        <f t="shared" si="59"/>
        <v>4.5776100000000008</v>
      </c>
      <c r="H521" s="2">
        <f t="shared" si="55"/>
        <v>4.0477140000000063</v>
      </c>
      <c r="I521" s="2">
        <f t="array" ref="I521">SUMPRODUCT(B505:B524, (ROW(B505:B524)-ROW(B505)+1)) / (20*21/2)</f>
        <v>5.2024685714285726</v>
      </c>
      <c r="J521" s="2">
        <f t="shared" si="58"/>
        <v>5.0257308891887433</v>
      </c>
      <c r="K521" s="2">
        <f t="shared" si="60"/>
        <v>4.6958478307350795</v>
      </c>
    </row>
    <row r="522" spans="1:11" ht="13.5" x14ac:dyDescent="0.25">
      <c r="A522" s="3">
        <v>42765</v>
      </c>
      <c r="B522" s="2">
        <v>5.2946999999999997</v>
      </c>
      <c r="C522" s="2">
        <f t="shared" si="61"/>
        <v>-5.3000000000000824E-3</v>
      </c>
      <c r="D522" s="2">
        <f t="shared" si="62"/>
        <v>5.3203399999999998</v>
      </c>
      <c r="E522" s="2">
        <f t="shared" si="56"/>
        <v>5.24655</v>
      </c>
      <c r="F522" s="2">
        <f t="shared" si="57"/>
        <v>5.0240850000000004</v>
      </c>
      <c r="G522" s="2">
        <f t="shared" si="59"/>
        <v>4.6006080000000011</v>
      </c>
      <c r="H522" s="2">
        <f t="shared" ref="H522:H585" si="63">AVERAGE(B323:B522)</f>
        <v>4.0565655000000058</v>
      </c>
      <c r="I522" s="2">
        <f t="array" ref="I522">SUMPRODUCT(B506:B525, (ROW(B506:B525)-ROW(B506)+1)) / (20*21/2)</f>
        <v>5.2224099999999991</v>
      </c>
      <c r="J522" s="2">
        <f t="shared" si="58"/>
        <v>5.0513469949802916</v>
      </c>
      <c r="K522" s="2">
        <f t="shared" si="60"/>
        <v>4.7193322295297824</v>
      </c>
    </row>
    <row r="523" spans="1:11" ht="13.5" x14ac:dyDescent="0.25">
      <c r="A523" s="3">
        <v>42766</v>
      </c>
      <c r="B523" s="2">
        <v>5.2892999999999999</v>
      </c>
      <c r="C523" s="2">
        <f t="shared" si="61"/>
        <v>-5.3999999999998494E-3</v>
      </c>
      <c r="D523" s="2">
        <f t="shared" si="62"/>
        <v>5.3096399999999999</v>
      </c>
      <c r="E523" s="2">
        <f t="shared" si="56"/>
        <v>5.2679399999999994</v>
      </c>
      <c r="F523" s="2">
        <f t="shared" si="57"/>
        <v>5.0545650000000002</v>
      </c>
      <c r="G523" s="2">
        <f t="shared" si="59"/>
        <v>4.6234980000000006</v>
      </c>
      <c r="H523" s="2">
        <f t="shared" si="63"/>
        <v>4.065053000000006</v>
      </c>
      <c r="I523" s="2">
        <f t="array" ref="I523">SUMPRODUCT(B507:B526, (ROW(B507:B526)-ROW(B507)+1)) / (20*21/2)</f>
        <v>5.2395499999999995</v>
      </c>
      <c r="J523" s="2">
        <f t="shared" si="58"/>
        <v>5.0740091859345497</v>
      </c>
      <c r="K523" s="2">
        <f t="shared" si="60"/>
        <v>4.7416839068031242</v>
      </c>
    </row>
    <row r="524" spans="1:11" ht="13.5" x14ac:dyDescent="0.25">
      <c r="A524" s="3">
        <v>42767</v>
      </c>
      <c r="B524" s="2">
        <v>5.2946999999999997</v>
      </c>
      <c r="C524" s="2">
        <f t="shared" si="61"/>
        <v>5.3999999999998494E-3</v>
      </c>
      <c r="D524" s="2">
        <f t="shared" si="62"/>
        <v>5.3042999999999996</v>
      </c>
      <c r="E524" s="2">
        <f t="shared" ref="E524:E587" si="64">AVERAGE(B515:B524)</f>
        <v>5.2898699999999996</v>
      </c>
      <c r="F524" s="2">
        <f t="shared" si="57"/>
        <v>5.0853150000000005</v>
      </c>
      <c r="G524" s="2">
        <f t="shared" si="59"/>
        <v>4.6466020000000006</v>
      </c>
      <c r="H524" s="2">
        <f t="shared" si="63"/>
        <v>4.0735675000000064</v>
      </c>
      <c r="I524" s="2">
        <f t="array" ref="I524">SUMPRODUCT(B508:B527, (ROW(B508:B527)-ROW(B508)+1)) / (20*21/2)</f>
        <v>5.252105238095238</v>
      </c>
      <c r="J524" s="2">
        <f t="shared" si="58"/>
        <v>5.095027358702688</v>
      </c>
      <c r="K524" s="2">
        <f t="shared" si="60"/>
        <v>4.7633708124186889</v>
      </c>
    </row>
    <row r="525" spans="1:11" ht="13.5" x14ac:dyDescent="0.25">
      <c r="A525" s="3">
        <v>42768</v>
      </c>
      <c r="B525" s="2">
        <v>5.2946999999999997</v>
      </c>
      <c r="C525" s="2">
        <f t="shared" si="61"/>
        <v>0</v>
      </c>
      <c r="D525" s="2">
        <f t="shared" si="62"/>
        <v>5.2946799999999996</v>
      </c>
      <c r="E525" s="2">
        <f t="shared" si="64"/>
        <v>5.2978899999999998</v>
      </c>
      <c r="F525" s="2">
        <f t="shared" si="57"/>
        <v>5.1147300000000007</v>
      </c>
      <c r="G525" s="2">
        <f t="shared" si="59"/>
        <v>4.6696000000000009</v>
      </c>
      <c r="H525" s="2">
        <f t="shared" si="63"/>
        <v>4.0824190000000051</v>
      </c>
      <c r="I525" s="2">
        <f t="array" ref="I525">SUMPRODUCT(B509:B528, (ROW(B509:B528)-ROW(B509)+1)) / (20*21/2)</f>
        <v>5.2619657142857141</v>
      </c>
      <c r="J525" s="2">
        <f t="shared" si="58"/>
        <v>5.1140438007310038</v>
      </c>
      <c r="K525" s="2">
        <f t="shared" si="60"/>
        <v>4.7842072511473681</v>
      </c>
    </row>
    <row r="526" spans="1:11" ht="13.5" x14ac:dyDescent="0.25">
      <c r="A526" s="3">
        <v>42769</v>
      </c>
      <c r="B526" s="2">
        <v>5.2946999999999997</v>
      </c>
      <c r="C526" s="2">
        <f t="shared" si="61"/>
        <v>0</v>
      </c>
      <c r="D526" s="2">
        <f t="shared" si="62"/>
        <v>5.2936199999999989</v>
      </c>
      <c r="E526" s="2">
        <f t="shared" si="64"/>
        <v>5.3069799999999994</v>
      </c>
      <c r="F526" s="2">
        <f t="shared" si="57"/>
        <v>5.1414700000000009</v>
      </c>
      <c r="G526" s="2">
        <f t="shared" si="59"/>
        <v>4.6927040000000009</v>
      </c>
      <c r="H526" s="2">
        <f t="shared" si="63"/>
        <v>4.0909335000000056</v>
      </c>
      <c r="I526" s="2">
        <f t="array" ref="I526">SUMPRODUCT(B510:B529, (ROW(B510:B529)-ROW(B510)+1)) / (20*21/2)</f>
        <v>5.2696614285714283</v>
      </c>
      <c r="J526" s="2">
        <f t="shared" si="58"/>
        <v>5.1312491530423365</v>
      </c>
      <c r="K526" s="2">
        <f t="shared" si="60"/>
        <v>4.8042265746317856</v>
      </c>
    </row>
    <row r="527" spans="1:11" ht="13.5" x14ac:dyDescent="0.25">
      <c r="A527" s="3">
        <v>42772</v>
      </c>
      <c r="B527" s="2">
        <v>5.2732999999999999</v>
      </c>
      <c r="C527" s="2">
        <f t="shared" si="61"/>
        <v>-2.1399999999999864E-2</v>
      </c>
      <c r="D527" s="2">
        <f t="shared" si="62"/>
        <v>5.2893399999999993</v>
      </c>
      <c r="E527" s="2">
        <f t="shared" si="64"/>
        <v>5.3048400000000004</v>
      </c>
      <c r="F527" s="2">
        <f t="shared" si="57"/>
        <v>5.1644650000000016</v>
      </c>
      <c r="G527" s="2">
        <f t="shared" si="59"/>
        <v>4.7154880000000006</v>
      </c>
      <c r="H527" s="2">
        <f t="shared" si="63"/>
        <v>4.0994190000000046</v>
      </c>
      <c r="I527" s="2">
        <f t="array" ref="I527">SUMPRODUCT(B511:B530, (ROW(B511:B530)-ROW(B511)+1)) / (20*21/2)</f>
        <v>5.2751923809523804</v>
      </c>
      <c r="J527" s="2">
        <f t="shared" si="58"/>
        <v>5.1447778051335424</v>
      </c>
      <c r="K527" s="2">
        <f t="shared" si="60"/>
        <v>4.8226216109207352</v>
      </c>
    </row>
    <row r="528" spans="1:11" ht="13.5" x14ac:dyDescent="0.25">
      <c r="A528" s="3">
        <v>42773</v>
      </c>
      <c r="B528" s="2">
        <v>5.2679999999999998</v>
      </c>
      <c r="C528" s="2">
        <f t="shared" si="61"/>
        <v>-5.3000000000000824E-3</v>
      </c>
      <c r="D528" s="2">
        <f t="shared" si="62"/>
        <v>5.2850799999999998</v>
      </c>
      <c r="E528" s="2">
        <f t="shared" si="64"/>
        <v>5.2973599999999994</v>
      </c>
      <c r="F528" s="2">
        <f t="shared" si="57"/>
        <v>5.1871950000000009</v>
      </c>
      <c r="G528" s="2">
        <f t="shared" si="59"/>
        <v>4.7379520000000008</v>
      </c>
      <c r="H528" s="2">
        <f t="shared" si="63"/>
        <v>4.1078260000000046</v>
      </c>
      <c r="I528" s="2">
        <f t="array" ref="I528">SUMPRODUCT(B512:B531, (ROW(B512:B531)-ROW(B512)+1)) / (20*21/2)</f>
        <v>5.2660752380952367</v>
      </c>
      <c r="J528" s="2">
        <f t="shared" si="58"/>
        <v>5.1565132522636814</v>
      </c>
      <c r="K528" s="2">
        <f t="shared" si="60"/>
        <v>4.8400874301003141</v>
      </c>
    </row>
    <row r="529" spans="1:11" ht="13.5" x14ac:dyDescent="0.25">
      <c r="A529" s="3">
        <v>42774</v>
      </c>
      <c r="B529" s="2">
        <v>5.2679999999999998</v>
      </c>
      <c r="C529" s="2">
        <f t="shared" si="61"/>
        <v>0</v>
      </c>
      <c r="D529" s="2">
        <f t="shared" si="62"/>
        <v>5.2797400000000003</v>
      </c>
      <c r="E529" s="2">
        <f t="shared" si="64"/>
        <v>5.2920199999999999</v>
      </c>
      <c r="F529" s="2">
        <f t="shared" si="57"/>
        <v>5.209925000000001</v>
      </c>
      <c r="G529" s="2">
        <f t="shared" si="59"/>
        <v>4.7604160000000011</v>
      </c>
      <c r="H529" s="2">
        <f t="shared" si="63"/>
        <v>4.1162330000000047</v>
      </c>
      <c r="I529" s="2">
        <f t="array" ref="I529">SUMPRODUCT(B513:B532, (ROW(B513:B532)-ROW(B513)+1)) / (20*21/2)</f>
        <v>5.2645709523809519</v>
      </c>
      <c r="J529" s="2">
        <f t="shared" si="58"/>
        <v>5.1671310377623785</v>
      </c>
      <c r="K529" s="2">
        <f t="shared" si="60"/>
        <v>4.8568683151944194</v>
      </c>
    </row>
    <row r="530" spans="1:11" ht="13.5" x14ac:dyDescent="0.25">
      <c r="A530" s="3">
        <v>42775</v>
      </c>
      <c r="B530" s="2">
        <v>5.2679999999999998</v>
      </c>
      <c r="C530" s="2">
        <f t="shared" si="61"/>
        <v>0</v>
      </c>
      <c r="D530" s="2">
        <f t="shared" si="62"/>
        <v>5.2744</v>
      </c>
      <c r="E530" s="2">
        <f t="shared" si="64"/>
        <v>5.2845399999999998</v>
      </c>
      <c r="F530" s="2">
        <f t="shared" si="57"/>
        <v>5.2353300000000011</v>
      </c>
      <c r="G530" s="2">
        <f t="shared" si="59"/>
        <v>4.7822380000000013</v>
      </c>
      <c r="H530" s="2">
        <f t="shared" si="63"/>
        <v>4.1244845000000048</v>
      </c>
      <c r="I530" s="2">
        <f t="array" ref="I530">SUMPRODUCT(B514:B533, (ROW(B514:B533)-ROW(B514)+1)) / (20*21/2)</f>
        <v>5.2633219047619049</v>
      </c>
      <c r="J530" s="2">
        <f t="shared" si="58"/>
        <v>5.1767376055945329</v>
      </c>
      <c r="K530" s="2">
        <f t="shared" si="60"/>
        <v>4.8729911263632655</v>
      </c>
    </row>
    <row r="531" spans="1:11" ht="13.5" x14ac:dyDescent="0.25">
      <c r="A531" s="3">
        <v>42776</v>
      </c>
      <c r="B531" s="2">
        <v>5.1395999999999997</v>
      </c>
      <c r="C531" s="2">
        <f t="shared" si="61"/>
        <v>-0.12840000000000007</v>
      </c>
      <c r="D531" s="2">
        <f t="shared" si="62"/>
        <v>5.2433800000000002</v>
      </c>
      <c r="E531" s="2">
        <f t="shared" si="64"/>
        <v>5.2684999999999995</v>
      </c>
      <c r="F531" s="2">
        <f t="shared" si="57"/>
        <v>5.2462950000000008</v>
      </c>
      <c r="G531" s="2">
        <f t="shared" si="59"/>
        <v>4.7996740000000013</v>
      </c>
      <c r="H531" s="2">
        <f t="shared" si="63"/>
        <v>4.1320940000000039</v>
      </c>
      <c r="I531" s="2">
        <f t="array" ref="I531">SUMPRODUCT(B515:B534, (ROW(B515:B534)-ROW(B515)+1)) / (20*21/2)</f>
        <v>5.2460071428571426</v>
      </c>
      <c r="J531" s="2">
        <f t="shared" si="58"/>
        <v>5.1732006907760058</v>
      </c>
      <c r="K531" s="2">
        <f t="shared" si="60"/>
        <v>4.8834463763098039</v>
      </c>
    </row>
    <row r="532" spans="1:11" ht="13.5" x14ac:dyDescent="0.25">
      <c r="A532" s="3">
        <v>42779</v>
      </c>
      <c r="B532" s="2">
        <v>5.2305000000000001</v>
      </c>
      <c r="C532" s="2">
        <f t="shared" si="61"/>
        <v>9.0900000000000425E-2</v>
      </c>
      <c r="D532" s="2">
        <f t="shared" si="62"/>
        <v>5.2348199999999991</v>
      </c>
      <c r="E532" s="2">
        <f t="shared" si="64"/>
        <v>5.2620799999999992</v>
      </c>
      <c r="F532" s="2">
        <f t="shared" ref="F532:F595" si="65">AVERAGE(B513:B532)</f>
        <v>5.254315000000001</v>
      </c>
      <c r="G532" s="2">
        <f t="shared" si="59"/>
        <v>4.8187140000000017</v>
      </c>
      <c r="H532" s="2">
        <f t="shared" si="63"/>
        <v>4.1402100000000042</v>
      </c>
      <c r="I532" s="2">
        <f t="array" ref="I532">SUMPRODUCT(B516:B535, (ROW(B516:B535)-ROW(B516)+1)) / (20*21/2)</f>
        <v>5.2286666666666664</v>
      </c>
      <c r="J532" s="2">
        <f t="shared" si="58"/>
        <v>5.1786577678449577</v>
      </c>
      <c r="K532" s="2">
        <f t="shared" si="60"/>
        <v>4.897056322336871</v>
      </c>
    </row>
    <row r="533" spans="1:11" ht="13.5" x14ac:dyDescent="0.25">
      <c r="A533" s="3">
        <v>42780</v>
      </c>
      <c r="B533" s="2">
        <v>5.2412000000000001</v>
      </c>
      <c r="C533" s="2">
        <f t="shared" si="61"/>
        <v>1.0699999999999932E-2</v>
      </c>
      <c r="D533" s="2">
        <f t="shared" si="62"/>
        <v>5.2294599999999996</v>
      </c>
      <c r="E533" s="2">
        <f t="shared" si="64"/>
        <v>5.2572700000000001</v>
      </c>
      <c r="F533" s="2">
        <f t="shared" si="65"/>
        <v>5.2626050000000006</v>
      </c>
      <c r="G533" s="2">
        <f t="shared" si="59"/>
        <v>4.8401060000000022</v>
      </c>
      <c r="H533" s="2">
        <f t="shared" si="63"/>
        <v>4.1485350000000043</v>
      </c>
      <c r="I533" s="2">
        <f t="array" ref="I533">SUMPRODUCT(B517:B536, (ROW(B517:B536)-ROW(B517)+1)) / (20*21/2)</f>
        <v>5.2221438095238089</v>
      </c>
      <c r="J533" s="2">
        <f t="shared" ref="J533:J596" si="66">$J$4*B533+J532*(1-$J$4)</f>
        <v>5.1846141709073423</v>
      </c>
      <c r="K533" s="2">
        <f t="shared" si="60"/>
        <v>4.9105521528334641</v>
      </c>
    </row>
    <row r="534" spans="1:11" ht="13.5" x14ac:dyDescent="0.25">
      <c r="A534" s="3">
        <v>42781</v>
      </c>
      <c r="B534" s="2">
        <v>5.0808</v>
      </c>
      <c r="C534" s="2">
        <f t="shared" si="61"/>
        <v>-0.1604000000000001</v>
      </c>
      <c r="D534" s="2">
        <f t="shared" si="62"/>
        <v>5.1920199999999994</v>
      </c>
      <c r="E534" s="2">
        <f t="shared" si="64"/>
        <v>5.2358799999999999</v>
      </c>
      <c r="F534" s="2">
        <f t="shared" si="65"/>
        <v>5.2628750000000002</v>
      </c>
      <c r="G534" s="2">
        <f t="shared" si="59"/>
        <v>4.8572200000000016</v>
      </c>
      <c r="H534" s="2">
        <f t="shared" si="63"/>
        <v>4.1560580000000042</v>
      </c>
      <c r="I534" s="2">
        <f t="array" ref="I534">SUMPRODUCT(B518:B537, (ROW(B518:B537)-ROW(B518)+1)) / (20*21/2)</f>
        <v>5.2156976190476172</v>
      </c>
      <c r="J534" s="2">
        <f t="shared" si="66"/>
        <v>5.1747271070114049</v>
      </c>
      <c r="K534" s="2">
        <f t="shared" si="60"/>
        <v>4.9172285389968584</v>
      </c>
    </row>
    <row r="535" spans="1:11" ht="13.5" x14ac:dyDescent="0.25">
      <c r="A535" s="3">
        <v>42782</v>
      </c>
      <c r="B535" s="2">
        <v>5.0808</v>
      </c>
      <c r="C535" s="2">
        <f t="shared" si="61"/>
        <v>0</v>
      </c>
      <c r="D535" s="2">
        <f t="shared" si="62"/>
        <v>5.1545800000000002</v>
      </c>
      <c r="E535" s="2">
        <f t="shared" si="64"/>
        <v>5.2144899999999996</v>
      </c>
      <c r="F535" s="2">
        <f t="shared" si="65"/>
        <v>5.2561900000000001</v>
      </c>
      <c r="G535" s="2">
        <f t="shared" si="59"/>
        <v>4.8732660000000019</v>
      </c>
      <c r="H535" s="2">
        <f t="shared" si="63"/>
        <v>4.1635810000000042</v>
      </c>
      <c r="I535" s="2">
        <f t="array" ref="I535">SUMPRODUCT(B519:B538, (ROW(B519:B538)-ROW(B519)+1)) / (20*21/2)</f>
        <v>5.209760952380952</v>
      </c>
      <c r="J535" s="2">
        <f t="shared" si="66"/>
        <v>5.1657816682484139</v>
      </c>
      <c r="K535" s="2">
        <f t="shared" si="60"/>
        <v>4.923643106095021</v>
      </c>
    </row>
    <row r="536" spans="1:11" ht="13.5" x14ac:dyDescent="0.25">
      <c r="A536" s="3">
        <v>42783</v>
      </c>
      <c r="B536" s="2">
        <v>5.1877000000000004</v>
      </c>
      <c r="C536" s="2">
        <f t="shared" si="61"/>
        <v>0.10690000000000044</v>
      </c>
      <c r="D536" s="2">
        <f t="shared" si="62"/>
        <v>5.1641999999999992</v>
      </c>
      <c r="E536" s="2">
        <f t="shared" si="64"/>
        <v>5.2037899999999997</v>
      </c>
      <c r="F536" s="2">
        <f t="shared" si="65"/>
        <v>5.2553850000000004</v>
      </c>
      <c r="G536" s="2">
        <f t="shared" si="59"/>
        <v>4.8914500000000016</v>
      </c>
      <c r="H536" s="2">
        <f t="shared" si="63"/>
        <v>4.1716385000000038</v>
      </c>
      <c r="I536" s="2">
        <f t="array" ref="I536">SUMPRODUCT(B520:B539, (ROW(B520:B539)-ROW(B520)+1)) / (20*21/2)</f>
        <v>5.2045628571428564</v>
      </c>
      <c r="J536" s="2">
        <f t="shared" si="66"/>
        <v>5.1678691284152318</v>
      </c>
      <c r="K536" s="2">
        <f t="shared" si="60"/>
        <v>4.9339982784050207</v>
      </c>
    </row>
    <row r="537" spans="1:11" ht="13.5" x14ac:dyDescent="0.25">
      <c r="A537" s="3">
        <v>42786</v>
      </c>
      <c r="B537" s="2">
        <v>5.1877000000000004</v>
      </c>
      <c r="C537" s="2">
        <f t="shared" si="61"/>
        <v>0</v>
      </c>
      <c r="D537" s="2">
        <f t="shared" si="62"/>
        <v>5.15564</v>
      </c>
      <c r="E537" s="2">
        <f t="shared" si="64"/>
        <v>5.1952299999999996</v>
      </c>
      <c r="F537" s="2">
        <f t="shared" si="65"/>
        <v>5.2500350000000013</v>
      </c>
      <c r="G537" s="2">
        <f t="shared" si="59"/>
        <v>4.9096340000000023</v>
      </c>
      <c r="H537" s="2">
        <f t="shared" si="63"/>
        <v>4.1796960000000043</v>
      </c>
      <c r="I537" s="2">
        <f t="array" ref="I537">SUMPRODUCT(B521:B540, (ROW(B521:B540)-ROW(B521)+1)) / (20*21/2)</f>
        <v>5.1898204761904765</v>
      </c>
      <c r="J537" s="2">
        <f t="shared" si="66"/>
        <v>5.1697577828518764</v>
      </c>
      <c r="K537" s="2">
        <f t="shared" si="60"/>
        <v>4.9439473655263928</v>
      </c>
    </row>
    <row r="538" spans="1:11" ht="13.5" x14ac:dyDescent="0.25">
      <c r="A538" s="3">
        <v>42787</v>
      </c>
      <c r="B538" s="2">
        <v>5.1877000000000004</v>
      </c>
      <c r="C538" s="2">
        <f t="shared" si="61"/>
        <v>0</v>
      </c>
      <c r="D538" s="2">
        <f t="shared" si="62"/>
        <v>5.1449400000000001</v>
      </c>
      <c r="E538" s="2">
        <f t="shared" si="64"/>
        <v>5.1871999999999989</v>
      </c>
      <c r="F538" s="2">
        <f t="shared" si="65"/>
        <v>5.2422800000000009</v>
      </c>
      <c r="G538" s="2">
        <f t="shared" si="59"/>
        <v>4.9256780000000022</v>
      </c>
      <c r="H538" s="2">
        <f t="shared" si="63"/>
        <v>4.1881420000000036</v>
      </c>
      <c r="I538" s="2">
        <f t="array" ref="I538">SUMPRODUCT(B522:B541, (ROW(B522:B541)-ROW(B522)+1)) / (20*21/2)</f>
        <v>5.1814209523809529</v>
      </c>
      <c r="J538" s="2">
        <f t="shared" si="66"/>
        <v>5.1714665654374121</v>
      </c>
      <c r="K538" s="2">
        <f t="shared" si="60"/>
        <v>4.9535062923684956</v>
      </c>
    </row>
    <row r="539" spans="1:11" ht="13.5" x14ac:dyDescent="0.25">
      <c r="A539" s="3">
        <v>42788</v>
      </c>
      <c r="B539" s="2">
        <v>5.1877000000000004</v>
      </c>
      <c r="C539" s="2">
        <f t="shared" si="61"/>
        <v>0</v>
      </c>
      <c r="D539" s="2">
        <f t="shared" si="62"/>
        <v>5.1663199999999998</v>
      </c>
      <c r="E539" s="2">
        <f t="shared" si="64"/>
        <v>5.1791700000000001</v>
      </c>
      <c r="F539" s="2">
        <f t="shared" si="65"/>
        <v>5.2355950000000018</v>
      </c>
      <c r="G539" s="2">
        <f t="shared" si="59"/>
        <v>4.9417220000000022</v>
      </c>
      <c r="H539" s="2">
        <f t="shared" si="63"/>
        <v>4.1965880000000038</v>
      </c>
      <c r="I539" s="2">
        <f t="array" ref="I539">SUMPRODUCT(B523:B542, (ROW(B523:B542)-ROW(B523)+1)) / (20*21/2)</f>
        <v>5.1788961904761903</v>
      </c>
      <c r="J539" s="2">
        <f t="shared" si="66"/>
        <v>5.1730126068243258</v>
      </c>
      <c r="K539" s="2">
        <f t="shared" si="60"/>
        <v>4.9626903593344371</v>
      </c>
    </row>
    <row r="540" spans="1:11" ht="13.5" x14ac:dyDescent="0.25">
      <c r="A540" s="3">
        <v>42789</v>
      </c>
      <c r="B540" s="2">
        <v>5.0808</v>
      </c>
      <c r="C540" s="2">
        <f t="shared" si="61"/>
        <v>-0.10690000000000044</v>
      </c>
      <c r="D540" s="2">
        <f t="shared" si="62"/>
        <v>5.1663200000000007</v>
      </c>
      <c r="E540" s="2">
        <f t="shared" si="64"/>
        <v>5.16045</v>
      </c>
      <c r="F540" s="2">
        <f t="shared" si="65"/>
        <v>5.2224950000000003</v>
      </c>
      <c r="G540" s="2">
        <f t="shared" si="59"/>
        <v>4.9556280000000026</v>
      </c>
      <c r="H540" s="2">
        <f t="shared" si="63"/>
        <v>4.2039815000000029</v>
      </c>
      <c r="I540" s="2">
        <f t="array" ref="I540">SUMPRODUCT(B524:B543, (ROW(B524:B543)-ROW(B524)+1)) / (20*21/2)</f>
        <v>5.1717952380952381</v>
      </c>
      <c r="J540" s="2">
        <f t="shared" si="66"/>
        <v>5.1642304537934374</v>
      </c>
      <c r="K540" s="2">
        <f t="shared" si="60"/>
        <v>4.9673221099487739</v>
      </c>
    </row>
    <row r="541" spans="1:11" ht="13.5" x14ac:dyDescent="0.25">
      <c r="A541" s="3">
        <v>42790</v>
      </c>
      <c r="B541" s="2">
        <v>5.1342999999999996</v>
      </c>
      <c r="C541" s="2">
        <f t="shared" si="61"/>
        <v>5.3499999999999659E-2</v>
      </c>
      <c r="D541" s="2">
        <f t="shared" si="62"/>
        <v>5.15564</v>
      </c>
      <c r="E541" s="2">
        <f t="shared" si="64"/>
        <v>5.1599199999999996</v>
      </c>
      <c r="F541" s="2">
        <f t="shared" si="65"/>
        <v>5.2142100000000005</v>
      </c>
      <c r="G541" s="2">
        <f t="shared" si="59"/>
        <v>4.9727440000000023</v>
      </c>
      <c r="H541" s="2">
        <f t="shared" si="63"/>
        <v>4.2115130000000036</v>
      </c>
      <c r="I541" s="2">
        <f t="array" ref="I541">SUMPRODUCT(B525:B544, (ROW(B525:B544)-ROW(B525)+1)) / (20*21/2)</f>
        <v>5.1552419047619047</v>
      </c>
      <c r="J541" s="2">
        <f t="shared" si="66"/>
        <v>5.1613799343845388</v>
      </c>
      <c r="K541" s="2">
        <f t="shared" si="60"/>
        <v>4.9738702624998021</v>
      </c>
    </row>
    <row r="542" spans="1:11" ht="13.5" x14ac:dyDescent="0.25">
      <c r="A542" s="3">
        <v>42793</v>
      </c>
      <c r="B542" s="2">
        <v>5.1877000000000004</v>
      </c>
      <c r="C542" s="2">
        <f t="shared" si="61"/>
        <v>5.340000000000078E-2</v>
      </c>
      <c r="D542" s="2">
        <f t="shared" si="62"/>
        <v>5.15564</v>
      </c>
      <c r="E542" s="2">
        <f t="shared" si="64"/>
        <v>5.1556399999999991</v>
      </c>
      <c r="F542" s="2">
        <f t="shared" si="65"/>
        <v>5.2088600000000005</v>
      </c>
      <c r="G542" s="2">
        <f t="shared" si="59"/>
        <v>4.990928000000002</v>
      </c>
      <c r="H542" s="2">
        <f t="shared" si="63"/>
        <v>4.2193115000000025</v>
      </c>
      <c r="I542" s="2">
        <f t="array" ref="I542">SUMPRODUCT(B526:B545, (ROW(B526:B545)-ROW(B526)+1)) / (20*21/2)</f>
        <v>5.139961904761905</v>
      </c>
      <c r="J542" s="2">
        <f t="shared" si="66"/>
        <v>5.1638866073002969</v>
      </c>
      <c r="K542" s="2">
        <f t="shared" si="60"/>
        <v>4.9822557424017706</v>
      </c>
    </row>
    <row r="543" spans="1:11" ht="13.5" x14ac:dyDescent="0.25">
      <c r="A543" s="3">
        <v>42794</v>
      </c>
      <c r="B543" s="2">
        <v>5.1342999999999996</v>
      </c>
      <c r="C543" s="2">
        <f t="shared" si="61"/>
        <v>-5.340000000000078E-2</v>
      </c>
      <c r="D543" s="2">
        <f t="shared" si="62"/>
        <v>5.1449599999999993</v>
      </c>
      <c r="E543" s="2">
        <f t="shared" si="64"/>
        <v>5.1449499999999997</v>
      </c>
      <c r="F543" s="2">
        <f t="shared" si="65"/>
        <v>5.2011100000000008</v>
      </c>
      <c r="G543" s="2">
        <f t="shared" si="59"/>
        <v>5.0064380000000019</v>
      </c>
      <c r="H543" s="2">
        <f t="shared" si="63"/>
        <v>4.2268430000000032</v>
      </c>
      <c r="I543" s="2">
        <f t="array" ref="I543">SUMPRODUCT(B527:B546, (ROW(B527:B546)-ROW(B527)+1)) / (20*21/2)</f>
        <v>5.1356314285714291</v>
      </c>
      <c r="J543" s="2">
        <f t="shared" si="66"/>
        <v>5.1610688351764589</v>
      </c>
      <c r="K543" s="2">
        <f t="shared" si="60"/>
        <v>4.9882182623075835</v>
      </c>
    </row>
    <row r="544" spans="1:11" ht="13.5" x14ac:dyDescent="0.25">
      <c r="A544" s="3">
        <v>42795</v>
      </c>
      <c r="B544" s="2">
        <v>5.0273000000000003</v>
      </c>
      <c r="C544" s="2">
        <f t="shared" si="61"/>
        <v>-0.10699999999999932</v>
      </c>
      <c r="D544" s="2">
        <f t="shared" si="62"/>
        <v>5.1128799999999996</v>
      </c>
      <c r="E544" s="2">
        <f t="shared" si="64"/>
        <v>5.1395999999999997</v>
      </c>
      <c r="F544" s="2">
        <f t="shared" si="65"/>
        <v>5.1877399999999998</v>
      </c>
      <c r="G544" s="2">
        <f t="shared" si="59"/>
        <v>5.0198080000000012</v>
      </c>
      <c r="H544" s="2">
        <f t="shared" si="63"/>
        <v>4.233347000000002</v>
      </c>
      <c r="I544" s="2">
        <f t="array" ref="I544">SUMPRODUCT(B528:B547, (ROW(B528:B547)-ROW(B528)+1)) / (20*21/2)</f>
        <v>5.1315857142857153</v>
      </c>
      <c r="J544" s="2">
        <f t="shared" si="66"/>
        <v>5.1483289461120343</v>
      </c>
      <c r="K544" s="2">
        <f t="shared" si="60"/>
        <v>4.989750879471992</v>
      </c>
    </row>
    <row r="545" spans="1:11" ht="13.5" x14ac:dyDescent="0.25">
      <c r="A545" s="3">
        <v>42796</v>
      </c>
      <c r="B545" s="2">
        <v>5.0273000000000003</v>
      </c>
      <c r="C545" s="2">
        <f t="shared" si="61"/>
        <v>0</v>
      </c>
      <c r="D545" s="2">
        <f t="shared" si="62"/>
        <v>5.1021799999999997</v>
      </c>
      <c r="E545" s="2">
        <f t="shared" si="64"/>
        <v>5.1342499999999998</v>
      </c>
      <c r="F545" s="2">
        <f t="shared" si="65"/>
        <v>5.1743699999999997</v>
      </c>
      <c r="G545" s="2">
        <f t="shared" si="59"/>
        <v>5.0326440000000012</v>
      </c>
      <c r="H545" s="2">
        <f t="shared" si="63"/>
        <v>4.2398510000000025</v>
      </c>
      <c r="I545" s="2">
        <f t="array" ref="I545">SUMPRODUCT(B529:B548, (ROW(B529:B548)-ROW(B529)+1)) / (20*21/2)</f>
        <v>5.1282528571428578</v>
      </c>
      <c r="J545" s="2">
        <f t="shared" si="66"/>
        <v>5.1368023798156504</v>
      </c>
      <c r="K545" s="2">
        <f t="shared" si="60"/>
        <v>4.9912233940025024</v>
      </c>
    </row>
    <row r="546" spans="1:11" ht="13.5" x14ac:dyDescent="0.25">
      <c r="A546" s="3">
        <v>42797</v>
      </c>
      <c r="B546" s="2">
        <v>5.1288999999999998</v>
      </c>
      <c r="C546" s="2">
        <f t="shared" si="61"/>
        <v>0.10159999999999947</v>
      </c>
      <c r="D546" s="2">
        <f t="shared" si="62"/>
        <v>5.1010999999999997</v>
      </c>
      <c r="E546" s="2">
        <f t="shared" si="64"/>
        <v>5.1283699999999994</v>
      </c>
      <c r="F546" s="2">
        <f t="shared" si="65"/>
        <v>5.1660799999999991</v>
      </c>
      <c r="G546" s="2">
        <f t="shared" si="59"/>
        <v>5.0475120000000011</v>
      </c>
      <c r="H546" s="2">
        <f t="shared" si="63"/>
        <v>4.2468630000000021</v>
      </c>
      <c r="I546" s="2">
        <f t="array" ref="I546">SUMPRODUCT(B530:B549, (ROW(B530:B549)-ROW(B530)+1)) / (20*21/2)</f>
        <v>5.1113409523809521</v>
      </c>
      <c r="J546" s="2">
        <f t="shared" si="66"/>
        <v>5.13604977221416</v>
      </c>
      <c r="K546" s="2">
        <f t="shared" si="60"/>
        <v>4.9966224765906393</v>
      </c>
    </row>
    <row r="547" spans="1:11" ht="13.5" x14ac:dyDescent="0.25">
      <c r="A547" s="3">
        <v>42800</v>
      </c>
      <c r="B547" s="2">
        <v>5.1235999999999997</v>
      </c>
      <c r="C547" s="2">
        <f t="shared" si="61"/>
        <v>-5.3000000000000824E-3</v>
      </c>
      <c r="D547" s="2">
        <f t="shared" si="62"/>
        <v>5.0882799999999992</v>
      </c>
      <c r="E547" s="2">
        <f t="shared" si="64"/>
        <v>5.1219599999999996</v>
      </c>
      <c r="F547" s="2">
        <f t="shared" si="65"/>
        <v>5.1585949999999992</v>
      </c>
      <c r="G547" s="2">
        <f t="shared" si="59"/>
        <v>5.0612040000000018</v>
      </c>
      <c r="H547" s="2">
        <f t="shared" si="63"/>
        <v>4.2540815000000016</v>
      </c>
      <c r="I547" s="2">
        <f t="array" ref="I547">SUMPRODUCT(B531:B550, (ROW(B531:B550)-ROW(B531)+1)) / (20*21/2)</f>
        <v>5.1060204761904764</v>
      </c>
      <c r="J547" s="2">
        <f t="shared" si="66"/>
        <v>5.1348640796223357</v>
      </c>
      <c r="K547" s="2">
        <f t="shared" si="60"/>
        <v>5.0016019873125748</v>
      </c>
    </row>
    <row r="548" spans="1:11" ht="13.5" x14ac:dyDescent="0.25">
      <c r="A548" s="3">
        <v>42801</v>
      </c>
      <c r="B548" s="2">
        <v>5.1235999999999997</v>
      </c>
      <c r="C548" s="2">
        <f t="shared" si="61"/>
        <v>0</v>
      </c>
      <c r="D548" s="2">
        <f t="shared" si="62"/>
        <v>5.0861399999999994</v>
      </c>
      <c r="E548" s="2">
        <f t="shared" si="64"/>
        <v>5.1155499999999989</v>
      </c>
      <c r="F548" s="2">
        <f t="shared" si="65"/>
        <v>5.1513749999999989</v>
      </c>
      <c r="G548" s="2">
        <f t="shared" si="59"/>
        <v>5.0727560000000018</v>
      </c>
      <c r="H548" s="2">
        <f t="shared" si="63"/>
        <v>4.2610670000000024</v>
      </c>
      <c r="I548" s="2">
        <f t="array" ref="I548">SUMPRODUCT(B532:B551, (ROW(B532:B551)-ROW(B532)+1)) / (20*21/2)</f>
        <v>5.101591428571429</v>
      </c>
      <c r="J548" s="2">
        <f t="shared" si="66"/>
        <v>5.1337913101344945</v>
      </c>
      <c r="K548" s="2">
        <f t="shared" si="60"/>
        <v>5.0063862231042382</v>
      </c>
    </row>
    <row r="549" spans="1:11" ht="13.5" x14ac:dyDescent="0.25">
      <c r="A549" s="3">
        <v>42802</v>
      </c>
      <c r="B549" s="2">
        <v>4.9737999999999998</v>
      </c>
      <c r="C549" s="2">
        <f t="shared" si="61"/>
        <v>-0.14979999999999993</v>
      </c>
      <c r="D549" s="2">
        <f t="shared" si="62"/>
        <v>5.0754399999999995</v>
      </c>
      <c r="E549" s="2">
        <f t="shared" si="64"/>
        <v>5.0941599999999996</v>
      </c>
      <c r="F549" s="2">
        <f t="shared" si="65"/>
        <v>5.1366649999999989</v>
      </c>
      <c r="G549" s="2">
        <f t="shared" si="59"/>
        <v>5.0803500000000019</v>
      </c>
      <c r="H549" s="2">
        <f t="shared" si="63"/>
        <v>4.2672775000000023</v>
      </c>
      <c r="I549" s="2">
        <f t="array" ref="I549">SUMPRODUCT(B533:B552, (ROW(B533:B552)-ROW(B533)+1)) / (20*21/2)</f>
        <v>5.1010042857142848</v>
      </c>
      <c r="J549" s="2">
        <f t="shared" si="66"/>
        <v>5.1185540425026375</v>
      </c>
      <c r="K549" s="2">
        <f t="shared" si="60"/>
        <v>5.005108332002111</v>
      </c>
    </row>
    <row r="550" spans="1:11" ht="13.5" x14ac:dyDescent="0.25">
      <c r="A550" s="3">
        <v>42803</v>
      </c>
      <c r="B550" s="2">
        <v>5.0808</v>
      </c>
      <c r="C550" s="2">
        <f t="shared" si="61"/>
        <v>0.10700000000000021</v>
      </c>
      <c r="D550" s="2">
        <f t="shared" si="62"/>
        <v>5.0861399999999994</v>
      </c>
      <c r="E550" s="2">
        <f t="shared" si="64"/>
        <v>5.0941599999999996</v>
      </c>
      <c r="F550" s="2">
        <f t="shared" si="65"/>
        <v>5.1273049999999989</v>
      </c>
      <c r="G550" s="2">
        <f t="shared" si="59"/>
        <v>5.0900840000000018</v>
      </c>
      <c r="H550" s="2">
        <f t="shared" si="63"/>
        <v>4.2737640000000008</v>
      </c>
      <c r="I550" s="2">
        <f t="array" ref="I550">SUMPRODUCT(B534:B553, (ROW(B534:B553)-ROW(B534)+1)) / (20*21/2)</f>
        <v>5.0973899999999999</v>
      </c>
      <c r="J550" s="2">
        <f t="shared" si="66"/>
        <v>5.1149584194071478</v>
      </c>
      <c r="K550" s="2">
        <f t="shared" si="60"/>
        <v>5.0080766327079109</v>
      </c>
    </row>
    <row r="551" spans="1:11" ht="13.5" x14ac:dyDescent="0.25">
      <c r="A551" s="3">
        <v>42804</v>
      </c>
      <c r="B551" s="2">
        <v>5.0808</v>
      </c>
      <c r="C551" s="2">
        <f t="shared" si="61"/>
        <v>0</v>
      </c>
      <c r="D551" s="2">
        <f t="shared" si="62"/>
        <v>5.0765200000000004</v>
      </c>
      <c r="E551" s="2">
        <f t="shared" si="64"/>
        <v>5.0888099999999996</v>
      </c>
      <c r="F551" s="2">
        <f t="shared" si="65"/>
        <v>5.1243649999999992</v>
      </c>
      <c r="G551" s="2">
        <f t="shared" si="59"/>
        <v>5.100780000000003</v>
      </c>
      <c r="H551" s="2">
        <f t="shared" si="63"/>
        <v>4.2802505000000011</v>
      </c>
      <c r="I551" s="2">
        <f t="array" ref="I551">SUMPRODUCT(B535:B554, (ROW(B535:B554)-ROW(B535)+1)) / (20*21/2)</f>
        <v>5.0843490476190478</v>
      </c>
      <c r="J551" s="2">
        <f t="shared" si="66"/>
        <v>5.1117052366064666</v>
      </c>
      <c r="K551" s="2">
        <f t="shared" si="60"/>
        <v>5.0109285294644641</v>
      </c>
    </row>
    <row r="552" spans="1:11" ht="13.5" x14ac:dyDescent="0.25">
      <c r="A552" s="3">
        <v>42807</v>
      </c>
      <c r="B552" s="2">
        <v>5.1181999999999999</v>
      </c>
      <c r="C552" s="2">
        <f t="shared" si="61"/>
        <v>3.7399999999999878E-2</v>
      </c>
      <c r="D552" s="2">
        <f t="shared" si="62"/>
        <v>5.0754400000000004</v>
      </c>
      <c r="E552" s="2">
        <f t="shared" si="64"/>
        <v>5.0818599999999989</v>
      </c>
      <c r="F552" s="2">
        <f t="shared" si="65"/>
        <v>5.1187499999999986</v>
      </c>
      <c r="G552" s="2">
        <f t="shared" si="59"/>
        <v>5.1095500000000023</v>
      </c>
      <c r="H552" s="2">
        <f t="shared" si="63"/>
        <v>4.2869240000000008</v>
      </c>
      <c r="I552" s="2">
        <f t="array" ref="I552">SUMPRODUCT(B536:B555, (ROW(B536:B555)-ROW(B536)+1)) / (20*21/2)</f>
        <v>5.0616271428571418</v>
      </c>
      <c r="J552" s="2">
        <f t="shared" si="66"/>
        <v>5.112323785501089</v>
      </c>
      <c r="K552" s="2">
        <f t="shared" si="60"/>
        <v>5.0151352537991913</v>
      </c>
    </row>
    <row r="553" spans="1:11" ht="13.5" x14ac:dyDescent="0.25">
      <c r="A553" s="3">
        <v>42808</v>
      </c>
      <c r="B553" s="2">
        <v>5.0808</v>
      </c>
      <c r="C553" s="2">
        <f t="shared" si="61"/>
        <v>-3.7399999999999878E-2</v>
      </c>
      <c r="D553" s="2">
        <f t="shared" si="62"/>
        <v>5.0668799999999994</v>
      </c>
      <c r="E553" s="2">
        <f t="shared" si="64"/>
        <v>5.076509999999999</v>
      </c>
      <c r="F553" s="2">
        <f t="shared" si="65"/>
        <v>5.1107299999999984</v>
      </c>
      <c r="G553" s="2">
        <f t="shared" si="59"/>
        <v>5.1175720000000027</v>
      </c>
      <c r="H553" s="2">
        <f t="shared" si="63"/>
        <v>4.2934105000000002</v>
      </c>
      <c r="I553" s="2">
        <f t="array" ref="I553">SUMPRODUCT(B537:B556, (ROW(B537:B556)-ROW(B537)+1)) / (20*21/2)</f>
        <v>5.0399242857142861</v>
      </c>
      <c r="J553" s="2">
        <f t="shared" si="66"/>
        <v>5.1093215202152704</v>
      </c>
      <c r="K553" s="2">
        <f t="shared" si="60"/>
        <v>5.0177103418854978</v>
      </c>
    </row>
    <row r="554" spans="1:11" ht="13.5" x14ac:dyDescent="0.25">
      <c r="A554" s="3">
        <v>42809</v>
      </c>
      <c r="B554" s="2">
        <v>4.9737999999999998</v>
      </c>
      <c r="C554" s="2">
        <f t="shared" si="61"/>
        <v>-0.10700000000000021</v>
      </c>
      <c r="D554" s="2">
        <f t="shared" si="62"/>
        <v>5.0668799999999994</v>
      </c>
      <c r="E554" s="2">
        <f t="shared" si="64"/>
        <v>5.071159999999999</v>
      </c>
      <c r="F554" s="2">
        <f t="shared" si="65"/>
        <v>5.1053799999999985</v>
      </c>
      <c r="G554" s="2">
        <f t="shared" si="59"/>
        <v>5.1234540000000024</v>
      </c>
      <c r="H554" s="2">
        <f t="shared" si="63"/>
        <v>4.2993620000000012</v>
      </c>
      <c r="I554" s="2">
        <f t="array" ref="I554">SUMPRODUCT(B538:B557, (ROW(B538:B557)-ROW(B538)+1)) / (20*21/2)</f>
        <v>5.0146638095238103</v>
      </c>
      <c r="J554" s="2">
        <f t="shared" si="66"/>
        <v>5.0964147087661971</v>
      </c>
      <c r="K554" s="2">
        <f t="shared" si="60"/>
        <v>5.0159883676939101</v>
      </c>
    </row>
    <row r="555" spans="1:11" ht="13.5" x14ac:dyDescent="0.25">
      <c r="A555" s="3">
        <v>42810</v>
      </c>
      <c r="B555" s="2">
        <v>4.8667999999999996</v>
      </c>
      <c r="C555" s="2">
        <f t="shared" si="61"/>
        <v>-0.10700000000000021</v>
      </c>
      <c r="D555" s="2">
        <f t="shared" si="62"/>
        <v>5.0240799999999997</v>
      </c>
      <c r="E555" s="2">
        <f t="shared" si="64"/>
        <v>5.0551099999999991</v>
      </c>
      <c r="F555" s="2">
        <f t="shared" si="65"/>
        <v>5.0946799999999985</v>
      </c>
      <c r="G555" s="2">
        <f t="shared" si="59"/>
        <v>5.1266620000000023</v>
      </c>
      <c r="H555" s="2">
        <f t="shared" si="63"/>
        <v>4.3047785000000003</v>
      </c>
      <c r="I555" s="2">
        <f t="array" ref="I555">SUMPRODUCT(B539:B558, (ROW(B539:B558)-ROW(B539)+1)) / (20*21/2)</f>
        <v>4.9962714285714283</v>
      </c>
      <c r="J555" s="2">
        <f t="shared" si="66"/>
        <v>5.0745466412646545</v>
      </c>
      <c r="K555" s="2">
        <f t="shared" si="60"/>
        <v>5.0101378434706199</v>
      </c>
    </row>
    <row r="556" spans="1:11" ht="13.5" x14ac:dyDescent="0.25">
      <c r="A556" s="3">
        <v>42811</v>
      </c>
      <c r="B556" s="2">
        <v>4.8667999999999996</v>
      </c>
      <c r="C556" s="2">
        <f t="shared" si="61"/>
        <v>0</v>
      </c>
      <c r="D556" s="2">
        <f t="shared" si="62"/>
        <v>4.9812799999999999</v>
      </c>
      <c r="E556" s="2">
        <f t="shared" si="64"/>
        <v>5.0288999999999984</v>
      </c>
      <c r="F556" s="2">
        <f t="shared" si="65"/>
        <v>5.0786349999999985</v>
      </c>
      <c r="G556" s="2">
        <f t="shared" si="59"/>
        <v>5.1288000000000036</v>
      </c>
      <c r="H556" s="2">
        <f t="shared" si="63"/>
        <v>4.3101950000000002</v>
      </c>
      <c r="I556" s="2">
        <f t="array" ref="I556">SUMPRODUCT(B540:B559, (ROW(B540:B559)-ROW(B540)+1)) / (20*21/2)</f>
        <v>4.9687119047619044</v>
      </c>
      <c r="J556" s="2">
        <f t="shared" si="66"/>
        <v>5.0547612468584973</v>
      </c>
      <c r="K556" s="2">
        <f t="shared" si="60"/>
        <v>5.0045167515698115</v>
      </c>
    </row>
    <row r="557" spans="1:11" ht="13.5" x14ac:dyDescent="0.25">
      <c r="A557" s="3">
        <v>42815</v>
      </c>
      <c r="B557" s="2">
        <v>4.8133999999999997</v>
      </c>
      <c r="C557" s="2">
        <f t="shared" si="61"/>
        <v>-5.3399999999999892E-2</v>
      </c>
      <c r="D557" s="2">
        <f t="shared" si="62"/>
        <v>4.9203199999999994</v>
      </c>
      <c r="E557" s="2">
        <f t="shared" si="64"/>
        <v>4.9978800000000003</v>
      </c>
      <c r="F557" s="2">
        <f t="shared" si="65"/>
        <v>5.0599199999999991</v>
      </c>
      <c r="G557" s="2">
        <f t="shared" si="59"/>
        <v>5.1288000000000036</v>
      </c>
      <c r="H557" s="2">
        <f t="shared" si="63"/>
        <v>4.3153445000000001</v>
      </c>
      <c r="I557" s="2">
        <f t="array" ref="I557">SUMPRODUCT(B541:B560, (ROW(B541:B560)-ROW(B541)+1)) / (20*21/2)</f>
        <v>4.9457676190476194</v>
      </c>
      <c r="J557" s="2">
        <f t="shared" si="66"/>
        <v>5.0317744614434021</v>
      </c>
      <c r="K557" s="2">
        <f t="shared" si="60"/>
        <v>4.9970219769984459</v>
      </c>
    </row>
    <row r="558" spans="1:11" ht="13.5" x14ac:dyDescent="0.25">
      <c r="A558" s="3">
        <v>42816</v>
      </c>
      <c r="B558" s="2">
        <v>4.8667999999999996</v>
      </c>
      <c r="C558" s="2">
        <f t="shared" si="61"/>
        <v>5.3399999999999892E-2</v>
      </c>
      <c r="D558" s="2">
        <f t="shared" si="62"/>
        <v>4.8775199999999996</v>
      </c>
      <c r="E558" s="2">
        <f t="shared" si="64"/>
        <v>4.9721999999999991</v>
      </c>
      <c r="F558" s="2">
        <f t="shared" si="65"/>
        <v>5.0438749999999981</v>
      </c>
      <c r="G558" s="2">
        <f t="shared" si="59"/>
        <v>5.1298680000000036</v>
      </c>
      <c r="H558" s="2">
        <f t="shared" si="63"/>
        <v>4.320761000000001</v>
      </c>
      <c r="I558" s="2">
        <f t="array" ref="I558">SUMPRODUCT(B542:B561, (ROW(B542:B561)-ROW(B542)+1)) / (20*21/2)</f>
        <v>4.9222114285714289</v>
      </c>
      <c r="J558" s="2">
        <f t="shared" si="66"/>
        <v>5.0160626079726018</v>
      </c>
      <c r="K558" s="2">
        <f t="shared" si="60"/>
        <v>4.9919152328024285</v>
      </c>
    </row>
    <row r="559" spans="1:11" ht="13.5" x14ac:dyDescent="0.25">
      <c r="A559" s="3">
        <v>42817</v>
      </c>
      <c r="B559" s="2">
        <v>4.7545000000000002</v>
      </c>
      <c r="C559" s="2">
        <f t="shared" si="61"/>
        <v>-0.1122999999999994</v>
      </c>
      <c r="D559" s="2">
        <f t="shared" si="62"/>
        <v>4.8336600000000001</v>
      </c>
      <c r="E559" s="2">
        <f t="shared" si="64"/>
        <v>4.9502699999999997</v>
      </c>
      <c r="F559" s="2">
        <f t="shared" si="65"/>
        <v>5.0222149999999983</v>
      </c>
      <c r="G559" s="2">
        <f t="shared" si="59"/>
        <v>5.1286900000000033</v>
      </c>
      <c r="H559" s="2">
        <f t="shared" si="63"/>
        <v>4.3256420000000002</v>
      </c>
      <c r="I559" s="2">
        <f t="array" ref="I559">SUMPRODUCT(B543:B562, (ROW(B543:B562)-ROW(B543)+1)) / (20*21/2)</f>
        <v>4.8999238095238091</v>
      </c>
      <c r="J559" s="2">
        <f t="shared" si="66"/>
        <v>4.9911518834037825</v>
      </c>
      <c r="K559" s="2">
        <f t="shared" si="60"/>
        <v>4.9826048315160589</v>
      </c>
    </row>
    <row r="560" spans="1:11" ht="13.5" x14ac:dyDescent="0.25">
      <c r="A560" s="3">
        <v>42818</v>
      </c>
      <c r="B560" s="2">
        <v>4.7812999999999999</v>
      </c>
      <c r="C560" s="2">
        <f t="shared" si="61"/>
        <v>2.6799999999999713E-2</v>
      </c>
      <c r="D560" s="2">
        <f t="shared" si="62"/>
        <v>4.81656</v>
      </c>
      <c r="E560" s="2">
        <f t="shared" si="64"/>
        <v>4.9203199999999994</v>
      </c>
      <c r="F560" s="2">
        <f t="shared" si="65"/>
        <v>5.0072399999999995</v>
      </c>
      <c r="G560" s="2">
        <f t="shared" si="59"/>
        <v>5.1291180000000027</v>
      </c>
      <c r="H560" s="2">
        <f t="shared" si="63"/>
        <v>4.3306570000000004</v>
      </c>
      <c r="I560" s="2">
        <f t="array" ref="I560">SUMPRODUCT(B544:B563, (ROW(B544:B563)-ROW(B544)+1)) / (20*21/2)</f>
        <v>4.8705371428571427</v>
      </c>
      <c r="J560" s="2">
        <f t="shared" si="66"/>
        <v>4.9711659897462788</v>
      </c>
      <c r="K560" s="2">
        <f t="shared" si="60"/>
        <v>4.9747105243977821</v>
      </c>
    </row>
    <row r="561" spans="1:11" ht="13.5" x14ac:dyDescent="0.25">
      <c r="A561" s="3">
        <v>42821</v>
      </c>
      <c r="B561" s="2">
        <v>4.7599</v>
      </c>
      <c r="C561" s="2">
        <f t="shared" si="61"/>
        <v>-2.1399999999999864E-2</v>
      </c>
      <c r="D561" s="2">
        <f t="shared" si="62"/>
        <v>4.7951800000000002</v>
      </c>
      <c r="E561" s="2">
        <f t="shared" si="64"/>
        <v>4.8882300000000001</v>
      </c>
      <c r="F561" s="2">
        <f t="shared" si="65"/>
        <v>4.9885199999999994</v>
      </c>
      <c r="G561" s="2">
        <f t="shared" si="59"/>
        <v>5.125910000000002</v>
      </c>
      <c r="H561" s="2">
        <f t="shared" si="63"/>
        <v>4.3355649999999999</v>
      </c>
      <c r="I561" s="2">
        <f t="array" ref="I561">SUMPRODUCT(B545:B564, (ROW(B545:B564)-ROW(B545)+1)) / (20*21/2)</f>
        <v>4.8434171428571426</v>
      </c>
      <c r="J561" s="2">
        <f t="shared" si="66"/>
        <v>4.9510454192942523</v>
      </c>
      <c r="K561" s="2">
        <f t="shared" si="60"/>
        <v>4.9662865822645363</v>
      </c>
    </row>
    <row r="562" spans="1:11" ht="13.5" x14ac:dyDescent="0.25">
      <c r="A562" s="3">
        <v>42822</v>
      </c>
      <c r="B562" s="2">
        <v>4.7545000000000002</v>
      </c>
      <c r="C562" s="2">
        <f t="shared" si="61"/>
        <v>-5.3999999999998494E-3</v>
      </c>
      <c r="D562" s="2">
        <f t="shared" si="62"/>
        <v>4.7834000000000003</v>
      </c>
      <c r="E562" s="2">
        <f t="shared" si="64"/>
        <v>4.8518600000000003</v>
      </c>
      <c r="F562" s="2">
        <f t="shared" si="65"/>
        <v>4.9668599999999996</v>
      </c>
      <c r="G562" s="2">
        <f t="shared" ref="G562:G625" si="67">AVERAGE(B513:B562)</f>
        <v>5.1195980000000025</v>
      </c>
      <c r="H562" s="2">
        <f t="shared" si="63"/>
        <v>4.3404460000000009</v>
      </c>
      <c r="I562" s="2">
        <f t="array" ref="I562">SUMPRODUCT(B546:B565, (ROW(B546:B565)-ROW(B546)+1)) / (20*21/2)</f>
        <v>4.8180542857142861</v>
      </c>
      <c r="J562" s="2">
        <f t="shared" si="66"/>
        <v>4.9323268079328955</v>
      </c>
      <c r="K562" s="2">
        <f t="shared" si="60"/>
        <v>4.9579812260972993</v>
      </c>
    </row>
    <row r="563" spans="1:11" ht="13.5" x14ac:dyDescent="0.25">
      <c r="A563" s="3">
        <v>42823</v>
      </c>
      <c r="B563" s="2">
        <v>4.6582999999999997</v>
      </c>
      <c r="C563" s="2">
        <f t="shared" si="61"/>
        <v>-9.6200000000000507E-2</v>
      </c>
      <c r="D563" s="2">
        <f t="shared" si="62"/>
        <v>4.7416999999999998</v>
      </c>
      <c r="E563" s="2">
        <f t="shared" si="64"/>
        <v>4.8096100000000002</v>
      </c>
      <c r="F563" s="2">
        <f t="shared" si="65"/>
        <v>4.94306</v>
      </c>
      <c r="G563" s="2">
        <f t="shared" si="67"/>
        <v>5.1112560000000027</v>
      </c>
      <c r="H563" s="2">
        <f t="shared" si="63"/>
        <v>4.3448460000000004</v>
      </c>
      <c r="I563" s="2">
        <f t="array" ref="I563">SUMPRODUCT(B547:B566, (ROW(B547:B566)-ROW(B547)+1)) / (20*21/2)</f>
        <v>4.8168580952380946</v>
      </c>
      <c r="J563" s="2">
        <f t="shared" si="66"/>
        <v>4.9062290167011913</v>
      </c>
      <c r="K563" s="2">
        <f t="shared" ref="K563:K626" si="68">$K$4*B563+(1-$K$4)*K562</f>
        <v>4.9462290211523072</v>
      </c>
    </row>
    <row r="564" spans="1:11" ht="13.5" x14ac:dyDescent="0.25">
      <c r="A564" s="3">
        <v>42824</v>
      </c>
      <c r="B564" s="2">
        <v>4.6582999999999997</v>
      </c>
      <c r="C564" s="2">
        <f t="shared" si="61"/>
        <v>0</v>
      </c>
      <c r="D564" s="2">
        <f t="shared" si="62"/>
        <v>4.7224599999999999</v>
      </c>
      <c r="E564" s="2">
        <f t="shared" si="64"/>
        <v>4.7780599999999991</v>
      </c>
      <c r="F564" s="2">
        <f t="shared" si="65"/>
        <v>4.9246099999999995</v>
      </c>
      <c r="G564" s="2">
        <f t="shared" si="67"/>
        <v>5.1029140000000019</v>
      </c>
      <c r="H564" s="2">
        <f t="shared" si="63"/>
        <v>4.3495050000000006</v>
      </c>
      <c r="I564" s="2">
        <f t="array" ref="I564">SUMPRODUCT(B548:B567, (ROW(B548:B567)-ROW(B548)+1)) / (20*21/2)</f>
        <v>4.8162680952380947</v>
      </c>
      <c r="J564" s="2">
        <f t="shared" si="66"/>
        <v>4.8826167293963154</v>
      </c>
      <c r="K564" s="2">
        <f t="shared" si="68"/>
        <v>4.9349376869894721</v>
      </c>
    </row>
    <row r="565" spans="1:11" ht="13.5" x14ac:dyDescent="0.25">
      <c r="A565" s="3">
        <v>42825</v>
      </c>
      <c r="B565" s="2">
        <v>4.6582999999999997</v>
      </c>
      <c r="C565" s="2">
        <f t="shared" si="61"/>
        <v>0</v>
      </c>
      <c r="D565" s="2">
        <f t="shared" si="62"/>
        <v>4.6978600000000004</v>
      </c>
      <c r="E565" s="2">
        <f t="shared" si="64"/>
        <v>4.7572099999999988</v>
      </c>
      <c r="F565" s="2">
        <f t="shared" si="65"/>
        <v>4.9061599999999999</v>
      </c>
      <c r="G565" s="2">
        <f t="shared" si="67"/>
        <v>5.0917900000000023</v>
      </c>
      <c r="H565" s="2">
        <f t="shared" si="63"/>
        <v>4.3538790000000009</v>
      </c>
      <c r="I565" s="2">
        <f t="array" ref="I565">SUMPRODUCT(B549:B568, (ROW(B549:B568)-ROW(B549)+1)) / (20*21/2)</f>
        <v>4.8111990476190476</v>
      </c>
      <c r="J565" s="2">
        <f t="shared" si="66"/>
        <v>4.861253231358571</v>
      </c>
      <c r="K565" s="2">
        <f t="shared" si="68"/>
        <v>4.9240891502447877</v>
      </c>
    </row>
    <row r="566" spans="1:11" ht="13.5" x14ac:dyDescent="0.25">
      <c r="A566" s="3">
        <v>42828</v>
      </c>
      <c r="B566" s="2">
        <v>4.8936000000000002</v>
      </c>
      <c r="C566" s="2">
        <f t="shared" si="61"/>
        <v>0.23530000000000051</v>
      </c>
      <c r="D566" s="2">
        <f t="shared" si="62"/>
        <v>4.7246000000000006</v>
      </c>
      <c r="E566" s="2">
        <f t="shared" si="64"/>
        <v>4.7598899999999995</v>
      </c>
      <c r="F566" s="2">
        <f t="shared" si="65"/>
        <v>4.8943949999999994</v>
      </c>
      <c r="G566" s="2">
        <f t="shared" si="67"/>
        <v>5.0855860000000019</v>
      </c>
      <c r="H566" s="2">
        <f t="shared" si="63"/>
        <v>4.359429500000001</v>
      </c>
      <c r="I566" s="2">
        <f t="array" ref="I566">SUMPRODUCT(B550:B569, (ROW(B550:B569)-ROW(B550)+1)) / (20*21/2)</f>
        <v>4.8060071428571423</v>
      </c>
      <c r="J566" s="2">
        <f t="shared" si="66"/>
        <v>4.8643338759910888</v>
      </c>
      <c r="K566" s="2">
        <f t="shared" si="68"/>
        <v>4.9228934972940115</v>
      </c>
    </row>
    <row r="567" spans="1:11" ht="13.5" x14ac:dyDescent="0.25">
      <c r="A567" s="3">
        <v>42829</v>
      </c>
      <c r="B567" s="2">
        <v>4.8882000000000003</v>
      </c>
      <c r="C567" s="2">
        <f t="shared" si="61"/>
        <v>-5.3999999999998494E-3</v>
      </c>
      <c r="D567" s="2">
        <f t="shared" si="62"/>
        <v>4.7513399999999999</v>
      </c>
      <c r="E567" s="2">
        <f t="shared" si="64"/>
        <v>4.7673699999999997</v>
      </c>
      <c r="F567" s="2">
        <f t="shared" si="65"/>
        <v>4.882625</v>
      </c>
      <c r="G567" s="2">
        <f t="shared" si="67"/>
        <v>5.0774560000000015</v>
      </c>
      <c r="H567" s="2">
        <f t="shared" si="63"/>
        <v>4.3649530000000007</v>
      </c>
      <c r="I567" s="2">
        <f t="array" ref="I567">SUMPRODUCT(B551:B570, (ROW(B551:B570)-ROW(B551)+1)) / (20*21/2)</f>
        <v>4.8015790476190476</v>
      </c>
      <c r="J567" s="2">
        <f t="shared" si="66"/>
        <v>4.8666068401824134</v>
      </c>
      <c r="K567" s="2">
        <f t="shared" si="68"/>
        <v>4.9215329679883641</v>
      </c>
    </row>
    <row r="568" spans="1:11" ht="13.5" x14ac:dyDescent="0.25">
      <c r="A568" s="3">
        <v>42830</v>
      </c>
      <c r="B568" s="2">
        <v>4.8293999999999997</v>
      </c>
      <c r="C568" s="2">
        <f t="shared" si="61"/>
        <v>-5.880000000000063E-2</v>
      </c>
      <c r="D568" s="2">
        <f t="shared" si="62"/>
        <v>4.7855600000000003</v>
      </c>
      <c r="E568" s="2">
        <f t="shared" si="64"/>
        <v>4.76363</v>
      </c>
      <c r="F568" s="2">
        <f t="shared" si="65"/>
        <v>4.8679149999999991</v>
      </c>
      <c r="G568" s="2">
        <f t="shared" si="67"/>
        <v>5.0671880000000025</v>
      </c>
      <c r="H568" s="2">
        <f t="shared" si="63"/>
        <v>4.3702085000000004</v>
      </c>
      <c r="I568" s="2">
        <f t="array" ref="I568">SUMPRODUCT(B552:B571, (ROW(B552:B571)-ROW(B552)+1)) / (20*21/2)</f>
        <v>4.8111576190476191</v>
      </c>
      <c r="J568" s="2">
        <f t="shared" si="66"/>
        <v>4.8630633315936116</v>
      </c>
      <c r="K568" s="2">
        <f t="shared" si="68"/>
        <v>4.9179199104201929</v>
      </c>
    </row>
    <row r="569" spans="1:11" ht="13.5" x14ac:dyDescent="0.25">
      <c r="A569" s="3">
        <v>42831</v>
      </c>
      <c r="B569" s="2">
        <v>4.8133999999999997</v>
      </c>
      <c r="C569" s="2">
        <f t="shared" si="61"/>
        <v>-1.6000000000000014E-2</v>
      </c>
      <c r="D569" s="2">
        <f t="shared" si="62"/>
        <v>4.8165800000000001</v>
      </c>
      <c r="E569" s="2">
        <f t="shared" si="64"/>
        <v>4.76952</v>
      </c>
      <c r="F569" s="2">
        <f t="shared" si="65"/>
        <v>4.8598949999999999</v>
      </c>
      <c r="G569" s="2">
        <f t="shared" si="67"/>
        <v>5.0570280000000016</v>
      </c>
      <c r="H569" s="2">
        <f t="shared" si="63"/>
        <v>4.3750220000000004</v>
      </c>
      <c r="I569" s="2">
        <f t="array" ref="I569">SUMPRODUCT(B553:B572, (ROW(B553:B572)-ROW(B553)+1)) / (20*21/2)</f>
        <v>4.8208585714285714</v>
      </c>
      <c r="J569" s="2">
        <f t="shared" si="66"/>
        <v>4.858333490489458</v>
      </c>
      <c r="K569" s="2">
        <f t="shared" si="68"/>
        <v>4.9138210904037152</v>
      </c>
    </row>
    <row r="570" spans="1:11" ht="13.5" x14ac:dyDescent="0.25">
      <c r="A570" s="3">
        <v>42832</v>
      </c>
      <c r="B570" s="2">
        <v>4.8133999999999997</v>
      </c>
      <c r="C570" s="2">
        <f t="shared" si="61"/>
        <v>0</v>
      </c>
      <c r="D570" s="2">
        <f t="shared" si="62"/>
        <v>4.8475999999999999</v>
      </c>
      <c r="E570" s="2">
        <f t="shared" si="64"/>
        <v>4.7727300000000001</v>
      </c>
      <c r="F570" s="2">
        <f t="shared" si="65"/>
        <v>4.8465249999999997</v>
      </c>
      <c r="G570" s="2">
        <f t="shared" si="67"/>
        <v>5.0464400000000014</v>
      </c>
      <c r="H570" s="2">
        <f t="shared" si="63"/>
        <v>4.3799695000000005</v>
      </c>
      <c r="I570" s="2">
        <f t="array" ref="I570">SUMPRODUCT(B554:B573, (ROW(B554:B573)-ROW(B554)+1)) / (20*21/2)</f>
        <v>4.8308952380952377</v>
      </c>
      <c r="J570" s="2">
        <f t="shared" si="66"/>
        <v>4.854054110442843</v>
      </c>
      <c r="K570" s="2">
        <f t="shared" si="68"/>
        <v>4.9098830084270988</v>
      </c>
    </row>
    <row r="571" spans="1:11" ht="13.5" x14ac:dyDescent="0.25">
      <c r="A571" s="3">
        <v>42835</v>
      </c>
      <c r="B571" s="2">
        <v>4.9470999999999998</v>
      </c>
      <c r="C571" s="2">
        <f t="shared" si="61"/>
        <v>0.13370000000000015</v>
      </c>
      <c r="D571" s="2">
        <f t="shared" si="62"/>
        <v>4.8582999999999998</v>
      </c>
      <c r="E571" s="2">
        <f t="shared" si="64"/>
        <v>4.7914500000000002</v>
      </c>
      <c r="F571" s="2">
        <f t="shared" si="65"/>
        <v>4.8398400000000006</v>
      </c>
      <c r="G571" s="2">
        <f t="shared" si="67"/>
        <v>5.0393820000000025</v>
      </c>
      <c r="H571" s="2">
        <f t="shared" si="63"/>
        <v>4.3855854999999995</v>
      </c>
      <c r="I571" s="2">
        <f t="array" ref="I571">SUMPRODUCT(B555:B574, (ROW(B555:B574)-ROW(B555)+1)) / (20*21/2)</f>
        <v>4.8349909523809522</v>
      </c>
      <c r="J571" s="2">
        <f t="shared" si="66"/>
        <v>4.8629156237340005</v>
      </c>
      <c r="K571" s="2">
        <f t="shared" si="68"/>
        <v>4.9113424982927025</v>
      </c>
    </row>
    <row r="572" spans="1:11" ht="13.5" x14ac:dyDescent="0.25">
      <c r="A572" s="3">
        <v>42836</v>
      </c>
      <c r="B572" s="2">
        <v>4.9417</v>
      </c>
      <c r="C572" s="2">
        <f t="shared" si="61"/>
        <v>-5.3999999999998494E-3</v>
      </c>
      <c r="D572" s="2">
        <f t="shared" si="62"/>
        <v>4.8689999999999998</v>
      </c>
      <c r="E572" s="2">
        <f t="shared" si="64"/>
        <v>4.8101699999999994</v>
      </c>
      <c r="F572" s="2">
        <f t="shared" si="65"/>
        <v>4.8310149999999989</v>
      </c>
      <c r="G572" s="2">
        <f t="shared" si="67"/>
        <v>5.0323220000000024</v>
      </c>
      <c r="H572" s="2">
        <f t="shared" si="63"/>
        <v>4.3915754999999992</v>
      </c>
      <c r="I572" s="2">
        <f t="array" ref="I572">SUMPRODUCT(B556:B575, (ROW(B556:B575)-ROW(B556)+1)) / (20*21/2)</f>
        <v>4.8350152380952389</v>
      </c>
      <c r="J572" s="2">
        <f t="shared" si="66"/>
        <v>4.870418897664095</v>
      </c>
      <c r="K572" s="2">
        <f t="shared" si="68"/>
        <v>4.9125329885557338</v>
      </c>
    </row>
    <row r="573" spans="1:11" ht="13.5" x14ac:dyDescent="0.25">
      <c r="A573" s="3">
        <v>42837</v>
      </c>
      <c r="B573" s="2">
        <v>4.9363999999999999</v>
      </c>
      <c r="C573" s="2">
        <f t="shared" si="61"/>
        <v>-5.3000000000000824E-3</v>
      </c>
      <c r="D573" s="2">
        <f t="shared" si="62"/>
        <v>4.8903999999999996</v>
      </c>
      <c r="E573" s="2">
        <f t="shared" si="64"/>
        <v>4.8379799999999999</v>
      </c>
      <c r="F573" s="2">
        <f t="shared" si="65"/>
        <v>4.8237950000000005</v>
      </c>
      <c r="G573" s="2">
        <f t="shared" si="67"/>
        <v>5.0252640000000017</v>
      </c>
      <c r="H573" s="2">
        <f t="shared" si="63"/>
        <v>4.3975389999999992</v>
      </c>
      <c r="I573" s="2">
        <f t="array" ref="I573">SUMPRODUCT(B557:B576, (ROW(B557:B576)-ROW(B557)+1)) / (20*21/2)</f>
        <v>4.8398495238095238</v>
      </c>
      <c r="J573" s="2">
        <f t="shared" si="66"/>
        <v>4.876702812172276</v>
      </c>
      <c r="K573" s="2">
        <f t="shared" si="68"/>
        <v>4.9134689497888431</v>
      </c>
    </row>
    <row r="574" spans="1:11" ht="13.5" x14ac:dyDescent="0.25">
      <c r="A574" s="3">
        <v>42838</v>
      </c>
      <c r="B574" s="2">
        <v>4.8667999999999996</v>
      </c>
      <c r="C574" s="2">
        <f t="shared" si="61"/>
        <v>-6.9600000000000328E-2</v>
      </c>
      <c r="D574" s="2">
        <f t="shared" si="62"/>
        <v>4.9010800000000003</v>
      </c>
      <c r="E574" s="2">
        <f t="shared" si="64"/>
        <v>4.8588299999999993</v>
      </c>
      <c r="F574" s="2">
        <f t="shared" si="65"/>
        <v>4.8184449999999996</v>
      </c>
      <c r="G574" s="2">
        <f t="shared" si="67"/>
        <v>5.0167060000000019</v>
      </c>
      <c r="H574" s="2">
        <f t="shared" si="63"/>
        <v>4.4027799999999999</v>
      </c>
      <c r="I574" s="2">
        <f t="array" ref="I574">SUMPRODUCT(B558:B577, (ROW(B558:B577)-ROW(B558)+1)) / (20*21/2)</f>
        <v>4.840102857142857</v>
      </c>
      <c r="J574" s="2">
        <f t="shared" si="66"/>
        <v>4.8757596872034874</v>
      </c>
      <c r="K574" s="2">
        <f t="shared" si="68"/>
        <v>4.911638794895163</v>
      </c>
    </row>
    <row r="575" spans="1:11" ht="13.5" x14ac:dyDescent="0.25">
      <c r="A575" s="3">
        <v>42839</v>
      </c>
      <c r="B575" s="2">
        <v>4.8186999999999998</v>
      </c>
      <c r="C575" s="2">
        <f t="shared" si="61"/>
        <v>-4.809999999999981E-2</v>
      </c>
      <c r="D575" s="2">
        <f t="shared" si="62"/>
        <v>4.9021400000000002</v>
      </c>
      <c r="E575" s="2">
        <f t="shared" si="64"/>
        <v>4.8748699999999996</v>
      </c>
      <c r="F575" s="2">
        <f t="shared" si="65"/>
        <v>4.8160399999999992</v>
      </c>
      <c r="G575" s="2">
        <f t="shared" si="67"/>
        <v>5.0071860000000008</v>
      </c>
      <c r="H575" s="2">
        <f t="shared" si="63"/>
        <v>4.4081549999999989</v>
      </c>
      <c r="I575" s="2">
        <f t="array" ref="I575">SUMPRODUCT(B559:B578, (ROW(B559:B578)-ROW(B559)+1)) / (20*21/2)</f>
        <v>4.8398261904761908</v>
      </c>
      <c r="J575" s="2">
        <f t="shared" si="66"/>
        <v>4.8703254312793458</v>
      </c>
      <c r="K575" s="2">
        <f t="shared" si="68"/>
        <v>4.9079941362718227</v>
      </c>
    </row>
    <row r="576" spans="1:11" ht="13.5" x14ac:dyDescent="0.25">
      <c r="A576" s="3">
        <v>42842</v>
      </c>
      <c r="B576" s="2">
        <v>4.8667999999999996</v>
      </c>
      <c r="C576" s="2">
        <f t="shared" si="61"/>
        <v>4.809999999999981E-2</v>
      </c>
      <c r="D576" s="2">
        <f t="shared" si="62"/>
        <v>4.8860799999999998</v>
      </c>
      <c r="E576" s="2">
        <f t="shared" si="64"/>
        <v>4.8721899999999998</v>
      </c>
      <c r="F576" s="2">
        <f t="shared" si="65"/>
        <v>4.8160400000000001</v>
      </c>
      <c r="G576" s="2">
        <f t="shared" si="67"/>
        <v>4.998628000000001</v>
      </c>
      <c r="H576" s="2">
        <f t="shared" si="63"/>
        <v>4.4133694999999991</v>
      </c>
      <c r="I576" s="2">
        <f t="array" ref="I576">SUMPRODUCT(B560:B579, (ROW(B560:B579)-ROW(B560)+1)) / (20*21/2)</f>
        <v>4.8499847619047616</v>
      </c>
      <c r="J576" s="2">
        <f t="shared" si="66"/>
        <v>4.8699896759194079</v>
      </c>
      <c r="K576" s="2">
        <f t="shared" si="68"/>
        <v>4.9063786799474371</v>
      </c>
    </row>
    <row r="577" spans="1:11" ht="13.5" x14ac:dyDescent="0.25">
      <c r="A577" s="3">
        <v>42843</v>
      </c>
      <c r="B577" s="2">
        <v>4.8186999999999998</v>
      </c>
      <c r="C577" s="2">
        <f t="shared" si="61"/>
        <v>-4.809999999999981E-2</v>
      </c>
      <c r="D577" s="2">
        <f t="shared" si="62"/>
        <v>4.8614800000000002</v>
      </c>
      <c r="E577" s="2">
        <f t="shared" si="64"/>
        <v>4.8652399999999991</v>
      </c>
      <c r="F577" s="2">
        <f t="shared" si="65"/>
        <v>4.8163049999999998</v>
      </c>
      <c r="G577" s="2">
        <f t="shared" si="67"/>
        <v>4.9895360000000002</v>
      </c>
      <c r="H577" s="2">
        <f t="shared" si="63"/>
        <v>4.4186105000000007</v>
      </c>
      <c r="I577" s="2">
        <f t="array" ref="I577">SUMPRODUCT(B561:B580, (ROW(B561:B580)-ROW(B561)+1)) / (20*21/2)</f>
        <v>4.8619061904761898</v>
      </c>
      <c r="J577" s="2">
        <f t="shared" si="66"/>
        <v>4.8651049448794641</v>
      </c>
      <c r="K577" s="2">
        <f t="shared" si="68"/>
        <v>4.9029403003416547</v>
      </c>
    </row>
    <row r="578" spans="1:11" ht="13.5" x14ac:dyDescent="0.25">
      <c r="A578" s="3">
        <v>42844</v>
      </c>
      <c r="B578" s="2">
        <v>4.8133999999999997</v>
      </c>
      <c r="C578" s="2">
        <f t="shared" si="61"/>
        <v>-5.3000000000000824E-3</v>
      </c>
      <c r="D578" s="2">
        <f t="shared" si="62"/>
        <v>4.836879999999999</v>
      </c>
      <c r="E578" s="2">
        <f t="shared" si="64"/>
        <v>4.8636399999999993</v>
      </c>
      <c r="F578" s="2">
        <f t="shared" si="65"/>
        <v>4.8136349999999997</v>
      </c>
      <c r="G578" s="2">
        <f t="shared" si="67"/>
        <v>4.9804440000000003</v>
      </c>
      <c r="H578" s="2">
        <f t="shared" si="63"/>
        <v>4.4234239999999998</v>
      </c>
      <c r="I578" s="2">
        <f t="array" ref="I578">SUMPRODUCT(B562:B581, (ROW(B562:B581)-ROW(B562)+1)) / (20*21/2)</f>
        <v>4.8704857142857136</v>
      </c>
      <c r="J578" s="2">
        <f t="shared" si="66"/>
        <v>4.8601806644147532</v>
      </c>
      <c r="K578" s="2">
        <f t="shared" si="68"/>
        <v>4.8994289160145312</v>
      </c>
    </row>
    <row r="579" spans="1:11" ht="13.5" x14ac:dyDescent="0.25">
      <c r="A579" s="3">
        <v>42845</v>
      </c>
      <c r="B579" s="2">
        <v>4.9203000000000001</v>
      </c>
      <c r="C579" s="2">
        <f t="shared" si="61"/>
        <v>0.10690000000000044</v>
      </c>
      <c r="D579" s="2">
        <f t="shared" si="62"/>
        <v>4.8475799999999998</v>
      </c>
      <c r="E579" s="2">
        <f t="shared" si="64"/>
        <v>4.8743299999999996</v>
      </c>
      <c r="F579" s="2">
        <f t="shared" si="65"/>
        <v>4.8219249999999985</v>
      </c>
      <c r="G579" s="2">
        <f t="shared" si="67"/>
        <v>4.9734900000000009</v>
      </c>
      <c r="H579" s="2">
        <f t="shared" si="63"/>
        <v>4.4288525000000005</v>
      </c>
      <c r="I579" s="2">
        <f t="array" ref="I579">SUMPRODUCT(B563:B582, (ROW(B563:B582)-ROW(B563)+1)) / (20*21/2)</f>
        <v>4.8833966666666671</v>
      </c>
      <c r="J579" s="2">
        <f t="shared" si="66"/>
        <v>4.8659063154228726</v>
      </c>
      <c r="K579" s="2">
        <f t="shared" si="68"/>
        <v>4.9002473898963146</v>
      </c>
    </row>
    <row r="580" spans="1:11" ht="13.5" x14ac:dyDescent="0.25">
      <c r="A580" s="3">
        <v>42846</v>
      </c>
      <c r="B580" s="2">
        <v>4.9470999999999998</v>
      </c>
      <c r="C580" s="2">
        <f t="shared" ref="C580:C643" si="69">B580-B579</f>
        <v>2.6799999999999713E-2</v>
      </c>
      <c r="D580" s="2">
        <f t="shared" si="62"/>
        <v>4.8732600000000001</v>
      </c>
      <c r="E580" s="2">
        <f t="shared" si="64"/>
        <v>4.8876999999999997</v>
      </c>
      <c r="F580" s="2">
        <f t="shared" si="65"/>
        <v>4.8302149999999999</v>
      </c>
      <c r="G580" s="2">
        <f t="shared" si="67"/>
        <v>4.9670719999999999</v>
      </c>
      <c r="H580" s="2">
        <f t="shared" si="63"/>
        <v>4.4346019999999999</v>
      </c>
      <c r="I580" s="2">
        <f t="array" ref="I580">SUMPRODUCT(B564:B583, (ROW(B564:B583)-ROW(B564)+1)) / (20*21/2)</f>
        <v>4.8952633333333324</v>
      </c>
      <c r="J580" s="2">
        <f t="shared" si="66"/>
        <v>4.8736390472873605</v>
      </c>
      <c r="K580" s="2">
        <f t="shared" si="68"/>
        <v>4.9020847471552829</v>
      </c>
    </row>
    <row r="581" spans="1:11" ht="13.5" x14ac:dyDescent="0.25">
      <c r="A581" s="3">
        <v>42849</v>
      </c>
      <c r="B581" s="2">
        <v>4.9203000000000001</v>
      </c>
      <c r="C581" s="2">
        <f t="shared" si="69"/>
        <v>-2.6799999999999713E-2</v>
      </c>
      <c r="D581" s="2">
        <f t="shared" si="62"/>
        <v>4.8839600000000001</v>
      </c>
      <c r="E581" s="2">
        <f t="shared" si="64"/>
        <v>4.885019999999999</v>
      </c>
      <c r="F581" s="2">
        <f t="shared" si="65"/>
        <v>4.8382350000000001</v>
      </c>
      <c r="G581" s="2">
        <f t="shared" si="67"/>
        <v>4.9626859999999997</v>
      </c>
      <c r="H581" s="2">
        <f t="shared" si="63"/>
        <v>4.4402175000000002</v>
      </c>
      <c r="I581" s="2">
        <f t="array" ref="I581">SUMPRODUCT(B565:B584, (ROW(B565:B584)-ROW(B565)+1)) / (20*21/2)</f>
        <v>4.9005323809523809</v>
      </c>
      <c r="J581" s="2">
        <f t="shared" si="66"/>
        <v>4.8780829475457077</v>
      </c>
      <c r="K581" s="2">
        <f t="shared" si="68"/>
        <v>4.9027990707962523</v>
      </c>
    </row>
    <row r="582" spans="1:11" ht="13.5" x14ac:dyDescent="0.25">
      <c r="A582" s="3">
        <v>42850</v>
      </c>
      <c r="B582" s="2">
        <v>4.9737999999999998</v>
      </c>
      <c r="C582" s="2">
        <f t="shared" si="69"/>
        <v>5.3499999999999659E-2</v>
      </c>
      <c r="D582" s="2">
        <f t="shared" ref="D582:D645" si="70">AVERAGE(B578:B582)</f>
        <v>4.9149799999999999</v>
      </c>
      <c r="E582" s="2">
        <f t="shared" si="64"/>
        <v>4.8882299999999992</v>
      </c>
      <c r="F582" s="2">
        <f t="shared" si="65"/>
        <v>4.8491999999999997</v>
      </c>
      <c r="G582" s="2">
        <f t="shared" si="67"/>
        <v>4.9575519999999997</v>
      </c>
      <c r="H582" s="2">
        <f t="shared" si="63"/>
        <v>4.4461005</v>
      </c>
      <c r="I582" s="2">
        <f t="array" ref="I582">SUMPRODUCT(B566:B585, (ROW(B566:B585)-ROW(B566)+1)) / (20*21/2)</f>
        <v>4.9147442857142867</v>
      </c>
      <c r="J582" s="2">
        <f t="shared" si="66"/>
        <v>4.8871988573032592</v>
      </c>
      <c r="K582" s="2">
        <f t="shared" si="68"/>
        <v>4.9055834209611051</v>
      </c>
    </row>
    <row r="583" spans="1:11" ht="13.5" x14ac:dyDescent="0.25">
      <c r="A583" s="3">
        <v>42851</v>
      </c>
      <c r="B583" s="2">
        <v>4.9737999999999998</v>
      </c>
      <c r="C583" s="2">
        <f t="shared" si="69"/>
        <v>0</v>
      </c>
      <c r="D583" s="2">
        <f t="shared" si="70"/>
        <v>4.9470600000000005</v>
      </c>
      <c r="E583" s="2">
        <f t="shared" si="64"/>
        <v>4.8919699999999988</v>
      </c>
      <c r="F583" s="2">
        <f t="shared" si="65"/>
        <v>4.8649749999999994</v>
      </c>
      <c r="G583" s="2">
        <f t="shared" si="67"/>
        <v>4.9522040000000001</v>
      </c>
      <c r="H583" s="2">
        <f t="shared" si="63"/>
        <v>4.4521169999999994</v>
      </c>
      <c r="I583" s="2">
        <f t="array" ref="I583">SUMPRODUCT(B567:B586, (ROW(B567:B586)-ROW(B567)+1)) / (20*21/2)</f>
        <v>4.9317799999999989</v>
      </c>
      <c r="J583" s="2">
        <f t="shared" si="66"/>
        <v>4.8954465851791396</v>
      </c>
      <c r="K583" s="2">
        <f t="shared" si="68"/>
        <v>4.9082585809234152</v>
      </c>
    </row>
    <row r="584" spans="1:11" ht="13.5" x14ac:dyDescent="0.25">
      <c r="A584" s="3">
        <v>42852</v>
      </c>
      <c r="B584" s="2">
        <v>4.9203000000000001</v>
      </c>
      <c r="C584" s="2">
        <f t="shared" si="69"/>
        <v>-5.3499999999999659E-2</v>
      </c>
      <c r="D584" s="2">
        <f t="shared" si="70"/>
        <v>4.9470600000000005</v>
      </c>
      <c r="E584" s="2">
        <f t="shared" si="64"/>
        <v>4.8973199999999988</v>
      </c>
      <c r="F584" s="2">
        <f t="shared" si="65"/>
        <v>4.8780749999999991</v>
      </c>
      <c r="G584" s="2">
        <f t="shared" si="67"/>
        <v>4.9489939999999999</v>
      </c>
      <c r="H584" s="2">
        <f t="shared" si="63"/>
        <v>4.4577324999999997</v>
      </c>
      <c r="I584" s="2">
        <f t="array" ref="I584">SUMPRODUCT(B568:B587, (ROW(B568:B587)-ROW(B568)+1)) / (20*21/2)</f>
        <v>4.9341976190476187</v>
      </c>
      <c r="J584" s="2">
        <f t="shared" si="66"/>
        <v>4.8978135770668407</v>
      </c>
      <c r="K584" s="2">
        <f t="shared" si="68"/>
        <v>4.9087307934362228</v>
      </c>
    </row>
    <row r="585" spans="1:11" ht="13.5" x14ac:dyDescent="0.25">
      <c r="A585" s="3">
        <v>42853</v>
      </c>
      <c r="B585" s="2">
        <v>5.0273000000000003</v>
      </c>
      <c r="C585" s="2">
        <f t="shared" si="69"/>
        <v>0.10700000000000021</v>
      </c>
      <c r="D585" s="2">
        <f t="shared" si="70"/>
        <v>4.9630999999999998</v>
      </c>
      <c r="E585" s="2">
        <f t="shared" si="64"/>
        <v>4.9181799999999996</v>
      </c>
      <c r="F585" s="2">
        <f t="shared" si="65"/>
        <v>4.8965249999999987</v>
      </c>
      <c r="G585" s="2">
        <f t="shared" si="67"/>
        <v>4.9479240000000004</v>
      </c>
      <c r="H585" s="2">
        <f t="shared" si="63"/>
        <v>4.4638829999999992</v>
      </c>
      <c r="I585" s="2">
        <f t="array" ref="I585">SUMPRODUCT(B569:B588, (ROW(B569:B588)-ROW(B569)+1)) / (20*21/2)</f>
        <v>4.9481257142857134</v>
      </c>
      <c r="J585" s="2">
        <f t="shared" si="66"/>
        <v>4.9101456173461893</v>
      </c>
      <c r="K585" s="2">
        <f t="shared" si="68"/>
        <v>4.9133805662426457</v>
      </c>
    </row>
    <row r="586" spans="1:11" ht="13.5" x14ac:dyDescent="0.25">
      <c r="A586" s="3">
        <v>42857</v>
      </c>
      <c r="B586" s="2">
        <v>5.0754000000000001</v>
      </c>
      <c r="C586" s="2">
        <f t="shared" si="69"/>
        <v>4.809999999999981E-2</v>
      </c>
      <c r="D586" s="2">
        <f t="shared" si="70"/>
        <v>4.9941199999999997</v>
      </c>
      <c r="E586" s="2">
        <f t="shared" si="64"/>
        <v>4.9390400000000003</v>
      </c>
      <c r="F586" s="2">
        <f t="shared" si="65"/>
        <v>4.9056149999999992</v>
      </c>
      <c r="G586" s="2">
        <f t="shared" si="67"/>
        <v>4.945678</v>
      </c>
      <c r="H586" s="2">
        <f t="shared" ref="H586:H649" si="71">AVERAGE(B387:B586)</f>
        <v>4.4702739999999999</v>
      </c>
      <c r="I586" s="2">
        <f t="array" ref="I586">SUMPRODUCT(B570:B589, (ROW(B570:B589)-ROW(B570)+1)) / (20*21/2)</f>
        <v>4.9625176190476186</v>
      </c>
      <c r="J586" s="2">
        <f t="shared" si="66"/>
        <v>4.9258841299798863</v>
      </c>
      <c r="K586" s="2">
        <f t="shared" si="68"/>
        <v>4.9197342695272477</v>
      </c>
    </row>
    <row r="587" spans="1:11" ht="13.5" x14ac:dyDescent="0.25">
      <c r="A587" s="3">
        <v>42858</v>
      </c>
      <c r="B587" s="2">
        <v>4.931</v>
      </c>
      <c r="C587" s="2">
        <f t="shared" si="69"/>
        <v>-0.14440000000000008</v>
      </c>
      <c r="D587" s="2">
        <f t="shared" si="70"/>
        <v>4.9855600000000004</v>
      </c>
      <c r="E587" s="2">
        <f t="shared" si="64"/>
        <v>4.9502700000000006</v>
      </c>
      <c r="F587" s="2">
        <f t="shared" si="65"/>
        <v>4.907754999999999</v>
      </c>
      <c r="G587" s="2">
        <f t="shared" si="67"/>
        <v>4.9405440000000009</v>
      </c>
      <c r="H587" s="2">
        <f t="shared" si="71"/>
        <v>4.4760499999999999</v>
      </c>
      <c r="I587" s="2">
        <f t="array" ref="I587">SUMPRODUCT(B571:B590, (ROW(B571:B590)-ROW(B571)+1)) / (20*21/2)</f>
        <v>4.9756871428571428</v>
      </c>
      <c r="J587" s="2">
        <f t="shared" si="66"/>
        <v>4.9263713556960873</v>
      </c>
      <c r="K587" s="2">
        <f t="shared" si="68"/>
        <v>4.9201760628791202</v>
      </c>
    </row>
    <row r="588" spans="1:11" ht="13.5" x14ac:dyDescent="0.25">
      <c r="A588" s="3">
        <v>42859</v>
      </c>
      <c r="B588" s="2">
        <v>5.0540000000000003</v>
      </c>
      <c r="C588" s="2">
        <f t="shared" si="69"/>
        <v>0.12300000000000022</v>
      </c>
      <c r="D588" s="2">
        <f t="shared" si="70"/>
        <v>5.0016000000000007</v>
      </c>
      <c r="E588" s="2">
        <f t="shared" ref="E588:E651" si="72">AVERAGE(B579:B588)</f>
        <v>4.9743300000000001</v>
      </c>
      <c r="F588" s="2">
        <f t="shared" si="65"/>
        <v>4.9189849999999993</v>
      </c>
      <c r="G588" s="2">
        <f t="shared" si="67"/>
        <v>4.9378700000000011</v>
      </c>
      <c r="H588" s="2">
        <f t="shared" si="71"/>
        <v>4.4824409999999988</v>
      </c>
      <c r="I588" s="2">
        <f t="array" ref="I588">SUMPRODUCT(B572:B591, (ROW(B572:B591)-ROW(B572)+1)) / (20*21/2)</f>
        <v>4.9789771428571425</v>
      </c>
      <c r="J588" s="2">
        <f t="shared" si="66"/>
        <v>4.9385264646774125</v>
      </c>
      <c r="K588" s="2">
        <f t="shared" si="68"/>
        <v>4.9254240604132731</v>
      </c>
    </row>
    <row r="589" spans="1:11" ht="13.5" x14ac:dyDescent="0.25">
      <c r="A589" s="3">
        <v>42860</v>
      </c>
      <c r="B589" s="2">
        <v>5.0701000000000001</v>
      </c>
      <c r="C589" s="2">
        <f t="shared" si="69"/>
        <v>1.6099999999999781E-2</v>
      </c>
      <c r="D589" s="2">
        <f t="shared" si="70"/>
        <v>5.0315599999999998</v>
      </c>
      <c r="E589" s="2">
        <f t="shared" si="72"/>
        <v>4.9893100000000006</v>
      </c>
      <c r="F589" s="2">
        <f t="shared" si="65"/>
        <v>4.9318199999999992</v>
      </c>
      <c r="G589" s="2">
        <f t="shared" si="67"/>
        <v>4.935518000000001</v>
      </c>
      <c r="H589" s="2">
        <f t="shared" si="71"/>
        <v>4.4894739999999995</v>
      </c>
      <c r="I589" s="2">
        <f t="array" ref="I589">SUMPRODUCT(B573:B592, (ROW(B573:B592)-ROW(B573)+1)) / (20*21/2)</f>
        <v>4.9821142857142853</v>
      </c>
      <c r="J589" s="2">
        <f t="shared" si="66"/>
        <v>4.9510572775652779</v>
      </c>
      <c r="K589" s="2">
        <f t="shared" si="68"/>
        <v>4.9310976266715763</v>
      </c>
    </row>
    <row r="590" spans="1:11" ht="13.5" x14ac:dyDescent="0.25">
      <c r="A590" s="3">
        <v>42863</v>
      </c>
      <c r="B590" s="2">
        <v>5.0701000000000001</v>
      </c>
      <c r="C590" s="2">
        <f t="shared" si="69"/>
        <v>0</v>
      </c>
      <c r="D590" s="2">
        <f t="shared" si="70"/>
        <v>5.0401199999999999</v>
      </c>
      <c r="E590" s="2">
        <f t="shared" si="72"/>
        <v>5.0016099999999994</v>
      </c>
      <c r="F590" s="2">
        <f t="shared" si="65"/>
        <v>4.9446549999999991</v>
      </c>
      <c r="G590" s="2">
        <f t="shared" si="67"/>
        <v>4.9353040000000012</v>
      </c>
      <c r="H590" s="2">
        <f t="shared" si="71"/>
        <v>4.4969079999999995</v>
      </c>
      <c r="I590" s="2">
        <f t="array" ref="I590">SUMPRODUCT(B574:B593, (ROW(B574:B593)-ROW(B574)+1)) / (20*21/2)</f>
        <v>4.9820157142857129</v>
      </c>
      <c r="J590" s="2">
        <f t="shared" si="66"/>
        <v>4.9623946797019176</v>
      </c>
      <c r="K590" s="2">
        <f t="shared" si="68"/>
        <v>4.936548700135436</v>
      </c>
    </row>
    <row r="591" spans="1:11" ht="13.5" x14ac:dyDescent="0.25">
      <c r="A591" s="3">
        <v>42864</v>
      </c>
      <c r="B591" s="2">
        <v>4.9791999999999996</v>
      </c>
      <c r="C591" s="2">
        <f t="shared" si="69"/>
        <v>-9.0900000000000425E-2</v>
      </c>
      <c r="D591" s="2">
        <f t="shared" si="70"/>
        <v>5.02088</v>
      </c>
      <c r="E591" s="2">
        <f t="shared" si="72"/>
        <v>5.0074999999999994</v>
      </c>
      <c r="F591" s="2">
        <f t="shared" si="65"/>
        <v>4.9462599999999997</v>
      </c>
      <c r="G591" s="2">
        <f t="shared" si="67"/>
        <v>4.9322020000000011</v>
      </c>
      <c r="H591" s="2">
        <f t="shared" si="71"/>
        <v>4.503139</v>
      </c>
      <c r="I591" s="2">
        <f t="array" ref="I591">SUMPRODUCT(B575:B594, (ROW(B575:B594)-ROW(B575)+1)) / (20*21/2)</f>
        <v>4.976256666666667</v>
      </c>
      <c r="J591" s="2">
        <f t="shared" si="66"/>
        <v>4.9639951863969731</v>
      </c>
      <c r="K591" s="2">
        <f t="shared" si="68"/>
        <v>4.9382213001301247</v>
      </c>
    </row>
    <row r="592" spans="1:11" ht="13.5" x14ac:dyDescent="0.25">
      <c r="A592" s="3">
        <v>42865</v>
      </c>
      <c r="B592" s="2">
        <v>4.9791999999999996</v>
      </c>
      <c r="C592" s="2">
        <f t="shared" si="69"/>
        <v>0</v>
      </c>
      <c r="D592" s="2">
        <f t="shared" si="70"/>
        <v>5.0305200000000001</v>
      </c>
      <c r="E592" s="2">
        <f t="shared" si="72"/>
        <v>5.0080399999999994</v>
      </c>
      <c r="F592" s="2">
        <f t="shared" si="65"/>
        <v>4.9481349999999997</v>
      </c>
      <c r="G592" s="2">
        <f t="shared" si="67"/>
        <v>4.9280320000000009</v>
      </c>
      <c r="H592" s="2">
        <f t="shared" si="71"/>
        <v>4.5091824999999996</v>
      </c>
      <c r="I592" s="2">
        <f t="array" ref="I592">SUMPRODUCT(B576:B595, (ROW(B576:B595)-ROW(B576)+1)) / (20*21/2)</f>
        <v>4.9683576190476186</v>
      </c>
      <c r="J592" s="2">
        <f t="shared" si="66"/>
        <v>4.9654432638829755</v>
      </c>
      <c r="K592" s="2">
        <f t="shared" si="68"/>
        <v>4.9398283079681589</v>
      </c>
    </row>
    <row r="593" spans="1:11" ht="13.5" x14ac:dyDescent="0.25">
      <c r="A593" s="3">
        <v>42866</v>
      </c>
      <c r="B593" s="2">
        <v>4.9470999999999998</v>
      </c>
      <c r="C593" s="2">
        <f t="shared" si="69"/>
        <v>-3.2099999999999795E-2</v>
      </c>
      <c r="D593" s="2">
        <f t="shared" si="70"/>
        <v>5.0091399999999995</v>
      </c>
      <c r="E593" s="2">
        <f t="shared" si="72"/>
        <v>5.0053700000000001</v>
      </c>
      <c r="F593" s="2">
        <f t="shared" si="65"/>
        <v>4.9486699999999999</v>
      </c>
      <c r="G593" s="2">
        <f t="shared" si="67"/>
        <v>4.9242880000000007</v>
      </c>
      <c r="H593" s="2">
        <f t="shared" si="71"/>
        <v>4.5150655000000004</v>
      </c>
      <c r="I593" s="2">
        <f t="array" ref="I593">SUMPRODUCT(B577:B596, (ROW(B577:B596)-ROW(B577)+1)) / (20*21/2)</f>
        <v>4.9551438095238085</v>
      </c>
      <c r="J593" s="2">
        <f t="shared" si="66"/>
        <v>4.9636962863703111</v>
      </c>
      <c r="K593" s="2">
        <f t="shared" si="68"/>
        <v>4.9401134723615643</v>
      </c>
    </row>
    <row r="594" spans="1:11" ht="13.5" x14ac:dyDescent="0.25">
      <c r="A594" s="3">
        <v>42867</v>
      </c>
      <c r="B594" s="2">
        <v>4.8882000000000003</v>
      </c>
      <c r="C594" s="2">
        <f t="shared" si="69"/>
        <v>-5.8899999999999508E-2</v>
      </c>
      <c r="D594" s="2">
        <f t="shared" si="70"/>
        <v>4.9727599999999992</v>
      </c>
      <c r="E594" s="2">
        <f t="shared" si="72"/>
        <v>5.0021599999999991</v>
      </c>
      <c r="F594" s="2">
        <f t="shared" si="65"/>
        <v>4.9497400000000003</v>
      </c>
      <c r="G594" s="2">
        <f t="shared" si="67"/>
        <v>4.9215060000000008</v>
      </c>
      <c r="H594" s="2">
        <f t="shared" si="71"/>
        <v>4.5206540000000004</v>
      </c>
      <c r="I594" s="2">
        <f t="array" ref="I594">SUMPRODUCT(B578:B597, (ROW(B578:B597)-ROW(B578)+1)) / (20*21/2)</f>
        <v>4.9421842857142861</v>
      </c>
      <c r="J594" s="2">
        <f t="shared" si="66"/>
        <v>4.9565061638588528</v>
      </c>
      <c r="K594" s="2">
        <f t="shared" si="68"/>
        <v>4.9380776499160133</v>
      </c>
    </row>
    <row r="595" spans="1:11" ht="13.5" x14ac:dyDescent="0.25">
      <c r="A595" s="3">
        <v>42870</v>
      </c>
      <c r="B595" s="2">
        <v>4.8667999999999996</v>
      </c>
      <c r="C595" s="2">
        <f t="shared" si="69"/>
        <v>-2.1400000000000752E-2</v>
      </c>
      <c r="D595" s="2">
        <f t="shared" si="70"/>
        <v>4.9321000000000002</v>
      </c>
      <c r="E595" s="2">
        <f t="shared" si="72"/>
        <v>4.9861099999999992</v>
      </c>
      <c r="F595" s="2">
        <f t="shared" si="65"/>
        <v>4.9521449999999998</v>
      </c>
      <c r="G595" s="2">
        <f t="shared" si="67"/>
        <v>4.9182960000000016</v>
      </c>
      <c r="H595" s="2">
        <f t="shared" si="71"/>
        <v>4.5261354999999996</v>
      </c>
      <c r="I595" s="2">
        <f t="array" ref="I595">SUMPRODUCT(B579:B598, (ROW(B579:B598)-ROW(B579)+1)) / (20*21/2)</f>
        <v>4.9292499999999997</v>
      </c>
      <c r="J595" s="2">
        <f t="shared" si="66"/>
        <v>4.9479627196818194</v>
      </c>
      <c r="K595" s="2">
        <f t="shared" si="68"/>
        <v>4.9352824479585227</v>
      </c>
    </row>
    <row r="596" spans="1:11" ht="13.5" x14ac:dyDescent="0.25">
      <c r="A596" s="3">
        <v>42871</v>
      </c>
      <c r="B596" s="2">
        <v>4.8133999999999997</v>
      </c>
      <c r="C596" s="2">
        <f t="shared" si="69"/>
        <v>-5.3399999999999892E-2</v>
      </c>
      <c r="D596" s="2">
        <f t="shared" si="70"/>
        <v>4.8989400000000005</v>
      </c>
      <c r="E596" s="2">
        <f t="shared" si="72"/>
        <v>4.9599099999999989</v>
      </c>
      <c r="F596" s="2">
        <f t="shared" ref="F596:F659" si="73">AVERAGE(B577:B596)</f>
        <v>4.9494750000000005</v>
      </c>
      <c r="G596" s="2">
        <f t="shared" si="67"/>
        <v>4.9119860000000015</v>
      </c>
      <c r="H596" s="2">
        <f t="shared" si="71"/>
        <v>4.5313499999999998</v>
      </c>
      <c r="I596" s="2">
        <f t="array" ref="I596">SUMPRODUCT(B580:B599, (ROW(B580:B599)-ROW(B580)+1)) / (20*21/2)</f>
        <v>4.916315714285715</v>
      </c>
      <c r="J596" s="2">
        <f t="shared" si="66"/>
        <v>4.935147222569265</v>
      </c>
      <c r="K596" s="2">
        <f t="shared" si="68"/>
        <v>4.9305027441170122</v>
      </c>
    </row>
    <row r="597" spans="1:11" ht="13.5" x14ac:dyDescent="0.25">
      <c r="A597" s="3">
        <v>42872</v>
      </c>
      <c r="B597" s="2">
        <v>4.8133999999999997</v>
      </c>
      <c r="C597" s="2">
        <f t="shared" si="69"/>
        <v>0</v>
      </c>
      <c r="D597" s="2">
        <f t="shared" si="70"/>
        <v>4.8657799999999991</v>
      </c>
      <c r="E597" s="2">
        <f t="shared" si="72"/>
        <v>4.94815</v>
      </c>
      <c r="F597" s="2">
        <f t="shared" si="73"/>
        <v>4.9492100000000008</v>
      </c>
      <c r="G597" s="2">
        <f t="shared" si="67"/>
        <v>4.9057820000000012</v>
      </c>
      <c r="H597" s="2">
        <f t="shared" si="71"/>
        <v>4.5365644999999999</v>
      </c>
      <c r="I597" s="2">
        <f t="array" ref="I597">SUMPRODUCT(B581:B600, (ROW(B581:B600)-ROW(B581)+1)) / (20*21/2)</f>
        <v>4.903376190476191</v>
      </c>
      <c r="J597" s="2">
        <f t="shared" ref="J597:J660" si="74">$J$4*B597+J596*(1-$J$4)</f>
        <v>4.92355224899124</v>
      </c>
      <c r="K597" s="2">
        <f t="shared" si="68"/>
        <v>4.9259104796418356</v>
      </c>
    </row>
    <row r="598" spans="1:11" ht="13.5" x14ac:dyDescent="0.25">
      <c r="A598" s="3">
        <v>42873</v>
      </c>
      <c r="B598" s="2">
        <v>4.8133999999999997</v>
      </c>
      <c r="C598" s="2">
        <f t="shared" si="69"/>
        <v>0</v>
      </c>
      <c r="D598" s="2">
        <f t="shared" si="70"/>
        <v>4.8390399999999998</v>
      </c>
      <c r="E598" s="2">
        <f t="shared" si="72"/>
        <v>4.9240900000000005</v>
      </c>
      <c r="F598" s="2">
        <f t="shared" si="73"/>
        <v>4.9492100000000008</v>
      </c>
      <c r="G598" s="2">
        <f t="shared" si="67"/>
        <v>4.8995780000000018</v>
      </c>
      <c r="H598" s="2">
        <f t="shared" si="71"/>
        <v>4.5418324999999999</v>
      </c>
      <c r="I598" s="2">
        <f t="array" ref="I598">SUMPRODUCT(B582:B601, (ROW(B582:B601)-ROW(B582)+1)) / (20*21/2)</f>
        <v>4.8916133333333338</v>
      </c>
      <c r="J598" s="2">
        <f t="shared" si="74"/>
        <v>4.9130615586111217</v>
      </c>
      <c r="K598" s="2">
        <f t="shared" si="68"/>
        <v>4.9214983039696065</v>
      </c>
    </row>
    <row r="599" spans="1:11" ht="13.5" x14ac:dyDescent="0.25">
      <c r="A599" s="3">
        <v>42874</v>
      </c>
      <c r="B599" s="2">
        <v>4.8133999999999997</v>
      </c>
      <c r="C599" s="2">
        <f t="shared" si="69"/>
        <v>0</v>
      </c>
      <c r="D599" s="2">
        <f t="shared" si="70"/>
        <v>4.8240799999999995</v>
      </c>
      <c r="E599" s="2">
        <f t="shared" si="72"/>
        <v>4.8984199999999998</v>
      </c>
      <c r="F599" s="2">
        <f t="shared" si="73"/>
        <v>4.9438650000000006</v>
      </c>
      <c r="G599" s="2">
        <f t="shared" si="67"/>
        <v>4.8963700000000019</v>
      </c>
      <c r="H599" s="2">
        <f t="shared" si="71"/>
        <v>4.5471810000000001</v>
      </c>
      <c r="I599" s="2">
        <f t="array" ref="I599">SUMPRODUCT(B583:B602, (ROW(B583:B602)-ROW(B583)+1)) / (20*21/2)</f>
        <v>4.8803595238095232</v>
      </c>
      <c r="J599" s="2">
        <f t="shared" si="74"/>
        <v>4.9035699816005387</v>
      </c>
      <c r="K599" s="2">
        <f t="shared" si="68"/>
        <v>4.9172591547943281</v>
      </c>
    </row>
    <row r="600" spans="1:11" ht="13.5" x14ac:dyDescent="0.25">
      <c r="A600" s="3">
        <v>42877</v>
      </c>
      <c r="B600" s="2">
        <v>4.8079999999999998</v>
      </c>
      <c r="C600" s="2">
        <f t="shared" si="69"/>
        <v>-5.3999999999998494E-3</v>
      </c>
      <c r="D600" s="2">
        <f t="shared" si="70"/>
        <v>4.8123199999999997</v>
      </c>
      <c r="E600" s="2">
        <f t="shared" si="72"/>
        <v>4.8722100000000008</v>
      </c>
      <c r="F600" s="2">
        <f t="shared" si="73"/>
        <v>4.9369100000000001</v>
      </c>
      <c r="G600" s="2">
        <f t="shared" si="67"/>
        <v>4.8909140000000004</v>
      </c>
      <c r="H600" s="2">
        <f t="shared" si="71"/>
        <v>4.5525025000000001</v>
      </c>
      <c r="I600" s="2">
        <f t="array" ref="I600">SUMPRODUCT(B584:B603, (ROW(B584:B603)-ROW(B584)+1)) / (20*21/2)</f>
        <v>4.8698695238095242</v>
      </c>
      <c r="J600" s="2">
        <f t="shared" si="74"/>
        <v>4.8944680785909629</v>
      </c>
      <c r="K600" s="2">
        <f t="shared" si="68"/>
        <v>4.9129744820572956</v>
      </c>
    </row>
    <row r="601" spans="1:11" ht="13.5" x14ac:dyDescent="0.25">
      <c r="A601" s="3">
        <v>42878</v>
      </c>
      <c r="B601" s="2">
        <v>4.8133999999999997</v>
      </c>
      <c r="C601" s="2">
        <f t="shared" si="69"/>
        <v>5.3999999999998494E-3</v>
      </c>
      <c r="D601" s="2">
        <f t="shared" si="70"/>
        <v>4.8123199999999997</v>
      </c>
      <c r="E601" s="2">
        <f t="shared" si="72"/>
        <v>4.8556300000000006</v>
      </c>
      <c r="F601" s="2">
        <f t="shared" si="73"/>
        <v>4.9315650000000009</v>
      </c>
      <c r="G601" s="2">
        <f t="shared" si="67"/>
        <v>4.8855660000000007</v>
      </c>
      <c r="H601" s="2">
        <f t="shared" si="71"/>
        <v>4.5578510000000003</v>
      </c>
      <c r="I601" s="2">
        <f t="array" ref="I601">SUMPRODUCT(B585:B604, (ROW(B585:B604)-ROW(B585)+1)) / (20*21/2)</f>
        <v>4.8601433333333341</v>
      </c>
      <c r="J601" s="2">
        <f t="shared" si="74"/>
        <v>4.8867473092013469</v>
      </c>
      <c r="K601" s="2">
        <f t="shared" si="68"/>
        <v>4.9090696004079897</v>
      </c>
    </row>
    <row r="602" spans="1:11" ht="13.5" x14ac:dyDescent="0.25">
      <c r="A602" s="3">
        <v>42879</v>
      </c>
      <c r="B602" s="2">
        <v>4.8133999999999997</v>
      </c>
      <c r="C602" s="2">
        <f t="shared" si="69"/>
        <v>0</v>
      </c>
      <c r="D602" s="2">
        <f t="shared" si="70"/>
        <v>4.8123199999999997</v>
      </c>
      <c r="E602" s="2">
        <f t="shared" si="72"/>
        <v>4.8390500000000003</v>
      </c>
      <c r="F602" s="2">
        <f t="shared" si="73"/>
        <v>4.9235449999999998</v>
      </c>
      <c r="G602" s="2">
        <f t="shared" si="67"/>
        <v>4.8794700000000004</v>
      </c>
      <c r="H602" s="2">
        <f t="shared" si="71"/>
        <v>4.5631189999999995</v>
      </c>
      <c r="I602" s="2">
        <f t="array" ref="I602">SUMPRODUCT(B586:B605, (ROW(B586:B605)-ROW(B586)+1)) / (20*21/2)</f>
        <v>4.8509261904761916</v>
      </c>
      <c r="J602" s="2">
        <f t="shared" si="74"/>
        <v>4.8797618511821712</v>
      </c>
      <c r="K602" s="2">
        <f t="shared" si="68"/>
        <v>4.9053178513723825</v>
      </c>
    </row>
    <row r="603" spans="1:11" ht="13.5" x14ac:dyDescent="0.25">
      <c r="A603" s="3">
        <v>42880</v>
      </c>
      <c r="B603" s="2">
        <v>4.8133999999999997</v>
      </c>
      <c r="C603" s="2">
        <f t="shared" si="69"/>
        <v>0</v>
      </c>
      <c r="D603" s="2">
        <f t="shared" si="70"/>
        <v>4.8123199999999997</v>
      </c>
      <c r="E603" s="2">
        <f t="shared" si="72"/>
        <v>4.8256800000000002</v>
      </c>
      <c r="F603" s="2">
        <f t="shared" si="73"/>
        <v>4.9155249999999997</v>
      </c>
      <c r="G603" s="2">
        <f t="shared" si="67"/>
        <v>4.8741220000000007</v>
      </c>
      <c r="H603" s="2">
        <f t="shared" si="71"/>
        <v>4.5683869999999995</v>
      </c>
      <c r="I603" s="2">
        <f t="array" ref="I603">SUMPRODUCT(B587:B606, (ROW(B587:B606)-ROW(B587)+1)) / (20*21/2)</f>
        <v>4.8427276190476203</v>
      </c>
      <c r="J603" s="2">
        <f t="shared" si="74"/>
        <v>4.873441674879107</v>
      </c>
      <c r="K603" s="2">
        <f t="shared" si="68"/>
        <v>4.9017132297499364</v>
      </c>
    </row>
    <row r="604" spans="1:11" ht="13.5" x14ac:dyDescent="0.25">
      <c r="A604" s="3">
        <v>42881</v>
      </c>
      <c r="B604" s="2">
        <v>4.8133999999999997</v>
      </c>
      <c r="C604" s="2">
        <f t="shared" si="69"/>
        <v>0</v>
      </c>
      <c r="D604" s="2">
        <f t="shared" si="70"/>
        <v>4.8123199999999997</v>
      </c>
      <c r="E604" s="2">
        <f t="shared" si="72"/>
        <v>4.8182</v>
      </c>
      <c r="F604" s="2">
        <f t="shared" si="73"/>
        <v>4.9101799999999995</v>
      </c>
      <c r="G604" s="2">
        <f t="shared" si="67"/>
        <v>4.8709140000000009</v>
      </c>
      <c r="H604" s="2">
        <f t="shared" si="71"/>
        <v>4.5736549999999996</v>
      </c>
      <c r="I604" s="2">
        <f t="array" ref="I604">SUMPRODUCT(B588:B607, (ROW(B588:B607)-ROW(B588)+1)) / (20*21/2)</f>
        <v>4.8357766666666677</v>
      </c>
      <c r="J604" s="2">
        <f t="shared" si="74"/>
        <v>4.8677234201287156</v>
      </c>
      <c r="K604" s="2">
        <f t="shared" si="68"/>
        <v>4.8982499658381737</v>
      </c>
    </row>
    <row r="605" spans="1:11" ht="13.5" x14ac:dyDescent="0.25">
      <c r="A605" s="3">
        <v>42884</v>
      </c>
      <c r="B605" s="2">
        <v>4.8133999999999997</v>
      </c>
      <c r="C605" s="2">
        <f t="shared" si="69"/>
        <v>0</v>
      </c>
      <c r="D605" s="2">
        <f t="shared" si="70"/>
        <v>4.8133999999999997</v>
      </c>
      <c r="E605" s="2">
        <f t="shared" si="72"/>
        <v>4.8128600000000006</v>
      </c>
      <c r="F605" s="2">
        <f t="shared" si="73"/>
        <v>4.8994850000000003</v>
      </c>
      <c r="G605" s="2">
        <f t="shared" si="67"/>
        <v>4.8698460000000008</v>
      </c>
      <c r="H605" s="2">
        <f t="shared" si="71"/>
        <v>4.5789229999999996</v>
      </c>
      <c r="I605" s="2">
        <f t="array" ref="I605">SUMPRODUCT(B589:B608, (ROW(B589:B608)-ROW(B589)+1)) / (20*21/2)</f>
        <v>4.8293857142857153</v>
      </c>
      <c r="J605" s="2">
        <f t="shared" si="74"/>
        <v>4.8625497610688377</v>
      </c>
      <c r="K605" s="2">
        <f t="shared" si="68"/>
        <v>4.894922516197461</v>
      </c>
    </row>
    <row r="606" spans="1:11" ht="13.5" x14ac:dyDescent="0.25">
      <c r="A606" s="3">
        <v>42885</v>
      </c>
      <c r="B606" s="2">
        <v>4.8133999999999997</v>
      </c>
      <c r="C606" s="2">
        <f t="shared" si="69"/>
        <v>0</v>
      </c>
      <c r="D606" s="2">
        <f t="shared" si="70"/>
        <v>4.8133999999999997</v>
      </c>
      <c r="E606" s="2">
        <f t="shared" si="72"/>
        <v>4.8128600000000006</v>
      </c>
      <c r="F606" s="2">
        <f t="shared" si="73"/>
        <v>4.8863849999999998</v>
      </c>
      <c r="G606" s="2">
        <f t="shared" si="67"/>
        <v>4.8687780000000007</v>
      </c>
      <c r="H606" s="2">
        <f t="shared" si="71"/>
        <v>4.5841374999999989</v>
      </c>
      <c r="I606" s="2">
        <f t="array" ref="I606">SUMPRODUCT(B590:B609, (ROW(B590:B609)-ROW(B590)+1)) / (20*21/2)</f>
        <v>4.8241404761904771</v>
      </c>
      <c r="J606" s="2">
        <f t="shared" si="74"/>
        <v>4.8578688314432341</v>
      </c>
      <c r="K606" s="2">
        <f t="shared" si="68"/>
        <v>4.8917255547779526</v>
      </c>
    </row>
    <row r="607" spans="1:11" ht="13.5" x14ac:dyDescent="0.25">
      <c r="A607" s="3">
        <v>42886</v>
      </c>
      <c r="B607" s="2">
        <v>4.8133999999999997</v>
      </c>
      <c r="C607" s="2">
        <f t="shared" si="69"/>
        <v>0</v>
      </c>
      <c r="D607" s="2">
        <f t="shared" si="70"/>
        <v>4.8133999999999997</v>
      </c>
      <c r="E607" s="2">
        <f t="shared" si="72"/>
        <v>4.8128600000000006</v>
      </c>
      <c r="F607" s="2">
        <f t="shared" si="73"/>
        <v>4.8805050000000003</v>
      </c>
      <c r="G607" s="2">
        <f t="shared" si="67"/>
        <v>4.8687780000000007</v>
      </c>
      <c r="H607" s="2">
        <f t="shared" si="71"/>
        <v>4.5892184999999985</v>
      </c>
      <c r="I607" s="2">
        <f t="array" ref="I607">SUMPRODUCT(B591:B610, (ROW(B591:B610)-ROW(B591)+1)) / (20*21/2)</f>
        <v>4.8252033333333344</v>
      </c>
      <c r="J607" s="2">
        <f t="shared" si="74"/>
        <v>4.8536337046391163</v>
      </c>
      <c r="K607" s="2">
        <f t="shared" si="68"/>
        <v>4.8886539643945035</v>
      </c>
    </row>
    <row r="608" spans="1:11" ht="13.5" x14ac:dyDescent="0.25">
      <c r="A608" s="3">
        <v>42887</v>
      </c>
      <c r="B608" s="2">
        <v>4.8133999999999997</v>
      </c>
      <c r="C608" s="2">
        <f t="shared" si="69"/>
        <v>0</v>
      </c>
      <c r="D608" s="2">
        <f t="shared" si="70"/>
        <v>4.8133999999999997</v>
      </c>
      <c r="E608" s="2">
        <f t="shared" si="72"/>
        <v>4.8128600000000006</v>
      </c>
      <c r="F608" s="2">
        <f t="shared" si="73"/>
        <v>4.868475000000001</v>
      </c>
      <c r="G608" s="2">
        <f t="shared" si="67"/>
        <v>4.8677099999999998</v>
      </c>
      <c r="H608" s="2">
        <f t="shared" si="71"/>
        <v>4.5941659999999986</v>
      </c>
      <c r="I608" s="2">
        <f t="array" ref="I608">SUMPRODUCT(B592:B611, (ROW(B592:B611)-ROW(B592)+1)) / (20*21/2)</f>
        <v>4.8430247619047622</v>
      </c>
      <c r="J608" s="2">
        <f t="shared" si="74"/>
        <v>4.8498019232449145</v>
      </c>
      <c r="K608" s="2">
        <f t="shared" si="68"/>
        <v>4.8857028285358952</v>
      </c>
    </row>
    <row r="609" spans="1:11" ht="13.5" x14ac:dyDescent="0.25">
      <c r="A609" s="3">
        <v>42888</v>
      </c>
      <c r="B609" s="2">
        <v>4.8133999999999997</v>
      </c>
      <c r="C609" s="2">
        <f t="shared" si="69"/>
        <v>0</v>
      </c>
      <c r="D609" s="2">
        <f t="shared" si="70"/>
        <v>4.8133999999999997</v>
      </c>
      <c r="E609" s="2">
        <f t="shared" si="72"/>
        <v>4.8128600000000006</v>
      </c>
      <c r="F609" s="2">
        <f t="shared" si="73"/>
        <v>4.8556400000000002</v>
      </c>
      <c r="G609" s="2">
        <f t="shared" si="67"/>
        <v>4.8688880000000001</v>
      </c>
      <c r="H609" s="2">
        <f t="shared" si="71"/>
        <v>4.5989794999999987</v>
      </c>
      <c r="I609" s="2">
        <f t="array" ref="I609">SUMPRODUCT(B593:B612, (ROW(B593:B612)-ROW(B593)+1)) / (20*21/2)</f>
        <v>4.87027761904762</v>
      </c>
      <c r="J609" s="2">
        <f t="shared" si="74"/>
        <v>4.8463350734120656</v>
      </c>
      <c r="K609" s="2">
        <f t="shared" si="68"/>
        <v>4.8828674234952718</v>
      </c>
    </row>
    <row r="610" spans="1:11" ht="13.5" x14ac:dyDescent="0.25">
      <c r="A610" s="3">
        <v>42891</v>
      </c>
      <c r="B610" s="2">
        <v>4.8667999999999996</v>
      </c>
      <c r="C610" s="2">
        <f t="shared" si="69"/>
        <v>5.3399999999999892E-2</v>
      </c>
      <c r="D610" s="2">
        <f t="shared" si="70"/>
        <v>4.8240799999999995</v>
      </c>
      <c r="E610" s="2">
        <f t="shared" si="72"/>
        <v>4.81874</v>
      </c>
      <c r="F610" s="2">
        <f t="shared" si="73"/>
        <v>4.8454750000000004</v>
      </c>
      <c r="G610" s="2">
        <f t="shared" si="67"/>
        <v>4.8705980000000002</v>
      </c>
      <c r="H610" s="2">
        <f t="shared" si="71"/>
        <v>4.6040599999999987</v>
      </c>
      <c r="I610" s="2">
        <f t="array" ref="I610">SUMPRODUCT(B594:B613, (ROW(B594:B613)-ROW(B594)+1)) / (20*21/2)</f>
        <v>4.8967919047619057</v>
      </c>
      <c r="J610" s="2">
        <f t="shared" si="74"/>
        <v>4.8482841140394877</v>
      </c>
      <c r="K610" s="2">
        <f t="shared" si="68"/>
        <v>4.8822373284562417</v>
      </c>
    </row>
    <row r="611" spans="1:11" ht="13.5" x14ac:dyDescent="0.25">
      <c r="A611" s="3">
        <v>42892</v>
      </c>
      <c r="B611" s="2">
        <v>5.0326000000000004</v>
      </c>
      <c r="C611" s="2">
        <f t="shared" si="69"/>
        <v>0.16580000000000084</v>
      </c>
      <c r="D611" s="2">
        <f t="shared" si="70"/>
        <v>4.8679199999999998</v>
      </c>
      <c r="E611" s="2">
        <f t="shared" si="72"/>
        <v>4.8406600000000006</v>
      </c>
      <c r="F611" s="2">
        <f t="shared" si="73"/>
        <v>4.8481450000000006</v>
      </c>
      <c r="G611" s="2">
        <f t="shared" si="67"/>
        <v>4.8760520000000005</v>
      </c>
      <c r="H611" s="2">
        <f t="shared" si="71"/>
        <v>4.6099694999999983</v>
      </c>
      <c r="I611" s="2">
        <f t="array" ref="I611">SUMPRODUCT(B595:B614, (ROW(B595:B614)-ROW(B595)+1)) / (20*21/2)</f>
        <v>4.9173195238095246</v>
      </c>
      <c r="J611" s="2">
        <f t="shared" si="74"/>
        <v>4.8658380079404893</v>
      </c>
      <c r="K611" s="2">
        <f t="shared" si="68"/>
        <v>4.8881339038108989</v>
      </c>
    </row>
    <row r="612" spans="1:11" ht="13.5" x14ac:dyDescent="0.25">
      <c r="A612" s="3">
        <v>42893</v>
      </c>
      <c r="B612" s="2">
        <v>5.1342999999999996</v>
      </c>
      <c r="C612" s="2">
        <f t="shared" si="69"/>
        <v>0.10169999999999924</v>
      </c>
      <c r="D612" s="2">
        <f t="shared" si="70"/>
        <v>4.9321000000000002</v>
      </c>
      <c r="E612" s="2">
        <f t="shared" si="72"/>
        <v>4.8727500000000008</v>
      </c>
      <c r="F612" s="2">
        <f t="shared" si="73"/>
        <v>4.8559000000000001</v>
      </c>
      <c r="G612" s="2">
        <f t="shared" si="67"/>
        <v>4.8836480000000009</v>
      </c>
      <c r="H612" s="2">
        <f t="shared" si="71"/>
        <v>4.6159329999999992</v>
      </c>
      <c r="I612" s="2">
        <f t="array" ref="I612">SUMPRODUCT(B596:B615, (ROW(B596:B615)-ROW(B596)+1)) / (20*21/2)</f>
        <v>4.9369300000000003</v>
      </c>
      <c r="J612" s="2">
        <f t="shared" si="74"/>
        <v>4.8914058167080618</v>
      </c>
      <c r="K612" s="2">
        <f t="shared" si="68"/>
        <v>4.8977874762104721</v>
      </c>
    </row>
    <row r="613" spans="1:11" ht="13.5" x14ac:dyDescent="0.25">
      <c r="A613" s="3">
        <v>42894</v>
      </c>
      <c r="B613" s="2">
        <v>5.1342999999999996</v>
      </c>
      <c r="C613" s="2">
        <f t="shared" si="69"/>
        <v>0</v>
      </c>
      <c r="D613" s="2">
        <f t="shared" si="70"/>
        <v>4.9962799999999996</v>
      </c>
      <c r="E613" s="2">
        <f t="shared" si="72"/>
        <v>4.9048400000000001</v>
      </c>
      <c r="F613" s="2">
        <f t="shared" si="73"/>
        <v>4.8652600000000001</v>
      </c>
      <c r="G613" s="2">
        <f t="shared" si="67"/>
        <v>4.8931680000000002</v>
      </c>
      <c r="H613" s="2">
        <f t="shared" si="71"/>
        <v>4.6218964999999992</v>
      </c>
      <c r="I613" s="2">
        <f t="array" ref="I613">SUMPRODUCT(B597:B616, (ROW(B597:B616)-ROW(B597)+1)) / (20*21/2)</f>
        <v>4.9657023809523801</v>
      </c>
      <c r="J613" s="2">
        <f t="shared" si="74"/>
        <v>4.9145385960691987</v>
      </c>
      <c r="K613" s="2">
        <f t="shared" si="68"/>
        <v>4.9070624771433948</v>
      </c>
    </row>
    <row r="614" spans="1:11" ht="13.5" x14ac:dyDescent="0.25">
      <c r="A614" s="3">
        <v>42895</v>
      </c>
      <c r="B614" s="2">
        <v>5.0808</v>
      </c>
      <c r="C614" s="2">
        <f t="shared" si="69"/>
        <v>-5.3499999999999659E-2</v>
      </c>
      <c r="D614" s="2">
        <f t="shared" si="70"/>
        <v>5.04976</v>
      </c>
      <c r="E614" s="2">
        <f t="shared" si="72"/>
        <v>4.9315799999999994</v>
      </c>
      <c r="F614" s="2">
        <f t="shared" si="73"/>
        <v>4.8748899999999997</v>
      </c>
      <c r="G614" s="2">
        <f t="shared" si="67"/>
        <v>4.901618</v>
      </c>
      <c r="H614" s="2">
        <f t="shared" si="71"/>
        <v>4.6276189999999984</v>
      </c>
      <c r="I614" s="2">
        <f t="array" ref="I614">SUMPRODUCT(B598:B617, (ROW(B598:B617)-ROW(B598)+1)) / (20*21/2)</f>
        <v>5.0028828571428567</v>
      </c>
      <c r="J614" s="2">
        <f t="shared" si="74"/>
        <v>4.9303730154911793</v>
      </c>
      <c r="K614" s="2">
        <f t="shared" si="68"/>
        <v>4.9138757133338506</v>
      </c>
    </row>
    <row r="615" spans="1:11" ht="13.5" x14ac:dyDescent="0.25">
      <c r="A615" s="3">
        <v>42898</v>
      </c>
      <c r="B615" s="2">
        <v>5.0808</v>
      </c>
      <c r="C615" s="2">
        <f t="shared" si="69"/>
        <v>0</v>
      </c>
      <c r="D615" s="2">
        <f t="shared" si="70"/>
        <v>5.0925599999999998</v>
      </c>
      <c r="E615" s="2">
        <f t="shared" si="72"/>
        <v>4.9583199999999987</v>
      </c>
      <c r="F615" s="2">
        <f t="shared" si="73"/>
        <v>4.8855899999999997</v>
      </c>
      <c r="G615" s="2">
        <f t="shared" si="67"/>
        <v>4.9100680000000008</v>
      </c>
      <c r="H615" s="2">
        <f t="shared" si="71"/>
        <v>4.6335019999999982</v>
      </c>
      <c r="I615" s="2">
        <f t="array" ref="I615">SUMPRODUCT(B599:B618, (ROW(B599:B618)-ROW(B599)+1)) / (20*21/2)</f>
        <v>5.0443904761904763</v>
      </c>
      <c r="J615" s="2">
        <f t="shared" si="74"/>
        <v>4.9446993949682101</v>
      </c>
      <c r="K615" s="2">
        <f t="shared" si="68"/>
        <v>4.9204217637913468</v>
      </c>
    </row>
    <row r="616" spans="1:11" ht="13.5" x14ac:dyDescent="0.25">
      <c r="A616" s="3">
        <v>42899</v>
      </c>
      <c r="B616" s="2">
        <v>5.1877000000000004</v>
      </c>
      <c r="C616" s="2">
        <f t="shared" si="69"/>
        <v>0.10690000000000044</v>
      </c>
      <c r="D616" s="2">
        <f t="shared" si="70"/>
        <v>5.1235799999999996</v>
      </c>
      <c r="E616" s="2">
        <f t="shared" si="72"/>
        <v>4.9957499999999992</v>
      </c>
      <c r="F616" s="2">
        <f t="shared" si="73"/>
        <v>4.9043049999999999</v>
      </c>
      <c r="G616" s="2">
        <f t="shared" si="67"/>
        <v>4.9159500000000014</v>
      </c>
      <c r="H616" s="2">
        <f t="shared" si="71"/>
        <v>4.6393849999999981</v>
      </c>
      <c r="I616" s="2">
        <f t="array" ref="I616">SUMPRODUCT(B600:B619, (ROW(B600:B619)-ROW(B600)+1)) / (20*21/2)</f>
        <v>5.0817514285714296</v>
      </c>
      <c r="J616" s="2">
        <f t="shared" si="74"/>
        <v>4.9678423097331423</v>
      </c>
      <c r="K616" s="2">
        <f t="shared" si="68"/>
        <v>4.9309032632505101</v>
      </c>
    </row>
    <row r="617" spans="1:11" ht="13.5" x14ac:dyDescent="0.25">
      <c r="A617" s="3">
        <v>42900</v>
      </c>
      <c r="B617" s="2">
        <v>5.2946999999999997</v>
      </c>
      <c r="C617" s="2">
        <f t="shared" si="69"/>
        <v>0.10699999999999932</v>
      </c>
      <c r="D617" s="2">
        <f t="shared" si="70"/>
        <v>5.1556599999999992</v>
      </c>
      <c r="E617" s="2">
        <f t="shared" si="72"/>
        <v>5.0438799999999997</v>
      </c>
      <c r="F617" s="2">
        <f t="shared" si="73"/>
        <v>4.9283700000000001</v>
      </c>
      <c r="G617" s="2">
        <f t="shared" si="67"/>
        <v>4.9240800000000009</v>
      </c>
      <c r="H617" s="2">
        <f t="shared" si="71"/>
        <v>4.6455354999999976</v>
      </c>
      <c r="I617" s="2">
        <f t="array" ref="I617">SUMPRODUCT(B601:B620, (ROW(B601:B620)-ROW(B601)+1)) / (20*21/2)</f>
        <v>5.1165657142857146</v>
      </c>
      <c r="J617" s="2">
        <f t="shared" si="74"/>
        <v>4.9989716135680817</v>
      </c>
      <c r="K617" s="2">
        <f t="shared" si="68"/>
        <v>4.9451698019465686</v>
      </c>
    </row>
    <row r="618" spans="1:11" ht="13.5" x14ac:dyDescent="0.25">
      <c r="A618" s="3">
        <v>42901</v>
      </c>
      <c r="B618" s="2">
        <v>5.3642000000000003</v>
      </c>
      <c r="C618" s="2">
        <f t="shared" si="69"/>
        <v>6.9500000000000561E-2</v>
      </c>
      <c r="D618" s="2">
        <f t="shared" si="70"/>
        <v>5.2016399999999994</v>
      </c>
      <c r="E618" s="2">
        <f t="shared" si="72"/>
        <v>5.0989599999999999</v>
      </c>
      <c r="F618" s="2">
        <f t="shared" si="73"/>
        <v>4.9559100000000003</v>
      </c>
      <c r="G618" s="2">
        <f t="shared" si="67"/>
        <v>4.934776000000002</v>
      </c>
      <c r="H618" s="2">
        <f t="shared" si="71"/>
        <v>4.6517659999999976</v>
      </c>
      <c r="I618" s="2">
        <f t="array" ref="I618">SUMPRODUCT(B602:B621, (ROW(B602:B621)-ROW(B602)+1)) / (20*21/2)</f>
        <v>5.14933142857143</v>
      </c>
      <c r="J618" s="2">
        <f t="shared" si="74"/>
        <v>5.0337552694187409</v>
      </c>
      <c r="K618" s="2">
        <f t="shared" si="68"/>
        <v>4.9616023587329776</v>
      </c>
    </row>
    <row r="619" spans="1:11" ht="13.5" x14ac:dyDescent="0.25">
      <c r="A619" s="3">
        <v>42902</v>
      </c>
      <c r="B619" s="2">
        <v>5.3482000000000003</v>
      </c>
      <c r="C619" s="2">
        <f t="shared" si="69"/>
        <v>-1.6000000000000014E-2</v>
      </c>
      <c r="D619" s="2">
        <f t="shared" si="70"/>
        <v>5.2551199999999998</v>
      </c>
      <c r="E619" s="2">
        <f t="shared" si="72"/>
        <v>5.1524399999999995</v>
      </c>
      <c r="F619" s="2">
        <f t="shared" si="73"/>
        <v>4.9826500000000005</v>
      </c>
      <c r="G619" s="2">
        <f t="shared" si="67"/>
        <v>4.9454720000000005</v>
      </c>
      <c r="H619" s="2">
        <f t="shared" si="71"/>
        <v>4.6581839999999985</v>
      </c>
      <c r="I619" s="2">
        <f t="array" ref="I619">SUMPRODUCT(B603:B622, (ROW(B603:B622)-ROW(B603)+1)) / (20*21/2)</f>
        <v>5.1915528571428569</v>
      </c>
      <c r="J619" s="2">
        <f t="shared" si="74"/>
        <v>5.0637023866169564</v>
      </c>
      <c r="K619" s="2">
        <f t="shared" si="68"/>
        <v>4.9767630505473708</v>
      </c>
    </row>
    <row r="620" spans="1:11" ht="13.5" x14ac:dyDescent="0.25">
      <c r="A620" s="3">
        <v>42905</v>
      </c>
      <c r="B620" s="2">
        <v>5.3482000000000003</v>
      </c>
      <c r="C620" s="2">
        <f t="shared" si="69"/>
        <v>0</v>
      </c>
      <c r="D620" s="2">
        <f t="shared" si="70"/>
        <v>5.3086000000000002</v>
      </c>
      <c r="E620" s="2">
        <f t="shared" si="72"/>
        <v>5.2005799999999995</v>
      </c>
      <c r="F620" s="2">
        <f t="shared" si="73"/>
        <v>5.0096600000000011</v>
      </c>
      <c r="G620" s="2">
        <f t="shared" si="67"/>
        <v>4.9561680000000008</v>
      </c>
      <c r="H620" s="2">
        <f t="shared" si="71"/>
        <v>4.6646019999999986</v>
      </c>
      <c r="I620" s="2">
        <f t="array" ref="I620">SUMPRODUCT(B604:B623, (ROW(B604:B623)-ROW(B604)+1)) / (20*21/2)</f>
        <v>5.2305999999999999</v>
      </c>
      <c r="J620" s="2">
        <f t="shared" si="74"/>
        <v>5.0907973974153418</v>
      </c>
      <c r="K620" s="2">
        <f t="shared" si="68"/>
        <v>4.9913292054278662</v>
      </c>
    </row>
    <row r="621" spans="1:11" ht="13.5" x14ac:dyDescent="0.25">
      <c r="A621" s="3">
        <v>42906</v>
      </c>
      <c r="B621" s="2">
        <v>5.3536999999999999</v>
      </c>
      <c r="C621" s="2">
        <f t="shared" si="69"/>
        <v>5.4999999999996163E-3</v>
      </c>
      <c r="D621" s="2">
        <f t="shared" si="70"/>
        <v>5.3418000000000001</v>
      </c>
      <c r="E621" s="2">
        <f t="shared" si="72"/>
        <v>5.2326899999999998</v>
      </c>
      <c r="F621" s="2">
        <f t="shared" si="73"/>
        <v>5.0366750000000007</v>
      </c>
      <c r="G621" s="2">
        <f t="shared" si="67"/>
        <v>4.9643000000000006</v>
      </c>
      <c r="H621" s="2">
        <f t="shared" si="71"/>
        <v>4.6708599999999985</v>
      </c>
      <c r="I621" s="2">
        <f t="array" ref="I621">SUMPRODUCT(B605:B624, (ROW(B605:B624)-ROW(B605)+1)) / (20*21/2)</f>
        <v>5.264377619047619</v>
      </c>
      <c r="J621" s="2">
        <f t="shared" si="74"/>
        <v>5.1158357405186425</v>
      </c>
      <c r="K621" s="2">
        <f t="shared" si="68"/>
        <v>5.0055398248228524</v>
      </c>
    </row>
    <row r="622" spans="1:11" ht="13.5" x14ac:dyDescent="0.25">
      <c r="A622" s="3">
        <v>42907</v>
      </c>
      <c r="B622" s="2">
        <v>5.48</v>
      </c>
      <c r="C622" s="2">
        <f t="shared" si="69"/>
        <v>0.12630000000000052</v>
      </c>
      <c r="D622" s="2">
        <f t="shared" si="70"/>
        <v>5.3788600000000004</v>
      </c>
      <c r="E622" s="2">
        <f t="shared" si="72"/>
        <v>5.2672600000000003</v>
      </c>
      <c r="F622" s="2">
        <f t="shared" si="73"/>
        <v>5.070005000000001</v>
      </c>
      <c r="G622" s="2">
        <f t="shared" si="67"/>
        <v>4.9750660000000009</v>
      </c>
      <c r="H622" s="2">
        <f t="shared" si="71"/>
        <v>4.6776694999999986</v>
      </c>
      <c r="I622" s="2">
        <f t="array" ref="I622">SUMPRODUCT(B606:B625, (ROW(B606:B625)-ROW(B606)+1)) / (20*21/2)</f>
        <v>5.2956095238095235</v>
      </c>
      <c r="J622" s="2">
        <f t="shared" si="74"/>
        <v>5.150518050945438</v>
      </c>
      <c r="K622" s="2">
        <f t="shared" si="68"/>
        <v>5.0241461062023482</v>
      </c>
    </row>
    <row r="623" spans="1:11" ht="13.5" x14ac:dyDescent="0.25">
      <c r="A623" s="3">
        <v>42908</v>
      </c>
      <c r="B623" s="2">
        <v>5.48</v>
      </c>
      <c r="C623" s="2">
        <f t="shared" si="69"/>
        <v>0</v>
      </c>
      <c r="D623" s="2">
        <f t="shared" si="70"/>
        <v>5.4020200000000003</v>
      </c>
      <c r="E623" s="2">
        <f t="shared" si="72"/>
        <v>5.3018300000000007</v>
      </c>
      <c r="F623" s="2">
        <f t="shared" si="73"/>
        <v>5.1033350000000013</v>
      </c>
      <c r="G623" s="2">
        <f t="shared" si="67"/>
        <v>4.9859380000000009</v>
      </c>
      <c r="H623" s="2">
        <f t="shared" si="71"/>
        <v>4.6844789999999996</v>
      </c>
      <c r="I623" s="2">
        <f t="array" ref="I623">SUMPRODUCT(B607:B626, (ROW(B607:B626)-ROW(B607)+1)) / (20*21/2)</f>
        <v>5.3211266666666663</v>
      </c>
      <c r="J623" s="2">
        <f t="shared" si="74"/>
        <v>5.1818972841887296</v>
      </c>
      <c r="K623" s="2">
        <f t="shared" si="68"/>
        <v>5.0420227294885311</v>
      </c>
    </row>
    <row r="624" spans="1:11" ht="13.5" x14ac:dyDescent="0.25">
      <c r="A624" s="3">
        <v>42909</v>
      </c>
      <c r="B624" s="2">
        <v>5.4580000000000002</v>
      </c>
      <c r="C624" s="2">
        <f t="shared" si="69"/>
        <v>-2.2000000000000242E-2</v>
      </c>
      <c r="D624" s="2">
        <f t="shared" si="70"/>
        <v>5.4239800000000002</v>
      </c>
      <c r="E624" s="2">
        <f t="shared" si="72"/>
        <v>5.33955</v>
      </c>
      <c r="F624" s="2">
        <f t="shared" si="73"/>
        <v>5.1355650000000006</v>
      </c>
      <c r="G624" s="2">
        <f t="shared" si="67"/>
        <v>4.9977620000000007</v>
      </c>
      <c r="H624" s="2">
        <f t="shared" si="71"/>
        <v>4.6911784999999995</v>
      </c>
      <c r="I624" s="2">
        <f t="array" ref="I624">SUMPRODUCT(B608:B627, (ROW(B608:B627)-ROW(B608)+1)) / (20*21/2)</f>
        <v>5.3462980952380956</v>
      </c>
      <c r="J624" s="2">
        <f t="shared" si="74"/>
        <v>5.2081927809326602</v>
      </c>
      <c r="K624" s="2">
        <f t="shared" si="68"/>
        <v>5.0583355636262359</v>
      </c>
    </row>
    <row r="625" spans="1:11" ht="13.5" x14ac:dyDescent="0.25">
      <c r="A625" s="3">
        <v>42914</v>
      </c>
      <c r="B625" s="2">
        <v>5.4634999999999998</v>
      </c>
      <c r="C625" s="2">
        <f t="shared" si="69"/>
        <v>5.4999999999996163E-3</v>
      </c>
      <c r="D625" s="2">
        <f t="shared" si="70"/>
        <v>5.4470400000000003</v>
      </c>
      <c r="E625" s="2">
        <f t="shared" si="72"/>
        <v>5.3778199999999998</v>
      </c>
      <c r="F625" s="2">
        <f t="shared" si="73"/>
        <v>5.1680700000000002</v>
      </c>
      <c r="G625" s="2">
        <f t="shared" si="67"/>
        <v>5.0106580000000012</v>
      </c>
      <c r="H625" s="2">
        <f t="shared" si="71"/>
        <v>4.6979054999999992</v>
      </c>
      <c r="I625" s="2">
        <f t="array" ref="I625">SUMPRODUCT(B609:B628, (ROW(B609:B628)-ROW(B609)+1)) / (20*21/2)</f>
        <v>5.3709833333333332</v>
      </c>
      <c r="J625" s="2">
        <f t="shared" si="74"/>
        <v>5.2325077541771687</v>
      </c>
      <c r="K625" s="2">
        <f t="shared" si="68"/>
        <v>5.0742243650526584</v>
      </c>
    </row>
    <row r="626" spans="1:11" ht="13.5" x14ac:dyDescent="0.25">
      <c r="A626" s="3">
        <v>42915</v>
      </c>
      <c r="B626" s="2">
        <v>5.4359999999999999</v>
      </c>
      <c r="C626" s="2">
        <f t="shared" si="69"/>
        <v>-2.7499999999999858E-2</v>
      </c>
      <c r="D626" s="2">
        <f t="shared" si="70"/>
        <v>5.4634999999999998</v>
      </c>
      <c r="E626" s="2">
        <f t="shared" si="72"/>
        <v>5.4026499999999995</v>
      </c>
      <c r="F626" s="2">
        <f t="shared" si="73"/>
        <v>5.1992000000000003</v>
      </c>
      <c r="G626" s="2">
        <f t="shared" ref="G626:G689" si="75">AVERAGE(B577:B626)</f>
        <v>5.0220420000000017</v>
      </c>
      <c r="H626" s="2">
        <f t="shared" si="71"/>
        <v>4.7042275</v>
      </c>
      <c r="I626" s="2">
        <f t="array" ref="I626">SUMPRODUCT(B610:B629, (ROW(B610:B629)-ROW(B610)+1)) / (20*21/2)</f>
        <v>5.3976804761904758</v>
      </c>
      <c r="J626" s="2">
        <f t="shared" si="74"/>
        <v>5.2518879680650574</v>
      </c>
      <c r="K626" s="2">
        <f t="shared" si="68"/>
        <v>5.0884116448545154</v>
      </c>
    </row>
    <row r="627" spans="1:11" ht="13.5" x14ac:dyDescent="0.25">
      <c r="A627" s="3">
        <v>42916</v>
      </c>
      <c r="B627" s="2">
        <v>5.4634999999999998</v>
      </c>
      <c r="C627" s="2">
        <f t="shared" si="69"/>
        <v>2.7499999999999858E-2</v>
      </c>
      <c r="D627" s="2">
        <f t="shared" si="70"/>
        <v>5.4601999999999995</v>
      </c>
      <c r="E627" s="2">
        <f t="shared" si="72"/>
        <v>5.41953</v>
      </c>
      <c r="F627" s="2">
        <f t="shared" si="73"/>
        <v>5.2317049999999998</v>
      </c>
      <c r="G627" s="2">
        <f t="shared" si="75"/>
        <v>5.0349380000000012</v>
      </c>
      <c r="H627" s="2">
        <f t="shared" si="71"/>
        <v>4.7114894999999999</v>
      </c>
      <c r="I627" s="2">
        <f t="array" ref="I627">SUMPRODUCT(B611:B630, (ROW(B611:B630)-ROW(B611)+1)) / (20*21/2)</f>
        <v>5.4365752380952372</v>
      </c>
      <c r="J627" s="2">
        <f t="shared" si="74"/>
        <v>5.2720414949160039</v>
      </c>
      <c r="K627" s="2">
        <f t="shared" ref="K627:K690" si="76">$K$4*B627+(1-$K$4)*K626</f>
        <v>5.103120992115123</v>
      </c>
    </row>
    <row r="628" spans="1:11" ht="13.5" x14ac:dyDescent="0.25">
      <c r="A628" s="3">
        <v>42919</v>
      </c>
      <c r="B628" s="2">
        <v>5.4908999999999999</v>
      </c>
      <c r="C628" s="2">
        <f t="shared" si="69"/>
        <v>2.7400000000000091E-2</v>
      </c>
      <c r="D628" s="2">
        <f t="shared" si="70"/>
        <v>5.4623800000000005</v>
      </c>
      <c r="E628" s="2">
        <f t="shared" si="72"/>
        <v>5.4321999999999999</v>
      </c>
      <c r="F628" s="2">
        <f t="shared" si="73"/>
        <v>5.2655799999999999</v>
      </c>
      <c r="G628" s="2">
        <f t="shared" si="75"/>
        <v>5.0484880000000016</v>
      </c>
      <c r="H628" s="2">
        <f t="shared" si="71"/>
        <v>4.7186209999999997</v>
      </c>
      <c r="I628" s="2">
        <f t="array" ref="I628">SUMPRODUCT(B612:B631, (ROW(B612:B631)-ROW(B612)+1)) / (20*21/2)</f>
        <v>5.4772042857142855</v>
      </c>
      <c r="J628" s="2">
        <f t="shared" si="74"/>
        <v>5.2928851620668613</v>
      </c>
      <c r="K628" s="2">
        <f t="shared" si="76"/>
        <v>5.118328012032177</v>
      </c>
    </row>
    <row r="629" spans="1:11" ht="13.5" x14ac:dyDescent="0.25">
      <c r="A629" s="3">
        <v>42920</v>
      </c>
      <c r="B629" s="2">
        <v>5.5458999999999996</v>
      </c>
      <c r="C629" s="2">
        <f t="shared" si="69"/>
        <v>5.4999999999999716E-2</v>
      </c>
      <c r="D629" s="2">
        <f t="shared" si="70"/>
        <v>5.4799600000000002</v>
      </c>
      <c r="E629" s="2">
        <f t="shared" si="72"/>
        <v>5.4519700000000002</v>
      </c>
      <c r="F629" s="2">
        <f t="shared" si="73"/>
        <v>5.3022049999999998</v>
      </c>
      <c r="G629" s="2">
        <f t="shared" si="75"/>
        <v>5.0610000000000017</v>
      </c>
      <c r="H629" s="2">
        <f t="shared" si="71"/>
        <v>4.7260274999999998</v>
      </c>
      <c r="I629" s="2">
        <f t="array" ref="I629">SUMPRODUCT(B613:B632, (ROW(B613:B632)-ROW(B613)+1)) / (20*21/2)</f>
        <v>5.5216409523809524</v>
      </c>
      <c r="J629" s="2">
        <f t="shared" si="74"/>
        <v>5.3169818132985895</v>
      </c>
      <c r="K629" s="2">
        <f t="shared" si="76"/>
        <v>5.1350955409720918</v>
      </c>
    </row>
    <row r="630" spans="1:11" ht="13.5" x14ac:dyDescent="0.25">
      <c r="A630" s="3">
        <v>42921</v>
      </c>
      <c r="B630" s="2">
        <v>5.7106000000000003</v>
      </c>
      <c r="C630" s="2">
        <f t="shared" si="69"/>
        <v>0.16470000000000073</v>
      </c>
      <c r="D630" s="2">
        <f t="shared" si="70"/>
        <v>5.5293799999999997</v>
      </c>
      <c r="E630" s="2">
        <f t="shared" si="72"/>
        <v>5.4882099999999996</v>
      </c>
      <c r="F630" s="2">
        <f t="shared" si="73"/>
        <v>5.3443949999999996</v>
      </c>
      <c r="G630" s="2">
        <f t="shared" si="75"/>
        <v>5.0762700000000009</v>
      </c>
      <c r="H630" s="2">
        <f t="shared" si="71"/>
        <v>4.7342040000000001</v>
      </c>
      <c r="I630" s="2">
        <f t="array" ref="I630">SUMPRODUCT(B614:B633, (ROW(B614:B633)-ROW(B614)+1)) / (20*21/2)</f>
        <v>5.5736604761904767</v>
      </c>
      <c r="J630" s="2">
        <f t="shared" si="74"/>
        <v>5.3544692596511041</v>
      </c>
      <c r="K630" s="2">
        <f t="shared" si="76"/>
        <v>5.1576643432869114</v>
      </c>
    </row>
    <row r="631" spans="1:11" ht="13.5" x14ac:dyDescent="0.25">
      <c r="A631" s="3">
        <v>42922</v>
      </c>
      <c r="B631" s="2">
        <v>5.7709999999999999</v>
      </c>
      <c r="C631" s="2">
        <f t="shared" si="69"/>
        <v>6.0399999999999565E-2</v>
      </c>
      <c r="D631" s="2">
        <f t="shared" si="70"/>
        <v>5.5963799999999999</v>
      </c>
      <c r="E631" s="2">
        <f t="shared" si="72"/>
        <v>5.5299400000000007</v>
      </c>
      <c r="F631" s="2">
        <f t="shared" si="73"/>
        <v>5.381314999999999</v>
      </c>
      <c r="G631" s="2">
        <f t="shared" si="75"/>
        <v>5.0932840000000006</v>
      </c>
      <c r="H631" s="2">
        <f t="shared" si="71"/>
        <v>4.7426824999999999</v>
      </c>
      <c r="I631" s="2">
        <f t="array" ref="I631">SUMPRODUCT(B615:B634, (ROW(B615:B634)-ROW(B615)+1)) / (20*21/2)</f>
        <v>5.6159804761904759</v>
      </c>
      <c r="J631" s="2">
        <f t="shared" si="74"/>
        <v>5.3941388539700466</v>
      </c>
      <c r="K631" s="2">
        <f t="shared" si="76"/>
        <v>5.1817167219815428</v>
      </c>
    </row>
    <row r="632" spans="1:11" ht="13.5" x14ac:dyDescent="0.25">
      <c r="A632" s="3">
        <v>42923</v>
      </c>
      <c r="B632" s="2">
        <v>5.8479000000000001</v>
      </c>
      <c r="C632" s="2">
        <f t="shared" si="69"/>
        <v>7.690000000000019E-2</v>
      </c>
      <c r="D632" s="2">
        <f t="shared" si="70"/>
        <v>5.67326</v>
      </c>
      <c r="E632" s="2">
        <f t="shared" si="72"/>
        <v>5.5667300000000006</v>
      </c>
      <c r="F632" s="2">
        <f t="shared" si="73"/>
        <v>5.4169949999999991</v>
      </c>
      <c r="G632" s="2">
        <f t="shared" si="75"/>
        <v>5.1107660000000008</v>
      </c>
      <c r="H632" s="2">
        <f t="shared" si="71"/>
        <v>4.7513585000000003</v>
      </c>
      <c r="I632" s="2">
        <f t="array" ref="I632">SUMPRODUCT(B616:B635, (ROW(B616:B635)-ROW(B616)+1)) / (20*21/2)</f>
        <v>5.6559480952380952</v>
      </c>
      <c r="J632" s="2">
        <f t="shared" si="74"/>
        <v>5.4373542012109946</v>
      </c>
      <c r="K632" s="2">
        <f t="shared" si="76"/>
        <v>5.2078415564136389</v>
      </c>
    </row>
    <row r="633" spans="1:11" ht="13.5" x14ac:dyDescent="0.25">
      <c r="A633" s="3">
        <v>42926</v>
      </c>
      <c r="B633" s="2">
        <v>5.9631999999999996</v>
      </c>
      <c r="C633" s="2">
        <f t="shared" si="69"/>
        <v>0.11529999999999951</v>
      </c>
      <c r="D633" s="2">
        <f t="shared" si="70"/>
        <v>5.7677199999999997</v>
      </c>
      <c r="E633" s="2">
        <f t="shared" si="72"/>
        <v>5.6150500000000001</v>
      </c>
      <c r="F633" s="2">
        <f t="shared" si="73"/>
        <v>5.4584399999999995</v>
      </c>
      <c r="G633" s="2">
        <f t="shared" si="75"/>
        <v>5.1305540000000009</v>
      </c>
      <c r="H633" s="2">
        <f t="shared" si="71"/>
        <v>4.7606109999999999</v>
      </c>
      <c r="I633" s="2">
        <f t="array" ref="I633">SUMPRODUCT(B617:B636, (ROW(B617:B636)-ROW(B617)+1)) / (20*21/2)</f>
        <v>5.6981995238095244</v>
      </c>
      <c r="J633" s="2">
        <f t="shared" si="74"/>
        <v>5.4874347534766139</v>
      </c>
      <c r="K633" s="2">
        <f t="shared" si="76"/>
        <v>5.2374634561621241</v>
      </c>
    </row>
    <row r="634" spans="1:11" ht="13.5" x14ac:dyDescent="0.25">
      <c r="A634" s="3">
        <v>42927</v>
      </c>
      <c r="B634" s="2">
        <v>5.9028</v>
      </c>
      <c r="C634" s="2">
        <f t="shared" si="69"/>
        <v>-6.0399999999999565E-2</v>
      </c>
      <c r="D634" s="2">
        <f t="shared" si="70"/>
        <v>5.8391000000000002</v>
      </c>
      <c r="E634" s="2">
        <f t="shared" si="72"/>
        <v>5.6595300000000002</v>
      </c>
      <c r="F634" s="2">
        <f t="shared" si="73"/>
        <v>5.4995399999999988</v>
      </c>
      <c r="G634" s="2">
        <f t="shared" si="75"/>
        <v>5.1502039999999996</v>
      </c>
      <c r="H634" s="2">
        <f t="shared" si="71"/>
        <v>4.7695344999999998</v>
      </c>
      <c r="I634" s="2">
        <f t="array" ref="I634">SUMPRODUCT(B618:B637, (ROW(B618:B637)-ROW(B618)+1)) / (20*21/2)</f>
        <v>5.7303776190476192</v>
      </c>
      <c r="J634" s="2">
        <f t="shared" si="74"/>
        <v>5.5269933483836029</v>
      </c>
      <c r="K634" s="2">
        <f t="shared" si="76"/>
        <v>5.2635550853322366</v>
      </c>
    </row>
    <row r="635" spans="1:11" ht="13.5" x14ac:dyDescent="0.25">
      <c r="A635" s="3">
        <v>42928</v>
      </c>
      <c r="B635" s="2">
        <v>5.9192</v>
      </c>
      <c r="C635" s="2">
        <f t="shared" si="69"/>
        <v>1.639999999999997E-2</v>
      </c>
      <c r="D635" s="2">
        <f t="shared" si="70"/>
        <v>5.8808199999999999</v>
      </c>
      <c r="E635" s="2">
        <f t="shared" si="72"/>
        <v>5.7050999999999998</v>
      </c>
      <c r="F635" s="2">
        <f t="shared" si="73"/>
        <v>5.5414599999999998</v>
      </c>
      <c r="G635" s="2">
        <f t="shared" si="75"/>
        <v>5.1680420000000016</v>
      </c>
      <c r="H635" s="2">
        <f t="shared" si="71"/>
        <v>4.7785399999999996</v>
      </c>
      <c r="I635" s="2">
        <f t="array" ref="I635">SUMPRODUCT(B619:B638, (ROW(B619:B638)-ROW(B619)+1)) / (20*21/2)</f>
        <v>5.7595819047619043</v>
      </c>
      <c r="J635" s="2">
        <f t="shared" si="74"/>
        <v>5.5643463628232599</v>
      </c>
      <c r="K635" s="2">
        <f t="shared" si="76"/>
        <v>5.2892666506133255</v>
      </c>
    </row>
    <row r="636" spans="1:11" ht="13.5" x14ac:dyDescent="0.25">
      <c r="A636" s="3">
        <v>42929</v>
      </c>
      <c r="B636" s="2">
        <v>5.9851000000000001</v>
      </c>
      <c r="C636" s="2">
        <f t="shared" si="69"/>
        <v>6.590000000000007E-2</v>
      </c>
      <c r="D636" s="2">
        <f t="shared" si="70"/>
        <v>5.9236399999999998</v>
      </c>
      <c r="E636" s="2">
        <f t="shared" si="72"/>
        <v>5.7600099999999994</v>
      </c>
      <c r="F636" s="2">
        <f t="shared" si="73"/>
        <v>5.5813299999999995</v>
      </c>
      <c r="G636" s="2">
        <f t="shared" si="75"/>
        <v>5.186236000000001</v>
      </c>
      <c r="H636" s="2">
        <f t="shared" si="71"/>
        <v>4.7878750000000005</v>
      </c>
      <c r="I636" s="2">
        <f t="array" ref="I636">SUMPRODUCT(B620:B639, (ROW(B620:B639)-ROW(B620)+1)) / (20*21/2)</f>
        <v>5.7924195238095244</v>
      </c>
      <c r="J636" s="2">
        <f t="shared" si="74"/>
        <v>5.6044181377924733</v>
      </c>
      <c r="K636" s="2">
        <f t="shared" si="76"/>
        <v>5.3165542329422149</v>
      </c>
    </row>
    <row r="637" spans="1:11" ht="13.5" x14ac:dyDescent="0.25">
      <c r="A637" s="3">
        <v>42930</v>
      </c>
      <c r="B637" s="2">
        <v>5.9192</v>
      </c>
      <c r="C637" s="2">
        <f t="shared" si="69"/>
        <v>-6.590000000000007E-2</v>
      </c>
      <c r="D637" s="2">
        <f t="shared" si="70"/>
        <v>5.9379</v>
      </c>
      <c r="E637" s="2">
        <f t="shared" si="72"/>
        <v>5.8055800000000009</v>
      </c>
      <c r="F637" s="2">
        <f t="shared" si="73"/>
        <v>5.6125550000000004</v>
      </c>
      <c r="G637" s="2">
        <f t="shared" si="75"/>
        <v>5.2060000000000004</v>
      </c>
      <c r="H637" s="2">
        <f t="shared" si="71"/>
        <v>4.7968805000000003</v>
      </c>
      <c r="I637" s="2">
        <f t="array" ref="I637">SUMPRODUCT(B621:B640, (ROW(B621:B640)-ROW(B621)+1)) / (20*21/2)</f>
        <v>5.8222242857142854</v>
      </c>
      <c r="J637" s="2">
        <f t="shared" si="74"/>
        <v>5.6343973627646191</v>
      </c>
      <c r="K637" s="2">
        <f t="shared" si="76"/>
        <v>5.3401874002778147</v>
      </c>
    </row>
    <row r="638" spans="1:11" ht="13.5" x14ac:dyDescent="0.25">
      <c r="A638" s="3">
        <v>42933</v>
      </c>
      <c r="B638" s="2">
        <v>5.9192</v>
      </c>
      <c r="C638" s="2">
        <f t="shared" si="69"/>
        <v>0</v>
      </c>
      <c r="D638" s="2">
        <f t="shared" si="70"/>
        <v>5.9291</v>
      </c>
      <c r="E638" s="2">
        <f t="shared" si="72"/>
        <v>5.8484100000000012</v>
      </c>
      <c r="F638" s="2">
        <f t="shared" si="73"/>
        <v>5.6403050000000006</v>
      </c>
      <c r="G638" s="2">
        <f t="shared" si="75"/>
        <v>5.2233040000000006</v>
      </c>
      <c r="H638" s="2">
        <f t="shared" si="71"/>
        <v>4.8064210000000003</v>
      </c>
      <c r="I638" s="2">
        <f t="array" ref="I638">SUMPRODUCT(B622:B641, (ROW(B622:B641)-ROW(B622)+1)) / (20*21/2)</f>
        <v>5.8463866666666675</v>
      </c>
      <c r="J638" s="2">
        <f t="shared" si="74"/>
        <v>5.6615214234537028</v>
      </c>
      <c r="K638" s="2">
        <f t="shared" si="76"/>
        <v>5.3628937767375087</v>
      </c>
    </row>
    <row r="639" spans="1:11" ht="13.5" x14ac:dyDescent="0.25">
      <c r="A639" s="3">
        <v>42934</v>
      </c>
      <c r="B639" s="2">
        <v>5.9851000000000001</v>
      </c>
      <c r="C639" s="2">
        <f t="shared" si="69"/>
        <v>6.590000000000007E-2</v>
      </c>
      <c r="D639" s="2">
        <f t="shared" si="70"/>
        <v>5.9455599999999995</v>
      </c>
      <c r="E639" s="2">
        <f t="shared" si="72"/>
        <v>5.8923300000000012</v>
      </c>
      <c r="F639" s="2">
        <f t="shared" si="73"/>
        <v>5.6721500000000002</v>
      </c>
      <c r="G639" s="2">
        <f t="shared" si="75"/>
        <v>5.2416039999999997</v>
      </c>
      <c r="H639" s="2">
        <f t="shared" si="71"/>
        <v>4.8154885000000007</v>
      </c>
      <c r="I639" s="2">
        <f t="array" ref="I639">SUMPRODUCT(B623:B642, (ROW(B623:B642)-ROW(B623)+1)) / (20*21/2)</f>
        <v>5.8702823809523803</v>
      </c>
      <c r="J639" s="2">
        <f t="shared" si="74"/>
        <v>5.6923384307438258</v>
      </c>
      <c r="K639" s="2">
        <f t="shared" si="76"/>
        <v>5.387294020787019</v>
      </c>
    </row>
    <row r="640" spans="1:11" ht="13.5" x14ac:dyDescent="0.25">
      <c r="A640" s="3">
        <v>42935</v>
      </c>
      <c r="B640" s="2">
        <v>5.9851000000000001</v>
      </c>
      <c r="C640" s="2">
        <f t="shared" si="69"/>
        <v>0</v>
      </c>
      <c r="D640" s="2">
        <f t="shared" si="70"/>
        <v>5.9587399999999997</v>
      </c>
      <c r="E640" s="2">
        <f t="shared" si="72"/>
        <v>5.9197800000000012</v>
      </c>
      <c r="F640" s="2">
        <f t="shared" si="73"/>
        <v>5.7039950000000008</v>
      </c>
      <c r="G640" s="2">
        <f t="shared" si="75"/>
        <v>5.2599039999999988</v>
      </c>
      <c r="H640" s="2">
        <f t="shared" si="71"/>
        <v>4.8245560000000003</v>
      </c>
      <c r="I640" s="2">
        <f t="array" ref="I640">SUMPRODUCT(B624:B643, (ROW(B624:B643)-ROW(B624)+1)) / (20*21/2)</f>
        <v>5.8938680952380951</v>
      </c>
      <c r="J640" s="2">
        <f t="shared" si="74"/>
        <v>5.7202204849586993</v>
      </c>
      <c r="K640" s="2">
        <f t="shared" si="76"/>
        <v>5.4107373925208622</v>
      </c>
    </row>
    <row r="641" spans="1:11" ht="13.5" x14ac:dyDescent="0.25">
      <c r="A641" s="3">
        <v>42936</v>
      </c>
      <c r="B641" s="2">
        <v>5.9577</v>
      </c>
      <c r="C641" s="2">
        <f t="shared" si="69"/>
        <v>-2.7400000000000091E-2</v>
      </c>
      <c r="D641" s="2">
        <f t="shared" si="70"/>
        <v>5.9532599999999993</v>
      </c>
      <c r="E641" s="2">
        <f t="shared" si="72"/>
        <v>5.9384500000000005</v>
      </c>
      <c r="F641" s="2">
        <f t="shared" si="73"/>
        <v>5.7341950000000015</v>
      </c>
      <c r="G641" s="2">
        <f t="shared" si="75"/>
        <v>5.2794739999999987</v>
      </c>
      <c r="H641" s="2">
        <f t="shared" si="71"/>
        <v>4.8334865000000011</v>
      </c>
      <c r="I641" s="2">
        <f t="array" ref="I641">SUMPRODUCT(B625:B644, (ROW(B625:B644)-ROW(B625)+1)) / (20*21/2)</f>
        <v>5.9149438095238098</v>
      </c>
      <c r="J641" s="2">
        <f t="shared" si="74"/>
        <v>5.7428375816292991</v>
      </c>
      <c r="K641" s="2">
        <f t="shared" si="76"/>
        <v>5.432186906539652</v>
      </c>
    </row>
    <row r="642" spans="1:11" ht="13.5" x14ac:dyDescent="0.25">
      <c r="A642" s="3">
        <v>42937</v>
      </c>
      <c r="B642" s="2">
        <v>5.9851000000000001</v>
      </c>
      <c r="C642" s="2">
        <f t="shared" si="69"/>
        <v>2.7400000000000091E-2</v>
      </c>
      <c r="D642" s="2">
        <f t="shared" si="70"/>
        <v>5.9664399999999995</v>
      </c>
      <c r="E642" s="2">
        <f t="shared" si="72"/>
        <v>5.9521700000000006</v>
      </c>
      <c r="F642" s="2">
        <f t="shared" si="73"/>
        <v>5.759450000000002</v>
      </c>
      <c r="G642" s="2">
        <f t="shared" si="75"/>
        <v>5.2995919999999987</v>
      </c>
      <c r="H642" s="2">
        <f t="shared" si="71"/>
        <v>4.8430890000000009</v>
      </c>
      <c r="I642" s="2">
        <f t="array" ref="I642">SUMPRODUCT(B626:B645, (ROW(B626:B645)-ROW(B626)+1)) / (20*21/2)</f>
        <v>5.9365380952380944</v>
      </c>
      <c r="J642" s="2">
        <f t="shared" si="74"/>
        <v>5.765910192902699</v>
      </c>
      <c r="K642" s="2">
        <f t="shared" si="76"/>
        <v>5.4538697729498624</v>
      </c>
    </row>
    <row r="643" spans="1:11" ht="13.5" x14ac:dyDescent="0.25">
      <c r="A643" s="3">
        <v>42940</v>
      </c>
      <c r="B643" s="2">
        <v>6.0071000000000003</v>
      </c>
      <c r="C643" s="2">
        <f t="shared" si="69"/>
        <v>2.2000000000000242E-2</v>
      </c>
      <c r="D643" s="2">
        <f t="shared" si="70"/>
        <v>5.9840200000000001</v>
      </c>
      <c r="E643" s="2">
        <f t="shared" si="72"/>
        <v>5.9565600000000014</v>
      </c>
      <c r="F643" s="2">
        <f t="shared" si="73"/>
        <v>5.7858050000000008</v>
      </c>
      <c r="G643" s="2">
        <f t="shared" si="75"/>
        <v>5.3207919999999982</v>
      </c>
      <c r="H643" s="2">
        <f t="shared" si="71"/>
        <v>4.8528015000000009</v>
      </c>
      <c r="I643" s="2">
        <f t="array" ref="I643">SUMPRODUCT(B627:B646, (ROW(B627:B646)-ROW(B627)+1)) / (20*21/2)</f>
        <v>5.9501585714285703</v>
      </c>
      <c r="J643" s="2">
        <f t="shared" si="74"/>
        <v>5.7888806507214898</v>
      </c>
      <c r="K643" s="2">
        <f t="shared" si="76"/>
        <v>5.4755650759714367</v>
      </c>
    </row>
    <row r="644" spans="1:11" ht="13.5" x14ac:dyDescent="0.25">
      <c r="A644" s="3">
        <v>42942</v>
      </c>
      <c r="B644" s="2">
        <v>6.0071000000000003</v>
      </c>
      <c r="C644" s="2">
        <f t="shared" ref="C644:C707" si="77">B644-B643</f>
        <v>0</v>
      </c>
      <c r="D644" s="2">
        <f t="shared" si="70"/>
        <v>5.9884200000000005</v>
      </c>
      <c r="E644" s="2">
        <f t="shared" si="72"/>
        <v>5.9669900000000009</v>
      </c>
      <c r="F644" s="2">
        <f t="shared" si="73"/>
        <v>5.8132600000000005</v>
      </c>
      <c r="G644" s="2">
        <f t="shared" si="75"/>
        <v>5.343169999999998</v>
      </c>
      <c r="H644" s="2">
        <f t="shared" si="71"/>
        <v>4.8623800000000008</v>
      </c>
      <c r="I644" s="2">
        <f t="array" ref="I644">SUMPRODUCT(B628:B647, (ROW(B628:B647)-ROW(B628)+1)) / (20*21/2)</f>
        <v>5.9611642857142852</v>
      </c>
      <c r="J644" s="2">
        <f t="shared" si="74"/>
        <v>5.8096634458908714</v>
      </c>
      <c r="K644" s="2">
        <f t="shared" si="76"/>
        <v>5.4964095827960868</v>
      </c>
    </row>
    <row r="645" spans="1:11" ht="13.5" x14ac:dyDescent="0.25">
      <c r="A645" s="3">
        <v>42943</v>
      </c>
      <c r="B645" s="2">
        <v>6.04</v>
      </c>
      <c r="C645" s="2">
        <f t="shared" si="77"/>
        <v>3.2899999999999707E-2</v>
      </c>
      <c r="D645" s="2">
        <f t="shared" si="70"/>
        <v>5.9993999999999996</v>
      </c>
      <c r="E645" s="2">
        <f t="shared" si="72"/>
        <v>5.9790700000000001</v>
      </c>
      <c r="F645" s="2">
        <f t="shared" si="73"/>
        <v>5.8420850000000009</v>
      </c>
      <c r="G645" s="2">
        <f t="shared" si="75"/>
        <v>5.3666339999999995</v>
      </c>
      <c r="H645" s="2">
        <f t="shared" si="71"/>
        <v>4.8722570000000012</v>
      </c>
      <c r="I645" s="2">
        <f t="array" ref="I645">SUMPRODUCT(B629:B648, (ROW(B629:B648)-ROW(B629)+1)) / (20*21/2)</f>
        <v>5.9696861904761906</v>
      </c>
      <c r="J645" s="2">
        <f t="shared" si="74"/>
        <v>5.8316002605679316</v>
      </c>
      <c r="K645" s="2">
        <f t="shared" si="76"/>
        <v>5.5177268540589859</v>
      </c>
    </row>
    <row r="646" spans="1:11" ht="13.5" x14ac:dyDescent="0.25">
      <c r="A646" s="3">
        <v>42944</v>
      </c>
      <c r="B646" s="2">
        <v>5.9851000000000001</v>
      </c>
      <c r="C646" s="2">
        <f t="shared" si="77"/>
        <v>-5.4899999999999949E-2</v>
      </c>
      <c r="D646" s="2">
        <f t="shared" ref="D646:D709" si="78">AVERAGE(B642:B646)</f>
        <v>6.00488</v>
      </c>
      <c r="E646" s="2">
        <f t="shared" si="72"/>
        <v>5.9790700000000001</v>
      </c>
      <c r="F646" s="2">
        <f t="shared" si="73"/>
        <v>5.8695400000000006</v>
      </c>
      <c r="G646" s="2">
        <f t="shared" si="75"/>
        <v>5.3900679999999985</v>
      </c>
      <c r="H646" s="2">
        <f t="shared" si="71"/>
        <v>4.8818595000000009</v>
      </c>
      <c r="I646" s="2">
        <f t="array" ref="I646">SUMPRODUCT(B630:B649, (ROW(B630:B649)-ROW(B630)+1)) / (20*21/2)</f>
        <v>5.9758547619047615</v>
      </c>
      <c r="J646" s="2">
        <f t="shared" si="74"/>
        <v>5.8462192833709858</v>
      </c>
      <c r="K646" s="2">
        <f t="shared" si="76"/>
        <v>5.5360552127233396</v>
      </c>
    </row>
    <row r="647" spans="1:11" ht="13.5" x14ac:dyDescent="0.25">
      <c r="A647" s="3">
        <v>42947</v>
      </c>
      <c r="B647" s="2">
        <v>5.9851000000000001</v>
      </c>
      <c r="C647" s="2">
        <f t="shared" si="77"/>
        <v>0</v>
      </c>
      <c r="D647" s="2">
        <f t="shared" si="78"/>
        <v>6.00488</v>
      </c>
      <c r="E647" s="2">
        <f t="shared" si="72"/>
        <v>5.9856600000000002</v>
      </c>
      <c r="F647" s="2">
        <f t="shared" si="73"/>
        <v>5.895620000000001</v>
      </c>
      <c r="G647" s="2">
        <f t="shared" si="75"/>
        <v>5.4135019999999994</v>
      </c>
      <c r="H647" s="2">
        <f t="shared" si="71"/>
        <v>4.891194500000001</v>
      </c>
      <c r="I647" s="2">
        <f t="array" ref="I647">SUMPRODUCT(B631:B650, (ROW(B631:B650)-ROW(B631)+1)) / (20*21/2)</f>
        <v>5.9799319047619042</v>
      </c>
      <c r="J647" s="2">
        <f t="shared" si="74"/>
        <v>5.8594460182880344</v>
      </c>
      <c r="K647" s="2">
        <f t="shared" si="76"/>
        <v>5.5536648122243859</v>
      </c>
    </row>
    <row r="648" spans="1:11" ht="13.5" x14ac:dyDescent="0.25">
      <c r="A648" s="3">
        <v>42948</v>
      </c>
      <c r="B648" s="2">
        <v>5.9851000000000001</v>
      </c>
      <c r="C648" s="2">
        <f t="shared" si="77"/>
        <v>0</v>
      </c>
      <c r="D648" s="2">
        <f t="shared" si="78"/>
        <v>6.0004799999999996</v>
      </c>
      <c r="E648" s="2">
        <f t="shared" si="72"/>
        <v>5.9922500000000003</v>
      </c>
      <c r="F648" s="2">
        <f t="shared" si="73"/>
        <v>5.9203300000000016</v>
      </c>
      <c r="G648" s="2">
        <f t="shared" si="75"/>
        <v>5.4369359999999993</v>
      </c>
      <c r="H648" s="2">
        <f t="shared" si="71"/>
        <v>4.9005295000000011</v>
      </c>
      <c r="I648" s="2">
        <f t="array" ref="I648">SUMPRODUCT(B632:B651, (ROW(B632:B651)-ROW(B632)+1)) / (20*21/2)</f>
        <v>5.982701904761905</v>
      </c>
      <c r="J648" s="2">
        <f t="shared" si="74"/>
        <v>5.8714130641653641</v>
      </c>
      <c r="K648" s="2">
        <f t="shared" si="76"/>
        <v>5.5705838391959794</v>
      </c>
    </row>
    <row r="649" spans="1:11" ht="13.5" x14ac:dyDescent="0.25">
      <c r="A649" s="3">
        <v>42949</v>
      </c>
      <c r="B649" s="2">
        <v>5.9851000000000001</v>
      </c>
      <c r="C649" s="2">
        <f t="shared" si="77"/>
        <v>0</v>
      </c>
      <c r="D649" s="2">
        <f t="shared" si="78"/>
        <v>5.9960800000000001</v>
      </c>
      <c r="E649" s="2">
        <f t="shared" si="72"/>
        <v>5.9922500000000012</v>
      </c>
      <c r="F649" s="2">
        <f t="shared" si="73"/>
        <v>5.9422900000000016</v>
      </c>
      <c r="G649" s="2">
        <f t="shared" si="75"/>
        <v>5.4603699999999993</v>
      </c>
      <c r="H649" s="2">
        <f t="shared" si="71"/>
        <v>4.9103995000000005</v>
      </c>
      <c r="I649" s="2">
        <f t="array" ref="I649">SUMPRODUCT(B633:B652, (ROW(B633:B652)-ROW(B633)+1)) / (20*21/2)</f>
        <v>5.9844523809523817</v>
      </c>
      <c r="J649" s="2">
        <f t="shared" si="74"/>
        <v>5.8822403913877102</v>
      </c>
      <c r="K649" s="2">
        <f t="shared" si="76"/>
        <v>5.5868393749137848</v>
      </c>
    </row>
    <row r="650" spans="1:11" ht="13.5" x14ac:dyDescent="0.25">
      <c r="A650" s="3">
        <v>42950</v>
      </c>
      <c r="B650" s="2">
        <v>5.9851000000000001</v>
      </c>
      <c r="C650" s="2">
        <f t="shared" si="77"/>
        <v>0</v>
      </c>
      <c r="D650" s="2">
        <f t="shared" si="78"/>
        <v>5.9851000000000001</v>
      </c>
      <c r="E650" s="2">
        <f t="shared" si="72"/>
        <v>5.9922500000000012</v>
      </c>
      <c r="F650" s="2">
        <f t="shared" si="73"/>
        <v>5.9560150000000016</v>
      </c>
      <c r="G650" s="2">
        <f t="shared" si="75"/>
        <v>5.4839119999999983</v>
      </c>
      <c r="H650" s="2">
        <f t="shared" ref="H650:H713" si="79">AVERAGE(B451:B650)</f>
        <v>4.9202695000000007</v>
      </c>
      <c r="I650" s="2">
        <f t="array" ref="I650">SUMPRODUCT(B634:B653, (ROW(B634:B653)-ROW(B634)+1)) / (20*21/2)</f>
        <v>5.9855495238095244</v>
      </c>
      <c r="J650" s="2">
        <f t="shared" si="74"/>
        <v>5.8920365445888807</v>
      </c>
      <c r="K650" s="2">
        <f t="shared" si="76"/>
        <v>5.6024574386426567</v>
      </c>
    </row>
    <row r="651" spans="1:11" ht="13.5" x14ac:dyDescent="0.25">
      <c r="A651" s="3">
        <v>42951</v>
      </c>
      <c r="B651" s="2">
        <v>5.9851000000000001</v>
      </c>
      <c r="C651" s="2">
        <f t="shared" si="77"/>
        <v>0</v>
      </c>
      <c r="D651" s="2">
        <f t="shared" si="78"/>
        <v>5.9851000000000001</v>
      </c>
      <c r="E651" s="2">
        <f t="shared" si="72"/>
        <v>5.9949900000000014</v>
      </c>
      <c r="F651" s="2">
        <f t="shared" si="73"/>
        <v>5.9667200000000005</v>
      </c>
      <c r="G651" s="2">
        <f t="shared" si="75"/>
        <v>5.5073459999999974</v>
      </c>
      <c r="H651" s="2">
        <f t="shared" si="79"/>
        <v>4.9298720000000005</v>
      </c>
      <c r="I651" s="2">
        <f t="array" ref="I651">SUMPRODUCT(B635:B654, (ROW(B635:B654)-ROW(B635)+1)) / (20*21/2)</f>
        <v>5.9865423809523808</v>
      </c>
      <c r="J651" s="2">
        <f t="shared" si="74"/>
        <v>5.9008997308185105</v>
      </c>
      <c r="K651" s="2">
        <f t="shared" si="76"/>
        <v>5.6174630292841217</v>
      </c>
    </row>
    <row r="652" spans="1:11" ht="13.5" x14ac:dyDescent="0.25">
      <c r="A652" s="3">
        <v>42954</v>
      </c>
      <c r="B652" s="2">
        <v>5.9851000000000001</v>
      </c>
      <c r="C652" s="2">
        <f t="shared" si="77"/>
        <v>0</v>
      </c>
      <c r="D652" s="2">
        <f t="shared" si="78"/>
        <v>5.9851000000000001</v>
      </c>
      <c r="E652" s="2">
        <f t="shared" ref="E652:E715" si="80">AVERAGE(B643:B652)</f>
        <v>5.9949900000000014</v>
      </c>
      <c r="F652" s="2">
        <f t="shared" si="73"/>
        <v>5.973580000000001</v>
      </c>
      <c r="G652" s="2">
        <f t="shared" si="75"/>
        <v>5.5307799999999974</v>
      </c>
      <c r="H652" s="2">
        <f t="shared" si="79"/>
        <v>4.9397420000000007</v>
      </c>
      <c r="I652" s="2">
        <f t="array" ref="I652">SUMPRODUCT(B636:B655, (ROW(B636:B655)-ROW(B636)+1)) / (20*21/2)</f>
        <v>5.987143333333333</v>
      </c>
      <c r="J652" s="2">
        <f t="shared" si="74"/>
        <v>5.90891880407389</v>
      </c>
      <c r="K652" s="2">
        <f t="shared" si="76"/>
        <v>5.6318801653906272</v>
      </c>
    </row>
    <row r="653" spans="1:11" ht="13.5" x14ac:dyDescent="0.25">
      <c r="A653" s="3">
        <v>42955</v>
      </c>
      <c r="B653" s="2">
        <v>5.9851000000000001</v>
      </c>
      <c r="C653" s="2">
        <f t="shared" si="77"/>
        <v>0</v>
      </c>
      <c r="D653" s="2">
        <f t="shared" si="78"/>
        <v>5.9851000000000001</v>
      </c>
      <c r="E653" s="2">
        <f t="shared" si="80"/>
        <v>5.9927900000000012</v>
      </c>
      <c r="F653" s="2">
        <f t="shared" si="73"/>
        <v>5.9746750000000022</v>
      </c>
      <c r="G653" s="2">
        <f t="shared" si="75"/>
        <v>5.5542139999999973</v>
      </c>
      <c r="H653" s="2">
        <f t="shared" si="79"/>
        <v>4.9493445000000005</v>
      </c>
      <c r="I653" s="2">
        <f t="array" ref="I653">SUMPRODUCT(B637:B656, (ROW(B637:B656)-ROW(B637)+1)) / (20*21/2)</f>
        <v>5.9874304761904762</v>
      </c>
      <c r="J653" s="2">
        <f t="shared" si="74"/>
        <v>5.9161741560668526</v>
      </c>
      <c r="K653" s="2">
        <f t="shared" si="76"/>
        <v>5.6457319236106027</v>
      </c>
    </row>
    <row r="654" spans="1:11" ht="13.5" x14ac:dyDescent="0.25">
      <c r="A654" s="3">
        <v>42956</v>
      </c>
      <c r="B654" s="2">
        <v>5.9851000000000001</v>
      </c>
      <c r="C654" s="2">
        <f t="shared" si="77"/>
        <v>0</v>
      </c>
      <c r="D654" s="2">
        <f t="shared" si="78"/>
        <v>5.9851000000000001</v>
      </c>
      <c r="E654" s="2">
        <f t="shared" si="80"/>
        <v>5.990590000000001</v>
      </c>
      <c r="F654" s="2">
        <f t="shared" si="73"/>
        <v>5.9787900000000018</v>
      </c>
      <c r="G654" s="2">
        <f t="shared" si="75"/>
        <v>5.5776479999999973</v>
      </c>
      <c r="H654" s="2">
        <f t="shared" si="79"/>
        <v>4.9586794999999997</v>
      </c>
      <c r="I654" s="2">
        <f t="array" ref="I654">SUMPRODUCT(B638:B657, (ROW(B638:B657)-ROW(B638)+1)) / (20*21/2)</f>
        <v>5.9981747619047603</v>
      </c>
      <c r="J654" s="2">
        <f t="shared" si="74"/>
        <v>5.9227385221557238</v>
      </c>
      <c r="K654" s="2">
        <f t="shared" si="76"/>
        <v>5.6590404756258739</v>
      </c>
    </row>
    <row r="655" spans="1:11" ht="13.5" x14ac:dyDescent="0.25">
      <c r="A655" s="3">
        <v>42957</v>
      </c>
      <c r="B655" s="2">
        <v>5.9851000000000001</v>
      </c>
      <c r="C655" s="2">
        <f t="shared" si="77"/>
        <v>0</v>
      </c>
      <c r="D655" s="2">
        <f t="shared" si="78"/>
        <v>5.9851000000000001</v>
      </c>
      <c r="E655" s="2">
        <f t="shared" si="80"/>
        <v>5.985100000000001</v>
      </c>
      <c r="F655" s="2">
        <f t="shared" si="73"/>
        <v>5.9820850000000014</v>
      </c>
      <c r="G655" s="2">
        <f t="shared" si="75"/>
        <v>5.6010819999999963</v>
      </c>
      <c r="H655" s="2">
        <f t="shared" si="79"/>
        <v>4.9678809999999993</v>
      </c>
      <c r="I655" s="2">
        <f t="array" ref="I655">SUMPRODUCT(B639:B658, (ROW(B639:B658)-ROW(B639)+1)) / (20*21/2)</f>
        <v>6.0028538095238089</v>
      </c>
      <c r="J655" s="2">
        <f t="shared" si="74"/>
        <v>5.9286777105218453</v>
      </c>
      <c r="K655" s="2">
        <f t="shared" si="76"/>
        <v>5.6718271236405462</v>
      </c>
    </row>
    <row r="656" spans="1:11" ht="13.5" x14ac:dyDescent="0.25">
      <c r="A656" s="3">
        <v>42958</v>
      </c>
      <c r="B656" s="2">
        <v>5.9851000000000001</v>
      </c>
      <c r="C656" s="2">
        <f t="shared" si="77"/>
        <v>0</v>
      </c>
      <c r="D656" s="2">
        <f t="shared" si="78"/>
        <v>5.9851000000000001</v>
      </c>
      <c r="E656" s="2">
        <f t="shared" si="80"/>
        <v>5.985100000000001</v>
      </c>
      <c r="F656" s="2">
        <f t="shared" si="73"/>
        <v>5.9820850000000014</v>
      </c>
      <c r="G656" s="2">
        <f t="shared" si="75"/>
        <v>5.6245159999999963</v>
      </c>
      <c r="H656" s="2">
        <f t="shared" si="79"/>
        <v>4.977082499999999</v>
      </c>
      <c r="I656" s="2">
        <f t="array" ref="I656">SUMPRODUCT(B640:B659, (ROW(B640:B659)-ROW(B640)+1)) / (20*21/2)</f>
        <v>6.0069576190476175</v>
      </c>
      <c r="J656" s="2">
        <f t="shared" si="74"/>
        <v>5.9340512619007173</v>
      </c>
      <c r="K656" s="2">
        <f t="shared" si="76"/>
        <v>5.6841123344781721</v>
      </c>
    </row>
    <row r="657" spans="1:11" ht="13.5" x14ac:dyDescent="0.25">
      <c r="A657" s="3">
        <v>42961</v>
      </c>
      <c r="B657" s="2">
        <v>6.0949</v>
      </c>
      <c r="C657" s="2">
        <f t="shared" si="77"/>
        <v>0.1097999999999999</v>
      </c>
      <c r="D657" s="2">
        <f t="shared" si="78"/>
        <v>6.0070600000000001</v>
      </c>
      <c r="E657" s="2">
        <f t="shared" si="80"/>
        <v>5.996080000000001</v>
      </c>
      <c r="F657" s="2">
        <f t="shared" si="73"/>
        <v>5.990870000000001</v>
      </c>
      <c r="G657" s="2">
        <f t="shared" si="75"/>
        <v>5.6501459999999959</v>
      </c>
      <c r="H657" s="2">
        <f t="shared" si="79"/>
        <v>4.986832999999999</v>
      </c>
      <c r="I657" s="2">
        <f t="array" ref="I657">SUMPRODUCT(B641:B660, (ROW(B641:B660)-ROW(B641)+1)) / (20*21/2)</f>
        <v>6.0071428571428562</v>
      </c>
      <c r="J657" s="2">
        <f t="shared" si="74"/>
        <v>5.9493701893387438</v>
      </c>
      <c r="K657" s="2">
        <f t="shared" si="76"/>
        <v>5.7002216546947144</v>
      </c>
    </row>
    <row r="658" spans="1:11" ht="13.5" x14ac:dyDescent="0.25">
      <c r="A658" s="3">
        <v>42962</v>
      </c>
      <c r="B658" s="2">
        <v>6.04</v>
      </c>
      <c r="C658" s="2">
        <f t="shared" si="77"/>
        <v>-5.4899999999999949E-2</v>
      </c>
      <c r="D658" s="2">
        <f t="shared" si="78"/>
        <v>6.0180400000000001</v>
      </c>
      <c r="E658" s="2">
        <f t="shared" si="80"/>
        <v>6.001570000000001</v>
      </c>
      <c r="F658" s="2">
        <f t="shared" si="73"/>
        <v>5.9969100000000015</v>
      </c>
      <c r="G658" s="2">
        <f t="shared" si="75"/>
        <v>5.6746779999999966</v>
      </c>
      <c r="H658" s="2">
        <f t="shared" si="79"/>
        <v>4.9963089999999992</v>
      </c>
      <c r="I658" s="2">
        <f t="array" ref="I658">SUMPRODUCT(B642:B661, (ROW(B642:B661)-ROW(B642)+1)) / (20*21/2)</f>
        <v>6.0109066666666662</v>
      </c>
      <c r="J658" s="2">
        <f t="shared" si="74"/>
        <v>5.9580015998779112</v>
      </c>
      <c r="K658" s="2">
        <f t="shared" si="76"/>
        <v>5.7135462956870793</v>
      </c>
    </row>
    <row r="659" spans="1:11" ht="13.5" x14ac:dyDescent="0.25">
      <c r="A659" s="3">
        <v>42963</v>
      </c>
      <c r="B659" s="2">
        <v>6.04</v>
      </c>
      <c r="C659" s="2">
        <f t="shared" si="77"/>
        <v>0</v>
      </c>
      <c r="D659" s="2">
        <f t="shared" si="78"/>
        <v>6.02902</v>
      </c>
      <c r="E659" s="2">
        <f t="shared" si="80"/>
        <v>6.007060000000001</v>
      </c>
      <c r="F659" s="2">
        <f t="shared" si="73"/>
        <v>5.9996550000000024</v>
      </c>
      <c r="G659" s="2">
        <f t="shared" si="75"/>
        <v>5.6992099999999972</v>
      </c>
      <c r="H659" s="2">
        <f t="shared" si="79"/>
        <v>5.0057849999999995</v>
      </c>
      <c r="I659" s="2">
        <f t="array" ref="I659">SUMPRODUCT(B643:B662, (ROW(B643:B662)-ROW(B643)+1)) / (20*21/2)</f>
        <v>6.0399071428571425</v>
      </c>
      <c r="J659" s="2">
        <f t="shared" si="74"/>
        <v>5.9658109713181107</v>
      </c>
      <c r="K659" s="2">
        <f t="shared" si="76"/>
        <v>5.7263484017385666</v>
      </c>
    </row>
    <row r="660" spans="1:11" ht="13.5" x14ac:dyDescent="0.25">
      <c r="A660" s="3">
        <v>42964</v>
      </c>
      <c r="B660" s="2">
        <v>6.0015999999999998</v>
      </c>
      <c r="C660" s="2">
        <f t="shared" si="77"/>
        <v>-3.8400000000000212E-2</v>
      </c>
      <c r="D660" s="2">
        <f t="shared" si="78"/>
        <v>6.0323200000000003</v>
      </c>
      <c r="E660" s="2">
        <f t="shared" si="80"/>
        <v>6.0087100000000007</v>
      </c>
      <c r="F660" s="2">
        <f t="shared" ref="F660:F723" si="81">AVERAGE(B641:B660)</f>
        <v>6.0004800000000014</v>
      </c>
      <c r="G660" s="2">
        <f t="shared" si="75"/>
        <v>5.7219059999999971</v>
      </c>
      <c r="H660" s="2">
        <f t="shared" si="79"/>
        <v>5.0154699999999988</v>
      </c>
      <c r="I660" s="2">
        <f t="array" ref="I660">SUMPRODUCT(B644:B663, (ROW(B644:B663)-ROW(B644)+1)) / (20*21/2)</f>
        <v>6.0940314285714283</v>
      </c>
      <c r="J660" s="2">
        <f t="shared" si="74"/>
        <v>5.9692194502401961</v>
      </c>
      <c r="K660" s="2">
        <f t="shared" si="76"/>
        <v>5.7371425820625443</v>
      </c>
    </row>
    <row r="661" spans="1:11" ht="13.5" x14ac:dyDescent="0.25">
      <c r="A661" s="3">
        <v>42965</v>
      </c>
      <c r="B661" s="2">
        <v>6.04</v>
      </c>
      <c r="C661" s="2">
        <f t="shared" si="77"/>
        <v>3.8400000000000212E-2</v>
      </c>
      <c r="D661" s="2">
        <f t="shared" si="78"/>
        <v>6.0433000000000003</v>
      </c>
      <c r="E661" s="2">
        <f t="shared" si="80"/>
        <v>6.0142000000000007</v>
      </c>
      <c r="F661" s="2">
        <f t="shared" si="81"/>
        <v>6.0045950000000019</v>
      </c>
      <c r="G661" s="2">
        <f t="shared" si="75"/>
        <v>5.7420539999999969</v>
      </c>
      <c r="H661" s="2">
        <f t="shared" si="79"/>
        <v>5.0254804999999996</v>
      </c>
      <c r="I661" s="2">
        <f t="array" ref="I661">SUMPRODUCT(B645:B664, (ROW(B645:B664)-ROW(B645)+1)) / (20*21/2)</f>
        <v>6.140155714285715</v>
      </c>
      <c r="J661" s="2">
        <f t="shared" ref="J661:J724" si="82">$J$4*B661+J660*(1-$J$4)</f>
        <v>5.9759604549792256</v>
      </c>
      <c r="K661" s="2">
        <f t="shared" si="76"/>
        <v>5.7490193435502883</v>
      </c>
    </row>
    <row r="662" spans="1:11" ht="13.5" x14ac:dyDescent="0.25">
      <c r="A662" s="3">
        <v>42968</v>
      </c>
      <c r="B662" s="2">
        <v>6.3090999999999999</v>
      </c>
      <c r="C662" s="2">
        <f t="shared" si="77"/>
        <v>0.26909999999999989</v>
      </c>
      <c r="D662" s="2">
        <f t="shared" si="78"/>
        <v>6.0861400000000003</v>
      </c>
      <c r="E662" s="2">
        <f t="shared" si="80"/>
        <v>6.0465999999999998</v>
      </c>
      <c r="F662" s="2">
        <f t="shared" si="81"/>
        <v>6.0207950000000015</v>
      </c>
      <c r="G662" s="2">
        <f t="shared" si="75"/>
        <v>5.7655499999999975</v>
      </c>
      <c r="H662" s="2">
        <f t="shared" si="79"/>
        <v>5.0364354999999987</v>
      </c>
      <c r="I662" s="2">
        <f t="array" ref="I662">SUMPRODUCT(B646:B665, (ROW(B646:B665)-ROW(B646)+1)) / (20*21/2)</f>
        <v>6.1811604761904757</v>
      </c>
      <c r="J662" s="2">
        <f t="shared" si="82"/>
        <v>6.0076880306954896</v>
      </c>
      <c r="K662" s="2">
        <f t="shared" si="76"/>
        <v>5.7709832908620413</v>
      </c>
    </row>
    <row r="663" spans="1:11" ht="13.5" x14ac:dyDescent="0.25">
      <c r="A663" s="3">
        <v>42969</v>
      </c>
      <c r="B663" s="2">
        <v>6.5891000000000002</v>
      </c>
      <c r="C663" s="2">
        <f t="shared" si="77"/>
        <v>0.28000000000000025</v>
      </c>
      <c r="D663" s="2">
        <f t="shared" si="78"/>
        <v>6.1959599999999995</v>
      </c>
      <c r="E663" s="2">
        <f t="shared" si="80"/>
        <v>6.1070000000000002</v>
      </c>
      <c r="F663" s="2">
        <f t="shared" si="81"/>
        <v>6.0498950000000011</v>
      </c>
      <c r="G663" s="2">
        <f t="shared" si="75"/>
        <v>5.7946459999999966</v>
      </c>
      <c r="H663" s="2">
        <f t="shared" si="79"/>
        <v>5.0486569999999995</v>
      </c>
      <c r="I663" s="2">
        <f t="array" ref="I663">SUMPRODUCT(B647:B666, (ROW(B647:B666)-ROW(B647)+1)) / (20*21/2)</f>
        <v>6.2173233333333355</v>
      </c>
      <c r="J663" s="2">
        <f t="shared" si="82"/>
        <v>6.0630605992006812</v>
      </c>
      <c r="K663" s="2">
        <f t="shared" si="76"/>
        <v>5.8030662990635307</v>
      </c>
    </row>
    <row r="664" spans="1:11" ht="13.5" x14ac:dyDescent="0.25">
      <c r="A664" s="3">
        <v>42970</v>
      </c>
      <c r="B664" s="2">
        <v>6.5342000000000002</v>
      </c>
      <c r="C664" s="2">
        <f t="shared" si="77"/>
        <v>-5.4899999999999949E-2</v>
      </c>
      <c r="D664" s="2">
        <f t="shared" si="78"/>
        <v>6.2947999999999995</v>
      </c>
      <c r="E664" s="2">
        <f t="shared" si="80"/>
        <v>6.1619099999999998</v>
      </c>
      <c r="F664" s="2">
        <f t="shared" si="81"/>
        <v>6.0762500000000008</v>
      </c>
      <c r="G664" s="2">
        <f t="shared" si="75"/>
        <v>5.8237139999999963</v>
      </c>
      <c r="H664" s="2">
        <f t="shared" si="79"/>
        <v>5.0607374999999992</v>
      </c>
      <c r="I664" s="2">
        <f t="array" ref="I664">SUMPRODUCT(B648:B667, (ROW(B648:B667)-ROW(B648)+1)) / (20*21/2)</f>
        <v>6.2746661904761911</v>
      </c>
      <c r="J664" s="2">
        <f t="shared" si="82"/>
        <v>6.1079310183244262</v>
      </c>
      <c r="K664" s="2">
        <f t="shared" si="76"/>
        <v>5.8317382089041772</v>
      </c>
    </row>
    <row r="665" spans="1:11" ht="13.5" x14ac:dyDescent="0.25">
      <c r="A665" s="3">
        <v>42971</v>
      </c>
      <c r="B665" s="2">
        <v>6.5068000000000001</v>
      </c>
      <c r="C665" s="2">
        <f t="shared" si="77"/>
        <v>-2.7400000000000091E-2</v>
      </c>
      <c r="D665" s="2">
        <f t="shared" si="78"/>
        <v>6.3958399999999997</v>
      </c>
      <c r="E665" s="2">
        <f t="shared" si="80"/>
        <v>6.21408</v>
      </c>
      <c r="F665" s="2">
        <f t="shared" si="81"/>
        <v>6.099590000000001</v>
      </c>
      <c r="G665" s="2">
        <f t="shared" si="75"/>
        <v>5.8522339999999966</v>
      </c>
      <c r="H665" s="2">
        <f t="shared" si="79"/>
        <v>5.0726809999999993</v>
      </c>
      <c r="I665" s="2">
        <f t="array" ref="I665">SUMPRODUCT(B649:B668, (ROW(B649:B668)-ROW(B649)+1)) / (20*21/2)</f>
        <v>6.3258695238095246</v>
      </c>
      <c r="J665" s="2">
        <f t="shared" si="82"/>
        <v>6.1459185403887666</v>
      </c>
      <c r="K665" s="2">
        <f t="shared" si="76"/>
        <v>5.8582112203197001</v>
      </c>
    </row>
    <row r="666" spans="1:11" ht="13.5" x14ac:dyDescent="0.25">
      <c r="A666" s="3">
        <v>42972</v>
      </c>
      <c r="B666" s="2">
        <v>6.4793000000000003</v>
      </c>
      <c r="C666" s="2">
        <f t="shared" si="77"/>
        <v>-2.7499999999999858E-2</v>
      </c>
      <c r="D666" s="2">
        <f t="shared" si="78"/>
        <v>6.4837000000000007</v>
      </c>
      <c r="E666" s="2">
        <f t="shared" si="80"/>
        <v>6.2634999999999996</v>
      </c>
      <c r="F666" s="2">
        <f t="shared" si="81"/>
        <v>6.1243000000000007</v>
      </c>
      <c r="G666" s="2">
        <f t="shared" si="75"/>
        <v>5.8780659999999969</v>
      </c>
      <c r="H666" s="2">
        <f t="shared" si="79"/>
        <v>5.0844869999999993</v>
      </c>
      <c r="I666" s="2">
        <f t="array" ref="I666">SUMPRODUCT(B650:B669, (ROW(B650:B669)-ROW(B650)+1)) / (20*21/2)</f>
        <v>6.3867399999999988</v>
      </c>
      <c r="J666" s="2">
        <f t="shared" si="82"/>
        <v>6.177669155589836</v>
      </c>
      <c r="K666" s="2">
        <f t="shared" si="76"/>
        <v>5.8825676430522611</v>
      </c>
    </row>
    <row r="667" spans="1:11" ht="13.5" x14ac:dyDescent="0.25">
      <c r="A667" s="3">
        <v>42975</v>
      </c>
      <c r="B667" s="2">
        <v>6.7263999999999999</v>
      </c>
      <c r="C667" s="2">
        <f t="shared" si="77"/>
        <v>0.24709999999999965</v>
      </c>
      <c r="D667" s="2">
        <f t="shared" si="78"/>
        <v>6.5671599999999994</v>
      </c>
      <c r="E667" s="2">
        <f t="shared" si="80"/>
        <v>6.3266499999999999</v>
      </c>
      <c r="F667" s="2">
        <f t="shared" si="81"/>
        <v>6.1613650000000009</v>
      </c>
      <c r="G667" s="2">
        <f t="shared" si="75"/>
        <v>5.9066999999999972</v>
      </c>
      <c r="H667" s="2">
        <f t="shared" si="79"/>
        <v>5.0975284999999992</v>
      </c>
      <c r="I667" s="2">
        <f t="array" ref="I667">SUMPRODUCT(B651:B670, (ROW(B651:B670)-ROW(B651)+1)) / (20*21/2)</f>
        <v>6.4409480952380944</v>
      </c>
      <c r="J667" s="2">
        <f t="shared" si="82"/>
        <v>6.2299292360098519</v>
      </c>
      <c r="K667" s="2">
        <f t="shared" si="76"/>
        <v>5.9156591080306047</v>
      </c>
    </row>
    <row r="668" spans="1:11" ht="13.5" x14ac:dyDescent="0.25">
      <c r="A668" s="3">
        <v>42976</v>
      </c>
      <c r="B668" s="2">
        <v>6.6989999999999998</v>
      </c>
      <c r="C668" s="2">
        <f t="shared" si="77"/>
        <v>-2.7400000000000091E-2</v>
      </c>
      <c r="D668" s="2">
        <f t="shared" si="78"/>
        <v>6.5891399999999987</v>
      </c>
      <c r="E668" s="2">
        <f t="shared" si="80"/>
        <v>6.3925499999999991</v>
      </c>
      <c r="F668" s="2">
        <f t="shared" si="81"/>
        <v>6.1970600000000005</v>
      </c>
      <c r="G668" s="2">
        <f t="shared" si="75"/>
        <v>5.9333959999999966</v>
      </c>
      <c r="H668" s="2">
        <f t="shared" si="79"/>
        <v>5.1104599999999998</v>
      </c>
      <c r="I668" s="2">
        <f t="array" ref="I668">SUMPRODUCT(B652:B671, (ROW(B652:B671)-ROW(B652)+1)) / (20*21/2)</f>
        <v>6.4912338095238091</v>
      </c>
      <c r="J668" s="2">
        <f t="shared" si="82"/>
        <v>6.2746026421041519</v>
      </c>
      <c r="K668" s="2">
        <f t="shared" si="76"/>
        <v>5.9463783586960712</v>
      </c>
    </row>
    <row r="669" spans="1:11" ht="13.5" x14ac:dyDescent="0.25">
      <c r="A669" s="3">
        <v>42977</v>
      </c>
      <c r="B669" s="2">
        <v>6.8361999999999998</v>
      </c>
      <c r="C669" s="2">
        <f t="shared" si="77"/>
        <v>0.13719999999999999</v>
      </c>
      <c r="D669" s="2">
        <f t="shared" si="78"/>
        <v>6.6495399999999991</v>
      </c>
      <c r="E669" s="2">
        <f t="shared" si="80"/>
        <v>6.4721700000000002</v>
      </c>
      <c r="F669" s="2">
        <f t="shared" si="81"/>
        <v>6.2396150000000006</v>
      </c>
      <c r="G669" s="2">
        <f t="shared" si="75"/>
        <v>5.9631559999999979</v>
      </c>
      <c r="H669" s="2">
        <f t="shared" si="79"/>
        <v>5.1240504999999992</v>
      </c>
      <c r="I669" s="2">
        <f t="array" ref="I669">SUMPRODUCT(B653:B672, (ROW(B653:B672)-ROW(B653)+1)) / (20*21/2)</f>
        <v>6.5433495238095229</v>
      </c>
      <c r="J669" s="2">
        <f t="shared" si="82"/>
        <v>6.3280881047608997</v>
      </c>
      <c r="K669" s="2">
        <f t="shared" si="76"/>
        <v>5.9812733250217152</v>
      </c>
    </row>
    <row r="670" spans="1:11" ht="13.5" x14ac:dyDescent="0.25">
      <c r="A670" s="3">
        <v>42978</v>
      </c>
      <c r="B670" s="2">
        <v>6.8087999999999997</v>
      </c>
      <c r="C670" s="2">
        <f t="shared" si="77"/>
        <v>-2.7400000000000091E-2</v>
      </c>
      <c r="D670" s="2">
        <f t="shared" si="78"/>
        <v>6.7099399999999987</v>
      </c>
      <c r="E670" s="2">
        <f t="shared" si="80"/>
        <v>6.5528899999999997</v>
      </c>
      <c r="F670" s="2">
        <f t="shared" si="81"/>
        <v>6.280800000000001</v>
      </c>
      <c r="G670" s="2">
        <f t="shared" si="75"/>
        <v>5.992367999999999</v>
      </c>
      <c r="H670" s="2">
        <f t="shared" si="79"/>
        <v>5.1373704999999994</v>
      </c>
      <c r="I670" s="2">
        <f t="array" ref="I670">SUMPRODUCT(B654:B673, (ROW(B654:B673)-ROW(B654)+1)) / (20*21/2)</f>
        <v>6.5907314285714271</v>
      </c>
      <c r="J670" s="2">
        <f t="shared" si="82"/>
        <v>6.3738701900217665</v>
      </c>
      <c r="K670" s="2">
        <f t="shared" si="76"/>
        <v>6.0137253514914519</v>
      </c>
    </row>
    <row r="671" spans="1:11" ht="13.5" x14ac:dyDescent="0.25">
      <c r="A671" s="3">
        <v>42982</v>
      </c>
      <c r="B671" s="2">
        <v>6.8087999999999997</v>
      </c>
      <c r="C671" s="2">
        <f t="shared" si="77"/>
        <v>0</v>
      </c>
      <c r="D671" s="2">
        <f t="shared" si="78"/>
        <v>6.7758399999999996</v>
      </c>
      <c r="E671" s="2">
        <f t="shared" si="80"/>
        <v>6.6297699999999988</v>
      </c>
      <c r="F671" s="2">
        <f t="shared" si="81"/>
        <v>6.3219849999999997</v>
      </c>
      <c r="G671" s="2">
        <f t="shared" si="75"/>
        <v>6.021469999999999</v>
      </c>
      <c r="H671" s="2">
        <f t="shared" si="79"/>
        <v>5.1506904999999987</v>
      </c>
      <c r="I671" s="2">
        <f t="array" ref="I671">SUMPRODUCT(B655:B674, (ROW(B655:B674)-ROW(B655)+1)) / (20*21/2)</f>
        <v>6.6339295238095239</v>
      </c>
      <c r="J671" s="2">
        <f t="shared" si="82"/>
        <v>6.4152920766863604</v>
      </c>
      <c r="K671" s="2">
        <f t="shared" si="76"/>
        <v>6.0449047494721801</v>
      </c>
    </row>
    <row r="672" spans="1:11" ht="13.5" x14ac:dyDescent="0.25">
      <c r="A672" s="3">
        <v>42983</v>
      </c>
      <c r="B672" s="2">
        <v>6.8692000000000002</v>
      </c>
      <c r="C672" s="2">
        <f t="shared" si="77"/>
        <v>6.0400000000000453E-2</v>
      </c>
      <c r="D672" s="2">
        <f t="shared" si="78"/>
        <v>6.8043999999999993</v>
      </c>
      <c r="E672" s="2">
        <f t="shared" si="80"/>
        <v>6.6857799999999994</v>
      </c>
      <c r="F672" s="2">
        <f t="shared" si="81"/>
        <v>6.3661900000000005</v>
      </c>
      <c r="G672" s="2">
        <f t="shared" si="75"/>
        <v>6.0492539999999986</v>
      </c>
      <c r="H672" s="2">
        <f t="shared" si="79"/>
        <v>5.1643124999999994</v>
      </c>
      <c r="I672" s="2">
        <f t="array" ref="I672">SUMPRODUCT(B656:B675, (ROW(B656:B675)-ROW(B656)+1)) / (20*21/2)</f>
        <v>6.6781723809523807</v>
      </c>
      <c r="J672" s="2">
        <f t="shared" si="82"/>
        <v>6.4585214027162303</v>
      </c>
      <c r="K672" s="2">
        <f t="shared" si="76"/>
        <v>6.0772300534144472</v>
      </c>
    </row>
    <row r="673" spans="1:11" ht="13.5" x14ac:dyDescent="0.25">
      <c r="A673" s="3">
        <v>42984</v>
      </c>
      <c r="B673" s="2">
        <v>6.8636999999999997</v>
      </c>
      <c r="C673" s="2">
        <f t="shared" si="77"/>
        <v>-5.5000000000005045E-3</v>
      </c>
      <c r="D673" s="2">
        <f t="shared" si="78"/>
        <v>6.8373400000000002</v>
      </c>
      <c r="E673" s="2">
        <f t="shared" si="80"/>
        <v>6.713239999999999</v>
      </c>
      <c r="F673" s="2">
        <f t="shared" si="81"/>
        <v>6.4101200000000009</v>
      </c>
      <c r="G673" s="2">
        <f t="shared" si="75"/>
        <v>6.0769279999999979</v>
      </c>
      <c r="H673" s="2">
        <f t="shared" si="79"/>
        <v>5.1779070000000003</v>
      </c>
      <c r="I673" s="2">
        <f t="array" ref="I673">SUMPRODUCT(B657:B676, (ROW(B657:B676)-ROW(B657)+1)) / (20*21/2)</f>
        <v>6.7179700000000002</v>
      </c>
      <c r="J673" s="2">
        <f t="shared" si="82"/>
        <v>6.4971098405527803</v>
      </c>
      <c r="K673" s="2">
        <f t="shared" si="76"/>
        <v>6.1080720121040768</v>
      </c>
    </row>
    <row r="674" spans="1:11" ht="13.5" x14ac:dyDescent="0.25">
      <c r="A674" s="3">
        <v>42985</v>
      </c>
      <c r="B674" s="2">
        <v>6.8636999999999997</v>
      </c>
      <c r="C674" s="2">
        <f t="shared" si="77"/>
        <v>0</v>
      </c>
      <c r="D674" s="2">
        <f t="shared" si="78"/>
        <v>6.8428399999999998</v>
      </c>
      <c r="E674" s="2">
        <f t="shared" si="80"/>
        <v>6.7461899999999986</v>
      </c>
      <c r="F674" s="2">
        <f t="shared" si="81"/>
        <v>6.4540500000000005</v>
      </c>
      <c r="G674" s="2">
        <f t="shared" si="75"/>
        <v>6.1050419999999974</v>
      </c>
      <c r="H674" s="2">
        <f t="shared" si="79"/>
        <v>5.1915280000000008</v>
      </c>
      <c r="I674" s="2">
        <f t="array" ref="I674">SUMPRODUCT(B658:B677, (ROW(B658:B677)-ROW(B658)+1)) / (20*21/2)</f>
        <v>6.7533223809523806</v>
      </c>
      <c r="J674" s="2">
        <f t="shared" si="82"/>
        <v>6.5320231890715634</v>
      </c>
      <c r="K674" s="2">
        <f t="shared" si="76"/>
        <v>6.1377044822176421</v>
      </c>
    </row>
    <row r="675" spans="1:11" ht="13.5" x14ac:dyDescent="0.25">
      <c r="A675" s="3">
        <v>42986</v>
      </c>
      <c r="B675" s="2">
        <v>6.9185999999999996</v>
      </c>
      <c r="C675" s="2">
        <f t="shared" si="77"/>
        <v>5.4899999999999949E-2</v>
      </c>
      <c r="D675" s="2">
        <f t="shared" si="78"/>
        <v>6.8647999999999998</v>
      </c>
      <c r="E675" s="2">
        <f t="shared" si="80"/>
        <v>6.7873700000000001</v>
      </c>
      <c r="F675" s="2">
        <f t="shared" si="81"/>
        <v>6.5007250000000001</v>
      </c>
      <c r="G675" s="2">
        <f t="shared" si="75"/>
        <v>6.1341439999999992</v>
      </c>
      <c r="H675" s="2">
        <f t="shared" si="79"/>
        <v>5.2053970000000005</v>
      </c>
      <c r="I675" s="2">
        <f t="array" ref="I675">SUMPRODUCT(B659:B678, (ROW(B659:B678)-ROW(B659)+1)) / (20*21/2)</f>
        <v>6.7847523809523809</v>
      </c>
      <c r="J675" s="2">
        <f t="shared" si="82"/>
        <v>6.5688400282076049</v>
      </c>
      <c r="K675" s="2">
        <f t="shared" si="76"/>
        <v>6.1683278358561662</v>
      </c>
    </row>
    <row r="676" spans="1:11" ht="13.5" x14ac:dyDescent="0.25">
      <c r="A676" s="3">
        <v>42989</v>
      </c>
      <c r="B676" s="2">
        <v>6.9185999999999996</v>
      </c>
      <c r="C676" s="2">
        <f t="shared" si="77"/>
        <v>0</v>
      </c>
      <c r="D676" s="2">
        <f t="shared" si="78"/>
        <v>6.8867599999999998</v>
      </c>
      <c r="E676" s="2">
        <f t="shared" si="80"/>
        <v>6.8313000000000006</v>
      </c>
      <c r="F676" s="2">
        <f t="shared" si="81"/>
        <v>6.5474000000000006</v>
      </c>
      <c r="G676" s="2">
        <f t="shared" si="75"/>
        <v>6.1637959999999996</v>
      </c>
      <c r="H676" s="2">
        <f t="shared" si="79"/>
        <v>5.2192924999999999</v>
      </c>
      <c r="I676" s="2">
        <f t="array" ref="I676">SUMPRODUCT(B660:B679, (ROW(B660:B679)-ROW(B660)+1)) / (20*21/2)</f>
        <v>6.8067699999999993</v>
      </c>
      <c r="J676" s="2">
        <f t="shared" si="82"/>
        <v>6.602150501711642</v>
      </c>
      <c r="K676" s="2">
        <f t="shared" si="76"/>
        <v>6.1977502736657284</v>
      </c>
    </row>
    <row r="677" spans="1:11" ht="13.5" x14ac:dyDescent="0.25">
      <c r="A677" s="3">
        <v>42990</v>
      </c>
      <c r="B677" s="2">
        <v>6.9185999999999996</v>
      </c>
      <c r="C677" s="2">
        <f t="shared" si="77"/>
        <v>0</v>
      </c>
      <c r="D677" s="2">
        <f t="shared" si="78"/>
        <v>6.8966399999999997</v>
      </c>
      <c r="E677" s="2">
        <f t="shared" si="80"/>
        <v>6.8505200000000004</v>
      </c>
      <c r="F677" s="2">
        <f t="shared" si="81"/>
        <v>6.5885850000000001</v>
      </c>
      <c r="G677" s="2">
        <f t="shared" si="75"/>
        <v>6.1928980000000005</v>
      </c>
      <c r="H677" s="2">
        <f t="shared" si="79"/>
        <v>5.2332149999999986</v>
      </c>
      <c r="I677" s="2">
        <f t="array" ref="I677">SUMPRODUCT(B661:B680, (ROW(B661:B680)-ROW(B661)+1)) / (20*21/2)</f>
        <v>6.8222461904761902</v>
      </c>
      <c r="J677" s="2">
        <f t="shared" si="82"/>
        <v>6.6322885491676757</v>
      </c>
      <c r="K677" s="2">
        <f t="shared" si="76"/>
        <v>6.2260188903847196</v>
      </c>
    </row>
    <row r="678" spans="1:11" ht="13.5" x14ac:dyDescent="0.25">
      <c r="A678" s="3">
        <v>42991</v>
      </c>
      <c r="B678" s="2">
        <v>6.9185999999999996</v>
      </c>
      <c r="C678" s="2">
        <f t="shared" si="77"/>
        <v>0</v>
      </c>
      <c r="D678" s="2">
        <f t="shared" si="78"/>
        <v>6.9076199999999988</v>
      </c>
      <c r="E678" s="2">
        <f t="shared" si="80"/>
        <v>6.8724800000000004</v>
      </c>
      <c r="F678" s="2">
        <f t="shared" si="81"/>
        <v>6.6325149999999997</v>
      </c>
      <c r="G678" s="2">
        <f t="shared" si="75"/>
        <v>6.2214520000000002</v>
      </c>
      <c r="H678" s="2">
        <f t="shared" si="79"/>
        <v>5.2470840000000001</v>
      </c>
      <c r="I678" s="2">
        <f t="array" ref="I678">SUMPRODUCT(B662:B681, (ROW(B662:B681)-ROW(B662)+1)) / (20*21/2)</f>
        <v>6.8321861904761896</v>
      </c>
      <c r="J678" s="2">
        <f t="shared" si="82"/>
        <v>6.6595563063898018</v>
      </c>
      <c r="K678" s="2">
        <f t="shared" si="76"/>
        <v>6.2531789338990444</v>
      </c>
    </row>
    <row r="679" spans="1:11" ht="13.5" x14ac:dyDescent="0.25">
      <c r="A679" s="3">
        <v>42992</v>
      </c>
      <c r="B679" s="2">
        <v>6.8636999999999997</v>
      </c>
      <c r="C679" s="2">
        <f t="shared" si="77"/>
        <v>-5.4899999999999949E-2</v>
      </c>
      <c r="D679" s="2">
        <f t="shared" si="78"/>
        <v>6.9076199999999996</v>
      </c>
      <c r="E679" s="2">
        <f t="shared" si="80"/>
        <v>6.8752299999999993</v>
      </c>
      <c r="F679" s="2">
        <f t="shared" si="81"/>
        <v>6.6736999999999993</v>
      </c>
      <c r="G679" s="2">
        <f t="shared" si="75"/>
        <v>6.247808</v>
      </c>
      <c r="H679" s="2">
        <f t="shared" si="79"/>
        <v>5.2606785</v>
      </c>
      <c r="I679" s="2">
        <f t="array" ref="I679">SUMPRODUCT(B663:B682, (ROW(B663:B682)-ROW(B663)+1)) / (20*21/2)</f>
        <v>6.839450952380953</v>
      </c>
      <c r="J679" s="2">
        <f t="shared" si="82"/>
        <v>6.6789985629241064</v>
      </c>
      <c r="K679" s="2">
        <f t="shared" si="76"/>
        <v>6.2771209364912384</v>
      </c>
    </row>
    <row r="680" spans="1:11" ht="13.5" x14ac:dyDescent="0.25">
      <c r="A680" s="3">
        <v>42993</v>
      </c>
      <c r="B680" s="2">
        <v>6.8361999999999998</v>
      </c>
      <c r="C680" s="2">
        <f t="shared" si="77"/>
        <v>-2.7499999999999858E-2</v>
      </c>
      <c r="D680" s="2">
        <f t="shared" si="78"/>
        <v>6.89114</v>
      </c>
      <c r="E680" s="2">
        <f t="shared" si="80"/>
        <v>6.8779699999999995</v>
      </c>
      <c r="F680" s="2">
        <f t="shared" si="81"/>
        <v>6.7154299999999996</v>
      </c>
      <c r="G680" s="2">
        <f t="shared" si="75"/>
        <v>6.2703200000000008</v>
      </c>
      <c r="H680" s="2">
        <f t="shared" si="79"/>
        <v>5.2739749999999992</v>
      </c>
      <c r="I680" s="2">
        <f t="array" ref="I680">SUMPRODUCT(B664:B683, (ROW(B664:B683)-ROW(B664)+1)) / (20*21/2)</f>
        <v>6.84214619047619</v>
      </c>
      <c r="J680" s="2">
        <f t="shared" si="82"/>
        <v>6.693970128359906</v>
      </c>
      <c r="K680" s="2">
        <f t="shared" si="76"/>
        <v>6.2990456056484447</v>
      </c>
    </row>
    <row r="681" spans="1:11" ht="13.5" x14ac:dyDescent="0.25">
      <c r="A681" s="3">
        <v>42996</v>
      </c>
      <c r="B681" s="2">
        <v>6.8197999999999999</v>
      </c>
      <c r="C681" s="2">
        <f t="shared" si="77"/>
        <v>-1.639999999999997E-2</v>
      </c>
      <c r="D681" s="2">
        <f t="shared" si="78"/>
        <v>6.8713799999999994</v>
      </c>
      <c r="E681" s="2">
        <f t="shared" si="80"/>
        <v>6.8790699999999987</v>
      </c>
      <c r="F681" s="2">
        <f t="shared" si="81"/>
        <v>6.7544199999999979</v>
      </c>
      <c r="G681" s="2">
        <f t="shared" si="75"/>
        <v>6.2912960000000009</v>
      </c>
      <c r="H681" s="2">
        <f t="shared" si="79"/>
        <v>5.2867350000000002</v>
      </c>
      <c r="I681" s="2">
        <f t="array" ref="I681">SUMPRODUCT(B665:B684, (ROW(B665:B684)-ROW(B665)+1)) / (20*21/2)</f>
        <v>6.8437952380952378</v>
      </c>
      <c r="J681" s="2">
        <f t="shared" si="82"/>
        <v>6.7059539256589629</v>
      </c>
      <c r="K681" s="2">
        <f t="shared" si="76"/>
        <v>6.3194673466034077</v>
      </c>
    </row>
    <row r="682" spans="1:11" ht="13.5" x14ac:dyDescent="0.25">
      <c r="A682" s="3">
        <v>42997</v>
      </c>
      <c r="B682" s="2">
        <v>6.8307000000000002</v>
      </c>
      <c r="C682" s="2">
        <f t="shared" si="77"/>
        <v>1.0900000000000354E-2</v>
      </c>
      <c r="D682" s="2">
        <f t="shared" si="78"/>
        <v>6.8537999999999997</v>
      </c>
      <c r="E682" s="2">
        <f t="shared" si="80"/>
        <v>6.8752199999999988</v>
      </c>
      <c r="F682" s="2">
        <f t="shared" si="81"/>
        <v>6.7804999999999991</v>
      </c>
      <c r="G682" s="2">
        <f t="shared" si="75"/>
        <v>6.3109520000000012</v>
      </c>
      <c r="H682" s="2">
        <f t="shared" si="79"/>
        <v>5.2994960000000004</v>
      </c>
      <c r="I682" s="2">
        <f t="array" ref="I682">SUMPRODUCT(B666:B685, (ROW(B666:B685)-ROW(B666)+1)) / (20*21/2)</f>
        <v>6.8389080952380947</v>
      </c>
      <c r="J682" s="2">
        <f t="shared" si="82"/>
        <v>6.7178345041676328</v>
      </c>
      <c r="K682" s="2">
        <f t="shared" si="76"/>
        <v>6.3395156859522945</v>
      </c>
    </row>
    <row r="683" spans="1:11" ht="13.5" x14ac:dyDescent="0.25">
      <c r="A683" s="3">
        <v>42998</v>
      </c>
      <c r="B683" s="2">
        <v>6.8087999999999997</v>
      </c>
      <c r="C683" s="2">
        <f t="shared" si="77"/>
        <v>-2.1900000000000475E-2</v>
      </c>
      <c r="D683" s="2">
        <f t="shared" si="78"/>
        <v>6.8318399999999997</v>
      </c>
      <c r="E683" s="2">
        <f t="shared" si="80"/>
        <v>6.8697299999999997</v>
      </c>
      <c r="F683" s="2">
        <f t="shared" si="81"/>
        <v>6.7914849999999989</v>
      </c>
      <c r="G683" s="2">
        <f t="shared" si="75"/>
        <v>6.3278640000000017</v>
      </c>
      <c r="H683" s="2">
        <f t="shared" si="79"/>
        <v>5.3126819999999997</v>
      </c>
      <c r="I683" s="2">
        <f t="array" ref="I683">SUMPRODUCT(B667:B686, (ROW(B667:B686)-ROW(B667)+1)) / (20*21/2)</f>
        <v>6.8276157142857148</v>
      </c>
      <c r="J683" s="2">
        <f t="shared" si="82"/>
        <v>6.7264978847230958</v>
      </c>
      <c r="K683" s="2">
        <f t="shared" si="76"/>
        <v>6.3579189923855388</v>
      </c>
    </row>
    <row r="684" spans="1:11" ht="13.5" x14ac:dyDescent="0.25">
      <c r="A684" s="3">
        <v>43000</v>
      </c>
      <c r="B684" s="2">
        <v>6.8087999999999997</v>
      </c>
      <c r="C684" s="2">
        <f t="shared" si="77"/>
        <v>0</v>
      </c>
      <c r="D684" s="2">
        <f t="shared" si="78"/>
        <v>6.8208599999999988</v>
      </c>
      <c r="E684" s="2">
        <f t="shared" si="80"/>
        <v>6.8642399999999997</v>
      </c>
      <c r="F684" s="2">
        <f t="shared" si="81"/>
        <v>6.8052149999999987</v>
      </c>
      <c r="G684" s="2">
        <f t="shared" si="75"/>
        <v>6.3459840000000005</v>
      </c>
      <c r="H684" s="2">
        <f t="shared" si="79"/>
        <v>5.3256004999999993</v>
      </c>
      <c r="I684" s="2">
        <f t="array" ref="I684">SUMPRODUCT(B668:B687, (ROW(B668:B687)-ROW(B668)+1)) / (20*21/2)</f>
        <v>6.8126580952380955</v>
      </c>
      <c r="J684" s="2">
        <f t="shared" si="82"/>
        <v>6.7343361814161344</v>
      </c>
      <c r="K684" s="2">
        <f t="shared" si="76"/>
        <v>6.3756006005272825</v>
      </c>
    </row>
    <row r="685" spans="1:11" ht="13.5" x14ac:dyDescent="0.25">
      <c r="A685" s="3">
        <v>43003</v>
      </c>
      <c r="B685" s="2">
        <v>6.7538999999999998</v>
      </c>
      <c r="C685" s="2">
        <f t="shared" si="77"/>
        <v>-5.4899999999999949E-2</v>
      </c>
      <c r="D685" s="2">
        <f t="shared" si="78"/>
        <v>6.8043999999999993</v>
      </c>
      <c r="E685" s="2">
        <f t="shared" si="80"/>
        <v>6.8477699999999997</v>
      </c>
      <c r="F685" s="2">
        <f t="shared" si="81"/>
        <v>6.817569999999999</v>
      </c>
      <c r="G685" s="2">
        <f t="shared" si="75"/>
        <v>6.3626780000000007</v>
      </c>
      <c r="H685" s="2">
        <f t="shared" si="79"/>
        <v>5.3379774999999992</v>
      </c>
      <c r="I685" s="2">
        <f t="array" ref="I685">SUMPRODUCT(B669:B688, (ROW(B669:B688)-ROW(B669)+1)) / (20*21/2)</f>
        <v>6.7901142857142842</v>
      </c>
      <c r="J685" s="2">
        <f t="shared" si="82"/>
        <v>6.7361994022336456</v>
      </c>
      <c r="K685" s="2">
        <f t="shared" si="76"/>
        <v>6.3904358710948408</v>
      </c>
    </row>
    <row r="686" spans="1:11" ht="13.5" x14ac:dyDescent="0.25">
      <c r="A686" s="3">
        <v>43004</v>
      </c>
      <c r="B686" s="2">
        <v>6.6989999999999998</v>
      </c>
      <c r="C686" s="2">
        <f t="shared" si="77"/>
        <v>-5.4899999999999949E-2</v>
      </c>
      <c r="D686" s="2">
        <f t="shared" si="78"/>
        <v>6.7802399999999992</v>
      </c>
      <c r="E686" s="2">
        <f t="shared" si="80"/>
        <v>6.8258099999999997</v>
      </c>
      <c r="F686" s="2">
        <f t="shared" si="81"/>
        <v>6.8285549999999997</v>
      </c>
      <c r="G686" s="2">
        <f t="shared" si="75"/>
        <v>6.3769560000000016</v>
      </c>
      <c r="H686" s="2">
        <f t="shared" si="79"/>
        <v>5.3500799999999993</v>
      </c>
      <c r="I686" s="2">
        <f t="array" ref="I686">SUMPRODUCT(B670:B689, (ROW(B670:B689)-ROW(B670)+1)) / (20*21/2)</f>
        <v>6.7675699999999992</v>
      </c>
      <c r="J686" s="2">
        <f t="shared" si="82"/>
        <v>6.7326566020209171</v>
      </c>
      <c r="K686" s="2">
        <f t="shared" si="76"/>
        <v>6.4025364251695533</v>
      </c>
    </row>
    <row r="687" spans="1:11" ht="13.5" x14ac:dyDescent="0.25">
      <c r="A687" s="3">
        <v>43005</v>
      </c>
      <c r="B687" s="2">
        <v>6.6715</v>
      </c>
      <c r="C687" s="2">
        <f t="shared" si="77"/>
        <v>-2.7499999999999858E-2</v>
      </c>
      <c r="D687" s="2">
        <f t="shared" si="78"/>
        <v>6.7483999999999993</v>
      </c>
      <c r="E687" s="2">
        <f t="shared" si="80"/>
        <v>6.8010999999999999</v>
      </c>
      <c r="F687" s="2">
        <f t="shared" si="81"/>
        <v>6.8258100000000015</v>
      </c>
      <c r="G687" s="2">
        <f t="shared" si="75"/>
        <v>6.3920019999999997</v>
      </c>
      <c r="H687" s="2">
        <f t="shared" si="79"/>
        <v>5.3620449999999993</v>
      </c>
      <c r="I687" s="2">
        <f t="array" ref="I687">SUMPRODUCT(B671:B690, (ROW(B671:B690)-ROW(B671)+1)) / (20*21/2)</f>
        <v>6.7362952380952388</v>
      </c>
      <c r="J687" s="2">
        <f t="shared" si="82"/>
        <v>6.7268321637332109</v>
      </c>
      <c r="K687" s="2">
        <f t="shared" si="76"/>
        <v>6.4130840163393756</v>
      </c>
    </row>
    <row r="688" spans="1:11" ht="13.5" x14ac:dyDescent="0.25">
      <c r="A688" s="3">
        <v>43006</v>
      </c>
      <c r="B688" s="2">
        <v>6.5891000000000002</v>
      </c>
      <c r="C688" s="2">
        <f t="shared" si="77"/>
        <v>-8.2399999999999807E-2</v>
      </c>
      <c r="D688" s="2">
        <f t="shared" si="78"/>
        <v>6.7044600000000001</v>
      </c>
      <c r="E688" s="2">
        <f t="shared" si="80"/>
        <v>6.7681500000000003</v>
      </c>
      <c r="F688" s="2">
        <f t="shared" si="81"/>
        <v>6.8203150000000008</v>
      </c>
      <c r="G688" s="2">
        <f t="shared" si="75"/>
        <v>6.4053999999999993</v>
      </c>
      <c r="H688" s="2">
        <f t="shared" si="79"/>
        <v>5.3730629999999984</v>
      </c>
      <c r="I688" s="2">
        <f t="array" ref="I688">SUMPRODUCT(B672:B691, (ROW(B672:B691)-ROW(B672)+1)) / (20*21/2)</f>
        <v>6.7065895238095239</v>
      </c>
      <c r="J688" s="2">
        <f t="shared" si="82"/>
        <v>6.713714814806238</v>
      </c>
      <c r="K688" s="2">
        <f t="shared" si="76"/>
        <v>6.4199866039339106</v>
      </c>
    </row>
    <row r="689" spans="1:11" ht="13.5" x14ac:dyDescent="0.25">
      <c r="A689" s="3">
        <v>43007</v>
      </c>
      <c r="B689" s="2">
        <v>6.5835999999999997</v>
      </c>
      <c r="C689" s="2">
        <f t="shared" si="77"/>
        <v>-5.5000000000005045E-3</v>
      </c>
      <c r="D689" s="2">
        <f t="shared" si="78"/>
        <v>6.6594199999999999</v>
      </c>
      <c r="E689" s="2">
        <f t="shared" si="80"/>
        <v>6.7401399999999994</v>
      </c>
      <c r="F689" s="2">
        <f t="shared" si="81"/>
        <v>6.8076849999999993</v>
      </c>
      <c r="G689" s="2">
        <f t="shared" si="75"/>
        <v>6.41737</v>
      </c>
      <c r="H689" s="2">
        <f t="shared" si="79"/>
        <v>5.3840534999999985</v>
      </c>
      <c r="I689" s="2">
        <f t="array" ref="I689">SUMPRODUCT(B673:B692, (ROW(B673:B692)-ROW(B673)+1)) / (20*21/2)</f>
        <v>6.6706052380952379</v>
      </c>
      <c r="J689" s="2">
        <f t="shared" si="82"/>
        <v>6.7013229276818347</v>
      </c>
      <c r="K689" s="2">
        <f t="shared" si="76"/>
        <v>6.4264028155443453</v>
      </c>
    </row>
    <row r="690" spans="1:11" ht="13.5" x14ac:dyDescent="0.25">
      <c r="A690" s="3">
        <v>43010</v>
      </c>
      <c r="B690" s="2">
        <v>6.4793000000000003</v>
      </c>
      <c r="C690" s="2">
        <f t="shared" si="77"/>
        <v>-0.10429999999999939</v>
      </c>
      <c r="D690" s="2">
        <f t="shared" si="78"/>
        <v>6.6044999999999998</v>
      </c>
      <c r="E690" s="2">
        <f t="shared" si="80"/>
        <v>6.7044499999999996</v>
      </c>
      <c r="F690" s="2">
        <f t="shared" si="81"/>
        <v>6.7912099999999995</v>
      </c>
      <c r="G690" s="2">
        <f t="shared" ref="G690:G753" si="83">AVERAGE(B641:B690)</f>
        <v>6.4272539999999996</v>
      </c>
      <c r="H690" s="2">
        <f t="shared" si="79"/>
        <v>5.3945224999999981</v>
      </c>
      <c r="I690" s="2">
        <f t="array" ref="I690">SUMPRODUCT(B674:B693, (ROW(B674:B693)-ROW(B674)+1)) / (20*21/2)</f>
        <v>6.6525652380952369</v>
      </c>
      <c r="J690" s="2">
        <f t="shared" si="82"/>
        <v>6.6801778869502311</v>
      </c>
      <c r="K690" s="2">
        <f t="shared" si="76"/>
        <v>6.4284772149347633</v>
      </c>
    </row>
    <row r="691" spans="1:11" ht="13.5" x14ac:dyDescent="0.25">
      <c r="A691" s="3">
        <v>43011</v>
      </c>
      <c r="B691" s="2">
        <v>6.4793000000000003</v>
      </c>
      <c r="C691" s="2">
        <f t="shared" si="77"/>
        <v>0</v>
      </c>
      <c r="D691" s="2">
        <f t="shared" si="78"/>
        <v>6.5605600000000006</v>
      </c>
      <c r="E691" s="2">
        <f t="shared" si="80"/>
        <v>6.670399999999999</v>
      </c>
      <c r="F691" s="2">
        <f t="shared" si="81"/>
        <v>6.7747349999999997</v>
      </c>
      <c r="G691" s="2">
        <f t="shared" si="83"/>
        <v>6.4376860000000002</v>
      </c>
      <c r="H691" s="2">
        <f t="shared" si="79"/>
        <v>5.405526499999997</v>
      </c>
      <c r="I691" s="2">
        <f t="array" ref="I691">SUMPRODUCT(B675:B694, (ROW(B675:B694)-ROW(B675)+1)) / (20*21/2)</f>
        <v>6.6333442857142861</v>
      </c>
      <c r="J691" s="2">
        <f t="shared" si="82"/>
        <v>6.6610466596216371</v>
      </c>
      <c r="K691" s="2">
        <f t="shared" ref="K691:K754" si="84">$K$4*B691+(1-$K$4)*K690</f>
        <v>6.430470265329479</v>
      </c>
    </row>
    <row r="692" spans="1:11" ht="13.5" x14ac:dyDescent="0.25">
      <c r="A692" s="3">
        <v>43012</v>
      </c>
      <c r="B692" s="2">
        <v>6.3968999999999996</v>
      </c>
      <c r="C692" s="2">
        <f t="shared" si="77"/>
        <v>-8.2400000000000695E-2</v>
      </c>
      <c r="D692" s="2">
        <f t="shared" si="78"/>
        <v>6.5056400000000014</v>
      </c>
      <c r="E692" s="2">
        <f t="shared" si="80"/>
        <v>6.6270199999999999</v>
      </c>
      <c r="F692" s="2">
        <f t="shared" si="81"/>
        <v>6.7511199999999985</v>
      </c>
      <c r="G692" s="2">
        <f t="shared" si="83"/>
        <v>6.4459220000000004</v>
      </c>
      <c r="H692" s="2">
        <f t="shared" si="79"/>
        <v>5.4161184999999969</v>
      </c>
      <c r="I692" s="2">
        <f t="array" ref="I692">SUMPRODUCT(B676:B695, (ROW(B676:B695)-ROW(B676)+1)) / (20*21/2)</f>
        <v>6.6052352380952382</v>
      </c>
      <c r="J692" s="2">
        <f t="shared" si="82"/>
        <v>6.6358898348957664</v>
      </c>
      <c r="K692" s="2">
        <f t="shared" si="84"/>
        <v>6.4291537843361661</v>
      </c>
    </row>
    <row r="693" spans="1:11" ht="13.5" x14ac:dyDescent="0.25">
      <c r="A693" s="3">
        <v>43013</v>
      </c>
      <c r="B693" s="2">
        <v>6.5617000000000001</v>
      </c>
      <c r="C693" s="2">
        <f t="shared" si="77"/>
        <v>0.1648000000000005</v>
      </c>
      <c r="D693" s="2">
        <f t="shared" si="78"/>
        <v>6.5001599999999993</v>
      </c>
      <c r="E693" s="2">
        <f t="shared" si="80"/>
        <v>6.6023100000000001</v>
      </c>
      <c r="F693" s="2">
        <f t="shared" si="81"/>
        <v>6.736019999999999</v>
      </c>
      <c r="G693" s="2">
        <f t="shared" si="83"/>
        <v>6.457014</v>
      </c>
      <c r="H693" s="2">
        <f t="shared" si="79"/>
        <v>5.4271329999999969</v>
      </c>
      <c r="I693" s="2">
        <f t="array" ref="I693">SUMPRODUCT(B677:B696, (ROW(B677:B696)-ROW(B677)+1)) / (20*21/2)</f>
        <v>6.5847080952380956</v>
      </c>
      <c r="J693" s="2">
        <f t="shared" si="82"/>
        <v>6.6288241363342655</v>
      </c>
      <c r="K693" s="2">
        <f t="shared" si="84"/>
        <v>6.4343516751465124</v>
      </c>
    </row>
    <row r="694" spans="1:11" ht="13.5" x14ac:dyDescent="0.25">
      <c r="A694" s="3">
        <v>43014</v>
      </c>
      <c r="B694" s="2">
        <v>6.5342000000000002</v>
      </c>
      <c r="C694" s="2">
        <f t="shared" si="77"/>
        <v>-2.7499999999999858E-2</v>
      </c>
      <c r="D694" s="2">
        <f t="shared" si="78"/>
        <v>6.4902800000000003</v>
      </c>
      <c r="E694" s="2">
        <f t="shared" si="80"/>
        <v>6.5748500000000005</v>
      </c>
      <c r="F694" s="2">
        <f t="shared" si="81"/>
        <v>6.7195449999999992</v>
      </c>
      <c r="G694" s="2">
        <f t="shared" si="83"/>
        <v>6.4675559999999992</v>
      </c>
      <c r="H694" s="2">
        <f t="shared" si="79"/>
        <v>5.4380099999999967</v>
      </c>
      <c r="I694" s="2">
        <f t="array" ref="I694">SUMPRODUCT(B678:B697, (ROW(B678:B697)-ROW(B678)+1)) / (20*21/2)</f>
        <v>6.5652252380952385</v>
      </c>
      <c r="J694" s="2">
        <f t="shared" si="82"/>
        <v>6.6198123138262401</v>
      </c>
      <c r="K694" s="2">
        <f t="shared" si="84"/>
        <v>6.4382672957290028</v>
      </c>
    </row>
    <row r="695" spans="1:11" ht="13.5" x14ac:dyDescent="0.25">
      <c r="A695" s="3">
        <v>43017</v>
      </c>
      <c r="B695" s="2">
        <v>6.4244000000000003</v>
      </c>
      <c r="C695" s="2">
        <f t="shared" si="77"/>
        <v>-0.1097999999999999</v>
      </c>
      <c r="D695" s="2">
        <f t="shared" si="78"/>
        <v>6.4792999999999994</v>
      </c>
      <c r="E695" s="2">
        <f t="shared" si="80"/>
        <v>6.5419000000000009</v>
      </c>
      <c r="F695" s="2">
        <f t="shared" si="81"/>
        <v>6.6948349999999994</v>
      </c>
      <c r="G695" s="2">
        <f t="shared" si="83"/>
        <v>6.4752439999999991</v>
      </c>
      <c r="H695" s="2">
        <f t="shared" si="79"/>
        <v>5.4482044999999983</v>
      </c>
      <c r="I695" s="2">
        <f t="array" ref="I695">SUMPRODUCT(B679:B698, (ROW(B679:B698)-ROW(B679)+1)) / (20*21/2)</f>
        <v>6.5484104761904769</v>
      </c>
      <c r="J695" s="2">
        <f t="shared" si="82"/>
        <v>6.6012016172713608</v>
      </c>
      <c r="K695" s="2">
        <f t="shared" si="84"/>
        <v>6.4377234802102183</v>
      </c>
    </row>
    <row r="696" spans="1:11" ht="13.5" x14ac:dyDescent="0.25">
      <c r="A696" s="3">
        <v>43018</v>
      </c>
      <c r="B696" s="2">
        <v>6.4793000000000003</v>
      </c>
      <c r="C696" s="2">
        <f t="shared" si="77"/>
        <v>5.4899999999999949E-2</v>
      </c>
      <c r="D696" s="2">
        <f t="shared" si="78"/>
        <v>6.4793000000000003</v>
      </c>
      <c r="E696" s="2">
        <f t="shared" si="80"/>
        <v>6.5199300000000004</v>
      </c>
      <c r="F696" s="2">
        <f t="shared" si="81"/>
        <v>6.6728700000000005</v>
      </c>
      <c r="G696" s="2">
        <f t="shared" si="83"/>
        <v>6.4851279999999987</v>
      </c>
      <c r="H696" s="2">
        <f t="shared" si="79"/>
        <v>5.458673499999998</v>
      </c>
      <c r="I696" s="2">
        <f t="array" ref="I696">SUMPRODUCT(B680:B699, (ROW(B680:B699)-ROW(B680)+1)) / (20*21/2)</f>
        <v>6.5384185714285712</v>
      </c>
      <c r="J696" s="2">
        <f t="shared" si="82"/>
        <v>6.5895919394359934</v>
      </c>
      <c r="K696" s="2">
        <f t="shared" si="84"/>
        <v>6.4393539319666804</v>
      </c>
    </row>
    <row r="697" spans="1:11" ht="13.5" x14ac:dyDescent="0.25">
      <c r="A697" s="3">
        <v>43019</v>
      </c>
      <c r="B697" s="2">
        <v>6.4683000000000002</v>
      </c>
      <c r="C697" s="2">
        <f t="shared" si="77"/>
        <v>-1.1000000000000121E-2</v>
      </c>
      <c r="D697" s="2">
        <f t="shared" si="78"/>
        <v>6.4935799999999997</v>
      </c>
      <c r="E697" s="2">
        <f t="shared" si="80"/>
        <v>6.4996100000000014</v>
      </c>
      <c r="F697" s="2">
        <f t="shared" si="81"/>
        <v>6.6503550000000002</v>
      </c>
      <c r="G697" s="2">
        <f t="shared" si="83"/>
        <v>6.4947919999999986</v>
      </c>
      <c r="H697" s="2">
        <f t="shared" si="79"/>
        <v>5.4688199999999982</v>
      </c>
      <c r="I697" s="2">
        <f t="array" ref="I697">SUMPRODUCT(B681:B700, (ROW(B681:B700)-ROW(B681)+1)) / (20*21/2)</f>
        <v>6.5211623809523802</v>
      </c>
      <c r="J697" s="2">
        <f t="shared" si="82"/>
        <v>6.5780403261563745</v>
      </c>
      <c r="K697" s="2">
        <f t="shared" si="84"/>
        <v>6.440489071889556</v>
      </c>
    </row>
    <row r="698" spans="1:11" ht="13.5" x14ac:dyDescent="0.25">
      <c r="A698" s="3">
        <v>43020</v>
      </c>
      <c r="B698" s="2">
        <v>6.4737999999999998</v>
      </c>
      <c r="C698" s="2">
        <f t="shared" si="77"/>
        <v>5.4999999999996163E-3</v>
      </c>
      <c r="D698" s="2">
        <f t="shared" si="78"/>
        <v>6.4759999999999991</v>
      </c>
      <c r="E698" s="2">
        <f t="shared" si="80"/>
        <v>6.4880799999999992</v>
      </c>
      <c r="F698" s="2">
        <f t="shared" si="81"/>
        <v>6.6281149999999993</v>
      </c>
      <c r="G698" s="2">
        <f t="shared" si="83"/>
        <v>6.5045659999999987</v>
      </c>
      <c r="H698" s="2">
        <f t="shared" si="79"/>
        <v>5.4784589999999982</v>
      </c>
      <c r="I698" s="2">
        <f t="array" ref="I698">SUMPRODUCT(B682:B701, (ROW(B682:B701)-ROW(B682)+1)) / (20*21/2)</f>
        <v>6.518393333333333</v>
      </c>
      <c r="J698" s="2">
        <f t="shared" si="82"/>
        <v>6.568112676046244</v>
      </c>
      <c r="K698" s="2">
        <f t="shared" si="84"/>
        <v>6.4417953827958483</v>
      </c>
    </row>
    <row r="699" spans="1:11" ht="13.5" x14ac:dyDescent="0.25">
      <c r="A699" s="3">
        <v>43021</v>
      </c>
      <c r="B699" s="2">
        <v>6.5232000000000001</v>
      </c>
      <c r="C699" s="2">
        <f t="shared" si="77"/>
        <v>4.9400000000000333E-2</v>
      </c>
      <c r="D699" s="2">
        <f t="shared" si="78"/>
        <v>6.4737999999999998</v>
      </c>
      <c r="E699" s="2">
        <f t="shared" si="80"/>
        <v>6.4820399999999996</v>
      </c>
      <c r="F699" s="2">
        <f t="shared" si="81"/>
        <v>6.611089999999999</v>
      </c>
      <c r="G699" s="2">
        <f t="shared" si="83"/>
        <v>6.5153279999999993</v>
      </c>
      <c r="H699" s="2">
        <f t="shared" si="79"/>
        <v>5.4881044999999986</v>
      </c>
      <c r="I699" s="2">
        <f t="array" ref="I699">SUMPRODUCT(B683:B702, (ROW(B683:B702)-ROW(B683)+1)) / (20*21/2)</f>
        <v>6.5037771428571434</v>
      </c>
      <c r="J699" s="2">
        <f t="shared" si="82"/>
        <v>6.563835278327554</v>
      </c>
      <c r="K699" s="2">
        <f t="shared" si="84"/>
        <v>6.4449877207254227</v>
      </c>
    </row>
    <row r="700" spans="1:11" ht="13.5" x14ac:dyDescent="0.25">
      <c r="A700" s="3">
        <v>43024</v>
      </c>
      <c r="B700" s="2">
        <v>6.4298999999999999</v>
      </c>
      <c r="C700" s="2">
        <f t="shared" si="77"/>
        <v>-9.3300000000000161E-2</v>
      </c>
      <c r="D700" s="2">
        <f t="shared" si="78"/>
        <v>6.4748999999999999</v>
      </c>
      <c r="E700" s="2">
        <f t="shared" si="80"/>
        <v>6.4771000000000001</v>
      </c>
      <c r="F700" s="2">
        <f t="shared" si="81"/>
        <v>6.5907749999999989</v>
      </c>
      <c r="G700" s="2">
        <f t="shared" si="83"/>
        <v>6.5242239999999985</v>
      </c>
      <c r="H700" s="2">
        <f t="shared" si="79"/>
        <v>5.4972835</v>
      </c>
      <c r="I700" s="2">
        <f t="array" ref="I700">SUMPRODUCT(B684:B703, (ROW(B684:B703)-ROW(B684)+1)) / (20*21/2)</f>
        <v>6.4895242857142854</v>
      </c>
      <c r="J700" s="2">
        <f t="shared" si="82"/>
        <v>6.5510795375344539</v>
      </c>
      <c r="K700" s="2">
        <f t="shared" si="84"/>
        <v>6.4443960454028577</v>
      </c>
    </row>
    <row r="701" spans="1:11" ht="13.5" x14ac:dyDescent="0.25">
      <c r="A701" s="3">
        <v>43025</v>
      </c>
      <c r="B701" s="2">
        <v>6.5617000000000001</v>
      </c>
      <c r="C701" s="2">
        <f t="shared" si="77"/>
        <v>0.13180000000000014</v>
      </c>
      <c r="D701" s="2">
        <f t="shared" si="78"/>
        <v>6.4913799999999995</v>
      </c>
      <c r="E701" s="2">
        <f t="shared" si="80"/>
        <v>6.4853400000000008</v>
      </c>
      <c r="F701" s="2">
        <f t="shared" si="81"/>
        <v>6.5778699999999999</v>
      </c>
      <c r="G701" s="2">
        <f t="shared" si="83"/>
        <v>6.5357559999999966</v>
      </c>
      <c r="H701" s="2">
        <f t="shared" si="79"/>
        <v>5.5073620000000005</v>
      </c>
      <c r="I701" s="2">
        <f t="array" ref="I701">SUMPRODUCT(B685:B704, (ROW(B685:B704)-ROW(B685)+1)) / (20*21/2)</f>
        <v>6.4761328571428578</v>
      </c>
      <c r="J701" s="2">
        <f t="shared" si="82"/>
        <v>6.5520910101502201</v>
      </c>
      <c r="K701" s="2">
        <f t="shared" si="84"/>
        <v>6.4489962004850989</v>
      </c>
    </row>
    <row r="702" spans="1:11" ht="13.5" x14ac:dyDescent="0.25">
      <c r="A702" s="3">
        <v>43026</v>
      </c>
      <c r="B702" s="2">
        <v>6.4244000000000003</v>
      </c>
      <c r="C702" s="2">
        <f t="shared" si="77"/>
        <v>-0.13729999999999976</v>
      </c>
      <c r="D702" s="2">
        <f t="shared" si="78"/>
        <v>6.4825999999999997</v>
      </c>
      <c r="E702" s="2">
        <f t="shared" si="80"/>
        <v>6.4880900000000015</v>
      </c>
      <c r="F702" s="2">
        <f t="shared" si="81"/>
        <v>6.5575550000000007</v>
      </c>
      <c r="G702" s="2">
        <f t="shared" si="83"/>
        <v>6.5445419999999963</v>
      </c>
      <c r="H702" s="2">
        <f t="shared" si="79"/>
        <v>5.5160855</v>
      </c>
      <c r="I702" s="2">
        <f t="array" ref="I702">SUMPRODUCT(B686:B705, (ROW(B686:B705)-ROW(B686)+1)) / (20*21/2)</f>
        <v>6.4772552380952373</v>
      </c>
      <c r="J702" s="2">
        <f t="shared" si="82"/>
        <v>6.5399299615644857</v>
      </c>
      <c r="K702" s="2">
        <f t="shared" si="84"/>
        <v>6.44803164360333</v>
      </c>
    </row>
    <row r="703" spans="1:11" ht="13.5" x14ac:dyDescent="0.25">
      <c r="A703" s="3">
        <v>43027</v>
      </c>
      <c r="B703" s="2">
        <v>6.4078999999999997</v>
      </c>
      <c r="C703" s="2">
        <f t="shared" si="77"/>
        <v>-1.6500000000000625E-2</v>
      </c>
      <c r="D703" s="2">
        <f t="shared" si="78"/>
        <v>6.4694199999999995</v>
      </c>
      <c r="E703" s="2">
        <f t="shared" si="80"/>
        <v>6.4727100000000011</v>
      </c>
      <c r="F703" s="2">
        <f t="shared" si="81"/>
        <v>6.5375100000000002</v>
      </c>
      <c r="G703" s="2">
        <f t="shared" si="83"/>
        <v>6.552997999999997</v>
      </c>
      <c r="H703" s="2">
        <f t="shared" si="79"/>
        <v>5.5247265000000008</v>
      </c>
      <c r="I703" s="2">
        <f t="array" ref="I703">SUMPRODUCT(B687:B706, (ROW(B687:B706)-ROW(B687)+1)) / (20*21/2)</f>
        <v>6.4736976190476181</v>
      </c>
      <c r="J703" s="2">
        <f t="shared" si="82"/>
        <v>6.527355679510725</v>
      </c>
      <c r="K703" s="2">
        <f t="shared" si="84"/>
        <v>6.4464578536581021</v>
      </c>
    </row>
    <row r="704" spans="1:11" ht="13.5" x14ac:dyDescent="0.25">
      <c r="A704" s="3">
        <v>43028</v>
      </c>
      <c r="B704" s="2">
        <v>6.3968999999999996</v>
      </c>
      <c r="C704" s="2">
        <f t="shared" si="77"/>
        <v>-1.1000000000000121E-2</v>
      </c>
      <c r="D704" s="2">
        <f t="shared" si="78"/>
        <v>6.444160000000001</v>
      </c>
      <c r="E704" s="2">
        <f t="shared" si="80"/>
        <v>6.4589799999999995</v>
      </c>
      <c r="F704" s="2">
        <f t="shared" si="81"/>
        <v>6.516915</v>
      </c>
      <c r="G704" s="2">
        <f t="shared" si="83"/>
        <v>6.5612339999999971</v>
      </c>
      <c r="H704" s="2">
        <f t="shared" si="79"/>
        <v>5.533312500000001</v>
      </c>
      <c r="I704" s="2">
        <f t="array" ref="I704">SUMPRODUCT(B688:B707, (ROW(B688:B707)-ROW(B688)+1)) / (20*21/2)</f>
        <v>6.4660099999999989</v>
      </c>
      <c r="J704" s="2">
        <f t="shared" si="82"/>
        <v>6.5149313290811319</v>
      </c>
      <c r="K704" s="2">
        <f t="shared" si="84"/>
        <v>6.4445144084166079</v>
      </c>
    </row>
    <row r="705" spans="1:11" ht="13.5" x14ac:dyDescent="0.25">
      <c r="A705" s="3">
        <v>43031</v>
      </c>
      <c r="B705" s="2">
        <v>6.5286999999999997</v>
      </c>
      <c r="C705" s="2">
        <f t="shared" si="77"/>
        <v>0.13180000000000014</v>
      </c>
      <c r="D705" s="2">
        <f t="shared" si="78"/>
        <v>6.463919999999999</v>
      </c>
      <c r="E705" s="2">
        <f t="shared" si="80"/>
        <v>6.469409999999999</v>
      </c>
      <c r="F705" s="2">
        <f t="shared" si="81"/>
        <v>6.505655</v>
      </c>
      <c r="G705" s="2">
        <f t="shared" si="83"/>
        <v>6.572105999999998</v>
      </c>
      <c r="H705" s="2">
        <f t="shared" si="79"/>
        <v>5.5424240000000005</v>
      </c>
      <c r="I705" s="2">
        <f t="array" ref="I705">SUMPRODUCT(B689:B708, (ROW(B689:B708)-ROW(B689)+1)) / (20*21/2)</f>
        <v>6.4642561904761902</v>
      </c>
      <c r="J705" s="2">
        <f t="shared" si="82"/>
        <v>6.5162426310734052</v>
      </c>
      <c r="K705" s="2">
        <f t="shared" si="84"/>
        <v>6.4478158041649767</v>
      </c>
    </row>
    <row r="706" spans="1:11" ht="13.5" x14ac:dyDescent="0.25">
      <c r="A706" s="3">
        <v>43032</v>
      </c>
      <c r="B706" s="2">
        <v>6.4683000000000002</v>
      </c>
      <c r="C706" s="2">
        <f t="shared" si="77"/>
        <v>-6.0399999999999565E-2</v>
      </c>
      <c r="D706" s="2">
        <f t="shared" si="78"/>
        <v>6.4452400000000001</v>
      </c>
      <c r="E706" s="2">
        <f t="shared" si="80"/>
        <v>6.4683099999999998</v>
      </c>
      <c r="F706" s="2">
        <f t="shared" si="81"/>
        <v>6.4941200000000006</v>
      </c>
      <c r="G706" s="2">
        <f t="shared" si="83"/>
        <v>6.5817699999999979</v>
      </c>
      <c r="H706" s="2">
        <f t="shared" si="79"/>
        <v>5.5509660000000007</v>
      </c>
      <c r="I706" s="2">
        <f t="array" ref="I706">SUMPRODUCT(B690:B709, (ROW(B690:B709)-ROW(B690)+1)) / (20*21/2)</f>
        <v>6.462065714285715</v>
      </c>
      <c r="J706" s="2">
        <f t="shared" si="82"/>
        <v>6.5116766662092713</v>
      </c>
      <c r="K706" s="2">
        <f t="shared" si="84"/>
        <v>6.448619105962428</v>
      </c>
    </row>
    <row r="707" spans="1:11" ht="13.5" x14ac:dyDescent="0.25">
      <c r="A707" s="3">
        <v>43033</v>
      </c>
      <c r="B707" s="2">
        <v>6.4134000000000002</v>
      </c>
      <c r="C707" s="2">
        <f t="shared" si="77"/>
        <v>-5.4899999999999949E-2</v>
      </c>
      <c r="D707" s="2">
        <f t="shared" si="78"/>
        <v>6.4430400000000008</v>
      </c>
      <c r="E707" s="2">
        <f t="shared" si="80"/>
        <v>6.4628199999999989</v>
      </c>
      <c r="F707" s="2">
        <f t="shared" si="81"/>
        <v>6.4812150000000015</v>
      </c>
      <c r="G707" s="2">
        <f t="shared" si="83"/>
        <v>6.5881399999999974</v>
      </c>
      <c r="H707" s="2">
        <f t="shared" si="79"/>
        <v>5.558965999999999</v>
      </c>
      <c r="I707" s="2">
        <f t="array" ref="I707">SUMPRODUCT(B691:B710, (ROW(B691:B710)-ROW(B691)+1)) / (20*21/2)</f>
        <v>6.4526547619047623</v>
      </c>
      <c r="J707" s="2">
        <f t="shared" si="82"/>
        <v>6.5023169837131505</v>
      </c>
      <c r="K707" s="2">
        <f t="shared" si="84"/>
        <v>6.4472379645521363</v>
      </c>
    </row>
    <row r="708" spans="1:11" ht="13.5" x14ac:dyDescent="0.25">
      <c r="A708" s="3">
        <v>43034</v>
      </c>
      <c r="B708" s="2">
        <v>6.4627999999999997</v>
      </c>
      <c r="C708" s="2">
        <f t="shared" ref="C708:C771" si="85">B708-B707</f>
        <v>4.9399999999999444E-2</v>
      </c>
      <c r="D708" s="2">
        <f t="shared" si="78"/>
        <v>6.4540199999999999</v>
      </c>
      <c r="E708" s="2">
        <f t="shared" si="80"/>
        <v>6.4617199999999997</v>
      </c>
      <c r="F708" s="2">
        <f t="shared" si="81"/>
        <v>6.4748999999999999</v>
      </c>
      <c r="G708" s="2">
        <f t="shared" si="83"/>
        <v>6.5965959999999972</v>
      </c>
      <c r="H708" s="2">
        <f t="shared" si="79"/>
        <v>5.5672129999999989</v>
      </c>
      <c r="I708" s="2">
        <f t="array" ref="I708">SUMPRODUCT(B692:B711, (ROW(B692:B711)-ROW(B692)+1)) / (20*21/2)</f>
        <v>6.4489952380952396</v>
      </c>
      <c r="J708" s="2">
        <f t="shared" si="82"/>
        <v>6.4985534614547555</v>
      </c>
      <c r="K708" s="2">
        <f t="shared" si="84"/>
        <v>6.4478482404520525</v>
      </c>
    </row>
    <row r="709" spans="1:11" ht="13.5" x14ac:dyDescent="0.25">
      <c r="A709" s="3">
        <v>43035</v>
      </c>
      <c r="B709" s="2">
        <v>6.4519000000000002</v>
      </c>
      <c r="C709" s="2">
        <f t="shared" si="85"/>
        <v>-1.0899999999999466E-2</v>
      </c>
      <c r="D709" s="2">
        <f t="shared" si="78"/>
        <v>6.46502</v>
      </c>
      <c r="E709" s="2">
        <f t="shared" si="80"/>
        <v>6.4545900000000005</v>
      </c>
      <c r="F709" s="2">
        <f t="shared" si="81"/>
        <v>6.4683149999999996</v>
      </c>
      <c r="G709" s="2">
        <f t="shared" si="83"/>
        <v>6.6048339999999985</v>
      </c>
      <c r="H709" s="2">
        <f t="shared" si="79"/>
        <v>5.5754054999999996</v>
      </c>
      <c r="I709" s="2">
        <f t="array" ref="I709">SUMPRODUCT(B693:B712, (ROW(B693:B712)-ROW(B693)+1)) / (20*21/2)</f>
        <v>6.4450733333333332</v>
      </c>
      <c r="J709" s="2">
        <f t="shared" si="82"/>
        <v>6.4941102746495414</v>
      </c>
      <c r="K709" s="2">
        <f t="shared" si="84"/>
        <v>6.4480071329833448</v>
      </c>
    </row>
    <row r="710" spans="1:11" ht="13.5" x14ac:dyDescent="0.25">
      <c r="A710" s="3">
        <v>43038</v>
      </c>
      <c r="B710" s="2">
        <v>6.3695000000000004</v>
      </c>
      <c r="C710" s="2">
        <f t="shared" si="85"/>
        <v>-8.2399999999999807E-2</v>
      </c>
      <c r="D710" s="2">
        <f t="shared" ref="D710:D773" si="86">AVERAGE(B706:B710)</f>
        <v>6.4331800000000001</v>
      </c>
      <c r="E710" s="2">
        <f t="shared" si="80"/>
        <v>6.44855</v>
      </c>
      <c r="F710" s="2">
        <f t="shared" si="81"/>
        <v>6.4628249999999996</v>
      </c>
      <c r="G710" s="2">
        <f t="shared" si="83"/>
        <v>6.6121919999999985</v>
      </c>
      <c r="H710" s="2">
        <f t="shared" si="79"/>
        <v>5.5834534999999992</v>
      </c>
      <c r="I710" s="2">
        <f t="array" ref="I710">SUMPRODUCT(B694:B713, (ROW(B694:B713)-ROW(B694)+1)) / (20*21/2)</f>
        <v>6.4352942857142876</v>
      </c>
      <c r="J710" s="2">
        <f t="shared" si="82"/>
        <v>6.4822426294448228</v>
      </c>
      <c r="K710" s="2">
        <f t="shared" si="84"/>
        <v>6.444928421885959</v>
      </c>
    </row>
    <row r="711" spans="1:11" ht="13.5" x14ac:dyDescent="0.25">
      <c r="A711" s="3">
        <v>43039</v>
      </c>
      <c r="B711" s="2">
        <v>6.4244000000000003</v>
      </c>
      <c r="C711" s="2">
        <f t="shared" si="85"/>
        <v>5.4899999999999949E-2</v>
      </c>
      <c r="D711" s="2">
        <f t="shared" si="86"/>
        <v>6.4244000000000003</v>
      </c>
      <c r="E711" s="2">
        <f t="shared" si="80"/>
        <v>6.4348200000000002</v>
      </c>
      <c r="F711" s="2">
        <f t="shared" si="81"/>
        <v>6.4600800000000005</v>
      </c>
      <c r="G711" s="2">
        <f t="shared" si="83"/>
        <v>6.6198799999999993</v>
      </c>
      <c r="H711" s="2">
        <f t="shared" si="79"/>
        <v>5.5909740000000001</v>
      </c>
      <c r="I711" s="2">
        <f t="array" ref="I711">SUMPRODUCT(B695:B714, (ROW(B695:B714)-ROW(B695)+1)) / (20*21/2)</f>
        <v>6.4223019047619045</v>
      </c>
      <c r="J711" s="2">
        <f t="shared" si="82"/>
        <v>6.476733807592935</v>
      </c>
      <c r="K711" s="2">
        <f t="shared" si="84"/>
        <v>6.4441233857335689</v>
      </c>
    </row>
    <row r="712" spans="1:11" ht="13.5" x14ac:dyDescent="0.25">
      <c r="A712" s="3">
        <v>43040</v>
      </c>
      <c r="B712" s="2">
        <v>6.4188999999999998</v>
      </c>
      <c r="C712" s="2">
        <f t="shared" si="85"/>
        <v>-5.5000000000005045E-3</v>
      </c>
      <c r="D712" s="2">
        <f t="shared" si="86"/>
        <v>6.4254999999999995</v>
      </c>
      <c r="E712" s="2">
        <f t="shared" si="80"/>
        <v>6.4342700000000006</v>
      </c>
      <c r="F712" s="2">
        <f t="shared" si="81"/>
        <v>6.4611800000000006</v>
      </c>
      <c r="G712" s="2">
        <f t="shared" si="83"/>
        <v>6.6220760000000007</v>
      </c>
      <c r="H712" s="2">
        <f t="shared" si="79"/>
        <v>5.5977179999999995</v>
      </c>
      <c r="I712" s="2">
        <f t="array" ref="I712">SUMPRODUCT(B696:B715, (ROW(B696:B715)-ROW(B696)+1)) / (20*21/2)</f>
        <v>6.4223838095238088</v>
      </c>
      <c r="J712" s="2">
        <f t="shared" si="82"/>
        <v>6.4712258259174176</v>
      </c>
      <c r="K712" s="2">
        <f t="shared" si="84"/>
        <v>6.4431342333518602</v>
      </c>
    </row>
    <row r="713" spans="1:11" ht="13.5" x14ac:dyDescent="0.25">
      <c r="A713" s="3">
        <v>43041</v>
      </c>
      <c r="B713" s="2">
        <v>6.3585000000000003</v>
      </c>
      <c r="C713" s="2">
        <f t="shared" si="85"/>
        <v>-6.0399999999999565E-2</v>
      </c>
      <c r="D713" s="2">
        <f t="shared" si="86"/>
        <v>6.4046400000000006</v>
      </c>
      <c r="E713" s="2">
        <f t="shared" si="80"/>
        <v>6.4293300000000002</v>
      </c>
      <c r="F713" s="2">
        <f t="shared" si="81"/>
        <v>6.4510199999999998</v>
      </c>
      <c r="G713" s="2">
        <f t="shared" si="83"/>
        <v>6.6174640000000009</v>
      </c>
      <c r="H713" s="2">
        <f t="shared" si="79"/>
        <v>5.6041335000000005</v>
      </c>
      <c r="I713" s="2">
        <f t="array" ref="I713">SUMPRODUCT(B697:B716, (ROW(B697:B716)-ROW(B697)+1)) / (20*21/2)</f>
        <v>6.4328442857142862</v>
      </c>
      <c r="J713" s="2">
        <f t="shared" si="82"/>
        <v>6.4604900329729018</v>
      </c>
      <c r="K713" s="2">
        <f t="shared" si="84"/>
        <v>6.4398152438086509</v>
      </c>
    </row>
    <row r="714" spans="1:11" ht="13.5" x14ac:dyDescent="0.25">
      <c r="A714" s="3">
        <v>43042</v>
      </c>
      <c r="B714" s="2">
        <v>6.3146000000000004</v>
      </c>
      <c r="C714" s="2">
        <f t="shared" si="85"/>
        <v>-4.3899999999999828E-2</v>
      </c>
      <c r="D714" s="2">
        <f t="shared" si="86"/>
        <v>6.3771800000000001</v>
      </c>
      <c r="E714" s="2">
        <f t="shared" si="80"/>
        <v>6.4211</v>
      </c>
      <c r="F714" s="2">
        <f t="shared" si="81"/>
        <v>6.4400400000000007</v>
      </c>
      <c r="G714" s="2">
        <f t="shared" si="83"/>
        <v>6.6130720000000007</v>
      </c>
      <c r="H714" s="2">
        <f t="shared" ref="H714:H777" si="87">AVERAGE(B515:B714)</f>
        <v>5.6103294999999989</v>
      </c>
      <c r="I714" s="2">
        <f t="array" ref="I714">SUMPRODUCT(B698:B717, (ROW(B698:B717)-ROW(B698)+1)) / (20*21/2)</f>
        <v>6.4450600000000007</v>
      </c>
      <c r="J714" s="2">
        <f t="shared" si="82"/>
        <v>6.4465957441183406</v>
      </c>
      <c r="K714" s="2">
        <f t="shared" si="84"/>
        <v>6.4349048420906643</v>
      </c>
    </row>
    <row r="715" spans="1:11" ht="13.5" x14ac:dyDescent="0.25">
      <c r="A715" s="3">
        <v>43045</v>
      </c>
      <c r="B715" s="2">
        <v>6.4409000000000001</v>
      </c>
      <c r="C715" s="2">
        <f t="shared" si="85"/>
        <v>0.12629999999999963</v>
      </c>
      <c r="D715" s="2">
        <f t="shared" si="86"/>
        <v>6.3914599999999995</v>
      </c>
      <c r="E715" s="2">
        <f t="shared" si="80"/>
        <v>6.4123199999999994</v>
      </c>
      <c r="F715" s="2">
        <f t="shared" si="81"/>
        <v>6.4408649999999996</v>
      </c>
      <c r="G715" s="2">
        <f t="shared" si="83"/>
        <v>6.6117540000000012</v>
      </c>
      <c r="H715" s="2">
        <f t="shared" si="87"/>
        <v>5.6164614999999989</v>
      </c>
      <c r="I715" s="2">
        <f t="array" ref="I715">SUMPRODUCT(B699:B718, (ROW(B699:B718)-ROW(B699)+1)) / (20*21/2)</f>
        <v>6.4536357142857144</v>
      </c>
      <c r="J715" s="2">
        <f t="shared" si="82"/>
        <v>6.4460532922975462</v>
      </c>
      <c r="K715" s="2">
        <f t="shared" si="84"/>
        <v>6.435139946322403</v>
      </c>
    </row>
    <row r="716" spans="1:11" ht="13.5" x14ac:dyDescent="0.25">
      <c r="A716" s="3">
        <v>43046</v>
      </c>
      <c r="B716" s="2">
        <v>6.5507</v>
      </c>
      <c r="C716" s="2">
        <f t="shared" si="85"/>
        <v>0.1097999999999999</v>
      </c>
      <c r="D716" s="2">
        <f t="shared" si="86"/>
        <v>6.4167199999999998</v>
      </c>
      <c r="E716" s="2">
        <f t="shared" ref="E716:E779" si="88">AVERAGE(B707:B716)</f>
        <v>6.42056</v>
      </c>
      <c r="F716" s="2">
        <f t="shared" si="81"/>
        <v>6.4444350000000004</v>
      </c>
      <c r="G716" s="2">
        <f t="shared" si="83"/>
        <v>6.6131820000000001</v>
      </c>
      <c r="H716" s="2">
        <f t="shared" si="87"/>
        <v>5.6231959999999983</v>
      </c>
      <c r="I716" s="2">
        <f t="array" ref="I716">SUMPRODUCT(B700:B719, (ROW(B700:B719)-ROW(B700)+1)) / (20*21/2)</f>
        <v>6.4639928571428573</v>
      </c>
      <c r="J716" s="2">
        <f t="shared" si="82"/>
        <v>6.4560196454120655</v>
      </c>
      <c r="K716" s="2">
        <f t="shared" si="84"/>
        <v>6.439671713133289</v>
      </c>
    </row>
    <row r="717" spans="1:11" ht="13.5" x14ac:dyDescent="0.25">
      <c r="A717" s="3">
        <v>43047</v>
      </c>
      <c r="B717" s="2">
        <v>6.5727000000000002</v>
      </c>
      <c r="C717" s="2">
        <f t="shared" si="85"/>
        <v>2.2000000000000242E-2</v>
      </c>
      <c r="D717" s="2">
        <f t="shared" si="86"/>
        <v>6.4474800000000005</v>
      </c>
      <c r="E717" s="2">
        <f t="shared" si="88"/>
        <v>6.4364899999999992</v>
      </c>
      <c r="F717" s="2">
        <f t="shared" si="81"/>
        <v>6.4496549999999999</v>
      </c>
      <c r="G717" s="2">
        <f t="shared" si="83"/>
        <v>6.6101080000000012</v>
      </c>
      <c r="H717" s="2">
        <f t="shared" si="87"/>
        <v>5.629585999999998</v>
      </c>
      <c r="I717" s="2">
        <f t="array" ref="I717">SUMPRODUCT(B701:B720, (ROW(B701:B720)-ROW(B701)+1)) / (20*21/2)</f>
        <v>6.4762523809523804</v>
      </c>
      <c r="J717" s="2">
        <f t="shared" si="82"/>
        <v>6.467132060134726</v>
      </c>
      <c r="K717" s="2">
        <f t="shared" si="84"/>
        <v>6.4448885086966898</v>
      </c>
    </row>
    <row r="718" spans="1:11" ht="13.5" x14ac:dyDescent="0.25">
      <c r="A718" s="3">
        <v>43048</v>
      </c>
      <c r="B718" s="2">
        <v>6.5396999999999998</v>
      </c>
      <c r="C718" s="2">
        <f t="shared" si="85"/>
        <v>-3.3000000000000362E-2</v>
      </c>
      <c r="D718" s="2">
        <f t="shared" si="86"/>
        <v>6.4837199999999999</v>
      </c>
      <c r="E718" s="2">
        <f t="shared" si="88"/>
        <v>6.4441800000000002</v>
      </c>
      <c r="F718" s="2">
        <f t="shared" si="81"/>
        <v>6.4529499999999995</v>
      </c>
      <c r="G718" s="2">
        <f t="shared" si="83"/>
        <v>6.606922</v>
      </c>
      <c r="H718" s="2">
        <f t="shared" si="87"/>
        <v>5.6355704999999974</v>
      </c>
      <c r="I718" s="2">
        <f t="array" ref="I718">SUMPRODUCT(B702:B721, (ROW(B702:B721)-ROW(B702)+1)) / (20*21/2)</f>
        <v>6.4877799999999999</v>
      </c>
      <c r="J718" s="2">
        <f t="shared" si="82"/>
        <v>6.4740432925028468</v>
      </c>
      <c r="K718" s="2">
        <f t="shared" si="84"/>
        <v>6.4486066063948595</v>
      </c>
    </row>
    <row r="719" spans="1:11" ht="13.5" x14ac:dyDescent="0.25">
      <c r="A719" s="3">
        <v>43049</v>
      </c>
      <c r="B719" s="2">
        <v>6.5617000000000001</v>
      </c>
      <c r="C719" s="2">
        <f t="shared" si="85"/>
        <v>2.2000000000000242E-2</v>
      </c>
      <c r="D719" s="2">
        <f t="shared" si="86"/>
        <v>6.5331400000000004</v>
      </c>
      <c r="E719" s="2">
        <f t="shared" si="88"/>
        <v>6.4551599999999993</v>
      </c>
      <c r="F719" s="2">
        <f t="shared" si="81"/>
        <v>6.4548749999999995</v>
      </c>
      <c r="G719" s="2">
        <f t="shared" si="83"/>
        <v>6.6014319999999991</v>
      </c>
      <c r="H719" s="2">
        <f t="shared" si="87"/>
        <v>5.6417719999999978</v>
      </c>
      <c r="I719" s="2">
        <f t="array" ref="I719">SUMPRODUCT(B703:B722, (ROW(B703:B722)-ROW(B703)+1)) / (20*21/2)</f>
        <v>6.5101938095238099</v>
      </c>
      <c r="J719" s="2">
        <f t="shared" si="82"/>
        <v>6.4823915503597185</v>
      </c>
      <c r="K719" s="2">
        <f t="shared" si="84"/>
        <v>6.4530416414381984</v>
      </c>
    </row>
    <row r="720" spans="1:11" ht="13.5" x14ac:dyDescent="0.25">
      <c r="A720" s="3">
        <v>43052</v>
      </c>
      <c r="B720" s="2">
        <v>6.5835999999999997</v>
      </c>
      <c r="C720" s="2">
        <f t="shared" si="85"/>
        <v>2.1899999999999586E-2</v>
      </c>
      <c r="D720" s="2">
        <f t="shared" si="86"/>
        <v>6.56168</v>
      </c>
      <c r="E720" s="2">
        <f t="shared" si="88"/>
        <v>6.4765699999999997</v>
      </c>
      <c r="F720" s="2">
        <f t="shared" si="81"/>
        <v>6.4625600000000007</v>
      </c>
      <c r="G720" s="2">
        <f t="shared" si="83"/>
        <v>6.5969279999999983</v>
      </c>
      <c r="H720" s="2">
        <f t="shared" si="87"/>
        <v>5.6479759999999972</v>
      </c>
      <c r="I720" s="2">
        <f t="array" ref="I720">SUMPRODUCT(B704:B723, (ROW(B704:B723)-ROW(B704)+1)) / (20*21/2)</f>
        <v>6.531299999999999</v>
      </c>
      <c r="J720" s="2">
        <f t="shared" si="82"/>
        <v>6.4920304503254593</v>
      </c>
      <c r="K720" s="2">
        <f t="shared" si="84"/>
        <v>6.4581615770680729</v>
      </c>
    </row>
    <row r="721" spans="1:11" ht="13.5" x14ac:dyDescent="0.25">
      <c r="A721" s="3">
        <v>43053</v>
      </c>
      <c r="B721" s="2">
        <v>6.5835999999999997</v>
      </c>
      <c r="C721" s="2">
        <f t="shared" si="85"/>
        <v>0</v>
      </c>
      <c r="D721" s="2">
        <f t="shared" si="86"/>
        <v>6.5682600000000004</v>
      </c>
      <c r="E721" s="2">
        <f t="shared" si="88"/>
        <v>6.4924899999999992</v>
      </c>
      <c r="F721" s="2">
        <f t="shared" si="81"/>
        <v>6.4636550000000002</v>
      </c>
      <c r="G721" s="2">
        <f t="shared" si="83"/>
        <v>6.5924239999999976</v>
      </c>
      <c r="H721" s="2">
        <f t="shared" si="87"/>
        <v>5.6543939999999973</v>
      </c>
      <c r="I721" s="2">
        <f t="array" ref="I721">SUMPRODUCT(B705:B724, (ROW(B705:B724)-ROW(B705)+1)) / (20*21/2)</f>
        <v>6.5484009523809519</v>
      </c>
      <c r="J721" s="2">
        <f t="shared" si="82"/>
        <v>6.5007513598182731</v>
      </c>
      <c r="K721" s="2">
        <f t="shared" si="84"/>
        <v>6.4630807309085405</v>
      </c>
    </row>
    <row r="722" spans="1:11" ht="13.5" x14ac:dyDescent="0.25">
      <c r="A722" s="3">
        <v>43054</v>
      </c>
      <c r="B722" s="2">
        <v>6.6989999999999998</v>
      </c>
      <c r="C722" s="2">
        <f t="shared" si="85"/>
        <v>0.11540000000000017</v>
      </c>
      <c r="D722" s="2">
        <f t="shared" si="86"/>
        <v>6.5935199999999998</v>
      </c>
      <c r="E722" s="2">
        <f t="shared" si="88"/>
        <v>6.5205000000000002</v>
      </c>
      <c r="F722" s="2">
        <f t="shared" si="81"/>
        <v>6.4773850000000008</v>
      </c>
      <c r="G722" s="2">
        <f t="shared" si="83"/>
        <v>6.589019999999997</v>
      </c>
      <c r="H722" s="2">
        <f t="shared" si="87"/>
        <v>5.6614154999999986</v>
      </c>
      <c r="I722" s="2">
        <f t="array" ref="I722">SUMPRODUCT(B706:B725, (ROW(B706:B725)-ROW(B706)+1)) / (20*21/2)</f>
        <v>6.5662895238095231</v>
      </c>
      <c r="J722" s="2">
        <f t="shared" si="82"/>
        <v>6.5196321826927228</v>
      </c>
      <c r="K722" s="2">
        <f t="shared" si="84"/>
        <v>6.4723324669513431</v>
      </c>
    </row>
    <row r="723" spans="1:11" ht="13.5" x14ac:dyDescent="0.25">
      <c r="A723" s="3">
        <v>43055</v>
      </c>
      <c r="B723" s="2">
        <v>6.6989999999999998</v>
      </c>
      <c r="C723" s="2">
        <f t="shared" si="85"/>
        <v>0</v>
      </c>
      <c r="D723" s="2">
        <f t="shared" si="86"/>
        <v>6.6253799999999998</v>
      </c>
      <c r="E723" s="2">
        <f t="shared" si="88"/>
        <v>6.554549999999999</v>
      </c>
      <c r="F723" s="2">
        <f t="shared" si="81"/>
        <v>6.4919400000000014</v>
      </c>
      <c r="G723" s="2">
        <f t="shared" si="83"/>
        <v>6.5857259999999975</v>
      </c>
      <c r="H723" s="2">
        <f t="shared" si="87"/>
        <v>5.6684639999999975</v>
      </c>
      <c r="I723" s="2">
        <f t="array" ref="I723">SUMPRODUCT(B707:B726, (ROW(B707:B726)-ROW(B707)+1)) / (20*21/2)</f>
        <v>6.5760695238095241</v>
      </c>
      <c r="J723" s="2">
        <f t="shared" si="82"/>
        <v>6.5367148319600821</v>
      </c>
      <c r="K723" s="2">
        <f t="shared" si="84"/>
        <v>6.4812213898159969</v>
      </c>
    </row>
    <row r="724" spans="1:11" ht="13.5" x14ac:dyDescent="0.25">
      <c r="A724" s="3">
        <v>43056</v>
      </c>
      <c r="B724" s="2">
        <v>6.6715</v>
      </c>
      <c r="C724" s="2">
        <f t="shared" si="85"/>
        <v>-2.7499999999999858E-2</v>
      </c>
      <c r="D724" s="2">
        <f t="shared" si="86"/>
        <v>6.6473399999999998</v>
      </c>
      <c r="E724" s="2">
        <f t="shared" si="88"/>
        <v>6.5902399999999988</v>
      </c>
      <c r="F724" s="2">
        <f t="shared" ref="F724:F787" si="89">AVERAGE(B705:B724)</f>
        <v>6.5056700000000003</v>
      </c>
      <c r="G724" s="2">
        <f t="shared" si="83"/>
        <v>6.5818819999999967</v>
      </c>
      <c r="H724" s="2">
        <f t="shared" si="87"/>
        <v>5.6753479999999978</v>
      </c>
      <c r="I724" s="2">
        <f t="array" ref="I724">SUMPRODUCT(B708:B727, (ROW(B708:B727)-ROW(B708)+1)) / (20*21/2)</f>
        <v>6.5929909523809522</v>
      </c>
      <c r="J724" s="2">
        <f t="shared" si="82"/>
        <v>6.5495515146305507</v>
      </c>
      <c r="K724" s="2">
        <f t="shared" si="84"/>
        <v>6.4886832960977232</v>
      </c>
    </row>
    <row r="725" spans="1:11" ht="13.5" x14ac:dyDescent="0.25">
      <c r="A725" s="3">
        <v>43059</v>
      </c>
      <c r="B725" s="2">
        <v>6.6935000000000002</v>
      </c>
      <c r="C725" s="2">
        <f t="shared" si="85"/>
        <v>2.2000000000000242E-2</v>
      </c>
      <c r="D725" s="2">
        <f t="shared" si="86"/>
        <v>6.6693200000000008</v>
      </c>
      <c r="E725" s="2">
        <f t="shared" si="88"/>
        <v>6.6154999999999999</v>
      </c>
      <c r="F725" s="2">
        <f t="shared" si="89"/>
        <v>6.5139100000000001</v>
      </c>
      <c r="G725" s="2">
        <f t="shared" si="83"/>
        <v>6.577379999999998</v>
      </c>
      <c r="H725" s="2">
        <f t="shared" si="87"/>
        <v>5.6823419999999984</v>
      </c>
      <c r="I725" s="2">
        <f t="array" ref="I725">SUMPRODUCT(B709:B728, (ROW(B709:B728)-ROW(B709)+1)) / (20*21/2)</f>
        <v>6.6190095238095239</v>
      </c>
      <c r="J725" s="2">
        <f t="shared" ref="J725:J788" si="90">$J$4*B725+J724*(1-$J$4)</f>
        <v>6.5632608941895461</v>
      </c>
      <c r="K725" s="2">
        <f t="shared" si="84"/>
        <v>6.4967153237017339</v>
      </c>
    </row>
    <row r="726" spans="1:11" ht="13.5" x14ac:dyDescent="0.25">
      <c r="A726" s="3">
        <v>43060</v>
      </c>
      <c r="B726" s="2">
        <v>6.6166</v>
      </c>
      <c r="C726" s="2">
        <f t="shared" si="85"/>
        <v>-7.690000000000019E-2</v>
      </c>
      <c r="D726" s="2">
        <f t="shared" si="86"/>
        <v>6.6759199999999996</v>
      </c>
      <c r="E726" s="2">
        <f t="shared" si="88"/>
        <v>6.62209</v>
      </c>
      <c r="F726" s="2">
        <f t="shared" si="89"/>
        <v>6.521325</v>
      </c>
      <c r="G726" s="2">
        <f t="shared" si="83"/>
        <v>6.5713399999999993</v>
      </c>
      <c r="H726" s="2">
        <f t="shared" si="87"/>
        <v>5.6889514999999982</v>
      </c>
      <c r="I726" s="2">
        <f t="array" ref="I726">SUMPRODUCT(B710:B729, (ROW(B710:B729)-ROW(B710)+1)) / (20*21/2)</f>
        <v>6.643380476190476</v>
      </c>
      <c r="J726" s="2">
        <f t="shared" si="90"/>
        <v>6.5683408090286362</v>
      </c>
      <c r="K726" s="2">
        <f t="shared" si="84"/>
        <v>6.5014166835565685</v>
      </c>
    </row>
    <row r="727" spans="1:11" ht="13.5" x14ac:dyDescent="0.25">
      <c r="A727" s="3">
        <v>43061</v>
      </c>
      <c r="B727" s="2">
        <v>6.6989999999999998</v>
      </c>
      <c r="C727" s="2">
        <f t="shared" si="85"/>
        <v>8.2399999999999807E-2</v>
      </c>
      <c r="D727" s="2">
        <f t="shared" si="86"/>
        <v>6.6759199999999996</v>
      </c>
      <c r="E727" s="2">
        <f t="shared" si="88"/>
        <v>6.6347199999999997</v>
      </c>
      <c r="F727" s="2">
        <f t="shared" si="89"/>
        <v>6.5356049999999994</v>
      </c>
      <c r="G727" s="2">
        <f t="shared" si="83"/>
        <v>6.566948</v>
      </c>
      <c r="H727" s="2">
        <f t="shared" si="87"/>
        <v>5.6960799999999994</v>
      </c>
      <c r="I727" s="2">
        <f t="array" ref="I727">SUMPRODUCT(B711:B730, (ROW(B711:B730)-ROW(B711)+1)) / (20*21/2)</f>
        <v>6.6608233333333331</v>
      </c>
      <c r="J727" s="2">
        <f t="shared" si="90"/>
        <v>6.5807845415020996</v>
      </c>
      <c r="K727" s="2">
        <f t="shared" si="84"/>
        <v>6.5091650489072919</v>
      </c>
    </row>
    <row r="728" spans="1:11" ht="13.5" x14ac:dyDescent="0.25">
      <c r="A728" s="3">
        <v>43062</v>
      </c>
      <c r="B728" s="2">
        <v>6.8087999999999997</v>
      </c>
      <c r="C728" s="2">
        <f t="shared" si="85"/>
        <v>0.1097999999999999</v>
      </c>
      <c r="D728" s="2">
        <f t="shared" si="86"/>
        <v>6.6978799999999996</v>
      </c>
      <c r="E728" s="2">
        <f t="shared" si="88"/>
        <v>6.6616299999999997</v>
      </c>
      <c r="F728" s="2">
        <f t="shared" si="89"/>
        <v>6.552905</v>
      </c>
      <c r="G728" s="2">
        <f t="shared" si="83"/>
        <v>6.5647519999999986</v>
      </c>
      <c r="H728" s="2">
        <f t="shared" si="87"/>
        <v>5.7037839999999997</v>
      </c>
      <c r="I728" s="2">
        <f t="array" ref="I728">SUMPRODUCT(B712:B731, (ROW(B712:B731)-ROW(B712)+1)) / (20*21/2)</f>
        <v>6.6816642857142856</v>
      </c>
      <c r="J728" s="2">
        <f t="shared" si="90"/>
        <v>6.6025002994542801</v>
      </c>
      <c r="K728" s="2">
        <f t="shared" si="84"/>
        <v>6.5209154391462221</v>
      </c>
    </row>
    <row r="729" spans="1:11" ht="13.5" x14ac:dyDescent="0.25">
      <c r="A729" s="3">
        <v>43063</v>
      </c>
      <c r="B729" s="2">
        <v>6.8087999999999997</v>
      </c>
      <c r="C729" s="2">
        <f t="shared" si="85"/>
        <v>0</v>
      </c>
      <c r="D729" s="2">
        <f t="shared" si="86"/>
        <v>6.7253400000000001</v>
      </c>
      <c r="E729" s="2">
        <f t="shared" si="88"/>
        <v>6.6863399999999995</v>
      </c>
      <c r="F729" s="2">
        <f t="shared" si="89"/>
        <v>6.5707499999999994</v>
      </c>
      <c r="G729" s="2">
        <f t="shared" si="83"/>
        <v>6.5636539999999988</v>
      </c>
      <c r="H729" s="2">
        <f t="shared" si="87"/>
        <v>5.7114879999999992</v>
      </c>
      <c r="I729" s="2">
        <f t="array" ref="I729">SUMPRODUCT(B713:B732, (ROW(B713:B732)-ROW(B713)+1)) / (20*21/2)</f>
        <v>6.7006747619047617</v>
      </c>
      <c r="J729" s="2">
        <f t="shared" si="90"/>
        <v>6.6221478899824433</v>
      </c>
      <c r="K729" s="2">
        <f t="shared" si="84"/>
        <v>6.5322050297679395</v>
      </c>
    </row>
    <row r="730" spans="1:11" ht="13.5" x14ac:dyDescent="0.25">
      <c r="A730" s="3">
        <v>43066</v>
      </c>
      <c r="B730" s="2">
        <v>6.7538999999999998</v>
      </c>
      <c r="C730" s="2">
        <f t="shared" si="85"/>
        <v>-5.4899999999999949E-2</v>
      </c>
      <c r="D730" s="2">
        <f t="shared" si="86"/>
        <v>6.7374200000000002</v>
      </c>
      <c r="E730" s="2">
        <f t="shared" si="88"/>
        <v>6.7033699999999996</v>
      </c>
      <c r="F730" s="2">
        <f t="shared" si="89"/>
        <v>6.5899699999999992</v>
      </c>
      <c r="G730" s="2">
        <f t="shared" si="83"/>
        <v>6.5620079999999996</v>
      </c>
      <c r="H730" s="2">
        <f t="shared" si="87"/>
        <v>5.7189174999999999</v>
      </c>
      <c r="I730" s="2">
        <f t="array" ref="I730">SUMPRODUCT(B714:B733, (ROW(B714:B733)-ROW(B714)+1)) / (20*21/2)</f>
        <v>6.7178285714285702</v>
      </c>
      <c r="J730" s="2">
        <f t="shared" si="90"/>
        <v>6.6346957099841157</v>
      </c>
      <c r="K730" s="2">
        <f t="shared" si="84"/>
        <v>6.540898950169197</v>
      </c>
    </row>
    <row r="731" spans="1:11" ht="13.5" x14ac:dyDescent="0.25">
      <c r="A731" s="3">
        <v>43067</v>
      </c>
      <c r="B731" s="2">
        <v>6.8087999999999997</v>
      </c>
      <c r="C731" s="2">
        <f t="shared" si="85"/>
        <v>5.4899999999999949E-2</v>
      </c>
      <c r="D731" s="2">
        <f t="shared" si="86"/>
        <v>6.7758599999999998</v>
      </c>
      <c r="E731" s="2">
        <f t="shared" si="88"/>
        <v>6.7258899999999997</v>
      </c>
      <c r="F731" s="2">
        <f t="shared" si="89"/>
        <v>6.6091899999999999</v>
      </c>
      <c r="G731" s="2">
        <f t="shared" si="83"/>
        <v>6.561788</v>
      </c>
      <c r="H731" s="2">
        <f t="shared" si="87"/>
        <v>5.7272634999999994</v>
      </c>
      <c r="I731" s="2">
        <f t="array" ref="I731">SUMPRODUCT(B715:B734, (ROW(B715:B734)-ROW(B715)+1)) / (20*21/2)</f>
        <v>6.7343999999999982</v>
      </c>
      <c r="J731" s="2">
        <f t="shared" si="90"/>
        <v>6.6512770709380096</v>
      </c>
      <c r="K731" s="2">
        <f t="shared" si="84"/>
        <v>6.5514048736919746</v>
      </c>
    </row>
    <row r="732" spans="1:11" ht="13.5" x14ac:dyDescent="0.25">
      <c r="A732" s="3">
        <v>43068</v>
      </c>
      <c r="B732" s="2">
        <v>6.8087999999999997</v>
      </c>
      <c r="C732" s="2">
        <f t="shared" si="85"/>
        <v>0</v>
      </c>
      <c r="D732" s="2">
        <f t="shared" si="86"/>
        <v>6.7978199999999989</v>
      </c>
      <c r="E732" s="2">
        <f t="shared" si="88"/>
        <v>6.7368699999999988</v>
      </c>
      <c r="F732" s="2">
        <f t="shared" si="89"/>
        <v>6.6286849999999999</v>
      </c>
      <c r="G732" s="2">
        <f t="shared" si="83"/>
        <v>6.5613500000000009</v>
      </c>
      <c r="H732" s="2">
        <f t="shared" si="87"/>
        <v>5.7351549999999998</v>
      </c>
      <c r="I732" s="2">
        <f t="array" ref="I732">SUMPRODUCT(B716:B735, (ROW(B716:B735)-ROW(B716)+1)) / (20*21/2)</f>
        <v>6.7678923809523805</v>
      </c>
      <c r="J732" s="2">
        <f t="shared" si="90"/>
        <v>6.6662792546581988</v>
      </c>
      <c r="K732" s="2">
        <f t="shared" si="84"/>
        <v>6.5614988002138581</v>
      </c>
    </row>
    <row r="733" spans="1:11" ht="13.5" x14ac:dyDescent="0.25">
      <c r="A733" s="3">
        <v>43069</v>
      </c>
      <c r="B733" s="2">
        <v>6.8087999999999997</v>
      </c>
      <c r="C733" s="2">
        <f t="shared" si="85"/>
        <v>0</v>
      </c>
      <c r="D733" s="2">
        <f t="shared" si="86"/>
        <v>6.7978199999999989</v>
      </c>
      <c r="E733" s="2">
        <f t="shared" si="88"/>
        <v>6.7478499999999997</v>
      </c>
      <c r="F733" s="2">
        <f t="shared" si="89"/>
        <v>6.6512000000000002</v>
      </c>
      <c r="G733" s="2">
        <f t="shared" si="83"/>
        <v>6.5613500000000009</v>
      </c>
      <c r="H733" s="2">
        <f t="shared" si="87"/>
        <v>5.7429930000000002</v>
      </c>
      <c r="I733" s="2">
        <f t="array" ref="I733">SUMPRODUCT(B717:B736, (ROW(B717:B736)-ROW(B717)+1)) / (20*21/2)</f>
        <v>6.7985871428571425</v>
      </c>
      <c r="J733" s="2">
        <f t="shared" si="90"/>
        <v>6.6798526589764657</v>
      </c>
      <c r="K733" s="2">
        <f t="shared" si="84"/>
        <v>6.5711968864799815</v>
      </c>
    </row>
    <row r="734" spans="1:11" ht="13.5" x14ac:dyDescent="0.25">
      <c r="A734" s="3">
        <v>43073</v>
      </c>
      <c r="B734" s="2">
        <v>6.8251999999999997</v>
      </c>
      <c r="C734" s="2">
        <f t="shared" si="85"/>
        <v>1.639999999999997E-2</v>
      </c>
      <c r="D734" s="2">
        <f t="shared" si="86"/>
        <v>6.8010999999999999</v>
      </c>
      <c r="E734" s="2">
        <f t="shared" si="88"/>
        <v>6.7632199999999996</v>
      </c>
      <c r="F734" s="2">
        <f t="shared" si="89"/>
        <v>6.6767300000000009</v>
      </c>
      <c r="G734" s="2">
        <f t="shared" si="83"/>
        <v>6.5616780000000006</v>
      </c>
      <c r="H734" s="2">
        <f t="shared" si="87"/>
        <v>5.7517150000000008</v>
      </c>
      <c r="I734" s="2">
        <f t="array" ref="I734">SUMPRODUCT(B718:B737, (ROW(B718:B737)-ROW(B718)+1)) / (20*21/2)</f>
        <v>6.8217785714285712</v>
      </c>
      <c r="J734" s="2">
        <f t="shared" si="90"/>
        <v>6.6936952628834687</v>
      </c>
      <c r="K734" s="2">
        <f t="shared" si="84"/>
        <v>6.5811577928925313</v>
      </c>
    </row>
    <row r="735" spans="1:11" ht="13.5" x14ac:dyDescent="0.25">
      <c r="A735" s="3">
        <v>43074</v>
      </c>
      <c r="B735" s="2">
        <v>7.0284000000000004</v>
      </c>
      <c r="C735" s="2">
        <f t="shared" si="85"/>
        <v>0.20320000000000071</v>
      </c>
      <c r="D735" s="2">
        <f t="shared" si="86"/>
        <v>6.8559999999999999</v>
      </c>
      <c r="E735" s="2">
        <f t="shared" si="88"/>
        <v>6.79671</v>
      </c>
      <c r="F735" s="2">
        <f t="shared" si="89"/>
        <v>6.7061050000000009</v>
      </c>
      <c r="G735" s="2">
        <f t="shared" si="83"/>
        <v>6.5671680000000014</v>
      </c>
      <c r="H735" s="2">
        <f t="shared" si="87"/>
        <v>5.7614529999999995</v>
      </c>
      <c r="I735" s="2">
        <f t="array" ref="I735">SUMPRODUCT(B719:B738, (ROW(B719:B738)-ROW(B719)+1)) / (20*21/2)</f>
        <v>6.8378328571428568</v>
      </c>
      <c r="J735" s="2">
        <f t="shared" si="90"/>
        <v>6.7255719045136146</v>
      </c>
      <c r="K735" s="2">
        <f t="shared" si="84"/>
        <v>6.5986967029751771</v>
      </c>
    </row>
    <row r="736" spans="1:11" ht="13.5" x14ac:dyDescent="0.25">
      <c r="A736" s="3">
        <v>43075</v>
      </c>
      <c r="B736" s="2">
        <v>7.0284000000000004</v>
      </c>
      <c r="C736" s="2">
        <f t="shared" si="85"/>
        <v>0</v>
      </c>
      <c r="D736" s="2">
        <f t="shared" si="86"/>
        <v>6.8999199999999998</v>
      </c>
      <c r="E736" s="2">
        <f t="shared" si="88"/>
        <v>6.8378899999999998</v>
      </c>
      <c r="F736" s="2">
        <f t="shared" si="89"/>
        <v>6.7299900000000008</v>
      </c>
      <c r="G736" s="2">
        <f t="shared" si="83"/>
        <v>6.5737560000000004</v>
      </c>
      <c r="H736" s="2">
        <f t="shared" si="87"/>
        <v>5.7706565000000003</v>
      </c>
      <c r="I736" s="2">
        <f t="array" ref="I736">SUMPRODUCT(B720:B739, (ROW(B720:B739)-ROW(B720)+1)) / (20*21/2)</f>
        <v>6.849987619047619</v>
      </c>
      <c r="J736" s="2">
        <f t="shared" si="90"/>
        <v>6.7544126755123184</v>
      </c>
      <c r="K736" s="2">
        <f t="shared" si="84"/>
        <v>6.6155478126624248</v>
      </c>
    </row>
    <row r="737" spans="1:11" ht="13.5" x14ac:dyDescent="0.25">
      <c r="A737" s="3">
        <v>43076</v>
      </c>
      <c r="B737" s="2">
        <v>6.9734999999999996</v>
      </c>
      <c r="C737" s="2">
        <f t="shared" si="85"/>
        <v>-5.4900000000000837E-2</v>
      </c>
      <c r="D737" s="2">
        <f t="shared" si="86"/>
        <v>6.9328600000000007</v>
      </c>
      <c r="E737" s="2">
        <f t="shared" si="88"/>
        <v>6.8653399999999989</v>
      </c>
      <c r="F737" s="2">
        <f t="shared" si="89"/>
        <v>6.7500300000000006</v>
      </c>
      <c r="G737" s="2">
        <f t="shared" si="83"/>
        <v>6.5797960000000009</v>
      </c>
      <c r="H737" s="2">
        <f t="shared" si="87"/>
        <v>5.7795854999999996</v>
      </c>
      <c r="I737" s="2">
        <f t="array" ref="I737">SUMPRODUCT(B721:B740, (ROW(B721:B740)-ROW(B721)+1)) / (20*21/2)</f>
        <v>6.8594999999999997</v>
      </c>
      <c r="J737" s="2">
        <f t="shared" si="90"/>
        <v>6.7752781349873361</v>
      </c>
      <c r="K737" s="2">
        <f t="shared" si="84"/>
        <v>6.6295851533423296</v>
      </c>
    </row>
    <row r="738" spans="1:11" ht="13.5" x14ac:dyDescent="0.25">
      <c r="A738" s="3">
        <v>43077</v>
      </c>
      <c r="B738" s="2">
        <v>6.9185999999999996</v>
      </c>
      <c r="C738" s="2">
        <f t="shared" si="85"/>
        <v>-5.4899999999999949E-2</v>
      </c>
      <c r="D738" s="2">
        <f t="shared" si="86"/>
        <v>6.9548199999999998</v>
      </c>
      <c r="E738" s="2">
        <f t="shared" si="88"/>
        <v>6.8763199999999998</v>
      </c>
      <c r="F738" s="2">
        <f t="shared" si="89"/>
        <v>6.7689750000000002</v>
      </c>
      <c r="G738" s="2">
        <f t="shared" si="83"/>
        <v>6.586386000000001</v>
      </c>
      <c r="H738" s="2">
        <f t="shared" si="87"/>
        <v>5.7882400000000009</v>
      </c>
      <c r="I738" s="2">
        <f t="array" ref="I738">SUMPRODUCT(B722:B741, (ROW(B722:B741)-ROW(B722)+1)) / (20*21/2)</f>
        <v>6.8769933333333331</v>
      </c>
      <c r="J738" s="2">
        <f t="shared" si="90"/>
        <v>6.7889278364171135</v>
      </c>
      <c r="K738" s="2">
        <f t="shared" si="84"/>
        <v>6.6409190688975324</v>
      </c>
    </row>
    <row r="739" spans="1:11" ht="13.5" x14ac:dyDescent="0.25">
      <c r="A739" s="3">
        <v>43080</v>
      </c>
      <c r="B739" s="2">
        <v>6.8966000000000003</v>
      </c>
      <c r="C739" s="2">
        <f t="shared" si="85"/>
        <v>-2.1999999999999353E-2</v>
      </c>
      <c r="D739" s="2">
        <f t="shared" si="86"/>
        <v>6.9691000000000001</v>
      </c>
      <c r="E739" s="2">
        <f t="shared" si="88"/>
        <v>6.8850999999999996</v>
      </c>
      <c r="F739" s="2">
        <f t="shared" si="89"/>
        <v>6.7857200000000022</v>
      </c>
      <c r="G739" s="2">
        <f t="shared" si="83"/>
        <v>6.5926460000000011</v>
      </c>
      <c r="H739" s="2">
        <f t="shared" si="87"/>
        <v>5.7967845000000002</v>
      </c>
      <c r="I739" s="2">
        <f t="array" ref="I739">SUMPRODUCT(B723:B742, (ROW(B723:B742)-ROW(B723)+1)) / (20*21/2)</f>
        <v>6.8915300000000004</v>
      </c>
      <c r="J739" s="2">
        <f t="shared" si="90"/>
        <v>6.7991823281869124</v>
      </c>
      <c r="K739" s="2">
        <f t="shared" si="84"/>
        <v>6.6509457720780212</v>
      </c>
    </row>
    <row r="740" spans="1:11" ht="13.5" x14ac:dyDescent="0.25">
      <c r="A740" s="3">
        <v>43081</v>
      </c>
      <c r="B740" s="2">
        <v>6.8856000000000002</v>
      </c>
      <c r="C740" s="2">
        <f t="shared" si="85"/>
        <v>-1.1000000000000121E-2</v>
      </c>
      <c r="D740" s="2">
        <f t="shared" si="86"/>
        <v>6.9405399999999986</v>
      </c>
      <c r="E740" s="2">
        <f t="shared" si="88"/>
        <v>6.8982699999999992</v>
      </c>
      <c r="F740" s="2">
        <f t="shared" si="89"/>
        <v>6.8008200000000016</v>
      </c>
      <c r="G740" s="2">
        <f t="shared" si="83"/>
        <v>6.600772000000001</v>
      </c>
      <c r="H740" s="2">
        <f t="shared" si="87"/>
        <v>5.8058085000000004</v>
      </c>
      <c r="I740" s="2">
        <f t="array" ref="I740">SUMPRODUCT(B724:B743, (ROW(B724:B743)-ROW(B724)+1)) / (20*21/2)</f>
        <v>6.9047595238095232</v>
      </c>
      <c r="J740" s="2">
        <f t="shared" si="90"/>
        <v>6.807412582645302</v>
      </c>
      <c r="K740" s="2">
        <f t="shared" si="84"/>
        <v>6.6601478986631966</v>
      </c>
    </row>
    <row r="741" spans="1:11" ht="13.5" x14ac:dyDescent="0.25">
      <c r="A741" s="3">
        <v>43082</v>
      </c>
      <c r="B741" s="2">
        <v>6.9844999999999997</v>
      </c>
      <c r="C741" s="2">
        <f t="shared" si="85"/>
        <v>9.8899999999999544E-2</v>
      </c>
      <c r="D741" s="2">
        <f t="shared" si="86"/>
        <v>6.9317599999999997</v>
      </c>
      <c r="E741" s="2">
        <f t="shared" si="88"/>
        <v>6.9158400000000002</v>
      </c>
      <c r="F741" s="2">
        <f t="shared" si="89"/>
        <v>6.8208650000000004</v>
      </c>
      <c r="G741" s="2">
        <f t="shared" si="83"/>
        <v>6.610876000000002</v>
      </c>
      <c r="H741" s="2">
        <f t="shared" si="87"/>
        <v>5.8150595000000012</v>
      </c>
      <c r="I741" s="2">
        <f t="array" ref="I741">SUMPRODUCT(B725:B744, (ROW(B725:B744)-ROW(B725)+1)) / (20*21/2)</f>
        <v>6.9166819047619041</v>
      </c>
      <c r="J741" s="2">
        <f t="shared" si="90"/>
        <v>6.8242780509647973</v>
      </c>
      <c r="K741" s="2">
        <f t="shared" si="84"/>
        <v>6.6728675889116991</v>
      </c>
    </row>
    <row r="742" spans="1:11" ht="13.5" x14ac:dyDescent="0.25">
      <c r="A742" s="3">
        <v>43083</v>
      </c>
      <c r="B742" s="2">
        <v>6.9734999999999996</v>
      </c>
      <c r="C742" s="2">
        <f t="shared" si="85"/>
        <v>-1.1000000000000121E-2</v>
      </c>
      <c r="D742" s="2">
        <f t="shared" si="86"/>
        <v>6.9317599999999997</v>
      </c>
      <c r="E742" s="2">
        <f t="shared" si="88"/>
        <v>6.9323099999999993</v>
      </c>
      <c r="F742" s="2">
        <f t="shared" si="89"/>
        <v>6.8345900000000004</v>
      </c>
      <c r="G742" s="2">
        <f t="shared" si="83"/>
        <v>6.6224080000000001</v>
      </c>
      <c r="H742" s="2">
        <f t="shared" si="87"/>
        <v>5.8239885000000013</v>
      </c>
      <c r="I742" s="2">
        <f t="array" ref="I742">SUMPRODUCT(B726:B745, (ROW(B726:B745)-ROW(B726)+1)) / (20*21/2)</f>
        <v>6.9271661904761901</v>
      </c>
      <c r="J742" s="2">
        <f t="shared" si="90"/>
        <v>6.838489665158626</v>
      </c>
      <c r="K742" s="2">
        <f t="shared" si="84"/>
        <v>6.6846570952288875</v>
      </c>
    </row>
    <row r="743" spans="1:11" ht="13.5" x14ac:dyDescent="0.25">
      <c r="A743" s="3">
        <v>43084</v>
      </c>
      <c r="B743" s="2">
        <v>6.9734999999999996</v>
      </c>
      <c r="C743" s="2">
        <f t="shared" si="85"/>
        <v>0</v>
      </c>
      <c r="D743" s="2">
        <f t="shared" si="86"/>
        <v>6.9427400000000006</v>
      </c>
      <c r="E743" s="2">
        <f t="shared" si="88"/>
        <v>6.9487799999999993</v>
      </c>
      <c r="F743" s="2">
        <f t="shared" si="89"/>
        <v>6.8483149999999995</v>
      </c>
      <c r="G743" s="2">
        <f t="shared" si="83"/>
        <v>6.6306440000000002</v>
      </c>
      <c r="H743" s="2">
        <f t="shared" si="87"/>
        <v>5.8331845000000007</v>
      </c>
      <c r="I743" s="2">
        <f t="array" ref="I743">SUMPRODUCT(B727:B746, (ROW(B727:B746)-ROW(B727)+1)) / (20*21/2)</f>
        <v>6.9363171428571428</v>
      </c>
      <c r="J743" s="2">
        <f t="shared" si="90"/>
        <v>6.8513477922863757</v>
      </c>
      <c r="K743" s="2">
        <f t="shared" si="84"/>
        <v>6.6959842679650095</v>
      </c>
    </row>
    <row r="744" spans="1:11" ht="13.5" x14ac:dyDescent="0.25">
      <c r="A744" s="3">
        <v>43087</v>
      </c>
      <c r="B744" s="2">
        <v>6.9734999999999996</v>
      </c>
      <c r="C744" s="2">
        <f t="shared" si="85"/>
        <v>0</v>
      </c>
      <c r="D744" s="2">
        <f t="shared" si="86"/>
        <v>6.958120000000001</v>
      </c>
      <c r="E744" s="2">
        <f t="shared" si="88"/>
        <v>6.9636100000000001</v>
      </c>
      <c r="F744" s="2">
        <f t="shared" si="89"/>
        <v>6.8634150000000007</v>
      </c>
      <c r="G744" s="2">
        <f t="shared" si="83"/>
        <v>6.6394299999999999</v>
      </c>
      <c r="H744" s="2">
        <f t="shared" si="87"/>
        <v>5.842915500000001</v>
      </c>
      <c r="I744" s="2">
        <f t="array" ref="I744">SUMPRODUCT(B728:B747, (ROW(B728:B747)-ROW(B728)+1)) / (20*21/2)</f>
        <v>6.9484733333333333</v>
      </c>
      <c r="J744" s="2">
        <f t="shared" si="90"/>
        <v>6.8629813358781497</v>
      </c>
      <c r="K744" s="2">
        <f t="shared" si="84"/>
        <v>6.7068672378487344</v>
      </c>
    </row>
    <row r="745" spans="1:11" ht="13.5" x14ac:dyDescent="0.25">
      <c r="A745" s="3">
        <v>43088</v>
      </c>
      <c r="B745" s="2">
        <v>6.9734999999999996</v>
      </c>
      <c r="C745" s="2">
        <f t="shared" si="85"/>
        <v>0</v>
      </c>
      <c r="D745" s="2">
        <f t="shared" si="86"/>
        <v>6.9757000000000007</v>
      </c>
      <c r="E745" s="2">
        <f t="shared" si="88"/>
        <v>6.9581199999999992</v>
      </c>
      <c r="F745" s="2">
        <f t="shared" si="89"/>
        <v>6.8774150000000009</v>
      </c>
      <c r="G745" s="2">
        <f t="shared" si="83"/>
        <v>6.6504120000000002</v>
      </c>
      <c r="H745" s="2">
        <f t="shared" si="87"/>
        <v>5.8526465000000023</v>
      </c>
      <c r="I745" s="2">
        <f t="array" ref="I745">SUMPRODUCT(B729:B748, (ROW(B729:B748)-ROW(B729)+1)) / (20*21/2)</f>
        <v>6.9570014285714272</v>
      </c>
      <c r="J745" s="2">
        <f t="shared" si="90"/>
        <v>6.8735069229373735</v>
      </c>
      <c r="K745" s="2">
        <f t="shared" si="84"/>
        <v>6.7173234245997646</v>
      </c>
    </row>
    <row r="746" spans="1:11" ht="13.5" x14ac:dyDescent="0.25">
      <c r="A746" s="3">
        <v>43089</v>
      </c>
      <c r="B746" s="2">
        <v>6.9734999999999996</v>
      </c>
      <c r="C746" s="2">
        <f t="shared" si="85"/>
        <v>0</v>
      </c>
      <c r="D746" s="2">
        <f t="shared" si="86"/>
        <v>6.9734999999999996</v>
      </c>
      <c r="E746" s="2">
        <f t="shared" si="88"/>
        <v>6.952630000000001</v>
      </c>
      <c r="F746" s="2">
        <f t="shared" si="89"/>
        <v>6.8952600000000004</v>
      </c>
      <c r="G746" s="2">
        <f t="shared" si="83"/>
        <v>6.6602959999999998</v>
      </c>
      <c r="H746" s="2">
        <f t="shared" si="87"/>
        <v>5.861869500000001</v>
      </c>
      <c r="I746" s="2">
        <f t="array" ref="I746">SUMPRODUCT(B730:B749, (ROW(B730:B749)-ROW(B730)+1)) / (20*21/2)</f>
        <v>6.9667000000000003</v>
      </c>
      <c r="J746" s="2">
        <f t="shared" si="90"/>
        <v>6.8830300731338143</v>
      </c>
      <c r="K746" s="2">
        <f t="shared" si="84"/>
        <v>6.7273695648115384</v>
      </c>
    </row>
    <row r="747" spans="1:11" ht="13.5" x14ac:dyDescent="0.25">
      <c r="A747" s="3">
        <v>43090</v>
      </c>
      <c r="B747" s="2">
        <v>7.0228999999999999</v>
      </c>
      <c r="C747" s="2">
        <f t="shared" si="85"/>
        <v>4.9400000000000333E-2</v>
      </c>
      <c r="D747" s="2">
        <f t="shared" si="86"/>
        <v>6.9833799999999995</v>
      </c>
      <c r="E747" s="2">
        <f t="shared" si="88"/>
        <v>6.9575700000000014</v>
      </c>
      <c r="F747" s="2">
        <f t="shared" si="89"/>
        <v>6.9114549999999992</v>
      </c>
      <c r="G747" s="2">
        <f t="shared" si="83"/>
        <v>6.6713880000000003</v>
      </c>
      <c r="H747" s="2">
        <f t="shared" si="87"/>
        <v>5.8713660000000019</v>
      </c>
      <c r="I747" s="2">
        <f t="array" ref="I747">SUMPRODUCT(B731:B750, (ROW(B731:B750)-ROW(B731)+1)) / (20*21/2)</f>
        <v>6.9785219047619043</v>
      </c>
      <c r="J747" s="2">
        <f t="shared" si="90"/>
        <v>6.8963510185496411</v>
      </c>
      <c r="K747" s="2">
        <f t="shared" si="84"/>
        <v>6.7389589936424583</v>
      </c>
    </row>
    <row r="748" spans="1:11" ht="13.5" x14ac:dyDescent="0.25">
      <c r="A748" s="3">
        <v>43091</v>
      </c>
      <c r="B748" s="2">
        <v>7.0010000000000003</v>
      </c>
      <c r="C748" s="2">
        <f t="shared" si="85"/>
        <v>-2.1899999999999586E-2</v>
      </c>
      <c r="D748" s="2">
        <f t="shared" si="86"/>
        <v>6.9888799999999991</v>
      </c>
      <c r="E748" s="2">
        <f t="shared" si="88"/>
        <v>6.9658100000000003</v>
      </c>
      <c r="F748" s="2">
        <f t="shared" si="89"/>
        <v>6.9210650000000005</v>
      </c>
      <c r="G748" s="2">
        <f t="shared" si="83"/>
        <v>6.6819319999999998</v>
      </c>
      <c r="H748" s="2">
        <f t="shared" si="87"/>
        <v>5.8807530000000012</v>
      </c>
      <c r="I748" s="2">
        <f t="array" ref="I748">SUMPRODUCT(B732:B751, (ROW(B732:B751)-ROW(B732)+1)) / (20*21/2)</f>
        <v>7.0092961904761912</v>
      </c>
      <c r="J748" s="2">
        <f t="shared" si="90"/>
        <v>6.9063175882115804</v>
      </c>
      <c r="K748" s="2">
        <f t="shared" si="84"/>
        <v>6.749235111538832</v>
      </c>
    </row>
    <row r="749" spans="1:11" ht="13.5" x14ac:dyDescent="0.25">
      <c r="A749" s="3">
        <v>43094</v>
      </c>
      <c r="B749" s="2">
        <v>7.0228999999999999</v>
      </c>
      <c r="C749" s="2">
        <f t="shared" si="85"/>
        <v>2.1899999999999586E-2</v>
      </c>
      <c r="D749" s="2">
        <f t="shared" si="86"/>
        <v>6.9987599999999999</v>
      </c>
      <c r="E749" s="2">
        <f t="shared" si="88"/>
        <v>6.9784400000000009</v>
      </c>
      <c r="F749" s="2">
        <f t="shared" si="89"/>
        <v>6.9317700000000002</v>
      </c>
      <c r="G749" s="2">
        <f t="shared" si="83"/>
        <v>6.6919259999999996</v>
      </c>
      <c r="H749" s="2">
        <f t="shared" si="87"/>
        <v>5.8909985000000002</v>
      </c>
      <c r="I749" s="2">
        <f t="array" ref="I749">SUMPRODUCT(B733:B752, (ROW(B733:B752)-ROW(B733)+1)) / (20*21/2)</f>
        <v>7.0378742857142846</v>
      </c>
      <c r="J749" s="2">
        <f t="shared" si="90"/>
        <v>6.9174206750485725</v>
      </c>
      <c r="K749" s="2">
        <f t="shared" si="84"/>
        <v>6.7599670679490735</v>
      </c>
    </row>
    <row r="750" spans="1:11" ht="13.5" x14ac:dyDescent="0.25">
      <c r="A750" s="3">
        <v>43095</v>
      </c>
      <c r="B750" s="2">
        <v>7.0559000000000003</v>
      </c>
      <c r="C750" s="2">
        <f t="shared" si="85"/>
        <v>3.3000000000000362E-2</v>
      </c>
      <c r="D750" s="2">
        <f t="shared" si="86"/>
        <v>7.0152400000000004</v>
      </c>
      <c r="E750" s="2">
        <f t="shared" si="88"/>
        <v>6.9954700000000001</v>
      </c>
      <c r="F750" s="2">
        <f t="shared" si="89"/>
        <v>6.9468699999999997</v>
      </c>
      <c r="G750" s="2">
        <f t="shared" si="83"/>
        <v>6.7044460000000008</v>
      </c>
      <c r="H750" s="2">
        <f t="shared" si="87"/>
        <v>5.900874</v>
      </c>
      <c r="I750" s="2">
        <f t="array" ref="I750">SUMPRODUCT(B734:B753, (ROW(B734:B753)-ROW(B734)+1)) / (20*21/2)</f>
        <v>7.0694847619047625</v>
      </c>
      <c r="J750" s="2">
        <f t="shared" si="90"/>
        <v>6.9306091821868039</v>
      </c>
      <c r="K750" s="2">
        <f t="shared" si="84"/>
        <v>6.7715722809706786</v>
      </c>
    </row>
    <row r="751" spans="1:11" ht="13.5" x14ac:dyDescent="0.25">
      <c r="A751" s="3">
        <v>43096</v>
      </c>
      <c r="B751" s="2">
        <v>7.27</v>
      </c>
      <c r="C751" s="2">
        <f t="shared" si="85"/>
        <v>0.21409999999999929</v>
      </c>
      <c r="D751" s="2">
        <f t="shared" si="86"/>
        <v>7.0745400000000007</v>
      </c>
      <c r="E751" s="2">
        <f t="shared" si="88"/>
        <v>7.0240200000000002</v>
      </c>
      <c r="F751" s="2">
        <f t="shared" si="89"/>
        <v>6.9699300000000006</v>
      </c>
      <c r="G751" s="2">
        <f t="shared" si="83"/>
        <v>6.7186119999999994</v>
      </c>
      <c r="H751" s="2">
        <f t="shared" si="87"/>
        <v>5.9118200000000005</v>
      </c>
      <c r="I751" s="2">
        <f t="array" ref="I751">SUMPRODUCT(B735:B754, (ROW(B735:B754)-ROW(B735)+1)) / (20*21/2)</f>
        <v>7.0913138095238093</v>
      </c>
      <c r="J751" s="2">
        <f t="shared" si="90"/>
        <v>6.9629321172166314</v>
      </c>
      <c r="K751" s="2">
        <f t="shared" si="84"/>
        <v>6.7911184660306523</v>
      </c>
    </row>
    <row r="752" spans="1:11" ht="13.5" x14ac:dyDescent="0.25">
      <c r="A752" s="3">
        <v>43097</v>
      </c>
      <c r="B752" s="2">
        <v>7.27</v>
      </c>
      <c r="C752" s="2">
        <f t="shared" si="85"/>
        <v>0</v>
      </c>
      <c r="D752" s="2">
        <f t="shared" si="86"/>
        <v>7.1239599999999994</v>
      </c>
      <c r="E752" s="2">
        <f t="shared" si="88"/>
        <v>7.0536699999999994</v>
      </c>
      <c r="F752" s="2">
        <f t="shared" si="89"/>
        <v>6.9929900000000007</v>
      </c>
      <c r="G752" s="2">
        <f t="shared" si="83"/>
        <v>6.735523999999999</v>
      </c>
      <c r="H752" s="2">
        <f t="shared" si="87"/>
        <v>5.9225789999999998</v>
      </c>
      <c r="I752" s="2">
        <f t="array" ref="I752">SUMPRODUCT(B736:B755, (ROW(B736:B755)-ROW(B736)+1)) / (20*21/2)</f>
        <v>7.141462857142856</v>
      </c>
      <c r="J752" s="2">
        <f t="shared" si="90"/>
        <v>6.992176677481714</v>
      </c>
      <c r="K752" s="2">
        <f t="shared" si="84"/>
        <v>6.8098981340294502</v>
      </c>
    </row>
    <row r="753" spans="1:11" ht="13.5" x14ac:dyDescent="0.25">
      <c r="A753" s="3">
        <v>43098</v>
      </c>
      <c r="B753" s="2">
        <v>7.3249000000000004</v>
      </c>
      <c r="C753" s="2">
        <f t="shared" si="85"/>
        <v>5.4900000000000837E-2</v>
      </c>
      <c r="D753" s="2">
        <f t="shared" si="86"/>
        <v>7.1887400000000001</v>
      </c>
      <c r="E753" s="2">
        <f t="shared" si="88"/>
        <v>7.0888099999999996</v>
      </c>
      <c r="F753" s="2">
        <f t="shared" si="89"/>
        <v>7.0187949999999999</v>
      </c>
      <c r="G753" s="2">
        <f t="shared" si="83"/>
        <v>6.7538639999999983</v>
      </c>
      <c r="H753" s="2">
        <f t="shared" si="87"/>
        <v>5.9337995000000001</v>
      </c>
      <c r="I753" s="2">
        <f t="array" ref="I753">SUMPRODUCT(B737:B756, (ROW(B737:B756)-ROW(B737)+1)) / (20*21/2)</f>
        <v>7.17964</v>
      </c>
      <c r="J753" s="2">
        <f t="shared" si="90"/>
        <v>7.0238646129596463</v>
      </c>
      <c r="K753" s="2">
        <f t="shared" si="84"/>
        <v>6.8300942856361386</v>
      </c>
    </row>
    <row r="754" spans="1:11" ht="13.5" x14ac:dyDescent="0.25">
      <c r="A754" s="3">
        <v>43102</v>
      </c>
      <c r="B754" s="2">
        <v>7.2480000000000002</v>
      </c>
      <c r="C754" s="2">
        <f t="shared" si="85"/>
        <v>-7.690000000000019E-2</v>
      </c>
      <c r="D754" s="2">
        <f t="shared" si="86"/>
        <v>7.2337599999999993</v>
      </c>
      <c r="E754" s="2">
        <f t="shared" si="88"/>
        <v>7.1162599999999996</v>
      </c>
      <c r="F754" s="2">
        <f t="shared" si="89"/>
        <v>7.0399349999999981</v>
      </c>
      <c r="G754" s="2">
        <f t="shared" ref="G754:G817" si="91">AVERAGE(B705:B754)</f>
        <v>6.7708859999999982</v>
      </c>
      <c r="H754" s="2">
        <f t="shared" si="87"/>
        <v>5.9451705000000006</v>
      </c>
      <c r="I754" s="2">
        <f t="array" ref="I754">SUMPRODUCT(B738:B757, (ROW(B738:B757)-ROW(B738)+1)) / (20*21/2)</f>
        <v>7.205791904761905</v>
      </c>
      <c r="J754" s="2">
        <f t="shared" si="90"/>
        <v>7.0452108402968232</v>
      </c>
      <c r="K754" s="2">
        <f t="shared" si="84"/>
        <v>6.8464827450229571</v>
      </c>
    </row>
    <row r="755" spans="1:11" ht="13.5" x14ac:dyDescent="0.25">
      <c r="A755" s="3">
        <v>43103</v>
      </c>
      <c r="B755" s="2">
        <v>7.5664999999999996</v>
      </c>
      <c r="C755" s="2">
        <f t="shared" si="85"/>
        <v>0.31849999999999934</v>
      </c>
      <c r="D755" s="2">
        <f t="shared" si="86"/>
        <v>7.3358800000000004</v>
      </c>
      <c r="E755" s="2">
        <f t="shared" si="88"/>
        <v>7.1755599999999999</v>
      </c>
      <c r="F755" s="2">
        <f t="shared" si="89"/>
        <v>7.0668399999999973</v>
      </c>
      <c r="G755" s="2">
        <f t="shared" si="91"/>
        <v>6.7916419999999986</v>
      </c>
      <c r="H755" s="2">
        <f t="shared" si="87"/>
        <v>5.9586689999999995</v>
      </c>
      <c r="I755" s="2">
        <f t="array" ref="I755">SUMPRODUCT(B739:B758, (ROW(B739:B758)-ROW(B739)+1)) / (20*21/2)</f>
        <v>7.2572776190476196</v>
      </c>
      <c r="J755" s="2">
        <f t="shared" si="90"/>
        <v>7.0948574269352207</v>
      </c>
      <c r="K755" s="2">
        <f t="shared" ref="K755:K818" si="92">$K$4*B755+(1-$K$4)*K754</f>
        <v>6.8747187158063712</v>
      </c>
    </row>
    <row r="756" spans="1:11" ht="13.5" x14ac:dyDescent="0.25">
      <c r="A756" s="3">
        <v>43104</v>
      </c>
      <c r="B756" s="2">
        <v>7.4676999999999998</v>
      </c>
      <c r="C756" s="2">
        <f t="shared" si="85"/>
        <v>-9.8799999999999777E-2</v>
      </c>
      <c r="D756" s="2">
        <f t="shared" si="86"/>
        <v>7.3754200000000001</v>
      </c>
      <c r="E756" s="2">
        <f t="shared" si="88"/>
        <v>7.2249799999999995</v>
      </c>
      <c r="F756" s="2">
        <f t="shared" si="89"/>
        <v>7.0888050000000007</v>
      </c>
      <c r="G756" s="2">
        <f t="shared" si="91"/>
        <v>6.8116299999999974</v>
      </c>
      <c r="H756" s="2">
        <f t="shared" si="87"/>
        <v>5.9716734999999996</v>
      </c>
      <c r="I756" s="2">
        <f t="array" ref="I756">SUMPRODUCT(B740:B759, (ROW(B740:B759)-ROW(B740)+1)) / (20*21/2)</f>
        <v>7.2974380952380953</v>
      </c>
      <c r="J756" s="2">
        <f t="shared" si="90"/>
        <v>7.1303662434175807</v>
      </c>
      <c r="K756" s="2">
        <f t="shared" si="92"/>
        <v>6.8979728838139653</v>
      </c>
    </row>
    <row r="757" spans="1:11" ht="13.5" x14ac:dyDescent="0.25">
      <c r="A757" s="3">
        <v>43105</v>
      </c>
      <c r="B757" s="2">
        <v>7.3634000000000004</v>
      </c>
      <c r="C757" s="2">
        <f t="shared" si="85"/>
        <v>-0.10429999999999939</v>
      </c>
      <c r="D757" s="2">
        <f t="shared" si="86"/>
        <v>7.3940999999999999</v>
      </c>
      <c r="E757" s="2">
        <f t="shared" si="88"/>
        <v>7.2590299999999983</v>
      </c>
      <c r="F757" s="2">
        <f t="shared" si="89"/>
        <v>7.1083000000000016</v>
      </c>
      <c r="G757" s="2">
        <f t="shared" si="91"/>
        <v>6.8306299999999975</v>
      </c>
      <c r="H757" s="2">
        <f t="shared" si="87"/>
        <v>5.9844234999999992</v>
      </c>
      <c r="I757" s="2">
        <f t="array" ref="I757">SUMPRODUCT(B741:B760, (ROW(B741:B760)-ROW(B741)+1)) / (20*21/2)</f>
        <v>7.3218561904761907</v>
      </c>
      <c r="J757" s="2">
        <f t="shared" si="90"/>
        <v>7.1525599345206681</v>
      </c>
      <c r="K757" s="2">
        <f t="shared" si="92"/>
        <v>6.9162249275859669</v>
      </c>
    </row>
    <row r="758" spans="1:11" ht="13.5" x14ac:dyDescent="0.25">
      <c r="A758" s="3">
        <v>43108</v>
      </c>
      <c r="B758" s="2">
        <v>7.6489000000000003</v>
      </c>
      <c r="C758" s="2">
        <f t="shared" si="85"/>
        <v>0.28549999999999986</v>
      </c>
      <c r="D758" s="2">
        <f t="shared" si="86"/>
        <v>7.4588999999999999</v>
      </c>
      <c r="E758" s="2">
        <f t="shared" si="88"/>
        <v>7.3238199999999996</v>
      </c>
      <c r="F758" s="2">
        <f t="shared" si="89"/>
        <v>7.1448149999999995</v>
      </c>
      <c r="G758" s="2">
        <f t="shared" si="91"/>
        <v>6.8543519999999987</v>
      </c>
      <c r="H758" s="2">
        <f t="shared" si="87"/>
        <v>5.9983339999999998</v>
      </c>
      <c r="I758" s="2">
        <f t="array" ref="I758">SUMPRODUCT(B742:B761, (ROW(B742:B761)-ROW(B742)+1)) / (20*21/2)</f>
        <v>7.3415738095238101</v>
      </c>
      <c r="J758" s="2">
        <f t="shared" si="90"/>
        <v>7.1998304169472709</v>
      </c>
      <c r="K758" s="2">
        <f t="shared" si="92"/>
        <v>6.94495728336691</v>
      </c>
    </row>
    <row r="759" spans="1:11" ht="13.5" x14ac:dyDescent="0.25">
      <c r="A759" s="3">
        <v>43109</v>
      </c>
      <c r="B759" s="2">
        <v>7.5664999999999996</v>
      </c>
      <c r="C759" s="2">
        <f t="shared" si="85"/>
        <v>-8.2400000000000695E-2</v>
      </c>
      <c r="D759" s="2">
        <f t="shared" si="86"/>
        <v>7.5225999999999997</v>
      </c>
      <c r="E759" s="2">
        <f t="shared" si="88"/>
        <v>7.3781800000000004</v>
      </c>
      <c r="F759" s="2">
        <f t="shared" si="89"/>
        <v>7.1783099999999989</v>
      </c>
      <c r="G759" s="2">
        <f t="shared" si="91"/>
        <v>6.8766439999999998</v>
      </c>
      <c r="H759" s="2">
        <f t="shared" si="87"/>
        <v>6.0123939999999996</v>
      </c>
      <c r="I759" s="2">
        <f t="array" ref="I759">SUMPRODUCT(B743:B762, (ROW(B743:B762)-ROW(B743)+1)) / (20*21/2)</f>
        <v>7.3712804761904751</v>
      </c>
      <c r="J759" s="2">
        <f t="shared" si="90"/>
        <v>7.2347513296189589</v>
      </c>
      <c r="K759" s="2">
        <f t="shared" si="92"/>
        <v>6.9693315075486</v>
      </c>
    </row>
    <row r="760" spans="1:11" ht="13.5" x14ac:dyDescent="0.25">
      <c r="A760" s="3">
        <v>43110</v>
      </c>
      <c r="B760" s="2">
        <v>7.4347000000000003</v>
      </c>
      <c r="C760" s="2">
        <f t="shared" si="85"/>
        <v>-0.13179999999999925</v>
      </c>
      <c r="D760" s="2">
        <f t="shared" si="86"/>
        <v>7.4962400000000002</v>
      </c>
      <c r="E760" s="2">
        <f t="shared" si="88"/>
        <v>7.4160599999999999</v>
      </c>
      <c r="F760" s="2">
        <f t="shared" si="89"/>
        <v>7.2057649999999995</v>
      </c>
      <c r="G760" s="2">
        <f t="shared" si="91"/>
        <v>6.8979480000000004</v>
      </c>
      <c r="H760" s="2">
        <f t="shared" si="87"/>
        <v>6.0256609999999986</v>
      </c>
      <c r="I760" s="2">
        <f t="array" ref="I760">SUMPRODUCT(B744:B763, (ROW(B744:B763)-ROW(B744)+1)) / (20*21/2)</f>
        <v>7.407179523809523</v>
      </c>
      <c r="J760" s="2">
        <f t="shared" si="90"/>
        <v>7.2537940601314386</v>
      </c>
      <c r="K760" s="2">
        <f t="shared" si="92"/>
        <v>6.9875812523506164</v>
      </c>
    </row>
    <row r="761" spans="1:11" ht="13.5" x14ac:dyDescent="0.25">
      <c r="A761" s="3">
        <v>43111</v>
      </c>
      <c r="B761" s="2">
        <v>7.4127999999999998</v>
      </c>
      <c r="C761" s="2">
        <f t="shared" si="85"/>
        <v>-2.1900000000000475E-2</v>
      </c>
      <c r="D761" s="2">
        <f t="shared" si="86"/>
        <v>7.4852599999999994</v>
      </c>
      <c r="E761" s="2">
        <f t="shared" si="88"/>
        <v>7.4303399999999993</v>
      </c>
      <c r="F761" s="2">
        <f t="shared" si="89"/>
        <v>7.2271799999999997</v>
      </c>
      <c r="G761" s="2">
        <f t="shared" si="91"/>
        <v>6.9177160000000013</v>
      </c>
      <c r="H761" s="2">
        <f t="shared" si="87"/>
        <v>6.0389254999999995</v>
      </c>
      <c r="I761" s="2">
        <f t="array" ref="I761">SUMPRODUCT(B745:B764, (ROW(B745:B764)-ROW(B745)+1)) / (20*21/2)</f>
        <v>7.4415123809523811</v>
      </c>
      <c r="J761" s="2">
        <f t="shared" si="90"/>
        <v>7.2689374829760629</v>
      </c>
      <c r="K761" s="2">
        <f t="shared" si="92"/>
        <v>7.0042564973564749</v>
      </c>
    </row>
    <row r="762" spans="1:11" ht="13.5" x14ac:dyDescent="0.25">
      <c r="A762" s="3">
        <v>43112</v>
      </c>
      <c r="B762" s="2">
        <v>7.5391000000000004</v>
      </c>
      <c r="C762" s="2">
        <f t="shared" si="85"/>
        <v>0.12630000000000052</v>
      </c>
      <c r="D762" s="2">
        <f t="shared" si="86"/>
        <v>7.5203999999999995</v>
      </c>
      <c r="E762" s="2">
        <f t="shared" si="88"/>
        <v>7.4572500000000002</v>
      </c>
      <c r="F762" s="2">
        <f t="shared" si="89"/>
        <v>7.2554599999999994</v>
      </c>
      <c r="G762" s="2">
        <f t="shared" si="91"/>
        <v>6.9401200000000021</v>
      </c>
      <c r="H762" s="2">
        <f t="shared" si="87"/>
        <v>6.0528484999999996</v>
      </c>
      <c r="I762" s="2">
        <f t="array" ref="I762">SUMPRODUCT(B746:B765, (ROW(B746:B765)-ROW(B746)+1)) / (20*21/2)</f>
        <v>7.4914576190476181</v>
      </c>
      <c r="J762" s="2">
        <f t="shared" si="90"/>
        <v>7.2946672465021525</v>
      </c>
      <c r="K762" s="2">
        <f t="shared" si="92"/>
        <v>7.0252307523621038</v>
      </c>
    </row>
    <row r="763" spans="1:11" ht="13.5" x14ac:dyDescent="0.25">
      <c r="A763" s="3">
        <v>43115</v>
      </c>
      <c r="B763" s="2">
        <v>7.6323999999999996</v>
      </c>
      <c r="C763" s="2">
        <f t="shared" si="85"/>
        <v>9.3299999999999272E-2</v>
      </c>
      <c r="D763" s="2">
        <f t="shared" si="86"/>
        <v>7.517100000000001</v>
      </c>
      <c r="E763" s="2">
        <f t="shared" si="88"/>
        <v>7.4879999999999995</v>
      </c>
      <c r="F763" s="2">
        <f t="shared" si="89"/>
        <v>7.2884049999999991</v>
      </c>
      <c r="G763" s="2">
        <f t="shared" si="91"/>
        <v>6.9655980000000026</v>
      </c>
      <c r="H763" s="2">
        <f t="shared" si="87"/>
        <v>6.0677189999999994</v>
      </c>
      <c r="I763" s="2">
        <f t="array" ref="I763">SUMPRODUCT(B747:B766, (ROW(B747:B766)-ROW(B747)+1)) / (20*21/2)</f>
        <v>7.5252166666666653</v>
      </c>
      <c r="J763" s="2">
        <f t="shared" si="90"/>
        <v>7.3268322706448039</v>
      </c>
      <c r="K763" s="2">
        <f t="shared" si="92"/>
        <v>7.0490413110930019</v>
      </c>
    </row>
    <row r="764" spans="1:11" ht="13.5" x14ac:dyDescent="0.25">
      <c r="A764" s="3">
        <v>43116</v>
      </c>
      <c r="B764" s="2">
        <v>7.6489000000000003</v>
      </c>
      <c r="C764" s="2">
        <f t="shared" si="85"/>
        <v>1.6500000000000625E-2</v>
      </c>
      <c r="D764" s="2">
        <f t="shared" si="86"/>
        <v>7.5335800000000006</v>
      </c>
      <c r="E764" s="2">
        <f t="shared" si="88"/>
        <v>7.5280899999999988</v>
      </c>
      <c r="F764" s="2">
        <f t="shared" si="89"/>
        <v>7.3221749999999997</v>
      </c>
      <c r="G764" s="2">
        <f t="shared" si="91"/>
        <v>6.9922840000000042</v>
      </c>
      <c r="H764" s="2">
        <f t="shared" si="87"/>
        <v>6.0826719999999987</v>
      </c>
      <c r="I764" s="2">
        <f t="array" ref="I764">SUMPRODUCT(B748:B767, (ROW(B748:B767)-ROW(B748)+1)) / (20*21/2)</f>
        <v>7.5496671428571442</v>
      </c>
      <c r="J764" s="2">
        <f t="shared" si="90"/>
        <v>7.3575053877262517</v>
      </c>
      <c r="K764" s="2">
        <f t="shared" si="92"/>
        <v>7.072565181246218</v>
      </c>
    </row>
    <row r="765" spans="1:11" ht="13.5" x14ac:dyDescent="0.25">
      <c r="A765" s="3">
        <v>43117</v>
      </c>
      <c r="B765" s="2">
        <v>7.8465999999999996</v>
      </c>
      <c r="C765" s="2">
        <f t="shared" si="85"/>
        <v>0.19769999999999932</v>
      </c>
      <c r="D765" s="2">
        <f t="shared" si="86"/>
        <v>7.6159599999999994</v>
      </c>
      <c r="E765" s="2">
        <f t="shared" si="88"/>
        <v>7.5560999999999989</v>
      </c>
      <c r="F765" s="2">
        <f t="shared" si="89"/>
        <v>7.3658299999999999</v>
      </c>
      <c r="G765" s="2">
        <f t="shared" si="91"/>
        <v>7.0203980000000046</v>
      </c>
      <c r="H765" s="2">
        <f t="shared" si="87"/>
        <v>6.098613499999999</v>
      </c>
      <c r="I765" s="2">
        <f t="array" ref="I765">SUMPRODUCT(B749:B768, (ROW(B749:B768)-ROW(B749)+1)) / (20*21/2)</f>
        <v>7.578922380952382</v>
      </c>
      <c r="J765" s="2">
        <f t="shared" si="90"/>
        <v>7.4040858269904186</v>
      </c>
      <c r="K765" s="2">
        <f t="shared" si="92"/>
        <v>7.1029194878640132</v>
      </c>
    </row>
    <row r="766" spans="1:11" ht="13.5" x14ac:dyDescent="0.25">
      <c r="A766" s="3">
        <v>43118</v>
      </c>
      <c r="B766" s="2">
        <v>7.7202999999999999</v>
      </c>
      <c r="C766" s="2">
        <f t="shared" si="85"/>
        <v>-0.12629999999999963</v>
      </c>
      <c r="D766" s="2">
        <f t="shared" si="86"/>
        <v>7.6774599999999991</v>
      </c>
      <c r="E766" s="2">
        <f t="shared" si="88"/>
        <v>7.5813599999999983</v>
      </c>
      <c r="F766" s="2">
        <f t="shared" si="89"/>
        <v>7.4031700000000011</v>
      </c>
      <c r="G766" s="2">
        <f t="shared" si="91"/>
        <v>7.0437900000000049</v>
      </c>
      <c r="H766" s="2">
        <f t="shared" si="87"/>
        <v>6.1127469999999997</v>
      </c>
      <c r="I766" s="2">
        <f t="array" ref="I766">SUMPRODUCT(B750:B769, (ROW(B750:B769)-ROW(B750)+1)) / (20*21/2)</f>
        <v>7.5983719047619065</v>
      </c>
      <c r="J766" s="2">
        <f t="shared" si="90"/>
        <v>7.4342014625151407</v>
      </c>
      <c r="K766" s="2">
        <f t="shared" si="92"/>
        <v>7.127130488339934</v>
      </c>
    </row>
    <row r="767" spans="1:11" ht="13.5" x14ac:dyDescent="0.25">
      <c r="A767" s="3">
        <v>43119</v>
      </c>
      <c r="B767" s="2">
        <v>7.6599000000000004</v>
      </c>
      <c r="C767" s="2">
        <f t="shared" si="85"/>
        <v>-6.0399999999999565E-2</v>
      </c>
      <c r="D767" s="2">
        <f t="shared" si="86"/>
        <v>7.7016200000000001</v>
      </c>
      <c r="E767" s="2">
        <f t="shared" si="88"/>
        <v>7.6110099999999985</v>
      </c>
      <c r="F767" s="2">
        <f t="shared" si="89"/>
        <v>7.4350199999999997</v>
      </c>
      <c r="G767" s="2">
        <f t="shared" si="91"/>
        <v>7.0655340000000049</v>
      </c>
      <c r="H767" s="2">
        <f t="shared" si="87"/>
        <v>6.1266054999999993</v>
      </c>
      <c r="I767" s="2">
        <f t="array" ref="I767">SUMPRODUCT(B751:B770, (ROW(B751:B770)-ROW(B751)+1)) / (20*21/2)</f>
        <v>7.6147099999999996</v>
      </c>
      <c r="J767" s="2">
        <f t="shared" si="90"/>
        <v>7.4556965613232231</v>
      </c>
      <c r="K767" s="2">
        <f t="shared" si="92"/>
        <v>7.1480234103658189</v>
      </c>
    </row>
    <row r="768" spans="1:11" ht="13.5" x14ac:dyDescent="0.25">
      <c r="A768" s="3">
        <v>43122</v>
      </c>
      <c r="B768" s="2">
        <v>7.7422000000000004</v>
      </c>
      <c r="C768" s="2">
        <f t="shared" si="85"/>
        <v>8.230000000000004E-2</v>
      </c>
      <c r="D768" s="2">
        <f t="shared" si="86"/>
        <v>7.723580000000001</v>
      </c>
      <c r="E768" s="2">
        <f t="shared" si="88"/>
        <v>7.6203400000000006</v>
      </c>
      <c r="F768" s="2">
        <f t="shared" si="89"/>
        <v>7.4720800000000001</v>
      </c>
      <c r="G768" s="2">
        <f t="shared" si="91"/>
        <v>7.0895840000000048</v>
      </c>
      <c r="H768" s="2">
        <f t="shared" si="87"/>
        <v>6.1411694999999984</v>
      </c>
      <c r="I768" s="2">
        <f t="array" ref="I768">SUMPRODUCT(B752:B771, (ROW(B752:B771)-ROW(B752)+1)) / (20*21/2)</f>
        <v>7.6280938095238113</v>
      </c>
      <c r="J768" s="2">
        <f t="shared" si="90"/>
        <v>7.4829826031019637</v>
      </c>
      <c r="K768" s="2">
        <f t="shared" si="92"/>
        <v>7.1713244530965712</v>
      </c>
    </row>
    <row r="769" spans="1:11" ht="13.5" x14ac:dyDescent="0.25">
      <c r="A769" s="3">
        <v>43123</v>
      </c>
      <c r="B769" s="2">
        <v>7.6763000000000003</v>
      </c>
      <c r="C769" s="2">
        <f t="shared" si="85"/>
        <v>-6.590000000000007E-2</v>
      </c>
      <c r="D769" s="2">
        <f t="shared" si="86"/>
        <v>7.7290599999999996</v>
      </c>
      <c r="E769" s="2">
        <f t="shared" si="88"/>
        <v>7.6313200000000005</v>
      </c>
      <c r="F769" s="2">
        <f t="shared" si="89"/>
        <v>7.5047499999999996</v>
      </c>
      <c r="G769" s="2">
        <f t="shared" si="91"/>
        <v>7.1118760000000059</v>
      </c>
      <c r="H769" s="2">
        <f t="shared" si="87"/>
        <v>6.1554839999999986</v>
      </c>
      <c r="I769" s="2">
        <f t="array" ref="I769">SUMPRODUCT(B753:B772, (ROW(B753:B772)-ROW(B753)+1)) / (20*21/2)</f>
        <v>7.6390190476190476</v>
      </c>
      <c r="J769" s="2">
        <f t="shared" si="90"/>
        <v>7.5013937837589193</v>
      </c>
      <c r="K769" s="2">
        <f t="shared" si="92"/>
        <v>7.1911274157202349</v>
      </c>
    </row>
    <row r="770" spans="1:11" ht="13.5" x14ac:dyDescent="0.25">
      <c r="A770" s="3">
        <v>43124</v>
      </c>
      <c r="B770" s="2">
        <v>7.6763000000000003</v>
      </c>
      <c r="C770" s="2">
        <f t="shared" si="85"/>
        <v>0</v>
      </c>
      <c r="D770" s="2">
        <f t="shared" si="86"/>
        <v>7.6950000000000003</v>
      </c>
      <c r="E770" s="2">
        <f t="shared" si="88"/>
        <v>7.6554799999999998</v>
      </c>
      <c r="F770" s="2">
        <f t="shared" si="89"/>
        <v>7.5357699999999994</v>
      </c>
      <c r="G770" s="2">
        <f t="shared" si="91"/>
        <v>7.1337300000000061</v>
      </c>
      <c r="H770" s="2">
        <f t="shared" si="87"/>
        <v>6.1697984999999997</v>
      </c>
      <c r="I770" s="2">
        <f t="array" ref="I770">SUMPRODUCT(B754:B773, (ROW(B754:B773)-ROW(B754)+1)) / (20*21/2)</f>
        <v>7.6600642857142862</v>
      </c>
      <c r="J770" s="2">
        <f t="shared" si="90"/>
        <v>7.5180515186390222</v>
      </c>
      <c r="K770" s="2">
        <f t="shared" si="92"/>
        <v>7.210153791574343</v>
      </c>
    </row>
    <row r="771" spans="1:11" ht="13.5" x14ac:dyDescent="0.25">
      <c r="A771" s="3">
        <v>43125</v>
      </c>
      <c r="B771" s="2">
        <v>7.6763000000000003</v>
      </c>
      <c r="C771" s="2">
        <f t="shared" si="85"/>
        <v>0</v>
      </c>
      <c r="D771" s="2">
        <f t="shared" si="86"/>
        <v>7.6862000000000013</v>
      </c>
      <c r="E771" s="2">
        <f t="shared" si="88"/>
        <v>7.6818299999999997</v>
      </c>
      <c r="F771" s="2">
        <f t="shared" si="89"/>
        <v>7.5560849999999986</v>
      </c>
      <c r="G771" s="2">
        <f t="shared" si="91"/>
        <v>7.1555840000000055</v>
      </c>
      <c r="H771" s="2">
        <f t="shared" si="87"/>
        <v>6.1834444999999985</v>
      </c>
      <c r="I771" s="2">
        <f t="array" ref="I771">SUMPRODUCT(B755:B774, (ROW(B755:B774)-ROW(B755)+1)) / (20*21/2)</f>
        <v>7.6788609523809521</v>
      </c>
      <c r="J771" s="2">
        <f t="shared" si="90"/>
        <v>7.5331228025781627</v>
      </c>
      <c r="K771" s="2">
        <f t="shared" si="92"/>
        <v>7.2284340350420155</v>
      </c>
    </row>
    <row r="772" spans="1:11" ht="13.5" x14ac:dyDescent="0.25">
      <c r="A772" s="3">
        <v>43126</v>
      </c>
      <c r="B772" s="2">
        <v>7.6707999999999998</v>
      </c>
      <c r="C772" s="2">
        <f t="shared" ref="C772:C835" si="93">B772-B771</f>
        <v>-5.5000000000005045E-3</v>
      </c>
      <c r="D772" s="2">
        <f t="shared" si="86"/>
        <v>7.6883800000000004</v>
      </c>
      <c r="E772" s="2">
        <f t="shared" si="88"/>
        <v>7.6949999999999985</v>
      </c>
      <c r="F772" s="2">
        <f t="shared" si="89"/>
        <v>7.5761249999999993</v>
      </c>
      <c r="G772" s="2">
        <f t="shared" si="91"/>
        <v>7.1750200000000053</v>
      </c>
      <c r="H772" s="2">
        <f t="shared" si="87"/>
        <v>6.1970899999999993</v>
      </c>
      <c r="I772" s="2">
        <f t="array" ref="I772">SUMPRODUCT(B756:B775, (ROW(B756:B775)-ROW(B756)+1)) / (20*21/2)</f>
        <v>7.6898142857142862</v>
      </c>
      <c r="J772" s="2">
        <f t="shared" si="90"/>
        <v>7.5462349166183378</v>
      </c>
      <c r="K772" s="2">
        <f t="shared" si="92"/>
        <v>7.2457817199423289</v>
      </c>
    </row>
    <row r="773" spans="1:11" ht="13.5" x14ac:dyDescent="0.25">
      <c r="A773" s="3">
        <v>43129</v>
      </c>
      <c r="B773" s="2">
        <v>7.7971000000000004</v>
      </c>
      <c r="C773" s="2">
        <f t="shared" si="93"/>
        <v>0.12630000000000052</v>
      </c>
      <c r="D773" s="2">
        <f t="shared" si="86"/>
        <v>7.6993600000000004</v>
      </c>
      <c r="E773" s="2">
        <f t="shared" si="88"/>
        <v>7.7114700000000003</v>
      </c>
      <c r="F773" s="2">
        <f t="shared" si="89"/>
        <v>7.5997349999999981</v>
      </c>
      <c r="G773" s="2">
        <f t="shared" si="91"/>
        <v>7.1969820000000038</v>
      </c>
      <c r="H773" s="2">
        <f t="shared" si="87"/>
        <v>6.211393499999998</v>
      </c>
      <c r="I773" s="2">
        <f t="array" ref="I773">SUMPRODUCT(B757:B776, (ROW(B757:B776)-ROW(B757)+1)) / (20*21/2)</f>
        <v>7.699930952380952</v>
      </c>
      <c r="J773" s="2">
        <f t="shared" si="90"/>
        <v>7.5701268293213531</v>
      </c>
      <c r="K773" s="2">
        <f t="shared" si="92"/>
        <v>7.2674020446504732</v>
      </c>
    </row>
    <row r="774" spans="1:11" ht="13.5" x14ac:dyDescent="0.25">
      <c r="A774" s="3">
        <v>43130</v>
      </c>
      <c r="B774" s="2">
        <v>7.7971000000000004</v>
      </c>
      <c r="C774" s="2">
        <f t="shared" si="93"/>
        <v>0</v>
      </c>
      <c r="D774" s="2">
        <f t="shared" ref="D774:D837" si="94">AVERAGE(B770:B774)</f>
        <v>7.7235200000000006</v>
      </c>
      <c r="E774" s="2">
        <f t="shared" si="88"/>
        <v>7.7262900000000005</v>
      </c>
      <c r="F774" s="2">
        <f t="shared" si="89"/>
        <v>7.6271899999999988</v>
      </c>
      <c r="G774" s="2">
        <f t="shared" si="91"/>
        <v>7.2194940000000045</v>
      </c>
      <c r="H774" s="2">
        <f t="shared" si="87"/>
        <v>6.2260449999999983</v>
      </c>
      <c r="I774" s="2">
        <f t="array" ref="I774">SUMPRODUCT(B758:B777, (ROW(B758:B777)-ROW(B758)+1)) / (20*21/2)</f>
        <v>7.7165880952380954</v>
      </c>
      <c r="J774" s="2">
        <f t="shared" si="90"/>
        <v>7.5917433217669386</v>
      </c>
      <c r="K774" s="2">
        <f t="shared" si="92"/>
        <v>7.2881745134877098</v>
      </c>
    </row>
    <row r="775" spans="1:11" ht="13.5" x14ac:dyDescent="0.25">
      <c r="A775" s="3">
        <v>43131</v>
      </c>
      <c r="B775" s="2">
        <v>7.7422000000000004</v>
      </c>
      <c r="C775" s="2">
        <f t="shared" si="93"/>
        <v>-5.4899999999999949E-2</v>
      </c>
      <c r="D775" s="2">
        <f t="shared" si="94"/>
        <v>7.7367000000000008</v>
      </c>
      <c r="E775" s="2">
        <f t="shared" si="88"/>
        <v>7.7158500000000005</v>
      </c>
      <c r="F775" s="2">
        <f t="shared" si="89"/>
        <v>7.6359749999999975</v>
      </c>
      <c r="G775" s="2">
        <f t="shared" si="91"/>
        <v>7.2404680000000043</v>
      </c>
      <c r="H775" s="2">
        <f t="shared" si="87"/>
        <v>6.2406624999999973</v>
      </c>
      <c r="I775" s="2">
        <f t="array" ref="I775">SUMPRODUCT(B759:B778, (ROW(B759:B778)-ROW(B759)+1)) / (20*21/2)</f>
        <v>7.7362776190476197</v>
      </c>
      <c r="J775" s="2">
        <f t="shared" si="90"/>
        <v>7.6060725292177063</v>
      </c>
      <c r="K775" s="2">
        <f t="shared" si="92"/>
        <v>7.3059794345274076</v>
      </c>
    </row>
    <row r="776" spans="1:11" ht="13.5" x14ac:dyDescent="0.25">
      <c r="A776" s="3">
        <v>43132</v>
      </c>
      <c r="B776" s="2">
        <v>7.7422000000000004</v>
      </c>
      <c r="C776" s="2">
        <f t="shared" si="93"/>
        <v>0</v>
      </c>
      <c r="D776" s="2">
        <f t="shared" si="94"/>
        <v>7.7498800000000001</v>
      </c>
      <c r="E776" s="2">
        <f t="shared" si="88"/>
        <v>7.7180400000000002</v>
      </c>
      <c r="F776" s="2">
        <f t="shared" si="89"/>
        <v>7.6496999999999984</v>
      </c>
      <c r="G776" s="2">
        <f t="shared" si="91"/>
        <v>7.2629800000000042</v>
      </c>
      <c r="H776" s="2">
        <f t="shared" si="87"/>
        <v>6.255039499999997</v>
      </c>
      <c r="I776" s="2">
        <f t="array" ref="I776">SUMPRODUCT(B760:B779, (ROW(B760:B779)-ROW(B760)+1)) / (20*21/2)</f>
        <v>7.7470214285714292</v>
      </c>
      <c r="J776" s="2">
        <f t="shared" si="90"/>
        <v>7.6190370502445921</v>
      </c>
      <c r="K776" s="2">
        <f t="shared" si="92"/>
        <v>7.3230861233694702</v>
      </c>
    </row>
    <row r="777" spans="1:11" ht="13.5" x14ac:dyDescent="0.25">
      <c r="A777" s="3">
        <v>43133</v>
      </c>
      <c r="B777" s="2">
        <v>7.8246000000000002</v>
      </c>
      <c r="C777" s="2">
        <f t="shared" si="93"/>
        <v>8.2399999999999807E-2</v>
      </c>
      <c r="D777" s="2">
        <f t="shared" si="94"/>
        <v>7.78064</v>
      </c>
      <c r="E777" s="2">
        <f t="shared" si="88"/>
        <v>7.7345100000000002</v>
      </c>
      <c r="F777" s="2">
        <f t="shared" si="89"/>
        <v>7.6727599999999985</v>
      </c>
      <c r="G777" s="2">
        <f t="shared" si="91"/>
        <v>7.2854920000000041</v>
      </c>
      <c r="H777" s="2">
        <f t="shared" si="87"/>
        <v>6.2700689999999959</v>
      </c>
      <c r="I777" s="2">
        <f t="array" ref="I777">SUMPRODUCT(B761:B780, (ROW(B761:B780)-ROW(B761)+1)) / (20*21/2)</f>
        <v>7.7446385714285713</v>
      </c>
      <c r="J777" s="2">
        <f t="shared" si="90"/>
        <v>7.6386144740308213</v>
      </c>
      <c r="K777" s="2">
        <f t="shared" si="92"/>
        <v>7.3427533342177265</v>
      </c>
    </row>
    <row r="778" spans="1:11" ht="13.5" x14ac:dyDescent="0.25">
      <c r="A778" s="3">
        <v>43136</v>
      </c>
      <c r="B778" s="2">
        <v>7.8795000000000002</v>
      </c>
      <c r="C778" s="2">
        <f t="shared" si="93"/>
        <v>5.4899999999999949E-2</v>
      </c>
      <c r="D778" s="2">
        <f t="shared" si="94"/>
        <v>7.7971200000000014</v>
      </c>
      <c r="E778" s="2">
        <f t="shared" si="88"/>
        <v>7.7482400000000009</v>
      </c>
      <c r="F778" s="2">
        <f t="shared" si="89"/>
        <v>7.6842899999999998</v>
      </c>
      <c r="G778" s="2">
        <f t="shared" si="91"/>
        <v>7.3069060000000032</v>
      </c>
      <c r="H778" s="2">
        <f t="shared" ref="H778:H841" si="95">AVERAGE(B579:B778)</f>
        <v>6.2853994999999978</v>
      </c>
      <c r="I778" s="2">
        <f t="array" ref="I778">SUMPRODUCT(B762:B781, (ROW(B762:B781)-ROW(B762)+1)) / (20*21/2)</f>
        <v>7.7427028571428567</v>
      </c>
      <c r="J778" s="2">
        <f t="shared" si="90"/>
        <v>7.6615559526945525</v>
      </c>
      <c r="K778" s="2">
        <f t="shared" si="92"/>
        <v>7.363802223071934</v>
      </c>
    </row>
    <row r="779" spans="1:11" ht="13.5" x14ac:dyDescent="0.25">
      <c r="A779" s="3">
        <v>43137</v>
      </c>
      <c r="B779" s="2">
        <v>7.7971000000000004</v>
      </c>
      <c r="C779" s="2">
        <f t="shared" si="93"/>
        <v>-8.2399999999999807E-2</v>
      </c>
      <c r="D779" s="2">
        <f t="shared" si="94"/>
        <v>7.7971200000000014</v>
      </c>
      <c r="E779" s="2">
        <f t="shared" si="88"/>
        <v>7.7603200000000019</v>
      </c>
      <c r="F779" s="2">
        <f t="shared" si="89"/>
        <v>7.6958200000000003</v>
      </c>
      <c r="G779" s="2">
        <f t="shared" si="91"/>
        <v>7.326672000000003</v>
      </c>
      <c r="H779" s="2">
        <f t="shared" si="95"/>
        <v>6.2997834999999975</v>
      </c>
      <c r="I779" s="2">
        <f t="array" ref="I779">SUMPRODUCT(B763:B782, (ROW(B763:B782)-ROW(B763)+1)) / (20*21/2)</f>
        <v>7.7499171428571429</v>
      </c>
      <c r="J779" s="2">
        <f t="shared" si="90"/>
        <v>7.6744649095807853</v>
      </c>
      <c r="K779" s="2">
        <f t="shared" si="92"/>
        <v>7.3807942927553878</v>
      </c>
    </row>
    <row r="780" spans="1:11" ht="13.5" x14ac:dyDescent="0.25">
      <c r="A780" s="3">
        <v>43138</v>
      </c>
      <c r="B780" s="2">
        <v>7.6707999999999998</v>
      </c>
      <c r="C780" s="2">
        <f t="shared" si="93"/>
        <v>-0.12630000000000052</v>
      </c>
      <c r="D780" s="2">
        <f t="shared" si="94"/>
        <v>7.7828400000000002</v>
      </c>
      <c r="E780" s="2">
        <f t="shared" ref="E780:E843" si="96">AVERAGE(B771:B780)</f>
        <v>7.7597700000000014</v>
      </c>
      <c r="F780" s="2">
        <f t="shared" si="89"/>
        <v>7.7076249999999984</v>
      </c>
      <c r="G780" s="2">
        <f t="shared" si="91"/>
        <v>7.345010000000002</v>
      </c>
      <c r="H780" s="2">
        <f t="shared" si="95"/>
        <v>6.3134019999999973</v>
      </c>
      <c r="I780" s="2">
        <f t="array" ref="I780">SUMPRODUCT(B764:B783, (ROW(B764:B783)-ROW(B764)+1)) / (20*21/2)</f>
        <v>7.7637504761904763</v>
      </c>
      <c r="J780" s="2">
        <f t="shared" si="90"/>
        <v>7.6741158705730914</v>
      </c>
      <c r="K780" s="2">
        <f t="shared" si="92"/>
        <v>7.3921670655885103</v>
      </c>
    </row>
    <row r="781" spans="1:11" ht="13.5" x14ac:dyDescent="0.25">
      <c r="A781" s="3">
        <v>43139</v>
      </c>
      <c r="B781" s="2">
        <v>7.6872999999999996</v>
      </c>
      <c r="C781" s="2">
        <f t="shared" si="93"/>
        <v>1.6499999999999737E-2</v>
      </c>
      <c r="D781" s="2">
        <f t="shared" si="94"/>
        <v>7.7718599999999993</v>
      </c>
      <c r="E781" s="2">
        <f t="shared" si="96"/>
        <v>7.7608699999999997</v>
      </c>
      <c r="F781" s="2">
        <f t="shared" si="89"/>
        <v>7.7213499999999984</v>
      </c>
      <c r="G781" s="2">
        <f t="shared" si="91"/>
        <v>7.362580000000003</v>
      </c>
      <c r="H781" s="2">
        <f t="shared" si="95"/>
        <v>6.3272369999999976</v>
      </c>
      <c r="I781" s="2">
        <f t="array" ref="I781">SUMPRODUCT(B765:B784, (ROW(B765:B784)-ROW(B765)+1)) / (20*21/2)</f>
        <v>7.7868642857142847</v>
      </c>
      <c r="J781" s="2">
        <f t="shared" si="90"/>
        <v>7.6753715019470823</v>
      </c>
      <c r="K781" s="2">
        <f t="shared" si="92"/>
        <v>7.4037409061536668</v>
      </c>
    </row>
    <row r="782" spans="1:11" ht="13.5" x14ac:dyDescent="0.25">
      <c r="A782" s="3">
        <v>43140</v>
      </c>
      <c r="B782" s="2">
        <v>7.7971000000000004</v>
      </c>
      <c r="C782" s="2">
        <f t="shared" si="93"/>
        <v>0.10980000000000079</v>
      </c>
      <c r="D782" s="2">
        <f t="shared" si="94"/>
        <v>7.7663600000000006</v>
      </c>
      <c r="E782" s="2">
        <f t="shared" si="96"/>
        <v>7.7735000000000003</v>
      </c>
      <c r="F782" s="2">
        <f t="shared" si="89"/>
        <v>7.7342500000000003</v>
      </c>
      <c r="G782" s="2">
        <f t="shared" si="91"/>
        <v>7.382346000000001</v>
      </c>
      <c r="H782" s="2">
        <f t="shared" si="95"/>
        <v>6.3413534999999976</v>
      </c>
      <c r="I782" s="2">
        <f t="array" ref="I782">SUMPRODUCT(B766:B785, (ROW(B766:B785)-ROW(B766)+1)) / (20*21/2)</f>
        <v>7.8109761904761905</v>
      </c>
      <c r="J782" s="2">
        <f t="shared" si="90"/>
        <v>7.6869646922378365</v>
      </c>
      <c r="K782" s="2">
        <f t="shared" si="92"/>
        <v>7.4191667529711705</v>
      </c>
    </row>
    <row r="783" spans="1:11" ht="13.5" x14ac:dyDescent="0.25">
      <c r="A783" s="3">
        <v>43143</v>
      </c>
      <c r="B783" s="2">
        <v>7.8795000000000002</v>
      </c>
      <c r="C783" s="2">
        <f t="shared" si="93"/>
        <v>8.2399999999999807E-2</v>
      </c>
      <c r="D783" s="2">
        <f t="shared" si="94"/>
        <v>7.7663600000000006</v>
      </c>
      <c r="E783" s="2">
        <f t="shared" si="96"/>
        <v>7.7817400000000019</v>
      </c>
      <c r="F783" s="2">
        <f t="shared" si="89"/>
        <v>7.7466049999999997</v>
      </c>
      <c r="G783" s="2">
        <f t="shared" si="91"/>
        <v>7.403760000000001</v>
      </c>
      <c r="H783" s="2">
        <f t="shared" si="95"/>
        <v>6.3558819999999976</v>
      </c>
      <c r="I783" s="2">
        <f t="array" ref="I783">SUMPRODUCT(B767:B786, (ROW(B767:B786)-ROW(B767)+1)) / (20*21/2)</f>
        <v>7.8342776190476195</v>
      </c>
      <c r="J783" s="2">
        <f t="shared" si="90"/>
        <v>7.7053013882151857</v>
      </c>
      <c r="K783" s="2">
        <f t="shared" si="92"/>
        <v>7.4372190371683802</v>
      </c>
    </row>
    <row r="784" spans="1:11" ht="13.5" x14ac:dyDescent="0.25">
      <c r="A784" s="3">
        <v>43144</v>
      </c>
      <c r="B784" s="2">
        <v>7.9893000000000001</v>
      </c>
      <c r="C784" s="2">
        <f t="shared" si="93"/>
        <v>0.1097999999999999</v>
      </c>
      <c r="D784" s="2">
        <f t="shared" si="94"/>
        <v>7.8048000000000002</v>
      </c>
      <c r="E784" s="2">
        <f t="shared" si="96"/>
        <v>7.8009600000000008</v>
      </c>
      <c r="F784" s="2">
        <f t="shared" si="89"/>
        <v>7.763625000000002</v>
      </c>
      <c r="G784" s="2">
        <f t="shared" si="91"/>
        <v>7.4270420000000001</v>
      </c>
      <c r="H784" s="2">
        <f t="shared" si="95"/>
        <v>6.3712269999999975</v>
      </c>
      <c r="I784" s="2">
        <f t="array" ref="I784">SUMPRODUCT(B768:B787, (ROW(B768:B787)-ROW(B768)+1)) / (20*21/2)</f>
        <v>7.849890952380953</v>
      </c>
      <c r="J784" s="2">
        <f t="shared" si="90"/>
        <v>7.7323488750518345</v>
      </c>
      <c r="K784" s="2">
        <f t="shared" si="92"/>
        <v>7.4588692710049145</v>
      </c>
    </row>
    <row r="785" spans="1:11" ht="13.5" x14ac:dyDescent="0.25">
      <c r="A785" s="3">
        <v>43145</v>
      </c>
      <c r="B785" s="2">
        <v>8.0167999999999999</v>
      </c>
      <c r="C785" s="2">
        <f t="shared" si="93"/>
        <v>2.7499999999999858E-2</v>
      </c>
      <c r="D785" s="2">
        <f t="shared" si="94"/>
        <v>7.8740000000000006</v>
      </c>
      <c r="E785" s="2">
        <f t="shared" si="96"/>
        <v>7.8284200000000013</v>
      </c>
      <c r="F785" s="2">
        <f t="shared" si="89"/>
        <v>7.7721350000000005</v>
      </c>
      <c r="G785" s="2">
        <f t="shared" si="91"/>
        <v>7.4468099999999993</v>
      </c>
      <c r="H785" s="2">
        <f t="shared" si="95"/>
        <v>6.3861744999999992</v>
      </c>
      <c r="I785" s="2">
        <f t="array" ref="I785">SUMPRODUCT(B769:B788, (ROW(B769:B788)-ROW(B769)+1)) / (20*21/2)</f>
        <v>7.8782328571428568</v>
      </c>
      <c r="J785" s="2">
        <f t="shared" si="90"/>
        <v>7.7594394583802311</v>
      </c>
      <c r="K785" s="2">
        <f t="shared" si="92"/>
        <v>7.4807489074360944</v>
      </c>
    </row>
    <row r="786" spans="1:11" ht="13.5" x14ac:dyDescent="0.25">
      <c r="A786" s="3">
        <v>43146</v>
      </c>
      <c r="B786" s="2">
        <v>8.0167999999999999</v>
      </c>
      <c r="C786" s="2">
        <f t="shared" si="93"/>
        <v>0</v>
      </c>
      <c r="D786" s="2">
        <f t="shared" si="94"/>
        <v>7.9398999999999997</v>
      </c>
      <c r="E786" s="2">
        <f t="shared" si="96"/>
        <v>7.8558800000000009</v>
      </c>
      <c r="F786" s="2">
        <f t="shared" si="89"/>
        <v>7.7869599999999988</v>
      </c>
      <c r="G786" s="2">
        <f t="shared" si="91"/>
        <v>7.4665779999999993</v>
      </c>
      <c r="H786" s="2">
        <f t="shared" si="95"/>
        <v>6.4008814999999997</v>
      </c>
      <c r="I786" s="2">
        <f t="array" ref="I786">SUMPRODUCT(B770:B789, (ROW(B770:B789)-ROW(B770)+1)) / (20*21/2)</f>
        <v>7.9127228571428576</v>
      </c>
      <c r="J786" s="2">
        <f t="shared" si="90"/>
        <v>7.7839499861535426</v>
      </c>
      <c r="K786" s="2">
        <f t="shared" si="92"/>
        <v>7.501770518909189</v>
      </c>
    </row>
    <row r="787" spans="1:11" ht="13.5" x14ac:dyDescent="0.25">
      <c r="A787" s="3">
        <v>43147</v>
      </c>
      <c r="B787" s="2">
        <v>7.9508999999999999</v>
      </c>
      <c r="C787" s="2">
        <f t="shared" si="93"/>
        <v>-6.590000000000007E-2</v>
      </c>
      <c r="D787" s="2">
        <f t="shared" si="94"/>
        <v>7.9706599999999996</v>
      </c>
      <c r="E787" s="2">
        <f t="shared" si="96"/>
        <v>7.8685100000000006</v>
      </c>
      <c r="F787" s="2">
        <f t="shared" si="89"/>
        <v>7.8015099999999986</v>
      </c>
      <c r="G787" s="2">
        <f t="shared" si="91"/>
        <v>7.4861259999999996</v>
      </c>
      <c r="H787" s="2">
        <f t="shared" si="95"/>
        <v>6.4159809999999995</v>
      </c>
      <c r="I787" s="2">
        <f t="array" ref="I787">SUMPRODUCT(B771:B790, (ROW(B771:B790)-ROW(B771)+1)) / (20*21/2)</f>
        <v>7.9474261904761905</v>
      </c>
      <c r="J787" s="2">
        <f t="shared" si="90"/>
        <v>7.7998499874722533</v>
      </c>
      <c r="K787" s="2">
        <f t="shared" si="92"/>
        <v>7.5193834397362798</v>
      </c>
    </row>
    <row r="788" spans="1:11" ht="13.5" x14ac:dyDescent="0.25">
      <c r="A788" s="3">
        <v>43150</v>
      </c>
      <c r="B788" s="2">
        <v>8.0991</v>
      </c>
      <c r="C788" s="2">
        <f t="shared" si="93"/>
        <v>0.14820000000000011</v>
      </c>
      <c r="D788" s="2">
        <f t="shared" si="94"/>
        <v>8.0145800000000005</v>
      </c>
      <c r="E788" s="2">
        <f t="shared" si="96"/>
        <v>7.8904700000000023</v>
      </c>
      <c r="F788" s="2">
        <f t="shared" ref="F788:F851" si="97">AVERAGE(B769:B788)</f>
        <v>7.8193549999999989</v>
      </c>
      <c r="G788" s="2">
        <f t="shared" si="91"/>
        <v>7.5097359999999993</v>
      </c>
      <c r="H788" s="2">
        <f t="shared" si="95"/>
        <v>6.4312064999999992</v>
      </c>
      <c r="I788" s="2">
        <f t="array" ref="I788">SUMPRODUCT(B772:B791, (ROW(B772:B791)-ROW(B772)+1)) / (20*21/2)</f>
        <v>7.9978880952380944</v>
      </c>
      <c r="J788" s="2">
        <f t="shared" si="90"/>
        <v>7.828349988665372</v>
      </c>
      <c r="K788" s="2">
        <f t="shared" si="92"/>
        <v>7.54211742249172</v>
      </c>
    </row>
    <row r="789" spans="1:11" ht="13.5" x14ac:dyDescent="0.25">
      <c r="A789" s="3">
        <v>43151</v>
      </c>
      <c r="B789" s="2">
        <v>8.1814999999999998</v>
      </c>
      <c r="C789" s="2">
        <f t="shared" si="93"/>
        <v>8.2399999999999807E-2</v>
      </c>
      <c r="D789" s="2">
        <f t="shared" si="94"/>
        <v>8.0530200000000001</v>
      </c>
      <c r="E789" s="2">
        <f t="shared" si="96"/>
        <v>7.9289100000000001</v>
      </c>
      <c r="F789" s="2">
        <f t="shared" si="97"/>
        <v>7.8446149999999992</v>
      </c>
      <c r="G789" s="2">
        <f t="shared" si="91"/>
        <v>7.5354340000000004</v>
      </c>
      <c r="H789" s="2">
        <f t="shared" si="95"/>
        <v>6.4467634999999994</v>
      </c>
      <c r="I789" s="2">
        <f t="array" ref="I789">SUMPRODUCT(B773:B792, (ROW(B773:B792)-ROW(B773)+1)) / (20*21/2)</f>
        <v>8.0475176190476194</v>
      </c>
      <c r="J789" s="2">
        <f t="shared" ref="J789:J852" si="98">$J$4*B789+J788*(1-$J$4)</f>
        <v>7.8619833230781939</v>
      </c>
      <c r="K789" s="2">
        <f t="shared" si="92"/>
        <v>7.5671912490606719</v>
      </c>
    </row>
    <row r="790" spans="1:11" ht="13.5" x14ac:dyDescent="0.25">
      <c r="A790" s="3">
        <v>43152</v>
      </c>
      <c r="B790" s="2">
        <v>8.2089999999999996</v>
      </c>
      <c r="C790" s="2">
        <f t="shared" si="93"/>
        <v>2.7499999999999858E-2</v>
      </c>
      <c r="D790" s="2">
        <f t="shared" si="94"/>
        <v>8.0914600000000014</v>
      </c>
      <c r="E790" s="2">
        <f t="shared" si="96"/>
        <v>7.982730000000001</v>
      </c>
      <c r="F790" s="2">
        <f t="shared" si="97"/>
        <v>7.8712500000000007</v>
      </c>
      <c r="G790" s="2">
        <f t="shared" si="91"/>
        <v>7.561901999999999</v>
      </c>
      <c r="H790" s="2">
        <f t="shared" si="95"/>
        <v>6.4624580000000007</v>
      </c>
      <c r="I790" s="2">
        <f t="array" ref="I790">SUMPRODUCT(B774:B793, (ROW(B774:B793)-ROW(B774)+1)) / (20*21/2)</f>
        <v>8.0961576190476183</v>
      </c>
      <c r="J790" s="2">
        <f t="shared" si="98"/>
        <v>7.8950325304040803</v>
      </c>
      <c r="K790" s="2">
        <f t="shared" si="92"/>
        <v>7.5923602196857436</v>
      </c>
    </row>
    <row r="791" spans="1:11" ht="13.5" x14ac:dyDescent="0.25">
      <c r="A791" s="3">
        <v>43153</v>
      </c>
      <c r="B791" s="2">
        <v>8.4010999999999996</v>
      </c>
      <c r="C791" s="2">
        <f t="shared" si="93"/>
        <v>0.19209999999999994</v>
      </c>
      <c r="D791" s="2">
        <f t="shared" si="94"/>
        <v>8.1683199999999996</v>
      </c>
      <c r="E791" s="2">
        <f t="shared" si="96"/>
        <v>8.0541099999999997</v>
      </c>
      <c r="F791" s="2">
        <f t="shared" si="97"/>
        <v>7.907490000000001</v>
      </c>
      <c r="G791" s="2">
        <f t="shared" si="91"/>
        <v>7.5902339999999979</v>
      </c>
      <c r="H791" s="2">
        <f t="shared" si="95"/>
        <v>6.4795675000000008</v>
      </c>
      <c r="I791" s="2">
        <f t="array" ref="I791">SUMPRODUCT(B775:B794, (ROW(B775:B794)-ROW(B775)+1)) / (20*21/2)</f>
        <v>8.1176023809523805</v>
      </c>
      <c r="J791" s="2">
        <f t="shared" si="98"/>
        <v>7.9432294322703578</v>
      </c>
      <c r="K791" s="2">
        <f t="shared" si="92"/>
        <v>7.624075505188264</v>
      </c>
    </row>
    <row r="792" spans="1:11" ht="13.5" x14ac:dyDescent="0.25">
      <c r="A792" s="3">
        <v>43154</v>
      </c>
      <c r="B792" s="2">
        <v>8.4285999999999994</v>
      </c>
      <c r="C792" s="2">
        <f t="shared" si="93"/>
        <v>2.7499999999999858E-2</v>
      </c>
      <c r="D792" s="2">
        <f t="shared" si="94"/>
        <v>8.2638599999999993</v>
      </c>
      <c r="E792" s="2">
        <f t="shared" si="96"/>
        <v>8.1172599999999999</v>
      </c>
      <c r="F792" s="2">
        <f t="shared" si="97"/>
        <v>7.9453799999999983</v>
      </c>
      <c r="G792" s="2">
        <f t="shared" si="91"/>
        <v>7.6193359999999997</v>
      </c>
      <c r="H792" s="2">
        <f t="shared" si="95"/>
        <v>6.4968145000000002</v>
      </c>
      <c r="I792" s="2">
        <f t="array" ref="I792">SUMPRODUCT(B776:B795, (ROW(B776:B795)-ROW(B776)+1)) / (20*21/2)</f>
        <v>8.1219404761904759</v>
      </c>
      <c r="J792" s="2">
        <f t="shared" si="98"/>
        <v>7.9894552006255619</v>
      </c>
      <c r="K792" s="2">
        <f t="shared" si="92"/>
        <v>7.6556254853769596</v>
      </c>
    </row>
    <row r="793" spans="1:11" ht="13.5" x14ac:dyDescent="0.25">
      <c r="A793" s="3">
        <v>43157</v>
      </c>
      <c r="B793" s="2">
        <v>8.4560999999999993</v>
      </c>
      <c r="C793" s="2">
        <f t="shared" si="93"/>
        <v>2.7499999999999858E-2</v>
      </c>
      <c r="D793" s="2">
        <f t="shared" si="94"/>
        <v>8.3352599999999999</v>
      </c>
      <c r="E793" s="2">
        <f t="shared" si="96"/>
        <v>8.1749200000000002</v>
      </c>
      <c r="F793" s="2">
        <f t="shared" si="97"/>
        <v>7.9783300000000015</v>
      </c>
      <c r="G793" s="2">
        <f t="shared" si="91"/>
        <v>7.6489879999999983</v>
      </c>
      <c r="H793" s="2">
        <f t="shared" si="95"/>
        <v>6.5143595000000012</v>
      </c>
      <c r="I793" s="2">
        <f t="array" ref="I793">SUMPRODUCT(B777:B796, (ROW(B777:B796)-ROW(B777)+1)) / (20*21/2)</f>
        <v>8.1222309523809528</v>
      </c>
      <c r="J793" s="2">
        <f t="shared" si="98"/>
        <v>8.0338975624707469</v>
      </c>
      <c r="K793" s="2">
        <f t="shared" si="92"/>
        <v>7.6870166428131572</v>
      </c>
    </row>
    <row r="794" spans="1:11" ht="13.5" x14ac:dyDescent="0.25">
      <c r="A794" s="3">
        <v>43158</v>
      </c>
      <c r="B794" s="2">
        <v>8.2035</v>
      </c>
      <c r="C794" s="2">
        <f t="shared" si="93"/>
        <v>-0.25259999999999927</v>
      </c>
      <c r="D794" s="2">
        <f t="shared" si="94"/>
        <v>8.3396599999999985</v>
      </c>
      <c r="E794" s="2">
        <f t="shared" si="96"/>
        <v>8.1963400000000028</v>
      </c>
      <c r="F794" s="2">
        <f t="shared" si="97"/>
        <v>7.9986500000000005</v>
      </c>
      <c r="G794" s="2">
        <f t="shared" si="91"/>
        <v>7.6735879999999996</v>
      </c>
      <c r="H794" s="2">
        <f t="shared" si="95"/>
        <v>6.5309360000000014</v>
      </c>
      <c r="I794" s="2">
        <f t="array" ref="I794">SUMPRODUCT(B778:B797, (ROW(B778:B797)-ROW(B778)+1)) / (20*21/2)</f>
        <v>8.1212138095238089</v>
      </c>
      <c r="J794" s="2">
        <f t="shared" si="98"/>
        <v>8.0500501755687708</v>
      </c>
      <c r="K794" s="2">
        <f t="shared" si="92"/>
        <v>7.7072708921146029</v>
      </c>
    </row>
    <row r="795" spans="1:11" ht="13.5" x14ac:dyDescent="0.25">
      <c r="A795" s="3">
        <v>43159</v>
      </c>
      <c r="B795" s="2">
        <v>8.0442</v>
      </c>
      <c r="C795" s="2">
        <f t="shared" si="93"/>
        <v>-0.1593</v>
      </c>
      <c r="D795" s="2">
        <f t="shared" si="94"/>
        <v>8.3067000000000011</v>
      </c>
      <c r="E795" s="2">
        <f t="shared" si="96"/>
        <v>8.1990800000000004</v>
      </c>
      <c r="F795" s="2">
        <f t="shared" si="97"/>
        <v>8.0137499999999999</v>
      </c>
      <c r="G795" s="2">
        <f t="shared" si="91"/>
        <v>7.6950020000000006</v>
      </c>
      <c r="H795" s="2">
        <f t="shared" si="95"/>
        <v>6.5468230000000025</v>
      </c>
      <c r="I795" s="2">
        <f t="array" ref="I795">SUMPRODUCT(B779:B798, (ROW(B779:B798)-ROW(B779)+1)) / (20*21/2)</f>
        <v>8.1297385714285699</v>
      </c>
      <c r="J795" s="2">
        <f t="shared" si="98"/>
        <v>8.0494930159907927</v>
      </c>
      <c r="K795" s="2">
        <f t="shared" si="92"/>
        <v>7.7204837983061871</v>
      </c>
    </row>
    <row r="796" spans="1:11" ht="13.5" x14ac:dyDescent="0.25">
      <c r="A796" s="3">
        <v>43160</v>
      </c>
      <c r="B796" s="2">
        <v>8.0167999999999999</v>
      </c>
      <c r="C796" s="2">
        <f t="shared" si="93"/>
        <v>-2.7400000000000091E-2</v>
      </c>
      <c r="D796" s="2">
        <f t="shared" si="94"/>
        <v>8.2298400000000012</v>
      </c>
      <c r="E796" s="2">
        <f t="shared" si="96"/>
        <v>8.1990800000000004</v>
      </c>
      <c r="F796" s="2">
        <f t="shared" si="97"/>
        <v>8.0274799999999988</v>
      </c>
      <c r="G796" s="2">
        <f t="shared" si="91"/>
        <v>7.7158680000000013</v>
      </c>
      <c r="H796" s="2">
        <f t="shared" si="95"/>
        <v>6.5628400000000031</v>
      </c>
      <c r="I796" s="2">
        <f t="array" ref="I796">SUMPRODUCT(B780:B799, (ROW(B780:B799)-ROW(B780)+1)) / (20*21/2)</f>
        <v>8.137086666666665</v>
      </c>
      <c r="J796" s="2">
        <f t="shared" si="98"/>
        <v>8.0463793954202405</v>
      </c>
      <c r="K796" s="2">
        <f t="shared" si="92"/>
        <v>7.7321040415098663</v>
      </c>
    </row>
    <row r="797" spans="1:11" ht="13.5" x14ac:dyDescent="0.25">
      <c r="A797" s="3">
        <v>43161</v>
      </c>
      <c r="B797" s="2">
        <v>8.0167999999999999</v>
      </c>
      <c r="C797" s="2">
        <f t="shared" si="93"/>
        <v>0</v>
      </c>
      <c r="D797" s="2">
        <f t="shared" si="94"/>
        <v>8.1474799999999981</v>
      </c>
      <c r="E797" s="2">
        <f t="shared" si="96"/>
        <v>8.2056700000000014</v>
      </c>
      <c r="F797" s="2">
        <f t="shared" si="97"/>
        <v>8.0370899999999974</v>
      </c>
      <c r="G797" s="2">
        <f t="shared" si="91"/>
        <v>7.7357460000000007</v>
      </c>
      <c r="H797" s="2">
        <f t="shared" si="95"/>
        <v>6.5788570000000037</v>
      </c>
      <c r="I797" s="2">
        <f t="array" ref="I797">SUMPRODUCT(B781:B800, (ROW(B781:B800)-ROW(B781)+1)) / (20*21/2)</f>
        <v>8.1397323809523812</v>
      </c>
      <c r="J797" s="2">
        <f t="shared" si="98"/>
        <v>8.0435623101421232</v>
      </c>
      <c r="K797" s="2">
        <f t="shared" si="92"/>
        <v>7.7432685889016364</v>
      </c>
    </row>
    <row r="798" spans="1:11" ht="13.5" x14ac:dyDescent="0.25">
      <c r="A798" s="3">
        <v>43164</v>
      </c>
      <c r="B798" s="2">
        <v>8.1265999999999998</v>
      </c>
      <c r="C798" s="2">
        <f t="shared" si="93"/>
        <v>0.1097999999999999</v>
      </c>
      <c r="D798" s="2">
        <f t="shared" si="94"/>
        <v>8.0815799999999989</v>
      </c>
      <c r="E798" s="2">
        <f t="shared" si="96"/>
        <v>8.2084200000000003</v>
      </c>
      <c r="F798" s="2">
        <f t="shared" si="97"/>
        <v>8.0494449999999986</v>
      </c>
      <c r="G798" s="2">
        <f t="shared" si="91"/>
        <v>7.7582580000000005</v>
      </c>
      <c r="H798" s="2">
        <f t="shared" si="95"/>
        <v>6.5954230000000038</v>
      </c>
      <c r="I798" s="2">
        <f t="array" ref="I798">SUMPRODUCT(B782:B801, (ROW(B782:B801)-ROW(B782)+1)) / (20*21/2)</f>
        <v>8.1278119047619057</v>
      </c>
      <c r="J798" s="2">
        <f t="shared" si="98"/>
        <v>8.0514706615571594</v>
      </c>
      <c r="K798" s="2">
        <f t="shared" si="92"/>
        <v>7.7583011932584345</v>
      </c>
    </row>
    <row r="799" spans="1:11" ht="13.5" x14ac:dyDescent="0.25">
      <c r="A799" s="3">
        <v>43165</v>
      </c>
      <c r="B799" s="2">
        <v>8.1265999999999998</v>
      </c>
      <c r="C799" s="2">
        <f t="shared" si="93"/>
        <v>0</v>
      </c>
      <c r="D799" s="2">
        <f t="shared" si="94"/>
        <v>8.0662000000000003</v>
      </c>
      <c r="E799" s="2">
        <f t="shared" si="96"/>
        <v>8.2029299999999985</v>
      </c>
      <c r="F799" s="2">
        <f t="shared" si="97"/>
        <v>8.0659200000000002</v>
      </c>
      <c r="G799" s="2">
        <f t="shared" si="91"/>
        <v>7.7803319999999996</v>
      </c>
      <c r="H799" s="2">
        <f t="shared" si="95"/>
        <v>6.6119890000000048</v>
      </c>
      <c r="I799" s="2">
        <f t="array" ref="I799">SUMPRODUCT(B783:B802, (ROW(B783:B802)-ROW(B783)+1)) / (20*21/2)</f>
        <v>8.1145838095238094</v>
      </c>
      <c r="J799" s="2">
        <f t="shared" si="98"/>
        <v>8.0586258366469536</v>
      </c>
      <c r="K799" s="2">
        <f t="shared" si="92"/>
        <v>7.7727442837188878</v>
      </c>
    </row>
    <row r="800" spans="1:11" ht="13.5" x14ac:dyDescent="0.25">
      <c r="A800" s="3">
        <v>43166</v>
      </c>
      <c r="B800" s="2">
        <v>8.0937000000000001</v>
      </c>
      <c r="C800" s="2">
        <f t="shared" si="93"/>
        <v>-3.2899999999999707E-2</v>
      </c>
      <c r="D800" s="2">
        <f t="shared" si="94"/>
        <v>8.0761000000000003</v>
      </c>
      <c r="E800" s="2">
        <f t="shared" si="96"/>
        <v>8.1913999999999998</v>
      </c>
      <c r="F800" s="2">
        <f t="shared" si="97"/>
        <v>8.0870649999999991</v>
      </c>
      <c r="G800" s="2">
        <f t="shared" si="91"/>
        <v>7.8010880000000009</v>
      </c>
      <c r="H800" s="2">
        <f t="shared" si="95"/>
        <v>6.6284175000000038</v>
      </c>
      <c r="I800" s="2">
        <f t="array" ref="I800">SUMPRODUCT(B784:B803, (ROW(B784:B803)-ROW(B784)+1)) / (20*21/2)</f>
        <v>8.1005709523809539</v>
      </c>
      <c r="J800" s="2">
        <f t="shared" si="98"/>
        <v>8.0619662331567667</v>
      </c>
      <c r="K800" s="2">
        <f t="shared" si="92"/>
        <v>7.7853307823965787</v>
      </c>
    </row>
    <row r="801" spans="1:11" ht="13.5" x14ac:dyDescent="0.25">
      <c r="A801" s="3">
        <v>43167</v>
      </c>
      <c r="B801" s="2">
        <v>7.9619</v>
      </c>
      <c r="C801" s="2">
        <f t="shared" si="93"/>
        <v>-0.13180000000000014</v>
      </c>
      <c r="D801" s="2">
        <f t="shared" si="94"/>
        <v>8.0651200000000003</v>
      </c>
      <c r="E801" s="2">
        <f t="shared" si="96"/>
        <v>8.1474799999999998</v>
      </c>
      <c r="F801" s="2">
        <f t="shared" si="97"/>
        <v>8.1007950000000015</v>
      </c>
      <c r="G801" s="2">
        <f t="shared" si="91"/>
        <v>7.8149259999999989</v>
      </c>
      <c r="H801" s="2">
        <f t="shared" si="95"/>
        <v>6.644160000000003</v>
      </c>
      <c r="I801" s="2">
        <f t="array" ref="I801">SUMPRODUCT(B785:B804, (ROW(B785:B804)-ROW(B785)+1)) / (20*21/2)</f>
        <v>8.0835466666666669</v>
      </c>
      <c r="J801" s="2">
        <f t="shared" si="98"/>
        <v>8.0524361157132649</v>
      </c>
      <c r="K801" s="2">
        <f t="shared" si="92"/>
        <v>7.7922550654398508</v>
      </c>
    </row>
    <row r="802" spans="1:11" ht="13.5" x14ac:dyDescent="0.25">
      <c r="A802" s="3">
        <v>43168</v>
      </c>
      <c r="B802" s="2">
        <v>7.9619</v>
      </c>
      <c r="C802" s="2">
        <f t="shared" si="93"/>
        <v>0</v>
      </c>
      <c r="D802" s="2">
        <f t="shared" si="94"/>
        <v>8.0541400000000003</v>
      </c>
      <c r="E802" s="2">
        <f t="shared" si="96"/>
        <v>8.1008099999999992</v>
      </c>
      <c r="F802" s="2">
        <f t="shared" si="97"/>
        <v>8.1090350000000022</v>
      </c>
      <c r="G802" s="2">
        <f t="shared" si="91"/>
        <v>7.8287639999999996</v>
      </c>
      <c r="H802" s="2">
        <f t="shared" si="95"/>
        <v>6.6599025000000029</v>
      </c>
      <c r="I802" s="2">
        <f t="array" ref="I802">SUMPRODUCT(B786:B805, (ROW(B786:B805)-ROW(B786)+1)) / (20*21/2)</f>
        <v>8.0641742857142855</v>
      </c>
      <c r="J802" s="2">
        <f t="shared" si="98"/>
        <v>8.0438136285024768</v>
      </c>
      <c r="K802" s="2">
        <f t="shared" si="92"/>
        <v>7.7989078079716219</v>
      </c>
    </row>
    <row r="803" spans="1:11" ht="13.5" x14ac:dyDescent="0.25">
      <c r="A803" s="3">
        <v>43171</v>
      </c>
      <c r="B803" s="2">
        <v>7.9619</v>
      </c>
      <c r="C803" s="2">
        <f t="shared" si="93"/>
        <v>0</v>
      </c>
      <c r="D803" s="2">
        <f t="shared" si="94"/>
        <v>8.0212000000000003</v>
      </c>
      <c r="E803" s="2">
        <f t="shared" si="96"/>
        <v>8.0513899999999996</v>
      </c>
      <c r="F803" s="2">
        <f t="shared" si="97"/>
        <v>8.1131550000000026</v>
      </c>
      <c r="G803" s="2">
        <f t="shared" si="91"/>
        <v>7.8415040000000014</v>
      </c>
      <c r="H803" s="2">
        <f t="shared" si="95"/>
        <v>6.6756450000000029</v>
      </c>
      <c r="I803" s="2">
        <f t="array" ref="I803">SUMPRODUCT(B787:B806, (ROW(B787:B806)-ROW(B787)+1)) / (20*21/2)</f>
        <v>8.0385247619047604</v>
      </c>
      <c r="J803" s="2">
        <f t="shared" si="98"/>
        <v>8.0360123305498607</v>
      </c>
      <c r="K803" s="2">
        <f t="shared" si="92"/>
        <v>7.8052996586394014</v>
      </c>
    </row>
    <row r="804" spans="1:11" ht="13.5" x14ac:dyDescent="0.25">
      <c r="A804" s="3">
        <v>43172</v>
      </c>
      <c r="B804" s="2">
        <v>7.9344000000000001</v>
      </c>
      <c r="C804" s="2">
        <f t="shared" si="93"/>
        <v>-2.7499999999999858E-2</v>
      </c>
      <c r="D804" s="2">
        <f t="shared" si="94"/>
        <v>7.982759999999999</v>
      </c>
      <c r="E804" s="2">
        <f t="shared" si="96"/>
        <v>8.0244800000000005</v>
      </c>
      <c r="F804" s="2">
        <f t="shared" si="97"/>
        <v>8.1104100000000034</v>
      </c>
      <c r="G804" s="2">
        <f t="shared" si="91"/>
        <v>7.855232</v>
      </c>
      <c r="H804" s="2">
        <f t="shared" si="95"/>
        <v>6.6912500000000037</v>
      </c>
      <c r="I804" s="2">
        <f t="array" ref="I804">SUMPRODUCT(B788:B807, (ROW(B788:B807)-ROW(B788)+1)) / (20*21/2)</f>
        <v>8.0508619047619057</v>
      </c>
      <c r="J804" s="2">
        <f t="shared" si="98"/>
        <v>8.0263349657355878</v>
      </c>
      <c r="K804" s="2">
        <f t="shared" si="92"/>
        <v>7.8103624171241313</v>
      </c>
    </row>
    <row r="805" spans="1:11" ht="13.5" x14ac:dyDescent="0.25">
      <c r="A805" s="3">
        <v>43173</v>
      </c>
      <c r="B805" s="2">
        <v>7.907</v>
      </c>
      <c r="C805" s="2">
        <f t="shared" si="93"/>
        <v>-2.7400000000000091E-2</v>
      </c>
      <c r="D805" s="2">
        <f t="shared" si="94"/>
        <v>7.9454200000000004</v>
      </c>
      <c r="E805" s="2">
        <f t="shared" si="96"/>
        <v>8.0107599999999994</v>
      </c>
      <c r="F805" s="2">
        <f t="shared" si="97"/>
        <v>8.1049200000000017</v>
      </c>
      <c r="G805" s="2">
        <f t="shared" si="91"/>
        <v>7.8620419999999989</v>
      </c>
      <c r="H805" s="2">
        <f t="shared" si="95"/>
        <v>6.7067180000000031</v>
      </c>
      <c r="I805" s="2">
        <f t="array" ref="I805">SUMPRODUCT(B789:B808, (ROW(B789:B808)-ROW(B789)+1)) / (20*21/2)</f>
        <v>8.0577109523809511</v>
      </c>
      <c r="J805" s="2">
        <f t="shared" si="98"/>
        <v>8.0149697309036263</v>
      </c>
      <c r="K805" s="2">
        <f t="shared" si="92"/>
        <v>7.814152126256519</v>
      </c>
    </row>
    <row r="806" spans="1:11" ht="13.5" x14ac:dyDescent="0.25">
      <c r="A806" s="3">
        <v>43174</v>
      </c>
      <c r="B806" s="2">
        <v>7.8356000000000003</v>
      </c>
      <c r="C806" s="2">
        <f t="shared" si="93"/>
        <v>-7.1399999999999686E-2</v>
      </c>
      <c r="D806" s="2">
        <f t="shared" si="94"/>
        <v>7.9201600000000001</v>
      </c>
      <c r="E806" s="2">
        <f t="shared" si="96"/>
        <v>7.9926399999999997</v>
      </c>
      <c r="F806" s="2">
        <f t="shared" si="97"/>
        <v>8.0958600000000018</v>
      </c>
      <c r="G806" s="2">
        <f t="shared" si="91"/>
        <v>7.8693999999999997</v>
      </c>
      <c r="H806" s="2">
        <f t="shared" si="95"/>
        <v>6.7218290000000032</v>
      </c>
      <c r="I806" s="2">
        <f t="array" ref="I806">SUMPRODUCT(B790:B809, (ROW(B790:B809)-ROW(B790)+1)) / (20*21/2)</f>
        <v>8.0432533333333343</v>
      </c>
      <c r="J806" s="2">
        <f t="shared" si="98"/>
        <v>7.9978868993889947</v>
      </c>
      <c r="K806" s="2">
        <f t="shared" si="92"/>
        <v>7.8149932193444993</v>
      </c>
    </row>
    <row r="807" spans="1:11" ht="13.5" x14ac:dyDescent="0.25">
      <c r="A807" s="3">
        <v>43175</v>
      </c>
      <c r="B807" s="2">
        <v>8.2254000000000005</v>
      </c>
      <c r="C807" s="2">
        <f t="shared" si="93"/>
        <v>0.38980000000000015</v>
      </c>
      <c r="D807" s="2">
        <f t="shared" si="94"/>
        <v>7.9728599999999998</v>
      </c>
      <c r="E807" s="2">
        <f t="shared" si="96"/>
        <v>8.0134999999999987</v>
      </c>
      <c r="F807" s="2">
        <f t="shared" si="97"/>
        <v>8.1095850000000009</v>
      </c>
      <c r="G807" s="2">
        <f t="shared" si="91"/>
        <v>7.886639999999999</v>
      </c>
      <c r="H807" s="2">
        <f t="shared" si="95"/>
        <v>6.7388890000000039</v>
      </c>
      <c r="I807" s="2">
        <f t="array" ref="I807">SUMPRODUCT(B791:B810, (ROW(B791:B810)-ROW(B791)+1)) / (20*21/2)</f>
        <v>8.0298414285714284</v>
      </c>
      <c r="J807" s="2">
        <f t="shared" si="98"/>
        <v>8.0195548137328991</v>
      </c>
      <c r="K807" s="2">
        <f t="shared" si="92"/>
        <v>7.8310876028996175</v>
      </c>
    </row>
    <row r="808" spans="1:11" ht="13.5" x14ac:dyDescent="0.25">
      <c r="A808" s="3">
        <v>43178</v>
      </c>
      <c r="B808" s="2">
        <v>8.1814999999999998</v>
      </c>
      <c r="C808" s="2">
        <f t="shared" si="93"/>
        <v>-4.3900000000000716E-2</v>
      </c>
      <c r="D808" s="2">
        <f t="shared" si="94"/>
        <v>8.0167800000000007</v>
      </c>
      <c r="E808" s="2">
        <f t="shared" si="96"/>
        <v>8.0189899999999987</v>
      </c>
      <c r="F808" s="2">
        <f t="shared" si="97"/>
        <v>8.1137049999999995</v>
      </c>
      <c r="G808" s="2">
        <f t="shared" si="91"/>
        <v>7.8972920000000002</v>
      </c>
      <c r="H808" s="2">
        <f t="shared" si="95"/>
        <v>6.7557295000000037</v>
      </c>
      <c r="I808" s="2">
        <f t="array" ref="I808">SUMPRODUCT(B792:B811, (ROW(B792:B811)-ROW(B792)+1)) / (20*21/2)</f>
        <v>8.004529999999999</v>
      </c>
      <c r="J808" s="2">
        <f t="shared" si="98"/>
        <v>8.0349781648059562</v>
      </c>
      <c r="K808" s="2">
        <f t="shared" si="92"/>
        <v>7.844829265531005</v>
      </c>
    </row>
    <row r="809" spans="1:11" ht="13.5" x14ac:dyDescent="0.25">
      <c r="A809" s="3">
        <v>43180</v>
      </c>
      <c r="B809" s="2">
        <v>7.9619</v>
      </c>
      <c r="C809" s="2">
        <f t="shared" si="93"/>
        <v>-0.2195999999999998</v>
      </c>
      <c r="D809" s="2">
        <f t="shared" si="94"/>
        <v>8.0222800000000003</v>
      </c>
      <c r="E809" s="2">
        <f t="shared" si="96"/>
        <v>8.0025200000000005</v>
      </c>
      <c r="F809" s="2">
        <f t="shared" si="97"/>
        <v>8.1027250000000013</v>
      </c>
      <c r="G809" s="2">
        <f t="shared" si="91"/>
        <v>7.9051999999999998</v>
      </c>
      <c r="H809" s="2">
        <f t="shared" si="95"/>
        <v>6.7714720000000037</v>
      </c>
      <c r="I809" s="2">
        <f t="array" ref="I809">SUMPRODUCT(B793:B812, (ROW(B793:B812)-ROW(B793)+1)) / (20*21/2)</f>
        <v>7.9976495238095247</v>
      </c>
      <c r="J809" s="2">
        <f t="shared" si="98"/>
        <v>8.0280183395863407</v>
      </c>
      <c r="K809" s="2">
        <f t="shared" si="92"/>
        <v>7.8494202747258681</v>
      </c>
    </row>
    <row r="810" spans="1:11" ht="13.5" x14ac:dyDescent="0.25">
      <c r="A810" s="3">
        <v>43181</v>
      </c>
      <c r="B810" s="2">
        <v>7.9619</v>
      </c>
      <c r="C810" s="2">
        <f t="shared" si="93"/>
        <v>0</v>
      </c>
      <c r="D810" s="2">
        <f t="shared" si="94"/>
        <v>8.0332600000000003</v>
      </c>
      <c r="E810" s="2">
        <f t="shared" si="96"/>
        <v>7.9893400000000003</v>
      </c>
      <c r="F810" s="2">
        <f t="shared" si="97"/>
        <v>8.0903700000000018</v>
      </c>
      <c r="G810" s="2">
        <f t="shared" si="91"/>
        <v>7.9157440000000001</v>
      </c>
      <c r="H810" s="2">
        <f t="shared" si="95"/>
        <v>6.7869475000000037</v>
      </c>
      <c r="I810" s="2">
        <f t="array" ref="I810">SUMPRODUCT(B794:B813, (ROW(B794:B813)-ROW(B794)+1)) / (20*21/2)</f>
        <v>7.9876323809523804</v>
      </c>
      <c r="J810" s="2">
        <f t="shared" si="98"/>
        <v>8.021721354863832</v>
      </c>
      <c r="K810" s="2">
        <f t="shared" si="92"/>
        <v>7.8538312443444616</v>
      </c>
    </row>
    <row r="811" spans="1:11" ht="13.5" x14ac:dyDescent="0.25">
      <c r="A811" s="3">
        <v>43182</v>
      </c>
      <c r="B811" s="2">
        <v>7.8246000000000002</v>
      </c>
      <c r="C811" s="2">
        <f t="shared" si="93"/>
        <v>-0.13729999999999976</v>
      </c>
      <c r="D811" s="2">
        <f t="shared" si="94"/>
        <v>8.0310600000000001</v>
      </c>
      <c r="E811" s="2">
        <f t="shared" si="96"/>
        <v>7.9756100000000005</v>
      </c>
      <c r="F811" s="2">
        <f t="shared" si="97"/>
        <v>8.0615449999999989</v>
      </c>
      <c r="G811" s="2">
        <f t="shared" si="91"/>
        <v>7.9239799999999976</v>
      </c>
      <c r="H811" s="2">
        <f t="shared" si="95"/>
        <v>6.8009075000000028</v>
      </c>
      <c r="I811" s="2">
        <f t="array" ref="I811">SUMPRODUCT(B795:B814, (ROW(B795:B814)-ROW(B795)+1)) / (20*21/2)</f>
        <v>7.9774899999999995</v>
      </c>
      <c r="J811" s="2">
        <f t="shared" si="98"/>
        <v>8.0029478924958486</v>
      </c>
      <c r="K811" s="2">
        <f t="shared" si="92"/>
        <v>7.8526849210368361</v>
      </c>
    </row>
    <row r="812" spans="1:11" ht="13.5" x14ac:dyDescent="0.25">
      <c r="A812" s="3">
        <v>43185</v>
      </c>
      <c r="B812" s="2">
        <v>7.9893000000000001</v>
      </c>
      <c r="C812" s="2">
        <f t="shared" si="93"/>
        <v>0.16469999999999985</v>
      </c>
      <c r="D812" s="2">
        <f t="shared" si="94"/>
        <v>7.9838400000000007</v>
      </c>
      <c r="E812" s="2">
        <f t="shared" si="96"/>
        <v>7.9783500000000007</v>
      </c>
      <c r="F812" s="2">
        <f t="shared" si="97"/>
        <v>8.0395799999999973</v>
      </c>
      <c r="G812" s="2">
        <f t="shared" si="91"/>
        <v>7.9329839999999994</v>
      </c>
      <c r="H812" s="2">
        <f t="shared" si="95"/>
        <v>6.8151825000000024</v>
      </c>
      <c r="I812" s="2">
        <f t="array" ref="I812">SUMPRODUCT(B796:B815, (ROW(B796:B815)-ROW(B796)+1)) / (20*21/2)</f>
        <v>7.9635214285714273</v>
      </c>
      <c r="J812" s="2">
        <f t="shared" si="98"/>
        <v>8.0016480932105303</v>
      </c>
      <c r="K812" s="2">
        <f t="shared" si="92"/>
        <v>7.8580423751138238</v>
      </c>
    </row>
    <row r="813" spans="1:11" ht="13.5" x14ac:dyDescent="0.25">
      <c r="A813" s="3">
        <v>43186</v>
      </c>
      <c r="B813" s="2">
        <v>7.9344000000000001</v>
      </c>
      <c r="C813" s="2">
        <f t="shared" si="93"/>
        <v>-5.4899999999999949E-2</v>
      </c>
      <c r="D813" s="2">
        <f t="shared" si="94"/>
        <v>7.9344200000000003</v>
      </c>
      <c r="E813" s="2">
        <f t="shared" si="96"/>
        <v>7.9756</v>
      </c>
      <c r="F813" s="2">
        <f t="shared" si="97"/>
        <v>8.0134949999999989</v>
      </c>
      <c r="G813" s="2">
        <f t="shared" si="91"/>
        <v>7.9390239999999972</v>
      </c>
      <c r="H813" s="2">
        <f t="shared" si="95"/>
        <v>6.8291830000000031</v>
      </c>
      <c r="I813" s="2">
        <f t="array" ref="I813">SUMPRODUCT(B797:B816, (ROW(B797:B816)-ROW(B797)+1)) / (20*21/2)</f>
        <v>7.9504680952380955</v>
      </c>
      <c r="J813" s="2">
        <f t="shared" si="98"/>
        <v>7.9952435129047661</v>
      </c>
      <c r="K813" s="2">
        <f t="shared" si="92"/>
        <v>7.8610367917760273</v>
      </c>
    </row>
    <row r="814" spans="1:11" ht="13.5" x14ac:dyDescent="0.25">
      <c r="A814" s="3">
        <v>43187</v>
      </c>
      <c r="B814" s="2">
        <v>7.907</v>
      </c>
      <c r="C814" s="2">
        <f t="shared" si="93"/>
        <v>-2.7400000000000091E-2</v>
      </c>
      <c r="D814" s="2">
        <f t="shared" si="94"/>
        <v>7.9234399999999994</v>
      </c>
      <c r="E814" s="2">
        <f t="shared" si="96"/>
        <v>7.9728599999999998</v>
      </c>
      <c r="F814" s="2">
        <f t="shared" si="97"/>
        <v>7.9986700000000015</v>
      </c>
      <c r="G814" s="2">
        <f t="shared" si="91"/>
        <v>7.9441859999999984</v>
      </c>
      <c r="H814" s="2">
        <f t="shared" si="95"/>
        <v>6.843314000000003</v>
      </c>
      <c r="I814" s="2">
        <f t="array" ref="I814">SUMPRODUCT(B798:B817, (ROW(B798:B817)-ROW(B798)+1)) / (20*21/2)</f>
        <v>7.9392471428571438</v>
      </c>
      <c r="J814" s="2">
        <f t="shared" si="98"/>
        <v>7.9868393688185977</v>
      </c>
      <c r="K814" s="2">
        <f t="shared" si="92"/>
        <v>7.8628392705299088</v>
      </c>
    </row>
    <row r="815" spans="1:11" ht="13.5" x14ac:dyDescent="0.25">
      <c r="A815" s="3">
        <v>43188</v>
      </c>
      <c r="B815" s="2">
        <v>7.8520000000000003</v>
      </c>
      <c r="C815" s="2">
        <f t="shared" si="93"/>
        <v>-5.4999999999999716E-2</v>
      </c>
      <c r="D815" s="2">
        <f t="shared" si="94"/>
        <v>7.9014600000000002</v>
      </c>
      <c r="E815" s="2">
        <f t="shared" si="96"/>
        <v>7.9673599999999993</v>
      </c>
      <c r="F815" s="2">
        <f t="shared" si="97"/>
        <v>7.989060000000002</v>
      </c>
      <c r="G815" s="2">
        <f t="shared" si="91"/>
        <v>7.9442939999999966</v>
      </c>
      <c r="H815" s="2">
        <f t="shared" si="95"/>
        <v>6.8571700000000018</v>
      </c>
      <c r="I815" s="2">
        <f t="array" ref="I815">SUMPRODUCT(B799:B818, (ROW(B799:B818)-ROW(B799)+1)) / (20*21/2)</f>
        <v>7.932425238095238</v>
      </c>
      <c r="J815" s="2">
        <f t="shared" si="98"/>
        <v>7.9739975241692074</v>
      </c>
      <c r="K815" s="2">
        <f t="shared" si="92"/>
        <v>7.8624142010973639</v>
      </c>
    </row>
    <row r="816" spans="1:11" ht="13.5" x14ac:dyDescent="0.25">
      <c r="A816" s="3">
        <v>43189</v>
      </c>
      <c r="B816" s="2">
        <v>7.8520000000000003</v>
      </c>
      <c r="C816" s="2">
        <f t="shared" si="93"/>
        <v>0</v>
      </c>
      <c r="D816" s="2">
        <f t="shared" si="94"/>
        <v>7.9069400000000005</v>
      </c>
      <c r="E816" s="2">
        <f t="shared" si="96"/>
        <v>7.9689999999999994</v>
      </c>
      <c r="F816" s="2">
        <f t="shared" si="97"/>
        <v>7.9808200000000031</v>
      </c>
      <c r="G816" s="2">
        <f t="shared" si="91"/>
        <v>7.9469279999999971</v>
      </c>
      <c r="H816" s="2">
        <f t="shared" si="95"/>
        <v>6.8704915000000026</v>
      </c>
      <c r="I816" s="2">
        <f t="array" ref="I816">SUMPRODUCT(B800:B819, (ROW(B800:B819)-ROW(B800)+1)) / (20*21/2)</f>
        <v>7.9193514285714288</v>
      </c>
      <c r="J816" s="2">
        <f t="shared" si="98"/>
        <v>7.9623787123435683</v>
      </c>
      <c r="K816" s="2">
        <f t="shared" si="92"/>
        <v>7.8620058010543303</v>
      </c>
    </row>
    <row r="817" spans="1:11" ht="13.5" x14ac:dyDescent="0.25">
      <c r="A817" s="3">
        <v>43192</v>
      </c>
      <c r="B817" s="2">
        <v>7.8630000000000004</v>
      </c>
      <c r="C817" s="2">
        <f t="shared" si="93"/>
        <v>1.1000000000000121E-2</v>
      </c>
      <c r="D817" s="2">
        <f t="shared" si="94"/>
        <v>7.8816800000000002</v>
      </c>
      <c r="E817" s="2">
        <f t="shared" si="96"/>
        <v>7.93276</v>
      </c>
      <c r="F817" s="2">
        <f t="shared" si="97"/>
        <v>7.9731300000000003</v>
      </c>
      <c r="G817" s="2">
        <f t="shared" si="91"/>
        <v>7.9509899999999973</v>
      </c>
      <c r="H817" s="2">
        <f t="shared" si="95"/>
        <v>6.8833330000000021</v>
      </c>
      <c r="I817" s="2">
        <f t="array" ref="I817">SUMPRODUCT(B801:B820, (ROW(B801:B820)-ROW(B801)+1)) / (20*21/2)</f>
        <v>7.9129442857142864</v>
      </c>
      <c r="J817" s="2">
        <f t="shared" si="98"/>
        <v>7.952914073072753</v>
      </c>
      <c r="K817" s="2">
        <f t="shared" si="92"/>
        <v>7.8620447892482783</v>
      </c>
    </row>
    <row r="818" spans="1:11" ht="13.5" x14ac:dyDescent="0.25">
      <c r="A818" s="3">
        <v>43193</v>
      </c>
      <c r="B818" s="2">
        <v>7.9015000000000004</v>
      </c>
      <c r="C818" s="2">
        <f t="shared" si="93"/>
        <v>3.8499999999999979E-2</v>
      </c>
      <c r="D818" s="2">
        <f t="shared" si="94"/>
        <v>7.8751000000000007</v>
      </c>
      <c r="E818" s="2">
        <f t="shared" si="96"/>
        <v>7.9047600000000005</v>
      </c>
      <c r="F818" s="2">
        <f t="shared" si="97"/>
        <v>7.9618749999999991</v>
      </c>
      <c r="G818" s="2">
        <f t="shared" ref="G818:G881" si="99">AVERAGE(B769:B818)</f>
        <v>7.9541759999999968</v>
      </c>
      <c r="H818" s="2">
        <f t="shared" si="95"/>
        <v>6.8960195000000022</v>
      </c>
      <c r="I818" s="2">
        <f t="array" ref="I818">SUMPRODUCT(B802:B821, (ROW(B802:B821)-ROW(B802)+1)) / (20*21/2)</f>
        <v>7.9101761904761911</v>
      </c>
      <c r="J818" s="2">
        <f t="shared" si="98"/>
        <v>7.9480174946848718</v>
      </c>
      <c r="K818" s="2">
        <f t="shared" si="92"/>
        <v>7.8635920524150125</v>
      </c>
    </row>
    <row r="819" spans="1:11" ht="13.5" x14ac:dyDescent="0.25">
      <c r="A819" s="3">
        <v>43194</v>
      </c>
      <c r="B819" s="2">
        <v>7.8246000000000002</v>
      </c>
      <c r="C819" s="2">
        <f t="shared" si="93"/>
        <v>-7.690000000000019E-2</v>
      </c>
      <c r="D819" s="2">
        <f t="shared" si="94"/>
        <v>7.8586199999999993</v>
      </c>
      <c r="E819" s="2">
        <f t="shared" si="96"/>
        <v>7.8910300000000007</v>
      </c>
      <c r="F819" s="2">
        <f t="shared" si="97"/>
        <v>7.9467749999999997</v>
      </c>
      <c r="G819" s="2">
        <f t="shared" si="99"/>
        <v>7.9571419999999966</v>
      </c>
      <c r="H819" s="2">
        <f t="shared" si="95"/>
        <v>6.9084015000000019</v>
      </c>
      <c r="I819" s="2">
        <f t="array" ref="I819">SUMPRODUCT(B803:B822, (ROW(B803:B822)-ROW(B803)+1)) / (20*21/2)</f>
        <v>7.8951171428571421</v>
      </c>
      <c r="J819" s="2">
        <f t="shared" si="98"/>
        <v>7.9362634475720268</v>
      </c>
      <c r="K819" s="2">
        <f t="shared" ref="K819:K882" si="100">$K$4*B819+(1-$K$4)*K818</f>
        <v>7.8620629523203061</v>
      </c>
    </row>
    <row r="820" spans="1:11" ht="13.5" x14ac:dyDescent="0.25">
      <c r="A820" s="3">
        <v>43195</v>
      </c>
      <c r="B820" s="2">
        <v>7.8795000000000002</v>
      </c>
      <c r="C820" s="2">
        <f t="shared" si="93"/>
        <v>5.4899999999999949E-2</v>
      </c>
      <c r="D820" s="2">
        <f t="shared" si="94"/>
        <v>7.8641199999999998</v>
      </c>
      <c r="E820" s="2">
        <f t="shared" si="96"/>
        <v>7.88279</v>
      </c>
      <c r="F820" s="2">
        <f t="shared" si="97"/>
        <v>7.936065000000001</v>
      </c>
      <c r="G820" s="2">
        <f t="shared" si="99"/>
        <v>7.9612059999999971</v>
      </c>
      <c r="H820" s="2">
        <f t="shared" si="95"/>
        <v>6.921058000000003</v>
      </c>
      <c r="I820" s="2">
        <f t="array" ref="I820">SUMPRODUCT(B804:B823, (ROW(B804:B823)-ROW(B804)+1)) / (20*21/2)</f>
        <v>7.8934995238095258</v>
      </c>
      <c r="J820" s="2">
        <f t="shared" si="98"/>
        <v>7.9308574049461198</v>
      </c>
      <c r="K820" s="2">
        <f t="shared" si="100"/>
        <v>7.8627467581116672</v>
      </c>
    </row>
    <row r="821" spans="1:11" ht="13.5" x14ac:dyDescent="0.25">
      <c r="A821" s="3">
        <v>43196</v>
      </c>
      <c r="B821" s="2">
        <v>7.907</v>
      </c>
      <c r="C821" s="2">
        <f t="shared" si="93"/>
        <v>2.7499999999999858E-2</v>
      </c>
      <c r="D821" s="2">
        <f t="shared" si="94"/>
        <v>7.8751200000000008</v>
      </c>
      <c r="E821" s="2">
        <f t="shared" si="96"/>
        <v>7.8910299999999989</v>
      </c>
      <c r="F821" s="2">
        <f t="shared" si="97"/>
        <v>7.9333200000000019</v>
      </c>
      <c r="G821" s="2">
        <f t="shared" si="99"/>
        <v>7.9658199999999972</v>
      </c>
      <c r="H821" s="2">
        <f t="shared" si="95"/>
        <v>6.9338245000000018</v>
      </c>
      <c r="I821" s="2">
        <f t="array" ref="I821">SUMPRODUCT(B805:B824, (ROW(B805:B824)-ROW(B805)+1)) / (20*21/2)</f>
        <v>7.891619523809525</v>
      </c>
      <c r="J821" s="2">
        <f t="shared" si="98"/>
        <v>7.9285852711417277</v>
      </c>
      <c r="K821" s="2">
        <f t="shared" si="100"/>
        <v>7.8644821793621906</v>
      </c>
    </row>
    <row r="822" spans="1:11" ht="13.5" x14ac:dyDescent="0.25">
      <c r="A822" s="3">
        <v>43200</v>
      </c>
      <c r="B822" s="2">
        <v>7.7751999999999999</v>
      </c>
      <c r="C822" s="2">
        <f t="shared" si="93"/>
        <v>-0.13180000000000014</v>
      </c>
      <c r="D822" s="2">
        <f t="shared" si="94"/>
        <v>7.8575600000000012</v>
      </c>
      <c r="E822" s="2">
        <f t="shared" si="96"/>
        <v>7.8696200000000003</v>
      </c>
      <c r="F822" s="2">
        <f t="shared" si="97"/>
        <v>7.9239850000000018</v>
      </c>
      <c r="G822" s="2">
        <f t="shared" si="99"/>
        <v>7.9679079999999978</v>
      </c>
      <c r="H822" s="2">
        <f t="shared" si="95"/>
        <v>6.9453005000000028</v>
      </c>
      <c r="I822" s="2">
        <f t="array" ref="I822">SUMPRODUCT(B806:B825, (ROW(B806:B825)-ROW(B806)+1)) / (20*21/2)</f>
        <v>7.8898961904761906</v>
      </c>
      <c r="J822" s="2">
        <f t="shared" si="98"/>
        <v>7.9139771500806102</v>
      </c>
      <c r="K822" s="2">
        <f t="shared" si="100"/>
        <v>7.8609809174264189</v>
      </c>
    </row>
    <row r="823" spans="1:11" ht="13.5" x14ac:dyDescent="0.25">
      <c r="A823" s="3">
        <v>43201</v>
      </c>
      <c r="B823" s="2">
        <v>7.907</v>
      </c>
      <c r="C823" s="2">
        <f t="shared" si="93"/>
        <v>0.13180000000000014</v>
      </c>
      <c r="D823" s="2">
        <f t="shared" si="94"/>
        <v>7.8586600000000004</v>
      </c>
      <c r="E823" s="2">
        <f t="shared" si="96"/>
        <v>7.8668800000000001</v>
      </c>
      <c r="F823" s="2">
        <f t="shared" si="97"/>
        <v>7.9212400000000018</v>
      </c>
      <c r="G823" s="2">
        <f t="shared" si="99"/>
        <v>7.9701059999999977</v>
      </c>
      <c r="H823" s="2">
        <f t="shared" si="95"/>
        <v>6.9574355000000025</v>
      </c>
      <c r="I823" s="2">
        <f t="array" ref="I823">SUMPRODUCT(B807:B826, (ROW(B807:B826)-ROW(B807)+1)) / (20*21/2)</f>
        <v>7.8834847619047625</v>
      </c>
      <c r="J823" s="2">
        <f t="shared" si="98"/>
        <v>7.9133126595967429</v>
      </c>
      <c r="K823" s="2">
        <f t="shared" si="100"/>
        <v>7.8627855873312651</v>
      </c>
    </row>
    <row r="824" spans="1:11" ht="13.5" x14ac:dyDescent="0.25">
      <c r="A824" s="3">
        <v>43202</v>
      </c>
      <c r="B824" s="2">
        <v>7.9015000000000004</v>
      </c>
      <c r="C824" s="2">
        <f t="shared" si="93"/>
        <v>-5.4999999999996163E-3</v>
      </c>
      <c r="D824" s="2">
        <f t="shared" si="94"/>
        <v>7.8740400000000008</v>
      </c>
      <c r="E824" s="2">
        <f t="shared" si="96"/>
        <v>7.8663299999999996</v>
      </c>
      <c r="F824" s="2">
        <f t="shared" si="97"/>
        <v>7.9195950000000028</v>
      </c>
      <c r="G824" s="2">
        <f t="shared" si="99"/>
        <v>7.9721939999999973</v>
      </c>
      <c r="H824" s="2">
        <f t="shared" si="95"/>
        <v>6.9696530000000028</v>
      </c>
      <c r="I824" s="2">
        <f t="array" ref="I824">SUMPRODUCT(B808:B827, (ROW(B808:B827)-ROW(B808)+1)) / (20*21/2)</f>
        <v>7.8796142857142861</v>
      </c>
      <c r="J824" s="2">
        <f t="shared" si="98"/>
        <v>7.9121876443970534</v>
      </c>
      <c r="K824" s="2">
        <f t="shared" si="100"/>
        <v>7.8643037995927845</v>
      </c>
    </row>
    <row r="825" spans="1:11" ht="13.5" x14ac:dyDescent="0.25">
      <c r="A825" s="3">
        <v>43203</v>
      </c>
      <c r="B825" s="2">
        <v>7.9015000000000004</v>
      </c>
      <c r="C825" s="2">
        <f t="shared" si="93"/>
        <v>0</v>
      </c>
      <c r="D825" s="2">
        <f t="shared" si="94"/>
        <v>7.8784399999999994</v>
      </c>
      <c r="E825" s="2">
        <f t="shared" si="96"/>
        <v>7.8712799999999987</v>
      </c>
      <c r="F825" s="2">
        <f t="shared" si="97"/>
        <v>7.9193200000000008</v>
      </c>
      <c r="G825" s="2">
        <f t="shared" si="99"/>
        <v>7.9753799999999968</v>
      </c>
      <c r="H825" s="2">
        <f t="shared" si="95"/>
        <v>6.9818430000000022</v>
      </c>
      <c r="I825" s="2">
        <f t="array" ref="I825">SUMPRODUCT(B809:B828, (ROW(B809:B828)-ROW(B809)+1)) / (20*21/2)</f>
        <v>7.8773909523809511</v>
      </c>
      <c r="J825" s="2">
        <f t="shared" si="98"/>
        <v>7.9111697735020963</v>
      </c>
      <c r="K825" s="2">
        <f t="shared" si="100"/>
        <v>7.8657624741185579</v>
      </c>
    </row>
    <row r="826" spans="1:11" ht="13.5" x14ac:dyDescent="0.25">
      <c r="A826" s="3">
        <v>43206</v>
      </c>
      <c r="B826" s="2">
        <v>7.8520000000000003</v>
      </c>
      <c r="C826" s="2">
        <f t="shared" si="93"/>
        <v>-4.9500000000000099E-2</v>
      </c>
      <c r="D826" s="2">
        <f t="shared" si="94"/>
        <v>7.8674399999999993</v>
      </c>
      <c r="E826" s="2">
        <f t="shared" si="96"/>
        <v>7.8712800000000005</v>
      </c>
      <c r="F826" s="2">
        <f t="shared" si="97"/>
        <v>7.9201400000000008</v>
      </c>
      <c r="G826" s="2">
        <f t="shared" si="99"/>
        <v>7.9775759999999964</v>
      </c>
      <c r="H826" s="2">
        <f t="shared" si="95"/>
        <v>6.9939230000000032</v>
      </c>
      <c r="I826" s="2">
        <f t="array" ref="I826">SUMPRODUCT(B810:B829, (ROW(B810:B829)-ROW(B810)+1)) / (20*21/2)</f>
        <v>7.8792247619047622</v>
      </c>
      <c r="J826" s="2">
        <f t="shared" si="98"/>
        <v>7.905534556978087</v>
      </c>
      <c r="K826" s="2">
        <f t="shared" si="100"/>
        <v>7.8652227692511643</v>
      </c>
    </row>
    <row r="827" spans="1:11" ht="13.5" x14ac:dyDescent="0.25">
      <c r="A827" s="3">
        <v>43207</v>
      </c>
      <c r="B827" s="2">
        <v>7.8795000000000002</v>
      </c>
      <c r="C827" s="2">
        <f t="shared" si="93"/>
        <v>2.7499999999999858E-2</v>
      </c>
      <c r="D827" s="2">
        <f t="shared" si="94"/>
        <v>7.888300000000001</v>
      </c>
      <c r="E827" s="2">
        <f t="shared" si="96"/>
        <v>7.8729299999999993</v>
      </c>
      <c r="F827" s="2">
        <f t="shared" si="97"/>
        <v>7.902845000000001</v>
      </c>
      <c r="G827" s="2">
        <f t="shared" si="99"/>
        <v>7.9786739999999972</v>
      </c>
      <c r="H827" s="2">
        <f t="shared" si="95"/>
        <v>7.0060030000000033</v>
      </c>
      <c r="I827" s="2">
        <f t="array" ref="I827">SUMPRODUCT(B811:B830, (ROW(B811:B830)-ROW(B811)+1)) / (20*21/2)</f>
        <v>7.8802723809523814</v>
      </c>
      <c r="J827" s="2">
        <f t="shared" si="98"/>
        <v>7.9030550753611264</v>
      </c>
      <c r="K827" s="2">
        <f t="shared" si="100"/>
        <v>7.8657826606530801</v>
      </c>
    </row>
    <row r="828" spans="1:11" ht="13.5" x14ac:dyDescent="0.25">
      <c r="A828" s="3">
        <v>43208</v>
      </c>
      <c r="B828" s="2">
        <v>7.8795000000000002</v>
      </c>
      <c r="C828" s="2">
        <f t="shared" si="93"/>
        <v>0</v>
      </c>
      <c r="D828" s="2">
        <f t="shared" si="94"/>
        <v>7.8828000000000005</v>
      </c>
      <c r="E828" s="2">
        <f t="shared" si="96"/>
        <v>7.87073</v>
      </c>
      <c r="F828" s="2">
        <f t="shared" si="97"/>
        <v>7.8877450000000007</v>
      </c>
      <c r="G828" s="2">
        <f t="shared" si="99"/>
        <v>7.9786739999999972</v>
      </c>
      <c r="H828" s="2">
        <f t="shared" si="95"/>
        <v>7.017946000000002</v>
      </c>
      <c r="I828" s="2">
        <f t="array" ref="I828">SUMPRODUCT(B812:B831, (ROW(B812:B831)-ROW(B812)+1)) / (20*21/2)</f>
        <v>7.8800623809523813</v>
      </c>
      <c r="J828" s="2">
        <f t="shared" si="98"/>
        <v>7.9008117348505431</v>
      </c>
      <c r="K828" s="2">
        <f t="shared" si="100"/>
        <v>7.8663205955294302</v>
      </c>
    </row>
    <row r="829" spans="1:11" ht="13.5" x14ac:dyDescent="0.25">
      <c r="A829" s="3">
        <v>43209</v>
      </c>
      <c r="B829" s="2">
        <v>7.907</v>
      </c>
      <c r="C829" s="2">
        <f t="shared" si="93"/>
        <v>2.7499999999999858E-2</v>
      </c>
      <c r="D829" s="2">
        <f t="shared" si="94"/>
        <v>7.8838999999999997</v>
      </c>
      <c r="E829" s="2">
        <f t="shared" si="96"/>
        <v>7.8789699999999998</v>
      </c>
      <c r="F829" s="2">
        <f t="shared" si="97"/>
        <v>7.8850000000000007</v>
      </c>
      <c r="G829" s="2">
        <f t="shared" si="99"/>
        <v>7.980871999999998</v>
      </c>
      <c r="H829" s="2">
        <f t="shared" si="95"/>
        <v>7.0297515000000024</v>
      </c>
      <c r="I829" s="2">
        <f t="array" ref="I829">SUMPRODUCT(B813:B832, (ROW(B813:B832)-ROW(B813)+1)) / (20*21/2)</f>
        <v>7.878543333333333</v>
      </c>
      <c r="J829" s="2">
        <f t="shared" si="98"/>
        <v>7.9014010934362053</v>
      </c>
      <c r="K829" s="2">
        <f t="shared" si="100"/>
        <v>7.8679158662929822</v>
      </c>
    </row>
    <row r="830" spans="1:11" ht="13.5" x14ac:dyDescent="0.25">
      <c r="A830" s="3">
        <v>43210</v>
      </c>
      <c r="B830" s="2">
        <v>7.8959999999999999</v>
      </c>
      <c r="C830" s="2">
        <f t="shared" si="93"/>
        <v>-1.1000000000000121E-2</v>
      </c>
      <c r="D830" s="2">
        <f t="shared" si="94"/>
        <v>7.8828000000000005</v>
      </c>
      <c r="E830" s="2">
        <f t="shared" si="96"/>
        <v>7.8806199999999986</v>
      </c>
      <c r="F830" s="2">
        <f t="shared" si="97"/>
        <v>7.8817049999999993</v>
      </c>
      <c r="G830" s="2">
        <f t="shared" si="99"/>
        <v>7.9853759999999978</v>
      </c>
      <c r="H830" s="2">
        <f t="shared" si="95"/>
        <v>7.0406785000000012</v>
      </c>
      <c r="I830" s="2">
        <f t="array" ref="I830">SUMPRODUCT(B814:B833, (ROW(B814:B833)-ROW(B814)+1)) / (20*21/2)</f>
        <v>7.8755138095238095</v>
      </c>
      <c r="J830" s="2">
        <f t="shared" si="98"/>
        <v>7.9008867035851376</v>
      </c>
      <c r="K830" s="2">
        <f t="shared" si="100"/>
        <v>7.8690172048697278</v>
      </c>
    </row>
    <row r="831" spans="1:11" ht="13.5" x14ac:dyDescent="0.25">
      <c r="A831" s="3">
        <v>43213</v>
      </c>
      <c r="B831" s="2">
        <v>7.8795000000000002</v>
      </c>
      <c r="C831" s="2">
        <f t="shared" si="93"/>
        <v>-1.6499999999999737E-2</v>
      </c>
      <c r="D831" s="2">
        <f t="shared" si="94"/>
        <v>7.888300000000001</v>
      </c>
      <c r="E831" s="2">
        <f t="shared" si="96"/>
        <v>7.8778699999999988</v>
      </c>
      <c r="F831" s="2">
        <f t="shared" si="97"/>
        <v>7.8844499999999993</v>
      </c>
      <c r="G831" s="2">
        <f t="shared" si="99"/>
        <v>7.9892199999999995</v>
      </c>
      <c r="H831" s="2">
        <f t="shared" si="95"/>
        <v>7.0512210000000017</v>
      </c>
      <c r="I831" s="2">
        <f t="array" ref="I831">SUMPRODUCT(B815:B834, (ROW(B815:B834)-ROW(B815)+1)) / (20*21/2)</f>
        <v>7.8723785714285697</v>
      </c>
      <c r="J831" s="2">
        <f t="shared" si="98"/>
        <v>7.8988498746722673</v>
      </c>
      <c r="K831" s="2">
        <f t="shared" si="100"/>
        <v>7.8694282948748366</v>
      </c>
    </row>
    <row r="832" spans="1:11" ht="13.5" x14ac:dyDescent="0.25">
      <c r="A832" s="3">
        <v>43214</v>
      </c>
      <c r="B832" s="2">
        <v>7.8685</v>
      </c>
      <c r="C832" s="2">
        <f t="shared" si="93"/>
        <v>-1.1000000000000121E-2</v>
      </c>
      <c r="D832" s="2">
        <f t="shared" si="94"/>
        <v>7.8861000000000008</v>
      </c>
      <c r="E832" s="2">
        <f t="shared" si="96"/>
        <v>7.8872</v>
      </c>
      <c r="F832" s="2">
        <f t="shared" si="97"/>
        <v>7.8784100000000006</v>
      </c>
      <c r="G832" s="2">
        <f t="shared" si="99"/>
        <v>7.9906480000000002</v>
      </c>
      <c r="H832" s="2">
        <f t="shared" si="95"/>
        <v>7.0613240000000026</v>
      </c>
      <c r="I832" s="2">
        <f t="array" ref="I832">SUMPRODUCT(B816:B835, (ROW(B816:B835)-ROW(B816)+1)) / (20*21/2)</f>
        <v>7.8700809523809525</v>
      </c>
      <c r="J832" s="2">
        <f t="shared" si="98"/>
        <v>7.8959594104177659</v>
      </c>
      <c r="K832" s="2">
        <f t="shared" si="100"/>
        <v>7.8693918911542546</v>
      </c>
    </row>
    <row r="833" spans="1:11" ht="13.5" x14ac:dyDescent="0.25">
      <c r="A833" s="3">
        <v>43215</v>
      </c>
      <c r="B833" s="2">
        <v>7.8465999999999996</v>
      </c>
      <c r="C833" s="2">
        <f t="shared" si="93"/>
        <v>-2.1900000000000475E-2</v>
      </c>
      <c r="D833" s="2">
        <f t="shared" si="94"/>
        <v>7.8795200000000012</v>
      </c>
      <c r="E833" s="2">
        <f t="shared" si="96"/>
        <v>7.8811599999999995</v>
      </c>
      <c r="F833" s="2">
        <f t="shared" si="97"/>
        <v>7.8740200000000016</v>
      </c>
      <c r="G833" s="2">
        <f t="shared" si="99"/>
        <v>7.9899900000000006</v>
      </c>
      <c r="H833" s="2">
        <f t="shared" si="95"/>
        <v>7.0707410000000026</v>
      </c>
      <c r="I833" s="2">
        <f t="array" ref="I833">SUMPRODUCT(B817:B836, (ROW(B817:B836)-ROW(B817)+1)) / (20*21/2)</f>
        <v>7.8725138095238085</v>
      </c>
      <c r="J833" s="2">
        <f t="shared" si="98"/>
        <v>7.8912585141875029</v>
      </c>
      <c r="K833" s="2">
        <f t="shared" si="100"/>
        <v>7.8684980915011469</v>
      </c>
    </row>
    <row r="834" spans="1:11" ht="13.5" x14ac:dyDescent="0.25">
      <c r="A834" s="3">
        <v>43216</v>
      </c>
      <c r="B834" s="2">
        <v>7.8411</v>
      </c>
      <c r="C834" s="2">
        <f t="shared" si="93"/>
        <v>-5.4999999999996163E-3</v>
      </c>
      <c r="D834" s="2">
        <f t="shared" si="94"/>
        <v>7.8663399999999992</v>
      </c>
      <c r="E834" s="2">
        <f t="shared" si="96"/>
        <v>7.8751199999999999</v>
      </c>
      <c r="F834" s="2">
        <f t="shared" si="97"/>
        <v>7.870725000000002</v>
      </c>
      <c r="G834" s="2">
        <f t="shared" si="99"/>
        <v>7.9870260000000011</v>
      </c>
      <c r="H834" s="2">
        <f t="shared" si="95"/>
        <v>7.0804325000000015</v>
      </c>
      <c r="I834" s="2">
        <f t="array" ref="I834">SUMPRODUCT(B818:B837, (ROW(B818:B837)-ROW(B818)+1)) / (20*21/2)</f>
        <v>7.8705466666666668</v>
      </c>
      <c r="J834" s="2">
        <f t="shared" si="98"/>
        <v>7.8864815128363128</v>
      </c>
      <c r="K834" s="2">
        <f t="shared" si="100"/>
        <v>7.8674236565403177</v>
      </c>
    </row>
    <row r="835" spans="1:11" ht="13.5" x14ac:dyDescent="0.25">
      <c r="A835" s="3">
        <v>43217</v>
      </c>
      <c r="B835" s="2">
        <v>7.8465999999999996</v>
      </c>
      <c r="C835" s="2">
        <f t="shared" si="93"/>
        <v>5.4999999999996163E-3</v>
      </c>
      <c r="D835" s="2">
        <f t="shared" si="94"/>
        <v>7.8564600000000002</v>
      </c>
      <c r="E835" s="2">
        <f t="shared" si="96"/>
        <v>7.869629999999999</v>
      </c>
      <c r="F835" s="2">
        <f t="shared" si="97"/>
        <v>7.8704550000000015</v>
      </c>
      <c r="G835" s="2">
        <f t="shared" si="99"/>
        <v>7.9836220000000004</v>
      </c>
      <c r="H835" s="2">
        <f t="shared" si="95"/>
        <v>7.090069500000002</v>
      </c>
      <c r="I835" s="2">
        <f t="array" ref="I835">SUMPRODUCT(B819:B838, (ROW(B819:B838)-ROW(B819)+1)) / (20*21/2)</f>
        <v>7.8681176190476183</v>
      </c>
      <c r="J835" s="2">
        <f t="shared" si="98"/>
        <v>7.8826832735185688</v>
      </c>
      <c r="K835" s="2">
        <f t="shared" si="100"/>
        <v>7.8666070425583445</v>
      </c>
    </row>
    <row r="836" spans="1:11" ht="13.5" x14ac:dyDescent="0.25">
      <c r="A836" s="3">
        <v>43220</v>
      </c>
      <c r="B836" s="2">
        <v>7.8959999999999999</v>
      </c>
      <c r="C836" s="2">
        <f t="shared" ref="C836:C899" si="101">B836-B835</f>
        <v>4.9400000000000333E-2</v>
      </c>
      <c r="D836" s="2">
        <f t="shared" si="94"/>
        <v>7.8597599999999996</v>
      </c>
      <c r="E836" s="2">
        <f t="shared" si="96"/>
        <v>7.8740300000000003</v>
      </c>
      <c r="F836" s="2">
        <f t="shared" si="97"/>
        <v>7.872655</v>
      </c>
      <c r="G836" s="2">
        <f t="shared" si="99"/>
        <v>7.9812060000000011</v>
      </c>
      <c r="H836" s="2">
        <f t="shared" si="95"/>
        <v>7.0996240000000013</v>
      </c>
      <c r="I836" s="2">
        <f t="array" ref="I836">SUMPRODUCT(B820:B839, (ROW(B820:B839)-ROW(B820)+1)) / (20*21/2)</f>
        <v>7.8649023809523797</v>
      </c>
      <c r="J836" s="2">
        <f t="shared" si="98"/>
        <v>7.8839515331834669</v>
      </c>
      <c r="K836" s="2">
        <f t="shared" si="100"/>
        <v>7.8677597075560568</v>
      </c>
    </row>
    <row r="837" spans="1:11" ht="13.5" x14ac:dyDescent="0.25">
      <c r="A837" s="3">
        <v>43222</v>
      </c>
      <c r="B837" s="2">
        <v>7.8520000000000003</v>
      </c>
      <c r="C837" s="2">
        <f t="shared" si="101"/>
        <v>-4.3999999999999595E-2</v>
      </c>
      <c r="D837" s="2">
        <f t="shared" si="94"/>
        <v>7.8564600000000002</v>
      </c>
      <c r="E837" s="2">
        <f t="shared" si="96"/>
        <v>7.8712800000000005</v>
      </c>
      <c r="F837" s="2">
        <f t="shared" si="97"/>
        <v>7.8721049999999995</v>
      </c>
      <c r="G837" s="2">
        <f t="shared" si="99"/>
        <v>7.9792279999999991</v>
      </c>
      <c r="H837" s="2">
        <f t="shared" si="95"/>
        <v>7.1092880000000012</v>
      </c>
      <c r="I837" s="2">
        <f t="array" ref="I837">SUMPRODUCT(B821:B840, (ROW(B821:B840)-ROW(B821)+1)) / (20*21/2)</f>
        <v>7.8652919047619054</v>
      </c>
      <c r="J837" s="2">
        <f t="shared" si="98"/>
        <v>7.8809085300231372</v>
      </c>
      <c r="K837" s="2">
        <f t="shared" si="100"/>
        <v>7.8671416798087606</v>
      </c>
    </row>
    <row r="838" spans="1:11" ht="13.5" x14ac:dyDescent="0.25">
      <c r="A838" s="3">
        <v>43223</v>
      </c>
      <c r="B838" s="2">
        <v>7.8465999999999996</v>
      </c>
      <c r="C838" s="2">
        <f t="shared" si="101"/>
        <v>-5.4000000000007375E-3</v>
      </c>
      <c r="D838" s="2">
        <f t="shared" ref="D838:D901" si="102">AVERAGE(B834:B838)</f>
        <v>7.8564600000000002</v>
      </c>
      <c r="E838" s="2">
        <f t="shared" si="96"/>
        <v>7.8679900000000007</v>
      </c>
      <c r="F838" s="2">
        <f t="shared" si="97"/>
        <v>7.8693599999999986</v>
      </c>
      <c r="G838" s="2">
        <f t="shared" si="99"/>
        <v>7.9741779999999993</v>
      </c>
      <c r="H838" s="2">
        <f t="shared" si="95"/>
        <v>7.1189250000000017</v>
      </c>
      <c r="I838" s="2">
        <f t="array" ref="I838">SUMPRODUCT(B822:B841, (ROW(B822:B841)-ROW(B822)+1)) / (20*21/2)</f>
        <v>7.8688504761904756</v>
      </c>
      <c r="J838" s="2">
        <f t="shared" si="98"/>
        <v>7.8776410509733141</v>
      </c>
      <c r="K838" s="2">
        <f t="shared" si="100"/>
        <v>7.8663361237378284</v>
      </c>
    </row>
    <row r="839" spans="1:11" ht="13.5" x14ac:dyDescent="0.25">
      <c r="A839" s="3">
        <v>43224</v>
      </c>
      <c r="B839" s="2">
        <v>7.8356000000000003</v>
      </c>
      <c r="C839" s="2">
        <f t="shared" si="101"/>
        <v>-1.0999999999999233E-2</v>
      </c>
      <c r="D839" s="2">
        <f t="shared" si="102"/>
        <v>7.8553600000000001</v>
      </c>
      <c r="E839" s="2">
        <f t="shared" si="96"/>
        <v>7.8608499999999992</v>
      </c>
      <c r="F839" s="2">
        <f t="shared" si="97"/>
        <v>7.8699099999999991</v>
      </c>
      <c r="G839" s="2">
        <f t="shared" si="99"/>
        <v>7.9672600000000013</v>
      </c>
      <c r="H839" s="2">
        <f t="shared" si="95"/>
        <v>7.1281775000000032</v>
      </c>
      <c r="I839" s="2">
        <f t="array" ref="I839">SUMPRODUCT(B823:B842, (ROW(B823:B842)-ROW(B823)+1)) / (20*21/2)</f>
        <v>7.8708376190476192</v>
      </c>
      <c r="J839" s="2">
        <f t="shared" si="98"/>
        <v>7.8736371413568076</v>
      </c>
      <c r="K839" s="2">
        <f t="shared" si="100"/>
        <v>7.865130785552032</v>
      </c>
    </row>
    <row r="840" spans="1:11" ht="13.5" x14ac:dyDescent="0.25">
      <c r="A840" s="3">
        <v>43227</v>
      </c>
      <c r="B840" s="2">
        <v>7.8739999999999997</v>
      </c>
      <c r="C840" s="2">
        <f t="shared" si="101"/>
        <v>3.8399999999999324E-2</v>
      </c>
      <c r="D840" s="2">
        <f t="shared" si="102"/>
        <v>7.8608400000000005</v>
      </c>
      <c r="E840" s="2">
        <f t="shared" si="96"/>
        <v>7.8586499999999999</v>
      </c>
      <c r="F840" s="2">
        <f t="shared" si="97"/>
        <v>7.8696349999999979</v>
      </c>
      <c r="G840" s="2">
        <f t="shared" si="99"/>
        <v>7.9605600000000019</v>
      </c>
      <c r="H840" s="2">
        <f t="shared" si="95"/>
        <v>7.1376220000000021</v>
      </c>
      <c r="I840" s="2">
        <f t="array" ref="I840">SUMPRODUCT(B824:B843, (ROW(B824:B843)-ROW(B824)+1)) / (20*21/2)</f>
        <v>7.8963328571428582</v>
      </c>
      <c r="J840" s="2">
        <f t="shared" si="98"/>
        <v>7.8736716993228253</v>
      </c>
      <c r="K840" s="2">
        <f t="shared" si="100"/>
        <v>7.8654785978833255</v>
      </c>
    </row>
    <row r="841" spans="1:11" ht="13.5" x14ac:dyDescent="0.25">
      <c r="A841" s="3">
        <v>43228</v>
      </c>
      <c r="B841" s="2">
        <v>7.907</v>
      </c>
      <c r="C841" s="2">
        <f t="shared" si="101"/>
        <v>3.3000000000000362E-2</v>
      </c>
      <c r="D841" s="2">
        <f t="shared" si="102"/>
        <v>7.8630399999999998</v>
      </c>
      <c r="E841" s="2">
        <f t="shared" si="96"/>
        <v>7.8614000000000006</v>
      </c>
      <c r="F841" s="2">
        <f t="shared" si="97"/>
        <v>7.8696349999999997</v>
      </c>
      <c r="G841" s="2">
        <f t="shared" si="99"/>
        <v>7.9506780000000017</v>
      </c>
      <c r="H841" s="2">
        <f t="shared" si="95"/>
        <v>7.1473685000000016</v>
      </c>
      <c r="I841" s="2">
        <f t="array" ref="I841">SUMPRODUCT(B825:B844, (ROW(B825:B844)-ROW(B825)+1)) / (20*21/2)</f>
        <v>7.9139038095238101</v>
      </c>
      <c r="J841" s="2">
        <f t="shared" si="98"/>
        <v>7.8768458231968417</v>
      </c>
      <c r="K841" s="2">
        <f t="shared" si="100"/>
        <v>7.8671068881624109</v>
      </c>
    </row>
    <row r="842" spans="1:11" ht="13.5" x14ac:dyDescent="0.25">
      <c r="A842" s="3">
        <v>43229</v>
      </c>
      <c r="B842" s="2">
        <v>7.8905000000000003</v>
      </c>
      <c r="C842" s="2">
        <f t="shared" si="101"/>
        <v>-1.6499999999999737E-2</v>
      </c>
      <c r="D842" s="2">
        <f t="shared" si="102"/>
        <v>7.8707400000000005</v>
      </c>
      <c r="E842" s="2">
        <f t="shared" si="96"/>
        <v>7.8636000000000008</v>
      </c>
      <c r="F842" s="2">
        <f t="shared" si="97"/>
        <v>7.8754000000000008</v>
      </c>
      <c r="G842" s="2">
        <f t="shared" si="99"/>
        <v>7.9399160000000002</v>
      </c>
      <c r="H842" s="2">
        <f t="shared" ref="H842:H905" si="103">AVERAGE(B643:B842)</f>
        <v>7.1568955000000019</v>
      </c>
      <c r="I842" s="2">
        <f t="array" ref="I842">SUMPRODUCT(B826:B845, (ROW(B826:B845)-ROW(B826)+1)) / (20*21/2)</f>
        <v>7.9306642857142862</v>
      </c>
      <c r="J842" s="2">
        <f t="shared" si="98"/>
        <v>7.8781462209876185</v>
      </c>
      <c r="K842" s="2">
        <f t="shared" si="100"/>
        <v>7.8680242650972181</v>
      </c>
    </row>
    <row r="843" spans="1:11" ht="13.5" x14ac:dyDescent="0.25">
      <c r="A843" s="3">
        <v>43230</v>
      </c>
      <c r="B843" s="2">
        <v>8.1431000000000004</v>
      </c>
      <c r="C843" s="2">
        <f t="shared" si="101"/>
        <v>0.25260000000000016</v>
      </c>
      <c r="D843" s="2">
        <f t="shared" si="102"/>
        <v>7.93004</v>
      </c>
      <c r="E843" s="2">
        <f t="shared" si="96"/>
        <v>7.8932500000000001</v>
      </c>
      <c r="F843" s="2">
        <f t="shared" si="97"/>
        <v>7.8872049999999998</v>
      </c>
      <c r="G843" s="2">
        <f t="shared" si="99"/>
        <v>7.9336560000000009</v>
      </c>
      <c r="H843" s="2">
        <f t="shared" si="103"/>
        <v>7.1675755000000025</v>
      </c>
      <c r="I843" s="2">
        <f t="array" ref="I843">SUMPRODUCT(B827:B846, (ROW(B827:B846)-ROW(B827)+1)) / (20*21/2)</f>
        <v>7.9272619047619042</v>
      </c>
      <c r="J843" s="2">
        <f t="shared" si="98"/>
        <v>7.9033799142268935</v>
      </c>
      <c r="K843" s="2">
        <f t="shared" si="100"/>
        <v>7.8788115488188959</v>
      </c>
    </row>
    <row r="844" spans="1:11" ht="13.5" x14ac:dyDescent="0.25">
      <c r="A844" s="3">
        <v>43231</v>
      </c>
      <c r="B844" s="2">
        <v>8.0716999999999999</v>
      </c>
      <c r="C844" s="2">
        <f t="shared" si="101"/>
        <v>-7.1400000000000574E-2</v>
      </c>
      <c r="D844" s="2">
        <f t="shared" si="102"/>
        <v>7.9772599999999994</v>
      </c>
      <c r="E844" s="2">
        <f t="shared" ref="E844:E907" si="104">AVERAGE(B835:B844)</f>
        <v>7.9163100000000011</v>
      </c>
      <c r="F844" s="2">
        <f t="shared" si="97"/>
        <v>7.895715</v>
      </c>
      <c r="G844" s="2">
        <f t="shared" si="99"/>
        <v>7.931020000000002</v>
      </c>
      <c r="H844" s="2">
        <f t="shared" si="103"/>
        <v>7.1778985000000013</v>
      </c>
      <c r="I844" s="2">
        <f t="array" ref="I844">SUMPRODUCT(B828:B847, (ROW(B828:B847)-ROW(B828)+1)) / (20*21/2)</f>
        <v>7.9415619047619055</v>
      </c>
      <c r="J844" s="2">
        <f t="shared" si="98"/>
        <v>7.919410398586237</v>
      </c>
      <c r="K844" s="2">
        <f t="shared" si="100"/>
        <v>7.8863758018063912</v>
      </c>
    </row>
    <row r="845" spans="1:11" ht="13.5" x14ac:dyDescent="0.25">
      <c r="A845" s="3">
        <v>43234</v>
      </c>
      <c r="B845" s="2">
        <v>8.0716999999999999</v>
      </c>
      <c r="C845" s="2">
        <f t="shared" si="101"/>
        <v>0</v>
      </c>
      <c r="D845" s="2">
        <f t="shared" si="102"/>
        <v>8.0167999999999999</v>
      </c>
      <c r="E845" s="2">
        <f t="shared" si="104"/>
        <v>7.9388200000000015</v>
      </c>
      <c r="F845" s="2">
        <f t="shared" si="97"/>
        <v>7.9042249999999985</v>
      </c>
      <c r="G845" s="2">
        <f t="shared" si="99"/>
        <v>7.9315700000000025</v>
      </c>
      <c r="H845" s="2">
        <f t="shared" si="103"/>
        <v>7.1880570000000015</v>
      </c>
      <c r="I845" s="2">
        <f t="array" ref="I845">SUMPRODUCT(B829:B848, (ROW(B829:B848)-ROW(B829)+1)) / (20*21/2)</f>
        <v>7.9696728571428581</v>
      </c>
      <c r="J845" s="2">
        <f t="shared" si="98"/>
        <v>7.9339141701494524</v>
      </c>
      <c r="K845" s="2">
        <f t="shared" si="100"/>
        <v>7.8936434174218277</v>
      </c>
    </row>
    <row r="846" spans="1:11" ht="13.5" x14ac:dyDescent="0.25">
      <c r="A846" s="3">
        <v>43235</v>
      </c>
      <c r="B846" s="2">
        <v>7.8685</v>
      </c>
      <c r="C846" s="2">
        <f t="shared" si="101"/>
        <v>-0.20319999999999983</v>
      </c>
      <c r="D846" s="2">
        <f t="shared" si="102"/>
        <v>8.0091000000000001</v>
      </c>
      <c r="E846" s="2">
        <f t="shared" si="104"/>
        <v>7.9360699999999991</v>
      </c>
      <c r="F846" s="2">
        <f t="shared" si="97"/>
        <v>7.9050500000000001</v>
      </c>
      <c r="G846" s="2">
        <f t="shared" si="99"/>
        <v>7.9286040000000035</v>
      </c>
      <c r="H846" s="2">
        <f t="shared" si="103"/>
        <v>7.1974740000000006</v>
      </c>
      <c r="I846" s="2">
        <f t="array" ref="I846">SUMPRODUCT(B830:B849, (ROW(B830:B849)-ROW(B830)+1)) / (20*21/2)</f>
        <v>8.0145099999999996</v>
      </c>
      <c r="J846" s="2">
        <f t="shared" si="98"/>
        <v>7.9276842491828381</v>
      </c>
      <c r="K846" s="2">
        <f t="shared" si="100"/>
        <v>7.892657401052344</v>
      </c>
    </row>
    <row r="847" spans="1:11" ht="13.5" x14ac:dyDescent="0.25">
      <c r="A847" s="3">
        <v>43236</v>
      </c>
      <c r="B847" s="2">
        <v>8.0551999999999992</v>
      </c>
      <c r="C847" s="2">
        <f t="shared" si="101"/>
        <v>0.1866999999999992</v>
      </c>
      <c r="D847" s="2">
        <f t="shared" si="102"/>
        <v>8.0420400000000001</v>
      </c>
      <c r="E847" s="2">
        <f t="shared" si="104"/>
        <v>7.9563900000000007</v>
      </c>
      <c r="F847" s="2">
        <f t="shared" si="97"/>
        <v>7.9138350000000006</v>
      </c>
      <c r="G847" s="2">
        <f t="shared" si="99"/>
        <v>7.9293720000000034</v>
      </c>
      <c r="H847" s="2">
        <f t="shared" si="103"/>
        <v>7.2078245000000001</v>
      </c>
      <c r="I847" s="2">
        <f t="array" ref="I847">SUMPRODUCT(B831:B850, (ROW(B831:B850)-ROW(B831)+1)) / (20*21/2)</f>
        <v>8.0627466666666674</v>
      </c>
      <c r="J847" s="2">
        <f t="shared" si="98"/>
        <v>7.9398286064035197</v>
      </c>
      <c r="K847" s="2">
        <f t="shared" si="100"/>
        <v>7.8990316206189188</v>
      </c>
    </row>
    <row r="848" spans="1:11" ht="13.5" x14ac:dyDescent="0.25">
      <c r="A848" s="3">
        <v>43237</v>
      </c>
      <c r="B848" s="2">
        <v>8.2089999999999996</v>
      </c>
      <c r="C848" s="2">
        <f t="shared" si="101"/>
        <v>0.15380000000000038</v>
      </c>
      <c r="D848" s="2">
        <f t="shared" si="102"/>
        <v>8.0552200000000003</v>
      </c>
      <c r="E848" s="2">
        <f t="shared" si="104"/>
        <v>7.9926300000000001</v>
      </c>
      <c r="F848" s="2">
        <f t="shared" si="97"/>
        <v>7.9303100000000004</v>
      </c>
      <c r="G848" s="2">
        <f t="shared" si="99"/>
        <v>7.931020000000002</v>
      </c>
      <c r="H848" s="2">
        <f t="shared" si="103"/>
        <v>7.2189440000000014</v>
      </c>
      <c r="I848" s="2">
        <f t="array" ref="I848">SUMPRODUCT(B832:B851, (ROW(B832:B851)-ROW(B832)+1)) / (20*21/2)</f>
        <v>8.1130047619047616</v>
      </c>
      <c r="J848" s="2">
        <f t="shared" si="98"/>
        <v>7.9654639772222318</v>
      </c>
      <c r="K848" s="2">
        <f t="shared" si="100"/>
        <v>7.9111872433397457</v>
      </c>
    </row>
    <row r="849" spans="1:11" ht="13.5" x14ac:dyDescent="0.25">
      <c r="A849" s="3">
        <v>43238</v>
      </c>
      <c r="B849" s="2">
        <v>8.4010999999999996</v>
      </c>
      <c r="C849" s="2">
        <f t="shared" si="101"/>
        <v>0.19209999999999994</v>
      </c>
      <c r="D849" s="2">
        <f t="shared" si="102"/>
        <v>8.1211000000000002</v>
      </c>
      <c r="E849" s="2">
        <f t="shared" si="104"/>
        <v>8.0491799999999998</v>
      </c>
      <c r="F849" s="2">
        <f t="shared" si="97"/>
        <v>7.9550150000000004</v>
      </c>
      <c r="G849" s="2">
        <f t="shared" si="99"/>
        <v>7.936510000000002</v>
      </c>
      <c r="H849" s="2">
        <f t="shared" si="103"/>
        <v>7.2310240000000023</v>
      </c>
      <c r="I849" s="2">
        <f t="array" ref="I849">SUMPRODUCT(B833:B852, (ROW(B833:B852)-ROW(B833)+1)) / (20*21/2)</f>
        <v>8.1461319047619067</v>
      </c>
      <c r="J849" s="2">
        <f t="shared" si="98"/>
        <v>8.0069531222486869</v>
      </c>
      <c r="K849" s="2">
        <f t="shared" si="100"/>
        <v>7.9303995083068148</v>
      </c>
    </row>
    <row r="850" spans="1:11" ht="13.5" x14ac:dyDescent="0.25">
      <c r="A850" s="3">
        <v>43241</v>
      </c>
      <c r="B850" s="2">
        <v>8.4614999999999991</v>
      </c>
      <c r="C850" s="2">
        <f t="shared" si="101"/>
        <v>6.0399999999999565E-2</v>
      </c>
      <c r="D850" s="2">
        <f t="shared" si="102"/>
        <v>8.1990599999999993</v>
      </c>
      <c r="E850" s="2">
        <f t="shared" si="104"/>
        <v>8.1079299999999996</v>
      </c>
      <c r="F850" s="2">
        <f t="shared" si="97"/>
        <v>7.9832899999999993</v>
      </c>
      <c r="G850" s="2">
        <f t="shared" si="99"/>
        <v>7.9438660000000025</v>
      </c>
      <c r="H850" s="2">
        <f t="shared" si="103"/>
        <v>7.2434060000000002</v>
      </c>
      <c r="I850" s="2">
        <f t="array" ref="I850">SUMPRODUCT(B834:B853, (ROW(B834:B853)-ROW(B834)+1)) / (20*21/2)</f>
        <v>8.1988676190476184</v>
      </c>
      <c r="J850" s="2">
        <f t="shared" si="98"/>
        <v>8.0502433010821459</v>
      </c>
      <c r="K850" s="2">
        <f t="shared" si="100"/>
        <v>7.9512269785692933</v>
      </c>
    </row>
    <row r="851" spans="1:11" ht="13.5" x14ac:dyDescent="0.25">
      <c r="A851" s="3">
        <v>43242</v>
      </c>
      <c r="B851" s="2">
        <v>8.5109999999999992</v>
      </c>
      <c r="C851" s="2">
        <f t="shared" si="101"/>
        <v>4.9500000000000099E-2</v>
      </c>
      <c r="D851" s="2">
        <f t="shared" si="102"/>
        <v>8.3275600000000001</v>
      </c>
      <c r="E851" s="2">
        <f t="shared" si="104"/>
        <v>8.1683299999999992</v>
      </c>
      <c r="F851" s="2">
        <f t="shared" si="97"/>
        <v>8.0148649999999986</v>
      </c>
      <c r="G851" s="2">
        <f t="shared" si="99"/>
        <v>7.9548480000000028</v>
      </c>
      <c r="H851" s="2">
        <f t="shared" si="103"/>
        <v>7.2560354999999994</v>
      </c>
      <c r="I851" s="2">
        <f t="array" ref="I851">SUMPRODUCT(B835:B854, (ROW(B835:B854)-ROW(B835)+1)) / (20*21/2)</f>
        <v>8.2402095238095239</v>
      </c>
      <c r="J851" s="2">
        <f t="shared" si="98"/>
        <v>8.0941248914552748</v>
      </c>
      <c r="K851" s="2">
        <f t="shared" si="100"/>
        <v>7.9731788617626549</v>
      </c>
    </row>
    <row r="852" spans="1:11" ht="13.5" x14ac:dyDescent="0.25">
      <c r="A852" s="3">
        <v>43243</v>
      </c>
      <c r="B852" s="2">
        <v>8.3627000000000002</v>
      </c>
      <c r="C852" s="2">
        <f t="shared" si="101"/>
        <v>-0.14829999999999899</v>
      </c>
      <c r="D852" s="2">
        <f t="shared" si="102"/>
        <v>8.3890600000000006</v>
      </c>
      <c r="E852" s="2">
        <f t="shared" si="104"/>
        <v>8.2155500000000004</v>
      </c>
      <c r="F852" s="2">
        <f t="shared" ref="F852:F915" si="105">AVERAGE(B833:B852)</f>
        <v>8.0395749999999992</v>
      </c>
      <c r="G852" s="2">
        <f t="shared" si="99"/>
        <v>7.9628640000000033</v>
      </c>
      <c r="H852" s="2">
        <f t="shared" si="103"/>
        <v>7.2679234999999984</v>
      </c>
      <c r="I852" s="2">
        <f t="array" ref="I852">SUMPRODUCT(B836:B855, (ROW(B836:B855)-ROW(B836)+1)) / (20*21/2)</f>
        <v>8.2861995238095236</v>
      </c>
      <c r="J852" s="2">
        <f t="shared" si="98"/>
        <v>8.1197034732214384</v>
      </c>
      <c r="K852" s="2">
        <f t="shared" si="100"/>
        <v>7.9884542005170607</v>
      </c>
    </row>
    <row r="853" spans="1:11" ht="13.5" x14ac:dyDescent="0.25">
      <c r="A853" s="3">
        <v>43244</v>
      </c>
      <c r="B853" s="2">
        <v>8.5932999999999993</v>
      </c>
      <c r="C853" s="2">
        <f t="shared" si="101"/>
        <v>0.23059999999999903</v>
      </c>
      <c r="D853" s="2">
        <f t="shared" si="102"/>
        <v>8.4659200000000006</v>
      </c>
      <c r="E853" s="2">
        <f t="shared" si="104"/>
        <v>8.2605699999999995</v>
      </c>
      <c r="F853" s="2">
        <f t="shared" si="105"/>
        <v>8.076909999999998</v>
      </c>
      <c r="G853" s="2">
        <f t="shared" si="99"/>
        <v>7.9754920000000027</v>
      </c>
      <c r="H853" s="2">
        <f t="shared" si="103"/>
        <v>7.2809644999999987</v>
      </c>
      <c r="I853" s="2">
        <f t="array" ref="I853">SUMPRODUCT(B837:B856, (ROW(B837:B856)-ROW(B837)+1)) / (20*21/2)</f>
        <v>8.3464147619047626</v>
      </c>
      <c r="J853" s="2">
        <f t="shared" ref="J853:J916" si="106">$J$4*B853+J852*(1-$J$4)</f>
        <v>8.1648079043432062</v>
      </c>
      <c r="K853" s="2">
        <f t="shared" si="100"/>
        <v>8.0121736436340392</v>
      </c>
    </row>
    <row r="854" spans="1:11" ht="13.5" x14ac:dyDescent="0.25">
      <c r="A854" s="3">
        <v>43245</v>
      </c>
      <c r="B854" s="2">
        <v>8.5109999999999992</v>
      </c>
      <c r="C854" s="2">
        <f t="shared" si="101"/>
        <v>-8.230000000000004E-2</v>
      </c>
      <c r="D854" s="2">
        <f t="shared" si="102"/>
        <v>8.4878999999999998</v>
      </c>
      <c r="E854" s="2">
        <f t="shared" si="104"/>
        <v>8.3045000000000009</v>
      </c>
      <c r="F854" s="2">
        <f t="shared" si="105"/>
        <v>8.1104049999999983</v>
      </c>
      <c r="G854" s="2">
        <f t="shared" si="99"/>
        <v>7.9870240000000035</v>
      </c>
      <c r="H854" s="2">
        <f t="shared" si="103"/>
        <v>7.2935939999999997</v>
      </c>
      <c r="I854" s="2">
        <f t="array" ref="I854">SUMPRODUCT(B838:B857, (ROW(B838:B857)-ROW(B838)+1)) / (20*21/2)</f>
        <v>8.4317061904761896</v>
      </c>
      <c r="J854" s="2">
        <f t="shared" si="106"/>
        <v>8.197778580120044</v>
      </c>
      <c r="K854" s="2">
        <f t="shared" si="100"/>
        <v>8.0317354615307437</v>
      </c>
    </row>
    <row r="855" spans="1:11" ht="13.5" x14ac:dyDescent="0.25">
      <c r="A855" s="3">
        <v>43248</v>
      </c>
      <c r="B855" s="2">
        <v>8.5932999999999993</v>
      </c>
      <c r="C855" s="2">
        <f t="shared" si="101"/>
        <v>8.230000000000004E-2</v>
      </c>
      <c r="D855" s="2">
        <f t="shared" si="102"/>
        <v>8.5142599999999984</v>
      </c>
      <c r="E855" s="2">
        <f t="shared" si="104"/>
        <v>8.3566599999999998</v>
      </c>
      <c r="F855" s="2">
        <f t="shared" si="105"/>
        <v>8.1477400000000006</v>
      </c>
      <c r="G855" s="2">
        <f t="shared" si="99"/>
        <v>8.0007500000000036</v>
      </c>
      <c r="H855" s="2">
        <f t="shared" si="103"/>
        <v>7.3066349999999991</v>
      </c>
      <c r="I855" s="2">
        <f t="array" ref="I855">SUMPRODUCT(B839:B858, (ROW(B839:B858)-ROW(B839)+1)) / (20*21/2)</f>
        <v>8.5058857142857143</v>
      </c>
      <c r="J855" s="2">
        <f t="shared" si="106"/>
        <v>8.2354472867752779</v>
      </c>
      <c r="K855" s="2">
        <f t="shared" si="100"/>
        <v>8.0537576002942437</v>
      </c>
    </row>
    <row r="856" spans="1:11" ht="13.5" x14ac:dyDescent="0.25">
      <c r="A856" s="3">
        <v>43249</v>
      </c>
      <c r="B856" s="2">
        <v>8.7799999999999994</v>
      </c>
      <c r="C856" s="2">
        <f t="shared" si="101"/>
        <v>0.18670000000000009</v>
      </c>
      <c r="D856" s="2">
        <f t="shared" si="102"/>
        <v>8.5680599999999991</v>
      </c>
      <c r="E856" s="2">
        <f t="shared" si="104"/>
        <v>8.4478100000000005</v>
      </c>
      <c r="F856" s="2">
        <f t="shared" si="105"/>
        <v>8.1919399999999989</v>
      </c>
      <c r="G856" s="2">
        <f t="shared" si="99"/>
        <v>8.0196380000000023</v>
      </c>
      <c r="H856" s="2">
        <f t="shared" si="103"/>
        <v>7.3206094999999998</v>
      </c>
      <c r="I856" s="2">
        <f t="array" ref="I856">SUMPRODUCT(B840:B859, (ROW(B840:B859)-ROW(B840)+1)) / (20*21/2)</f>
        <v>8.5765128571428573</v>
      </c>
      <c r="J856" s="2">
        <f t="shared" si="106"/>
        <v>8.2873094499395368</v>
      </c>
      <c r="K856" s="2">
        <f t="shared" si="100"/>
        <v>8.0822376944003516</v>
      </c>
    </row>
    <row r="857" spans="1:11" ht="13.5" x14ac:dyDescent="0.25">
      <c r="A857" s="3">
        <v>43250</v>
      </c>
      <c r="B857" s="2">
        <v>9.0875000000000004</v>
      </c>
      <c r="C857" s="2">
        <f t="shared" si="101"/>
        <v>0.30750000000000099</v>
      </c>
      <c r="D857" s="2">
        <f t="shared" si="102"/>
        <v>8.7130199999999984</v>
      </c>
      <c r="E857" s="2">
        <f t="shared" si="104"/>
        <v>8.5510400000000004</v>
      </c>
      <c r="F857" s="2">
        <f t="shared" si="105"/>
        <v>8.2537150000000015</v>
      </c>
      <c r="G857" s="2">
        <f t="shared" si="99"/>
        <v>8.0368800000000018</v>
      </c>
      <c r="H857" s="2">
        <f t="shared" si="103"/>
        <v>7.3355724999999996</v>
      </c>
      <c r="I857" s="2">
        <f t="array" ref="I857">SUMPRODUCT(B841:B860, (ROW(B841:B860)-ROW(B841)+1)) / (20*21/2)</f>
        <v>8.6408114285714284</v>
      </c>
      <c r="J857" s="2">
        <f t="shared" si="106"/>
        <v>8.3635180737548183</v>
      </c>
      <c r="K857" s="2">
        <f t="shared" si="100"/>
        <v>8.1216597456003381</v>
      </c>
    </row>
    <row r="858" spans="1:11" ht="13.5" x14ac:dyDescent="0.25">
      <c r="A858" s="3">
        <v>43251</v>
      </c>
      <c r="B858" s="2">
        <v>9.0326000000000004</v>
      </c>
      <c r="C858" s="2">
        <f t="shared" si="101"/>
        <v>-5.4899999999999949E-2</v>
      </c>
      <c r="D858" s="2">
        <f t="shared" si="102"/>
        <v>8.8008799999999994</v>
      </c>
      <c r="E858" s="2">
        <f t="shared" si="104"/>
        <v>8.6334</v>
      </c>
      <c r="F858" s="2">
        <f t="shared" si="105"/>
        <v>8.313015</v>
      </c>
      <c r="G858" s="2">
        <f t="shared" si="99"/>
        <v>8.0539020000000008</v>
      </c>
      <c r="H858" s="2">
        <f t="shared" si="103"/>
        <v>7.3505354999999986</v>
      </c>
      <c r="I858" s="2">
        <f t="array" ref="I858">SUMPRODUCT(B842:B861, (ROW(B842:B861)-ROW(B842)+1)) / (20*21/2)</f>
        <v>8.6979428571428574</v>
      </c>
      <c r="J858" s="2">
        <f t="shared" si="106"/>
        <v>8.4272401619686459</v>
      </c>
      <c r="K858" s="2">
        <f t="shared" si="100"/>
        <v>8.1573828928316985</v>
      </c>
    </row>
    <row r="859" spans="1:11" ht="13.5" x14ac:dyDescent="0.25">
      <c r="A859" s="3">
        <v>43252</v>
      </c>
      <c r="B859" s="2">
        <v>9.0546000000000006</v>
      </c>
      <c r="C859" s="2">
        <f t="shared" si="101"/>
        <v>2.2000000000000242E-2</v>
      </c>
      <c r="D859" s="2">
        <f t="shared" si="102"/>
        <v>8.9096000000000011</v>
      </c>
      <c r="E859" s="2">
        <f t="shared" si="104"/>
        <v>8.6987500000000004</v>
      </c>
      <c r="F859" s="2">
        <f t="shared" si="105"/>
        <v>8.3739650000000001</v>
      </c>
      <c r="G859" s="2">
        <f t="shared" si="99"/>
        <v>8.0757560000000019</v>
      </c>
      <c r="H859" s="2">
        <f t="shared" si="103"/>
        <v>7.3656084999999987</v>
      </c>
      <c r="I859" s="2">
        <f t="array" ref="I859">SUMPRODUCT(B843:B862, (ROW(B843:B862)-ROW(B843)+1)) / (20*21/2)</f>
        <v>8.749190476190476</v>
      </c>
      <c r="J859" s="2">
        <f t="shared" si="106"/>
        <v>8.4869887179716326</v>
      </c>
      <c r="K859" s="2">
        <f t="shared" si="100"/>
        <v>8.1925678774265336</v>
      </c>
    </row>
    <row r="860" spans="1:11" ht="13.5" x14ac:dyDescent="0.25">
      <c r="A860" s="3">
        <v>43255</v>
      </c>
      <c r="B860" s="2">
        <v>9.0490999999999993</v>
      </c>
      <c r="C860" s="2">
        <f t="shared" si="101"/>
        <v>-5.5000000000013927E-3</v>
      </c>
      <c r="D860" s="2">
        <f t="shared" si="102"/>
        <v>9.0007599999999996</v>
      </c>
      <c r="E860" s="2">
        <f t="shared" si="104"/>
        <v>8.7575099999999981</v>
      </c>
      <c r="F860" s="2">
        <f t="shared" si="105"/>
        <v>8.4327199999999998</v>
      </c>
      <c r="G860" s="2">
        <f t="shared" si="99"/>
        <v>8.0975000000000019</v>
      </c>
      <c r="H860" s="2">
        <f t="shared" si="103"/>
        <v>7.3808459999999991</v>
      </c>
      <c r="I860" s="2">
        <f t="array" ref="I860">SUMPRODUCT(B844:B863, (ROW(B844:B863)-ROW(B844)+1)) / (20*21/2)</f>
        <v>8.7929304761904756</v>
      </c>
      <c r="J860" s="2">
        <f t="shared" si="106"/>
        <v>8.5405231257838583</v>
      </c>
      <c r="K860" s="2">
        <f t="shared" si="100"/>
        <v>8.2261573724294141</v>
      </c>
    </row>
    <row r="861" spans="1:11" ht="13.5" x14ac:dyDescent="0.25">
      <c r="A861" s="3">
        <v>43256</v>
      </c>
      <c r="B861" s="2">
        <v>9.0326000000000004</v>
      </c>
      <c r="C861" s="2">
        <f t="shared" si="101"/>
        <v>-1.6499999999998849E-2</v>
      </c>
      <c r="D861" s="2">
        <f t="shared" si="102"/>
        <v>9.0512800000000002</v>
      </c>
      <c r="E861" s="2">
        <f t="shared" si="104"/>
        <v>8.8096700000000006</v>
      </c>
      <c r="F861" s="2">
        <f t="shared" si="105"/>
        <v>8.4890000000000008</v>
      </c>
      <c r="G861" s="2">
        <f t="shared" si="99"/>
        <v>8.1216600000000003</v>
      </c>
      <c r="H861" s="2">
        <f t="shared" si="103"/>
        <v>7.395808999999999</v>
      </c>
      <c r="I861" s="2">
        <f t="array" ref="I861">SUMPRODUCT(B845:B864, (ROW(B845:B864)-ROW(B845)+1)) / (20*21/2)</f>
        <v>8.8304800000000014</v>
      </c>
      <c r="J861" s="2">
        <f t="shared" si="106"/>
        <v>8.5873875899949201</v>
      </c>
      <c r="K861" s="2">
        <f t="shared" si="100"/>
        <v>8.2577825735106138</v>
      </c>
    </row>
    <row r="862" spans="1:11" ht="13.5" x14ac:dyDescent="0.25">
      <c r="A862" s="3">
        <v>43257</v>
      </c>
      <c r="B862" s="2">
        <v>9.0271000000000008</v>
      </c>
      <c r="C862" s="2">
        <f t="shared" si="101"/>
        <v>-5.4999999999996163E-3</v>
      </c>
      <c r="D862" s="2">
        <f t="shared" si="102"/>
        <v>9.0391999999999992</v>
      </c>
      <c r="E862" s="2">
        <f t="shared" si="104"/>
        <v>8.8761100000000006</v>
      </c>
      <c r="F862" s="2">
        <f t="shared" si="105"/>
        <v>8.5458299999999987</v>
      </c>
      <c r="G862" s="2">
        <f t="shared" si="99"/>
        <v>8.1424160000000008</v>
      </c>
      <c r="H862" s="2">
        <f t="shared" si="103"/>
        <v>7.4093989999999996</v>
      </c>
      <c r="I862" s="2">
        <f t="array" ref="I862">SUMPRODUCT(B846:B865, (ROW(B846:B865)-ROW(B846)+1)) / (20*21/2)</f>
        <v>8.8652604761904765</v>
      </c>
      <c r="J862" s="2">
        <f t="shared" si="106"/>
        <v>8.6292649623763573</v>
      </c>
      <c r="K862" s="2">
        <f t="shared" si="100"/>
        <v>8.2879518843533351</v>
      </c>
    </row>
    <row r="863" spans="1:11" ht="13.5" x14ac:dyDescent="0.25">
      <c r="A863" s="3">
        <v>43258</v>
      </c>
      <c r="B863" s="2">
        <v>9.0051000000000005</v>
      </c>
      <c r="C863" s="2">
        <f t="shared" si="101"/>
        <v>-2.2000000000000242E-2</v>
      </c>
      <c r="D863" s="2">
        <f t="shared" si="102"/>
        <v>9.0336999999999996</v>
      </c>
      <c r="E863" s="2">
        <f t="shared" si="104"/>
        <v>8.9172899999999995</v>
      </c>
      <c r="F863" s="2">
        <f t="shared" si="105"/>
        <v>8.5889300000000013</v>
      </c>
      <c r="G863" s="2">
        <f t="shared" si="99"/>
        <v>8.1638300000000008</v>
      </c>
      <c r="H863" s="2">
        <f t="shared" si="103"/>
        <v>7.4214789999999997</v>
      </c>
      <c r="I863" s="2">
        <f t="array" ref="I863">SUMPRODUCT(B847:B866, (ROW(B847:B866)-ROW(B847)+1)) / (20*21/2)</f>
        <v>8.9068885714285724</v>
      </c>
      <c r="J863" s="2">
        <f t="shared" si="106"/>
        <v>8.6650587754833719</v>
      </c>
      <c r="K863" s="2">
        <f t="shared" si="100"/>
        <v>8.31607533986889</v>
      </c>
    </row>
    <row r="864" spans="1:11" ht="13.5" x14ac:dyDescent="0.25">
      <c r="A864" s="3">
        <v>43259</v>
      </c>
      <c r="B864" s="2">
        <v>8.9832000000000001</v>
      </c>
      <c r="C864" s="2">
        <f t="shared" si="101"/>
        <v>-2.1900000000000475E-2</v>
      </c>
      <c r="D864" s="2">
        <f t="shared" si="102"/>
        <v>9.0194200000000002</v>
      </c>
      <c r="E864" s="2">
        <f t="shared" si="104"/>
        <v>8.9645100000000006</v>
      </c>
      <c r="F864" s="2">
        <f t="shared" si="105"/>
        <v>8.6345050000000008</v>
      </c>
      <c r="G864" s="2">
        <f t="shared" si="99"/>
        <v>8.185354000000002</v>
      </c>
      <c r="H864" s="2">
        <f t="shared" si="103"/>
        <v>7.4337239999999998</v>
      </c>
      <c r="I864" s="2">
        <f t="array" ref="I864">SUMPRODUCT(B848:B867, (ROW(B848:B867)-ROW(B848)+1)) / (20*21/2)</f>
        <v>8.9414999999999996</v>
      </c>
      <c r="J864" s="2">
        <f t="shared" si="106"/>
        <v>8.6953579397230509</v>
      </c>
      <c r="K864" s="2">
        <f t="shared" si="100"/>
        <v>8.3422370912465809</v>
      </c>
    </row>
    <row r="865" spans="1:11" ht="13.5" x14ac:dyDescent="0.25">
      <c r="A865" s="3">
        <v>43262</v>
      </c>
      <c r="B865" s="2">
        <v>8.9997000000000007</v>
      </c>
      <c r="C865" s="2">
        <f t="shared" si="101"/>
        <v>1.6500000000000625E-2</v>
      </c>
      <c r="D865" s="2">
        <f t="shared" si="102"/>
        <v>9.0095400000000012</v>
      </c>
      <c r="E865" s="2">
        <f t="shared" si="104"/>
        <v>9.0051500000000004</v>
      </c>
      <c r="F865" s="2">
        <f t="shared" si="105"/>
        <v>8.6809049999999992</v>
      </c>
      <c r="G865" s="2">
        <f t="shared" si="99"/>
        <v>8.2083080000000024</v>
      </c>
      <c r="H865" s="2">
        <f t="shared" si="103"/>
        <v>7.4461885000000008</v>
      </c>
      <c r="I865" s="2">
        <f t="array" ref="I865">SUMPRODUCT(B849:B868, (ROW(B849:B868)-ROW(B849)+1)) / (20*21/2)</f>
        <v>8.9711038095238091</v>
      </c>
      <c r="J865" s="2">
        <f t="shared" si="106"/>
        <v>8.7243428978446644</v>
      </c>
      <c r="K865" s="2">
        <f t="shared" si="100"/>
        <v>8.3680199504133821</v>
      </c>
    </row>
    <row r="866" spans="1:11" ht="13.5" x14ac:dyDescent="0.25">
      <c r="A866" s="3">
        <v>43263</v>
      </c>
      <c r="B866" s="2">
        <v>9.1180000000000003</v>
      </c>
      <c r="C866" s="2">
        <f t="shared" si="101"/>
        <v>0.11829999999999963</v>
      </c>
      <c r="D866" s="2">
        <f t="shared" si="102"/>
        <v>9.0266200000000012</v>
      </c>
      <c r="E866" s="2">
        <f t="shared" si="104"/>
        <v>9.0389499999999998</v>
      </c>
      <c r="F866" s="2">
        <f t="shared" si="105"/>
        <v>8.7433799999999984</v>
      </c>
      <c r="G866" s="2">
        <f t="shared" si="99"/>
        <v>8.2336280000000031</v>
      </c>
      <c r="H866" s="2">
        <f t="shared" si="103"/>
        <v>7.4593819999999997</v>
      </c>
      <c r="I866" s="2">
        <f t="array" ref="I866">SUMPRODUCT(B850:B869, (ROW(B850:B869)-ROW(B850)+1)) / (20*21/2)</f>
        <v>8.9974990476190477</v>
      </c>
      <c r="J866" s="2">
        <f t="shared" si="106"/>
        <v>8.7618340504308865</v>
      </c>
      <c r="K866" s="2">
        <f t="shared" si="100"/>
        <v>8.3974309327501135</v>
      </c>
    </row>
    <row r="867" spans="1:11" ht="13.5" x14ac:dyDescent="0.25">
      <c r="A867" s="3">
        <v>43264</v>
      </c>
      <c r="B867" s="2">
        <v>9.1067999999999998</v>
      </c>
      <c r="C867" s="2">
        <f t="shared" si="101"/>
        <v>-1.1200000000000543E-2</v>
      </c>
      <c r="D867" s="2">
        <f t="shared" si="102"/>
        <v>9.0425599999999999</v>
      </c>
      <c r="E867" s="2">
        <f t="shared" si="104"/>
        <v>9.0408799999999978</v>
      </c>
      <c r="F867" s="2">
        <f t="shared" si="105"/>
        <v>8.7959599999999991</v>
      </c>
      <c r="G867" s="2">
        <f t="shared" si="99"/>
        <v>8.2585040000000021</v>
      </c>
      <c r="H867" s="2">
        <f t="shared" si="103"/>
        <v>7.4712840000000007</v>
      </c>
      <c r="I867" s="2">
        <f t="array" ref="I867">SUMPRODUCT(B851:B870, (ROW(B851:B870)-ROW(B851)+1)) / (20*21/2)</f>
        <v>9.0204804761904747</v>
      </c>
      <c r="J867" s="2">
        <f t="shared" si="106"/>
        <v>8.7946879503898501</v>
      </c>
      <c r="K867" s="2">
        <f t="shared" si="100"/>
        <v>8.4252493275442273</v>
      </c>
    </row>
    <row r="868" spans="1:11" ht="13.5" x14ac:dyDescent="0.25">
      <c r="A868" s="3">
        <v>43265</v>
      </c>
      <c r="B868" s="2">
        <v>9.1067999999999998</v>
      </c>
      <c r="C868" s="2">
        <f t="shared" si="101"/>
        <v>0</v>
      </c>
      <c r="D868" s="2">
        <f t="shared" si="102"/>
        <v>9.0629000000000008</v>
      </c>
      <c r="E868" s="2">
        <f t="shared" si="104"/>
        <v>9.0482999999999976</v>
      </c>
      <c r="F868" s="2">
        <f t="shared" si="105"/>
        <v>8.8408499999999997</v>
      </c>
      <c r="G868" s="2">
        <f t="shared" si="99"/>
        <v>8.2826100000000018</v>
      </c>
      <c r="H868" s="2">
        <f t="shared" si="103"/>
        <v>7.4833230000000013</v>
      </c>
      <c r="I868" s="2">
        <f t="array" ref="I868">SUMPRODUCT(B852:B871, (ROW(B852:B871)-ROW(B852)+1)) / (20*21/2)</f>
        <v>9.0344785714285702</v>
      </c>
      <c r="J868" s="2">
        <f t="shared" si="106"/>
        <v>8.8244129074955797</v>
      </c>
      <c r="K868" s="2">
        <f t="shared" si="100"/>
        <v>8.451976804895434</v>
      </c>
    </row>
    <row r="869" spans="1:11" ht="13.5" x14ac:dyDescent="0.25">
      <c r="A869" s="3">
        <v>43269</v>
      </c>
      <c r="B869" s="2">
        <v>9.1180000000000003</v>
      </c>
      <c r="C869" s="2">
        <f t="shared" si="101"/>
        <v>1.1200000000000543E-2</v>
      </c>
      <c r="D869" s="2">
        <f t="shared" si="102"/>
        <v>9.0898599999999998</v>
      </c>
      <c r="E869" s="2">
        <f t="shared" si="104"/>
        <v>9.0546400000000009</v>
      </c>
      <c r="F869" s="2">
        <f t="shared" si="105"/>
        <v>8.8766949999999998</v>
      </c>
      <c r="G869" s="2">
        <f t="shared" si="99"/>
        <v>8.3084780000000009</v>
      </c>
      <c r="H869" s="2">
        <f t="shared" si="103"/>
        <v>7.4947320000000017</v>
      </c>
      <c r="I869" s="2">
        <f t="array" ref="I869">SUMPRODUCT(B853:B872, (ROW(B853:B872)-ROW(B853)+1)) / (20*21/2)</f>
        <v>9.0304314285714291</v>
      </c>
      <c r="J869" s="2">
        <f t="shared" si="106"/>
        <v>8.8523735829721915</v>
      </c>
      <c r="K869" s="2">
        <f t="shared" si="100"/>
        <v>8.4780953615662025</v>
      </c>
    </row>
    <row r="870" spans="1:11" ht="13.5" x14ac:dyDescent="0.25">
      <c r="A870" s="3">
        <v>43270</v>
      </c>
      <c r="B870" s="2">
        <v>9.1180000000000003</v>
      </c>
      <c r="C870" s="2">
        <f t="shared" si="101"/>
        <v>0</v>
      </c>
      <c r="D870" s="2">
        <f t="shared" si="102"/>
        <v>9.1135200000000012</v>
      </c>
      <c r="E870" s="2">
        <f t="shared" si="104"/>
        <v>9.0615299999999994</v>
      </c>
      <c r="F870" s="2">
        <f t="shared" si="105"/>
        <v>8.909519999999997</v>
      </c>
      <c r="G870" s="2">
        <f t="shared" si="99"/>
        <v>8.3332480000000011</v>
      </c>
      <c r="H870" s="2">
        <f t="shared" si="103"/>
        <v>7.5062780000000009</v>
      </c>
      <c r="I870" s="2">
        <f t="array" ref="I870">SUMPRODUCT(B854:B873, (ROW(B854:B873)-ROW(B854)+1)) / (20*21/2)</f>
        <v>9.018519523809525</v>
      </c>
      <c r="J870" s="2">
        <f t="shared" si="106"/>
        <v>8.8776713369748403</v>
      </c>
      <c r="K870" s="2">
        <f t="shared" si="100"/>
        <v>8.5031896611126268</v>
      </c>
    </row>
    <row r="871" spans="1:11" ht="13.5" x14ac:dyDescent="0.25">
      <c r="A871" s="3">
        <v>43271</v>
      </c>
      <c r="B871" s="2">
        <v>9.0564999999999998</v>
      </c>
      <c r="C871" s="2">
        <f t="shared" si="101"/>
        <v>-6.1500000000000554E-2</v>
      </c>
      <c r="D871" s="2">
        <f t="shared" si="102"/>
        <v>9.1012200000000014</v>
      </c>
      <c r="E871" s="2">
        <f t="shared" si="104"/>
        <v>9.0639199999999995</v>
      </c>
      <c r="F871" s="2">
        <f t="shared" si="105"/>
        <v>8.936795</v>
      </c>
      <c r="G871" s="2">
        <f t="shared" si="99"/>
        <v>8.3562380000000012</v>
      </c>
      <c r="H871" s="2">
        <f t="shared" si="103"/>
        <v>7.5175165000000002</v>
      </c>
      <c r="I871" s="2">
        <f t="array" ref="I871">SUMPRODUCT(B855:B874, (ROW(B855:B874)-ROW(B855)+1)) / (20*21/2)</f>
        <v>9.0043742857142846</v>
      </c>
      <c r="J871" s="2">
        <f t="shared" si="106"/>
        <v>8.8947026382153318</v>
      </c>
      <c r="K871" s="2">
        <f t="shared" si="100"/>
        <v>8.5248881057748758</v>
      </c>
    </row>
    <row r="872" spans="1:11" ht="13.5" x14ac:dyDescent="0.25">
      <c r="A872" s="3">
        <v>43272</v>
      </c>
      <c r="B872" s="2">
        <v>8.8942999999999994</v>
      </c>
      <c r="C872" s="2">
        <f t="shared" si="101"/>
        <v>-0.16220000000000034</v>
      </c>
      <c r="D872" s="2">
        <f t="shared" si="102"/>
        <v>9.058720000000001</v>
      </c>
      <c r="E872" s="2">
        <f t="shared" si="104"/>
        <v>9.0506399999999996</v>
      </c>
      <c r="F872" s="2">
        <f t="shared" si="105"/>
        <v>8.9633749999999974</v>
      </c>
      <c r="G872" s="2">
        <f t="shared" si="99"/>
        <v>8.3786200000000015</v>
      </c>
      <c r="H872" s="2">
        <f t="shared" si="103"/>
        <v>7.5276419999999993</v>
      </c>
      <c r="I872" s="2">
        <f t="array" ref="I872">SUMPRODUCT(B856:B875, (ROW(B856:B875)-ROW(B856)+1)) / (20*21/2)</f>
        <v>8.9871238095238084</v>
      </c>
      <c r="J872" s="2">
        <f t="shared" si="106"/>
        <v>8.8946642917186338</v>
      </c>
      <c r="K872" s="2">
        <f t="shared" si="100"/>
        <v>8.5393748467248809</v>
      </c>
    </row>
    <row r="873" spans="1:11" ht="13.5" x14ac:dyDescent="0.25">
      <c r="A873" s="3">
        <v>43273</v>
      </c>
      <c r="B873" s="2">
        <v>8.8383000000000003</v>
      </c>
      <c r="C873" s="2">
        <f t="shared" si="101"/>
        <v>-5.5999999999999162E-2</v>
      </c>
      <c r="D873" s="2">
        <f t="shared" si="102"/>
        <v>9.0050199999999982</v>
      </c>
      <c r="E873" s="2">
        <f t="shared" si="104"/>
        <v>9.0339600000000004</v>
      </c>
      <c r="F873" s="2">
        <f t="shared" si="105"/>
        <v>8.9756249999999973</v>
      </c>
      <c r="G873" s="2">
        <f t="shared" si="99"/>
        <v>8.3972459999999991</v>
      </c>
      <c r="H873" s="2">
        <f t="shared" si="103"/>
        <v>7.5375149999999982</v>
      </c>
      <c r="I873" s="2">
        <f t="array" ref="I873">SUMPRODUCT(B857:B876, (ROW(B857:B876)-ROW(B857)+1)) / (20*21/2)</f>
        <v>8.9629828571428565</v>
      </c>
      <c r="J873" s="2">
        <f t="shared" si="106"/>
        <v>8.8892962639359077</v>
      </c>
      <c r="K873" s="2">
        <f t="shared" si="100"/>
        <v>8.5510974017552783</v>
      </c>
    </row>
    <row r="874" spans="1:11" ht="13.5" x14ac:dyDescent="0.25">
      <c r="A874" s="3">
        <v>43276</v>
      </c>
      <c r="B874" s="2">
        <v>8.8270999999999997</v>
      </c>
      <c r="C874" s="2">
        <f t="shared" si="101"/>
        <v>-1.1200000000000543E-2</v>
      </c>
      <c r="D874" s="2">
        <f t="shared" si="102"/>
        <v>8.9468399999999999</v>
      </c>
      <c r="E874" s="2">
        <f t="shared" si="104"/>
        <v>9.0183500000000016</v>
      </c>
      <c r="F874" s="2">
        <f t="shared" si="105"/>
        <v>8.9914299999999976</v>
      </c>
      <c r="G874" s="2">
        <f t="shared" si="99"/>
        <v>8.4157580000000003</v>
      </c>
      <c r="H874" s="2">
        <f t="shared" si="103"/>
        <v>7.547331999999999</v>
      </c>
      <c r="I874" s="2">
        <f t="array" ref="I874">SUMPRODUCT(B858:B877, (ROW(B858:B877)-ROW(B858)+1)) / (20*21/2)</f>
        <v>8.9443238095238105</v>
      </c>
      <c r="J874" s="2">
        <f t="shared" si="106"/>
        <v>8.8833728102277245</v>
      </c>
      <c r="K874" s="2">
        <f t="shared" si="100"/>
        <v>8.5619210330589937</v>
      </c>
    </row>
    <row r="875" spans="1:11" ht="13.5" x14ac:dyDescent="0.25">
      <c r="A875" s="3">
        <v>43277</v>
      </c>
      <c r="B875" s="2">
        <v>8.8102999999999998</v>
      </c>
      <c r="C875" s="2">
        <f t="shared" si="101"/>
        <v>-1.6799999999999926E-2</v>
      </c>
      <c r="D875" s="2">
        <f t="shared" si="102"/>
        <v>8.8852999999999991</v>
      </c>
      <c r="E875" s="2">
        <f t="shared" si="104"/>
        <v>8.999410000000001</v>
      </c>
      <c r="F875" s="2">
        <f t="shared" si="105"/>
        <v>9.0022799999999989</v>
      </c>
      <c r="G875" s="2">
        <f t="shared" si="99"/>
        <v>8.4339340000000007</v>
      </c>
      <c r="H875" s="2">
        <f t="shared" si="103"/>
        <v>7.5567904999999982</v>
      </c>
      <c r="I875" s="2">
        <f t="array" ref="I875">SUMPRODUCT(B859:B878, (ROW(B859:B878)-ROW(B859)+1)) / (20*21/2)</f>
        <v>8.9461823809523828</v>
      </c>
      <c r="J875" s="2">
        <f t="shared" si="106"/>
        <v>8.8764134949679399</v>
      </c>
      <c r="K875" s="2">
        <f t="shared" si="100"/>
        <v>8.571661384703738</v>
      </c>
    </row>
    <row r="876" spans="1:11" ht="13.5" x14ac:dyDescent="0.25">
      <c r="A876" s="3">
        <v>43278</v>
      </c>
      <c r="B876" s="2">
        <v>8.7487999999999992</v>
      </c>
      <c r="C876" s="2">
        <f t="shared" si="101"/>
        <v>-6.1500000000000554E-2</v>
      </c>
      <c r="D876" s="2">
        <f t="shared" si="102"/>
        <v>8.8237599999999983</v>
      </c>
      <c r="E876" s="2">
        <f t="shared" si="104"/>
        <v>8.9624900000000007</v>
      </c>
      <c r="F876" s="2">
        <f t="shared" si="105"/>
        <v>9.0007199999999976</v>
      </c>
      <c r="G876" s="2">
        <f t="shared" si="99"/>
        <v>8.4518700000000013</v>
      </c>
      <c r="H876" s="2">
        <f t="shared" si="103"/>
        <v>7.5659415000000001</v>
      </c>
      <c r="I876" s="2">
        <f t="array" ref="I876">SUMPRODUCT(B860:B879, (ROW(B860:B879)-ROW(B860)+1)) / (20*21/2)</f>
        <v>8.9535004761904755</v>
      </c>
      <c r="J876" s="2">
        <f t="shared" si="106"/>
        <v>8.8642598287805168</v>
      </c>
      <c r="K876" s="2">
        <f t="shared" si="100"/>
        <v>8.578607997068298</v>
      </c>
    </row>
    <row r="877" spans="1:11" ht="13.5" x14ac:dyDescent="0.25">
      <c r="A877" s="3">
        <v>43279</v>
      </c>
      <c r="B877" s="2">
        <v>8.8048000000000002</v>
      </c>
      <c r="C877" s="2">
        <f t="shared" si="101"/>
        <v>5.6000000000000938E-2</v>
      </c>
      <c r="D877" s="2">
        <f t="shared" si="102"/>
        <v>8.8058599999999991</v>
      </c>
      <c r="E877" s="2">
        <f t="shared" si="104"/>
        <v>8.9322900000000001</v>
      </c>
      <c r="F877" s="2">
        <f t="shared" si="105"/>
        <v>8.986584999999998</v>
      </c>
      <c r="G877" s="2">
        <f t="shared" si="99"/>
        <v>8.4703760000000017</v>
      </c>
      <c r="H877" s="2">
        <f t="shared" si="103"/>
        <v>7.5753725000000012</v>
      </c>
      <c r="I877" s="2">
        <f t="array" ref="I877">SUMPRODUCT(B861:B880, (ROW(B861:B880)-ROW(B861)+1)) / (20*21/2)</f>
        <v>8.9554495238095235</v>
      </c>
      <c r="J877" s="2">
        <f t="shared" si="106"/>
        <v>8.8585969879442761</v>
      </c>
      <c r="K877" s="2">
        <f t="shared" si="100"/>
        <v>8.5874782716930707</v>
      </c>
    </row>
    <row r="878" spans="1:11" ht="13.5" x14ac:dyDescent="0.25">
      <c r="A878" s="3">
        <v>43280</v>
      </c>
      <c r="B878" s="2">
        <v>9.0061</v>
      </c>
      <c r="C878" s="2">
        <f t="shared" si="101"/>
        <v>0.20129999999999981</v>
      </c>
      <c r="D878" s="2">
        <f t="shared" si="102"/>
        <v>8.8394200000000005</v>
      </c>
      <c r="E878" s="2">
        <f t="shared" si="104"/>
        <v>8.9222199999999994</v>
      </c>
      <c r="F878" s="2">
        <f t="shared" si="105"/>
        <v>8.9852599999999985</v>
      </c>
      <c r="G878" s="2">
        <f t="shared" si="99"/>
        <v>8.4929080000000017</v>
      </c>
      <c r="H878" s="2">
        <f t="shared" si="103"/>
        <v>7.5858099999999986</v>
      </c>
      <c r="I878" s="2">
        <f t="array" ref="I878">SUMPRODUCT(B862:B881, (ROW(B862:B881)-ROW(B862)+1)) / (20*21/2)</f>
        <v>8.9682604761904763</v>
      </c>
      <c r="J878" s="2">
        <f t="shared" si="106"/>
        <v>8.8726448938543445</v>
      </c>
      <c r="K878" s="2">
        <f t="shared" si="100"/>
        <v>8.6038948100580495</v>
      </c>
    </row>
    <row r="879" spans="1:11" ht="13.5" x14ac:dyDescent="0.25">
      <c r="A879" s="3">
        <v>43283</v>
      </c>
      <c r="B879" s="2">
        <v>9.0620999999999992</v>
      </c>
      <c r="C879" s="2">
        <f t="shared" si="101"/>
        <v>5.5999999999999162E-2</v>
      </c>
      <c r="D879" s="2">
        <f t="shared" si="102"/>
        <v>8.8864200000000011</v>
      </c>
      <c r="E879" s="2">
        <f t="shared" si="104"/>
        <v>8.9166300000000014</v>
      </c>
      <c r="F879" s="2">
        <f t="shared" si="105"/>
        <v>8.9856349999999985</v>
      </c>
      <c r="G879" s="2">
        <f t="shared" si="99"/>
        <v>8.5160099999999996</v>
      </c>
      <c r="H879" s="2">
        <f t="shared" si="103"/>
        <v>7.5968020000000003</v>
      </c>
      <c r="I879" s="2">
        <f t="array" ref="I879">SUMPRODUCT(B863:B882, (ROW(B863:B882)-ROW(B863)+1)) / (20*21/2)</f>
        <v>8.985988571428571</v>
      </c>
      <c r="J879" s="2">
        <f t="shared" si="106"/>
        <v>8.8906882372967875</v>
      </c>
      <c r="K879" s="2">
        <f t="shared" si="100"/>
        <v>8.621863641036164</v>
      </c>
    </row>
    <row r="880" spans="1:11" ht="13.5" x14ac:dyDescent="0.25">
      <c r="A880" s="3">
        <v>43284</v>
      </c>
      <c r="B880" s="2">
        <v>9.0061</v>
      </c>
      <c r="C880" s="2">
        <f t="shared" si="101"/>
        <v>-5.5999999999999162E-2</v>
      </c>
      <c r="D880" s="2">
        <f t="shared" si="102"/>
        <v>8.9255800000000001</v>
      </c>
      <c r="E880" s="2">
        <f t="shared" si="104"/>
        <v>8.9054400000000005</v>
      </c>
      <c r="F880" s="2">
        <f t="shared" si="105"/>
        <v>8.9834849999999982</v>
      </c>
      <c r="G880" s="2">
        <f t="shared" si="99"/>
        <v>8.5382120000000015</v>
      </c>
      <c r="H880" s="2">
        <f t="shared" si="103"/>
        <v>7.607651500000002</v>
      </c>
      <c r="I880" s="2">
        <f t="array" ref="I880">SUMPRODUCT(B864:B883, (ROW(B864:B883)-ROW(B864)+1)) / (20*21/2)</f>
        <v>8.9998271428571446</v>
      </c>
      <c r="J880" s="2">
        <f t="shared" si="106"/>
        <v>8.9016798337447121</v>
      </c>
      <c r="K880" s="2">
        <f t="shared" si="100"/>
        <v>8.6369317335445501</v>
      </c>
    </row>
    <row r="881" spans="1:11" ht="13.5" x14ac:dyDescent="0.25">
      <c r="A881" s="3">
        <v>43285</v>
      </c>
      <c r="B881" s="2">
        <v>9.1180000000000003</v>
      </c>
      <c r="C881" s="2">
        <f t="shared" si="101"/>
        <v>0.11190000000000033</v>
      </c>
      <c r="D881" s="2">
        <f t="shared" si="102"/>
        <v>8.9994199999999989</v>
      </c>
      <c r="E881" s="2">
        <f t="shared" si="104"/>
        <v>8.9115900000000003</v>
      </c>
      <c r="F881" s="2">
        <f t="shared" si="105"/>
        <v>8.9877549999999999</v>
      </c>
      <c r="G881" s="2">
        <f t="shared" si="99"/>
        <v>8.5629819999999999</v>
      </c>
      <c r="H881" s="2">
        <f t="shared" si="103"/>
        <v>7.6191425000000006</v>
      </c>
      <c r="I881" s="2">
        <f t="array" ref="I881">SUMPRODUCT(B865:B884, (ROW(B865:B884)-ROW(B865)+1)) / (20*21/2)</f>
        <v>9.0103547619047628</v>
      </c>
      <c r="J881" s="2">
        <f t="shared" si="106"/>
        <v>8.9222817543404549</v>
      </c>
      <c r="K881" s="2">
        <f t="shared" si="100"/>
        <v>8.6557971557584903</v>
      </c>
    </row>
    <row r="882" spans="1:11" ht="13.5" x14ac:dyDescent="0.25">
      <c r="A882" s="3">
        <v>43286</v>
      </c>
      <c r="B882" s="2">
        <v>9.1738999999999997</v>
      </c>
      <c r="C882" s="2">
        <f t="shared" si="101"/>
        <v>5.5899999999999395E-2</v>
      </c>
      <c r="D882" s="2">
        <f t="shared" si="102"/>
        <v>9.0732399999999984</v>
      </c>
      <c r="E882" s="2">
        <f t="shared" si="104"/>
        <v>8.9395500000000006</v>
      </c>
      <c r="F882" s="2">
        <f t="shared" si="105"/>
        <v>8.995095000000001</v>
      </c>
      <c r="G882" s="2">
        <f t="shared" ref="G882:G945" si="107">AVERAGE(B833:B882)</f>
        <v>8.5890900000000006</v>
      </c>
      <c r="H882" s="2">
        <f t="shared" si="103"/>
        <v>7.6308585000000031</v>
      </c>
      <c r="I882" s="2">
        <f t="array" ref="I882">SUMPRODUCT(B866:B885, (ROW(B866:B885)-ROW(B866)+1)) / (20*21/2)</f>
        <v>9.0202671428571435</v>
      </c>
      <c r="J882" s="2">
        <f t="shared" si="106"/>
        <v>8.9462453967842208</v>
      </c>
      <c r="K882" s="2">
        <f t="shared" si="100"/>
        <v>8.6761149143561962</v>
      </c>
    </row>
    <row r="883" spans="1:11" ht="13.5" x14ac:dyDescent="0.25">
      <c r="A883" s="3">
        <v>43287</v>
      </c>
      <c r="B883" s="2">
        <v>9.1403999999999996</v>
      </c>
      <c r="C883" s="2">
        <f t="shared" si="101"/>
        <v>-3.3500000000000085E-2</v>
      </c>
      <c r="D883" s="2">
        <f t="shared" si="102"/>
        <v>9.1001000000000012</v>
      </c>
      <c r="E883" s="2">
        <f t="shared" si="104"/>
        <v>8.9697600000000008</v>
      </c>
      <c r="F883" s="2">
        <f t="shared" si="105"/>
        <v>9.0018599999999989</v>
      </c>
      <c r="G883" s="2">
        <f t="shared" si="107"/>
        <v>8.614965999999999</v>
      </c>
      <c r="H883" s="2">
        <f t="shared" si="103"/>
        <v>7.6425165000000019</v>
      </c>
      <c r="I883" s="2">
        <f t="array" ref="I883">SUMPRODUCT(B867:B886, (ROW(B867:B886)-ROW(B867)+1)) / (20*21/2)</f>
        <v>9.0275095238095222</v>
      </c>
      <c r="J883" s="2">
        <f t="shared" si="106"/>
        <v>8.9647363113761998</v>
      </c>
      <c r="K883" s="2">
        <f t="shared" ref="K883:K946" si="108">$K$4*B883+(1-$K$4)*K882</f>
        <v>8.6943221726167383</v>
      </c>
    </row>
    <row r="884" spans="1:11" ht="13.5" x14ac:dyDescent="0.25">
      <c r="A884" s="3">
        <v>43290</v>
      </c>
      <c r="B884" s="2">
        <v>9.1123999999999992</v>
      </c>
      <c r="C884" s="2">
        <f t="shared" si="101"/>
        <v>-2.8000000000000469E-2</v>
      </c>
      <c r="D884" s="2">
        <f t="shared" si="102"/>
        <v>9.1101600000000005</v>
      </c>
      <c r="E884" s="2">
        <f t="shared" si="104"/>
        <v>8.9982900000000008</v>
      </c>
      <c r="F884" s="2">
        <f t="shared" si="105"/>
        <v>9.0083200000000012</v>
      </c>
      <c r="G884" s="2">
        <f t="shared" si="107"/>
        <v>8.6403919999999985</v>
      </c>
      <c r="H884" s="2">
        <f t="shared" si="103"/>
        <v>7.6540345000000025</v>
      </c>
      <c r="I884" s="2">
        <f t="array" ref="I884">SUMPRODUCT(B868:B887, (ROW(B868:B887)-ROW(B868)+1)) / (20*21/2)</f>
        <v>9.0348852380952387</v>
      </c>
      <c r="J884" s="2">
        <f t="shared" si="106"/>
        <v>8.9787995198165618</v>
      </c>
      <c r="K884" s="2">
        <f t="shared" si="108"/>
        <v>8.7107173815337298</v>
      </c>
    </row>
    <row r="885" spans="1:11" ht="13.5" x14ac:dyDescent="0.25">
      <c r="A885" s="3">
        <v>43291</v>
      </c>
      <c r="B885" s="2">
        <v>9.1123999999999992</v>
      </c>
      <c r="C885" s="2">
        <f t="shared" si="101"/>
        <v>0</v>
      </c>
      <c r="D885" s="2">
        <f t="shared" si="102"/>
        <v>9.1314200000000003</v>
      </c>
      <c r="E885" s="2">
        <f t="shared" si="104"/>
        <v>9.0284999999999975</v>
      </c>
      <c r="F885" s="2">
        <f t="shared" si="105"/>
        <v>9.013955000000001</v>
      </c>
      <c r="G885" s="2">
        <f t="shared" si="107"/>
        <v>8.6657079999999986</v>
      </c>
      <c r="H885" s="2">
        <f t="shared" si="103"/>
        <v>7.6658270000000037</v>
      </c>
      <c r="I885" s="2">
        <f t="array" ref="I885">SUMPRODUCT(B869:B888, (ROW(B869:B888)-ROW(B869)+1)) / (20*21/2)</f>
        <v>9.029026666666665</v>
      </c>
      <c r="J885" s="2">
        <f t="shared" si="106"/>
        <v>8.9915233750721288</v>
      </c>
      <c r="K885" s="2">
        <f t="shared" si="108"/>
        <v>8.7264696410814278</v>
      </c>
    </row>
    <row r="886" spans="1:11" ht="13.5" x14ac:dyDescent="0.25">
      <c r="A886" s="3">
        <v>43292</v>
      </c>
      <c r="B886" s="2">
        <v>9.09</v>
      </c>
      <c r="C886" s="2">
        <f t="shared" si="101"/>
        <v>-2.2399999999999309E-2</v>
      </c>
      <c r="D886" s="2">
        <f t="shared" si="102"/>
        <v>9.1258199999999992</v>
      </c>
      <c r="E886" s="2">
        <f t="shared" si="104"/>
        <v>9.062619999999999</v>
      </c>
      <c r="F886" s="2">
        <f t="shared" si="105"/>
        <v>9.0125550000000025</v>
      </c>
      <c r="G886" s="2">
        <f t="shared" si="107"/>
        <v>8.6895879999999988</v>
      </c>
      <c r="H886" s="2">
        <f t="shared" si="103"/>
        <v>7.6777820000000032</v>
      </c>
      <c r="I886" s="2">
        <f t="array" ref="I886">SUMPRODUCT(B870:B889, (ROW(B870:B889)-ROW(B870)+1)) / (20*21/2)</f>
        <v>9.0398947619047618</v>
      </c>
      <c r="J886" s="2">
        <f t="shared" si="106"/>
        <v>9.0009021012557362</v>
      </c>
      <c r="K886" s="2">
        <f t="shared" si="108"/>
        <v>8.7407257335880395</v>
      </c>
    </row>
    <row r="887" spans="1:11" ht="13.5" x14ac:dyDescent="0.25">
      <c r="A887" s="3">
        <v>43293</v>
      </c>
      <c r="B887" s="2">
        <v>9.09</v>
      </c>
      <c r="C887" s="2">
        <f t="shared" si="101"/>
        <v>0</v>
      </c>
      <c r="D887" s="2">
        <f t="shared" si="102"/>
        <v>9.109040000000002</v>
      </c>
      <c r="E887" s="2">
        <f t="shared" si="104"/>
        <v>9.0911399999999993</v>
      </c>
      <c r="F887" s="2">
        <f t="shared" si="105"/>
        <v>9.0117150000000006</v>
      </c>
      <c r="G887" s="2">
        <f t="shared" si="107"/>
        <v>8.7143479999999958</v>
      </c>
      <c r="H887" s="2">
        <f t="shared" si="103"/>
        <v>7.6898745000000028</v>
      </c>
      <c r="I887" s="2">
        <f t="array" ref="I887">SUMPRODUCT(B871:B890, (ROW(B871:B890)-ROW(B871)+1)) / (20*21/2)</f>
        <v>9.0496961904761903</v>
      </c>
      <c r="J887" s="2">
        <f t="shared" si="106"/>
        <v>9.0093876154218577</v>
      </c>
      <c r="K887" s="2">
        <f t="shared" si="108"/>
        <v>8.7544227636434115</v>
      </c>
    </row>
    <row r="888" spans="1:11" ht="13.5" x14ac:dyDescent="0.25">
      <c r="A888" s="3">
        <v>43294</v>
      </c>
      <c r="B888" s="2">
        <v>8.9502000000000006</v>
      </c>
      <c r="C888" s="2">
        <f t="shared" si="101"/>
        <v>-0.13979999999999926</v>
      </c>
      <c r="D888" s="2">
        <f t="shared" si="102"/>
        <v>9.0709999999999997</v>
      </c>
      <c r="E888" s="2">
        <f t="shared" si="104"/>
        <v>9.0855500000000013</v>
      </c>
      <c r="F888" s="2">
        <f t="shared" si="105"/>
        <v>9.0038850000000004</v>
      </c>
      <c r="G888" s="2">
        <f t="shared" si="107"/>
        <v>8.7364199999999972</v>
      </c>
      <c r="H888" s="2">
        <f t="shared" si="103"/>
        <v>7.7016800000000023</v>
      </c>
      <c r="I888" s="2">
        <f t="array" ref="I888">SUMPRODUCT(B872:B891, (ROW(B872:B891)-ROW(B872)+1)) / (20*21/2)</f>
        <v>9.0627509523809504</v>
      </c>
      <c r="J888" s="2">
        <f t="shared" si="106"/>
        <v>9.0037506996673944</v>
      </c>
      <c r="K888" s="2">
        <f t="shared" si="108"/>
        <v>8.7621003023240629</v>
      </c>
    </row>
    <row r="889" spans="1:11" ht="13.5" x14ac:dyDescent="0.25">
      <c r="A889" s="3">
        <v>43297</v>
      </c>
      <c r="B889" s="2">
        <v>9.1180000000000003</v>
      </c>
      <c r="C889" s="2">
        <f t="shared" si="101"/>
        <v>0.16779999999999973</v>
      </c>
      <c r="D889" s="2">
        <f t="shared" si="102"/>
        <v>9.07212</v>
      </c>
      <c r="E889" s="2">
        <f t="shared" si="104"/>
        <v>9.0911399999999993</v>
      </c>
      <c r="F889" s="2">
        <f t="shared" si="105"/>
        <v>9.0038850000000004</v>
      </c>
      <c r="G889" s="2">
        <f t="shared" si="107"/>
        <v>8.7620679999999975</v>
      </c>
      <c r="H889" s="2">
        <f t="shared" si="103"/>
        <v>7.7143520000000025</v>
      </c>
      <c r="I889" s="2">
        <f t="array" ref="I889">SUMPRODUCT(B873:B892, (ROW(B873:B892)-ROW(B873)+1)) / (20*21/2)</f>
        <v>9.0732728571428574</v>
      </c>
      <c r="J889" s="2">
        <f t="shared" si="106"/>
        <v>9.0146315854133583</v>
      </c>
      <c r="K889" s="2">
        <f t="shared" si="108"/>
        <v>8.7760571532133156</v>
      </c>
    </row>
    <row r="890" spans="1:11" ht="13.5" x14ac:dyDescent="0.25">
      <c r="A890" s="3">
        <v>43298</v>
      </c>
      <c r="B890" s="2">
        <v>9.1067999999999998</v>
      </c>
      <c r="C890" s="2">
        <f t="shared" si="101"/>
        <v>-1.1200000000000543E-2</v>
      </c>
      <c r="D890" s="2">
        <f t="shared" si="102"/>
        <v>9.0710000000000015</v>
      </c>
      <c r="E890" s="2">
        <f t="shared" si="104"/>
        <v>9.10121</v>
      </c>
      <c r="F890" s="2">
        <f t="shared" si="105"/>
        <v>9.0033250000000002</v>
      </c>
      <c r="G890" s="2">
        <f t="shared" si="107"/>
        <v>8.7867239999999978</v>
      </c>
      <c r="H890" s="2">
        <f t="shared" si="103"/>
        <v>7.7274895000000026</v>
      </c>
      <c r="I890" s="2">
        <f t="array" ref="I890">SUMPRODUCT(B874:B893, (ROW(B874:B893)-ROW(B874)+1)) / (20*21/2)</f>
        <v>9.096053333333332</v>
      </c>
      <c r="J890" s="2">
        <f t="shared" si="106"/>
        <v>9.0234095296597054</v>
      </c>
      <c r="K890" s="2">
        <f t="shared" si="108"/>
        <v>8.7890274609304413</v>
      </c>
    </row>
    <row r="891" spans="1:11" ht="13.5" x14ac:dyDescent="0.25">
      <c r="A891" s="3">
        <v>43299</v>
      </c>
      <c r="B891" s="2">
        <v>9.1403999999999996</v>
      </c>
      <c r="C891" s="2">
        <f t="shared" si="101"/>
        <v>3.3599999999999852E-2</v>
      </c>
      <c r="D891" s="2">
        <f t="shared" si="102"/>
        <v>9.08108</v>
      </c>
      <c r="E891" s="2">
        <f t="shared" si="104"/>
        <v>9.1034500000000005</v>
      </c>
      <c r="F891" s="2">
        <f t="shared" si="105"/>
        <v>9.0075199999999978</v>
      </c>
      <c r="G891" s="2">
        <f t="shared" si="107"/>
        <v>8.8113919999999961</v>
      </c>
      <c r="H891" s="2">
        <f t="shared" si="103"/>
        <v>7.740795000000003</v>
      </c>
      <c r="I891" s="2">
        <f t="array" ref="I891">SUMPRODUCT(B875:B894, (ROW(B875:B894)-ROW(B875)+1)) / (20*21/2)</f>
        <v>9.1429404761904784</v>
      </c>
      <c r="J891" s="2">
        <f t="shared" si="106"/>
        <v>9.0345514792159243</v>
      </c>
      <c r="K891" s="2">
        <f t="shared" si="108"/>
        <v>8.8028067761880706</v>
      </c>
    </row>
    <row r="892" spans="1:11" ht="13.5" x14ac:dyDescent="0.25">
      <c r="A892" s="3">
        <v>43300</v>
      </c>
      <c r="B892" s="2">
        <v>9.1180000000000003</v>
      </c>
      <c r="C892" s="2">
        <f t="shared" si="101"/>
        <v>-2.2399999999999309E-2</v>
      </c>
      <c r="D892" s="2">
        <f t="shared" si="102"/>
        <v>9.0866799999999994</v>
      </c>
      <c r="E892" s="2">
        <f t="shared" si="104"/>
        <v>9.0978600000000007</v>
      </c>
      <c r="F892" s="2">
        <f t="shared" si="105"/>
        <v>9.0187049999999989</v>
      </c>
      <c r="G892" s="2">
        <f t="shared" si="107"/>
        <v>8.8359419999999957</v>
      </c>
      <c r="H892" s="2">
        <f t="shared" si="103"/>
        <v>7.7544005000000036</v>
      </c>
      <c r="I892" s="2">
        <f t="array" ref="I892">SUMPRODUCT(B876:B895, (ROW(B876:B895)-ROW(B876)+1)) / (20*21/2)</f>
        <v>9.2029852380952395</v>
      </c>
      <c r="J892" s="2">
        <f t="shared" si="106"/>
        <v>9.0424989573858365</v>
      </c>
      <c r="K892" s="2">
        <f t="shared" si="108"/>
        <v>8.8151672947689317</v>
      </c>
    </row>
    <row r="893" spans="1:11" ht="13.5" x14ac:dyDescent="0.25">
      <c r="A893" s="3">
        <v>43301</v>
      </c>
      <c r="B893" s="2">
        <v>9.2578999999999994</v>
      </c>
      <c r="C893" s="2">
        <f t="shared" si="101"/>
        <v>0.13989999999999903</v>
      </c>
      <c r="D893" s="2">
        <f t="shared" si="102"/>
        <v>9.1482200000000002</v>
      </c>
      <c r="E893" s="2">
        <f t="shared" si="104"/>
        <v>9.10961</v>
      </c>
      <c r="F893" s="2">
        <f t="shared" si="105"/>
        <v>9.0396850000000004</v>
      </c>
      <c r="G893" s="2">
        <f t="shared" si="107"/>
        <v>8.8582379999999965</v>
      </c>
      <c r="H893" s="2">
        <f t="shared" si="103"/>
        <v>7.7678815000000032</v>
      </c>
      <c r="I893" s="2">
        <f t="array" ref="I893">SUMPRODUCT(B877:B896, (ROW(B877:B896)-ROW(B877)+1)) / (20*21/2)</f>
        <v>9.256100952380951</v>
      </c>
      <c r="J893" s="2">
        <f t="shared" si="106"/>
        <v>9.0630133423967099</v>
      </c>
      <c r="K893" s="2">
        <f t="shared" si="108"/>
        <v>8.8325293616407379</v>
      </c>
    </row>
    <row r="894" spans="1:11" ht="13.5" x14ac:dyDescent="0.25">
      <c r="A894" s="3">
        <v>43304</v>
      </c>
      <c r="B894" s="2">
        <v>9.532</v>
      </c>
      <c r="C894" s="2">
        <f t="shared" si="101"/>
        <v>0.27410000000000068</v>
      </c>
      <c r="D894" s="2">
        <f t="shared" si="102"/>
        <v>9.2310200000000009</v>
      </c>
      <c r="E894" s="2">
        <f t="shared" si="104"/>
        <v>9.1515699999999995</v>
      </c>
      <c r="F894" s="2">
        <f t="shared" si="105"/>
        <v>9.0749300000000002</v>
      </c>
      <c r="G894" s="2">
        <f t="shared" si="107"/>
        <v>8.8874439999999968</v>
      </c>
      <c r="H894" s="2">
        <f t="shared" si="103"/>
        <v>7.7828705000000022</v>
      </c>
      <c r="I894" s="2">
        <f t="array" ref="I894">SUMPRODUCT(B878:B897, (ROW(B878:B897)-ROW(B878)+1)) / (20*21/2)</f>
        <v>9.3037280952380961</v>
      </c>
      <c r="J894" s="2">
        <f t="shared" si="106"/>
        <v>9.1076787383589277</v>
      </c>
      <c r="K894" s="2">
        <f t="shared" si="108"/>
        <v>8.8599595827528663</v>
      </c>
    </row>
    <row r="895" spans="1:11" ht="13.5" x14ac:dyDescent="0.25">
      <c r="A895" s="3">
        <v>43305</v>
      </c>
      <c r="B895" s="2">
        <v>9.7053999999999991</v>
      </c>
      <c r="C895" s="2">
        <f t="shared" si="101"/>
        <v>0.17339999999999911</v>
      </c>
      <c r="D895" s="2">
        <f t="shared" si="102"/>
        <v>9.3507399999999983</v>
      </c>
      <c r="E895" s="2">
        <f t="shared" si="104"/>
        <v>9.2108699999999999</v>
      </c>
      <c r="F895" s="2">
        <f t="shared" si="105"/>
        <v>9.1196850000000005</v>
      </c>
      <c r="G895" s="2">
        <f t="shared" si="107"/>
        <v>8.9201179999999969</v>
      </c>
      <c r="H895" s="2">
        <f t="shared" si="103"/>
        <v>7.7992755000000038</v>
      </c>
      <c r="I895" s="2">
        <f t="array" ref="I895">SUMPRODUCT(B879:B898, (ROW(B879:B898)-ROW(B879)+1)) / (20*21/2)</f>
        <v>9.3429961904761907</v>
      </c>
      <c r="J895" s="2">
        <f t="shared" si="106"/>
        <v>9.1646045728009344</v>
      </c>
      <c r="K895" s="2">
        <f t="shared" si="108"/>
        <v>8.8931141089194199</v>
      </c>
    </row>
    <row r="896" spans="1:11" ht="13.5" x14ac:dyDescent="0.25">
      <c r="A896" s="3">
        <v>43307</v>
      </c>
      <c r="B896" s="2">
        <v>9.6774000000000004</v>
      </c>
      <c r="C896" s="2">
        <f t="shared" si="101"/>
        <v>-2.7999999999998693E-2</v>
      </c>
      <c r="D896" s="2">
        <f t="shared" si="102"/>
        <v>9.4581400000000002</v>
      </c>
      <c r="E896" s="2">
        <f t="shared" si="104"/>
        <v>9.2696100000000001</v>
      </c>
      <c r="F896" s="2">
        <f t="shared" si="105"/>
        <v>9.1661149999999996</v>
      </c>
      <c r="G896" s="2">
        <f t="shared" si="107"/>
        <v>8.9562959999999965</v>
      </c>
      <c r="H896" s="2">
        <f t="shared" si="103"/>
        <v>7.8152660000000038</v>
      </c>
      <c r="I896" s="2">
        <f t="array" ref="I896">SUMPRODUCT(B880:B899, (ROW(B880:B899)-ROW(B880)+1)) / (20*21/2)</f>
        <v>9.3873242857142838</v>
      </c>
      <c r="J896" s="2">
        <f t="shared" si="106"/>
        <v>9.2134422325341792</v>
      </c>
      <c r="K896" s="2">
        <f t="shared" si="108"/>
        <v>8.9238704183735607</v>
      </c>
    </row>
    <row r="897" spans="1:11" ht="13.5" x14ac:dyDescent="0.25">
      <c r="A897" s="3">
        <v>43308</v>
      </c>
      <c r="B897" s="2">
        <v>9.6661999999999999</v>
      </c>
      <c r="C897" s="2">
        <f t="shared" si="101"/>
        <v>-1.1200000000000543E-2</v>
      </c>
      <c r="D897" s="2">
        <f t="shared" si="102"/>
        <v>9.5677799999999991</v>
      </c>
      <c r="E897" s="2">
        <f t="shared" si="104"/>
        <v>9.3272300000000001</v>
      </c>
      <c r="F897" s="2">
        <f t="shared" si="105"/>
        <v>9.2091850000000015</v>
      </c>
      <c r="G897" s="2">
        <f t="shared" si="107"/>
        <v>8.9885159999999971</v>
      </c>
      <c r="H897" s="2">
        <f t="shared" si="103"/>
        <v>7.8312555000000028</v>
      </c>
      <c r="I897" s="2">
        <f t="array" ref="I897">SUMPRODUCT(B881:B900, (ROW(B881:B900)-ROW(B881)+1)) / (20*21/2)</f>
        <v>9.4285890476190453</v>
      </c>
      <c r="J897" s="2">
        <f t="shared" si="106"/>
        <v>9.2565620199118772</v>
      </c>
      <c r="K897" s="2">
        <f t="shared" si="108"/>
        <v>8.9529813823589119</v>
      </c>
    </row>
    <row r="898" spans="1:11" ht="13.5" x14ac:dyDescent="0.25">
      <c r="A898" s="3">
        <v>43311</v>
      </c>
      <c r="B898" s="2">
        <v>9.6214999999999993</v>
      </c>
      <c r="C898" s="2">
        <f t="shared" si="101"/>
        <v>-4.4700000000000628E-2</v>
      </c>
      <c r="D898" s="2">
        <f t="shared" si="102"/>
        <v>9.6404999999999994</v>
      </c>
      <c r="E898" s="2">
        <f t="shared" si="104"/>
        <v>9.3943600000000007</v>
      </c>
      <c r="F898" s="2">
        <f t="shared" si="105"/>
        <v>9.2399550000000001</v>
      </c>
      <c r="G898" s="2">
        <f t="shared" si="107"/>
        <v>9.016765999999997</v>
      </c>
      <c r="H898" s="2">
        <f t="shared" si="103"/>
        <v>7.8469940000000022</v>
      </c>
      <c r="I898" s="2">
        <f t="array" ref="I898">SUMPRODUCT(B882:B901, (ROW(B882:B901)-ROW(B882)+1)) / (20*21/2)</f>
        <v>9.4654571428571419</v>
      </c>
      <c r="J898" s="2">
        <f t="shared" si="106"/>
        <v>9.2913180180155095</v>
      </c>
      <c r="K898" s="2">
        <f t="shared" si="108"/>
        <v>8.979197798736994</v>
      </c>
    </row>
    <row r="899" spans="1:11" ht="13.5" x14ac:dyDescent="0.25">
      <c r="A899" s="3">
        <v>43312</v>
      </c>
      <c r="B899" s="2">
        <v>9.7053999999999991</v>
      </c>
      <c r="C899" s="2">
        <f t="shared" si="101"/>
        <v>8.3899999999999864E-2</v>
      </c>
      <c r="D899" s="2">
        <f t="shared" si="102"/>
        <v>9.6751799999999992</v>
      </c>
      <c r="E899" s="2">
        <f t="shared" si="104"/>
        <v>9.4531000000000009</v>
      </c>
      <c r="F899" s="2">
        <f t="shared" si="105"/>
        <v>9.272120000000001</v>
      </c>
      <c r="G899" s="2">
        <f t="shared" si="107"/>
        <v>9.0428519999999963</v>
      </c>
      <c r="H899" s="2">
        <f t="shared" si="103"/>
        <v>7.8629050000000014</v>
      </c>
      <c r="I899" s="2">
        <f t="array" ref="I899">SUMPRODUCT(B883:B902, (ROW(B883:B902)-ROW(B883)+1)) / (20*21/2)</f>
        <v>9.4979814285714301</v>
      </c>
      <c r="J899" s="2">
        <f t="shared" si="106"/>
        <v>9.330754397252127</v>
      </c>
      <c r="K899" s="2">
        <f t="shared" si="108"/>
        <v>9.0076763164335816</v>
      </c>
    </row>
    <row r="900" spans="1:11" ht="13.5" x14ac:dyDescent="0.25">
      <c r="A900" s="3">
        <v>43313</v>
      </c>
      <c r="B900" s="2">
        <v>9.7053999999999991</v>
      </c>
      <c r="C900" s="2">
        <f t="shared" ref="C900:C963" si="109">B900-B899</f>
        <v>0</v>
      </c>
      <c r="D900" s="2">
        <f t="shared" si="102"/>
        <v>9.6751799999999992</v>
      </c>
      <c r="E900" s="2">
        <f t="shared" si="104"/>
        <v>9.5129599999999979</v>
      </c>
      <c r="F900" s="2">
        <f t="shared" si="105"/>
        <v>9.3070850000000007</v>
      </c>
      <c r="G900" s="2">
        <f t="shared" si="107"/>
        <v>9.0677299999999974</v>
      </c>
      <c r="H900" s="2">
        <f t="shared" si="103"/>
        <v>7.8792825000000013</v>
      </c>
      <c r="I900" s="2">
        <f t="array" ref="I900">SUMPRODUCT(B884:B903, (ROW(B884:B903)-ROW(B884)+1)) / (20*21/2)</f>
        <v>9.5328985714285714</v>
      </c>
      <c r="J900" s="2">
        <f t="shared" si="106"/>
        <v>9.3664349308471628</v>
      </c>
      <c r="K900" s="2">
        <f t="shared" si="108"/>
        <v>9.0350380295146167</v>
      </c>
    </row>
    <row r="901" spans="1:11" ht="13.5" x14ac:dyDescent="0.25">
      <c r="A901" s="3">
        <v>43314</v>
      </c>
      <c r="B901" s="2">
        <v>9.6942000000000004</v>
      </c>
      <c r="C901" s="2">
        <f t="shared" si="109"/>
        <v>-1.1199999999998766E-2</v>
      </c>
      <c r="D901" s="2">
        <f t="shared" si="102"/>
        <v>9.6785399999999999</v>
      </c>
      <c r="E901" s="2">
        <f t="shared" si="104"/>
        <v>9.5683399999999992</v>
      </c>
      <c r="F901" s="2">
        <f t="shared" si="105"/>
        <v>9.3358950000000007</v>
      </c>
      <c r="G901" s="2">
        <f t="shared" si="107"/>
        <v>9.0913939999999975</v>
      </c>
      <c r="H901" s="2">
        <f t="shared" si="103"/>
        <v>7.8949449999999999</v>
      </c>
      <c r="I901" s="2">
        <f t="array" ref="I901">SUMPRODUCT(B885:B904, (ROW(B885:B904)-ROW(B885)+1)) / (20*21/2)</f>
        <v>9.565552380952381</v>
      </c>
      <c r="J901" s="2">
        <f t="shared" si="106"/>
        <v>9.3976506517188607</v>
      </c>
      <c r="K901" s="2">
        <f t="shared" si="108"/>
        <v>9.0608875185532582</v>
      </c>
    </row>
    <row r="902" spans="1:11" ht="13.5" x14ac:dyDescent="0.25">
      <c r="A902" s="3">
        <v>43315</v>
      </c>
      <c r="B902" s="2">
        <v>9.6774000000000004</v>
      </c>
      <c r="C902" s="2">
        <f t="shared" si="109"/>
        <v>-1.6799999999999926E-2</v>
      </c>
      <c r="D902" s="2">
        <f t="shared" ref="D902:D965" si="110">AVERAGE(B898:B902)</f>
        <v>9.6807800000000004</v>
      </c>
      <c r="E902" s="2">
        <f t="shared" si="104"/>
        <v>9.6242799999999988</v>
      </c>
      <c r="F902" s="2">
        <f t="shared" si="105"/>
        <v>9.3610699999999998</v>
      </c>
      <c r="G902" s="2">
        <f t="shared" si="107"/>
        <v>9.1176879999999976</v>
      </c>
      <c r="H902" s="2">
        <f t="shared" si="103"/>
        <v>7.9112100000000005</v>
      </c>
      <c r="I902" s="2">
        <f t="array" ref="I902">SUMPRODUCT(B886:B905, (ROW(B886:B905)-ROW(B886)+1)) / (20*21/2)</f>
        <v>9.6192304761904772</v>
      </c>
      <c r="J902" s="2">
        <f t="shared" si="106"/>
        <v>9.4242934467932553</v>
      </c>
      <c r="K902" s="2">
        <f t="shared" si="108"/>
        <v>9.0850644786099934</v>
      </c>
    </row>
    <row r="903" spans="1:11" ht="13.5" x14ac:dyDescent="0.25">
      <c r="A903" s="3">
        <v>43318</v>
      </c>
      <c r="B903" s="2">
        <v>9.7277000000000005</v>
      </c>
      <c r="C903" s="2">
        <f t="shared" si="109"/>
        <v>5.0300000000000011E-2</v>
      </c>
      <c r="D903" s="2">
        <f t="shared" si="110"/>
        <v>9.7020199999999992</v>
      </c>
      <c r="E903" s="2">
        <f t="shared" si="104"/>
        <v>9.6712600000000002</v>
      </c>
      <c r="F903" s="2">
        <f t="shared" si="105"/>
        <v>9.3904350000000001</v>
      </c>
      <c r="G903" s="2">
        <f t="shared" si="107"/>
        <v>9.1403759999999981</v>
      </c>
      <c r="H903" s="2">
        <f t="shared" si="103"/>
        <v>7.9278089999999999</v>
      </c>
      <c r="I903" s="2">
        <f t="array" ref="I903">SUMPRODUCT(B887:B906, (ROW(B887:B906)-ROW(B887)+1)) / (20*21/2)</f>
        <v>9.6687528571428558</v>
      </c>
      <c r="J903" s="2">
        <f t="shared" si="106"/>
        <v>9.453189309003422</v>
      </c>
      <c r="K903" s="2">
        <f t="shared" si="108"/>
        <v>9.1102658716056801</v>
      </c>
    </row>
    <row r="904" spans="1:11" ht="13.5" x14ac:dyDescent="0.25">
      <c r="A904" s="3">
        <v>43319</v>
      </c>
      <c r="B904" s="2">
        <v>9.7332999999999998</v>
      </c>
      <c r="C904" s="2">
        <f t="shared" si="109"/>
        <v>5.5999999999993832E-3</v>
      </c>
      <c r="D904" s="2">
        <f t="shared" si="110"/>
        <v>9.7075999999999993</v>
      </c>
      <c r="E904" s="2">
        <f t="shared" si="104"/>
        <v>9.6913900000000002</v>
      </c>
      <c r="F904" s="2">
        <f t="shared" si="105"/>
        <v>9.421479999999999</v>
      </c>
      <c r="G904" s="2">
        <f t="shared" si="107"/>
        <v>9.1648219999999974</v>
      </c>
      <c r="H904" s="2">
        <f t="shared" si="103"/>
        <v>7.944491000000002</v>
      </c>
      <c r="I904" s="2">
        <f t="array" ref="I904">SUMPRODUCT(B888:B907, (ROW(B888:B907)-ROW(B888)+1)) / (20*21/2)</f>
        <v>9.7379842857142851</v>
      </c>
      <c r="J904" s="2">
        <f t="shared" si="106"/>
        <v>9.4798665176697643</v>
      </c>
      <c r="K904" s="2">
        <f t="shared" si="108"/>
        <v>9.1346985825231055</v>
      </c>
    </row>
    <row r="905" spans="1:11" ht="13.5" x14ac:dyDescent="0.25">
      <c r="A905" s="3">
        <v>43320</v>
      </c>
      <c r="B905" s="2">
        <v>9.9850999999999992</v>
      </c>
      <c r="C905" s="2">
        <f t="shared" si="109"/>
        <v>0.25179999999999936</v>
      </c>
      <c r="D905" s="2">
        <f t="shared" si="110"/>
        <v>9.7635400000000008</v>
      </c>
      <c r="E905" s="2">
        <f t="shared" si="104"/>
        <v>9.71936</v>
      </c>
      <c r="F905" s="2">
        <f t="shared" si="105"/>
        <v>9.4651150000000008</v>
      </c>
      <c r="G905" s="2">
        <f t="shared" si="107"/>
        <v>9.192657999999998</v>
      </c>
      <c r="H905" s="2">
        <f t="shared" si="103"/>
        <v>7.9617730000000009</v>
      </c>
      <c r="I905" s="2">
        <f t="array" ref="I905">SUMPRODUCT(B889:B908, (ROW(B889:B908)-ROW(B889)+1)) / (20*21/2)</f>
        <v>9.8273261904761906</v>
      </c>
      <c r="J905" s="2">
        <f t="shared" si="106"/>
        <v>9.5279839921774059</v>
      </c>
      <c r="K905" s="2">
        <f t="shared" si="108"/>
        <v>9.1680476577182795</v>
      </c>
    </row>
    <row r="906" spans="1:11" ht="13.5" x14ac:dyDescent="0.25">
      <c r="A906" s="3">
        <v>43321</v>
      </c>
      <c r="B906" s="2">
        <v>9.9850999999999992</v>
      </c>
      <c r="C906" s="2">
        <f t="shared" si="109"/>
        <v>0</v>
      </c>
      <c r="D906" s="2">
        <f t="shared" si="110"/>
        <v>9.8217199999999991</v>
      </c>
      <c r="E906" s="2">
        <f t="shared" si="104"/>
        <v>9.7501300000000004</v>
      </c>
      <c r="F906" s="2">
        <f t="shared" si="105"/>
        <v>9.5098699999999976</v>
      </c>
      <c r="G906" s="2">
        <f t="shared" si="107"/>
        <v>9.216759999999999</v>
      </c>
      <c r="H906" s="2">
        <f t="shared" ref="H906:H969" si="111">AVERAGE(B707:B906)</f>
        <v>7.9793570000000011</v>
      </c>
      <c r="I906" s="2">
        <f t="array" ref="I906">SUMPRODUCT(B890:B909, (ROW(B890:B909)-ROW(B890)+1)) / (20*21/2)</f>
        <v>9.8794247619047617</v>
      </c>
      <c r="J906" s="2">
        <f t="shared" si="106"/>
        <v>9.5715188500652708</v>
      </c>
      <c r="K906" s="2">
        <f t="shared" si="108"/>
        <v>9.200088926043053</v>
      </c>
    </row>
    <row r="907" spans="1:11" ht="13.5" x14ac:dyDescent="0.25">
      <c r="A907" s="3">
        <v>43322</v>
      </c>
      <c r="B907" s="2">
        <v>10.236800000000001</v>
      </c>
      <c r="C907" s="2">
        <f t="shared" si="109"/>
        <v>0.25170000000000137</v>
      </c>
      <c r="D907" s="2">
        <f t="shared" si="110"/>
        <v>9.9336000000000002</v>
      </c>
      <c r="E907" s="2">
        <f t="shared" si="104"/>
        <v>9.8071900000000021</v>
      </c>
      <c r="F907" s="2">
        <f t="shared" si="105"/>
        <v>9.5672099999999993</v>
      </c>
      <c r="G907" s="2">
        <f t="shared" si="107"/>
        <v>9.2397459999999985</v>
      </c>
      <c r="H907" s="2">
        <f t="shared" si="111"/>
        <v>7.9984740000000007</v>
      </c>
      <c r="I907" s="2">
        <f t="array" ref="I907">SUMPRODUCT(B891:B910, (ROW(B891:B910)-ROW(B891)+1)) / (20*21/2)</f>
        <v>9.9253423809523813</v>
      </c>
      <c r="J907" s="2">
        <f t="shared" si="106"/>
        <v>9.6348789595828634</v>
      </c>
      <c r="K907" s="2">
        <f t="shared" si="108"/>
        <v>9.2407442622766585</v>
      </c>
    </row>
    <row r="908" spans="1:11" ht="13.5" x14ac:dyDescent="0.25">
      <c r="A908" s="3">
        <v>43326</v>
      </c>
      <c r="B908" s="2">
        <v>10.5053</v>
      </c>
      <c r="C908" s="2">
        <f t="shared" si="109"/>
        <v>0.26849999999999952</v>
      </c>
      <c r="D908" s="2">
        <f t="shared" si="110"/>
        <v>10.089119999999999</v>
      </c>
      <c r="E908" s="2">
        <f t="shared" ref="E908:E971" si="112">AVERAGE(B899:B908)</f>
        <v>9.8955700000000011</v>
      </c>
      <c r="F908" s="2">
        <f t="shared" si="105"/>
        <v>9.6449649999999991</v>
      </c>
      <c r="G908" s="2">
        <f t="shared" si="107"/>
        <v>9.2691999999999979</v>
      </c>
      <c r="H908" s="2">
        <f t="shared" si="111"/>
        <v>8.0186865000000029</v>
      </c>
      <c r="I908" s="2">
        <f t="array" ref="I908">SUMPRODUCT(B892:B911, (ROW(B892:B911)-ROW(B892)+1)) / (20*21/2)</f>
        <v>9.9554980952380969</v>
      </c>
      <c r="J908" s="2">
        <f t="shared" si="106"/>
        <v>9.7177762015273537</v>
      </c>
      <c r="K908" s="2">
        <f t="shared" si="108"/>
        <v>9.2903346833638487</v>
      </c>
    </row>
    <row r="909" spans="1:11" ht="13.5" x14ac:dyDescent="0.25">
      <c r="A909" s="3">
        <v>43327</v>
      </c>
      <c r="B909" s="2">
        <v>10.192</v>
      </c>
      <c r="C909" s="2">
        <f t="shared" si="109"/>
        <v>-0.31329999999999991</v>
      </c>
      <c r="D909" s="2">
        <f t="shared" si="110"/>
        <v>10.180859999999999</v>
      </c>
      <c r="E909" s="2">
        <f t="shared" si="112"/>
        <v>9.944230000000001</v>
      </c>
      <c r="F909" s="2">
        <f t="shared" si="105"/>
        <v>9.6986650000000001</v>
      </c>
      <c r="G909" s="2">
        <f t="shared" si="107"/>
        <v>9.2919479999999997</v>
      </c>
      <c r="H909" s="2">
        <f t="shared" si="111"/>
        <v>8.0373870000000025</v>
      </c>
      <c r="I909" s="2">
        <f t="array" ref="I909">SUMPRODUCT(B893:B912, (ROW(B893:B912)-ROW(B893)+1)) / (20*21/2)</f>
        <v>9.9812319047619056</v>
      </c>
      <c r="J909" s="2">
        <f t="shared" si="106"/>
        <v>9.762940372810462</v>
      </c>
      <c r="K909" s="2">
        <f t="shared" si="108"/>
        <v>9.3256941075456599</v>
      </c>
    </row>
    <row r="910" spans="1:11" ht="13.5" x14ac:dyDescent="0.25">
      <c r="A910" s="3">
        <v>43328</v>
      </c>
      <c r="B910" s="2">
        <v>10.1808</v>
      </c>
      <c r="C910" s="2">
        <f t="shared" si="109"/>
        <v>-1.1200000000000543E-2</v>
      </c>
      <c r="D910" s="2">
        <f t="shared" si="110"/>
        <v>10.219999999999999</v>
      </c>
      <c r="E910" s="2">
        <f t="shared" si="112"/>
        <v>9.9917700000000025</v>
      </c>
      <c r="F910" s="2">
        <f t="shared" si="105"/>
        <v>9.7523649999999993</v>
      </c>
      <c r="G910" s="2">
        <f t="shared" si="107"/>
        <v>9.3145819999999997</v>
      </c>
      <c r="H910" s="2">
        <f t="shared" si="111"/>
        <v>8.0564435000000021</v>
      </c>
      <c r="I910" s="2">
        <f t="array" ref="I910">SUMPRODUCT(B894:B913, (ROW(B894:B913)-ROW(B894)+1)) / (20*21/2)</f>
        <v>10.002437142857142</v>
      </c>
      <c r="J910" s="2">
        <f t="shared" si="106"/>
        <v>9.802736527780894</v>
      </c>
      <c r="K910" s="2">
        <f t="shared" si="108"/>
        <v>9.3592276719556349</v>
      </c>
    </row>
    <row r="911" spans="1:11" ht="13.5" x14ac:dyDescent="0.25">
      <c r="A911" s="3">
        <v>43329</v>
      </c>
      <c r="B911" s="2">
        <v>10.069000000000001</v>
      </c>
      <c r="C911" s="2">
        <f t="shared" si="109"/>
        <v>-0.11179999999999879</v>
      </c>
      <c r="D911" s="2">
        <f t="shared" si="110"/>
        <v>10.23678</v>
      </c>
      <c r="E911" s="2">
        <f t="shared" si="112"/>
        <v>10.029250000000001</v>
      </c>
      <c r="F911" s="2">
        <f t="shared" si="105"/>
        <v>9.7987949999999984</v>
      </c>
      <c r="G911" s="2">
        <f t="shared" si="107"/>
        <v>9.3353099999999998</v>
      </c>
      <c r="H911" s="2">
        <f t="shared" si="111"/>
        <v>8.0746665000000011</v>
      </c>
      <c r="I911" s="2">
        <f t="array" ref="I911">SUMPRODUCT(B895:B914, (ROW(B895:B914)-ROW(B895)+1)) / (20*21/2)</f>
        <v>10.018179999999999</v>
      </c>
      <c r="J911" s="2">
        <f t="shared" si="106"/>
        <v>9.8280949537065236</v>
      </c>
      <c r="K911" s="2">
        <f t="shared" si="108"/>
        <v>9.3870618808985515</v>
      </c>
    </row>
    <row r="912" spans="1:11" ht="13.5" x14ac:dyDescent="0.25">
      <c r="A912" s="3">
        <v>43332</v>
      </c>
      <c r="B912" s="2">
        <v>10.069000000000001</v>
      </c>
      <c r="C912" s="2">
        <f t="shared" si="109"/>
        <v>0</v>
      </c>
      <c r="D912" s="2">
        <f t="shared" si="110"/>
        <v>10.20322</v>
      </c>
      <c r="E912" s="2">
        <f t="shared" si="112"/>
        <v>10.06841</v>
      </c>
      <c r="F912" s="2">
        <f t="shared" si="105"/>
        <v>9.8463449999999977</v>
      </c>
      <c r="G912" s="2">
        <f t="shared" si="107"/>
        <v>9.356148000000001</v>
      </c>
      <c r="H912" s="2">
        <f t="shared" si="111"/>
        <v>8.0929170000000017</v>
      </c>
      <c r="I912" s="2">
        <f t="array" ref="I912">SUMPRODUCT(B896:B915, (ROW(B896:B915)-ROW(B896)+1)) / (20*21/2)</f>
        <v>10.031445714285715</v>
      </c>
      <c r="J912" s="2">
        <f t="shared" si="106"/>
        <v>9.8510382914487593</v>
      </c>
      <c r="K912" s="2">
        <f t="shared" si="108"/>
        <v>9.4138045522358649</v>
      </c>
    </row>
    <row r="913" spans="1:11" ht="13.5" x14ac:dyDescent="0.25">
      <c r="A913" s="3">
        <v>43335</v>
      </c>
      <c r="B913" s="2">
        <v>10.069000000000001</v>
      </c>
      <c r="C913" s="2">
        <f t="shared" si="109"/>
        <v>0</v>
      </c>
      <c r="D913" s="2">
        <f t="shared" si="110"/>
        <v>10.115960000000001</v>
      </c>
      <c r="E913" s="2">
        <f t="shared" si="112"/>
        <v>10.102540000000001</v>
      </c>
      <c r="F913" s="2">
        <f t="shared" si="105"/>
        <v>9.8868999999999989</v>
      </c>
      <c r="G913" s="2">
        <f t="shared" si="107"/>
        <v>9.3774259999999998</v>
      </c>
      <c r="H913" s="2">
        <f t="shared" si="111"/>
        <v>8.1114695000000019</v>
      </c>
      <c r="I913" s="2">
        <f t="array" ref="I913">SUMPRODUCT(B897:B916, (ROW(B897:B916)-ROW(B897)+1)) / (20*21/2)</f>
        <v>10.039326666666668</v>
      </c>
      <c r="J913" s="2">
        <f t="shared" si="106"/>
        <v>9.8717965494060209</v>
      </c>
      <c r="K913" s="2">
        <f t="shared" si="108"/>
        <v>9.4394984913638709</v>
      </c>
    </row>
    <row r="914" spans="1:11" ht="13.5" x14ac:dyDescent="0.25">
      <c r="A914" s="3">
        <v>43336</v>
      </c>
      <c r="B914" s="2">
        <v>10.052199999999999</v>
      </c>
      <c r="C914" s="2">
        <f t="shared" si="109"/>
        <v>-1.6800000000001702E-2</v>
      </c>
      <c r="D914" s="2">
        <f t="shared" si="110"/>
        <v>10.088000000000001</v>
      </c>
      <c r="E914" s="2">
        <f t="shared" si="112"/>
        <v>10.13443</v>
      </c>
      <c r="F914" s="2">
        <f t="shared" si="105"/>
        <v>9.9129100000000001</v>
      </c>
      <c r="G914" s="2">
        <f t="shared" si="107"/>
        <v>9.3988060000000004</v>
      </c>
      <c r="H914" s="2">
        <f t="shared" si="111"/>
        <v>8.130157500000001</v>
      </c>
      <c r="I914" s="2">
        <f t="array" ref="I914">SUMPRODUCT(B898:B917, (ROW(B898:B917)-ROW(B898)+1)) / (20*21/2)</f>
        <v>10.039752380952381</v>
      </c>
      <c r="J914" s="2">
        <f t="shared" si="106"/>
        <v>9.8889778304149711</v>
      </c>
      <c r="K914" s="2">
        <f t="shared" si="108"/>
        <v>9.4635260015064642</v>
      </c>
    </row>
    <row r="915" spans="1:11" ht="13.5" x14ac:dyDescent="0.25">
      <c r="A915" s="3">
        <v>43339</v>
      </c>
      <c r="B915" s="2">
        <v>10.052199999999999</v>
      </c>
      <c r="C915" s="2">
        <f t="shared" si="109"/>
        <v>0</v>
      </c>
      <c r="D915" s="2">
        <f t="shared" si="110"/>
        <v>10.062279999999999</v>
      </c>
      <c r="E915" s="2">
        <f t="shared" si="112"/>
        <v>10.14114</v>
      </c>
      <c r="F915" s="2">
        <f t="shared" si="105"/>
        <v>9.9302499999999991</v>
      </c>
      <c r="G915" s="2">
        <f t="shared" si="107"/>
        <v>9.4198559999999993</v>
      </c>
      <c r="H915" s="2">
        <f t="shared" si="111"/>
        <v>8.148214000000003</v>
      </c>
      <c r="I915" s="2">
        <f t="array" ref="I915">SUMPRODUCT(B899:B918, (ROW(B899:B918)-ROW(B899)+1)) / (20*21/2)</f>
        <v>10.028162380952383</v>
      </c>
      <c r="J915" s="2">
        <f t="shared" si="106"/>
        <v>9.9045227989468785</v>
      </c>
      <c r="K915" s="2">
        <f t="shared" si="108"/>
        <v>9.486611256349347</v>
      </c>
    </row>
    <row r="916" spans="1:11" ht="13.5" x14ac:dyDescent="0.25">
      <c r="A916" s="3">
        <v>43340</v>
      </c>
      <c r="B916" s="2">
        <v>10.013</v>
      </c>
      <c r="C916" s="2">
        <f t="shared" si="109"/>
        <v>-3.9199999999999235E-2</v>
      </c>
      <c r="D916" s="2">
        <f t="shared" si="110"/>
        <v>10.051080000000001</v>
      </c>
      <c r="E916" s="2">
        <f t="shared" si="112"/>
        <v>10.143930000000001</v>
      </c>
      <c r="F916" s="2">
        <f t="shared" ref="F916:F979" si="113">AVERAGE(B897:B916)</f>
        <v>9.9470299999999998</v>
      </c>
      <c r="G916" s="2">
        <f t="shared" si="107"/>
        <v>9.4377560000000003</v>
      </c>
      <c r="H916" s="2">
        <f t="shared" si="111"/>
        <v>8.1655255000000029</v>
      </c>
      <c r="I916" s="2">
        <f t="array" ref="I916">SUMPRODUCT(B900:B919, (ROW(B900:B919)-ROW(B900)+1)) / (20*21/2)</f>
        <v>10.018200476190476</v>
      </c>
      <c r="J916" s="2">
        <f t="shared" si="106"/>
        <v>9.9148539609519375</v>
      </c>
      <c r="K916" s="2">
        <f t="shared" si="108"/>
        <v>9.5072539521787842</v>
      </c>
    </row>
    <row r="917" spans="1:11" ht="13.5" x14ac:dyDescent="0.25">
      <c r="A917" s="3">
        <v>43341</v>
      </c>
      <c r="B917" s="2">
        <v>9.9514999999999993</v>
      </c>
      <c r="C917" s="2">
        <f t="shared" si="109"/>
        <v>-6.1500000000000554E-2</v>
      </c>
      <c r="D917" s="2">
        <f t="shared" si="110"/>
        <v>10.02758</v>
      </c>
      <c r="E917" s="2">
        <f t="shared" si="112"/>
        <v>10.115400000000001</v>
      </c>
      <c r="F917" s="2">
        <f t="shared" si="113"/>
        <v>9.9612949999999998</v>
      </c>
      <c r="G917" s="2">
        <f t="shared" si="107"/>
        <v>9.4546500000000009</v>
      </c>
      <c r="H917" s="2">
        <f t="shared" si="111"/>
        <v>8.1824195000000017</v>
      </c>
      <c r="I917" s="2">
        <f t="array" ref="I917">SUMPRODUCT(B901:B920, (ROW(B901:B920)-ROW(B901)+1)) / (20*21/2)</f>
        <v>9.9866852380952373</v>
      </c>
      <c r="J917" s="2">
        <f t="shared" ref="J917:J980" si="114">$J$4*B917+J916*(1-$J$4)</f>
        <v>9.918344059908895</v>
      </c>
      <c r="K917" s="2">
        <f t="shared" si="108"/>
        <v>9.5246753658188315</v>
      </c>
    </row>
    <row r="918" spans="1:11" ht="13.5" x14ac:dyDescent="0.25">
      <c r="A918" s="3">
        <v>43342</v>
      </c>
      <c r="B918" s="2">
        <v>9.8396000000000008</v>
      </c>
      <c r="C918" s="2">
        <f t="shared" si="109"/>
        <v>-0.11189999999999856</v>
      </c>
      <c r="D918" s="2">
        <f t="shared" si="110"/>
        <v>9.9817</v>
      </c>
      <c r="E918" s="2">
        <f t="shared" si="112"/>
        <v>10.048830000000001</v>
      </c>
      <c r="F918" s="2">
        <f t="shared" si="113"/>
        <v>9.9721999999999991</v>
      </c>
      <c r="G918" s="2">
        <f t="shared" si="107"/>
        <v>9.4693059999999996</v>
      </c>
      <c r="H918" s="2">
        <f t="shared" si="111"/>
        <v>8.1989190000000018</v>
      </c>
      <c r="I918" s="2">
        <f t="array" ref="I918">SUMPRODUCT(B902:B921, (ROW(B902:B921)-ROW(B902)+1)) / (20*21/2)</f>
        <v>9.9367890476190475</v>
      </c>
      <c r="J918" s="2">
        <f t="shared" si="114"/>
        <v>9.9108446256318565</v>
      </c>
      <c r="K918" s="2">
        <f t="shared" si="108"/>
        <v>9.5370253514729946</v>
      </c>
    </row>
    <row r="919" spans="1:11" ht="13.5" x14ac:dyDescent="0.25">
      <c r="A919" s="3">
        <v>43343</v>
      </c>
      <c r="B919" s="2">
        <v>9.8675999999999995</v>
      </c>
      <c r="C919" s="2">
        <f t="shared" si="109"/>
        <v>2.7999999999998693E-2</v>
      </c>
      <c r="D919" s="2">
        <f t="shared" si="110"/>
        <v>9.9447799999999997</v>
      </c>
      <c r="E919" s="2">
        <f t="shared" si="112"/>
        <v>10.016389999999999</v>
      </c>
      <c r="F919" s="2">
        <f t="shared" si="113"/>
        <v>9.9803100000000011</v>
      </c>
      <c r="G919" s="2">
        <f t="shared" si="107"/>
        <v>9.4842980000000008</v>
      </c>
      <c r="H919" s="2">
        <f t="shared" si="111"/>
        <v>8.2154485000000008</v>
      </c>
      <c r="I919" s="2">
        <f t="array" ref="I919">SUMPRODUCT(B903:B922, (ROW(B903:B922)-ROW(B903)+1)) / (20*21/2)</f>
        <v>9.8933719047619064</v>
      </c>
      <c r="J919" s="2">
        <f t="shared" si="114"/>
        <v>9.9067260898573934</v>
      </c>
      <c r="K919" s="2">
        <f t="shared" si="108"/>
        <v>9.549989063179936</v>
      </c>
    </row>
    <row r="920" spans="1:11" ht="13.5" x14ac:dyDescent="0.25">
      <c r="A920" s="3">
        <v>43346</v>
      </c>
      <c r="B920" s="2">
        <v>9.6494</v>
      </c>
      <c r="C920" s="2">
        <f t="shared" si="109"/>
        <v>-0.21819999999999951</v>
      </c>
      <c r="D920" s="2">
        <f t="shared" si="110"/>
        <v>9.8642199999999995</v>
      </c>
      <c r="E920" s="2">
        <f t="shared" si="112"/>
        <v>9.9632499999999986</v>
      </c>
      <c r="F920" s="2">
        <f t="shared" si="113"/>
        <v>9.9775100000000005</v>
      </c>
      <c r="G920" s="2">
        <f t="shared" si="107"/>
        <v>9.4949259999999995</v>
      </c>
      <c r="H920" s="2">
        <f t="shared" si="111"/>
        <v>8.2307775000000039</v>
      </c>
      <c r="I920" s="2">
        <f t="array" ref="I920">SUMPRODUCT(B904:B923, (ROW(B904:B923)-ROW(B904)+1)) / (20*21/2)</f>
        <v>9.8496871428571424</v>
      </c>
      <c r="J920" s="2">
        <f t="shared" si="114"/>
        <v>9.8822188432043081</v>
      </c>
      <c r="K920" s="2">
        <f t="shared" si="108"/>
        <v>9.5538875312905276</v>
      </c>
    </row>
    <row r="921" spans="1:11" ht="13.5" x14ac:dyDescent="0.25">
      <c r="A921" s="3">
        <v>43347</v>
      </c>
      <c r="B921" s="2">
        <v>9.4535999999999998</v>
      </c>
      <c r="C921" s="2">
        <f t="shared" si="109"/>
        <v>-0.1958000000000002</v>
      </c>
      <c r="D921" s="2">
        <f t="shared" si="110"/>
        <v>9.7523400000000002</v>
      </c>
      <c r="E921" s="2">
        <f t="shared" si="112"/>
        <v>9.9017099999999996</v>
      </c>
      <c r="F921" s="2">
        <f t="shared" si="113"/>
        <v>9.965480000000003</v>
      </c>
      <c r="G921" s="2">
        <f t="shared" si="107"/>
        <v>9.5028679999999994</v>
      </c>
      <c r="H921" s="2">
        <f t="shared" si="111"/>
        <v>8.2451275000000024</v>
      </c>
      <c r="I921" s="2">
        <f t="array" ref="I921">SUMPRODUCT(B905:B924, (ROW(B905:B924)-ROW(B905)+1)) / (20*21/2)</f>
        <v>9.8289323809523808</v>
      </c>
      <c r="J921" s="2">
        <f t="shared" si="114"/>
        <v>9.8413980009943742</v>
      </c>
      <c r="K921" s="2">
        <f t="shared" si="108"/>
        <v>9.5499546869261938</v>
      </c>
    </row>
    <row r="922" spans="1:11" ht="13.5" x14ac:dyDescent="0.25">
      <c r="A922" s="3">
        <v>43348</v>
      </c>
      <c r="B922" s="2">
        <v>9.5096000000000007</v>
      </c>
      <c r="C922" s="2">
        <f t="shared" si="109"/>
        <v>5.6000000000000938E-2</v>
      </c>
      <c r="D922" s="2">
        <f t="shared" si="110"/>
        <v>9.6639599999999994</v>
      </c>
      <c r="E922" s="2">
        <f t="shared" si="112"/>
        <v>9.8457699999999999</v>
      </c>
      <c r="F922" s="2">
        <f t="shared" si="113"/>
        <v>9.9570900000000009</v>
      </c>
      <c r="G922" s="2">
        <f t="shared" si="107"/>
        <v>9.5151739999999982</v>
      </c>
      <c r="H922" s="2">
        <f t="shared" si="111"/>
        <v>8.2591805000000029</v>
      </c>
      <c r="I922" s="2">
        <f t="array" ref="I922">SUMPRODUCT(B906:B925, (ROW(B906:B925)-ROW(B906)+1)) / (20*21/2)</f>
        <v>9.814070952380952</v>
      </c>
      <c r="J922" s="2">
        <f t="shared" si="114"/>
        <v>9.8097981913758634</v>
      </c>
      <c r="K922" s="2">
        <f t="shared" si="108"/>
        <v>9.5483721501839902</v>
      </c>
    </row>
    <row r="923" spans="1:11" ht="13.5" x14ac:dyDescent="0.25">
      <c r="A923" s="3">
        <v>43349</v>
      </c>
      <c r="B923" s="2">
        <v>9.4984000000000002</v>
      </c>
      <c r="C923" s="2">
        <f t="shared" si="109"/>
        <v>-1.1200000000000543E-2</v>
      </c>
      <c r="D923" s="2">
        <f t="shared" si="110"/>
        <v>9.59572</v>
      </c>
      <c r="E923" s="2">
        <f t="shared" si="112"/>
        <v>9.78871</v>
      </c>
      <c r="F923" s="2">
        <f t="shared" si="113"/>
        <v>9.9456249999999997</v>
      </c>
      <c r="G923" s="2">
        <f t="shared" si="107"/>
        <v>9.528375999999998</v>
      </c>
      <c r="H923" s="2">
        <f t="shared" si="111"/>
        <v>8.2731775000000045</v>
      </c>
      <c r="I923" s="2">
        <f t="array" ref="I923">SUMPRODUCT(B907:B926, (ROW(B907:B926)-ROW(B907)+1)) / (20*21/2)</f>
        <v>9.7921514285714295</v>
      </c>
      <c r="J923" s="2">
        <f t="shared" si="114"/>
        <v>9.7801412207686393</v>
      </c>
      <c r="K923" s="2">
        <f t="shared" si="108"/>
        <v>9.5464124580199119</v>
      </c>
    </row>
    <row r="924" spans="1:11" ht="13.5" x14ac:dyDescent="0.25">
      <c r="A924" s="3">
        <v>43350</v>
      </c>
      <c r="B924" s="2">
        <v>9.7277000000000005</v>
      </c>
      <c r="C924" s="2">
        <f t="shared" si="109"/>
        <v>0.22930000000000028</v>
      </c>
      <c r="D924" s="2">
        <f t="shared" si="110"/>
        <v>9.5677400000000006</v>
      </c>
      <c r="E924" s="2">
        <f t="shared" si="112"/>
        <v>9.756260000000001</v>
      </c>
      <c r="F924" s="2">
        <f t="shared" si="113"/>
        <v>9.9453449999999997</v>
      </c>
      <c r="G924" s="2">
        <f t="shared" si="107"/>
        <v>9.5463880000000003</v>
      </c>
      <c r="H924" s="2">
        <f t="shared" si="111"/>
        <v>8.2884585000000008</v>
      </c>
      <c r="I924" s="2">
        <f t="array" ref="I924">SUMPRODUCT(B908:B927, (ROW(B908:B927)-ROW(B908)+1)) / (20*21/2)</f>
        <v>9.752382857142857</v>
      </c>
      <c r="J924" s="2">
        <f t="shared" si="114"/>
        <v>9.7751468187906738</v>
      </c>
      <c r="K924" s="2">
        <f t="shared" si="108"/>
        <v>9.5535217733916813</v>
      </c>
    </row>
    <row r="925" spans="1:11" ht="13.5" x14ac:dyDescent="0.25">
      <c r="A925" s="3">
        <v>43353</v>
      </c>
      <c r="B925" s="2">
        <v>9.7893000000000008</v>
      </c>
      <c r="C925" s="2">
        <f t="shared" si="109"/>
        <v>6.1600000000000321E-2</v>
      </c>
      <c r="D925" s="2">
        <f t="shared" si="110"/>
        <v>9.59572</v>
      </c>
      <c r="E925" s="2">
        <f t="shared" si="112"/>
        <v>9.7299699999999998</v>
      </c>
      <c r="F925" s="2">
        <f t="shared" si="113"/>
        <v>9.9355550000000008</v>
      </c>
      <c r="G925" s="2">
        <f t="shared" si="107"/>
        <v>9.5659679999999998</v>
      </c>
      <c r="H925" s="2">
        <f t="shared" si="111"/>
        <v>8.3039375000000017</v>
      </c>
      <c r="I925" s="2">
        <f t="array" ref="I925">SUMPRODUCT(B909:B928, (ROW(B909:B928)-ROW(B909)+1)) / (20*21/2)</f>
        <v>9.7059800000000003</v>
      </c>
      <c r="J925" s="2">
        <f t="shared" si="114"/>
        <v>9.7764947408106107</v>
      </c>
      <c r="K925" s="2">
        <f t="shared" si="108"/>
        <v>9.5627679783567121</v>
      </c>
    </row>
    <row r="926" spans="1:11" ht="13.5" x14ac:dyDescent="0.25">
      <c r="A926" s="3">
        <v>43355</v>
      </c>
      <c r="B926" s="2">
        <v>9.7053999999999991</v>
      </c>
      <c r="C926" s="2">
        <f t="shared" si="109"/>
        <v>-8.390000000000164E-2</v>
      </c>
      <c r="D926" s="2">
        <f t="shared" si="110"/>
        <v>9.6460800000000013</v>
      </c>
      <c r="E926" s="2">
        <f t="shared" si="112"/>
        <v>9.699209999999999</v>
      </c>
      <c r="F926" s="2">
        <f t="shared" si="113"/>
        <v>9.9215700000000009</v>
      </c>
      <c r="G926" s="2">
        <f t="shared" si="107"/>
        <v>9.5850999999999988</v>
      </c>
      <c r="H926" s="2">
        <f t="shared" si="111"/>
        <v>8.3193815000000022</v>
      </c>
      <c r="I926" s="2">
        <f t="array" ref="I926">SUMPRODUCT(B910:B929, (ROW(B910:B929)-ROW(B910)+1)) / (20*21/2)</f>
        <v>9.6701752380952364</v>
      </c>
      <c r="J926" s="2">
        <f t="shared" si="114"/>
        <v>9.7697238131143624</v>
      </c>
      <c r="K926" s="2">
        <f t="shared" si="108"/>
        <v>9.5683613909701748</v>
      </c>
    </row>
    <row r="927" spans="1:11" ht="13.5" x14ac:dyDescent="0.25">
      <c r="A927" s="3">
        <v>43356</v>
      </c>
      <c r="B927" s="2">
        <v>9.5039999999999996</v>
      </c>
      <c r="C927" s="2">
        <f t="shared" si="109"/>
        <v>-0.20139999999999958</v>
      </c>
      <c r="D927" s="2">
        <f t="shared" si="110"/>
        <v>9.6449600000000011</v>
      </c>
      <c r="E927" s="2">
        <f t="shared" si="112"/>
        <v>9.6544600000000003</v>
      </c>
      <c r="F927" s="2">
        <f t="shared" si="113"/>
        <v>9.8849300000000007</v>
      </c>
      <c r="G927" s="2">
        <f t="shared" si="107"/>
        <v>9.5990840000000013</v>
      </c>
      <c r="H927" s="2">
        <f t="shared" si="111"/>
        <v>8.3334065000000024</v>
      </c>
      <c r="I927" s="2">
        <f t="array" ref="I927">SUMPRODUCT(B911:B930, (ROW(B911:B930)-ROW(B911)+1)) / (20*21/2)</f>
        <v>9.6416199999999996</v>
      </c>
      <c r="J927" s="2">
        <f t="shared" si="114"/>
        <v>9.7444167832939481</v>
      </c>
      <c r="K927" s="2">
        <f t="shared" si="108"/>
        <v>9.5658374148536964</v>
      </c>
    </row>
    <row r="928" spans="1:11" ht="13.5" x14ac:dyDescent="0.25">
      <c r="A928" s="3">
        <v>43357</v>
      </c>
      <c r="B928" s="2">
        <v>9.3977000000000004</v>
      </c>
      <c r="C928" s="2">
        <f t="shared" si="109"/>
        <v>-0.10629999999999917</v>
      </c>
      <c r="D928" s="2">
        <f t="shared" si="110"/>
        <v>9.6248199999999997</v>
      </c>
      <c r="E928" s="2">
        <f t="shared" si="112"/>
        <v>9.6102699999999999</v>
      </c>
      <c r="F928" s="2">
        <f t="shared" si="113"/>
        <v>9.8295500000000011</v>
      </c>
      <c r="G928" s="2">
        <f t="shared" si="107"/>
        <v>9.606916</v>
      </c>
      <c r="H928" s="2">
        <f t="shared" si="111"/>
        <v>8.3463510000000003</v>
      </c>
      <c r="I928" s="2">
        <f t="array" ref="I928">SUMPRODUCT(B912:B931, (ROW(B912:B931)-ROW(B912)+1)) / (20*21/2)</f>
        <v>9.6099504761904768</v>
      </c>
      <c r="J928" s="2">
        <f t="shared" si="114"/>
        <v>9.7113961372659539</v>
      </c>
      <c r="K928" s="2">
        <f t="shared" si="108"/>
        <v>9.5592437907417871</v>
      </c>
    </row>
    <row r="929" spans="1:11" ht="13.5" x14ac:dyDescent="0.25">
      <c r="A929" s="3">
        <v>43360</v>
      </c>
      <c r="B929" s="2">
        <v>9.4535999999999998</v>
      </c>
      <c r="C929" s="2">
        <f t="shared" si="109"/>
        <v>5.5899999999999395E-2</v>
      </c>
      <c r="D929" s="2">
        <f t="shared" si="110"/>
        <v>9.57</v>
      </c>
      <c r="E929" s="2">
        <f t="shared" si="112"/>
        <v>9.5688700000000004</v>
      </c>
      <c r="F929" s="2">
        <f t="shared" si="113"/>
        <v>9.7926299999999991</v>
      </c>
      <c r="G929" s="2">
        <f t="shared" si="107"/>
        <v>9.6147460000000002</v>
      </c>
      <c r="H929" s="2">
        <f t="shared" si="111"/>
        <v>8.3595749999999995</v>
      </c>
      <c r="I929" s="2">
        <f t="array" ref="I929">SUMPRODUCT(B913:B932, (ROW(B913:B932)-ROW(B913)+1)) / (20*21/2)</f>
        <v>9.5813442857142856</v>
      </c>
      <c r="J929" s="2">
        <f t="shared" si="114"/>
        <v>9.686844124193005</v>
      </c>
      <c r="K929" s="2">
        <f t="shared" si="108"/>
        <v>9.5551008969872075</v>
      </c>
    </row>
    <row r="930" spans="1:11" ht="13.5" x14ac:dyDescent="0.25">
      <c r="A930" s="3">
        <v>43361</v>
      </c>
      <c r="B930" s="2">
        <v>9.4928000000000008</v>
      </c>
      <c r="C930" s="2">
        <f t="shared" si="109"/>
        <v>3.9200000000001012E-2</v>
      </c>
      <c r="D930" s="2">
        <f t="shared" si="110"/>
        <v>9.5106999999999999</v>
      </c>
      <c r="E930" s="2">
        <f t="shared" si="112"/>
        <v>9.55321</v>
      </c>
      <c r="F930" s="2">
        <f t="shared" si="113"/>
        <v>9.7582299999999975</v>
      </c>
      <c r="G930" s="2">
        <f t="shared" si="107"/>
        <v>9.6244800000000001</v>
      </c>
      <c r="H930" s="2">
        <f t="shared" si="111"/>
        <v>8.373269500000001</v>
      </c>
      <c r="I930" s="2">
        <f t="array" ref="I930">SUMPRODUCT(B914:B933, (ROW(B914:B933)-ROW(B914)+1)) / (20*21/2)</f>
        <v>9.5472776190476178</v>
      </c>
      <c r="J930" s="2">
        <f t="shared" si="114"/>
        <v>9.66836373141272</v>
      </c>
      <c r="K930" s="2">
        <f t="shared" si="108"/>
        <v>9.5526577245563367</v>
      </c>
    </row>
    <row r="931" spans="1:11" ht="13.5" x14ac:dyDescent="0.25">
      <c r="A931" s="3">
        <v>43362</v>
      </c>
      <c r="B931" s="2">
        <v>9.4257000000000009</v>
      </c>
      <c r="C931" s="2">
        <f t="shared" si="109"/>
        <v>-6.7099999999999937E-2</v>
      </c>
      <c r="D931" s="2">
        <f t="shared" si="110"/>
        <v>9.4547600000000003</v>
      </c>
      <c r="E931" s="2">
        <f t="shared" si="112"/>
        <v>9.5504200000000008</v>
      </c>
      <c r="F931" s="2">
        <f t="shared" si="113"/>
        <v>9.7260650000000002</v>
      </c>
      <c r="G931" s="2">
        <f t="shared" si="107"/>
        <v>9.6306340000000006</v>
      </c>
      <c r="H931" s="2">
        <f t="shared" si="111"/>
        <v>8.3863540000000008</v>
      </c>
      <c r="I931" s="2">
        <f t="array" ref="I931">SUMPRODUCT(B915:B934, (ROW(B915:B934)-ROW(B915)+1)) / (20*21/2)</f>
        <v>9.5161671428571442</v>
      </c>
      <c r="J931" s="2">
        <f t="shared" si="114"/>
        <v>9.6452528998496039</v>
      </c>
      <c r="K931" s="2">
        <f t="shared" si="108"/>
        <v>9.5476789902600085</v>
      </c>
    </row>
    <row r="932" spans="1:11" ht="13.5" x14ac:dyDescent="0.25">
      <c r="A932" s="3">
        <v>43363</v>
      </c>
      <c r="B932" s="2">
        <v>9.4257000000000009</v>
      </c>
      <c r="C932" s="2">
        <f t="shared" si="109"/>
        <v>0</v>
      </c>
      <c r="D932" s="2">
        <f t="shared" si="110"/>
        <v>9.4390999999999998</v>
      </c>
      <c r="E932" s="2">
        <f t="shared" si="112"/>
        <v>9.5420300000000005</v>
      </c>
      <c r="F932" s="2">
        <f t="shared" si="113"/>
        <v>9.6938999999999993</v>
      </c>
      <c r="G932" s="2">
        <f t="shared" si="107"/>
        <v>9.6356699999999993</v>
      </c>
      <c r="H932" s="2">
        <f t="shared" si="111"/>
        <v>8.3994384999999987</v>
      </c>
      <c r="I932" s="2">
        <f t="array" ref="I932">SUMPRODUCT(B916:B935, (ROW(B916:B935)-ROW(B916)+1)) / (20*21/2)</f>
        <v>9.4842261904761926</v>
      </c>
      <c r="J932" s="2">
        <f t="shared" si="114"/>
        <v>9.6243430998639266</v>
      </c>
      <c r="K932" s="2">
        <f t="shared" si="108"/>
        <v>9.5428955004458906</v>
      </c>
    </row>
    <row r="933" spans="1:11" ht="13.5" x14ac:dyDescent="0.25">
      <c r="A933" s="3">
        <v>43364</v>
      </c>
      <c r="B933" s="2">
        <v>9.3361999999999998</v>
      </c>
      <c r="C933" s="2">
        <f t="shared" si="109"/>
        <v>-8.9500000000001023E-2</v>
      </c>
      <c r="D933" s="2">
        <f t="shared" si="110"/>
        <v>9.4268000000000001</v>
      </c>
      <c r="E933" s="2">
        <f t="shared" si="112"/>
        <v>9.5258100000000017</v>
      </c>
      <c r="F933" s="2">
        <f t="shared" si="113"/>
        <v>9.6572599999999973</v>
      </c>
      <c r="G933" s="2">
        <f t="shared" si="107"/>
        <v>9.6395860000000013</v>
      </c>
      <c r="H933" s="2">
        <f t="shared" si="111"/>
        <v>8.4120755000000003</v>
      </c>
      <c r="I933" s="2">
        <f t="array" ref="I933">SUMPRODUCT(B917:B936, (ROW(B917:B936)-ROW(B917)+1)) / (20*21/2)</f>
        <v>9.4543347619047644</v>
      </c>
      <c r="J933" s="2">
        <f t="shared" si="114"/>
        <v>9.5969008998768857</v>
      </c>
      <c r="K933" s="2">
        <f t="shared" si="108"/>
        <v>9.534789794546052</v>
      </c>
    </row>
    <row r="934" spans="1:11" ht="13.5" x14ac:dyDescent="0.25">
      <c r="A934" s="3">
        <v>43367</v>
      </c>
      <c r="B934" s="2">
        <v>9.3306000000000004</v>
      </c>
      <c r="C934" s="2">
        <f t="shared" si="109"/>
        <v>-5.5999999999993832E-3</v>
      </c>
      <c r="D934" s="2">
        <f t="shared" si="110"/>
        <v>9.4021999999999988</v>
      </c>
      <c r="E934" s="2">
        <f t="shared" si="112"/>
        <v>9.4861000000000022</v>
      </c>
      <c r="F934" s="2">
        <f t="shared" si="113"/>
        <v>9.621179999999999</v>
      </c>
      <c r="G934" s="2">
        <f t="shared" si="107"/>
        <v>9.6439500000000002</v>
      </c>
      <c r="H934" s="2">
        <f t="shared" si="111"/>
        <v>8.4246024999999989</v>
      </c>
      <c r="I934" s="2">
        <f t="array" ref="I934">SUMPRODUCT(B918:B937, (ROW(B918:B937)-ROW(B918)+1)) / (20*21/2)</f>
        <v>9.4242623809523813</v>
      </c>
      <c r="J934" s="2">
        <f t="shared" si="114"/>
        <v>9.5715389094124195</v>
      </c>
      <c r="K934" s="2">
        <f t="shared" si="108"/>
        <v>9.5267823516226766</v>
      </c>
    </row>
    <row r="935" spans="1:11" ht="13.5" x14ac:dyDescent="0.25">
      <c r="A935" s="3">
        <v>43368</v>
      </c>
      <c r="B935" s="2">
        <v>9.2858000000000001</v>
      </c>
      <c r="C935" s="2">
        <f t="shared" si="109"/>
        <v>-4.4800000000000395E-2</v>
      </c>
      <c r="D935" s="2">
        <f t="shared" si="110"/>
        <v>9.3608000000000011</v>
      </c>
      <c r="E935" s="2">
        <f t="shared" si="112"/>
        <v>9.4357500000000005</v>
      </c>
      <c r="F935" s="2">
        <f t="shared" si="113"/>
        <v>9.5828600000000002</v>
      </c>
      <c r="G935" s="2">
        <f t="shared" si="107"/>
        <v>9.6474180000000018</v>
      </c>
      <c r="H935" s="2">
        <f t="shared" si="111"/>
        <v>8.4358895</v>
      </c>
      <c r="I935" s="2">
        <f t="array" ref="I935">SUMPRODUCT(B919:B938, (ROW(B919:B938)-ROW(B919)+1)) / (20*21/2)</f>
        <v>9.397626190476192</v>
      </c>
      <c r="J935" s="2">
        <f t="shared" si="114"/>
        <v>9.5443256799445706</v>
      </c>
      <c r="K935" s="2">
        <f t="shared" si="108"/>
        <v>9.5173320633237495</v>
      </c>
    </row>
    <row r="936" spans="1:11" ht="13.5" x14ac:dyDescent="0.25">
      <c r="A936" s="3">
        <v>43369</v>
      </c>
      <c r="B936" s="2">
        <v>9.2690000000000001</v>
      </c>
      <c r="C936" s="2">
        <f t="shared" si="109"/>
        <v>-1.6799999999999926E-2</v>
      </c>
      <c r="D936" s="2">
        <f t="shared" si="110"/>
        <v>9.329460000000001</v>
      </c>
      <c r="E936" s="2">
        <f t="shared" si="112"/>
        <v>9.3921100000000006</v>
      </c>
      <c r="F936" s="2">
        <f t="shared" si="113"/>
        <v>9.5456599999999998</v>
      </c>
      <c r="G936" s="2">
        <f t="shared" si="107"/>
        <v>9.6509979999999977</v>
      </c>
      <c r="H936" s="2">
        <f t="shared" si="111"/>
        <v>8.4470925000000001</v>
      </c>
      <c r="I936" s="2">
        <f t="array" ref="I936">SUMPRODUCT(B920:B939, (ROW(B920:B939)-ROW(B920)+1)) / (20*21/2)</f>
        <v>9.3728266666666684</v>
      </c>
      <c r="J936" s="2">
        <f t="shared" si="114"/>
        <v>9.518104186616517</v>
      </c>
      <c r="K936" s="2">
        <f t="shared" si="108"/>
        <v>9.5075935510365426</v>
      </c>
    </row>
    <row r="937" spans="1:11" ht="13.5" x14ac:dyDescent="0.25">
      <c r="A937" s="3">
        <v>43370</v>
      </c>
      <c r="B937" s="2">
        <v>9.2299000000000007</v>
      </c>
      <c r="C937" s="2">
        <f t="shared" si="109"/>
        <v>-3.9099999999999469E-2</v>
      </c>
      <c r="D937" s="2">
        <f t="shared" si="110"/>
        <v>9.2903000000000002</v>
      </c>
      <c r="E937" s="2">
        <f t="shared" si="112"/>
        <v>9.3647000000000009</v>
      </c>
      <c r="F937" s="2">
        <f t="shared" si="113"/>
        <v>9.5095799999999997</v>
      </c>
      <c r="G937" s="2">
        <f t="shared" si="107"/>
        <v>9.6537959999999998</v>
      </c>
      <c r="H937" s="2">
        <f t="shared" si="111"/>
        <v>8.4583744999999997</v>
      </c>
      <c r="I937" s="2">
        <f t="array" ref="I937">SUMPRODUCT(B921:B940, (ROW(B921:B940)-ROW(B921)+1)) / (20*21/2)</f>
        <v>9.3521838095238117</v>
      </c>
      <c r="J937" s="2">
        <f t="shared" si="114"/>
        <v>9.4906561688435165</v>
      </c>
      <c r="K937" s="2">
        <f t="shared" si="108"/>
        <v>9.4967036078586382</v>
      </c>
    </row>
    <row r="938" spans="1:11" ht="13.5" x14ac:dyDescent="0.25">
      <c r="A938" s="3">
        <v>43371</v>
      </c>
      <c r="B938" s="2">
        <v>9.2299000000000007</v>
      </c>
      <c r="C938" s="2">
        <f t="shared" si="109"/>
        <v>0</v>
      </c>
      <c r="D938" s="2">
        <f t="shared" si="110"/>
        <v>9.2690400000000004</v>
      </c>
      <c r="E938" s="2">
        <f t="shared" si="112"/>
        <v>9.3479200000000002</v>
      </c>
      <c r="F938" s="2">
        <f t="shared" si="113"/>
        <v>9.4790949999999974</v>
      </c>
      <c r="G938" s="2">
        <f t="shared" si="107"/>
        <v>9.6593900000000001</v>
      </c>
      <c r="H938" s="2">
        <f t="shared" si="111"/>
        <v>8.4699310000000008</v>
      </c>
      <c r="I938" s="2">
        <f t="array" ref="I938">SUMPRODUCT(B922:B941, (ROW(B922:B941)-ROW(B922)+1)) / (20*21/2)</f>
        <v>9.323948095238098</v>
      </c>
      <c r="J938" s="2">
        <f t="shared" si="114"/>
        <v>9.4658222480012775</v>
      </c>
      <c r="K938" s="2">
        <f t="shared" si="108"/>
        <v>9.4862407212759461</v>
      </c>
    </row>
    <row r="939" spans="1:11" ht="13.5" x14ac:dyDescent="0.25">
      <c r="A939" s="3">
        <v>43374</v>
      </c>
      <c r="B939" s="2">
        <v>9.2187000000000001</v>
      </c>
      <c r="C939" s="2">
        <f t="shared" si="109"/>
        <v>-1.1200000000000543E-2</v>
      </c>
      <c r="D939" s="2">
        <f t="shared" si="110"/>
        <v>9.2466600000000003</v>
      </c>
      <c r="E939" s="2">
        <f t="shared" si="112"/>
        <v>9.3244299999999996</v>
      </c>
      <c r="F939" s="2">
        <f t="shared" si="113"/>
        <v>9.44665</v>
      </c>
      <c r="G939" s="2">
        <f t="shared" si="107"/>
        <v>9.6614039999999992</v>
      </c>
      <c r="H939" s="2">
        <f t="shared" si="111"/>
        <v>8.4815414999999987</v>
      </c>
      <c r="I939" s="2">
        <f t="array" ref="I939">SUMPRODUCT(B923:B942, (ROW(B923:B942)-ROW(B923)+1)) / (20*21/2)</f>
        <v>9.2961904761904783</v>
      </c>
      <c r="J939" s="2">
        <f t="shared" si="114"/>
        <v>9.4422867958106789</v>
      </c>
      <c r="K939" s="2">
        <f t="shared" si="108"/>
        <v>9.475748928284732</v>
      </c>
    </row>
    <row r="940" spans="1:11" ht="13.5" x14ac:dyDescent="0.25">
      <c r="A940" s="3">
        <v>43375</v>
      </c>
      <c r="B940" s="2">
        <v>9.2299000000000007</v>
      </c>
      <c r="C940" s="2">
        <f t="shared" si="109"/>
        <v>1.1200000000000543E-2</v>
      </c>
      <c r="D940" s="2">
        <f t="shared" si="110"/>
        <v>9.235479999999999</v>
      </c>
      <c r="E940" s="2">
        <f t="shared" si="112"/>
        <v>9.2981400000000001</v>
      </c>
      <c r="F940" s="2">
        <f t="shared" si="113"/>
        <v>9.4256750000000018</v>
      </c>
      <c r="G940" s="2">
        <f t="shared" si="107"/>
        <v>9.6638659999999987</v>
      </c>
      <c r="H940" s="2">
        <f t="shared" si="111"/>
        <v>8.4932629999999989</v>
      </c>
      <c r="I940" s="2">
        <f t="array" ref="I940">SUMPRODUCT(B924:B943, (ROW(B924:B943)-ROW(B924)+1)) / (20*21/2)</f>
        <v>9.2649738095238092</v>
      </c>
      <c r="J940" s="2">
        <f t="shared" si="114"/>
        <v>9.4220594819239487</v>
      </c>
      <c r="K940" s="2">
        <f t="shared" si="108"/>
        <v>9.4661077938421929</v>
      </c>
    </row>
    <row r="941" spans="1:11" ht="13.5" x14ac:dyDescent="0.25">
      <c r="A941" s="3">
        <v>43376</v>
      </c>
      <c r="B941" s="2">
        <v>9.1292000000000009</v>
      </c>
      <c r="C941" s="2">
        <f t="shared" si="109"/>
        <v>-0.10069999999999979</v>
      </c>
      <c r="D941" s="2">
        <f t="shared" si="110"/>
        <v>9.2075199999999988</v>
      </c>
      <c r="E941" s="2">
        <f t="shared" si="112"/>
        <v>9.2684899999999999</v>
      </c>
      <c r="F941" s="2">
        <f t="shared" si="113"/>
        <v>9.4094550000000012</v>
      </c>
      <c r="G941" s="2">
        <f t="shared" si="107"/>
        <v>9.6636419999999994</v>
      </c>
      <c r="H941" s="2">
        <f t="shared" si="111"/>
        <v>8.5039864999999999</v>
      </c>
      <c r="I941" s="2">
        <f t="array" ref="I941">SUMPRODUCT(B925:B944, (ROW(B925:B944)-ROW(B925)+1)) / (20*21/2)</f>
        <v>9.2411585714285724</v>
      </c>
      <c r="J941" s="2">
        <f t="shared" si="114"/>
        <v>9.3941681026930972</v>
      </c>
      <c r="K941" s="2">
        <f t="shared" si="108"/>
        <v>9.4528957234954412</v>
      </c>
    </row>
    <row r="942" spans="1:11" ht="13.5" x14ac:dyDescent="0.25">
      <c r="A942" s="3">
        <v>43377</v>
      </c>
      <c r="B942" s="2">
        <v>9.1180000000000003</v>
      </c>
      <c r="C942" s="2">
        <f t="shared" si="109"/>
        <v>-1.1200000000000543E-2</v>
      </c>
      <c r="D942" s="2">
        <f t="shared" si="110"/>
        <v>9.1851400000000005</v>
      </c>
      <c r="E942" s="2">
        <f t="shared" si="112"/>
        <v>9.2377199999999995</v>
      </c>
      <c r="F942" s="2">
        <f t="shared" si="113"/>
        <v>9.389875</v>
      </c>
      <c r="G942" s="2">
        <f t="shared" si="107"/>
        <v>9.6636419999999994</v>
      </c>
      <c r="H942" s="2">
        <f t="shared" si="111"/>
        <v>8.5147090000000016</v>
      </c>
      <c r="I942" s="2">
        <f t="array" ref="I942">SUMPRODUCT(B926:B945, (ROW(B926:B945)-ROW(B926)+1)) / (20*21/2)</f>
        <v>9.2197133333333348</v>
      </c>
      <c r="J942" s="2">
        <f t="shared" si="114"/>
        <v>9.3678663786270882</v>
      </c>
      <c r="K942" s="2">
        <f t="shared" si="108"/>
        <v>9.4397625578681694</v>
      </c>
    </row>
    <row r="943" spans="1:11" ht="13.5" x14ac:dyDescent="0.25">
      <c r="A943" s="3">
        <v>43378</v>
      </c>
      <c r="B943" s="2">
        <v>9.0620999999999992</v>
      </c>
      <c r="C943" s="2">
        <f t="shared" si="109"/>
        <v>-5.5900000000001171E-2</v>
      </c>
      <c r="D943" s="2">
        <f t="shared" si="110"/>
        <v>9.1515799999999992</v>
      </c>
      <c r="E943" s="2">
        <f t="shared" si="112"/>
        <v>9.2103099999999998</v>
      </c>
      <c r="F943" s="2">
        <f t="shared" si="113"/>
        <v>9.3680599999999981</v>
      </c>
      <c r="G943" s="2">
        <f t="shared" si="107"/>
        <v>9.6597260000000009</v>
      </c>
      <c r="H943" s="2">
        <f t="shared" si="111"/>
        <v>8.5251520000000021</v>
      </c>
      <c r="I943" s="2">
        <f t="array" ref="I943">SUMPRODUCT(B927:B946, (ROW(B927:B946)-ROW(B927)+1)) / (20*21/2)</f>
        <v>9.202024761904763</v>
      </c>
      <c r="J943" s="2">
        <f t="shared" si="114"/>
        <v>9.3387457711387931</v>
      </c>
      <c r="K943" s="2">
        <f t="shared" si="108"/>
        <v>9.4249522614811827</v>
      </c>
    </row>
    <row r="944" spans="1:11" ht="13.5" x14ac:dyDescent="0.25">
      <c r="A944" s="3">
        <v>43381</v>
      </c>
      <c r="B944" s="2">
        <v>9.1180000000000003</v>
      </c>
      <c r="C944" s="2">
        <f t="shared" si="109"/>
        <v>5.5900000000001171E-2</v>
      </c>
      <c r="D944" s="2">
        <f t="shared" si="110"/>
        <v>9.1314400000000013</v>
      </c>
      <c r="E944" s="2">
        <f t="shared" si="112"/>
        <v>9.1890499999999982</v>
      </c>
      <c r="F944" s="2">
        <f t="shared" si="113"/>
        <v>9.3375749999999993</v>
      </c>
      <c r="G944" s="2">
        <f t="shared" si="107"/>
        <v>9.651446</v>
      </c>
      <c r="H944" s="2">
        <f t="shared" si="111"/>
        <v>8.5358745000000003</v>
      </c>
      <c r="I944" s="2">
        <f t="array" ref="I944">SUMPRODUCT(B928:B947, (ROW(B928:B947)-ROW(B928)+1)) / (20*21/2)</f>
        <v>9.1860666666666688</v>
      </c>
      <c r="J944" s="2">
        <f t="shared" si="114"/>
        <v>9.3177223643636697</v>
      </c>
      <c r="K944" s="2">
        <f t="shared" si="108"/>
        <v>9.4129149178936853</v>
      </c>
    </row>
    <row r="945" spans="1:11" ht="13.5" x14ac:dyDescent="0.25">
      <c r="A945" s="3">
        <v>43382</v>
      </c>
      <c r="B945" s="2">
        <v>9.1123999999999992</v>
      </c>
      <c r="C945" s="2">
        <f t="shared" si="109"/>
        <v>-5.6000000000011596E-3</v>
      </c>
      <c r="D945" s="2">
        <f t="shared" si="110"/>
        <v>9.107940000000001</v>
      </c>
      <c r="E945" s="2">
        <f t="shared" si="112"/>
        <v>9.1717099999999991</v>
      </c>
      <c r="F945" s="2">
        <f t="shared" si="113"/>
        <v>9.3037299999999981</v>
      </c>
      <c r="G945" s="2">
        <f t="shared" si="107"/>
        <v>9.6395860000000013</v>
      </c>
      <c r="H945" s="2">
        <f t="shared" si="111"/>
        <v>8.5465690000000034</v>
      </c>
      <c r="I945" s="2">
        <f t="array" ref="I945">SUMPRODUCT(B929:B948, (ROW(B929:B948)-ROW(B929)+1)) / (20*21/2)</f>
        <v>9.1693428571428583</v>
      </c>
      <c r="J945" s="2">
        <f t="shared" si="114"/>
        <v>9.2981678534718917</v>
      </c>
      <c r="K945" s="2">
        <f t="shared" si="108"/>
        <v>9.4011300191527578</v>
      </c>
    </row>
    <row r="946" spans="1:11" ht="13.5" x14ac:dyDescent="0.25">
      <c r="A946" s="3">
        <v>43383</v>
      </c>
      <c r="B946" s="2">
        <v>9.1180000000000003</v>
      </c>
      <c r="C946" s="2">
        <f t="shared" si="109"/>
        <v>5.6000000000011596E-3</v>
      </c>
      <c r="D946" s="2">
        <f t="shared" si="110"/>
        <v>9.1057000000000006</v>
      </c>
      <c r="E946" s="2">
        <f t="shared" si="112"/>
        <v>9.156609999999997</v>
      </c>
      <c r="F946" s="2">
        <f t="shared" si="113"/>
        <v>9.2743599999999979</v>
      </c>
      <c r="G946" s="2">
        <f t="shared" ref="G946:G1009" si="115">AVERAGE(B897:B946)</f>
        <v>9.6283979999999989</v>
      </c>
      <c r="H946" s="2">
        <f t="shared" si="111"/>
        <v>8.5572915000000016</v>
      </c>
      <c r="I946" s="2">
        <f t="array" ref="I946">SUMPRODUCT(B930:B949, (ROW(B930:B949)-ROW(B930)+1)) / (20*21/2)</f>
        <v>9.1530704761904751</v>
      </c>
      <c r="J946" s="2">
        <f t="shared" si="114"/>
        <v>9.2810090102840928</v>
      </c>
      <c r="K946" s="2">
        <f t="shared" si="108"/>
        <v>9.3900268811467686</v>
      </c>
    </row>
    <row r="947" spans="1:11" ht="13.5" x14ac:dyDescent="0.25">
      <c r="A947" s="3">
        <v>43384</v>
      </c>
      <c r="B947" s="2">
        <v>9.1067999999999998</v>
      </c>
      <c r="C947" s="2">
        <f t="shared" si="109"/>
        <v>-1.1200000000000543E-2</v>
      </c>
      <c r="D947" s="2">
        <f t="shared" si="110"/>
        <v>9.1034600000000001</v>
      </c>
      <c r="E947" s="2">
        <f t="shared" si="112"/>
        <v>9.1442999999999977</v>
      </c>
      <c r="F947" s="2">
        <f t="shared" si="113"/>
        <v>9.2544999999999984</v>
      </c>
      <c r="G947" s="2">
        <f t="shared" si="115"/>
        <v>9.61721</v>
      </c>
      <c r="H947" s="2">
        <f t="shared" si="111"/>
        <v>8.5677110000000027</v>
      </c>
      <c r="I947" s="2">
        <f t="array" ref="I947">SUMPRODUCT(B931:B950, (ROW(B931:B950)-ROW(B931)+1)) / (20*21/2)</f>
        <v>9.1386357142857122</v>
      </c>
      <c r="J947" s="2">
        <f t="shared" si="114"/>
        <v>9.2644176759713233</v>
      </c>
      <c r="K947" s="2">
        <f t="shared" ref="K947:K1010" si="116">$K$4*B947+(1-$K$4)*K946</f>
        <v>9.3789199446312104</v>
      </c>
    </row>
    <row r="948" spans="1:11" ht="13.5" x14ac:dyDescent="0.25">
      <c r="A948" s="3">
        <v>43385</v>
      </c>
      <c r="B948" s="2">
        <v>9.0789000000000009</v>
      </c>
      <c r="C948" s="2">
        <f t="shared" si="109"/>
        <v>-2.7899999999998926E-2</v>
      </c>
      <c r="D948" s="2">
        <f t="shared" si="110"/>
        <v>9.106819999999999</v>
      </c>
      <c r="E948" s="2">
        <f t="shared" si="112"/>
        <v>9.1292000000000009</v>
      </c>
      <c r="F948" s="2">
        <f t="shared" si="113"/>
        <v>9.2385599999999997</v>
      </c>
      <c r="G948" s="2">
        <f t="shared" si="115"/>
        <v>9.6063580000000002</v>
      </c>
      <c r="H948" s="2">
        <f t="shared" si="111"/>
        <v>8.5781005000000015</v>
      </c>
      <c r="I948" s="2">
        <f t="array" ref="I948">SUMPRODUCT(B932:B951, (ROW(B932:B951)-ROW(B932)+1)) / (20*21/2)</f>
        <v>9.1219585714285714</v>
      </c>
      <c r="J948" s="2">
        <f t="shared" si="114"/>
        <v>9.2467493258788167</v>
      </c>
      <c r="K948" s="2">
        <f t="shared" si="116"/>
        <v>9.3671544566064586</v>
      </c>
    </row>
    <row r="949" spans="1:11" ht="13.5" x14ac:dyDescent="0.25">
      <c r="A949" s="3">
        <v>43389</v>
      </c>
      <c r="B949" s="2">
        <v>9.0677000000000003</v>
      </c>
      <c r="C949" s="2">
        <f t="shared" si="109"/>
        <v>-1.1200000000000543E-2</v>
      </c>
      <c r="D949" s="2">
        <f t="shared" si="110"/>
        <v>9.0967599999999997</v>
      </c>
      <c r="E949" s="2">
        <f t="shared" si="112"/>
        <v>9.1141000000000023</v>
      </c>
      <c r="F949" s="2">
        <f t="shared" si="113"/>
        <v>9.2192649999999983</v>
      </c>
      <c r="G949" s="2">
        <f t="shared" si="115"/>
        <v>9.5936040000000009</v>
      </c>
      <c r="H949" s="2">
        <f t="shared" si="111"/>
        <v>8.5883245000000024</v>
      </c>
      <c r="I949" s="2">
        <f t="array" ref="I949">SUMPRODUCT(B933:B952, (ROW(B933:B952)-ROW(B933)+1)) / (20*21/2)</f>
        <v>9.1002757142857149</v>
      </c>
      <c r="J949" s="2">
        <f t="shared" si="114"/>
        <v>9.2296970091284525</v>
      </c>
      <c r="K949" s="2">
        <f t="shared" si="116"/>
        <v>9.3554111445826749</v>
      </c>
    </row>
    <row r="950" spans="1:11" ht="13.5" x14ac:dyDescent="0.25">
      <c r="A950" s="3">
        <v>43390</v>
      </c>
      <c r="B950" s="2">
        <v>9.0677000000000003</v>
      </c>
      <c r="C950" s="2">
        <f t="shared" si="109"/>
        <v>0</v>
      </c>
      <c r="D950" s="2">
        <f t="shared" si="110"/>
        <v>9.0878200000000007</v>
      </c>
      <c r="E950" s="2">
        <f t="shared" si="112"/>
        <v>9.09788</v>
      </c>
      <c r="F950" s="2">
        <f t="shared" si="113"/>
        <v>9.19801</v>
      </c>
      <c r="G950" s="2">
        <f t="shared" si="115"/>
        <v>9.5808499999999999</v>
      </c>
      <c r="H950" s="2">
        <f t="shared" si="111"/>
        <v>8.5983835000000024</v>
      </c>
      <c r="I950" s="2">
        <f t="array" ref="I950">SUMPRODUCT(B934:B953, (ROW(B934:B953)-ROW(B934)+1)) / (20*21/2)</f>
        <v>9.0909809523809528</v>
      </c>
      <c r="J950" s="2">
        <f t="shared" si="114"/>
        <v>9.2142687225447908</v>
      </c>
      <c r="K950" s="2">
        <f t="shared" si="116"/>
        <v>9.3441283545990395</v>
      </c>
    </row>
    <row r="951" spans="1:11" ht="13.5" x14ac:dyDescent="0.25">
      <c r="A951" s="3">
        <v>43391</v>
      </c>
      <c r="B951" s="2">
        <v>9.0228999999999999</v>
      </c>
      <c r="C951" s="2">
        <f t="shared" si="109"/>
        <v>-4.4800000000000395E-2</v>
      </c>
      <c r="D951" s="2">
        <f t="shared" si="110"/>
        <v>9.0687999999999995</v>
      </c>
      <c r="E951" s="2">
        <f t="shared" si="112"/>
        <v>9.0872500000000009</v>
      </c>
      <c r="F951" s="2">
        <f t="shared" si="113"/>
        <v>9.1778699999999986</v>
      </c>
      <c r="G951" s="2">
        <f t="shared" si="115"/>
        <v>9.567423999999999</v>
      </c>
      <c r="H951" s="2">
        <f t="shared" si="111"/>
        <v>8.6071480000000005</v>
      </c>
      <c r="I951" s="2">
        <f t="array" ref="I951">SUMPRODUCT(B935:B954, (ROW(B935:B954)-ROW(B935)+1)) / (20*21/2)</f>
        <v>9.1080561904761907</v>
      </c>
      <c r="J951" s="2">
        <f t="shared" si="114"/>
        <v>9.1960431299214775</v>
      </c>
      <c r="K951" s="2">
        <f t="shared" si="116"/>
        <v>9.3315311642226071</v>
      </c>
    </row>
    <row r="952" spans="1:11" ht="13.5" x14ac:dyDescent="0.25">
      <c r="A952" s="3">
        <v>43392</v>
      </c>
      <c r="B952" s="2">
        <v>8.9502000000000006</v>
      </c>
      <c r="C952" s="2">
        <f t="shared" si="109"/>
        <v>-7.2699999999999321E-2</v>
      </c>
      <c r="D952" s="2">
        <f t="shared" si="110"/>
        <v>9.0374800000000004</v>
      </c>
      <c r="E952" s="2">
        <f t="shared" si="112"/>
        <v>9.0704700000000003</v>
      </c>
      <c r="F952" s="2">
        <f t="shared" si="113"/>
        <v>9.1540949999999999</v>
      </c>
      <c r="G952" s="2">
        <f t="shared" si="115"/>
        <v>9.5528799999999983</v>
      </c>
      <c r="H952" s="2">
        <f t="shared" si="111"/>
        <v>8.6155489999999997</v>
      </c>
      <c r="I952" s="2">
        <f t="array" ref="I952">SUMPRODUCT(B936:B955, (ROW(B936:B955)-ROW(B936)+1)) / (20*21/2)</f>
        <v>9.1166609523809541</v>
      </c>
      <c r="J952" s="2">
        <f t="shared" si="114"/>
        <v>9.1726294985003847</v>
      </c>
      <c r="K952" s="2">
        <f t="shared" si="116"/>
        <v>9.3165770009197608</v>
      </c>
    </row>
    <row r="953" spans="1:11" ht="13.5" x14ac:dyDescent="0.25">
      <c r="A953" s="3">
        <v>43395</v>
      </c>
      <c r="B953" s="2">
        <v>9.0564999999999998</v>
      </c>
      <c r="C953" s="2">
        <f t="shared" si="109"/>
        <v>0.10629999999999917</v>
      </c>
      <c r="D953" s="2">
        <f t="shared" si="110"/>
        <v>9.0329999999999995</v>
      </c>
      <c r="E953" s="2">
        <f t="shared" si="112"/>
        <v>9.0699099999999984</v>
      </c>
      <c r="F953" s="2">
        <f t="shared" si="113"/>
        <v>9.1401099999999982</v>
      </c>
      <c r="G953" s="2">
        <f t="shared" si="115"/>
        <v>9.5394559999999977</v>
      </c>
      <c r="H953" s="2">
        <f t="shared" si="111"/>
        <v>8.6242069999999984</v>
      </c>
      <c r="I953" s="2">
        <f t="array" ref="I953">SUMPRODUCT(B937:B956, (ROW(B937:B956)-ROW(B937)+1)) / (20*21/2)</f>
        <v>9.1122080952380955</v>
      </c>
      <c r="J953" s="2">
        <f t="shared" si="114"/>
        <v>9.1615695462622533</v>
      </c>
      <c r="K953" s="2">
        <f t="shared" si="116"/>
        <v>9.306377902844476</v>
      </c>
    </row>
    <row r="954" spans="1:11" ht="13.5" x14ac:dyDescent="0.25">
      <c r="A954" s="3">
        <v>43396</v>
      </c>
      <c r="B954" s="2">
        <v>9.3193999999999999</v>
      </c>
      <c r="C954" s="2">
        <f t="shared" si="109"/>
        <v>0.26290000000000013</v>
      </c>
      <c r="D954" s="2">
        <f t="shared" si="110"/>
        <v>9.0833400000000015</v>
      </c>
      <c r="E954" s="2">
        <f t="shared" si="112"/>
        <v>9.0900500000000015</v>
      </c>
      <c r="F954" s="2">
        <f t="shared" si="113"/>
        <v>9.1395499999999981</v>
      </c>
      <c r="G954" s="2">
        <f t="shared" si="115"/>
        <v>9.531177999999997</v>
      </c>
      <c r="H954" s="2">
        <f t="shared" si="111"/>
        <v>8.6345639999999992</v>
      </c>
      <c r="I954" s="2">
        <f t="array" ref="I954">SUMPRODUCT(B938:B957, (ROW(B938:B957)-ROW(B938)+1)) / (20*21/2)</f>
        <v>9.1086076190476195</v>
      </c>
      <c r="J954" s="2">
        <f t="shared" si="114"/>
        <v>9.1766010180467994</v>
      </c>
      <c r="K954" s="2">
        <f t="shared" si="116"/>
        <v>9.3068885733211637</v>
      </c>
    </row>
    <row r="955" spans="1:11" ht="13.5" x14ac:dyDescent="0.25">
      <c r="A955" s="3">
        <v>43397</v>
      </c>
      <c r="B955" s="2">
        <v>9.2299000000000007</v>
      </c>
      <c r="C955" s="2">
        <f t="shared" si="109"/>
        <v>-8.9499999999999247E-2</v>
      </c>
      <c r="D955" s="2">
        <f t="shared" si="110"/>
        <v>9.1157800000000009</v>
      </c>
      <c r="E955" s="2">
        <f t="shared" si="112"/>
        <v>9.1018000000000008</v>
      </c>
      <c r="F955" s="2">
        <f t="shared" si="113"/>
        <v>9.1367549999999991</v>
      </c>
      <c r="G955" s="2">
        <f t="shared" si="115"/>
        <v>9.5160739999999979</v>
      </c>
      <c r="H955" s="2">
        <f t="shared" si="111"/>
        <v>8.6428809999999991</v>
      </c>
      <c r="I955" s="2">
        <f t="array" ref="I955">SUMPRODUCT(B939:B958, (ROW(B939:B958)-ROW(B939)+1)) / (20*21/2)</f>
        <v>9.1083400000000001</v>
      </c>
      <c r="J955" s="2">
        <f t="shared" si="114"/>
        <v>9.1816771115661524</v>
      </c>
      <c r="K955" s="2">
        <f t="shared" si="116"/>
        <v>9.3038694135830795</v>
      </c>
    </row>
    <row r="956" spans="1:11" ht="13.5" x14ac:dyDescent="0.25">
      <c r="A956" s="3">
        <v>43398</v>
      </c>
      <c r="B956" s="2">
        <v>9.09</v>
      </c>
      <c r="C956" s="2">
        <f t="shared" si="109"/>
        <v>-0.1399000000000008</v>
      </c>
      <c r="D956" s="2">
        <f t="shared" si="110"/>
        <v>9.1292000000000009</v>
      </c>
      <c r="E956" s="2">
        <f t="shared" si="112"/>
        <v>9.0990000000000002</v>
      </c>
      <c r="F956" s="2">
        <f t="shared" si="113"/>
        <v>9.1278049999999986</v>
      </c>
      <c r="G956" s="2">
        <f t="shared" si="115"/>
        <v>9.4981719999999967</v>
      </c>
      <c r="H956" s="2">
        <f t="shared" si="111"/>
        <v>8.6509924999999992</v>
      </c>
      <c r="I956" s="2">
        <f t="array" ref="I956">SUMPRODUCT(B940:B959, (ROW(B940:B959)-ROW(B940)+1)) / (20*21/2)</f>
        <v>9.1006147619047617</v>
      </c>
      <c r="J956" s="2">
        <f t="shared" si="114"/>
        <v>9.1729459580836625</v>
      </c>
      <c r="K956" s="2">
        <f t="shared" si="116"/>
        <v>9.2954823777562936</v>
      </c>
    </row>
    <row r="957" spans="1:11" ht="13.5" x14ac:dyDescent="0.25">
      <c r="A957" s="3">
        <v>43399</v>
      </c>
      <c r="B957" s="2">
        <v>9.09</v>
      </c>
      <c r="C957" s="2">
        <f t="shared" si="109"/>
        <v>0</v>
      </c>
      <c r="D957" s="2">
        <f t="shared" si="110"/>
        <v>9.1571600000000011</v>
      </c>
      <c r="E957" s="2">
        <f t="shared" si="112"/>
        <v>9.0973200000000016</v>
      </c>
      <c r="F957" s="2">
        <f t="shared" si="113"/>
        <v>9.1208100000000005</v>
      </c>
      <c r="G957" s="2">
        <f t="shared" si="115"/>
        <v>9.4752359999999971</v>
      </c>
      <c r="H957" s="2">
        <f t="shared" si="111"/>
        <v>8.6596254999999989</v>
      </c>
      <c r="I957" s="2">
        <f t="array" ref="I957">SUMPRODUCT(B941:B960, (ROW(B941:B960)-ROW(B941)+1)) / (20*21/2)</f>
        <v>9.1017590476190477</v>
      </c>
      <c r="J957" s="2">
        <f t="shared" si="114"/>
        <v>9.1650463430280773</v>
      </c>
      <c r="K957" s="2">
        <f t="shared" si="116"/>
        <v>9.2874242452952629</v>
      </c>
    </row>
    <row r="958" spans="1:11" ht="13.5" x14ac:dyDescent="0.25">
      <c r="A958" s="3">
        <v>43402</v>
      </c>
      <c r="B958" s="2">
        <v>9.1180000000000003</v>
      </c>
      <c r="C958" s="2">
        <f t="shared" si="109"/>
        <v>2.8000000000000469E-2</v>
      </c>
      <c r="D958" s="2">
        <f t="shared" si="110"/>
        <v>9.1694600000000008</v>
      </c>
      <c r="E958" s="2">
        <f t="shared" si="112"/>
        <v>9.1012299999999993</v>
      </c>
      <c r="F958" s="2">
        <f t="shared" si="113"/>
        <v>9.115215000000001</v>
      </c>
      <c r="G958" s="2">
        <f t="shared" si="115"/>
        <v>9.4474899999999984</v>
      </c>
      <c r="H958" s="2">
        <f t="shared" si="111"/>
        <v>8.6669709999999984</v>
      </c>
      <c r="I958" s="2">
        <f t="array" ref="I958">SUMPRODUCT(B942:B961, (ROW(B942:B961)-ROW(B942)+1)) / (20*21/2)</f>
        <v>9.1034361904761916</v>
      </c>
      <c r="J958" s="2">
        <f t="shared" si="114"/>
        <v>9.1605657389301651</v>
      </c>
      <c r="K958" s="2">
        <f t="shared" si="116"/>
        <v>9.2807801572444681</v>
      </c>
    </row>
    <row r="959" spans="1:11" ht="13.5" x14ac:dyDescent="0.25">
      <c r="A959" s="3">
        <v>43403</v>
      </c>
      <c r="B959" s="2">
        <v>9.0341000000000005</v>
      </c>
      <c r="C959" s="2">
        <f t="shared" si="109"/>
        <v>-8.3899999999999864E-2</v>
      </c>
      <c r="D959" s="2">
        <f t="shared" si="110"/>
        <v>9.1124000000000009</v>
      </c>
      <c r="E959" s="2">
        <f t="shared" si="112"/>
        <v>9.0978700000000003</v>
      </c>
      <c r="F959" s="2">
        <f t="shared" si="113"/>
        <v>9.1059850000000004</v>
      </c>
      <c r="G959" s="2">
        <f t="shared" si="115"/>
        <v>9.4243319999999962</v>
      </c>
      <c r="H959" s="2">
        <f t="shared" si="111"/>
        <v>8.6743089999999992</v>
      </c>
      <c r="I959" s="2">
        <f t="array" ref="I959">SUMPRODUCT(B943:B962, (ROW(B943:B962)-ROW(B943)+1)) / (20*21/2)</f>
        <v>9.1024999999999991</v>
      </c>
      <c r="J959" s="2">
        <f t="shared" si="114"/>
        <v>9.1485213828415777</v>
      </c>
      <c r="K959" s="2">
        <f t="shared" si="116"/>
        <v>9.2711064255878224</v>
      </c>
    </row>
    <row r="960" spans="1:11" ht="13.5" x14ac:dyDescent="0.25">
      <c r="A960" s="3">
        <v>43404</v>
      </c>
      <c r="B960" s="2">
        <v>9.1180000000000003</v>
      </c>
      <c r="C960" s="2">
        <f t="shared" si="109"/>
        <v>8.3899999999999864E-2</v>
      </c>
      <c r="D960" s="2">
        <f t="shared" si="110"/>
        <v>9.0900200000000009</v>
      </c>
      <c r="E960" s="2">
        <f t="shared" si="112"/>
        <v>9.1029</v>
      </c>
      <c r="F960" s="2">
        <f t="shared" si="113"/>
        <v>9.1003900000000009</v>
      </c>
      <c r="G960" s="2">
        <f t="shared" si="115"/>
        <v>9.4030759999999969</v>
      </c>
      <c r="H960" s="2">
        <f t="shared" si="111"/>
        <v>8.6827254999999983</v>
      </c>
      <c r="I960" s="2">
        <f t="array" ref="I960">SUMPRODUCT(B944:B963, (ROW(B944:B963)-ROW(B944)+1)) / (20*21/2)</f>
        <v>9.0990400000000005</v>
      </c>
      <c r="J960" s="2">
        <f t="shared" si="114"/>
        <v>9.1456145844757142</v>
      </c>
      <c r="K960" s="2">
        <f t="shared" si="116"/>
        <v>9.2651022520353585</v>
      </c>
    </row>
    <row r="961" spans="1:11" ht="13.5" x14ac:dyDescent="0.25">
      <c r="A961" s="3">
        <v>43405</v>
      </c>
      <c r="B961" s="2">
        <v>9.1180000000000003</v>
      </c>
      <c r="C961" s="2">
        <f t="shared" si="109"/>
        <v>0</v>
      </c>
      <c r="D961" s="2">
        <f t="shared" si="110"/>
        <v>9.0956200000000003</v>
      </c>
      <c r="E961" s="2">
        <f t="shared" si="112"/>
        <v>9.1124100000000006</v>
      </c>
      <c r="F961" s="2">
        <f t="shared" si="113"/>
        <v>9.099829999999999</v>
      </c>
      <c r="G961" s="2">
        <f t="shared" si="115"/>
        <v>9.3840559999999975</v>
      </c>
      <c r="H961" s="2">
        <f t="shared" si="111"/>
        <v>8.6912514999999981</v>
      </c>
      <c r="I961" s="2">
        <f t="array" ref="I961">SUMPRODUCT(B945:B964, (ROW(B945:B964)-ROW(B945)+1)) / (20*21/2)</f>
        <v>9.0849228571428569</v>
      </c>
      <c r="J961" s="2">
        <f t="shared" si="114"/>
        <v>9.1429846240494559</v>
      </c>
      <c r="K961" s="2">
        <f t="shared" si="116"/>
        <v>9.259333536269267</v>
      </c>
    </row>
    <row r="962" spans="1:11" ht="13.5" x14ac:dyDescent="0.25">
      <c r="A962" s="3">
        <v>43406</v>
      </c>
      <c r="B962" s="2">
        <v>9.09</v>
      </c>
      <c r="C962" s="2">
        <f t="shared" si="109"/>
        <v>-2.8000000000000469E-2</v>
      </c>
      <c r="D962" s="2">
        <f t="shared" si="110"/>
        <v>9.0956200000000003</v>
      </c>
      <c r="E962" s="2">
        <f t="shared" si="112"/>
        <v>9.1263900000000007</v>
      </c>
      <c r="F962" s="2">
        <f t="shared" si="113"/>
        <v>9.0984299999999987</v>
      </c>
      <c r="G962" s="2">
        <f t="shared" si="115"/>
        <v>9.364475999999998</v>
      </c>
      <c r="H962" s="2">
        <f t="shared" si="111"/>
        <v>8.6990059999999971</v>
      </c>
      <c r="I962" s="2">
        <f t="array" ref="I962">SUMPRODUCT(B946:B965, (ROW(B946:B965)-ROW(B946)+1)) / (20*21/2)</f>
        <v>9.0710714285714289</v>
      </c>
      <c r="J962" s="2">
        <f t="shared" si="114"/>
        <v>9.1379384693780779</v>
      </c>
      <c r="K962" s="2">
        <f t="shared" si="116"/>
        <v>9.2526930054351801</v>
      </c>
    </row>
    <row r="963" spans="1:11" ht="13.5" x14ac:dyDescent="0.25">
      <c r="A963" s="3">
        <v>43409</v>
      </c>
      <c r="B963" s="2">
        <v>9.0620999999999992</v>
      </c>
      <c r="C963" s="2">
        <f t="shared" si="109"/>
        <v>-2.7900000000000702E-2</v>
      </c>
      <c r="D963" s="2">
        <f t="shared" si="110"/>
        <v>9.0844400000000007</v>
      </c>
      <c r="E963" s="2">
        <f t="shared" si="112"/>
        <v>9.1269500000000008</v>
      </c>
      <c r="F963" s="2">
        <f t="shared" si="113"/>
        <v>9.0984299999999987</v>
      </c>
      <c r="G963" s="2">
        <f t="shared" si="115"/>
        <v>9.3443379999999951</v>
      </c>
      <c r="H963" s="2">
        <f t="shared" si="111"/>
        <v>8.7061544999999985</v>
      </c>
      <c r="I963" s="2">
        <f t="array" ref="I963">SUMPRODUCT(B947:B966, (ROW(B947:B966)-ROW(B947)+1)) / (20*21/2)</f>
        <v>9.0585523809523831</v>
      </c>
      <c r="J963" s="2">
        <f t="shared" si="114"/>
        <v>9.130715758008737</v>
      </c>
      <c r="K963" s="2">
        <f t="shared" si="116"/>
        <v>9.2452187699279182</v>
      </c>
    </row>
    <row r="964" spans="1:11" ht="13.5" x14ac:dyDescent="0.25">
      <c r="A964" s="3">
        <v>43410</v>
      </c>
      <c r="B964" s="2">
        <v>8.9502000000000006</v>
      </c>
      <c r="C964" s="2">
        <f t="shared" ref="C964:C1027" si="117">B964-B963</f>
        <v>-0.11189999999999856</v>
      </c>
      <c r="D964" s="2">
        <f t="shared" si="110"/>
        <v>9.0676600000000001</v>
      </c>
      <c r="E964" s="2">
        <f t="shared" si="112"/>
        <v>9.0900300000000005</v>
      </c>
      <c r="F964" s="2">
        <f t="shared" si="113"/>
        <v>9.0900399999999983</v>
      </c>
      <c r="G964" s="2">
        <f t="shared" si="115"/>
        <v>9.3222979999999964</v>
      </c>
      <c r="H964" s="2">
        <f t="shared" si="111"/>
        <v>8.7126609999999989</v>
      </c>
      <c r="I964" s="2">
        <f t="array" ref="I964">SUMPRODUCT(B948:B967, (ROW(B948:B967)-ROW(B948)+1)) / (20*21/2)</f>
        <v>9.0548228571428577</v>
      </c>
      <c r="J964" s="2">
        <f t="shared" si="114"/>
        <v>9.1135237810555232</v>
      </c>
      <c r="K964" s="2">
        <f t="shared" si="116"/>
        <v>9.2336494064013337</v>
      </c>
    </row>
    <row r="965" spans="1:11" ht="13.5" x14ac:dyDescent="0.25">
      <c r="A965" s="3">
        <v>43411</v>
      </c>
      <c r="B965" s="2">
        <v>8.9445999999999994</v>
      </c>
      <c r="C965" s="2">
        <f t="shared" si="117"/>
        <v>-5.6000000000011596E-3</v>
      </c>
      <c r="D965" s="2">
        <f t="shared" si="110"/>
        <v>9.0329800000000002</v>
      </c>
      <c r="E965" s="2">
        <f t="shared" si="112"/>
        <v>9.0614999999999988</v>
      </c>
      <c r="F965" s="2">
        <f t="shared" si="113"/>
        <v>9.0816499999999998</v>
      </c>
      <c r="G965" s="2">
        <f t="shared" si="115"/>
        <v>9.3001459999999962</v>
      </c>
      <c r="H965" s="2">
        <f t="shared" si="111"/>
        <v>8.7181509999999989</v>
      </c>
      <c r="I965" s="2">
        <f t="array" ref="I965">SUMPRODUCT(B949:B968, (ROW(B949:B968)-ROW(B949)+1)) / (20*21/2)</f>
        <v>9.0487728571428558</v>
      </c>
      <c r="J965" s="2">
        <f t="shared" si="114"/>
        <v>9.0974358019073769</v>
      </c>
      <c r="K965" s="2">
        <f t="shared" si="116"/>
        <v>9.2223141355620655</v>
      </c>
    </row>
    <row r="966" spans="1:11" ht="13.5" x14ac:dyDescent="0.25">
      <c r="A966" s="3">
        <v>43412</v>
      </c>
      <c r="B966" s="2">
        <v>8.9502000000000006</v>
      </c>
      <c r="C966" s="2">
        <f t="shared" si="117"/>
        <v>5.6000000000011596E-3</v>
      </c>
      <c r="D966" s="2">
        <f t="shared" ref="D966:D1029" si="118">AVERAGE(B962:B966)</f>
        <v>8.9994200000000006</v>
      </c>
      <c r="E966" s="2">
        <f t="shared" si="112"/>
        <v>9.0475199999999987</v>
      </c>
      <c r="F966" s="2">
        <f t="shared" si="113"/>
        <v>9.0732599999999994</v>
      </c>
      <c r="G966" s="2">
        <f t="shared" si="115"/>
        <v>9.2788899999999952</v>
      </c>
      <c r="H966" s="2">
        <f t="shared" si="111"/>
        <v>8.7243004999999982</v>
      </c>
      <c r="I966" s="2">
        <f t="array" ref="I966">SUMPRODUCT(B950:B969, (ROW(B950:B969)-ROW(B950)+1)) / (20*21/2)</f>
        <v>9.0372123809523792</v>
      </c>
      <c r="J966" s="2">
        <f t="shared" si="114"/>
        <v>9.0834133445828638</v>
      </c>
      <c r="K966" s="2">
        <f t="shared" si="116"/>
        <v>9.2116429929910044</v>
      </c>
    </row>
    <row r="967" spans="1:11" ht="13.5" x14ac:dyDescent="0.25">
      <c r="A967" s="3">
        <v>43413</v>
      </c>
      <c r="B967" s="2">
        <v>9.0341000000000005</v>
      </c>
      <c r="C967" s="2">
        <f t="shared" si="117"/>
        <v>8.3899999999999864E-2</v>
      </c>
      <c r="D967" s="2">
        <f t="shared" si="118"/>
        <v>8.9882400000000011</v>
      </c>
      <c r="E967" s="2">
        <f t="shared" si="112"/>
        <v>9.0419299999999989</v>
      </c>
      <c r="F967" s="2">
        <f t="shared" si="113"/>
        <v>9.0696249999999985</v>
      </c>
      <c r="G967" s="2">
        <f t="shared" si="115"/>
        <v>9.2605419999999956</v>
      </c>
      <c r="H967" s="2">
        <f t="shared" si="111"/>
        <v>8.7311714999999985</v>
      </c>
      <c r="I967" s="2">
        <f t="array" ref="I967">SUMPRODUCT(B951:B970, (ROW(B951:B970)-ROW(B951)+1)) / (20*21/2)</f>
        <v>9.024104761904761</v>
      </c>
      <c r="J967" s="2">
        <f t="shared" si="114"/>
        <v>9.0787168355749728</v>
      </c>
      <c r="K967" s="2">
        <f t="shared" si="116"/>
        <v>9.2046805226776325</v>
      </c>
    </row>
    <row r="968" spans="1:11" ht="13.5" x14ac:dyDescent="0.25">
      <c r="A968" s="3">
        <v>43416</v>
      </c>
      <c r="B968" s="2">
        <v>9.0061</v>
      </c>
      <c r="C968" s="2">
        <f t="shared" si="117"/>
        <v>-2.8000000000000469E-2</v>
      </c>
      <c r="D968" s="2">
        <f t="shared" si="118"/>
        <v>8.9770399999999988</v>
      </c>
      <c r="E968" s="2">
        <f t="shared" si="112"/>
        <v>9.0307399999999998</v>
      </c>
      <c r="F968" s="2">
        <f t="shared" si="113"/>
        <v>9.0659849999999995</v>
      </c>
      <c r="G968" s="2">
        <f t="shared" si="115"/>
        <v>9.2438719999999961</v>
      </c>
      <c r="H968" s="2">
        <f t="shared" si="111"/>
        <v>8.7374909999999986</v>
      </c>
      <c r="I968" s="2">
        <f t="array" ref="I968">SUMPRODUCT(B952:B971, (ROW(B952:B971)-ROW(B952)+1)) / (20*21/2)</f>
        <v>9.0036995238095248</v>
      </c>
      <c r="J968" s="2">
        <f t="shared" si="114"/>
        <v>9.0718009464725942</v>
      </c>
      <c r="K968" s="2">
        <f t="shared" si="116"/>
        <v>9.1968930512000799</v>
      </c>
    </row>
    <row r="969" spans="1:11" ht="13.5" x14ac:dyDescent="0.25">
      <c r="A969" s="3">
        <v>43417</v>
      </c>
      <c r="B969" s="2">
        <v>8.9445999999999994</v>
      </c>
      <c r="C969" s="2">
        <f t="shared" si="117"/>
        <v>-6.1500000000000554E-2</v>
      </c>
      <c r="D969" s="2">
        <f t="shared" si="118"/>
        <v>8.9759200000000003</v>
      </c>
      <c r="E969" s="2">
        <f t="shared" si="112"/>
        <v>9.0217899999999993</v>
      </c>
      <c r="F969" s="2">
        <f t="shared" si="113"/>
        <v>9.0598300000000016</v>
      </c>
      <c r="G969" s="2">
        <f t="shared" si="115"/>
        <v>9.2254119999999968</v>
      </c>
      <c r="H969" s="2">
        <f t="shared" si="111"/>
        <v>8.7438324999999999</v>
      </c>
      <c r="I969" s="2">
        <f t="array" ref="I969">SUMPRODUCT(B953:B972, (ROW(B953:B972)-ROW(B953)+1)) / (20*21/2)</f>
        <v>8.9777828571428575</v>
      </c>
      <c r="J969" s="2">
        <f t="shared" si="114"/>
        <v>9.0596865706180605</v>
      </c>
      <c r="K969" s="2">
        <f t="shared" si="116"/>
        <v>9.1869992060549794</v>
      </c>
    </row>
    <row r="970" spans="1:11" ht="13.5" x14ac:dyDescent="0.25">
      <c r="A970" s="3">
        <v>43418</v>
      </c>
      <c r="B970" s="2">
        <v>8.9222000000000001</v>
      </c>
      <c r="C970" s="2">
        <f t="shared" si="117"/>
        <v>-2.2399999999999309E-2</v>
      </c>
      <c r="D970" s="2">
        <f t="shared" si="118"/>
        <v>8.9714400000000012</v>
      </c>
      <c r="E970" s="2">
        <f t="shared" si="112"/>
        <v>9.0022100000000016</v>
      </c>
      <c r="F970" s="2">
        <f t="shared" si="113"/>
        <v>9.0525549999999999</v>
      </c>
      <c r="G970" s="2">
        <f t="shared" si="115"/>
        <v>9.2108679999999961</v>
      </c>
      <c r="H970" s="2">
        <f t="shared" ref="H970:H1033" si="119">AVERAGE(B771:B970)</f>
        <v>8.7500619999999998</v>
      </c>
      <c r="I970" s="2">
        <f t="array" ref="I970">SUMPRODUCT(B954:B973, (ROW(B954:B973)-ROW(B954)+1)) / (20*21/2)</f>
        <v>8.950585238095238</v>
      </c>
      <c r="J970" s="2">
        <f t="shared" si="114"/>
        <v>9.0465926115115778</v>
      </c>
      <c r="K970" s="2">
        <f t="shared" si="116"/>
        <v>9.1766149234645891</v>
      </c>
    </row>
    <row r="971" spans="1:11" ht="13.5" x14ac:dyDescent="0.25">
      <c r="A971" s="3">
        <v>43419</v>
      </c>
      <c r="B971" s="2">
        <v>8.8383000000000003</v>
      </c>
      <c r="C971" s="2">
        <f t="shared" si="117"/>
        <v>-8.3899999999999864E-2</v>
      </c>
      <c r="D971" s="2">
        <f t="shared" si="118"/>
        <v>8.9490599999999993</v>
      </c>
      <c r="E971" s="2">
        <f t="shared" si="112"/>
        <v>8.97424</v>
      </c>
      <c r="F971" s="2">
        <f t="shared" si="113"/>
        <v>9.0433249999999994</v>
      </c>
      <c r="G971" s="2">
        <f t="shared" si="115"/>
        <v>9.1985619999999972</v>
      </c>
      <c r="H971" s="2">
        <f t="shared" si="119"/>
        <v>8.7558720000000001</v>
      </c>
      <c r="I971" s="2">
        <f t="array" ref="I971">SUMPRODUCT(B955:B974, (ROW(B955:B974)-ROW(B955)+1)) / (20*21/2)</f>
        <v>8.9269861904761907</v>
      </c>
      <c r="J971" s="2">
        <f t="shared" si="114"/>
        <v>9.0267552199390479</v>
      </c>
      <c r="K971" s="2">
        <f t="shared" si="116"/>
        <v>9.1633476715640185</v>
      </c>
    </row>
    <row r="972" spans="1:11" ht="13.5" x14ac:dyDescent="0.25">
      <c r="A972" s="3">
        <v>43420</v>
      </c>
      <c r="B972" s="2">
        <v>8.7712000000000003</v>
      </c>
      <c r="C972" s="2">
        <f t="shared" si="117"/>
        <v>-6.7099999999999937E-2</v>
      </c>
      <c r="D972" s="2">
        <f t="shared" si="118"/>
        <v>8.8964800000000004</v>
      </c>
      <c r="E972" s="2">
        <f t="shared" ref="E972:E1035" si="120">AVERAGE(B963:B972)</f>
        <v>8.942359999999999</v>
      </c>
      <c r="F972" s="2">
        <f t="shared" si="113"/>
        <v>9.0343750000000007</v>
      </c>
      <c r="G972" s="2">
        <f t="shared" si="115"/>
        <v>9.1837939999999953</v>
      </c>
      <c r="H972" s="2">
        <f t="shared" si="119"/>
        <v>8.761374</v>
      </c>
      <c r="I972" s="2">
        <f t="array" ref="I972">SUMPRODUCT(B956:B975, (ROW(B956:B975)-ROW(B956)+1)) / (20*21/2)</f>
        <v>8.9017309523809534</v>
      </c>
      <c r="J972" s="2">
        <f t="shared" si="114"/>
        <v>9.0024166275639015</v>
      </c>
      <c r="K972" s="2">
        <f t="shared" si="116"/>
        <v>9.1479693315026847</v>
      </c>
    </row>
    <row r="973" spans="1:11" ht="13.5" x14ac:dyDescent="0.25">
      <c r="A973" s="3">
        <v>43423</v>
      </c>
      <c r="B973" s="2">
        <v>8.7487999999999992</v>
      </c>
      <c r="C973" s="2">
        <f t="shared" si="117"/>
        <v>-2.2400000000001086E-2</v>
      </c>
      <c r="D973" s="2">
        <f t="shared" si="118"/>
        <v>8.8450199999999999</v>
      </c>
      <c r="E973" s="2">
        <f t="shared" si="120"/>
        <v>8.9110300000000002</v>
      </c>
      <c r="F973" s="2">
        <f t="shared" si="113"/>
        <v>9.0189899999999987</v>
      </c>
      <c r="G973" s="2">
        <f t="shared" si="115"/>
        <v>9.1688019999999977</v>
      </c>
      <c r="H973" s="2">
        <f t="shared" si="119"/>
        <v>8.7661324999999994</v>
      </c>
      <c r="I973" s="2">
        <f t="array" ref="I973">SUMPRODUCT(B957:B976, (ROW(B957:B976)-ROW(B957)+1)) / (20*21/2)</f>
        <v>8.8948638095238088</v>
      </c>
      <c r="J973" s="2">
        <f t="shared" si="114"/>
        <v>8.9782626630340072</v>
      </c>
      <c r="K973" s="2">
        <f t="shared" si="116"/>
        <v>9.132315632228071</v>
      </c>
    </row>
    <row r="974" spans="1:11" ht="13.5" x14ac:dyDescent="0.25">
      <c r="A974" s="3">
        <v>43425</v>
      </c>
      <c r="B974" s="2">
        <v>8.7712000000000003</v>
      </c>
      <c r="C974" s="2">
        <f t="shared" si="117"/>
        <v>2.2400000000001086E-2</v>
      </c>
      <c r="D974" s="2">
        <f t="shared" si="118"/>
        <v>8.8103400000000001</v>
      </c>
      <c r="E974" s="2">
        <f t="shared" si="120"/>
        <v>8.8931300000000029</v>
      </c>
      <c r="F974" s="2">
        <f t="shared" si="113"/>
        <v>8.991579999999999</v>
      </c>
      <c r="G974" s="2">
        <f t="shared" si="115"/>
        <v>9.1496719999999971</v>
      </c>
      <c r="H974" s="2">
        <f t="shared" si="119"/>
        <v>8.7710030000000003</v>
      </c>
      <c r="I974" s="2">
        <f t="array" ref="I974">SUMPRODUCT(B958:B977, (ROW(B958:B977)-ROW(B958)+1)) / (20*21/2)</f>
        <v>8.888928571428572</v>
      </c>
      <c r="J974" s="2">
        <f t="shared" si="114"/>
        <v>8.9585424094117219</v>
      </c>
      <c r="K974" s="2">
        <f t="shared" si="116"/>
        <v>9.1181542348857931</v>
      </c>
    </row>
    <row r="975" spans="1:11" ht="13.5" x14ac:dyDescent="0.25">
      <c r="A975" s="3">
        <v>43426</v>
      </c>
      <c r="B975" s="2">
        <v>8.7263999999999999</v>
      </c>
      <c r="C975" s="2">
        <f t="shared" si="117"/>
        <v>-4.4800000000000395E-2</v>
      </c>
      <c r="D975" s="2">
        <f t="shared" si="118"/>
        <v>8.7711799999999993</v>
      </c>
      <c r="E975" s="2">
        <f t="shared" si="120"/>
        <v>8.8713100000000011</v>
      </c>
      <c r="F975" s="2">
        <f t="shared" si="113"/>
        <v>8.9664049999999982</v>
      </c>
      <c r="G975" s="2">
        <f t="shared" si="115"/>
        <v>9.1284139999999976</v>
      </c>
      <c r="H975" s="2">
        <f t="shared" si="119"/>
        <v>8.7759240000000016</v>
      </c>
      <c r="I975" s="2">
        <f t="array" ref="I975">SUMPRODUCT(B959:B978, (ROW(B959:B978)-ROW(B959)+1)) / (20*21/2)</f>
        <v>8.8833919047619041</v>
      </c>
      <c r="J975" s="2">
        <f t="shared" si="114"/>
        <v>8.9364336085153688</v>
      </c>
      <c r="K975" s="2">
        <f t="shared" si="116"/>
        <v>9.1027913237138005</v>
      </c>
    </row>
    <row r="976" spans="1:11" ht="13.5" x14ac:dyDescent="0.25">
      <c r="A976" s="3">
        <v>43427</v>
      </c>
      <c r="B976" s="2">
        <v>8.8942999999999994</v>
      </c>
      <c r="C976" s="2">
        <f t="shared" si="117"/>
        <v>0.16789999999999949</v>
      </c>
      <c r="D976" s="2">
        <f t="shared" si="118"/>
        <v>8.7823799999999999</v>
      </c>
      <c r="E976" s="2">
        <f t="shared" si="120"/>
        <v>8.8657199999999996</v>
      </c>
      <c r="F976" s="2">
        <f t="shared" si="113"/>
        <v>8.9566199999999974</v>
      </c>
      <c r="G976" s="2">
        <f t="shared" si="115"/>
        <v>9.1121919999999985</v>
      </c>
      <c r="H976" s="2">
        <f t="shared" si="119"/>
        <v>8.7816845000000008</v>
      </c>
      <c r="I976" s="2">
        <f t="array" ref="I976">SUMPRODUCT(B960:B979, (ROW(B960:B979)-ROW(B960)+1)) / (20*21/2)</f>
        <v>8.8789471428571431</v>
      </c>
      <c r="J976" s="2">
        <f t="shared" si="114"/>
        <v>8.9324208838948582</v>
      </c>
      <c r="K976" s="2">
        <f t="shared" si="116"/>
        <v>9.094615193372082</v>
      </c>
    </row>
    <row r="977" spans="1:11" ht="13.5" x14ac:dyDescent="0.25">
      <c r="A977" s="3">
        <v>43430</v>
      </c>
      <c r="B977" s="2">
        <v>8.8942999999999994</v>
      </c>
      <c r="C977" s="2">
        <f t="shared" si="117"/>
        <v>0</v>
      </c>
      <c r="D977" s="2">
        <f t="shared" si="118"/>
        <v>8.8070000000000004</v>
      </c>
      <c r="E977" s="2">
        <f t="shared" si="120"/>
        <v>8.8517400000000013</v>
      </c>
      <c r="F977" s="2">
        <f t="shared" si="113"/>
        <v>8.9468349999999983</v>
      </c>
      <c r="G977" s="2">
        <f t="shared" si="115"/>
        <v>9.0999979999999976</v>
      </c>
      <c r="H977" s="2">
        <f t="shared" si="119"/>
        <v>8.787033000000001</v>
      </c>
      <c r="I977" s="2">
        <f t="array" ref="I977">SUMPRODUCT(B961:B980, (ROW(B961:B980)-ROW(B961)+1)) / (20*21/2)</f>
        <v>8.8810519047619039</v>
      </c>
      <c r="J977" s="2">
        <f t="shared" si="114"/>
        <v>8.9287903235239199</v>
      </c>
      <c r="K977" s="2">
        <f t="shared" si="116"/>
        <v>9.0867596955927841</v>
      </c>
    </row>
    <row r="978" spans="1:11" ht="13.5" x14ac:dyDescent="0.25">
      <c r="A978" s="3">
        <v>43431</v>
      </c>
      <c r="B978" s="2">
        <v>8.8887</v>
      </c>
      <c r="C978" s="2">
        <f t="shared" si="117"/>
        <v>-5.5999999999993832E-3</v>
      </c>
      <c r="D978" s="2">
        <f t="shared" si="118"/>
        <v>8.8349799999999998</v>
      </c>
      <c r="E978" s="2">
        <f t="shared" si="120"/>
        <v>8.84</v>
      </c>
      <c r="F978" s="2">
        <f t="shared" si="113"/>
        <v>8.9353699999999989</v>
      </c>
      <c r="G978" s="2">
        <f t="shared" si="115"/>
        <v>9.0898179999999975</v>
      </c>
      <c r="H978" s="2">
        <f t="shared" si="119"/>
        <v>8.7920789999999993</v>
      </c>
      <c r="I978" s="2">
        <f t="array" ref="I978">SUMPRODUCT(B962:B981, (ROW(B962:B981)-ROW(B962)+1)) / (20*21/2)</f>
        <v>8.8812890476190471</v>
      </c>
      <c r="J978" s="2">
        <f t="shared" si="114"/>
        <v>8.9249721974740233</v>
      </c>
      <c r="K978" s="2">
        <f t="shared" si="116"/>
        <v>9.0789926487067927</v>
      </c>
    </row>
    <row r="979" spans="1:11" ht="13.5" x14ac:dyDescent="0.25">
      <c r="A979" s="3">
        <v>43432</v>
      </c>
      <c r="B979" s="2">
        <v>8.8887</v>
      </c>
      <c r="C979" s="2">
        <f t="shared" si="117"/>
        <v>0</v>
      </c>
      <c r="D979" s="2">
        <f t="shared" si="118"/>
        <v>8.8584800000000001</v>
      </c>
      <c r="E979" s="2">
        <f t="shared" si="120"/>
        <v>8.8344100000000001</v>
      </c>
      <c r="F979" s="2">
        <f t="shared" si="113"/>
        <v>8.9281000000000006</v>
      </c>
      <c r="G979" s="2">
        <f t="shared" si="115"/>
        <v>9.0785199999999993</v>
      </c>
      <c r="H979" s="2">
        <f t="shared" si="119"/>
        <v>8.7975370000000002</v>
      </c>
      <c r="I979" s="2">
        <f t="array" ref="I979">SUMPRODUCT(B963:B982, (ROW(B963:B982)-ROW(B963)+1)) / (20*21/2)</f>
        <v>8.8798014285714277</v>
      </c>
      <c r="J979" s="2">
        <f t="shared" si="114"/>
        <v>8.921517702476498</v>
      </c>
      <c r="K979" s="2">
        <f t="shared" si="116"/>
        <v>9.0715301918947606</v>
      </c>
    </row>
    <row r="980" spans="1:11" ht="13.5" x14ac:dyDescent="0.25">
      <c r="A980" s="3">
        <v>43433</v>
      </c>
      <c r="B980" s="2">
        <v>8.9502000000000006</v>
      </c>
      <c r="C980" s="2">
        <f t="shared" si="117"/>
        <v>6.1500000000000554E-2</v>
      </c>
      <c r="D980" s="2">
        <f t="shared" si="118"/>
        <v>8.9032400000000003</v>
      </c>
      <c r="E980" s="2">
        <f t="shared" si="120"/>
        <v>8.8372099999999989</v>
      </c>
      <c r="F980" s="2">
        <f t="shared" ref="F980:F1043" si="121">AVERAGE(B961:B980)</f>
        <v>8.9197100000000002</v>
      </c>
      <c r="G980" s="2">
        <f t="shared" si="115"/>
        <v>9.0676679999999994</v>
      </c>
      <c r="H980" s="2">
        <f t="shared" si="119"/>
        <v>8.8039339999999999</v>
      </c>
      <c r="I980" s="2">
        <f t="array" ref="I980">SUMPRODUCT(B964:B983, (ROW(B964:B983)-ROW(B964)+1)) / (20*21/2)</f>
        <v>8.8739123809523814</v>
      </c>
      <c r="J980" s="2">
        <f t="shared" si="114"/>
        <v>8.9242493498596875</v>
      </c>
      <c r="K980" s="2">
        <f t="shared" si="116"/>
        <v>9.0667721451537897</v>
      </c>
    </row>
    <row r="981" spans="1:11" ht="13.5" x14ac:dyDescent="0.25">
      <c r="A981" s="3">
        <v>43434</v>
      </c>
      <c r="B981" s="2">
        <v>8.9222000000000001</v>
      </c>
      <c r="C981" s="2">
        <f t="shared" si="117"/>
        <v>-2.8000000000000469E-2</v>
      </c>
      <c r="D981" s="2">
        <f t="shared" si="118"/>
        <v>8.9088200000000004</v>
      </c>
      <c r="E981" s="2">
        <f t="shared" si="120"/>
        <v>8.845600000000001</v>
      </c>
      <c r="F981" s="2">
        <f t="shared" si="121"/>
        <v>8.9099199999999996</v>
      </c>
      <c r="G981" s="2">
        <f t="shared" si="115"/>
        <v>9.0575979999999987</v>
      </c>
      <c r="H981" s="2">
        <f t="shared" si="119"/>
        <v>8.8101085000000001</v>
      </c>
      <c r="I981" s="2">
        <f t="array" ref="I981">SUMPRODUCT(B965:B984, (ROW(B965:B984)-ROW(B965)+1)) / (20*21/2)</f>
        <v>8.8664223809523808</v>
      </c>
      <c r="J981" s="2">
        <f t="shared" ref="J981:J1044" si="122">$J$4*B981+J980*(1-$J$4)</f>
        <v>8.924054173682574</v>
      </c>
      <c r="K981" s="2">
        <f t="shared" si="116"/>
        <v>9.0611026492654059</v>
      </c>
    </row>
    <row r="982" spans="1:11" ht="13.5" x14ac:dyDescent="0.25">
      <c r="A982" s="3">
        <v>43437</v>
      </c>
      <c r="B982" s="2">
        <v>8.8942999999999994</v>
      </c>
      <c r="C982" s="2">
        <f t="shared" si="117"/>
        <v>-2.7900000000000702E-2</v>
      </c>
      <c r="D982" s="2">
        <f t="shared" si="118"/>
        <v>8.9088200000000004</v>
      </c>
      <c r="E982" s="2">
        <f t="shared" si="120"/>
        <v>8.8579100000000004</v>
      </c>
      <c r="F982" s="2">
        <f t="shared" si="121"/>
        <v>8.9001349999999988</v>
      </c>
      <c r="G982" s="2">
        <f t="shared" si="115"/>
        <v>9.0469699999999982</v>
      </c>
      <c r="H982" s="2">
        <f t="shared" si="119"/>
        <v>8.8155945000000013</v>
      </c>
      <c r="I982" s="2">
        <f t="array" ref="I982">SUMPRODUCT(B966:B985, (ROW(B966:B985)-ROW(B966)+1)) / (20*21/2)</f>
        <v>8.8670652380952379</v>
      </c>
      <c r="J982" s="2">
        <f t="shared" si="122"/>
        <v>8.9212204428556632</v>
      </c>
      <c r="K982" s="2">
        <f t="shared" si="116"/>
        <v>9.0545613689020552</v>
      </c>
    </row>
    <row r="983" spans="1:11" ht="13.5" x14ac:dyDescent="0.25">
      <c r="A983" s="3">
        <v>43438</v>
      </c>
      <c r="B983" s="2">
        <v>8.8383000000000003</v>
      </c>
      <c r="C983" s="2">
        <f t="shared" si="117"/>
        <v>-5.5999999999999162E-2</v>
      </c>
      <c r="D983" s="2">
        <f t="shared" si="118"/>
        <v>8.8987400000000001</v>
      </c>
      <c r="E983" s="2">
        <f t="shared" si="120"/>
        <v>8.8668600000000009</v>
      </c>
      <c r="F983" s="2">
        <f t="shared" si="121"/>
        <v>8.8889450000000014</v>
      </c>
      <c r="G983" s="2">
        <f t="shared" si="115"/>
        <v>9.0370119999999989</v>
      </c>
      <c r="H983" s="2">
        <f t="shared" si="119"/>
        <v>8.8203885</v>
      </c>
      <c r="I983" s="2">
        <f t="array" ref="I983">SUMPRODUCT(B967:B986, (ROW(B967:B986)-ROW(B967)+1)) / (20*21/2)</f>
        <v>8.8578504761904764</v>
      </c>
      <c r="J983" s="2">
        <f t="shared" si="122"/>
        <v>8.9133232578217907</v>
      </c>
      <c r="K983" s="2">
        <f t="shared" si="116"/>
        <v>9.0460805309058969</v>
      </c>
    </row>
    <row r="984" spans="1:11" ht="13.5" x14ac:dyDescent="0.25">
      <c r="A984" s="3">
        <v>43439</v>
      </c>
      <c r="B984" s="2">
        <v>8.8102999999999998</v>
      </c>
      <c r="C984" s="2">
        <f t="shared" si="117"/>
        <v>-2.8000000000000469E-2</v>
      </c>
      <c r="D984" s="2">
        <f t="shared" si="118"/>
        <v>8.8830600000000004</v>
      </c>
      <c r="E984" s="2">
        <f t="shared" si="120"/>
        <v>8.8707700000000003</v>
      </c>
      <c r="F984" s="2">
        <f t="shared" si="121"/>
        <v>8.8819499999999998</v>
      </c>
      <c r="G984" s="2">
        <f t="shared" si="115"/>
        <v>9.0266059999999975</v>
      </c>
      <c r="H984" s="2">
        <f t="shared" si="119"/>
        <v>8.8244935000000009</v>
      </c>
      <c r="I984" s="2">
        <f t="array" ref="I984">SUMPRODUCT(B968:B987, (ROW(B968:B987)-ROW(B968)+1)) / (20*21/2)</f>
        <v>8.844101428571431</v>
      </c>
      <c r="J984" s="2">
        <f t="shared" si="122"/>
        <v>8.9035115189816203</v>
      </c>
      <c r="K984" s="2">
        <f t="shared" si="116"/>
        <v>9.0368342355762543</v>
      </c>
    </row>
    <row r="985" spans="1:11" ht="13.5" x14ac:dyDescent="0.25">
      <c r="A985" s="3">
        <v>43440</v>
      </c>
      <c r="B985" s="2">
        <v>8.8887</v>
      </c>
      <c r="C985" s="2">
        <f t="shared" si="117"/>
        <v>7.8400000000000247E-2</v>
      </c>
      <c r="D985" s="2">
        <f t="shared" si="118"/>
        <v>8.8707600000000006</v>
      </c>
      <c r="E985" s="2">
        <f t="shared" si="120"/>
        <v>8.8870000000000005</v>
      </c>
      <c r="F985" s="2">
        <f t="shared" si="121"/>
        <v>8.8791550000000008</v>
      </c>
      <c r="G985" s="2">
        <f t="shared" si="115"/>
        <v>9.0186639999999993</v>
      </c>
      <c r="H985" s="2">
        <f t="shared" si="119"/>
        <v>8.8288529999999987</v>
      </c>
      <c r="I985" s="2">
        <f t="array" ref="I985">SUMPRODUCT(B969:B988, (ROW(B969:B988)-ROW(B969)+1)) / (20*21/2)</f>
        <v>8.8318176190476194</v>
      </c>
      <c r="J985" s="2">
        <f t="shared" si="122"/>
        <v>8.9021008981262284</v>
      </c>
      <c r="K985" s="2">
        <f t="shared" si="116"/>
        <v>9.031025049867381</v>
      </c>
    </row>
    <row r="986" spans="1:11" ht="13.5" x14ac:dyDescent="0.25">
      <c r="A986" s="3">
        <v>43441</v>
      </c>
      <c r="B986" s="2">
        <v>8.7824000000000009</v>
      </c>
      <c r="C986" s="2">
        <f t="shared" si="117"/>
        <v>-0.10629999999999917</v>
      </c>
      <c r="D986" s="2">
        <f t="shared" si="118"/>
        <v>8.8428000000000004</v>
      </c>
      <c r="E986" s="2">
        <f t="shared" si="120"/>
        <v>8.8758099999999995</v>
      </c>
      <c r="F986" s="2">
        <f t="shared" si="121"/>
        <v>8.8707649999999987</v>
      </c>
      <c r="G986" s="2">
        <f t="shared" si="115"/>
        <v>9.0089319999999979</v>
      </c>
      <c r="H986" s="2">
        <f t="shared" si="119"/>
        <v>8.8326810000000009</v>
      </c>
      <c r="I986" s="2">
        <f t="array" ref="I986">SUMPRODUCT(B970:B989, (ROW(B970:B989)-ROW(B970)+1)) / (20*21/2)</f>
        <v>8.821399047619046</v>
      </c>
      <c r="J986" s="2">
        <f t="shared" si="122"/>
        <v>8.8907008125903975</v>
      </c>
      <c r="K986" s="2">
        <f t="shared" si="116"/>
        <v>9.0212750479117965</v>
      </c>
    </row>
    <row r="987" spans="1:11" ht="13.5" x14ac:dyDescent="0.25">
      <c r="A987" s="3">
        <v>43444</v>
      </c>
      <c r="B987" s="2">
        <v>8.7263999999999999</v>
      </c>
      <c r="C987" s="2">
        <f t="shared" si="117"/>
        <v>-5.6000000000000938E-2</v>
      </c>
      <c r="D987" s="2">
        <f t="shared" si="118"/>
        <v>8.8092199999999998</v>
      </c>
      <c r="E987" s="2">
        <f t="shared" si="120"/>
        <v>8.8590199999999992</v>
      </c>
      <c r="F987" s="2">
        <f t="shared" si="121"/>
        <v>8.8553800000000003</v>
      </c>
      <c r="G987" s="2">
        <f t="shared" si="115"/>
        <v>8.9988620000000008</v>
      </c>
      <c r="H987" s="2">
        <f t="shared" si="119"/>
        <v>8.8365585000000006</v>
      </c>
      <c r="I987" s="2">
        <f t="array" ref="I987">SUMPRODUCT(B971:B990, (ROW(B971:B990)-ROW(B971)+1)) / (20*21/2)</f>
        <v>8.8061357142857144</v>
      </c>
      <c r="J987" s="2">
        <f t="shared" si="122"/>
        <v>8.875053116153218</v>
      </c>
      <c r="K987" s="2">
        <f t="shared" si="116"/>
        <v>9.0097113205427064</v>
      </c>
    </row>
    <row r="988" spans="1:11" ht="13.5" x14ac:dyDescent="0.25">
      <c r="A988" s="3">
        <v>43445</v>
      </c>
      <c r="B988" s="2">
        <v>8.7263999999999999</v>
      </c>
      <c r="C988" s="2">
        <f t="shared" si="117"/>
        <v>0</v>
      </c>
      <c r="D988" s="2">
        <f t="shared" si="118"/>
        <v>8.7868399999999998</v>
      </c>
      <c r="E988" s="2">
        <f t="shared" si="120"/>
        <v>8.842789999999999</v>
      </c>
      <c r="F988" s="2">
        <f t="shared" si="121"/>
        <v>8.8413950000000021</v>
      </c>
      <c r="G988" s="2">
        <f t="shared" si="115"/>
        <v>8.9887920000000001</v>
      </c>
      <c r="H988" s="2">
        <f t="shared" si="119"/>
        <v>8.839694999999999</v>
      </c>
      <c r="I988" s="2">
        <f t="array" ref="I988">SUMPRODUCT(B972:B991, (ROW(B972:B991)-ROW(B972)+1)) / (20*21/2)</f>
        <v>8.7947376190476199</v>
      </c>
      <c r="J988" s="2">
        <f t="shared" si="122"/>
        <v>8.8608956765195792</v>
      </c>
      <c r="K988" s="2">
        <f t="shared" si="116"/>
        <v>8.9986010726782855</v>
      </c>
    </row>
    <row r="989" spans="1:11" ht="13.5" x14ac:dyDescent="0.25">
      <c r="A989" s="3">
        <v>43446</v>
      </c>
      <c r="B989" s="2">
        <v>8.7319999999999993</v>
      </c>
      <c r="C989" s="2">
        <f t="shared" si="117"/>
        <v>5.5999999999993832E-3</v>
      </c>
      <c r="D989" s="2">
        <f t="shared" si="118"/>
        <v>8.7711799999999993</v>
      </c>
      <c r="E989" s="2">
        <f t="shared" si="120"/>
        <v>8.8271200000000007</v>
      </c>
      <c r="F989" s="2">
        <f t="shared" si="121"/>
        <v>8.8307650000000013</v>
      </c>
      <c r="G989" s="2">
        <f t="shared" si="115"/>
        <v>8.9790580000000002</v>
      </c>
      <c r="H989" s="2">
        <f t="shared" si="119"/>
        <v>8.8424474999999987</v>
      </c>
      <c r="I989" s="2">
        <f t="array" ref="I989">SUMPRODUCT(B973:B992, (ROW(B973:B992)-ROW(B973)+1)) / (20*21/2)</f>
        <v>8.7813385714285719</v>
      </c>
      <c r="J989" s="2">
        <f t="shared" si="122"/>
        <v>8.8486198978034292</v>
      </c>
      <c r="K989" s="2">
        <f t="shared" si="116"/>
        <v>8.9881461286516853</v>
      </c>
    </row>
    <row r="990" spans="1:11" ht="13.5" x14ac:dyDescent="0.25">
      <c r="A990" s="3">
        <v>43447</v>
      </c>
      <c r="B990" s="2">
        <v>8.6705000000000005</v>
      </c>
      <c r="C990" s="2">
        <f t="shared" si="117"/>
        <v>-6.1499999999998778E-2</v>
      </c>
      <c r="D990" s="2">
        <f t="shared" si="118"/>
        <v>8.7275399999999994</v>
      </c>
      <c r="E990" s="2">
        <f t="shared" si="120"/>
        <v>8.7991500000000009</v>
      </c>
      <c r="F990" s="2">
        <f t="shared" si="121"/>
        <v>8.8181800000000017</v>
      </c>
      <c r="G990" s="2">
        <f t="shared" si="115"/>
        <v>8.9678699999999996</v>
      </c>
      <c r="H990" s="2">
        <f t="shared" si="119"/>
        <v>8.8447549999999993</v>
      </c>
      <c r="I990" s="2">
        <f t="array" ref="I990">SUMPRODUCT(B974:B993, (ROW(B974:B993)-ROW(B974)+1)) / (20*21/2)</f>
        <v>8.7790761904761911</v>
      </c>
      <c r="J990" s="2">
        <f t="shared" si="122"/>
        <v>8.8316560980126262</v>
      </c>
      <c r="K990" s="2">
        <f t="shared" si="116"/>
        <v>8.9756894177241691</v>
      </c>
    </row>
    <row r="991" spans="1:11" ht="13.5" x14ac:dyDescent="0.25">
      <c r="A991" s="3">
        <v>43448</v>
      </c>
      <c r="B991" s="2">
        <v>8.6984999999999992</v>
      </c>
      <c r="C991" s="2">
        <f t="shared" si="117"/>
        <v>2.7999999999998693E-2</v>
      </c>
      <c r="D991" s="2">
        <f t="shared" si="118"/>
        <v>8.7107599999999987</v>
      </c>
      <c r="E991" s="2">
        <f t="shared" si="120"/>
        <v>8.7767799999999987</v>
      </c>
      <c r="F991" s="2">
        <f t="shared" si="121"/>
        <v>8.8111900000000016</v>
      </c>
      <c r="G991" s="2">
        <f t="shared" si="115"/>
        <v>8.9592559999999999</v>
      </c>
      <c r="H991" s="2">
        <f t="shared" si="119"/>
        <v>8.8462420000000002</v>
      </c>
      <c r="I991" s="2">
        <f t="array" ref="I991">SUMPRODUCT(B975:B994, (ROW(B975:B994)-ROW(B975)+1)) / (20*21/2)</f>
        <v>8.7766538095238111</v>
      </c>
      <c r="J991" s="2">
        <f t="shared" si="122"/>
        <v>8.8189745648685669</v>
      </c>
      <c r="K991" s="2">
        <f t="shared" si="116"/>
        <v>8.9648192444800845</v>
      </c>
    </row>
    <row r="992" spans="1:11" ht="13.5" x14ac:dyDescent="0.25">
      <c r="A992" s="3">
        <v>43451</v>
      </c>
      <c r="B992" s="2">
        <v>8.6705000000000005</v>
      </c>
      <c r="C992" s="2">
        <f t="shared" si="117"/>
        <v>-2.7999999999998693E-2</v>
      </c>
      <c r="D992" s="2">
        <f t="shared" si="118"/>
        <v>8.699580000000001</v>
      </c>
      <c r="E992" s="2">
        <f t="shared" si="120"/>
        <v>8.7544000000000004</v>
      </c>
      <c r="F992" s="2">
        <f t="shared" si="121"/>
        <v>8.8061550000000004</v>
      </c>
      <c r="G992" s="2">
        <f t="shared" si="115"/>
        <v>8.9503060000000012</v>
      </c>
      <c r="H992" s="2">
        <f t="shared" si="119"/>
        <v>8.8474515</v>
      </c>
      <c r="I992" s="2">
        <f t="array" ref="I992">SUMPRODUCT(B976:B995, (ROW(B976:B995)-ROW(B976)+1)) / (20*21/2)</f>
        <v>8.7635209523809543</v>
      </c>
      <c r="J992" s="2">
        <f t="shared" si="122"/>
        <v>8.804834130119179</v>
      </c>
      <c r="K992" s="2">
        <f t="shared" si="116"/>
        <v>8.9532773133240031</v>
      </c>
    </row>
    <row r="993" spans="1:11" ht="13.5" x14ac:dyDescent="0.25">
      <c r="A993" s="3">
        <v>43452</v>
      </c>
      <c r="B993" s="2">
        <v>8.7824000000000009</v>
      </c>
      <c r="C993" s="2">
        <f t="shared" si="117"/>
        <v>0.11190000000000033</v>
      </c>
      <c r="D993" s="2">
        <f t="shared" si="118"/>
        <v>8.7107800000000015</v>
      </c>
      <c r="E993" s="2">
        <f t="shared" si="120"/>
        <v>8.7488099999999989</v>
      </c>
      <c r="F993" s="2">
        <f t="shared" si="121"/>
        <v>8.8078350000000007</v>
      </c>
      <c r="G993" s="2">
        <f t="shared" si="115"/>
        <v>8.9447120000000027</v>
      </c>
      <c r="H993" s="2">
        <f t="shared" si="119"/>
        <v>8.8490830000000003</v>
      </c>
      <c r="I993" s="2">
        <f t="array" ref="I993">SUMPRODUCT(B977:B996, (ROW(B977:B996)-ROW(B977)+1)) / (20*21/2)</f>
        <v>8.7559780952380972</v>
      </c>
      <c r="J993" s="2">
        <f t="shared" si="122"/>
        <v>8.8026975462983046</v>
      </c>
      <c r="K993" s="2">
        <f t="shared" si="116"/>
        <v>8.9465762422132578</v>
      </c>
    </row>
    <row r="994" spans="1:11" ht="13.5" x14ac:dyDescent="0.25">
      <c r="A994" s="3">
        <v>43453</v>
      </c>
      <c r="B994" s="2">
        <v>8.7824000000000009</v>
      </c>
      <c r="C994" s="2">
        <f t="shared" si="117"/>
        <v>0</v>
      </c>
      <c r="D994" s="2">
        <f t="shared" si="118"/>
        <v>8.7208600000000001</v>
      </c>
      <c r="E994" s="2">
        <f t="shared" si="120"/>
        <v>8.7460199999999979</v>
      </c>
      <c r="F994" s="2">
        <f t="shared" si="121"/>
        <v>8.8083950000000009</v>
      </c>
      <c r="G994" s="2">
        <f t="shared" si="115"/>
        <v>8.9380000000000006</v>
      </c>
      <c r="H994" s="2">
        <f t="shared" si="119"/>
        <v>8.8519775000000003</v>
      </c>
      <c r="I994" s="2">
        <f t="array" ref="I994">SUMPRODUCT(B978:B997, (ROW(B978:B997)-ROW(B978)+1)) / (20*21/2)</f>
        <v>8.7439109523809524</v>
      </c>
      <c r="J994" s="2">
        <f t="shared" si="122"/>
        <v>8.800764446650847</v>
      </c>
      <c r="K994" s="2">
        <f t="shared" si="116"/>
        <v>8.940137958204895</v>
      </c>
    </row>
    <row r="995" spans="1:11" ht="13.5" x14ac:dyDescent="0.25">
      <c r="A995" s="3">
        <v>43454</v>
      </c>
      <c r="B995" s="2">
        <v>8.6705000000000005</v>
      </c>
      <c r="C995" s="2">
        <f t="shared" si="117"/>
        <v>-0.11190000000000033</v>
      </c>
      <c r="D995" s="2">
        <f t="shared" si="118"/>
        <v>8.7208600000000018</v>
      </c>
      <c r="E995" s="2">
        <f t="shared" si="120"/>
        <v>8.7241999999999997</v>
      </c>
      <c r="F995" s="2">
        <f t="shared" si="121"/>
        <v>8.8056000000000001</v>
      </c>
      <c r="G995" s="2">
        <f t="shared" si="115"/>
        <v>8.9291620000000016</v>
      </c>
      <c r="H995" s="2">
        <f t="shared" si="119"/>
        <v>8.8551090000000006</v>
      </c>
      <c r="I995" s="2">
        <f t="array" ref="I995">SUMPRODUCT(B979:B998, (ROW(B979:B998)-ROW(B979)+1)) / (20*21/2)</f>
        <v>8.7329095238095249</v>
      </c>
      <c r="J995" s="2">
        <f t="shared" si="122"/>
        <v>8.7883583088745763</v>
      </c>
      <c r="K995" s="2">
        <f t="shared" si="116"/>
        <v>8.9295639206282331</v>
      </c>
    </row>
    <row r="996" spans="1:11" ht="13.5" x14ac:dyDescent="0.25">
      <c r="A996" s="3">
        <v>43455</v>
      </c>
      <c r="B996" s="2">
        <v>8.7263999999999999</v>
      </c>
      <c r="C996" s="2">
        <f t="shared" si="117"/>
        <v>5.5899999999999395E-2</v>
      </c>
      <c r="D996" s="2">
        <f t="shared" si="118"/>
        <v>8.7264400000000002</v>
      </c>
      <c r="E996" s="2">
        <f t="shared" si="120"/>
        <v>8.7186000000000003</v>
      </c>
      <c r="F996" s="2">
        <f t="shared" si="121"/>
        <v>8.7972050000000017</v>
      </c>
      <c r="G996" s="2">
        <f t="shared" si="115"/>
        <v>8.9213300000000011</v>
      </c>
      <c r="H996" s="2">
        <f t="shared" si="119"/>
        <v>8.8586569999999991</v>
      </c>
      <c r="I996" s="2">
        <f t="array" ref="I996">SUMPRODUCT(B980:B999, (ROW(B980:B999)-ROW(B980)+1)) / (20*21/2)</f>
        <v>8.7224138095238093</v>
      </c>
      <c r="J996" s="2">
        <f t="shared" si="122"/>
        <v>8.7824575175531887</v>
      </c>
      <c r="K996" s="2">
        <f t="shared" si="116"/>
        <v>8.9215967080545759</v>
      </c>
    </row>
    <row r="997" spans="1:11" ht="13.5" x14ac:dyDescent="0.25">
      <c r="A997" s="3">
        <v>43458</v>
      </c>
      <c r="B997" s="2">
        <v>8.6705000000000005</v>
      </c>
      <c r="C997" s="2">
        <f t="shared" si="117"/>
        <v>-5.5899999999999395E-2</v>
      </c>
      <c r="D997" s="2">
        <f t="shared" si="118"/>
        <v>8.7264400000000002</v>
      </c>
      <c r="E997" s="2">
        <f t="shared" si="120"/>
        <v>8.7130100000000006</v>
      </c>
      <c r="F997" s="2">
        <f t="shared" si="121"/>
        <v>8.7860150000000008</v>
      </c>
      <c r="G997" s="2">
        <f t="shared" si="115"/>
        <v>8.912604</v>
      </c>
      <c r="H997" s="2">
        <f t="shared" si="119"/>
        <v>8.8619254999999981</v>
      </c>
      <c r="I997" s="2">
        <f t="array" ref="I997">SUMPRODUCT(B981:B1000, (ROW(B981:B1000)-ROW(B981)+1)) / (20*21/2)</f>
        <v>8.7161838095238107</v>
      </c>
      <c r="J997" s="2">
        <f t="shared" si="122"/>
        <v>8.7717948968338373</v>
      </c>
      <c r="K997" s="2">
        <f t="shared" si="116"/>
        <v>8.9117497783269464</v>
      </c>
    </row>
    <row r="998" spans="1:11" ht="13.5" x14ac:dyDescent="0.25">
      <c r="A998" s="3">
        <v>43459</v>
      </c>
      <c r="B998" s="2">
        <v>8.6705000000000005</v>
      </c>
      <c r="C998" s="2">
        <f t="shared" si="117"/>
        <v>0</v>
      </c>
      <c r="D998" s="2">
        <f t="shared" si="118"/>
        <v>8.7040600000000019</v>
      </c>
      <c r="E998" s="2">
        <f t="shared" si="120"/>
        <v>8.7074200000000026</v>
      </c>
      <c r="F998" s="2">
        <f t="shared" si="121"/>
        <v>8.7751049999999999</v>
      </c>
      <c r="G998" s="2">
        <f t="shared" si="115"/>
        <v>8.9044360000000005</v>
      </c>
      <c r="H998" s="2">
        <f t="shared" si="119"/>
        <v>8.8646449999999977</v>
      </c>
      <c r="I998" s="2">
        <f t="array" ref="I998">SUMPRODUCT(B982:B1001, (ROW(B982:B1001)-ROW(B982)+1)) / (20*21/2)</f>
        <v>8.7271333333333345</v>
      </c>
      <c r="J998" s="2">
        <f t="shared" si="122"/>
        <v>8.7621477638020426</v>
      </c>
      <c r="K998" s="2">
        <f t="shared" si="116"/>
        <v>8.9022890027062829</v>
      </c>
    </row>
    <row r="999" spans="1:11" ht="13.5" x14ac:dyDescent="0.25">
      <c r="A999" s="3">
        <v>43460</v>
      </c>
      <c r="B999" s="2">
        <v>8.6648999999999994</v>
      </c>
      <c r="C999" s="2">
        <f t="shared" si="117"/>
        <v>-5.6000000000011596E-3</v>
      </c>
      <c r="D999" s="2">
        <f t="shared" si="118"/>
        <v>8.6805599999999998</v>
      </c>
      <c r="E999" s="2">
        <f t="shared" si="120"/>
        <v>8.7007100000000008</v>
      </c>
      <c r="F999" s="2">
        <f t="shared" si="121"/>
        <v>8.7639150000000008</v>
      </c>
      <c r="G999" s="2">
        <f t="shared" si="115"/>
        <v>8.8963800000000006</v>
      </c>
      <c r="H999" s="2">
        <f t="shared" si="119"/>
        <v>8.8673364999999986</v>
      </c>
      <c r="I999" s="2">
        <f t="array" ref="I999">SUMPRODUCT(B983:B1002, (ROW(B983:B1002)-ROW(B983)+1)) / (20*21/2)</f>
        <v>8.7436728571428581</v>
      </c>
      <c r="J999" s="2">
        <f t="shared" si="122"/>
        <v>8.752886072011373</v>
      </c>
      <c r="K999" s="2">
        <f t="shared" si="116"/>
        <v>8.8929796300511352</v>
      </c>
    </row>
    <row r="1000" spans="1:11" ht="13.5" x14ac:dyDescent="0.25">
      <c r="A1000" s="3">
        <v>43461</v>
      </c>
      <c r="B1000" s="2">
        <v>8.6984999999999992</v>
      </c>
      <c r="C1000" s="2">
        <f t="shared" si="117"/>
        <v>3.3599999999999852E-2</v>
      </c>
      <c r="D1000" s="2">
        <f t="shared" si="118"/>
        <v>8.686160000000001</v>
      </c>
      <c r="E1000" s="2">
        <f t="shared" si="120"/>
        <v>8.7035100000000014</v>
      </c>
      <c r="F1000" s="2">
        <f t="shared" si="121"/>
        <v>8.7513299999999994</v>
      </c>
      <c r="G1000" s="2">
        <f t="shared" si="115"/>
        <v>8.8889960000000006</v>
      </c>
      <c r="H1000" s="2">
        <f t="shared" si="119"/>
        <v>8.8703604999999985</v>
      </c>
      <c r="I1000" s="2">
        <f t="array" ref="I1000">SUMPRODUCT(B984:B1003, (ROW(B984:B1003)-ROW(B984)+1)) / (20*21/2)</f>
        <v>8.7483652380952375</v>
      </c>
      <c r="J1000" s="2">
        <f t="shared" si="122"/>
        <v>8.7477064461055285</v>
      </c>
      <c r="K1000" s="2">
        <f t="shared" si="116"/>
        <v>8.8853529778922677</v>
      </c>
    </row>
    <row r="1001" spans="1:11" ht="13.5" x14ac:dyDescent="0.25">
      <c r="A1001" s="3">
        <v>43462</v>
      </c>
      <c r="B1001" s="2">
        <v>8.8663000000000007</v>
      </c>
      <c r="C1001" s="2">
        <f t="shared" si="117"/>
        <v>0.1678000000000015</v>
      </c>
      <c r="D1001" s="2">
        <f t="shared" si="118"/>
        <v>8.7141400000000004</v>
      </c>
      <c r="E1001" s="2">
        <f t="shared" si="120"/>
        <v>8.7202900000000003</v>
      </c>
      <c r="F1001" s="2">
        <f t="shared" si="121"/>
        <v>8.7485350000000004</v>
      </c>
      <c r="G1001" s="2">
        <f t="shared" si="115"/>
        <v>8.8858639999999998</v>
      </c>
      <c r="H1001" s="2">
        <f t="shared" si="119"/>
        <v>8.8748824999999982</v>
      </c>
      <c r="I1001" s="2">
        <f t="array" ref="I1001">SUMPRODUCT(B985:B1004, (ROW(B985:B1004)-ROW(B985)+1)) / (20*21/2)</f>
        <v>8.7596342857142862</v>
      </c>
      <c r="J1001" s="2">
        <f t="shared" si="122"/>
        <v>8.7590010702859544</v>
      </c>
      <c r="K1001" s="2">
        <f t="shared" si="116"/>
        <v>8.8846058022886503</v>
      </c>
    </row>
    <row r="1002" spans="1:11" ht="13.5" x14ac:dyDescent="0.25">
      <c r="A1002" s="3">
        <v>43465</v>
      </c>
      <c r="B1002" s="2">
        <v>8.9222000000000001</v>
      </c>
      <c r="C1002" s="2">
        <f t="shared" si="117"/>
        <v>5.5899999999999395E-2</v>
      </c>
      <c r="D1002" s="2">
        <f t="shared" si="118"/>
        <v>8.7644800000000007</v>
      </c>
      <c r="E1002" s="2">
        <f t="shared" si="120"/>
        <v>8.7454599999999996</v>
      </c>
      <c r="F1002" s="2">
        <f t="shared" si="121"/>
        <v>8.7499299999999991</v>
      </c>
      <c r="G1002" s="2">
        <f t="shared" si="115"/>
        <v>8.8853039999999996</v>
      </c>
      <c r="H1002" s="2">
        <f t="shared" si="119"/>
        <v>8.8796839999999992</v>
      </c>
      <c r="I1002" s="2">
        <f t="array" ref="I1002">SUMPRODUCT(B986:B1005, (ROW(B986:B1005)-ROW(B986)+1)) / (20*21/2)</f>
        <v>8.7674366666666685</v>
      </c>
      <c r="J1002" s="2">
        <f t="shared" si="122"/>
        <v>8.7745438254968153</v>
      </c>
      <c r="K1002" s="2">
        <f t="shared" si="116"/>
        <v>8.8860800845518408</v>
      </c>
    </row>
    <row r="1003" spans="1:11" ht="13.5" x14ac:dyDescent="0.25">
      <c r="A1003" s="3">
        <v>43467</v>
      </c>
      <c r="B1003" s="2">
        <v>8.7992000000000008</v>
      </c>
      <c r="C1003" s="2">
        <f t="shared" si="117"/>
        <v>-0.12299999999999933</v>
      </c>
      <c r="D1003" s="2">
        <f t="shared" si="118"/>
        <v>8.7902199999999997</v>
      </c>
      <c r="E1003" s="2">
        <f t="shared" si="120"/>
        <v>8.7471399999999999</v>
      </c>
      <c r="F1003" s="2">
        <f t="shared" si="121"/>
        <v>8.7479750000000003</v>
      </c>
      <c r="G1003" s="2">
        <f t="shared" si="115"/>
        <v>8.8801580000000016</v>
      </c>
      <c r="H1003" s="2">
        <f t="shared" si="119"/>
        <v>8.8838704999999987</v>
      </c>
      <c r="I1003" s="2">
        <f t="array" ref="I1003">SUMPRODUCT(B987:B1006, (ROW(B987:B1006)-ROW(B987)+1)) / (20*21/2)</f>
        <v>8.7755057142857158</v>
      </c>
      <c r="J1003" s="2">
        <f t="shared" si="122"/>
        <v>8.7768920325923574</v>
      </c>
      <c r="K1003" s="2">
        <f t="shared" si="116"/>
        <v>8.8826730224125523</v>
      </c>
    </row>
    <row r="1004" spans="1:11" ht="13.5" x14ac:dyDescent="0.25">
      <c r="A1004" s="3">
        <v>43468</v>
      </c>
      <c r="B1004" s="2">
        <v>8.8663000000000007</v>
      </c>
      <c r="C1004" s="2">
        <f t="shared" si="117"/>
        <v>6.7099999999999937E-2</v>
      </c>
      <c r="D1004" s="2">
        <f t="shared" si="118"/>
        <v>8.8305000000000007</v>
      </c>
      <c r="E1004" s="2">
        <f t="shared" si="120"/>
        <v>8.7555299999999985</v>
      </c>
      <c r="F1004" s="2">
        <f t="shared" si="121"/>
        <v>8.7507750000000009</v>
      </c>
      <c r="G1004" s="2">
        <f t="shared" si="115"/>
        <v>8.8710959999999996</v>
      </c>
      <c r="H1004" s="2">
        <f t="shared" si="119"/>
        <v>8.8885299999999976</v>
      </c>
      <c r="I1004" s="2">
        <f t="array" ref="I1004">SUMPRODUCT(B988:B1007, (ROW(B988:B1007)-ROW(B988)+1)) / (20*21/2)</f>
        <v>8.7785447619047634</v>
      </c>
      <c r="J1004" s="2">
        <f t="shared" si="122"/>
        <v>8.7854070771073705</v>
      </c>
      <c r="K1004" s="2">
        <f t="shared" si="116"/>
        <v>8.8820309431022562</v>
      </c>
    </row>
    <row r="1005" spans="1:11" ht="13.5" x14ac:dyDescent="0.25">
      <c r="A1005" s="3">
        <v>43469</v>
      </c>
      <c r="B1005" s="2">
        <v>8.8327000000000009</v>
      </c>
      <c r="C1005" s="2">
        <f t="shared" si="117"/>
        <v>-3.3599999999999852E-2</v>
      </c>
      <c r="D1005" s="2">
        <f t="shared" si="118"/>
        <v>8.8573400000000007</v>
      </c>
      <c r="E1005" s="2">
        <f t="shared" si="120"/>
        <v>8.7717500000000008</v>
      </c>
      <c r="F1005" s="2">
        <f t="shared" si="121"/>
        <v>8.7479750000000003</v>
      </c>
      <c r="G1005" s="2">
        <f t="shared" si="115"/>
        <v>8.8631520000000013</v>
      </c>
      <c r="H1005" s="2">
        <f t="shared" si="119"/>
        <v>8.8931584999999966</v>
      </c>
      <c r="I1005" s="2">
        <f t="array" ref="I1005">SUMPRODUCT(B989:B1008, (ROW(B989:B1008)-ROW(B989)+1)) / (20*21/2)</f>
        <v>8.7839742857142848</v>
      </c>
      <c r="J1005" s="2">
        <f t="shared" si="122"/>
        <v>8.7899111650019073</v>
      </c>
      <c r="K1005" s="2">
        <f t="shared" si="116"/>
        <v>8.8800963963139328</v>
      </c>
    </row>
    <row r="1006" spans="1:11" ht="13.5" x14ac:dyDescent="0.25">
      <c r="A1006" s="3">
        <v>43472</v>
      </c>
      <c r="B1006" s="2">
        <v>8.8327000000000009</v>
      </c>
      <c r="C1006" s="2">
        <f t="shared" si="117"/>
        <v>0</v>
      </c>
      <c r="D1006" s="2">
        <f t="shared" si="118"/>
        <v>8.8506200000000028</v>
      </c>
      <c r="E1006" s="2">
        <f t="shared" si="120"/>
        <v>8.7823799999999999</v>
      </c>
      <c r="F1006" s="2">
        <f t="shared" si="121"/>
        <v>8.750490000000001</v>
      </c>
      <c r="G1006" s="2">
        <f t="shared" si="115"/>
        <v>8.8580059999999996</v>
      </c>
      <c r="H1006" s="2">
        <f t="shared" si="119"/>
        <v>8.8981439999999967</v>
      </c>
      <c r="I1006" s="2">
        <f t="array" ref="I1006">SUMPRODUCT(B990:B1009, (ROW(B990:B1009)-ROW(B990)+1)) / (20*21/2)</f>
        <v>8.786347142857144</v>
      </c>
      <c r="J1006" s="2">
        <f t="shared" si="122"/>
        <v>8.7939862921445826</v>
      </c>
      <c r="K1006" s="2">
        <f t="shared" si="116"/>
        <v>8.8782377141055449</v>
      </c>
    </row>
    <row r="1007" spans="1:11" ht="13.5" x14ac:dyDescent="0.25">
      <c r="A1007" s="3">
        <v>43473</v>
      </c>
      <c r="B1007" s="2">
        <v>8.7824000000000009</v>
      </c>
      <c r="C1007" s="2">
        <f t="shared" si="117"/>
        <v>-5.0300000000000011E-2</v>
      </c>
      <c r="D1007" s="2">
        <f t="shared" si="118"/>
        <v>8.8226600000000026</v>
      </c>
      <c r="E1007" s="2">
        <f t="shared" si="120"/>
        <v>8.793569999999999</v>
      </c>
      <c r="F1007" s="2">
        <f t="shared" si="121"/>
        <v>8.7532899999999998</v>
      </c>
      <c r="G1007" s="2">
        <f t="shared" si="115"/>
        <v>8.8518540000000012</v>
      </c>
      <c r="H1007" s="2">
        <f t="shared" si="119"/>
        <v>8.9009289999999961</v>
      </c>
      <c r="I1007" s="2">
        <f t="array" ref="I1007">SUMPRODUCT(B991:B1010, (ROW(B991:B1010)-ROW(B991)+1)) / (20*21/2)</f>
        <v>8.7884800000000016</v>
      </c>
      <c r="J1007" s="2">
        <f t="shared" si="122"/>
        <v>8.792882835749861</v>
      </c>
      <c r="K1007" s="2">
        <f t="shared" si="116"/>
        <v>8.8744793723759159</v>
      </c>
    </row>
    <row r="1008" spans="1:11" ht="13.5" x14ac:dyDescent="0.25">
      <c r="A1008" s="3">
        <v>43474</v>
      </c>
      <c r="B1008" s="2">
        <v>8.8102999999999998</v>
      </c>
      <c r="C1008" s="2">
        <f t="shared" si="117"/>
        <v>2.7899999999998926E-2</v>
      </c>
      <c r="D1008" s="2">
        <f t="shared" si="118"/>
        <v>8.8248800000000003</v>
      </c>
      <c r="E1008" s="2">
        <f t="shared" si="120"/>
        <v>8.8075499999999991</v>
      </c>
      <c r="F1008" s="2">
        <f t="shared" si="121"/>
        <v>8.7574849999999991</v>
      </c>
      <c r="G1008" s="2">
        <f t="shared" si="115"/>
        <v>8.8457000000000008</v>
      </c>
      <c r="H1008" s="2">
        <f t="shared" si="119"/>
        <v>8.9040729999999968</v>
      </c>
      <c r="I1008" s="2">
        <f t="array" ref="I1008">SUMPRODUCT(B992:B1011, (ROW(B992:B1011)-ROW(B992)+1)) / (20*21/2)</f>
        <v>8.7900800000000014</v>
      </c>
      <c r="J1008" s="2">
        <f t="shared" si="122"/>
        <v>8.7945416132974934</v>
      </c>
      <c r="K1008" s="2">
        <f t="shared" si="116"/>
        <v>8.8719625342435258</v>
      </c>
    </row>
    <row r="1009" spans="1:11" ht="13.5" x14ac:dyDescent="0.25">
      <c r="A1009" s="3">
        <v>43475</v>
      </c>
      <c r="B1009" s="2">
        <v>8.7824000000000009</v>
      </c>
      <c r="C1009" s="2">
        <f t="shared" si="117"/>
        <v>-2.7899999999998926E-2</v>
      </c>
      <c r="D1009" s="2">
        <f t="shared" si="118"/>
        <v>8.8080999999999996</v>
      </c>
      <c r="E1009" s="2">
        <f t="shared" si="120"/>
        <v>8.8193000000000001</v>
      </c>
      <c r="F1009" s="2">
        <f t="shared" si="121"/>
        <v>8.7600049999999996</v>
      </c>
      <c r="G1009" s="2">
        <f t="shared" si="115"/>
        <v>8.8406660000000006</v>
      </c>
      <c r="H1009" s="2">
        <f t="shared" si="119"/>
        <v>8.9081754999999969</v>
      </c>
      <c r="I1009" s="2">
        <f t="array" ref="I1009">SUMPRODUCT(B993:B1012, (ROW(B993:B1012)-ROW(B993)+1)) / (20*21/2)</f>
        <v>8.7912804761904759</v>
      </c>
      <c r="J1009" s="2">
        <f t="shared" si="122"/>
        <v>8.7933852691739229</v>
      </c>
      <c r="K1009" s="2">
        <f t="shared" si="116"/>
        <v>8.8684502779986811</v>
      </c>
    </row>
    <row r="1010" spans="1:11" ht="13.5" x14ac:dyDescent="0.25">
      <c r="A1010" s="3">
        <v>43476</v>
      </c>
      <c r="B1010" s="2">
        <v>8.7824000000000009</v>
      </c>
      <c r="C1010" s="2">
        <f t="shared" si="117"/>
        <v>0</v>
      </c>
      <c r="D1010" s="2">
        <f t="shared" si="118"/>
        <v>8.7980400000000021</v>
      </c>
      <c r="E1010" s="2">
        <f t="shared" si="120"/>
        <v>8.8276900000000005</v>
      </c>
      <c r="F1010" s="2">
        <f t="shared" si="121"/>
        <v>8.7655999999999992</v>
      </c>
      <c r="G1010" s="2">
        <f t="shared" ref="G1010:G1073" si="123">AVERAGE(B961:B1010)</f>
        <v>8.8339540000000003</v>
      </c>
      <c r="H1010" s="2">
        <f t="shared" si="119"/>
        <v>8.912277999999997</v>
      </c>
      <c r="I1010" s="2">
        <f t="array" ref="I1010">SUMPRODUCT(B994:B1013, (ROW(B994:B1013)-ROW(B994)+1)) / (20*21/2)</f>
        <v>8.7839576190476212</v>
      </c>
      <c r="J1010" s="2">
        <f t="shared" si="122"/>
        <v>8.7923390530621219</v>
      </c>
      <c r="K1010" s="2">
        <f t="shared" si="116"/>
        <v>8.8650757572928498</v>
      </c>
    </row>
    <row r="1011" spans="1:11" ht="13.5" x14ac:dyDescent="0.25">
      <c r="A1011" s="3">
        <v>43480</v>
      </c>
      <c r="B1011" s="2">
        <v>8.7824000000000009</v>
      </c>
      <c r="C1011" s="2">
        <f t="shared" si="117"/>
        <v>0</v>
      </c>
      <c r="D1011" s="2">
        <f t="shared" si="118"/>
        <v>8.787980000000001</v>
      </c>
      <c r="E1011" s="2">
        <f t="shared" si="120"/>
        <v>8.8193000000000001</v>
      </c>
      <c r="F1011" s="2">
        <f t="shared" si="121"/>
        <v>8.7697949999999985</v>
      </c>
      <c r="G1011" s="2">
        <f t="shared" si="123"/>
        <v>8.827242</v>
      </c>
      <c r="H1011" s="2">
        <f t="shared" si="119"/>
        <v>8.9170669999999976</v>
      </c>
      <c r="I1011" s="2">
        <f t="array" ref="I1011">SUMPRODUCT(B995:B1014, (ROW(B995:B1014)-ROW(B995)+1)) / (20*21/2)</f>
        <v>8.7759676190476199</v>
      </c>
      <c r="J1011" s="2">
        <f t="shared" si="122"/>
        <v>8.7913924765800147</v>
      </c>
      <c r="K1011" s="2">
        <f t="shared" ref="K1011:K1074" si="124">$K$4*B1011+(1-$K$4)*K1010</f>
        <v>8.8618335707323457</v>
      </c>
    </row>
    <row r="1012" spans="1:11" ht="13.5" x14ac:dyDescent="0.25">
      <c r="A1012" s="3">
        <v>43481</v>
      </c>
      <c r="B1012" s="2">
        <v>8.7824000000000009</v>
      </c>
      <c r="C1012" s="2">
        <f t="shared" si="117"/>
        <v>0</v>
      </c>
      <c r="D1012" s="2">
        <f t="shared" si="118"/>
        <v>8.787980000000001</v>
      </c>
      <c r="E1012" s="2">
        <f t="shared" si="120"/>
        <v>8.80532</v>
      </c>
      <c r="F1012" s="2">
        <f t="shared" si="121"/>
        <v>8.7753899999999998</v>
      </c>
      <c r="G1012" s="2">
        <f t="shared" si="123"/>
        <v>8.8210899999999999</v>
      </c>
      <c r="H1012" s="2">
        <f t="shared" si="119"/>
        <v>8.921032499999999</v>
      </c>
      <c r="I1012" s="2">
        <f t="array" ref="I1012">SUMPRODUCT(B996:B1015, (ROW(B996:B1015)-ROW(B996)+1)) / (20*21/2)</f>
        <v>8.7668304761904778</v>
      </c>
      <c r="J1012" s="2">
        <f t="shared" si="122"/>
        <v>8.7905360502390621</v>
      </c>
      <c r="K1012" s="2">
        <f t="shared" si="124"/>
        <v>8.8587185287428412</v>
      </c>
    </row>
    <row r="1013" spans="1:11" ht="13.5" x14ac:dyDescent="0.25">
      <c r="A1013" s="3">
        <v>43482</v>
      </c>
      <c r="B1013" s="2">
        <v>8.6984999999999992</v>
      </c>
      <c r="C1013" s="2">
        <f t="shared" si="117"/>
        <v>-8.390000000000164E-2</v>
      </c>
      <c r="D1013" s="2">
        <f t="shared" si="118"/>
        <v>8.765620000000002</v>
      </c>
      <c r="E1013" s="2">
        <f t="shared" si="120"/>
        <v>8.7952499999999993</v>
      </c>
      <c r="F1013" s="2">
        <f t="shared" si="121"/>
        <v>8.7711949999999987</v>
      </c>
      <c r="G1013" s="2">
        <f t="shared" si="123"/>
        <v>8.8138180000000013</v>
      </c>
      <c r="H1013" s="2">
        <f t="shared" si="119"/>
        <v>8.9248529999999988</v>
      </c>
      <c r="I1013" s="2">
        <f t="array" ref="I1013">SUMPRODUCT(B997:B1016, (ROW(B997:B1016)-ROW(B997)+1)) / (20*21/2)</f>
        <v>8.7550266666666676</v>
      </c>
      <c r="J1013" s="2">
        <f t="shared" si="122"/>
        <v>8.7817707121210553</v>
      </c>
      <c r="K1013" s="2">
        <f t="shared" si="124"/>
        <v>8.8524354491842985</v>
      </c>
    </row>
    <row r="1014" spans="1:11" ht="13.5" x14ac:dyDescent="0.25">
      <c r="A1014" s="3">
        <v>43483</v>
      </c>
      <c r="B1014" s="2">
        <v>8.6873000000000005</v>
      </c>
      <c r="C1014" s="2">
        <f t="shared" si="117"/>
        <v>-1.1199999999998766E-2</v>
      </c>
      <c r="D1014" s="2">
        <f t="shared" si="118"/>
        <v>8.746599999999999</v>
      </c>
      <c r="E1014" s="2">
        <f t="shared" si="120"/>
        <v>8.777350000000002</v>
      </c>
      <c r="F1014" s="2">
        <f t="shared" si="121"/>
        <v>8.7664399999999993</v>
      </c>
      <c r="G1014" s="2">
        <f t="shared" si="123"/>
        <v>8.8085600000000017</v>
      </c>
      <c r="H1014" s="2">
        <f t="shared" si="119"/>
        <v>8.9287544999999984</v>
      </c>
      <c r="I1014" s="2">
        <f t="array" ref="I1014">SUMPRODUCT(B998:B1017, (ROW(B998:B1017)-ROW(B998)+1)) / (20*21/2)</f>
        <v>8.7702604761904759</v>
      </c>
      <c r="J1014" s="2">
        <f t="shared" si="122"/>
        <v>8.7727735014428596</v>
      </c>
      <c r="K1014" s="2">
        <f t="shared" si="124"/>
        <v>8.8459595492162872</v>
      </c>
    </row>
    <row r="1015" spans="1:11" ht="13.5" x14ac:dyDescent="0.25">
      <c r="A1015" s="3">
        <v>43486</v>
      </c>
      <c r="B1015" s="2">
        <v>8.6705000000000005</v>
      </c>
      <c r="C1015" s="2">
        <f t="shared" si="117"/>
        <v>-1.6799999999999926E-2</v>
      </c>
      <c r="D1015" s="2">
        <f t="shared" si="118"/>
        <v>8.724219999999999</v>
      </c>
      <c r="E1015" s="2">
        <f t="shared" si="120"/>
        <v>8.7611300000000032</v>
      </c>
      <c r="F1015" s="2">
        <f t="shared" si="121"/>
        <v>8.7664399999999993</v>
      </c>
      <c r="G1015" s="2">
        <f t="shared" si="123"/>
        <v>8.8030780000000011</v>
      </c>
      <c r="H1015" s="2">
        <f t="shared" si="119"/>
        <v>8.9328469999999989</v>
      </c>
      <c r="I1015" s="2">
        <f t="array" ref="I1015">SUMPRODUCT(B999:B1018, (ROW(B999:B1018)-ROW(B999)+1)) / (20*21/2)</f>
        <v>8.7842957142857152</v>
      </c>
      <c r="J1015" s="2">
        <f t="shared" si="122"/>
        <v>8.763033167972111</v>
      </c>
      <c r="K1015" s="2">
        <f t="shared" si="124"/>
        <v>8.839078782580355</v>
      </c>
    </row>
    <row r="1016" spans="1:11" ht="13.5" x14ac:dyDescent="0.25">
      <c r="A1016" s="3">
        <v>43487</v>
      </c>
      <c r="B1016" s="2">
        <v>8.6425000000000001</v>
      </c>
      <c r="C1016" s="2">
        <f t="shared" si="117"/>
        <v>-2.8000000000000469E-2</v>
      </c>
      <c r="D1016" s="2">
        <f t="shared" si="118"/>
        <v>8.6962399999999995</v>
      </c>
      <c r="E1016" s="2">
        <f t="shared" si="120"/>
        <v>8.7421100000000003</v>
      </c>
      <c r="F1016" s="2">
        <f t="shared" si="121"/>
        <v>8.7622450000000001</v>
      </c>
      <c r="G1016" s="2">
        <f t="shared" si="123"/>
        <v>8.7969239999999989</v>
      </c>
      <c r="H1016" s="2">
        <f t="shared" si="119"/>
        <v>8.9367994999999993</v>
      </c>
      <c r="I1016" s="2">
        <f t="array" ref="I1016">SUMPRODUCT(B1000:B1019, (ROW(B1000:B1019)-ROW(B1000)+1)) / (20*21/2)</f>
        <v>8.7731609523809535</v>
      </c>
      <c r="J1016" s="2">
        <f t="shared" si="122"/>
        <v>8.7515538186414332</v>
      </c>
      <c r="K1016" s="2">
        <f t="shared" si="124"/>
        <v>8.8313698107144596</v>
      </c>
    </row>
    <row r="1017" spans="1:11" ht="13.5" x14ac:dyDescent="0.25">
      <c r="A1017" s="3">
        <v>43488</v>
      </c>
      <c r="B1017" s="2">
        <v>8.9222000000000001</v>
      </c>
      <c r="C1017" s="2">
        <f t="shared" si="117"/>
        <v>0.27970000000000006</v>
      </c>
      <c r="D1017" s="2">
        <f t="shared" si="118"/>
        <v>8.7241999999999997</v>
      </c>
      <c r="E1017" s="2">
        <f t="shared" si="120"/>
        <v>8.7560900000000004</v>
      </c>
      <c r="F1017" s="2">
        <f t="shared" si="121"/>
        <v>8.7748299999999997</v>
      </c>
      <c r="G1017" s="2">
        <f t="shared" si="123"/>
        <v>8.7946859999999987</v>
      </c>
      <c r="H1017" s="2">
        <f t="shared" si="119"/>
        <v>8.9420954999999989</v>
      </c>
      <c r="I1017" s="2">
        <f t="array" ref="I1017">SUMPRODUCT(B1001:B1020, (ROW(B1001:B1020)-ROW(B1001)+1)) / (20*21/2)</f>
        <v>8.7779804761904767</v>
      </c>
      <c r="J1017" s="2">
        <f t="shared" si="122"/>
        <v>8.767805835913677</v>
      </c>
      <c r="K1017" s="2">
        <f t="shared" si="124"/>
        <v>8.834931778921737</v>
      </c>
    </row>
    <row r="1018" spans="1:11" ht="13.5" x14ac:dyDescent="0.25">
      <c r="A1018" s="3">
        <v>43489</v>
      </c>
      <c r="B1018" s="2">
        <v>8.9222000000000001</v>
      </c>
      <c r="C1018" s="2">
        <f t="shared" si="117"/>
        <v>0</v>
      </c>
      <c r="D1018" s="2">
        <f t="shared" si="118"/>
        <v>8.7689400000000006</v>
      </c>
      <c r="E1018" s="2">
        <f t="shared" si="120"/>
        <v>8.7672800000000013</v>
      </c>
      <c r="F1018" s="2">
        <f t="shared" si="121"/>
        <v>8.7874149999999993</v>
      </c>
      <c r="G1018" s="2">
        <f t="shared" si="123"/>
        <v>8.7930079999999986</v>
      </c>
      <c r="H1018" s="2">
        <f t="shared" si="119"/>
        <v>8.9471989999999995</v>
      </c>
      <c r="I1018" s="2">
        <f t="array" ref="I1018">SUMPRODUCT(B1002:B1021, (ROW(B1002:B1021)-ROW(B1002)+1)) / (20*21/2)</f>
        <v>8.7869342857142865</v>
      </c>
      <c r="J1018" s="2">
        <f t="shared" si="122"/>
        <v>8.7825100420171367</v>
      </c>
      <c r="K1018" s="2">
        <f t="shared" si="124"/>
        <v>8.8383540621012777</v>
      </c>
    </row>
    <row r="1019" spans="1:11" ht="13.5" x14ac:dyDescent="0.25">
      <c r="A1019" s="3">
        <v>43490</v>
      </c>
      <c r="B1019" s="2">
        <v>8.6705000000000005</v>
      </c>
      <c r="C1019" s="2">
        <f t="shared" si="117"/>
        <v>-0.25169999999999959</v>
      </c>
      <c r="D1019" s="2">
        <f t="shared" si="118"/>
        <v>8.7655799999999999</v>
      </c>
      <c r="E1019" s="2">
        <f t="shared" si="120"/>
        <v>8.7560900000000004</v>
      </c>
      <c r="F1019" s="2">
        <f t="shared" si="121"/>
        <v>8.7876950000000011</v>
      </c>
      <c r="G1019" s="2">
        <f t="shared" si="123"/>
        <v>8.7875259999999997</v>
      </c>
      <c r="H1019" s="2">
        <f t="shared" si="119"/>
        <v>8.9514284999999987</v>
      </c>
      <c r="I1019" s="2">
        <f t="array" ref="I1019">SUMPRODUCT(B1003:B1022, (ROW(B1003:B1022)-ROW(B1003)+1)) / (20*21/2)</f>
        <v>8.7984385714285729</v>
      </c>
      <c r="J1019" s="2">
        <f t="shared" si="122"/>
        <v>8.7718424189678856</v>
      </c>
      <c r="K1019" s="2">
        <f t="shared" si="124"/>
        <v>8.8317715498620117</v>
      </c>
    </row>
    <row r="1020" spans="1:11" ht="13.5" x14ac:dyDescent="0.25">
      <c r="A1020" s="3">
        <v>43493</v>
      </c>
      <c r="B1020" s="2">
        <v>8.8383000000000003</v>
      </c>
      <c r="C1020" s="2">
        <f t="shared" si="117"/>
        <v>0.16779999999999973</v>
      </c>
      <c r="D1020" s="2">
        <f t="shared" si="118"/>
        <v>8.7991399999999995</v>
      </c>
      <c r="E1020" s="2">
        <f t="shared" si="120"/>
        <v>8.7616800000000019</v>
      </c>
      <c r="F1020" s="2">
        <f t="shared" si="121"/>
        <v>8.7946850000000012</v>
      </c>
      <c r="G1020" s="2">
        <f t="shared" si="123"/>
        <v>8.7858479999999979</v>
      </c>
      <c r="H1020" s="2">
        <f t="shared" si="119"/>
        <v>8.9562224999999973</v>
      </c>
      <c r="I1020" s="2">
        <f t="array" ref="I1020">SUMPRODUCT(B1004:B1023, (ROW(B1004:B1023)-ROW(B1004)+1)) / (20*21/2)</f>
        <v>8.8344742857142862</v>
      </c>
      <c r="J1020" s="2">
        <f t="shared" si="122"/>
        <v>8.7781717123995158</v>
      </c>
      <c r="K1020" s="2">
        <f t="shared" si="124"/>
        <v>8.8320275675144817</v>
      </c>
    </row>
    <row r="1021" spans="1:11" ht="13.5" x14ac:dyDescent="0.25">
      <c r="A1021" s="3">
        <v>43494</v>
      </c>
      <c r="B1021" s="2">
        <v>8.8887</v>
      </c>
      <c r="C1021" s="2">
        <f t="shared" si="117"/>
        <v>5.0399999999999778E-2</v>
      </c>
      <c r="D1021" s="2">
        <f t="shared" si="118"/>
        <v>8.8483800000000006</v>
      </c>
      <c r="E1021" s="2">
        <f t="shared" si="120"/>
        <v>8.7723100000000009</v>
      </c>
      <c r="F1021" s="2">
        <f t="shared" si="121"/>
        <v>8.7958050000000014</v>
      </c>
      <c r="G1021" s="2">
        <f t="shared" si="123"/>
        <v>8.7868559999999984</v>
      </c>
      <c r="H1021" s="2">
        <f t="shared" si="119"/>
        <v>8.9611309999999964</v>
      </c>
      <c r="I1021" s="2">
        <f t="array" ref="I1021">SUMPRODUCT(B1005:B1024, (ROW(B1005:B1024)-ROW(B1005)+1)) / (20*21/2)</f>
        <v>8.865535238095239</v>
      </c>
      <c r="J1021" s="2">
        <f t="shared" si="122"/>
        <v>8.7886982159805136</v>
      </c>
      <c r="K1021" s="2">
        <f t="shared" si="124"/>
        <v>8.8342500158472461</v>
      </c>
    </row>
    <row r="1022" spans="1:11" ht="13.5" x14ac:dyDescent="0.25">
      <c r="A1022" s="3">
        <v>43495</v>
      </c>
      <c r="B1022" s="2">
        <v>8.9166000000000007</v>
      </c>
      <c r="C1022" s="2">
        <f t="shared" si="117"/>
        <v>2.7900000000000702E-2</v>
      </c>
      <c r="D1022" s="2">
        <f t="shared" si="118"/>
        <v>8.8472600000000003</v>
      </c>
      <c r="E1022" s="2">
        <f t="shared" si="120"/>
        <v>8.7857300000000009</v>
      </c>
      <c r="F1022" s="2">
        <f t="shared" si="121"/>
        <v>8.7955249999999996</v>
      </c>
      <c r="G1022" s="2">
        <f t="shared" si="123"/>
        <v>8.7897639999999981</v>
      </c>
      <c r="H1022" s="2">
        <f t="shared" si="119"/>
        <v>8.9668379999999974</v>
      </c>
      <c r="I1022" s="2">
        <f t="array" ref="I1022">SUMPRODUCT(B1006:B1025, (ROW(B1006:B1025)-ROW(B1006)+1)) / (20*21/2)</f>
        <v>8.8920909523809524</v>
      </c>
      <c r="J1022" s="2">
        <f t="shared" si="122"/>
        <v>8.8008793382680839</v>
      </c>
      <c r="K1022" s="2">
        <f t="shared" si="124"/>
        <v>8.8374794269904928</v>
      </c>
    </row>
    <row r="1023" spans="1:11" ht="13.5" x14ac:dyDescent="0.25">
      <c r="A1023" s="3">
        <v>43496</v>
      </c>
      <c r="B1023" s="2">
        <v>9.1738999999999997</v>
      </c>
      <c r="C1023" s="2">
        <f t="shared" si="117"/>
        <v>0.25729999999999897</v>
      </c>
      <c r="D1023" s="2">
        <f t="shared" si="118"/>
        <v>8.8976000000000006</v>
      </c>
      <c r="E1023" s="2">
        <f t="shared" si="120"/>
        <v>8.8332700000000024</v>
      </c>
      <c r="F1023" s="2">
        <f t="shared" si="121"/>
        <v>8.8142600000000009</v>
      </c>
      <c r="G1023" s="2">
        <f t="shared" si="123"/>
        <v>8.7982659999999981</v>
      </c>
      <c r="H1023" s="2">
        <f t="shared" si="119"/>
        <v>8.9731724999999969</v>
      </c>
      <c r="I1023" s="2">
        <f t="array" ref="I1023">SUMPRODUCT(B1007:B1026, (ROW(B1007:B1026)-ROW(B1007)+1)) / (20*21/2)</f>
        <v>8.9120176190476208</v>
      </c>
      <c r="J1023" s="2">
        <f t="shared" si="122"/>
        <v>8.8364051155758858</v>
      </c>
      <c r="K1023" s="2">
        <f t="shared" si="124"/>
        <v>8.8506723906379232</v>
      </c>
    </row>
    <row r="1024" spans="1:11" ht="13.5" x14ac:dyDescent="0.25">
      <c r="A1024" s="3">
        <v>43497</v>
      </c>
      <c r="B1024" s="2">
        <v>9.1403999999999996</v>
      </c>
      <c r="C1024" s="2">
        <f t="shared" si="117"/>
        <v>-3.3500000000000085E-2</v>
      </c>
      <c r="D1024" s="2">
        <f t="shared" si="118"/>
        <v>8.991579999999999</v>
      </c>
      <c r="E1024" s="2">
        <f t="shared" si="120"/>
        <v>8.8785800000000012</v>
      </c>
      <c r="F1024" s="2">
        <f t="shared" si="121"/>
        <v>8.8279650000000007</v>
      </c>
      <c r="G1024" s="2">
        <f t="shared" si="123"/>
        <v>8.8056499999999982</v>
      </c>
      <c r="H1024" s="2">
        <f t="shared" si="119"/>
        <v>8.9793669999999963</v>
      </c>
      <c r="I1024" s="2">
        <f t="array" ref="I1024">SUMPRODUCT(B1008:B1027, (ROW(B1008:B1027)-ROW(B1008)+1)) / (20*21/2)</f>
        <v>8.9319719047619053</v>
      </c>
      <c r="J1024" s="2">
        <f t="shared" si="122"/>
        <v>8.8653570093305625</v>
      </c>
      <c r="K1024" s="2">
        <f t="shared" si="124"/>
        <v>8.8620342576717306</v>
      </c>
    </row>
    <row r="1025" spans="1:11" ht="13.5" x14ac:dyDescent="0.25">
      <c r="A1025" s="3">
        <v>43500</v>
      </c>
      <c r="B1025" s="2">
        <v>9.1067999999999998</v>
      </c>
      <c r="C1025" s="2">
        <f t="shared" si="117"/>
        <v>-3.3599999999999852E-2</v>
      </c>
      <c r="D1025" s="2">
        <f t="shared" si="118"/>
        <v>9.0452800000000018</v>
      </c>
      <c r="E1025" s="2">
        <f t="shared" si="120"/>
        <v>8.9222100000000015</v>
      </c>
      <c r="F1025" s="2">
        <f t="shared" si="121"/>
        <v>8.8416700000000006</v>
      </c>
      <c r="G1025" s="2">
        <f t="shared" si="123"/>
        <v>8.8132579999999976</v>
      </c>
      <c r="H1025" s="2">
        <f t="shared" si="119"/>
        <v>8.9853934999999971</v>
      </c>
      <c r="I1025" s="2">
        <f t="array" ref="I1025">SUMPRODUCT(B1009:B1028, (ROW(B1009:B1028)-ROW(B1009)+1)) / (20*21/2)</f>
        <v>8.9500609523809516</v>
      </c>
      <c r="J1025" s="2">
        <f t="shared" si="122"/>
        <v>8.8883515798705091</v>
      </c>
      <c r="K1025" s="2">
        <f t="shared" si="124"/>
        <v>8.8716329142336239</v>
      </c>
    </row>
    <row r="1026" spans="1:11" ht="13.5" x14ac:dyDescent="0.25">
      <c r="A1026" s="3">
        <v>43501</v>
      </c>
      <c r="B1026" s="2">
        <v>9.0509000000000004</v>
      </c>
      <c r="C1026" s="2">
        <f t="shared" si="117"/>
        <v>-5.5899999999999395E-2</v>
      </c>
      <c r="D1026" s="2">
        <f t="shared" si="118"/>
        <v>9.0777199999999993</v>
      </c>
      <c r="E1026" s="2">
        <f t="shared" si="120"/>
        <v>8.9630499999999991</v>
      </c>
      <c r="F1026" s="2">
        <f t="shared" si="121"/>
        <v>8.8525799999999997</v>
      </c>
      <c r="G1026" s="2">
        <f t="shared" si="123"/>
        <v>8.8163900000000002</v>
      </c>
      <c r="H1026" s="2">
        <f t="shared" si="119"/>
        <v>8.991387999999997</v>
      </c>
      <c r="I1026" s="2">
        <f t="array" ref="I1026">SUMPRODUCT(B1010:B1029, (ROW(B1010:B1029)-ROW(B1010)+1)) / (20*21/2)</f>
        <v>8.9675109523809535</v>
      </c>
      <c r="J1026" s="2">
        <f t="shared" si="122"/>
        <v>8.9038323817876037</v>
      </c>
      <c r="K1026" s="2">
        <f t="shared" si="124"/>
        <v>8.8786629960283836</v>
      </c>
    </row>
    <row r="1027" spans="1:11" ht="13.5" x14ac:dyDescent="0.25">
      <c r="A1027" s="3">
        <v>43502</v>
      </c>
      <c r="B1027" s="2">
        <v>9.0620999999999992</v>
      </c>
      <c r="C1027" s="2">
        <f t="shared" si="117"/>
        <v>1.1199999999998766E-2</v>
      </c>
      <c r="D1027" s="2">
        <f t="shared" si="118"/>
        <v>9.1068200000000008</v>
      </c>
      <c r="E1027" s="2">
        <f t="shared" si="120"/>
        <v>8.9770399999999988</v>
      </c>
      <c r="F1027" s="2">
        <f t="shared" si="121"/>
        <v>8.8665649999999996</v>
      </c>
      <c r="G1027" s="2">
        <f t="shared" si="123"/>
        <v>8.8197459999999985</v>
      </c>
      <c r="H1027" s="2">
        <f t="shared" si="119"/>
        <v>8.9973009999999984</v>
      </c>
      <c r="I1027" s="2">
        <f t="array" ref="I1027">SUMPRODUCT(B1011:B1030, (ROW(B1011:B1030)-ROW(B1011)+1)) / (20*21/2)</f>
        <v>8.9884195238095241</v>
      </c>
      <c r="J1027" s="2">
        <f t="shared" si="122"/>
        <v>8.9189054882840217</v>
      </c>
      <c r="K1027" s="2">
        <f t="shared" si="124"/>
        <v>8.8858566040272695</v>
      </c>
    </row>
    <row r="1028" spans="1:11" ht="13.5" x14ac:dyDescent="0.25">
      <c r="A1028" s="3">
        <v>43503</v>
      </c>
      <c r="B1028" s="2">
        <v>9.0564999999999998</v>
      </c>
      <c r="C1028" s="2">
        <f t="shared" ref="C1028:C1091" si="125">B1028-B1027</f>
        <v>-5.5999999999993832E-3</v>
      </c>
      <c r="D1028" s="2">
        <f t="shared" si="118"/>
        <v>9.0833399999999997</v>
      </c>
      <c r="E1028" s="2">
        <f t="shared" si="120"/>
        <v>8.9904700000000002</v>
      </c>
      <c r="F1028" s="2">
        <f t="shared" si="121"/>
        <v>8.8788750000000007</v>
      </c>
      <c r="G1028" s="2">
        <f t="shared" si="123"/>
        <v>8.8231019999999987</v>
      </c>
      <c r="H1028" s="2">
        <f t="shared" si="119"/>
        <v>9.0031859999999977</v>
      </c>
      <c r="I1028" s="2">
        <f t="array" ref="I1028">SUMPRODUCT(B1012:B1031, (ROW(B1012:B1031)-ROW(B1012)+1)) / (20*21/2)</f>
        <v>9.0002995238095238</v>
      </c>
      <c r="J1028" s="2">
        <f t="shared" si="122"/>
        <v>8.9320097274950676</v>
      </c>
      <c r="K1028" s="2">
        <f t="shared" si="124"/>
        <v>8.8925485019085535</v>
      </c>
    </row>
    <row r="1029" spans="1:11" ht="13.5" x14ac:dyDescent="0.25">
      <c r="A1029" s="3">
        <v>43504</v>
      </c>
      <c r="B1029" s="2">
        <v>9.0620999999999992</v>
      </c>
      <c r="C1029" s="2">
        <f t="shared" si="125"/>
        <v>5.5999999999993832E-3</v>
      </c>
      <c r="D1029" s="2">
        <f t="shared" si="118"/>
        <v>9.0676799999999993</v>
      </c>
      <c r="E1029" s="2">
        <f t="shared" si="120"/>
        <v>9.0296299999999992</v>
      </c>
      <c r="F1029" s="2">
        <f t="shared" si="121"/>
        <v>8.8928599999999989</v>
      </c>
      <c r="G1029" s="2">
        <f t="shared" si="123"/>
        <v>8.8265699999999985</v>
      </c>
      <c r="H1029" s="2">
        <f t="shared" si="119"/>
        <v>9.0089614999999963</v>
      </c>
      <c r="I1029" s="2">
        <f t="array" ref="I1029">SUMPRODUCT(B1013:B1032, (ROW(B1013:B1032)-ROW(B1013)+1)) / (20*21/2)</f>
        <v>9.0184380952380945</v>
      </c>
      <c r="J1029" s="2">
        <f t="shared" si="122"/>
        <v>8.9443992772574425</v>
      </c>
      <c r="K1029" s="2">
        <f t="shared" si="124"/>
        <v>8.8991975802650813</v>
      </c>
    </row>
    <row r="1030" spans="1:11" ht="13.5" x14ac:dyDescent="0.25">
      <c r="A1030" s="3">
        <v>43507</v>
      </c>
      <c r="B1030" s="2">
        <v>9.1123999999999992</v>
      </c>
      <c r="C1030" s="2">
        <f t="shared" si="125"/>
        <v>5.0300000000000011E-2</v>
      </c>
      <c r="D1030" s="2">
        <f t="shared" ref="D1030:D1093" si="126">AVERAGE(B1026:B1030)</f>
        <v>9.0687999999999995</v>
      </c>
      <c r="E1030" s="2">
        <f t="shared" si="120"/>
        <v>9.0570400000000006</v>
      </c>
      <c r="F1030" s="2">
        <f t="shared" si="121"/>
        <v>8.9093600000000013</v>
      </c>
      <c r="G1030" s="2">
        <f t="shared" si="123"/>
        <v>8.8298139999999989</v>
      </c>
      <c r="H1030" s="2">
        <f t="shared" si="119"/>
        <v>9.0150434999999973</v>
      </c>
      <c r="I1030" s="2">
        <f t="array" ref="I1030">SUMPRODUCT(B1014:B1033, (ROW(B1014:B1033)-ROW(B1014)+1)) / (20*21/2)</f>
        <v>9.0302147619047624</v>
      </c>
      <c r="J1030" s="2">
        <f t="shared" si="122"/>
        <v>8.9603993460900675</v>
      </c>
      <c r="K1030" s="2">
        <f t="shared" si="124"/>
        <v>8.9075584594703727</v>
      </c>
    </row>
    <row r="1031" spans="1:11" ht="13.5" x14ac:dyDescent="0.25">
      <c r="A1031" s="3">
        <v>43508</v>
      </c>
      <c r="B1031" s="2">
        <v>9.0341000000000005</v>
      </c>
      <c r="C1031" s="2">
        <f t="shared" si="125"/>
        <v>-7.8299999999998704E-2</v>
      </c>
      <c r="D1031" s="2">
        <f t="shared" si="126"/>
        <v>9.0654400000000006</v>
      </c>
      <c r="E1031" s="2">
        <f t="shared" si="120"/>
        <v>9.0715799999999991</v>
      </c>
      <c r="F1031" s="2">
        <f t="shared" si="121"/>
        <v>8.9219450000000009</v>
      </c>
      <c r="G1031" s="2">
        <f t="shared" si="123"/>
        <v>8.8320519999999991</v>
      </c>
      <c r="H1031" s="2">
        <f t="shared" si="119"/>
        <v>9.0208164999999969</v>
      </c>
      <c r="I1031" s="2">
        <f t="array" ref="I1031">SUMPRODUCT(B1015:B1034, (ROW(B1015:B1034)-ROW(B1015)+1)) / (20*21/2)</f>
        <v>9.0386599999999984</v>
      </c>
      <c r="J1031" s="2">
        <f t="shared" si="122"/>
        <v>8.9674184559862518</v>
      </c>
      <c r="K1031" s="2">
        <f t="shared" si="124"/>
        <v>8.9125208728244765</v>
      </c>
    </row>
    <row r="1032" spans="1:11" ht="13.5" x14ac:dyDescent="0.25">
      <c r="A1032" s="3">
        <v>43509</v>
      </c>
      <c r="B1032" s="2">
        <v>9.1123999999999992</v>
      </c>
      <c r="C1032" s="2">
        <f t="shared" si="125"/>
        <v>7.8299999999998704E-2</v>
      </c>
      <c r="D1032" s="2">
        <f t="shared" si="126"/>
        <v>9.0755000000000017</v>
      </c>
      <c r="E1032" s="2">
        <f t="shared" si="120"/>
        <v>9.0911599999999986</v>
      </c>
      <c r="F1032" s="2">
        <f t="shared" si="121"/>
        <v>8.9384449999999998</v>
      </c>
      <c r="G1032" s="2">
        <f t="shared" si="123"/>
        <v>8.8364139999999978</v>
      </c>
      <c r="H1032" s="2">
        <f t="shared" si="119"/>
        <v>9.0270359999999972</v>
      </c>
      <c r="I1032" s="2">
        <f t="array" ref="I1032">SUMPRODUCT(B1016:B1035, (ROW(B1016:B1035)-ROW(B1016)+1)) / (20*21/2)</f>
        <v>9.0416671428571416</v>
      </c>
      <c r="J1032" s="2">
        <f t="shared" si="122"/>
        <v>8.9812262220827996</v>
      </c>
      <c r="K1032" s="2">
        <f t="shared" si="124"/>
        <v>8.9203592699686158</v>
      </c>
    </row>
    <row r="1033" spans="1:11" ht="13.5" x14ac:dyDescent="0.25">
      <c r="A1033" s="3">
        <v>43510</v>
      </c>
      <c r="B1033" s="2">
        <v>9.0620999999999992</v>
      </c>
      <c r="C1033" s="2">
        <f t="shared" si="125"/>
        <v>-5.0300000000000011E-2</v>
      </c>
      <c r="D1033" s="2">
        <f t="shared" si="126"/>
        <v>9.0766200000000001</v>
      </c>
      <c r="E1033" s="2">
        <f t="shared" si="120"/>
        <v>9.0799799999999991</v>
      </c>
      <c r="F1033" s="2">
        <f t="shared" si="121"/>
        <v>8.9566249999999989</v>
      </c>
      <c r="G1033" s="2">
        <f t="shared" si="123"/>
        <v>8.8408899999999981</v>
      </c>
      <c r="H1033" s="2">
        <f t="shared" si="119"/>
        <v>9.0331134999999971</v>
      </c>
      <c r="I1033" s="2">
        <f t="array" ref="I1033">SUMPRODUCT(B1017:B1036, (ROW(B1017:B1036)-ROW(B1017)+1)) / (20*21/2)</f>
        <v>9.0398857142857114</v>
      </c>
      <c r="J1033" s="2">
        <f t="shared" si="122"/>
        <v>8.9889284866463424</v>
      </c>
      <c r="K1033" s="2">
        <f t="shared" si="124"/>
        <v>8.9259177299698464</v>
      </c>
    </row>
    <row r="1034" spans="1:11" ht="13.5" x14ac:dyDescent="0.25">
      <c r="A1034" s="3">
        <v>43511</v>
      </c>
      <c r="B1034" s="2">
        <v>9.0452999999999992</v>
      </c>
      <c r="C1034" s="2">
        <f t="shared" si="125"/>
        <v>-1.6799999999999926E-2</v>
      </c>
      <c r="D1034" s="2">
        <f t="shared" si="126"/>
        <v>9.0732599999999994</v>
      </c>
      <c r="E1034" s="2">
        <f t="shared" si="120"/>
        <v>9.0704700000000003</v>
      </c>
      <c r="F1034" s="2">
        <f t="shared" si="121"/>
        <v>8.9745249999999999</v>
      </c>
      <c r="G1034" s="2">
        <f t="shared" si="123"/>
        <v>8.8455899999999978</v>
      </c>
      <c r="H1034" s="2">
        <f t="shared" ref="H1034:H1097" si="127">AVERAGE(B835:B1034)</f>
        <v>9.0391344999999976</v>
      </c>
      <c r="I1034" s="2">
        <f t="array" ref="I1034">SUMPRODUCT(B1018:B1037, (ROW(B1018:B1037)-ROW(B1018)+1)) / (20*21/2)</f>
        <v>9.0295990476190457</v>
      </c>
      <c r="J1034" s="2">
        <f t="shared" si="122"/>
        <v>8.9942972022038337</v>
      </c>
      <c r="K1034" s="2">
        <f t="shared" si="124"/>
        <v>8.9305993876180878</v>
      </c>
    </row>
    <row r="1035" spans="1:11" ht="13.5" x14ac:dyDescent="0.25">
      <c r="A1035" s="3">
        <v>43514</v>
      </c>
      <c r="B1035" s="2">
        <v>9.0061</v>
      </c>
      <c r="C1035" s="2">
        <f t="shared" si="125"/>
        <v>-3.9199999999999235E-2</v>
      </c>
      <c r="D1035" s="2">
        <f t="shared" si="126"/>
        <v>9.0519999999999978</v>
      </c>
      <c r="E1035" s="2">
        <f t="shared" si="120"/>
        <v>9.0603999999999996</v>
      </c>
      <c r="F1035" s="2">
        <f t="shared" si="121"/>
        <v>8.9913050000000005</v>
      </c>
      <c r="G1035" s="2">
        <f t="shared" si="123"/>
        <v>8.8479379999999974</v>
      </c>
      <c r="H1035" s="2">
        <f t="shared" si="127"/>
        <v>9.0449319999999975</v>
      </c>
      <c r="I1035" s="2">
        <f t="array" ref="I1035">SUMPRODUCT(B1019:B1038, (ROW(B1019:B1038)-ROW(B1019)+1)) / (20*21/2)</f>
        <v>9.0220857142857138</v>
      </c>
      <c r="J1035" s="2">
        <f t="shared" si="122"/>
        <v>8.9954212781844216</v>
      </c>
      <c r="K1035" s="2">
        <f t="shared" si="124"/>
        <v>8.9335601959467912</v>
      </c>
    </row>
    <row r="1036" spans="1:11" ht="13.5" x14ac:dyDescent="0.25">
      <c r="A1036" s="3">
        <v>43515</v>
      </c>
      <c r="B1036" s="2">
        <v>8.9725999999999999</v>
      </c>
      <c r="C1036" s="2">
        <f t="shared" si="125"/>
        <v>-3.3500000000000085E-2</v>
      </c>
      <c r="D1036" s="2">
        <f t="shared" si="126"/>
        <v>9.0396999999999998</v>
      </c>
      <c r="E1036" s="2">
        <f t="shared" ref="E1036:E1099" si="128">AVERAGE(B1027:B1036)</f>
        <v>9.0525700000000011</v>
      </c>
      <c r="F1036" s="2">
        <f t="shared" si="121"/>
        <v>9.0078099999999992</v>
      </c>
      <c r="G1036" s="2">
        <f t="shared" si="123"/>
        <v>8.851741999999998</v>
      </c>
      <c r="H1036" s="2">
        <f t="shared" si="127"/>
        <v>9.0503149999999977</v>
      </c>
      <c r="I1036" s="2">
        <f t="array" ref="I1036">SUMPRODUCT(B1020:B1039, (ROW(B1020:B1039)-ROW(B1020)+1)) / (20*21/2)</f>
        <v>9.0166790476190464</v>
      </c>
      <c r="J1036" s="2">
        <f t="shared" si="122"/>
        <v>8.993247823119237</v>
      </c>
      <c r="K1036" s="2">
        <f t="shared" si="124"/>
        <v>8.9350911686547594</v>
      </c>
    </row>
    <row r="1037" spans="1:11" ht="13.5" x14ac:dyDescent="0.25">
      <c r="A1037" s="3">
        <v>43516</v>
      </c>
      <c r="B1037" s="2">
        <v>8.8998000000000008</v>
      </c>
      <c r="C1037" s="2">
        <f t="shared" si="125"/>
        <v>-7.2799999999999088E-2</v>
      </c>
      <c r="D1037" s="2">
        <f t="shared" si="126"/>
        <v>8.9971800000000002</v>
      </c>
      <c r="E1037" s="2">
        <f t="shared" si="128"/>
        <v>9.0363399999999992</v>
      </c>
      <c r="F1037" s="2">
        <f t="shared" si="121"/>
        <v>9.006689999999999</v>
      </c>
      <c r="G1037" s="2">
        <f t="shared" si="123"/>
        <v>8.8552099999999978</v>
      </c>
      <c r="H1037" s="2">
        <f t="shared" si="127"/>
        <v>9.0555539999999972</v>
      </c>
      <c r="I1037" s="2">
        <f t="array" ref="I1037">SUMPRODUCT(B1021:B1040, (ROW(B1021:B1040)-ROW(B1021)+1)) / (20*21/2)</f>
        <v>9.009940476190474</v>
      </c>
      <c r="J1037" s="2">
        <f t="shared" si="122"/>
        <v>8.9843480304412147</v>
      </c>
      <c r="K1037" s="2">
        <f t="shared" si="124"/>
        <v>8.9337072012565333</v>
      </c>
    </row>
    <row r="1038" spans="1:11" ht="13.5" x14ac:dyDescent="0.25">
      <c r="A1038" s="3">
        <v>43517</v>
      </c>
      <c r="B1038" s="2">
        <v>8.9277999999999995</v>
      </c>
      <c r="C1038" s="2">
        <f t="shared" si="125"/>
        <v>2.7999999999998693E-2</v>
      </c>
      <c r="D1038" s="2">
        <f t="shared" si="126"/>
        <v>8.9703199999999992</v>
      </c>
      <c r="E1038" s="2">
        <f t="shared" si="128"/>
        <v>9.0234699999999997</v>
      </c>
      <c r="F1038" s="2">
        <f t="shared" si="121"/>
        <v>9.006969999999999</v>
      </c>
      <c r="G1038" s="2">
        <f t="shared" si="123"/>
        <v>8.8592379999999995</v>
      </c>
      <c r="H1038" s="2">
        <f t="shared" si="127"/>
        <v>9.0609599999999961</v>
      </c>
      <c r="I1038" s="2">
        <f t="array" ref="I1038">SUMPRODUCT(B1022:B1041, (ROW(B1022:B1041)-ROW(B1022)+1)) / (20*21/2)</f>
        <v>9.0026690476190456</v>
      </c>
      <c r="J1038" s="2">
        <f t="shared" si="122"/>
        <v>8.9789625037325269</v>
      </c>
      <c r="K1038" s="2">
        <f t="shared" si="124"/>
        <v>8.9334755463052975</v>
      </c>
    </row>
    <row r="1039" spans="1:11" ht="13.5" x14ac:dyDescent="0.25">
      <c r="A1039" s="3">
        <v>43518</v>
      </c>
      <c r="B1039" s="2">
        <v>8.9502000000000006</v>
      </c>
      <c r="C1039" s="2">
        <f t="shared" si="125"/>
        <v>2.2400000000001086E-2</v>
      </c>
      <c r="D1039" s="2">
        <f t="shared" si="126"/>
        <v>8.9512999999999998</v>
      </c>
      <c r="E1039" s="2">
        <f t="shared" si="128"/>
        <v>9.0122800000000005</v>
      </c>
      <c r="F1039" s="2">
        <f t="shared" si="121"/>
        <v>9.0209549999999972</v>
      </c>
      <c r="G1039" s="2">
        <f t="shared" si="123"/>
        <v>8.8636019999999984</v>
      </c>
      <c r="H1039" s="2">
        <f t="shared" si="127"/>
        <v>9.0665329999999962</v>
      </c>
      <c r="I1039" s="2">
        <f t="array" ref="I1039">SUMPRODUCT(B1023:B1042, (ROW(B1023:B1042)-ROW(B1023)+1)) / (20*21/2)</f>
        <v>8.9897809523809507</v>
      </c>
      <c r="J1039" s="2">
        <f t="shared" si="122"/>
        <v>8.9762232176627617</v>
      </c>
      <c r="K1039" s="2">
        <f t="shared" si="124"/>
        <v>8.9341314072345011</v>
      </c>
    </row>
    <row r="1040" spans="1:11" ht="13.5" x14ac:dyDescent="0.25">
      <c r="A1040" s="3">
        <v>43521</v>
      </c>
      <c r="B1040" s="2">
        <v>8.9502000000000006</v>
      </c>
      <c r="C1040" s="2">
        <f t="shared" si="125"/>
        <v>0</v>
      </c>
      <c r="D1040" s="2">
        <f t="shared" si="126"/>
        <v>8.9401200000000003</v>
      </c>
      <c r="E1040" s="2">
        <f t="shared" si="128"/>
        <v>8.9960599999999982</v>
      </c>
      <c r="F1040" s="2">
        <f t="shared" si="121"/>
        <v>9.0265499999999985</v>
      </c>
      <c r="G1040" s="2">
        <f t="shared" si="123"/>
        <v>8.8691959999999987</v>
      </c>
      <c r="H1040" s="2">
        <f t="shared" si="127"/>
        <v>9.0719139999999978</v>
      </c>
      <c r="I1040" s="2">
        <f t="array" ref="I1040">SUMPRODUCT(B1024:B1043, (ROW(B1024:B1043)-ROW(B1024)+1)) / (20*21/2)</f>
        <v>8.9769990476190475</v>
      </c>
      <c r="J1040" s="2">
        <f t="shared" si="122"/>
        <v>8.9737448159805933</v>
      </c>
      <c r="K1040" s="2">
        <f t="shared" si="124"/>
        <v>8.9347615481272662</v>
      </c>
    </row>
    <row r="1041" spans="1:11" ht="13.5" x14ac:dyDescent="0.25">
      <c r="A1041" s="3">
        <v>43522</v>
      </c>
      <c r="B1041" s="2">
        <v>8.9502000000000006</v>
      </c>
      <c r="C1041" s="2">
        <f t="shared" si="125"/>
        <v>0</v>
      </c>
      <c r="D1041" s="2">
        <f t="shared" si="126"/>
        <v>8.9356400000000011</v>
      </c>
      <c r="E1041" s="2">
        <f t="shared" si="128"/>
        <v>8.9876699999999978</v>
      </c>
      <c r="F1041" s="2">
        <f t="shared" si="121"/>
        <v>9.0296249999999976</v>
      </c>
      <c r="G1041" s="2">
        <f t="shared" si="123"/>
        <v>8.8742300000000007</v>
      </c>
      <c r="H1041" s="2">
        <f t="shared" si="127"/>
        <v>9.0771299999999968</v>
      </c>
      <c r="I1041" s="2">
        <f t="array" ref="I1041">SUMPRODUCT(B1025:B1044, (ROW(B1025:B1044)-ROW(B1025)+1)) / (20*21/2)</f>
        <v>8.9644819047619038</v>
      </c>
      <c r="J1041" s="2">
        <f t="shared" si="122"/>
        <v>8.9715024525538691</v>
      </c>
      <c r="K1041" s="2">
        <f t="shared" si="124"/>
        <v>8.9353669776124711</v>
      </c>
    </row>
    <row r="1042" spans="1:11" ht="13.5" x14ac:dyDescent="0.25">
      <c r="A1042" s="3">
        <v>43523</v>
      </c>
      <c r="B1042" s="2">
        <v>8.8942999999999994</v>
      </c>
      <c r="C1042" s="2">
        <f t="shared" si="125"/>
        <v>-5.5900000000001171E-2</v>
      </c>
      <c r="D1042" s="2">
        <f t="shared" si="126"/>
        <v>8.9345400000000019</v>
      </c>
      <c r="E1042" s="2">
        <f t="shared" si="128"/>
        <v>8.9658599999999993</v>
      </c>
      <c r="F1042" s="2">
        <f t="shared" si="121"/>
        <v>9.0285099999999989</v>
      </c>
      <c r="G1042" s="2">
        <f t="shared" si="123"/>
        <v>8.8787060000000011</v>
      </c>
      <c r="H1042" s="2">
        <f t="shared" si="127"/>
        <v>9.0821489999999958</v>
      </c>
      <c r="I1042" s="2">
        <f t="array" ref="I1042">SUMPRODUCT(B1026:B1045, (ROW(B1026:B1045)-ROW(B1026)+1)) / (20*21/2)</f>
        <v>8.9409328571428563</v>
      </c>
      <c r="J1042" s="2">
        <f t="shared" si="122"/>
        <v>8.9641498380249303</v>
      </c>
      <c r="K1042" s="2">
        <f t="shared" si="124"/>
        <v>8.9337565079021779</v>
      </c>
    </row>
    <row r="1043" spans="1:11" ht="13.5" x14ac:dyDescent="0.25">
      <c r="A1043" s="3">
        <v>43524</v>
      </c>
      <c r="B1043" s="2">
        <v>8.8942999999999994</v>
      </c>
      <c r="C1043" s="2">
        <f t="shared" si="125"/>
        <v>0</v>
      </c>
      <c r="D1043" s="2">
        <f t="shared" si="126"/>
        <v>8.9278399999999998</v>
      </c>
      <c r="E1043" s="2">
        <f t="shared" si="128"/>
        <v>8.9490800000000004</v>
      </c>
      <c r="F1043" s="2">
        <f t="shared" si="121"/>
        <v>9.014529999999997</v>
      </c>
      <c r="G1043" s="2">
        <f t="shared" si="123"/>
        <v>8.8809439999999995</v>
      </c>
      <c r="H1043" s="2">
        <f t="shared" si="127"/>
        <v>9.085904999999995</v>
      </c>
      <c r="I1043" s="2">
        <f t="array" ref="I1043">SUMPRODUCT(B1027:B1046, (ROW(B1027:B1046)-ROW(B1027)+1)) / (20*21/2)</f>
        <v>8.9206619047619053</v>
      </c>
      <c r="J1043" s="2">
        <f t="shared" si="122"/>
        <v>8.9574974724987459</v>
      </c>
      <c r="K1043" s="2">
        <f t="shared" si="124"/>
        <v>8.9322091938667985</v>
      </c>
    </row>
    <row r="1044" spans="1:11" ht="13.5" x14ac:dyDescent="0.25">
      <c r="A1044" s="3">
        <v>43525</v>
      </c>
      <c r="B1044" s="2">
        <v>8.8831000000000007</v>
      </c>
      <c r="C1044" s="2">
        <f t="shared" si="125"/>
        <v>-1.1199999999998766E-2</v>
      </c>
      <c r="D1044" s="2">
        <f t="shared" si="126"/>
        <v>8.9144199999999998</v>
      </c>
      <c r="E1044" s="2">
        <f t="shared" si="128"/>
        <v>8.9328600000000016</v>
      </c>
      <c r="F1044" s="2">
        <f t="shared" ref="F1044:F1107" si="129">AVERAGE(B1025:B1044)</f>
        <v>9.0016649999999991</v>
      </c>
      <c r="G1044" s="2">
        <f t="shared" si="123"/>
        <v>8.8829579999999986</v>
      </c>
      <c r="H1044" s="2">
        <f t="shared" si="127"/>
        <v>9.0899619999999945</v>
      </c>
      <c r="I1044" s="2">
        <f t="array" ref="I1044">SUMPRODUCT(B1028:B1047, (ROW(B1028:B1047)-ROW(B1028)+1)) / (20*21/2)</f>
        <v>8.9113133333333341</v>
      </c>
      <c r="J1044" s="2">
        <f t="shared" si="122"/>
        <v>8.9504119989274376</v>
      </c>
      <c r="K1044" s="2">
        <f t="shared" si="124"/>
        <v>8.9302833431269235</v>
      </c>
    </row>
    <row r="1045" spans="1:11" ht="13.5" x14ac:dyDescent="0.25">
      <c r="A1045" s="3">
        <v>43528</v>
      </c>
      <c r="B1045" s="2">
        <v>8.7544000000000004</v>
      </c>
      <c r="C1045" s="2">
        <f t="shared" si="125"/>
        <v>-0.12870000000000026</v>
      </c>
      <c r="D1045" s="2">
        <f t="shared" si="126"/>
        <v>8.8752600000000008</v>
      </c>
      <c r="E1045" s="2">
        <f t="shared" si="128"/>
        <v>8.9076900000000006</v>
      </c>
      <c r="F1045" s="2">
        <f t="shared" si="129"/>
        <v>8.9840449999999983</v>
      </c>
      <c r="G1045" s="2">
        <f t="shared" si="123"/>
        <v>8.8846359999999986</v>
      </c>
      <c r="H1045" s="2">
        <f t="shared" si="127"/>
        <v>9.0933754999999969</v>
      </c>
      <c r="I1045" s="2">
        <f t="array" ref="I1045">SUMPRODUCT(B1029:B1048, (ROW(B1029:B1048)-ROW(B1029)+1)) / (20*21/2)</f>
        <v>8.8890133333333345</v>
      </c>
      <c r="J1045" s="2">
        <f t="shared" ref="J1045:J1108" si="130">$J$4*B1045+J1044*(1-$J$4)</f>
        <v>8.9317441895057765</v>
      </c>
      <c r="K1045" s="2">
        <f t="shared" si="124"/>
        <v>8.9233859571219458</v>
      </c>
    </row>
    <row r="1046" spans="1:11" ht="13.5" x14ac:dyDescent="0.25">
      <c r="A1046" s="3">
        <v>43529</v>
      </c>
      <c r="B1046" s="2">
        <v>8.7712000000000003</v>
      </c>
      <c r="C1046" s="2">
        <f t="shared" si="125"/>
        <v>1.6799999999999926E-2</v>
      </c>
      <c r="D1046" s="2">
        <f t="shared" si="126"/>
        <v>8.8394600000000008</v>
      </c>
      <c r="E1046" s="2">
        <f t="shared" si="128"/>
        <v>8.8875500000000009</v>
      </c>
      <c r="F1046" s="2">
        <f t="shared" si="129"/>
        <v>8.9700600000000001</v>
      </c>
      <c r="G1046" s="2">
        <f t="shared" si="123"/>
        <v>8.8855319999999995</v>
      </c>
      <c r="H1046" s="2">
        <f t="shared" si="127"/>
        <v>9.097888999999995</v>
      </c>
      <c r="I1046" s="2">
        <f t="array" ref="I1046">SUMPRODUCT(B1030:B1049, (ROW(B1030:B1049)-ROW(B1030)+1)) / (20*21/2)</f>
        <v>8.8682852380952379</v>
      </c>
      <c r="J1046" s="2">
        <f t="shared" si="130"/>
        <v>8.9164542666957036</v>
      </c>
      <c r="K1046" s="2">
        <f t="shared" si="124"/>
        <v>8.9174178803720654</v>
      </c>
    </row>
    <row r="1047" spans="1:11" ht="13.5" x14ac:dyDescent="0.25">
      <c r="A1047" s="3">
        <v>43530</v>
      </c>
      <c r="B1047" s="2">
        <v>8.8719000000000001</v>
      </c>
      <c r="C1047" s="2">
        <f t="shared" si="125"/>
        <v>0.10069999999999979</v>
      </c>
      <c r="D1047" s="2">
        <f t="shared" si="126"/>
        <v>8.8349799999999981</v>
      </c>
      <c r="E1047" s="2">
        <f t="shared" si="128"/>
        <v>8.8847600000000018</v>
      </c>
      <c r="F1047" s="2">
        <f t="shared" si="129"/>
        <v>8.9605499999999996</v>
      </c>
      <c r="G1047" s="2">
        <f t="shared" si="123"/>
        <v>8.8895599999999977</v>
      </c>
      <c r="H1047" s="2">
        <f t="shared" si="127"/>
        <v>9.1019724999999969</v>
      </c>
      <c r="I1047" s="2">
        <f t="array" ref="I1047">SUMPRODUCT(B1031:B1050, (ROW(B1031:B1050)-ROW(B1031)+1)) / (20*21/2)</f>
        <v>8.8438319047619061</v>
      </c>
      <c r="J1047" s="2">
        <f t="shared" si="130"/>
        <v>8.9122110032008752</v>
      </c>
      <c r="K1047" s="2">
        <f t="shared" si="124"/>
        <v>8.9156328654555139</v>
      </c>
    </row>
    <row r="1048" spans="1:11" ht="13.5" x14ac:dyDescent="0.25">
      <c r="A1048" s="3">
        <v>43531</v>
      </c>
      <c r="B1048" s="2">
        <v>8.7263999999999999</v>
      </c>
      <c r="C1048" s="2">
        <f t="shared" si="125"/>
        <v>-0.14550000000000018</v>
      </c>
      <c r="D1048" s="2">
        <f t="shared" si="126"/>
        <v>8.801400000000001</v>
      </c>
      <c r="E1048" s="2">
        <f t="shared" si="128"/>
        <v>8.8646199999999986</v>
      </c>
      <c r="F1048" s="2">
        <f t="shared" si="129"/>
        <v>8.9440450000000009</v>
      </c>
      <c r="G1048" s="2">
        <f t="shared" si="123"/>
        <v>8.8906779999999994</v>
      </c>
      <c r="H1048" s="2">
        <f t="shared" si="127"/>
        <v>9.104559499999997</v>
      </c>
      <c r="I1048" s="2">
        <f t="array" ref="I1048">SUMPRODUCT(B1032:B1051, (ROW(B1032:B1051)-ROW(B1032)+1)) / (20*21/2)</f>
        <v>8.8198828571428578</v>
      </c>
      <c r="J1048" s="2">
        <f t="shared" si="130"/>
        <v>8.8945147171817442</v>
      </c>
      <c r="K1048" s="2">
        <f t="shared" si="124"/>
        <v>8.9082119687709831</v>
      </c>
    </row>
    <row r="1049" spans="1:11" ht="13.5" x14ac:dyDescent="0.25">
      <c r="A1049" s="3">
        <v>43532</v>
      </c>
      <c r="B1049" s="2">
        <v>8.7263999999999999</v>
      </c>
      <c r="C1049" s="2">
        <f t="shared" si="125"/>
        <v>0</v>
      </c>
      <c r="D1049" s="2">
        <f t="shared" si="126"/>
        <v>8.7700599999999991</v>
      </c>
      <c r="E1049" s="2">
        <f t="shared" si="128"/>
        <v>8.8422400000000003</v>
      </c>
      <c r="F1049" s="2">
        <f t="shared" si="129"/>
        <v>8.9272600000000004</v>
      </c>
      <c r="G1049" s="2">
        <f t="shared" si="123"/>
        <v>8.891907999999999</v>
      </c>
      <c r="H1049" s="2">
        <f t="shared" si="127"/>
        <v>9.1061859999999974</v>
      </c>
      <c r="I1049" s="2">
        <f t="array" ref="I1049">SUMPRODUCT(B1033:B1052, (ROW(B1033:B1052)-ROW(B1033)+1)) / (20*21/2)</f>
        <v>8.7860309523809512</v>
      </c>
      <c r="J1049" s="2">
        <f t="shared" si="130"/>
        <v>8.8785037917358647</v>
      </c>
      <c r="K1049" s="2">
        <f t="shared" si="124"/>
        <v>8.9010820876427079</v>
      </c>
    </row>
    <row r="1050" spans="1:11" ht="13.5" x14ac:dyDescent="0.25">
      <c r="A1050" s="3">
        <v>43535</v>
      </c>
      <c r="B1050" s="2">
        <v>8.6705000000000005</v>
      </c>
      <c r="C1050" s="2">
        <f t="shared" si="125"/>
        <v>-5.5899999999999395E-2</v>
      </c>
      <c r="D1050" s="2">
        <f t="shared" si="126"/>
        <v>8.7532800000000002</v>
      </c>
      <c r="E1050" s="2">
        <f t="shared" si="128"/>
        <v>8.8142700000000005</v>
      </c>
      <c r="F1050" s="2">
        <f t="shared" si="129"/>
        <v>8.9051650000000002</v>
      </c>
      <c r="G1050" s="2">
        <f t="shared" si="123"/>
        <v>8.8913479999999989</v>
      </c>
      <c r="H1050" s="2">
        <f t="shared" si="127"/>
        <v>9.107230999999997</v>
      </c>
      <c r="I1050" s="2">
        <f t="array" ref="I1050">SUMPRODUCT(B1034:B1053, (ROW(B1034:B1053)-ROW(B1034)+1)) / (20*21/2)</f>
        <v>8.7549490476190464</v>
      </c>
      <c r="J1050" s="2">
        <f t="shared" si="130"/>
        <v>8.8586939068086394</v>
      </c>
      <c r="K1050" s="2">
        <f t="shared" si="124"/>
        <v>8.8920396528331906</v>
      </c>
    </row>
    <row r="1051" spans="1:11" ht="13.5" x14ac:dyDescent="0.25">
      <c r="A1051" s="3">
        <v>43536</v>
      </c>
      <c r="B1051" s="2">
        <v>8.6537000000000006</v>
      </c>
      <c r="C1051" s="2">
        <f t="shared" si="125"/>
        <v>-1.6799999999999926E-2</v>
      </c>
      <c r="D1051" s="2">
        <f t="shared" si="126"/>
        <v>8.7297799999999999</v>
      </c>
      <c r="E1051" s="2">
        <f t="shared" si="128"/>
        <v>8.7846200000000003</v>
      </c>
      <c r="F1051" s="2">
        <f t="shared" si="129"/>
        <v>8.8861450000000026</v>
      </c>
      <c r="G1051" s="2">
        <f t="shared" si="123"/>
        <v>8.8870959999999997</v>
      </c>
      <c r="H1051" s="2">
        <f t="shared" si="127"/>
        <v>9.1079444999999968</v>
      </c>
      <c r="I1051" s="2">
        <f t="array" ref="I1051">SUMPRODUCT(B1035:B1054, (ROW(B1035:B1054)-ROW(B1035)+1)) / (20*21/2)</f>
        <v>8.7290547619047629</v>
      </c>
      <c r="J1051" s="2">
        <f t="shared" si="130"/>
        <v>8.8391706775887684</v>
      </c>
      <c r="K1051" s="2">
        <f t="shared" si="124"/>
        <v>8.8826929997809092</v>
      </c>
    </row>
    <row r="1052" spans="1:11" ht="13.5" x14ac:dyDescent="0.25">
      <c r="A1052" s="3">
        <v>43537</v>
      </c>
      <c r="B1052" s="2">
        <v>8.5306999999999995</v>
      </c>
      <c r="C1052" s="2">
        <f t="shared" si="125"/>
        <v>-0.12300000000000111</v>
      </c>
      <c r="D1052" s="2">
        <f t="shared" si="126"/>
        <v>8.6615399999999987</v>
      </c>
      <c r="E1052" s="2">
        <f t="shared" si="128"/>
        <v>8.7482599999999984</v>
      </c>
      <c r="F1052" s="2">
        <f t="shared" si="129"/>
        <v>8.8570600000000024</v>
      </c>
      <c r="G1052" s="2">
        <f t="shared" si="123"/>
        <v>8.8792659999999994</v>
      </c>
      <c r="H1052" s="2">
        <f t="shared" si="127"/>
        <v>9.1087844999999987</v>
      </c>
      <c r="I1052" s="2">
        <f t="array" ref="I1052">SUMPRODUCT(B1036:B1055, (ROW(B1036:B1055)-ROW(B1036)+1)) / (20*21/2)</f>
        <v>8.7028209523809537</v>
      </c>
      <c r="J1052" s="2">
        <f t="shared" si="130"/>
        <v>8.8097925178184084</v>
      </c>
      <c r="K1052" s="2">
        <f t="shared" si="124"/>
        <v>8.8688893527306778</v>
      </c>
    </row>
    <row r="1053" spans="1:11" ht="13.5" x14ac:dyDescent="0.25">
      <c r="A1053" s="3">
        <v>43538</v>
      </c>
      <c r="B1053" s="2">
        <v>8.5306999999999995</v>
      </c>
      <c r="C1053" s="2">
        <f t="shared" si="125"/>
        <v>0</v>
      </c>
      <c r="D1053" s="2">
        <f t="shared" si="126"/>
        <v>8.622399999999999</v>
      </c>
      <c r="E1053" s="2">
        <f t="shared" si="128"/>
        <v>8.7119</v>
      </c>
      <c r="F1053" s="2">
        <f t="shared" si="129"/>
        <v>8.8304900000000011</v>
      </c>
      <c r="G1053" s="2">
        <f t="shared" si="123"/>
        <v>8.8738960000000002</v>
      </c>
      <c r="H1053" s="2">
        <f t="shared" si="127"/>
        <v>9.1084714999999985</v>
      </c>
      <c r="I1053" s="2">
        <f t="array" ref="I1053">SUMPRODUCT(B1037:B1056, (ROW(B1037:B1056)-ROW(B1037)+1)) / (20*21/2)</f>
        <v>8.6788509523809516</v>
      </c>
      <c r="J1053" s="2">
        <f t="shared" si="130"/>
        <v>8.7832122780261788</v>
      </c>
      <c r="K1053" s="2">
        <f t="shared" si="124"/>
        <v>8.8556270251726108</v>
      </c>
    </row>
    <row r="1054" spans="1:11" ht="13.5" x14ac:dyDescent="0.25">
      <c r="A1054" s="3">
        <v>43539</v>
      </c>
      <c r="B1054" s="2">
        <v>8.5586000000000002</v>
      </c>
      <c r="C1054" s="2">
        <f t="shared" si="125"/>
        <v>2.7900000000000702E-2</v>
      </c>
      <c r="D1054" s="2">
        <f t="shared" si="126"/>
        <v>8.5888399999999994</v>
      </c>
      <c r="E1054" s="2">
        <f t="shared" si="128"/>
        <v>8.6794499999999992</v>
      </c>
      <c r="F1054" s="2">
        <f t="shared" si="129"/>
        <v>8.8061550000000004</v>
      </c>
      <c r="G1054" s="2">
        <f t="shared" si="123"/>
        <v>8.8677420000000016</v>
      </c>
      <c r="H1054" s="2">
        <f t="shared" si="127"/>
        <v>9.108709499999998</v>
      </c>
      <c r="I1054" s="2">
        <f t="array" ref="I1054">SUMPRODUCT(B1038:B1057, (ROW(B1038:B1057)-ROW(B1038)+1)) / (20*21/2)</f>
        <v>8.6505852380952373</v>
      </c>
      <c r="J1054" s="2">
        <f t="shared" si="130"/>
        <v>8.7618206324998766</v>
      </c>
      <c r="K1054" s="2">
        <f t="shared" si="124"/>
        <v>8.8439789065383909</v>
      </c>
    </row>
    <row r="1055" spans="1:11" ht="13.5" x14ac:dyDescent="0.25">
      <c r="A1055" s="3">
        <v>43542</v>
      </c>
      <c r="B1055" s="2">
        <v>8.5306999999999995</v>
      </c>
      <c r="C1055" s="2">
        <f t="shared" si="125"/>
        <v>-2.7900000000000702E-2</v>
      </c>
      <c r="D1055" s="2">
        <f t="shared" si="126"/>
        <v>8.5608800000000009</v>
      </c>
      <c r="E1055" s="2">
        <f t="shared" si="128"/>
        <v>8.6570799999999988</v>
      </c>
      <c r="F1055" s="2">
        <f t="shared" si="129"/>
        <v>8.7823850000000014</v>
      </c>
      <c r="G1055" s="2">
        <f t="shared" si="123"/>
        <v>8.8617020000000029</v>
      </c>
      <c r="H1055" s="2">
        <f t="shared" si="127"/>
        <v>9.1083964999999978</v>
      </c>
      <c r="I1055" s="2">
        <f t="array" ref="I1055">SUMPRODUCT(B1039:B1058, (ROW(B1039:B1058)-ROW(B1039)+1)) / (20*21/2)</f>
        <v>8.6254638095238096</v>
      </c>
      <c r="J1055" s="2">
        <f t="shared" si="130"/>
        <v>8.7398091436903638</v>
      </c>
      <c r="K1055" s="2">
        <f t="shared" si="124"/>
        <v>8.8316934592231586</v>
      </c>
    </row>
    <row r="1056" spans="1:11" ht="13.5" x14ac:dyDescent="0.25">
      <c r="A1056" s="3">
        <v>43543</v>
      </c>
      <c r="B1056" s="2">
        <v>8.5306999999999995</v>
      </c>
      <c r="C1056" s="2">
        <f t="shared" si="125"/>
        <v>0</v>
      </c>
      <c r="D1056" s="2">
        <f t="shared" si="126"/>
        <v>8.5362799999999996</v>
      </c>
      <c r="E1056" s="2">
        <f t="shared" si="128"/>
        <v>8.633029999999998</v>
      </c>
      <c r="F1056" s="2">
        <f t="shared" si="129"/>
        <v>8.7602900000000012</v>
      </c>
      <c r="G1056" s="2">
        <f t="shared" si="123"/>
        <v>8.8556620000000024</v>
      </c>
      <c r="H1056" s="2">
        <f t="shared" si="127"/>
        <v>9.107149999999999</v>
      </c>
      <c r="I1056" s="2">
        <f t="array" ref="I1056">SUMPRODUCT(B1040:B1059, (ROW(B1040:B1059)-ROW(B1040)+1)) / (20*21/2)</f>
        <v>8.608357142857141</v>
      </c>
      <c r="J1056" s="2">
        <f t="shared" si="130"/>
        <v>8.7198939871484242</v>
      </c>
      <c r="K1056" s="2">
        <f t="shared" si="124"/>
        <v>8.8198897941555838</v>
      </c>
    </row>
    <row r="1057" spans="1:11" ht="13.5" x14ac:dyDescent="0.25">
      <c r="A1057" s="3">
        <v>43545</v>
      </c>
      <c r="B1057" s="2">
        <v>8.4634999999999998</v>
      </c>
      <c r="C1057" s="2">
        <f t="shared" si="125"/>
        <v>-6.7199999999999704E-2</v>
      </c>
      <c r="D1057" s="2">
        <f t="shared" si="126"/>
        <v>8.5228399999999986</v>
      </c>
      <c r="E1057" s="2">
        <f t="shared" si="128"/>
        <v>8.5921899999999987</v>
      </c>
      <c r="F1057" s="2">
        <f t="shared" si="129"/>
        <v>8.7384750000000011</v>
      </c>
      <c r="G1057" s="2">
        <f t="shared" si="123"/>
        <v>8.8492840000000026</v>
      </c>
      <c r="H1057" s="2">
        <f t="shared" si="127"/>
        <v>9.1040299999999998</v>
      </c>
      <c r="I1057" s="2">
        <f t="array" ref="I1057">SUMPRODUCT(B1041:B1060, (ROW(B1041:B1060)-ROW(B1041)+1)) / (20*21/2)</f>
        <v>8.6060123809523805</v>
      </c>
      <c r="J1057" s="2">
        <f t="shared" si="130"/>
        <v>8.6954755121819076</v>
      </c>
      <c r="K1057" s="2">
        <f t="shared" si="124"/>
        <v>8.805913723796543</v>
      </c>
    </row>
    <row r="1058" spans="1:11" ht="13.5" x14ac:dyDescent="0.25">
      <c r="A1058" s="3">
        <v>43546</v>
      </c>
      <c r="B1058" s="2">
        <v>8.4747000000000003</v>
      </c>
      <c r="C1058" s="2">
        <f t="shared" si="125"/>
        <v>1.1200000000000543E-2</v>
      </c>
      <c r="D1058" s="2">
        <f t="shared" si="126"/>
        <v>8.5116399999999999</v>
      </c>
      <c r="E1058" s="2">
        <f t="shared" si="128"/>
        <v>8.5670199999999976</v>
      </c>
      <c r="F1058" s="2">
        <f t="shared" si="129"/>
        <v>8.7158200000000008</v>
      </c>
      <c r="G1058" s="2">
        <f t="shared" si="123"/>
        <v>8.8425720000000023</v>
      </c>
      <c r="H1058" s="2">
        <f t="shared" si="127"/>
        <v>9.1012404999999994</v>
      </c>
      <c r="I1058" s="2">
        <f t="array" ref="I1058">SUMPRODUCT(B1042:B1061, (ROW(B1042:B1061)-ROW(B1042)+1)) / (20*21/2)</f>
        <v>8.5890185714285696</v>
      </c>
      <c r="J1058" s="2">
        <f t="shared" si="130"/>
        <v>8.6744492729264877</v>
      </c>
      <c r="K1058" s="2">
        <f t="shared" si="124"/>
        <v>8.7929249503143261</v>
      </c>
    </row>
    <row r="1059" spans="1:11" ht="13.5" x14ac:dyDescent="0.25">
      <c r="A1059" s="3">
        <v>43549</v>
      </c>
      <c r="B1059" s="2">
        <v>8.5361999999999991</v>
      </c>
      <c r="C1059" s="2">
        <f t="shared" si="125"/>
        <v>6.1499999999998778E-2</v>
      </c>
      <c r="D1059" s="2">
        <f t="shared" si="126"/>
        <v>8.5071600000000007</v>
      </c>
      <c r="E1059" s="2">
        <f t="shared" si="128"/>
        <v>8.5479999999999983</v>
      </c>
      <c r="F1059" s="2">
        <f t="shared" si="129"/>
        <v>8.6951200000000011</v>
      </c>
      <c r="G1059" s="2">
        <f t="shared" si="123"/>
        <v>8.8376480000000015</v>
      </c>
      <c r="H1059" s="2">
        <f t="shared" si="127"/>
        <v>9.0986484999999995</v>
      </c>
      <c r="I1059" s="2">
        <f t="array" ref="I1059">SUMPRODUCT(B1043:B1062, (ROW(B1043:B1062)-ROW(B1043)+1)) / (20*21/2)</f>
        <v>8.5768223809523807</v>
      </c>
      <c r="J1059" s="2">
        <f t="shared" si="130"/>
        <v>8.6612826755049177</v>
      </c>
      <c r="K1059" s="2">
        <f t="shared" si="124"/>
        <v>8.7828573052039598</v>
      </c>
    </row>
    <row r="1060" spans="1:11" ht="13.5" x14ac:dyDescent="0.25">
      <c r="A1060" s="3">
        <v>43550</v>
      </c>
      <c r="B1060" s="2">
        <v>8.6705000000000005</v>
      </c>
      <c r="C1060" s="2">
        <f t="shared" si="125"/>
        <v>0.13430000000000142</v>
      </c>
      <c r="D1060" s="2">
        <f t="shared" si="126"/>
        <v>8.5351200000000009</v>
      </c>
      <c r="E1060" s="2">
        <f t="shared" si="128"/>
        <v>8.5479999999999983</v>
      </c>
      <c r="F1060" s="2">
        <f t="shared" si="129"/>
        <v>8.6811350000000012</v>
      </c>
      <c r="G1060" s="2">
        <f t="shared" si="123"/>
        <v>8.8354100000000031</v>
      </c>
      <c r="H1060" s="2">
        <f t="shared" si="127"/>
        <v>9.0967554999999987</v>
      </c>
      <c r="I1060" s="2">
        <f t="array" ref="I1060">SUMPRODUCT(B1044:B1063, (ROW(B1044:B1063)-ROW(B1044)+1)) / (20*21/2)</f>
        <v>8.561024285714284</v>
      </c>
      <c r="J1060" s="2">
        <f t="shared" si="130"/>
        <v>8.6621605159330208</v>
      </c>
      <c r="K1060" s="2">
        <f t="shared" si="124"/>
        <v>8.778451136372432</v>
      </c>
    </row>
    <row r="1061" spans="1:11" ht="13.5" x14ac:dyDescent="0.25">
      <c r="A1061" s="3">
        <v>43551</v>
      </c>
      <c r="B1061" s="2">
        <v>8.5027000000000008</v>
      </c>
      <c r="C1061" s="2">
        <f t="shared" si="125"/>
        <v>-0.16779999999999973</v>
      </c>
      <c r="D1061" s="2">
        <f t="shared" si="126"/>
        <v>8.5295200000000015</v>
      </c>
      <c r="E1061" s="2">
        <f t="shared" si="128"/>
        <v>8.5328999999999997</v>
      </c>
      <c r="F1061" s="2">
        <f t="shared" si="129"/>
        <v>8.6587600000000027</v>
      </c>
      <c r="G1061" s="2">
        <f t="shared" si="123"/>
        <v>8.8298160000000028</v>
      </c>
      <c r="H1061" s="2">
        <f t="shared" si="127"/>
        <v>9.094106</v>
      </c>
      <c r="I1061" s="2">
        <f t="array" ref="I1061">SUMPRODUCT(B1045:B1064, (ROW(B1045:B1064)-ROW(B1045)+1)) / (20*21/2)</f>
        <v>8.549357619047619</v>
      </c>
      <c r="J1061" s="2">
        <f t="shared" si="130"/>
        <v>8.6469738001298762</v>
      </c>
      <c r="K1061" s="2">
        <f t="shared" si="124"/>
        <v>8.7676373663186116</v>
      </c>
    </row>
    <row r="1062" spans="1:11" ht="13.5" x14ac:dyDescent="0.25">
      <c r="A1062" s="3">
        <v>43552</v>
      </c>
      <c r="B1062" s="2">
        <v>8.5306999999999995</v>
      </c>
      <c r="C1062" s="2">
        <f t="shared" si="125"/>
        <v>2.7999999999998693E-2</v>
      </c>
      <c r="D1062" s="2">
        <f t="shared" si="126"/>
        <v>8.542959999999999</v>
      </c>
      <c r="E1062" s="2">
        <f t="shared" si="128"/>
        <v>8.5328999999999997</v>
      </c>
      <c r="F1062" s="2">
        <f t="shared" si="129"/>
        <v>8.6405799999999999</v>
      </c>
      <c r="G1062" s="2">
        <f t="shared" si="123"/>
        <v>8.8247820000000026</v>
      </c>
      <c r="H1062" s="2">
        <f t="shared" si="127"/>
        <v>9.0916239999999995</v>
      </c>
      <c r="I1062" s="2">
        <f t="array" ref="I1062">SUMPRODUCT(B1046:B1065, (ROW(B1046:B1065)-ROW(B1046)+1)) / (20*21/2)</f>
        <v>8.5459195238095251</v>
      </c>
      <c r="J1062" s="2">
        <f t="shared" si="130"/>
        <v>8.6359001048794113</v>
      </c>
      <c r="K1062" s="2">
        <f t="shared" si="124"/>
        <v>8.7583457048943512</v>
      </c>
    </row>
    <row r="1063" spans="1:11" ht="13.5" x14ac:dyDescent="0.25">
      <c r="A1063" s="3">
        <v>43553</v>
      </c>
      <c r="B1063" s="2">
        <v>8.4747000000000003</v>
      </c>
      <c r="C1063" s="2">
        <f t="shared" si="125"/>
        <v>-5.5999999999999162E-2</v>
      </c>
      <c r="D1063" s="2">
        <f t="shared" si="126"/>
        <v>8.542959999999999</v>
      </c>
      <c r="E1063" s="2">
        <f t="shared" si="128"/>
        <v>8.5273000000000003</v>
      </c>
      <c r="F1063" s="2">
        <f t="shared" si="129"/>
        <v>8.6196000000000019</v>
      </c>
      <c r="G1063" s="2">
        <f t="shared" si="123"/>
        <v>8.8203060000000022</v>
      </c>
      <c r="H1063" s="2">
        <f t="shared" si="127"/>
        <v>9.0889719999999983</v>
      </c>
      <c r="I1063" s="2">
        <f t="array" ref="I1063">SUMPRODUCT(B1047:B1066, (ROW(B1047:B1066)-ROW(B1047)+1)) / (20*21/2)</f>
        <v>8.5375300000000003</v>
      </c>
      <c r="J1063" s="2">
        <f t="shared" si="130"/>
        <v>8.6205477139385156</v>
      </c>
      <c r="K1063" s="2">
        <f t="shared" si="124"/>
        <v>8.7472223439181036</v>
      </c>
    </row>
    <row r="1064" spans="1:11" ht="13.5" x14ac:dyDescent="0.25">
      <c r="A1064" s="3">
        <v>43556</v>
      </c>
      <c r="B1064" s="2">
        <v>8.4970999999999997</v>
      </c>
      <c r="C1064" s="2">
        <f t="shared" si="125"/>
        <v>2.2399999999999309E-2</v>
      </c>
      <c r="D1064" s="2">
        <f t="shared" si="126"/>
        <v>8.5351400000000019</v>
      </c>
      <c r="E1064" s="2">
        <f t="shared" si="128"/>
        <v>8.5211500000000004</v>
      </c>
      <c r="F1064" s="2">
        <f t="shared" si="129"/>
        <v>8.6002999999999989</v>
      </c>
      <c r="G1064" s="2">
        <f t="shared" si="123"/>
        <v>8.8165020000000034</v>
      </c>
      <c r="H1064" s="2">
        <f t="shared" si="127"/>
        <v>9.0865414999999992</v>
      </c>
      <c r="I1064" s="2">
        <f t="array" ref="I1064">SUMPRODUCT(B1048:B1067, (ROW(B1048:B1067)-ROW(B1048)+1)) / (20*21/2)</f>
        <v>8.5453333333333319</v>
      </c>
      <c r="J1064" s="2">
        <f t="shared" si="130"/>
        <v>8.6087907888015138</v>
      </c>
      <c r="K1064" s="2">
        <f t="shared" si="124"/>
        <v>8.7374136245487666</v>
      </c>
    </row>
    <row r="1065" spans="1:11" ht="13.5" x14ac:dyDescent="0.25">
      <c r="A1065" s="3">
        <v>43557</v>
      </c>
      <c r="B1065" s="2">
        <v>8.5641999999999996</v>
      </c>
      <c r="C1065" s="2">
        <f t="shared" si="125"/>
        <v>6.7099999999999937E-2</v>
      </c>
      <c r="D1065" s="2">
        <f t="shared" si="126"/>
        <v>8.5138800000000003</v>
      </c>
      <c r="E1065" s="2">
        <f t="shared" si="128"/>
        <v>8.5244999999999997</v>
      </c>
      <c r="F1065" s="2">
        <f t="shared" si="129"/>
        <v>8.5907899999999984</v>
      </c>
      <c r="G1065" s="2">
        <f t="shared" si="123"/>
        <v>8.8143760000000029</v>
      </c>
      <c r="H1065" s="2">
        <f t="shared" si="127"/>
        <v>9.084363999999999</v>
      </c>
      <c r="I1065" s="2">
        <f t="array" ref="I1065">SUMPRODUCT(B1049:B1068, (ROW(B1049:B1068)-ROW(B1049)+1)) / (20*21/2)</f>
        <v>8.541368095238095</v>
      </c>
      <c r="J1065" s="2">
        <f t="shared" si="130"/>
        <v>8.6045440470108936</v>
      </c>
      <c r="K1065" s="2">
        <f t="shared" si="124"/>
        <v>8.7306209333899929</v>
      </c>
    </row>
    <row r="1066" spans="1:11" ht="13.5" x14ac:dyDescent="0.25">
      <c r="A1066" s="3">
        <v>43558</v>
      </c>
      <c r="B1066" s="2">
        <v>8.5027000000000008</v>
      </c>
      <c r="C1066" s="2">
        <f t="shared" si="125"/>
        <v>-6.1499999999998778E-2</v>
      </c>
      <c r="D1066" s="2">
        <f t="shared" si="126"/>
        <v>8.5138800000000003</v>
      </c>
      <c r="E1066" s="2">
        <f t="shared" si="128"/>
        <v>8.5217000000000009</v>
      </c>
      <c r="F1066" s="2">
        <f t="shared" si="129"/>
        <v>8.5773649999999986</v>
      </c>
      <c r="G1066" s="2">
        <f t="shared" si="123"/>
        <v>8.8115800000000011</v>
      </c>
      <c r="H1066" s="2">
        <f t="shared" si="127"/>
        <v>9.0812875000000002</v>
      </c>
      <c r="I1066" s="2">
        <f t="array" ref="I1066">SUMPRODUCT(B1050:B1069, (ROW(B1050:B1069)-ROW(B1050)+1)) / (20*21/2)</f>
        <v>8.5383614285714291</v>
      </c>
      <c r="J1066" s="2">
        <f t="shared" si="130"/>
        <v>8.5948446139622376</v>
      </c>
      <c r="K1066" s="2">
        <f t="shared" si="124"/>
        <v>8.7216828575707783</v>
      </c>
    </row>
    <row r="1067" spans="1:11" ht="13.5" x14ac:dyDescent="0.25">
      <c r="A1067" s="3">
        <v>43559</v>
      </c>
      <c r="B1067" s="2">
        <v>8.6593</v>
      </c>
      <c r="C1067" s="2">
        <f t="shared" si="125"/>
        <v>0.15659999999999918</v>
      </c>
      <c r="D1067" s="2">
        <f t="shared" si="126"/>
        <v>8.5396000000000019</v>
      </c>
      <c r="E1067" s="2">
        <f t="shared" si="128"/>
        <v>8.5412800000000004</v>
      </c>
      <c r="F1067" s="2">
        <f t="shared" si="129"/>
        <v>8.5667349999999995</v>
      </c>
      <c r="G1067" s="2">
        <f t="shared" si="123"/>
        <v>8.8063220000000015</v>
      </c>
      <c r="H1067" s="2">
        <f t="shared" si="127"/>
        <v>9.0790500000000005</v>
      </c>
      <c r="I1067" s="2">
        <f t="array" ref="I1067">SUMPRODUCT(B1051:B1070, (ROW(B1051:B1070)-ROW(B1051)+1)) / (20*21/2)</f>
        <v>8.5325799999999994</v>
      </c>
      <c r="J1067" s="2">
        <f t="shared" si="130"/>
        <v>8.6009832221563105</v>
      </c>
      <c r="K1067" s="2">
        <f t="shared" si="124"/>
        <v>8.7192364709993768</v>
      </c>
    </row>
    <row r="1068" spans="1:11" ht="13.5" x14ac:dyDescent="0.25">
      <c r="A1068" s="3">
        <v>43560</v>
      </c>
      <c r="B1068" s="2">
        <v>8.5251000000000001</v>
      </c>
      <c r="C1068" s="2">
        <f t="shared" si="125"/>
        <v>-0.13419999999999987</v>
      </c>
      <c r="D1068" s="2">
        <f t="shared" si="126"/>
        <v>8.5496800000000004</v>
      </c>
      <c r="E1068" s="2">
        <f t="shared" si="128"/>
        <v>8.5463199999999997</v>
      </c>
      <c r="F1068" s="2">
        <f t="shared" si="129"/>
        <v>8.5566700000000004</v>
      </c>
      <c r="G1068" s="2">
        <f t="shared" si="123"/>
        <v>8.7983800000000016</v>
      </c>
      <c r="H1068" s="2">
        <f t="shared" si="127"/>
        <v>9.0761415000000021</v>
      </c>
      <c r="I1068" s="2">
        <f t="array" ref="I1068">SUMPRODUCT(B1052:B1071, (ROW(B1052:B1071)-ROW(B1052)+1)) / (20*21/2)</f>
        <v>8.5212871428571439</v>
      </c>
      <c r="J1068" s="2">
        <f t="shared" si="130"/>
        <v>8.5937562486176144</v>
      </c>
      <c r="K1068" s="2">
        <f t="shared" si="124"/>
        <v>8.7116232760582246</v>
      </c>
    </row>
    <row r="1069" spans="1:11" ht="13.5" x14ac:dyDescent="0.25">
      <c r="A1069" s="3">
        <v>43563</v>
      </c>
      <c r="B1069" s="2">
        <v>8.5251000000000001</v>
      </c>
      <c r="C1069" s="2">
        <f t="shared" si="125"/>
        <v>0</v>
      </c>
      <c r="D1069" s="2">
        <f t="shared" si="126"/>
        <v>8.5552799999999998</v>
      </c>
      <c r="E1069" s="2">
        <f t="shared" si="128"/>
        <v>8.5452100000000009</v>
      </c>
      <c r="F1069" s="2">
        <f t="shared" si="129"/>
        <v>8.5466049999999996</v>
      </c>
      <c r="G1069" s="2">
        <f t="shared" si="123"/>
        <v>8.7954720000000002</v>
      </c>
      <c r="H1069" s="2">
        <f t="shared" si="127"/>
        <v>9.0731770000000029</v>
      </c>
      <c r="I1069" s="2">
        <f t="array" ref="I1069">SUMPRODUCT(B1053:B1072, (ROW(B1053:B1072)-ROW(B1053)+1)) / (20*21/2)</f>
        <v>8.5585223809523825</v>
      </c>
      <c r="J1069" s="2">
        <f t="shared" si="130"/>
        <v>8.5872175582730801</v>
      </c>
      <c r="K1069" s="2">
        <f t="shared" si="124"/>
        <v>8.7043086377814305</v>
      </c>
    </row>
    <row r="1070" spans="1:11" ht="13.5" x14ac:dyDescent="0.25">
      <c r="A1070" s="3">
        <v>43565</v>
      </c>
      <c r="B1070" s="2">
        <v>8.4859000000000009</v>
      </c>
      <c r="C1070" s="2">
        <f t="shared" si="125"/>
        <v>-3.9199999999999235E-2</v>
      </c>
      <c r="D1070" s="2">
        <f t="shared" si="126"/>
        <v>8.5396200000000011</v>
      </c>
      <c r="E1070" s="2">
        <f t="shared" si="128"/>
        <v>8.5267499999999998</v>
      </c>
      <c r="F1070" s="2">
        <f t="shared" si="129"/>
        <v>8.5373750000000008</v>
      </c>
      <c r="G1070" s="2">
        <f t="shared" si="123"/>
        <v>8.7884240000000027</v>
      </c>
      <c r="H1070" s="2">
        <f t="shared" si="127"/>
        <v>9.0700165000000013</v>
      </c>
      <c r="I1070" s="2">
        <f t="array" ref="I1070">SUMPRODUCT(B1054:B1073, (ROW(B1054:B1073)-ROW(B1054)+1)) / (20*21/2)</f>
        <v>8.5939199999999989</v>
      </c>
      <c r="J1070" s="2">
        <f t="shared" si="130"/>
        <v>8.5775682670089779</v>
      </c>
      <c r="K1070" s="2">
        <f t="shared" si="124"/>
        <v>8.6957435931625522</v>
      </c>
    </row>
    <row r="1071" spans="1:11" ht="13.5" x14ac:dyDescent="0.25">
      <c r="A1071" s="3">
        <v>43566</v>
      </c>
      <c r="B1071" s="2">
        <v>8.4187999999999992</v>
      </c>
      <c r="C1071" s="2">
        <f t="shared" si="125"/>
        <v>-6.7100000000001714E-2</v>
      </c>
      <c r="D1071" s="2">
        <f t="shared" si="126"/>
        <v>8.5228399999999986</v>
      </c>
      <c r="E1071" s="2">
        <f t="shared" si="128"/>
        <v>8.5183600000000013</v>
      </c>
      <c r="F1071" s="2">
        <f t="shared" si="129"/>
        <v>8.5256299999999996</v>
      </c>
      <c r="G1071" s="2">
        <f t="shared" si="123"/>
        <v>8.7790260000000018</v>
      </c>
      <c r="H1071" s="2">
        <f t="shared" si="127"/>
        <v>9.066828000000001</v>
      </c>
      <c r="I1071" s="2">
        <f t="array" ref="I1071">SUMPRODUCT(B1055:B1074, (ROW(B1055:B1074)-ROW(B1055)+1)) / (20*21/2)</f>
        <v>8.6162990476190497</v>
      </c>
      <c r="J1071" s="2">
        <f t="shared" si="130"/>
        <v>8.5624474796747894</v>
      </c>
      <c r="K1071" s="2">
        <f t="shared" si="124"/>
        <v>8.6848830600973539</v>
      </c>
    </row>
    <row r="1072" spans="1:11" ht="13.5" x14ac:dyDescent="0.25">
      <c r="A1072" s="3">
        <v>43567</v>
      </c>
      <c r="B1072" s="2">
        <v>8.9166000000000007</v>
      </c>
      <c r="C1072" s="2">
        <f t="shared" si="125"/>
        <v>0.49780000000000157</v>
      </c>
      <c r="D1072" s="2">
        <f t="shared" si="126"/>
        <v>8.5743000000000009</v>
      </c>
      <c r="E1072" s="2">
        <f t="shared" si="128"/>
        <v>8.5569500000000023</v>
      </c>
      <c r="F1072" s="2">
        <f t="shared" si="129"/>
        <v>8.544925000000001</v>
      </c>
      <c r="G1072" s="2">
        <f t="shared" si="123"/>
        <v>8.7790260000000035</v>
      </c>
      <c r="H1072" s="2">
        <f t="shared" si="127"/>
        <v>9.0669395000000019</v>
      </c>
      <c r="I1072" s="2">
        <f t="array" ref="I1072">SUMPRODUCT(B1056:B1075, (ROW(B1056:B1075)-ROW(B1056)+1)) / (20*21/2)</f>
        <v>8.6588371428571449</v>
      </c>
      <c r="J1072" s="2">
        <f t="shared" si="130"/>
        <v>8.5961762911343342</v>
      </c>
      <c r="K1072" s="2">
        <f t="shared" si="124"/>
        <v>8.6939699989170673</v>
      </c>
    </row>
    <row r="1073" spans="1:11" ht="13.5" x14ac:dyDescent="0.25">
      <c r="A1073" s="3">
        <v>43570</v>
      </c>
      <c r="B1073" s="2">
        <v>8.9166000000000007</v>
      </c>
      <c r="C1073" s="2">
        <f t="shared" si="125"/>
        <v>0</v>
      </c>
      <c r="D1073" s="2">
        <f t="shared" si="126"/>
        <v>8.6526000000000014</v>
      </c>
      <c r="E1073" s="2">
        <f t="shared" si="128"/>
        <v>8.6011400000000009</v>
      </c>
      <c r="F1073" s="2">
        <f t="shared" si="129"/>
        <v>8.5642199999999988</v>
      </c>
      <c r="G1073" s="2">
        <f t="shared" si="123"/>
        <v>8.7738800000000037</v>
      </c>
      <c r="H1073" s="2">
        <f t="shared" si="127"/>
        <v>9.0673310000000011</v>
      </c>
      <c r="I1073" s="2">
        <f t="array" ref="I1073">SUMPRODUCT(B1057:B1076, (ROW(B1057:B1076)-ROW(B1057)+1)) / (20*21/2)</f>
        <v>8.6974314285714289</v>
      </c>
      <c r="J1073" s="2">
        <f t="shared" si="130"/>
        <v>8.6266928348358256</v>
      </c>
      <c r="K1073" s="2">
        <f t="shared" si="124"/>
        <v>8.7027005871948298</v>
      </c>
    </row>
    <row r="1074" spans="1:11" ht="13.5" x14ac:dyDescent="0.25">
      <c r="A1074" s="3">
        <v>43571</v>
      </c>
      <c r="B1074" s="2">
        <v>8.7992000000000008</v>
      </c>
      <c r="C1074" s="2">
        <f t="shared" si="125"/>
        <v>-0.11739999999999995</v>
      </c>
      <c r="D1074" s="2">
        <f t="shared" si="126"/>
        <v>8.7074200000000008</v>
      </c>
      <c r="E1074" s="2">
        <f t="shared" si="128"/>
        <v>8.6313500000000012</v>
      </c>
      <c r="F1074" s="2">
        <f t="shared" si="129"/>
        <v>8.5762499999999982</v>
      </c>
      <c r="G1074" s="2">
        <f t="shared" ref="G1074:G1137" si="131">AVERAGE(B1025:B1074)</f>
        <v>8.767056000000002</v>
      </c>
      <c r="H1074" s="2">
        <f t="shared" si="127"/>
        <v>9.0671915000000016</v>
      </c>
      <c r="I1074" s="2">
        <f t="array" ref="I1074">SUMPRODUCT(B1058:B1077, (ROW(B1058:B1077)-ROW(B1058)+1)) / (20*21/2)</f>
        <v>8.7337619047619039</v>
      </c>
      <c r="J1074" s="2">
        <f t="shared" si="130"/>
        <v>8.6431220886609861</v>
      </c>
      <c r="K1074" s="2">
        <f t="shared" si="124"/>
        <v>8.7064848778930717</v>
      </c>
    </row>
    <row r="1075" spans="1:11" ht="13.5" x14ac:dyDescent="0.25">
      <c r="A1075" s="3">
        <v>43572</v>
      </c>
      <c r="B1075" s="2">
        <v>9.0228999999999999</v>
      </c>
      <c r="C1075" s="2">
        <f t="shared" si="125"/>
        <v>0.22369999999999912</v>
      </c>
      <c r="D1075" s="2">
        <f t="shared" si="126"/>
        <v>8.814820000000001</v>
      </c>
      <c r="E1075" s="2">
        <f t="shared" si="128"/>
        <v>8.6772200000000002</v>
      </c>
      <c r="F1075" s="2">
        <f t="shared" si="129"/>
        <v>8.6008599999999991</v>
      </c>
      <c r="G1075" s="2">
        <f t="shared" si="131"/>
        <v>8.7653780000000001</v>
      </c>
      <c r="H1075" s="2">
        <f t="shared" si="127"/>
        <v>9.0682545000000001</v>
      </c>
      <c r="I1075" s="2">
        <f t="array" ref="I1075">SUMPRODUCT(B1059:B1078, (ROW(B1059:B1078)-ROW(B1059)+1)) / (20*21/2)</f>
        <v>8.7515276190476197</v>
      </c>
      <c r="J1075" s="2">
        <f t="shared" si="130"/>
        <v>8.6792914135504162</v>
      </c>
      <c r="K1075" s="2">
        <f t="shared" ref="K1075:K1138" si="132">$K$4*B1075+(1-$K$4)*K1074</f>
        <v>8.718893314054128</v>
      </c>
    </row>
    <row r="1076" spans="1:11" ht="13.5" x14ac:dyDescent="0.25">
      <c r="A1076" s="3">
        <v>43573</v>
      </c>
      <c r="B1076" s="2">
        <v>9.0061</v>
      </c>
      <c r="C1076" s="2">
        <f t="shared" si="125"/>
        <v>-1.6799999999999926E-2</v>
      </c>
      <c r="D1076" s="2">
        <f t="shared" si="126"/>
        <v>8.9322800000000004</v>
      </c>
      <c r="E1076" s="2">
        <f t="shared" si="128"/>
        <v>8.7275600000000004</v>
      </c>
      <c r="F1076" s="2">
        <f t="shared" si="129"/>
        <v>8.6246299999999998</v>
      </c>
      <c r="G1076" s="2">
        <f t="shared" si="131"/>
        <v>8.764482000000001</v>
      </c>
      <c r="H1076" s="2">
        <f t="shared" si="127"/>
        <v>9.069541000000001</v>
      </c>
      <c r="I1076" s="2">
        <f t="array" ref="I1076">SUMPRODUCT(B1060:B1079, (ROW(B1060:B1079)-ROW(B1060)+1)) / (20*21/2)</f>
        <v>8.7766190476190484</v>
      </c>
      <c r="J1076" s="2">
        <f t="shared" si="130"/>
        <v>8.710416040831328</v>
      </c>
      <c r="K1076" s="2">
        <f t="shared" si="132"/>
        <v>8.730156321346124</v>
      </c>
    </row>
    <row r="1077" spans="1:11" ht="13.5" x14ac:dyDescent="0.25">
      <c r="A1077" s="3">
        <v>43574</v>
      </c>
      <c r="B1077" s="2">
        <v>9.0061</v>
      </c>
      <c r="C1077" s="2">
        <f t="shared" si="125"/>
        <v>0</v>
      </c>
      <c r="D1077" s="2">
        <f t="shared" si="126"/>
        <v>8.9501799999999996</v>
      </c>
      <c r="E1077" s="2">
        <f t="shared" si="128"/>
        <v>8.762240000000002</v>
      </c>
      <c r="F1077" s="2">
        <f t="shared" si="129"/>
        <v>8.6517599999999995</v>
      </c>
      <c r="G1077" s="2">
        <f t="shared" si="131"/>
        <v>8.763361999999999</v>
      </c>
      <c r="H1077" s="2">
        <f t="shared" si="127"/>
        <v>9.0705475000000018</v>
      </c>
      <c r="I1077" s="2">
        <f t="array" ref="I1077">SUMPRODUCT(B1061:B1080, (ROW(B1061:B1080)-ROW(B1061)+1)) / (20*21/2)</f>
        <v>8.780104761904763</v>
      </c>
      <c r="J1077" s="2">
        <f t="shared" si="130"/>
        <v>8.7385764178950112</v>
      </c>
      <c r="K1077" s="2">
        <f t="shared" si="132"/>
        <v>8.7409776420776488</v>
      </c>
    </row>
    <row r="1078" spans="1:11" ht="13.5" x14ac:dyDescent="0.25">
      <c r="A1078" s="3">
        <v>43577</v>
      </c>
      <c r="B1078" s="2">
        <v>8.8383000000000003</v>
      </c>
      <c r="C1078" s="2">
        <f t="shared" si="125"/>
        <v>-0.16779999999999973</v>
      </c>
      <c r="D1078" s="2">
        <f t="shared" si="126"/>
        <v>8.9345200000000009</v>
      </c>
      <c r="E1078" s="2">
        <f t="shared" si="128"/>
        <v>8.7935600000000012</v>
      </c>
      <c r="F1078" s="2">
        <f t="shared" si="129"/>
        <v>8.6699400000000004</v>
      </c>
      <c r="G1078" s="2">
        <f t="shared" si="131"/>
        <v>8.7589980000000018</v>
      </c>
      <c r="H1078" s="2">
        <f t="shared" si="127"/>
        <v>9.0697085000000008</v>
      </c>
      <c r="I1078" s="2">
        <f t="array" ref="I1078">SUMPRODUCT(B1062:B1081, (ROW(B1062:B1081)-ROW(B1062)+1)) / (20*21/2)</f>
        <v>8.778000476190476</v>
      </c>
      <c r="J1078" s="2">
        <f t="shared" si="130"/>
        <v>8.7480739019050091</v>
      </c>
      <c r="K1078" s="2">
        <f t="shared" si="132"/>
        <v>8.7447942051334273</v>
      </c>
    </row>
    <row r="1079" spans="1:11" ht="13.5" x14ac:dyDescent="0.25">
      <c r="A1079" s="3">
        <v>43578</v>
      </c>
      <c r="B1079" s="2">
        <v>8.9334000000000007</v>
      </c>
      <c r="C1079" s="2">
        <f t="shared" si="125"/>
        <v>9.5100000000000406E-2</v>
      </c>
      <c r="D1079" s="2">
        <f t="shared" si="126"/>
        <v>8.9613600000000009</v>
      </c>
      <c r="E1079" s="2">
        <f t="shared" si="128"/>
        <v>8.8343900000000026</v>
      </c>
      <c r="F1079" s="2">
        <f t="shared" si="129"/>
        <v>8.6898000000000017</v>
      </c>
      <c r="G1079" s="2">
        <f t="shared" si="131"/>
        <v>8.7564240000000026</v>
      </c>
      <c r="H1079" s="2">
        <f t="shared" si="127"/>
        <v>9.0690650000000002</v>
      </c>
      <c r="I1079" s="2">
        <f t="array" ref="I1079">SUMPRODUCT(B1063:B1082, (ROW(B1063:B1082)-ROW(B1063)+1)) / (20*21/2)</f>
        <v>8.7857542857142867</v>
      </c>
      <c r="J1079" s="2">
        <f t="shared" si="130"/>
        <v>8.7657240064854847</v>
      </c>
      <c r="K1079" s="2">
        <f t="shared" si="132"/>
        <v>8.7521905108144704</v>
      </c>
    </row>
    <row r="1080" spans="1:11" ht="13.5" x14ac:dyDescent="0.25">
      <c r="A1080" s="3">
        <v>43579</v>
      </c>
      <c r="B1080" s="2">
        <v>8.7263999999999999</v>
      </c>
      <c r="C1080" s="2">
        <f t="shared" si="125"/>
        <v>-0.20700000000000074</v>
      </c>
      <c r="D1080" s="2">
        <f t="shared" si="126"/>
        <v>8.9020600000000005</v>
      </c>
      <c r="E1080" s="2">
        <f t="shared" si="128"/>
        <v>8.8584400000000016</v>
      </c>
      <c r="F1080" s="2">
        <f t="shared" si="129"/>
        <v>8.6925950000000007</v>
      </c>
      <c r="G1080" s="2">
        <f t="shared" si="131"/>
        <v>8.748704</v>
      </c>
      <c r="H1080" s="2">
        <f t="shared" si="127"/>
        <v>9.0676664999999996</v>
      </c>
      <c r="I1080" s="2">
        <f t="array" ref="I1080">SUMPRODUCT(B1064:B1083, (ROW(B1064:B1083)-ROW(B1064)+1)) / (20*21/2)</f>
        <v>8.7912428571428567</v>
      </c>
      <c r="J1080" s="2">
        <f t="shared" si="130"/>
        <v>8.7619788630106772</v>
      </c>
      <c r="K1080" s="2">
        <f t="shared" si="132"/>
        <v>8.7511791182335106</v>
      </c>
    </row>
    <row r="1081" spans="1:11" ht="13.5" x14ac:dyDescent="0.25">
      <c r="A1081" s="3">
        <v>43580</v>
      </c>
      <c r="B1081" s="2">
        <v>8.6705000000000005</v>
      </c>
      <c r="C1081" s="2">
        <f t="shared" si="125"/>
        <v>-5.5899999999999395E-2</v>
      </c>
      <c r="D1081" s="2">
        <f t="shared" si="126"/>
        <v>8.8349399999999996</v>
      </c>
      <c r="E1081" s="2">
        <f t="shared" si="128"/>
        <v>8.8836100000000009</v>
      </c>
      <c r="F1081" s="2">
        <f t="shared" si="129"/>
        <v>8.7009850000000029</v>
      </c>
      <c r="G1081" s="2">
        <f t="shared" si="131"/>
        <v>8.7414320000000014</v>
      </c>
      <c r="H1081" s="2">
        <f t="shared" si="127"/>
        <v>9.065429</v>
      </c>
      <c r="I1081" s="2">
        <f t="array" ref="I1081">SUMPRODUCT(B1065:B1084, (ROW(B1065:B1084)-ROW(B1065)+1)) / (20*21/2)</f>
        <v>8.7937195238095232</v>
      </c>
      <c r="J1081" s="2">
        <f t="shared" si="130"/>
        <v>8.753266590342994</v>
      </c>
      <c r="K1081" s="2">
        <f t="shared" si="132"/>
        <v>8.7480152312439614</v>
      </c>
    </row>
    <row r="1082" spans="1:11" ht="13.5" x14ac:dyDescent="0.25">
      <c r="A1082" s="3">
        <v>43581</v>
      </c>
      <c r="B1082" s="2">
        <v>8.7824000000000009</v>
      </c>
      <c r="C1082" s="2">
        <f t="shared" si="125"/>
        <v>0.11190000000000033</v>
      </c>
      <c r="D1082" s="2">
        <f t="shared" si="126"/>
        <v>8.7902000000000005</v>
      </c>
      <c r="E1082" s="2">
        <f t="shared" si="128"/>
        <v>8.8701900000000009</v>
      </c>
      <c r="F1082" s="2">
        <f t="shared" si="129"/>
        <v>8.7135700000000025</v>
      </c>
      <c r="G1082" s="2">
        <f t="shared" si="131"/>
        <v>8.7348320000000008</v>
      </c>
      <c r="H1082" s="2">
        <f t="shared" si="127"/>
        <v>9.0634714999999986</v>
      </c>
      <c r="I1082" s="2">
        <f t="array" ref="I1082">SUMPRODUCT(B1066:B1085, (ROW(B1066:B1085)-ROW(B1066)+1)) / (20*21/2)</f>
        <v>8.7949709523809521</v>
      </c>
      <c r="J1082" s="2">
        <f t="shared" si="130"/>
        <v>8.7560412007865196</v>
      </c>
      <c r="K1082" s="2">
        <f t="shared" si="132"/>
        <v>8.7493636535481194</v>
      </c>
    </row>
    <row r="1083" spans="1:11" ht="13.5" x14ac:dyDescent="0.25">
      <c r="A1083" s="3">
        <v>43584</v>
      </c>
      <c r="B1083" s="2">
        <v>8.7712000000000003</v>
      </c>
      <c r="C1083" s="2">
        <f t="shared" si="125"/>
        <v>-1.1200000000000543E-2</v>
      </c>
      <c r="D1083" s="2">
        <f t="shared" si="126"/>
        <v>8.7767800000000005</v>
      </c>
      <c r="E1083" s="2">
        <f t="shared" si="128"/>
        <v>8.8556500000000007</v>
      </c>
      <c r="F1083" s="2">
        <f t="shared" si="129"/>
        <v>8.7283950000000026</v>
      </c>
      <c r="G1083" s="2">
        <f t="shared" si="131"/>
        <v>8.7290140000000012</v>
      </c>
      <c r="H1083" s="2">
        <f t="shared" si="127"/>
        <v>9.0616254999999981</v>
      </c>
      <c r="I1083" s="2">
        <f t="array" ref="I1083">SUMPRODUCT(B1067:B1086, (ROW(B1067:B1086)-ROW(B1067)+1)) / (20*21/2)</f>
        <v>8.7899928571428578</v>
      </c>
      <c r="J1083" s="2">
        <f t="shared" si="130"/>
        <v>8.7574848959497071</v>
      </c>
      <c r="K1083" s="2">
        <f t="shared" si="132"/>
        <v>8.7502199808599581</v>
      </c>
    </row>
    <row r="1084" spans="1:11" ht="13.5" x14ac:dyDescent="0.25">
      <c r="A1084" s="3">
        <v>43585</v>
      </c>
      <c r="B1084" s="2">
        <v>8.7544000000000004</v>
      </c>
      <c r="C1084" s="2">
        <f t="shared" si="125"/>
        <v>-1.6799999999999926E-2</v>
      </c>
      <c r="D1084" s="2">
        <f t="shared" si="126"/>
        <v>8.7409800000000022</v>
      </c>
      <c r="E1084" s="2">
        <f t="shared" si="128"/>
        <v>8.8511699999999998</v>
      </c>
      <c r="F1084" s="2">
        <f t="shared" si="129"/>
        <v>8.7412600000000005</v>
      </c>
      <c r="G1084" s="2">
        <f t="shared" si="131"/>
        <v>8.7231960000000015</v>
      </c>
      <c r="H1084" s="2">
        <f t="shared" si="127"/>
        <v>9.0598355000000002</v>
      </c>
      <c r="I1084" s="2">
        <f t="array" ref="I1084">SUMPRODUCT(B1068:B1087, (ROW(B1068:B1087)-ROW(B1068)+1)) / (20*21/2)</f>
        <v>8.7665014285714307</v>
      </c>
      <c r="J1084" s="2">
        <f t="shared" si="130"/>
        <v>8.7571910963354487</v>
      </c>
      <c r="K1084" s="2">
        <f t="shared" si="132"/>
        <v>8.7503839031791752</v>
      </c>
    </row>
    <row r="1085" spans="1:11" ht="13.5" x14ac:dyDescent="0.25">
      <c r="A1085" s="3">
        <v>43587</v>
      </c>
      <c r="B1085" s="2">
        <v>8.7544000000000004</v>
      </c>
      <c r="C1085" s="2">
        <f t="shared" si="125"/>
        <v>0</v>
      </c>
      <c r="D1085" s="2">
        <f t="shared" si="126"/>
        <v>8.7465799999999998</v>
      </c>
      <c r="E1085" s="2">
        <f t="shared" si="128"/>
        <v>8.8243200000000019</v>
      </c>
      <c r="F1085" s="2">
        <f t="shared" si="129"/>
        <v>8.750770000000001</v>
      </c>
      <c r="G1085" s="2">
        <f t="shared" si="131"/>
        <v>8.7181620000000013</v>
      </c>
      <c r="H1085" s="2">
        <f t="shared" si="127"/>
        <v>9.0580454999999986</v>
      </c>
      <c r="I1085" s="2">
        <f t="array" ref="I1085">SUMPRODUCT(B1069:B1088, (ROW(B1069:B1088)-ROW(B1069)+1)) / (20*21/2)</f>
        <v>8.7479595238095254</v>
      </c>
      <c r="J1085" s="2">
        <f t="shared" si="130"/>
        <v>8.7569252776368351</v>
      </c>
      <c r="K1085" s="2">
        <f t="shared" si="132"/>
        <v>8.7505413971721495</v>
      </c>
    </row>
    <row r="1086" spans="1:11" ht="13.5" x14ac:dyDescent="0.25">
      <c r="A1086" s="3">
        <v>43588</v>
      </c>
      <c r="B1086" s="2">
        <v>8.6984999999999992</v>
      </c>
      <c r="C1086" s="2">
        <f t="shared" si="125"/>
        <v>-5.5900000000001171E-2</v>
      </c>
      <c r="D1086" s="2">
        <f t="shared" si="126"/>
        <v>8.752180000000001</v>
      </c>
      <c r="E1086" s="2">
        <f t="shared" si="128"/>
        <v>8.7935600000000012</v>
      </c>
      <c r="F1086" s="2">
        <f t="shared" si="129"/>
        <v>8.7605599999999999</v>
      </c>
      <c r="G1086" s="2">
        <f t="shared" si="131"/>
        <v>8.7126800000000006</v>
      </c>
      <c r="H1086" s="2">
        <f t="shared" si="127"/>
        <v>9.056087999999999</v>
      </c>
      <c r="I1086" s="2">
        <f t="array" ref="I1086">SUMPRODUCT(B1070:B1089, (ROW(B1070:B1089)-ROW(B1070)+1)) / (20*21/2)</f>
        <v>8.7292580952380945</v>
      </c>
      <c r="J1086" s="2">
        <f t="shared" si="130"/>
        <v>8.7513609654809468</v>
      </c>
      <c r="K1086" s="2">
        <f t="shared" si="132"/>
        <v>8.7485005580673594</v>
      </c>
    </row>
    <row r="1087" spans="1:11" ht="13.5" x14ac:dyDescent="0.25">
      <c r="A1087" s="3">
        <v>43591</v>
      </c>
      <c r="B1087" s="2">
        <v>8.5138999999999996</v>
      </c>
      <c r="C1087" s="2">
        <f t="shared" si="125"/>
        <v>-0.18459999999999965</v>
      </c>
      <c r="D1087" s="2">
        <f t="shared" si="126"/>
        <v>8.69848</v>
      </c>
      <c r="E1087" s="2">
        <f t="shared" si="128"/>
        <v>8.7443399999999993</v>
      </c>
      <c r="F1087" s="2">
        <f t="shared" si="129"/>
        <v>8.7532900000000016</v>
      </c>
      <c r="G1087" s="2">
        <f t="shared" si="131"/>
        <v>8.7049620000000019</v>
      </c>
      <c r="H1087" s="2">
        <f t="shared" si="127"/>
        <v>9.0532074999999992</v>
      </c>
      <c r="I1087" s="2">
        <f t="array" ref="I1087">SUMPRODUCT(B1071:B1090, (ROW(B1071:B1090)-ROW(B1071)+1)) / (20*21/2)</f>
        <v>8.7263780952380952</v>
      </c>
      <c r="J1087" s="2">
        <f t="shared" si="130"/>
        <v>8.7287456354351427</v>
      </c>
      <c r="K1087" s="2">
        <f t="shared" si="132"/>
        <v>8.7393005361823644</v>
      </c>
    </row>
    <row r="1088" spans="1:11" ht="13.5" x14ac:dyDescent="0.25">
      <c r="A1088" s="3">
        <v>43592</v>
      </c>
      <c r="B1088" s="2">
        <v>8.5586000000000002</v>
      </c>
      <c r="C1088" s="2">
        <f t="shared" si="125"/>
        <v>4.4700000000000628E-2</v>
      </c>
      <c r="D1088" s="2">
        <f t="shared" si="126"/>
        <v>8.6559599999999985</v>
      </c>
      <c r="E1088" s="2">
        <f t="shared" si="128"/>
        <v>8.7163699999999995</v>
      </c>
      <c r="F1088" s="2">
        <f t="shared" si="129"/>
        <v>8.7549650000000021</v>
      </c>
      <c r="G1088" s="2">
        <f t="shared" si="131"/>
        <v>8.697578</v>
      </c>
      <c r="H1088" s="2">
        <f t="shared" si="127"/>
        <v>9.0512494999999991</v>
      </c>
      <c r="I1088" s="2">
        <f t="array" ref="I1088">SUMPRODUCT(B1072:B1091, (ROW(B1072:B1091)-ROW(B1072)+1)) / (20*21/2)</f>
        <v>8.7170290476190484</v>
      </c>
      <c r="J1088" s="2">
        <f t="shared" si="130"/>
        <v>8.7125412892032248</v>
      </c>
      <c r="K1088" s="2">
        <f t="shared" si="132"/>
        <v>8.7322142406458028</v>
      </c>
    </row>
    <row r="1089" spans="1:11" ht="13.5" x14ac:dyDescent="0.25">
      <c r="A1089" s="3">
        <v>43593</v>
      </c>
      <c r="B1089" s="2">
        <v>8.5586000000000002</v>
      </c>
      <c r="C1089" s="2">
        <f t="shared" si="125"/>
        <v>0</v>
      </c>
      <c r="D1089" s="2">
        <f t="shared" si="126"/>
        <v>8.6167999999999996</v>
      </c>
      <c r="E1089" s="2">
        <f t="shared" si="128"/>
        <v>8.6788900000000009</v>
      </c>
      <c r="F1089" s="2">
        <f t="shared" si="129"/>
        <v>8.7566400000000026</v>
      </c>
      <c r="G1089" s="2">
        <f t="shared" si="131"/>
        <v>8.6897460000000013</v>
      </c>
      <c r="H1089" s="2">
        <f t="shared" si="127"/>
        <v>9.0484524999999998</v>
      </c>
      <c r="I1089" s="2">
        <f t="array" ref="I1089">SUMPRODUCT(B1073:B1092, (ROW(B1073:B1092)-ROW(B1073)+1)) / (20*21/2)</f>
        <v>8.7118052380952395</v>
      </c>
      <c r="J1089" s="2">
        <f t="shared" si="130"/>
        <v>8.6978802140410121</v>
      </c>
      <c r="K1089" s="2">
        <f t="shared" si="132"/>
        <v>8.7254058390518505</v>
      </c>
    </row>
    <row r="1090" spans="1:11" ht="13.5" x14ac:dyDescent="0.25">
      <c r="A1090" s="3">
        <v>43594</v>
      </c>
      <c r="B1090" s="2">
        <v>8.7263999999999999</v>
      </c>
      <c r="C1090" s="2">
        <f t="shared" si="125"/>
        <v>0.16779999999999973</v>
      </c>
      <c r="D1090" s="2">
        <f t="shared" si="126"/>
        <v>8.6112000000000002</v>
      </c>
      <c r="E1090" s="2">
        <f t="shared" si="128"/>
        <v>8.6788899999999991</v>
      </c>
      <c r="F1090" s="2">
        <f t="shared" si="129"/>
        <v>8.7686650000000022</v>
      </c>
      <c r="G1090" s="2">
        <f t="shared" si="131"/>
        <v>8.6852700000000009</v>
      </c>
      <c r="H1090" s="2">
        <f t="shared" si="127"/>
        <v>9.0465505000000004</v>
      </c>
      <c r="I1090" s="2">
        <f t="array" ref="I1090">SUMPRODUCT(B1074:B1093, (ROW(B1074:B1093)-ROW(B1074)+1)) / (20*21/2)</f>
        <v>8.702163333333333</v>
      </c>
      <c r="J1090" s="2">
        <f t="shared" si="130"/>
        <v>8.7005963841323446</v>
      </c>
      <c r="K1090" s="2">
        <f t="shared" si="132"/>
        <v>8.7254448257556998</v>
      </c>
    </row>
    <row r="1091" spans="1:11" ht="13.5" x14ac:dyDescent="0.25">
      <c r="A1091" s="3">
        <v>43595</v>
      </c>
      <c r="B1091" s="2">
        <v>8.6705000000000005</v>
      </c>
      <c r="C1091" s="2">
        <f t="shared" si="125"/>
        <v>-5.5899999999999395E-2</v>
      </c>
      <c r="D1091" s="2">
        <f t="shared" si="126"/>
        <v>8.605599999999999</v>
      </c>
      <c r="E1091" s="2">
        <f t="shared" si="128"/>
        <v>8.6788900000000009</v>
      </c>
      <c r="F1091" s="2">
        <f t="shared" si="129"/>
        <v>8.7812500000000036</v>
      </c>
      <c r="G1091" s="2">
        <f t="shared" si="131"/>
        <v>8.6796760000000024</v>
      </c>
      <c r="H1091" s="2">
        <f t="shared" si="127"/>
        <v>9.0442009999999993</v>
      </c>
      <c r="I1091" s="2">
        <f t="array" ref="I1091">SUMPRODUCT(B1075:B1094, (ROW(B1075:B1094)-ROW(B1075)+1)) / (20*21/2)</f>
        <v>8.6846361904761888</v>
      </c>
      <c r="J1091" s="2">
        <f t="shared" si="130"/>
        <v>8.6977300618340259</v>
      </c>
      <c r="K1091" s="2">
        <f t="shared" si="132"/>
        <v>8.7232901267064573</v>
      </c>
    </row>
    <row r="1092" spans="1:11" ht="13.5" x14ac:dyDescent="0.25">
      <c r="A1092" s="3">
        <v>43598</v>
      </c>
      <c r="B1092" s="2">
        <v>8.7263999999999999</v>
      </c>
      <c r="C1092" s="2">
        <f t="shared" ref="C1092:C1155" si="133">B1092-B1091</f>
        <v>5.5899999999999395E-2</v>
      </c>
      <c r="D1092" s="2">
        <f t="shared" si="126"/>
        <v>8.6480999999999995</v>
      </c>
      <c r="E1092" s="2">
        <f t="shared" si="128"/>
        <v>8.6732899999999997</v>
      </c>
      <c r="F1092" s="2">
        <f t="shared" si="129"/>
        <v>8.7717400000000048</v>
      </c>
      <c r="G1092" s="2">
        <f t="shared" si="131"/>
        <v>8.676318000000002</v>
      </c>
      <c r="H1092" s="2">
        <f t="shared" si="127"/>
        <v>9.0422429999999991</v>
      </c>
      <c r="I1092" s="2">
        <f t="array" ref="I1092">SUMPRODUCT(B1076:B1095, (ROW(B1076:B1095)-ROW(B1076)+1)) / (20*21/2)</f>
        <v>8.6814985714285715</v>
      </c>
      <c r="J1092" s="2">
        <f t="shared" si="130"/>
        <v>8.7004605321355477</v>
      </c>
      <c r="K1092" s="2">
        <f t="shared" si="132"/>
        <v>8.7234120825218895</v>
      </c>
    </row>
    <row r="1093" spans="1:11" ht="13.5" x14ac:dyDescent="0.25">
      <c r="A1093" s="3">
        <v>43599</v>
      </c>
      <c r="B1093" s="2">
        <v>8.6705000000000005</v>
      </c>
      <c r="C1093" s="2">
        <f t="shared" si="133"/>
        <v>-5.5899999999999395E-2</v>
      </c>
      <c r="D1093" s="2">
        <f t="shared" si="126"/>
        <v>8.6704800000000013</v>
      </c>
      <c r="E1093" s="2">
        <f t="shared" si="128"/>
        <v>8.663219999999999</v>
      </c>
      <c r="F1093" s="2">
        <f t="shared" si="129"/>
        <v>8.7594350000000034</v>
      </c>
      <c r="G1093" s="2">
        <f t="shared" si="131"/>
        <v>8.6718420000000016</v>
      </c>
      <c r="H1093" s="2">
        <f t="shared" si="127"/>
        <v>9.0393059999999998</v>
      </c>
      <c r="I1093" s="2">
        <f t="array" ref="I1093">SUMPRODUCT(B1077:B1096, (ROW(B1077:B1096)-ROW(B1077)+1)) / (20*21/2)</f>
        <v>8.687816190476191</v>
      </c>
      <c r="J1093" s="2">
        <f t="shared" si="130"/>
        <v>8.6976071481226391</v>
      </c>
      <c r="K1093" s="2">
        <f t="shared" si="132"/>
        <v>8.7213370988935797</v>
      </c>
    </row>
    <row r="1094" spans="1:11" ht="13.5" x14ac:dyDescent="0.25">
      <c r="A1094" s="3">
        <v>43600</v>
      </c>
      <c r="B1094" s="2">
        <v>8.5754000000000001</v>
      </c>
      <c r="C1094" s="2">
        <f t="shared" si="133"/>
        <v>-9.5100000000000406E-2</v>
      </c>
      <c r="D1094" s="2">
        <f t="shared" ref="D1094:D1157" si="134">AVERAGE(B1090:B1094)</f>
        <v>8.673840000000002</v>
      </c>
      <c r="E1094" s="2">
        <f t="shared" si="128"/>
        <v>8.6453199999999999</v>
      </c>
      <c r="F1094" s="2">
        <f t="shared" si="129"/>
        <v>8.7482450000000007</v>
      </c>
      <c r="G1094" s="2">
        <f t="shared" si="131"/>
        <v>8.6656880000000012</v>
      </c>
      <c r="H1094" s="2">
        <f t="shared" si="127"/>
        <v>9.0345230000000001</v>
      </c>
      <c r="I1094" s="2">
        <f t="array" ref="I1094">SUMPRODUCT(B1078:B1097, (ROW(B1078:B1097)-ROW(B1078)+1)) / (20*21/2)</f>
        <v>8.6828619047619053</v>
      </c>
      <c r="J1094" s="2">
        <f t="shared" si="130"/>
        <v>8.6859683721109597</v>
      </c>
      <c r="K1094" s="2">
        <f t="shared" si="132"/>
        <v>8.7156140754075579</v>
      </c>
    </row>
    <row r="1095" spans="1:11" ht="13.5" x14ac:dyDescent="0.25">
      <c r="A1095" s="3">
        <v>43601</v>
      </c>
      <c r="B1095" s="2">
        <v>8.7152999999999992</v>
      </c>
      <c r="C1095" s="2">
        <f t="shared" si="133"/>
        <v>0.13989999999999903</v>
      </c>
      <c r="D1095" s="2">
        <f t="shared" si="134"/>
        <v>8.6716200000000008</v>
      </c>
      <c r="E1095" s="2">
        <f t="shared" si="128"/>
        <v>8.6414100000000005</v>
      </c>
      <c r="F1095" s="2">
        <f t="shared" si="129"/>
        <v>8.7328650000000003</v>
      </c>
      <c r="G1095" s="2">
        <f t="shared" si="131"/>
        <v>8.6649060000000002</v>
      </c>
      <c r="H1095" s="2">
        <f t="shared" si="127"/>
        <v>9.0295725000000022</v>
      </c>
      <c r="I1095" s="2">
        <f t="array" ref="I1095">SUMPRODUCT(B1079:B1098, (ROW(B1079:B1098)-ROW(B1079)+1)) / (20*21/2)</f>
        <v>8.6901628571428606</v>
      </c>
      <c r="J1095" s="2">
        <f t="shared" si="130"/>
        <v>8.6887618604813444</v>
      </c>
      <c r="K1095" s="2">
        <f t="shared" si="132"/>
        <v>8.7156017587249082</v>
      </c>
    </row>
    <row r="1096" spans="1:11" ht="13.5" x14ac:dyDescent="0.25">
      <c r="A1096" s="3">
        <v>43602</v>
      </c>
      <c r="B1096" s="2">
        <v>8.7992000000000008</v>
      </c>
      <c r="C1096" s="2">
        <f t="shared" si="133"/>
        <v>8.390000000000164E-2</v>
      </c>
      <c r="D1096" s="2">
        <f t="shared" si="134"/>
        <v>8.6973599999999998</v>
      </c>
      <c r="E1096" s="2">
        <f t="shared" si="128"/>
        <v>8.6514799999999994</v>
      </c>
      <c r="F1096" s="2">
        <f t="shared" si="129"/>
        <v>8.7225200000000012</v>
      </c>
      <c r="G1096" s="2">
        <f t="shared" si="131"/>
        <v>8.6654660000000021</v>
      </c>
      <c r="H1096" s="2">
        <f t="shared" si="127"/>
        <v>9.0251815000000004</v>
      </c>
      <c r="I1096" s="2">
        <f t="array" ref="I1096">SUMPRODUCT(B1080:B1099, (ROW(B1080:B1099)-ROW(B1080)+1)) / (20*21/2)</f>
        <v>8.7025204761904771</v>
      </c>
      <c r="J1096" s="2">
        <f t="shared" si="130"/>
        <v>8.699279778530741</v>
      </c>
      <c r="K1096" s="2">
        <f t="shared" si="132"/>
        <v>8.718880121127853</v>
      </c>
    </row>
    <row r="1097" spans="1:11" ht="13.5" x14ac:dyDescent="0.25">
      <c r="A1097" s="3">
        <v>43605</v>
      </c>
      <c r="B1097" s="2">
        <v>8.6705000000000005</v>
      </c>
      <c r="C1097" s="2">
        <f t="shared" si="133"/>
        <v>-0.12870000000000026</v>
      </c>
      <c r="D1097" s="2">
        <f t="shared" si="134"/>
        <v>8.6861799999999985</v>
      </c>
      <c r="E1097" s="2">
        <f t="shared" si="128"/>
        <v>8.6671399999999998</v>
      </c>
      <c r="F1097" s="2">
        <f t="shared" si="129"/>
        <v>8.7057400000000023</v>
      </c>
      <c r="G1097" s="2">
        <f t="shared" si="131"/>
        <v>8.6614380000000022</v>
      </c>
      <c r="H1097" s="2">
        <f t="shared" si="127"/>
        <v>9.0202030000000004</v>
      </c>
      <c r="I1097" s="2">
        <f t="array" ref="I1097">SUMPRODUCT(B1081:B1100, (ROW(B1081:B1100)-ROW(B1081)+1)) / (20*21/2)</f>
        <v>8.7132242857142863</v>
      </c>
      <c r="J1097" s="2">
        <f t="shared" si="130"/>
        <v>8.696538847242099</v>
      </c>
      <c r="K1097" s="2">
        <f t="shared" si="132"/>
        <v>8.7169828614757812</v>
      </c>
    </row>
    <row r="1098" spans="1:11" ht="13.5" x14ac:dyDescent="0.25">
      <c r="A1098" s="3">
        <v>43606</v>
      </c>
      <c r="B1098" s="2">
        <v>8.7824000000000009</v>
      </c>
      <c r="C1098" s="2">
        <f t="shared" si="133"/>
        <v>0.11190000000000033</v>
      </c>
      <c r="D1098" s="2">
        <f t="shared" si="134"/>
        <v>8.7085600000000021</v>
      </c>
      <c r="E1098" s="2">
        <f t="shared" si="128"/>
        <v>8.6895199999999999</v>
      </c>
      <c r="F1098" s="2">
        <f t="shared" si="129"/>
        <v>8.7029450000000015</v>
      </c>
      <c r="G1098" s="2">
        <f t="shared" si="131"/>
        <v>8.6625580000000006</v>
      </c>
      <c r="H1098" s="2">
        <f t="shared" ref="H1098:H1161" si="135">AVERAGE(B899:B1098)</f>
        <v>9.0160075000000006</v>
      </c>
      <c r="I1098" s="2">
        <f t="array" ref="I1098">SUMPRODUCT(B1082:B1101, (ROW(B1082:B1101)-ROW(B1082)+1)) / (20*21/2)</f>
        <v>8.7208714285714297</v>
      </c>
      <c r="J1098" s="2">
        <f t="shared" si="130"/>
        <v>8.704716099885708</v>
      </c>
      <c r="K1098" s="2">
        <f t="shared" si="132"/>
        <v>8.7195482394571222</v>
      </c>
    </row>
    <row r="1099" spans="1:11" ht="13.5" x14ac:dyDescent="0.25">
      <c r="A1099" s="3">
        <v>43607</v>
      </c>
      <c r="B1099" s="2">
        <v>8.8327000000000009</v>
      </c>
      <c r="C1099" s="2">
        <f t="shared" si="133"/>
        <v>5.0300000000000011E-2</v>
      </c>
      <c r="D1099" s="2">
        <f t="shared" si="134"/>
        <v>8.7600200000000008</v>
      </c>
      <c r="E1099" s="2">
        <f t="shared" si="128"/>
        <v>8.7169300000000014</v>
      </c>
      <c r="F1099" s="2">
        <f t="shared" si="129"/>
        <v>8.6979100000000003</v>
      </c>
      <c r="G1099" s="2">
        <f t="shared" si="131"/>
        <v>8.6646840000000012</v>
      </c>
      <c r="H1099" s="2">
        <f t="shared" si="135"/>
        <v>9.0116440000000004</v>
      </c>
      <c r="I1099" s="2">
        <f t="array" ref="I1099">SUMPRODUCT(B1083:B1102, (ROW(B1083:B1102)-ROW(B1083)+1)) / (20*21/2)</f>
        <v>8.7221190476190475</v>
      </c>
      <c r="J1099" s="2">
        <f t="shared" si="130"/>
        <v>8.7169050427537371</v>
      </c>
      <c r="K1099" s="2">
        <f t="shared" si="132"/>
        <v>8.7239855633999817</v>
      </c>
    </row>
    <row r="1100" spans="1:11" ht="13.5" x14ac:dyDescent="0.25">
      <c r="A1100" s="3">
        <v>43608</v>
      </c>
      <c r="B1100" s="2">
        <v>8.8102999999999998</v>
      </c>
      <c r="C1100" s="2">
        <f t="shared" si="133"/>
        <v>-2.2400000000001086E-2</v>
      </c>
      <c r="D1100" s="2">
        <f t="shared" si="134"/>
        <v>8.7790200000000009</v>
      </c>
      <c r="E1100" s="2">
        <f t="shared" ref="E1100:E1163" si="136">AVERAGE(B1091:B1100)</f>
        <v>8.72532</v>
      </c>
      <c r="F1100" s="2">
        <f t="shared" si="129"/>
        <v>8.7021049999999995</v>
      </c>
      <c r="G1100" s="2">
        <f t="shared" si="131"/>
        <v>8.6674800000000012</v>
      </c>
      <c r="H1100" s="2">
        <f t="shared" si="135"/>
        <v>9.0071685000000006</v>
      </c>
      <c r="I1100" s="2">
        <f t="array" ref="I1100">SUMPRODUCT(B1084:B1103, (ROW(B1084:B1103)-ROW(B1084)+1)) / (20*21/2)</f>
        <v>8.7273933333333336</v>
      </c>
      <c r="J1100" s="2">
        <f t="shared" si="130"/>
        <v>8.7257998005867137</v>
      </c>
      <c r="K1100" s="2">
        <f t="shared" si="132"/>
        <v>8.7273704432666488</v>
      </c>
    </row>
    <row r="1101" spans="1:11" ht="13.5" x14ac:dyDescent="0.25">
      <c r="A1101" s="3">
        <v>43609</v>
      </c>
      <c r="B1101" s="2">
        <v>8.7824000000000009</v>
      </c>
      <c r="C1101" s="2">
        <f t="shared" si="133"/>
        <v>-2.7899999999998926E-2</v>
      </c>
      <c r="D1101" s="2">
        <f t="shared" si="134"/>
        <v>8.7756600000000002</v>
      </c>
      <c r="E1101" s="2">
        <f t="shared" si="136"/>
        <v>8.7365099999999991</v>
      </c>
      <c r="F1101" s="2">
        <f t="shared" si="129"/>
        <v>8.7077000000000009</v>
      </c>
      <c r="G1101" s="2">
        <f t="shared" si="131"/>
        <v>8.6700540000000004</v>
      </c>
      <c r="H1101" s="2">
        <f t="shared" si="135"/>
        <v>9.0026095000000002</v>
      </c>
      <c r="I1101" s="2">
        <f t="array" ref="I1101">SUMPRODUCT(B1085:B1104, (ROW(B1085:B1104)-ROW(B1085)+1)) / (20*21/2)</f>
        <v>8.7327209523809532</v>
      </c>
      <c r="J1101" s="2">
        <f t="shared" si="130"/>
        <v>8.7311902957689327</v>
      </c>
      <c r="K1101" s="2">
        <f t="shared" si="132"/>
        <v>8.7295284650993299</v>
      </c>
    </row>
    <row r="1102" spans="1:11" ht="13.5" x14ac:dyDescent="0.25">
      <c r="A1102" s="3">
        <v>43612</v>
      </c>
      <c r="B1102" s="2">
        <v>8.7208000000000006</v>
      </c>
      <c r="C1102" s="2">
        <f t="shared" si="133"/>
        <v>-6.1600000000000321E-2</v>
      </c>
      <c r="D1102" s="2">
        <f t="shared" si="134"/>
        <v>8.7857200000000013</v>
      </c>
      <c r="E1102" s="2">
        <f t="shared" si="136"/>
        <v>8.735949999999999</v>
      </c>
      <c r="F1102" s="2">
        <f t="shared" si="129"/>
        <v>8.7046200000000002</v>
      </c>
      <c r="G1102" s="2">
        <f t="shared" si="131"/>
        <v>8.6738560000000007</v>
      </c>
      <c r="H1102" s="2">
        <f t="shared" si="135"/>
        <v>8.9978265000000004</v>
      </c>
      <c r="I1102" s="2">
        <f t="array" ref="I1102">SUMPRODUCT(B1086:B1105, (ROW(B1086:B1105)-ROW(B1086)+1)) / (20*21/2)</f>
        <v>8.7396219047619059</v>
      </c>
      <c r="J1102" s="2">
        <f t="shared" si="130"/>
        <v>8.7302007437909399</v>
      </c>
      <c r="K1102" s="2">
        <f t="shared" si="132"/>
        <v>8.729186172350337</v>
      </c>
    </row>
    <row r="1103" spans="1:11" ht="13.5" x14ac:dyDescent="0.25">
      <c r="A1103" s="3">
        <v>43613</v>
      </c>
      <c r="B1103" s="2">
        <v>8.76</v>
      </c>
      <c r="C1103" s="2">
        <f t="shared" si="133"/>
        <v>3.9199999999999235E-2</v>
      </c>
      <c r="D1103" s="2">
        <f t="shared" si="134"/>
        <v>8.7812400000000004</v>
      </c>
      <c r="E1103" s="2">
        <f t="shared" si="136"/>
        <v>8.7449000000000012</v>
      </c>
      <c r="F1103" s="2">
        <f t="shared" si="129"/>
        <v>8.7040600000000001</v>
      </c>
      <c r="G1103" s="2">
        <f t="shared" si="131"/>
        <v>8.6784420000000004</v>
      </c>
      <c r="H1103" s="2">
        <f t="shared" si="135"/>
        <v>8.9929880000000004</v>
      </c>
      <c r="I1103" s="2">
        <f t="array" ref="I1103">SUMPRODUCT(B1087:B1106, (ROW(B1087:B1106)-ROW(B1087)+1)) / (20*21/2)</f>
        <v>8.7416161904761918</v>
      </c>
      <c r="J1103" s="2">
        <f t="shared" si="130"/>
        <v>8.7330387681918022</v>
      </c>
      <c r="K1103" s="2">
        <f t="shared" si="132"/>
        <v>8.7303945577483635</v>
      </c>
    </row>
    <row r="1104" spans="1:11" ht="13.5" x14ac:dyDescent="0.25">
      <c r="A1104" s="3">
        <v>43614</v>
      </c>
      <c r="B1104" s="2">
        <v>8.76</v>
      </c>
      <c r="C1104" s="2">
        <f t="shared" si="133"/>
        <v>0</v>
      </c>
      <c r="D1104" s="2">
        <f t="shared" si="134"/>
        <v>8.7667000000000002</v>
      </c>
      <c r="E1104" s="2">
        <f t="shared" si="136"/>
        <v>8.7633600000000023</v>
      </c>
      <c r="F1104" s="2">
        <f t="shared" si="129"/>
        <v>8.7043399999999984</v>
      </c>
      <c r="G1104" s="2">
        <f t="shared" si="131"/>
        <v>8.6824700000000004</v>
      </c>
      <c r="H1104" s="2">
        <f t="shared" si="135"/>
        <v>8.9881215000000001</v>
      </c>
      <c r="I1104" s="2">
        <f t="array" ref="I1104">SUMPRODUCT(B1088:B1107, (ROW(B1088:B1107)-ROW(B1088)+1)) / (20*21/2)</f>
        <v>8.7434776190476207</v>
      </c>
      <c r="J1104" s="2">
        <f t="shared" si="130"/>
        <v>8.7356065045544877</v>
      </c>
      <c r="K1104" s="2">
        <f t="shared" si="132"/>
        <v>8.7315555554837214</v>
      </c>
    </row>
    <row r="1105" spans="1:11" ht="13.5" x14ac:dyDescent="0.25">
      <c r="A1105" s="3">
        <v>43615</v>
      </c>
      <c r="B1105" s="2">
        <v>8.7767999999999997</v>
      </c>
      <c r="C1105" s="2">
        <f t="shared" si="133"/>
        <v>1.6799999999999926E-2</v>
      </c>
      <c r="D1105" s="2">
        <f t="shared" si="134"/>
        <v>8.76</v>
      </c>
      <c r="E1105" s="2">
        <f t="shared" si="136"/>
        <v>8.7695100000000004</v>
      </c>
      <c r="F1105" s="2">
        <f t="shared" si="129"/>
        <v>8.7054599999999986</v>
      </c>
      <c r="G1105" s="2">
        <f t="shared" si="131"/>
        <v>8.6873919999999991</v>
      </c>
      <c r="H1105" s="2">
        <f t="shared" si="135"/>
        <v>8.9820800000000016</v>
      </c>
      <c r="I1105" s="2">
        <f t="array" ref="I1105">SUMPRODUCT(B1089:B1108, (ROW(B1089:B1108)-ROW(B1089)+1)) / (20*21/2)</f>
        <v>8.744327142857145</v>
      </c>
      <c r="J1105" s="2">
        <f t="shared" si="130"/>
        <v>8.7395296945969179</v>
      </c>
      <c r="K1105" s="2">
        <f t="shared" si="132"/>
        <v>8.7333298474255372</v>
      </c>
    </row>
    <row r="1106" spans="1:11" ht="13.5" x14ac:dyDescent="0.25">
      <c r="A1106" s="3">
        <v>43616</v>
      </c>
      <c r="B1106" s="2">
        <v>8.7263999999999999</v>
      </c>
      <c r="C1106" s="2">
        <f t="shared" si="133"/>
        <v>-5.0399999999999778E-2</v>
      </c>
      <c r="D1106" s="2">
        <f t="shared" si="134"/>
        <v>8.7487999999999992</v>
      </c>
      <c r="E1106" s="2">
        <f t="shared" si="136"/>
        <v>8.7622299999999989</v>
      </c>
      <c r="F1106" s="2">
        <f t="shared" si="129"/>
        <v>8.7068550000000009</v>
      </c>
      <c r="G1106" s="2">
        <f t="shared" si="131"/>
        <v>8.6913060000000009</v>
      </c>
      <c r="H1106" s="2">
        <f t="shared" si="135"/>
        <v>8.9757865000000017</v>
      </c>
      <c r="I1106" s="2">
        <f t="array" ref="I1106">SUMPRODUCT(B1090:B1109, (ROW(B1090:B1109)-ROW(B1090)+1)) / (20*21/2)</f>
        <v>8.7363871428571418</v>
      </c>
      <c r="J1106" s="2">
        <f t="shared" si="130"/>
        <v>8.73827924749245</v>
      </c>
      <c r="K1106" s="2">
        <f t="shared" si="132"/>
        <v>8.7330580887029665</v>
      </c>
    </row>
    <row r="1107" spans="1:11" ht="13.5" x14ac:dyDescent="0.25">
      <c r="A1107" s="3">
        <v>43619</v>
      </c>
      <c r="B1107" s="2">
        <v>8.7263999999999999</v>
      </c>
      <c r="C1107" s="2">
        <f t="shared" si="133"/>
        <v>0</v>
      </c>
      <c r="D1107" s="2">
        <f t="shared" si="134"/>
        <v>8.7499199999999995</v>
      </c>
      <c r="E1107" s="2">
        <f t="shared" si="136"/>
        <v>8.7678199999999986</v>
      </c>
      <c r="F1107" s="2">
        <f t="shared" si="129"/>
        <v>8.7174800000000001</v>
      </c>
      <c r="G1107" s="2">
        <f t="shared" si="131"/>
        <v>8.6965640000000004</v>
      </c>
      <c r="H1107" s="2">
        <f t="shared" si="135"/>
        <v>8.9682345000000012</v>
      </c>
      <c r="I1107" s="2">
        <f t="array" ref="I1107">SUMPRODUCT(B1091:B1110, (ROW(B1091:B1110)-ROW(B1091)+1)) / (20*21/2)</f>
        <v>8.7333809523809531</v>
      </c>
      <c r="J1107" s="2">
        <f t="shared" si="130"/>
        <v>8.7371478905884068</v>
      </c>
      <c r="K1107" s="2">
        <f t="shared" si="132"/>
        <v>8.7327969871852034</v>
      </c>
    </row>
    <row r="1108" spans="1:11" ht="13.5" x14ac:dyDescent="0.25">
      <c r="A1108" s="3">
        <v>43623</v>
      </c>
      <c r="B1108" s="2">
        <v>8.7263999999999999</v>
      </c>
      <c r="C1108" s="2">
        <f t="shared" si="133"/>
        <v>0</v>
      </c>
      <c r="D1108" s="2">
        <f t="shared" si="134"/>
        <v>8.7431999999999981</v>
      </c>
      <c r="E1108" s="2">
        <f t="shared" si="136"/>
        <v>8.762220000000001</v>
      </c>
      <c r="F1108" s="2">
        <f t="shared" ref="F1108:F1171" si="137">AVERAGE(B1089:B1108)</f>
        <v>8.7258700000000022</v>
      </c>
      <c r="G1108" s="2">
        <f t="shared" si="131"/>
        <v>8.7015980000000006</v>
      </c>
      <c r="H1108" s="2">
        <f t="shared" si="135"/>
        <v>8.9593400000000027</v>
      </c>
      <c r="I1108" s="2">
        <f t="array" ref="I1108">SUMPRODUCT(B1092:B1111, (ROW(B1092:B1111)-ROW(B1092)+1)) / (20*21/2)</f>
        <v>8.7331647619047619</v>
      </c>
      <c r="J1108" s="2">
        <f t="shared" si="130"/>
        <v>8.7361242819609402</v>
      </c>
      <c r="K1108" s="2">
        <f t="shared" si="132"/>
        <v>8.7325461249426457</v>
      </c>
    </row>
    <row r="1109" spans="1:11" ht="13.5" x14ac:dyDescent="0.25">
      <c r="A1109" s="3">
        <v>43626</v>
      </c>
      <c r="B1109" s="2">
        <v>8.6425000000000001</v>
      </c>
      <c r="C1109" s="2">
        <f t="shared" si="133"/>
        <v>-8.3899999999999864E-2</v>
      </c>
      <c r="D1109" s="2">
        <f t="shared" si="134"/>
        <v>8.7196999999999996</v>
      </c>
      <c r="E1109" s="2">
        <f t="shared" si="136"/>
        <v>8.7431999999999999</v>
      </c>
      <c r="F1109" s="2">
        <f t="shared" si="137"/>
        <v>8.7300650000000033</v>
      </c>
      <c r="G1109" s="2">
        <f t="shared" si="131"/>
        <v>8.7037240000000011</v>
      </c>
      <c r="H1109" s="2">
        <f t="shared" si="135"/>
        <v>8.9515925000000003</v>
      </c>
      <c r="I1109" s="2">
        <f t="array" ref="I1109">SUMPRODUCT(B1093:B1112, (ROW(B1093:B1112)-ROW(B1093)+1)) / (20*21/2)</f>
        <v>8.7246919047619045</v>
      </c>
      <c r="J1109" s="2">
        <f t="shared" ref="J1109:J1172" si="138">$J$4*B1109+J1108*(1-$J$4)</f>
        <v>8.7272076836789463</v>
      </c>
      <c r="K1109" s="2">
        <f t="shared" si="132"/>
        <v>8.7290149043566601</v>
      </c>
    </row>
    <row r="1110" spans="1:11" ht="13.5" x14ac:dyDescent="0.25">
      <c r="A1110" s="3">
        <v>43627</v>
      </c>
      <c r="B1110" s="2">
        <v>8.6984999999999992</v>
      </c>
      <c r="C1110" s="2">
        <f t="shared" si="133"/>
        <v>5.5999999999999162E-2</v>
      </c>
      <c r="D1110" s="2">
        <f t="shared" si="134"/>
        <v>8.7040400000000009</v>
      </c>
      <c r="E1110" s="2">
        <f t="shared" si="136"/>
        <v>8.7320199999999986</v>
      </c>
      <c r="F1110" s="2">
        <f t="shared" si="137"/>
        <v>8.7286700000000028</v>
      </c>
      <c r="G1110" s="2">
        <f t="shared" si="131"/>
        <v>8.7042840000000012</v>
      </c>
      <c r="H1110" s="2">
        <f t="shared" si="135"/>
        <v>8.9441810000000004</v>
      </c>
      <c r="I1110" s="2">
        <f t="array" ref="I1110">SUMPRODUCT(B1094:B1113, (ROW(B1094:B1113)-ROW(B1094)+1)) / (20*21/2)</f>
        <v>8.7278090476190471</v>
      </c>
      <c r="J1110" s="2">
        <f t="shared" si="138"/>
        <v>8.724473618566666</v>
      </c>
      <c r="K1110" s="2">
        <f t="shared" si="132"/>
        <v>8.7278182414407119</v>
      </c>
    </row>
    <row r="1111" spans="1:11" ht="13.5" x14ac:dyDescent="0.25">
      <c r="A1111" s="3">
        <v>43628</v>
      </c>
      <c r="B1111" s="2">
        <v>8.7263999999999999</v>
      </c>
      <c r="C1111" s="2">
        <f t="shared" si="133"/>
        <v>2.7900000000000702E-2</v>
      </c>
      <c r="D1111" s="2">
        <f t="shared" si="134"/>
        <v>8.7040400000000009</v>
      </c>
      <c r="E1111" s="2">
        <f t="shared" si="136"/>
        <v>8.7264199999999992</v>
      </c>
      <c r="F1111" s="2">
        <f t="shared" si="137"/>
        <v>8.7314650000000036</v>
      </c>
      <c r="G1111" s="2">
        <f t="shared" si="131"/>
        <v>8.7087580000000013</v>
      </c>
      <c r="H1111" s="2">
        <f t="shared" si="135"/>
        <v>8.9374680000000009</v>
      </c>
      <c r="I1111" s="2">
        <f t="array" ref="I1111">SUMPRODUCT(B1095:B1114, (ROW(B1095:B1114)-ROW(B1095)+1)) / (20*21/2)</f>
        <v>8.7315666666666676</v>
      </c>
      <c r="J1111" s="2">
        <f t="shared" si="138"/>
        <v>8.724657083465079</v>
      </c>
      <c r="K1111" s="2">
        <f t="shared" si="132"/>
        <v>8.7277626241293103</v>
      </c>
    </row>
    <row r="1112" spans="1:11" ht="13.5" x14ac:dyDescent="0.25">
      <c r="A1112" s="3">
        <v>43629</v>
      </c>
      <c r="B1112" s="2">
        <v>8.6425000000000001</v>
      </c>
      <c r="C1112" s="2">
        <f t="shared" si="133"/>
        <v>-8.3899999999999864E-2</v>
      </c>
      <c r="D1112" s="2">
        <f t="shared" si="134"/>
        <v>8.6872599999999984</v>
      </c>
      <c r="E1112" s="2">
        <f t="shared" si="136"/>
        <v>8.718589999999999</v>
      </c>
      <c r="F1112" s="2">
        <f t="shared" si="137"/>
        <v>8.7272700000000025</v>
      </c>
      <c r="G1112" s="2">
        <f t="shared" si="131"/>
        <v>8.7109940000000012</v>
      </c>
      <c r="H1112" s="2">
        <f t="shared" si="135"/>
        <v>8.9303355</v>
      </c>
      <c r="I1112" s="2">
        <f t="array" ref="I1112">SUMPRODUCT(B1096:B1115, (ROW(B1096:B1115)-ROW(B1096)+1)) / (20*21/2)</f>
        <v>8.7322585714285736</v>
      </c>
      <c r="J1112" s="2">
        <f t="shared" si="138"/>
        <v>8.7168325993255475</v>
      </c>
      <c r="K1112" s="2">
        <f t="shared" si="132"/>
        <v>8.7244189918105146</v>
      </c>
    </row>
    <row r="1113" spans="1:11" ht="13.5" x14ac:dyDescent="0.25">
      <c r="A1113" s="3">
        <v>43630</v>
      </c>
      <c r="B1113" s="2">
        <v>8.76</v>
      </c>
      <c r="C1113" s="2">
        <f t="shared" si="133"/>
        <v>0.11749999999999972</v>
      </c>
      <c r="D1113" s="2">
        <f t="shared" si="134"/>
        <v>8.6939799999999998</v>
      </c>
      <c r="E1113" s="2">
        <f t="shared" si="136"/>
        <v>8.718589999999999</v>
      </c>
      <c r="F1113" s="2">
        <f t="shared" si="137"/>
        <v>8.7317450000000019</v>
      </c>
      <c r="G1113" s="2">
        <f t="shared" si="131"/>
        <v>8.7167000000000012</v>
      </c>
      <c r="H1113" s="2">
        <f t="shared" si="135"/>
        <v>8.9237905000000008</v>
      </c>
      <c r="I1113" s="2">
        <f t="array" ref="I1113">SUMPRODUCT(B1097:B1116, (ROW(B1097:B1116)-ROW(B1097)+1)) / (20*21/2)</f>
        <v>8.7322576190476191</v>
      </c>
      <c r="J1113" s="2">
        <f t="shared" si="138"/>
        <v>8.7209437803421626</v>
      </c>
      <c r="K1113" s="2">
        <f t="shared" si="132"/>
        <v>8.725814325465004</v>
      </c>
    </row>
    <row r="1114" spans="1:11" ht="13.5" x14ac:dyDescent="0.25">
      <c r="A1114" s="3">
        <v>43633</v>
      </c>
      <c r="B1114" s="2">
        <v>8.7712000000000003</v>
      </c>
      <c r="C1114" s="2">
        <f t="shared" si="133"/>
        <v>1.1200000000000543E-2</v>
      </c>
      <c r="D1114" s="2">
        <f t="shared" si="134"/>
        <v>8.7197199999999988</v>
      </c>
      <c r="E1114" s="2">
        <f t="shared" si="136"/>
        <v>8.719710000000001</v>
      </c>
      <c r="F1114" s="2">
        <f t="shared" si="137"/>
        <v>8.7415350000000007</v>
      </c>
      <c r="G1114" s="2">
        <f t="shared" si="131"/>
        <v>8.7221820000000019</v>
      </c>
      <c r="H1114" s="2">
        <f t="shared" si="135"/>
        <v>8.9173855</v>
      </c>
      <c r="I1114" s="2">
        <f t="array" ref="I1114">SUMPRODUCT(B1098:B1117, (ROW(B1098:B1117)-ROW(B1098)+1)) / (20*21/2)</f>
        <v>8.733056666666668</v>
      </c>
      <c r="J1114" s="2">
        <f t="shared" si="138"/>
        <v>8.7257300869762418</v>
      </c>
      <c r="K1114" s="2">
        <f t="shared" si="132"/>
        <v>8.7275941558389256</v>
      </c>
    </row>
    <row r="1115" spans="1:11" ht="13.5" x14ac:dyDescent="0.25">
      <c r="A1115" s="3">
        <v>43634</v>
      </c>
      <c r="B1115" s="2">
        <v>8.7487999999999992</v>
      </c>
      <c r="C1115" s="2">
        <f t="shared" si="133"/>
        <v>-2.2400000000001086E-2</v>
      </c>
      <c r="D1115" s="2">
        <f t="shared" si="134"/>
        <v>8.7297799999999999</v>
      </c>
      <c r="E1115" s="2">
        <f t="shared" si="136"/>
        <v>8.7169100000000004</v>
      </c>
      <c r="F1115" s="2">
        <f t="shared" si="137"/>
        <v>8.7432100000000013</v>
      </c>
      <c r="G1115" s="2">
        <f t="shared" si="131"/>
        <v>8.725874000000001</v>
      </c>
      <c r="H1115" s="2">
        <f t="shared" si="135"/>
        <v>8.9108684999999994</v>
      </c>
      <c r="I1115" s="2">
        <f t="array" ref="I1115">SUMPRODUCT(B1099:B1118, (ROW(B1099:B1118)-ROW(B1099)+1)) / (20*21/2)</f>
        <v>8.7433685714285705</v>
      </c>
      <c r="J1115" s="2">
        <f t="shared" si="138"/>
        <v>8.7279272215499333</v>
      </c>
      <c r="K1115" s="2">
        <f t="shared" si="132"/>
        <v>8.7284257575707329</v>
      </c>
    </row>
    <row r="1116" spans="1:11" ht="13.5" x14ac:dyDescent="0.25">
      <c r="A1116" s="3">
        <v>43635</v>
      </c>
      <c r="B1116" s="2">
        <v>8.7431999999999999</v>
      </c>
      <c r="C1116" s="2">
        <f t="shared" si="133"/>
        <v>-5.5999999999993832E-3</v>
      </c>
      <c r="D1116" s="2">
        <f t="shared" si="134"/>
        <v>8.7331400000000006</v>
      </c>
      <c r="E1116" s="2">
        <f t="shared" si="136"/>
        <v>8.7185900000000007</v>
      </c>
      <c r="F1116" s="2">
        <f t="shared" si="137"/>
        <v>8.7404099999999989</v>
      </c>
      <c r="G1116" s="2">
        <f t="shared" si="131"/>
        <v>8.7306840000000019</v>
      </c>
      <c r="H1116" s="2">
        <f t="shared" si="135"/>
        <v>8.9045194999999993</v>
      </c>
      <c r="I1116" s="2">
        <f t="array" ref="I1116">SUMPRODUCT(B1100:B1119, (ROW(B1100:B1119)-ROW(B1100)+1)) / (20*21/2)</f>
        <v>8.752260476190477</v>
      </c>
      <c r="J1116" s="2">
        <f t="shared" si="138"/>
        <v>8.7293817718785114</v>
      </c>
      <c r="K1116" s="2">
        <f t="shared" si="132"/>
        <v>8.7290051396267838</v>
      </c>
    </row>
    <row r="1117" spans="1:11" ht="13.5" x14ac:dyDescent="0.25">
      <c r="A1117" s="3">
        <v>43636</v>
      </c>
      <c r="B1117" s="2">
        <v>8.7487999999999992</v>
      </c>
      <c r="C1117" s="2">
        <f t="shared" si="133"/>
        <v>5.5999999999993832E-3</v>
      </c>
      <c r="D1117" s="2">
        <f t="shared" si="134"/>
        <v>8.7543999999999986</v>
      </c>
      <c r="E1117" s="2">
        <f t="shared" si="136"/>
        <v>8.7208299999999994</v>
      </c>
      <c r="F1117" s="2">
        <f t="shared" si="137"/>
        <v>8.7443249999999981</v>
      </c>
      <c r="G1117" s="2">
        <f t="shared" si="131"/>
        <v>8.7324740000000016</v>
      </c>
      <c r="H1117" s="2">
        <f t="shared" si="135"/>
        <v>8.8985059999999994</v>
      </c>
      <c r="I1117" s="2">
        <f t="array" ref="I1117">SUMPRODUCT(B1101:B1120, (ROW(B1101:B1120)-ROW(B1101)+1)) / (20*21/2)</f>
        <v>8.760016666666667</v>
      </c>
      <c r="J1117" s="2">
        <f t="shared" si="138"/>
        <v>8.7312311269377005</v>
      </c>
      <c r="K1117" s="2">
        <f t="shared" si="132"/>
        <v>8.7297814086610277</v>
      </c>
    </row>
    <row r="1118" spans="1:11" ht="13.5" x14ac:dyDescent="0.25">
      <c r="A1118" s="3">
        <v>43637</v>
      </c>
      <c r="B1118" s="2">
        <v>8.8526000000000007</v>
      </c>
      <c r="C1118" s="2">
        <f t="shared" si="133"/>
        <v>0.10380000000000145</v>
      </c>
      <c r="D1118" s="2">
        <f t="shared" si="134"/>
        <v>8.7729200000000009</v>
      </c>
      <c r="E1118" s="2">
        <f t="shared" si="136"/>
        <v>8.7334499999999995</v>
      </c>
      <c r="F1118" s="2">
        <f t="shared" si="137"/>
        <v>8.7478349999999985</v>
      </c>
      <c r="G1118" s="2">
        <f t="shared" si="131"/>
        <v>8.7390240000000023</v>
      </c>
      <c r="H1118" s="2">
        <f t="shared" si="135"/>
        <v>8.8935709999999979</v>
      </c>
      <c r="I1118" s="2">
        <f t="array" ref="I1118">SUMPRODUCT(B1102:B1121, (ROW(B1102:B1121)-ROW(B1102)+1)) / (20*21/2)</f>
        <v>8.7595185714285719</v>
      </c>
      <c r="J1118" s="2">
        <f t="shared" si="138"/>
        <v>8.7427900672293486</v>
      </c>
      <c r="K1118" s="2">
        <f t="shared" si="132"/>
        <v>8.7345978240076541</v>
      </c>
    </row>
    <row r="1119" spans="1:11" ht="13.5" x14ac:dyDescent="0.25">
      <c r="A1119" s="3">
        <v>43640</v>
      </c>
      <c r="B1119" s="2">
        <v>8.8412000000000006</v>
      </c>
      <c r="C1119" s="2">
        <f t="shared" si="133"/>
        <v>-1.1400000000000077E-2</v>
      </c>
      <c r="D1119" s="2">
        <f t="shared" si="134"/>
        <v>8.7869199999999985</v>
      </c>
      <c r="E1119" s="2">
        <f t="shared" si="136"/>
        <v>8.7533199999999987</v>
      </c>
      <c r="F1119" s="2">
        <f t="shared" si="137"/>
        <v>8.7482599999999984</v>
      </c>
      <c r="G1119" s="2">
        <f t="shared" si="131"/>
        <v>8.7453460000000032</v>
      </c>
      <c r="H1119" s="2">
        <f t="shared" si="135"/>
        <v>8.8884389999999982</v>
      </c>
      <c r="I1119" s="2">
        <f t="array" ref="I1119">SUMPRODUCT(B1103:B1122, (ROW(B1103:B1122)-ROW(B1103)+1)) / (20*21/2)</f>
        <v>8.7445080952380962</v>
      </c>
      <c r="J1119" s="2">
        <f t="shared" si="138"/>
        <v>8.7521624417789337</v>
      </c>
      <c r="K1119" s="2">
        <f t="shared" si="132"/>
        <v>8.7387783014975486</v>
      </c>
    </row>
    <row r="1120" spans="1:11" ht="13.5" x14ac:dyDescent="0.25">
      <c r="A1120" s="3">
        <v>43641</v>
      </c>
      <c r="B1120" s="2">
        <v>8.8297000000000008</v>
      </c>
      <c r="C1120" s="2">
        <f t="shared" si="133"/>
        <v>-1.1499999999999844E-2</v>
      </c>
      <c r="D1120" s="2">
        <f t="shared" si="134"/>
        <v>8.8031000000000006</v>
      </c>
      <c r="E1120" s="2">
        <f t="shared" si="136"/>
        <v>8.7664399999999993</v>
      </c>
      <c r="F1120" s="2">
        <f t="shared" si="137"/>
        <v>8.7492299999999972</v>
      </c>
      <c r="G1120" s="2">
        <f t="shared" si="131"/>
        <v>8.7522220000000033</v>
      </c>
      <c r="H1120" s="2">
        <f t="shared" si="135"/>
        <v>8.8843404999999986</v>
      </c>
      <c r="I1120" s="2">
        <f t="array" ref="I1120">SUMPRODUCT(B1104:B1123, (ROW(B1104:B1123)-ROW(B1104)+1)) / (20*21/2)</f>
        <v>8.7415504761904774</v>
      </c>
      <c r="J1120" s="2">
        <f t="shared" si="138"/>
        <v>8.7595469711333216</v>
      </c>
      <c r="K1120" s="2">
        <f t="shared" si="132"/>
        <v>8.7423438583015667</v>
      </c>
    </row>
    <row r="1121" spans="1:11" ht="13.5" x14ac:dyDescent="0.25">
      <c r="A1121" s="3">
        <v>43642</v>
      </c>
      <c r="B1121" s="2">
        <v>8.7439999999999998</v>
      </c>
      <c r="C1121" s="2">
        <f t="shared" si="133"/>
        <v>-8.5700000000000998E-2</v>
      </c>
      <c r="D1121" s="2">
        <f t="shared" si="134"/>
        <v>8.8032599999999999</v>
      </c>
      <c r="E1121" s="2">
        <f t="shared" si="136"/>
        <v>8.768200000000002</v>
      </c>
      <c r="F1121" s="2">
        <f t="shared" si="137"/>
        <v>8.747309999999997</v>
      </c>
      <c r="G1121" s="2">
        <f t="shared" si="131"/>
        <v>8.7587260000000029</v>
      </c>
      <c r="H1121" s="2">
        <f t="shared" si="135"/>
        <v>8.8807924999999983</v>
      </c>
      <c r="I1121" s="2">
        <f t="array" ref="I1121">SUMPRODUCT(B1105:B1124, (ROW(B1105:B1124)-ROW(B1105)+1)) / (20*21/2)</f>
        <v>8.7502609523809518</v>
      </c>
      <c r="J1121" s="2">
        <f t="shared" si="138"/>
        <v>8.7580663072158629</v>
      </c>
      <c r="K1121" s="2">
        <f t="shared" si="132"/>
        <v>8.7424088050348381</v>
      </c>
    </row>
    <row r="1122" spans="1:11" ht="13.5" x14ac:dyDescent="0.25">
      <c r="A1122" s="3">
        <v>43643</v>
      </c>
      <c r="B1122" s="2">
        <v>8.5897000000000006</v>
      </c>
      <c r="C1122" s="2">
        <f t="shared" si="133"/>
        <v>-0.15429999999999922</v>
      </c>
      <c r="D1122" s="2">
        <f t="shared" si="134"/>
        <v>8.7714400000000019</v>
      </c>
      <c r="E1122" s="2">
        <f t="shared" si="136"/>
        <v>8.7629199999999994</v>
      </c>
      <c r="F1122" s="2">
        <f t="shared" si="137"/>
        <v>8.7407550000000001</v>
      </c>
      <c r="G1122" s="2">
        <f t="shared" si="131"/>
        <v>8.7521880000000039</v>
      </c>
      <c r="H1122" s="2">
        <f t="shared" si="135"/>
        <v>8.8761929999999971</v>
      </c>
      <c r="I1122" s="2">
        <f t="array" ref="I1122">SUMPRODUCT(B1106:B1125, (ROW(B1106:B1125)-ROW(B1106)+1)) / (20*21/2)</f>
        <v>8.7559157142857131</v>
      </c>
      <c r="J1122" s="2">
        <f t="shared" si="138"/>
        <v>8.742031420814353</v>
      </c>
      <c r="K1122" s="2">
        <f t="shared" si="132"/>
        <v>8.7364202244452365</v>
      </c>
    </row>
    <row r="1123" spans="1:11" ht="13.5" x14ac:dyDescent="0.25">
      <c r="A1123" s="3">
        <v>43644</v>
      </c>
      <c r="B1123" s="2">
        <v>8.7096999999999998</v>
      </c>
      <c r="C1123" s="2">
        <f t="shared" si="133"/>
        <v>0.11999999999999922</v>
      </c>
      <c r="D1123" s="2">
        <f t="shared" si="134"/>
        <v>8.7428600000000003</v>
      </c>
      <c r="E1123" s="2">
        <f t="shared" si="136"/>
        <v>8.7578899999999997</v>
      </c>
      <c r="F1123" s="2">
        <f t="shared" si="137"/>
        <v>8.7382400000000011</v>
      </c>
      <c r="G1123" s="2">
        <f t="shared" si="131"/>
        <v>8.7480500000000028</v>
      </c>
      <c r="H1123" s="2">
        <f t="shared" si="135"/>
        <v>8.8722494999999988</v>
      </c>
      <c r="I1123" s="2">
        <f t="array" ref="I1123">SUMPRODUCT(B1107:B1126, (ROW(B1107:B1126)-ROW(B1107)+1)) / (20*21/2)</f>
        <v>8.7696261904761919</v>
      </c>
      <c r="J1123" s="2">
        <f t="shared" si="138"/>
        <v>8.7389522378796531</v>
      </c>
      <c r="K1123" s="2">
        <f t="shared" si="132"/>
        <v>8.7353723725062071</v>
      </c>
    </row>
    <row r="1124" spans="1:11" ht="13.5" x14ac:dyDescent="0.25">
      <c r="A1124" s="3">
        <v>43647</v>
      </c>
      <c r="B1124" s="2">
        <v>8.8297000000000008</v>
      </c>
      <c r="C1124" s="2">
        <f t="shared" si="133"/>
        <v>0.12000000000000099</v>
      </c>
      <c r="D1124" s="2">
        <f t="shared" si="134"/>
        <v>8.7405600000000003</v>
      </c>
      <c r="E1124" s="2">
        <f t="shared" si="136"/>
        <v>8.7637400000000003</v>
      </c>
      <c r="F1124" s="2">
        <f t="shared" si="137"/>
        <v>8.7417250000000006</v>
      </c>
      <c r="G1124" s="2">
        <f t="shared" si="131"/>
        <v>8.7486600000000028</v>
      </c>
      <c r="H1124" s="2">
        <f t="shared" si="135"/>
        <v>8.8677594999999982</v>
      </c>
      <c r="I1124" s="2">
        <f t="array" ref="I1124">SUMPRODUCT(B1108:B1127, (ROW(B1108:B1127)-ROW(B1108)+1)) / (20*21/2)</f>
        <v>8.7809342857142862</v>
      </c>
      <c r="J1124" s="2">
        <f t="shared" si="138"/>
        <v>8.7475948818911142</v>
      </c>
      <c r="K1124" s="2">
        <f t="shared" si="132"/>
        <v>8.7390714951530235</v>
      </c>
    </row>
    <row r="1125" spans="1:11" ht="13.5" x14ac:dyDescent="0.25">
      <c r="A1125" s="3">
        <v>43648</v>
      </c>
      <c r="B1125" s="2">
        <v>8.8010999999999999</v>
      </c>
      <c r="C1125" s="2">
        <f t="shared" si="133"/>
        <v>-2.8600000000000847E-2</v>
      </c>
      <c r="D1125" s="2">
        <f t="shared" si="134"/>
        <v>8.7348400000000002</v>
      </c>
      <c r="E1125" s="2">
        <f t="shared" si="136"/>
        <v>8.7689700000000013</v>
      </c>
      <c r="F1125" s="2">
        <f t="shared" si="137"/>
        <v>8.742939999999999</v>
      </c>
      <c r="G1125" s="2">
        <f t="shared" si="131"/>
        <v>8.7442240000000009</v>
      </c>
      <c r="H1125" s="2">
        <f t="shared" si="135"/>
        <v>8.8628184999999977</v>
      </c>
      <c r="I1125" s="2">
        <f t="array" ref="I1125">SUMPRODUCT(B1109:B1128, (ROW(B1109:B1128)-ROW(B1109)+1)) / (20*21/2)</f>
        <v>8.7850266666666688</v>
      </c>
      <c r="J1125" s="2">
        <f t="shared" si="138"/>
        <v>8.7526906074252935</v>
      </c>
      <c r="K1125" s="2">
        <f t="shared" si="132"/>
        <v>8.741503985539179</v>
      </c>
    </row>
    <row r="1126" spans="1:11" ht="13.5" x14ac:dyDescent="0.25">
      <c r="A1126" s="3">
        <v>43649</v>
      </c>
      <c r="B1126" s="2">
        <v>8.8869000000000007</v>
      </c>
      <c r="C1126" s="2">
        <f t="shared" si="133"/>
        <v>8.5800000000000765E-2</v>
      </c>
      <c r="D1126" s="2">
        <f t="shared" si="134"/>
        <v>8.76342</v>
      </c>
      <c r="E1126" s="2">
        <f t="shared" si="136"/>
        <v>8.783339999999999</v>
      </c>
      <c r="F1126" s="2">
        <f t="shared" si="137"/>
        <v>8.750964999999999</v>
      </c>
      <c r="G1126" s="2">
        <f t="shared" si="131"/>
        <v>8.7418400000000034</v>
      </c>
      <c r="H1126" s="2">
        <f t="shared" si="135"/>
        <v>8.8587259999999972</v>
      </c>
      <c r="I1126" s="2">
        <f t="array" ref="I1126">SUMPRODUCT(B1110:B1129, (ROW(B1110:B1129)-ROW(B1110)+1)) / (20*21/2)</f>
        <v>8.7882204761904763</v>
      </c>
      <c r="J1126" s="2">
        <f t="shared" si="138"/>
        <v>8.7654724543371714</v>
      </c>
      <c r="K1126" s="2">
        <f t="shared" si="132"/>
        <v>8.7472057900278379</v>
      </c>
    </row>
    <row r="1127" spans="1:11" ht="13.5" x14ac:dyDescent="0.25">
      <c r="A1127" s="3">
        <v>43650</v>
      </c>
      <c r="B1127" s="2">
        <v>8.8696999999999999</v>
      </c>
      <c r="C1127" s="2">
        <f t="shared" si="133"/>
        <v>-1.720000000000077E-2</v>
      </c>
      <c r="D1127" s="2">
        <f t="shared" si="134"/>
        <v>8.8194200000000009</v>
      </c>
      <c r="E1127" s="2">
        <f t="shared" si="136"/>
        <v>8.7954299999999996</v>
      </c>
      <c r="F1127" s="2">
        <f t="shared" si="137"/>
        <v>8.7581299999999978</v>
      </c>
      <c r="G1127" s="2">
        <f t="shared" si="131"/>
        <v>8.7391120000000022</v>
      </c>
      <c r="H1127" s="2">
        <f t="shared" si="135"/>
        <v>8.8555544999999984</v>
      </c>
      <c r="I1127" s="2">
        <f t="array" ref="I1127">SUMPRODUCT(B1111:B1130, (ROW(B1111:B1130)-ROW(B1111)+1)) / (20*21/2)</f>
        <v>8.7912290476190478</v>
      </c>
      <c r="J1127" s="2">
        <f t="shared" si="138"/>
        <v>8.7753988872574418</v>
      </c>
      <c r="K1127" s="2">
        <f t="shared" si="132"/>
        <v>8.7520094845365506</v>
      </c>
    </row>
    <row r="1128" spans="1:11" ht="13.5" x14ac:dyDescent="0.25">
      <c r="A1128" s="3">
        <v>43651</v>
      </c>
      <c r="B1128" s="2">
        <v>8.8010999999999999</v>
      </c>
      <c r="C1128" s="2">
        <f t="shared" si="133"/>
        <v>-6.8599999999999994E-2</v>
      </c>
      <c r="D1128" s="2">
        <f t="shared" si="134"/>
        <v>8.8376999999999999</v>
      </c>
      <c r="E1128" s="2">
        <f t="shared" si="136"/>
        <v>8.7902799999999992</v>
      </c>
      <c r="F1128" s="2">
        <f t="shared" si="137"/>
        <v>8.7618649999999985</v>
      </c>
      <c r="G1128" s="2">
        <f t="shared" si="131"/>
        <v>8.738368000000003</v>
      </c>
      <c r="H1128" s="2">
        <f t="shared" si="135"/>
        <v>8.8525714999999998</v>
      </c>
      <c r="I1128" s="2">
        <f t="array" ref="I1128">SUMPRODUCT(B1112:B1131, (ROW(B1112:B1131)-ROW(B1112)+1)) / (20*21/2)</f>
        <v>8.7937490476190465</v>
      </c>
      <c r="J1128" s="2">
        <f t="shared" si="138"/>
        <v>8.777846612280543</v>
      </c>
      <c r="K1128" s="2">
        <f t="shared" si="132"/>
        <v>8.753934602790018</v>
      </c>
    </row>
    <row r="1129" spans="1:11" ht="13.5" x14ac:dyDescent="0.25">
      <c r="A1129" s="3">
        <v>43654</v>
      </c>
      <c r="B1129" s="2">
        <v>8.7954000000000008</v>
      </c>
      <c r="C1129" s="2">
        <f t="shared" si="133"/>
        <v>-5.6999999999991502E-3</v>
      </c>
      <c r="D1129" s="2">
        <f t="shared" si="134"/>
        <v>8.8308400000000002</v>
      </c>
      <c r="E1129" s="2">
        <f t="shared" si="136"/>
        <v>8.7857000000000003</v>
      </c>
      <c r="F1129" s="2">
        <f t="shared" si="137"/>
        <v>8.7695099999999986</v>
      </c>
      <c r="G1129" s="2">
        <f t="shared" si="131"/>
        <v>8.7356080000000045</v>
      </c>
      <c r="H1129" s="2">
        <f t="shared" si="135"/>
        <v>8.849280499999999</v>
      </c>
      <c r="I1129" s="2">
        <f t="array" ref="I1129">SUMPRODUCT(B1113:B1132, (ROW(B1113:B1132)-ROW(B1113)+1)) / (20*21/2)</f>
        <v>8.795913333333333</v>
      </c>
      <c r="J1129" s="2">
        <f t="shared" si="138"/>
        <v>8.7795183634919205</v>
      </c>
      <c r="K1129" s="2">
        <f t="shared" si="132"/>
        <v>8.755560696798252</v>
      </c>
    </row>
    <row r="1130" spans="1:11" ht="13.5" x14ac:dyDescent="0.25">
      <c r="A1130" s="3">
        <v>43655</v>
      </c>
      <c r="B1130" s="2">
        <v>8.8010999999999999</v>
      </c>
      <c r="C1130" s="2">
        <f t="shared" si="133"/>
        <v>5.6999999999991502E-3</v>
      </c>
      <c r="D1130" s="2">
        <f t="shared" si="134"/>
        <v>8.8308399999999985</v>
      </c>
      <c r="E1130" s="2">
        <f t="shared" si="136"/>
        <v>8.7828400000000002</v>
      </c>
      <c r="F1130" s="2">
        <f t="shared" si="137"/>
        <v>8.774639999999998</v>
      </c>
      <c r="G1130" s="2">
        <f t="shared" si="131"/>
        <v>8.7371020000000037</v>
      </c>
      <c r="H1130" s="2">
        <f t="shared" si="135"/>
        <v>8.8458219999999983</v>
      </c>
      <c r="I1130" s="2">
        <f t="array" ref="I1130">SUMPRODUCT(B1114:B1133, (ROW(B1114:B1133)-ROW(B1114)+1)) / (20*21/2)</f>
        <v>8.7946080952380967</v>
      </c>
      <c r="J1130" s="2">
        <f t="shared" si="138"/>
        <v>8.7815737574450718</v>
      </c>
      <c r="K1130" s="2">
        <f t="shared" si="132"/>
        <v>8.7573465518257709</v>
      </c>
    </row>
    <row r="1131" spans="1:11" ht="13.5" x14ac:dyDescent="0.25">
      <c r="A1131" s="3">
        <v>43656</v>
      </c>
      <c r="B1131" s="2">
        <v>8.8010999999999999</v>
      </c>
      <c r="C1131" s="2">
        <f t="shared" si="133"/>
        <v>0</v>
      </c>
      <c r="D1131" s="2">
        <f t="shared" si="134"/>
        <v>8.8136799999999997</v>
      </c>
      <c r="E1131" s="2">
        <f t="shared" si="136"/>
        <v>8.7885500000000008</v>
      </c>
      <c r="F1131" s="2">
        <f t="shared" si="137"/>
        <v>8.7783750000000005</v>
      </c>
      <c r="G1131" s="2">
        <f t="shared" si="131"/>
        <v>8.7397140000000029</v>
      </c>
      <c r="H1131" s="2">
        <f t="shared" si="135"/>
        <v>8.8426989999999979</v>
      </c>
      <c r="I1131" s="2">
        <f t="array" ref="I1131">SUMPRODUCT(B1115:B1134, (ROW(B1115:B1134)-ROW(B1115)+1)) / (20*21/2)</f>
        <v>8.790519047619048</v>
      </c>
      <c r="J1131" s="2">
        <f t="shared" si="138"/>
        <v>8.7834333995931608</v>
      </c>
      <c r="K1131" s="2">
        <f t="shared" si="132"/>
        <v>8.7590623733227986</v>
      </c>
    </row>
    <row r="1132" spans="1:11" ht="13.5" x14ac:dyDescent="0.25">
      <c r="A1132" s="3">
        <v>43657</v>
      </c>
      <c r="B1132" s="2">
        <v>8.8010999999999999</v>
      </c>
      <c r="C1132" s="2">
        <f t="shared" si="133"/>
        <v>0</v>
      </c>
      <c r="D1132" s="2">
        <f t="shared" si="134"/>
        <v>8.7999599999999987</v>
      </c>
      <c r="E1132" s="2">
        <f t="shared" si="136"/>
        <v>8.8096900000000016</v>
      </c>
      <c r="F1132" s="2">
        <f t="shared" si="137"/>
        <v>8.7863049999999987</v>
      </c>
      <c r="G1132" s="2">
        <f t="shared" si="131"/>
        <v>8.7400880000000054</v>
      </c>
      <c r="H1132" s="2">
        <f t="shared" si="135"/>
        <v>8.8395759999999974</v>
      </c>
      <c r="I1132" s="2">
        <f t="array" ref="I1132">SUMPRODUCT(B1116:B1135, (ROW(B1116:B1135)-ROW(B1116)+1)) / (20*21/2)</f>
        <v>8.7865595238095224</v>
      </c>
      <c r="J1132" s="2">
        <f t="shared" si="138"/>
        <v>8.7851159329652404</v>
      </c>
      <c r="K1132" s="2">
        <f t="shared" si="132"/>
        <v>8.7607109077022969</v>
      </c>
    </row>
    <row r="1133" spans="1:11" ht="13.5" x14ac:dyDescent="0.25">
      <c r="A1133" s="3">
        <v>43658</v>
      </c>
      <c r="B1133" s="2">
        <v>8.7726000000000006</v>
      </c>
      <c r="C1133" s="2">
        <f t="shared" si="133"/>
        <v>-2.8499999999999304E-2</v>
      </c>
      <c r="D1133" s="2">
        <f t="shared" si="134"/>
        <v>8.7942599999999995</v>
      </c>
      <c r="E1133" s="2">
        <f t="shared" si="136"/>
        <v>8.8159799999999997</v>
      </c>
      <c r="F1133" s="2">
        <f t="shared" si="137"/>
        <v>8.7869349999999997</v>
      </c>
      <c r="G1133" s="2">
        <f t="shared" si="131"/>
        <v>8.7401160000000058</v>
      </c>
      <c r="H1133" s="2">
        <f t="shared" si="135"/>
        <v>8.8367579999999979</v>
      </c>
      <c r="I1133" s="2">
        <f t="array" ref="I1133">SUMPRODUCT(B1117:B1136, (ROW(B1117:B1136)-ROW(B1117)+1)) / (20*21/2)</f>
        <v>8.777727619047619</v>
      </c>
      <c r="J1133" s="2">
        <f t="shared" si="138"/>
        <v>8.7839239393495028</v>
      </c>
      <c r="K1133" s="2">
        <f t="shared" si="132"/>
        <v>8.7611771466159318</v>
      </c>
    </row>
    <row r="1134" spans="1:11" ht="13.5" x14ac:dyDescent="0.25">
      <c r="A1134" s="3">
        <v>43661</v>
      </c>
      <c r="B1134" s="2">
        <v>8.7439999999999998</v>
      </c>
      <c r="C1134" s="2">
        <f t="shared" si="133"/>
        <v>-2.8600000000000847E-2</v>
      </c>
      <c r="D1134" s="2">
        <f t="shared" si="134"/>
        <v>8.7839799999999997</v>
      </c>
      <c r="E1134" s="2">
        <f t="shared" si="136"/>
        <v>8.8074100000000008</v>
      </c>
      <c r="F1134" s="2">
        <f t="shared" si="137"/>
        <v>8.7855749999999997</v>
      </c>
      <c r="G1134" s="2">
        <f t="shared" si="131"/>
        <v>8.7399080000000051</v>
      </c>
      <c r="H1134" s="2">
        <f t="shared" si="135"/>
        <v>8.8338249999999974</v>
      </c>
      <c r="I1134" s="2">
        <f t="array" ref="I1134">SUMPRODUCT(B1118:B1137, (ROW(B1118:B1137)-ROW(B1118)+1)) / (20*21/2)</f>
        <v>8.7740319047619035</v>
      </c>
      <c r="J1134" s="2">
        <f t="shared" si="138"/>
        <v>8.7801216594114546</v>
      </c>
      <c r="K1134" s="2">
        <f t="shared" si="132"/>
        <v>8.7605035330231509</v>
      </c>
    </row>
    <row r="1135" spans="1:11" ht="13.5" x14ac:dyDescent="0.25">
      <c r="A1135" s="3">
        <v>43662</v>
      </c>
      <c r="B1135" s="2">
        <v>8.7439999999999998</v>
      </c>
      <c r="C1135" s="2">
        <f t="shared" si="133"/>
        <v>0</v>
      </c>
      <c r="D1135" s="2">
        <f t="shared" si="134"/>
        <v>8.7725600000000004</v>
      </c>
      <c r="E1135" s="2">
        <f t="shared" si="136"/>
        <v>8.8017000000000003</v>
      </c>
      <c r="F1135" s="2">
        <f t="shared" si="137"/>
        <v>8.7853349999999999</v>
      </c>
      <c r="G1135" s="2">
        <f t="shared" si="131"/>
        <v>8.7397000000000045</v>
      </c>
      <c r="H1135" s="2">
        <f t="shared" si="135"/>
        <v>8.831115999999998</v>
      </c>
      <c r="I1135" s="2">
        <f t="array" ref="I1135">SUMPRODUCT(B1119:B1138, (ROW(B1119:B1138)-ROW(B1119)+1)) / (20*21/2)</f>
        <v>8.7649114285714269</v>
      </c>
      <c r="J1135" s="2">
        <f t="shared" si="138"/>
        <v>8.7766815013722681</v>
      </c>
      <c r="K1135" s="2">
        <f t="shared" si="132"/>
        <v>8.7598563356496939</v>
      </c>
    </row>
    <row r="1136" spans="1:11" ht="13.5" x14ac:dyDescent="0.25">
      <c r="A1136" s="3">
        <v>43663</v>
      </c>
      <c r="B1136" s="2">
        <v>8.6926000000000005</v>
      </c>
      <c r="C1136" s="2">
        <f t="shared" si="133"/>
        <v>-5.1399999999999224E-2</v>
      </c>
      <c r="D1136" s="2">
        <f t="shared" si="134"/>
        <v>8.7508599999999994</v>
      </c>
      <c r="E1136" s="2">
        <f t="shared" si="136"/>
        <v>8.7822700000000005</v>
      </c>
      <c r="F1136" s="2">
        <f t="shared" si="137"/>
        <v>8.7828049999999998</v>
      </c>
      <c r="G1136" s="2">
        <f t="shared" si="131"/>
        <v>8.7395820000000057</v>
      </c>
      <c r="H1136" s="2">
        <f t="shared" si="135"/>
        <v>8.8282339999999984</v>
      </c>
      <c r="I1136" s="2">
        <f t="array" ref="I1136">SUMPRODUCT(B1120:B1139, (ROW(B1120:B1139)-ROW(B1120)+1)) / (20*21/2)</f>
        <v>8.7620280952380956</v>
      </c>
      <c r="J1136" s="2">
        <f t="shared" si="138"/>
        <v>8.7686737393368137</v>
      </c>
      <c r="K1136" s="2">
        <f t="shared" si="132"/>
        <v>8.7572188322908833</v>
      </c>
    </row>
    <row r="1137" spans="1:11" ht="13.5" x14ac:dyDescent="0.25">
      <c r="A1137" s="3">
        <v>43664</v>
      </c>
      <c r="B1137" s="2">
        <v>8.7439999999999998</v>
      </c>
      <c r="C1137" s="2">
        <f t="shared" si="133"/>
        <v>5.1399999999999224E-2</v>
      </c>
      <c r="D1137" s="2">
        <f t="shared" si="134"/>
        <v>8.7394400000000001</v>
      </c>
      <c r="E1137" s="2">
        <f t="shared" si="136"/>
        <v>8.7696999999999985</v>
      </c>
      <c r="F1137" s="2">
        <f t="shared" si="137"/>
        <v>8.7825650000000017</v>
      </c>
      <c r="G1137" s="2">
        <f t="shared" si="131"/>
        <v>8.7441840000000042</v>
      </c>
      <c r="H1137" s="2">
        <f t="shared" si="135"/>
        <v>8.8258044999999967</v>
      </c>
      <c r="I1137" s="2">
        <f t="array" ref="I1137">SUMPRODUCT(B1121:B1140, (ROW(B1121:B1140)-ROW(B1121)+1)) / (20*21/2)</f>
        <v>8.7596076190476193</v>
      </c>
      <c r="J1137" s="2">
        <f t="shared" si="138"/>
        <v>8.766323859399975</v>
      </c>
      <c r="K1137" s="2">
        <f t="shared" si="132"/>
        <v>8.7567004467108482</v>
      </c>
    </row>
    <row r="1138" spans="1:11" ht="13.5" x14ac:dyDescent="0.25">
      <c r="A1138" s="3">
        <v>43665</v>
      </c>
      <c r="B1138" s="2">
        <v>8.6867999999999999</v>
      </c>
      <c r="C1138" s="2">
        <f t="shared" si="133"/>
        <v>-5.7199999999999918E-2</v>
      </c>
      <c r="D1138" s="2">
        <f t="shared" si="134"/>
        <v>8.7222799999999996</v>
      </c>
      <c r="E1138" s="2">
        <f t="shared" si="136"/>
        <v>8.7582699999999996</v>
      </c>
      <c r="F1138" s="2">
        <f t="shared" si="137"/>
        <v>8.7742750000000012</v>
      </c>
      <c r="G1138" s="2">
        <f t="shared" ref="G1138:G1201" si="139">AVERAGE(B1089:B1138)</f>
        <v>8.7467480000000055</v>
      </c>
      <c r="H1138" s="2">
        <f t="shared" si="135"/>
        <v>8.823088999999996</v>
      </c>
      <c r="I1138" s="2">
        <f t="array" ref="I1138">SUMPRODUCT(B1122:B1141, (ROW(B1122:B1141)-ROW(B1122)+1)) / (20*21/2)</f>
        <v>8.757595238095238</v>
      </c>
      <c r="J1138" s="2">
        <f t="shared" si="138"/>
        <v>8.7587501585047391</v>
      </c>
      <c r="K1138" s="2">
        <f t="shared" si="132"/>
        <v>8.7539592527221881</v>
      </c>
    </row>
    <row r="1139" spans="1:11" ht="13.5" x14ac:dyDescent="0.25">
      <c r="A1139" s="3">
        <v>43668</v>
      </c>
      <c r="B1139" s="2">
        <v>8.7439999999999998</v>
      </c>
      <c r="C1139" s="2">
        <f t="shared" si="133"/>
        <v>5.7199999999999918E-2</v>
      </c>
      <c r="D1139" s="2">
        <f t="shared" si="134"/>
        <v>8.7222799999999996</v>
      </c>
      <c r="E1139" s="2">
        <f t="shared" si="136"/>
        <v>8.7531300000000005</v>
      </c>
      <c r="F1139" s="2">
        <f t="shared" si="137"/>
        <v>8.7694150000000004</v>
      </c>
      <c r="G1139" s="2">
        <f t="shared" si="139"/>
        <v>8.7504560000000033</v>
      </c>
      <c r="H1139" s="2">
        <f t="shared" si="135"/>
        <v>8.820715499999995</v>
      </c>
      <c r="I1139" s="2">
        <f t="array" ref="I1139">SUMPRODUCT(B1123:B1142, (ROW(B1123:B1142)-ROW(B1123)+1)) / (20*21/2)</f>
        <v>8.7555828571428567</v>
      </c>
      <c r="J1139" s="2">
        <f t="shared" si="138"/>
        <v>8.7573453815042885</v>
      </c>
      <c r="K1139" s="2">
        <f t="shared" ref="K1139:K1202" si="140">$K$4*B1139+(1-$K$4)*K1138</f>
        <v>8.7535686937919071</v>
      </c>
    </row>
    <row r="1140" spans="1:11" ht="13.5" x14ac:dyDescent="0.25">
      <c r="A1140" s="3">
        <v>43669</v>
      </c>
      <c r="B1140" s="2">
        <v>8.7439999999999998</v>
      </c>
      <c r="C1140" s="2">
        <f t="shared" si="133"/>
        <v>0</v>
      </c>
      <c r="D1140" s="2">
        <f t="shared" si="134"/>
        <v>8.7222799999999996</v>
      </c>
      <c r="E1140" s="2">
        <f t="shared" si="136"/>
        <v>8.74742</v>
      </c>
      <c r="F1140" s="2">
        <f t="shared" si="137"/>
        <v>8.765130000000001</v>
      </c>
      <c r="G1140" s="2">
        <f t="shared" si="139"/>
        <v>8.7508080000000046</v>
      </c>
      <c r="H1140" s="2">
        <f t="shared" si="135"/>
        <v>8.8182859999999952</v>
      </c>
      <c r="I1140" s="2">
        <f t="array" ref="I1140">SUMPRODUCT(B1124:B1143, (ROW(B1124:B1143)-ROW(B1124)+1)) / (20*21/2)</f>
        <v>8.7528357142857143</v>
      </c>
      <c r="J1140" s="2">
        <f t="shared" si="138"/>
        <v>8.7560743927895945</v>
      </c>
      <c r="K1140" s="2">
        <f t="shared" si="140"/>
        <v>8.7531934508981077</v>
      </c>
    </row>
    <row r="1141" spans="1:11" ht="13.5" x14ac:dyDescent="0.25">
      <c r="A1141" s="3">
        <v>43670</v>
      </c>
      <c r="B1141" s="2">
        <v>8.7439999999999998</v>
      </c>
      <c r="C1141" s="2">
        <f t="shared" si="133"/>
        <v>0</v>
      </c>
      <c r="D1141" s="2">
        <f t="shared" si="134"/>
        <v>8.7325599999999994</v>
      </c>
      <c r="E1141" s="2">
        <f t="shared" si="136"/>
        <v>8.7417100000000012</v>
      </c>
      <c r="F1141" s="2">
        <f t="shared" si="137"/>
        <v>8.765130000000001</v>
      </c>
      <c r="G1141" s="2">
        <f t="shared" si="139"/>
        <v>8.7522780000000058</v>
      </c>
      <c r="H1141" s="2">
        <f t="shared" si="135"/>
        <v>8.816359999999996</v>
      </c>
      <c r="I1141" s="2">
        <f t="array" ref="I1141">SUMPRODUCT(B1125:B1144, (ROW(B1125:B1144)-ROW(B1125)+1)) / (20*21/2)</f>
        <v>8.7472014285714277</v>
      </c>
      <c r="J1141" s="2">
        <f t="shared" si="138"/>
        <v>8.754924450619157</v>
      </c>
      <c r="K1141" s="2">
        <f t="shared" si="140"/>
        <v>8.7528329234119084</v>
      </c>
    </row>
    <row r="1142" spans="1:11" ht="13.5" x14ac:dyDescent="0.25">
      <c r="A1142" s="3">
        <v>43672</v>
      </c>
      <c r="B1142" s="2">
        <v>8.7439999999999998</v>
      </c>
      <c r="C1142" s="2">
        <f t="shared" si="133"/>
        <v>0</v>
      </c>
      <c r="D1142" s="2">
        <f t="shared" si="134"/>
        <v>8.7325599999999994</v>
      </c>
      <c r="E1142" s="2">
        <f t="shared" si="136"/>
        <v>8.7360000000000007</v>
      </c>
      <c r="F1142" s="2">
        <f t="shared" si="137"/>
        <v>8.7728450000000002</v>
      </c>
      <c r="G1142" s="2">
        <f t="shared" si="139"/>
        <v>8.7526300000000052</v>
      </c>
      <c r="H1142" s="2">
        <f t="shared" si="135"/>
        <v>8.8144899999999957</v>
      </c>
      <c r="I1142" s="2">
        <f t="array" ref="I1142">SUMPRODUCT(B1126:B1145, (ROW(B1126:B1145)-ROW(B1126)+1)) / (20*21/2)</f>
        <v>8.7421114285714285</v>
      </c>
      <c r="J1142" s="2">
        <f t="shared" si="138"/>
        <v>8.753884026750665</v>
      </c>
      <c r="K1142" s="2">
        <f t="shared" si="140"/>
        <v>8.7524865342584999</v>
      </c>
    </row>
    <row r="1143" spans="1:11" ht="13.5" x14ac:dyDescent="0.25">
      <c r="A1143" s="3">
        <v>43675</v>
      </c>
      <c r="B1143" s="2">
        <v>8.7439999999999998</v>
      </c>
      <c r="C1143" s="2">
        <f t="shared" si="133"/>
        <v>0</v>
      </c>
      <c r="D1143" s="2">
        <f t="shared" si="134"/>
        <v>8.7439999999999998</v>
      </c>
      <c r="E1143" s="2">
        <f t="shared" si="136"/>
        <v>8.7331400000000006</v>
      </c>
      <c r="F1143" s="2">
        <f t="shared" si="137"/>
        <v>8.7745599999999992</v>
      </c>
      <c r="G1143" s="2">
        <f t="shared" si="139"/>
        <v>8.7541000000000082</v>
      </c>
      <c r="H1143" s="2">
        <f t="shared" si="135"/>
        <v>8.8128994999999932</v>
      </c>
      <c r="I1143" s="2">
        <f t="array" ref="I1143">SUMPRODUCT(B1127:B1146, (ROW(B1127:B1146)-ROW(B1127)+1)) / (20*21/2)</f>
        <v>8.7401533333333337</v>
      </c>
      <c r="J1143" s="2">
        <f t="shared" si="138"/>
        <v>8.7529426908696486</v>
      </c>
      <c r="K1143" s="2">
        <f t="shared" si="140"/>
        <v>8.752153728993461</v>
      </c>
    </row>
    <row r="1144" spans="1:11" ht="13.5" x14ac:dyDescent="0.25">
      <c r="A1144" s="3">
        <v>43676</v>
      </c>
      <c r="B1144" s="2">
        <v>8.7154000000000007</v>
      </c>
      <c r="C1144" s="2">
        <f t="shared" si="133"/>
        <v>-2.8599999999999071E-2</v>
      </c>
      <c r="D1144" s="2">
        <f t="shared" si="134"/>
        <v>8.7382799999999996</v>
      </c>
      <c r="E1144" s="2">
        <f t="shared" si="136"/>
        <v>8.7302800000000005</v>
      </c>
      <c r="F1144" s="2">
        <f t="shared" si="137"/>
        <v>8.7688449999999989</v>
      </c>
      <c r="G1144" s="2">
        <f t="shared" si="139"/>
        <v>8.7569000000000035</v>
      </c>
      <c r="H1144" s="2">
        <f t="shared" si="135"/>
        <v>8.8108864999999952</v>
      </c>
      <c r="I1144" s="2">
        <f t="array" ref="I1144">SUMPRODUCT(B1128:B1147, (ROW(B1128:B1147)-ROW(B1128)+1)) / (20*21/2)</f>
        <v>8.738875714285717</v>
      </c>
      <c r="J1144" s="2">
        <f t="shared" si="138"/>
        <v>8.7493671965011099</v>
      </c>
      <c r="K1144" s="2">
        <f t="shared" si="140"/>
        <v>8.7507124062878354</v>
      </c>
    </row>
    <row r="1145" spans="1:11" ht="13.5" x14ac:dyDescent="0.25">
      <c r="A1145" s="3">
        <v>43677</v>
      </c>
      <c r="B1145" s="2">
        <v>8.7154000000000007</v>
      </c>
      <c r="C1145" s="2">
        <f t="shared" si="133"/>
        <v>0</v>
      </c>
      <c r="D1145" s="2">
        <f t="shared" si="134"/>
        <v>8.7325600000000012</v>
      </c>
      <c r="E1145" s="2">
        <f t="shared" si="136"/>
        <v>8.7274200000000004</v>
      </c>
      <c r="F1145" s="2">
        <f t="shared" si="137"/>
        <v>8.7645599999999995</v>
      </c>
      <c r="G1145" s="2">
        <f t="shared" si="139"/>
        <v>8.7569020000000037</v>
      </c>
      <c r="H1145" s="2">
        <f t="shared" si="135"/>
        <v>8.8089014999999939</v>
      </c>
      <c r="I1145" s="2">
        <f t="array" ref="I1145">SUMPRODUCT(B1129:B1148, (ROW(B1129:B1148)-ROW(B1129)+1)) / (20*21/2)</f>
        <v>8.7381966666666688</v>
      </c>
      <c r="J1145" s="2">
        <f t="shared" si="138"/>
        <v>8.7461322254057663</v>
      </c>
      <c r="K1145" s="2">
        <f t="shared" si="140"/>
        <v>8.7493276060412537</v>
      </c>
    </row>
    <row r="1146" spans="1:11" ht="13.5" x14ac:dyDescent="0.25">
      <c r="A1146" s="3">
        <v>43678</v>
      </c>
      <c r="B1146" s="2">
        <v>8.7439999999999998</v>
      </c>
      <c r="C1146" s="2">
        <f t="shared" si="133"/>
        <v>2.8599999999999071E-2</v>
      </c>
      <c r="D1146" s="2">
        <f t="shared" si="134"/>
        <v>8.7325600000000012</v>
      </c>
      <c r="E1146" s="2">
        <f t="shared" si="136"/>
        <v>8.7325599999999994</v>
      </c>
      <c r="F1146" s="2">
        <f t="shared" si="137"/>
        <v>8.7574149999999982</v>
      </c>
      <c r="G1146" s="2">
        <f t="shared" si="139"/>
        <v>8.755798000000004</v>
      </c>
      <c r="H1146" s="2">
        <f t="shared" si="135"/>
        <v>8.8070314999999937</v>
      </c>
      <c r="I1146" s="2">
        <f t="array" ref="I1146">SUMPRODUCT(B1130:B1149, (ROW(B1130:B1149)-ROW(B1130)+1)) / (20*21/2)</f>
        <v>8.7328942857142859</v>
      </c>
      <c r="J1146" s="2">
        <f t="shared" si="138"/>
        <v>8.7459291563195034</v>
      </c>
      <c r="K1146" s="2">
        <f t="shared" si="140"/>
        <v>8.7491186803141456</v>
      </c>
    </row>
    <row r="1147" spans="1:11" ht="13.5" x14ac:dyDescent="0.25">
      <c r="A1147" s="3">
        <v>43679</v>
      </c>
      <c r="B1147" s="2">
        <v>8.7439999999999998</v>
      </c>
      <c r="C1147" s="2">
        <f t="shared" si="133"/>
        <v>0</v>
      </c>
      <c r="D1147" s="2">
        <f t="shared" si="134"/>
        <v>8.7325600000000012</v>
      </c>
      <c r="E1147" s="2">
        <f t="shared" si="136"/>
        <v>8.7325599999999994</v>
      </c>
      <c r="F1147" s="2">
        <f t="shared" si="137"/>
        <v>8.7511299999999999</v>
      </c>
      <c r="G1147" s="2">
        <f t="shared" si="139"/>
        <v>8.7572680000000034</v>
      </c>
      <c r="H1147" s="2">
        <f t="shared" si="135"/>
        <v>8.8052174999999941</v>
      </c>
      <c r="I1147" s="2">
        <f t="array" ref="I1147">SUMPRODUCT(B1131:B1150, (ROW(B1131:B1150)-ROW(B1131)+1)) / (20*21/2)</f>
        <v>8.7318909523809527</v>
      </c>
      <c r="J1147" s="2">
        <f t="shared" si="138"/>
        <v>8.7457454271462165</v>
      </c>
      <c r="K1147" s="2">
        <f t="shared" si="140"/>
        <v>8.7489179477528065</v>
      </c>
    </row>
    <row r="1148" spans="1:11" ht="13.5" x14ac:dyDescent="0.25">
      <c r="A1148" s="3">
        <v>43682</v>
      </c>
      <c r="B1148" s="2">
        <v>8.7439999999999998</v>
      </c>
      <c r="C1148" s="2">
        <f t="shared" si="133"/>
        <v>0</v>
      </c>
      <c r="D1148" s="2">
        <f t="shared" si="134"/>
        <v>8.7325600000000012</v>
      </c>
      <c r="E1148" s="2">
        <f t="shared" si="136"/>
        <v>8.7382799999999996</v>
      </c>
      <c r="F1148" s="2">
        <f t="shared" si="137"/>
        <v>8.7482749999999996</v>
      </c>
      <c r="G1148" s="2">
        <f t="shared" si="139"/>
        <v>8.7565000000000062</v>
      </c>
      <c r="H1148" s="2">
        <f t="shared" si="135"/>
        <v>8.8035429999999923</v>
      </c>
      <c r="I1148" s="2">
        <f t="array" ref="I1148">SUMPRODUCT(B1132:B1151, (ROW(B1132:B1151)-ROW(B1132)+1)) / (20*21/2)</f>
        <v>8.7301185714285712</v>
      </c>
      <c r="J1148" s="2">
        <f t="shared" si="138"/>
        <v>8.7455791959894338</v>
      </c>
      <c r="K1148" s="2">
        <f t="shared" si="140"/>
        <v>8.7487250870566182</v>
      </c>
    </row>
    <row r="1149" spans="1:11" ht="13.5" x14ac:dyDescent="0.25">
      <c r="A1149" s="3">
        <v>43683</v>
      </c>
      <c r="B1149" s="2">
        <v>8.6926000000000005</v>
      </c>
      <c r="C1149" s="2">
        <f t="shared" si="133"/>
        <v>-5.1399999999999224E-2</v>
      </c>
      <c r="D1149" s="2">
        <f t="shared" si="134"/>
        <v>8.7279999999999998</v>
      </c>
      <c r="E1149" s="2">
        <f t="shared" si="136"/>
        <v>8.7331400000000006</v>
      </c>
      <c r="F1149" s="2">
        <f t="shared" si="137"/>
        <v>8.7431349999999988</v>
      </c>
      <c r="G1149" s="2">
        <f t="shared" si="139"/>
        <v>8.7536980000000053</v>
      </c>
      <c r="H1149" s="2">
        <f t="shared" si="135"/>
        <v>8.8016674999999935</v>
      </c>
      <c r="I1149" s="2">
        <f t="array" ref="I1149">SUMPRODUCT(B1133:B1152, (ROW(B1133:B1152)-ROW(B1133)+1)) / (20*21/2)</f>
        <v>8.728727142857144</v>
      </c>
      <c r="J1149" s="2">
        <f t="shared" si="138"/>
        <v>8.7405335582761534</v>
      </c>
      <c r="K1149" s="2">
        <f t="shared" si="140"/>
        <v>8.7465241032504775</v>
      </c>
    </row>
    <row r="1150" spans="1:11" ht="13.5" x14ac:dyDescent="0.25">
      <c r="A1150" s="3">
        <v>43684</v>
      </c>
      <c r="B1150" s="2">
        <v>8.7325999999999997</v>
      </c>
      <c r="C1150" s="2">
        <f t="shared" si="133"/>
        <v>3.9999999999999147E-2</v>
      </c>
      <c r="D1150" s="2">
        <f t="shared" si="134"/>
        <v>8.7314399999999992</v>
      </c>
      <c r="E1150" s="2">
        <f t="shared" si="136"/>
        <v>8.7320000000000011</v>
      </c>
      <c r="F1150" s="2">
        <f t="shared" si="137"/>
        <v>8.7397099999999988</v>
      </c>
      <c r="G1150" s="2">
        <f t="shared" si="139"/>
        <v>8.752144000000003</v>
      </c>
      <c r="H1150" s="2">
        <f t="shared" si="135"/>
        <v>8.7999919999999925</v>
      </c>
      <c r="I1150" s="2">
        <f t="array" ref="I1150">SUMPRODUCT(B1134:B1153, (ROW(B1134:B1153)-ROW(B1134)+1)) / (20*21/2)</f>
        <v>8.7298976190476179</v>
      </c>
      <c r="J1150" s="2">
        <f t="shared" si="138"/>
        <v>8.7397779812974719</v>
      </c>
      <c r="K1150" s="2">
        <f t="shared" si="140"/>
        <v>8.7459780599857524</v>
      </c>
    </row>
    <row r="1151" spans="1:11" ht="13.5" x14ac:dyDescent="0.25">
      <c r="A1151" s="3">
        <v>43685</v>
      </c>
      <c r="B1151" s="2">
        <v>8.7210999999999999</v>
      </c>
      <c r="C1151" s="2">
        <f t="shared" si="133"/>
        <v>-1.1499999999999844E-2</v>
      </c>
      <c r="D1151" s="2">
        <f t="shared" si="134"/>
        <v>8.7268599999999985</v>
      </c>
      <c r="E1151" s="2">
        <f t="shared" si="136"/>
        <v>8.7297100000000007</v>
      </c>
      <c r="F1151" s="2">
        <f t="shared" si="137"/>
        <v>8.735710000000001</v>
      </c>
      <c r="G1151" s="2">
        <f t="shared" si="139"/>
        <v>8.7509180000000022</v>
      </c>
      <c r="H1151" s="2">
        <f t="shared" si="135"/>
        <v>8.7984829999999921</v>
      </c>
      <c r="I1151" s="2">
        <f t="array" ref="I1151">SUMPRODUCT(B1135:B1154, (ROW(B1135:B1154)-ROW(B1135)+1)) / (20*21/2)</f>
        <v>8.7312042857142877</v>
      </c>
      <c r="J1151" s="2">
        <f t="shared" si="138"/>
        <v>8.7379991259358079</v>
      </c>
      <c r="K1151" s="2">
        <f t="shared" si="140"/>
        <v>8.745002449790233</v>
      </c>
    </row>
    <row r="1152" spans="1:11" ht="13.5" x14ac:dyDescent="0.25">
      <c r="A1152" s="3">
        <v>43686</v>
      </c>
      <c r="B1152" s="2">
        <v>8.7210999999999999</v>
      </c>
      <c r="C1152" s="2">
        <f t="shared" si="133"/>
        <v>0</v>
      </c>
      <c r="D1152" s="2">
        <f t="shared" si="134"/>
        <v>8.7222799999999996</v>
      </c>
      <c r="E1152" s="2">
        <f t="shared" si="136"/>
        <v>8.7274200000000004</v>
      </c>
      <c r="F1152" s="2">
        <f t="shared" si="137"/>
        <v>8.7317100000000014</v>
      </c>
      <c r="G1152" s="2">
        <f t="shared" si="139"/>
        <v>8.750924000000003</v>
      </c>
      <c r="H1152" s="2">
        <f t="shared" si="135"/>
        <v>8.7973374999999923</v>
      </c>
      <c r="I1152" s="2">
        <f t="array" ref="I1152">SUMPRODUCT(B1136:B1155, (ROW(B1136:B1155)-ROW(B1136)+1)) / (20*21/2)</f>
        <v>8.7314252380952393</v>
      </c>
      <c r="J1152" s="2">
        <f t="shared" si="138"/>
        <v>8.7363896853704937</v>
      </c>
      <c r="K1152" s="2">
        <f t="shared" si="140"/>
        <v>8.7440650988180675</v>
      </c>
    </row>
    <row r="1153" spans="1:11" ht="13.5" x14ac:dyDescent="0.25">
      <c r="A1153" s="3">
        <v>43691</v>
      </c>
      <c r="B1153" s="2">
        <v>8.7439999999999998</v>
      </c>
      <c r="C1153" s="2">
        <f t="shared" si="133"/>
        <v>2.289999999999992E-2</v>
      </c>
      <c r="D1153" s="2">
        <f t="shared" si="134"/>
        <v>8.7222800000000014</v>
      </c>
      <c r="E1153" s="2">
        <f t="shared" si="136"/>
        <v>8.7274200000000004</v>
      </c>
      <c r="F1153" s="2">
        <f t="shared" si="137"/>
        <v>8.7302800000000005</v>
      </c>
      <c r="G1153" s="2">
        <f t="shared" si="139"/>
        <v>8.7506040000000027</v>
      </c>
      <c r="H1153" s="2">
        <f t="shared" si="135"/>
        <v>8.7957749999999901</v>
      </c>
      <c r="I1153" s="2">
        <f t="array" ref="I1153">SUMPRODUCT(B1137:B1156, (ROW(B1137:B1156)-ROW(B1137)+1)) / (20*21/2)</f>
        <v>8.7317004761904755</v>
      </c>
      <c r="J1153" s="2">
        <f t="shared" si="138"/>
        <v>8.7371144772399703</v>
      </c>
      <c r="K1153" s="2">
        <f t="shared" si="140"/>
        <v>8.7440625459232422</v>
      </c>
    </row>
    <row r="1154" spans="1:11" ht="13.5" x14ac:dyDescent="0.25">
      <c r="A1154" s="3">
        <v>43692</v>
      </c>
      <c r="B1154" s="2">
        <v>8.7439999999999998</v>
      </c>
      <c r="C1154" s="2">
        <f t="shared" si="133"/>
        <v>0</v>
      </c>
      <c r="D1154" s="2">
        <f t="shared" si="134"/>
        <v>8.7325599999999994</v>
      </c>
      <c r="E1154" s="2">
        <f t="shared" si="136"/>
        <v>8.7302799999999987</v>
      </c>
      <c r="F1154" s="2">
        <f t="shared" si="137"/>
        <v>8.7302800000000005</v>
      </c>
      <c r="G1154" s="2">
        <f t="shared" si="139"/>
        <v>8.7502840000000042</v>
      </c>
      <c r="H1154" s="2">
        <f t="shared" si="135"/>
        <v>8.7928979999999903</v>
      </c>
      <c r="I1154" s="2">
        <f t="array" ref="I1154">SUMPRODUCT(B1138:B1157, (ROW(B1138:B1157)-ROW(B1138)+1)) / (20*21/2)</f>
        <v>8.7306899999999992</v>
      </c>
      <c r="J1154" s="2">
        <f t="shared" si="138"/>
        <v>8.7377702413123544</v>
      </c>
      <c r="K1154" s="2">
        <f t="shared" si="140"/>
        <v>8.7440600931419397</v>
      </c>
    </row>
    <row r="1155" spans="1:11" ht="13.5" x14ac:dyDescent="0.25">
      <c r="A1155" s="3">
        <v>43693</v>
      </c>
      <c r="B1155" s="2">
        <v>8.7325999999999997</v>
      </c>
      <c r="C1155" s="2">
        <f t="shared" si="133"/>
        <v>-1.1400000000000077E-2</v>
      </c>
      <c r="D1155" s="2">
        <f t="shared" si="134"/>
        <v>8.7325599999999994</v>
      </c>
      <c r="E1155" s="2">
        <f t="shared" si="136"/>
        <v>8.7320000000000011</v>
      </c>
      <c r="F1155" s="2">
        <f t="shared" si="137"/>
        <v>8.7297100000000007</v>
      </c>
      <c r="G1155" s="2">
        <f t="shared" si="139"/>
        <v>8.7494000000000014</v>
      </c>
      <c r="H1155" s="2">
        <f t="shared" si="135"/>
        <v>8.7904114999999905</v>
      </c>
      <c r="I1155" s="2">
        <f t="array" ref="I1155">SUMPRODUCT(B1139:B1158, (ROW(B1139:B1158)-ROW(B1139)+1)) / (20*21/2)</f>
        <v>8.7297885714285712</v>
      </c>
      <c r="J1155" s="2">
        <f t="shared" si="138"/>
        <v>8.7372778373778441</v>
      </c>
      <c r="K1155" s="2">
        <f t="shared" si="140"/>
        <v>8.7436106777246074</v>
      </c>
    </row>
    <row r="1156" spans="1:11" ht="13.5" x14ac:dyDescent="0.25">
      <c r="A1156" s="3">
        <v>43696</v>
      </c>
      <c r="B1156" s="2">
        <v>8.7325999999999997</v>
      </c>
      <c r="C1156" s="2">
        <f t="shared" ref="C1156:C1219" si="141">B1156-B1155</f>
        <v>0</v>
      </c>
      <c r="D1156" s="2">
        <f t="shared" si="134"/>
        <v>8.7348599999999994</v>
      </c>
      <c r="E1156" s="2">
        <f t="shared" si="136"/>
        <v>8.7308600000000016</v>
      </c>
      <c r="F1156" s="2">
        <f t="shared" si="137"/>
        <v>8.7317099999999996</v>
      </c>
      <c r="G1156" s="2">
        <f t="shared" si="139"/>
        <v>8.7495240000000027</v>
      </c>
      <c r="H1156" s="2">
        <f t="shared" si="135"/>
        <v>8.7886244999999903</v>
      </c>
      <c r="I1156" s="2">
        <f t="array" ref="I1156">SUMPRODUCT(B1140:B1159, (ROW(B1140:B1159)-ROW(B1140)+1)) / (20*21/2)</f>
        <v>8.7254571428571435</v>
      </c>
      <c r="J1156" s="2">
        <f t="shared" si="138"/>
        <v>8.7368323290561456</v>
      </c>
      <c r="K1156" s="2">
        <f t="shared" si="140"/>
        <v>8.7431788864412887</v>
      </c>
    </row>
    <row r="1157" spans="1:11" ht="13.5" x14ac:dyDescent="0.25">
      <c r="A1157" s="3">
        <v>43697</v>
      </c>
      <c r="B1157" s="2">
        <v>8.7210999999999999</v>
      </c>
      <c r="C1157" s="2">
        <f t="shared" si="141"/>
        <v>-1.1499999999999844E-2</v>
      </c>
      <c r="D1157" s="2">
        <f t="shared" si="134"/>
        <v>8.7348599999999994</v>
      </c>
      <c r="E1157" s="2">
        <f t="shared" si="136"/>
        <v>8.7285699999999995</v>
      </c>
      <c r="F1157" s="2">
        <f t="shared" si="137"/>
        <v>8.7305650000000004</v>
      </c>
      <c r="G1157" s="2">
        <f t="shared" si="139"/>
        <v>8.7494180000000021</v>
      </c>
      <c r="H1157" s="2">
        <f t="shared" si="135"/>
        <v>8.7867799999999914</v>
      </c>
      <c r="I1157" s="2">
        <f t="array" ref="I1157">SUMPRODUCT(B1141:B1160, (ROW(B1141:B1160)-ROW(B1141)+1)) / (20*21/2)</f>
        <v>8.7208552380952398</v>
      </c>
      <c r="J1157" s="2">
        <f t="shared" si="138"/>
        <v>8.7353340120031788</v>
      </c>
      <c r="K1157" s="2">
        <f t="shared" si="140"/>
        <v>8.7423130477573174</v>
      </c>
    </row>
    <row r="1158" spans="1:11" ht="13.5" x14ac:dyDescent="0.25">
      <c r="A1158" s="3">
        <v>43698</v>
      </c>
      <c r="B1158" s="2">
        <v>8.7210999999999999</v>
      </c>
      <c r="C1158" s="2">
        <f t="shared" si="141"/>
        <v>0</v>
      </c>
      <c r="D1158" s="2">
        <f t="shared" ref="D1158:D1221" si="142">AVERAGE(B1154:B1158)</f>
        <v>8.7302799999999987</v>
      </c>
      <c r="E1158" s="2">
        <f t="shared" si="136"/>
        <v>8.7262799999999991</v>
      </c>
      <c r="F1158" s="2">
        <f t="shared" si="137"/>
        <v>8.7322799999999994</v>
      </c>
      <c r="G1158" s="2">
        <f t="shared" si="139"/>
        <v>8.7493120000000015</v>
      </c>
      <c r="H1158" s="2">
        <f t="shared" si="135"/>
        <v>8.7847954999999924</v>
      </c>
      <c r="I1158" s="2">
        <f t="array" ref="I1158">SUMPRODUCT(B1142:B1161, (ROW(B1142:B1161)-ROW(B1142)+1)) / (20*21/2)</f>
        <v>8.7170957142857155</v>
      </c>
      <c r="J1158" s="2">
        <f t="shared" si="138"/>
        <v>8.7339783918123999</v>
      </c>
      <c r="K1158" s="2">
        <f t="shared" si="140"/>
        <v>8.7414811635315406</v>
      </c>
    </row>
    <row r="1159" spans="1:11" ht="13.5" x14ac:dyDescent="0.25">
      <c r="A1159" s="3">
        <v>43699</v>
      </c>
      <c r="B1159" s="2">
        <v>8.6867999999999999</v>
      </c>
      <c r="C1159" s="2">
        <f t="shared" si="141"/>
        <v>-3.4299999999999997E-2</v>
      </c>
      <c r="D1159" s="2">
        <f t="shared" si="142"/>
        <v>8.7188399999999984</v>
      </c>
      <c r="E1159" s="2">
        <f t="shared" si="136"/>
        <v>8.7256999999999998</v>
      </c>
      <c r="F1159" s="2">
        <f t="shared" si="137"/>
        <v>8.7294200000000011</v>
      </c>
      <c r="G1159" s="2">
        <f t="shared" si="139"/>
        <v>8.750198000000001</v>
      </c>
      <c r="H1159" s="2">
        <f t="shared" si="135"/>
        <v>8.7830589999999908</v>
      </c>
      <c r="I1159" s="2">
        <f t="array" ref="I1159">SUMPRODUCT(B1143:B1162, (ROW(B1143:B1162)-ROW(B1143)+1)) / (20*21/2)</f>
        <v>8.7081704761904746</v>
      </c>
      <c r="J1159" s="2">
        <f t="shared" si="138"/>
        <v>8.7294852116397905</v>
      </c>
      <c r="K1159" s="2">
        <f t="shared" si="140"/>
        <v>8.7393368041773627</v>
      </c>
    </row>
    <row r="1160" spans="1:11" ht="13.5" x14ac:dyDescent="0.25">
      <c r="A1160" s="3">
        <v>43700</v>
      </c>
      <c r="B1160" s="2">
        <v>8.6811000000000007</v>
      </c>
      <c r="C1160" s="2">
        <f t="shared" si="141"/>
        <v>-5.6999999999991502E-3</v>
      </c>
      <c r="D1160" s="2">
        <f t="shared" si="142"/>
        <v>8.7085399999999993</v>
      </c>
      <c r="E1160" s="2">
        <f t="shared" si="136"/>
        <v>8.7205499999999994</v>
      </c>
      <c r="F1160" s="2">
        <f t="shared" si="137"/>
        <v>8.7262750000000011</v>
      </c>
      <c r="G1160" s="2">
        <f t="shared" si="139"/>
        <v>8.7498500000000021</v>
      </c>
      <c r="H1160" s="2">
        <f t="shared" si="135"/>
        <v>8.7808744999999924</v>
      </c>
      <c r="I1160" s="2">
        <f t="array" ref="I1160">SUMPRODUCT(B1144:B1163, (ROW(B1144:B1163)-ROW(B1144)+1)) / (20*21/2)</f>
        <v>8.702513333333334</v>
      </c>
      <c r="J1160" s="2">
        <f t="shared" si="138"/>
        <v>8.7248770962455247</v>
      </c>
      <c r="K1160" s="2">
        <f t="shared" si="140"/>
        <v>8.7370530079351134</v>
      </c>
    </row>
    <row r="1161" spans="1:11" ht="13.5" x14ac:dyDescent="0.25">
      <c r="A1161" s="3">
        <v>43703</v>
      </c>
      <c r="B1161" s="2">
        <v>8.6867999999999999</v>
      </c>
      <c r="C1161" s="2">
        <f t="shared" si="141"/>
        <v>5.6999999999991502E-3</v>
      </c>
      <c r="D1161" s="2">
        <f t="shared" si="142"/>
        <v>8.6993799999999997</v>
      </c>
      <c r="E1161" s="2">
        <f t="shared" si="136"/>
        <v>8.7171199999999995</v>
      </c>
      <c r="F1161" s="2">
        <f t="shared" si="137"/>
        <v>8.7234150000000028</v>
      </c>
      <c r="G1161" s="2">
        <f t="shared" si="139"/>
        <v>8.7490580000000016</v>
      </c>
      <c r="H1161" s="2">
        <f t="shared" si="135"/>
        <v>8.7787184999999912</v>
      </c>
      <c r="I1161" s="2">
        <f t="array" ref="I1161">SUMPRODUCT(B1145:B1164, (ROW(B1145:B1164)-ROW(B1145)+1)) / (20*21/2)</f>
        <v>8.6945404761904772</v>
      </c>
      <c r="J1161" s="2">
        <f t="shared" si="138"/>
        <v>8.721250706126904</v>
      </c>
      <c r="K1161" s="2">
        <f t="shared" si="140"/>
        <v>8.7350823017415795</v>
      </c>
    </row>
    <row r="1162" spans="1:11" ht="13.5" x14ac:dyDescent="0.25">
      <c r="A1162" s="3">
        <v>43704</v>
      </c>
      <c r="B1162" s="2">
        <v>8.6296999999999997</v>
      </c>
      <c r="C1162" s="2">
        <f t="shared" si="141"/>
        <v>-5.7100000000000151E-2</v>
      </c>
      <c r="D1162" s="2">
        <f t="shared" si="142"/>
        <v>8.6810999999999989</v>
      </c>
      <c r="E1162" s="2">
        <f t="shared" si="136"/>
        <v>8.7079799999999992</v>
      </c>
      <c r="F1162" s="2">
        <f t="shared" si="137"/>
        <v>8.7177000000000024</v>
      </c>
      <c r="G1162" s="2">
        <f t="shared" si="139"/>
        <v>8.7488020000000013</v>
      </c>
      <c r="H1162" s="2">
        <f t="shared" ref="H1162:H1225" si="143">AVERAGE(B963:B1162)</f>
        <v>8.7764169999999915</v>
      </c>
      <c r="I1162" s="2">
        <f t="array" ref="I1162">SUMPRODUCT(B1146:B1165, (ROW(B1146:B1165)-ROW(B1146)+1)) / (20*21/2)</f>
        <v>8.6788138095238097</v>
      </c>
      <c r="J1162" s="2">
        <f t="shared" si="138"/>
        <v>8.7125315912576742</v>
      </c>
      <c r="K1162" s="2">
        <f t="shared" si="140"/>
        <v>8.7309496624575971</v>
      </c>
    </row>
    <row r="1163" spans="1:11" ht="13.5" x14ac:dyDescent="0.25">
      <c r="A1163" s="3">
        <v>43705</v>
      </c>
      <c r="B1163" s="2">
        <v>8.6583000000000006</v>
      </c>
      <c r="C1163" s="2">
        <f t="shared" si="141"/>
        <v>2.8600000000000847E-2</v>
      </c>
      <c r="D1163" s="2">
        <f t="shared" si="142"/>
        <v>8.6685399999999984</v>
      </c>
      <c r="E1163" s="2">
        <f t="shared" si="136"/>
        <v>8.6994099999999985</v>
      </c>
      <c r="F1163" s="2">
        <f t="shared" si="137"/>
        <v>8.713415000000003</v>
      </c>
      <c r="G1163" s="2">
        <f t="shared" si="139"/>
        <v>8.7467680000000012</v>
      </c>
      <c r="H1163" s="2">
        <f t="shared" si="143"/>
        <v>8.7743979999999926</v>
      </c>
      <c r="I1163" s="2">
        <f t="array" ref="I1163">SUMPRODUCT(B1147:B1166, (ROW(B1147:B1166)-ROW(B1147)+1)) / (20*21/2)</f>
        <v>8.6524747619047613</v>
      </c>
      <c r="J1163" s="2">
        <f t="shared" si="138"/>
        <v>8.7073666778045613</v>
      </c>
      <c r="K1163" s="2">
        <f t="shared" si="140"/>
        <v>8.7281006560867116</v>
      </c>
    </row>
    <row r="1164" spans="1:11" ht="13.5" x14ac:dyDescent="0.25">
      <c r="A1164" s="3">
        <v>43706</v>
      </c>
      <c r="B1164" s="2">
        <v>8.6296999999999997</v>
      </c>
      <c r="C1164" s="2">
        <f t="shared" si="141"/>
        <v>-2.8600000000000847E-2</v>
      </c>
      <c r="D1164" s="2">
        <f t="shared" si="142"/>
        <v>8.6571200000000008</v>
      </c>
      <c r="E1164" s="2">
        <f t="shared" ref="E1164:E1227" si="144">AVERAGE(B1155:B1164)</f>
        <v>8.6879799999999996</v>
      </c>
      <c r="F1164" s="2">
        <f t="shared" si="137"/>
        <v>8.7091300000000018</v>
      </c>
      <c r="G1164" s="2">
        <f t="shared" si="139"/>
        <v>8.7439380000000018</v>
      </c>
      <c r="H1164" s="2">
        <f t="shared" si="143"/>
        <v>8.7727954999999938</v>
      </c>
      <c r="I1164" s="2">
        <f t="array" ref="I1164">SUMPRODUCT(B1148:B1167, (ROW(B1148:B1167)-ROW(B1148)+1)) / (20*21/2)</f>
        <v>8.6265642857142844</v>
      </c>
      <c r="J1164" s="2">
        <f t="shared" si="138"/>
        <v>8.6999698513469834</v>
      </c>
      <c r="K1164" s="2">
        <f t="shared" si="140"/>
        <v>8.7242418068284096</v>
      </c>
    </row>
    <row r="1165" spans="1:11" ht="13.5" x14ac:dyDescent="0.25">
      <c r="A1165" s="3">
        <v>43707</v>
      </c>
      <c r="B1165" s="2">
        <v>8.5440000000000005</v>
      </c>
      <c r="C1165" s="2">
        <f t="shared" si="141"/>
        <v>-8.5699999999999221E-2</v>
      </c>
      <c r="D1165" s="2">
        <f t="shared" si="142"/>
        <v>8.6296999999999997</v>
      </c>
      <c r="E1165" s="2">
        <f t="shared" si="144"/>
        <v>8.6691199999999995</v>
      </c>
      <c r="F1165" s="2">
        <f t="shared" si="137"/>
        <v>8.700560000000003</v>
      </c>
      <c r="G1165" s="2">
        <f t="shared" si="139"/>
        <v>8.739842000000003</v>
      </c>
      <c r="H1165" s="2">
        <f t="shared" si="143"/>
        <v>8.7707924999999918</v>
      </c>
      <c r="I1165" s="2">
        <f t="array" ref="I1165">SUMPRODUCT(B1149:B1168, (ROW(B1149:B1168)-ROW(B1149)+1)) / (20*21/2)</f>
        <v>8.6022323809523815</v>
      </c>
      <c r="J1165" s="2">
        <f t="shared" si="138"/>
        <v>8.6851155797901285</v>
      </c>
      <c r="K1165" s="2">
        <f t="shared" si="140"/>
        <v>8.7171735006782765</v>
      </c>
    </row>
    <row r="1166" spans="1:11" ht="13.5" x14ac:dyDescent="0.25">
      <c r="A1166" s="3">
        <v>43710</v>
      </c>
      <c r="B1166" s="2">
        <v>8.4239999999999995</v>
      </c>
      <c r="C1166" s="2">
        <f t="shared" si="141"/>
        <v>-0.12000000000000099</v>
      </c>
      <c r="D1166" s="2">
        <f t="shared" si="142"/>
        <v>8.57714</v>
      </c>
      <c r="E1166" s="2">
        <f t="shared" si="144"/>
        <v>8.6382599999999989</v>
      </c>
      <c r="F1166" s="2">
        <f t="shared" si="137"/>
        <v>8.6845600000000012</v>
      </c>
      <c r="G1166" s="2">
        <f t="shared" si="139"/>
        <v>8.7334579999999988</v>
      </c>
      <c r="H1166" s="2">
        <f t="shared" si="143"/>
        <v>8.7681614999999926</v>
      </c>
      <c r="I1166" s="2">
        <f t="array" ref="I1166">SUMPRODUCT(B1150:B1169, (ROW(B1150:B1169)-ROW(B1150)+1)) / (20*21/2)</f>
        <v>8.5718599999999991</v>
      </c>
      <c r="J1166" s="2">
        <f t="shared" si="138"/>
        <v>8.6602474293339249</v>
      </c>
      <c r="K1166" s="2">
        <f t="shared" si="140"/>
        <v>8.7056765006516788</v>
      </c>
    </row>
    <row r="1167" spans="1:11" ht="13.5" x14ac:dyDescent="0.25">
      <c r="A1167" s="3">
        <v>43711</v>
      </c>
      <c r="B1167" s="2">
        <v>8.4124999999999996</v>
      </c>
      <c r="C1167" s="2">
        <f t="shared" si="141"/>
        <v>-1.1499999999999844E-2</v>
      </c>
      <c r="D1167" s="2">
        <f t="shared" si="142"/>
        <v>8.5336999999999996</v>
      </c>
      <c r="E1167" s="2">
        <f t="shared" si="144"/>
        <v>8.6073999999999984</v>
      </c>
      <c r="F1167" s="2">
        <f t="shared" si="137"/>
        <v>8.6679849999999998</v>
      </c>
      <c r="G1167" s="2">
        <f t="shared" si="139"/>
        <v>8.7267320000000002</v>
      </c>
      <c r="H1167" s="2">
        <f t="shared" si="143"/>
        <v>8.7650534999999916</v>
      </c>
      <c r="I1167" s="2">
        <f t="array" ref="I1167">SUMPRODUCT(B1151:B1170, (ROW(B1151:B1170)-ROW(B1151)+1)) / (20*21/2)</f>
        <v>8.5334023809523813</v>
      </c>
      <c r="J1167" s="2">
        <f t="shared" si="138"/>
        <v>8.6366524360640273</v>
      </c>
      <c r="K1167" s="2">
        <f t="shared" si="140"/>
        <v>8.6941793829790637</v>
      </c>
    </row>
    <row r="1168" spans="1:11" ht="13.5" x14ac:dyDescent="0.25">
      <c r="A1168" s="3">
        <v>43712</v>
      </c>
      <c r="B1168" s="2">
        <v>8.4124999999999996</v>
      </c>
      <c r="C1168" s="2">
        <f t="shared" si="141"/>
        <v>0</v>
      </c>
      <c r="D1168" s="2">
        <f t="shared" si="142"/>
        <v>8.4845399999999991</v>
      </c>
      <c r="E1168" s="2">
        <f t="shared" si="144"/>
        <v>8.5765399999999978</v>
      </c>
      <c r="F1168" s="2">
        <f t="shared" si="137"/>
        <v>8.651410000000002</v>
      </c>
      <c r="G1168" s="2">
        <f t="shared" si="139"/>
        <v>8.7179300000000008</v>
      </c>
      <c r="H1168" s="2">
        <f t="shared" si="143"/>
        <v>8.7620854999999924</v>
      </c>
      <c r="I1168" s="2">
        <f t="array" ref="I1168">SUMPRODUCT(B1152:B1171, (ROW(B1152:B1171)-ROW(B1152)+1)) / (20*21/2)</f>
        <v>8.4973399999999994</v>
      </c>
      <c r="J1168" s="2">
        <f t="shared" si="138"/>
        <v>8.6153045850103105</v>
      </c>
      <c r="K1168" s="2">
        <f t="shared" si="140"/>
        <v>8.6831331326661605</v>
      </c>
    </row>
    <row r="1169" spans="1:11" ht="13.5" x14ac:dyDescent="0.25">
      <c r="A1169" s="3">
        <v>43713</v>
      </c>
      <c r="B1169" s="2">
        <v>8.3324999999999996</v>
      </c>
      <c r="C1169" s="2">
        <f t="shared" si="141"/>
        <v>-8.0000000000000071E-2</v>
      </c>
      <c r="D1169" s="2">
        <f t="shared" si="142"/>
        <v>8.4251000000000005</v>
      </c>
      <c r="E1169" s="2">
        <f t="shared" si="144"/>
        <v>8.5411099999999998</v>
      </c>
      <c r="F1169" s="2">
        <f t="shared" si="137"/>
        <v>8.6334049999999998</v>
      </c>
      <c r="G1169" s="2">
        <f t="shared" si="139"/>
        <v>8.7077559999999981</v>
      </c>
      <c r="H1169" s="2">
        <f t="shared" si="143"/>
        <v>8.7590249999999923</v>
      </c>
      <c r="I1169" s="2">
        <f t="array" ref="I1169">SUMPRODUCT(B1153:B1172, (ROW(B1153:B1172)-ROW(B1153)+1)) / (20*21/2)</f>
        <v>8.4636180952380968</v>
      </c>
      <c r="J1169" s="2">
        <f t="shared" si="138"/>
        <v>8.5883708150093288</v>
      </c>
      <c r="K1169" s="2">
        <f t="shared" si="140"/>
        <v>8.6693828137380748</v>
      </c>
    </row>
    <row r="1170" spans="1:11" ht="13.5" x14ac:dyDescent="0.25">
      <c r="A1170" s="3">
        <v>43714</v>
      </c>
      <c r="B1170" s="2">
        <v>8.2295999999999996</v>
      </c>
      <c r="C1170" s="2">
        <f t="shared" si="141"/>
        <v>-0.10289999999999999</v>
      </c>
      <c r="D1170" s="2">
        <f t="shared" si="142"/>
        <v>8.3622200000000007</v>
      </c>
      <c r="E1170" s="2">
        <f t="shared" si="144"/>
        <v>8.4959600000000002</v>
      </c>
      <c r="F1170" s="2">
        <f t="shared" si="137"/>
        <v>8.6082550000000015</v>
      </c>
      <c r="G1170" s="2">
        <f t="shared" si="139"/>
        <v>8.6957539999999991</v>
      </c>
      <c r="H1170" s="2">
        <f t="shared" si="143"/>
        <v>8.7555619999999905</v>
      </c>
      <c r="I1170" s="2">
        <f t="array" ref="I1170">SUMPRODUCT(B1154:B1173, (ROW(B1154:B1173)-ROW(B1154)+1)) / (20*21/2)</f>
        <v>8.4491128571428575</v>
      </c>
      <c r="J1170" s="2">
        <f t="shared" si="138"/>
        <v>8.5542021659608203</v>
      </c>
      <c r="K1170" s="2">
        <f t="shared" si="140"/>
        <v>8.6521364288856031</v>
      </c>
    </row>
    <row r="1171" spans="1:11" ht="13.5" x14ac:dyDescent="0.25">
      <c r="A1171" s="3">
        <v>43717</v>
      </c>
      <c r="B1171" s="2">
        <v>8.2295999999999996</v>
      </c>
      <c r="C1171" s="2">
        <f t="shared" si="141"/>
        <v>0</v>
      </c>
      <c r="D1171" s="2">
        <f t="shared" si="142"/>
        <v>8.3233399999999982</v>
      </c>
      <c r="E1171" s="2">
        <f t="shared" si="144"/>
        <v>8.4502400000000009</v>
      </c>
      <c r="F1171" s="2">
        <f t="shared" si="137"/>
        <v>8.5836799999999993</v>
      </c>
      <c r="G1171" s="2">
        <f t="shared" si="139"/>
        <v>8.6854659999999999</v>
      </c>
      <c r="H1171" s="2">
        <f t="shared" si="143"/>
        <v>8.7525184999999901</v>
      </c>
      <c r="I1171" s="2">
        <f t="array" ref="I1171">SUMPRODUCT(B1155:B1174, (ROW(B1155:B1174)-ROW(B1155)+1)) / (20*21/2)</f>
        <v>8.4291371428571438</v>
      </c>
      <c r="J1171" s="2">
        <f t="shared" si="138"/>
        <v>8.5232876739645516</v>
      </c>
      <c r="K1171" s="2">
        <f t="shared" si="140"/>
        <v>8.6355663728508745</v>
      </c>
    </row>
    <row r="1172" spans="1:11" ht="13.5" x14ac:dyDescent="0.25">
      <c r="A1172" s="3">
        <v>43718</v>
      </c>
      <c r="B1172" s="2">
        <v>8.2295999999999996</v>
      </c>
      <c r="C1172" s="2">
        <f t="shared" si="141"/>
        <v>0</v>
      </c>
      <c r="D1172" s="2">
        <f t="shared" si="142"/>
        <v>8.2867599999999975</v>
      </c>
      <c r="E1172" s="2">
        <f t="shared" si="144"/>
        <v>8.4102300000000021</v>
      </c>
      <c r="F1172" s="2">
        <f t="shared" ref="F1172:F1235" si="145">AVERAGE(B1153:B1172)</f>
        <v>8.5591049999999989</v>
      </c>
      <c r="G1172" s="2">
        <f t="shared" si="139"/>
        <v>8.6782640000000004</v>
      </c>
      <c r="H1172" s="2">
        <f t="shared" si="143"/>
        <v>8.7498104999999899</v>
      </c>
      <c r="I1172" s="2">
        <f t="array" ref="I1172">SUMPRODUCT(B1156:B1175, (ROW(B1156:B1175)-ROW(B1156)+1)) / (20*21/2)</f>
        <v>8.4094923809523809</v>
      </c>
      <c r="J1172" s="2">
        <f t="shared" si="138"/>
        <v>8.4953174193012604</v>
      </c>
      <c r="K1172" s="2">
        <f t="shared" si="140"/>
        <v>8.6196461229351549</v>
      </c>
    </row>
    <row r="1173" spans="1:11" ht="13.5" x14ac:dyDescent="0.25">
      <c r="A1173" s="3">
        <v>43719</v>
      </c>
      <c r="B1173" s="2">
        <v>8.4068000000000005</v>
      </c>
      <c r="C1173" s="2">
        <f t="shared" si="141"/>
        <v>0.17720000000000091</v>
      </c>
      <c r="D1173" s="2">
        <f t="shared" si="142"/>
        <v>8.2856199999999998</v>
      </c>
      <c r="E1173" s="2">
        <f t="shared" si="144"/>
        <v>8.3850800000000003</v>
      </c>
      <c r="F1173" s="2">
        <f t="shared" si="145"/>
        <v>8.5422449999999994</v>
      </c>
      <c r="G1173" s="2">
        <f t="shared" si="139"/>
        <v>8.6722059999999992</v>
      </c>
      <c r="H1173" s="2">
        <f t="shared" si="143"/>
        <v>8.748100499999989</v>
      </c>
      <c r="I1173" s="2">
        <f t="array" ref="I1173">SUMPRODUCT(B1157:B1176, (ROW(B1157:B1176)-ROW(B1157)+1)) / (20*21/2)</f>
        <v>8.3891104761904742</v>
      </c>
      <c r="J1173" s="2">
        <f t="shared" ref="J1173:J1236" si="146">$J$4*B1173+J1172*(1-$J$4)</f>
        <v>8.4868871888916164</v>
      </c>
      <c r="K1173" s="2">
        <f t="shared" si="140"/>
        <v>8.6112992161533857</v>
      </c>
    </row>
    <row r="1174" spans="1:11" ht="13.5" x14ac:dyDescent="0.25">
      <c r="A1174" s="3">
        <v>43720</v>
      </c>
      <c r="B1174" s="2">
        <v>8.3324999999999996</v>
      </c>
      <c r="C1174" s="2">
        <f t="shared" si="141"/>
        <v>-7.4300000000000921E-2</v>
      </c>
      <c r="D1174" s="2">
        <f t="shared" si="142"/>
        <v>8.2856199999999998</v>
      </c>
      <c r="E1174" s="2">
        <f t="shared" si="144"/>
        <v>8.355360000000001</v>
      </c>
      <c r="F1174" s="2">
        <f t="shared" si="145"/>
        <v>8.5216700000000003</v>
      </c>
      <c r="G1174" s="2">
        <f t="shared" si="139"/>
        <v>8.6622619999999984</v>
      </c>
      <c r="H1174" s="2">
        <f t="shared" si="143"/>
        <v>8.7459069999999901</v>
      </c>
      <c r="I1174" s="2">
        <f t="array" ref="I1174">SUMPRODUCT(B1158:B1177, (ROW(B1158:B1177)-ROW(B1158)+1)) / (20*21/2)</f>
        <v>8.3708514285714291</v>
      </c>
      <c r="J1174" s="2">
        <f t="shared" si="146"/>
        <v>8.4721836470924146</v>
      </c>
      <c r="K1174" s="2">
        <f t="shared" si="140"/>
        <v>8.6003659135591342</v>
      </c>
    </row>
    <row r="1175" spans="1:11" ht="13.5" x14ac:dyDescent="0.25">
      <c r="A1175" s="3">
        <v>43721</v>
      </c>
      <c r="B1175" s="2">
        <v>8.3154000000000003</v>
      </c>
      <c r="C1175" s="2">
        <f t="shared" si="141"/>
        <v>-1.7099999999999227E-2</v>
      </c>
      <c r="D1175" s="2">
        <f t="shared" si="142"/>
        <v>8.3027799999999985</v>
      </c>
      <c r="E1175" s="2">
        <f t="shared" si="144"/>
        <v>8.3324999999999996</v>
      </c>
      <c r="F1175" s="2">
        <f t="shared" si="145"/>
        <v>8.5008099999999995</v>
      </c>
      <c r="G1175" s="2">
        <f t="shared" si="139"/>
        <v>8.6525479999999995</v>
      </c>
      <c r="H1175" s="2">
        <f t="shared" si="143"/>
        <v>8.7438519999999897</v>
      </c>
      <c r="I1175" s="2">
        <f t="array" ref="I1175">SUMPRODUCT(B1159:B1178, (ROW(B1159:B1178)-ROW(B1159)+1)) / (20*21/2)</f>
        <v>8.3437747619047595</v>
      </c>
      <c r="J1175" s="2">
        <f t="shared" si="146"/>
        <v>8.4572518711788511</v>
      </c>
      <c r="K1175" s="2">
        <f t="shared" si="140"/>
        <v>8.5891907796940714</v>
      </c>
    </row>
    <row r="1176" spans="1:11" ht="13.5" x14ac:dyDescent="0.25">
      <c r="A1176" s="3">
        <v>43724</v>
      </c>
      <c r="B1176" s="2">
        <v>8.2867999999999995</v>
      </c>
      <c r="C1176" s="2">
        <f t="shared" si="141"/>
        <v>-2.8600000000000847E-2</v>
      </c>
      <c r="D1176" s="2">
        <f t="shared" si="142"/>
        <v>8.3142200000000006</v>
      </c>
      <c r="E1176" s="2">
        <f t="shared" si="144"/>
        <v>8.3187799999999985</v>
      </c>
      <c r="F1176" s="2">
        <f t="shared" si="145"/>
        <v>8.4785199999999996</v>
      </c>
      <c r="G1176" s="2">
        <f t="shared" si="139"/>
        <v>8.6405459999999987</v>
      </c>
      <c r="H1176" s="2">
        <f t="shared" si="143"/>
        <v>8.7408144999999919</v>
      </c>
      <c r="I1176" s="2">
        <f t="array" ref="I1176">SUMPRODUCT(B1160:B1179, (ROW(B1160:B1179)-ROW(B1160)+1)) / (20*21/2)</f>
        <v>8.3165866666666659</v>
      </c>
      <c r="J1176" s="2">
        <f t="shared" si="146"/>
        <v>8.441018359638008</v>
      </c>
      <c r="K1176" s="2">
        <f t="shared" si="140"/>
        <v>8.5773323177452845</v>
      </c>
    </row>
    <row r="1177" spans="1:11" ht="13.5" x14ac:dyDescent="0.25">
      <c r="A1177" s="3">
        <v>43725</v>
      </c>
      <c r="B1177" s="2">
        <v>8.2867999999999995</v>
      </c>
      <c r="C1177" s="2">
        <f t="shared" si="141"/>
        <v>0</v>
      </c>
      <c r="D1177" s="2">
        <f t="shared" si="142"/>
        <v>8.3256599999999992</v>
      </c>
      <c r="E1177" s="2">
        <f t="shared" si="144"/>
        <v>8.3062099999999983</v>
      </c>
      <c r="F1177" s="2">
        <f t="shared" si="145"/>
        <v>8.4568049999999992</v>
      </c>
      <c r="G1177" s="2">
        <f t="shared" si="139"/>
        <v>8.6288879999999999</v>
      </c>
      <c r="H1177" s="2">
        <f t="shared" si="143"/>
        <v>8.7377769999999906</v>
      </c>
      <c r="I1177" s="2">
        <f t="array" ref="I1177">SUMPRODUCT(B1161:B1180, (ROW(B1161:B1180)-ROW(B1161)+1)) / (20*21/2)</f>
        <v>8.2892600000000005</v>
      </c>
      <c r="J1177" s="2">
        <f t="shared" si="146"/>
        <v>8.4263308968153403</v>
      </c>
      <c r="K1177" s="2">
        <f t="shared" si="140"/>
        <v>8.5659388935199789</v>
      </c>
    </row>
    <row r="1178" spans="1:11" ht="13.5" x14ac:dyDescent="0.25">
      <c r="A1178" s="3">
        <v>43726</v>
      </c>
      <c r="B1178" s="2">
        <v>8.1724999999999994</v>
      </c>
      <c r="C1178" s="2">
        <f t="shared" si="141"/>
        <v>-0.11430000000000007</v>
      </c>
      <c r="D1178" s="2">
        <f t="shared" si="142"/>
        <v>8.2788000000000004</v>
      </c>
      <c r="E1178" s="2">
        <f t="shared" si="144"/>
        <v>8.2822099999999992</v>
      </c>
      <c r="F1178" s="2">
        <f t="shared" si="145"/>
        <v>8.4293749999999985</v>
      </c>
      <c r="G1178" s="2">
        <f t="shared" si="139"/>
        <v>8.6163159999999994</v>
      </c>
      <c r="H1178" s="2">
        <f t="shared" si="143"/>
        <v>8.7341959999999901</v>
      </c>
      <c r="I1178" s="2">
        <f t="array" ref="I1178">SUMPRODUCT(B1162:B1181, (ROW(B1162:B1181)-ROW(B1162)+1)) / (20*21/2)</f>
        <v>8.2526561904761913</v>
      </c>
      <c r="J1178" s="2">
        <f t="shared" si="146"/>
        <v>8.402156525690069</v>
      </c>
      <c r="K1178" s="2">
        <f t="shared" si="140"/>
        <v>8.5505099173035095</v>
      </c>
    </row>
    <row r="1179" spans="1:11" ht="13.5" x14ac:dyDescent="0.25">
      <c r="A1179" s="3">
        <v>43727</v>
      </c>
      <c r="B1179" s="2">
        <v>8.1439000000000004</v>
      </c>
      <c r="C1179" s="2">
        <f t="shared" si="141"/>
        <v>-2.8599999999999071E-2</v>
      </c>
      <c r="D1179" s="2">
        <f t="shared" si="142"/>
        <v>8.2410800000000002</v>
      </c>
      <c r="E1179" s="2">
        <f t="shared" si="144"/>
        <v>8.2633499999999991</v>
      </c>
      <c r="F1179" s="2">
        <f t="shared" si="145"/>
        <v>8.4022300000000012</v>
      </c>
      <c r="G1179" s="2">
        <f t="shared" si="139"/>
        <v>8.6032859999999989</v>
      </c>
      <c r="H1179" s="2">
        <f t="shared" si="143"/>
        <v>8.73047199999999</v>
      </c>
      <c r="I1179" s="2">
        <f t="array" ref="I1179">SUMPRODUCT(B1163:B1182, (ROW(B1163:B1182)-ROW(B1163)+1)) / (20*21/2)</f>
        <v>8.2084866666666674</v>
      </c>
      <c r="J1179" s="2">
        <f t="shared" si="146"/>
        <v>8.3775606661005391</v>
      </c>
      <c r="K1179" s="2">
        <f t="shared" si="140"/>
        <v>8.5345644303504322</v>
      </c>
    </row>
    <row r="1180" spans="1:11" ht="13.5" x14ac:dyDescent="0.25">
      <c r="A1180" s="3">
        <v>43728</v>
      </c>
      <c r="B1180" s="2">
        <v>8.1152999999999995</v>
      </c>
      <c r="C1180" s="2">
        <f t="shared" si="141"/>
        <v>-2.8600000000000847E-2</v>
      </c>
      <c r="D1180" s="2">
        <f t="shared" si="142"/>
        <v>8.20106</v>
      </c>
      <c r="E1180" s="2">
        <f t="shared" si="144"/>
        <v>8.2519200000000001</v>
      </c>
      <c r="F1180" s="2">
        <f t="shared" si="145"/>
        <v>8.373940000000001</v>
      </c>
      <c r="G1180" s="2">
        <f t="shared" si="139"/>
        <v>8.5895699999999984</v>
      </c>
      <c r="H1180" s="2">
        <f t="shared" si="143"/>
        <v>8.7262974999999905</v>
      </c>
      <c r="I1180" s="2">
        <f t="array" ref="I1180">SUMPRODUCT(B1164:B1183, (ROW(B1164:B1183)-ROW(B1164)+1)) / (20*21/2)</f>
        <v>8.1771666666666665</v>
      </c>
      <c r="J1180" s="2">
        <f t="shared" si="146"/>
        <v>8.3525834598052491</v>
      </c>
      <c r="K1180" s="2">
        <f t="shared" si="140"/>
        <v>8.5181226879837482</v>
      </c>
    </row>
    <row r="1181" spans="1:11" ht="13.5" x14ac:dyDescent="0.25">
      <c r="A1181" s="3">
        <v>43731</v>
      </c>
      <c r="B1181" s="2">
        <v>7.9896000000000003</v>
      </c>
      <c r="C1181" s="2">
        <f t="shared" si="141"/>
        <v>-0.12569999999999926</v>
      </c>
      <c r="D1181" s="2">
        <f t="shared" si="142"/>
        <v>8.1416199999999996</v>
      </c>
      <c r="E1181" s="2">
        <f t="shared" si="144"/>
        <v>8.227920000000001</v>
      </c>
      <c r="F1181" s="2">
        <f t="shared" si="145"/>
        <v>8.3390799999999992</v>
      </c>
      <c r="G1181" s="2">
        <f t="shared" si="139"/>
        <v>8.5733399999999982</v>
      </c>
      <c r="H1181" s="2">
        <f t="shared" si="143"/>
        <v>8.7216344999999897</v>
      </c>
      <c r="I1181" s="2">
        <f t="array" ref="I1181">SUMPRODUCT(B1165:B1184, (ROW(B1165:B1184)-ROW(B1165)+1)) / (20*21/2)</f>
        <v>8.1599980952380946</v>
      </c>
      <c r="J1181" s="2">
        <f t="shared" si="146"/>
        <v>8.3180136064904637</v>
      </c>
      <c r="K1181" s="2">
        <f t="shared" si="140"/>
        <v>8.4973963080628181</v>
      </c>
    </row>
    <row r="1182" spans="1:11" ht="13.5" x14ac:dyDescent="0.25">
      <c r="A1182" s="3">
        <v>43732</v>
      </c>
      <c r="B1182" s="2">
        <v>7.8753000000000002</v>
      </c>
      <c r="C1182" s="2">
        <f t="shared" si="141"/>
        <v>-0.11430000000000007</v>
      </c>
      <c r="D1182" s="2">
        <f t="shared" si="142"/>
        <v>8.0593200000000014</v>
      </c>
      <c r="E1182" s="2">
        <f t="shared" si="144"/>
        <v>8.1924899999999994</v>
      </c>
      <c r="F1182" s="2">
        <f t="shared" si="145"/>
        <v>8.301359999999999</v>
      </c>
      <c r="G1182" s="2">
        <f t="shared" si="139"/>
        <v>8.554824</v>
      </c>
      <c r="H1182" s="2">
        <f t="shared" si="143"/>
        <v>8.716539499999989</v>
      </c>
      <c r="I1182" s="2">
        <f t="array" ref="I1182">SUMPRODUCT(B1166:B1185, (ROW(B1166:B1185)-ROW(B1166)+1)) / (20*21/2)</f>
        <v>8.1470433333333325</v>
      </c>
      <c r="J1182" s="2">
        <f t="shared" si="146"/>
        <v>8.2758504058723243</v>
      </c>
      <c r="K1182" s="2">
        <f t="shared" si="140"/>
        <v>8.4730003744132976</v>
      </c>
    </row>
    <row r="1183" spans="1:11" ht="13.5" x14ac:dyDescent="0.25">
      <c r="A1183" s="3">
        <v>43733</v>
      </c>
      <c r="B1183" s="2">
        <v>7.9725000000000001</v>
      </c>
      <c r="C1183" s="2">
        <f t="shared" si="141"/>
        <v>9.7199999999999953E-2</v>
      </c>
      <c r="D1183" s="2">
        <f t="shared" si="142"/>
        <v>8.0193199999999987</v>
      </c>
      <c r="E1183" s="2">
        <f t="shared" si="144"/>
        <v>8.1490599999999986</v>
      </c>
      <c r="F1183" s="2">
        <f t="shared" si="145"/>
        <v>8.2670700000000004</v>
      </c>
      <c r="G1183" s="2">
        <f t="shared" si="139"/>
        <v>8.5388219999999997</v>
      </c>
      <c r="H1183" s="2">
        <f t="shared" si="143"/>
        <v>8.7122104999999905</v>
      </c>
      <c r="I1183" s="2">
        <f t="array" ref="I1183">SUMPRODUCT(B1167:B1186, (ROW(B1167:B1186)-ROW(B1167)+1)) / (20*21/2)</f>
        <v>8.1318319047619045</v>
      </c>
      <c r="J1183" s="2">
        <f t="shared" si="146"/>
        <v>8.2469598910273412</v>
      </c>
      <c r="K1183" s="2">
        <f t="shared" si="140"/>
        <v>8.4533729087500316</v>
      </c>
    </row>
    <row r="1184" spans="1:11" ht="13.5" x14ac:dyDescent="0.25">
      <c r="A1184" s="3">
        <v>43734</v>
      </c>
      <c r="B1184" s="2">
        <v>8.0868000000000002</v>
      </c>
      <c r="C1184" s="2">
        <f t="shared" si="141"/>
        <v>0.11430000000000007</v>
      </c>
      <c r="D1184" s="2">
        <f t="shared" si="142"/>
        <v>8.0079000000000011</v>
      </c>
      <c r="E1184" s="2">
        <f t="shared" si="144"/>
        <v>8.124489999999998</v>
      </c>
      <c r="F1184" s="2">
        <f t="shared" si="145"/>
        <v>8.2399250000000013</v>
      </c>
      <c r="G1184" s="2">
        <f t="shared" si="139"/>
        <v>8.5256779999999992</v>
      </c>
      <c r="H1184" s="2">
        <f t="shared" si="143"/>
        <v>8.7085929999999898</v>
      </c>
      <c r="I1184" s="2">
        <f t="array" ref="I1184">SUMPRODUCT(B1168:B1187, (ROW(B1168:B1187)-ROW(B1168)+1)) / (20*21/2)</f>
        <v>8.1265242857142859</v>
      </c>
      <c r="J1184" s="2">
        <f t="shared" si="146"/>
        <v>8.2317065680723562</v>
      </c>
      <c r="K1184" s="2">
        <f t="shared" si="140"/>
        <v>8.4389975005637563</v>
      </c>
    </row>
    <row r="1185" spans="1:11" ht="13.5" x14ac:dyDescent="0.25">
      <c r="A1185" s="3">
        <v>43735</v>
      </c>
      <c r="B1185" s="2">
        <v>8.1038999999999994</v>
      </c>
      <c r="C1185" s="2">
        <f t="shared" si="141"/>
        <v>1.7099999999999227E-2</v>
      </c>
      <c r="D1185" s="2">
        <f t="shared" si="142"/>
        <v>8.0056200000000004</v>
      </c>
      <c r="E1185" s="2">
        <f t="shared" si="144"/>
        <v>8.1033399999999993</v>
      </c>
      <c r="F1185" s="2">
        <f t="shared" si="145"/>
        <v>8.2179200000000012</v>
      </c>
      <c r="G1185" s="2">
        <f t="shared" si="139"/>
        <v>8.5128759999999986</v>
      </c>
      <c r="H1185" s="2">
        <f t="shared" si="143"/>
        <v>8.7046689999999902</v>
      </c>
      <c r="I1185" s="2">
        <f t="array" ref="I1185">SUMPRODUCT(B1169:B1188, (ROW(B1169:B1188)-ROW(B1169)+1)) / (20*21/2)</f>
        <v>8.1219528571428583</v>
      </c>
      <c r="J1185" s="2">
        <f t="shared" si="146"/>
        <v>8.2195345139702276</v>
      </c>
      <c r="K1185" s="2">
        <f t="shared" si="140"/>
        <v>8.4258564221102752</v>
      </c>
    </row>
    <row r="1186" spans="1:11" ht="13.5" x14ac:dyDescent="0.25">
      <c r="A1186" s="3">
        <v>43738</v>
      </c>
      <c r="B1186" s="2">
        <v>8.0581999999999994</v>
      </c>
      <c r="C1186" s="2">
        <f t="shared" si="141"/>
        <v>-4.5700000000000074E-2</v>
      </c>
      <c r="D1186" s="2">
        <f t="shared" si="142"/>
        <v>8.0193399999999997</v>
      </c>
      <c r="E1186" s="2">
        <f t="shared" si="144"/>
        <v>8.0804799999999997</v>
      </c>
      <c r="F1186" s="2">
        <f t="shared" si="145"/>
        <v>8.1996300000000009</v>
      </c>
      <c r="G1186" s="2">
        <f t="shared" si="139"/>
        <v>8.5001879999999996</v>
      </c>
      <c r="H1186" s="2">
        <f t="shared" si="143"/>
        <v>8.7010479999999912</v>
      </c>
      <c r="I1186" s="2">
        <f t="array" ref="I1186">SUMPRODUCT(B1170:B1189, (ROW(B1170:B1189)-ROW(B1170)+1)) / (20*21/2)</f>
        <v>8.118687619047618</v>
      </c>
      <c r="J1186" s="2">
        <f t="shared" si="146"/>
        <v>8.2041693221635388</v>
      </c>
      <c r="K1186" s="2">
        <f t="shared" si="140"/>
        <v>8.4114385232039908</v>
      </c>
    </row>
    <row r="1187" spans="1:11" ht="13.5" x14ac:dyDescent="0.25">
      <c r="A1187" s="3">
        <v>43739</v>
      </c>
      <c r="B1187" s="2">
        <v>8.1439000000000004</v>
      </c>
      <c r="C1187" s="2">
        <f t="shared" si="141"/>
        <v>8.5700000000000998E-2</v>
      </c>
      <c r="D1187" s="2">
        <f t="shared" si="142"/>
        <v>8.0730600000000017</v>
      </c>
      <c r="E1187" s="2">
        <f t="shared" si="144"/>
        <v>8.0661900000000006</v>
      </c>
      <c r="F1187" s="2">
        <f t="shared" si="145"/>
        <v>8.1862000000000013</v>
      </c>
      <c r="G1187" s="2">
        <f t="shared" si="139"/>
        <v>8.4881860000000007</v>
      </c>
      <c r="H1187" s="2">
        <f t="shared" si="143"/>
        <v>8.6981354999999905</v>
      </c>
      <c r="I1187" s="2">
        <f t="array" ref="I1187">SUMPRODUCT(B1171:B1190, (ROW(B1171:B1190)-ROW(B1171)+1)) / (20*21/2)</f>
        <v>8.1141666666666659</v>
      </c>
      <c r="J1187" s="2">
        <f t="shared" si="146"/>
        <v>8.1984293867193916</v>
      </c>
      <c r="K1187" s="2">
        <f t="shared" si="140"/>
        <v>8.400946816411679</v>
      </c>
    </row>
    <row r="1188" spans="1:11" ht="13.5" x14ac:dyDescent="0.25">
      <c r="A1188" s="3">
        <v>43740</v>
      </c>
      <c r="B1188" s="2">
        <v>8.1381999999999994</v>
      </c>
      <c r="C1188" s="2">
        <f t="shared" si="141"/>
        <v>-5.7000000000009265E-3</v>
      </c>
      <c r="D1188" s="2">
        <f t="shared" si="142"/>
        <v>8.1061999999999994</v>
      </c>
      <c r="E1188" s="2">
        <f t="shared" si="144"/>
        <v>8.062759999999999</v>
      </c>
      <c r="F1188" s="2">
        <f t="shared" si="145"/>
        <v>8.172485</v>
      </c>
      <c r="G1188" s="2">
        <f t="shared" si="139"/>
        <v>8.4772139999999983</v>
      </c>
      <c r="H1188" s="2">
        <f t="shared" si="143"/>
        <v>8.6951944999999906</v>
      </c>
      <c r="I1188" s="2">
        <f t="array" ref="I1188">SUMPRODUCT(B1172:B1191, (ROW(B1172:B1191)-ROW(B1172)+1)) / (20*21/2)</f>
        <v>8.1074757142857141</v>
      </c>
      <c r="J1188" s="2">
        <f t="shared" si="146"/>
        <v>8.1926932546508784</v>
      </c>
      <c r="K1188" s="2">
        <f t="shared" si="140"/>
        <v>8.3906430196896515</v>
      </c>
    </row>
    <row r="1189" spans="1:11" ht="13.5" x14ac:dyDescent="0.25">
      <c r="A1189" s="3">
        <v>43741</v>
      </c>
      <c r="B1189" s="2">
        <v>8.1381999999999994</v>
      </c>
      <c r="C1189" s="2">
        <f t="shared" si="141"/>
        <v>0</v>
      </c>
      <c r="D1189" s="2">
        <f t="shared" si="142"/>
        <v>8.1164799999999993</v>
      </c>
      <c r="E1189" s="2">
        <f t="shared" si="144"/>
        <v>8.0621899999999993</v>
      </c>
      <c r="F1189" s="2">
        <f t="shared" si="145"/>
        <v>8.1627700000000001</v>
      </c>
      <c r="G1189" s="2">
        <f t="shared" si="139"/>
        <v>8.4650979999999976</v>
      </c>
      <c r="H1189" s="2">
        <f t="shared" si="143"/>
        <v>8.6922254999999904</v>
      </c>
      <c r="I1189" s="2">
        <f t="array" ref="I1189">SUMPRODUCT(B1173:B1192, (ROW(B1173:B1192)-ROW(B1173)+1)) / (20*21/2)</f>
        <v>8.0981980952380948</v>
      </c>
      <c r="J1189" s="2">
        <f t="shared" si="146"/>
        <v>8.187503420874604</v>
      </c>
      <c r="K1189" s="2">
        <f t="shared" si="140"/>
        <v>8.3807432934273116</v>
      </c>
    </row>
    <row r="1190" spans="1:11" ht="13.5" x14ac:dyDescent="0.25">
      <c r="A1190" s="3">
        <v>43742</v>
      </c>
      <c r="B1190" s="2">
        <v>8.1152999999999995</v>
      </c>
      <c r="C1190" s="2">
        <f t="shared" si="141"/>
        <v>-2.289999999999992E-2</v>
      </c>
      <c r="D1190" s="2">
        <f t="shared" si="142"/>
        <v>8.1187599999999982</v>
      </c>
      <c r="E1190" s="2">
        <f t="shared" si="144"/>
        <v>8.0621900000000011</v>
      </c>
      <c r="F1190" s="2">
        <f t="shared" si="145"/>
        <v>8.1570549999999997</v>
      </c>
      <c r="G1190" s="2">
        <f t="shared" si="139"/>
        <v>8.4525239999999968</v>
      </c>
      <c r="H1190" s="2">
        <f t="shared" si="143"/>
        <v>8.6894494999999896</v>
      </c>
      <c r="I1190" s="2">
        <f t="array" ref="I1190">SUMPRODUCT(B1174:B1193, (ROW(B1174:B1193)-ROW(B1174)+1)) / (20*21/2)</f>
        <v>8.0875828571428574</v>
      </c>
      <c r="J1190" s="2">
        <f t="shared" si="146"/>
        <v>8.1806269046008318</v>
      </c>
      <c r="K1190" s="2">
        <f t="shared" si="140"/>
        <v>8.3703337525085928</v>
      </c>
    </row>
    <row r="1191" spans="1:11" ht="13.5" x14ac:dyDescent="0.25">
      <c r="A1191" s="3">
        <v>43745</v>
      </c>
      <c r="B1191" s="2">
        <v>8.0868000000000002</v>
      </c>
      <c r="C1191" s="2">
        <f t="shared" si="141"/>
        <v>-2.8499999999999304E-2</v>
      </c>
      <c r="D1191" s="2">
        <f t="shared" si="142"/>
        <v>8.1244800000000001</v>
      </c>
      <c r="E1191" s="2">
        <f t="shared" si="144"/>
        <v>8.071909999999999</v>
      </c>
      <c r="F1191" s="2">
        <f t="shared" si="145"/>
        <v>8.149915</v>
      </c>
      <c r="G1191" s="2">
        <f t="shared" si="139"/>
        <v>8.4393799999999981</v>
      </c>
      <c r="H1191" s="2">
        <f t="shared" si="143"/>
        <v>8.6863909999999898</v>
      </c>
      <c r="I1191" s="2">
        <f t="array" ref="I1191">SUMPRODUCT(B1175:B1194, (ROW(B1175:B1194)-ROW(B1175)+1)) / (20*21/2)</f>
        <v>8.0787638095238083</v>
      </c>
      <c r="J1191" s="2">
        <f t="shared" si="146"/>
        <v>8.1716910089245616</v>
      </c>
      <c r="K1191" s="2">
        <f t="shared" si="140"/>
        <v>8.3592147818219811</v>
      </c>
    </row>
    <row r="1192" spans="1:11" ht="13.5" x14ac:dyDescent="0.25">
      <c r="A1192" s="3">
        <v>43746</v>
      </c>
      <c r="B1192" s="2">
        <v>8.0525000000000002</v>
      </c>
      <c r="C1192" s="2">
        <f t="shared" si="141"/>
        <v>-3.4299999999999997E-2</v>
      </c>
      <c r="D1192" s="2">
        <f t="shared" si="142"/>
        <v>8.1061999999999994</v>
      </c>
      <c r="E1192" s="2">
        <f t="shared" si="144"/>
        <v>8.0896299999999997</v>
      </c>
      <c r="F1192" s="2">
        <f t="shared" si="145"/>
        <v>8.1410599999999995</v>
      </c>
      <c r="G1192" s="2">
        <f t="shared" si="139"/>
        <v>8.4255499999999977</v>
      </c>
      <c r="H1192" s="2">
        <f t="shared" si="143"/>
        <v>8.6833009999999913</v>
      </c>
      <c r="I1192" s="2">
        <f t="array" ref="I1192">SUMPRODUCT(B1176:B1195, (ROW(B1176:B1195)-ROW(B1176)+1)) / (20*21/2)</f>
        <v>8.0686633333333333</v>
      </c>
      <c r="J1192" s="2">
        <f t="shared" si="146"/>
        <v>8.16033948426508</v>
      </c>
      <c r="K1192" s="2">
        <f t="shared" si="140"/>
        <v>8.3471867511622957</v>
      </c>
    </row>
    <row r="1193" spans="1:11" ht="13.5" x14ac:dyDescent="0.25">
      <c r="A1193" s="3">
        <v>43747</v>
      </c>
      <c r="B1193" s="2">
        <v>8.0296000000000003</v>
      </c>
      <c r="C1193" s="2">
        <f t="shared" si="141"/>
        <v>-2.289999999999992E-2</v>
      </c>
      <c r="D1193" s="2">
        <f t="shared" si="142"/>
        <v>8.084480000000001</v>
      </c>
      <c r="E1193" s="2">
        <f t="shared" si="144"/>
        <v>8.0953399999999984</v>
      </c>
      <c r="F1193" s="2">
        <f t="shared" si="145"/>
        <v>8.1221999999999994</v>
      </c>
      <c r="G1193" s="2">
        <f t="shared" si="139"/>
        <v>8.4112620000000007</v>
      </c>
      <c r="H1193" s="2">
        <f t="shared" si="143"/>
        <v>8.6795369999999927</v>
      </c>
      <c r="I1193" s="2">
        <f t="array" ref="I1193">SUMPRODUCT(B1177:B1196, (ROW(B1177:B1196)-ROW(B1177)+1)) / (20*21/2)</f>
        <v>8.0649647619047631</v>
      </c>
      <c r="J1193" s="2">
        <f t="shared" si="146"/>
        <v>8.1478881048112619</v>
      </c>
      <c r="K1193" s="2">
        <f t="shared" si="140"/>
        <v>8.3347323687637758</v>
      </c>
    </row>
    <row r="1194" spans="1:11" ht="13.5" x14ac:dyDescent="0.25">
      <c r="A1194" s="3">
        <v>43748</v>
      </c>
      <c r="B1194" s="2">
        <v>8.0296000000000003</v>
      </c>
      <c r="C1194" s="2">
        <f t="shared" si="141"/>
        <v>0</v>
      </c>
      <c r="D1194" s="2">
        <f t="shared" si="142"/>
        <v>8.0627600000000008</v>
      </c>
      <c r="E1194" s="2">
        <f t="shared" si="144"/>
        <v>8.08962</v>
      </c>
      <c r="F1194" s="2">
        <f t="shared" si="145"/>
        <v>8.107054999999999</v>
      </c>
      <c r="G1194" s="2">
        <f t="shared" si="139"/>
        <v>8.3975460000000002</v>
      </c>
      <c r="H1194" s="2">
        <f t="shared" si="143"/>
        <v>8.6757729999999906</v>
      </c>
      <c r="I1194" s="2">
        <f t="array" ref="I1194">SUMPRODUCT(B1178:B1197, (ROW(B1178:B1197)-ROW(B1178)+1)) / (20*21/2)</f>
        <v>8.0656485714285715</v>
      </c>
      <c r="J1194" s="2">
        <f t="shared" si="146"/>
        <v>8.1366225710197124</v>
      </c>
      <c r="K1194" s="2">
        <f t="shared" si="140"/>
        <v>8.3227663935181386</v>
      </c>
    </row>
    <row r="1195" spans="1:11" ht="13.5" x14ac:dyDescent="0.25">
      <c r="A1195" s="3">
        <v>43749</v>
      </c>
      <c r="B1195" s="2">
        <v>8.0009999999999994</v>
      </c>
      <c r="C1195" s="2">
        <f t="shared" si="141"/>
        <v>-2.8600000000000847E-2</v>
      </c>
      <c r="D1195" s="2">
        <f t="shared" si="142"/>
        <v>8.0398999999999994</v>
      </c>
      <c r="E1195" s="2">
        <f t="shared" si="144"/>
        <v>8.0793300000000006</v>
      </c>
      <c r="F1195" s="2">
        <f t="shared" si="145"/>
        <v>8.0913349999999991</v>
      </c>
      <c r="G1195" s="2">
        <f t="shared" si="139"/>
        <v>8.3832579999999979</v>
      </c>
      <c r="H1195" s="2">
        <f t="shared" si="143"/>
        <v>8.6724254999999921</v>
      </c>
      <c r="I1195" s="2">
        <f t="array" ref="I1195">SUMPRODUCT(B1179:B1198, (ROW(B1179:B1198)-ROW(B1179)+1)) / (20*21/2)</f>
        <v>8.0672847619047605</v>
      </c>
      <c r="J1195" s="2">
        <f t="shared" si="146"/>
        <v>8.1237061356845022</v>
      </c>
      <c r="K1195" s="2">
        <f t="shared" si="140"/>
        <v>8.3101481035762514</v>
      </c>
    </row>
    <row r="1196" spans="1:11" ht="13.5" x14ac:dyDescent="0.25">
      <c r="A1196" s="3">
        <v>43752</v>
      </c>
      <c r="B1196" s="2">
        <v>8.0525000000000002</v>
      </c>
      <c r="C1196" s="2">
        <f t="shared" si="141"/>
        <v>5.1500000000000767E-2</v>
      </c>
      <c r="D1196" s="2">
        <f t="shared" si="142"/>
        <v>8.0330399999999997</v>
      </c>
      <c r="E1196" s="2">
        <f t="shared" si="144"/>
        <v>8.0787599999999991</v>
      </c>
      <c r="F1196" s="2">
        <f t="shared" si="145"/>
        <v>8.0796200000000002</v>
      </c>
      <c r="G1196" s="2">
        <f t="shared" si="139"/>
        <v>8.369428000000001</v>
      </c>
      <c r="H1196" s="2">
        <f t="shared" si="143"/>
        <v>8.6690559999999941</v>
      </c>
      <c r="I1196" s="2">
        <f t="array" ref="I1196">SUMPRODUCT(B1180:B1199, (ROW(B1180:B1199)-ROW(B1180)+1)) / (20*21/2)</f>
        <v>8.069329047619048</v>
      </c>
      <c r="J1196" s="2">
        <f t="shared" si="146"/>
        <v>8.1169245989526448</v>
      </c>
      <c r="K1196" s="2">
        <f t="shared" si="140"/>
        <v>8.3000442563771824</v>
      </c>
    </row>
    <row r="1197" spans="1:11" ht="13.5" x14ac:dyDescent="0.25">
      <c r="A1197" s="3">
        <v>43754</v>
      </c>
      <c r="B1197" s="2">
        <v>8.0868000000000002</v>
      </c>
      <c r="C1197" s="2">
        <f t="shared" si="141"/>
        <v>3.4299999999999997E-2</v>
      </c>
      <c r="D1197" s="2">
        <f t="shared" si="142"/>
        <v>8.0398999999999994</v>
      </c>
      <c r="E1197" s="2">
        <f t="shared" si="144"/>
        <v>8.0730499999999985</v>
      </c>
      <c r="F1197" s="2">
        <f t="shared" si="145"/>
        <v>8.0696200000000005</v>
      </c>
      <c r="G1197" s="2">
        <f t="shared" si="139"/>
        <v>8.3562839999999987</v>
      </c>
      <c r="H1197" s="2">
        <f t="shared" si="143"/>
        <v>8.6661374999999925</v>
      </c>
      <c r="I1197" s="2">
        <f t="array" ref="I1197">SUMPRODUCT(B1181:B1200, (ROW(B1181:B1200)-ROW(B1181)+1)) / (20*21/2)</f>
        <v>8.0743595238095249</v>
      </c>
      <c r="J1197" s="2">
        <f t="shared" si="146"/>
        <v>8.1140555895285829</v>
      </c>
      <c r="K1197" s="2">
        <f t="shared" si="140"/>
        <v>8.2916817365192532</v>
      </c>
    </row>
    <row r="1198" spans="1:11" ht="13.5" x14ac:dyDescent="0.25">
      <c r="A1198" s="3">
        <v>43755</v>
      </c>
      <c r="B1198" s="2">
        <v>8.0868000000000002</v>
      </c>
      <c r="C1198" s="2">
        <f t="shared" si="141"/>
        <v>0</v>
      </c>
      <c r="D1198" s="2">
        <f t="shared" si="142"/>
        <v>8.0513399999999997</v>
      </c>
      <c r="E1198" s="2">
        <f t="shared" si="144"/>
        <v>8.0679099999999995</v>
      </c>
      <c r="F1198" s="2">
        <f t="shared" si="145"/>
        <v>8.065335000000001</v>
      </c>
      <c r="G1198" s="2">
        <f t="shared" si="139"/>
        <v>8.3431399999999982</v>
      </c>
      <c r="H1198" s="2">
        <f t="shared" si="143"/>
        <v>8.6632189999999927</v>
      </c>
      <c r="I1198" s="2">
        <f t="array" ref="I1198">SUMPRODUCT(B1182:B1201, (ROW(B1182:B1201)-ROW(B1182)+1)) / (20*21/2)</f>
        <v>8.0766757142857148</v>
      </c>
      <c r="J1198" s="2">
        <f t="shared" si="146"/>
        <v>8.1114598190972895</v>
      </c>
      <c r="K1198" s="2">
        <f t="shared" si="140"/>
        <v>8.283647158616537</v>
      </c>
    </row>
    <row r="1199" spans="1:11" ht="13.5" x14ac:dyDescent="0.25">
      <c r="A1199" s="3">
        <v>43756</v>
      </c>
      <c r="B1199" s="2">
        <v>8.0868000000000002</v>
      </c>
      <c r="C1199" s="2">
        <f t="shared" si="141"/>
        <v>0</v>
      </c>
      <c r="D1199" s="2">
        <f t="shared" si="142"/>
        <v>8.0627800000000001</v>
      </c>
      <c r="E1199" s="2">
        <f t="shared" si="144"/>
        <v>8.0627700000000004</v>
      </c>
      <c r="F1199" s="2">
        <f t="shared" si="145"/>
        <v>8.0624800000000025</v>
      </c>
      <c r="G1199" s="2">
        <f t="shared" si="139"/>
        <v>8.3310239999999993</v>
      </c>
      <c r="H1199" s="2">
        <f t="shared" si="143"/>
        <v>8.6603284999999932</v>
      </c>
      <c r="I1199" s="2">
        <f t="array" ref="I1199">SUMPRODUCT(B1183:B1202, (ROW(B1183:B1202)-ROW(B1183)+1)) / (20*21/2)</f>
        <v>8.0785290476190479</v>
      </c>
      <c r="J1199" s="2">
        <f t="shared" si="146"/>
        <v>8.1091112648975479</v>
      </c>
      <c r="K1199" s="2">
        <f t="shared" si="140"/>
        <v>8.2759276622002016</v>
      </c>
    </row>
    <row r="1200" spans="1:11" ht="13.5" x14ac:dyDescent="0.25">
      <c r="A1200" s="3">
        <v>43759</v>
      </c>
      <c r="B1200" s="2">
        <v>8.1152999999999995</v>
      </c>
      <c r="C1200" s="2">
        <f t="shared" si="141"/>
        <v>2.8499999999999304E-2</v>
      </c>
      <c r="D1200" s="2">
        <f t="shared" si="142"/>
        <v>8.0856399999999997</v>
      </c>
      <c r="E1200" s="2">
        <f t="shared" si="144"/>
        <v>8.0627700000000004</v>
      </c>
      <c r="F1200" s="2">
        <f t="shared" si="145"/>
        <v>8.0624800000000025</v>
      </c>
      <c r="G1200" s="2">
        <f t="shared" si="139"/>
        <v>8.3186779999999985</v>
      </c>
      <c r="H1200" s="2">
        <f t="shared" si="143"/>
        <v>8.6574124999999942</v>
      </c>
      <c r="I1200" s="2">
        <f t="array" ref="I1200">SUMPRODUCT(B1184:B1203, (ROW(B1184:B1203)-ROW(B1184)+1)) / (20*21/2)</f>
        <v>8.0712038095238103</v>
      </c>
      <c r="J1200" s="2">
        <f t="shared" si="146"/>
        <v>8.1097006682406381</v>
      </c>
      <c r="K1200" s="2">
        <f t="shared" si="140"/>
        <v>8.2696285381923502</v>
      </c>
    </row>
    <row r="1201" spans="1:11" ht="13.5" x14ac:dyDescent="0.25">
      <c r="A1201" s="3">
        <v>43760</v>
      </c>
      <c r="B1201" s="2">
        <v>8.0868000000000002</v>
      </c>
      <c r="C1201" s="2">
        <f t="shared" si="141"/>
        <v>-2.8499999999999304E-2</v>
      </c>
      <c r="D1201" s="2">
        <f t="shared" si="142"/>
        <v>8.0925000000000011</v>
      </c>
      <c r="E1201" s="2">
        <f t="shared" si="144"/>
        <v>8.0627699999999987</v>
      </c>
      <c r="F1201" s="2">
        <f t="shared" si="145"/>
        <v>8.0673400000000015</v>
      </c>
      <c r="G1201" s="2">
        <f t="shared" si="139"/>
        <v>8.305991999999998</v>
      </c>
      <c r="H1201" s="2">
        <f t="shared" si="143"/>
        <v>8.6535149999999934</v>
      </c>
      <c r="I1201" s="2">
        <f t="array" ref="I1201">SUMPRODUCT(B1185:B1204, (ROW(B1185:B1204)-ROW(B1185)+1)) / (20*21/2)</f>
        <v>8.0686476190476206</v>
      </c>
      <c r="J1201" s="2">
        <f t="shared" si="146"/>
        <v>8.1075196522177198</v>
      </c>
      <c r="K1201" s="2">
        <f t="shared" si="140"/>
        <v>8.2624587915965719</v>
      </c>
    </row>
    <row r="1202" spans="1:11" ht="13.5" x14ac:dyDescent="0.25">
      <c r="A1202" s="3">
        <v>43761</v>
      </c>
      <c r="B1202" s="2">
        <v>8.0868000000000002</v>
      </c>
      <c r="C1202" s="2">
        <f t="shared" si="141"/>
        <v>0</v>
      </c>
      <c r="D1202" s="2">
        <f t="shared" si="142"/>
        <v>8.0924999999999976</v>
      </c>
      <c r="E1202" s="2">
        <f t="shared" si="144"/>
        <v>8.0661999999999985</v>
      </c>
      <c r="F1202" s="2">
        <f t="shared" si="145"/>
        <v>8.0779150000000008</v>
      </c>
      <c r="G1202" s="2">
        <f t="shared" ref="G1202:G1265" si="147">AVERAGE(B1153:B1202)</f>
        <v>8.2933059999999976</v>
      </c>
      <c r="H1202" s="2">
        <f t="shared" si="143"/>
        <v>8.6493379999999949</v>
      </c>
      <c r="I1202" s="2">
        <f t="array" ref="I1202">SUMPRODUCT(B1186:B1205, (ROW(B1186:B1205)-ROW(B1186)+1)) / (20*21/2)</f>
        <v>8.0613499999999991</v>
      </c>
      <c r="J1202" s="2">
        <f t="shared" si="146"/>
        <v>8.1055463520065096</v>
      </c>
      <c r="K1202" s="2">
        <f t="shared" si="140"/>
        <v>8.2555702115339606</v>
      </c>
    </row>
    <row r="1203" spans="1:11" ht="13.5" x14ac:dyDescent="0.25">
      <c r="A1203" s="3">
        <v>43762</v>
      </c>
      <c r="B1203" s="2">
        <v>8.0009999999999994</v>
      </c>
      <c r="C1203" s="2">
        <f t="shared" si="141"/>
        <v>-8.5800000000000765E-2</v>
      </c>
      <c r="D1203" s="2">
        <f t="shared" si="142"/>
        <v>8.0753400000000006</v>
      </c>
      <c r="E1203" s="2">
        <f t="shared" si="144"/>
        <v>8.0633400000000002</v>
      </c>
      <c r="F1203" s="2">
        <f t="shared" si="145"/>
        <v>8.0793400000000002</v>
      </c>
      <c r="G1203" s="2">
        <f t="shared" si="147"/>
        <v>8.2784459999999971</v>
      </c>
      <c r="H1203" s="2">
        <f t="shared" si="143"/>
        <v>8.6453469999999939</v>
      </c>
      <c r="I1203" s="2">
        <f t="array" ref="I1203">SUMPRODUCT(B1187:B1206, (ROW(B1187:B1206)-ROW(B1187)+1)) / (20*21/2)</f>
        <v>8.0545423809523804</v>
      </c>
      <c r="J1203" s="2">
        <f t="shared" si="146"/>
        <v>8.0955895565773179</v>
      </c>
      <c r="K1203" s="2">
        <f t="shared" ref="K1203:K1266" si="148">$K$4*B1203+(1-$K$4)*K1202</f>
        <v>8.2455870659836101</v>
      </c>
    </row>
    <row r="1204" spans="1:11" ht="13.5" x14ac:dyDescent="0.25">
      <c r="A1204" s="3">
        <v>43763</v>
      </c>
      <c r="B1204" s="2">
        <v>8.0525000000000002</v>
      </c>
      <c r="C1204" s="2">
        <f t="shared" si="141"/>
        <v>5.1500000000000767E-2</v>
      </c>
      <c r="D1204" s="2">
        <f t="shared" si="142"/>
        <v>8.068480000000001</v>
      </c>
      <c r="E1204" s="2">
        <f t="shared" si="144"/>
        <v>8.0656300000000005</v>
      </c>
      <c r="F1204" s="2">
        <f t="shared" si="145"/>
        <v>8.0776250000000012</v>
      </c>
      <c r="G1204" s="2">
        <f t="shared" si="147"/>
        <v>8.2646159999999966</v>
      </c>
      <c r="H1204" s="2">
        <f t="shared" si="143"/>
        <v>8.6412779999999945</v>
      </c>
      <c r="I1204" s="2">
        <f t="array" ref="I1204">SUMPRODUCT(B1188:B1207, (ROW(B1188:B1207)-ROW(B1188)+1)) / (20*21/2)</f>
        <v>8.0425690476190468</v>
      </c>
      <c r="J1204" s="2">
        <f t="shared" si="146"/>
        <v>8.0914857892842402</v>
      </c>
      <c r="K1204" s="2">
        <f t="shared" si="148"/>
        <v>8.2380150241803314</v>
      </c>
    </row>
    <row r="1205" spans="1:11" ht="13.5" x14ac:dyDescent="0.25">
      <c r="A1205" s="3">
        <v>43766</v>
      </c>
      <c r="B1205" s="2">
        <v>8.0009999999999994</v>
      </c>
      <c r="C1205" s="2">
        <f t="shared" si="141"/>
        <v>-5.1500000000000767E-2</v>
      </c>
      <c r="D1205" s="2">
        <f t="shared" si="142"/>
        <v>8.0456199999999995</v>
      </c>
      <c r="E1205" s="2">
        <f t="shared" si="144"/>
        <v>8.0656300000000005</v>
      </c>
      <c r="F1205" s="2">
        <f t="shared" si="145"/>
        <v>8.0724800000000023</v>
      </c>
      <c r="G1205" s="2">
        <f t="shared" si="147"/>
        <v>8.249983999999996</v>
      </c>
      <c r="H1205" s="2">
        <f t="shared" si="143"/>
        <v>8.6371194999999954</v>
      </c>
      <c r="I1205" s="2">
        <f t="array" ref="I1205">SUMPRODUCT(B1189:B1208, (ROW(B1189:B1208)-ROW(B1189)+1)) / (20*21/2)</f>
        <v>8.0364433333333327</v>
      </c>
      <c r="J1205" s="2">
        <f t="shared" si="146"/>
        <v>8.0828680950666936</v>
      </c>
      <c r="K1205" s="2">
        <f t="shared" si="148"/>
        <v>8.2287203173497296</v>
      </c>
    </row>
    <row r="1206" spans="1:11" ht="13.5" x14ac:dyDescent="0.25">
      <c r="A1206" s="3">
        <v>43767</v>
      </c>
      <c r="B1206" s="2">
        <v>8.0009999999999994</v>
      </c>
      <c r="C1206" s="2">
        <f t="shared" si="141"/>
        <v>0</v>
      </c>
      <c r="D1206" s="2">
        <f t="shared" si="142"/>
        <v>8.028459999999999</v>
      </c>
      <c r="E1206" s="2">
        <f t="shared" si="144"/>
        <v>8.0604800000000019</v>
      </c>
      <c r="F1206" s="2">
        <f t="shared" si="145"/>
        <v>8.0696200000000005</v>
      </c>
      <c r="G1206" s="2">
        <f t="shared" si="147"/>
        <v>8.2353519999999953</v>
      </c>
      <c r="H1206" s="2">
        <f t="shared" si="143"/>
        <v>8.6329609999999928</v>
      </c>
      <c r="I1206" s="2">
        <f t="array" ref="I1206">SUMPRODUCT(B1190:B1209, (ROW(B1190:B1209)-ROW(B1190)+1)) / (20*21/2)</f>
        <v>8.0309980952380968</v>
      </c>
      <c r="J1206" s="2">
        <f t="shared" si="146"/>
        <v>8.07507113363177</v>
      </c>
      <c r="K1206" s="2">
        <f t="shared" si="148"/>
        <v>8.2197901088262117</v>
      </c>
    </row>
    <row r="1207" spans="1:11" ht="13.5" x14ac:dyDescent="0.25">
      <c r="A1207" s="3">
        <v>43768</v>
      </c>
      <c r="B1207" s="2">
        <v>7.9439000000000002</v>
      </c>
      <c r="C1207" s="2">
        <f t="shared" si="141"/>
        <v>-5.7099999999999262E-2</v>
      </c>
      <c r="D1207" s="2">
        <f t="shared" si="142"/>
        <v>7.9998799999999992</v>
      </c>
      <c r="E1207" s="2">
        <f t="shared" si="144"/>
        <v>8.0461899999999993</v>
      </c>
      <c r="F1207" s="2">
        <f t="shared" si="145"/>
        <v>8.0596200000000007</v>
      </c>
      <c r="G1207" s="2">
        <f t="shared" si="147"/>
        <v>8.2198079999999969</v>
      </c>
      <c r="H1207" s="2">
        <f t="shared" si="143"/>
        <v>8.6287684999999925</v>
      </c>
      <c r="I1207" s="2">
        <f t="array" ref="I1207">SUMPRODUCT(B1191:B1210, (ROW(B1191:B1210)-ROW(B1191)+1)) / (20*21/2)</f>
        <v>8.0262333333333338</v>
      </c>
      <c r="J1207" s="2">
        <f t="shared" si="146"/>
        <v>8.0625786447144581</v>
      </c>
      <c r="K1207" s="2">
        <f t="shared" si="148"/>
        <v>8.2089708888722424</v>
      </c>
    </row>
    <row r="1208" spans="1:11" ht="13.5" x14ac:dyDescent="0.25">
      <c r="A1208" s="3">
        <v>43769</v>
      </c>
      <c r="B1208" s="2">
        <v>7.9953000000000003</v>
      </c>
      <c r="C1208" s="2">
        <f t="shared" si="141"/>
        <v>5.1400000000000112E-2</v>
      </c>
      <c r="D1208" s="2">
        <f t="shared" si="142"/>
        <v>7.9987399999999997</v>
      </c>
      <c r="E1208" s="2">
        <f t="shared" si="144"/>
        <v>8.0370400000000011</v>
      </c>
      <c r="F1208" s="2">
        <f t="shared" si="145"/>
        <v>8.0524750000000012</v>
      </c>
      <c r="G1208" s="2">
        <f t="shared" si="147"/>
        <v>8.2052919999999965</v>
      </c>
      <c r="H1208" s="2">
        <f t="shared" si="143"/>
        <v>8.624693499999994</v>
      </c>
      <c r="I1208" s="2">
        <f t="array" ref="I1208">SUMPRODUCT(B1192:B1211, (ROW(B1192:B1211)-ROW(B1192)+1)) / (20*21/2)</f>
        <v>8.0133352380952392</v>
      </c>
      <c r="J1208" s="2">
        <f t="shared" si="146"/>
        <v>8.0561711547416515</v>
      </c>
      <c r="K1208" s="2">
        <f t="shared" si="148"/>
        <v>8.200591638328234</v>
      </c>
    </row>
    <row r="1209" spans="1:11" ht="13.5" x14ac:dyDescent="0.25">
      <c r="A1209" s="3">
        <v>43770</v>
      </c>
      <c r="B1209" s="2">
        <v>7.9953000000000003</v>
      </c>
      <c r="C1209" s="2">
        <f t="shared" si="141"/>
        <v>0</v>
      </c>
      <c r="D1209" s="2">
        <f t="shared" si="142"/>
        <v>7.9872999999999994</v>
      </c>
      <c r="E1209" s="2">
        <f t="shared" si="144"/>
        <v>8.0278900000000011</v>
      </c>
      <c r="F1209" s="2">
        <f t="shared" si="145"/>
        <v>8.0453300000000016</v>
      </c>
      <c r="G1209" s="2">
        <f t="shared" si="147"/>
        <v>8.1914619999999978</v>
      </c>
      <c r="H1209" s="2">
        <f t="shared" si="143"/>
        <v>8.620757999999995</v>
      </c>
      <c r="I1209" s="2">
        <f t="array" ref="I1209">SUMPRODUCT(B1193:B1212, (ROW(B1193:B1212)-ROW(B1193)+1)) / (20*21/2)</f>
        <v>7.9991271428571444</v>
      </c>
      <c r="J1209" s="2">
        <f t="shared" si="146"/>
        <v>8.0503739019091132</v>
      </c>
      <c r="K1209" s="2">
        <f t="shared" si="148"/>
        <v>8.192540985844774</v>
      </c>
    </row>
    <row r="1210" spans="1:11" ht="13.5" x14ac:dyDescent="0.25">
      <c r="A1210" s="3">
        <v>43773</v>
      </c>
      <c r="B1210" s="2">
        <v>7.9953000000000003</v>
      </c>
      <c r="C1210" s="2">
        <f t="shared" si="141"/>
        <v>0</v>
      </c>
      <c r="D1210" s="2">
        <f t="shared" si="142"/>
        <v>7.9861600000000008</v>
      </c>
      <c r="E1210" s="2">
        <f t="shared" si="144"/>
        <v>8.0158899999999988</v>
      </c>
      <c r="F1210" s="2">
        <f t="shared" si="145"/>
        <v>8.0393299999999979</v>
      </c>
      <c r="G1210" s="2">
        <f t="shared" si="147"/>
        <v>8.1777459999999973</v>
      </c>
      <c r="H1210" s="2">
        <f t="shared" si="143"/>
        <v>8.6168224999999943</v>
      </c>
      <c r="I1210" s="2">
        <f t="array" ref="I1210">SUMPRODUCT(B1194:B1213, (ROW(B1194:B1213)-ROW(B1194)+1)) / (20*21/2)</f>
        <v>7.9808404761904761</v>
      </c>
      <c r="J1210" s="2">
        <f t="shared" si="146"/>
        <v>8.0451287683939601</v>
      </c>
      <c r="K1210" s="2">
        <f t="shared" si="148"/>
        <v>8.1848060452234108</v>
      </c>
    </row>
    <row r="1211" spans="1:11" ht="13.5" x14ac:dyDescent="0.25">
      <c r="A1211" s="3">
        <v>43774</v>
      </c>
      <c r="B1211" s="2">
        <v>7.9039000000000001</v>
      </c>
      <c r="C1211" s="2">
        <f t="shared" si="141"/>
        <v>-9.1400000000000148E-2</v>
      </c>
      <c r="D1211" s="2">
        <f t="shared" si="142"/>
        <v>7.9667399999999997</v>
      </c>
      <c r="E1211" s="2">
        <f t="shared" si="144"/>
        <v>7.9976000000000003</v>
      </c>
      <c r="F1211" s="2">
        <f t="shared" si="145"/>
        <v>8.0301849999999995</v>
      </c>
      <c r="G1211" s="2">
        <f t="shared" si="147"/>
        <v>8.1620879999999971</v>
      </c>
      <c r="H1211" s="2">
        <f t="shared" si="143"/>
        <v>8.6124299999999945</v>
      </c>
      <c r="I1211" s="2">
        <f t="array" ref="I1211">SUMPRODUCT(B1195:B1214, (ROW(B1195:B1214)-ROW(B1195)+1)) / (20*21/2)</f>
        <v>7.9684014285714273</v>
      </c>
      <c r="J1211" s="2">
        <f t="shared" si="146"/>
        <v>8.0316784094992979</v>
      </c>
      <c r="K1211" s="2">
        <f t="shared" si="148"/>
        <v>8.173790121881316</v>
      </c>
    </row>
    <row r="1212" spans="1:11" ht="13.5" x14ac:dyDescent="0.25">
      <c r="A1212" s="3">
        <v>43775</v>
      </c>
      <c r="B1212" s="2">
        <v>7.8810000000000002</v>
      </c>
      <c r="C1212" s="2">
        <f t="shared" si="141"/>
        <v>-2.289999999999992E-2</v>
      </c>
      <c r="D1212" s="2">
        <f t="shared" si="142"/>
        <v>7.9541599999999999</v>
      </c>
      <c r="E1212" s="2">
        <f t="shared" si="144"/>
        <v>7.9770199999999987</v>
      </c>
      <c r="F1212" s="2">
        <f t="shared" si="145"/>
        <v>8.021609999999999</v>
      </c>
      <c r="G1212" s="2">
        <f t="shared" si="147"/>
        <v>8.1471139999999966</v>
      </c>
      <c r="H1212" s="2">
        <f t="shared" si="143"/>
        <v>8.607922999999996</v>
      </c>
      <c r="I1212" s="2">
        <f t="array" ref="I1212">SUMPRODUCT(B1196:B1215, (ROW(B1196:B1215)-ROW(B1196)+1)) / (20*21/2)</f>
        <v>7.9517747619047627</v>
      </c>
      <c r="J1212" s="2">
        <f t="shared" si="146"/>
        <v>8.0173280847850794</v>
      </c>
      <c r="K1212" s="2">
        <f t="shared" si="148"/>
        <v>8.1623081563173425</v>
      </c>
    </row>
    <row r="1213" spans="1:11" ht="13.5" x14ac:dyDescent="0.25">
      <c r="A1213" s="3">
        <v>43776</v>
      </c>
      <c r="B1213" s="2">
        <v>7.8296000000000001</v>
      </c>
      <c r="C1213" s="2">
        <f t="shared" si="141"/>
        <v>-5.1400000000000112E-2</v>
      </c>
      <c r="D1213" s="2">
        <f t="shared" si="142"/>
        <v>7.9210200000000004</v>
      </c>
      <c r="E1213" s="2">
        <f t="shared" si="144"/>
        <v>7.9598800000000001</v>
      </c>
      <c r="F1213" s="2">
        <f t="shared" si="145"/>
        <v>8.011610000000001</v>
      </c>
      <c r="G1213" s="2">
        <f t="shared" si="147"/>
        <v>8.1305399999999963</v>
      </c>
      <c r="H1213" s="2">
        <f t="shared" si="143"/>
        <v>8.6035784999999958</v>
      </c>
      <c r="I1213" s="2">
        <f t="array" ref="I1213">SUMPRODUCT(B1197:B1216, (ROW(B1197:B1216)-ROW(B1197)+1)) / (20*21/2)</f>
        <v>7.9359642857142854</v>
      </c>
      <c r="J1213" s="2">
        <f t="shared" si="146"/>
        <v>7.9994492195674534</v>
      </c>
      <c r="K1213" s="2">
        <f t="shared" si="148"/>
        <v>8.1492607776382311</v>
      </c>
    </row>
    <row r="1214" spans="1:11" ht="13.5" x14ac:dyDescent="0.25">
      <c r="A1214" s="3">
        <v>43777</v>
      </c>
      <c r="B1214" s="2">
        <v>7.8810000000000002</v>
      </c>
      <c r="C1214" s="2">
        <f t="shared" si="141"/>
        <v>5.1400000000000112E-2</v>
      </c>
      <c r="D1214" s="2">
        <f t="shared" si="142"/>
        <v>7.8981599999999998</v>
      </c>
      <c r="E1214" s="2">
        <f t="shared" si="144"/>
        <v>7.9427300000000001</v>
      </c>
      <c r="F1214" s="2">
        <f t="shared" si="145"/>
        <v>8.0041799999999999</v>
      </c>
      <c r="G1214" s="2">
        <f t="shared" si="147"/>
        <v>8.1155659999999958</v>
      </c>
      <c r="H1214" s="2">
        <f t="shared" si="143"/>
        <v>8.5995469999999976</v>
      </c>
      <c r="I1214" s="2">
        <f t="array" ref="I1214">SUMPRODUCT(B1198:B1217, (ROW(B1198:B1217)-ROW(B1198)+1)) / (20*21/2)</f>
        <v>7.9201295238095248</v>
      </c>
      <c r="J1214" s="2">
        <f t="shared" si="146"/>
        <v>7.9881683415134104</v>
      </c>
      <c r="K1214" s="2">
        <f t="shared" si="148"/>
        <v>8.1387407471426148</v>
      </c>
    </row>
    <row r="1215" spans="1:11" ht="13.5" x14ac:dyDescent="0.25">
      <c r="A1215" s="3">
        <v>43780</v>
      </c>
      <c r="B1215" s="2">
        <v>7.8296000000000001</v>
      </c>
      <c r="C1215" s="2">
        <f t="shared" si="141"/>
        <v>-5.1400000000000112E-2</v>
      </c>
      <c r="D1215" s="2">
        <f t="shared" si="142"/>
        <v>7.8650199999999995</v>
      </c>
      <c r="E1215" s="2">
        <f t="shared" si="144"/>
        <v>7.9255899999999997</v>
      </c>
      <c r="F1215" s="2">
        <f t="shared" si="145"/>
        <v>7.995610000000001</v>
      </c>
      <c r="G1215" s="2">
        <f t="shared" si="147"/>
        <v>8.1012779999999971</v>
      </c>
      <c r="H1215" s="2">
        <f t="shared" si="143"/>
        <v>8.5953424999999974</v>
      </c>
      <c r="I1215" s="2">
        <f t="array" ref="I1215">SUMPRODUCT(B1199:B1218, (ROW(B1199:B1218)-ROW(B1199)+1)) / (20*21/2)</f>
        <v>7.9050214285714295</v>
      </c>
      <c r="J1215" s="2">
        <f t="shared" si="146"/>
        <v>7.97306659470261</v>
      </c>
      <c r="K1215" s="2">
        <f t="shared" si="148"/>
        <v>8.1266175805880021</v>
      </c>
    </row>
    <row r="1216" spans="1:11" ht="13.5" x14ac:dyDescent="0.25">
      <c r="A1216" s="3">
        <v>43781</v>
      </c>
      <c r="B1216" s="2">
        <v>7.8296000000000001</v>
      </c>
      <c r="C1216" s="2">
        <f t="shared" si="141"/>
        <v>0</v>
      </c>
      <c r="D1216" s="2">
        <f t="shared" si="142"/>
        <v>7.8501599999999998</v>
      </c>
      <c r="E1216" s="2">
        <f t="shared" si="144"/>
        <v>7.9084500000000002</v>
      </c>
      <c r="F1216" s="2">
        <f t="shared" si="145"/>
        <v>7.9844650000000001</v>
      </c>
      <c r="G1216" s="2">
        <f t="shared" si="147"/>
        <v>8.0893899999999981</v>
      </c>
      <c r="H1216" s="2">
        <f t="shared" si="143"/>
        <v>8.5912779999999973</v>
      </c>
      <c r="I1216" s="2">
        <f t="array" ref="I1216">SUMPRODUCT(B1200:B1219, (ROW(B1200:B1219)-ROW(B1200)+1)) / (20*21/2)</f>
        <v>7.8901342857142858</v>
      </c>
      <c r="J1216" s="2">
        <f t="shared" si="146"/>
        <v>7.9594031094928379</v>
      </c>
      <c r="K1216" s="2">
        <f t="shared" si="148"/>
        <v>8.1149698323296491</v>
      </c>
    </row>
    <row r="1217" spans="1:11" ht="13.5" x14ac:dyDescent="0.25">
      <c r="A1217" s="3">
        <v>43782</v>
      </c>
      <c r="B1217" s="2">
        <v>7.8182</v>
      </c>
      <c r="C1217" s="2">
        <f t="shared" si="141"/>
        <v>-1.1400000000000077E-2</v>
      </c>
      <c r="D1217" s="2">
        <f t="shared" si="142"/>
        <v>7.8375999999999992</v>
      </c>
      <c r="E1217" s="2">
        <f t="shared" si="144"/>
        <v>7.8958800000000009</v>
      </c>
      <c r="F1217" s="2">
        <f t="shared" si="145"/>
        <v>7.9710349999999988</v>
      </c>
      <c r="G1217" s="2">
        <f t="shared" si="147"/>
        <v>8.0775039999999994</v>
      </c>
      <c r="H1217" s="2">
        <f t="shared" si="143"/>
        <v>8.5857579999999967</v>
      </c>
      <c r="I1217" s="2">
        <f t="array" ref="I1217">SUMPRODUCT(B1201:B1220, (ROW(B1201:B1220)-ROW(B1201)+1)) / (20*21/2)</f>
        <v>7.8766080952380957</v>
      </c>
      <c r="J1217" s="2">
        <f t="shared" si="146"/>
        <v>7.9459551943030435</v>
      </c>
      <c r="K1217" s="2">
        <f t="shared" si="148"/>
        <v>8.103331799689272</v>
      </c>
    </row>
    <row r="1218" spans="1:11" ht="13.5" x14ac:dyDescent="0.25">
      <c r="A1218" s="3">
        <v>43783</v>
      </c>
      <c r="B1218" s="2">
        <v>7.8124000000000002</v>
      </c>
      <c r="C1218" s="2">
        <f t="shared" si="141"/>
        <v>-5.7999999999998053E-3</v>
      </c>
      <c r="D1218" s="2">
        <f t="shared" si="142"/>
        <v>7.8341599999999998</v>
      </c>
      <c r="E1218" s="2">
        <f t="shared" si="144"/>
        <v>7.8775899999999996</v>
      </c>
      <c r="F1218" s="2">
        <f t="shared" si="145"/>
        <v>7.9573149999999995</v>
      </c>
      <c r="G1218" s="2">
        <f t="shared" si="147"/>
        <v>8.0655020000000004</v>
      </c>
      <c r="H1218" s="2">
        <f t="shared" si="143"/>
        <v>8.5802089999999982</v>
      </c>
      <c r="I1218" s="2">
        <f t="array" ref="I1218">SUMPRODUCT(B1202:B1221, (ROW(B1202:B1221)-ROW(B1202)+1)) / (20*21/2)</f>
        <v>7.8662166666666655</v>
      </c>
      <c r="J1218" s="2">
        <f t="shared" si="146"/>
        <v>7.9332356519884684</v>
      </c>
      <c r="K1218" s="2">
        <f t="shared" si="148"/>
        <v>8.0919227095053792</v>
      </c>
    </row>
    <row r="1219" spans="1:11" ht="13.5" x14ac:dyDescent="0.25">
      <c r="A1219" s="3">
        <v>43784</v>
      </c>
      <c r="B1219" s="2">
        <v>7.8010000000000002</v>
      </c>
      <c r="C1219" s="2">
        <f t="shared" si="141"/>
        <v>-1.1400000000000077E-2</v>
      </c>
      <c r="D1219" s="2">
        <f t="shared" si="142"/>
        <v>7.8181600000000007</v>
      </c>
      <c r="E1219" s="2">
        <f t="shared" si="144"/>
        <v>7.8581599999999998</v>
      </c>
      <c r="F1219" s="2">
        <f t="shared" si="145"/>
        <v>7.9430249999999987</v>
      </c>
      <c r="G1219" s="2">
        <f t="shared" si="147"/>
        <v>8.0548719999999996</v>
      </c>
      <c r="H1219" s="2">
        <f t="shared" si="143"/>
        <v>8.5758614999999985</v>
      </c>
      <c r="I1219" s="2">
        <f t="array" ref="I1219">SUMPRODUCT(B1203:B1222, (ROW(B1203:B1222)-ROW(B1203)+1)) / (20*21/2)</f>
        <v>7.8560090476190485</v>
      </c>
      <c r="J1219" s="2">
        <f t="shared" si="146"/>
        <v>7.9206417803705182</v>
      </c>
      <c r="K1219" s="2">
        <f t="shared" si="148"/>
        <v>8.0805139757992865</v>
      </c>
    </row>
    <row r="1220" spans="1:11" ht="13.5" x14ac:dyDescent="0.25">
      <c r="A1220" s="3">
        <v>43787</v>
      </c>
      <c r="B1220" s="2">
        <v>7.8010000000000002</v>
      </c>
      <c r="C1220" s="2">
        <f t="shared" ref="C1220:C1283" si="149">B1220-B1219</f>
        <v>0</v>
      </c>
      <c r="D1220" s="2">
        <f t="shared" si="142"/>
        <v>7.8124400000000005</v>
      </c>
      <c r="E1220" s="2">
        <f t="shared" si="144"/>
        <v>7.83873</v>
      </c>
      <c r="F1220" s="2">
        <f t="shared" si="145"/>
        <v>7.9273099999999967</v>
      </c>
      <c r="G1220" s="2">
        <f t="shared" si="147"/>
        <v>8.0463000000000005</v>
      </c>
      <c r="H1220" s="2">
        <f t="shared" si="143"/>
        <v>8.5706749999999996</v>
      </c>
      <c r="I1220" s="2">
        <f t="array" ref="I1220">SUMPRODUCT(B1204:B1223, (ROW(B1204:B1223)-ROW(B1204)+1)) / (20*21/2)</f>
        <v>7.8476780952380949</v>
      </c>
      <c r="J1220" s="2">
        <f t="shared" si="146"/>
        <v>7.9092473250971356</v>
      </c>
      <c r="K1220" s="2">
        <f t="shared" si="148"/>
        <v>8.0695526434150011</v>
      </c>
    </row>
    <row r="1221" spans="1:11" ht="13.5" x14ac:dyDescent="0.25">
      <c r="A1221" s="3">
        <v>43788</v>
      </c>
      <c r="B1221" s="2">
        <v>7.8182</v>
      </c>
      <c r="C1221" s="2">
        <f t="shared" si="149"/>
        <v>1.7199999999999882E-2</v>
      </c>
      <c r="D1221" s="2">
        <f t="shared" si="142"/>
        <v>7.8101600000000007</v>
      </c>
      <c r="E1221" s="2">
        <f t="shared" si="144"/>
        <v>7.8301600000000011</v>
      </c>
      <c r="F1221" s="2">
        <f t="shared" si="145"/>
        <v>7.9138799999999989</v>
      </c>
      <c r="G1221" s="2">
        <f t="shared" si="147"/>
        <v>8.0380719999999997</v>
      </c>
      <c r="H1221" s="2">
        <f t="shared" si="143"/>
        <v>8.5653224999999988</v>
      </c>
      <c r="I1221" s="2">
        <f t="array" ref="I1221">SUMPRODUCT(B1205:B1224, (ROW(B1205:B1224)-ROW(B1205)+1)) / (20*21/2)</f>
        <v>7.8309976190476194</v>
      </c>
      <c r="J1221" s="2">
        <f t="shared" si="146"/>
        <v>7.9005761512783605</v>
      </c>
      <c r="K1221" s="2">
        <f t="shared" si="148"/>
        <v>8.0596956770065695</v>
      </c>
    </row>
    <row r="1222" spans="1:11" ht="13.5" x14ac:dyDescent="0.25">
      <c r="A1222" s="3">
        <v>43789</v>
      </c>
      <c r="B1222" s="2">
        <v>7.8067000000000002</v>
      </c>
      <c r="C1222" s="2">
        <f t="shared" si="149"/>
        <v>-1.1499999999999844E-2</v>
      </c>
      <c r="D1222" s="2">
        <f t="shared" ref="D1222:D1285" si="150">AVERAGE(B1218:B1222)</f>
        <v>7.8078600000000007</v>
      </c>
      <c r="E1222" s="2">
        <f t="shared" si="144"/>
        <v>7.8227300000000017</v>
      </c>
      <c r="F1222" s="2">
        <f t="shared" si="145"/>
        <v>7.8998749999999989</v>
      </c>
      <c r="G1222" s="2">
        <f t="shared" si="147"/>
        <v>8.0296139999999987</v>
      </c>
      <c r="H1222" s="2">
        <f t="shared" si="143"/>
        <v>8.5597729999999999</v>
      </c>
      <c r="I1222" s="2">
        <f t="array" ref="I1222">SUMPRODUCT(B1206:B1225, (ROW(B1206:B1225)-ROW(B1206)+1)) / (20*21/2)</f>
        <v>7.8115704761904761</v>
      </c>
      <c r="J1222" s="2">
        <f t="shared" si="146"/>
        <v>7.8916355654423258</v>
      </c>
      <c r="K1222" s="2">
        <f t="shared" si="148"/>
        <v>8.0497742779082717</v>
      </c>
    </row>
    <row r="1223" spans="1:11" ht="13.5" x14ac:dyDescent="0.25">
      <c r="A1223" s="3">
        <v>43790</v>
      </c>
      <c r="B1223" s="2">
        <v>7.8124000000000002</v>
      </c>
      <c r="C1223" s="2">
        <f t="shared" si="149"/>
        <v>5.7000000000000384E-3</v>
      </c>
      <c r="D1223" s="2">
        <f t="shared" si="150"/>
        <v>7.8078599999999998</v>
      </c>
      <c r="E1223" s="2">
        <f t="shared" si="144"/>
        <v>7.8210099999999994</v>
      </c>
      <c r="F1223" s="2">
        <f t="shared" si="145"/>
        <v>7.8904449999999997</v>
      </c>
      <c r="G1223" s="2">
        <f t="shared" si="147"/>
        <v>8.0177259999999997</v>
      </c>
      <c r="H1223" s="2">
        <f t="shared" si="143"/>
        <v>8.5529655000000009</v>
      </c>
      <c r="I1223" s="2">
        <f t="array" ref="I1223">SUMPRODUCT(B1207:B1226, (ROW(B1207:B1226)-ROW(B1207)+1)) / (20*21/2)</f>
        <v>7.7980738095238111</v>
      </c>
      <c r="J1223" s="2">
        <f t="shared" si="146"/>
        <v>7.8840893211144856</v>
      </c>
      <c r="K1223" s="2">
        <f t="shared" si="148"/>
        <v>8.0404654826961828</v>
      </c>
    </row>
    <row r="1224" spans="1:11" ht="13.5" x14ac:dyDescent="0.25">
      <c r="A1224" s="3">
        <v>43791</v>
      </c>
      <c r="B1224" s="2">
        <v>7.7153</v>
      </c>
      <c r="C1224" s="2">
        <f t="shared" si="149"/>
        <v>-9.7100000000000186E-2</v>
      </c>
      <c r="D1224" s="2">
        <f t="shared" si="150"/>
        <v>7.7907200000000003</v>
      </c>
      <c r="E1224" s="2">
        <f t="shared" si="144"/>
        <v>7.8044399999999996</v>
      </c>
      <c r="F1224" s="2">
        <f t="shared" si="145"/>
        <v>7.8735850000000012</v>
      </c>
      <c r="G1224" s="2">
        <f t="shared" si="147"/>
        <v>8.0053820000000009</v>
      </c>
      <c r="H1224" s="2">
        <f t="shared" si="143"/>
        <v>8.5458400000000001</v>
      </c>
      <c r="I1224" s="2">
        <f t="array" ref="I1224">SUMPRODUCT(B1208:B1227, (ROW(B1208:B1227)-ROW(B1208)+1)) / (20*21/2)</f>
        <v>7.7935566666666665</v>
      </c>
      <c r="J1224" s="2">
        <f t="shared" si="146"/>
        <v>7.8680141476750105</v>
      </c>
      <c r="K1224" s="2">
        <f t="shared" si="148"/>
        <v>8.0277138951394704</v>
      </c>
    </row>
    <row r="1225" spans="1:11" ht="13.5" x14ac:dyDescent="0.25">
      <c r="A1225" s="3">
        <v>43794</v>
      </c>
      <c r="B1225" s="2">
        <v>7.6696</v>
      </c>
      <c r="C1225" s="2">
        <f t="shared" si="149"/>
        <v>-4.5700000000000074E-2</v>
      </c>
      <c r="D1225" s="2">
        <f t="shared" si="150"/>
        <v>7.7644400000000005</v>
      </c>
      <c r="E1225" s="2">
        <f t="shared" si="144"/>
        <v>7.7884399999999996</v>
      </c>
      <c r="F1225" s="2">
        <f t="shared" si="145"/>
        <v>7.8570150000000014</v>
      </c>
      <c r="G1225" s="2">
        <f t="shared" si="147"/>
        <v>7.9924660000000021</v>
      </c>
      <c r="H1225" s="2">
        <f t="shared" si="143"/>
        <v>8.5386540000000011</v>
      </c>
      <c r="I1225" s="2">
        <f t="array" ref="I1225">SUMPRODUCT(B1209:B1228, (ROW(B1209:B1228)-ROW(B1209)+1)) / (20*21/2)</f>
        <v>7.7902900000000015</v>
      </c>
      <c r="J1225" s="2">
        <f t="shared" si="146"/>
        <v>7.8491175621821521</v>
      </c>
      <c r="K1225" s="2">
        <f t="shared" si="148"/>
        <v>8.0136702129771376</v>
      </c>
    </row>
    <row r="1226" spans="1:11" ht="13.5" x14ac:dyDescent="0.25">
      <c r="A1226" s="3">
        <v>43795</v>
      </c>
      <c r="B1226" s="2">
        <v>7.7153</v>
      </c>
      <c r="C1226" s="2">
        <f t="shared" si="149"/>
        <v>4.5700000000000074E-2</v>
      </c>
      <c r="D1226" s="2">
        <f t="shared" si="150"/>
        <v>7.7438599999999997</v>
      </c>
      <c r="E1226" s="2">
        <f t="shared" si="144"/>
        <v>7.7770099999999998</v>
      </c>
      <c r="F1226" s="2">
        <f t="shared" si="145"/>
        <v>7.8427300000000031</v>
      </c>
      <c r="G1226" s="2">
        <f t="shared" si="147"/>
        <v>7.9810360000000022</v>
      </c>
      <c r="H1226" s="2">
        <f t="shared" ref="H1226:H1289" si="151">AVERAGE(B1027:B1226)</f>
        <v>8.5319760000000002</v>
      </c>
      <c r="I1226" s="2">
        <f t="array" ref="I1226">SUMPRODUCT(B1210:B1229, (ROW(B1210:B1229)-ROW(B1210)+1)) / (20*21/2)</f>
        <v>7.7879485714285712</v>
      </c>
      <c r="J1226" s="2">
        <f t="shared" si="146"/>
        <v>7.8363730324505179</v>
      </c>
      <c r="K1226" s="2">
        <f t="shared" si="148"/>
        <v>8.0019694203113669</v>
      </c>
    </row>
    <row r="1227" spans="1:11" ht="13.5" x14ac:dyDescent="0.25">
      <c r="A1227" s="3">
        <v>43796</v>
      </c>
      <c r="B1227" s="2">
        <v>7.7953000000000001</v>
      </c>
      <c r="C1227" s="2">
        <f t="shared" si="149"/>
        <v>8.0000000000000071E-2</v>
      </c>
      <c r="D1227" s="2">
        <f t="shared" si="150"/>
        <v>7.741579999999999</v>
      </c>
      <c r="E1227" s="2">
        <f t="shared" si="144"/>
        <v>7.7747200000000003</v>
      </c>
      <c r="F1227" s="2">
        <f t="shared" si="145"/>
        <v>7.8353000000000019</v>
      </c>
      <c r="G1227" s="2">
        <f t="shared" si="147"/>
        <v>7.9712060000000031</v>
      </c>
      <c r="H1227" s="2">
        <f t="shared" si="151"/>
        <v>8.5256419999999995</v>
      </c>
      <c r="I1227" s="2">
        <f t="array" ref="I1227">SUMPRODUCT(B1211:B1230, (ROW(B1211:B1230)-ROW(B1211)+1)) / (20*21/2)</f>
        <v>7.7838085714285725</v>
      </c>
      <c r="J1227" s="2">
        <f t="shared" si="146"/>
        <v>7.8324613150742781</v>
      </c>
      <c r="K1227" s="2">
        <f t="shared" si="148"/>
        <v>7.9938647371619016</v>
      </c>
    </row>
    <row r="1228" spans="1:11" ht="13.5" x14ac:dyDescent="0.25">
      <c r="A1228" s="3">
        <v>43797</v>
      </c>
      <c r="B1228" s="2">
        <v>7.8010000000000002</v>
      </c>
      <c r="C1228" s="2">
        <f t="shared" si="149"/>
        <v>5.7000000000000384E-3</v>
      </c>
      <c r="D1228" s="2">
        <f t="shared" si="150"/>
        <v>7.7393000000000001</v>
      </c>
      <c r="E1228" s="2">
        <f t="shared" ref="E1228:E1291" si="152">AVERAGE(B1219:B1228)</f>
        <v>7.7735799999999999</v>
      </c>
      <c r="F1228" s="2">
        <f t="shared" si="145"/>
        <v>7.8255849999999993</v>
      </c>
      <c r="G1228" s="2">
        <f t="shared" si="147"/>
        <v>7.9637760000000029</v>
      </c>
      <c r="H1228" s="2">
        <f t="shared" si="151"/>
        <v>8.5193645000000018</v>
      </c>
      <c r="I1228" s="2">
        <f t="array" ref="I1228">SUMPRODUCT(B1212:B1231, (ROW(B1212:B1231)-ROW(B1212)+1)) / (20*21/2)</f>
        <v>7.7807300000000019</v>
      </c>
      <c r="J1228" s="2">
        <f t="shared" si="146"/>
        <v>7.8294649993529184</v>
      </c>
      <c r="K1228" s="2">
        <f t="shared" si="148"/>
        <v>7.9863014141359443</v>
      </c>
    </row>
    <row r="1229" spans="1:11" ht="13.5" x14ac:dyDescent="0.25">
      <c r="A1229" s="3">
        <v>43798</v>
      </c>
      <c r="B1229" s="2">
        <v>7.8010000000000002</v>
      </c>
      <c r="C1229" s="2">
        <f t="shared" si="149"/>
        <v>0</v>
      </c>
      <c r="D1229" s="2">
        <f t="shared" si="150"/>
        <v>7.7564400000000004</v>
      </c>
      <c r="E1229" s="2">
        <f t="shared" si="152"/>
        <v>7.7735799999999999</v>
      </c>
      <c r="F1229" s="2">
        <f t="shared" si="145"/>
        <v>7.8158699999999994</v>
      </c>
      <c r="G1229" s="2">
        <f t="shared" si="147"/>
        <v>7.9569180000000017</v>
      </c>
      <c r="H1229" s="2">
        <f t="shared" si="151"/>
        <v>8.5130590000000019</v>
      </c>
      <c r="I1229" s="2">
        <f t="array" ref="I1229">SUMPRODUCT(B1213:B1232, (ROW(B1213:B1232)-ROW(B1213)+1)) / (20*21/2)</f>
        <v>7.772839523809524</v>
      </c>
      <c r="J1229" s="2">
        <f t="shared" si="146"/>
        <v>7.8267540470335923</v>
      </c>
      <c r="K1229" s="2">
        <f t="shared" si="148"/>
        <v>7.9790346920129656</v>
      </c>
    </row>
    <row r="1230" spans="1:11" ht="13.5" x14ac:dyDescent="0.25">
      <c r="A1230" s="3">
        <v>43801</v>
      </c>
      <c r="B1230" s="2">
        <v>7.7724000000000002</v>
      </c>
      <c r="C1230" s="2">
        <f t="shared" si="149"/>
        <v>-2.8599999999999959E-2</v>
      </c>
      <c r="D1230" s="2">
        <f t="shared" si="150"/>
        <v>7.7769999999999992</v>
      </c>
      <c r="E1230" s="2">
        <f t="shared" si="152"/>
        <v>7.7707199999999998</v>
      </c>
      <c r="F1230" s="2">
        <f t="shared" si="145"/>
        <v>7.8047249999999995</v>
      </c>
      <c r="G1230" s="2">
        <f t="shared" si="147"/>
        <v>7.9500600000000032</v>
      </c>
      <c r="H1230" s="2">
        <f t="shared" si="151"/>
        <v>8.5063590000000016</v>
      </c>
      <c r="I1230" s="2">
        <f t="array" ref="I1230">SUMPRODUCT(B1214:B1233, (ROW(B1214:B1233)-ROW(B1214)+1)) / (20*21/2)</f>
        <v>7.768461904761903</v>
      </c>
      <c r="J1230" s="2">
        <f t="shared" si="146"/>
        <v>7.8215774711256314</v>
      </c>
      <c r="K1230" s="2">
        <f t="shared" si="148"/>
        <v>7.9709313707575555</v>
      </c>
    </row>
    <row r="1231" spans="1:11" ht="13.5" x14ac:dyDescent="0.25">
      <c r="A1231" s="3">
        <v>43802</v>
      </c>
      <c r="B1231" s="2">
        <v>7.7724000000000002</v>
      </c>
      <c r="C1231" s="2">
        <f t="shared" si="149"/>
        <v>0</v>
      </c>
      <c r="D1231" s="2">
        <f t="shared" si="150"/>
        <v>7.7884200000000003</v>
      </c>
      <c r="E1231" s="2">
        <f t="shared" si="152"/>
        <v>7.76614</v>
      </c>
      <c r="F1231" s="2">
        <f t="shared" si="145"/>
        <v>7.7981499999999997</v>
      </c>
      <c r="G1231" s="2">
        <f t="shared" si="147"/>
        <v>7.9457160000000036</v>
      </c>
      <c r="H1231" s="2">
        <f t="shared" si="151"/>
        <v>8.500050500000004</v>
      </c>
      <c r="I1231" s="2">
        <f t="array" ref="I1231">SUMPRODUCT(B1215:B1234, (ROW(B1215:B1234)-ROW(B1215)+1)) / (20*21/2)</f>
        <v>7.761768571428572</v>
      </c>
      <c r="J1231" s="2">
        <f t="shared" si="146"/>
        <v>7.8168939024470001</v>
      </c>
      <c r="K1231" s="2">
        <f t="shared" si="148"/>
        <v>7.9631458268062794</v>
      </c>
    </row>
    <row r="1232" spans="1:11" ht="13.5" x14ac:dyDescent="0.25">
      <c r="A1232" s="3">
        <v>43803</v>
      </c>
      <c r="B1232" s="2">
        <v>7.7153</v>
      </c>
      <c r="C1232" s="2">
        <f t="shared" si="149"/>
        <v>-5.7100000000000151E-2</v>
      </c>
      <c r="D1232" s="2">
        <f t="shared" si="150"/>
        <v>7.7724200000000012</v>
      </c>
      <c r="E1232" s="2">
        <f t="shared" si="152"/>
        <v>7.7569999999999997</v>
      </c>
      <c r="F1232" s="2">
        <f t="shared" si="145"/>
        <v>7.7898650000000016</v>
      </c>
      <c r="G1232" s="2">
        <f t="shared" si="147"/>
        <v>7.9425160000000012</v>
      </c>
      <c r="H1232" s="2">
        <f t="shared" si="151"/>
        <v>8.4930650000000032</v>
      </c>
      <c r="I1232" s="2">
        <f t="array" ref="I1232">SUMPRODUCT(B1216:B1235, (ROW(B1216:B1235)-ROW(B1216)+1)) / (20*21/2)</f>
        <v>7.7558642857142859</v>
      </c>
      <c r="J1232" s="2">
        <f t="shared" si="146"/>
        <v>7.807218292690143</v>
      </c>
      <c r="K1232" s="2">
        <f t="shared" si="148"/>
        <v>7.9534263826177982</v>
      </c>
    </row>
    <row r="1233" spans="1:11" ht="13.5" x14ac:dyDescent="0.25">
      <c r="A1233" s="3">
        <v>43804</v>
      </c>
      <c r="B1233" s="2">
        <v>7.7439</v>
      </c>
      <c r="C1233" s="2">
        <f t="shared" si="149"/>
        <v>2.8599999999999959E-2</v>
      </c>
      <c r="D1233" s="2">
        <f t="shared" si="150"/>
        <v>7.7610000000000001</v>
      </c>
      <c r="E1233" s="2">
        <f t="shared" si="152"/>
        <v>7.7501499999999997</v>
      </c>
      <c r="F1233" s="2">
        <f t="shared" si="145"/>
        <v>7.7855800000000004</v>
      </c>
      <c r="G1233" s="2">
        <f t="shared" si="147"/>
        <v>7.9379440000000008</v>
      </c>
      <c r="H1233" s="2">
        <f t="shared" si="151"/>
        <v>8.486474000000003</v>
      </c>
      <c r="I1233" s="2">
        <f t="array" ref="I1233">SUMPRODUCT(B1217:B1236, (ROW(B1217:B1236)-ROW(B1217)+1)) / (20*21/2)</f>
        <v>7.7450566666666658</v>
      </c>
      <c r="J1233" s="2">
        <f t="shared" si="146"/>
        <v>7.8011879791006056</v>
      </c>
      <c r="K1233" s="2">
        <f t="shared" si="148"/>
        <v>7.9452096617308259</v>
      </c>
    </row>
    <row r="1234" spans="1:11" ht="13.5" x14ac:dyDescent="0.25">
      <c r="A1234" s="3">
        <v>43805</v>
      </c>
      <c r="B1234" s="2">
        <v>7.7153</v>
      </c>
      <c r="C1234" s="2">
        <f t="shared" si="149"/>
        <v>-2.8599999999999959E-2</v>
      </c>
      <c r="D1234" s="2">
        <f t="shared" si="150"/>
        <v>7.7438600000000006</v>
      </c>
      <c r="E1234" s="2">
        <f t="shared" si="152"/>
        <v>7.7501499999999997</v>
      </c>
      <c r="F1234" s="2">
        <f t="shared" si="145"/>
        <v>7.7772950000000005</v>
      </c>
      <c r="G1234" s="2">
        <f t="shared" si="147"/>
        <v>7.9305140000000005</v>
      </c>
      <c r="H1234" s="2">
        <f t="shared" si="151"/>
        <v>8.4798240000000042</v>
      </c>
      <c r="I1234" s="2">
        <f t="array" ref="I1234">SUMPRODUCT(B1218:B1237, (ROW(B1218:B1237)-ROW(B1218)+1)) / (20*21/2)</f>
        <v>7.7405133333333334</v>
      </c>
      <c r="J1234" s="2">
        <f t="shared" si="146"/>
        <v>7.7930081715672141</v>
      </c>
      <c r="K1234" s="2">
        <f t="shared" si="148"/>
        <v>7.9361935965649115</v>
      </c>
    </row>
    <row r="1235" spans="1:11" ht="13.5" x14ac:dyDescent="0.25">
      <c r="A1235" s="3">
        <v>43808</v>
      </c>
      <c r="B1235" s="2">
        <v>7.7153</v>
      </c>
      <c r="C1235" s="2">
        <f t="shared" si="149"/>
        <v>0</v>
      </c>
      <c r="D1235" s="2">
        <f t="shared" si="150"/>
        <v>7.7324399999999995</v>
      </c>
      <c r="E1235" s="2">
        <f t="shared" si="152"/>
        <v>7.7547199999999989</v>
      </c>
      <c r="F1235" s="2">
        <f t="shared" si="145"/>
        <v>7.7715800000000019</v>
      </c>
      <c r="G1235" s="2">
        <f t="shared" si="147"/>
        <v>7.9227420000000004</v>
      </c>
      <c r="H1235" s="2">
        <f t="shared" si="151"/>
        <v>8.4733700000000045</v>
      </c>
      <c r="I1235" s="2">
        <f t="array" ref="I1235">SUMPRODUCT(B1219:B1238, (ROW(B1219:B1238)-ROW(B1219)+1)) / (20*21/2)</f>
        <v>7.7310123809523814</v>
      </c>
      <c r="J1235" s="2">
        <f t="shared" si="146"/>
        <v>7.7856073933227172</v>
      </c>
      <c r="K1235" s="2">
        <f t="shared" si="148"/>
        <v>7.9275311025819741</v>
      </c>
    </row>
    <row r="1236" spans="1:11" ht="13.5" x14ac:dyDescent="0.25">
      <c r="A1236" s="3">
        <v>43809</v>
      </c>
      <c r="B1236" s="2">
        <v>7.6581000000000001</v>
      </c>
      <c r="C1236" s="2">
        <f t="shared" si="149"/>
        <v>-5.7199999999999918E-2</v>
      </c>
      <c r="D1236" s="2">
        <f t="shared" si="150"/>
        <v>7.7095799999999999</v>
      </c>
      <c r="E1236" s="2">
        <f t="shared" si="152"/>
        <v>7.7490000000000006</v>
      </c>
      <c r="F1236" s="2">
        <f t="shared" ref="F1236:F1299" si="153">AVERAGE(B1217:B1236)</f>
        <v>7.7630050000000015</v>
      </c>
      <c r="G1236" s="2">
        <f t="shared" si="147"/>
        <v>7.9147400000000001</v>
      </c>
      <c r="H1236" s="2">
        <f t="shared" si="151"/>
        <v>8.4667975000000055</v>
      </c>
      <c r="I1236" s="2">
        <f t="array" ref="I1236">SUMPRODUCT(B1220:B1239, (ROW(B1220:B1239)-ROW(B1220)+1)) / (20*21/2)</f>
        <v>7.7222461904761923</v>
      </c>
      <c r="J1236" s="2">
        <f t="shared" si="146"/>
        <v>7.7734638320538867</v>
      </c>
      <c r="K1236" s="2">
        <f t="shared" si="148"/>
        <v>7.9169651769905238</v>
      </c>
    </row>
    <row r="1237" spans="1:11" ht="13.5" x14ac:dyDescent="0.25">
      <c r="A1237" s="3">
        <v>43810</v>
      </c>
      <c r="B1237" s="2">
        <v>7.7153</v>
      </c>
      <c r="C1237" s="2">
        <f t="shared" si="149"/>
        <v>5.7199999999999918E-2</v>
      </c>
      <c r="D1237" s="2">
        <f t="shared" si="150"/>
        <v>7.7095799999999999</v>
      </c>
      <c r="E1237" s="2">
        <f t="shared" si="152"/>
        <v>7.7410000000000014</v>
      </c>
      <c r="F1237" s="2">
        <f t="shared" si="153"/>
        <v>7.7578600000000026</v>
      </c>
      <c r="G1237" s="2">
        <f t="shared" si="147"/>
        <v>7.9061680000000001</v>
      </c>
      <c r="H1237" s="2">
        <f t="shared" si="151"/>
        <v>8.4608750000000068</v>
      </c>
      <c r="I1237" s="2">
        <f t="array" ref="I1237">SUMPRODUCT(B1221:B1240, (ROW(B1221:B1240)-ROW(B1221)+1)) / (20*21/2)</f>
        <v>7.7114461904761917</v>
      </c>
      <c r="J1237" s="2">
        <f t="shared" ref="J1237:J1300" si="154">$J$4*B1237+J1236*(1-$J$4)</f>
        <v>7.7679244194773256</v>
      </c>
      <c r="K1237" s="2">
        <f t="shared" si="148"/>
        <v>7.9090567386771706</v>
      </c>
    </row>
    <row r="1238" spans="1:11" ht="13.5" x14ac:dyDescent="0.25">
      <c r="A1238" s="3">
        <v>43811</v>
      </c>
      <c r="B1238" s="2">
        <v>7.6581000000000001</v>
      </c>
      <c r="C1238" s="2">
        <f t="shared" si="149"/>
        <v>-5.7199999999999918E-2</v>
      </c>
      <c r="D1238" s="2">
        <f t="shared" si="150"/>
        <v>7.6924200000000003</v>
      </c>
      <c r="E1238" s="2">
        <f t="shared" si="152"/>
        <v>7.7267099999999997</v>
      </c>
      <c r="F1238" s="2">
        <f t="shared" si="153"/>
        <v>7.7501450000000007</v>
      </c>
      <c r="G1238" s="2">
        <f t="shared" si="147"/>
        <v>7.896566</v>
      </c>
      <c r="H1238" s="2">
        <f t="shared" si="151"/>
        <v>8.4545265000000072</v>
      </c>
      <c r="I1238" s="2">
        <f t="array" ref="I1238">SUMPRODUCT(B1222:B1241, (ROW(B1222:B1241)-ROW(B1222)+1)) / (20*21/2)</f>
        <v>7.6932909523809521</v>
      </c>
      <c r="J1238" s="2">
        <f t="shared" si="154"/>
        <v>7.7574649509556757</v>
      </c>
      <c r="K1238" s="2">
        <f t="shared" si="148"/>
        <v>7.8992152979447328</v>
      </c>
    </row>
    <row r="1239" spans="1:11" ht="13.5" x14ac:dyDescent="0.25">
      <c r="A1239" s="3">
        <v>43812</v>
      </c>
      <c r="B1239" s="2">
        <v>7.6581000000000001</v>
      </c>
      <c r="C1239" s="2">
        <f t="shared" si="149"/>
        <v>0</v>
      </c>
      <c r="D1239" s="2">
        <f t="shared" si="150"/>
        <v>7.6809799999999999</v>
      </c>
      <c r="E1239" s="2">
        <f t="shared" si="152"/>
        <v>7.7124199999999998</v>
      </c>
      <c r="F1239" s="2">
        <f t="shared" si="153"/>
        <v>7.7429999999999994</v>
      </c>
      <c r="G1239" s="2">
        <f t="shared" si="147"/>
        <v>7.8869640000000008</v>
      </c>
      <c r="H1239" s="2">
        <f t="shared" si="151"/>
        <v>8.4480660000000078</v>
      </c>
      <c r="I1239" s="2">
        <f t="array" ref="I1239">SUMPRODUCT(B1223:B1242, (ROW(B1223:B1242)-ROW(B1223)+1)) / (20*21/2)</f>
        <v>7.6720899999999999</v>
      </c>
      <c r="J1239" s="2">
        <f t="shared" si="154"/>
        <v>7.7480016222932306</v>
      </c>
      <c r="K1239" s="2">
        <f t="shared" si="148"/>
        <v>7.8897597960645474</v>
      </c>
    </row>
    <row r="1240" spans="1:11" ht="13.5" x14ac:dyDescent="0.25">
      <c r="A1240" s="3">
        <v>43815</v>
      </c>
      <c r="B1240" s="2">
        <v>7.6295999999999999</v>
      </c>
      <c r="C1240" s="2">
        <f t="shared" si="149"/>
        <v>-2.8500000000000192E-2</v>
      </c>
      <c r="D1240" s="2">
        <f t="shared" si="150"/>
        <v>7.6638400000000004</v>
      </c>
      <c r="E1240" s="2">
        <f t="shared" si="152"/>
        <v>7.6981399999999995</v>
      </c>
      <c r="F1240" s="2">
        <f t="shared" si="153"/>
        <v>7.7344300000000006</v>
      </c>
      <c r="G1240" s="2">
        <f t="shared" si="147"/>
        <v>7.8772499999999992</v>
      </c>
      <c r="H1240" s="2">
        <f t="shared" si="151"/>
        <v>8.4414630000000077</v>
      </c>
      <c r="I1240" s="2">
        <f t="array" ref="I1240">SUMPRODUCT(B1224:B1243, (ROW(B1224:B1243)-ROW(B1224)+1)) / (20*21/2)</f>
        <v>7.6616157142857135</v>
      </c>
      <c r="J1240" s="2">
        <f t="shared" si="154"/>
        <v>7.7367252773129227</v>
      </c>
      <c r="K1240" s="2">
        <f t="shared" si="148"/>
        <v>7.8795574511208395</v>
      </c>
    </row>
    <row r="1241" spans="1:11" ht="13.5" x14ac:dyDescent="0.25">
      <c r="A1241" s="3">
        <v>43816</v>
      </c>
      <c r="B1241" s="2">
        <v>7.5438000000000001</v>
      </c>
      <c r="C1241" s="2">
        <f t="shared" si="149"/>
        <v>-8.5799999999999876E-2</v>
      </c>
      <c r="D1241" s="2">
        <f t="shared" si="150"/>
        <v>7.6409800000000008</v>
      </c>
      <c r="E1241" s="2">
        <f t="shared" si="152"/>
        <v>7.675279999999999</v>
      </c>
      <c r="F1241" s="2">
        <f t="shared" si="153"/>
        <v>7.7207099999999995</v>
      </c>
      <c r="G1241" s="2">
        <f t="shared" si="147"/>
        <v>7.8663899999999982</v>
      </c>
      <c r="H1241" s="2">
        <f t="shared" si="151"/>
        <v>8.4344310000000071</v>
      </c>
      <c r="I1241" s="2">
        <f t="array" ref="I1241">SUMPRODUCT(B1225:B1244, (ROW(B1225:B1244)-ROW(B1225)+1)) / (20*21/2)</f>
        <v>7.6521752380952375</v>
      </c>
      <c r="J1241" s="2">
        <f t="shared" si="154"/>
        <v>7.7183514413783589</v>
      </c>
      <c r="K1241" s="2">
        <f t="shared" si="148"/>
        <v>7.8663904922533554</v>
      </c>
    </row>
    <row r="1242" spans="1:11" ht="13.5" x14ac:dyDescent="0.25">
      <c r="A1242" s="3">
        <v>43817</v>
      </c>
      <c r="B1242" s="2">
        <v>7.4981</v>
      </c>
      <c r="C1242" s="2">
        <f t="shared" si="149"/>
        <v>-4.5700000000000074E-2</v>
      </c>
      <c r="D1242" s="2">
        <f t="shared" si="150"/>
        <v>7.5975399999999995</v>
      </c>
      <c r="E1242" s="2">
        <f t="shared" si="152"/>
        <v>7.6535599999999988</v>
      </c>
      <c r="F1242" s="2">
        <f t="shared" si="153"/>
        <v>7.7052800000000001</v>
      </c>
      <c r="G1242" s="2">
        <f t="shared" si="147"/>
        <v>7.8553019999999982</v>
      </c>
      <c r="H1242" s="2">
        <f t="shared" si="151"/>
        <v>8.4274500000000057</v>
      </c>
      <c r="I1242" s="2">
        <f t="array" ref="I1242">SUMPRODUCT(B1226:B1245, (ROW(B1226:B1245)-ROW(B1226)+1)) / (20*21/2)</f>
        <v>7.6427633333333329</v>
      </c>
      <c r="J1242" s="2">
        <f t="shared" si="154"/>
        <v>7.6973751136280395</v>
      </c>
      <c r="K1242" s="2">
        <f t="shared" si="148"/>
        <v>7.8519477278512628</v>
      </c>
    </row>
    <row r="1243" spans="1:11" ht="13.5" x14ac:dyDescent="0.25">
      <c r="A1243" s="3">
        <v>43818</v>
      </c>
      <c r="B1243" s="2">
        <v>7.5952999999999999</v>
      </c>
      <c r="C1243" s="2">
        <f t="shared" si="149"/>
        <v>9.7199999999999953E-2</v>
      </c>
      <c r="D1243" s="2">
        <f t="shared" si="150"/>
        <v>7.5849799999999998</v>
      </c>
      <c r="E1243" s="2">
        <f t="shared" si="152"/>
        <v>7.6386999999999983</v>
      </c>
      <c r="F1243" s="2">
        <f t="shared" si="153"/>
        <v>7.6944250000000007</v>
      </c>
      <c r="G1243" s="2">
        <f t="shared" si="147"/>
        <v>7.8466159999999991</v>
      </c>
      <c r="H1243" s="2">
        <f t="shared" si="151"/>
        <v>8.4209550000000064</v>
      </c>
      <c r="I1243" s="2">
        <f t="array" ref="I1243">SUMPRODUCT(B1227:B1246, (ROW(B1227:B1246)-ROW(B1227)+1)) / (20*21/2)</f>
        <v>7.63373238095238</v>
      </c>
      <c r="J1243" s="2">
        <f t="shared" si="154"/>
        <v>7.6876536742348929</v>
      </c>
      <c r="K1243" s="2">
        <f t="shared" si="148"/>
        <v>7.8418831110727822</v>
      </c>
    </row>
    <row r="1244" spans="1:11" ht="13.5" x14ac:dyDescent="0.25">
      <c r="A1244" s="3">
        <v>43819</v>
      </c>
      <c r="B1244" s="2">
        <v>7.5952999999999999</v>
      </c>
      <c r="C1244" s="2">
        <f t="shared" si="149"/>
        <v>0</v>
      </c>
      <c r="D1244" s="2">
        <f t="shared" si="150"/>
        <v>7.572420000000001</v>
      </c>
      <c r="E1244" s="2">
        <f t="shared" si="152"/>
        <v>7.6266999999999978</v>
      </c>
      <c r="F1244" s="2">
        <f t="shared" si="153"/>
        <v>7.6884250000000005</v>
      </c>
      <c r="G1244" s="2">
        <f t="shared" si="147"/>
        <v>7.8379300000000001</v>
      </c>
      <c r="H1244" s="2">
        <f t="shared" si="151"/>
        <v>8.4145160000000061</v>
      </c>
      <c r="I1244" s="2">
        <f t="array" ref="I1244">SUMPRODUCT(B1228:B1247, (ROW(B1228:B1247)-ROW(B1228)+1)) / (20*21/2)</f>
        <v>7.6209380952380963</v>
      </c>
      <c r="J1244" s="2">
        <f t="shared" si="154"/>
        <v>7.6788580862125224</v>
      </c>
      <c r="K1244" s="2">
        <f t="shared" si="148"/>
        <v>7.8322131851483601</v>
      </c>
    </row>
    <row r="1245" spans="1:11" ht="13.5" x14ac:dyDescent="0.25">
      <c r="A1245" s="3">
        <v>43822</v>
      </c>
      <c r="B1245" s="2">
        <v>7.5895999999999999</v>
      </c>
      <c r="C1245" s="2">
        <f t="shared" si="149"/>
        <v>-5.7000000000000384E-3</v>
      </c>
      <c r="D1245" s="2">
        <f t="shared" si="150"/>
        <v>7.5644200000000001</v>
      </c>
      <c r="E1245" s="2">
        <f t="shared" si="152"/>
        <v>7.6141300000000003</v>
      </c>
      <c r="F1245" s="2">
        <f t="shared" si="153"/>
        <v>7.6844250000000001</v>
      </c>
      <c r="G1245" s="2">
        <f t="shared" si="147"/>
        <v>7.829702000000001</v>
      </c>
      <c r="H1245" s="2">
        <f t="shared" si="151"/>
        <v>8.4086920000000056</v>
      </c>
      <c r="I1245" s="2">
        <f t="array" ref="I1245">SUMPRODUCT(B1229:B1248, (ROW(B1229:B1248)-ROW(B1229)+1)) / (20*21/2)</f>
        <v>7.620227142857142</v>
      </c>
      <c r="J1245" s="2">
        <f t="shared" si="154"/>
        <v>7.6703573160970446</v>
      </c>
      <c r="K1245" s="2">
        <f t="shared" si="148"/>
        <v>7.8226989425935223</v>
      </c>
    </row>
    <row r="1246" spans="1:11" ht="13.5" x14ac:dyDescent="0.25">
      <c r="A1246" s="3">
        <v>43823</v>
      </c>
      <c r="B1246" s="2">
        <v>7.5895999999999999</v>
      </c>
      <c r="C1246" s="2">
        <f t="shared" si="149"/>
        <v>0</v>
      </c>
      <c r="D1246" s="2">
        <f t="shared" si="150"/>
        <v>7.5735799999999998</v>
      </c>
      <c r="E1246" s="2">
        <f t="shared" si="152"/>
        <v>7.6072800000000012</v>
      </c>
      <c r="F1246" s="2">
        <f t="shared" si="153"/>
        <v>7.6781400000000009</v>
      </c>
      <c r="G1246" s="2">
        <f t="shared" si="147"/>
        <v>7.8204440000000011</v>
      </c>
      <c r="H1246" s="2">
        <f t="shared" si="151"/>
        <v>8.4027840000000058</v>
      </c>
      <c r="I1246" s="2">
        <f t="array" ref="I1246">SUMPRODUCT(B1230:B1249, (ROW(B1230:B1249)-ROW(B1230)+1)) / (20*21/2)</f>
        <v>7.6093109523809526</v>
      </c>
      <c r="J1246" s="2">
        <f t="shared" si="154"/>
        <v>7.6626661431354215</v>
      </c>
      <c r="K1246" s="2">
        <f t="shared" si="148"/>
        <v>7.8135578075898557</v>
      </c>
    </row>
    <row r="1247" spans="1:11" ht="13.5" x14ac:dyDescent="0.25">
      <c r="A1247" s="3">
        <v>43824</v>
      </c>
      <c r="B1247" s="2">
        <v>7.5438000000000001</v>
      </c>
      <c r="C1247" s="2">
        <f t="shared" si="149"/>
        <v>-4.5799999999999841E-2</v>
      </c>
      <c r="D1247" s="2">
        <f t="shared" si="150"/>
        <v>7.5827200000000001</v>
      </c>
      <c r="E1247" s="2">
        <f t="shared" si="152"/>
        <v>7.5901300000000003</v>
      </c>
      <c r="F1247" s="2">
        <f t="shared" si="153"/>
        <v>7.6655649999999991</v>
      </c>
      <c r="G1247" s="2">
        <f t="shared" si="147"/>
        <v>7.8095840000000001</v>
      </c>
      <c r="H1247" s="2">
        <f t="shared" si="151"/>
        <v>8.3961435000000044</v>
      </c>
      <c r="I1247" s="2">
        <f t="array" ref="I1247">SUMPRODUCT(B1231:B1250, (ROW(B1231:B1250)-ROW(B1231)+1)) / (20*21/2)</f>
        <v>7.6295623809523825</v>
      </c>
      <c r="J1247" s="2">
        <f t="shared" si="154"/>
        <v>7.6513455580749055</v>
      </c>
      <c r="K1247" s="2">
        <f t="shared" si="148"/>
        <v>7.8029790700373125</v>
      </c>
    </row>
    <row r="1248" spans="1:11" ht="13.5" x14ac:dyDescent="0.25">
      <c r="A1248" s="3">
        <v>43825</v>
      </c>
      <c r="B1248" s="2">
        <v>7.6581000000000001</v>
      </c>
      <c r="C1248" s="2">
        <f t="shared" si="149"/>
        <v>0.11430000000000007</v>
      </c>
      <c r="D1248" s="2">
        <f t="shared" si="150"/>
        <v>7.5952799999999998</v>
      </c>
      <c r="E1248" s="2">
        <f t="shared" si="152"/>
        <v>7.5901300000000003</v>
      </c>
      <c r="F1248" s="2">
        <f t="shared" si="153"/>
        <v>7.6584199999999978</v>
      </c>
      <c r="G1248" s="2">
        <f t="shared" si="147"/>
        <v>7.8010099999999998</v>
      </c>
      <c r="H1248" s="2">
        <f t="shared" si="151"/>
        <v>8.3908020000000061</v>
      </c>
      <c r="I1248" s="2">
        <f t="array" ref="I1248">SUMPRODUCT(B1232:B1251, (ROW(B1232:B1251)-ROW(B1232)+1)) / (20*21/2)</f>
        <v>7.6363385714285732</v>
      </c>
      <c r="J1248" s="2">
        <f t="shared" si="154"/>
        <v>7.6519888382582479</v>
      </c>
      <c r="K1248" s="2">
        <f t="shared" si="148"/>
        <v>7.7972975378789862</v>
      </c>
    </row>
    <row r="1249" spans="1:11" ht="13.5" x14ac:dyDescent="0.25">
      <c r="A1249" s="3">
        <v>43826</v>
      </c>
      <c r="B1249" s="2">
        <v>7.5438000000000001</v>
      </c>
      <c r="C1249" s="2">
        <f t="shared" si="149"/>
        <v>-0.11430000000000007</v>
      </c>
      <c r="D1249" s="2">
        <f t="shared" si="150"/>
        <v>7.5849799999999998</v>
      </c>
      <c r="E1249" s="2">
        <f t="shared" si="152"/>
        <v>7.5787000000000004</v>
      </c>
      <c r="F1249" s="2">
        <f t="shared" si="153"/>
        <v>7.6455599999999988</v>
      </c>
      <c r="G1249" s="2">
        <f t="shared" si="147"/>
        <v>7.7901499999999988</v>
      </c>
      <c r="H1249" s="2">
        <f t="shared" si="151"/>
        <v>8.3848890000000047</v>
      </c>
      <c r="I1249" s="2">
        <f t="array" ref="I1249">SUMPRODUCT(B1233:B1252, (ROW(B1233:B1252)-ROW(B1233)+1)) / (20*21/2)</f>
        <v>7.6319309523809524</v>
      </c>
      <c r="J1249" s="2">
        <f t="shared" si="154"/>
        <v>7.6416851393765102</v>
      </c>
      <c r="K1249" s="2">
        <f t="shared" si="148"/>
        <v>7.7873564579621632</v>
      </c>
    </row>
    <row r="1250" spans="1:11" ht="13.5" x14ac:dyDescent="0.25">
      <c r="A1250" s="3">
        <v>43829</v>
      </c>
      <c r="B1250" s="2">
        <v>7.8582000000000001</v>
      </c>
      <c r="C1250" s="2">
        <f t="shared" si="149"/>
        <v>0.31440000000000001</v>
      </c>
      <c r="D1250" s="2">
        <f t="shared" si="150"/>
        <v>7.6387</v>
      </c>
      <c r="E1250" s="2">
        <f t="shared" si="152"/>
        <v>7.6015599999999992</v>
      </c>
      <c r="F1250" s="2">
        <f t="shared" si="153"/>
        <v>7.6498499999999989</v>
      </c>
      <c r="G1250" s="2">
        <f t="shared" si="147"/>
        <v>7.7850079999999995</v>
      </c>
      <c r="H1250" s="2">
        <f t="shared" si="151"/>
        <v>8.3808275000000041</v>
      </c>
      <c r="I1250" s="2">
        <f t="array" ref="I1250">SUMPRODUCT(B1234:B1253, (ROW(B1234:B1253)-ROW(B1234)+1)) / (20*21/2)</f>
        <v>7.6335057142857154</v>
      </c>
      <c r="J1250" s="2">
        <f t="shared" si="154"/>
        <v>7.6623056022930331</v>
      </c>
      <c r="K1250" s="2">
        <f t="shared" si="148"/>
        <v>7.7901346360812944</v>
      </c>
    </row>
    <row r="1251" spans="1:11" ht="13.5" x14ac:dyDescent="0.25">
      <c r="A1251" s="3">
        <v>43830</v>
      </c>
      <c r="B1251" s="2">
        <v>7.7210000000000001</v>
      </c>
      <c r="C1251" s="2">
        <f t="shared" si="149"/>
        <v>-0.13719999999999999</v>
      </c>
      <c r="D1251" s="2">
        <f t="shared" si="150"/>
        <v>7.6649799999999999</v>
      </c>
      <c r="E1251" s="2">
        <f t="shared" si="152"/>
        <v>7.6192799999999989</v>
      </c>
      <c r="F1251" s="2">
        <f t="shared" si="153"/>
        <v>7.6472800000000003</v>
      </c>
      <c r="G1251" s="2">
        <f t="shared" si="147"/>
        <v>7.7776919999999992</v>
      </c>
      <c r="H1251" s="2">
        <f t="shared" si="151"/>
        <v>8.3761640000000064</v>
      </c>
      <c r="I1251" s="2">
        <f t="array" ref="I1251">SUMPRODUCT(B1235:B1254, (ROW(B1235:B1254)-ROW(B1235)+1)) / (20*21/2)</f>
        <v>7.624603333333333</v>
      </c>
      <c r="J1251" s="2">
        <f t="shared" si="154"/>
        <v>7.6678955449317918</v>
      </c>
      <c r="K1251" s="2">
        <f t="shared" si="148"/>
        <v>7.7874234738820283</v>
      </c>
    </row>
    <row r="1252" spans="1:11" ht="13.5" x14ac:dyDescent="0.25">
      <c r="A1252" s="3">
        <v>43832</v>
      </c>
      <c r="B1252" s="2">
        <v>7.601</v>
      </c>
      <c r="C1252" s="2">
        <f t="shared" si="149"/>
        <v>-0.12000000000000011</v>
      </c>
      <c r="D1252" s="2">
        <f t="shared" si="150"/>
        <v>7.6764200000000002</v>
      </c>
      <c r="E1252" s="2">
        <f t="shared" si="152"/>
        <v>7.6295699999999993</v>
      </c>
      <c r="F1252" s="2">
        <f t="shared" si="153"/>
        <v>7.6415649999999999</v>
      </c>
      <c r="G1252" s="2">
        <f t="shared" si="147"/>
        <v>7.767976</v>
      </c>
      <c r="H1252" s="2">
        <f t="shared" si="151"/>
        <v>8.3715155000000063</v>
      </c>
      <c r="I1252" s="2">
        <f t="array" ref="I1252">SUMPRODUCT(B1236:B1255, (ROW(B1236:B1255)-ROW(B1236)+1)) / (20*21/2)</f>
        <v>7.6056319047619061</v>
      </c>
      <c r="J1252" s="2">
        <f t="shared" si="154"/>
        <v>7.6615245406525734</v>
      </c>
      <c r="K1252" s="2">
        <f t="shared" si="148"/>
        <v>7.780112749416066</v>
      </c>
    </row>
    <row r="1253" spans="1:11" ht="13.5" x14ac:dyDescent="0.25">
      <c r="A1253" s="3">
        <v>43833</v>
      </c>
      <c r="B1253" s="2">
        <v>7.6581000000000001</v>
      </c>
      <c r="C1253" s="2">
        <f t="shared" si="149"/>
        <v>5.7100000000000151E-2</v>
      </c>
      <c r="D1253" s="2">
        <f t="shared" si="150"/>
        <v>7.6764200000000002</v>
      </c>
      <c r="E1253" s="2">
        <f t="shared" si="152"/>
        <v>7.6358500000000005</v>
      </c>
      <c r="F1253" s="2">
        <f t="shared" si="153"/>
        <v>7.6372749999999998</v>
      </c>
      <c r="G1253" s="2">
        <f t="shared" si="147"/>
        <v>7.7611179999999997</v>
      </c>
      <c r="H1253" s="2">
        <f t="shared" si="151"/>
        <v>8.3671525000000084</v>
      </c>
      <c r="I1253" s="2">
        <f t="array" ref="I1253">SUMPRODUCT(B1237:B1256, (ROW(B1237:B1256)-ROW(B1237)+1)) / (20*21/2)</f>
        <v>7.5880214285714276</v>
      </c>
      <c r="J1253" s="2">
        <f t="shared" si="154"/>
        <v>7.6611983939237565</v>
      </c>
      <c r="K1253" s="2">
        <f t="shared" si="148"/>
        <v>7.7753279357134746</v>
      </c>
    </row>
    <row r="1254" spans="1:11" ht="13.5" x14ac:dyDescent="0.25">
      <c r="A1254" s="3">
        <v>43836</v>
      </c>
      <c r="B1254" s="2">
        <v>7.5438000000000001</v>
      </c>
      <c r="C1254" s="2">
        <f t="shared" si="149"/>
        <v>-0.11430000000000007</v>
      </c>
      <c r="D1254" s="2">
        <f t="shared" si="150"/>
        <v>7.6764200000000002</v>
      </c>
      <c r="E1254" s="2">
        <f t="shared" si="152"/>
        <v>7.6307000000000018</v>
      </c>
      <c r="F1254" s="2">
        <f t="shared" si="153"/>
        <v>7.6286999999999994</v>
      </c>
      <c r="G1254" s="2">
        <f t="shared" si="147"/>
        <v>7.7509439999999996</v>
      </c>
      <c r="H1254" s="2">
        <f t="shared" si="151"/>
        <v>8.3620785000000062</v>
      </c>
      <c r="I1254" s="2">
        <f t="array" ref="I1254">SUMPRODUCT(B1238:B1257, (ROW(B1238:B1257)-ROW(B1238)+1)) / (20*21/2)</f>
        <v>7.5927280952380949</v>
      </c>
      <c r="J1254" s="2">
        <f t="shared" si="154"/>
        <v>7.6500175945024464</v>
      </c>
      <c r="K1254" s="2">
        <f t="shared" si="148"/>
        <v>7.7662484088227499</v>
      </c>
    </row>
    <row r="1255" spans="1:11" ht="13.5" x14ac:dyDescent="0.25">
      <c r="A1255" s="3">
        <v>43837</v>
      </c>
      <c r="B1255" s="2">
        <v>7.4295</v>
      </c>
      <c r="C1255" s="2">
        <f t="shared" si="149"/>
        <v>-0.11430000000000007</v>
      </c>
      <c r="D1255" s="2">
        <f t="shared" si="150"/>
        <v>7.5906800000000008</v>
      </c>
      <c r="E1255" s="2">
        <f t="shared" si="152"/>
        <v>7.6146900000000004</v>
      </c>
      <c r="F1255" s="2">
        <f t="shared" si="153"/>
        <v>7.6144100000000012</v>
      </c>
      <c r="G1255" s="2">
        <f t="shared" si="147"/>
        <v>7.7395140000000007</v>
      </c>
      <c r="H1255" s="2">
        <f t="shared" si="151"/>
        <v>8.3565725000000075</v>
      </c>
      <c r="I1255" s="2">
        <f t="array" ref="I1255">SUMPRODUCT(B1239:B1258, (ROW(B1239:B1258)-ROW(B1239)+1)) / (20*21/2)</f>
        <v>7.5846771428571431</v>
      </c>
      <c r="J1255" s="2">
        <f t="shared" si="154"/>
        <v>7.6290159188355471</v>
      </c>
      <c r="K1255" s="2">
        <f t="shared" si="148"/>
        <v>7.753042588868917</v>
      </c>
    </row>
    <row r="1256" spans="1:11" ht="13.5" x14ac:dyDescent="0.25">
      <c r="A1256" s="3">
        <v>43838</v>
      </c>
      <c r="B1256" s="2">
        <v>7.4295</v>
      </c>
      <c r="C1256" s="2">
        <f t="shared" si="149"/>
        <v>0</v>
      </c>
      <c r="D1256" s="2">
        <f t="shared" si="150"/>
        <v>7.5323800000000007</v>
      </c>
      <c r="E1256" s="2">
        <f t="shared" si="152"/>
        <v>7.5986799999999999</v>
      </c>
      <c r="F1256" s="2">
        <f t="shared" si="153"/>
        <v>7.6029800000000005</v>
      </c>
      <c r="G1256" s="2">
        <f t="shared" si="147"/>
        <v>7.7280840000000008</v>
      </c>
      <c r="H1256" s="2">
        <f t="shared" si="151"/>
        <v>8.3510665000000071</v>
      </c>
      <c r="I1256" s="2">
        <f t="array" ref="I1256">SUMPRODUCT(B1240:B1259, (ROW(B1240:B1259)-ROW(B1240)+1)) / (20*21/2)</f>
        <v>7.5952680952380955</v>
      </c>
      <c r="J1256" s="2">
        <f t="shared" si="154"/>
        <v>7.6100144027559713</v>
      </c>
      <c r="K1256" s="2">
        <f t="shared" si="148"/>
        <v>7.7403546442073914</v>
      </c>
    </row>
    <row r="1257" spans="1:11" ht="13.5" x14ac:dyDescent="0.25">
      <c r="A1257" s="3">
        <v>43839</v>
      </c>
      <c r="B1257" s="2">
        <v>7.6524000000000001</v>
      </c>
      <c r="C1257" s="2">
        <f t="shared" si="149"/>
        <v>0.2229000000000001</v>
      </c>
      <c r="D1257" s="2">
        <f t="shared" si="150"/>
        <v>7.5426600000000006</v>
      </c>
      <c r="E1257" s="2">
        <f t="shared" si="152"/>
        <v>7.60954</v>
      </c>
      <c r="F1257" s="2">
        <f t="shared" si="153"/>
        <v>7.5998350000000006</v>
      </c>
      <c r="G1257" s="2">
        <f t="shared" si="147"/>
        <v>7.7222540000000013</v>
      </c>
      <c r="H1257" s="2">
        <f t="shared" si="151"/>
        <v>8.3470110000000073</v>
      </c>
      <c r="I1257" s="2">
        <f t="array" ref="I1257">SUMPRODUCT(B1241:B1260, (ROW(B1241:B1260)-ROW(B1241)+1)) / (20*21/2)</f>
        <v>7.6050885714285705</v>
      </c>
      <c r="J1257" s="2">
        <f t="shared" si="154"/>
        <v>7.6140511263030213</v>
      </c>
      <c r="K1257" s="2">
        <f t="shared" si="148"/>
        <v>7.7369054424737689</v>
      </c>
    </row>
    <row r="1258" spans="1:11" ht="13.5" x14ac:dyDescent="0.25">
      <c r="A1258" s="3">
        <v>43840</v>
      </c>
      <c r="B1258" s="2">
        <v>7.5152999999999999</v>
      </c>
      <c r="C1258" s="2">
        <f t="shared" si="149"/>
        <v>-0.13710000000000022</v>
      </c>
      <c r="D1258" s="2">
        <f t="shared" si="150"/>
        <v>7.5140999999999991</v>
      </c>
      <c r="E1258" s="2">
        <f t="shared" si="152"/>
        <v>7.5952599999999988</v>
      </c>
      <c r="F1258" s="2">
        <f t="shared" si="153"/>
        <v>7.5926950000000009</v>
      </c>
      <c r="G1258" s="2">
        <f t="shared" si="147"/>
        <v>7.7126540000000015</v>
      </c>
      <c r="H1258" s="2">
        <f t="shared" si="151"/>
        <v>8.3422140000000073</v>
      </c>
      <c r="I1258" s="2">
        <f t="array" ref="I1258">SUMPRODUCT(B1242:B1261, (ROW(B1242:B1261)-ROW(B1242)+1)) / (20*21/2)</f>
        <v>7.6129542857142845</v>
      </c>
      <c r="J1258" s="2">
        <f t="shared" si="154"/>
        <v>7.6046462571313045</v>
      </c>
      <c r="K1258" s="2">
        <f t="shared" si="148"/>
        <v>7.7282150329649939</v>
      </c>
    </row>
    <row r="1259" spans="1:11" ht="13.5" x14ac:dyDescent="0.25">
      <c r="A1259" s="3">
        <v>43843</v>
      </c>
      <c r="B1259" s="2">
        <v>7.7039</v>
      </c>
      <c r="C1259" s="2">
        <f t="shared" si="149"/>
        <v>0.1886000000000001</v>
      </c>
      <c r="D1259" s="2">
        <f t="shared" si="150"/>
        <v>7.5461200000000002</v>
      </c>
      <c r="E1259" s="2">
        <f t="shared" si="152"/>
        <v>7.6112700000000002</v>
      </c>
      <c r="F1259" s="2">
        <f t="shared" si="153"/>
        <v>7.5949850000000012</v>
      </c>
      <c r="G1259" s="2">
        <f t="shared" si="147"/>
        <v>7.7068260000000013</v>
      </c>
      <c r="H1259" s="2">
        <f t="shared" si="151"/>
        <v>8.338052500000007</v>
      </c>
      <c r="I1259" s="2">
        <f t="array" ref="I1259">SUMPRODUCT(B1243:B1262, (ROW(B1243:B1262)-ROW(B1243)+1)) / (20*21/2)</f>
        <v>7.6315952380952377</v>
      </c>
      <c r="J1259" s="2">
        <f t="shared" si="154"/>
        <v>7.6140989945473709</v>
      </c>
      <c r="K1259" s="2">
        <f t="shared" si="148"/>
        <v>7.7272615022604851</v>
      </c>
    </row>
    <row r="1260" spans="1:11" ht="13.5" x14ac:dyDescent="0.25">
      <c r="A1260" s="3">
        <v>43845</v>
      </c>
      <c r="B1260" s="2">
        <v>7.6981000000000002</v>
      </c>
      <c r="C1260" s="2">
        <f t="shared" si="149"/>
        <v>-5.7999999999998053E-3</v>
      </c>
      <c r="D1260" s="2">
        <f t="shared" si="150"/>
        <v>7.5998400000000004</v>
      </c>
      <c r="E1260" s="2">
        <f t="shared" si="152"/>
        <v>7.5952600000000006</v>
      </c>
      <c r="F1260" s="2">
        <f t="shared" si="153"/>
        <v>7.5984100000000012</v>
      </c>
      <c r="G1260" s="2">
        <f t="shared" si="147"/>
        <v>7.700882</v>
      </c>
      <c r="H1260" s="2">
        <f t="shared" si="151"/>
        <v>8.3331905000000077</v>
      </c>
      <c r="I1260" s="2">
        <f t="array" ref="I1260">SUMPRODUCT(B1244:B1263, (ROW(B1244:B1263)-ROW(B1244)+1)) / (20*21/2)</f>
        <v>7.6618604761904772</v>
      </c>
      <c r="J1260" s="2">
        <f t="shared" si="154"/>
        <v>7.6220990903047641</v>
      </c>
      <c r="K1260" s="2">
        <f t="shared" si="148"/>
        <v>7.7261179139365446</v>
      </c>
    </row>
    <row r="1261" spans="1:11" ht="13.5" x14ac:dyDescent="0.25">
      <c r="A1261" s="3">
        <v>43846</v>
      </c>
      <c r="B1261" s="2">
        <v>7.681</v>
      </c>
      <c r="C1261" s="2">
        <f t="shared" si="149"/>
        <v>-1.7100000000000115E-2</v>
      </c>
      <c r="D1261" s="2">
        <f t="shared" si="150"/>
        <v>7.6501400000000004</v>
      </c>
      <c r="E1261" s="2">
        <f t="shared" si="152"/>
        <v>7.5912600000000001</v>
      </c>
      <c r="F1261" s="2">
        <f t="shared" si="153"/>
        <v>7.6052700000000018</v>
      </c>
      <c r="G1261" s="2">
        <f t="shared" si="147"/>
        <v>7.6964240000000004</v>
      </c>
      <c r="H1261" s="2">
        <f t="shared" si="151"/>
        <v>8.3290820000000068</v>
      </c>
      <c r="I1261" s="2">
        <f t="array" ref="I1261">SUMPRODUCT(B1245:B1264, (ROW(B1245:B1264)-ROW(B1245)+1)) / (20*21/2)</f>
        <v>7.6801500000000011</v>
      </c>
      <c r="J1261" s="2">
        <f t="shared" si="154"/>
        <v>7.6277087007519295</v>
      </c>
      <c r="K1261" s="2">
        <f t="shared" si="148"/>
        <v>7.7243485839782489</v>
      </c>
    </row>
    <row r="1262" spans="1:11" ht="13.5" x14ac:dyDescent="0.25">
      <c r="A1262" s="3">
        <v>43847</v>
      </c>
      <c r="B1262" s="2">
        <v>7.8010000000000002</v>
      </c>
      <c r="C1262" s="2">
        <f t="shared" si="149"/>
        <v>0.12000000000000011</v>
      </c>
      <c r="D1262" s="2">
        <f t="shared" si="150"/>
        <v>7.6798600000000006</v>
      </c>
      <c r="E1262" s="2">
        <f t="shared" si="152"/>
        <v>7.6112599999999997</v>
      </c>
      <c r="F1262" s="2">
        <f t="shared" si="153"/>
        <v>7.6204150000000013</v>
      </c>
      <c r="G1262" s="2">
        <f t="shared" si="147"/>
        <v>7.6948239999999997</v>
      </c>
      <c r="H1262" s="2">
        <f t="shared" si="151"/>
        <v>8.3254335000000079</v>
      </c>
      <c r="I1262" s="2">
        <f t="array" ref="I1262">SUMPRODUCT(B1246:B1265, (ROW(B1246:B1265)-ROW(B1246)+1)) / (20*21/2)</f>
        <v>7.7109333333333332</v>
      </c>
      <c r="J1262" s="2">
        <f t="shared" si="154"/>
        <v>7.64421263401365</v>
      </c>
      <c r="K1262" s="2">
        <f t="shared" si="148"/>
        <v>7.7273545218614546</v>
      </c>
    </row>
    <row r="1263" spans="1:11" ht="13.5" x14ac:dyDescent="0.25">
      <c r="A1263" s="3">
        <v>43850</v>
      </c>
      <c r="B1263" s="2">
        <v>7.9382000000000001</v>
      </c>
      <c r="C1263" s="2">
        <f t="shared" si="149"/>
        <v>0.13719999999999999</v>
      </c>
      <c r="D1263" s="2">
        <f t="shared" si="150"/>
        <v>7.7644400000000005</v>
      </c>
      <c r="E1263" s="2">
        <f t="shared" si="152"/>
        <v>7.6392699999999989</v>
      </c>
      <c r="F1263" s="2">
        <f t="shared" si="153"/>
        <v>7.6375600000000006</v>
      </c>
      <c r="G1263" s="2">
        <f t="shared" si="147"/>
        <v>7.6969959999999995</v>
      </c>
      <c r="H1263" s="2">
        <f t="shared" si="151"/>
        <v>8.3227510000000073</v>
      </c>
      <c r="I1263" s="2">
        <f t="array" ref="I1263">SUMPRODUCT(B1247:B1266, (ROW(B1247:B1266)-ROW(B1247)+1)) / (20*21/2)</f>
        <v>7.7371695238095235</v>
      </c>
      <c r="J1263" s="2">
        <f t="shared" si="154"/>
        <v>7.6722114307742544</v>
      </c>
      <c r="K1263" s="2">
        <f t="shared" si="148"/>
        <v>7.7356229719845349</v>
      </c>
    </row>
    <row r="1264" spans="1:11" ht="13.5" x14ac:dyDescent="0.25">
      <c r="A1264" s="3">
        <v>43851</v>
      </c>
      <c r="B1264" s="2">
        <v>7.8296000000000001</v>
      </c>
      <c r="C1264" s="2">
        <f t="shared" si="149"/>
        <v>-0.10860000000000003</v>
      </c>
      <c r="D1264" s="2">
        <f t="shared" si="150"/>
        <v>7.7895800000000008</v>
      </c>
      <c r="E1264" s="2">
        <f t="shared" si="152"/>
        <v>7.6678499999999996</v>
      </c>
      <c r="F1264" s="2">
        <f t="shared" si="153"/>
        <v>7.6492750000000003</v>
      </c>
      <c r="G1264" s="2">
        <f t="shared" si="147"/>
        <v>7.6959680000000006</v>
      </c>
      <c r="H1264" s="2">
        <f t="shared" si="151"/>
        <v>8.3194135000000067</v>
      </c>
      <c r="I1264" s="2">
        <f t="array" ref="I1264">SUMPRODUCT(B1248:B1267, (ROW(B1248:B1267)-ROW(B1248)+1)) / (20*21/2)</f>
        <v>7.7617185714285704</v>
      </c>
      <c r="J1264" s="2">
        <f t="shared" si="154"/>
        <v>7.6872008183195639</v>
      </c>
      <c r="K1264" s="2">
        <f t="shared" si="148"/>
        <v>7.7393083456322005</v>
      </c>
    </row>
    <row r="1265" spans="1:11" ht="13.5" x14ac:dyDescent="0.25">
      <c r="A1265" s="3">
        <v>43852</v>
      </c>
      <c r="B1265" s="2">
        <v>7.9725000000000001</v>
      </c>
      <c r="C1265" s="2">
        <f t="shared" si="149"/>
        <v>0.14290000000000003</v>
      </c>
      <c r="D1265" s="2">
        <f t="shared" si="150"/>
        <v>7.8444600000000007</v>
      </c>
      <c r="E1265" s="2">
        <f t="shared" si="152"/>
        <v>7.722150000000001</v>
      </c>
      <c r="F1265" s="2">
        <f t="shared" si="153"/>
        <v>7.6684199999999993</v>
      </c>
      <c r="G1265" s="2">
        <f t="shared" si="147"/>
        <v>7.6988260000000013</v>
      </c>
      <c r="H1265" s="2">
        <f t="shared" si="151"/>
        <v>8.3164550000000084</v>
      </c>
      <c r="I1265" s="2">
        <f t="array" ref="I1265">SUMPRODUCT(B1249:B1268, (ROW(B1249:B1268)-ROW(B1249)+1)) / (20*21/2)</f>
        <v>7.7789147619047609</v>
      </c>
      <c r="J1265" s="2">
        <f t="shared" si="154"/>
        <v>7.714372168955796</v>
      </c>
      <c r="K1265" s="2">
        <f t="shared" si="148"/>
        <v>7.7484531163917225</v>
      </c>
    </row>
    <row r="1266" spans="1:11" ht="13.5" x14ac:dyDescent="0.25">
      <c r="A1266" s="3">
        <v>43853</v>
      </c>
      <c r="B1266" s="2">
        <v>7.9439000000000002</v>
      </c>
      <c r="C1266" s="2">
        <f t="shared" si="149"/>
        <v>-2.8599999999999959E-2</v>
      </c>
      <c r="D1266" s="2">
        <f t="shared" si="150"/>
        <v>7.8970399999999996</v>
      </c>
      <c r="E1266" s="2">
        <f t="shared" si="152"/>
        <v>7.7735900000000004</v>
      </c>
      <c r="F1266" s="2">
        <f t="shared" si="153"/>
        <v>7.6861350000000002</v>
      </c>
      <c r="G1266" s="2">
        <f t="shared" ref="G1266:G1329" si="155">AVERAGE(B1217:B1266)</f>
        <v>7.7011120000000002</v>
      </c>
      <c r="H1266" s="2">
        <f t="shared" si="151"/>
        <v>8.3136610000000069</v>
      </c>
      <c r="I1266" s="2">
        <f t="array" ref="I1266">SUMPRODUCT(B1250:B1269, (ROW(B1250:B1269)-ROW(B1250)+1)) / (20*21/2)</f>
        <v>7.7999271428571424</v>
      </c>
      <c r="J1266" s="2">
        <f t="shared" si="154"/>
        <v>7.7362319623885778</v>
      </c>
      <c r="K1266" s="2">
        <f t="shared" si="148"/>
        <v>7.7561177000626351</v>
      </c>
    </row>
    <row r="1267" spans="1:11" ht="13.5" x14ac:dyDescent="0.25">
      <c r="A1267" s="3">
        <v>43854</v>
      </c>
      <c r="B1267" s="2">
        <v>7.9439000000000002</v>
      </c>
      <c r="C1267" s="2">
        <f t="shared" si="149"/>
        <v>0</v>
      </c>
      <c r="D1267" s="2">
        <f t="shared" si="150"/>
        <v>7.9256200000000003</v>
      </c>
      <c r="E1267" s="2">
        <f t="shared" si="152"/>
        <v>7.80274</v>
      </c>
      <c r="F1267" s="2">
        <f t="shared" si="153"/>
        <v>7.7061400000000004</v>
      </c>
      <c r="G1267" s="2">
        <f t="shared" si="155"/>
        <v>7.7036260000000008</v>
      </c>
      <c r="H1267" s="2">
        <f t="shared" si="151"/>
        <v>8.3100840000000069</v>
      </c>
      <c r="I1267" s="2">
        <f t="array" ref="I1267">SUMPRODUCT(B1251:B1270, (ROW(B1251:B1270)-ROW(B1251)+1)) / (20*21/2)</f>
        <v>7.8168804761904775</v>
      </c>
      <c r="J1267" s="2">
        <f t="shared" si="154"/>
        <v>7.7560098707325231</v>
      </c>
      <c r="K1267" s="2">
        <f t="shared" ref="K1267:K1330" si="156">$K$4*B1267+(1-$K$4)*K1266</f>
        <v>7.7634817118248858</v>
      </c>
    </row>
    <row r="1268" spans="1:11" ht="13.5" x14ac:dyDescent="0.25">
      <c r="A1268" s="3">
        <v>43857</v>
      </c>
      <c r="B1268" s="2">
        <v>7.8867000000000003</v>
      </c>
      <c r="C1268" s="2">
        <f t="shared" si="149"/>
        <v>-5.7199999999999918E-2</v>
      </c>
      <c r="D1268" s="2">
        <f t="shared" si="150"/>
        <v>7.9153199999999995</v>
      </c>
      <c r="E1268" s="2">
        <f t="shared" si="152"/>
        <v>7.8398800000000008</v>
      </c>
      <c r="F1268" s="2">
        <f t="shared" si="153"/>
        <v>7.7175700000000003</v>
      </c>
      <c r="G1268" s="2">
        <f t="shared" si="155"/>
        <v>7.7051120000000015</v>
      </c>
      <c r="H1268" s="2">
        <f t="shared" si="151"/>
        <v>8.3068920000000084</v>
      </c>
      <c r="I1268" s="2">
        <f t="array" ref="I1268">SUMPRODUCT(B1252:B1271, (ROW(B1252:B1271)-ROW(B1252)+1)) / (20*21/2)</f>
        <v>7.8335619047619058</v>
      </c>
      <c r="J1268" s="2">
        <f t="shared" si="154"/>
        <v>7.7684565497103781</v>
      </c>
      <c r="K1268" s="2">
        <f t="shared" si="156"/>
        <v>7.7683138015572437</v>
      </c>
    </row>
    <row r="1269" spans="1:11" ht="13.5" x14ac:dyDescent="0.25">
      <c r="A1269" s="3">
        <v>43858</v>
      </c>
      <c r="B1269" s="2">
        <v>7.9382000000000001</v>
      </c>
      <c r="C1269" s="2">
        <f t="shared" si="149"/>
        <v>5.1499999999999879E-2</v>
      </c>
      <c r="D1269" s="2">
        <f t="shared" si="150"/>
        <v>7.9370400000000005</v>
      </c>
      <c r="E1269" s="2">
        <f t="shared" si="152"/>
        <v>7.8633100000000002</v>
      </c>
      <c r="F1269" s="2">
        <f t="shared" si="153"/>
        <v>7.7372899999999998</v>
      </c>
      <c r="G1269" s="2">
        <f t="shared" si="155"/>
        <v>7.7078560000000005</v>
      </c>
      <c r="H1269" s="2">
        <f t="shared" si="151"/>
        <v>8.3039575000000081</v>
      </c>
      <c r="I1269" s="2">
        <f t="array" ref="I1269">SUMPRODUCT(B1253:B1272, (ROW(B1253:B1272)-ROW(B1253)+1)) / (20*21/2)</f>
        <v>7.8438799999999995</v>
      </c>
      <c r="J1269" s="2">
        <f t="shared" si="154"/>
        <v>7.7846225925951043</v>
      </c>
      <c r="K1269" s="2">
        <f t="shared" si="156"/>
        <v>7.7749760054177441</v>
      </c>
    </row>
    <row r="1270" spans="1:11" ht="13.5" x14ac:dyDescent="0.25">
      <c r="A1270" s="3">
        <v>43859</v>
      </c>
      <c r="B1270" s="2">
        <v>7.9153000000000002</v>
      </c>
      <c r="C1270" s="2">
        <f t="shared" si="149"/>
        <v>-2.289999999999992E-2</v>
      </c>
      <c r="D1270" s="2">
        <f t="shared" si="150"/>
        <v>7.9256000000000002</v>
      </c>
      <c r="E1270" s="2">
        <f t="shared" si="152"/>
        <v>7.8850300000000004</v>
      </c>
      <c r="F1270" s="2">
        <f t="shared" si="153"/>
        <v>7.7401450000000001</v>
      </c>
      <c r="G1270" s="2">
        <f t="shared" si="155"/>
        <v>7.7101420000000012</v>
      </c>
      <c r="H1270" s="2">
        <f t="shared" si="151"/>
        <v>8.3011045000000063</v>
      </c>
      <c r="I1270" s="2">
        <f t="array" ref="I1270">SUMPRODUCT(B1254:B1273, (ROW(B1254:B1273)-ROW(B1254)+1)) / (20*21/2)</f>
        <v>7.8665733333333332</v>
      </c>
      <c r="J1270" s="2">
        <f t="shared" si="154"/>
        <v>7.7970680599669997</v>
      </c>
      <c r="K1270" s="2">
        <f t="shared" si="156"/>
        <v>7.780478907166068</v>
      </c>
    </row>
    <row r="1271" spans="1:11" ht="13.5" x14ac:dyDescent="0.25">
      <c r="A1271" s="3">
        <v>43860</v>
      </c>
      <c r="B1271" s="2">
        <v>7.9153000000000002</v>
      </c>
      <c r="C1271" s="2">
        <f t="shared" si="149"/>
        <v>0</v>
      </c>
      <c r="D1271" s="2">
        <f t="shared" si="150"/>
        <v>7.9198800000000009</v>
      </c>
      <c r="E1271" s="2">
        <f t="shared" si="152"/>
        <v>7.9084599999999998</v>
      </c>
      <c r="F1271" s="2">
        <f t="shared" si="153"/>
        <v>7.74986</v>
      </c>
      <c r="G1271" s="2">
        <f t="shared" si="155"/>
        <v>7.7120840000000008</v>
      </c>
      <c r="H1271" s="2">
        <f t="shared" si="151"/>
        <v>8.2985870000000066</v>
      </c>
      <c r="I1271" s="2">
        <f t="array" ref="I1271">SUMPRODUCT(B1255:B1274, (ROW(B1255:B1274)-ROW(B1255)+1)) / (20*21/2)</f>
        <v>7.8767480952380948</v>
      </c>
      <c r="J1271" s="2">
        <f t="shared" si="154"/>
        <v>7.8083282447320475</v>
      </c>
      <c r="K1271" s="2">
        <f t="shared" si="156"/>
        <v>7.7857660088458305</v>
      </c>
    </row>
    <row r="1272" spans="1:11" ht="13.5" x14ac:dyDescent="0.25">
      <c r="A1272" s="3">
        <v>43861</v>
      </c>
      <c r="B1272" s="2">
        <v>7.8582000000000001</v>
      </c>
      <c r="C1272" s="2">
        <f t="shared" si="149"/>
        <v>-5.7100000000000151E-2</v>
      </c>
      <c r="D1272" s="2">
        <f t="shared" si="150"/>
        <v>7.9027399999999997</v>
      </c>
      <c r="E1272" s="2">
        <f t="shared" si="152"/>
        <v>7.91418</v>
      </c>
      <c r="F1272" s="2">
        <f t="shared" si="153"/>
        <v>7.7627199999999998</v>
      </c>
      <c r="G1272" s="2">
        <f t="shared" si="155"/>
        <v>7.7131140000000009</v>
      </c>
      <c r="H1272" s="2">
        <f t="shared" si="151"/>
        <v>8.2932950000000059</v>
      </c>
      <c r="I1272" s="2">
        <f t="array" ref="I1272">SUMPRODUCT(B1256:B1275, (ROW(B1256:B1275)-ROW(B1256)+1)) / (20*21/2)</f>
        <v>7.8934614285714311</v>
      </c>
      <c r="J1272" s="2">
        <f t="shared" si="154"/>
        <v>7.8130779357099476</v>
      </c>
      <c r="K1272" s="2">
        <f t="shared" si="156"/>
        <v>7.788606557518543</v>
      </c>
    </row>
    <row r="1273" spans="1:11" ht="13.5" x14ac:dyDescent="0.25">
      <c r="A1273" s="3">
        <v>43864</v>
      </c>
      <c r="B1273" s="2">
        <v>8.0009999999999994</v>
      </c>
      <c r="C1273" s="2">
        <f t="shared" si="149"/>
        <v>0.14279999999999937</v>
      </c>
      <c r="D1273" s="2">
        <f t="shared" si="150"/>
        <v>7.9256000000000002</v>
      </c>
      <c r="E1273" s="2">
        <f t="shared" si="152"/>
        <v>7.9204600000000012</v>
      </c>
      <c r="F1273" s="2">
        <f t="shared" si="153"/>
        <v>7.7798649999999991</v>
      </c>
      <c r="G1273" s="2">
        <f t="shared" si="155"/>
        <v>7.7168859999999997</v>
      </c>
      <c r="H1273" s="2">
        <f t="shared" si="151"/>
        <v>8.2887170000000054</v>
      </c>
      <c r="I1273" s="2">
        <f t="array" ref="I1273">SUMPRODUCT(B1257:B1276, (ROW(B1257:B1276)-ROW(B1257)+1)) / (20*21/2)</f>
        <v>7.9048652380952378</v>
      </c>
      <c r="J1273" s="2">
        <f t="shared" si="154"/>
        <v>7.8309752751661428</v>
      </c>
      <c r="K1273" s="2">
        <f t="shared" si="156"/>
        <v>7.7969357121256584</v>
      </c>
    </row>
    <row r="1274" spans="1:11" ht="13.5" x14ac:dyDescent="0.25">
      <c r="A1274" s="3">
        <v>43865</v>
      </c>
      <c r="B1274" s="2">
        <v>7.8867000000000003</v>
      </c>
      <c r="C1274" s="2">
        <f t="shared" si="149"/>
        <v>-0.11429999999999918</v>
      </c>
      <c r="D1274" s="2">
        <f t="shared" si="150"/>
        <v>7.9152999999999993</v>
      </c>
      <c r="E1274" s="2">
        <f t="shared" si="152"/>
        <v>7.9261700000000017</v>
      </c>
      <c r="F1274" s="2">
        <f t="shared" si="153"/>
        <v>7.7970100000000002</v>
      </c>
      <c r="G1274" s="2">
        <f t="shared" si="155"/>
        <v>7.7203139999999992</v>
      </c>
      <c r="H1274" s="2">
        <f t="shared" si="151"/>
        <v>8.284154500000005</v>
      </c>
      <c r="I1274" s="2">
        <f t="array" ref="I1274">SUMPRODUCT(B1258:B1277, (ROW(B1258:B1277)-ROW(B1258)+1)) / (20*21/2)</f>
        <v>7.9138195238095239</v>
      </c>
      <c r="J1274" s="2">
        <f t="shared" si="154"/>
        <v>7.8362823918169857</v>
      </c>
      <c r="K1274" s="2">
        <f t="shared" si="156"/>
        <v>7.8004558802775934</v>
      </c>
    </row>
    <row r="1275" spans="1:11" ht="13.5" x14ac:dyDescent="0.25">
      <c r="A1275" s="3">
        <v>43866</v>
      </c>
      <c r="B1275" s="2">
        <v>7.9725000000000001</v>
      </c>
      <c r="C1275" s="2">
        <f t="shared" si="149"/>
        <v>8.5799999999999876E-2</v>
      </c>
      <c r="D1275" s="2">
        <f t="shared" si="150"/>
        <v>7.9267400000000006</v>
      </c>
      <c r="E1275" s="2">
        <f t="shared" si="152"/>
        <v>7.926169999999999</v>
      </c>
      <c r="F1275" s="2">
        <f t="shared" si="153"/>
        <v>7.8241600000000009</v>
      </c>
      <c r="G1275" s="2">
        <f t="shared" si="155"/>
        <v>7.7263720000000005</v>
      </c>
      <c r="H1275" s="2">
        <f t="shared" si="151"/>
        <v>8.2789025000000063</v>
      </c>
      <c r="I1275" s="2">
        <f t="array" ref="I1275">SUMPRODUCT(B1259:B1278, (ROW(B1259:B1278)-ROW(B1259)+1)) / (20*21/2)</f>
        <v>7.9159380952380953</v>
      </c>
      <c r="J1275" s="2">
        <f t="shared" si="154"/>
        <v>7.8492554973582251</v>
      </c>
      <c r="K1275" s="2">
        <f t="shared" si="156"/>
        <v>7.8072027085020013</v>
      </c>
    </row>
    <row r="1276" spans="1:11" ht="13.5" x14ac:dyDescent="0.25">
      <c r="A1276" s="3">
        <v>43867</v>
      </c>
      <c r="B1276" s="2">
        <v>7.9439000000000002</v>
      </c>
      <c r="C1276" s="2">
        <f t="shared" si="149"/>
        <v>-2.8599999999999959E-2</v>
      </c>
      <c r="D1276" s="2">
        <f t="shared" si="150"/>
        <v>7.9324600000000007</v>
      </c>
      <c r="E1276" s="2">
        <f t="shared" si="152"/>
        <v>7.926169999999999</v>
      </c>
      <c r="F1276" s="2">
        <f t="shared" si="153"/>
        <v>7.8498800000000006</v>
      </c>
      <c r="G1276" s="2">
        <f t="shared" si="155"/>
        <v>7.7309440000000009</v>
      </c>
      <c r="H1276" s="2">
        <f t="shared" si="151"/>
        <v>8.2735915000000038</v>
      </c>
      <c r="I1276" s="2">
        <f t="array" ref="I1276">SUMPRODUCT(B1260:B1279, (ROW(B1260:B1279)-ROW(B1260)+1)) / (20*21/2)</f>
        <v>7.9211928571428567</v>
      </c>
      <c r="J1276" s="2">
        <f t="shared" si="154"/>
        <v>7.8582692595145849</v>
      </c>
      <c r="K1276" s="2">
        <f t="shared" si="156"/>
        <v>7.8125633865999617</v>
      </c>
    </row>
    <row r="1277" spans="1:11" ht="13.5" x14ac:dyDescent="0.25">
      <c r="A1277" s="3">
        <v>43868</v>
      </c>
      <c r="B1277" s="2">
        <v>7.9439000000000002</v>
      </c>
      <c r="C1277" s="2">
        <f t="shared" si="149"/>
        <v>0</v>
      </c>
      <c r="D1277" s="2">
        <f t="shared" si="150"/>
        <v>7.9495999999999993</v>
      </c>
      <c r="E1277" s="2">
        <f t="shared" si="152"/>
        <v>7.926169999999999</v>
      </c>
      <c r="F1277" s="2">
        <f t="shared" si="153"/>
        <v>7.8644550000000013</v>
      </c>
      <c r="G1277" s="2">
        <f t="shared" si="155"/>
        <v>7.7339160000000007</v>
      </c>
      <c r="H1277" s="2">
        <f t="shared" si="151"/>
        <v>8.2682805000000048</v>
      </c>
      <c r="I1277" s="2">
        <f t="array" ref="I1277">SUMPRODUCT(B1261:B1280, (ROW(B1261:B1280)-ROW(B1261)+1)) / (20*21/2)</f>
        <v>7.9476461904761919</v>
      </c>
      <c r="J1277" s="2">
        <f t="shared" si="154"/>
        <v>7.8664245681322438</v>
      </c>
      <c r="K1277" s="2">
        <f t="shared" si="156"/>
        <v>7.8177138420274144</v>
      </c>
    </row>
    <row r="1278" spans="1:11" ht="13.5" x14ac:dyDescent="0.25">
      <c r="A1278" s="3">
        <v>43871</v>
      </c>
      <c r="B1278" s="2">
        <v>7.8867000000000003</v>
      </c>
      <c r="C1278" s="2">
        <f t="shared" si="149"/>
        <v>-5.7199999999999918E-2</v>
      </c>
      <c r="D1278" s="2">
        <f t="shared" si="150"/>
        <v>7.9267399999999997</v>
      </c>
      <c r="E1278" s="2">
        <f t="shared" si="152"/>
        <v>7.9261700000000008</v>
      </c>
      <c r="F1278" s="2">
        <f t="shared" si="153"/>
        <v>7.8830250000000017</v>
      </c>
      <c r="G1278" s="2">
        <f t="shared" si="155"/>
        <v>7.7356300000000013</v>
      </c>
      <c r="H1278" s="2">
        <f t="shared" si="151"/>
        <v>8.2635225000000041</v>
      </c>
      <c r="I1278" s="2">
        <f t="array" ref="I1278">SUMPRODUCT(B1262:B1281, (ROW(B1262:B1281)-ROW(B1262)+1)) / (20*21/2)</f>
        <v>8.0044976190476191</v>
      </c>
      <c r="J1278" s="2">
        <f t="shared" si="154"/>
        <v>7.8683555616434582</v>
      </c>
      <c r="K1278" s="2">
        <f t="shared" si="156"/>
        <v>7.8204191815557511</v>
      </c>
    </row>
    <row r="1279" spans="1:11" ht="13.5" x14ac:dyDescent="0.25">
      <c r="A1279" s="3">
        <v>43872</v>
      </c>
      <c r="B1279" s="2">
        <v>7.9382000000000001</v>
      </c>
      <c r="C1279" s="2">
        <f t="shared" si="149"/>
        <v>5.1499999999999879E-2</v>
      </c>
      <c r="D1279" s="2">
        <f t="shared" si="150"/>
        <v>7.9370400000000005</v>
      </c>
      <c r="E1279" s="2">
        <f t="shared" si="152"/>
        <v>7.926169999999999</v>
      </c>
      <c r="F1279" s="2">
        <f t="shared" si="153"/>
        <v>7.8947400000000005</v>
      </c>
      <c r="G1279" s="2">
        <f t="shared" si="155"/>
        <v>7.7383740000000012</v>
      </c>
      <c r="H1279" s="2">
        <f t="shared" si="151"/>
        <v>8.2585465000000049</v>
      </c>
      <c r="I1279" s="2">
        <f t="array" ref="I1279">SUMPRODUCT(B1263:B1282, (ROW(B1263:B1282)-ROW(B1263)+1)) / (20*21/2)</f>
        <v>8.0606423809523804</v>
      </c>
      <c r="J1279" s="2">
        <f t="shared" si="154"/>
        <v>7.8750074129155099</v>
      </c>
      <c r="K1279" s="2">
        <f t="shared" si="156"/>
        <v>7.8250380371810158</v>
      </c>
    </row>
    <row r="1280" spans="1:11" ht="13.5" x14ac:dyDescent="0.25">
      <c r="A1280" s="3">
        <v>43873</v>
      </c>
      <c r="B1280" s="2">
        <v>8.1724999999999994</v>
      </c>
      <c r="C1280" s="2">
        <f t="shared" si="149"/>
        <v>0.23429999999999929</v>
      </c>
      <c r="D1280" s="2">
        <f t="shared" si="150"/>
        <v>7.9770399999999997</v>
      </c>
      <c r="E1280" s="2">
        <f t="shared" si="152"/>
        <v>7.9518900000000006</v>
      </c>
      <c r="F1280" s="2">
        <f t="shared" si="153"/>
        <v>7.9184599999999987</v>
      </c>
      <c r="G1280" s="2">
        <f t="shared" si="155"/>
        <v>7.7463760000000006</v>
      </c>
      <c r="H1280" s="2">
        <f t="shared" si="151"/>
        <v>8.2557770000000055</v>
      </c>
      <c r="I1280" s="2">
        <f t="array" ref="I1280">SUMPRODUCT(B1264:B1283, (ROW(B1264:B1283)-ROW(B1264)+1)) / (20*21/2)</f>
        <v>8.1121361904761908</v>
      </c>
      <c r="J1280" s="2">
        <f t="shared" si="154"/>
        <v>7.9033400402568903</v>
      </c>
      <c r="K1280" s="2">
        <f t="shared" si="156"/>
        <v>7.8386639965072504</v>
      </c>
    </row>
    <row r="1281" spans="1:11" ht="13.5" x14ac:dyDescent="0.25">
      <c r="A1281" s="3">
        <v>43874</v>
      </c>
      <c r="B1281" s="2">
        <v>8.5153999999999996</v>
      </c>
      <c r="C1281" s="2">
        <f t="shared" si="149"/>
        <v>0.3429000000000002</v>
      </c>
      <c r="D1281" s="2">
        <f t="shared" si="150"/>
        <v>8.0913399999999989</v>
      </c>
      <c r="E1281" s="2">
        <f t="shared" si="152"/>
        <v>8.0119000000000007</v>
      </c>
      <c r="F1281" s="2">
        <f t="shared" si="153"/>
        <v>7.9601799999999994</v>
      </c>
      <c r="G1281" s="2">
        <f t="shared" si="155"/>
        <v>7.7612360000000002</v>
      </c>
      <c r="H1281" s="2">
        <f t="shared" si="151"/>
        <v>8.2550015000000059</v>
      </c>
      <c r="I1281" s="2">
        <f t="array" ref="I1281">SUMPRODUCT(B1265:B1284, (ROW(B1265:B1284)-ROW(B1265)+1)) / (20*21/2)</f>
        <v>8.1482485714285726</v>
      </c>
      <c r="J1281" s="2">
        <f t="shared" si="154"/>
        <v>7.9616314649943289</v>
      </c>
      <c r="K1281" s="2">
        <f t="shared" si="156"/>
        <v>7.865202663310888</v>
      </c>
    </row>
    <row r="1282" spans="1:11" ht="13.5" x14ac:dyDescent="0.25">
      <c r="A1282" s="3">
        <v>43875</v>
      </c>
      <c r="B1282" s="2">
        <v>8.5496999999999996</v>
      </c>
      <c r="C1282" s="2">
        <f t="shared" si="149"/>
        <v>3.4299999999999997E-2</v>
      </c>
      <c r="D1282" s="2">
        <f t="shared" si="150"/>
        <v>8.2125000000000004</v>
      </c>
      <c r="E1282" s="2">
        <f t="shared" si="152"/>
        <v>8.0810499999999994</v>
      </c>
      <c r="F1282" s="2">
        <f t="shared" si="153"/>
        <v>7.9976150000000006</v>
      </c>
      <c r="G1282" s="2">
        <f t="shared" si="155"/>
        <v>7.7779239999999996</v>
      </c>
      <c r="H1282" s="2">
        <f t="shared" si="151"/>
        <v>8.2538380000000071</v>
      </c>
      <c r="I1282" s="2">
        <f t="array" ref="I1282">SUMPRODUCT(B1266:B1285, (ROW(B1266:B1285)-ROW(B1266)+1)) / (20*21/2)</f>
        <v>8.1810695238095246</v>
      </c>
      <c r="J1282" s="2">
        <f t="shared" si="154"/>
        <v>8.0176379921377272</v>
      </c>
      <c r="K1282" s="2">
        <f t="shared" si="156"/>
        <v>7.8920456961222261</v>
      </c>
    </row>
    <row r="1283" spans="1:11" ht="13.5" x14ac:dyDescent="0.25">
      <c r="A1283" s="3">
        <v>43878</v>
      </c>
      <c r="B1283" s="2">
        <v>8.5382999999999996</v>
      </c>
      <c r="C1283" s="2">
        <f t="shared" si="149"/>
        <v>-1.1400000000000077E-2</v>
      </c>
      <c r="D1283" s="2">
        <f t="shared" si="150"/>
        <v>8.3428199999999997</v>
      </c>
      <c r="E1283" s="2">
        <f t="shared" si="152"/>
        <v>8.134780000000001</v>
      </c>
      <c r="F1283" s="2">
        <f t="shared" si="153"/>
        <v>8.0276200000000006</v>
      </c>
      <c r="G1283" s="2">
        <f t="shared" si="155"/>
        <v>7.793812</v>
      </c>
      <c r="H1283" s="2">
        <f t="shared" si="151"/>
        <v>8.2526735000000055</v>
      </c>
      <c r="I1283" s="2">
        <f t="array" ref="I1283">SUMPRODUCT(B1267:B1286, (ROW(B1267:B1286)-ROW(B1267)+1)) / (20*21/2)</f>
        <v>8.2162019047619061</v>
      </c>
      <c r="J1283" s="2">
        <f t="shared" si="154"/>
        <v>8.0672248500293726</v>
      </c>
      <c r="K1283" s="2">
        <f t="shared" si="156"/>
        <v>7.9173890021566482</v>
      </c>
    </row>
    <row r="1284" spans="1:11" ht="13.5" x14ac:dyDescent="0.25">
      <c r="A1284" s="3">
        <v>43879</v>
      </c>
      <c r="B1284" s="2">
        <v>8.4068000000000005</v>
      </c>
      <c r="C1284" s="2">
        <f t="shared" ref="C1284:C1347" si="157">B1284-B1283</f>
        <v>-0.13149999999999906</v>
      </c>
      <c r="D1284" s="2">
        <f t="shared" si="150"/>
        <v>8.436539999999999</v>
      </c>
      <c r="E1284" s="2">
        <f t="shared" si="152"/>
        <v>8.1867899999999985</v>
      </c>
      <c r="F1284" s="2">
        <f t="shared" si="153"/>
        <v>8.0564800000000005</v>
      </c>
      <c r="G1284" s="2">
        <f t="shared" si="155"/>
        <v>7.8076419999999995</v>
      </c>
      <c r="H1284" s="2">
        <f t="shared" si="151"/>
        <v>8.2509355000000042</v>
      </c>
      <c r="I1284" s="2">
        <f t="array" ref="I1284">SUMPRODUCT(B1268:B1287, (ROW(B1268:B1287)-ROW(B1268)+1)) / (20*21/2)</f>
        <v>8.2451299999999996</v>
      </c>
      <c r="J1284" s="2">
        <f t="shared" si="154"/>
        <v>8.0995653405027657</v>
      </c>
      <c r="K1284" s="2">
        <f t="shared" si="156"/>
        <v>7.9365815903073678</v>
      </c>
    </row>
    <row r="1285" spans="1:11" ht="13.5" x14ac:dyDescent="0.25">
      <c r="A1285" s="3">
        <v>43880</v>
      </c>
      <c r="B1285" s="2">
        <v>8.4010999999999996</v>
      </c>
      <c r="C1285" s="2">
        <f t="shared" si="157"/>
        <v>-5.7000000000009265E-3</v>
      </c>
      <c r="D1285" s="2">
        <f t="shared" si="150"/>
        <v>8.4822600000000001</v>
      </c>
      <c r="E1285" s="2">
        <f t="shared" si="152"/>
        <v>8.2296499999999995</v>
      </c>
      <c r="F1285" s="2">
        <f t="shared" si="153"/>
        <v>8.0779099999999993</v>
      </c>
      <c r="G1285" s="2">
        <f t="shared" si="155"/>
        <v>7.821358</v>
      </c>
      <c r="H1285" s="2">
        <f t="shared" si="151"/>
        <v>8.2491690000000055</v>
      </c>
      <c r="I1285" s="2">
        <f t="array" ref="I1285">SUMPRODUCT(B1269:B1288, (ROW(B1269:B1288)-ROW(B1269)+1)) / (20*21/2)</f>
        <v>8.2713109523809507</v>
      </c>
      <c r="J1285" s="2">
        <f t="shared" si="154"/>
        <v>8.1282829271215498</v>
      </c>
      <c r="K1285" s="2">
        <f t="shared" si="156"/>
        <v>7.9547979985306085</v>
      </c>
    </row>
    <row r="1286" spans="1:11" ht="13.5" x14ac:dyDescent="0.25">
      <c r="A1286" s="3">
        <v>43881</v>
      </c>
      <c r="B1286" s="2">
        <v>8.4467999999999996</v>
      </c>
      <c r="C1286" s="2">
        <f t="shared" si="157"/>
        <v>4.5700000000000074E-2</v>
      </c>
      <c r="D1286" s="2">
        <f t="shared" ref="D1286:D1349" si="158">AVERAGE(B1282:B1286)</f>
        <v>8.4685399999999991</v>
      </c>
      <c r="E1286" s="2">
        <f t="shared" si="152"/>
        <v>8.2799399999999999</v>
      </c>
      <c r="F1286" s="2">
        <f t="shared" si="153"/>
        <v>8.1030549999999977</v>
      </c>
      <c r="G1286" s="2">
        <f t="shared" si="155"/>
        <v>7.8371319999999995</v>
      </c>
      <c r="H1286" s="2">
        <f t="shared" si="151"/>
        <v>8.247910500000005</v>
      </c>
      <c r="I1286" s="2">
        <f t="array" ref="I1286">SUMPRODUCT(B1270:B1289, (ROW(B1270:B1289)-ROW(B1270)+1)) / (20*21/2)</f>
        <v>8.2972233333333349</v>
      </c>
      <c r="J1286" s="2">
        <f t="shared" si="154"/>
        <v>8.1586178864433077</v>
      </c>
      <c r="K1286" s="2">
        <f t="shared" si="156"/>
        <v>7.974092194666663</v>
      </c>
    </row>
    <row r="1287" spans="1:11" ht="13.5" x14ac:dyDescent="0.25">
      <c r="A1287" s="3">
        <v>43882</v>
      </c>
      <c r="B1287" s="2">
        <v>8.4068000000000005</v>
      </c>
      <c r="C1287" s="2">
        <f t="shared" si="157"/>
        <v>-3.9999999999999147E-2</v>
      </c>
      <c r="D1287" s="2">
        <f t="shared" si="158"/>
        <v>8.4399599999999992</v>
      </c>
      <c r="E1287" s="2">
        <f t="shared" si="152"/>
        <v>8.3262299999999989</v>
      </c>
      <c r="F1287" s="2">
        <f t="shared" si="153"/>
        <v>8.126199999999999</v>
      </c>
      <c r="G1287" s="2">
        <f t="shared" si="155"/>
        <v>7.8509619999999982</v>
      </c>
      <c r="H1287" s="2">
        <f t="shared" si="151"/>
        <v>8.2473750000000035</v>
      </c>
      <c r="I1287" s="2">
        <f t="array" ref="I1287">SUMPRODUCT(B1271:B1290, (ROW(B1271:B1290)-ROW(B1271)+1)) / (20*21/2)</f>
        <v>8.3153747619047618</v>
      </c>
      <c r="J1287" s="2">
        <f t="shared" si="154"/>
        <v>8.1822542782106105</v>
      </c>
      <c r="K1287" s="2">
        <f t="shared" si="156"/>
        <v>7.9910611282091466</v>
      </c>
    </row>
    <row r="1288" spans="1:11" ht="13.5" x14ac:dyDescent="0.25">
      <c r="A1288" s="3">
        <v>43885</v>
      </c>
      <c r="B1288" s="2">
        <v>8.4010999999999996</v>
      </c>
      <c r="C1288" s="2">
        <f t="shared" si="157"/>
        <v>-5.7000000000009265E-3</v>
      </c>
      <c r="D1288" s="2">
        <f t="shared" si="158"/>
        <v>8.4125200000000007</v>
      </c>
      <c r="E1288" s="2">
        <f t="shared" si="152"/>
        <v>8.3776700000000002</v>
      </c>
      <c r="F1288" s="2">
        <f t="shared" si="153"/>
        <v>8.1519200000000005</v>
      </c>
      <c r="G1288" s="2">
        <f t="shared" si="155"/>
        <v>7.8658219999999979</v>
      </c>
      <c r="H1288" s="2">
        <f t="shared" si="151"/>
        <v>8.2465875000000057</v>
      </c>
      <c r="I1288" s="2">
        <f t="array" ref="I1288">SUMPRODUCT(B1272:B1291, (ROW(B1272:B1291)-ROW(B1272)+1)) / (20*21/2)</f>
        <v>8.3259380952380955</v>
      </c>
      <c r="J1288" s="2">
        <f t="shared" si="154"/>
        <v>8.203096727904839</v>
      </c>
      <c r="K1288" s="2">
        <f t="shared" si="156"/>
        <v>8.0071410839656512</v>
      </c>
    </row>
    <row r="1289" spans="1:11" ht="13.5" x14ac:dyDescent="0.25">
      <c r="A1289" s="3">
        <v>43886</v>
      </c>
      <c r="B1289" s="2">
        <v>8.4239999999999995</v>
      </c>
      <c r="C1289" s="2">
        <f t="shared" si="157"/>
        <v>2.289999999999992E-2</v>
      </c>
      <c r="D1289" s="2">
        <f t="shared" si="158"/>
        <v>8.4159600000000001</v>
      </c>
      <c r="E1289" s="2">
        <f t="shared" si="152"/>
        <v>8.4262499999999996</v>
      </c>
      <c r="F1289" s="2">
        <f t="shared" si="153"/>
        <v>8.1762100000000011</v>
      </c>
      <c r="G1289" s="2">
        <f t="shared" si="155"/>
        <v>7.8811399999999994</v>
      </c>
      <c r="H1289" s="2">
        <f t="shared" si="151"/>
        <v>8.2459145000000049</v>
      </c>
      <c r="I1289" s="2">
        <f t="array" ref="I1289">SUMPRODUCT(B1273:B1292, (ROW(B1273:B1292)-ROW(B1273)+1)) / (20*21/2)</f>
        <v>8.3433280952380944</v>
      </c>
      <c r="J1289" s="2">
        <f t="shared" si="154"/>
        <v>8.2241351347710445</v>
      </c>
      <c r="K1289" s="2">
        <f t="shared" si="156"/>
        <v>8.0234884924375862</v>
      </c>
    </row>
    <row r="1290" spans="1:11" ht="13.5" x14ac:dyDescent="0.25">
      <c r="A1290" s="3">
        <v>43887</v>
      </c>
      <c r="B1290" s="2">
        <v>8.3667999999999996</v>
      </c>
      <c r="C1290" s="2">
        <f t="shared" si="157"/>
        <v>-5.7199999999999918E-2</v>
      </c>
      <c r="D1290" s="2">
        <f t="shared" si="158"/>
        <v>8.4090999999999987</v>
      </c>
      <c r="E1290" s="2">
        <f t="shared" si="152"/>
        <v>8.4456799999999994</v>
      </c>
      <c r="F1290" s="2">
        <f t="shared" si="153"/>
        <v>8.1987850000000027</v>
      </c>
      <c r="G1290" s="2">
        <f t="shared" si="155"/>
        <v>7.8958839999999988</v>
      </c>
      <c r="H1290" s="2">
        <f t="shared" ref="H1290:H1353" si="159">AVERAGE(B1091:B1290)</f>
        <v>8.2441165000000041</v>
      </c>
      <c r="I1290" s="2">
        <f t="array" ref="I1290">SUMPRODUCT(B1274:B1293, (ROW(B1274:B1293)-ROW(B1274)+1)) / (20*21/2)</f>
        <v>8.3526852380952352</v>
      </c>
      <c r="J1290" s="2">
        <f t="shared" si="154"/>
        <v>8.2377222647928505</v>
      </c>
      <c r="K1290" s="2">
        <f t="shared" si="156"/>
        <v>8.0369516888125823</v>
      </c>
    </row>
    <row r="1291" spans="1:11" ht="13.5" x14ac:dyDescent="0.25">
      <c r="A1291" s="3">
        <v>43888</v>
      </c>
      <c r="B1291" s="2">
        <v>8.3096999999999994</v>
      </c>
      <c r="C1291" s="2">
        <f t="shared" si="157"/>
        <v>-5.7100000000000151E-2</v>
      </c>
      <c r="D1291" s="2">
        <f t="shared" si="158"/>
        <v>8.3816799999999994</v>
      </c>
      <c r="E1291" s="2">
        <f t="shared" si="152"/>
        <v>8.4251100000000001</v>
      </c>
      <c r="F1291" s="2">
        <f t="shared" si="153"/>
        <v>8.2185049999999986</v>
      </c>
      <c r="G1291" s="2">
        <f t="shared" si="155"/>
        <v>7.9112019999999985</v>
      </c>
      <c r="H1291" s="2">
        <f t="shared" si="159"/>
        <v>8.2423125000000041</v>
      </c>
      <c r="I1291" s="2">
        <f t="array" ref="I1291">SUMPRODUCT(B1275:B1294, (ROW(B1275:B1294)-ROW(B1275)+1)) / (20*21/2)</f>
        <v>8.3576952380952392</v>
      </c>
      <c r="J1291" s="2">
        <f t="shared" si="154"/>
        <v>8.2445772871935308</v>
      </c>
      <c r="K1291" s="2">
        <f t="shared" si="156"/>
        <v>8.047647701016011</v>
      </c>
    </row>
    <row r="1292" spans="1:11" ht="13.5" x14ac:dyDescent="0.25">
      <c r="A1292" s="3">
        <v>43889</v>
      </c>
      <c r="B1292" s="2">
        <v>8.4010999999999996</v>
      </c>
      <c r="C1292" s="2">
        <f t="shared" si="157"/>
        <v>9.1400000000000148E-2</v>
      </c>
      <c r="D1292" s="2">
        <f t="shared" si="158"/>
        <v>8.3805399999999999</v>
      </c>
      <c r="E1292" s="2">
        <f t="shared" ref="E1292:E1355" si="160">AVERAGE(B1283:B1292)</f>
        <v>8.4102500000000013</v>
      </c>
      <c r="F1292" s="2">
        <f t="shared" si="153"/>
        <v>8.2456500000000013</v>
      </c>
      <c r="G1292" s="2">
        <f t="shared" si="155"/>
        <v>7.9292619999999987</v>
      </c>
      <c r="H1292" s="2">
        <f t="shared" si="159"/>
        <v>8.2406860000000037</v>
      </c>
      <c r="I1292" s="2">
        <f t="array" ref="I1292">SUMPRODUCT(B1276:B1295, (ROW(B1276:B1295)-ROW(B1276)+1)) / (20*21/2)</f>
        <v>8.3633780952380956</v>
      </c>
      <c r="J1292" s="2">
        <f t="shared" si="154"/>
        <v>8.2594842122227181</v>
      </c>
      <c r="K1292" s="2">
        <f t="shared" si="156"/>
        <v>8.0615085754859717</v>
      </c>
    </row>
    <row r="1293" spans="1:11" ht="13.5" x14ac:dyDescent="0.25">
      <c r="A1293" s="3">
        <v>43892</v>
      </c>
      <c r="B1293" s="2">
        <v>8.3438999999999997</v>
      </c>
      <c r="C1293" s="2">
        <f t="shared" si="157"/>
        <v>-5.7199999999999918E-2</v>
      </c>
      <c r="D1293" s="2">
        <f t="shared" si="158"/>
        <v>8.3690999999999995</v>
      </c>
      <c r="E1293" s="2">
        <f t="shared" si="160"/>
        <v>8.3908100000000001</v>
      </c>
      <c r="F1293" s="2">
        <f t="shared" si="153"/>
        <v>8.2627950000000006</v>
      </c>
      <c r="G1293" s="2">
        <f t="shared" si="155"/>
        <v>7.9442339999999989</v>
      </c>
      <c r="H1293" s="2">
        <f t="shared" si="159"/>
        <v>8.2390530000000055</v>
      </c>
      <c r="I1293" s="2">
        <f t="array" ref="I1293">SUMPRODUCT(B1277:B1296, (ROW(B1277:B1296)-ROW(B1277)+1)) / (20*21/2)</f>
        <v>8.3618542857142852</v>
      </c>
      <c r="J1293" s="2">
        <f t="shared" si="154"/>
        <v>8.2675238110586502</v>
      </c>
      <c r="K1293" s="2">
        <f t="shared" si="156"/>
        <v>8.0725827489963251</v>
      </c>
    </row>
    <row r="1294" spans="1:11" ht="13.5" x14ac:dyDescent="0.25">
      <c r="A1294" s="3">
        <v>43893</v>
      </c>
      <c r="B1294" s="2">
        <v>8.3154000000000003</v>
      </c>
      <c r="C1294" s="2">
        <f t="shared" si="157"/>
        <v>-2.8499999999999304E-2</v>
      </c>
      <c r="D1294" s="2">
        <f t="shared" si="158"/>
        <v>8.3473799999999976</v>
      </c>
      <c r="E1294" s="2">
        <f t="shared" si="160"/>
        <v>8.3816699999999997</v>
      </c>
      <c r="F1294" s="2">
        <f t="shared" si="153"/>
        <v>8.2842300000000009</v>
      </c>
      <c r="G1294" s="2">
        <f t="shared" si="155"/>
        <v>7.9586359999999994</v>
      </c>
      <c r="H1294" s="2">
        <f t="shared" si="159"/>
        <v>8.2377530000000032</v>
      </c>
      <c r="I1294" s="2">
        <f t="array" ref="I1294">SUMPRODUCT(B1278:B1297, (ROW(B1278:B1297)-ROW(B1278)+1)) / (20*21/2)</f>
        <v>8.3559738095238085</v>
      </c>
      <c r="J1294" s="2">
        <f t="shared" si="154"/>
        <v>8.272083448100684</v>
      </c>
      <c r="K1294" s="2">
        <f t="shared" si="156"/>
        <v>8.082104994133724</v>
      </c>
    </row>
    <row r="1295" spans="1:11" ht="13.5" x14ac:dyDescent="0.25">
      <c r="A1295" s="3">
        <v>43894</v>
      </c>
      <c r="B1295" s="2">
        <v>8.3438999999999997</v>
      </c>
      <c r="C1295" s="2">
        <f t="shared" si="157"/>
        <v>2.8499999999999304E-2</v>
      </c>
      <c r="D1295" s="2">
        <f t="shared" si="158"/>
        <v>8.3427999999999987</v>
      </c>
      <c r="E1295" s="2">
        <f t="shared" si="160"/>
        <v>8.3759499999999996</v>
      </c>
      <c r="F1295" s="2">
        <f t="shared" si="153"/>
        <v>8.3027999999999995</v>
      </c>
      <c r="G1295" s="2">
        <f t="shared" si="155"/>
        <v>7.9737219999999986</v>
      </c>
      <c r="H1295" s="2">
        <f t="shared" si="159"/>
        <v>8.2358960000000039</v>
      </c>
      <c r="I1295" s="2">
        <f t="array" ref="I1295">SUMPRODUCT(B1279:B1298, (ROW(B1279:B1298)-ROW(B1279)+1)) / (20*21/2)</f>
        <v>8.3251966666666668</v>
      </c>
      <c r="J1295" s="2">
        <f t="shared" si="154"/>
        <v>8.2789231197101429</v>
      </c>
      <c r="K1295" s="2">
        <f t="shared" si="156"/>
        <v>8.0923714649520093</v>
      </c>
    </row>
    <row r="1296" spans="1:11" ht="13.5" x14ac:dyDescent="0.25">
      <c r="A1296" s="3">
        <v>43895</v>
      </c>
      <c r="B1296" s="2">
        <v>8.2867999999999995</v>
      </c>
      <c r="C1296" s="2">
        <f t="shared" si="157"/>
        <v>-5.7100000000000151E-2</v>
      </c>
      <c r="D1296" s="2">
        <f t="shared" si="158"/>
        <v>8.3382199999999997</v>
      </c>
      <c r="E1296" s="2">
        <f t="shared" si="160"/>
        <v>8.3599500000000013</v>
      </c>
      <c r="F1296" s="2">
        <f t="shared" si="153"/>
        <v>8.3199450000000006</v>
      </c>
      <c r="G1296" s="2">
        <f t="shared" si="155"/>
        <v>7.987665999999999</v>
      </c>
      <c r="H1296" s="2">
        <f t="shared" si="159"/>
        <v>8.2333340000000046</v>
      </c>
      <c r="I1296" s="2">
        <f t="array" ref="I1296">SUMPRODUCT(B1280:B1299, (ROW(B1280:B1299)-ROW(B1280)+1)) / (20*21/2)</f>
        <v>8.2976299999999998</v>
      </c>
      <c r="J1296" s="2">
        <f t="shared" si="154"/>
        <v>8.279673298785367</v>
      </c>
      <c r="K1296" s="2">
        <f t="shared" si="156"/>
        <v>8.0999961133852647</v>
      </c>
    </row>
    <row r="1297" spans="1:11" ht="13.5" x14ac:dyDescent="0.25">
      <c r="A1297" s="3">
        <v>43896</v>
      </c>
      <c r="B1297" s="2">
        <v>8.2582000000000004</v>
      </c>
      <c r="C1297" s="2">
        <f t="shared" si="157"/>
        <v>-2.8599999999999071E-2</v>
      </c>
      <c r="D1297" s="2">
        <f t="shared" si="158"/>
        <v>8.3096399999999999</v>
      </c>
      <c r="E1297" s="2">
        <f t="shared" si="160"/>
        <v>8.3450900000000008</v>
      </c>
      <c r="F1297" s="2">
        <f t="shared" si="153"/>
        <v>8.3356600000000007</v>
      </c>
      <c r="G1297" s="2">
        <f t="shared" si="155"/>
        <v>8.0019539999999978</v>
      </c>
      <c r="H1297" s="2">
        <f t="shared" si="159"/>
        <v>8.2312725000000047</v>
      </c>
      <c r="I1297" s="2">
        <f t="array" ref="I1297">SUMPRODUCT(B1281:B1300, (ROW(B1281:B1300)-ROW(B1281)+1)) / (20*21/2)</f>
        <v>8.2591761904761896</v>
      </c>
      <c r="J1297" s="2">
        <f t="shared" si="154"/>
        <v>8.27762822271057</v>
      </c>
      <c r="K1297" s="2">
        <f t="shared" si="156"/>
        <v>8.1062001873701561</v>
      </c>
    </row>
    <row r="1298" spans="1:11" ht="13.5" x14ac:dyDescent="0.25">
      <c r="A1298" s="3">
        <v>43899</v>
      </c>
      <c r="B1298" s="2">
        <v>8.0124999999999993</v>
      </c>
      <c r="C1298" s="2">
        <f t="shared" si="157"/>
        <v>-0.24570000000000114</v>
      </c>
      <c r="D1298" s="2">
        <f t="shared" si="158"/>
        <v>8.2433600000000009</v>
      </c>
      <c r="E1298" s="2">
        <f t="shared" si="160"/>
        <v>8.3062299999999993</v>
      </c>
      <c r="F1298" s="2">
        <f t="shared" si="153"/>
        <v>8.3419500000000006</v>
      </c>
      <c r="G1298" s="2">
        <f t="shared" si="155"/>
        <v>8.0090419999999991</v>
      </c>
      <c r="H1298" s="2">
        <f t="shared" si="159"/>
        <v>8.2274230000000053</v>
      </c>
      <c r="I1298" s="2">
        <f t="array" ref="I1298">SUMPRODUCT(B1282:B1301, (ROW(B1282:B1301)-ROW(B1282)+1)) / (20*21/2)</f>
        <v>8.1994966666666649</v>
      </c>
      <c r="J1298" s="2">
        <f t="shared" si="154"/>
        <v>8.252377915785754</v>
      </c>
      <c r="K1298" s="2">
        <f t="shared" si="156"/>
        <v>8.1025256702183857</v>
      </c>
    </row>
    <row r="1299" spans="1:11" ht="13.5" x14ac:dyDescent="0.25">
      <c r="A1299" s="3">
        <v>43900</v>
      </c>
      <c r="B1299" s="2">
        <v>8.0525000000000002</v>
      </c>
      <c r="C1299" s="2">
        <f t="shared" si="157"/>
        <v>4.0000000000000924E-2</v>
      </c>
      <c r="D1299" s="2">
        <f t="shared" si="158"/>
        <v>8.1907800000000002</v>
      </c>
      <c r="E1299" s="2">
        <f t="shared" si="160"/>
        <v>8.2690799999999989</v>
      </c>
      <c r="F1299" s="2">
        <f t="shared" si="153"/>
        <v>8.3476649999999992</v>
      </c>
      <c r="G1299" s="2">
        <f t="shared" si="155"/>
        <v>8.0192159999999983</v>
      </c>
      <c r="H1299" s="2">
        <f t="shared" si="159"/>
        <v>8.2235220000000062</v>
      </c>
      <c r="I1299" s="2">
        <f t="array" ref="I1299">SUMPRODUCT(B1283:B1302, (ROW(B1283:B1302)-ROW(B1283)+1)) / (20*21/2)</f>
        <v>8.1224257142857148</v>
      </c>
      <c r="J1299" s="2">
        <f t="shared" si="154"/>
        <v>8.233341923806158</v>
      </c>
      <c r="K1299" s="2">
        <f t="shared" si="156"/>
        <v>8.1005638792294299</v>
      </c>
    </row>
    <row r="1300" spans="1:11" ht="13.5" x14ac:dyDescent="0.25">
      <c r="A1300" s="3">
        <v>43901</v>
      </c>
      <c r="B1300" s="2">
        <v>7.9439000000000002</v>
      </c>
      <c r="C1300" s="2">
        <f t="shared" si="157"/>
        <v>-0.10860000000000003</v>
      </c>
      <c r="D1300" s="2">
        <f t="shared" si="158"/>
        <v>8.1107800000000001</v>
      </c>
      <c r="E1300" s="2">
        <f t="shared" si="160"/>
        <v>8.2267899999999976</v>
      </c>
      <c r="F1300" s="2">
        <f t="shared" ref="F1300:F1363" si="161">AVERAGE(B1281:B1300)</f>
        <v>8.3362350000000003</v>
      </c>
      <c r="G1300" s="2">
        <f t="shared" si="155"/>
        <v>8.0209299999999999</v>
      </c>
      <c r="H1300" s="2">
        <f t="shared" si="159"/>
        <v>8.2191900000000047</v>
      </c>
      <c r="I1300" s="2">
        <f t="array" ref="I1300">SUMPRODUCT(B1284:B1303, (ROW(B1284:B1303)-ROW(B1284)+1)) / (20*21/2)</f>
        <v>8.0134071428571421</v>
      </c>
      <c r="J1300" s="2">
        <f t="shared" si="154"/>
        <v>8.2057760263008088</v>
      </c>
      <c r="K1300" s="2">
        <f t="shared" si="156"/>
        <v>8.0944201976910204</v>
      </c>
    </row>
    <row r="1301" spans="1:11" ht="13.5" x14ac:dyDescent="0.25">
      <c r="A1301" s="3">
        <v>43902</v>
      </c>
      <c r="B1301" s="2">
        <v>7.7096</v>
      </c>
      <c r="C1301" s="2">
        <f t="shared" si="157"/>
        <v>-0.23430000000000017</v>
      </c>
      <c r="D1301" s="2">
        <f t="shared" si="158"/>
        <v>7.9953400000000006</v>
      </c>
      <c r="E1301" s="2">
        <f t="shared" si="160"/>
        <v>8.1667799999999993</v>
      </c>
      <c r="F1301" s="2">
        <f t="shared" si="161"/>
        <v>8.2959449999999997</v>
      </c>
      <c r="G1301" s="2">
        <f t="shared" si="155"/>
        <v>8.020702</v>
      </c>
      <c r="H1301" s="2">
        <f t="shared" si="159"/>
        <v>8.2138260000000045</v>
      </c>
      <c r="I1301" s="2">
        <f t="array" ref="I1301">SUMPRODUCT(B1285:B1304, (ROW(B1285:B1304)-ROW(B1285)+1)) / (20*21/2)</f>
        <v>7.89110380952381</v>
      </c>
      <c r="J1301" s="2">
        <f t="shared" ref="J1301:J1364" si="162">$J$4*B1301+J1300*(1-$J$4)</f>
        <v>8.158521166653113</v>
      </c>
      <c r="K1301" s="2">
        <f t="shared" si="156"/>
        <v>8.079329209546275</v>
      </c>
    </row>
    <row r="1302" spans="1:11" ht="13.5" x14ac:dyDescent="0.25">
      <c r="A1302" s="3">
        <v>43903</v>
      </c>
      <c r="B1302" s="2">
        <v>7.4866999999999999</v>
      </c>
      <c r="C1302" s="2">
        <f t="shared" si="157"/>
        <v>-0.2229000000000001</v>
      </c>
      <c r="D1302" s="2">
        <f t="shared" si="158"/>
        <v>7.8410399999999996</v>
      </c>
      <c r="E1302" s="2">
        <f t="shared" si="160"/>
        <v>8.0753400000000006</v>
      </c>
      <c r="F1302" s="2">
        <f t="shared" si="161"/>
        <v>8.2427950000000028</v>
      </c>
      <c r="G1302" s="2">
        <f t="shared" si="155"/>
        <v>8.0184160000000002</v>
      </c>
      <c r="H1302" s="2">
        <f t="shared" si="159"/>
        <v>8.2076555000000049</v>
      </c>
      <c r="I1302" s="2">
        <f t="array" ref="I1302">SUMPRODUCT(B1286:B1305, (ROW(B1286:B1305)-ROW(B1286)+1)) / (20*21/2)</f>
        <v>7.7564490476190464</v>
      </c>
      <c r="J1302" s="2">
        <f t="shared" si="162"/>
        <v>8.0945381984004356</v>
      </c>
      <c r="K1302" s="2">
        <f t="shared" si="156"/>
        <v>8.0560888483875974</v>
      </c>
    </row>
    <row r="1303" spans="1:11" ht="13.5" x14ac:dyDescent="0.25">
      <c r="A1303" s="3">
        <v>43906</v>
      </c>
      <c r="B1303" s="2">
        <v>7.0980999999999996</v>
      </c>
      <c r="C1303" s="2">
        <f t="shared" si="157"/>
        <v>-0.38860000000000028</v>
      </c>
      <c r="D1303" s="2">
        <f t="shared" si="158"/>
        <v>7.6581600000000005</v>
      </c>
      <c r="E1303" s="2">
        <f t="shared" si="160"/>
        <v>7.9507600000000007</v>
      </c>
      <c r="F1303" s="2">
        <f t="shared" si="161"/>
        <v>8.1707850000000004</v>
      </c>
      <c r="G1303" s="2">
        <f t="shared" si="155"/>
        <v>8.0072159999999997</v>
      </c>
      <c r="H1303" s="2">
        <f t="shared" si="159"/>
        <v>8.1993460000000038</v>
      </c>
      <c r="I1303" s="2">
        <f t="array" ref="I1303">SUMPRODUCT(B1287:B1306, (ROW(B1287:B1306)-ROW(B1287)+1)) / (20*21/2)</f>
        <v>7.6109285714285715</v>
      </c>
      <c r="J1303" s="2">
        <f t="shared" si="162"/>
        <v>7.9996393223622988</v>
      </c>
      <c r="K1303" s="2">
        <f t="shared" si="156"/>
        <v>8.0185206582547508</v>
      </c>
    </row>
    <row r="1304" spans="1:11" ht="13.5" x14ac:dyDescent="0.25">
      <c r="A1304" s="3">
        <v>43907</v>
      </c>
      <c r="B1304" s="2">
        <v>6.8865999999999996</v>
      </c>
      <c r="C1304" s="2">
        <f t="shared" si="157"/>
        <v>-0.21150000000000002</v>
      </c>
      <c r="D1304" s="2">
        <f t="shared" si="158"/>
        <v>7.4249799999999997</v>
      </c>
      <c r="E1304" s="2">
        <f t="shared" si="160"/>
        <v>7.8078799999999999</v>
      </c>
      <c r="F1304" s="2">
        <f t="shared" si="161"/>
        <v>8.0947750000000003</v>
      </c>
      <c r="G1304" s="2">
        <f t="shared" si="155"/>
        <v>7.9940719999999992</v>
      </c>
      <c r="H1304" s="2">
        <f t="shared" si="159"/>
        <v>8.1899790000000046</v>
      </c>
      <c r="I1304" s="2">
        <f t="array" ref="I1304">SUMPRODUCT(B1288:B1307, (ROW(B1288:B1307)-ROW(B1288)+1)) / (20*21/2)</f>
        <v>7.4725985714285725</v>
      </c>
      <c r="J1304" s="2">
        <f t="shared" si="162"/>
        <v>7.893635577375413</v>
      </c>
      <c r="K1304" s="2">
        <f t="shared" si="156"/>
        <v>7.9741316128329967</v>
      </c>
    </row>
    <row r="1305" spans="1:11" ht="13.5" x14ac:dyDescent="0.25">
      <c r="A1305" s="3">
        <v>43908</v>
      </c>
      <c r="B1305" s="2">
        <v>6.6809000000000003</v>
      </c>
      <c r="C1305" s="2">
        <f t="shared" si="157"/>
        <v>-0.20569999999999933</v>
      </c>
      <c r="D1305" s="2">
        <f t="shared" si="158"/>
        <v>7.1723799999999995</v>
      </c>
      <c r="E1305" s="2">
        <f t="shared" si="160"/>
        <v>7.6415799999999994</v>
      </c>
      <c r="F1305" s="2">
        <f t="shared" si="161"/>
        <v>8.0087650000000004</v>
      </c>
      <c r="G1305" s="2">
        <f t="shared" si="155"/>
        <v>7.9790999999999999</v>
      </c>
      <c r="H1305" s="2">
        <f t="shared" si="159"/>
        <v>8.1794995000000039</v>
      </c>
      <c r="I1305" s="2">
        <f t="array" ref="I1305">SUMPRODUCT(B1289:B1308, (ROW(B1289:B1308)-ROW(B1289)+1)) / (20*21/2)</f>
        <v>7.3462723809523798</v>
      </c>
      <c r="J1305" s="2">
        <f t="shared" si="162"/>
        <v>7.7781369509587073</v>
      </c>
      <c r="K1305" s="2">
        <f t="shared" si="156"/>
        <v>7.9234166476238599</v>
      </c>
    </row>
    <row r="1306" spans="1:11" ht="13.5" x14ac:dyDescent="0.25">
      <c r="A1306" s="3">
        <v>43909</v>
      </c>
      <c r="B1306" s="2">
        <v>6.4808000000000003</v>
      </c>
      <c r="C1306" s="2">
        <f t="shared" si="157"/>
        <v>-0.20009999999999994</v>
      </c>
      <c r="D1306" s="2">
        <f t="shared" si="158"/>
        <v>6.9266199999999998</v>
      </c>
      <c r="E1306" s="2">
        <f t="shared" si="160"/>
        <v>7.4609800000000011</v>
      </c>
      <c r="F1306" s="2">
        <f t="shared" si="161"/>
        <v>7.9104649999999994</v>
      </c>
      <c r="G1306" s="2">
        <f t="shared" si="155"/>
        <v>7.9601259999999998</v>
      </c>
      <c r="H1306" s="2">
        <f t="shared" si="159"/>
        <v>8.1682715000000048</v>
      </c>
      <c r="I1306" s="2">
        <f t="array" ref="I1306">SUMPRODUCT(B1290:B1309, (ROW(B1290:B1309)-ROW(B1290)+1)) / (20*21/2)</f>
        <v>7.2475676190476177</v>
      </c>
      <c r="J1306" s="2">
        <f t="shared" si="162"/>
        <v>7.6545810508674021</v>
      </c>
      <c r="K1306" s="2">
        <f t="shared" si="156"/>
        <v>7.8668434457562579</v>
      </c>
    </row>
    <row r="1307" spans="1:11" ht="13.5" x14ac:dyDescent="0.25">
      <c r="A1307" s="3">
        <v>43913</v>
      </c>
      <c r="B1307" s="2">
        <v>6.4580000000000002</v>
      </c>
      <c r="C1307" s="2">
        <f t="shared" si="157"/>
        <v>-2.2800000000000153E-2</v>
      </c>
      <c r="D1307" s="2">
        <f t="shared" si="158"/>
        <v>6.7208799999999993</v>
      </c>
      <c r="E1307" s="2">
        <f t="shared" si="160"/>
        <v>7.2809600000000003</v>
      </c>
      <c r="F1307" s="2">
        <f t="shared" si="161"/>
        <v>7.8130249999999988</v>
      </c>
      <c r="G1307" s="2">
        <f t="shared" si="155"/>
        <v>7.9362379999999995</v>
      </c>
      <c r="H1307" s="2">
        <f t="shared" si="159"/>
        <v>8.1569295000000057</v>
      </c>
      <c r="I1307" s="2">
        <f t="array" ref="I1307">SUMPRODUCT(B1291:B1310, (ROW(B1291:B1310)-ROW(B1291)+1)) / (20*21/2)</f>
        <v>7.1685919047619064</v>
      </c>
      <c r="J1307" s="2">
        <f t="shared" si="162"/>
        <v>7.5406209507847928</v>
      </c>
      <c r="K1307" s="2">
        <f t="shared" si="156"/>
        <v>7.8115946831775815</v>
      </c>
    </row>
    <row r="1308" spans="1:11" ht="13.5" x14ac:dyDescent="0.25">
      <c r="A1308" s="3">
        <v>43914</v>
      </c>
      <c r="B1308" s="2">
        <v>6.4866000000000001</v>
      </c>
      <c r="C1308" s="2">
        <f t="shared" si="157"/>
        <v>2.8599999999999959E-2</v>
      </c>
      <c r="D1308" s="2">
        <f t="shared" si="158"/>
        <v>6.5985800000000001</v>
      </c>
      <c r="E1308" s="2">
        <f t="shared" si="160"/>
        <v>7.1283700000000012</v>
      </c>
      <c r="F1308" s="2">
        <f t="shared" si="161"/>
        <v>7.7172999999999989</v>
      </c>
      <c r="G1308" s="2">
        <f t="shared" si="155"/>
        <v>7.9156640000000014</v>
      </c>
      <c r="H1308" s="2">
        <f t="shared" si="159"/>
        <v>8.1457305000000044</v>
      </c>
      <c r="I1308" s="2">
        <f t="array" ref="I1308">SUMPRODUCT(B1292:B1311, (ROW(B1292:B1311)-ROW(B1292)+1)) / (20*21/2)</f>
        <v>7.0916252380952374</v>
      </c>
      <c r="J1308" s="2">
        <f t="shared" si="162"/>
        <v>7.4402380030910029</v>
      </c>
      <c r="K1308" s="2">
        <f t="shared" si="156"/>
        <v>7.759634107366697</v>
      </c>
    </row>
    <row r="1309" spans="1:11" ht="13.5" x14ac:dyDescent="0.25">
      <c r="A1309" s="3">
        <v>43915</v>
      </c>
      <c r="B1309" s="2">
        <v>6.6809000000000003</v>
      </c>
      <c r="C1309" s="2">
        <f t="shared" si="157"/>
        <v>0.19430000000000014</v>
      </c>
      <c r="D1309" s="2">
        <f t="shared" si="158"/>
        <v>6.5574399999999997</v>
      </c>
      <c r="E1309" s="2">
        <f t="shared" si="160"/>
        <v>6.9912099999999997</v>
      </c>
      <c r="F1309" s="2">
        <f t="shared" si="161"/>
        <v>7.6301449999999988</v>
      </c>
      <c r="G1309" s="2">
        <f t="shared" si="155"/>
        <v>7.8952039999999997</v>
      </c>
      <c r="H1309" s="2">
        <f t="shared" si="159"/>
        <v>8.1359225000000031</v>
      </c>
      <c r="I1309" s="2">
        <f t="array" ref="I1309">SUMPRODUCT(B1293:B1312, (ROW(B1293:B1312)-ROW(B1293)+1)) / (20*21/2)</f>
        <v>7.0221157142857136</v>
      </c>
      <c r="J1309" s="2">
        <f t="shared" si="162"/>
        <v>7.3679200980347161</v>
      </c>
      <c r="K1309" s="2">
        <f t="shared" si="156"/>
        <v>7.7173308090385913</v>
      </c>
    </row>
    <row r="1310" spans="1:11" ht="13.5" x14ac:dyDescent="0.25">
      <c r="A1310" s="3">
        <v>43916</v>
      </c>
      <c r="B1310" s="2">
        <v>6.8009000000000004</v>
      </c>
      <c r="C1310" s="2">
        <f t="shared" si="157"/>
        <v>0.12000000000000011</v>
      </c>
      <c r="D1310" s="2">
        <f t="shared" si="158"/>
        <v>6.5814400000000006</v>
      </c>
      <c r="E1310" s="2">
        <f t="shared" si="160"/>
        <v>6.8769100000000005</v>
      </c>
      <c r="F1310" s="2">
        <f t="shared" si="161"/>
        <v>7.55185</v>
      </c>
      <c r="G1310" s="2">
        <f t="shared" si="155"/>
        <v>7.8772600000000015</v>
      </c>
      <c r="H1310" s="2">
        <f t="shared" si="159"/>
        <v>8.1264345000000038</v>
      </c>
      <c r="I1310" s="2">
        <f t="array" ref="I1310">SUMPRODUCT(B1294:B1313, (ROW(B1294:B1313)-ROW(B1294)+1)) / (20*21/2)</f>
        <v>6.9702985714285726</v>
      </c>
      <c r="J1310" s="2">
        <f t="shared" si="162"/>
        <v>7.3139181839361713</v>
      </c>
      <c r="K1310" s="2">
        <f t="shared" si="156"/>
        <v>7.681392345939039</v>
      </c>
    </row>
    <row r="1311" spans="1:11" ht="13.5" x14ac:dyDescent="0.25">
      <c r="A1311" s="3">
        <v>43917</v>
      </c>
      <c r="B1311" s="2">
        <v>6.7436999999999996</v>
      </c>
      <c r="C1311" s="2">
        <f t="shared" si="157"/>
        <v>-5.7200000000000806E-2</v>
      </c>
      <c r="D1311" s="2">
        <f t="shared" si="158"/>
        <v>6.6340199999999996</v>
      </c>
      <c r="E1311" s="2">
        <f t="shared" si="160"/>
        <v>6.7803200000000006</v>
      </c>
      <c r="F1311" s="2">
        <f t="shared" si="161"/>
        <v>7.4735500000000004</v>
      </c>
      <c r="G1311" s="2">
        <f t="shared" si="155"/>
        <v>7.8585140000000004</v>
      </c>
      <c r="H1311" s="2">
        <f t="shared" si="159"/>
        <v>8.1165210000000041</v>
      </c>
      <c r="I1311" s="2">
        <f t="array" ref="I1311">SUMPRODUCT(B1295:B1314, (ROW(B1295:B1314)-ROW(B1295)+1)) / (20*21/2)</f>
        <v>6.9250685714285716</v>
      </c>
      <c r="J1311" s="2">
        <f t="shared" si="162"/>
        <v>7.2596116902279642</v>
      </c>
      <c r="K1311" s="2">
        <f t="shared" si="156"/>
        <v>7.6446200970786853</v>
      </c>
    </row>
    <row r="1312" spans="1:11" ht="13.5" x14ac:dyDescent="0.25">
      <c r="A1312" s="3">
        <v>43920</v>
      </c>
      <c r="B1312" s="2">
        <v>6.7436999999999996</v>
      </c>
      <c r="C1312" s="2">
        <f t="shared" si="157"/>
        <v>0</v>
      </c>
      <c r="D1312" s="2">
        <f t="shared" si="158"/>
        <v>6.6911600000000009</v>
      </c>
      <c r="E1312" s="2">
        <f t="shared" si="160"/>
        <v>6.7060199999999996</v>
      </c>
      <c r="F1312" s="2">
        <f t="shared" si="161"/>
        <v>7.3906799999999988</v>
      </c>
      <c r="G1312" s="2">
        <f t="shared" si="155"/>
        <v>7.8373679999999988</v>
      </c>
      <c r="H1312" s="2">
        <f t="shared" si="159"/>
        <v>8.1070270000000022</v>
      </c>
      <c r="I1312" s="2">
        <f t="array" ref="I1312">SUMPRODUCT(B1296:B1315, (ROW(B1296:B1315)-ROW(B1296)+1)) / (20*21/2)</f>
        <v>6.8830504761904772</v>
      </c>
      <c r="J1312" s="2">
        <f t="shared" si="162"/>
        <v>7.2104772435395867</v>
      </c>
      <c r="K1312" s="2">
        <f t="shared" si="156"/>
        <v>7.6092898971932472</v>
      </c>
    </row>
    <row r="1313" spans="1:11" ht="13.5" x14ac:dyDescent="0.25">
      <c r="A1313" s="3">
        <v>43921</v>
      </c>
      <c r="B1313" s="2">
        <v>6.8465999999999996</v>
      </c>
      <c r="C1313" s="2">
        <f t="shared" si="157"/>
        <v>0.10289999999999999</v>
      </c>
      <c r="D1313" s="2">
        <f t="shared" si="158"/>
        <v>6.7631600000000009</v>
      </c>
      <c r="E1313" s="2">
        <f t="shared" si="160"/>
        <v>6.6808699999999988</v>
      </c>
      <c r="F1313" s="2">
        <f t="shared" si="161"/>
        <v>7.3158149999999988</v>
      </c>
      <c r="G1313" s="2">
        <f t="shared" si="155"/>
        <v>7.8155360000000007</v>
      </c>
      <c r="H1313" s="2">
        <f t="shared" si="159"/>
        <v>8.0974600000000017</v>
      </c>
      <c r="I1313" s="2">
        <f t="array" ref="I1313">SUMPRODUCT(B1297:B1316, (ROW(B1297:B1316)-ROW(B1297)+1)) / (20*21/2)</f>
        <v>6.8293323809523807</v>
      </c>
      <c r="J1313" s="2">
        <f t="shared" si="162"/>
        <v>7.1758222679643886</v>
      </c>
      <c r="K1313" s="2">
        <f t="shared" si="156"/>
        <v>7.5793804894601786</v>
      </c>
    </row>
    <row r="1314" spans="1:11" ht="13.5" x14ac:dyDescent="0.25">
      <c r="A1314" s="3">
        <v>43922</v>
      </c>
      <c r="B1314" s="2">
        <v>6.8409000000000004</v>
      </c>
      <c r="C1314" s="2">
        <f t="shared" si="157"/>
        <v>-5.6999999999991502E-3</v>
      </c>
      <c r="D1314" s="2">
        <f t="shared" si="158"/>
        <v>6.7951600000000001</v>
      </c>
      <c r="E1314" s="2">
        <f t="shared" si="160"/>
        <v>6.6762999999999995</v>
      </c>
      <c r="F1314" s="2">
        <f t="shared" si="161"/>
        <v>7.2420899999999993</v>
      </c>
      <c r="G1314" s="2">
        <f t="shared" si="155"/>
        <v>7.7957619999999999</v>
      </c>
      <c r="H1314" s="2">
        <f t="shared" si="159"/>
        <v>8.0878085000000013</v>
      </c>
      <c r="I1314" s="2">
        <f t="array" ref="I1314">SUMPRODUCT(B1298:B1317, (ROW(B1298:B1317)-ROW(B1298)+1)) / (20*21/2)</f>
        <v>6.7651280952380972</v>
      </c>
      <c r="J1314" s="2">
        <f t="shared" si="162"/>
        <v>7.1439249091106376</v>
      </c>
      <c r="K1314" s="2">
        <f t="shared" si="156"/>
        <v>7.5504204702656628</v>
      </c>
    </row>
    <row r="1315" spans="1:11" ht="13.5" x14ac:dyDescent="0.25">
      <c r="A1315" s="3">
        <v>43923</v>
      </c>
      <c r="B1315" s="2">
        <v>6.8009000000000004</v>
      </c>
      <c r="C1315" s="2">
        <f t="shared" si="157"/>
        <v>-4.0000000000000036E-2</v>
      </c>
      <c r="D1315" s="2">
        <f t="shared" si="158"/>
        <v>6.7951600000000001</v>
      </c>
      <c r="E1315" s="2">
        <f t="shared" si="160"/>
        <v>6.6882999999999999</v>
      </c>
      <c r="F1315" s="2">
        <f t="shared" si="161"/>
        <v>7.1649399999999996</v>
      </c>
      <c r="G1315" s="2">
        <f t="shared" si="155"/>
        <v>7.7723300000000002</v>
      </c>
      <c r="H1315" s="2">
        <f t="shared" si="159"/>
        <v>8.0780690000000011</v>
      </c>
      <c r="I1315" s="2">
        <f t="array" ref="I1315">SUMPRODUCT(B1299:B1318, (ROW(B1299:B1318)-ROW(B1299)+1)) / (20*21/2)</f>
        <v>6.7228080952380953</v>
      </c>
      <c r="J1315" s="2">
        <f t="shared" si="162"/>
        <v>7.1112558701477191</v>
      </c>
      <c r="K1315" s="2">
        <f t="shared" si="156"/>
        <v>7.5210275106474018</v>
      </c>
    </row>
    <row r="1316" spans="1:11" ht="13.5" x14ac:dyDescent="0.25">
      <c r="A1316" s="3">
        <v>43924</v>
      </c>
      <c r="B1316" s="2">
        <v>6.6009000000000002</v>
      </c>
      <c r="C1316" s="2">
        <f t="shared" si="157"/>
        <v>-0.20000000000000018</v>
      </c>
      <c r="D1316" s="2">
        <f t="shared" si="158"/>
        <v>6.7666000000000013</v>
      </c>
      <c r="E1316" s="2">
        <f t="shared" si="160"/>
        <v>6.7003099999999991</v>
      </c>
      <c r="F1316" s="2">
        <f t="shared" si="161"/>
        <v>7.0806449999999996</v>
      </c>
      <c r="G1316" s="2">
        <f t="shared" si="155"/>
        <v>7.7454700000000001</v>
      </c>
      <c r="H1316" s="2">
        <f t="shared" si="159"/>
        <v>8.0673575</v>
      </c>
      <c r="I1316" s="2">
        <f t="array" ref="I1316">SUMPRODUCT(B1300:B1319, (ROW(B1300:B1319)-ROW(B1300)+1)) / (20*21/2)</f>
        <v>6.6689776190476193</v>
      </c>
      <c r="J1316" s="2">
        <f t="shared" si="162"/>
        <v>7.062650549181269</v>
      </c>
      <c r="K1316" s="2">
        <f t="shared" si="156"/>
        <v>7.4849440788573078</v>
      </c>
    </row>
    <row r="1317" spans="1:11" ht="13.5" x14ac:dyDescent="0.25">
      <c r="A1317" s="3">
        <v>43927</v>
      </c>
      <c r="B1317" s="2">
        <v>6.4065000000000003</v>
      </c>
      <c r="C1317" s="2">
        <f t="shared" si="157"/>
        <v>-0.19439999999999991</v>
      </c>
      <c r="D1317" s="2">
        <f t="shared" si="158"/>
        <v>6.6991599999999991</v>
      </c>
      <c r="E1317" s="2">
        <f t="shared" si="160"/>
        <v>6.6951599999999996</v>
      </c>
      <c r="F1317" s="2">
        <f t="shared" si="161"/>
        <v>6.9880599999999999</v>
      </c>
      <c r="G1317" s="2">
        <f t="shared" si="155"/>
        <v>7.7147219999999992</v>
      </c>
      <c r="H1317" s="2">
        <f t="shared" si="159"/>
        <v>8.0556460000000012</v>
      </c>
      <c r="I1317" s="2">
        <f t="array" ref="I1317">SUMPRODUCT(B1301:B1320, (ROW(B1301:B1320)-ROW(B1301)+1)) / (20*21/2)</f>
        <v>6.639038095238095</v>
      </c>
      <c r="J1317" s="2">
        <f t="shared" si="162"/>
        <v>7.0001600206878143</v>
      </c>
      <c r="K1317" s="2">
        <f t="shared" si="156"/>
        <v>7.4426521541962369</v>
      </c>
    </row>
    <row r="1318" spans="1:11" ht="13.5" x14ac:dyDescent="0.25">
      <c r="A1318" s="3">
        <v>43928</v>
      </c>
      <c r="B1318" s="2">
        <v>6.5437000000000003</v>
      </c>
      <c r="C1318" s="2">
        <f t="shared" si="157"/>
        <v>0.13719999999999999</v>
      </c>
      <c r="D1318" s="2">
        <f t="shared" si="158"/>
        <v>6.6385800000000001</v>
      </c>
      <c r="E1318" s="2">
        <f t="shared" si="160"/>
        <v>6.7008700000000001</v>
      </c>
      <c r="F1318" s="2">
        <f t="shared" si="161"/>
        <v>6.9146200000000011</v>
      </c>
      <c r="G1318" s="2">
        <f t="shared" si="155"/>
        <v>7.6878620000000009</v>
      </c>
      <c r="H1318" s="2">
        <f t="shared" si="159"/>
        <v>8.0441015</v>
      </c>
      <c r="I1318" s="2">
        <f t="array" ref="I1318">SUMPRODUCT(B1302:B1321, (ROW(B1302:B1321)-ROW(B1302)+1)) / (20*21/2)</f>
        <v>6.5995785714285722</v>
      </c>
      <c r="J1318" s="2">
        <f t="shared" si="162"/>
        <v>6.9566876377651656</v>
      </c>
      <c r="K1318" s="2">
        <f t="shared" si="156"/>
        <v>7.4073991285414831</v>
      </c>
    </row>
    <row r="1319" spans="1:11" ht="13.5" x14ac:dyDescent="0.25">
      <c r="A1319" s="3">
        <v>43929</v>
      </c>
      <c r="B1319" s="2">
        <v>6.3494000000000002</v>
      </c>
      <c r="C1319" s="2">
        <f t="shared" si="157"/>
        <v>-0.19430000000000014</v>
      </c>
      <c r="D1319" s="2">
        <f t="shared" si="158"/>
        <v>6.540280000000001</v>
      </c>
      <c r="E1319" s="2">
        <f t="shared" si="160"/>
        <v>6.6677200000000001</v>
      </c>
      <c r="F1319" s="2">
        <f t="shared" si="161"/>
        <v>6.829464999999999</v>
      </c>
      <c r="G1319" s="2">
        <f t="shared" si="155"/>
        <v>7.6560860000000011</v>
      </c>
      <c r="H1319" s="2">
        <f t="shared" si="159"/>
        <v>8.0316425000000002</v>
      </c>
      <c r="I1319" s="2">
        <f t="array" ref="I1319">SUMPRODUCT(B1303:B1322, (ROW(B1303:B1322)-ROW(B1303)+1)) / (20*21/2)</f>
        <v>6.5769661904761891</v>
      </c>
      <c r="J1319" s="2">
        <f t="shared" si="162"/>
        <v>6.8988507198827698</v>
      </c>
      <c r="K1319" s="2">
        <f t="shared" si="156"/>
        <v>7.3659089666378961</v>
      </c>
    </row>
    <row r="1320" spans="1:11" ht="13.5" x14ac:dyDescent="0.25">
      <c r="A1320" s="3">
        <v>43934</v>
      </c>
      <c r="B1320" s="2">
        <v>6.5151000000000003</v>
      </c>
      <c r="C1320" s="2">
        <f t="shared" si="157"/>
        <v>0.16570000000000018</v>
      </c>
      <c r="D1320" s="2">
        <f t="shared" si="158"/>
        <v>6.4831199999999995</v>
      </c>
      <c r="E1320" s="2">
        <f t="shared" si="160"/>
        <v>6.6391400000000003</v>
      </c>
      <c r="F1320" s="2">
        <f t="shared" si="161"/>
        <v>6.7580249999999991</v>
      </c>
      <c r="G1320" s="2">
        <f t="shared" si="155"/>
        <v>7.6280820000000018</v>
      </c>
      <c r="H1320" s="2">
        <f t="shared" si="159"/>
        <v>8.0200695</v>
      </c>
      <c r="I1320" s="2">
        <f t="array" ref="I1320">SUMPRODUCT(B1304:B1323, (ROW(B1304:B1323)-ROW(B1304)+1)) / (20*21/2)</f>
        <v>6.5598223809523821</v>
      </c>
      <c r="J1320" s="2">
        <f t="shared" si="162"/>
        <v>6.8623030322748875</v>
      </c>
      <c r="K1320" s="2">
        <f t="shared" si="156"/>
        <v>7.3325439091226849</v>
      </c>
    </row>
    <row r="1321" spans="1:11" ht="13.5" x14ac:dyDescent="0.25">
      <c r="A1321" s="3">
        <v>43935</v>
      </c>
      <c r="B1321" s="2">
        <v>6.3437000000000001</v>
      </c>
      <c r="C1321" s="2">
        <f t="shared" si="157"/>
        <v>-0.17140000000000022</v>
      </c>
      <c r="D1321" s="2">
        <f t="shared" si="158"/>
        <v>6.4316800000000001</v>
      </c>
      <c r="E1321" s="2">
        <f t="shared" si="160"/>
        <v>6.5991400000000011</v>
      </c>
      <c r="F1321" s="2">
        <f t="shared" si="161"/>
        <v>6.68973</v>
      </c>
      <c r="G1321" s="2">
        <f t="shared" si="155"/>
        <v>7.5966500000000003</v>
      </c>
      <c r="H1321" s="2">
        <f t="shared" si="159"/>
        <v>8.0080679999999997</v>
      </c>
      <c r="I1321" s="2">
        <f t="array" ref="I1321">SUMPRODUCT(B1305:B1324, (ROW(B1305:B1324)-ROW(B1305)+1)) / (20*21/2)</f>
        <v>6.544640952380953</v>
      </c>
      <c r="J1321" s="2">
        <f t="shared" si="162"/>
        <v>6.8129122672963272</v>
      </c>
      <c r="K1321" s="2">
        <f t="shared" si="156"/>
        <v>7.2937657166080703</v>
      </c>
    </row>
    <row r="1322" spans="1:11" ht="13.5" x14ac:dyDescent="0.25">
      <c r="A1322" s="3">
        <v>43936</v>
      </c>
      <c r="B1322" s="2">
        <v>6.4523000000000001</v>
      </c>
      <c r="C1322" s="2">
        <f t="shared" si="157"/>
        <v>0.10860000000000003</v>
      </c>
      <c r="D1322" s="2">
        <f t="shared" si="158"/>
        <v>6.4408399999999997</v>
      </c>
      <c r="E1322" s="2">
        <f t="shared" si="160"/>
        <v>6.5699999999999985</v>
      </c>
      <c r="F1322" s="2">
        <f t="shared" si="161"/>
        <v>6.6380099999999995</v>
      </c>
      <c r="G1322" s="2">
        <f t="shared" si="155"/>
        <v>7.5685320000000011</v>
      </c>
      <c r="H1322" s="2">
        <f t="shared" si="159"/>
        <v>7.997380999999999</v>
      </c>
      <c r="I1322" s="2">
        <f t="array" ref="I1322">SUMPRODUCT(B1306:B1325, (ROW(B1306:B1325)-ROW(B1306)+1)) / (20*21/2)</f>
        <v>6.5217547619047611</v>
      </c>
      <c r="J1322" s="2">
        <f t="shared" si="162"/>
        <v>6.7785682418395341</v>
      </c>
      <c r="K1322" s="2">
        <f t="shared" si="156"/>
        <v>7.2607670610548123</v>
      </c>
    </row>
    <row r="1323" spans="1:11" ht="13.5" x14ac:dyDescent="0.25">
      <c r="A1323" s="3">
        <v>43937</v>
      </c>
      <c r="B1323" s="2">
        <v>6.4580000000000002</v>
      </c>
      <c r="C1323" s="2">
        <f t="shared" si="157"/>
        <v>5.7000000000000384E-3</v>
      </c>
      <c r="D1323" s="2">
        <f t="shared" si="158"/>
        <v>6.4236999999999993</v>
      </c>
      <c r="E1323" s="2">
        <f t="shared" si="160"/>
        <v>6.5311400000000006</v>
      </c>
      <c r="F1323" s="2">
        <f t="shared" si="161"/>
        <v>6.6060049999999988</v>
      </c>
      <c r="G1323" s="2">
        <f t="shared" si="155"/>
        <v>7.5376720000000024</v>
      </c>
      <c r="H1323" s="2">
        <f t="shared" si="159"/>
        <v>7.9861225000000005</v>
      </c>
      <c r="I1323" s="2">
        <f t="array" ref="I1323">SUMPRODUCT(B1307:B1326, (ROW(B1307:B1326)-ROW(B1307)+1)) / (20*21/2)</f>
        <v>6.5059123809523811</v>
      </c>
      <c r="J1323" s="2">
        <f t="shared" si="162"/>
        <v>6.7480379330929114</v>
      </c>
      <c r="K1323" s="2">
        <f t="shared" si="156"/>
        <v>7.2292859998369767</v>
      </c>
    </row>
    <row r="1324" spans="1:11" ht="13.5" x14ac:dyDescent="0.25">
      <c r="A1324" s="3">
        <v>43938</v>
      </c>
      <c r="B1324" s="2">
        <v>6.4466000000000001</v>
      </c>
      <c r="C1324" s="2">
        <f t="shared" si="157"/>
        <v>-1.1400000000000077E-2</v>
      </c>
      <c r="D1324" s="2">
        <f t="shared" si="158"/>
        <v>6.4431399999999996</v>
      </c>
      <c r="E1324" s="2">
        <f t="shared" si="160"/>
        <v>6.4917100000000003</v>
      </c>
      <c r="F1324" s="2">
        <f t="shared" si="161"/>
        <v>6.5840049999999994</v>
      </c>
      <c r="G1324" s="2">
        <f t="shared" si="155"/>
        <v>7.5088700000000017</v>
      </c>
      <c r="H1324" s="2">
        <f t="shared" si="159"/>
        <v>7.9742069999999998</v>
      </c>
      <c r="I1324" s="2">
        <f t="array" ref="I1324">SUMPRODUCT(B1308:B1327, (ROW(B1308:B1327)-ROW(B1308)+1)) / (20*21/2)</f>
        <v>6.4931747619047613</v>
      </c>
      <c r="J1324" s="2">
        <f t="shared" si="162"/>
        <v>6.7193295585126336</v>
      </c>
      <c r="K1324" s="2">
        <f t="shared" si="156"/>
        <v>7.1985924312159186</v>
      </c>
    </row>
    <row r="1325" spans="1:11" ht="13.5" x14ac:dyDescent="0.25">
      <c r="A1325" s="3">
        <v>43941</v>
      </c>
      <c r="B1325" s="2">
        <v>6.3437000000000001</v>
      </c>
      <c r="C1325" s="2">
        <f t="shared" si="157"/>
        <v>-0.10289999999999999</v>
      </c>
      <c r="D1325" s="2">
        <f t="shared" si="158"/>
        <v>6.4088599999999998</v>
      </c>
      <c r="E1325" s="2">
        <f t="shared" si="160"/>
        <v>6.4459899999999992</v>
      </c>
      <c r="F1325" s="2">
        <f t="shared" si="161"/>
        <v>6.5671449999999991</v>
      </c>
      <c r="G1325" s="2">
        <f t="shared" si="155"/>
        <v>7.4762940000000002</v>
      </c>
      <c r="H1325" s="2">
        <f t="shared" si="159"/>
        <v>7.9619200000000001</v>
      </c>
      <c r="I1325" s="2">
        <f t="array" ref="I1325">SUMPRODUCT(B1309:B1328, (ROW(B1309:B1328)-ROW(B1309)+1)) / (20*21/2)</f>
        <v>6.4805733333333331</v>
      </c>
      <c r="J1325" s="2">
        <f t="shared" si="162"/>
        <v>6.6835553148447637</v>
      </c>
      <c r="K1325" s="2">
        <f t="shared" si="156"/>
        <v>7.1650672378349025</v>
      </c>
    </row>
    <row r="1326" spans="1:11" ht="13.5" x14ac:dyDescent="0.25">
      <c r="A1326" s="3">
        <v>43942</v>
      </c>
      <c r="B1326" s="2">
        <v>6.4008000000000003</v>
      </c>
      <c r="C1326" s="2">
        <f t="shared" si="157"/>
        <v>5.7100000000000151E-2</v>
      </c>
      <c r="D1326" s="2">
        <f t="shared" si="158"/>
        <v>6.42028</v>
      </c>
      <c r="E1326" s="2">
        <f t="shared" si="160"/>
        <v>6.42598</v>
      </c>
      <c r="F1326" s="2">
        <f t="shared" si="161"/>
        <v>6.5631449999999987</v>
      </c>
      <c r="G1326" s="2">
        <f t="shared" si="155"/>
        <v>7.4454320000000003</v>
      </c>
      <c r="H1326" s="2">
        <f t="shared" si="159"/>
        <v>7.9494894999999994</v>
      </c>
      <c r="I1326" s="2">
        <f t="array" ref="I1326">SUMPRODUCT(B1310:B1329, (ROW(B1310:B1329)-ROW(B1310)+1)) / (20*21/2)</f>
        <v>6.465520476190477</v>
      </c>
      <c r="J1326" s="2">
        <f t="shared" si="162"/>
        <v>6.6566262372405012</v>
      </c>
      <c r="K1326" s="2">
        <f t="shared" si="156"/>
        <v>7.1350959736060835</v>
      </c>
    </row>
    <row r="1327" spans="1:11" ht="13.5" x14ac:dyDescent="0.25">
      <c r="A1327" s="3">
        <v>43943</v>
      </c>
      <c r="B1327" s="2">
        <v>6.4294000000000002</v>
      </c>
      <c r="C1327" s="2">
        <f t="shared" si="157"/>
        <v>2.8599999999999959E-2</v>
      </c>
      <c r="D1327" s="2">
        <f t="shared" si="158"/>
        <v>6.4156999999999993</v>
      </c>
      <c r="E1327" s="2">
        <f t="shared" si="160"/>
        <v>6.4282700000000004</v>
      </c>
      <c r="F1327" s="2">
        <f t="shared" si="161"/>
        <v>6.5617149999999995</v>
      </c>
      <c r="G1327" s="2">
        <f t="shared" si="155"/>
        <v>7.4151420000000003</v>
      </c>
      <c r="H1327" s="2">
        <f t="shared" si="159"/>
        <v>7.9372879999999988</v>
      </c>
      <c r="I1327" s="2">
        <f t="array" ref="I1327">SUMPRODUCT(B1311:B1330, (ROW(B1311:B1330)-ROW(B1311)+1)) / (20*21/2)</f>
        <v>6.4409157142857145</v>
      </c>
      <c r="J1327" s="2">
        <f t="shared" si="162"/>
        <v>6.6349856432175969</v>
      </c>
      <c r="K1327" s="2">
        <f t="shared" si="156"/>
        <v>7.1074216216999622</v>
      </c>
    </row>
    <row r="1328" spans="1:11" ht="13.5" x14ac:dyDescent="0.25">
      <c r="A1328" s="3">
        <v>43944</v>
      </c>
      <c r="B1328" s="2">
        <v>6.4294000000000002</v>
      </c>
      <c r="C1328" s="2">
        <f t="shared" si="157"/>
        <v>0</v>
      </c>
      <c r="D1328" s="2">
        <f t="shared" si="158"/>
        <v>6.40998</v>
      </c>
      <c r="E1328" s="2">
        <f t="shared" si="160"/>
        <v>6.4168400000000005</v>
      </c>
      <c r="F1328" s="2">
        <f t="shared" si="161"/>
        <v>6.5588549999999994</v>
      </c>
      <c r="G1328" s="2">
        <f t="shared" si="155"/>
        <v>7.3859960000000013</v>
      </c>
      <c r="H1328" s="2">
        <f t="shared" si="159"/>
        <v>7.925429499999999</v>
      </c>
      <c r="I1328" s="2">
        <f t="array" ref="I1328">SUMPRODUCT(B1312:B1331, (ROW(B1312:B1331)-ROW(B1312)+1)) / (20*21/2)</f>
        <v>6.4018938095238109</v>
      </c>
      <c r="J1328" s="2">
        <f t="shared" si="162"/>
        <v>6.6154060581492544</v>
      </c>
      <c r="K1328" s="2">
        <f t="shared" si="156"/>
        <v>7.0808325384960424</v>
      </c>
    </row>
    <row r="1329" spans="1:11" ht="13.5" x14ac:dyDescent="0.25">
      <c r="A1329" s="3">
        <v>43945</v>
      </c>
      <c r="B1329" s="2">
        <v>6.4008000000000003</v>
      </c>
      <c r="C1329" s="2">
        <f t="shared" si="157"/>
        <v>-2.8599999999999959E-2</v>
      </c>
      <c r="D1329" s="2">
        <f t="shared" si="158"/>
        <v>6.4008200000000004</v>
      </c>
      <c r="E1329" s="2">
        <f t="shared" si="160"/>
        <v>6.4219800000000005</v>
      </c>
      <c r="F1329" s="2">
        <f t="shared" si="161"/>
        <v>6.5448499999999994</v>
      </c>
      <c r="G1329" s="2">
        <f t="shared" si="155"/>
        <v>7.3552480000000013</v>
      </c>
      <c r="H1329" s="2">
        <f t="shared" si="159"/>
        <v>7.9134564999999988</v>
      </c>
      <c r="I1329" s="2">
        <f t="array" ref="I1329">SUMPRODUCT(B1313:B1332, (ROW(B1313:B1332)-ROW(B1313)+1)) / (20*21/2)</f>
        <v>6.3691590476190481</v>
      </c>
      <c r="J1329" s="2">
        <f t="shared" si="162"/>
        <v>6.5949673859445639</v>
      </c>
      <c r="K1329" s="2">
        <f t="shared" si="156"/>
        <v>7.0541645958099233</v>
      </c>
    </row>
    <row r="1330" spans="1:11" ht="13.5" x14ac:dyDescent="0.25">
      <c r="A1330" s="3">
        <v>43948</v>
      </c>
      <c r="B1330" s="2">
        <v>6.2865000000000002</v>
      </c>
      <c r="C1330" s="2">
        <f t="shared" si="157"/>
        <v>-0.11430000000000007</v>
      </c>
      <c r="D1330" s="2">
        <f t="shared" si="158"/>
        <v>6.3893800000000009</v>
      </c>
      <c r="E1330" s="2">
        <f t="shared" si="160"/>
        <v>6.3991200000000008</v>
      </c>
      <c r="F1330" s="2">
        <f t="shared" si="161"/>
        <v>6.5191299999999996</v>
      </c>
      <c r="G1330" s="2">
        <f t="shared" ref="G1330:G1393" si="163">AVERAGE(B1281:B1330)</f>
        <v>7.3175280000000011</v>
      </c>
      <c r="H1330" s="2">
        <f t="shared" si="159"/>
        <v>7.9008834999999973</v>
      </c>
      <c r="I1330" s="2">
        <f t="array" ref="I1330">SUMPRODUCT(B1314:B1333, (ROW(B1314:B1333)-ROW(B1314)+1)) / (20*21/2)</f>
        <v>6.3218623809523802</v>
      </c>
      <c r="J1330" s="2">
        <f t="shared" si="162"/>
        <v>6.5655895396641295</v>
      </c>
      <c r="K1330" s="2">
        <f t="shared" si="156"/>
        <v>7.0240601018565929</v>
      </c>
    </row>
    <row r="1331" spans="1:11" ht="13.5" x14ac:dyDescent="0.25">
      <c r="A1331" s="3">
        <v>43949</v>
      </c>
      <c r="B1331" s="2">
        <v>6.1093999999999999</v>
      </c>
      <c r="C1331" s="2">
        <f t="shared" si="157"/>
        <v>-0.17710000000000026</v>
      </c>
      <c r="D1331" s="2">
        <f t="shared" si="158"/>
        <v>6.3311000000000002</v>
      </c>
      <c r="E1331" s="2">
        <f t="shared" si="160"/>
        <v>6.3756900000000005</v>
      </c>
      <c r="F1331" s="2">
        <f t="shared" si="161"/>
        <v>6.4874150000000013</v>
      </c>
      <c r="G1331" s="2">
        <f t="shared" si="163"/>
        <v>7.2694080000000012</v>
      </c>
      <c r="H1331" s="2">
        <f t="shared" si="159"/>
        <v>7.8874249999999986</v>
      </c>
      <c r="I1331" s="2">
        <f t="array" ref="I1331">SUMPRODUCT(B1315:B1334, (ROW(B1315:B1334)-ROW(B1315)+1)) / (20*21/2)</f>
        <v>6.2787838095238104</v>
      </c>
      <c r="J1331" s="2">
        <f t="shared" si="162"/>
        <v>6.5221429168389742</v>
      </c>
      <c r="K1331" s="2">
        <f t="shared" ref="K1331:K1394" si="164">$K$4*B1331+(1-$K$4)*K1330</f>
        <v>6.9881910782543732</v>
      </c>
    </row>
    <row r="1332" spans="1:11" ht="13.5" x14ac:dyDescent="0.25">
      <c r="A1332" s="3">
        <v>43950</v>
      </c>
      <c r="B1332" s="2">
        <v>6.1436999999999999</v>
      </c>
      <c r="C1332" s="2">
        <f t="shared" si="157"/>
        <v>3.4299999999999997E-2</v>
      </c>
      <c r="D1332" s="2">
        <f t="shared" si="158"/>
        <v>6.2739600000000006</v>
      </c>
      <c r="E1332" s="2">
        <f t="shared" si="160"/>
        <v>6.34483</v>
      </c>
      <c r="F1332" s="2">
        <f t="shared" si="161"/>
        <v>6.4574150000000001</v>
      </c>
      <c r="G1332" s="2">
        <f t="shared" si="163"/>
        <v>7.2212880000000021</v>
      </c>
      <c r="H1332" s="2">
        <f t="shared" si="159"/>
        <v>7.8741379999999994</v>
      </c>
      <c r="I1332" s="2">
        <f t="array" ref="I1332">SUMPRODUCT(B1316:B1335, (ROW(B1316:B1335)-ROW(B1316)+1)) / (20*21/2)</f>
        <v>6.2398961904761912</v>
      </c>
      <c r="J1332" s="2">
        <f t="shared" si="162"/>
        <v>6.486100734282882</v>
      </c>
      <c r="K1332" s="2">
        <f t="shared" si="164"/>
        <v>6.9550737810679282</v>
      </c>
    </row>
    <row r="1333" spans="1:11" ht="13.5" x14ac:dyDescent="0.25">
      <c r="A1333" s="3">
        <v>43951</v>
      </c>
      <c r="B1333" s="2">
        <v>5.9607999999999999</v>
      </c>
      <c r="C1333" s="2">
        <f t="shared" si="157"/>
        <v>-0.18290000000000006</v>
      </c>
      <c r="D1333" s="2">
        <f t="shared" si="158"/>
        <v>6.1802399999999995</v>
      </c>
      <c r="E1333" s="2">
        <f t="shared" si="160"/>
        <v>6.2951100000000002</v>
      </c>
      <c r="F1333" s="2">
        <f t="shared" si="161"/>
        <v>6.4131250000000009</v>
      </c>
      <c r="G1333" s="2">
        <f t="shared" si="163"/>
        <v>7.1697380000000006</v>
      </c>
      <c r="H1333" s="2">
        <f t="shared" si="159"/>
        <v>7.8600789999999998</v>
      </c>
      <c r="I1333" s="2">
        <f t="array" ref="I1333">SUMPRODUCT(B1317:B1336, (ROW(B1317:B1336)-ROW(B1317)+1)) / (20*21/2)</f>
        <v>6.1881328571428575</v>
      </c>
      <c r="J1333" s="2">
        <f t="shared" si="162"/>
        <v>6.4360720929226076</v>
      </c>
      <c r="K1333" s="2">
        <f t="shared" si="164"/>
        <v>6.9160826523985977</v>
      </c>
    </row>
    <row r="1334" spans="1:11" ht="13.5" x14ac:dyDescent="0.25">
      <c r="A1334" s="3">
        <v>43955</v>
      </c>
      <c r="B1334" s="2">
        <v>5.9607999999999999</v>
      </c>
      <c r="C1334" s="2">
        <f t="shared" si="157"/>
        <v>0</v>
      </c>
      <c r="D1334" s="2">
        <f t="shared" si="158"/>
        <v>6.0922399999999994</v>
      </c>
      <c r="E1334" s="2">
        <f t="shared" si="160"/>
        <v>6.2465299999999999</v>
      </c>
      <c r="F1334" s="2">
        <f t="shared" si="161"/>
        <v>6.3691200000000006</v>
      </c>
      <c r="G1334" s="2">
        <f t="shared" si="163"/>
        <v>7.1208180000000008</v>
      </c>
      <c r="H1334" s="2">
        <f t="shared" si="159"/>
        <v>7.8461629999999989</v>
      </c>
      <c r="I1334" s="2">
        <f t="array" ref="I1334">SUMPRODUCT(B1318:B1337, (ROW(B1318:B1337)-ROW(B1318)+1)) / (20*21/2)</f>
        <v>6.1380804761904759</v>
      </c>
      <c r="J1334" s="2">
        <f t="shared" si="162"/>
        <v>6.3908080840728356</v>
      </c>
      <c r="K1334" s="2">
        <f t="shared" si="164"/>
        <v>6.878620587598653</v>
      </c>
    </row>
    <row r="1335" spans="1:11" ht="13.5" x14ac:dyDescent="0.25">
      <c r="A1335" s="3">
        <v>43956</v>
      </c>
      <c r="B1335" s="2">
        <v>5.9607999999999999</v>
      </c>
      <c r="C1335" s="2">
        <f t="shared" si="157"/>
        <v>0</v>
      </c>
      <c r="D1335" s="2">
        <f t="shared" si="158"/>
        <v>6.027099999999999</v>
      </c>
      <c r="E1335" s="2">
        <f t="shared" si="160"/>
        <v>6.20824</v>
      </c>
      <c r="F1335" s="2">
        <f t="shared" si="161"/>
        <v>6.3271150000000009</v>
      </c>
      <c r="G1335" s="2">
        <f t="shared" si="163"/>
        <v>7.0720120000000009</v>
      </c>
      <c r="H1335" s="2">
        <f t="shared" si="159"/>
        <v>7.8322469999999997</v>
      </c>
      <c r="I1335" s="2">
        <f t="array" ref="I1335">SUMPRODUCT(B1319:B1338, (ROW(B1319:B1338)-ROW(B1319)+1)) / (20*21/2)</f>
        <v>6.0867509523809522</v>
      </c>
      <c r="J1335" s="2">
        <f t="shared" si="162"/>
        <v>6.3498549332087562</v>
      </c>
      <c r="K1335" s="2">
        <f t="shared" si="164"/>
        <v>6.8426276233790979</v>
      </c>
    </row>
    <row r="1336" spans="1:11" ht="13.5" x14ac:dyDescent="0.25">
      <c r="A1336" s="3">
        <v>43957</v>
      </c>
      <c r="B1336" s="2">
        <v>5.7835999999999999</v>
      </c>
      <c r="C1336" s="2">
        <f t="shared" si="157"/>
        <v>-0.17720000000000002</v>
      </c>
      <c r="D1336" s="2">
        <f t="shared" si="158"/>
        <v>5.9619400000000002</v>
      </c>
      <c r="E1336" s="2">
        <f t="shared" si="160"/>
        <v>6.1465199999999998</v>
      </c>
      <c r="F1336" s="2">
        <f t="shared" si="161"/>
        <v>6.2862500000000008</v>
      </c>
      <c r="G1336" s="2">
        <f t="shared" si="163"/>
        <v>7.0187479999999995</v>
      </c>
      <c r="H1336" s="2">
        <f t="shared" si="159"/>
        <v>7.8177020000000006</v>
      </c>
      <c r="I1336" s="2">
        <f t="array" ref="I1336">SUMPRODUCT(B1320:B1339, (ROW(B1320:B1339)-ROW(B1320)+1)) / (20*21/2)</f>
        <v>6.0230438095238101</v>
      </c>
      <c r="J1336" s="2">
        <f t="shared" si="162"/>
        <v>6.2959258919507786</v>
      </c>
      <c r="K1336" s="2">
        <f t="shared" si="164"/>
        <v>6.8010971283446242</v>
      </c>
    </row>
    <row r="1337" spans="1:11" ht="13.5" x14ac:dyDescent="0.25">
      <c r="A1337" s="3">
        <v>43958</v>
      </c>
      <c r="B1337" s="2">
        <v>5.7606999999999999</v>
      </c>
      <c r="C1337" s="2">
        <f t="shared" si="157"/>
        <v>-2.289999999999992E-2</v>
      </c>
      <c r="D1337" s="2">
        <f t="shared" si="158"/>
        <v>5.8853400000000002</v>
      </c>
      <c r="E1337" s="2">
        <f t="shared" si="160"/>
        <v>6.07965</v>
      </c>
      <c r="F1337" s="2">
        <f t="shared" si="161"/>
        <v>6.2539600000000011</v>
      </c>
      <c r="G1337" s="2">
        <f t="shared" si="163"/>
        <v>6.9658259999999999</v>
      </c>
      <c r="H1337" s="2">
        <f t="shared" si="159"/>
        <v>7.8027854999999997</v>
      </c>
      <c r="I1337" s="2">
        <f t="array" ref="I1337">SUMPRODUCT(B1321:B1340, (ROW(B1321:B1340)-ROW(B1321)+1)) / (20*21/2)</f>
        <v>5.9789547619047614</v>
      </c>
      <c r="J1337" s="2">
        <f t="shared" si="162"/>
        <v>6.2449519974792755</v>
      </c>
      <c r="K1337" s="2">
        <f t="shared" si="164"/>
        <v>6.7602972409585611</v>
      </c>
    </row>
    <row r="1338" spans="1:11" ht="13.5" x14ac:dyDescent="0.25">
      <c r="A1338" s="3">
        <v>43959</v>
      </c>
      <c r="B1338" s="2">
        <v>5.7149999999999999</v>
      </c>
      <c r="C1338" s="2">
        <f t="shared" si="157"/>
        <v>-4.5700000000000074E-2</v>
      </c>
      <c r="D1338" s="2">
        <f t="shared" si="158"/>
        <v>5.8361799999999997</v>
      </c>
      <c r="E1338" s="2">
        <f t="shared" si="160"/>
        <v>6.0082100000000001</v>
      </c>
      <c r="F1338" s="2">
        <f t="shared" si="161"/>
        <v>6.2125250000000012</v>
      </c>
      <c r="G1338" s="2">
        <f t="shared" si="163"/>
        <v>6.9121039999999994</v>
      </c>
      <c r="H1338" s="2">
        <f t="shared" si="159"/>
        <v>7.7879265000000002</v>
      </c>
      <c r="I1338" s="2">
        <f t="array" ref="I1338">SUMPRODUCT(B1322:B1341, (ROW(B1322:B1341)-ROW(B1322)+1)) / (20*21/2)</f>
        <v>5.9229219047619042</v>
      </c>
      <c r="J1338" s="2">
        <f t="shared" si="162"/>
        <v>6.1944803786717255</v>
      </c>
      <c r="K1338" s="2">
        <f t="shared" si="164"/>
        <v>6.7193051922935201</v>
      </c>
    </row>
    <row r="1339" spans="1:11" ht="13.5" x14ac:dyDescent="0.25">
      <c r="A1339" s="3">
        <v>43962</v>
      </c>
      <c r="B1339" s="2">
        <v>5.5435999999999996</v>
      </c>
      <c r="C1339" s="2">
        <f t="shared" si="157"/>
        <v>-0.17140000000000022</v>
      </c>
      <c r="D1339" s="2">
        <f t="shared" si="158"/>
        <v>5.7527400000000002</v>
      </c>
      <c r="E1339" s="2">
        <f t="shared" si="160"/>
        <v>5.9224899999999989</v>
      </c>
      <c r="F1339" s="2">
        <f t="shared" si="161"/>
        <v>6.1722350000000015</v>
      </c>
      <c r="G1339" s="2">
        <f t="shared" si="163"/>
        <v>6.8544959999999993</v>
      </c>
      <c r="H1339" s="2">
        <f t="shared" si="159"/>
        <v>7.771924499999999</v>
      </c>
      <c r="I1339" s="2">
        <f t="array" ref="I1339">SUMPRODUCT(B1323:B1342, (ROW(B1323:B1342)-ROW(B1323)+1)) / (20*21/2)</f>
        <v>5.8647085714285714</v>
      </c>
      <c r="J1339" s="2">
        <f t="shared" si="162"/>
        <v>6.13249177117918</v>
      </c>
      <c r="K1339" s="2">
        <f t="shared" si="164"/>
        <v>6.673199106321225</v>
      </c>
    </row>
    <row r="1340" spans="1:11" ht="13.5" x14ac:dyDescent="0.25">
      <c r="A1340" s="3">
        <v>43963</v>
      </c>
      <c r="B1340" s="2">
        <v>5.7092999999999998</v>
      </c>
      <c r="C1340" s="2">
        <f t="shared" si="157"/>
        <v>0.16570000000000018</v>
      </c>
      <c r="D1340" s="2">
        <f t="shared" si="158"/>
        <v>5.7024400000000002</v>
      </c>
      <c r="E1340" s="2">
        <f t="shared" si="160"/>
        <v>5.86477</v>
      </c>
      <c r="F1340" s="2">
        <f t="shared" si="161"/>
        <v>6.131945</v>
      </c>
      <c r="G1340" s="2">
        <f t="shared" si="163"/>
        <v>6.8013459999999997</v>
      </c>
      <c r="H1340" s="2">
        <f t="shared" si="159"/>
        <v>7.7567509999999968</v>
      </c>
      <c r="I1340" s="2">
        <f t="array" ref="I1340">SUMPRODUCT(B1324:B1343, (ROW(B1324:B1343)-ROW(B1324)+1)) / (20*21/2)</f>
        <v>5.8198361904761908</v>
      </c>
      <c r="J1340" s="2">
        <f t="shared" si="162"/>
        <v>6.0921877929716386</v>
      </c>
      <c r="K1340" s="2">
        <f t="shared" si="164"/>
        <v>6.6353991413674516</v>
      </c>
    </row>
    <row r="1341" spans="1:11" ht="13.5" x14ac:dyDescent="0.25">
      <c r="A1341" s="3">
        <v>43964</v>
      </c>
      <c r="B1341" s="2">
        <v>5.5435999999999996</v>
      </c>
      <c r="C1341" s="2">
        <f t="shared" si="157"/>
        <v>-0.16570000000000018</v>
      </c>
      <c r="D1341" s="2">
        <f t="shared" si="158"/>
        <v>5.6544399999999992</v>
      </c>
      <c r="E1341" s="2">
        <f t="shared" si="160"/>
        <v>5.8081899999999989</v>
      </c>
      <c r="F1341" s="2">
        <f t="shared" si="161"/>
        <v>6.091940000000001</v>
      </c>
      <c r="G1341" s="2">
        <f t="shared" si="163"/>
        <v>6.7460240000000002</v>
      </c>
      <c r="H1341" s="2">
        <f t="shared" si="159"/>
        <v>7.7407489999999974</v>
      </c>
      <c r="I1341" s="2">
        <f t="array" ref="I1341">SUMPRODUCT(B1325:B1344, (ROW(B1325:B1344)-ROW(B1325)+1)) / (20*21/2)</f>
        <v>5.7846199999999994</v>
      </c>
      <c r="J1341" s="2">
        <f t="shared" si="162"/>
        <v>6.0399413364981491</v>
      </c>
      <c r="K1341" s="2">
        <f t="shared" si="164"/>
        <v>6.5925834887648067</v>
      </c>
    </row>
    <row r="1342" spans="1:11" ht="13.5" x14ac:dyDescent="0.25">
      <c r="A1342" s="3">
        <v>43965</v>
      </c>
      <c r="B1342" s="2">
        <v>5.4806999999999997</v>
      </c>
      <c r="C1342" s="2">
        <f t="shared" si="157"/>
        <v>-6.2899999999999956E-2</v>
      </c>
      <c r="D1342" s="2">
        <f t="shared" si="158"/>
        <v>5.5984399999999992</v>
      </c>
      <c r="E1342" s="2">
        <f t="shared" si="160"/>
        <v>5.7418899999999997</v>
      </c>
      <c r="F1342" s="2">
        <f t="shared" si="161"/>
        <v>6.0433600000000007</v>
      </c>
      <c r="G1342" s="2">
        <f t="shared" si="163"/>
        <v>6.6876159999999993</v>
      </c>
      <c r="H1342" s="2">
        <f t="shared" si="159"/>
        <v>7.724432499999998</v>
      </c>
      <c r="I1342" s="2">
        <f t="array" ref="I1342">SUMPRODUCT(B1326:B1345, (ROW(B1326:B1345)-ROW(B1326)+1)) / (20*21/2)</f>
        <v>5.7386004761904763</v>
      </c>
      <c r="J1342" s="2">
        <f t="shared" si="162"/>
        <v>5.9866802568316588</v>
      </c>
      <c r="K1342" s="2">
        <f t="shared" si="164"/>
        <v>6.5489802146955984</v>
      </c>
    </row>
    <row r="1343" spans="1:11" ht="13.5" x14ac:dyDescent="0.25">
      <c r="A1343" s="3">
        <v>43966</v>
      </c>
      <c r="B1343" s="2">
        <v>5.5721999999999996</v>
      </c>
      <c r="C1343" s="2">
        <f t="shared" si="157"/>
        <v>9.1499999999999915E-2</v>
      </c>
      <c r="D1343" s="2">
        <f t="shared" si="158"/>
        <v>5.5698799999999995</v>
      </c>
      <c r="E1343" s="2">
        <f t="shared" si="160"/>
        <v>5.70303</v>
      </c>
      <c r="F1343" s="2">
        <f t="shared" si="161"/>
        <v>5.9990700000000006</v>
      </c>
      <c r="G1343" s="2">
        <f t="shared" si="163"/>
        <v>6.6321820000000002</v>
      </c>
      <c r="H1343" s="2">
        <f t="shared" si="159"/>
        <v>7.7085734999999991</v>
      </c>
      <c r="I1343" s="2">
        <f t="array" ref="I1343">SUMPRODUCT(B1327:B1346, (ROW(B1327:B1346)-ROW(B1327)+1)) / (20*21/2)</f>
        <v>5.7027080952380951</v>
      </c>
      <c r="J1343" s="2">
        <f t="shared" si="162"/>
        <v>5.9472059466572151</v>
      </c>
      <c r="K1343" s="2">
        <f t="shared" si="164"/>
        <v>6.5106751082369483</v>
      </c>
    </row>
    <row r="1344" spans="1:11" ht="13.5" x14ac:dyDescent="0.25">
      <c r="A1344" s="3">
        <v>43969</v>
      </c>
      <c r="B1344" s="2">
        <v>5.6292999999999997</v>
      </c>
      <c r="C1344" s="2">
        <f t="shared" si="157"/>
        <v>5.7100000000000151E-2</v>
      </c>
      <c r="D1344" s="2">
        <f t="shared" si="158"/>
        <v>5.5870199999999999</v>
      </c>
      <c r="E1344" s="2">
        <f t="shared" si="160"/>
        <v>5.66988</v>
      </c>
      <c r="F1344" s="2">
        <f t="shared" si="161"/>
        <v>5.9582049999999995</v>
      </c>
      <c r="G1344" s="2">
        <f t="shared" si="163"/>
        <v>6.5784599999999998</v>
      </c>
      <c r="H1344" s="2">
        <f t="shared" si="159"/>
        <v>7.6931430000000001</v>
      </c>
      <c r="I1344" s="2">
        <f t="array" ref="I1344">SUMPRODUCT(B1328:B1347, (ROW(B1328:B1347)-ROW(B1328)+1)) / (20*21/2)</f>
        <v>5.6714676190476192</v>
      </c>
      <c r="J1344" s="2">
        <f t="shared" si="162"/>
        <v>5.916929189832719</v>
      </c>
      <c r="K1344" s="2">
        <f t="shared" si="164"/>
        <v>6.476111378502166</v>
      </c>
    </row>
    <row r="1345" spans="1:11" ht="13.5" x14ac:dyDescent="0.25">
      <c r="A1345" s="3">
        <v>43970</v>
      </c>
      <c r="B1345" s="2">
        <v>5.4749999999999996</v>
      </c>
      <c r="C1345" s="2">
        <f t="shared" si="157"/>
        <v>-0.1543000000000001</v>
      </c>
      <c r="D1345" s="2">
        <f t="shared" si="158"/>
        <v>5.5401600000000002</v>
      </c>
      <c r="E1345" s="2">
        <f t="shared" si="160"/>
        <v>5.6212999999999997</v>
      </c>
      <c r="F1345" s="2">
        <f t="shared" si="161"/>
        <v>5.914769999999999</v>
      </c>
      <c r="G1345" s="2">
        <f t="shared" si="163"/>
        <v>6.5210819999999998</v>
      </c>
      <c r="H1345" s="2">
        <f t="shared" si="159"/>
        <v>7.6769409999999993</v>
      </c>
      <c r="I1345" s="2">
        <f t="array" ref="I1345">SUMPRODUCT(B1329:B1348, (ROW(B1329:B1348)-ROW(B1329)+1)) / (20*21/2)</f>
        <v>5.6389976190476192</v>
      </c>
      <c r="J1345" s="2">
        <f t="shared" si="162"/>
        <v>5.874840695562936</v>
      </c>
      <c r="K1345" s="2">
        <f t="shared" si="164"/>
        <v>6.436852108756983</v>
      </c>
    </row>
    <row r="1346" spans="1:11" ht="13.5" x14ac:dyDescent="0.25">
      <c r="A1346" s="3">
        <v>43971</v>
      </c>
      <c r="B1346" s="2">
        <v>5.5378999999999996</v>
      </c>
      <c r="C1346" s="2">
        <f t="shared" si="157"/>
        <v>6.2899999999999956E-2</v>
      </c>
      <c r="D1346" s="2">
        <f t="shared" si="158"/>
        <v>5.5390199999999989</v>
      </c>
      <c r="E1346" s="2">
        <f t="shared" si="160"/>
        <v>5.59673</v>
      </c>
      <c r="F1346" s="2">
        <f t="shared" si="161"/>
        <v>5.871624999999999</v>
      </c>
      <c r="G1346" s="2">
        <f t="shared" si="163"/>
        <v>6.4661039999999987</v>
      </c>
      <c r="H1346" s="2">
        <f t="shared" si="159"/>
        <v>7.6609105</v>
      </c>
      <c r="I1346" s="2">
        <f t="array" ref="I1346">SUMPRODUCT(B1330:B1349, (ROW(B1330:B1349)-ROW(B1330)+1)) / (20*21/2)</f>
        <v>5.6186371428571418</v>
      </c>
      <c r="J1346" s="2">
        <f t="shared" si="162"/>
        <v>5.8427511055093229</v>
      </c>
      <c r="K1346" s="2">
        <f t="shared" si="164"/>
        <v>6.4015990848841602</v>
      </c>
    </row>
    <row r="1347" spans="1:11" ht="13.5" x14ac:dyDescent="0.25">
      <c r="A1347" s="3">
        <v>43972</v>
      </c>
      <c r="B1347" s="2">
        <v>5.5435999999999996</v>
      </c>
      <c r="C1347" s="2">
        <f t="shared" si="157"/>
        <v>5.7000000000000384E-3</v>
      </c>
      <c r="D1347" s="2">
        <f t="shared" si="158"/>
        <v>5.5515999999999988</v>
      </c>
      <c r="E1347" s="2">
        <f t="shared" si="160"/>
        <v>5.5750200000000003</v>
      </c>
      <c r="F1347" s="2">
        <f t="shared" si="161"/>
        <v>5.8273349999999988</v>
      </c>
      <c r="G1347" s="2">
        <f t="shared" si="163"/>
        <v>6.4118120000000012</v>
      </c>
      <c r="H1347" s="2">
        <f t="shared" si="159"/>
        <v>7.6449084999999988</v>
      </c>
      <c r="I1347" s="2">
        <f t="array" ref="I1347">SUMPRODUCT(B1331:B1350, (ROW(B1331:B1350)-ROW(B1331)+1)) / (20*21/2)</f>
        <v>5.6011642857142858</v>
      </c>
      <c r="J1347" s="2">
        <f t="shared" si="162"/>
        <v>5.8142605240322442</v>
      </c>
      <c r="K1347" s="2">
        <f t="shared" si="164"/>
        <v>6.3679520619475269</v>
      </c>
    </row>
    <row r="1348" spans="1:11" ht="13.5" x14ac:dyDescent="0.25">
      <c r="A1348" s="3">
        <v>43973</v>
      </c>
      <c r="B1348" s="2">
        <v>5.4863999999999997</v>
      </c>
      <c r="C1348" s="2">
        <f t="shared" ref="C1348:C1411" si="165">B1348-B1347</f>
        <v>-5.7199999999999918E-2</v>
      </c>
      <c r="D1348" s="2">
        <f t="shared" si="158"/>
        <v>5.53444</v>
      </c>
      <c r="E1348" s="2">
        <f t="shared" si="160"/>
        <v>5.5521599999999989</v>
      </c>
      <c r="F1348" s="2">
        <f t="shared" si="161"/>
        <v>5.7801849999999986</v>
      </c>
      <c r="G1348" s="2">
        <f t="shared" si="163"/>
        <v>6.3612900000000012</v>
      </c>
      <c r="H1348" s="2">
        <f t="shared" si="159"/>
        <v>7.6286204999999994</v>
      </c>
      <c r="I1348" s="2">
        <f t="array" ref="I1348">SUMPRODUCT(B1332:B1351, (ROW(B1332:B1351)-ROW(B1332)+1)) / (20*21/2)</f>
        <v>5.5860890476190468</v>
      </c>
      <c r="J1348" s="2">
        <f t="shared" si="162"/>
        <v>5.7830357122196503</v>
      </c>
      <c r="K1348" s="2">
        <f t="shared" si="164"/>
        <v>6.3333813928515461</v>
      </c>
    </row>
    <row r="1349" spans="1:11" ht="13.5" x14ac:dyDescent="0.25">
      <c r="A1349" s="3">
        <v>43977</v>
      </c>
      <c r="B1349" s="2">
        <v>5.5663999999999998</v>
      </c>
      <c r="C1349" s="2">
        <f t="shared" si="165"/>
        <v>8.0000000000000071E-2</v>
      </c>
      <c r="D1349" s="2">
        <f t="shared" si="158"/>
        <v>5.5218599999999993</v>
      </c>
      <c r="E1349" s="2">
        <f t="shared" si="160"/>
        <v>5.5544399999999996</v>
      </c>
      <c r="F1349" s="2">
        <f t="shared" si="161"/>
        <v>5.7384649999999988</v>
      </c>
      <c r="G1349" s="2">
        <f t="shared" si="163"/>
        <v>6.3115680000000012</v>
      </c>
      <c r="H1349" s="2">
        <f t="shared" si="159"/>
        <v>7.6129894999999985</v>
      </c>
      <c r="I1349" s="2">
        <f t="array" ref="I1349">SUMPRODUCT(B1333:B1352, (ROW(B1333:B1352)-ROW(B1333)+1)) / (20*21/2)</f>
        <v>5.5731652380952372</v>
      </c>
      <c r="J1349" s="2">
        <f t="shared" si="162"/>
        <v>5.7624037396273033</v>
      </c>
      <c r="K1349" s="2">
        <f t="shared" si="164"/>
        <v>6.3033036911710933</v>
      </c>
    </row>
    <row r="1350" spans="1:11" ht="13.5" x14ac:dyDescent="0.25">
      <c r="A1350" s="3">
        <v>43978</v>
      </c>
      <c r="B1350" s="2">
        <v>5.5549999999999997</v>
      </c>
      <c r="C1350" s="2">
        <f t="shared" si="165"/>
        <v>-1.1400000000000077E-2</v>
      </c>
      <c r="D1350" s="2">
        <f t="shared" ref="D1350:D1413" si="166">AVERAGE(B1346:B1350)</f>
        <v>5.5378599999999993</v>
      </c>
      <c r="E1350" s="2">
        <f t="shared" si="160"/>
        <v>5.5390099999999993</v>
      </c>
      <c r="F1350" s="2">
        <f t="shared" si="161"/>
        <v>5.7018899999999988</v>
      </c>
      <c r="G1350" s="2">
        <f t="shared" si="163"/>
        <v>6.2637900000000011</v>
      </c>
      <c r="H1350" s="2">
        <f t="shared" si="159"/>
        <v>7.5971014999999973</v>
      </c>
      <c r="I1350" s="2">
        <f t="array" ref="I1350">SUMPRODUCT(B1334:B1353, (ROW(B1334:B1353)-ROW(B1334)+1)) / (20*21/2)</f>
        <v>5.5789071428571422</v>
      </c>
      <c r="J1350" s="2">
        <f t="shared" si="162"/>
        <v>5.7426510025199411</v>
      </c>
      <c r="K1350" s="2">
        <f t="shared" si="164"/>
        <v>6.2739584483800703</v>
      </c>
    </row>
    <row r="1351" spans="1:11" ht="13.5" x14ac:dyDescent="0.25">
      <c r="A1351" s="3">
        <v>43979</v>
      </c>
      <c r="B1351" s="2">
        <v>5.5435999999999996</v>
      </c>
      <c r="C1351" s="2">
        <f t="shared" si="165"/>
        <v>-1.1400000000000077E-2</v>
      </c>
      <c r="D1351" s="2">
        <f t="shared" si="166"/>
        <v>5.5389999999999997</v>
      </c>
      <c r="E1351" s="2">
        <f t="shared" si="160"/>
        <v>5.5390099999999993</v>
      </c>
      <c r="F1351" s="2">
        <f t="shared" si="161"/>
        <v>5.6735999999999986</v>
      </c>
      <c r="G1351" s="2">
        <f t="shared" si="163"/>
        <v>6.2204700000000015</v>
      </c>
      <c r="H1351" s="2">
        <f t="shared" si="159"/>
        <v>7.5812139999999992</v>
      </c>
      <c r="I1351" s="2">
        <f t="array" ref="I1351">SUMPRODUCT(B1335:B1354, (ROW(B1335:B1354)-ROW(B1335)+1)) / (20*21/2)</f>
        <v>5.6016547619047614</v>
      </c>
      <c r="J1351" s="2">
        <f t="shared" si="162"/>
        <v>5.7236937641847083</v>
      </c>
      <c r="K1351" s="2">
        <f t="shared" si="164"/>
        <v>6.2453169406004596</v>
      </c>
    </row>
    <row r="1352" spans="1:11" ht="13.5" x14ac:dyDescent="0.25">
      <c r="A1352" s="3">
        <v>43980</v>
      </c>
      <c r="B1352" s="2">
        <v>5.5378999999999996</v>
      </c>
      <c r="C1352" s="2">
        <f t="shared" si="165"/>
        <v>-5.7000000000000384E-3</v>
      </c>
      <c r="D1352" s="2">
        <f t="shared" si="166"/>
        <v>5.5378599999999993</v>
      </c>
      <c r="E1352" s="2">
        <f t="shared" si="160"/>
        <v>5.5447299999999995</v>
      </c>
      <c r="F1352" s="2">
        <f t="shared" si="161"/>
        <v>5.6433099999999987</v>
      </c>
      <c r="G1352" s="2">
        <f t="shared" si="163"/>
        <v>6.1814940000000016</v>
      </c>
      <c r="H1352" s="2">
        <f t="shared" si="159"/>
        <v>7.5652979999999994</v>
      </c>
      <c r="I1352" s="2">
        <f t="array" ref="I1352">SUMPRODUCT(B1336:B1355, (ROW(B1336:B1355)-ROW(B1336)+1)) / (20*21/2)</f>
        <v>5.6406285714285698</v>
      </c>
      <c r="J1352" s="2">
        <f t="shared" si="162"/>
        <v>5.7059991199766404</v>
      </c>
      <c r="K1352" s="2">
        <f t="shared" si="164"/>
        <v>6.2175750997925991</v>
      </c>
    </row>
    <row r="1353" spans="1:11" ht="13.5" x14ac:dyDescent="0.25">
      <c r="A1353" s="3">
        <v>43983</v>
      </c>
      <c r="B1353" s="2">
        <v>5.7035999999999998</v>
      </c>
      <c r="C1353" s="2">
        <f t="shared" si="165"/>
        <v>0.16570000000000018</v>
      </c>
      <c r="D1353" s="2">
        <f t="shared" si="166"/>
        <v>5.5813000000000006</v>
      </c>
      <c r="E1353" s="2">
        <f t="shared" si="160"/>
        <v>5.5578699999999994</v>
      </c>
      <c r="F1353" s="2">
        <f t="shared" si="161"/>
        <v>5.630449999999998</v>
      </c>
      <c r="G1353" s="2">
        <f t="shared" si="163"/>
        <v>6.1536040000000005</v>
      </c>
      <c r="H1353" s="2">
        <f t="shared" si="159"/>
        <v>7.5500959999999999</v>
      </c>
      <c r="I1353" s="2">
        <f t="array" ref="I1353">SUMPRODUCT(B1337:B1356, (ROW(B1337:B1356)-ROW(B1337)+1)) / (20*21/2)</f>
        <v>5.6792485714285714</v>
      </c>
      <c r="J1353" s="2">
        <f t="shared" si="162"/>
        <v>5.7057706323598172</v>
      </c>
      <c r="K1353" s="2">
        <f t="shared" si="164"/>
        <v>6.1974192135262234</v>
      </c>
    </row>
    <row r="1354" spans="1:11" ht="13.5" x14ac:dyDescent="0.25">
      <c r="A1354" s="3">
        <v>43984</v>
      </c>
      <c r="B1354" s="2">
        <v>5.8693</v>
      </c>
      <c r="C1354" s="2">
        <f t="shared" si="165"/>
        <v>0.16570000000000018</v>
      </c>
      <c r="D1354" s="2">
        <f t="shared" si="166"/>
        <v>5.6418799999999996</v>
      </c>
      <c r="E1354" s="2">
        <f t="shared" si="160"/>
        <v>5.5818700000000003</v>
      </c>
      <c r="F1354" s="2">
        <f t="shared" si="161"/>
        <v>5.6258749999999988</v>
      </c>
      <c r="G1354" s="2">
        <f t="shared" si="163"/>
        <v>6.1332580000000005</v>
      </c>
      <c r="H1354" s="2">
        <f t="shared" ref="H1354:H1417" si="167">AVERAGE(B1155:B1354)</f>
        <v>7.5357224999999994</v>
      </c>
      <c r="I1354" s="2">
        <f t="array" ref="I1354">SUMPRODUCT(B1338:B1357, (ROW(B1338:B1357)-ROW(B1338)+1)) / (20*21/2)</f>
        <v>5.7057852380952374</v>
      </c>
      <c r="J1354" s="2">
        <f t="shared" si="162"/>
        <v>5.721344857849358</v>
      </c>
      <c r="K1354" s="2">
        <f t="shared" si="164"/>
        <v>6.1845517933879401</v>
      </c>
    </row>
    <row r="1355" spans="1:11" ht="13.5" x14ac:dyDescent="0.25">
      <c r="A1355" s="3">
        <v>43985</v>
      </c>
      <c r="B1355" s="2">
        <v>6.0350999999999999</v>
      </c>
      <c r="C1355" s="2">
        <f t="shared" si="165"/>
        <v>0.16579999999999995</v>
      </c>
      <c r="D1355" s="2">
        <f t="shared" si="166"/>
        <v>5.7378999999999998</v>
      </c>
      <c r="E1355" s="2">
        <f t="shared" si="160"/>
        <v>5.63788</v>
      </c>
      <c r="F1355" s="2">
        <f t="shared" si="161"/>
        <v>5.6295899999999985</v>
      </c>
      <c r="G1355" s="2">
        <f t="shared" si="163"/>
        <v>6.1203420000000008</v>
      </c>
      <c r="H1355" s="2">
        <f t="shared" si="167"/>
        <v>7.5222350000000002</v>
      </c>
      <c r="I1355" s="2">
        <f t="array" ref="I1355">SUMPRODUCT(B1339:B1358, (ROW(B1339:B1358)-ROW(B1339)+1)) / (20*21/2)</f>
        <v>5.7315595238095227</v>
      </c>
      <c r="J1355" s="2">
        <f t="shared" si="162"/>
        <v>5.751226299958943</v>
      </c>
      <c r="K1355" s="2">
        <f t="shared" si="164"/>
        <v>6.1786909387452766</v>
      </c>
    </row>
    <row r="1356" spans="1:11" ht="13.5" x14ac:dyDescent="0.25">
      <c r="A1356" s="3">
        <v>43986</v>
      </c>
      <c r="B1356" s="2">
        <v>6.0350999999999999</v>
      </c>
      <c r="C1356" s="2">
        <f t="shared" si="165"/>
        <v>0</v>
      </c>
      <c r="D1356" s="2">
        <f t="shared" si="166"/>
        <v>5.8361999999999998</v>
      </c>
      <c r="E1356" s="2">
        <f t="shared" ref="E1356:E1419" si="168">AVERAGE(B1347:B1356)</f>
        <v>5.6876000000000007</v>
      </c>
      <c r="F1356" s="2">
        <f t="shared" si="161"/>
        <v>5.6421649999999985</v>
      </c>
      <c r="G1356" s="2">
        <f t="shared" si="163"/>
        <v>6.1114280000000001</v>
      </c>
      <c r="H1356" s="2">
        <f t="shared" si="167"/>
        <v>7.5087474999999992</v>
      </c>
      <c r="I1356" s="2">
        <f t="array" ref="I1356">SUMPRODUCT(B1340:B1359, (ROW(B1340:B1359)-ROW(B1340)+1)) / (20*21/2)</f>
        <v>5.7470966666666667</v>
      </c>
      <c r="J1356" s="2">
        <f t="shared" si="162"/>
        <v>5.778261890439043</v>
      </c>
      <c r="K1356" s="2">
        <f t="shared" si="164"/>
        <v>6.1730599215395801</v>
      </c>
    </row>
    <row r="1357" spans="1:11" ht="13.5" x14ac:dyDescent="0.25">
      <c r="A1357" s="3">
        <v>43987</v>
      </c>
      <c r="B1357" s="2">
        <v>5.9207999999999998</v>
      </c>
      <c r="C1357" s="2">
        <f t="shared" si="165"/>
        <v>-0.11430000000000007</v>
      </c>
      <c r="D1357" s="2">
        <f t="shared" si="166"/>
        <v>5.9127799999999997</v>
      </c>
      <c r="E1357" s="2">
        <f t="shared" si="168"/>
        <v>5.72532</v>
      </c>
      <c r="F1357" s="2">
        <f t="shared" si="161"/>
        <v>5.6501699999999992</v>
      </c>
      <c r="G1357" s="2">
        <f t="shared" si="163"/>
        <v>6.1006840000000011</v>
      </c>
      <c r="H1357" s="2">
        <f t="shared" si="167"/>
        <v>7.494746000000001</v>
      </c>
      <c r="I1357" s="2">
        <f t="array" ref="I1357">SUMPRODUCT(B1341:B1360, (ROW(B1341:B1360)-ROW(B1341)+1)) / (20*21/2)</f>
        <v>5.7591290476190471</v>
      </c>
      <c r="J1357" s="2">
        <f t="shared" si="162"/>
        <v>5.7918369484924677</v>
      </c>
      <c r="K1357" s="2">
        <f t="shared" si="164"/>
        <v>6.163167375596851</v>
      </c>
    </row>
    <row r="1358" spans="1:11" ht="13.5" x14ac:dyDescent="0.25">
      <c r="A1358" s="3">
        <v>43990</v>
      </c>
      <c r="B1358" s="2">
        <v>5.9207999999999998</v>
      </c>
      <c r="C1358" s="2">
        <f t="shared" si="165"/>
        <v>0</v>
      </c>
      <c r="D1358" s="2">
        <f t="shared" si="166"/>
        <v>5.9562200000000001</v>
      </c>
      <c r="E1358" s="2">
        <f t="shared" si="168"/>
        <v>5.7687600000000003</v>
      </c>
      <c r="F1358" s="2">
        <f t="shared" si="161"/>
        <v>5.6604599999999987</v>
      </c>
      <c r="G1358" s="2">
        <f t="shared" si="163"/>
        <v>6.0893679999999994</v>
      </c>
      <c r="H1358" s="2">
        <f t="shared" si="167"/>
        <v>7.4807445000000019</v>
      </c>
      <c r="I1358" s="2">
        <f t="array" ref="I1358">SUMPRODUCT(B1342:B1361, (ROW(B1342:B1361)-ROW(B1342)+1)) / (20*21/2)</f>
        <v>5.7826971428571419</v>
      </c>
      <c r="J1358" s="2">
        <f t="shared" si="162"/>
        <v>5.8041191438741375</v>
      </c>
      <c r="K1358" s="2">
        <f t="shared" si="164"/>
        <v>6.1536627726322681</v>
      </c>
    </row>
    <row r="1359" spans="1:11" ht="13.5" x14ac:dyDescent="0.25">
      <c r="A1359" s="3">
        <v>43991</v>
      </c>
      <c r="B1359" s="2">
        <v>5.8235999999999999</v>
      </c>
      <c r="C1359" s="2">
        <f t="shared" si="165"/>
        <v>-9.7199999999999953E-2</v>
      </c>
      <c r="D1359" s="2">
        <f t="shared" si="166"/>
        <v>5.9470799999999997</v>
      </c>
      <c r="E1359" s="2">
        <f t="shared" si="168"/>
        <v>5.7944800000000001</v>
      </c>
      <c r="F1359" s="2">
        <f t="shared" si="161"/>
        <v>5.6744599999999989</v>
      </c>
      <c r="G1359" s="2">
        <f t="shared" si="163"/>
        <v>6.0722219999999991</v>
      </c>
      <c r="H1359" s="2">
        <f t="shared" si="167"/>
        <v>7.4664285000000019</v>
      </c>
      <c r="I1359" s="2">
        <f t="array" ref="I1359">SUMPRODUCT(B1343:B1362, (ROW(B1343:B1362)-ROW(B1343)+1)) / (20*21/2)</f>
        <v>5.7946419047619049</v>
      </c>
      <c r="J1359" s="2">
        <f t="shared" si="162"/>
        <v>5.805974463505172</v>
      </c>
      <c r="K1359" s="2">
        <f t="shared" si="164"/>
        <v>6.1407191344898262</v>
      </c>
    </row>
    <row r="1360" spans="1:11" ht="13.5" x14ac:dyDescent="0.25">
      <c r="A1360" s="3">
        <v>43992</v>
      </c>
      <c r="B1360" s="2">
        <v>5.8007999999999997</v>
      </c>
      <c r="C1360" s="2">
        <f t="shared" si="165"/>
        <v>-2.2800000000000153E-2</v>
      </c>
      <c r="D1360" s="2">
        <f t="shared" si="166"/>
        <v>5.9002199999999991</v>
      </c>
      <c r="E1360" s="2">
        <f t="shared" si="168"/>
        <v>5.8190599999999995</v>
      </c>
      <c r="F1360" s="2">
        <f t="shared" si="161"/>
        <v>5.6790349999999989</v>
      </c>
      <c r="G1360" s="2">
        <f t="shared" si="163"/>
        <v>6.052220000000001</v>
      </c>
      <c r="H1360" s="2">
        <f t="shared" si="167"/>
        <v>7.452027000000002</v>
      </c>
      <c r="I1360" s="2">
        <f t="array" ref="I1360">SUMPRODUCT(B1344:B1363, (ROW(B1344:B1363)-ROW(B1344)+1)) / (20*21/2)</f>
        <v>5.8054966666666665</v>
      </c>
      <c r="J1360" s="2">
        <f t="shared" si="162"/>
        <v>5.8054816574570598</v>
      </c>
      <c r="K1360" s="2">
        <f t="shared" si="164"/>
        <v>6.1273889723529713</v>
      </c>
    </row>
    <row r="1361" spans="1:11" ht="13.5" x14ac:dyDescent="0.25">
      <c r="A1361" s="3">
        <v>43993</v>
      </c>
      <c r="B1361" s="2">
        <v>5.9264999999999999</v>
      </c>
      <c r="C1361" s="2">
        <f t="shared" si="165"/>
        <v>0.12570000000000014</v>
      </c>
      <c r="D1361" s="2">
        <f t="shared" si="166"/>
        <v>5.8784999999999998</v>
      </c>
      <c r="E1361" s="2">
        <f t="shared" si="168"/>
        <v>5.8573499999999994</v>
      </c>
      <c r="F1361" s="2">
        <f t="shared" si="161"/>
        <v>5.6981799999999989</v>
      </c>
      <c r="G1361" s="2">
        <f t="shared" si="163"/>
        <v>6.0358759999999991</v>
      </c>
      <c r="H1361" s="2">
        <f t="shared" si="167"/>
        <v>7.4382255000000024</v>
      </c>
      <c r="I1361" s="2">
        <f t="array" ref="I1361">SUMPRODUCT(B1345:B1364, (ROW(B1345:B1364)-ROW(B1345)+1)) / (20*21/2)</f>
        <v>5.8151271428571425</v>
      </c>
      <c r="J1361" s="2">
        <f t="shared" si="162"/>
        <v>5.8170072138897213</v>
      </c>
      <c r="K1361" s="2">
        <f t="shared" si="164"/>
        <v>6.1195109734371691</v>
      </c>
    </row>
    <row r="1362" spans="1:11" ht="13.5" x14ac:dyDescent="0.25">
      <c r="A1362" s="3">
        <v>43994</v>
      </c>
      <c r="B1362" s="2">
        <v>5.8235999999999999</v>
      </c>
      <c r="C1362" s="2">
        <f t="shared" si="165"/>
        <v>-0.10289999999999999</v>
      </c>
      <c r="D1362" s="2">
        <f t="shared" si="166"/>
        <v>5.8590599999999995</v>
      </c>
      <c r="E1362" s="2">
        <f t="shared" si="168"/>
        <v>5.8859200000000005</v>
      </c>
      <c r="F1362" s="2">
        <f t="shared" si="161"/>
        <v>5.715325</v>
      </c>
      <c r="G1362" s="2">
        <f t="shared" si="163"/>
        <v>6.017474</v>
      </c>
      <c r="H1362" s="2">
        <f t="shared" si="167"/>
        <v>7.4241950000000019</v>
      </c>
      <c r="I1362" s="2">
        <f t="array" ref="I1362">SUMPRODUCT(B1346:B1365, (ROW(B1346:B1365)-ROW(B1346)+1)) / (20*21/2)</f>
        <v>5.8292528571428575</v>
      </c>
      <c r="J1362" s="2">
        <f t="shared" si="162"/>
        <v>5.8176350982811762</v>
      </c>
      <c r="K1362" s="2">
        <f t="shared" si="164"/>
        <v>6.1079066215376718</v>
      </c>
    </row>
    <row r="1363" spans="1:11" ht="13.5" x14ac:dyDescent="0.25">
      <c r="A1363" s="3">
        <v>43997</v>
      </c>
      <c r="B1363" s="2">
        <v>5.8292999999999999</v>
      </c>
      <c r="C1363" s="2">
        <f t="shared" si="165"/>
        <v>5.7000000000000384E-3</v>
      </c>
      <c r="D1363" s="2">
        <f t="shared" si="166"/>
        <v>5.8407599999999995</v>
      </c>
      <c r="E1363" s="2">
        <f t="shared" si="168"/>
        <v>5.8984899999999998</v>
      </c>
      <c r="F1363" s="2">
        <f t="shared" si="161"/>
        <v>5.72818</v>
      </c>
      <c r="G1363" s="2">
        <f t="shared" si="163"/>
        <v>5.9971279999999991</v>
      </c>
      <c r="H1363" s="2">
        <f t="shared" si="167"/>
        <v>7.4100500000000018</v>
      </c>
      <c r="I1363" s="2">
        <f t="array" ref="I1363">SUMPRODUCT(B1347:B1366, (ROW(B1347:B1366)-ROW(B1347)+1)) / (20*21/2)</f>
        <v>5.8479523809523819</v>
      </c>
      <c r="J1363" s="2">
        <f t="shared" si="162"/>
        <v>5.8187460413020169</v>
      </c>
      <c r="K1363" s="2">
        <f t="shared" si="164"/>
        <v>6.0969808716734502</v>
      </c>
    </row>
    <row r="1364" spans="1:11" ht="13.5" x14ac:dyDescent="0.25">
      <c r="A1364" s="3">
        <v>43998</v>
      </c>
      <c r="B1364" s="2">
        <v>5.8292999999999999</v>
      </c>
      <c r="C1364" s="2">
        <f t="shared" si="165"/>
        <v>0</v>
      </c>
      <c r="D1364" s="2">
        <f t="shared" si="166"/>
        <v>5.8418999999999999</v>
      </c>
      <c r="E1364" s="2">
        <f t="shared" si="168"/>
        <v>5.8944900000000002</v>
      </c>
      <c r="F1364" s="2">
        <f t="shared" ref="F1364:F1427" si="169">AVERAGE(B1345:B1364)</f>
        <v>5.7381800000000007</v>
      </c>
      <c r="G1364" s="2">
        <f t="shared" si="163"/>
        <v>5.976896</v>
      </c>
      <c r="H1364" s="2">
        <f t="shared" si="167"/>
        <v>7.3960480000000031</v>
      </c>
      <c r="I1364" s="2">
        <f t="array" ref="I1364">SUMPRODUCT(B1348:B1367, (ROW(B1348:B1367)-ROW(B1348)+1)) / (20*21/2)</f>
        <v>5.8603033333333334</v>
      </c>
      <c r="J1364" s="2">
        <f t="shared" si="162"/>
        <v>5.8197511802256345</v>
      </c>
      <c r="K1364" s="2">
        <f t="shared" si="164"/>
        <v>6.0864835825882171</v>
      </c>
    </row>
    <row r="1365" spans="1:11" ht="13.5" x14ac:dyDescent="0.25">
      <c r="A1365" s="3">
        <v>43999</v>
      </c>
      <c r="B1365" s="2">
        <v>5.8864999999999998</v>
      </c>
      <c r="C1365" s="2">
        <f t="shared" si="165"/>
        <v>5.7199999999999918E-2</v>
      </c>
      <c r="D1365" s="2">
        <f t="shared" si="166"/>
        <v>5.8590400000000002</v>
      </c>
      <c r="E1365" s="2">
        <f t="shared" si="168"/>
        <v>5.8796300000000006</v>
      </c>
      <c r="F1365" s="2">
        <f t="shared" si="169"/>
        <v>5.7587549999999998</v>
      </c>
      <c r="G1365" s="2">
        <f t="shared" si="163"/>
        <v>5.9586080000000008</v>
      </c>
      <c r="H1365" s="2">
        <f t="shared" si="167"/>
        <v>7.3827605000000025</v>
      </c>
      <c r="I1365" s="2">
        <f t="array" ref="I1365">SUMPRODUCT(B1349:B1368, (ROW(B1349:B1368)-ROW(B1349)+1)) / (20*21/2)</f>
        <v>5.8605795238095242</v>
      </c>
      <c r="J1365" s="2">
        <f t="shared" ref="J1365:J1428" si="170">$J$4*B1365+J1364*(1-$J$4)</f>
        <v>5.8261082106803359</v>
      </c>
      <c r="K1365" s="2">
        <f t="shared" si="164"/>
        <v>6.0786410891533853</v>
      </c>
    </row>
    <row r="1366" spans="1:11" ht="13.5" x14ac:dyDescent="0.25">
      <c r="A1366" s="3">
        <v>44000</v>
      </c>
      <c r="B1366" s="2">
        <v>5.9550999999999998</v>
      </c>
      <c r="C1366" s="2">
        <f t="shared" si="165"/>
        <v>6.8599999999999994E-2</v>
      </c>
      <c r="D1366" s="2">
        <f t="shared" si="166"/>
        <v>5.8647599999999995</v>
      </c>
      <c r="E1366" s="2">
        <f t="shared" si="168"/>
        <v>5.8716300000000006</v>
      </c>
      <c r="F1366" s="2">
        <f t="shared" si="169"/>
        <v>5.7796150000000006</v>
      </c>
      <c r="G1366" s="2">
        <f t="shared" si="163"/>
        <v>5.9456920000000002</v>
      </c>
      <c r="H1366" s="2">
        <f t="shared" si="167"/>
        <v>7.3704160000000014</v>
      </c>
      <c r="I1366" s="2">
        <f t="array" ref="I1366">SUMPRODUCT(B1350:B1369, (ROW(B1350:B1369)-ROW(B1350)+1)) / (20*21/2)</f>
        <v>5.8664347619047614</v>
      </c>
      <c r="J1366" s="2">
        <f t="shared" si="170"/>
        <v>5.8383931429964946</v>
      </c>
      <c r="K1366" s="2">
        <f t="shared" si="164"/>
        <v>6.0737963405591344</v>
      </c>
    </row>
    <row r="1367" spans="1:11" ht="13.5" x14ac:dyDescent="0.25">
      <c r="A1367" s="3">
        <v>44001</v>
      </c>
      <c r="B1367" s="2">
        <v>5.9093</v>
      </c>
      <c r="C1367" s="2">
        <f t="shared" si="165"/>
        <v>-4.5799999999999841E-2</v>
      </c>
      <c r="D1367" s="2">
        <f t="shared" si="166"/>
        <v>5.8818999999999999</v>
      </c>
      <c r="E1367" s="2">
        <f t="shared" si="168"/>
        <v>5.8704800000000006</v>
      </c>
      <c r="F1367" s="2">
        <f t="shared" si="169"/>
        <v>5.7979000000000003</v>
      </c>
      <c r="G1367" s="2">
        <f t="shared" si="163"/>
        <v>5.9357480000000011</v>
      </c>
      <c r="H1367" s="2">
        <f t="shared" si="167"/>
        <v>7.3579000000000017</v>
      </c>
      <c r="I1367" s="2">
        <f t="array" ref="I1367">SUMPRODUCT(B1351:B1370, (ROW(B1351:B1370)-ROW(B1351)+1)) / (20*21/2)</f>
        <v>5.8713628571428575</v>
      </c>
      <c r="J1367" s="2">
        <f t="shared" si="170"/>
        <v>5.8451461769968285</v>
      </c>
      <c r="K1367" s="2">
        <f t="shared" si="164"/>
        <v>6.0673455036744626</v>
      </c>
    </row>
    <row r="1368" spans="1:11" ht="13.5" x14ac:dyDescent="0.25">
      <c r="A1368" s="3">
        <v>44004</v>
      </c>
      <c r="B1368" s="2">
        <v>5.8007999999999997</v>
      </c>
      <c r="C1368" s="2">
        <f t="shared" si="165"/>
        <v>-0.10850000000000026</v>
      </c>
      <c r="D1368" s="2">
        <f t="shared" si="166"/>
        <v>5.876199999999999</v>
      </c>
      <c r="E1368" s="2">
        <f t="shared" si="168"/>
        <v>5.8584800000000001</v>
      </c>
      <c r="F1368" s="2">
        <f t="shared" si="169"/>
        <v>5.8136200000000002</v>
      </c>
      <c r="G1368" s="2">
        <f t="shared" si="163"/>
        <v>5.9208900000000009</v>
      </c>
      <c r="H1368" s="2">
        <f t="shared" si="167"/>
        <v>7.344841500000002</v>
      </c>
      <c r="I1368" s="2">
        <f t="array" ref="I1368">SUMPRODUCT(B1352:B1371, (ROW(B1352:B1371)-ROW(B1352)+1)) / (20*21/2)</f>
        <v>5.8780061904761904</v>
      </c>
      <c r="J1368" s="2">
        <f t="shared" si="170"/>
        <v>5.8409227315685586</v>
      </c>
      <c r="K1368" s="2">
        <f t="shared" si="164"/>
        <v>6.0568927388244838</v>
      </c>
    </row>
    <row r="1369" spans="1:11" ht="13.5" x14ac:dyDescent="0.25">
      <c r="A1369" s="3">
        <v>44005</v>
      </c>
      <c r="B1369" s="2">
        <v>5.8750999999999998</v>
      </c>
      <c r="C1369" s="2">
        <f t="shared" si="165"/>
        <v>7.4300000000000033E-2</v>
      </c>
      <c r="D1369" s="2">
        <f t="shared" si="166"/>
        <v>5.8853600000000004</v>
      </c>
      <c r="E1369" s="2">
        <f t="shared" si="168"/>
        <v>5.8636300000000006</v>
      </c>
      <c r="F1369" s="2">
        <f t="shared" si="169"/>
        <v>5.8290550000000003</v>
      </c>
      <c r="G1369" s="2">
        <f t="shared" si="163"/>
        <v>5.9114040000000001</v>
      </c>
      <c r="H1369" s="2">
        <f t="shared" si="167"/>
        <v>7.3325545000000014</v>
      </c>
      <c r="I1369" s="2">
        <f t="array" ref="I1369">SUMPRODUCT(B1353:B1372, (ROW(B1353:B1372)-ROW(B1353)+1)) / (20*21/2)</f>
        <v>5.8828804761904765</v>
      </c>
      <c r="J1369" s="2">
        <f t="shared" si="170"/>
        <v>5.8441777095144101</v>
      </c>
      <c r="K1369" s="2">
        <f t="shared" si="164"/>
        <v>6.049763611811759</v>
      </c>
    </row>
    <row r="1370" spans="1:11" ht="13.5" x14ac:dyDescent="0.25">
      <c r="A1370" s="3">
        <v>44006</v>
      </c>
      <c r="B1370" s="2">
        <v>5.8807999999999998</v>
      </c>
      <c r="C1370" s="2">
        <f t="shared" si="165"/>
        <v>5.7000000000000384E-3</v>
      </c>
      <c r="D1370" s="2">
        <f t="shared" si="166"/>
        <v>5.88422</v>
      </c>
      <c r="E1370" s="2">
        <f t="shared" si="168"/>
        <v>5.8716300000000015</v>
      </c>
      <c r="F1370" s="2">
        <f t="shared" si="169"/>
        <v>5.845345</v>
      </c>
      <c r="G1370" s="2">
        <f t="shared" si="163"/>
        <v>5.8987179999999997</v>
      </c>
      <c r="H1370" s="2">
        <f t="shared" si="167"/>
        <v>7.3208105000000012</v>
      </c>
      <c r="I1370" s="2">
        <f t="array" ref="I1370">SUMPRODUCT(B1354:B1373, (ROW(B1354:B1373)-ROW(B1354)+1)) / (20*21/2)</f>
        <v>5.8913966666666662</v>
      </c>
      <c r="J1370" s="2">
        <f t="shared" si="170"/>
        <v>5.8476655467035137</v>
      </c>
      <c r="K1370" s="2">
        <f t="shared" si="164"/>
        <v>6.0431375878191416</v>
      </c>
    </row>
    <row r="1371" spans="1:11" ht="13.5" x14ac:dyDescent="0.25">
      <c r="A1371" s="3">
        <v>44007</v>
      </c>
      <c r="B1371" s="2">
        <v>5.9150999999999998</v>
      </c>
      <c r="C1371" s="2">
        <f t="shared" si="165"/>
        <v>3.4299999999999997E-2</v>
      </c>
      <c r="D1371" s="2">
        <f t="shared" si="166"/>
        <v>5.87622</v>
      </c>
      <c r="E1371" s="2">
        <f t="shared" si="168"/>
        <v>5.8704900000000011</v>
      </c>
      <c r="F1371" s="2">
        <f t="shared" si="169"/>
        <v>5.8639199999999994</v>
      </c>
      <c r="G1371" s="2">
        <f t="shared" si="163"/>
        <v>5.8901459999999997</v>
      </c>
      <c r="H1371" s="2">
        <f t="shared" si="167"/>
        <v>7.3092380000000023</v>
      </c>
      <c r="I1371" s="2">
        <f t="array" ref="I1371">SUMPRODUCT(B1355:B1374, (ROW(B1355:B1374)-ROW(B1355)+1)) / (20*21/2)</f>
        <v>5.8986338095238082</v>
      </c>
      <c r="J1371" s="2">
        <f t="shared" si="170"/>
        <v>5.8540878755888937</v>
      </c>
      <c r="K1371" s="2">
        <f t="shared" si="164"/>
        <v>6.0381165059438811</v>
      </c>
    </row>
    <row r="1372" spans="1:11" ht="13.5" x14ac:dyDescent="0.25">
      <c r="A1372" s="3">
        <v>44008</v>
      </c>
      <c r="B1372" s="2">
        <v>5.9150999999999998</v>
      </c>
      <c r="C1372" s="2">
        <f t="shared" si="165"/>
        <v>0</v>
      </c>
      <c r="D1372" s="2">
        <f t="shared" si="166"/>
        <v>5.8773799999999996</v>
      </c>
      <c r="E1372" s="2">
        <f t="shared" si="168"/>
        <v>5.8796400000000011</v>
      </c>
      <c r="F1372" s="2">
        <f t="shared" si="169"/>
        <v>5.8827799999999995</v>
      </c>
      <c r="G1372" s="2">
        <f t="shared" si="163"/>
        <v>5.8794019999999989</v>
      </c>
      <c r="H1372" s="2">
        <f t="shared" si="167"/>
        <v>7.2976655000000017</v>
      </c>
      <c r="I1372" s="2">
        <f t="array" ref="I1372">SUMPRODUCT(B1356:B1375, (ROW(B1356:B1375)-ROW(B1356)+1)) / (20*21/2)</f>
        <v>5.905380952380952</v>
      </c>
      <c r="J1372" s="2">
        <f t="shared" si="170"/>
        <v>5.8598985541042374</v>
      </c>
      <c r="K1372" s="2">
        <f t="shared" si="164"/>
        <v>6.0332923292401999</v>
      </c>
    </row>
    <row r="1373" spans="1:11" ht="13.5" x14ac:dyDescent="0.25">
      <c r="A1373" s="3">
        <v>44011</v>
      </c>
      <c r="B1373" s="2">
        <v>5.9722</v>
      </c>
      <c r="C1373" s="2">
        <f t="shared" si="165"/>
        <v>5.7100000000000151E-2</v>
      </c>
      <c r="D1373" s="2">
        <f t="shared" si="166"/>
        <v>5.9116599999999995</v>
      </c>
      <c r="E1373" s="2">
        <f t="shared" si="168"/>
        <v>5.8939300000000001</v>
      </c>
      <c r="F1373" s="2">
        <f t="shared" si="169"/>
        <v>5.8962099999999991</v>
      </c>
      <c r="G1373" s="2">
        <f t="shared" si="163"/>
        <v>5.8696859999999988</v>
      </c>
      <c r="H1373" s="2">
        <f t="shared" si="167"/>
        <v>7.285492500000001</v>
      </c>
      <c r="I1373" s="2">
        <f t="array" ref="I1373">SUMPRODUCT(B1357:B1376, (ROW(B1357:B1376)-ROW(B1357)+1)) / (20*21/2)</f>
        <v>5.88793238095238</v>
      </c>
      <c r="J1373" s="2">
        <f t="shared" si="170"/>
        <v>5.8705939299038334</v>
      </c>
      <c r="K1373" s="2">
        <f t="shared" si="164"/>
        <v>6.0308965516229378</v>
      </c>
    </row>
    <row r="1374" spans="1:11" ht="13.5" x14ac:dyDescent="0.25">
      <c r="A1374" s="3">
        <v>44012</v>
      </c>
      <c r="B1374" s="2">
        <v>5.9722</v>
      </c>
      <c r="C1374" s="2">
        <f t="shared" si="165"/>
        <v>0</v>
      </c>
      <c r="D1374" s="2">
        <f t="shared" si="166"/>
        <v>5.9310799999999997</v>
      </c>
      <c r="E1374" s="2">
        <f t="shared" si="168"/>
        <v>5.9082200000000009</v>
      </c>
      <c r="F1374" s="2">
        <f t="shared" si="169"/>
        <v>5.9013549999999997</v>
      </c>
      <c r="G1374" s="2">
        <f t="shared" si="163"/>
        <v>5.8601979999999978</v>
      </c>
      <c r="H1374" s="2">
        <f t="shared" si="167"/>
        <v>7.2736910000000021</v>
      </c>
      <c r="I1374" s="2">
        <f t="array" ref="I1374">SUMPRODUCT(B1358:B1377, (ROW(B1358:B1377)-ROW(B1358)+1)) / (20*21/2)</f>
        <v>5.8910652380952371</v>
      </c>
      <c r="J1374" s="2">
        <f t="shared" si="170"/>
        <v>5.8802706984844209</v>
      </c>
      <c r="K1374" s="2">
        <f t="shared" si="164"/>
        <v>6.0285947260690973</v>
      </c>
    </row>
    <row r="1375" spans="1:11" ht="13.5" x14ac:dyDescent="0.25">
      <c r="A1375" s="3">
        <v>44013</v>
      </c>
      <c r="B1375" s="2">
        <v>5.9722</v>
      </c>
      <c r="C1375" s="2">
        <f t="shared" si="165"/>
        <v>0</v>
      </c>
      <c r="D1375" s="2">
        <f t="shared" si="166"/>
        <v>5.9493600000000004</v>
      </c>
      <c r="E1375" s="2">
        <f t="shared" si="168"/>
        <v>5.9167900000000007</v>
      </c>
      <c r="F1375" s="2">
        <f t="shared" si="169"/>
        <v>5.8982099999999997</v>
      </c>
      <c r="G1375" s="2">
        <f t="shared" si="163"/>
        <v>5.8527679999999984</v>
      </c>
      <c r="H1375" s="2">
        <f t="shared" si="167"/>
        <v>7.2619750000000023</v>
      </c>
      <c r="I1375" s="2">
        <f t="array" ref="I1375">SUMPRODUCT(B1359:B1378, (ROW(B1359:B1378)-ROW(B1359)+1)) / (20*21/2)</f>
        <v>5.8958538095238096</v>
      </c>
      <c r="J1375" s="2">
        <f t="shared" si="170"/>
        <v>5.889025870057333</v>
      </c>
      <c r="K1375" s="2">
        <f t="shared" si="164"/>
        <v>6.0263831681840347</v>
      </c>
    </row>
    <row r="1376" spans="1:11" ht="13.5" x14ac:dyDescent="0.25">
      <c r="A1376" s="3">
        <v>44014</v>
      </c>
      <c r="B1376" s="2">
        <v>5.7149999999999999</v>
      </c>
      <c r="C1376" s="2">
        <f t="shared" si="165"/>
        <v>-0.2572000000000001</v>
      </c>
      <c r="D1376" s="2">
        <f t="shared" si="166"/>
        <v>5.9093400000000003</v>
      </c>
      <c r="E1376" s="2">
        <f t="shared" si="168"/>
        <v>5.8927800000000001</v>
      </c>
      <c r="F1376" s="2">
        <f t="shared" si="169"/>
        <v>5.8822049999999999</v>
      </c>
      <c r="G1376" s="2">
        <f t="shared" si="163"/>
        <v>5.8390519999999979</v>
      </c>
      <c r="H1376" s="2">
        <f t="shared" si="167"/>
        <v>7.2491160000000017</v>
      </c>
      <c r="I1376" s="2">
        <f t="array" ref="I1376">SUMPRODUCT(B1360:B1379, (ROW(B1360:B1379)-ROW(B1360)+1)) / (20*21/2)</f>
        <v>5.8799023809523812</v>
      </c>
      <c r="J1376" s="2">
        <f t="shared" si="170"/>
        <v>5.872451977670921</v>
      </c>
      <c r="K1376" s="2">
        <f t="shared" si="164"/>
        <v>6.014172063549367</v>
      </c>
    </row>
    <row r="1377" spans="1:11" ht="13.5" x14ac:dyDescent="0.25">
      <c r="A1377" s="3">
        <v>44015</v>
      </c>
      <c r="B1377" s="2">
        <v>5.9150999999999998</v>
      </c>
      <c r="C1377" s="2">
        <f t="shared" si="165"/>
        <v>0.20009999999999994</v>
      </c>
      <c r="D1377" s="2">
        <f t="shared" si="166"/>
        <v>5.9093399999999994</v>
      </c>
      <c r="E1377" s="2">
        <f t="shared" si="168"/>
        <v>5.8933600000000004</v>
      </c>
      <c r="F1377" s="2">
        <f t="shared" si="169"/>
        <v>5.8819199999999991</v>
      </c>
      <c r="G1377" s="2">
        <f t="shared" si="163"/>
        <v>5.8287659999999981</v>
      </c>
      <c r="H1377" s="2">
        <f t="shared" si="167"/>
        <v>7.237257500000001</v>
      </c>
      <c r="I1377" s="2">
        <f t="array" ref="I1377">SUMPRODUCT(B1361:B1380, (ROW(B1361:B1380)-ROW(B1361)+1)) / (20*21/2)</f>
        <v>5.874810952380952</v>
      </c>
      <c r="J1377" s="2">
        <f t="shared" si="170"/>
        <v>5.876513694083215</v>
      </c>
      <c r="K1377" s="2">
        <f t="shared" si="164"/>
        <v>6.0102868845866473</v>
      </c>
    </row>
    <row r="1378" spans="1:11" ht="13.5" x14ac:dyDescent="0.25">
      <c r="A1378" s="3">
        <v>44018</v>
      </c>
      <c r="B1378" s="2">
        <v>5.9321999999999999</v>
      </c>
      <c r="C1378" s="2">
        <f t="shared" si="165"/>
        <v>1.7100000000000115E-2</v>
      </c>
      <c r="D1378" s="2">
        <f t="shared" si="166"/>
        <v>5.9013399999999994</v>
      </c>
      <c r="E1378" s="2">
        <f t="shared" si="168"/>
        <v>5.9064999999999994</v>
      </c>
      <c r="F1378" s="2">
        <f t="shared" si="169"/>
        <v>5.8824899999999989</v>
      </c>
      <c r="G1378" s="2">
        <f t="shared" si="163"/>
        <v>5.8188219999999991</v>
      </c>
      <c r="H1378" s="2">
        <f t="shared" si="167"/>
        <v>7.2260560000000007</v>
      </c>
      <c r="I1378" s="2">
        <f t="array" ref="I1378">SUMPRODUCT(B1362:B1381, (ROW(B1362:B1381)-ROW(B1362)+1)) / (20*21/2)</f>
        <v>5.8701538095238099</v>
      </c>
      <c r="J1378" s="2">
        <f t="shared" si="170"/>
        <v>5.8818171517895754</v>
      </c>
      <c r="K1378" s="2">
        <f t="shared" si="164"/>
        <v>6.0072246538185432</v>
      </c>
    </row>
    <row r="1379" spans="1:11" ht="13.5" x14ac:dyDescent="0.25">
      <c r="A1379" s="3">
        <v>44019</v>
      </c>
      <c r="B1379" s="2">
        <v>5.7149999999999999</v>
      </c>
      <c r="C1379" s="2">
        <f t="shared" si="165"/>
        <v>-0.21720000000000006</v>
      </c>
      <c r="D1379" s="2">
        <f t="shared" si="166"/>
        <v>5.8498999999999999</v>
      </c>
      <c r="E1379" s="2">
        <f t="shared" si="168"/>
        <v>5.8904900000000016</v>
      </c>
      <c r="F1379" s="2">
        <f t="shared" si="169"/>
        <v>5.8770599999999993</v>
      </c>
      <c r="G1379" s="2">
        <f t="shared" si="163"/>
        <v>5.8051059999999985</v>
      </c>
      <c r="H1379" s="2">
        <f t="shared" si="167"/>
        <v>7.2139115</v>
      </c>
      <c r="I1379" s="2">
        <f t="array" ref="I1379">SUMPRODUCT(B1363:B1382, (ROW(B1363:B1382)-ROW(B1363)+1)) / (20*21/2)</f>
        <v>5.8670547619047619</v>
      </c>
      <c r="J1379" s="2">
        <f t="shared" si="170"/>
        <v>5.8659298040000927</v>
      </c>
      <c r="K1379" s="2">
        <f t="shared" si="164"/>
        <v>5.9957648634727185</v>
      </c>
    </row>
    <row r="1380" spans="1:11" ht="13.5" x14ac:dyDescent="0.25">
      <c r="A1380" s="3">
        <v>44020</v>
      </c>
      <c r="B1380" s="2">
        <v>5.8235999999999999</v>
      </c>
      <c r="C1380" s="2">
        <f t="shared" si="165"/>
        <v>0.10860000000000003</v>
      </c>
      <c r="D1380" s="2">
        <f t="shared" si="166"/>
        <v>5.8201799999999997</v>
      </c>
      <c r="E1380" s="2">
        <f t="shared" si="168"/>
        <v>5.8847700000000005</v>
      </c>
      <c r="F1380" s="2">
        <f t="shared" si="169"/>
        <v>5.8782000000000005</v>
      </c>
      <c r="G1380" s="2">
        <f t="shared" si="163"/>
        <v>5.7958479999999986</v>
      </c>
      <c r="H1380" s="2">
        <f t="shared" si="167"/>
        <v>7.2024530000000002</v>
      </c>
      <c r="I1380" s="2">
        <f t="array" ref="I1380">SUMPRODUCT(B1364:B1383, (ROW(B1364:B1383)-ROW(B1364)+1)) / (20*21/2)</f>
        <v>5.8611500000000003</v>
      </c>
      <c r="J1380" s="2">
        <f t="shared" si="170"/>
        <v>5.8618983940953218</v>
      </c>
      <c r="K1380" s="2">
        <f t="shared" si="164"/>
        <v>5.9890133001992787</v>
      </c>
    </row>
    <row r="1381" spans="1:11" ht="13.5" x14ac:dyDescent="0.25">
      <c r="A1381" s="3">
        <v>44021</v>
      </c>
      <c r="B1381" s="2">
        <v>5.8292999999999999</v>
      </c>
      <c r="C1381" s="2">
        <f t="shared" si="165"/>
        <v>5.7000000000000384E-3</v>
      </c>
      <c r="D1381" s="2">
        <f t="shared" si="166"/>
        <v>5.8430400000000002</v>
      </c>
      <c r="E1381" s="2">
        <f t="shared" si="168"/>
        <v>5.8761900000000011</v>
      </c>
      <c r="F1381" s="2">
        <f t="shared" si="169"/>
        <v>5.8733400000000007</v>
      </c>
      <c r="G1381" s="2">
        <f t="shared" si="163"/>
        <v>5.7902459999999971</v>
      </c>
      <c r="H1381" s="2">
        <f t="shared" si="167"/>
        <v>7.1916515000000008</v>
      </c>
      <c r="I1381" s="2">
        <f t="array" ref="I1381">SUMPRODUCT(B1365:B1384, (ROW(B1365:B1384)-ROW(B1365)+1)) / (20*21/2)</f>
        <v>5.844983809523808</v>
      </c>
      <c r="J1381" s="2">
        <f t="shared" si="170"/>
        <v>5.8587937851338623</v>
      </c>
      <c r="K1381" s="2">
        <f t="shared" si="164"/>
        <v>5.9827500335247974</v>
      </c>
    </row>
    <row r="1382" spans="1:11" ht="13.5" x14ac:dyDescent="0.25">
      <c r="A1382" s="3">
        <v>44022</v>
      </c>
      <c r="B1382" s="2">
        <v>5.8407999999999998</v>
      </c>
      <c r="C1382" s="2">
        <f t="shared" si="165"/>
        <v>1.1499999999999844E-2</v>
      </c>
      <c r="D1382" s="2">
        <f t="shared" si="166"/>
        <v>5.8281800000000006</v>
      </c>
      <c r="E1382" s="2">
        <f t="shared" si="168"/>
        <v>5.86876</v>
      </c>
      <c r="F1382" s="2">
        <f t="shared" si="169"/>
        <v>5.8742000000000001</v>
      </c>
      <c r="G1382" s="2">
        <f t="shared" si="163"/>
        <v>5.7841879999999977</v>
      </c>
      <c r="H1382" s="2">
        <f t="shared" si="167"/>
        <v>7.1814789999999995</v>
      </c>
      <c r="I1382" s="2">
        <f t="array" ref="I1382">SUMPRODUCT(B1366:B1385, (ROW(B1366:B1385)-ROW(B1366)+1)) / (20*21/2)</f>
        <v>5.8294161904761905</v>
      </c>
      <c r="J1382" s="2">
        <f t="shared" si="170"/>
        <v>5.8570800913115901</v>
      </c>
      <c r="K1382" s="2">
        <f t="shared" si="164"/>
        <v>5.977183365543433</v>
      </c>
    </row>
    <row r="1383" spans="1:11" ht="13.5" x14ac:dyDescent="0.25">
      <c r="A1383" s="3">
        <v>44025</v>
      </c>
      <c r="B1383" s="2">
        <v>5.8121999999999998</v>
      </c>
      <c r="C1383" s="2">
        <f t="shared" si="165"/>
        <v>-2.8599999999999959E-2</v>
      </c>
      <c r="D1383" s="2">
        <f t="shared" si="166"/>
        <v>5.8041800000000006</v>
      </c>
      <c r="E1383" s="2">
        <f t="shared" si="168"/>
        <v>5.85276</v>
      </c>
      <c r="F1383" s="2">
        <f t="shared" si="169"/>
        <v>5.8733450000000005</v>
      </c>
      <c r="G1383" s="2">
        <f t="shared" si="163"/>
        <v>5.7812159999999979</v>
      </c>
      <c r="H1383" s="2">
        <f t="shared" si="167"/>
        <v>7.1706775</v>
      </c>
      <c r="I1383" s="2">
        <f t="array" ref="I1383">SUMPRODUCT(B1367:B1386, (ROW(B1367:B1386)-ROW(B1367)+1)) / (20*21/2)</f>
        <v>5.8239766666666668</v>
      </c>
      <c r="J1383" s="2">
        <f t="shared" si="170"/>
        <v>5.852805796900963</v>
      </c>
      <c r="K1383" s="2">
        <f t="shared" si="164"/>
        <v>5.970713429639769</v>
      </c>
    </row>
    <row r="1384" spans="1:11" ht="13.5" x14ac:dyDescent="0.25">
      <c r="A1384" s="3">
        <v>44026</v>
      </c>
      <c r="B1384" s="2">
        <v>5.7035999999999998</v>
      </c>
      <c r="C1384" s="2">
        <f t="shared" si="165"/>
        <v>-0.10860000000000003</v>
      </c>
      <c r="D1384" s="2">
        <f t="shared" si="166"/>
        <v>5.8018999999999989</v>
      </c>
      <c r="E1384" s="2">
        <f t="shared" si="168"/>
        <v>5.8258999999999999</v>
      </c>
      <c r="F1384" s="2">
        <f t="shared" si="169"/>
        <v>5.8670600000000004</v>
      </c>
      <c r="G1384" s="2">
        <f t="shared" si="163"/>
        <v>5.7760719999999983</v>
      </c>
      <c r="H1384" s="2">
        <f t="shared" si="167"/>
        <v>7.1587614999999998</v>
      </c>
      <c r="I1384" s="2">
        <f t="array" ref="I1384">SUMPRODUCT(B1368:B1387, (ROW(B1368:B1387)-ROW(B1368)+1)) / (20*21/2)</f>
        <v>5.819271904761905</v>
      </c>
      <c r="J1384" s="2">
        <f t="shared" si="170"/>
        <v>5.8385957210056327</v>
      </c>
      <c r="K1384" s="2">
        <f t="shared" si="164"/>
        <v>5.9602383931833085</v>
      </c>
    </row>
    <row r="1385" spans="1:11" ht="13.5" x14ac:dyDescent="0.25">
      <c r="A1385" s="3">
        <v>44027</v>
      </c>
      <c r="B1385" s="2">
        <v>5.7035999999999998</v>
      </c>
      <c r="C1385" s="2">
        <f t="shared" si="165"/>
        <v>0</v>
      </c>
      <c r="D1385" s="2">
        <f t="shared" si="166"/>
        <v>5.7778999999999998</v>
      </c>
      <c r="E1385" s="2">
        <f t="shared" si="168"/>
        <v>5.7990399999999998</v>
      </c>
      <c r="F1385" s="2">
        <f t="shared" si="169"/>
        <v>5.8579150000000002</v>
      </c>
      <c r="G1385" s="2">
        <f t="shared" si="163"/>
        <v>5.7709279999999987</v>
      </c>
      <c r="H1385" s="2">
        <f t="shared" si="167"/>
        <v>7.1467600000000004</v>
      </c>
      <c r="I1385" s="2">
        <f t="array" ref="I1385">SUMPRODUCT(B1369:B1388, (ROW(B1369:B1388)-ROW(B1369)+1)) / (20*21/2)</f>
        <v>5.8145314285714296</v>
      </c>
      <c r="J1385" s="2">
        <f t="shared" si="170"/>
        <v>5.8257389856717623</v>
      </c>
      <c r="K1385" s="2">
        <f t="shared" si="164"/>
        <v>5.9501741424702379</v>
      </c>
    </row>
    <row r="1386" spans="1:11" ht="13.5" x14ac:dyDescent="0.25">
      <c r="A1386" s="3">
        <v>44028</v>
      </c>
      <c r="B1386" s="2">
        <v>5.8007999999999997</v>
      </c>
      <c r="C1386" s="2">
        <f t="shared" si="165"/>
        <v>9.7199999999999953E-2</v>
      </c>
      <c r="D1386" s="2">
        <f t="shared" si="166"/>
        <v>5.7721999999999998</v>
      </c>
      <c r="E1386" s="2">
        <f t="shared" si="168"/>
        <v>5.80762</v>
      </c>
      <c r="F1386" s="2">
        <f t="shared" si="169"/>
        <v>5.8501999999999992</v>
      </c>
      <c r="G1386" s="2">
        <f t="shared" si="163"/>
        <v>5.771271999999998</v>
      </c>
      <c r="H1386" s="2">
        <f t="shared" si="167"/>
        <v>7.1354730000000011</v>
      </c>
      <c r="I1386" s="2">
        <f t="array" ref="I1386">SUMPRODUCT(B1370:B1389, (ROW(B1370:B1389)-ROW(B1370)+1)) / (20*21/2)</f>
        <v>5.8021995238095228</v>
      </c>
      <c r="J1386" s="2">
        <f t="shared" si="170"/>
        <v>5.8233638441792133</v>
      </c>
      <c r="K1386" s="2">
        <f t="shared" si="164"/>
        <v>5.944316332961602</v>
      </c>
    </row>
    <row r="1387" spans="1:11" ht="13.5" x14ac:dyDescent="0.25">
      <c r="A1387" s="3">
        <v>44029</v>
      </c>
      <c r="B1387" s="2">
        <v>5.8007999999999997</v>
      </c>
      <c r="C1387" s="2">
        <f t="shared" si="165"/>
        <v>0</v>
      </c>
      <c r="D1387" s="2">
        <f t="shared" si="166"/>
        <v>5.7641999999999998</v>
      </c>
      <c r="E1387" s="2">
        <f t="shared" si="168"/>
        <v>5.7961900000000011</v>
      </c>
      <c r="F1387" s="2">
        <f t="shared" si="169"/>
        <v>5.8447750000000003</v>
      </c>
      <c r="G1387" s="2">
        <f t="shared" si="163"/>
        <v>5.7720739999999982</v>
      </c>
      <c r="H1387" s="2">
        <f t="shared" si="167"/>
        <v>7.1237574999999991</v>
      </c>
      <c r="I1387" s="2">
        <f t="array" ref="I1387">SUMPRODUCT(B1371:B1390, (ROW(B1371:B1390)-ROW(B1371)+1)) / (20*21/2)</f>
        <v>5.8031538095238107</v>
      </c>
      <c r="J1387" s="2">
        <f t="shared" si="170"/>
        <v>5.8212149066383354</v>
      </c>
      <c r="K1387" s="2">
        <f t="shared" si="164"/>
        <v>5.9386882414729119</v>
      </c>
    </row>
    <row r="1388" spans="1:11" ht="13.5" x14ac:dyDescent="0.25">
      <c r="A1388" s="3">
        <v>44032</v>
      </c>
      <c r="B1388" s="2">
        <v>5.7949999999999999</v>
      </c>
      <c r="C1388" s="2">
        <f t="shared" si="165"/>
        <v>-5.7999999999998053E-3</v>
      </c>
      <c r="D1388" s="2">
        <f t="shared" si="166"/>
        <v>5.7607599999999994</v>
      </c>
      <c r="E1388" s="2">
        <f t="shared" si="168"/>
        <v>5.7824700000000009</v>
      </c>
      <c r="F1388" s="2">
        <f t="shared" si="169"/>
        <v>5.8444849999999997</v>
      </c>
      <c r="G1388" s="2">
        <f t="shared" si="163"/>
        <v>5.7736739999999971</v>
      </c>
      <c r="H1388" s="2">
        <f t="shared" si="167"/>
        <v>7.1120414999999992</v>
      </c>
      <c r="I1388" s="2">
        <f t="array" ref="I1388">SUMPRODUCT(B1372:B1391, (ROW(B1372:B1391)-ROW(B1372)+1)) / (20*21/2)</f>
        <v>5.8146142857142866</v>
      </c>
      <c r="J1388" s="2">
        <f t="shared" si="170"/>
        <v>5.8187182488632558</v>
      </c>
      <c r="K1388" s="2">
        <f t="shared" si="164"/>
        <v>5.9330534084739748</v>
      </c>
    </row>
    <row r="1389" spans="1:11" ht="13.5" x14ac:dyDescent="0.25">
      <c r="A1389" s="3">
        <v>44033</v>
      </c>
      <c r="B1389" s="2">
        <v>5.7149999999999999</v>
      </c>
      <c r="C1389" s="2">
        <f t="shared" si="165"/>
        <v>-8.0000000000000071E-2</v>
      </c>
      <c r="D1389" s="2">
        <f t="shared" si="166"/>
        <v>5.7630400000000002</v>
      </c>
      <c r="E1389" s="2">
        <f t="shared" si="168"/>
        <v>5.7824700000000009</v>
      </c>
      <c r="F1389" s="2">
        <f t="shared" si="169"/>
        <v>5.8364799999999999</v>
      </c>
      <c r="G1389" s="2">
        <f t="shared" si="163"/>
        <v>5.7771019999999975</v>
      </c>
      <c r="H1389" s="2">
        <f t="shared" si="167"/>
        <v>7.0999254999999994</v>
      </c>
      <c r="I1389" s="2">
        <f t="array" ref="I1389">SUMPRODUCT(B1373:B1392, (ROW(B1373:B1392)-ROW(B1373)+1)) / (20*21/2)</f>
        <v>5.8258842857142854</v>
      </c>
      <c r="J1389" s="2">
        <f t="shared" si="170"/>
        <v>5.8088403204000887</v>
      </c>
      <c r="K1389" s="2">
        <f t="shared" si="164"/>
        <v>5.9245022944161718</v>
      </c>
    </row>
    <row r="1390" spans="1:11" ht="13.5" x14ac:dyDescent="0.25">
      <c r="A1390" s="3">
        <v>44034</v>
      </c>
      <c r="B1390" s="2">
        <v>5.8464999999999998</v>
      </c>
      <c r="C1390" s="2">
        <f t="shared" si="165"/>
        <v>0.13149999999999995</v>
      </c>
      <c r="D1390" s="2">
        <f t="shared" si="166"/>
        <v>5.79162</v>
      </c>
      <c r="E1390" s="2">
        <f t="shared" si="168"/>
        <v>5.7847600000000003</v>
      </c>
      <c r="F1390" s="2">
        <f t="shared" si="169"/>
        <v>5.834765</v>
      </c>
      <c r="G1390" s="2">
        <f t="shared" si="163"/>
        <v>5.7798459999999965</v>
      </c>
      <c r="H1390" s="2">
        <f t="shared" si="167"/>
        <v>7.0885815000000001</v>
      </c>
      <c r="I1390" s="2">
        <f t="array" ref="I1390">SUMPRODUCT(B1374:B1393, (ROW(B1374:B1393)-ROW(B1374)+1)) / (20*21/2)</f>
        <v>5.8522019047619045</v>
      </c>
      <c r="J1390" s="2">
        <f t="shared" si="170"/>
        <v>5.8124269565524616</v>
      </c>
      <c r="K1390" s="2">
        <f t="shared" si="164"/>
        <v>5.9214433809096558</v>
      </c>
    </row>
    <row r="1391" spans="1:11" ht="13.5" x14ac:dyDescent="0.25">
      <c r="A1391" s="3">
        <v>44035</v>
      </c>
      <c r="B1391" s="2">
        <v>5.9550999999999998</v>
      </c>
      <c r="C1391" s="2">
        <f t="shared" si="165"/>
        <v>0.10860000000000003</v>
      </c>
      <c r="D1391" s="2">
        <f t="shared" si="166"/>
        <v>5.8224800000000005</v>
      </c>
      <c r="E1391" s="2">
        <f t="shared" si="168"/>
        <v>5.7973400000000002</v>
      </c>
      <c r="F1391" s="2">
        <f t="shared" si="169"/>
        <v>5.8367650000000006</v>
      </c>
      <c r="G1391" s="2">
        <f t="shared" si="163"/>
        <v>5.7880759999999976</v>
      </c>
      <c r="H1391" s="2">
        <f t="shared" si="167"/>
        <v>7.0779229999999993</v>
      </c>
      <c r="I1391" s="2">
        <f t="array" ref="I1391">SUMPRODUCT(B1375:B1394, (ROW(B1375:B1394)-ROW(B1375)+1)) / (20*21/2)</f>
        <v>5.8941628571428577</v>
      </c>
      <c r="J1391" s="2">
        <f t="shared" si="170"/>
        <v>5.826014865452227</v>
      </c>
      <c r="K1391" s="2">
        <f t="shared" si="164"/>
        <v>5.922763248324963</v>
      </c>
    </row>
    <row r="1392" spans="1:11" ht="13.5" x14ac:dyDescent="0.25">
      <c r="A1392" s="3">
        <v>44036</v>
      </c>
      <c r="B1392" s="2">
        <v>5.9550999999999998</v>
      </c>
      <c r="C1392" s="2">
        <f t="shared" si="165"/>
        <v>0</v>
      </c>
      <c r="D1392" s="2">
        <f t="shared" si="166"/>
        <v>5.8533400000000002</v>
      </c>
      <c r="E1392" s="2">
        <f t="shared" si="168"/>
        <v>5.8087700000000009</v>
      </c>
      <c r="F1392" s="2">
        <f t="shared" si="169"/>
        <v>5.8387650000000004</v>
      </c>
      <c r="G1392" s="2">
        <f t="shared" si="163"/>
        <v>5.7975639999999986</v>
      </c>
      <c r="H1392" s="2">
        <f t="shared" si="167"/>
        <v>7.0674359999999989</v>
      </c>
      <c r="I1392" s="2">
        <f t="array" ref="I1392">SUMPRODUCT(B1376:B1395, (ROW(B1376:B1395)-ROW(B1376)+1)) / (20*21/2)</f>
        <v>5.9400747619047634</v>
      </c>
      <c r="J1392" s="2">
        <f t="shared" si="170"/>
        <v>5.8383086877901098</v>
      </c>
      <c r="K1392" s="2">
        <f t="shared" si="164"/>
        <v>5.9240313562337876</v>
      </c>
    </row>
    <row r="1393" spans="1:11" ht="13.5" x14ac:dyDescent="0.25">
      <c r="A1393" s="3">
        <v>44039</v>
      </c>
      <c r="B1393" s="2">
        <v>6.1151</v>
      </c>
      <c r="C1393" s="2">
        <f t="shared" si="165"/>
        <v>0.16000000000000014</v>
      </c>
      <c r="D1393" s="2">
        <f t="shared" si="166"/>
        <v>5.9173599999999995</v>
      </c>
      <c r="E1393" s="2">
        <f t="shared" si="168"/>
        <v>5.8390599999999999</v>
      </c>
      <c r="F1393" s="2">
        <f t="shared" si="169"/>
        <v>5.8459099999999999</v>
      </c>
      <c r="G1393" s="2">
        <f t="shared" si="163"/>
        <v>5.8084219999999984</v>
      </c>
      <c r="H1393" s="2">
        <f t="shared" si="167"/>
        <v>7.0578635000000007</v>
      </c>
      <c r="I1393" s="2">
        <f t="array" ref="I1393">SUMPRODUCT(B1377:B1396, (ROW(B1377:B1396)-ROW(B1377)+1)) / (20*21/2)</f>
        <v>5.9951033333333337</v>
      </c>
      <c r="J1393" s="2">
        <f t="shared" si="170"/>
        <v>5.8646697651434323</v>
      </c>
      <c r="K1393" s="2">
        <f t="shared" si="164"/>
        <v>5.9315242442246197</v>
      </c>
    </row>
    <row r="1394" spans="1:11" ht="13.5" x14ac:dyDescent="0.25">
      <c r="A1394" s="3">
        <v>44040</v>
      </c>
      <c r="B1394" s="2">
        <v>6.2865000000000002</v>
      </c>
      <c r="C1394" s="2">
        <f t="shared" si="165"/>
        <v>0.17140000000000022</v>
      </c>
      <c r="D1394" s="2">
        <f t="shared" si="166"/>
        <v>6.0316600000000005</v>
      </c>
      <c r="E1394" s="2">
        <f t="shared" si="168"/>
        <v>5.8973500000000003</v>
      </c>
      <c r="F1394" s="2">
        <f t="shared" si="169"/>
        <v>5.861625000000001</v>
      </c>
      <c r="G1394" s="2">
        <f t="shared" ref="G1394:G1457" si="171">AVERAGE(B1345:B1394)</f>
        <v>5.821565999999998</v>
      </c>
      <c r="H1394" s="2">
        <f t="shared" si="167"/>
        <v>7.0491479999999997</v>
      </c>
      <c r="I1394" s="2">
        <f t="array" ref="I1394">SUMPRODUCT(B1378:B1397, (ROW(B1378:B1397)-ROW(B1378)+1)) / (20*21/2)</f>
        <v>6.053127142857142</v>
      </c>
      <c r="J1394" s="2">
        <f t="shared" si="170"/>
        <v>5.9048440732250107</v>
      </c>
      <c r="K1394" s="2">
        <f t="shared" si="164"/>
        <v>5.9454448620981637</v>
      </c>
    </row>
    <row r="1395" spans="1:11" ht="13.5" x14ac:dyDescent="0.25">
      <c r="A1395" s="3">
        <v>44041</v>
      </c>
      <c r="B1395" s="2">
        <v>6.3437000000000001</v>
      </c>
      <c r="C1395" s="2">
        <f t="shared" si="165"/>
        <v>5.7199999999999918E-2</v>
      </c>
      <c r="D1395" s="2">
        <f t="shared" si="166"/>
        <v>6.1311000000000009</v>
      </c>
      <c r="E1395" s="2">
        <f t="shared" si="168"/>
        <v>5.9613599999999991</v>
      </c>
      <c r="F1395" s="2">
        <f t="shared" si="169"/>
        <v>5.8802000000000003</v>
      </c>
      <c r="G1395" s="2">
        <f t="shared" si="171"/>
        <v>5.8389399999999991</v>
      </c>
      <c r="H1395" s="2">
        <f t="shared" si="167"/>
        <v>7.040861500000001</v>
      </c>
      <c r="I1395" s="2">
        <f t="array" ref="I1395">SUMPRODUCT(B1379:B1398, (ROW(B1379:B1398)-ROW(B1379)+1)) / (20*21/2)</f>
        <v>6.1332771428571426</v>
      </c>
      <c r="J1395" s="2">
        <f t="shared" si="170"/>
        <v>5.9466398757750101</v>
      </c>
      <c r="K1395" s="2">
        <f t="shared" ref="K1395:K1458" si="172">$K$4*B1395+(1-$K$4)*K1394</f>
        <v>5.9610627106433345</v>
      </c>
    </row>
    <row r="1396" spans="1:11" ht="13.5" x14ac:dyDescent="0.25">
      <c r="A1396" s="3">
        <v>44042</v>
      </c>
      <c r="B1396" s="2">
        <v>6.4580000000000002</v>
      </c>
      <c r="C1396" s="2">
        <f t="shared" si="165"/>
        <v>0.11430000000000007</v>
      </c>
      <c r="D1396" s="2">
        <f t="shared" si="166"/>
        <v>6.2316799999999999</v>
      </c>
      <c r="E1396" s="2">
        <f t="shared" si="168"/>
        <v>6.0270799999999998</v>
      </c>
      <c r="F1396" s="2">
        <f t="shared" si="169"/>
        <v>5.9173500000000008</v>
      </c>
      <c r="G1396" s="2">
        <f t="shared" si="171"/>
        <v>5.8573419999999992</v>
      </c>
      <c r="H1396" s="2">
        <f t="shared" si="167"/>
        <v>7.0328889999999999</v>
      </c>
      <c r="I1396" s="2">
        <f t="array" ref="I1396">SUMPRODUCT(B1380:B1399, (ROW(B1380:B1399)-ROW(B1380)+1)) / (20*21/2)</f>
        <v>6.2071638095238111</v>
      </c>
      <c r="J1396" s="2">
        <f t="shared" si="170"/>
        <v>5.9953408399869144</v>
      </c>
      <c r="K1396" s="2">
        <f t="shared" si="172"/>
        <v>5.9805504474808506</v>
      </c>
    </row>
    <row r="1397" spans="1:11" ht="13.5" x14ac:dyDescent="0.25">
      <c r="A1397" s="3">
        <v>44046</v>
      </c>
      <c r="B1397" s="2">
        <v>6.5266000000000002</v>
      </c>
      <c r="C1397" s="2">
        <f t="shared" si="165"/>
        <v>6.8599999999999994E-2</v>
      </c>
      <c r="D1397" s="2">
        <f t="shared" si="166"/>
        <v>6.34598</v>
      </c>
      <c r="E1397" s="2">
        <f t="shared" si="168"/>
        <v>6.0996600000000001</v>
      </c>
      <c r="F1397" s="2">
        <f t="shared" si="169"/>
        <v>5.9479250000000006</v>
      </c>
      <c r="G1397" s="2">
        <f t="shared" si="171"/>
        <v>5.8770019999999992</v>
      </c>
      <c r="H1397" s="2">
        <f t="shared" si="167"/>
        <v>7.0250879999999993</v>
      </c>
      <c r="I1397" s="2">
        <f t="array" ref="I1397">SUMPRODUCT(B1381:B1400, (ROW(B1381:B1400)-ROW(B1381)+1)) / (20*21/2)</f>
        <v>6.2678809523809518</v>
      </c>
      <c r="J1397" s="2">
        <f t="shared" si="170"/>
        <v>6.045936950464351</v>
      </c>
      <c r="K1397" s="2">
        <f t="shared" si="172"/>
        <v>6.0019641554227778</v>
      </c>
    </row>
    <row r="1398" spans="1:11" ht="13.5" x14ac:dyDescent="0.25">
      <c r="A1398" s="3">
        <v>44047</v>
      </c>
      <c r="B1398" s="2">
        <v>6.7895000000000003</v>
      </c>
      <c r="C1398" s="2">
        <f t="shared" si="165"/>
        <v>0.26290000000000013</v>
      </c>
      <c r="D1398" s="2">
        <f t="shared" si="166"/>
        <v>6.4808600000000016</v>
      </c>
      <c r="E1398" s="2">
        <f t="shared" si="168"/>
        <v>6.1991100000000001</v>
      </c>
      <c r="F1398" s="2">
        <f t="shared" si="169"/>
        <v>5.9907900000000014</v>
      </c>
      <c r="G1398" s="2">
        <f t="shared" si="171"/>
        <v>5.903063999999997</v>
      </c>
      <c r="H1398" s="2">
        <f t="shared" si="167"/>
        <v>7.018601499999999</v>
      </c>
      <c r="I1398" s="2">
        <f t="array" ref="I1398">SUMPRODUCT(B1382:B1401, (ROW(B1382:B1401)-ROW(B1382)+1)) / (20*21/2)</f>
        <v>6.3402966666666671</v>
      </c>
      <c r="J1398" s="2">
        <f t="shared" si="170"/>
        <v>6.1167524789915557</v>
      </c>
      <c r="K1398" s="2">
        <f t="shared" si="172"/>
        <v>6.0328479140336491</v>
      </c>
    </row>
    <row r="1399" spans="1:11" ht="13.5" x14ac:dyDescent="0.25">
      <c r="A1399" s="3">
        <v>44048</v>
      </c>
      <c r="B1399" s="2">
        <v>6.7666000000000004</v>
      </c>
      <c r="C1399" s="2">
        <f t="shared" si="165"/>
        <v>-2.289999999999992E-2</v>
      </c>
      <c r="D1399" s="2">
        <f t="shared" si="166"/>
        <v>6.5768800000000001</v>
      </c>
      <c r="E1399" s="2">
        <f t="shared" si="168"/>
        <v>6.3042699999999998</v>
      </c>
      <c r="F1399" s="2">
        <f t="shared" si="169"/>
        <v>6.0433700000000004</v>
      </c>
      <c r="G1399" s="2">
        <f t="shared" si="171"/>
        <v>5.9270679999999967</v>
      </c>
      <c r="H1399" s="2">
        <f t="shared" si="167"/>
        <v>7.0120004999999983</v>
      </c>
      <c r="I1399" s="2">
        <f t="array" ref="I1399">SUMPRODUCT(B1383:B1402, (ROW(B1383:B1402)-ROW(B1383)+1)) / (20*21/2)</f>
        <v>6.4361728571428571</v>
      </c>
      <c r="J1399" s="2">
        <f t="shared" si="170"/>
        <v>6.1786427190875983</v>
      </c>
      <c r="K1399" s="2">
        <f t="shared" si="172"/>
        <v>6.0616225056401731</v>
      </c>
    </row>
    <row r="1400" spans="1:11" ht="13.5" x14ac:dyDescent="0.25">
      <c r="A1400" s="3">
        <v>44049</v>
      </c>
      <c r="B1400" s="2">
        <v>6.6809000000000003</v>
      </c>
      <c r="C1400" s="2">
        <f t="shared" si="165"/>
        <v>-8.5700000000000109E-2</v>
      </c>
      <c r="D1400" s="2">
        <f t="shared" si="166"/>
        <v>6.6443200000000004</v>
      </c>
      <c r="E1400" s="2">
        <f t="shared" si="168"/>
        <v>6.3877100000000002</v>
      </c>
      <c r="F1400" s="2">
        <f t="shared" si="169"/>
        <v>6.0862350000000003</v>
      </c>
      <c r="G1400" s="2">
        <f t="shared" si="171"/>
        <v>5.9495859999999983</v>
      </c>
      <c r="H1400" s="2">
        <f t="shared" si="167"/>
        <v>7.0048284999999986</v>
      </c>
      <c r="I1400" s="2">
        <f t="array" ref="I1400">SUMPRODUCT(B1384:B1403, (ROW(B1384:B1403)-ROW(B1384)+1)) / (20*21/2)</f>
        <v>6.5394538095238088</v>
      </c>
      <c r="J1400" s="2">
        <f t="shared" si="170"/>
        <v>6.2264767458411612</v>
      </c>
      <c r="K1400" s="2">
        <f t="shared" si="172"/>
        <v>6.0859078975758525</v>
      </c>
    </row>
    <row r="1401" spans="1:11" ht="13.5" x14ac:dyDescent="0.25">
      <c r="A1401" s="3">
        <v>44050</v>
      </c>
      <c r="B1401" s="2">
        <v>6.8465999999999996</v>
      </c>
      <c r="C1401" s="2">
        <f t="shared" si="165"/>
        <v>0.16569999999999929</v>
      </c>
      <c r="D1401" s="2">
        <f t="shared" si="166"/>
        <v>6.7220400000000016</v>
      </c>
      <c r="E1401" s="2">
        <f t="shared" si="168"/>
        <v>6.4768600000000003</v>
      </c>
      <c r="F1401" s="2">
        <f t="shared" si="169"/>
        <v>6.1371000000000002</v>
      </c>
      <c r="G1401" s="2">
        <f t="shared" si="171"/>
        <v>5.9756459999999985</v>
      </c>
      <c r="H1401" s="2">
        <f t="shared" si="167"/>
        <v>6.9986274999999987</v>
      </c>
      <c r="I1401" s="2">
        <f t="array" ref="I1401">SUMPRODUCT(B1385:B1404, (ROW(B1385:B1404)-ROW(B1385)+1)) / (20*21/2)</f>
        <v>6.6357133333333334</v>
      </c>
      <c r="J1401" s="2">
        <f t="shared" si="170"/>
        <v>6.2855361033800987</v>
      </c>
      <c r="K1401" s="2">
        <f t="shared" si="172"/>
        <v>6.1157389604160155</v>
      </c>
    </row>
    <row r="1402" spans="1:11" ht="13.5" x14ac:dyDescent="0.25">
      <c r="A1402" s="3">
        <v>44053</v>
      </c>
      <c r="B1402" s="2">
        <v>7.1437999999999997</v>
      </c>
      <c r="C1402" s="2">
        <f t="shared" si="165"/>
        <v>0.29720000000000013</v>
      </c>
      <c r="D1402" s="2">
        <f t="shared" si="166"/>
        <v>6.8454800000000002</v>
      </c>
      <c r="E1402" s="2">
        <f t="shared" si="168"/>
        <v>6.5957300000000005</v>
      </c>
      <c r="F1402" s="2">
        <f t="shared" si="169"/>
        <v>6.2022500000000003</v>
      </c>
      <c r="G1402" s="2">
        <f t="shared" si="171"/>
        <v>6.0077639999999981</v>
      </c>
      <c r="H1402" s="2">
        <f t="shared" si="167"/>
        <v>6.9939125000000004</v>
      </c>
      <c r="I1402" s="2">
        <f t="array" ref="I1402">SUMPRODUCT(B1386:B1405, (ROW(B1386:B1405)-ROW(B1386)+1)) / (20*21/2)</f>
        <v>6.7108247619047621</v>
      </c>
      <c r="J1402" s="2">
        <f t="shared" si="170"/>
        <v>6.3672755221058042</v>
      </c>
      <c r="K1402" s="2">
        <f t="shared" si="172"/>
        <v>6.1560550796153874</v>
      </c>
    </row>
    <row r="1403" spans="1:11" ht="13.5" x14ac:dyDescent="0.25">
      <c r="A1403" s="3">
        <v>44054</v>
      </c>
      <c r="B1403" s="2">
        <v>7.2866999999999997</v>
      </c>
      <c r="C1403" s="2">
        <f t="shared" si="165"/>
        <v>0.14290000000000003</v>
      </c>
      <c r="D1403" s="2">
        <f t="shared" si="166"/>
        <v>6.9449199999999989</v>
      </c>
      <c r="E1403" s="2">
        <f t="shared" si="168"/>
        <v>6.7128899999999998</v>
      </c>
      <c r="F1403" s="2">
        <f t="shared" si="169"/>
        <v>6.275974999999999</v>
      </c>
      <c r="G1403" s="2">
        <f t="shared" si="171"/>
        <v>6.0394259999999989</v>
      </c>
      <c r="H1403" s="2">
        <f t="shared" si="167"/>
        <v>6.9903409999999999</v>
      </c>
      <c r="I1403" s="2">
        <f t="array" ref="I1403">SUMPRODUCT(B1387:B1406, (ROW(B1387:B1406)-ROW(B1387)+1)) / (20*21/2)</f>
        <v>6.7812495238095227</v>
      </c>
      <c r="J1403" s="2">
        <f t="shared" si="170"/>
        <v>6.4548397580957273</v>
      </c>
      <c r="K1403" s="2">
        <f t="shared" si="172"/>
        <v>6.2003940961010588</v>
      </c>
    </row>
    <row r="1404" spans="1:11" ht="13.5" x14ac:dyDescent="0.25">
      <c r="A1404" s="3">
        <v>44055</v>
      </c>
      <c r="B1404" s="2">
        <v>7.2866999999999997</v>
      </c>
      <c r="C1404" s="2">
        <f t="shared" si="165"/>
        <v>0</v>
      </c>
      <c r="D1404" s="2">
        <f t="shared" si="166"/>
        <v>7.0489399999999991</v>
      </c>
      <c r="E1404" s="2">
        <f t="shared" si="168"/>
        <v>6.8129099999999996</v>
      </c>
      <c r="F1404" s="2">
        <f t="shared" si="169"/>
        <v>6.3551299999999991</v>
      </c>
      <c r="G1404" s="2">
        <f t="shared" si="171"/>
        <v>6.0677739999999982</v>
      </c>
      <c r="H1404" s="2">
        <f t="shared" si="167"/>
        <v>6.9865120000000003</v>
      </c>
      <c r="I1404" s="2">
        <f t="array" ref="I1404">SUMPRODUCT(B1388:B1407, (ROW(B1388:B1407)-ROW(B1388)+1)) / (20*21/2)</f>
        <v>6.847894285714287</v>
      </c>
      <c r="J1404" s="2">
        <f t="shared" si="170"/>
        <v>6.5340645430389914</v>
      </c>
      <c r="K1404" s="2">
        <f t="shared" si="172"/>
        <v>6.2429943276265076</v>
      </c>
    </row>
    <row r="1405" spans="1:11" ht="13.5" x14ac:dyDescent="0.25">
      <c r="A1405" s="3">
        <v>44057</v>
      </c>
      <c r="B1405" s="2">
        <v>7.1437999999999997</v>
      </c>
      <c r="C1405" s="2">
        <f t="shared" si="165"/>
        <v>-0.14290000000000003</v>
      </c>
      <c r="D1405" s="2">
        <f t="shared" si="166"/>
        <v>7.1415199999999999</v>
      </c>
      <c r="E1405" s="2">
        <f t="shared" si="168"/>
        <v>6.8929199999999993</v>
      </c>
      <c r="F1405" s="2">
        <f t="shared" si="169"/>
        <v>6.4271399999999987</v>
      </c>
      <c r="G1405" s="2">
        <f t="shared" si="171"/>
        <v>6.0899479999999997</v>
      </c>
      <c r="H1405" s="2">
        <f t="shared" si="167"/>
        <v>6.9822259999999998</v>
      </c>
      <c r="I1405" s="2">
        <f t="array" ref="I1405">SUMPRODUCT(B1389:B1408, (ROW(B1389:B1408)-ROW(B1389)+1)) / (20*21/2)</f>
        <v>6.91280380952381</v>
      </c>
      <c r="J1405" s="2">
        <f t="shared" si="170"/>
        <v>6.5921345865590881</v>
      </c>
      <c r="K1405" s="2">
        <f t="shared" si="172"/>
        <v>6.2783200402686052</v>
      </c>
    </row>
    <row r="1406" spans="1:11" ht="13.5" x14ac:dyDescent="0.25">
      <c r="A1406" s="3">
        <v>44060</v>
      </c>
      <c r="B1406" s="2">
        <v>7.1665999999999999</v>
      </c>
      <c r="C1406" s="2">
        <f t="shared" si="165"/>
        <v>2.2800000000000153E-2</v>
      </c>
      <c r="D1406" s="2">
        <f t="shared" si="166"/>
        <v>7.2055199999999999</v>
      </c>
      <c r="E1406" s="2">
        <f t="shared" si="168"/>
        <v>6.9637799999999999</v>
      </c>
      <c r="F1406" s="2">
        <f t="shared" si="169"/>
        <v>6.4954299999999989</v>
      </c>
      <c r="G1406" s="2">
        <f t="shared" si="171"/>
        <v>6.1125780000000001</v>
      </c>
      <c r="H1406" s="2">
        <f t="shared" si="167"/>
        <v>6.9780539999999993</v>
      </c>
      <c r="I1406" s="2">
        <f t="array" ref="I1406">SUMPRODUCT(B1390:B1409, (ROW(B1390:B1409)-ROW(B1390)+1)) / (20*21/2)</f>
        <v>6.9773242857142872</v>
      </c>
      <c r="J1406" s="2">
        <f t="shared" si="170"/>
        <v>6.6468455783153662</v>
      </c>
      <c r="K1406" s="2">
        <f t="shared" si="172"/>
        <v>6.3131545484933662</v>
      </c>
    </row>
    <row r="1407" spans="1:11" ht="13.5" x14ac:dyDescent="0.25">
      <c r="A1407" s="3">
        <v>44061</v>
      </c>
      <c r="B1407" s="2">
        <v>7.1951999999999998</v>
      </c>
      <c r="C1407" s="2">
        <f t="shared" si="165"/>
        <v>2.8599999999999959E-2</v>
      </c>
      <c r="D1407" s="2">
        <f t="shared" si="166"/>
        <v>7.2157999999999989</v>
      </c>
      <c r="E1407" s="2">
        <f t="shared" si="168"/>
        <v>7.03064</v>
      </c>
      <c r="F1407" s="2">
        <f t="shared" si="169"/>
        <v>6.56515</v>
      </c>
      <c r="G1407" s="2">
        <f t="shared" si="171"/>
        <v>6.1380660000000002</v>
      </c>
      <c r="H1407" s="2">
        <f t="shared" si="167"/>
        <v>6.9743104999999987</v>
      </c>
      <c r="I1407" s="2">
        <f t="array" ref="I1407">SUMPRODUCT(B1391:B1410, (ROW(B1391:B1410)-ROW(B1391)+1)) / (20*21/2)</f>
        <v>7.028786666666667</v>
      </c>
      <c r="J1407" s="2">
        <f t="shared" si="170"/>
        <v>6.6990698089519984</v>
      </c>
      <c r="K1407" s="2">
        <f t="shared" si="172"/>
        <v>6.3477445661995091</v>
      </c>
    </row>
    <row r="1408" spans="1:11" ht="13.5" x14ac:dyDescent="0.25">
      <c r="A1408" s="3">
        <v>44062</v>
      </c>
      <c r="B1408" s="2">
        <v>7.2466999999999997</v>
      </c>
      <c r="C1408" s="2">
        <f t="shared" si="165"/>
        <v>5.1499999999999879E-2</v>
      </c>
      <c r="D1408" s="2">
        <f t="shared" si="166"/>
        <v>7.2077999999999989</v>
      </c>
      <c r="E1408" s="2">
        <f t="shared" si="168"/>
        <v>7.0763599999999993</v>
      </c>
      <c r="F1408" s="2">
        <f t="shared" si="169"/>
        <v>6.6377349999999993</v>
      </c>
      <c r="G1408" s="2">
        <f t="shared" si="171"/>
        <v>6.1645839999999996</v>
      </c>
      <c r="H1408" s="2">
        <f t="shared" si="167"/>
        <v>6.9705674999999987</v>
      </c>
      <c r="I1408" s="2">
        <f t="array" ref="I1408">SUMPRODUCT(B1392:B1411, (ROW(B1392:B1411)-ROW(B1392)+1)) / (20*21/2)</f>
        <v>7.0898509523809521</v>
      </c>
      <c r="J1408" s="2">
        <f t="shared" si="170"/>
        <v>6.7512250652422843</v>
      </c>
      <c r="K1408" s="2">
        <f t="shared" si="172"/>
        <v>6.3829977204661947</v>
      </c>
    </row>
    <row r="1409" spans="1:11" ht="13.5" x14ac:dyDescent="0.25">
      <c r="A1409" s="3">
        <v>44064</v>
      </c>
      <c r="B1409" s="2">
        <v>7.3151999999999999</v>
      </c>
      <c r="C1409" s="2">
        <f t="shared" si="165"/>
        <v>6.8500000000000227E-2</v>
      </c>
      <c r="D1409" s="2">
        <f t="shared" si="166"/>
        <v>7.2135000000000007</v>
      </c>
      <c r="E1409" s="2">
        <f t="shared" si="168"/>
        <v>7.131219999999999</v>
      </c>
      <c r="F1409" s="2">
        <f t="shared" si="169"/>
        <v>6.717744999999999</v>
      </c>
      <c r="G1409" s="2">
        <f t="shared" si="171"/>
        <v>6.1944160000000004</v>
      </c>
      <c r="H1409" s="2">
        <f t="shared" si="167"/>
        <v>6.9671670000000008</v>
      </c>
      <c r="I1409" s="2">
        <f t="array" ref="I1409">SUMPRODUCT(B1393:B1412, (ROW(B1393:B1412)-ROW(B1393)+1)) / (20*21/2)</f>
        <v>7.138456190476191</v>
      </c>
      <c r="J1409" s="2">
        <f t="shared" si="170"/>
        <v>6.8049369637906381</v>
      </c>
      <c r="K1409" s="2">
        <f t="shared" si="172"/>
        <v>6.4195546726047752</v>
      </c>
    </row>
    <row r="1410" spans="1:11" ht="13.5" x14ac:dyDescent="0.25">
      <c r="A1410" s="3">
        <v>44067</v>
      </c>
      <c r="B1410" s="2">
        <v>7.2580999999999998</v>
      </c>
      <c r="C1410" s="2">
        <f t="shared" si="165"/>
        <v>-5.7100000000000151E-2</v>
      </c>
      <c r="D1410" s="2">
        <f t="shared" si="166"/>
        <v>7.2363600000000003</v>
      </c>
      <c r="E1410" s="2">
        <f t="shared" si="168"/>
        <v>7.1889399999999997</v>
      </c>
      <c r="F1410" s="2">
        <f t="shared" si="169"/>
        <v>6.7883250000000004</v>
      </c>
      <c r="G1410" s="2">
        <f t="shared" si="171"/>
        <v>6.2235620000000003</v>
      </c>
      <c r="H1410" s="2">
        <f t="shared" si="167"/>
        <v>6.9634810000000007</v>
      </c>
      <c r="I1410" s="2">
        <f t="array" ref="I1410">SUMPRODUCT(B1394:B1413, (ROW(B1394:B1413)-ROW(B1394)+1)) / (20*21/2)</f>
        <v>7.1803123809523806</v>
      </c>
      <c r="J1410" s="2">
        <f t="shared" si="170"/>
        <v>6.8480953481915297</v>
      </c>
      <c r="K1410" s="2">
        <f t="shared" si="172"/>
        <v>6.4524388030908622</v>
      </c>
    </row>
    <row r="1411" spans="1:11" ht="13.5" x14ac:dyDescent="0.25">
      <c r="A1411" s="3">
        <v>44068</v>
      </c>
      <c r="B1411" s="2">
        <v>7.4295</v>
      </c>
      <c r="C1411" s="2">
        <f t="shared" si="165"/>
        <v>0.17140000000000022</v>
      </c>
      <c r="D1411" s="2">
        <f t="shared" si="166"/>
        <v>7.2889399999999993</v>
      </c>
      <c r="E1411" s="2">
        <f t="shared" si="168"/>
        <v>7.2472300000000001</v>
      </c>
      <c r="F1411" s="2">
        <f t="shared" si="169"/>
        <v>6.8620450000000002</v>
      </c>
      <c r="G1411" s="2">
        <f t="shared" si="171"/>
        <v>6.253622</v>
      </c>
      <c r="H1411" s="2">
        <f t="shared" si="167"/>
        <v>6.9611089999999987</v>
      </c>
      <c r="I1411" s="2">
        <f t="array" ref="I1411">SUMPRODUCT(B1395:B1414, (ROW(B1395:B1414)-ROW(B1395)+1)) / (20*21/2)</f>
        <v>7.2216195238095233</v>
      </c>
      <c r="J1411" s="2">
        <f t="shared" si="170"/>
        <v>6.9034672197923364</v>
      </c>
      <c r="K1411" s="2">
        <f t="shared" si="172"/>
        <v>6.4907549284598485</v>
      </c>
    </row>
    <row r="1412" spans="1:11" ht="13.5" x14ac:dyDescent="0.25">
      <c r="A1412" s="3">
        <v>44069</v>
      </c>
      <c r="B1412" s="2">
        <v>7.3723999999999998</v>
      </c>
      <c r="C1412" s="2">
        <f t="shared" ref="C1412:C1475" si="173">B1412-B1411</f>
        <v>-5.7100000000000151E-2</v>
      </c>
      <c r="D1412" s="2">
        <f t="shared" si="166"/>
        <v>7.3243800000000006</v>
      </c>
      <c r="E1412" s="2">
        <f t="shared" si="168"/>
        <v>7.2700899999999988</v>
      </c>
      <c r="F1412" s="2">
        <f t="shared" si="169"/>
        <v>6.9329099999999997</v>
      </c>
      <c r="G1412" s="2">
        <f t="shared" si="171"/>
        <v>6.2845980000000017</v>
      </c>
      <c r="H1412" s="2">
        <f t="shared" si="167"/>
        <v>6.9585659999999994</v>
      </c>
      <c r="I1412" s="2">
        <f t="array" ref="I1412">SUMPRODUCT(B1396:B1415, (ROW(B1396:B1415)-ROW(B1396)+1)) / (20*21/2)</f>
        <v>7.252045714285714</v>
      </c>
      <c r="J1412" s="2">
        <f t="shared" si="170"/>
        <v>6.9481274845740186</v>
      </c>
      <c r="K1412" s="2">
        <f t="shared" si="172"/>
        <v>6.5253292449908349</v>
      </c>
    </row>
    <row r="1413" spans="1:11" ht="13.5" x14ac:dyDescent="0.25">
      <c r="A1413" s="3">
        <v>44070</v>
      </c>
      <c r="B1413" s="2">
        <v>7.3723999999999998</v>
      </c>
      <c r="C1413" s="2">
        <f t="shared" si="173"/>
        <v>0</v>
      </c>
      <c r="D1413" s="2">
        <f t="shared" si="166"/>
        <v>7.3495200000000001</v>
      </c>
      <c r="E1413" s="2">
        <f t="shared" si="168"/>
        <v>7.2786599999999995</v>
      </c>
      <c r="F1413" s="2">
        <f t="shared" si="169"/>
        <v>6.9957750000000001</v>
      </c>
      <c r="G1413" s="2">
        <f t="shared" si="171"/>
        <v>6.3154600000000016</v>
      </c>
      <c r="H1413" s="2">
        <f t="shared" si="167"/>
        <v>6.9562799999999969</v>
      </c>
      <c r="I1413" s="2">
        <f t="array" ref="I1413">SUMPRODUCT(B1397:B1416, (ROW(B1397:B1416)-ROW(B1397)+1)) / (20*21/2)</f>
        <v>7.2617923809523814</v>
      </c>
      <c r="J1413" s="2">
        <f t="shared" si="170"/>
        <v>6.9885343908050643</v>
      </c>
      <c r="K1413" s="2">
        <f t="shared" si="172"/>
        <v>6.5585477059715869</v>
      </c>
    </row>
    <row r="1414" spans="1:11" ht="13.5" x14ac:dyDescent="0.25">
      <c r="A1414" s="3">
        <v>44071</v>
      </c>
      <c r="B1414" s="2">
        <v>7.4295</v>
      </c>
      <c r="C1414" s="2">
        <f t="shared" si="173"/>
        <v>5.7100000000000151E-2</v>
      </c>
      <c r="D1414" s="2">
        <f t="shared" ref="D1414:D1477" si="174">AVERAGE(B1410:B1414)</f>
        <v>7.3723799999999997</v>
      </c>
      <c r="E1414" s="2">
        <f t="shared" si="168"/>
        <v>7.2929399999999998</v>
      </c>
      <c r="F1414" s="2">
        <f t="shared" si="169"/>
        <v>7.0529250000000001</v>
      </c>
      <c r="G1414" s="2">
        <f t="shared" si="171"/>
        <v>6.3474640000000013</v>
      </c>
      <c r="H1414" s="2">
        <f t="shared" si="167"/>
        <v>6.9540224999999971</v>
      </c>
      <c r="I1414" s="2">
        <f t="array" ref="I1414">SUMPRODUCT(B1398:B1417, (ROW(B1398:B1417)-ROW(B1398)+1)) / (20*21/2)</f>
        <v>7.2837547619047625</v>
      </c>
      <c r="J1414" s="2">
        <f t="shared" si="170"/>
        <v>7.0305311154902963</v>
      </c>
      <c r="K1414" s="2">
        <f t="shared" si="172"/>
        <v>6.5927026978942704</v>
      </c>
    </row>
    <row r="1415" spans="1:11" ht="13.5" x14ac:dyDescent="0.25">
      <c r="A1415" s="3">
        <v>44074</v>
      </c>
      <c r="B1415" s="2">
        <v>7.3723999999999998</v>
      </c>
      <c r="C1415" s="2">
        <f t="shared" si="173"/>
        <v>-5.7100000000000151E-2</v>
      </c>
      <c r="D1415" s="2">
        <f t="shared" si="174"/>
        <v>7.3952399999999994</v>
      </c>
      <c r="E1415" s="2">
        <f t="shared" si="168"/>
        <v>7.3158000000000003</v>
      </c>
      <c r="F1415" s="2">
        <f t="shared" si="169"/>
        <v>7.1043599999999998</v>
      </c>
      <c r="G1415" s="2">
        <f t="shared" si="171"/>
        <v>6.3771820000000012</v>
      </c>
      <c r="H1415" s="2">
        <f t="shared" si="167"/>
        <v>6.9517364999999973</v>
      </c>
      <c r="I1415" s="2">
        <f t="array" ref="I1415">SUMPRODUCT(B1399:B1418, (ROW(B1399:B1418)-ROW(B1399)+1)) / (20*21/2)</f>
        <v>7.3016895238095252</v>
      </c>
      <c r="J1415" s="2">
        <f t="shared" si="170"/>
        <v>7.0630900568721726</v>
      </c>
      <c r="K1415" s="2">
        <f t="shared" si="172"/>
        <v>6.6232790626827311</v>
      </c>
    </row>
    <row r="1416" spans="1:11" ht="13.5" x14ac:dyDescent="0.25">
      <c r="A1416" s="3">
        <v>44075</v>
      </c>
      <c r="B1416" s="2">
        <v>7.2066999999999997</v>
      </c>
      <c r="C1416" s="2">
        <f t="shared" si="173"/>
        <v>-0.16570000000000018</v>
      </c>
      <c r="D1416" s="2">
        <f t="shared" si="174"/>
        <v>7.3506799999999997</v>
      </c>
      <c r="E1416" s="2">
        <f t="shared" si="168"/>
        <v>7.3198099999999995</v>
      </c>
      <c r="F1416" s="2">
        <f t="shared" si="169"/>
        <v>7.1417950000000001</v>
      </c>
      <c r="G1416" s="2">
        <f t="shared" si="171"/>
        <v>6.4022140000000025</v>
      </c>
      <c r="H1416" s="2">
        <f t="shared" si="167"/>
        <v>6.9486219999999967</v>
      </c>
      <c r="I1416" s="2">
        <f t="array" ref="I1416">SUMPRODUCT(B1400:B1419, (ROW(B1400:B1419)-ROW(B1400)+1)) / (20*21/2)</f>
        <v>7.3157628571428575</v>
      </c>
      <c r="J1416" s="2">
        <f t="shared" si="170"/>
        <v>7.076767194312918</v>
      </c>
      <c r="K1416" s="2">
        <f t="shared" si="172"/>
        <v>6.646158315126546</v>
      </c>
    </row>
    <row r="1417" spans="1:11" ht="13.5" x14ac:dyDescent="0.25">
      <c r="A1417" s="3">
        <v>44076</v>
      </c>
      <c r="B1417" s="2">
        <v>7.3723999999999998</v>
      </c>
      <c r="C1417" s="2">
        <f t="shared" si="173"/>
        <v>0.16570000000000018</v>
      </c>
      <c r="D1417" s="2">
        <f t="shared" si="174"/>
        <v>7.3506799999999997</v>
      </c>
      <c r="E1417" s="2">
        <f t="shared" si="168"/>
        <v>7.3375299999999992</v>
      </c>
      <c r="F1417" s="2">
        <f t="shared" si="169"/>
        <v>7.1840850000000014</v>
      </c>
      <c r="G1417" s="2">
        <f t="shared" si="171"/>
        <v>6.4314760000000026</v>
      </c>
      <c r="H1417" s="2">
        <f t="shared" si="167"/>
        <v>6.946392999999996</v>
      </c>
      <c r="I1417" s="2">
        <f t="array" ref="I1417">SUMPRODUCT(B1401:B1420, (ROW(B1401:B1420)-ROW(B1401)+1)) / (20*21/2)</f>
        <v>7.3221009523809517</v>
      </c>
      <c r="J1417" s="2">
        <f t="shared" si="170"/>
        <v>7.1049226996164494</v>
      </c>
      <c r="K1417" s="2">
        <f t="shared" si="172"/>
        <v>6.6746383812000154</v>
      </c>
    </row>
    <row r="1418" spans="1:11" ht="13.5" x14ac:dyDescent="0.25">
      <c r="A1418" s="3">
        <v>44077</v>
      </c>
      <c r="B1418" s="2">
        <v>7.3723999999999998</v>
      </c>
      <c r="C1418" s="2">
        <f t="shared" si="173"/>
        <v>0</v>
      </c>
      <c r="D1418" s="2">
        <f t="shared" si="174"/>
        <v>7.3506799999999997</v>
      </c>
      <c r="E1418" s="2">
        <f t="shared" si="168"/>
        <v>7.3500999999999994</v>
      </c>
      <c r="F1418" s="2">
        <f t="shared" si="169"/>
        <v>7.2132300000000003</v>
      </c>
      <c r="G1418" s="2">
        <f t="shared" si="171"/>
        <v>6.4629080000000032</v>
      </c>
      <c r="H1418" s="2">
        <f t="shared" ref="H1418:H1481" si="175">AVERAGE(B1219:B1418)</f>
        <v>6.9441929999999967</v>
      </c>
      <c r="I1418" s="2">
        <f t="array" ref="I1418">SUMPRODUCT(B1402:B1421, (ROW(B1402:B1421)-ROW(B1402)+1)) / (20*21/2)</f>
        <v>7.3205504761904772</v>
      </c>
      <c r="J1418" s="2">
        <f t="shared" si="170"/>
        <v>7.1303967282244063</v>
      </c>
      <c r="K1418" s="2">
        <f t="shared" si="172"/>
        <v>6.70200158193727</v>
      </c>
    </row>
    <row r="1419" spans="1:11" ht="13.5" x14ac:dyDescent="0.25">
      <c r="A1419" s="3">
        <v>44078</v>
      </c>
      <c r="B1419" s="2">
        <v>7.3609999999999998</v>
      </c>
      <c r="C1419" s="2">
        <f t="shared" si="173"/>
        <v>-1.1400000000000077E-2</v>
      </c>
      <c r="D1419" s="2">
        <f t="shared" si="174"/>
        <v>7.3369799999999996</v>
      </c>
      <c r="E1419" s="2">
        <f t="shared" si="168"/>
        <v>7.3546800000000001</v>
      </c>
      <c r="F1419" s="2">
        <f t="shared" si="169"/>
        <v>7.2429499999999987</v>
      </c>
      <c r="G1419" s="2">
        <f t="shared" si="171"/>
        <v>6.492626000000004</v>
      </c>
      <c r="H1419" s="2">
        <f t="shared" si="175"/>
        <v>6.9419929999999974</v>
      </c>
      <c r="I1419" s="2">
        <f t="array" ref="I1419">SUMPRODUCT(B1403:B1422, (ROW(B1403:B1422)-ROW(B1403)+1)) / (20*21/2)</f>
        <v>7.3159547619047611</v>
      </c>
      <c r="J1419" s="2">
        <f t="shared" si="170"/>
        <v>7.1523589445839866</v>
      </c>
      <c r="K1419" s="2">
        <f t="shared" si="172"/>
        <v>6.7278446571554165</v>
      </c>
    </row>
    <row r="1420" spans="1:11" ht="13.5" x14ac:dyDescent="0.25">
      <c r="A1420" s="3">
        <v>44081</v>
      </c>
      <c r="B1420" s="2">
        <v>7.3094999999999999</v>
      </c>
      <c r="C1420" s="2">
        <f t="shared" si="173"/>
        <v>-5.1499999999999879E-2</v>
      </c>
      <c r="D1420" s="2">
        <f t="shared" si="174"/>
        <v>7.3243999999999998</v>
      </c>
      <c r="E1420" s="2">
        <f t="shared" ref="E1420:E1483" si="176">AVERAGE(B1411:B1420)</f>
        <v>7.3598199999999991</v>
      </c>
      <c r="F1420" s="2">
        <f t="shared" si="169"/>
        <v>7.274379999999999</v>
      </c>
      <c r="G1420" s="2">
        <f t="shared" si="171"/>
        <v>6.5212000000000048</v>
      </c>
      <c r="H1420" s="2">
        <f t="shared" si="175"/>
        <v>6.9395354999999963</v>
      </c>
      <c r="I1420" s="2">
        <f t="array" ref="I1420">SUMPRODUCT(B1404:B1423, (ROW(B1404:B1423)-ROW(B1404)+1)) / (20*21/2)</f>
        <v>7.2956214285714287</v>
      </c>
      <c r="J1420" s="2">
        <f t="shared" si="170"/>
        <v>7.1673247593855116</v>
      </c>
      <c r="K1420" s="2">
        <f t="shared" si="172"/>
        <v>6.7506546706003023</v>
      </c>
    </row>
    <row r="1421" spans="1:11" ht="13.5" x14ac:dyDescent="0.25">
      <c r="A1421" s="3">
        <v>44082</v>
      </c>
      <c r="B1421" s="2">
        <v>7.2580999999999998</v>
      </c>
      <c r="C1421" s="2">
        <f t="shared" si="173"/>
        <v>-5.1400000000000112E-2</v>
      </c>
      <c r="D1421" s="2">
        <f t="shared" si="174"/>
        <v>7.3346800000000005</v>
      </c>
      <c r="E1421" s="2">
        <f t="shared" si="176"/>
        <v>7.3426799999999997</v>
      </c>
      <c r="F1421" s="2">
        <f t="shared" si="169"/>
        <v>7.2949550000000016</v>
      </c>
      <c r="G1421" s="2">
        <f t="shared" si="171"/>
        <v>6.548060000000004</v>
      </c>
      <c r="H1421" s="2">
        <f t="shared" si="175"/>
        <v>6.9367349999999952</v>
      </c>
      <c r="I1421" s="2">
        <f t="array" ref="I1421">SUMPRODUCT(B1405:B1424, (ROW(B1405:B1424)-ROW(B1405)+1)) / (20*21/2)</f>
        <v>7.2762409523809506</v>
      </c>
      <c r="J1421" s="2">
        <f t="shared" si="170"/>
        <v>7.1759700203964156</v>
      </c>
      <c r="K1421" s="2">
        <f t="shared" si="172"/>
        <v>6.7705544874395063</v>
      </c>
    </row>
    <row r="1422" spans="1:11" ht="13.5" x14ac:dyDescent="0.25">
      <c r="A1422" s="3">
        <v>44083</v>
      </c>
      <c r="B1422" s="2">
        <v>7.2466999999999997</v>
      </c>
      <c r="C1422" s="2">
        <f t="shared" si="173"/>
        <v>-1.1400000000000077E-2</v>
      </c>
      <c r="D1422" s="2">
        <f t="shared" si="174"/>
        <v>7.3095400000000001</v>
      </c>
      <c r="E1422" s="2">
        <f t="shared" si="176"/>
        <v>7.3301100000000003</v>
      </c>
      <c r="F1422" s="2">
        <f t="shared" si="169"/>
        <v>7.3001000000000005</v>
      </c>
      <c r="G1422" s="2">
        <f t="shared" si="171"/>
        <v>6.5746920000000024</v>
      </c>
      <c r="H1422" s="2">
        <f t="shared" si="175"/>
        <v>6.9339349999999946</v>
      </c>
      <c r="I1422" s="2">
        <f t="array" ref="I1422">SUMPRODUCT(B1406:B1425, (ROW(B1406:B1425)-ROW(B1406)+1)) / (20*21/2)</f>
        <v>7.2567276190476191</v>
      </c>
      <c r="J1422" s="2">
        <f t="shared" si="170"/>
        <v>7.1827062089300897</v>
      </c>
      <c r="K1422" s="2">
        <f t="shared" si="172"/>
        <v>6.7892268604810937</v>
      </c>
    </row>
    <row r="1423" spans="1:11" ht="13.5" x14ac:dyDescent="0.25">
      <c r="A1423" s="3">
        <v>44084</v>
      </c>
      <c r="B1423" s="2">
        <v>7.0865999999999998</v>
      </c>
      <c r="C1423" s="2">
        <f t="shared" si="173"/>
        <v>-0.16009999999999991</v>
      </c>
      <c r="D1423" s="2">
        <f t="shared" si="174"/>
        <v>7.2523799999999996</v>
      </c>
      <c r="E1423" s="2">
        <f t="shared" si="176"/>
        <v>7.3015299999999996</v>
      </c>
      <c r="F1423" s="2">
        <f t="shared" si="169"/>
        <v>7.2900950000000009</v>
      </c>
      <c r="G1423" s="2">
        <f t="shared" si="171"/>
        <v>6.5969800000000021</v>
      </c>
      <c r="H1423" s="2">
        <f t="shared" si="175"/>
        <v>6.9303059999999963</v>
      </c>
      <c r="I1423" s="2">
        <f t="array" ref="I1423">SUMPRODUCT(B1407:B1426, (ROW(B1407:B1426)-ROW(B1407)+1)) / (20*21/2)</f>
        <v>7.238626666666665</v>
      </c>
      <c r="J1423" s="2">
        <f t="shared" si="170"/>
        <v>7.1735532366510331</v>
      </c>
      <c r="K1423" s="2">
        <f t="shared" si="172"/>
        <v>6.800888552226934</v>
      </c>
    </row>
    <row r="1424" spans="1:11" ht="13.5" x14ac:dyDescent="0.25">
      <c r="A1424" s="3">
        <v>44085</v>
      </c>
      <c r="B1424" s="2">
        <v>7.0865999999999998</v>
      </c>
      <c r="C1424" s="2">
        <f t="shared" si="173"/>
        <v>0</v>
      </c>
      <c r="D1424" s="2">
        <f t="shared" si="174"/>
        <v>7.1974999999999998</v>
      </c>
      <c r="E1424" s="2">
        <f t="shared" si="176"/>
        <v>7.2672399999999993</v>
      </c>
      <c r="F1424" s="2">
        <f t="shared" si="169"/>
        <v>7.2800899999999995</v>
      </c>
      <c r="G1424" s="2">
        <f t="shared" si="171"/>
        <v>6.6192680000000017</v>
      </c>
      <c r="H1424" s="2">
        <f t="shared" si="175"/>
        <v>6.9271624999999952</v>
      </c>
      <c r="I1424" s="2">
        <f t="array" ref="I1424">SUMPRODUCT(B1408:B1427, (ROW(B1408:B1427)-ROW(B1408)+1)) / (20*21/2)</f>
        <v>7.2209066666666653</v>
      </c>
      <c r="J1424" s="2">
        <f t="shared" si="170"/>
        <v>7.1652719760176007</v>
      </c>
      <c r="K1424" s="2">
        <f t="shared" si="172"/>
        <v>6.8120929227278388</v>
      </c>
    </row>
    <row r="1425" spans="1:11" ht="13.5" x14ac:dyDescent="0.25">
      <c r="A1425" s="3">
        <v>44088</v>
      </c>
      <c r="B1425" s="2">
        <v>7.0751999999999997</v>
      </c>
      <c r="C1425" s="2">
        <f t="shared" si="173"/>
        <v>-1.1400000000000077E-2</v>
      </c>
      <c r="D1425" s="2">
        <f t="shared" si="174"/>
        <v>7.1506400000000001</v>
      </c>
      <c r="E1425" s="2">
        <f t="shared" si="176"/>
        <v>7.2375199999999991</v>
      </c>
      <c r="F1425" s="2">
        <f t="shared" si="169"/>
        <v>7.2766599999999997</v>
      </c>
      <c r="G1425" s="2">
        <f t="shared" si="171"/>
        <v>6.6413280000000006</v>
      </c>
      <c r="H1425" s="2">
        <f t="shared" si="175"/>
        <v>6.9241904999999964</v>
      </c>
      <c r="I1425" s="2">
        <f t="array" ref="I1425">SUMPRODUCT(B1409:B1428, (ROW(B1409:B1428)-ROW(B1409)+1)) / (20*21/2)</f>
        <v>7.1928180952380938</v>
      </c>
      <c r="J1425" s="2">
        <f t="shared" si="170"/>
        <v>7.1566936925873534</v>
      </c>
      <c r="K1425" s="2">
        <f t="shared" si="172"/>
        <v>6.822410847326748</v>
      </c>
    </row>
    <row r="1426" spans="1:11" ht="13.5" x14ac:dyDescent="0.25">
      <c r="A1426" s="3">
        <v>44089</v>
      </c>
      <c r="B1426" s="2">
        <v>7.0865999999999998</v>
      </c>
      <c r="C1426" s="2">
        <f t="shared" si="173"/>
        <v>1.1400000000000077E-2</v>
      </c>
      <c r="D1426" s="2">
        <f t="shared" si="174"/>
        <v>7.1163399999999992</v>
      </c>
      <c r="E1426" s="2">
        <f t="shared" si="176"/>
        <v>7.2255099999999999</v>
      </c>
      <c r="F1426" s="2">
        <f t="shared" si="169"/>
        <v>7.2726600000000001</v>
      </c>
      <c r="G1426" s="2">
        <f t="shared" si="171"/>
        <v>6.6687599999999998</v>
      </c>
      <c r="H1426" s="2">
        <f t="shared" si="175"/>
        <v>6.921046999999998</v>
      </c>
      <c r="I1426" s="2">
        <f t="array" ref="I1426">SUMPRODUCT(B1410:B1429, (ROW(B1410:B1429)-ROW(B1410)+1)) / (20*21/2)</f>
        <v>7.1676742857142859</v>
      </c>
      <c r="J1426" s="2">
        <f t="shared" si="170"/>
        <v>7.1500181028171292</v>
      </c>
      <c r="K1426" s="2">
        <f t="shared" si="172"/>
        <v>6.8327712062551109</v>
      </c>
    </row>
    <row r="1427" spans="1:11" ht="13.5" x14ac:dyDescent="0.25">
      <c r="A1427" s="3">
        <v>44090</v>
      </c>
      <c r="B1427" s="2">
        <v>7.0865999999999998</v>
      </c>
      <c r="C1427" s="2">
        <f t="shared" si="173"/>
        <v>0</v>
      </c>
      <c r="D1427" s="2">
        <f t="shared" si="174"/>
        <v>7.08432</v>
      </c>
      <c r="E1427" s="2">
        <f t="shared" si="176"/>
        <v>7.19693</v>
      </c>
      <c r="F1427" s="2">
        <f t="shared" si="169"/>
        <v>7.2672300000000005</v>
      </c>
      <c r="G1427" s="2">
        <f t="shared" si="171"/>
        <v>6.6921899999999992</v>
      </c>
      <c r="H1427" s="2">
        <f t="shared" si="175"/>
        <v>6.9175034999999987</v>
      </c>
      <c r="I1427" s="2">
        <f t="array" ref="I1427">SUMPRODUCT(B1411:B1430, (ROW(B1411:B1430)-ROW(B1411)+1)) / (20*21/2)</f>
        <v>7.1397290476190483</v>
      </c>
      <c r="J1427" s="2">
        <f t="shared" si="170"/>
        <v>7.1439782835012116</v>
      </c>
      <c r="K1427" s="2">
        <f t="shared" si="172"/>
        <v>6.8427252765980482</v>
      </c>
    </row>
    <row r="1428" spans="1:11" ht="13.5" x14ac:dyDescent="0.25">
      <c r="A1428" s="3">
        <v>44091</v>
      </c>
      <c r="B1428" s="2">
        <v>6.9722999999999997</v>
      </c>
      <c r="C1428" s="2">
        <f t="shared" si="173"/>
        <v>-0.11430000000000007</v>
      </c>
      <c r="D1428" s="2">
        <f t="shared" si="174"/>
        <v>7.0614599999999994</v>
      </c>
      <c r="E1428" s="2">
        <f t="shared" si="176"/>
        <v>7.1569199999999995</v>
      </c>
      <c r="F1428" s="2">
        <f t="shared" ref="F1428:F1491" si="177">AVERAGE(B1409:B1428)</f>
        <v>7.2535100000000003</v>
      </c>
      <c r="G1428" s="2">
        <f t="shared" si="171"/>
        <v>6.712991999999999</v>
      </c>
      <c r="H1428" s="2">
        <f t="shared" si="175"/>
        <v>6.9133599999999991</v>
      </c>
      <c r="I1428" s="2">
        <f t="array" ref="I1428">SUMPRODUCT(B1412:B1431, (ROW(B1412:B1431)-ROW(B1412)+1)) / (20*21/2)</f>
        <v>7.1040233333333322</v>
      </c>
      <c r="J1428" s="2">
        <f t="shared" si="170"/>
        <v>7.1276279707868104</v>
      </c>
      <c r="K1428" s="2">
        <f t="shared" si="172"/>
        <v>6.8478066383000851</v>
      </c>
    </row>
    <row r="1429" spans="1:11" ht="13.5" x14ac:dyDescent="0.25">
      <c r="A1429" s="3">
        <v>44092</v>
      </c>
      <c r="B1429" s="2">
        <v>6.9894999999999996</v>
      </c>
      <c r="C1429" s="2">
        <f t="shared" si="173"/>
        <v>1.7199999999999882E-2</v>
      </c>
      <c r="D1429" s="2">
        <f t="shared" si="174"/>
        <v>7.0420400000000001</v>
      </c>
      <c r="E1429" s="2">
        <f t="shared" si="176"/>
        <v>7.1197699999999999</v>
      </c>
      <c r="F1429" s="2">
        <f t="shared" si="177"/>
        <v>7.2372249999999996</v>
      </c>
      <c r="G1429" s="2">
        <f t="shared" si="171"/>
        <v>6.7384819999999994</v>
      </c>
      <c r="H1429" s="2">
        <f t="shared" si="175"/>
        <v>6.909302499999999</v>
      </c>
      <c r="I1429" s="2">
        <f t="array" ref="I1429">SUMPRODUCT(B1413:B1432, (ROW(B1413:B1432)-ROW(B1413)+1)) / (20*21/2)</f>
        <v>7.08306476190476</v>
      </c>
      <c r="J1429" s="2">
        <f t="shared" ref="J1429:J1492" si="178">$J$4*B1429+J1428*(1-$J$4)</f>
        <v>7.114472925949971</v>
      </c>
      <c r="K1429" s="2">
        <f t="shared" si="172"/>
        <v>6.8533632407196894</v>
      </c>
    </row>
    <row r="1430" spans="1:11" ht="13.5" x14ac:dyDescent="0.25">
      <c r="A1430" s="3">
        <v>44095</v>
      </c>
      <c r="B1430" s="2">
        <v>6.9438000000000004</v>
      </c>
      <c r="C1430" s="2">
        <f t="shared" si="173"/>
        <v>-4.5699999999999186E-2</v>
      </c>
      <c r="D1430" s="2">
        <f t="shared" si="174"/>
        <v>7.0157600000000002</v>
      </c>
      <c r="E1430" s="2">
        <f t="shared" si="176"/>
        <v>7.0831999999999997</v>
      </c>
      <c r="F1430" s="2">
        <f t="shared" si="177"/>
        <v>7.2215100000000003</v>
      </c>
      <c r="G1430" s="2">
        <f t="shared" si="171"/>
        <v>6.7608859999999993</v>
      </c>
      <c r="H1430" s="2">
        <f t="shared" si="175"/>
        <v>6.9051594999999999</v>
      </c>
      <c r="I1430" s="2">
        <f t="array" ref="I1430">SUMPRODUCT(B1414:B1433, (ROW(B1414:B1433)-ROW(B1414)+1)) / (20*21/2)</f>
        <v>7.0640114285714288</v>
      </c>
      <c r="J1430" s="2">
        <f t="shared" si="178"/>
        <v>7.0982183615737835</v>
      </c>
      <c r="K1430" s="2">
        <f t="shared" si="172"/>
        <v>6.8569097802993095</v>
      </c>
    </row>
    <row r="1431" spans="1:11" ht="13.5" x14ac:dyDescent="0.25">
      <c r="A1431" s="3">
        <v>44096</v>
      </c>
      <c r="B1431" s="2">
        <v>6.8465999999999996</v>
      </c>
      <c r="C1431" s="2">
        <f t="shared" si="173"/>
        <v>-9.7200000000000841E-2</v>
      </c>
      <c r="D1431" s="2">
        <f t="shared" si="174"/>
        <v>6.9677600000000002</v>
      </c>
      <c r="E1431" s="2">
        <f t="shared" si="176"/>
        <v>7.0420499999999988</v>
      </c>
      <c r="F1431" s="2">
        <f t="shared" si="177"/>
        <v>7.1923650000000006</v>
      </c>
      <c r="G1431" s="2">
        <f t="shared" si="171"/>
        <v>6.7812319999999993</v>
      </c>
      <c r="H1431" s="2">
        <f t="shared" si="175"/>
        <v>6.9005305000000012</v>
      </c>
      <c r="I1431" s="2">
        <f t="array" ref="I1431">SUMPRODUCT(B1415:B1434, (ROW(B1415:B1434)-ROW(B1415)+1)) / (20*21/2)</f>
        <v>7.0517680952380966</v>
      </c>
      <c r="J1431" s="2">
        <f t="shared" si="178"/>
        <v>7.0742547080905664</v>
      </c>
      <c r="K1431" s="2">
        <f t="shared" si="172"/>
        <v>6.8565054751895325</v>
      </c>
    </row>
    <row r="1432" spans="1:11" ht="13.5" x14ac:dyDescent="0.25">
      <c r="A1432" s="3">
        <v>44097</v>
      </c>
      <c r="B1432" s="2">
        <v>6.9722999999999997</v>
      </c>
      <c r="C1432" s="2">
        <f t="shared" si="173"/>
        <v>0.12570000000000014</v>
      </c>
      <c r="D1432" s="2">
        <f t="shared" si="174"/>
        <v>6.9448999999999996</v>
      </c>
      <c r="E1432" s="2">
        <f t="shared" si="176"/>
        <v>7.0146100000000002</v>
      </c>
      <c r="F1432" s="2">
        <f t="shared" si="177"/>
        <v>7.1723600000000003</v>
      </c>
      <c r="G1432" s="2">
        <f t="shared" si="171"/>
        <v>6.8038619999999987</v>
      </c>
      <c r="H1432" s="2">
        <f t="shared" si="175"/>
        <v>6.8968155000000015</v>
      </c>
      <c r="I1432" s="2">
        <f t="array" ref="I1432">SUMPRODUCT(B1416:B1435, (ROW(B1416:B1435)-ROW(B1416)+1)) / (20*21/2)</f>
        <v>7.0419995238095234</v>
      </c>
      <c r="J1432" s="2">
        <f t="shared" si="178"/>
        <v>7.0645447358914648</v>
      </c>
      <c r="K1432" s="2">
        <f t="shared" si="172"/>
        <v>6.8610464369468058</v>
      </c>
    </row>
    <row r="1433" spans="1:11" ht="13.5" x14ac:dyDescent="0.25">
      <c r="A1433" s="3">
        <v>44098</v>
      </c>
      <c r="B1433" s="2">
        <v>6.9722999999999997</v>
      </c>
      <c r="C1433" s="2">
        <f t="shared" si="173"/>
        <v>0</v>
      </c>
      <c r="D1433" s="2">
        <f t="shared" si="174"/>
        <v>6.9448999999999996</v>
      </c>
      <c r="E1433" s="2">
        <f t="shared" si="176"/>
        <v>7.0031800000000004</v>
      </c>
      <c r="F1433" s="2">
        <f t="shared" si="177"/>
        <v>7.152355</v>
      </c>
      <c r="G1433" s="2">
        <f t="shared" si="171"/>
        <v>6.8270639999999991</v>
      </c>
      <c r="H1433" s="2">
        <f t="shared" si="175"/>
        <v>6.8929575000000014</v>
      </c>
      <c r="I1433" s="2">
        <f t="array" ref="I1433">SUMPRODUCT(B1417:B1436, (ROW(B1417:B1436)-ROW(B1417)+1)) / (20*21/2)</f>
        <v>7.03386380952381</v>
      </c>
      <c r="J1433" s="2">
        <f t="shared" si="178"/>
        <v>7.0557595229494208</v>
      </c>
      <c r="K1433" s="2">
        <f t="shared" si="172"/>
        <v>6.8654093217724208</v>
      </c>
    </row>
    <row r="1434" spans="1:11" ht="13.5" x14ac:dyDescent="0.25">
      <c r="A1434" s="3">
        <v>44099</v>
      </c>
      <c r="B1434" s="2">
        <v>7.0237999999999996</v>
      </c>
      <c r="C1434" s="2">
        <f t="shared" si="173"/>
        <v>5.1499999999999879E-2</v>
      </c>
      <c r="D1434" s="2">
        <f t="shared" si="174"/>
        <v>6.9517600000000002</v>
      </c>
      <c r="E1434" s="2">
        <f t="shared" si="176"/>
        <v>6.9968999999999992</v>
      </c>
      <c r="F1434" s="2">
        <f t="shared" si="177"/>
        <v>7.1320699999999988</v>
      </c>
      <c r="G1434" s="2">
        <f t="shared" si="171"/>
        <v>6.8534679999999994</v>
      </c>
      <c r="H1434" s="2">
        <f t="shared" si="175"/>
        <v>6.8894999999999991</v>
      </c>
      <c r="I1434" s="2">
        <f t="array" ref="I1434">SUMPRODUCT(B1418:B1437, (ROW(B1418:B1437)-ROW(B1418)+1)) / (20*21/2)</f>
        <v>7.0091528571428574</v>
      </c>
      <c r="J1434" s="2">
        <f t="shared" si="178"/>
        <v>7.0527157588589997</v>
      </c>
      <c r="K1434" s="2">
        <f t="shared" si="172"/>
        <v>6.8716207209186004</v>
      </c>
    </row>
    <row r="1435" spans="1:11" ht="13.5" x14ac:dyDescent="0.25">
      <c r="A1435" s="3">
        <v>44102</v>
      </c>
      <c r="B1435" s="2">
        <v>7.0294999999999996</v>
      </c>
      <c r="C1435" s="2">
        <f t="shared" si="173"/>
        <v>5.7000000000000384E-3</v>
      </c>
      <c r="D1435" s="2">
        <f t="shared" si="174"/>
        <v>6.9688999999999997</v>
      </c>
      <c r="E1435" s="2">
        <f t="shared" si="176"/>
        <v>6.9923299999999999</v>
      </c>
      <c r="F1435" s="2">
        <f t="shared" si="177"/>
        <v>7.1149249999999995</v>
      </c>
      <c r="G1435" s="2">
        <f t="shared" si="171"/>
        <v>6.8799859999999997</v>
      </c>
      <c r="H1435" s="2">
        <f t="shared" si="175"/>
        <v>6.8860710000000003</v>
      </c>
      <c r="I1435" s="2">
        <f t="array" ref="I1435">SUMPRODUCT(B1419:B1438, (ROW(B1419:B1438)-ROW(B1419)+1)) / (20*21/2)</f>
        <v>6.9717076190476179</v>
      </c>
      <c r="J1435" s="2">
        <f t="shared" si="178"/>
        <v>7.0505047342057621</v>
      </c>
      <c r="K1435" s="2">
        <f t="shared" si="172"/>
        <v>6.8778120651963031</v>
      </c>
    </row>
    <row r="1436" spans="1:11" ht="13.5" x14ac:dyDescent="0.25">
      <c r="A1436" s="3">
        <v>44103</v>
      </c>
      <c r="B1436" s="2">
        <v>7.0294999999999996</v>
      </c>
      <c r="C1436" s="2">
        <f t="shared" si="173"/>
        <v>0</v>
      </c>
      <c r="D1436" s="2">
        <f t="shared" si="174"/>
        <v>7.0054800000000004</v>
      </c>
      <c r="E1436" s="2">
        <f t="shared" si="176"/>
        <v>6.9866199999999994</v>
      </c>
      <c r="F1436" s="2">
        <f t="shared" si="177"/>
        <v>7.1060650000000027</v>
      </c>
      <c r="G1436" s="2">
        <f t="shared" si="171"/>
        <v>6.90456</v>
      </c>
      <c r="H1436" s="2">
        <f t="shared" si="175"/>
        <v>6.8829280000000006</v>
      </c>
      <c r="I1436" s="2">
        <f t="array" ref="I1436">SUMPRODUCT(B1420:B1439, (ROW(B1420:B1439)-ROW(B1420)+1)) / (20*21/2)</f>
        <v>6.9282709523809523</v>
      </c>
      <c r="J1436" s="2">
        <f t="shared" si="178"/>
        <v>7.0485042833290228</v>
      </c>
      <c r="K1436" s="2">
        <f t="shared" si="172"/>
        <v>6.8837606116591932</v>
      </c>
    </row>
    <row r="1437" spans="1:11" ht="13.5" x14ac:dyDescent="0.25">
      <c r="A1437" s="3">
        <v>44104</v>
      </c>
      <c r="B1437" s="2">
        <v>6.8465999999999996</v>
      </c>
      <c r="C1437" s="2">
        <f t="shared" si="173"/>
        <v>-0.18290000000000006</v>
      </c>
      <c r="D1437" s="2">
        <f t="shared" si="174"/>
        <v>6.98034</v>
      </c>
      <c r="E1437" s="2">
        <f t="shared" si="176"/>
        <v>6.9626199999999994</v>
      </c>
      <c r="F1437" s="2">
        <f t="shared" si="177"/>
        <v>7.0797750000000006</v>
      </c>
      <c r="G1437" s="2">
        <f t="shared" si="171"/>
        <v>6.9254760000000024</v>
      </c>
      <c r="H1437" s="2">
        <f t="shared" si="175"/>
        <v>6.8785845000000014</v>
      </c>
      <c r="I1437" s="2">
        <f t="array" ref="I1437">SUMPRODUCT(B1421:B1440, (ROW(B1421:B1440)-ROW(B1421)+1)) / (20*21/2)</f>
        <v>6.9249752380952367</v>
      </c>
      <c r="J1437" s="2">
        <f t="shared" si="178"/>
        <v>7.0292753039643543</v>
      </c>
      <c r="K1437" s="2">
        <f t="shared" si="172"/>
        <v>6.8823033327705971</v>
      </c>
    </row>
    <row r="1438" spans="1:11" ht="13.5" x14ac:dyDescent="0.25">
      <c r="A1438" s="3">
        <v>44105</v>
      </c>
      <c r="B1438" s="2">
        <v>6.6866000000000003</v>
      </c>
      <c r="C1438" s="2">
        <f t="shared" si="173"/>
        <v>-0.15999999999999925</v>
      </c>
      <c r="D1438" s="2">
        <f t="shared" si="174"/>
        <v>6.9231999999999996</v>
      </c>
      <c r="E1438" s="2">
        <f t="shared" si="176"/>
        <v>6.9340500000000009</v>
      </c>
      <c r="F1438" s="2">
        <f t="shared" si="177"/>
        <v>7.0454849999999993</v>
      </c>
      <c r="G1438" s="2">
        <f t="shared" si="171"/>
        <v>6.9433080000000018</v>
      </c>
      <c r="H1438" s="2">
        <f t="shared" si="175"/>
        <v>6.8737270000000015</v>
      </c>
      <c r="I1438" s="2">
        <f t="array" ref="I1438">SUMPRODUCT(B1422:B1441, (ROW(B1422:B1441)-ROW(B1422)+1)) / (20*21/2)</f>
        <v>6.9221995238095255</v>
      </c>
      <c r="J1438" s="2">
        <f t="shared" si="178"/>
        <v>6.9966395607296539</v>
      </c>
      <c r="K1438" s="2">
        <f t="shared" si="172"/>
        <v>6.8746286922697903</v>
      </c>
    </row>
    <row r="1439" spans="1:11" ht="13.5" x14ac:dyDescent="0.25">
      <c r="A1439" s="3">
        <v>44106</v>
      </c>
      <c r="B1439" s="2">
        <v>6.5894000000000004</v>
      </c>
      <c r="C1439" s="2">
        <f t="shared" si="173"/>
        <v>-9.7199999999999953E-2</v>
      </c>
      <c r="D1439" s="2">
        <f t="shared" si="174"/>
        <v>6.8363199999999988</v>
      </c>
      <c r="E1439" s="2">
        <f t="shared" si="176"/>
        <v>6.8940399999999995</v>
      </c>
      <c r="F1439" s="2">
        <f t="shared" si="177"/>
        <v>7.0069050000000006</v>
      </c>
      <c r="G1439" s="2">
        <f t="shared" si="171"/>
        <v>6.9607960000000011</v>
      </c>
      <c r="H1439" s="2">
        <f t="shared" si="175"/>
        <v>6.8683835000000011</v>
      </c>
      <c r="I1439" s="2">
        <f t="array" ref="I1439">SUMPRODUCT(B1423:B1442, (ROW(B1423:B1442)-ROW(B1423)+1)) / (20*21/2)</f>
        <v>6.9202961904761908</v>
      </c>
      <c r="J1439" s="2">
        <f t="shared" si="178"/>
        <v>6.957854840660163</v>
      </c>
      <c r="K1439" s="2">
        <f t="shared" si="172"/>
        <v>6.86344325335725</v>
      </c>
    </row>
    <row r="1440" spans="1:11" ht="13.5" x14ac:dyDescent="0.25">
      <c r="A1440" s="3">
        <v>44109</v>
      </c>
      <c r="B1440" s="2">
        <v>6.9722999999999997</v>
      </c>
      <c r="C1440" s="2">
        <f t="shared" si="173"/>
        <v>0.38289999999999935</v>
      </c>
      <c r="D1440" s="2">
        <f t="shared" si="174"/>
        <v>6.8248800000000003</v>
      </c>
      <c r="E1440" s="2">
        <f t="shared" si="176"/>
        <v>6.8968899999999991</v>
      </c>
      <c r="F1440" s="2">
        <f t="shared" si="177"/>
        <v>6.9900449999999994</v>
      </c>
      <c r="G1440" s="2">
        <f t="shared" si="171"/>
        <v>6.9833120000000015</v>
      </c>
      <c r="H1440" s="2">
        <f t="shared" si="175"/>
        <v>6.8650969999999996</v>
      </c>
      <c r="I1440" s="2">
        <f t="array" ref="I1440">SUMPRODUCT(B1424:B1443, (ROW(B1424:B1443)-ROW(B1424)+1)) / (20*21/2)</f>
        <v>6.9159714285714289</v>
      </c>
      <c r="J1440" s="2">
        <f t="shared" si="178"/>
        <v>6.9592305701210995</v>
      </c>
      <c r="K1440" s="2">
        <f t="shared" si="172"/>
        <v>6.8677121453824554</v>
      </c>
    </row>
    <row r="1441" spans="1:11" ht="13.5" x14ac:dyDescent="0.25">
      <c r="A1441" s="3">
        <v>44110</v>
      </c>
      <c r="B1441" s="2">
        <v>6.9608999999999996</v>
      </c>
      <c r="C1441" s="2">
        <f t="shared" si="173"/>
        <v>-1.1400000000000077E-2</v>
      </c>
      <c r="D1441" s="2">
        <f t="shared" si="174"/>
        <v>6.811160000000001</v>
      </c>
      <c r="E1441" s="2">
        <f t="shared" si="176"/>
        <v>6.9083199999999989</v>
      </c>
      <c r="F1441" s="2">
        <f t="shared" si="177"/>
        <v>6.9751849999999989</v>
      </c>
      <c r="G1441" s="2">
        <f t="shared" si="171"/>
        <v>7.0034280000000022</v>
      </c>
      <c r="H1441" s="2">
        <f t="shared" si="175"/>
        <v>6.8621825000000003</v>
      </c>
      <c r="I1441" s="2">
        <f t="array" ref="I1441">SUMPRODUCT(B1425:B1444, (ROW(B1425:B1444)-ROW(B1425)+1)) / (20*21/2)</f>
        <v>6.908110476190477</v>
      </c>
      <c r="J1441" s="2">
        <f t="shared" si="178"/>
        <v>6.9593895634428993</v>
      </c>
      <c r="K1441" s="2">
        <f t="shared" si="172"/>
        <v>6.8713665710537315</v>
      </c>
    </row>
    <row r="1442" spans="1:11" ht="13.5" x14ac:dyDescent="0.25">
      <c r="A1442" s="3">
        <v>44111</v>
      </c>
      <c r="B1442" s="2">
        <v>6.9551999999999996</v>
      </c>
      <c r="C1442" s="2">
        <f t="shared" si="173"/>
        <v>-5.7000000000000384E-3</v>
      </c>
      <c r="D1442" s="2">
        <f t="shared" si="174"/>
        <v>6.8328800000000003</v>
      </c>
      <c r="E1442" s="2">
        <f t="shared" si="176"/>
        <v>6.9066099999999988</v>
      </c>
      <c r="F1442" s="2">
        <f t="shared" si="177"/>
        <v>6.96061</v>
      </c>
      <c r="G1442" s="2">
        <f t="shared" si="171"/>
        <v>7.0234300000000021</v>
      </c>
      <c r="H1442" s="2">
        <f t="shared" si="175"/>
        <v>6.8594680000000041</v>
      </c>
      <c r="I1442" s="2">
        <f t="array" ref="I1442">SUMPRODUCT(B1426:B1445, (ROW(B1426:B1445)-ROW(B1426)+1)) / (20*21/2)</f>
        <v>6.8849500000000017</v>
      </c>
      <c r="J1442" s="2">
        <f t="shared" si="178"/>
        <v>6.9589905574007185</v>
      </c>
      <c r="K1442" s="2">
        <f t="shared" si="172"/>
        <v>6.8746541565026051</v>
      </c>
    </row>
    <row r="1443" spans="1:11" ht="13.5" x14ac:dyDescent="0.25">
      <c r="A1443" s="3">
        <v>44112</v>
      </c>
      <c r="B1443" s="2">
        <v>6.9151999999999996</v>
      </c>
      <c r="C1443" s="2">
        <f t="shared" si="173"/>
        <v>-4.0000000000000036E-2</v>
      </c>
      <c r="D1443" s="2">
        <f t="shared" si="174"/>
        <v>6.8786000000000005</v>
      </c>
      <c r="E1443" s="2">
        <f t="shared" si="176"/>
        <v>6.9009</v>
      </c>
      <c r="F1443" s="2">
        <f t="shared" si="177"/>
        <v>6.9520399999999993</v>
      </c>
      <c r="G1443" s="2">
        <f t="shared" si="171"/>
        <v>7.0394320000000015</v>
      </c>
      <c r="H1443" s="2">
        <f t="shared" si="175"/>
        <v>6.8560675000000018</v>
      </c>
      <c r="I1443" s="2">
        <f t="array" ref="I1443">SUMPRODUCT(B1427:B1446, (ROW(B1427:B1446)-ROW(B1427)+1)) / (20*21/2)</f>
        <v>6.8831857142857142</v>
      </c>
      <c r="J1443" s="2">
        <f t="shared" si="178"/>
        <v>6.954820028124459</v>
      </c>
      <c r="K1443" s="2">
        <f t="shared" si="172"/>
        <v>6.8762441895809339</v>
      </c>
    </row>
    <row r="1444" spans="1:11" ht="13.5" x14ac:dyDescent="0.25">
      <c r="A1444" s="3">
        <v>44113</v>
      </c>
      <c r="B1444" s="2">
        <v>6.8695000000000004</v>
      </c>
      <c r="C1444" s="2">
        <f t="shared" si="173"/>
        <v>-4.5699999999999186E-2</v>
      </c>
      <c r="D1444" s="2">
        <f t="shared" si="174"/>
        <v>6.9346199999999998</v>
      </c>
      <c r="E1444" s="2">
        <f t="shared" si="176"/>
        <v>6.8854699999999998</v>
      </c>
      <c r="F1444" s="2">
        <f t="shared" si="177"/>
        <v>6.9411849999999991</v>
      </c>
      <c r="G1444" s="2">
        <f t="shared" si="171"/>
        <v>7.0510920000000024</v>
      </c>
      <c r="H1444" s="2">
        <f t="shared" si="175"/>
        <v>6.8524385000000043</v>
      </c>
      <c r="I1444" s="2">
        <f t="array" ref="I1444">SUMPRODUCT(B1428:B1447, (ROW(B1428:B1447)-ROW(B1428)+1)) / (20*21/2)</f>
        <v>6.8833776190476188</v>
      </c>
      <c r="J1444" s="2">
        <f t="shared" si="178"/>
        <v>6.9466943111602246</v>
      </c>
      <c r="K1444" s="2">
        <f t="shared" si="172"/>
        <v>6.875979711558152</v>
      </c>
    </row>
    <row r="1445" spans="1:11" ht="13.5" x14ac:dyDescent="0.25">
      <c r="A1445" s="3">
        <v>44116</v>
      </c>
      <c r="B1445" s="2">
        <v>6.6980000000000004</v>
      </c>
      <c r="C1445" s="2">
        <f t="shared" si="173"/>
        <v>-0.17149999999999999</v>
      </c>
      <c r="D1445" s="2">
        <f t="shared" si="174"/>
        <v>6.8797600000000001</v>
      </c>
      <c r="E1445" s="2">
        <f t="shared" si="176"/>
        <v>6.8523200000000006</v>
      </c>
      <c r="F1445" s="2">
        <f t="shared" si="177"/>
        <v>6.922324999999999</v>
      </c>
      <c r="G1445" s="2">
        <f t="shared" si="171"/>
        <v>7.0581780000000016</v>
      </c>
      <c r="H1445" s="2">
        <f t="shared" si="175"/>
        <v>6.8479805000000029</v>
      </c>
      <c r="I1445" s="2">
        <f t="array" ref="I1445">SUMPRODUCT(B1429:B1448, (ROW(B1429:B1448)-ROW(B1429)+1)) / (20*21/2)</f>
        <v>6.8927476190476185</v>
      </c>
      <c r="J1445" s="2">
        <f t="shared" si="178"/>
        <v>6.9230091386687747</v>
      </c>
      <c r="K1445" s="2">
        <f t="shared" si="172"/>
        <v>6.8690001150264601</v>
      </c>
    </row>
    <row r="1446" spans="1:11" ht="13.5" x14ac:dyDescent="0.25">
      <c r="A1446" s="3">
        <v>44117</v>
      </c>
      <c r="B1446" s="2">
        <v>6.9038000000000004</v>
      </c>
      <c r="C1446" s="2">
        <f t="shared" si="173"/>
        <v>0.20579999999999998</v>
      </c>
      <c r="D1446" s="2">
        <f t="shared" si="174"/>
        <v>6.8683400000000008</v>
      </c>
      <c r="E1446" s="2">
        <f t="shared" si="176"/>
        <v>6.8397500000000004</v>
      </c>
      <c r="F1446" s="2">
        <f t="shared" si="177"/>
        <v>6.9131849999999986</v>
      </c>
      <c r="G1446" s="2">
        <f t="shared" si="171"/>
        <v>7.0670940000000009</v>
      </c>
      <c r="H1446" s="2">
        <f t="shared" si="175"/>
        <v>6.844551500000005</v>
      </c>
      <c r="I1446" s="2">
        <f t="array" ref="I1446">SUMPRODUCT(B1430:B1449, (ROW(B1430:B1449)-ROW(B1430)+1)) / (20*21/2)</f>
        <v>6.9130857142857156</v>
      </c>
      <c r="J1446" s="2">
        <f t="shared" si="178"/>
        <v>6.9211796968907962</v>
      </c>
      <c r="K1446" s="2">
        <f t="shared" si="172"/>
        <v>6.8703648163979709</v>
      </c>
    </row>
    <row r="1447" spans="1:11" ht="13.5" x14ac:dyDescent="0.25">
      <c r="A1447" s="3">
        <v>44118</v>
      </c>
      <c r="B1447" s="2">
        <v>6.9151999999999996</v>
      </c>
      <c r="C1447" s="2">
        <f t="shared" si="173"/>
        <v>1.1399999999999189E-2</v>
      </c>
      <c r="D1447" s="2">
        <f t="shared" si="174"/>
        <v>6.8603400000000008</v>
      </c>
      <c r="E1447" s="2">
        <f t="shared" si="176"/>
        <v>6.8466100000000001</v>
      </c>
      <c r="F1447" s="2">
        <f t="shared" si="177"/>
        <v>6.9046149999999997</v>
      </c>
      <c r="G1447" s="2">
        <f t="shared" si="171"/>
        <v>7.074866000000001</v>
      </c>
      <c r="H1447" s="2">
        <f t="shared" si="175"/>
        <v>6.8414085000000027</v>
      </c>
      <c r="I1447" s="2">
        <f t="array" ref="I1447">SUMPRODUCT(B1431:B1450, (ROW(B1431:B1450)-ROW(B1431)+1)) / (20*21/2)</f>
        <v>6.9383657142857142</v>
      </c>
      <c r="J1447" s="2">
        <f t="shared" si="178"/>
        <v>6.9206102019488149</v>
      </c>
      <c r="K1447" s="2">
        <f t="shared" si="172"/>
        <v>6.8721230588921678</v>
      </c>
    </row>
    <row r="1448" spans="1:11" ht="13.5" x14ac:dyDescent="0.25">
      <c r="A1448" s="3">
        <v>44120</v>
      </c>
      <c r="B1448" s="2">
        <v>7.0030000000000001</v>
      </c>
      <c r="C1448" s="2">
        <f t="shared" si="173"/>
        <v>8.7800000000000544E-2</v>
      </c>
      <c r="D1448" s="2">
        <f t="shared" si="174"/>
        <v>6.8778999999999995</v>
      </c>
      <c r="E1448" s="2">
        <f t="shared" si="176"/>
        <v>6.8782499999999995</v>
      </c>
      <c r="F1448" s="2">
        <f t="shared" si="177"/>
        <v>6.906150000000002</v>
      </c>
      <c r="G1448" s="2">
        <f t="shared" si="171"/>
        <v>7.0791360000000001</v>
      </c>
      <c r="H1448" s="2">
        <f t="shared" si="175"/>
        <v>6.8381330000000036</v>
      </c>
      <c r="I1448" s="2">
        <f t="array" ref="I1448">SUMPRODUCT(B1432:B1451, (ROW(B1432:B1451)-ROW(B1432)+1)) / (20*21/2)</f>
        <v>6.9597490476190487</v>
      </c>
      <c r="J1448" s="2">
        <f t="shared" si="178"/>
        <v>6.9284568493822611</v>
      </c>
      <c r="K1448" s="2">
        <f t="shared" si="172"/>
        <v>6.8772554879552201</v>
      </c>
    </row>
    <row r="1449" spans="1:11" ht="13.5" x14ac:dyDescent="0.25">
      <c r="A1449" s="3">
        <v>44123</v>
      </c>
      <c r="B1449" s="2">
        <v>7.1196999999999999</v>
      </c>
      <c r="C1449" s="2">
        <f t="shared" si="173"/>
        <v>0.1166999999999998</v>
      </c>
      <c r="D1449" s="2">
        <f t="shared" si="174"/>
        <v>6.9279399999999995</v>
      </c>
      <c r="E1449" s="2">
        <f t="shared" si="176"/>
        <v>6.9312799999999992</v>
      </c>
      <c r="F1449" s="2">
        <f t="shared" si="177"/>
        <v>6.9126599999999998</v>
      </c>
      <c r="G1449" s="2">
        <f t="shared" si="171"/>
        <v>7.0861980000000004</v>
      </c>
      <c r="H1449" s="2">
        <f t="shared" si="175"/>
        <v>6.8360125000000016</v>
      </c>
      <c r="I1449" s="2">
        <f t="array" ref="I1449">SUMPRODUCT(B1433:B1452, (ROW(B1433:B1452)-ROW(B1433)+1)) / (20*21/2)</f>
        <v>6.9824738095238086</v>
      </c>
      <c r="J1449" s="2">
        <f t="shared" si="178"/>
        <v>6.9466704827744259</v>
      </c>
      <c r="K1449" s="2">
        <f t="shared" si="172"/>
        <v>6.8867631158785452</v>
      </c>
    </row>
    <row r="1450" spans="1:11" ht="13.5" x14ac:dyDescent="0.25">
      <c r="A1450" s="3">
        <v>44124</v>
      </c>
      <c r="B1450" s="2">
        <v>7.1780999999999997</v>
      </c>
      <c r="C1450" s="2">
        <f t="shared" si="173"/>
        <v>5.8399999999999785E-2</v>
      </c>
      <c r="D1450" s="2">
        <f t="shared" si="174"/>
        <v>7.0239599999999998</v>
      </c>
      <c r="E1450" s="2">
        <f t="shared" si="176"/>
        <v>6.951859999999999</v>
      </c>
      <c r="F1450" s="2">
        <f t="shared" si="177"/>
        <v>6.9243749999999995</v>
      </c>
      <c r="G1450" s="2">
        <f t="shared" si="171"/>
        <v>7.0961420000000013</v>
      </c>
      <c r="H1450" s="2">
        <f t="shared" si="175"/>
        <v>6.832612000000001</v>
      </c>
      <c r="I1450" s="2">
        <f t="array" ref="I1450">SUMPRODUCT(B1434:B1453, (ROW(B1434:B1453)-ROW(B1434)+1)) / (20*21/2)</f>
        <v>7.0014376190476195</v>
      </c>
      <c r="J1450" s="2">
        <f t="shared" si="178"/>
        <v>6.9687113891768622</v>
      </c>
      <c r="K1450" s="2">
        <f t="shared" si="172"/>
        <v>6.8981880917264453</v>
      </c>
    </row>
    <row r="1451" spans="1:11" ht="13.5" x14ac:dyDescent="0.25">
      <c r="A1451" s="3">
        <v>44125</v>
      </c>
      <c r="B1451" s="2">
        <v>7.1489000000000003</v>
      </c>
      <c r="C1451" s="2">
        <f t="shared" si="173"/>
        <v>-2.9199999999999449E-2</v>
      </c>
      <c r="D1451" s="2">
        <f t="shared" si="174"/>
        <v>7.0729799999999994</v>
      </c>
      <c r="E1451" s="2">
        <f t="shared" si="176"/>
        <v>6.9706600000000005</v>
      </c>
      <c r="F1451" s="2">
        <f t="shared" si="177"/>
        <v>6.9394899999999993</v>
      </c>
      <c r="G1451" s="2">
        <f t="shared" si="171"/>
        <v>7.1021880000000017</v>
      </c>
      <c r="H1451" s="2">
        <f t="shared" si="175"/>
        <v>6.8297515000000013</v>
      </c>
      <c r="I1451" s="2">
        <f t="array" ref="I1451">SUMPRODUCT(B1435:B1454, (ROW(B1435:B1454)-ROW(B1435)+1)) / (20*21/2)</f>
        <v>7.0056652380952373</v>
      </c>
      <c r="J1451" s="2">
        <f t="shared" si="178"/>
        <v>6.9858722092552563</v>
      </c>
      <c r="K1451" s="2">
        <f t="shared" si="172"/>
        <v>6.9080199312665851</v>
      </c>
    </row>
    <row r="1452" spans="1:11" ht="13.5" x14ac:dyDescent="0.25">
      <c r="A1452" s="3">
        <v>44126</v>
      </c>
      <c r="B1452" s="2">
        <v>7.1780999999999997</v>
      </c>
      <c r="C1452" s="2">
        <f t="shared" si="173"/>
        <v>2.9199999999999449E-2</v>
      </c>
      <c r="D1452" s="2">
        <f t="shared" si="174"/>
        <v>7.1255600000000001</v>
      </c>
      <c r="E1452" s="2">
        <f t="shared" si="176"/>
        <v>6.9929500000000004</v>
      </c>
      <c r="F1452" s="2">
        <f t="shared" si="177"/>
        <v>6.9497799999999996</v>
      </c>
      <c r="G1452" s="2">
        <f t="shared" si="171"/>
        <v>7.1028740000000008</v>
      </c>
      <c r="H1452" s="2">
        <f t="shared" si="175"/>
        <v>6.8276370000000028</v>
      </c>
      <c r="I1452" s="2">
        <f t="array" ref="I1452">SUMPRODUCT(B1436:B1455, (ROW(B1436:B1455)-ROW(B1436)+1)) / (20*21/2)</f>
        <v>7.0083252380952388</v>
      </c>
      <c r="J1452" s="2">
        <f t="shared" si="178"/>
        <v>7.0041796178976128</v>
      </c>
      <c r="K1452" s="2">
        <f t="shared" si="172"/>
        <v>6.9186113065110328</v>
      </c>
    </row>
    <row r="1453" spans="1:11" ht="13.5" x14ac:dyDescent="0.25">
      <c r="A1453" s="3">
        <v>44127</v>
      </c>
      <c r="B1453" s="2">
        <v>7.1489000000000003</v>
      </c>
      <c r="C1453" s="2">
        <f t="shared" si="173"/>
        <v>-2.9199999999999449E-2</v>
      </c>
      <c r="D1453" s="2">
        <f t="shared" si="174"/>
        <v>7.1547399999999994</v>
      </c>
      <c r="E1453" s="2">
        <f t="shared" si="176"/>
        <v>7.0163200000000003</v>
      </c>
      <c r="F1453" s="2">
        <f t="shared" si="177"/>
        <v>6.9586100000000002</v>
      </c>
      <c r="G1453" s="2">
        <f t="shared" si="171"/>
        <v>7.100118000000001</v>
      </c>
      <c r="H1453" s="2">
        <f t="shared" si="175"/>
        <v>6.8250910000000022</v>
      </c>
      <c r="I1453" s="2">
        <f t="array" ref="I1453">SUMPRODUCT(B1437:B1456, (ROW(B1437:B1456)-ROW(B1437)+1)) / (20*21/2)</f>
        <v>7.012861428571429</v>
      </c>
      <c r="J1453" s="2">
        <f t="shared" si="178"/>
        <v>7.0179625114311737</v>
      </c>
      <c r="K1453" s="2">
        <f t="shared" si="172"/>
        <v>6.9276422356674638</v>
      </c>
    </row>
    <row r="1454" spans="1:11" ht="13.5" x14ac:dyDescent="0.25">
      <c r="A1454" s="3">
        <v>44130</v>
      </c>
      <c r="B1454" s="2">
        <v>7.0030000000000001</v>
      </c>
      <c r="C1454" s="2">
        <f t="shared" si="173"/>
        <v>-0.14590000000000014</v>
      </c>
      <c r="D1454" s="2">
        <f t="shared" si="174"/>
        <v>7.1313999999999993</v>
      </c>
      <c r="E1454" s="2">
        <f t="shared" si="176"/>
        <v>7.0296699999999985</v>
      </c>
      <c r="F1454" s="2">
        <f t="shared" si="177"/>
        <v>6.9575699999999987</v>
      </c>
      <c r="G1454" s="2">
        <f t="shared" si="171"/>
        <v>7.0944439999999993</v>
      </c>
      <c r="H1454" s="2">
        <f t="shared" si="175"/>
        <v>6.822387</v>
      </c>
      <c r="I1454" s="2">
        <f t="array" ref="I1454">SUMPRODUCT(B1438:B1457, (ROW(B1438:B1457)-ROW(B1438)+1)) / (20*21/2)</f>
        <v>7.0175238095238095</v>
      </c>
      <c r="J1454" s="2">
        <f t="shared" si="178"/>
        <v>7.0165375103424905</v>
      </c>
      <c r="K1454" s="2">
        <f t="shared" si="172"/>
        <v>6.9305974421118774</v>
      </c>
    </row>
    <row r="1455" spans="1:11" ht="13.5" x14ac:dyDescent="0.25">
      <c r="A1455" s="3">
        <v>44131</v>
      </c>
      <c r="B1455" s="2">
        <v>6.9855</v>
      </c>
      <c r="C1455" s="2">
        <f t="shared" si="173"/>
        <v>-1.7500000000000071E-2</v>
      </c>
      <c r="D1455" s="2">
        <f t="shared" si="174"/>
        <v>7.0928799999999992</v>
      </c>
      <c r="E1455" s="2">
        <f t="shared" si="176"/>
        <v>7.0584199999999999</v>
      </c>
      <c r="F1455" s="2">
        <f t="shared" si="177"/>
        <v>6.9553699999999994</v>
      </c>
      <c r="G1455" s="2">
        <f t="shared" si="171"/>
        <v>7.091278</v>
      </c>
      <c r="H1455" s="2">
        <f t="shared" si="175"/>
        <v>6.8201670000000014</v>
      </c>
      <c r="I1455" s="2">
        <f t="array" ref="I1455">SUMPRODUCT(B1439:B1458, (ROW(B1439:B1458)-ROW(B1439)+1)) / (20*21/2)</f>
        <v>7.0158795238095246</v>
      </c>
      <c r="J1455" s="2">
        <f t="shared" si="178"/>
        <v>7.013581556976539</v>
      </c>
      <c r="K1455" s="2">
        <f t="shared" si="172"/>
        <v>6.9327504835976859</v>
      </c>
    </row>
    <row r="1456" spans="1:11" ht="13.5" x14ac:dyDescent="0.25">
      <c r="A1456" s="3">
        <v>44132</v>
      </c>
      <c r="B1456" s="2">
        <v>7.0030000000000001</v>
      </c>
      <c r="C1456" s="2">
        <f t="shared" si="173"/>
        <v>1.7500000000000071E-2</v>
      </c>
      <c r="D1456" s="2">
        <f t="shared" si="174"/>
        <v>7.0636999999999999</v>
      </c>
      <c r="E1456" s="2">
        <f t="shared" si="176"/>
        <v>7.068340000000001</v>
      </c>
      <c r="F1456" s="2">
        <f t="shared" si="177"/>
        <v>6.9540449999999989</v>
      </c>
      <c r="G1456" s="2">
        <f t="shared" si="171"/>
        <v>7.088006</v>
      </c>
      <c r="H1456" s="2">
        <f t="shared" si="175"/>
        <v>6.8180345000000022</v>
      </c>
      <c r="I1456" s="2">
        <f t="array" ref="I1456">SUMPRODUCT(B1440:B1459, (ROW(B1440:B1459)-ROW(B1440)+1)) / (20*21/2)</f>
        <v>7.0130066666666675</v>
      </c>
      <c r="J1456" s="2">
        <f t="shared" si="178"/>
        <v>7.0125737896454403</v>
      </c>
      <c r="K1456" s="2">
        <f t="shared" si="172"/>
        <v>6.9355053665938557</v>
      </c>
    </row>
    <row r="1457" spans="1:11" ht="13.5" x14ac:dyDescent="0.25">
      <c r="A1457" s="3">
        <v>44134</v>
      </c>
      <c r="B1457" s="2">
        <v>7.0030000000000001</v>
      </c>
      <c r="C1457" s="2">
        <f t="shared" si="173"/>
        <v>0</v>
      </c>
      <c r="D1457" s="2">
        <f t="shared" si="174"/>
        <v>7.0286799999999996</v>
      </c>
      <c r="E1457" s="2">
        <f t="shared" si="176"/>
        <v>7.077119999999999</v>
      </c>
      <c r="F1457" s="2">
        <f t="shared" si="177"/>
        <v>6.9618650000000004</v>
      </c>
      <c r="G1457" s="2">
        <f t="shared" si="171"/>
        <v>7.0841620000000001</v>
      </c>
      <c r="H1457" s="2">
        <f t="shared" si="175"/>
        <v>6.8147875000000013</v>
      </c>
      <c r="I1457" s="2">
        <f t="array" ref="I1457">SUMPRODUCT(B1441:B1460, (ROW(B1441:B1460)-ROW(B1441)+1)) / (20*21/2)</f>
        <v>7.0140042857142859</v>
      </c>
      <c r="J1457" s="2">
        <f t="shared" si="178"/>
        <v>7.0116620001553986</v>
      </c>
      <c r="K1457" s="2">
        <f t="shared" si="172"/>
        <v>6.9381522149627246</v>
      </c>
    </row>
    <row r="1458" spans="1:11" ht="13.5" x14ac:dyDescent="0.25">
      <c r="A1458" s="3">
        <v>44137</v>
      </c>
      <c r="B1458" s="2">
        <v>6.9446000000000003</v>
      </c>
      <c r="C1458" s="2">
        <f t="shared" si="173"/>
        <v>-5.8399999999999785E-2</v>
      </c>
      <c r="D1458" s="2">
        <f t="shared" si="174"/>
        <v>6.987820000000001</v>
      </c>
      <c r="E1458" s="2">
        <f t="shared" si="176"/>
        <v>7.0712799999999998</v>
      </c>
      <c r="F1458" s="2">
        <f t="shared" si="177"/>
        <v>6.9747650000000005</v>
      </c>
      <c r="G1458" s="2">
        <f t="shared" ref="G1458:G1521" si="179">AVERAGE(B1409:B1458)</f>
        <v>7.0781199999999993</v>
      </c>
      <c r="H1458" s="2">
        <f t="shared" si="175"/>
        <v>6.8119340000000026</v>
      </c>
      <c r="I1458" s="2">
        <f t="array" ref="I1458">SUMPRODUCT(B1442:B1461, (ROW(B1442:B1461)-ROW(B1442)+1)) / (20*21/2)</f>
        <v>7.014855714285714</v>
      </c>
      <c r="J1458" s="2">
        <f t="shared" si="178"/>
        <v>7.0052751429977418</v>
      </c>
      <c r="K1458" s="2">
        <f t="shared" si="172"/>
        <v>6.9384050692779127</v>
      </c>
    </row>
    <row r="1459" spans="1:11" ht="13.5" x14ac:dyDescent="0.25">
      <c r="A1459" s="3">
        <v>44138</v>
      </c>
      <c r="B1459" s="2">
        <v>6.9446000000000003</v>
      </c>
      <c r="C1459" s="2">
        <f t="shared" si="173"/>
        <v>0</v>
      </c>
      <c r="D1459" s="2">
        <f t="shared" si="174"/>
        <v>6.9761400000000009</v>
      </c>
      <c r="E1459" s="2">
        <f t="shared" si="176"/>
        <v>7.0537700000000001</v>
      </c>
      <c r="F1459" s="2">
        <f t="shared" si="177"/>
        <v>6.9925250000000005</v>
      </c>
      <c r="G1459" s="2">
        <f t="shared" si="179"/>
        <v>7.0707079999999989</v>
      </c>
      <c r="H1459" s="2">
        <f t="shared" si="175"/>
        <v>6.8081375000000026</v>
      </c>
      <c r="I1459" s="2">
        <f t="array" ref="I1459">SUMPRODUCT(B1443:B1462, (ROW(B1443:B1462)-ROW(B1443)+1)) / (20*21/2)</f>
        <v>7.0149542857142864</v>
      </c>
      <c r="J1459" s="2">
        <f t="shared" si="178"/>
        <v>6.9994965579503381</v>
      </c>
      <c r="K1459" s="2">
        <f t="shared" ref="K1459:K1522" si="180">$K$4*B1459+(1-$K$4)*K1458</f>
        <v>6.9386480077376032</v>
      </c>
    </row>
    <row r="1460" spans="1:11" ht="13.5" x14ac:dyDescent="0.25">
      <c r="A1460" s="3">
        <v>44139</v>
      </c>
      <c r="B1460" s="2">
        <v>7.0030000000000001</v>
      </c>
      <c r="C1460" s="2">
        <f t="shared" si="173"/>
        <v>5.8399999999999785E-2</v>
      </c>
      <c r="D1460" s="2">
        <f t="shared" si="174"/>
        <v>6.9796400000000007</v>
      </c>
      <c r="E1460" s="2">
        <f t="shared" si="176"/>
        <v>7.0362600000000004</v>
      </c>
      <c r="F1460" s="2">
        <f t="shared" si="177"/>
        <v>6.9940599999999993</v>
      </c>
      <c r="G1460" s="2">
        <f t="shared" si="179"/>
        <v>7.0656059999999981</v>
      </c>
      <c r="H1460" s="2">
        <f t="shared" si="175"/>
        <v>6.8046620000000022</v>
      </c>
      <c r="I1460" s="2">
        <f t="array" ref="I1460">SUMPRODUCT(B1444:B1463, (ROW(B1444:B1463)-ROW(B1444)+1)) / (20*21/2)</f>
        <v>7.0098433333333343</v>
      </c>
      <c r="J1460" s="2">
        <f t="shared" si="178"/>
        <v>6.9998302190979249</v>
      </c>
      <c r="K1460" s="2">
        <f t="shared" si="180"/>
        <v>6.9411716152773053</v>
      </c>
    </row>
    <row r="1461" spans="1:11" ht="13.5" x14ac:dyDescent="0.25">
      <c r="A1461" s="3">
        <v>44140</v>
      </c>
      <c r="B1461" s="2">
        <v>7.0030000000000001</v>
      </c>
      <c r="C1461" s="2">
        <f t="shared" si="173"/>
        <v>0</v>
      </c>
      <c r="D1461" s="2">
        <f t="shared" si="174"/>
        <v>6.9796400000000007</v>
      </c>
      <c r="E1461" s="2">
        <f t="shared" si="176"/>
        <v>7.0216700000000003</v>
      </c>
      <c r="F1461" s="2">
        <f t="shared" si="177"/>
        <v>6.9961649999999995</v>
      </c>
      <c r="G1461" s="2">
        <f t="shared" si="179"/>
        <v>7.0570759999999986</v>
      </c>
      <c r="H1461" s="2">
        <f t="shared" si="175"/>
        <v>6.8012720000000009</v>
      </c>
      <c r="I1461" s="2">
        <f t="array" ref="I1461">SUMPRODUCT(B1445:B1464, (ROW(B1445:B1464)-ROW(B1445)+1)) / (20*21/2)</f>
        <v>7.0096019047619045</v>
      </c>
      <c r="J1461" s="2">
        <f t="shared" si="178"/>
        <v>7.0001321029933603</v>
      </c>
      <c r="K1461" s="2">
        <f t="shared" si="180"/>
        <v>6.9435962578154502</v>
      </c>
    </row>
    <row r="1462" spans="1:11" ht="13.5" x14ac:dyDescent="0.25">
      <c r="A1462" s="3">
        <v>44141</v>
      </c>
      <c r="B1462" s="2">
        <v>6.9972000000000003</v>
      </c>
      <c r="C1462" s="2">
        <f t="shared" si="173"/>
        <v>-5.7999999999998053E-3</v>
      </c>
      <c r="D1462" s="2">
        <f t="shared" si="174"/>
        <v>6.9784800000000002</v>
      </c>
      <c r="E1462" s="2">
        <f t="shared" si="176"/>
        <v>7.0035800000000012</v>
      </c>
      <c r="F1462" s="2">
        <f t="shared" si="177"/>
        <v>6.9982649999999991</v>
      </c>
      <c r="G1462" s="2">
        <f t="shared" si="179"/>
        <v>7.0495719999999986</v>
      </c>
      <c r="H1462" s="2">
        <f t="shared" si="175"/>
        <v>6.7972530000000013</v>
      </c>
      <c r="I1462" s="2">
        <f t="array" ref="I1462">SUMPRODUCT(B1446:B1465, (ROW(B1446:B1465)-ROW(B1446)+1)) / (20*21/2)</f>
        <v>7.0081904761904763</v>
      </c>
      <c r="J1462" s="2">
        <f t="shared" si="178"/>
        <v>6.9998528550892312</v>
      </c>
      <c r="K1462" s="2">
        <f t="shared" si="180"/>
        <v>6.9456983653520989</v>
      </c>
    </row>
    <row r="1463" spans="1:11" ht="13.5" x14ac:dyDescent="0.25">
      <c r="A1463" s="3">
        <v>44144</v>
      </c>
      <c r="B1463" s="2">
        <v>6.9446000000000003</v>
      </c>
      <c r="C1463" s="2">
        <f t="shared" si="173"/>
        <v>-5.259999999999998E-2</v>
      </c>
      <c r="D1463" s="2">
        <f t="shared" si="174"/>
        <v>6.9784800000000002</v>
      </c>
      <c r="E1463" s="2">
        <f t="shared" si="176"/>
        <v>6.9831500000000002</v>
      </c>
      <c r="F1463" s="2">
        <f t="shared" si="177"/>
        <v>6.9997349999999994</v>
      </c>
      <c r="G1463" s="2">
        <f t="shared" si="179"/>
        <v>7.0410159999999982</v>
      </c>
      <c r="H1463" s="2">
        <f t="shared" si="175"/>
        <v>6.7922850000000015</v>
      </c>
      <c r="I1463" s="2">
        <f t="array" ref="I1463">SUMPRODUCT(B1447:B1466, (ROW(B1447:B1466)-ROW(B1447)+1)) / (20*21/2)</f>
        <v>7.0092776190476185</v>
      </c>
      <c r="J1463" s="2">
        <f t="shared" si="178"/>
        <v>6.9945906784140668</v>
      </c>
      <c r="K1463" s="2">
        <f t="shared" si="180"/>
        <v>6.9456552922010371</v>
      </c>
    </row>
    <row r="1464" spans="1:11" ht="13.5" x14ac:dyDescent="0.25">
      <c r="A1464" s="3">
        <v>44145</v>
      </c>
      <c r="B1464" s="2">
        <v>6.9972000000000003</v>
      </c>
      <c r="C1464" s="2">
        <f t="shared" si="173"/>
        <v>5.259999999999998E-2</v>
      </c>
      <c r="D1464" s="2">
        <f t="shared" si="174"/>
        <v>6.9889999999999999</v>
      </c>
      <c r="E1464" s="2">
        <f t="shared" si="176"/>
        <v>6.9825700000000008</v>
      </c>
      <c r="F1464" s="2">
        <f t="shared" si="177"/>
        <v>7.0061199999999983</v>
      </c>
      <c r="G1464" s="2">
        <f t="shared" si="179"/>
        <v>7.0323699999999985</v>
      </c>
      <c r="H1464" s="2">
        <f t="shared" si="175"/>
        <v>6.7881230000000023</v>
      </c>
      <c r="I1464" s="2">
        <f t="array" ref="I1464">SUMPRODUCT(B1448:B1467, (ROW(B1448:B1467)-ROW(B1448)+1)) / (20*21/2)</f>
        <v>7.0125342857142856</v>
      </c>
      <c r="J1464" s="2">
        <f t="shared" si="178"/>
        <v>6.9948391852317755</v>
      </c>
      <c r="K1464" s="2">
        <f t="shared" si="180"/>
        <v>6.9476766532911922</v>
      </c>
    </row>
    <row r="1465" spans="1:11" ht="13.5" x14ac:dyDescent="0.25">
      <c r="A1465" s="3">
        <v>44146</v>
      </c>
      <c r="B1465" s="2">
        <v>6.9912999999999998</v>
      </c>
      <c r="C1465" s="2">
        <f t="shared" si="173"/>
        <v>-5.9000000000004604E-3</v>
      </c>
      <c r="D1465" s="2">
        <f t="shared" si="174"/>
        <v>6.9866600000000005</v>
      </c>
      <c r="E1465" s="2">
        <f t="shared" si="176"/>
        <v>6.9831500000000002</v>
      </c>
      <c r="F1465" s="2">
        <f t="shared" si="177"/>
        <v>7.0207849999999992</v>
      </c>
      <c r="G1465" s="2">
        <f t="shared" si="179"/>
        <v>7.0247479999999989</v>
      </c>
      <c r="H1465" s="2">
        <f t="shared" si="175"/>
        <v>6.7832170000000023</v>
      </c>
      <c r="I1465" s="2">
        <f t="array" ref="I1465">SUMPRODUCT(B1449:B1468, (ROW(B1449:B1468)-ROW(B1449)+1)) / (20*21/2)</f>
        <v>7.0150947619047628</v>
      </c>
      <c r="J1465" s="2">
        <f t="shared" si="178"/>
        <v>6.9945021199716066</v>
      </c>
      <c r="K1465" s="2">
        <f t="shared" si="180"/>
        <v>6.9493873727699693</v>
      </c>
    </row>
    <row r="1466" spans="1:11" ht="13.5" x14ac:dyDescent="0.25">
      <c r="A1466" s="3">
        <v>44147</v>
      </c>
      <c r="B1466" s="2">
        <v>7.0321999999999996</v>
      </c>
      <c r="C1466" s="2">
        <f t="shared" si="173"/>
        <v>4.0899999999999714E-2</v>
      </c>
      <c r="D1466" s="2">
        <f t="shared" si="174"/>
        <v>6.9924999999999997</v>
      </c>
      <c r="E1466" s="2">
        <f t="shared" si="176"/>
        <v>6.9860700000000007</v>
      </c>
      <c r="F1466" s="2">
        <f t="shared" si="177"/>
        <v>7.0272049999999995</v>
      </c>
      <c r="G1466" s="2">
        <f t="shared" si="179"/>
        <v>7.0212579999999996</v>
      </c>
      <c r="H1466" s="2">
        <f t="shared" si="175"/>
        <v>6.7786585000000015</v>
      </c>
      <c r="I1466" s="2">
        <f t="array" ref="I1466">SUMPRODUCT(B1450:B1469, (ROW(B1450:B1469)-ROW(B1450)+1)) / (20*21/2)</f>
        <v>7.0229295238095242</v>
      </c>
      <c r="J1466" s="2">
        <f t="shared" si="178"/>
        <v>6.9980923942600253</v>
      </c>
      <c r="K1466" s="2">
        <f t="shared" si="180"/>
        <v>6.9526349267789902</v>
      </c>
    </row>
    <row r="1467" spans="1:11" ht="13.5" x14ac:dyDescent="0.25">
      <c r="A1467" s="3">
        <v>44148</v>
      </c>
      <c r="B1467" s="2">
        <v>7.0613999999999999</v>
      </c>
      <c r="C1467" s="2">
        <f t="shared" si="173"/>
        <v>2.9200000000000337E-2</v>
      </c>
      <c r="D1467" s="2">
        <f t="shared" si="174"/>
        <v>7.0053399999999995</v>
      </c>
      <c r="E1467" s="2">
        <f t="shared" si="176"/>
        <v>6.9919100000000016</v>
      </c>
      <c r="F1467" s="2">
        <f t="shared" si="177"/>
        <v>7.034514999999999</v>
      </c>
      <c r="G1467" s="2">
        <f t="shared" si="179"/>
        <v>7.0150379999999988</v>
      </c>
      <c r="H1467" s="2">
        <f t="shared" si="175"/>
        <v>6.7742460000000015</v>
      </c>
      <c r="I1467" s="2">
        <f t="array" ref="I1467">SUMPRODUCT(B1451:B1470, (ROW(B1451:B1470)-ROW(B1451)+1)) / (20*21/2)</f>
        <v>7.0307642857142865</v>
      </c>
      <c r="J1467" s="2">
        <f t="shared" si="178"/>
        <v>7.0041216900447845</v>
      </c>
      <c r="K1467" s="2">
        <f t="shared" si="180"/>
        <v>6.9569002237680495</v>
      </c>
    </row>
    <row r="1468" spans="1:11" ht="13.5" x14ac:dyDescent="0.25">
      <c r="A1468" s="3">
        <v>44151</v>
      </c>
      <c r="B1468" s="2">
        <v>7.0613999999999999</v>
      </c>
      <c r="C1468" s="2">
        <f t="shared" si="173"/>
        <v>0</v>
      </c>
      <c r="D1468" s="2">
        <f t="shared" si="174"/>
        <v>7.0286999999999988</v>
      </c>
      <c r="E1468" s="2">
        <f t="shared" si="176"/>
        <v>7.00359</v>
      </c>
      <c r="F1468" s="2">
        <f t="shared" si="177"/>
        <v>7.0374349999999994</v>
      </c>
      <c r="G1468" s="2">
        <f t="shared" si="179"/>
        <v>7.008817999999998</v>
      </c>
      <c r="H1468" s="2">
        <f t="shared" si="175"/>
        <v>6.7701195000000007</v>
      </c>
      <c r="I1468" s="2">
        <f t="array" ref="I1468">SUMPRODUCT(B1452:B1471, (ROW(B1452:B1471)-ROW(B1452)+1)) / (20*21/2)</f>
        <v>7.0388771428571433</v>
      </c>
      <c r="J1468" s="2">
        <f t="shared" si="178"/>
        <v>7.0095767671833764</v>
      </c>
      <c r="K1468" s="2">
        <f t="shared" si="180"/>
        <v>6.9609982542085183</v>
      </c>
    </row>
    <row r="1469" spans="1:11" ht="13.5" x14ac:dyDescent="0.25">
      <c r="A1469" s="3">
        <v>44152</v>
      </c>
      <c r="B1469" s="2">
        <v>7.1196999999999999</v>
      </c>
      <c r="C1469" s="2">
        <f t="shared" si="173"/>
        <v>5.8300000000000018E-2</v>
      </c>
      <c r="D1469" s="2">
        <f t="shared" si="174"/>
        <v>7.0531999999999995</v>
      </c>
      <c r="E1469" s="2">
        <f t="shared" si="176"/>
        <v>7.0210999999999997</v>
      </c>
      <c r="F1469" s="2">
        <f t="shared" si="177"/>
        <v>7.0374350000000003</v>
      </c>
      <c r="G1469" s="2">
        <f t="shared" si="179"/>
        <v>7.0039919999999984</v>
      </c>
      <c r="H1469" s="2">
        <f t="shared" si="175"/>
        <v>6.7660270000000029</v>
      </c>
      <c r="I1469" s="2">
        <f t="array" ref="I1469">SUMPRODUCT(B1453:B1472, (ROW(B1453:B1472)-ROW(B1453)+1)) / (20*21/2)</f>
        <v>7.0471290476190473</v>
      </c>
      <c r="J1469" s="2">
        <f t="shared" si="178"/>
        <v>7.0200646941182931</v>
      </c>
      <c r="K1469" s="2">
        <f t="shared" si="180"/>
        <v>6.9672218520826945</v>
      </c>
    </row>
    <row r="1470" spans="1:11" ht="13.5" x14ac:dyDescent="0.25">
      <c r="A1470" s="3">
        <v>44153</v>
      </c>
      <c r="B1470" s="2">
        <v>7.1196999999999999</v>
      </c>
      <c r="C1470" s="2">
        <f t="shared" si="173"/>
        <v>0</v>
      </c>
      <c r="D1470" s="2">
        <f t="shared" si="174"/>
        <v>7.0788799999999998</v>
      </c>
      <c r="E1470" s="2">
        <f t="shared" si="176"/>
        <v>7.0327700000000011</v>
      </c>
      <c r="F1470" s="2">
        <f t="shared" si="177"/>
        <v>7.0345150000000007</v>
      </c>
      <c r="G1470" s="2">
        <f t="shared" si="179"/>
        <v>7.000195999999999</v>
      </c>
      <c r="H1470" s="2">
        <f t="shared" si="175"/>
        <v>6.7620490000000011</v>
      </c>
      <c r="I1470" s="2">
        <f t="array" ref="I1470">SUMPRODUCT(B1454:B1473, (ROW(B1454:B1473)-ROW(B1454)+1)) / (20*21/2)</f>
        <v>7.0556590476190486</v>
      </c>
      <c r="J1470" s="2">
        <f t="shared" si="178"/>
        <v>7.0295537708689313</v>
      </c>
      <c r="K1470" s="2">
        <f t="shared" si="180"/>
        <v>6.9732013872951377</v>
      </c>
    </row>
    <row r="1471" spans="1:11" ht="13.5" x14ac:dyDescent="0.25">
      <c r="A1471" s="3">
        <v>44154</v>
      </c>
      <c r="B1471" s="2">
        <v>7.1196999999999999</v>
      </c>
      <c r="C1471" s="2">
        <f t="shared" si="173"/>
        <v>0</v>
      </c>
      <c r="D1471" s="2">
        <f t="shared" si="174"/>
        <v>7.0963800000000008</v>
      </c>
      <c r="E1471" s="2">
        <f t="shared" si="176"/>
        <v>7.0444399999999998</v>
      </c>
      <c r="F1471" s="2">
        <f t="shared" si="177"/>
        <v>7.0330550000000001</v>
      </c>
      <c r="G1471" s="2">
        <f t="shared" si="179"/>
        <v>6.9974279999999984</v>
      </c>
      <c r="H1471" s="2">
        <f t="shared" si="175"/>
        <v>6.758071000000001</v>
      </c>
      <c r="I1471" s="2">
        <f t="array" ref="I1471">SUMPRODUCT(B1455:B1474, (ROW(B1455:B1474)-ROW(B1455)+1)) / (20*21/2)</f>
        <v>7.0643280952380954</v>
      </c>
      <c r="J1471" s="2">
        <f t="shared" si="178"/>
        <v>7.0381391260242712</v>
      </c>
      <c r="K1471" s="2">
        <f t="shared" si="180"/>
        <v>6.9789464309306224</v>
      </c>
    </row>
    <row r="1472" spans="1:11" ht="13.5" x14ac:dyDescent="0.25">
      <c r="A1472" s="3">
        <v>44155</v>
      </c>
      <c r="B1472" s="2">
        <v>7.1196999999999999</v>
      </c>
      <c r="C1472" s="2">
        <f t="shared" si="173"/>
        <v>0</v>
      </c>
      <c r="D1472" s="2">
        <f t="shared" si="174"/>
        <v>7.1080400000000008</v>
      </c>
      <c r="E1472" s="2">
        <f t="shared" si="176"/>
        <v>7.0566900000000006</v>
      </c>
      <c r="F1472" s="2">
        <f t="shared" si="177"/>
        <v>7.0301349999999996</v>
      </c>
      <c r="G1472" s="2">
        <f t="shared" si="179"/>
        <v>6.9948880000000004</v>
      </c>
      <c r="H1472" s="2">
        <f t="shared" si="175"/>
        <v>6.7543785000000014</v>
      </c>
      <c r="I1472" s="2">
        <f t="array" ref="I1472">SUMPRODUCT(B1456:B1475, (ROW(B1456:B1475)-ROW(B1456)+1)) / (20*21/2)</f>
        <v>7.0880033333333339</v>
      </c>
      <c r="J1472" s="2">
        <f t="shared" si="178"/>
        <v>7.0459068283076736</v>
      </c>
      <c r="K1472" s="2">
        <f t="shared" si="180"/>
        <v>6.9844661787372653</v>
      </c>
    </row>
    <row r="1473" spans="1:11" ht="13.5" x14ac:dyDescent="0.25">
      <c r="A1473" s="3">
        <v>44158</v>
      </c>
      <c r="B1473" s="2">
        <v>7.1196999999999999</v>
      </c>
      <c r="C1473" s="2">
        <f t="shared" si="173"/>
        <v>0</v>
      </c>
      <c r="D1473" s="2">
        <f t="shared" si="174"/>
        <v>7.1196999999999999</v>
      </c>
      <c r="E1473" s="2">
        <f t="shared" si="176"/>
        <v>7.0742000000000003</v>
      </c>
      <c r="F1473" s="2">
        <f t="shared" si="177"/>
        <v>7.0286749999999998</v>
      </c>
      <c r="G1473" s="2">
        <f t="shared" si="179"/>
        <v>6.9955500000000015</v>
      </c>
      <c r="H1473" s="2">
        <f t="shared" si="175"/>
        <v>6.7499720000000005</v>
      </c>
      <c r="I1473" s="2">
        <f t="array" ref="I1473">SUMPRODUCT(B1457:B1476, (ROW(B1457:B1476)-ROW(B1457)+1)) / (20*21/2)</f>
        <v>7.1091471428571431</v>
      </c>
      <c r="J1473" s="2">
        <f t="shared" si="178"/>
        <v>7.0529347494212278</v>
      </c>
      <c r="K1473" s="2">
        <f t="shared" si="180"/>
        <v>6.9897694658456082</v>
      </c>
    </row>
    <row r="1474" spans="1:11" ht="13.5" x14ac:dyDescent="0.25">
      <c r="A1474" s="3">
        <v>44159</v>
      </c>
      <c r="B1474" s="2">
        <v>7.1196999999999999</v>
      </c>
      <c r="C1474" s="2">
        <f t="shared" si="173"/>
        <v>0</v>
      </c>
      <c r="D1474" s="2">
        <f t="shared" si="174"/>
        <v>7.1196999999999999</v>
      </c>
      <c r="E1474" s="2">
        <f t="shared" si="176"/>
        <v>7.086450000000001</v>
      </c>
      <c r="F1474" s="2">
        <f t="shared" si="177"/>
        <v>7.03451</v>
      </c>
      <c r="G1474" s="2">
        <f t="shared" si="179"/>
        <v>6.9962120000000017</v>
      </c>
      <c r="H1474" s="2">
        <f t="shared" si="175"/>
        <v>6.7461370000000001</v>
      </c>
      <c r="I1474" s="2">
        <f t="array" ref="I1474">SUMPRODUCT(B1458:B1477, (ROW(B1458:B1477)-ROW(B1458)+1)) / (20*21/2)</f>
        <v>7.1290128571428575</v>
      </c>
      <c r="J1474" s="2">
        <f t="shared" si="178"/>
        <v>7.0592933447144439</v>
      </c>
      <c r="K1474" s="2">
        <f t="shared" si="180"/>
        <v>6.9948647809104862</v>
      </c>
    </row>
    <row r="1475" spans="1:11" ht="13.5" x14ac:dyDescent="0.25">
      <c r="A1475" s="3">
        <v>44160</v>
      </c>
      <c r="B1475" s="2">
        <v>7.2831000000000001</v>
      </c>
      <c r="C1475" s="2">
        <f t="shared" si="173"/>
        <v>0.16340000000000021</v>
      </c>
      <c r="D1475" s="2">
        <f t="shared" si="174"/>
        <v>7.1523799999999991</v>
      </c>
      <c r="E1475" s="2">
        <f t="shared" si="176"/>
        <v>7.1156300000000003</v>
      </c>
      <c r="F1475" s="2">
        <f t="shared" si="177"/>
        <v>7.0493899999999998</v>
      </c>
      <c r="G1475" s="2">
        <f t="shared" si="179"/>
        <v>7.0003700000000011</v>
      </c>
      <c r="H1475" s="2">
        <f t="shared" si="175"/>
        <v>6.7426900000000014</v>
      </c>
      <c r="I1475" s="2">
        <f t="array" ref="I1475">SUMPRODUCT(B1459:B1478, (ROW(B1459:B1478)-ROW(B1459)+1)) / (20*21/2)</f>
        <v>7.1476004761904752</v>
      </c>
      <c r="J1475" s="2">
        <f t="shared" si="178"/>
        <v>7.0806082642654493</v>
      </c>
      <c r="K1475" s="2">
        <f t="shared" si="180"/>
        <v>7.0061681228355654</v>
      </c>
    </row>
    <row r="1476" spans="1:11" ht="13.5" x14ac:dyDescent="0.25">
      <c r="A1476" s="3">
        <v>44161</v>
      </c>
      <c r="B1476" s="2">
        <v>7.2713999999999999</v>
      </c>
      <c r="C1476" s="2">
        <f t="shared" ref="C1476:C1539" si="181">B1476-B1475</f>
        <v>-1.1700000000000266E-2</v>
      </c>
      <c r="D1476" s="2">
        <f t="shared" si="174"/>
        <v>7.1827200000000007</v>
      </c>
      <c r="E1476" s="2">
        <f t="shared" si="176"/>
        <v>7.1395500000000016</v>
      </c>
      <c r="F1476" s="2">
        <f t="shared" si="177"/>
        <v>7.0628099999999989</v>
      </c>
      <c r="G1476" s="2">
        <f t="shared" si="179"/>
        <v>7.0040660000000026</v>
      </c>
      <c r="H1476" s="2">
        <f t="shared" si="175"/>
        <v>6.7393275000000017</v>
      </c>
      <c r="I1476" s="2">
        <f t="array" ref="I1476">SUMPRODUCT(B1460:B1479, (ROW(B1460:B1479)-ROW(B1460)+1)) / (20*21/2)</f>
        <v>7.1562985714285698</v>
      </c>
      <c r="J1476" s="2">
        <f t="shared" si="178"/>
        <v>7.0987789057639787</v>
      </c>
      <c r="K1476" s="2">
        <f t="shared" si="180"/>
        <v>7.0165693729204452</v>
      </c>
    </row>
    <row r="1477" spans="1:11" ht="13.5" x14ac:dyDescent="0.25">
      <c r="A1477" s="3">
        <v>44162</v>
      </c>
      <c r="B1477" s="2">
        <v>7.2713999999999999</v>
      </c>
      <c r="C1477" s="2">
        <f t="shared" si="181"/>
        <v>0</v>
      </c>
      <c r="D1477" s="2">
        <f t="shared" si="174"/>
        <v>7.2130600000000005</v>
      </c>
      <c r="E1477" s="2">
        <f t="shared" si="176"/>
        <v>7.1605500000000006</v>
      </c>
      <c r="F1477" s="2">
        <f t="shared" si="177"/>
        <v>7.0762299999999998</v>
      </c>
      <c r="G1477" s="2">
        <f t="shared" si="179"/>
        <v>7.0077620000000023</v>
      </c>
      <c r="H1477" s="2">
        <f t="shared" si="175"/>
        <v>6.735965000000002</v>
      </c>
      <c r="I1477" s="2">
        <f t="array" ref="I1477">SUMPRODUCT(B1461:B1480, (ROW(B1461:B1480)-ROW(B1461)+1)) / (20*21/2)</f>
        <v>7.1638571428571423</v>
      </c>
      <c r="J1477" s="2">
        <f t="shared" si="178"/>
        <v>7.1152190099769328</v>
      </c>
      <c r="K1477" s="2">
        <f t="shared" si="180"/>
        <v>7.0265627308451331</v>
      </c>
    </row>
    <row r="1478" spans="1:11" ht="13.5" x14ac:dyDescent="0.25">
      <c r="A1478" s="3">
        <v>44165</v>
      </c>
      <c r="B1478" s="2">
        <v>7.2713999999999999</v>
      </c>
      <c r="C1478" s="2">
        <f t="shared" si="181"/>
        <v>0</v>
      </c>
      <c r="D1478" s="2">
        <f t="shared" ref="D1478:D1541" si="182">AVERAGE(B1474:B1478)</f>
        <v>7.2433999999999994</v>
      </c>
      <c r="E1478" s="2">
        <f t="shared" si="176"/>
        <v>7.1815499999999997</v>
      </c>
      <c r="F1478" s="2">
        <f t="shared" si="177"/>
        <v>7.0925699999999994</v>
      </c>
      <c r="G1478" s="2">
        <f t="shared" si="179"/>
        <v>7.0137440000000018</v>
      </c>
      <c r="H1478" s="2">
        <f t="shared" si="175"/>
        <v>6.7328885000000023</v>
      </c>
      <c r="I1478" s="2">
        <f t="array" ref="I1478">SUMPRODUCT(B1462:B1481, (ROW(B1462:B1481)-ROW(B1462)+1)) / (20*21/2)</f>
        <v>7.1688876190476183</v>
      </c>
      <c r="J1478" s="2">
        <f t="shared" si="178"/>
        <v>7.1300933899791303</v>
      </c>
      <c r="K1478" s="2">
        <f t="shared" si="180"/>
        <v>7.0361641923806175</v>
      </c>
    </row>
    <row r="1479" spans="1:11" ht="13.5" x14ac:dyDescent="0.25">
      <c r="A1479" s="3">
        <v>44166</v>
      </c>
      <c r="B1479" s="2">
        <v>7.1839000000000004</v>
      </c>
      <c r="C1479" s="2">
        <f t="shared" si="181"/>
        <v>-8.7499999999999467E-2</v>
      </c>
      <c r="D1479" s="2">
        <f t="shared" si="182"/>
        <v>7.25624</v>
      </c>
      <c r="E1479" s="2">
        <f t="shared" si="176"/>
        <v>7.1879699999999982</v>
      </c>
      <c r="F1479" s="2">
        <f t="shared" si="177"/>
        <v>7.1045349999999985</v>
      </c>
      <c r="G1479" s="2">
        <f t="shared" si="179"/>
        <v>7.017631999999999</v>
      </c>
      <c r="H1479" s="2">
        <f t="shared" si="175"/>
        <v>6.7291170000000031</v>
      </c>
      <c r="I1479" s="2">
        <f t="array" ref="I1479">SUMPRODUCT(B1463:B1482, (ROW(B1463:B1482)-ROW(B1463)+1)) / (20*21/2)</f>
        <v>7.1792542857142854</v>
      </c>
      <c r="J1479" s="2">
        <f t="shared" si="178"/>
        <v>7.1352178290287371</v>
      </c>
      <c r="K1479" s="2">
        <f t="shared" si="180"/>
        <v>7.0419577534637305</v>
      </c>
    </row>
    <row r="1480" spans="1:11" ht="13.5" x14ac:dyDescent="0.25">
      <c r="A1480" s="3">
        <v>44167</v>
      </c>
      <c r="B1480" s="2">
        <v>7.1839000000000004</v>
      </c>
      <c r="C1480" s="2">
        <f t="shared" si="181"/>
        <v>0</v>
      </c>
      <c r="D1480" s="2">
        <f t="shared" si="182"/>
        <v>7.2364000000000006</v>
      </c>
      <c r="E1480" s="2">
        <f t="shared" si="176"/>
        <v>7.1943899999999985</v>
      </c>
      <c r="F1480" s="2">
        <f t="shared" si="177"/>
        <v>7.1135799999999989</v>
      </c>
      <c r="G1480" s="2">
        <f t="shared" si="179"/>
        <v>7.0224339999999987</v>
      </c>
      <c r="H1480" s="2">
        <f t="shared" si="175"/>
        <v>6.7241740000000041</v>
      </c>
      <c r="I1480" s="2">
        <f t="array" ref="I1480">SUMPRODUCT(B1464:B1483, (ROW(B1464:B1483)-ROW(B1464)+1)) / (20*21/2)</f>
        <v>7.1768333333333336</v>
      </c>
      <c r="J1480" s="2">
        <f t="shared" si="178"/>
        <v>7.1398542262640952</v>
      </c>
      <c r="K1480" s="2">
        <f t="shared" si="180"/>
        <v>7.0475241160729967</v>
      </c>
    </row>
    <row r="1481" spans="1:11" ht="13.5" x14ac:dyDescent="0.25">
      <c r="A1481" s="3">
        <v>44168</v>
      </c>
      <c r="B1481" s="2">
        <v>7.1664000000000003</v>
      </c>
      <c r="C1481" s="2">
        <f t="shared" si="181"/>
        <v>-1.7500000000000071E-2</v>
      </c>
      <c r="D1481" s="2">
        <f t="shared" si="182"/>
        <v>7.2154000000000007</v>
      </c>
      <c r="E1481" s="2">
        <f t="shared" si="176"/>
        <v>7.1990600000000002</v>
      </c>
      <c r="F1481" s="2">
        <f t="shared" si="177"/>
        <v>7.1217500000000005</v>
      </c>
      <c r="G1481" s="2">
        <f t="shared" si="179"/>
        <v>7.0288299999999992</v>
      </c>
      <c r="H1481" s="2">
        <f t="shared" si="175"/>
        <v>6.7174290000000028</v>
      </c>
      <c r="I1481" s="2">
        <f t="array" ref="I1481">SUMPRODUCT(B1465:B1484, (ROW(B1465:B1484)-ROW(B1465)+1)) / (20*21/2)</f>
        <v>7.1691961904761907</v>
      </c>
      <c r="J1481" s="2">
        <f t="shared" si="178"/>
        <v>7.1423823951913237</v>
      </c>
      <c r="K1481" s="2">
        <f t="shared" si="180"/>
        <v>7.0521859154426831</v>
      </c>
    </row>
    <row r="1482" spans="1:11" ht="13.5" x14ac:dyDescent="0.25">
      <c r="A1482" s="3">
        <v>44169</v>
      </c>
      <c r="B1482" s="2">
        <v>7.2305999999999999</v>
      </c>
      <c r="C1482" s="2">
        <f t="shared" si="181"/>
        <v>6.4199999999999591E-2</v>
      </c>
      <c r="D1482" s="2">
        <f t="shared" si="182"/>
        <v>7.2072400000000005</v>
      </c>
      <c r="E1482" s="2">
        <f t="shared" si="176"/>
        <v>7.2101500000000005</v>
      </c>
      <c r="F1482" s="2">
        <f t="shared" si="177"/>
        <v>7.133420000000001</v>
      </c>
      <c r="G1482" s="2">
        <f t="shared" si="179"/>
        <v>7.0339959999999984</v>
      </c>
      <c r="H1482" s="2">
        <f t="shared" ref="H1482:H1545" si="183">AVERAGE(B1283:B1482)</f>
        <v>6.7108335000000032</v>
      </c>
      <c r="I1482" s="2">
        <f t="array" ref="I1482">SUMPRODUCT(B1466:B1485, (ROW(B1466:B1485)-ROW(B1466)+1)) / (20*21/2)</f>
        <v>7.172367619047618</v>
      </c>
      <c r="J1482" s="2">
        <f t="shared" si="178"/>
        <v>7.1507840718397695</v>
      </c>
      <c r="K1482" s="2">
        <f t="shared" si="180"/>
        <v>7.0591825462096365</v>
      </c>
    </row>
    <row r="1483" spans="1:11" ht="13.5" x14ac:dyDescent="0.25">
      <c r="A1483" s="3">
        <v>44172</v>
      </c>
      <c r="B1483" s="2">
        <v>7.1079999999999997</v>
      </c>
      <c r="C1483" s="2">
        <f t="shared" si="181"/>
        <v>-0.12260000000000026</v>
      </c>
      <c r="D1483" s="2">
        <f t="shared" si="182"/>
        <v>7.1745599999999996</v>
      </c>
      <c r="E1483" s="2">
        <f t="shared" si="176"/>
        <v>7.2089800000000013</v>
      </c>
      <c r="F1483" s="2">
        <f t="shared" si="177"/>
        <v>7.1415900000000008</v>
      </c>
      <c r="G1483" s="2">
        <f t="shared" si="179"/>
        <v>7.0367099999999985</v>
      </c>
      <c r="H1483" s="2">
        <f t="shared" si="183"/>
        <v>6.7036820000000024</v>
      </c>
      <c r="I1483" s="2">
        <f t="array" ref="I1483">SUMPRODUCT(B1467:B1486, (ROW(B1467:B1486)-ROW(B1467)+1)) / (20*21/2)</f>
        <v>7.1746495238095234</v>
      </c>
      <c r="J1483" s="2">
        <f t="shared" si="178"/>
        <v>7.14670939833122</v>
      </c>
      <c r="K1483" s="2">
        <f t="shared" si="180"/>
        <v>7.0610969561622001</v>
      </c>
    </row>
    <row r="1484" spans="1:11" ht="13.5" x14ac:dyDescent="0.25">
      <c r="A1484" s="3">
        <v>44173</v>
      </c>
      <c r="B1484" s="2">
        <v>7.0613999999999999</v>
      </c>
      <c r="C1484" s="2">
        <f t="shared" si="181"/>
        <v>-4.6599999999999753E-2</v>
      </c>
      <c r="D1484" s="2">
        <f t="shared" si="182"/>
        <v>7.1500600000000007</v>
      </c>
      <c r="E1484" s="2">
        <f t="shared" ref="E1484:E1547" si="184">AVERAGE(B1475:B1484)</f>
        <v>7.2031500000000008</v>
      </c>
      <c r="F1484" s="2">
        <f t="shared" si="177"/>
        <v>7.1447999999999992</v>
      </c>
      <c r="G1484" s="2">
        <f t="shared" si="179"/>
        <v>7.037461999999997</v>
      </c>
      <c r="H1484" s="2">
        <f t="shared" si="183"/>
        <v>6.6969550000000018</v>
      </c>
      <c r="I1484" s="2">
        <f t="array" ref="I1484">SUMPRODUCT(B1468:B1487, (ROW(B1468:B1487)-ROW(B1468)+1)) / (20*21/2)</f>
        <v>7.1601128571428569</v>
      </c>
      <c r="J1484" s="2">
        <f t="shared" si="178"/>
        <v>7.1385846937282462</v>
      </c>
      <c r="K1484" s="2">
        <f t="shared" si="180"/>
        <v>7.0611088402342705</v>
      </c>
    </row>
    <row r="1485" spans="1:11" ht="13.5" x14ac:dyDescent="0.25">
      <c r="A1485" s="3">
        <v>44174</v>
      </c>
      <c r="B1485" s="2">
        <v>7.1780999999999997</v>
      </c>
      <c r="C1485" s="2">
        <f t="shared" si="181"/>
        <v>0.1166999999999998</v>
      </c>
      <c r="D1485" s="2">
        <f t="shared" si="182"/>
        <v>7.1488999999999994</v>
      </c>
      <c r="E1485" s="2">
        <f t="shared" si="184"/>
        <v>7.1926500000000004</v>
      </c>
      <c r="F1485" s="2">
        <f t="shared" si="177"/>
        <v>7.1541399999999982</v>
      </c>
      <c r="G1485" s="2">
        <f t="shared" si="179"/>
        <v>7.0404339999999968</v>
      </c>
      <c r="H1485" s="2">
        <f t="shared" si="183"/>
        <v>6.6908400000000015</v>
      </c>
      <c r="I1485" s="2">
        <f t="array" ref="I1485">SUMPRODUCT(B1469:B1488, (ROW(B1469:B1488)-ROW(B1469)+1)) / (20*21/2)</f>
        <v>7.1613885714285708</v>
      </c>
      <c r="J1485" s="2">
        <f t="shared" si="178"/>
        <v>7.1423480562303183</v>
      </c>
      <c r="K1485" s="2">
        <f t="shared" si="180"/>
        <v>7.0656967288525347</v>
      </c>
    </row>
    <row r="1486" spans="1:11" ht="13.5" x14ac:dyDescent="0.25">
      <c r="A1486" s="3">
        <v>44175</v>
      </c>
      <c r="B1486" s="2">
        <v>7.1780999999999997</v>
      </c>
      <c r="C1486" s="2">
        <f t="shared" si="181"/>
        <v>0</v>
      </c>
      <c r="D1486" s="2">
        <f t="shared" si="182"/>
        <v>7.1512399999999996</v>
      </c>
      <c r="E1486" s="2">
        <f t="shared" si="184"/>
        <v>7.1833200000000001</v>
      </c>
      <c r="F1486" s="2">
        <f t="shared" si="177"/>
        <v>7.161435</v>
      </c>
      <c r="G1486" s="2">
        <f t="shared" si="179"/>
        <v>7.0434059999999965</v>
      </c>
      <c r="H1486" s="2">
        <f t="shared" si="183"/>
        <v>6.6844965000000025</v>
      </c>
      <c r="I1486" s="2">
        <f t="array" ref="I1486">SUMPRODUCT(B1470:B1489, (ROW(B1470:B1489)-ROW(B1470)+1)) / (20*21/2)</f>
        <v>7.1599176190476195</v>
      </c>
      <c r="J1486" s="2">
        <f t="shared" si="178"/>
        <v>7.1457530032560026</v>
      </c>
      <c r="K1486" s="2">
        <f t="shared" si="180"/>
        <v>7.0701047002700825</v>
      </c>
    </row>
    <row r="1487" spans="1:11" ht="13.5" x14ac:dyDescent="0.25">
      <c r="A1487" s="3">
        <v>44176</v>
      </c>
      <c r="B1487" s="2">
        <v>7.0087999999999999</v>
      </c>
      <c r="C1487" s="2">
        <f t="shared" si="181"/>
        <v>-0.16929999999999978</v>
      </c>
      <c r="D1487" s="2">
        <f t="shared" si="182"/>
        <v>7.1068799999999994</v>
      </c>
      <c r="E1487" s="2">
        <f t="shared" si="184"/>
        <v>7.1570599999999986</v>
      </c>
      <c r="F1487" s="2">
        <f t="shared" si="177"/>
        <v>7.1588049999999992</v>
      </c>
      <c r="G1487" s="2">
        <f t="shared" si="179"/>
        <v>7.0466499999999952</v>
      </c>
      <c r="H1487" s="2">
        <f t="shared" si="183"/>
        <v>6.6775065000000033</v>
      </c>
      <c r="I1487" s="2">
        <f t="array" ref="I1487">SUMPRODUCT(B1471:B1490, (ROW(B1471:B1490)-ROW(B1471)+1)) / (20*21/2)</f>
        <v>7.1610885714285715</v>
      </c>
      <c r="J1487" s="2">
        <f t="shared" si="178"/>
        <v>7.132709860088764</v>
      </c>
      <c r="K1487" s="2">
        <f t="shared" si="180"/>
        <v>7.0677005943771389</v>
      </c>
    </row>
    <row r="1488" spans="1:11" ht="13.5" x14ac:dyDescent="0.25">
      <c r="A1488" s="3">
        <v>44179</v>
      </c>
      <c r="B1488" s="2">
        <v>7.1722000000000001</v>
      </c>
      <c r="C1488" s="2">
        <f t="shared" si="181"/>
        <v>0.16340000000000021</v>
      </c>
      <c r="D1488" s="2">
        <f t="shared" si="182"/>
        <v>7.1197200000000009</v>
      </c>
      <c r="E1488" s="2">
        <f t="shared" si="184"/>
        <v>7.1471400000000003</v>
      </c>
      <c r="F1488" s="2">
        <f t="shared" si="177"/>
        <v>7.164345</v>
      </c>
      <c r="G1488" s="2">
        <f t="shared" si="179"/>
        <v>7.0563619999999947</v>
      </c>
      <c r="H1488" s="2">
        <f t="shared" si="183"/>
        <v>6.6713620000000029</v>
      </c>
      <c r="I1488" s="2">
        <f t="array" ref="I1488">SUMPRODUCT(B1472:B1491, (ROW(B1472:B1491)-ROW(B1472)+1)) / (20*21/2)</f>
        <v>7.1564195238095234</v>
      </c>
      <c r="J1488" s="2">
        <f t="shared" si="178"/>
        <v>7.1364708257945964</v>
      </c>
      <c r="K1488" s="2">
        <f t="shared" si="180"/>
        <v>7.0717986102839179</v>
      </c>
    </row>
    <row r="1489" spans="1:11" ht="13.5" x14ac:dyDescent="0.25">
      <c r="A1489" s="3">
        <v>44180</v>
      </c>
      <c r="B1489" s="2">
        <v>7.1489000000000003</v>
      </c>
      <c r="C1489" s="2">
        <f t="shared" si="181"/>
        <v>-2.3299999999999876E-2</v>
      </c>
      <c r="D1489" s="2">
        <f t="shared" si="182"/>
        <v>7.1372199999999992</v>
      </c>
      <c r="E1489" s="2">
        <f t="shared" si="184"/>
        <v>7.1436400000000004</v>
      </c>
      <c r="F1489" s="2">
        <f t="shared" si="177"/>
        <v>7.1658049999999989</v>
      </c>
      <c r="G1489" s="2">
        <f t="shared" si="179"/>
        <v>7.0675519999999956</v>
      </c>
      <c r="H1489" s="2">
        <f t="shared" si="183"/>
        <v>6.6649865000000013</v>
      </c>
      <c r="I1489" s="2">
        <f t="array" ref="I1489">SUMPRODUCT(B1473:B1492, (ROW(B1473:B1492)-ROW(B1473)+1)) / (20*21/2)</f>
        <v>7.1406361904761901</v>
      </c>
      <c r="J1489" s="2">
        <f t="shared" si="178"/>
        <v>7.1376545566713014</v>
      </c>
      <c r="K1489" s="2">
        <f t="shared" si="180"/>
        <v>7.0748221941943532</v>
      </c>
    </row>
    <row r="1490" spans="1:11" ht="13.5" x14ac:dyDescent="0.25">
      <c r="A1490" s="3">
        <v>44181</v>
      </c>
      <c r="B1490" s="2">
        <v>7.1780999999999997</v>
      </c>
      <c r="C1490" s="2">
        <f t="shared" si="181"/>
        <v>2.9199999999999449E-2</v>
      </c>
      <c r="D1490" s="2">
        <f t="shared" si="182"/>
        <v>7.1372199999999992</v>
      </c>
      <c r="E1490" s="2">
        <f t="shared" si="184"/>
        <v>7.1430600000000002</v>
      </c>
      <c r="F1490" s="2">
        <f t="shared" si="177"/>
        <v>7.1687249999999993</v>
      </c>
      <c r="G1490" s="2">
        <f t="shared" si="179"/>
        <v>7.0716679999999954</v>
      </c>
      <c r="H1490" s="2">
        <f t="shared" si="183"/>
        <v>6.6590430000000023</v>
      </c>
      <c r="I1490" s="2">
        <f t="array" ref="I1490">SUMPRODUCT(B1474:B1493, (ROW(B1474:B1493)-ROW(B1474)+1)) / (20*21/2)</f>
        <v>7.1237419047619053</v>
      </c>
      <c r="J1490" s="2">
        <f t="shared" si="178"/>
        <v>7.1415065036549876</v>
      </c>
      <c r="K1490" s="2">
        <f t="shared" si="180"/>
        <v>7.0788723042259472</v>
      </c>
    </row>
    <row r="1491" spans="1:11" ht="13.5" x14ac:dyDescent="0.25">
      <c r="A1491" s="3">
        <v>44182</v>
      </c>
      <c r="B1491" s="2">
        <v>7.1196999999999999</v>
      </c>
      <c r="C1491" s="2">
        <f t="shared" si="181"/>
        <v>-5.8399999999999785E-2</v>
      </c>
      <c r="D1491" s="2">
        <f t="shared" si="182"/>
        <v>7.1255400000000009</v>
      </c>
      <c r="E1491" s="2">
        <f t="shared" si="184"/>
        <v>7.1383899999999993</v>
      </c>
      <c r="F1491" s="2">
        <f t="shared" si="177"/>
        <v>7.1687250000000002</v>
      </c>
      <c r="G1491" s="2">
        <f t="shared" si="179"/>
        <v>7.074843999999997</v>
      </c>
      <c r="H1491" s="2">
        <f t="shared" si="183"/>
        <v>6.6530930000000019</v>
      </c>
      <c r="I1491" s="2">
        <f t="array" ref="I1491">SUMPRODUCT(B1475:B1494, (ROW(B1475:B1494)-ROW(B1475)+1)) / (20*21/2)</f>
        <v>7.1247152380952388</v>
      </c>
      <c r="J1491" s="2">
        <f t="shared" si="178"/>
        <v>7.1394296937830841</v>
      </c>
      <c r="K1491" s="2">
        <f t="shared" si="180"/>
        <v>7.0804733903347339</v>
      </c>
    </row>
    <row r="1492" spans="1:11" ht="13.5" x14ac:dyDescent="0.25">
      <c r="A1492" s="3">
        <v>44183</v>
      </c>
      <c r="B1492" s="2">
        <v>7.0030000000000001</v>
      </c>
      <c r="C1492" s="2">
        <f t="shared" si="181"/>
        <v>-0.1166999999999998</v>
      </c>
      <c r="D1492" s="2">
        <f t="shared" si="182"/>
        <v>7.1243800000000004</v>
      </c>
      <c r="E1492" s="2">
        <f t="shared" si="184"/>
        <v>7.1156299999999986</v>
      </c>
      <c r="F1492" s="2">
        <f t="shared" ref="F1492:F1555" si="185">AVERAGE(B1473:B1492)</f>
        <v>7.1628899999999991</v>
      </c>
      <c r="G1492" s="2">
        <f t="shared" si="179"/>
        <v>7.0757999999999974</v>
      </c>
      <c r="H1492" s="2">
        <f t="shared" si="183"/>
        <v>6.6461025000000014</v>
      </c>
      <c r="I1492" s="2">
        <f t="array" ref="I1492">SUMPRODUCT(B1476:B1495, (ROW(B1476:B1495)-ROW(B1476)+1)) / (20*21/2)</f>
        <v>7.1210185714285714</v>
      </c>
      <c r="J1492" s="2">
        <f t="shared" si="178"/>
        <v>7.126436389613267</v>
      </c>
      <c r="K1492" s="2">
        <f t="shared" si="180"/>
        <v>7.0774352181647444</v>
      </c>
    </row>
    <row r="1493" spans="1:11" ht="13.5" x14ac:dyDescent="0.25">
      <c r="A1493" s="3">
        <v>44186</v>
      </c>
      <c r="B1493" s="2">
        <v>6.9855</v>
      </c>
      <c r="C1493" s="2">
        <f t="shared" si="181"/>
        <v>-1.7500000000000071E-2</v>
      </c>
      <c r="D1493" s="2">
        <f t="shared" si="182"/>
        <v>7.08704</v>
      </c>
      <c r="E1493" s="2">
        <f t="shared" si="184"/>
        <v>7.1033800000000014</v>
      </c>
      <c r="F1493" s="2">
        <f t="shared" si="185"/>
        <v>7.1561800000000009</v>
      </c>
      <c r="G1493" s="2">
        <f t="shared" si="179"/>
        <v>7.0772059999999968</v>
      </c>
      <c r="H1493" s="2">
        <f t="shared" si="183"/>
        <v>6.6393105000000014</v>
      </c>
      <c r="I1493" s="2">
        <f t="array" ref="I1493">SUMPRODUCT(B1477:B1496, (ROW(B1477:B1496)-ROW(B1477)+1)) / (20*21/2)</f>
        <v>7.1236619047619048</v>
      </c>
      <c r="J1493" s="2">
        <f t="shared" ref="J1493:J1556" si="186">$J$4*B1493+J1492*(1-$J$4)</f>
        <v>7.1130138763167654</v>
      </c>
      <c r="K1493" s="2">
        <f t="shared" si="180"/>
        <v>7.0738299154916175</v>
      </c>
    </row>
    <row r="1494" spans="1:11" ht="13.5" x14ac:dyDescent="0.25">
      <c r="A1494" s="3">
        <v>44187</v>
      </c>
      <c r="B1494" s="2">
        <v>7.1664000000000003</v>
      </c>
      <c r="C1494" s="2">
        <f t="shared" si="181"/>
        <v>0.18090000000000028</v>
      </c>
      <c r="D1494" s="2">
        <f t="shared" si="182"/>
        <v>7.0905399999999998</v>
      </c>
      <c r="E1494" s="2">
        <f t="shared" si="184"/>
        <v>7.11388</v>
      </c>
      <c r="F1494" s="2">
        <f t="shared" si="185"/>
        <v>7.1585149999999995</v>
      </c>
      <c r="G1494" s="2">
        <f t="shared" si="179"/>
        <v>7.0831439999999963</v>
      </c>
      <c r="H1494" s="2">
        <f t="shared" si="183"/>
        <v>6.6335655000000004</v>
      </c>
      <c r="I1494" s="2">
        <f t="array" ref="I1494">SUMPRODUCT(B1478:B1497, (ROW(B1478:B1497)-ROW(B1478)+1)) / (20*21/2)</f>
        <v>7.1256352380952386</v>
      </c>
      <c r="J1494" s="2">
        <f t="shared" si="186"/>
        <v>7.1180982690485015</v>
      </c>
      <c r="K1494" s="2">
        <f t="shared" si="180"/>
        <v>7.0774601148841034</v>
      </c>
    </row>
    <row r="1495" spans="1:11" ht="13.5" x14ac:dyDescent="0.25">
      <c r="A1495" s="3">
        <v>44188</v>
      </c>
      <c r="B1495" s="2">
        <v>7.1196999999999999</v>
      </c>
      <c r="C1495" s="2">
        <f t="shared" si="181"/>
        <v>-4.6700000000000408E-2</v>
      </c>
      <c r="D1495" s="2">
        <f t="shared" si="182"/>
        <v>7.0788600000000006</v>
      </c>
      <c r="E1495" s="2">
        <f t="shared" si="184"/>
        <v>7.1080399999999999</v>
      </c>
      <c r="F1495" s="2">
        <f t="shared" si="185"/>
        <v>7.1503449999999997</v>
      </c>
      <c r="G1495" s="2">
        <f t="shared" si="179"/>
        <v>7.0915779999999975</v>
      </c>
      <c r="H1495" s="2">
        <f t="shared" si="183"/>
        <v>6.6274445000000002</v>
      </c>
      <c r="I1495" s="2">
        <f t="array" ref="I1495">SUMPRODUCT(B1479:B1498, (ROW(B1479:B1498)-ROW(B1479)+1)) / (20*21/2)</f>
        <v>7.1125466666666668</v>
      </c>
      <c r="J1495" s="2">
        <f t="shared" si="186"/>
        <v>7.1182508148534058</v>
      </c>
      <c r="K1495" s="2">
        <f t="shared" si="180"/>
        <v>7.0791165809670797</v>
      </c>
    </row>
    <row r="1496" spans="1:11" ht="13.5" x14ac:dyDescent="0.25">
      <c r="A1496" s="3">
        <v>44189</v>
      </c>
      <c r="B1496" s="2">
        <v>7.1780999999999997</v>
      </c>
      <c r="C1496" s="2">
        <f t="shared" si="181"/>
        <v>5.8399999999999785E-2</v>
      </c>
      <c r="D1496" s="2">
        <f t="shared" si="182"/>
        <v>7.0905399999999998</v>
      </c>
      <c r="E1496" s="2">
        <f t="shared" si="184"/>
        <v>7.1080400000000008</v>
      </c>
      <c r="F1496" s="2">
        <f t="shared" si="185"/>
        <v>7.1456800000000005</v>
      </c>
      <c r="G1496" s="2">
        <f t="shared" si="179"/>
        <v>7.0970639999999969</v>
      </c>
      <c r="H1496" s="2">
        <f t="shared" si="183"/>
        <v>6.6219010000000011</v>
      </c>
      <c r="I1496" s="2">
        <f t="array" ref="I1496">SUMPRODUCT(B1480:B1499, (ROW(B1480:B1499)-ROW(B1480)+1)) / (20*21/2)</f>
        <v>7.1118504761904768</v>
      </c>
      <c r="J1496" s="2">
        <f t="shared" si="186"/>
        <v>7.12395073724832</v>
      </c>
      <c r="K1496" s="2">
        <f t="shared" si="180"/>
        <v>7.0829982836742529</v>
      </c>
    </row>
    <row r="1497" spans="1:11" ht="13.5" x14ac:dyDescent="0.25">
      <c r="A1497" s="3">
        <v>44190</v>
      </c>
      <c r="B1497" s="2">
        <v>7.1664000000000003</v>
      </c>
      <c r="C1497" s="2">
        <f t="shared" si="181"/>
        <v>-1.1699999999999378E-2</v>
      </c>
      <c r="D1497" s="2">
        <f t="shared" si="182"/>
        <v>7.1232200000000008</v>
      </c>
      <c r="E1497" s="2">
        <f t="shared" si="184"/>
        <v>7.1238000000000001</v>
      </c>
      <c r="F1497" s="2">
        <f t="shared" si="185"/>
        <v>7.1404299999999994</v>
      </c>
      <c r="G1497" s="2">
        <f t="shared" si="179"/>
        <v>7.1020879999999975</v>
      </c>
      <c r="H1497" s="2">
        <f t="shared" si="183"/>
        <v>6.6164420000000019</v>
      </c>
      <c r="I1497" s="2">
        <f t="array" ref="I1497">SUMPRODUCT(B1481:B1500, (ROW(B1481:B1500)-ROW(B1481)+1)) / (20*21/2)</f>
        <v>7.1008980952380965</v>
      </c>
      <c r="J1497" s="2">
        <f t="shared" si="186"/>
        <v>7.1279935241770511</v>
      </c>
      <c r="K1497" s="2">
        <f t="shared" si="180"/>
        <v>7.0862689392164393</v>
      </c>
    </row>
    <row r="1498" spans="1:11" ht="13.5" x14ac:dyDescent="0.25">
      <c r="A1498" s="3">
        <v>44193</v>
      </c>
      <c r="B1498" s="2">
        <v>7.0030000000000001</v>
      </c>
      <c r="C1498" s="2">
        <f t="shared" si="181"/>
        <v>-0.16340000000000021</v>
      </c>
      <c r="D1498" s="2">
        <f t="shared" si="182"/>
        <v>7.1267200000000006</v>
      </c>
      <c r="E1498" s="2">
        <f t="shared" si="184"/>
        <v>7.1068800000000012</v>
      </c>
      <c r="F1498" s="2">
        <f t="shared" si="185"/>
        <v>7.1270099999999985</v>
      </c>
      <c r="G1498" s="2">
        <f t="shared" si="179"/>
        <v>7.1020879999999975</v>
      </c>
      <c r="H1498" s="2">
        <f t="shared" si="183"/>
        <v>6.6113945000000021</v>
      </c>
      <c r="I1498" s="2">
        <f t="array" ref="I1498">SUMPRODUCT(B1482:B1501, (ROW(B1482:B1501)-ROW(B1482)+1)) / (20*21/2)</f>
        <v>7.0902271428571435</v>
      </c>
      <c r="J1498" s="2">
        <f t="shared" si="186"/>
        <v>7.1160893790173319</v>
      </c>
      <c r="K1498" s="2">
        <f t="shared" si="180"/>
        <v>7.0830034906197161</v>
      </c>
    </row>
    <row r="1499" spans="1:11" ht="13.5" x14ac:dyDescent="0.25">
      <c r="A1499" s="3">
        <v>44194</v>
      </c>
      <c r="B1499" s="2">
        <v>7.1196999999999999</v>
      </c>
      <c r="C1499" s="2">
        <f t="shared" si="181"/>
        <v>0.1166999999999998</v>
      </c>
      <c r="D1499" s="2">
        <f t="shared" si="182"/>
        <v>7.1173799999999998</v>
      </c>
      <c r="E1499" s="2">
        <f t="shared" si="184"/>
        <v>7.1039600000000007</v>
      </c>
      <c r="F1499" s="2">
        <f t="shared" si="185"/>
        <v>7.1237999999999984</v>
      </c>
      <c r="G1499" s="2">
        <f t="shared" si="179"/>
        <v>7.1020880000000002</v>
      </c>
      <c r="H1499" s="2">
        <f t="shared" si="183"/>
        <v>6.6067305000000021</v>
      </c>
      <c r="I1499" s="2">
        <f t="array" ref="I1499">SUMPRODUCT(B1483:B1502, (ROW(B1483:B1502)-ROW(B1483)+1)) / (20*21/2)</f>
        <v>7.0775533333333334</v>
      </c>
      <c r="J1499" s="2">
        <f t="shared" si="186"/>
        <v>7.1164332476823482</v>
      </c>
      <c r="K1499" s="2">
        <f t="shared" si="180"/>
        <v>7.0844425694189432</v>
      </c>
    </row>
    <row r="1500" spans="1:11" ht="13.5" x14ac:dyDescent="0.25">
      <c r="A1500" s="3">
        <v>44195</v>
      </c>
      <c r="B1500" s="2">
        <v>7.0087999999999999</v>
      </c>
      <c r="C1500" s="2">
        <f t="shared" si="181"/>
        <v>-0.1109</v>
      </c>
      <c r="D1500" s="2">
        <f t="shared" si="182"/>
        <v>7.0952000000000002</v>
      </c>
      <c r="E1500" s="2">
        <f t="shared" si="184"/>
        <v>7.0870300000000004</v>
      </c>
      <c r="F1500" s="2">
        <f t="shared" si="185"/>
        <v>7.1150449999999994</v>
      </c>
      <c r="G1500" s="2">
        <f t="shared" si="179"/>
        <v>7.0987019999999994</v>
      </c>
      <c r="H1500" s="2">
        <f t="shared" si="183"/>
        <v>6.6020550000000027</v>
      </c>
      <c r="I1500" s="2">
        <f t="array" ref="I1500">SUMPRODUCT(B1484:B1503, (ROW(B1484:B1503)-ROW(B1484)+1)) / (20*21/2)</f>
        <v>7.06555</v>
      </c>
      <c r="J1500" s="2">
        <f t="shared" si="186"/>
        <v>7.1061824621887908</v>
      </c>
      <c r="K1500" s="2">
        <f t="shared" si="180"/>
        <v>7.081476194147613</v>
      </c>
    </row>
    <row r="1501" spans="1:11" ht="13.5" x14ac:dyDescent="0.25">
      <c r="A1501" s="3">
        <v>44196</v>
      </c>
      <c r="B1501" s="2">
        <v>7.0030000000000001</v>
      </c>
      <c r="C1501" s="2">
        <f t="shared" si="181"/>
        <v>-5.7999999999998053E-3</v>
      </c>
      <c r="D1501" s="2">
        <f t="shared" si="182"/>
        <v>7.0601799999999999</v>
      </c>
      <c r="E1501" s="2">
        <f t="shared" si="184"/>
        <v>7.0753600000000008</v>
      </c>
      <c r="F1501" s="2">
        <f t="shared" si="185"/>
        <v>7.1068749999999996</v>
      </c>
      <c r="G1501" s="2">
        <f t="shared" si="179"/>
        <v>7.0957840000000001</v>
      </c>
      <c r="H1501" s="2">
        <f t="shared" si="183"/>
        <v>6.5985220000000027</v>
      </c>
      <c r="I1501" s="2">
        <f t="array" ref="I1501">SUMPRODUCT(B1485:B1504, (ROW(B1485:B1504)-ROW(B1485)+1)) / (20*21/2)</f>
        <v>7.0380895238095231</v>
      </c>
      <c r="J1501" s="2">
        <f t="shared" si="186"/>
        <v>7.0963555610279538</v>
      </c>
      <c r="K1501" s="2">
        <f t="shared" si="180"/>
        <v>7.0783986963379029</v>
      </c>
    </row>
    <row r="1502" spans="1:11" ht="13.5" x14ac:dyDescent="0.25">
      <c r="A1502" s="3">
        <v>44200</v>
      </c>
      <c r="B1502" s="2">
        <v>6.9737999999999998</v>
      </c>
      <c r="C1502" s="2">
        <f t="shared" si="181"/>
        <v>-2.9200000000000337E-2</v>
      </c>
      <c r="D1502" s="2">
        <f t="shared" si="182"/>
        <v>7.0216599999999998</v>
      </c>
      <c r="E1502" s="2">
        <f t="shared" si="184"/>
        <v>7.0724400000000003</v>
      </c>
      <c r="F1502" s="2">
        <f t="shared" si="185"/>
        <v>7.0940349999999981</v>
      </c>
      <c r="G1502" s="2">
        <f t="shared" si="179"/>
        <v>7.0916980000000001</v>
      </c>
      <c r="H1502" s="2">
        <f t="shared" si="183"/>
        <v>6.5959575000000026</v>
      </c>
      <c r="I1502" s="2">
        <f t="array" ref="I1502">SUMPRODUCT(B1486:B1505, (ROW(B1486:B1505)-ROW(B1486)+1)) / (20*21/2)</f>
        <v>7.0202228571428567</v>
      </c>
      <c r="J1502" s="2">
        <f t="shared" si="186"/>
        <v>7.0846836028348159</v>
      </c>
      <c r="K1502" s="2">
        <f t="shared" si="180"/>
        <v>7.0742967866775928</v>
      </c>
    </row>
    <row r="1503" spans="1:11" ht="13.5" x14ac:dyDescent="0.25">
      <c r="A1503" s="3">
        <v>44201</v>
      </c>
      <c r="B1503" s="2">
        <v>6.968</v>
      </c>
      <c r="C1503" s="2">
        <f t="shared" si="181"/>
        <v>-5.7999999999998053E-3</v>
      </c>
      <c r="D1503" s="2">
        <f t="shared" si="182"/>
        <v>7.014660000000001</v>
      </c>
      <c r="E1503" s="2">
        <f t="shared" si="184"/>
        <v>7.0706900000000008</v>
      </c>
      <c r="F1503" s="2">
        <f t="shared" si="185"/>
        <v>7.0870349999999984</v>
      </c>
      <c r="G1503" s="2">
        <f t="shared" si="179"/>
        <v>7.0880799999999997</v>
      </c>
      <c r="H1503" s="2">
        <f t="shared" si="183"/>
        <v>6.5953070000000036</v>
      </c>
      <c r="I1503" s="2">
        <f t="array" ref="I1503">SUMPRODUCT(B1487:B1506, (ROW(B1487:B1506)-ROW(B1487)+1)) / (20*21/2)</f>
        <v>7.0037457142857136</v>
      </c>
      <c r="J1503" s="2">
        <f t="shared" si="186"/>
        <v>7.0735708787553104</v>
      </c>
      <c r="K1503" s="2">
        <f t="shared" si="180"/>
        <v>7.0701282852392557</v>
      </c>
    </row>
    <row r="1504" spans="1:11" ht="13.5" x14ac:dyDescent="0.25">
      <c r="A1504" s="3">
        <v>44202</v>
      </c>
      <c r="B1504" s="2">
        <v>6.7987000000000002</v>
      </c>
      <c r="C1504" s="2">
        <f t="shared" si="181"/>
        <v>-0.16929999999999978</v>
      </c>
      <c r="D1504" s="2">
        <f t="shared" si="182"/>
        <v>6.9504600000000014</v>
      </c>
      <c r="E1504" s="2">
        <f t="shared" si="184"/>
        <v>7.0339199999999993</v>
      </c>
      <c r="F1504" s="2">
        <f t="shared" si="185"/>
        <v>7.0738999999999992</v>
      </c>
      <c r="G1504" s="2">
        <f t="shared" si="179"/>
        <v>7.0839940000000006</v>
      </c>
      <c r="H1504" s="2">
        <f t="shared" si="183"/>
        <v>6.5948675000000039</v>
      </c>
      <c r="I1504" s="2">
        <f t="array" ref="I1504">SUMPRODUCT(B1488:B1507, (ROW(B1488:B1507)-ROW(B1488)+1)) / (20*21/2)</f>
        <v>6.9886580952380966</v>
      </c>
      <c r="J1504" s="2">
        <f t="shared" si="186"/>
        <v>7.0473926998262328</v>
      </c>
      <c r="K1504" s="2">
        <f t="shared" si="180"/>
        <v>7.059484038759285</v>
      </c>
    </row>
    <row r="1505" spans="1:11" ht="13.5" x14ac:dyDescent="0.25">
      <c r="A1505" s="3">
        <v>44203</v>
      </c>
      <c r="B1505" s="2">
        <v>6.8863000000000003</v>
      </c>
      <c r="C1505" s="2">
        <f t="shared" si="181"/>
        <v>8.7600000000000122E-2</v>
      </c>
      <c r="D1505" s="2">
        <f t="shared" si="182"/>
        <v>6.9259600000000008</v>
      </c>
      <c r="E1505" s="2">
        <f t="shared" si="184"/>
        <v>7.01058</v>
      </c>
      <c r="F1505" s="2">
        <f t="shared" si="185"/>
        <v>7.0593099999999991</v>
      </c>
      <c r="G1505" s="2">
        <f t="shared" si="179"/>
        <v>7.0820100000000004</v>
      </c>
      <c r="H1505" s="2">
        <f t="shared" si="183"/>
        <v>6.5958945000000027</v>
      </c>
      <c r="I1505" s="2">
        <f t="array" ref="I1505">SUMPRODUCT(B1489:B1508, (ROW(B1489:B1508)-ROW(B1489)+1)) / (20*21/2)</f>
        <v>6.9797061904761906</v>
      </c>
      <c r="J1505" s="2">
        <f t="shared" si="186"/>
        <v>7.0320505379380203</v>
      </c>
      <c r="K1505" s="2">
        <f t="shared" si="180"/>
        <v>7.0526925078275484</v>
      </c>
    </row>
    <row r="1506" spans="1:11" ht="13.5" x14ac:dyDescent="0.25">
      <c r="A1506" s="3">
        <v>44204</v>
      </c>
      <c r="B1506" s="2">
        <v>6.8863000000000003</v>
      </c>
      <c r="C1506" s="2">
        <f t="shared" si="181"/>
        <v>0</v>
      </c>
      <c r="D1506" s="2">
        <f t="shared" si="182"/>
        <v>6.9026200000000006</v>
      </c>
      <c r="E1506" s="2">
        <f t="shared" si="184"/>
        <v>6.9813999999999989</v>
      </c>
      <c r="F1506" s="2">
        <f t="shared" si="185"/>
        <v>7.0447199999999999</v>
      </c>
      <c r="G1506" s="2">
        <f t="shared" si="179"/>
        <v>7.079676000000001</v>
      </c>
      <c r="H1506" s="2">
        <f t="shared" si="183"/>
        <v>6.5979220000000032</v>
      </c>
      <c r="I1506" s="2">
        <f t="array" ref="I1506">SUMPRODUCT(B1490:B1509, (ROW(B1490:B1509)-ROW(B1490)+1)) / (20*21/2)</f>
        <v>6.9707333333333343</v>
      </c>
      <c r="J1506" s="2">
        <f t="shared" si="186"/>
        <v>7.0181695343248753</v>
      </c>
      <c r="K1506" s="2">
        <f t="shared" si="180"/>
        <v>7.0461673114421552</v>
      </c>
    </row>
    <row r="1507" spans="1:11" ht="13.5" x14ac:dyDescent="0.25">
      <c r="A1507" s="3">
        <v>44207</v>
      </c>
      <c r="B1507" s="2">
        <v>6.8863000000000003</v>
      </c>
      <c r="C1507" s="2">
        <f t="shared" si="181"/>
        <v>0</v>
      </c>
      <c r="D1507" s="2">
        <f t="shared" si="182"/>
        <v>6.8851199999999988</v>
      </c>
      <c r="E1507" s="2">
        <f t="shared" si="184"/>
        <v>6.9533900000000006</v>
      </c>
      <c r="F1507" s="2">
        <f t="shared" si="185"/>
        <v>7.038594999999999</v>
      </c>
      <c r="G1507" s="2">
        <f t="shared" si="179"/>
        <v>7.0773420000000007</v>
      </c>
      <c r="H1507" s="2">
        <f t="shared" si="183"/>
        <v>6.6000635000000036</v>
      </c>
      <c r="I1507" s="2">
        <f t="array" ref="I1507">SUMPRODUCT(B1491:B1510, (ROW(B1491:B1510)-ROW(B1491)+1)) / (20*21/2)</f>
        <v>6.9555600000000011</v>
      </c>
      <c r="J1507" s="2">
        <f t="shared" si="186"/>
        <v>7.0056105310558392</v>
      </c>
      <c r="K1507" s="2">
        <f t="shared" si="180"/>
        <v>7.0398980051110911</v>
      </c>
    </row>
    <row r="1508" spans="1:11" ht="13.5" x14ac:dyDescent="0.25">
      <c r="A1508" s="3">
        <v>44208</v>
      </c>
      <c r="B1508" s="2">
        <v>6.9446000000000003</v>
      </c>
      <c r="C1508" s="2">
        <f t="shared" si="181"/>
        <v>5.8300000000000018E-2</v>
      </c>
      <c r="D1508" s="2">
        <f t="shared" si="182"/>
        <v>6.8804400000000001</v>
      </c>
      <c r="E1508" s="2">
        <f t="shared" si="184"/>
        <v>6.9475499999999997</v>
      </c>
      <c r="F1508" s="2">
        <f t="shared" si="185"/>
        <v>7.0272150000000009</v>
      </c>
      <c r="G1508" s="2">
        <f t="shared" si="179"/>
        <v>7.0773419999999998</v>
      </c>
      <c r="H1508" s="2">
        <f t="shared" si="183"/>
        <v>6.6023535000000013</v>
      </c>
      <c r="I1508" s="2">
        <f t="array" ref="I1508">SUMPRODUCT(B1492:B1511, (ROW(B1492:B1511)-ROW(B1492)+1)) / (20*21/2)</f>
        <v>6.9502485714285731</v>
      </c>
      <c r="J1508" s="2">
        <f t="shared" si="186"/>
        <v>6.9998000042886162</v>
      </c>
      <c r="K1508" s="2">
        <f t="shared" si="180"/>
        <v>7.0361608284400683</v>
      </c>
    </row>
    <row r="1509" spans="1:11" ht="13.5" x14ac:dyDescent="0.25">
      <c r="A1509" s="3">
        <v>44209</v>
      </c>
      <c r="B1509" s="2">
        <v>6.9329999999999998</v>
      </c>
      <c r="C1509" s="2">
        <f t="shared" si="181"/>
        <v>-1.1600000000000499E-2</v>
      </c>
      <c r="D1509" s="2">
        <f t="shared" si="182"/>
        <v>6.9073000000000011</v>
      </c>
      <c r="E1509" s="2">
        <f t="shared" si="184"/>
        <v>6.9288800000000013</v>
      </c>
      <c r="F1509" s="2">
        <f t="shared" si="185"/>
        <v>7.016420000000001</v>
      </c>
      <c r="G1509" s="2">
        <f t="shared" si="179"/>
        <v>7.0771100000000002</v>
      </c>
      <c r="H1509" s="2">
        <f t="shared" si="183"/>
        <v>6.6036140000000012</v>
      </c>
      <c r="I1509" s="2">
        <f t="array" ref="I1509">SUMPRODUCT(B1493:B1512, (ROW(B1493:B1512)-ROW(B1493)+1)) / (20*21/2)</f>
        <v>6.9457709523809514</v>
      </c>
      <c r="J1509" s="2">
        <f t="shared" si="186"/>
        <v>6.9934380991182721</v>
      </c>
      <c r="K1509" s="2">
        <f t="shared" si="180"/>
        <v>7.0321153057561441</v>
      </c>
    </row>
    <row r="1510" spans="1:11" ht="13.5" x14ac:dyDescent="0.25">
      <c r="A1510" s="3">
        <v>44211</v>
      </c>
      <c r="B1510" s="2">
        <v>6.8571</v>
      </c>
      <c r="C1510" s="2">
        <f t="shared" si="181"/>
        <v>-7.5899999999999856E-2</v>
      </c>
      <c r="D1510" s="2">
        <f t="shared" si="182"/>
        <v>6.9014600000000002</v>
      </c>
      <c r="E1510" s="2">
        <f t="shared" si="184"/>
        <v>6.91371</v>
      </c>
      <c r="F1510" s="2">
        <f t="shared" si="185"/>
        <v>7.0003700000000011</v>
      </c>
      <c r="G1510" s="2">
        <f t="shared" si="179"/>
        <v>7.074192</v>
      </c>
      <c r="H1510" s="2">
        <f t="shared" si="183"/>
        <v>6.6038950000000023</v>
      </c>
      <c r="I1510" s="2">
        <f t="array" ref="I1510">SUMPRODUCT(B1494:B1513, (ROW(B1494:B1513)-ROW(B1494)+1)) / (20*21/2)</f>
        <v>6.9404666666666666</v>
      </c>
      <c r="J1510" s="2">
        <f t="shared" si="186"/>
        <v>6.980453518249865</v>
      </c>
      <c r="K1510" s="2">
        <f t="shared" si="180"/>
        <v>7.0252519604323735</v>
      </c>
    </row>
    <row r="1511" spans="1:11" ht="13.5" x14ac:dyDescent="0.25">
      <c r="A1511" s="3">
        <v>44214</v>
      </c>
      <c r="B1511" s="2">
        <v>6.9446000000000003</v>
      </c>
      <c r="C1511" s="2">
        <f t="shared" si="181"/>
        <v>8.7500000000000355E-2</v>
      </c>
      <c r="D1511" s="2">
        <f t="shared" si="182"/>
        <v>6.9131199999999993</v>
      </c>
      <c r="E1511" s="2">
        <f t="shared" si="184"/>
        <v>6.90787</v>
      </c>
      <c r="F1511" s="2">
        <f t="shared" si="185"/>
        <v>6.9916150000000012</v>
      </c>
      <c r="G1511" s="2">
        <f t="shared" si="179"/>
        <v>7.0730240000000002</v>
      </c>
      <c r="H1511" s="2">
        <f t="shared" si="183"/>
        <v>6.6048995000000028</v>
      </c>
      <c r="I1511" s="2">
        <f t="array" ref="I1511">SUMPRODUCT(B1495:B1514, (ROW(B1495:B1514)-ROW(B1495)+1)) / (20*21/2)</f>
        <v>6.9387457142857158</v>
      </c>
      <c r="J1511" s="2">
        <f t="shared" si="186"/>
        <v>6.9770388974641637</v>
      </c>
      <c r="K1511" s="2">
        <f t="shared" si="180"/>
        <v>7.0220891384546338</v>
      </c>
    </row>
    <row r="1512" spans="1:11" ht="13.5" x14ac:dyDescent="0.25">
      <c r="A1512" s="3">
        <v>44215</v>
      </c>
      <c r="B1512" s="2">
        <v>6.9446000000000003</v>
      </c>
      <c r="C1512" s="2">
        <f t="shared" si="181"/>
        <v>0</v>
      </c>
      <c r="D1512" s="2">
        <f t="shared" si="182"/>
        <v>6.9247800000000002</v>
      </c>
      <c r="E1512" s="2">
        <f t="shared" si="184"/>
        <v>6.9049499999999995</v>
      </c>
      <c r="F1512" s="2">
        <f t="shared" si="185"/>
        <v>6.9886950000000017</v>
      </c>
      <c r="G1512" s="2">
        <f t="shared" si="179"/>
        <v>7.0719719999999997</v>
      </c>
      <c r="H1512" s="2">
        <f t="shared" si="183"/>
        <v>6.6059040000000024</v>
      </c>
      <c r="I1512" s="2">
        <f t="array" ref="I1512">SUMPRODUCT(B1496:B1515, (ROW(B1496:B1515)-ROW(B1496)+1)) / (20*21/2)</f>
        <v>6.9374076190476197</v>
      </c>
      <c r="J1512" s="2">
        <f t="shared" si="186"/>
        <v>6.9739494786580529</v>
      </c>
      <c r="K1512" s="2">
        <f t="shared" si="180"/>
        <v>7.0190503487113149</v>
      </c>
    </row>
    <row r="1513" spans="1:11" ht="13.5" x14ac:dyDescent="0.25">
      <c r="A1513" s="3">
        <v>44216</v>
      </c>
      <c r="B1513" s="2">
        <v>6.9329999999999998</v>
      </c>
      <c r="C1513" s="2">
        <f t="shared" si="181"/>
        <v>-1.1600000000000499E-2</v>
      </c>
      <c r="D1513" s="2">
        <f t="shared" si="182"/>
        <v>6.9224600000000009</v>
      </c>
      <c r="E1513" s="2">
        <f t="shared" si="184"/>
        <v>6.9014499999999996</v>
      </c>
      <c r="F1513" s="2">
        <f t="shared" si="185"/>
        <v>6.9860699999999998</v>
      </c>
      <c r="G1513" s="2">
        <f t="shared" si="179"/>
        <v>7.0717400000000001</v>
      </c>
      <c r="H1513" s="2">
        <f t="shared" si="183"/>
        <v>6.6063360000000024</v>
      </c>
      <c r="I1513" s="2">
        <f t="array" ref="I1513">SUMPRODUCT(B1497:B1516, (ROW(B1497:B1516)-ROW(B1497)+1)) / (20*21/2)</f>
        <v>6.9462771428571441</v>
      </c>
      <c r="J1513" s="2">
        <f t="shared" si="186"/>
        <v>6.9700495283096666</v>
      </c>
      <c r="K1513" s="2">
        <f t="shared" si="180"/>
        <v>7.0156758252324396</v>
      </c>
    </row>
    <row r="1514" spans="1:11" ht="13.5" x14ac:dyDescent="0.25">
      <c r="A1514" s="3">
        <v>44217</v>
      </c>
      <c r="B1514" s="2">
        <v>6.968</v>
      </c>
      <c r="C1514" s="2">
        <f t="shared" si="181"/>
        <v>3.5000000000000142E-2</v>
      </c>
      <c r="D1514" s="2">
        <f t="shared" si="182"/>
        <v>6.9294600000000006</v>
      </c>
      <c r="E1514" s="2">
        <f t="shared" si="184"/>
        <v>6.9183800000000009</v>
      </c>
      <c r="F1514" s="2">
        <f t="shared" si="185"/>
        <v>6.9761499999999987</v>
      </c>
      <c r="G1514" s="2">
        <f t="shared" si="179"/>
        <v>7.0711559999999984</v>
      </c>
      <c r="H1514" s="2">
        <f t="shared" si="183"/>
        <v>6.6069715000000029</v>
      </c>
      <c r="I1514" s="2">
        <f t="array" ref="I1514">SUMPRODUCT(B1498:B1517, (ROW(B1498:B1517)-ROW(B1498)+1)) / (20*21/2)</f>
        <v>6.9473595238095225</v>
      </c>
      <c r="J1514" s="2">
        <f t="shared" si="186"/>
        <v>6.9698543351373168</v>
      </c>
      <c r="K1514" s="2">
        <f t="shared" si="180"/>
        <v>7.0138061850272457</v>
      </c>
    </row>
    <row r="1515" spans="1:11" ht="13.5" x14ac:dyDescent="0.25">
      <c r="A1515" s="3">
        <v>44218</v>
      </c>
      <c r="B1515" s="2">
        <v>6.9621000000000004</v>
      </c>
      <c r="C1515" s="2">
        <f t="shared" si="181"/>
        <v>-5.8999999999995723E-3</v>
      </c>
      <c r="D1515" s="2">
        <f t="shared" si="182"/>
        <v>6.9504600000000014</v>
      </c>
      <c r="E1515" s="2">
        <f t="shared" si="184"/>
        <v>6.9259600000000008</v>
      </c>
      <c r="F1515" s="2">
        <f t="shared" si="185"/>
        <v>6.9682699999999986</v>
      </c>
      <c r="G1515" s="2">
        <f t="shared" si="179"/>
        <v>7.0705719999999994</v>
      </c>
      <c r="H1515" s="2">
        <f t="shared" si="183"/>
        <v>6.6077775000000027</v>
      </c>
      <c r="I1515" s="2">
        <f t="array" ref="I1515">SUMPRODUCT(B1499:B1518, (ROW(B1499:B1518)-ROW(B1499)+1)) / (20*21/2)</f>
        <v>6.9476923809523807</v>
      </c>
      <c r="J1515" s="2">
        <f t="shared" si="186"/>
        <v>6.9691158270290012</v>
      </c>
      <c r="K1515" s="2">
        <f t="shared" si="180"/>
        <v>7.0117784914967656</v>
      </c>
    </row>
    <row r="1516" spans="1:11" ht="13.5" x14ac:dyDescent="0.25">
      <c r="A1516" s="3">
        <v>44221</v>
      </c>
      <c r="B1516" s="2">
        <v>7.0613999999999999</v>
      </c>
      <c r="C1516" s="2">
        <f t="shared" si="181"/>
        <v>9.92999999999995E-2</v>
      </c>
      <c r="D1516" s="2">
        <f t="shared" si="182"/>
        <v>6.9738200000000008</v>
      </c>
      <c r="E1516" s="2">
        <f t="shared" si="184"/>
        <v>6.9434699999999996</v>
      </c>
      <c r="F1516" s="2">
        <f t="shared" si="185"/>
        <v>6.9624349999999993</v>
      </c>
      <c r="G1516" s="2">
        <f t="shared" si="179"/>
        <v>7.0711559999999993</v>
      </c>
      <c r="H1516" s="2">
        <f t="shared" si="183"/>
        <v>6.6100800000000035</v>
      </c>
      <c r="I1516" s="2">
        <f t="array" ref="I1516">SUMPRODUCT(B1500:B1519, (ROW(B1500:B1519)-ROW(B1500)+1)) / (20*21/2)</f>
        <v>6.9465809523809519</v>
      </c>
      <c r="J1516" s="2">
        <f t="shared" si="186"/>
        <v>6.977904795883382</v>
      </c>
      <c r="K1516" s="2">
        <f t="shared" si="180"/>
        <v>7.0137244330066961</v>
      </c>
    </row>
    <row r="1517" spans="1:11" ht="13.5" x14ac:dyDescent="0.25">
      <c r="A1517" s="3">
        <v>44222</v>
      </c>
      <c r="B1517" s="2">
        <v>6.9737999999999998</v>
      </c>
      <c r="C1517" s="2">
        <f t="shared" si="181"/>
        <v>-8.7600000000000122E-2</v>
      </c>
      <c r="D1517" s="2">
        <f t="shared" si="182"/>
        <v>6.97966</v>
      </c>
      <c r="E1517" s="2">
        <f t="shared" si="184"/>
        <v>6.9522199999999996</v>
      </c>
      <c r="F1517" s="2">
        <f t="shared" si="185"/>
        <v>6.9528049999999997</v>
      </c>
      <c r="G1517" s="2">
        <f t="shared" si="179"/>
        <v>7.0694039999999996</v>
      </c>
      <c r="H1517" s="2">
        <f t="shared" si="183"/>
        <v>6.6129165000000034</v>
      </c>
      <c r="I1517" s="2">
        <f t="array" ref="I1517">SUMPRODUCT(B1501:B1520, (ROW(B1501:B1520)-ROW(B1501)+1)) / (20*21/2)</f>
        <v>6.9457785714285718</v>
      </c>
      <c r="J1517" s="2">
        <f t="shared" si="186"/>
        <v>6.9775138629421072</v>
      </c>
      <c r="K1517" s="2">
        <f t="shared" si="180"/>
        <v>7.0121587689672182</v>
      </c>
    </row>
    <row r="1518" spans="1:11" ht="13.5" x14ac:dyDescent="0.25">
      <c r="A1518" s="3">
        <v>44223</v>
      </c>
      <c r="B1518" s="2">
        <v>6.9562999999999997</v>
      </c>
      <c r="C1518" s="2">
        <f t="shared" si="181"/>
        <v>-1.7500000000000071E-2</v>
      </c>
      <c r="D1518" s="2">
        <f t="shared" si="182"/>
        <v>6.9843199999999994</v>
      </c>
      <c r="E1518" s="2">
        <f t="shared" si="184"/>
        <v>6.9533900000000006</v>
      </c>
      <c r="F1518" s="2">
        <f t="shared" si="185"/>
        <v>6.9504700000000001</v>
      </c>
      <c r="G1518" s="2">
        <f t="shared" si="179"/>
        <v>7.0673019999999998</v>
      </c>
      <c r="H1518" s="2">
        <f t="shared" si="183"/>
        <v>6.6149795000000031</v>
      </c>
      <c r="I1518" s="2">
        <f t="array" ref="I1518">SUMPRODUCT(B1502:B1521, (ROW(B1502:B1521)-ROW(B1502)+1)) / (20*21/2)</f>
        <v>6.9475561904761909</v>
      </c>
      <c r="J1518" s="2">
        <f t="shared" si="186"/>
        <v>6.9754934950428584</v>
      </c>
      <c r="K1518" s="2">
        <f t="shared" si="180"/>
        <v>7.0099682290077201</v>
      </c>
    </row>
    <row r="1519" spans="1:11" ht="13.5" x14ac:dyDescent="0.25">
      <c r="A1519" s="3">
        <v>44224</v>
      </c>
      <c r="B1519" s="2">
        <v>6.9387999999999996</v>
      </c>
      <c r="C1519" s="2">
        <f t="shared" si="181"/>
        <v>-1.7500000000000071E-2</v>
      </c>
      <c r="D1519" s="2">
        <f t="shared" si="182"/>
        <v>6.9784799999999994</v>
      </c>
      <c r="E1519" s="2">
        <f t="shared" si="184"/>
        <v>6.95397</v>
      </c>
      <c r="F1519" s="2">
        <f t="shared" si="185"/>
        <v>6.9414249999999997</v>
      </c>
      <c r="G1519" s="2">
        <f t="shared" si="179"/>
        <v>7.0636839999999994</v>
      </c>
      <c r="H1519" s="2">
        <f t="shared" si="183"/>
        <v>6.6179265000000012</v>
      </c>
      <c r="I1519" s="2">
        <f t="array" ref="I1519">SUMPRODUCT(B1503:B1522, (ROW(B1503:B1522)-ROW(B1503)+1)) / (20*21/2)</f>
        <v>6.9428895238095247</v>
      </c>
      <c r="J1519" s="2">
        <f t="shared" si="186"/>
        <v>6.9719988764673477</v>
      </c>
      <c r="K1519" s="2">
        <f t="shared" si="180"/>
        <v>7.0071773180662413</v>
      </c>
    </row>
    <row r="1520" spans="1:11" ht="13.5" x14ac:dyDescent="0.25">
      <c r="A1520" s="3">
        <v>44225</v>
      </c>
      <c r="B1520" s="2">
        <v>6.9329999999999998</v>
      </c>
      <c r="C1520" s="2">
        <f t="shared" si="181"/>
        <v>-5.7999999999998053E-3</v>
      </c>
      <c r="D1520" s="2">
        <f t="shared" si="182"/>
        <v>6.9726599999999994</v>
      </c>
      <c r="E1520" s="2">
        <f t="shared" si="184"/>
        <v>6.9615600000000004</v>
      </c>
      <c r="F1520" s="2">
        <f t="shared" si="185"/>
        <v>6.9376349999999984</v>
      </c>
      <c r="G1520" s="2">
        <f t="shared" si="179"/>
        <v>7.0599499999999988</v>
      </c>
      <c r="H1520" s="2">
        <f t="shared" si="183"/>
        <v>6.6200160000000006</v>
      </c>
      <c r="I1520" s="2">
        <f t="array" ref="I1520">SUMPRODUCT(B1504:B1523, (ROW(B1504:B1523)-ROW(B1504)+1)) / (20*21/2)</f>
        <v>6.9441919047619054</v>
      </c>
      <c r="J1520" s="2">
        <f t="shared" si="186"/>
        <v>6.9682846977561717</v>
      </c>
      <c r="K1520" s="2">
        <f t="shared" si="180"/>
        <v>7.0042684036322713</v>
      </c>
    </row>
    <row r="1521" spans="1:11" ht="13.5" x14ac:dyDescent="0.25">
      <c r="A1521" s="3">
        <v>44228</v>
      </c>
      <c r="B1521" s="2">
        <v>6.9562999999999997</v>
      </c>
      <c r="C1521" s="2">
        <f t="shared" si="181"/>
        <v>2.3299999999999876E-2</v>
      </c>
      <c r="D1521" s="2">
        <f t="shared" si="182"/>
        <v>6.9516400000000003</v>
      </c>
      <c r="E1521" s="2">
        <f t="shared" si="184"/>
        <v>6.9627300000000005</v>
      </c>
      <c r="F1521" s="2">
        <f t="shared" si="185"/>
        <v>6.9353000000000007</v>
      </c>
      <c r="G1521" s="2">
        <f t="shared" si="179"/>
        <v>7.0566819999999995</v>
      </c>
      <c r="H1521" s="2">
        <f t="shared" si="183"/>
        <v>6.6230790000000006</v>
      </c>
      <c r="I1521" s="2">
        <f t="array" ref="I1521">SUMPRODUCT(B1505:B1524, (ROW(B1505:B1524)-ROW(B1505)+1)) / (20*21/2)</f>
        <v>6.9400533333333332</v>
      </c>
      <c r="J1521" s="2">
        <f t="shared" si="186"/>
        <v>6.9671432979698693</v>
      </c>
      <c r="K1521" s="2">
        <f t="shared" si="180"/>
        <v>7.0023872897643393</v>
      </c>
    </row>
    <row r="1522" spans="1:11" ht="13.5" x14ac:dyDescent="0.25">
      <c r="A1522" s="3">
        <v>44229</v>
      </c>
      <c r="B1522" s="2">
        <v>6.8863000000000003</v>
      </c>
      <c r="C1522" s="2">
        <f t="shared" si="181"/>
        <v>-6.9999999999999396E-2</v>
      </c>
      <c r="D1522" s="2">
        <f t="shared" si="182"/>
        <v>6.9341399999999993</v>
      </c>
      <c r="E1522" s="2">
        <f t="shared" si="184"/>
        <v>6.9569000000000001</v>
      </c>
      <c r="F1522" s="2">
        <f t="shared" si="185"/>
        <v>6.9309250000000002</v>
      </c>
      <c r="G1522" s="2">
        <f t="shared" ref="G1522:G1585" si="187">AVERAGE(B1473:B1522)</f>
        <v>7.0520140000000007</v>
      </c>
      <c r="H1522" s="2">
        <f t="shared" si="183"/>
        <v>6.6252490000000002</v>
      </c>
      <c r="I1522" s="2">
        <f t="array" ref="I1522">SUMPRODUCT(B1506:B1525, (ROW(B1506:B1525)-ROW(B1506)+1)) / (20*21/2)</f>
        <v>6.9354976190476183</v>
      </c>
      <c r="J1522" s="2">
        <f t="shared" si="186"/>
        <v>6.9594439362584533</v>
      </c>
      <c r="K1522" s="2">
        <f t="shared" si="180"/>
        <v>6.997834847028483</v>
      </c>
    </row>
    <row r="1523" spans="1:11" ht="13.5" x14ac:dyDescent="0.25">
      <c r="A1523" s="3">
        <v>44230</v>
      </c>
      <c r="B1523" s="2">
        <v>6.9446000000000003</v>
      </c>
      <c r="C1523" s="2">
        <f t="shared" si="181"/>
        <v>5.8300000000000018E-2</v>
      </c>
      <c r="D1523" s="2">
        <f t="shared" si="182"/>
        <v>6.9318</v>
      </c>
      <c r="E1523" s="2">
        <f t="shared" si="184"/>
        <v>6.9580599999999988</v>
      </c>
      <c r="F1523" s="2">
        <f t="shared" si="185"/>
        <v>6.9297550000000019</v>
      </c>
      <c r="G1523" s="2">
        <f t="shared" si="187"/>
        <v>7.0485119999999997</v>
      </c>
      <c r="H1523" s="2">
        <f t="shared" si="183"/>
        <v>6.6276820000000001</v>
      </c>
      <c r="I1523" s="2">
        <f t="array" ref="I1523">SUMPRODUCT(B1507:B1526, (ROW(B1507:B1526)-ROW(B1507)+1)) / (20*21/2)</f>
        <v>6.9309419047619052</v>
      </c>
      <c r="J1523" s="2">
        <f t="shared" si="186"/>
        <v>6.9580302280433628</v>
      </c>
      <c r="K1523" s="2">
        <f t="shared" ref="K1523:K1586" si="188">$K$4*B1523+(1-$K$4)*K1522</f>
        <v>6.9957472059685433</v>
      </c>
    </row>
    <row r="1524" spans="1:11" ht="13.5" x14ac:dyDescent="0.25">
      <c r="A1524" s="3">
        <v>44231</v>
      </c>
      <c r="B1524" s="2">
        <v>6.8863000000000003</v>
      </c>
      <c r="C1524" s="2">
        <f t="shared" si="181"/>
        <v>-5.8300000000000018E-2</v>
      </c>
      <c r="D1524" s="2">
        <f t="shared" si="182"/>
        <v>6.9212999999999996</v>
      </c>
      <c r="E1524" s="2">
        <f t="shared" si="184"/>
        <v>6.949889999999999</v>
      </c>
      <c r="F1524" s="2">
        <f t="shared" si="185"/>
        <v>6.9341350000000022</v>
      </c>
      <c r="G1524" s="2">
        <f t="shared" si="187"/>
        <v>7.043844</v>
      </c>
      <c r="H1524" s="2">
        <f t="shared" si="183"/>
        <v>6.6298804999999978</v>
      </c>
      <c r="I1524" s="2">
        <f t="array" ref="I1524">SUMPRODUCT(B1508:B1527, (ROW(B1508:B1527)-ROW(B1508)+1)) / (20*21/2)</f>
        <v>6.9263861904761903</v>
      </c>
      <c r="J1524" s="2">
        <f t="shared" si="186"/>
        <v>6.9511987777535182</v>
      </c>
      <c r="K1524" s="2">
        <f t="shared" si="188"/>
        <v>6.9914551586756595</v>
      </c>
    </row>
    <row r="1525" spans="1:11" ht="13.5" x14ac:dyDescent="0.25">
      <c r="A1525" s="3">
        <v>44232</v>
      </c>
      <c r="B1525" s="2">
        <v>6.8863000000000003</v>
      </c>
      <c r="C1525" s="2">
        <f t="shared" si="181"/>
        <v>0</v>
      </c>
      <c r="D1525" s="2">
        <f t="shared" si="182"/>
        <v>6.9119600000000005</v>
      </c>
      <c r="E1525" s="2">
        <f t="shared" si="184"/>
        <v>6.9423099999999991</v>
      </c>
      <c r="F1525" s="2">
        <f t="shared" si="185"/>
        <v>6.9341350000000004</v>
      </c>
      <c r="G1525" s="2">
        <f t="shared" si="187"/>
        <v>7.0359080000000009</v>
      </c>
      <c r="H1525" s="2">
        <f t="shared" si="183"/>
        <v>6.6325934999999978</v>
      </c>
      <c r="I1525" s="2">
        <f t="array" ref="I1525">SUMPRODUCT(B1509:B1528, (ROW(B1509:B1528)-ROW(B1509)+1)) / (20*21/2)</f>
        <v>6.9207161904761909</v>
      </c>
      <c r="J1525" s="2">
        <f t="shared" si="186"/>
        <v>6.9450179417769924</v>
      </c>
      <c r="K1525" s="2">
        <f t="shared" si="188"/>
        <v>6.9873314269628892</v>
      </c>
    </row>
    <row r="1526" spans="1:11" ht="13.5" x14ac:dyDescent="0.25">
      <c r="A1526" s="3">
        <v>44235</v>
      </c>
      <c r="B1526" s="2">
        <v>6.8863000000000003</v>
      </c>
      <c r="C1526" s="2">
        <f t="shared" si="181"/>
        <v>0</v>
      </c>
      <c r="D1526" s="2">
        <f t="shared" si="182"/>
        <v>6.8979599999999994</v>
      </c>
      <c r="E1526" s="2">
        <f t="shared" si="184"/>
        <v>6.9248000000000003</v>
      </c>
      <c r="F1526" s="2">
        <f t="shared" si="185"/>
        <v>6.9341349999999995</v>
      </c>
      <c r="G1526" s="2">
        <f t="shared" si="187"/>
        <v>7.0282060000000026</v>
      </c>
      <c r="H1526" s="2">
        <f t="shared" si="183"/>
        <v>6.6350209999999974</v>
      </c>
      <c r="I1526" s="2">
        <f t="array" ref="I1526">SUMPRODUCT(B1510:B1529, (ROW(B1510:B1529)-ROW(B1510)+1)) / (20*21/2)</f>
        <v>6.915931904761905</v>
      </c>
      <c r="J1526" s="2">
        <f t="shared" si="186"/>
        <v>6.9394257568458499</v>
      </c>
      <c r="K1526" s="2">
        <f t="shared" si="188"/>
        <v>6.9833694102192467</v>
      </c>
    </row>
    <row r="1527" spans="1:11" ht="13.5" x14ac:dyDescent="0.25">
      <c r="A1527" s="3">
        <v>44236</v>
      </c>
      <c r="B1527" s="2">
        <v>6.8863000000000003</v>
      </c>
      <c r="C1527" s="2">
        <f t="shared" si="181"/>
        <v>0</v>
      </c>
      <c r="D1527" s="2">
        <f t="shared" si="182"/>
        <v>6.8979599999999994</v>
      </c>
      <c r="E1527" s="2">
        <f t="shared" si="184"/>
        <v>6.9160500000000003</v>
      </c>
      <c r="F1527" s="2">
        <f t="shared" si="185"/>
        <v>6.9341350000000004</v>
      </c>
      <c r="G1527" s="2">
        <f t="shared" si="187"/>
        <v>7.0205040000000007</v>
      </c>
      <c r="H1527" s="2">
        <f t="shared" si="183"/>
        <v>6.6373054999999965</v>
      </c>
      <c r="I1527" s="2">
        <f t="array" ref="I1527">SUMPRODUCT(B1511:B1530, (ROW(B1511:B1530)-ROW(B1511)+1)) / (20*21/2)</f>
        <v>6.9091790476190473</v>
      </c>
      <c r="J1527" s="2">
        <f t="shared" si="186"/>
        <v>6.9343661609557685</v>
      </c>
      <c r="K1527" s="2">
        <f t="shared" si="188"/>
        <v>6.9795627666812372</v>
      </c>
    </row>
    <row r="1528" spans="1:11" ht="13.5" x14ac:dyDescent="0.25">
      <c r="A1528" s="3">
        <v>44237</v>
      </c>
      <c r="B1528" s="2">
        <v>6.8746</v>
      </c>
      <c r="C1528" s="2">
        <f t="shared" si="181"/>
        <v>-1.1700000000000266E-2</v>
      </c>
      <c r="D1528" s="2">
        <f t="shared" si="182"/>
        <v>6.8839600000000001</v>
      </c>
      <c r="E1528" s="2">
        <f t="shared" si="184"/>
        <v>6.9078799999999987</v>
      </c>
      <c r="F1528" s="2">
        <f t="shared" si="185"/>
        <v>6.9306349999999997</v>
      </c>
      <c r="G1528" s="2">
        <f t="shared" si="187"/>
        <v>7.0125679999999999</v>
      </c>
      <c r="H1528" s="2">
        <f t="shared" si="183"/>
        <v>6.6395314999999968</v>
      </c>
      <c r="I1528" s="2">
        <f t="array" ref="I1528">SUMPRODUCT(B1512:B1531, (ROW(B1512:B1531)-ROW(B1512)+1)) / (20*21/2)</f>
        <v>6.9024261904761897</v>
      </c>
      <c r="J1528" s="2">
        <f t="shared" si="186"/>
        <v>6.9286741456266476</v>
      </c>
      <c r="K1528" s="2">
        <f t="shared" si="188"/>
        <v>6.9754465797525613</v>
      </c>
    </row>
    <row r="1529" spans="1:11" ht="13.5" x14ac:dyDescent="0.25">
      <c r="A1529" s="3">
        <v>44238</v>
      </c>
      <c r="B1529" s="2">
        <v>6.8803999999999998</v>
      </c>
      <c r="C1529" s="2">
        <f t="shared" si="181"/>
        <v>5.7999999999998053E-3</v>
      </c>
      <c r="D1529" s="2">
        <f t="shared" si="182"/>
        <v>6.8827800000000012</v>
      </c>
      <c r="E1529" s="2">
        <f t="shared" si="184"/>
        <v>6.9020399999999995</v>
      </c>
      <c r="F1529" s="2">
        <f t="shared" si="185"/>
        <v>6.9280050000000015</v>
      </c>
      <c r="G1529" s="2">
        <f t="shared" si="187"/>
        <v>7.0064980000000006</v>
      </c>
      <c r="H1529" s="2">
        <f t="shared" si="183"/>
        <v>6.641929499999998</v>
      </c>
      <c r="I1529" s="2">
        <f t="array" ref="I1529">SUMPRODUCT(B1513:B1532, (ROW(B1513:B1532)-ROW(B1513)+1)) / (20*21/2)</f>
        <v>6.8905280952380954</v>
      </c>
      <c r="J1529" s="2">
        <f t="shared" si="186"/>
        <v>6.924076607947919</v>
      </c>
      <c r="K1529" s="2">
        <f t="shared" si="188"/>
        <v>6.9717192628995202</v>
      </c>
    </row>
    <row r="1530" spans="1:11" ht="13.5" x14ac:dyDescent="0.25">
      <c r="A1530" s="3">
        <v>44239</v>
      </c>
      <c r="B1530" s="2">
        <v>6.8571</v>
      </c>
      <c r="C1530" s="2">
        <f t="shared" si="181"/>
        <v>-2.3299999999999876E-2</v>
      </c>
      <c r="D1530" s="2">
        <f t="shared" si="182"/>
        <v>6.8769400000000003</v>
      </c>
      <c r="E1530" s="2">
        <f t="shared" si="184"/>
        <v>6.8944500000000009</v>
      </c>
      <c r="F1530" s="2">
        <f t="shared" si="185"/>
        <v>6.9280050000000015</v>
      </c>
      <c r="G1530" s="2">
        <f t="shared" si="187"/>
        <v>6.999962</v>
      </c>
      <c r="H1530" s="2">
        <f t="shared" si="183"/>
        <v>6.6447824999999963</v>
      </c>
      <c r="I1530" s="2">
        <f t="array" ref="I1530">SUMPRODUCT(B1514:B1533, (ROW(B1514:B1533)-ROW(B1514)+1)) / (20*21/2)</f>
        <v>6.8821057142857152</v>
      </c>
      <c r="J1530" s="2">
        <f t="shared" si="186"/>
        <v>6.9176978833814502</v>
      </c>
      <c r="K1530" s="2">
        <f t="shared" si="188"/>
        <v>6.9672243898446373</v>
      </c>
    </row>
    <row r="1531" spans="1:11" ht="13.5" x14ac:dyDescent="0.25">
      <c r="A1531" s="3">
        <v>44242</v>
      </c>
      <c r="B1531" s="2">
        <v>6.8571</v>
      </c>
      <c r="C1531" s="2">
        <f t="shared" si="181"/>
        <v>0</v>
      </c>
      <c r="D1531" s="2">
        <f t="shared" si="182"/>
        <v>6.8711000000000002</v>
      </c>
      <c r="E1531" s="2">
        <f t="shared" si="184"/>
        <v>6.8845299999999998</v>
      </c>
      <c r="F1531" s="2">
        <f t="shared" si="185"/>
        <v>6.9236300000000011</v>
      </c>
      <c r="G1531" s="2">
        <f t="shared" si="187"/>
        <v>6.9937760000000004</v>
      </c>
      <c r="H1531" s="2">
        <f t="shared" si="183"/>
        <v>6.6485209999999961</v>
      </c>
      <c r="I1531" s="2">
        <f t="array" ref="I1531">SUMPRODUCT(B1515:B1534, (ROW(B1515:B1534)-ROW(B1515)+1)) / (20*21/2)</f>
        <v>6.8686314285714287</v>
      </c>
      <c r="J1531" s="2">
        <f t="shared" si="186"/>
        <v>6.9119266563927404</v>
      </c>
      <c r="K1531" s="2">
        <f t="shared" si="188"/>
        <v>6.9629057863213184</v>
      </c>
    </row>
    <row r="1532" spans="1:11" ht="13.5" x14ac:dyDescent="0.25">
      <c r="A1532" s="3">
        <v>44243</v>
      </c>
      <c r="B1532" s="2">
        <v>6.7987000000000002</v>
      </c>
      <c r="C1532" s="2">
        <f t="shared" si="181"/>
        <v>-5.8399999999999785E-2</v>
      </c>
      <c r="D1532" s="2">
        <f t="shared" si="182"/>
        <v>6.8535799999999991</v>
      </c>
      <c r="E1532" s="2">
        <f t="shared" si="184"/>
        <v>6.8757700000000002</v>
      </c>
      <c r="F1532" s="2">
        <f t="shared" si="185"/>
        <v>6.916335000000001</v>
      </c>
      <c r="G1532" s="2">
        <f t="shared" si="187"/>
        <v>6.9851379999999992</v>
      </c>
      <c r="H1532" s="2">
        <f t="shared" si="183"/>
        <v>6.6517959999999974</v>
      </c>
      <c r="I1532" s="2">
        <f t="array" ref="I1532">SUMPRODUCT(B1516:B1535, (ROW(B1516:B1535)-ROW(B1516)+1)) / (20*21/2)</f>
        <v>6.8505399999999996</v>
      </c>
      <c r="J1532" s="2">
        <f t="shared" si="186"/>
        <v>6.9011431653077171</v>
      </c>
      <c r="K1532" s="2">
        <f t="shared" si="188"/>
        <v>6.956466343720483</v>
      </c>
    </row>
    <row r="1533" spans="1:11" ht="13.5" x14ac:dyDescent="0.25">
      <c r="A1533" s="3">
        <v>44244</v>
      </c>
      <c r="B1533" s="2">
        <v>6.8278999999999996</v>
      </c>
      <c r="C1533" s="2">
        <f t="shared" si="181"/>
        <v>2.9199999999999449E-2</v>
      </c>
      <c r="D1533" s="2">
        <f t="shared" si="182"/>
        <v>6.8442399999999992</v>
      </c>
      <c r="E1533" s="2">
        <f t="shared" si="184"/>
        <v>6.8641000000000005</v>
      </c>
      <c r="F1533" s="2">
        <f t="shared" si="185"/>
        <v>6.911080000000001</v>
      </c>
      <c r="G1533" s="2">
        <f t="shared" si="187"/>
        <v>6.9795359999999995</v>
      </c>
      <c r="H1533" s="2">
        <f t="shared" si="183"/>
        <v>6.6561314999999972</v>
      </c>
      <c r="I1533" s="2">
        <f t="array" ref="I1533">SUMPRODUCT(B1517:B1536, (ROW(B1517:B1536)-ROW(B1517)+1)) / (20*21/2)</f>
        <v>6.8364242857142852</v>
      </c>
      <c r="J1533" s="2">
        <f t="shared" si="186"/>
        <v>6.8941676257546014</v>
      </c>
      <c r="K1533" s="2">
        <f t="shared" si="188"/>
        <v>6.9514245263196797</v>
      </c>
    </row>
    <row r="1534" spans="1:11" ht="13.5" x14ac:dyDescent="0.25">
      <c r="A1534" s="3">
        <v>44245</v>
      </c>
      <c r="B1534" s="2">
        <v>6.7695999999999996</v>
      </c>
      <c r="C1534" s="2">
        <f t="shared" si="181"/>
        <v>-5.8300000000000018E-2</v>
      </c>
      <c r="D1534" s="2">
        <f t="shared" si="182"/>
        <v>6.8220799999999997</v>
      </c>
      <c r="E1534" s="2">
        <f t="shared" si="184"/>
        <v>6.8524300000000009</v>
      </c>
      <c r="F1534" s="2">
        <f t="shared" si="185"/>
        <v>6.90116</v>
      </c>
      <c r="G1534" s="2">
        <f t="shared" si="187"/>
        <v>6.9737</v>
      </c>
      <c r="H1534" s="2">
        <f t="shared" si="183"/>
        <v>6.6601754999999976</v>
      </c>
      <c r="I1534" s="2">
        <f t="array" ref="I1534">SUMPRODUCT(B1518:B1537, (ROW(B1518:B1537)-ROW(B1518)+1)) / (20*21/2)</f>
        <v>6.8321704761904769</v>
      </c>
      <c r="J1534" s="2">
        <f t="shared" si="186"/>
        <v>6.8823040423494017</v>
      </c>
      <c r="K1534" s="2">
        <f t="shared" si="188"/>
        <v>6.9442941527385162</v>
      </c>
    </row>
    <row r="1535" spans="1:11" ht="13.5" x14ac:dyDescent="0.25">
      <c r="A1535" s="3">
        <v>44246</v>
      </c>
      <c r="B1535" s="2">
        <v>6.7111999999999998</v>
      </c>
      <c r="C1535" s="2">
        <f t="shared" si="181"/>
        <v>-5.8399999999999785E-2</v>
      </c>
      <c r="D1535" s="2">
        <f t="shared" si="182"/>
        <v>6.7929000000000004</v>
      </c>
      <c r="E1535" s="2">
        <f t="shared" si="184"/>
        <v>6.8349200000000012</v>
      </c>
      <c r="F1535" s="2">
        <f t="shared" si="185"/>
        <v>6.8886149999999997</v>
      </c>
      <c r="G1535" s="2">
        <f t="shared" si="187"/>
        <v>6.9643619999999995</v>
      </c>
      <c r="H1535" s="2">
        <f t="shared" si="183"/>
        <v>6.6639274999999971</v>
      </c>
      <c r="I1535" s="2">
        <f t="array" ref="I1535">SUMPRODUCT(B1519:B1538, (ROW(B1519:B1538)-ROW(B1519)+1)) / (20*21/2)</f>
        <v>6.8341733333333323</v>
      </c>
      <c r="J1535" s="2">
        <f t="shared" si="186"/>
        <v>6.8660084192685069</v>
      </c>
      <c r="K1535" s="2">
        <f t="shared" si="188"/>
        <v>6.9351532055723002</v>
      </c>
    </row>
    <row r="1536" spans="1:11" ht="13.5" x14ac:dyDescent="0.25">
      <c r="A1536" s="3">
        <v>44249</v>
      </c>
      <c r="B1536" s="2">
        <v>6.7404000000000002</v>
      </c>
      <c r="C1536" s="2">
        <f t="shared" si="181"/>
        <v>2.9200000000000337E-2</v>
      </c>
      <c r="D1536" s="2">
        <f t="shared" si="182"/>
        <v>6.7695600000000002</v>
      </c>
      <c r="E1536" s="2">
        <f t="shared" si="184"/>
        <v>6.8203300000000002</v>
      </c>
      <c r="F1536" s="2">
        <f t="shared" si="185"/>
        <v>6.8725649999999998</v>
      </c>
      <c r="G1536" s="2">
        <f t="shared" si="187"/>
        <v>6.9556080000000007</v>
      </c>
      <c r="H1536" s="2">
        <f t="shared" si="183"/>
        <v>6.668711499999997</v>
      </c>
      <c r="I1536" s="2">
        <f t="array" ref="I1536">SUMPRODUCT(B1520:B1539, (ROW(B1520:B1539)-ROW(B1520)+1)) / (20*21/2)</f>
        <v>6.8348428571428572</v>
      </c>
      <c r="J1536" s="2">
        <f t="shared" si="186"/>
        <v>6.8540457126715069</v>
      </c>
      <c r="K1536" s="2">
        <f t="shared" si="188"/>
        <v>6.9275158249616222</v>
      </c>
    </row>
    <row r="1537" spans="1:11" ht="13.5" x14ac:dyDescent="0.25">
      <c r="A1537" s="3">
        <v>44250</v>
      </c>
      <c r="B1537" s="2">
        <v>6.8278999999999996</v>
      </c>
      <c r="C1537" s="2">
        <f t="shared" si="181"/>
        <v>8.7499999999999467E-2</v>
      </c>
      <c r="D1537" s="2">
        <f t="shared" si="182"/>
        <v>6.7754000000000003</v>
      </c>
      <c r="E1537" s="2">
        <f t="shared" si="184"/>
        <v>6.8144899999999993</v>
      </c>
      <c r="F1537" s="2">
        <f t="shared" si="185"/>
        <v>6.8652699999999998</v>
      </c>
      <c r="G1537" s="2">
        <f t="shared" si="187"/>
        <v>6.9519900000000003</v>
      </c>
      <c r="H1537" s="2">
        <f t="shared" si="183"/>
        <v>6.6740474999999977</v>
      </c>
      <c r="I1537" s="2">
        <f t="array" ref="I1537">SUMPRODUCT(B1521:B1540, (ROW(B1521:B1540)-ROW(B1521)+1)) / (20*21/2)</f>
        <v>6.8375123809523819</v>
      </c>
      <c r="J1537" s="2">
        <f t="shared" si="186"/>
        <v>6.8515556447980295</v>
      </c>
      <c r="K1537" s="2">
        <f t="shared" si="188"/>
        <v>6.9236093220219503</v>
      </c>
    </row>
    <row r="1538" spans="1:11" ht="13.5" x14ac:dyDescent="0.25">
      <c r="A1538" s="3">
        <v>44251</v>
      </c>
      <c r="B1538" s="2">
        <v>6.8863000000000003</v>
      </c>
      <c r="C1538" s="2">
        <f t="shared" si="181"/>
        <v>5.8400000000000674E-2</v>
      </c>
      <c r="D1538" s="2">
        <f t="shared" si="182"/>
        <v>6.7870800000000004</v>
      </c>
      <c r="E1538" s="2">
        <f t="shared" si="184"/>
        <v>6.8156599999999994</v>
      </c>
      <c r="F1538" s="2">
        <f t="shared" si="185"/>
        <v>6.8617699999999981</v>
      </c>
      <c r="G1538" s="2">
        <f t="shared" si="187"/>
        <v>6.9462720000000013</v>
      </c>
      <c r="H1538" s="2">
        <f t="shared" si="183"/>
        <v>6.679903999999997</v>
      </c>
      <c r="I1538" s="2">
        <f t="array" ref="I1538">SUMPRODUCT(B1522:B1541, (ROW(B1522:B1541)-ROW(B1522)+1)) / (20*21/2)</f>
        <v>6.8376233333333349</v>
      </c>
      <c r="J1538" s="2">
        <f t="shared" si="186"/>
        <v>6.8548646310077403</v>
      </c>
      <c r="K1538" s="2">
        <f t="shared" si="188"/>
        <v>6.9221462113544234</v>
      </c>
    </row>
    <row r="1539" spans="1:11" ht="13.5" x14ac:dyDescent="0.25">
      <c r="A1539" s="3">
        <v>44252</v>
      </c>
      <c r="B1539" s="2">
        <v>6.8688000000000002</v>
      </c>
      <c r="C1539" s="2">
        <f t="shared" si="181"/>
        <v>-1.7500000000000071E-2</v>
      </c>
      <c r="D1539" s="2">
        <f t="shared" si="182"/>
        <v>6.8069199999999999</v>
      </c>
      <c r="E1539" s="2">
        <f t="shared" si="184"/>
        <v>6.8144999999999998</v>
      </c>
      <c r="F1539" s="2">
        <f t="shared" si="185"/>
        <v>6.8582699999999992</v>
      </c>
      <c r="G1539" s="2">
        <f t="shared" si="187"/>
        <v>6.9406700000000026</v>
      </c>
      <c r="H1539" s="2">
        <f t="shared" si="183"/>
        <v>6.6865299999999968</v>
      </c>
      <c r="I1539" s="2">
        <f t="array" ref="I1539">SUMPRODUCT(B1523:B1542, (ROW(B1523:B1542)-ROW(B1523)+1)) / (20*21/2)</f>
        <v>6.8409876190476204</v>
      </c>
      <c r="J1539" s="2">
        <f t="shared" si="186"/>
        <v>6.8561918090070035</v>
      </c>
      <c r="K1539" s="2">
        <f t="shared" si="188"/>
        <v>6.920054203066015</v>
      </c>
    </row>
    <row r="1540" spans="1:11" ht="13.5" x14ac:dyDescent="0.25">
      <c r="A1540" s="3">
        <v>44253</v>
      </c>
      <c r="B1540" s="2">
        <v>6.8863000000000003</v>
      </c>
      <c r="C1540" s="2">
        <f t="shared" ref="C1540:C1603" si="189">B1540-B1539</f>
        <v>1.7500000000000071E-2</v>
      </c>
      <c r="D1540" s="2">
        <f t="shared" si="182"/>
        <v>6.8419399999999992</v>
      </c>
      <c r="E1540" s="2">
        <f t="shared" si="184"/>
        <v>6.8174200000000003</v>
      </c>
      <c r="F1540" s="2">
        <f t="shared" si="185"/>
        <v>6.8559350000000006</v>
      </c>
      <c r="G1540" s="2">
        <f t="shared" si="187"/>
        <v>6.9348340000000022</v>
      </c>
      <c r="H1540" s="2">
        <f t="shared" si="183"/>
        <v>6.692414999999996</v>
      </c>
      <c r="I1540" s="2">
        <f t="array" ref="I1540">SUMPRODUCT(B1524:B1543, (ROW(B1524:B1543)-ROW(B1524)+1)) / (20*21/2)</f>
        <v>6.8471328571428565</v>
      </c>
      <c r="J1540" s="2">
        <f t="shared" si="186"/>
        <v>6.8590592557682406</v>
      </c>
      <c r="K1540" s="2">
        <f t="shared" si="188"/>
        <v>6.9187305088281326</v>
      </c>
    </row>
    <row r="1541" spans="1:11" ht="13.5" x14ac:dyDescent="0.25">
      <c r="A1541" s="3">
        <v>44256</v>
      </c>
      <c r="B1541" s="2">
        <v>6.8571</v>
      </c>
      <c r="C1541" s="2">
        <f t="shared" si="189"/>
        <v>-2.9200000000000337E-2</v>
      </c>
      <c r="D1541" s="2">
        <f t="shared" si="182"/>
        <v>6.8652800000000003</v>
      </c>
      <c r="E1541" s="2">
        <f t="shared" si="184"/>
        <v>6.8174200000000003</v>
      </c>
      <c r="F1541" s="2">
        <f t="shared" si="185"/>
        <v>6.850975</v>
      </c>
      <c r="G1541" s="2">
        <f t="shared" si="187"/>
        <v>6.9295820000000026</v>
      </c>
      <c r="H1541" s="2">
        <f t="shared" si="183"/>
        <v>6.6989824999999952</v>
      </c>
      <c r="I1541" s="2">
        <f t="array" ref="I1541">SUMPRODUCT(B1525:B1544, (ROW(B1525:B1544)-ROW(B1525)+1)) / (20*21/2)</f>
        <v>6.8506357142857164</v>
      </c>
      <c r="J1541" s="2">
        <f t="shared" si="186"/>
        <v>6.858872659980789</v>
      </c>
      <c r="K1541" s="2">
        <f t="shared" si="188"/>
        <v>6.9163136261289901</v>
      </c>
    </row>
    <row r="1542" spans="1:11" ht="13.5" x14ac:dyDescent="0.25">
      <c r="A1542" s="3">
        <v>44257</v>
      </c>
      <c r="B1542" s="2">
        <v>6.8863000000000003</v>
      </c>
      <c r="C1542" s="2">
        <f t="shared" si="189"/>
        <v>2.9200000000000337E-2</v>
      </c>
      <c r="D1542" s="2">
        <f t="shared" ref="D1542:D1605" si="190">AVERAGE(B1538:B1542)</f>
        <v>6.8769599999999995</v>
      </c>
      <c r="E1542" s="2">
        <f t="shared" si="184"/>
        <v>6.8261800000000008</v>
      </c>
      <c r="F1542" s="2">
        <f t="shared" si="185"/>
        <v>6.8509750000000009</v>
      </c>
      <c r="G1542" s="2">
        <f t="shared" si="187"/>
        <v>6.9272480000000023</v>
      </c>
      <c r="H1542" s="2">
        <f t="shared" si="183"/>
        <v>6.7060104999999943</v>
      </c>
      <c r="I1542" s="2">
        <f t="array" ref="I1542">SUMPRODUCT(B1526:B1545, (ROW(B1526:B1545)-ROW(B1526)+1)) / (20*21/2)</f>
        <v>6.8535766666666662</v>
      </c>
      <c r="J1542" s="2">
        <f t="shared" si="186"/>
        <v>6.8614847876016656</v>
      </c>
      <c r="K1542" s="2">
        <f t="shared" si="188"/>
        <v>6.9151366211827554</v>
      </c>
    </row>
    <row r="1543" spans="1:11" ht="13.5" x14ac:dyDescent="0.25">
      <c r="A1543" s="3">
        <v>44258</v>
      </c>
      <c r="B1543" s="2">
        <v>6.9154999999999998</v>
      </c>
      <c r="C1543" s="2">
        <f t="shared" si="189"/>
        <v>2.9199999999999449E-2</v>
      </c>
      <c r="D1543" s="2">
        <f t="shared" si="190"/>
        <v>6.8828000000000005</v>
      </c>
      <c r="E1543" s="2">
        <f t="shared" si="184"/>
        <v>6.8349400000000005</v>
      </c>
      <c r="F1543" s="2">
        <f t="shared" si="185"/>
        <v>6.8495200000000009</v>
      </c>
      <c r="G1543" s="2">
        <f t="shared" si="187"/>
        <v>6.925848000000002</v>
      </c>
      <c r="H1543" s="2">
        <f t="shared" si="183"/>
        <v>6.7127269999999957</v>
      </c>
      <c r="I1543" s="2">
        <f t="array" ref="I1543">SUMPRODUCT(B1527:B1546, (ROW(B1527:B1546)-ROW(B1527)+1)) / (20*21/2)</f>
        <v>6.8565457142857138</v>
      </c>
      <c r="J1543" s="2">
        <f t="shared" si="186"/>
        <v>6.8666290935443639</v>
      </c>
      <c r="K1543" s="2">
        <f t="shared" si="188"/>
        <v>6.9151508713324512</v>
      </c>
    </row>
    <row r="1544" spans="1:11" ht="13.5" x14ac:dyDescent="0.25">
      <c r="A1544" s="3">
        <v>44259</v>
      </c>
      <c r="B1544" s="2">
        <v>6.8863000000000003</v>
      </c>
      <c r="C1544" s="2">
        <f t="shared" si="189"/>
        <v>-2.9199999999999449E-2</v>
      </c>
      <c r="D1544" s="2">
        <f t="shared" si="190"/>
        <v>6.8863000000000003</v>
      </c>
      <c r="E1544" s="2">
        <f t="shared" si="184"/>
        <v>6.8466100000000001</v>
      </c>
      <c r="F1544" s="2">
        <f t="shared" si="185"/>
        <v>6.8495200000000027</v>
      </c>
      <c r="G1544" s="2">
        <f t="shared" si="187"/>
        <v>6.9202460000000023</v>
      </c>
      <c r="H1544" s="2">
        <f t="shared" si="183"/>
        <v>6.7190119999999949</v>
      </c>
      <c r="I1544" s="2">
        <f t="array" ref="I1544">SUMPRODUCT(B1528:B1547, (ROW(B1528:B1547)-ROW(B1528)+1)) / (20*21/2)</f>
        <v>6.8595428571428565</v>
      </c>
      <c r="J1544" s="2">
        <f t="shared" si="186"/>
        <v>6.8685025132068054</v>
      </c>
      <c r="K1544" s="2">
        <f t="shared" si="188"/>
        <v>6.9140194646135322</v>
      </c>
    </row>
    <row r="1545" spans="1:11" ht="13.5" x14ac:dyDescent="0.25">
      <c r="A1545" s="3">
        <v>44260</v>
      </c>
      <c r="B1545" s="2">
        <v>6.8803999999999998</v>
      </c>
      <c r="C1545" s="2">
        <f t="shared" si="189"/>
        <v>-5.9000000000004604E-3</v>
      </c>
      <c r="D1545" s="2">
        <f t="shared" si="190"/>
        <v>6.8851200000000006</v>
      </c>
      <c r="E1545" s="2">
        <f t="shared" si="184"/>
        <v>6.8635299999999999</v>
      </c>
      <c r="F1545" s="2">
        <f t="shared" si="185"/>
        <v>6.8492250000000015</v>
      </c>
      <c r="G1545" s="2">
        <f t="shared" si="187"/>
        <v>6.915460000000003</v>
      </c>
      <c r="H1545" s="2">
        <f t="shared" si="183"/>
        <v>6.7260389999999948</v>
      </c>
      <c r="I1545" s="2">
        <f t="array" ref="I1545">SUMPRODUCT(B1529:B1548, (ROW(B1529:B1548)-ROW(B1529)+1)) / (20*21/2)</f>
        <v>6.8686823809523805</v>
      </c>
      <c r="J1545" s="2">
        <f t="shared" si="186"/>
        <v>6.8696356071871092</v>
      </c>
      <c r="K1545" s="2">
        <f t="shared" si="188"/>
        <v>6.9127010542365319</v>
      </c>
    </row>
    <row r="1546" spans="1:11" ht="13.5" x14ac:dyDescent="0.25">
      <c r="A1546" s="3">
        <v>44263</v>
      </c>
      <c r="B1546" s="2">
        <v>6.8803999999999998</v>
      </c>
      <c r="C1546" s="2">
        <f t="shared" si="189"/>
        <v>0</v>
      </c>
      <c r="D1546" s="2">
        <f t="shared" si="190"/>
        <v>6.88978</v>
      </c>
      <c r="E1546" s="2">
        <f t="shared" si="184"/>
        <v>6.8775300000000001</v>
      </c>
      <c r="F1546" s="2">
        <f t="shared" si="185"/>
        <v>6.8489300000000011</v>
      </c>
      <c r="G1546" s="2">
        <f t="shared" si="187"/>
        <v>6.9095060000000021</v>
      </c>
      <c r="H1546" s="2">
        <f t="shared" ref="H1546:H1609" si="191">AVERAGE(B1347:B1546)</f>
        <v>6.7327514999999947</v>
      </c>
      <c r="I1546" s="2">
        <f t="array" ref="I1546">SUMPRODUCT(B1530:B1549, (ROW(B1530:B1549)-ROW(B1530)+1)) / (20*21/2)</f>
        <v>6.8774885714285716</v>
      </c>
      <c r="J1546" s="2">
        <f t="shared" si="186"/>
        <v>6.8706607874550034</v>
      </c>
      <c r="K1546" s="2">
        <f t="shared" si="188"/>
        <v>6.9114343462272565</v>
      </c>
    </row>
    <row r="1547" spans="1:11" ht="13.5" x14ac:dyDescent="0.25">
      <c r="A1547" s="3">
        <v>44264</v>
      </c>
      <c r="B1547" s="2">
        <v>6.8803999999999998</v>
      </c>
      <c r="C1547" s="2">
        <f t="shared" si="189"/>
        <v>0</v>
      </c>
      <c r="D1547" s="2">
        <f t="shared" si="190"/>
        <v>6.8886000000000012</v>
      </c>
      <c r="E1547" s="2">
        <f t="shared" si="184"/>
        <v>6.8827799999999995</v>
      </c>
      <c r="F1547" s="2">
        <f t="shared" si="185"/>
        <v>6.8486350000000016</v>
      </c>
      <c r="G1547" s="2">
        <f t="shared" si="187"/>
        <v>6.903786000000002</v>
      </c>
      <c r="H1547" s="2">
        <f t="shared" si="191"/>
        <v>6.7394354999999937</v>
      </c>
      <c r="I1547" s="2">
        <f t="array" ref="I1547">SUMPRODUCT(B1531:B1550, (ROW(B1531:B1550)-ROW(B1531)+1)) / (20*21/2)</f>
        <v>6.8859890476190477</v>
      </c>
      <c r="J1547" s="2">
        <f t="shared" si="186"/>
        <v>6.8715883315069073</v>
      </c>
      <c r="K1547" s="2">
        <f t="shared" si="188"/>
        <v>6.9102173130418745</v>
      </c>
    </row>
    <row r="1548" spans="1:11" ht="13.5" x14ac:dyDescent="0.25">
      <c r="A1548" s="3">
        <v>44265</v>
      </c>
      <c r="B1548" s="2">
        <v>6.9446000000000003</v>
      </c>
      <c r="C1548" s="2">
        <f t="shared" si="189"/>
        <v>6.4200000000000479E-2</v>
      </c>
      <c r="D1548" s="2">
        <f t="shared" si="190"/>
        <v>6.8944200000000011</v>
      </c>
      <c r="E1548" s="2">
        <f t="shared" ref="E1548:E1611" si="192">AVERAGE(B1539:B1548)</f>
        <v>6.8886099999999999</v>
      </c>
      <c r="F1548" s="2">
        <f t="shared" si="185"/>
        <v>6.8521349999999996</v>
      </c>
      <c r="G1548" s="2">
        <f t="shared" si="187"/>
        <v>6.9026180000000013</v>
      </c>
      <c r="H1548" s="2">
        <f t="shared" si="191"/>
        <v>6.7467264999999941</v>
      </c>
      <c r="I1548" s="2">
        <f t="array" ref="I1548">SUMPRODUCT(B1532:B1551, (ROW(B1532:B1551)-ROW(B1532)+1)) / (20*21/2)</f>
        <v>6.8940728571428576</v>
      </c>
      <c r="J1548" s="2">
        <f t="shared" si="186"/>
        <v>6.878541823744345</v>
      </c>
      <c r="K1548" s="2">
        <f t="shared" si="188"/>
        <v>6.9115656537068997</v>
      </c>
    </row>
    <row r="1549" spans="1:11" ht="13.5" x14ac:dyDescent="0.25">
      <c r="A1549" s="3">
        <v>44266</v>
      </c>
      <c r="B1549" s="2">
        <v>6.9446000000000003</v>
      </c>
      <c r="C1549" s="2">
        <f t="shared" si="189"/>
        <v>0</v>
      </c>
      <c r="D1549" s="2">
        <f t="shared" si="190"/>
        <v>6.9060800000000002</v>
      </c>
      <c r="E1549" s="2">
        <f t="shared" si="192"/>
        <v>6.8961899999999998</v>
      </c>
      <c r="F1549" s="2">
        <f t="shared" si="185"/>
        <v>6.8553449999999998</v>
      </c>
      <c r="G1549" s="2">
        <f t="shared" si="187"/>
        <v>6.8991160000000002</v>
      </c>
      <c r="H1549" s="2">
        <f t="shared" si="191"/>
        <v>6.7536174999999945</v>
      </c>
      <c r="I1549" s="2">
        <f t="array" ref="I1549">SUMPRODUCT(B1533:B1552, (ROW(B1533:B1552)-ROW(B1533)+1)) / (20*21/2)</f>
        <v>6.9017400000000002</v>
      </c>
      <c r="J1549" s="2">
        <f t="shared" si="186"/>
        <v>6.884833078625836</v>
      </c>
      <c r="K1549" s="2">
        <f t="shared" si="188"/>
        <v>6.912861118267414</v>
      </c>
    </row>
    <row r="1550" spans="1:11" ht="13.5" x14ac:dyDescent="0.25">
      <c r="A1550" s="3">
        <v>44267</v>
      </c>
      <c r="B1550" s="2">
        <v>6.9446000000000003</v>
      </c>
      <c r="C1550" s="2">
        <f t="shared" si="189"/>
        <v>0</v>
      </c>
      <c r="D1550" s="2">
        <f t="shared" si="190"/>
        <v>6.91892</v>
      </c>
      <c r="E1550" s="2">
        <f t="shared" si="192"/>
        <v>6.9020200000000003</v>
      </c>
      <c r="F1550" s="2">
        <f t="shared" si="185"/>
        <v>6.8597200000000003</v>
      </c>
      <c r="G1550" s="2">
        <f t="shared" si="187"/>
        <v>6.8978319999999993</v>
      </c>
      <c r="H1550" s="2">
        <f t="shared" si="191"/>
        <v>6.7605654999999949</v>
      </c>
      <c r="I1550" s="2">
        <f t="array" ref="I1550">SUMPRODUCT(B1534:B1553, (ROW(B1534:B1553)-ROW(B1534)+1)) / (20*21/2)</f>
        <v>6.9081600000000005</v>
      </c>
      <c r="J1550" s="2">
        <f t="shared" si="186"/>
        <v>6.890525166375757</v>
      </c>
      <c r="K1550" s="2">
        <f t="shared" si="188"/>
        <v>6.9141057802961434</v>
      </c>
    </row>
    <row r="1551" spans="1:11" ht="13.5" x14ac:dyDescent="0.25">
      <c r="A1551" s="3">
        <v>44270</v>
      </c>
      <c r="B1551" s="2">
        <v>6.9446000000000003</v>
      </c>
      <c r="C1551" s="2">
        <f t="shared" si="189"/>
        <v>0</v>
      </c>
      <c r="D1551" s="2">
        <f t="shared" si="190"/>
        <v>6.9317599999999997</v>
      </c>
      <c r="E1551" s="2">
        <f t="shared" si="192"/>
        <v>6.9107700000000012</v>
      </c>
      <c r="F1551" s="2">
        <f t="shared" si="185"/>
        <v>6.8640949999999989</v>
      </c>
      <c r="G1551" s="2">
        <f t="shared" si="187"/>
        <v>6.8966640000000003</v>
      </c>
      <c r="H1551" s="2">
        <f t="shared" si="191"/>
        <v>6.7675704999999944</v>
      </c>
      <c r="I1551" s="2">
        <f t="array" ref="I1551">SUMPRODUCT(B1535:B1554, (ROW(B1535:B1554)-ROW(B1535)+1)) / (20*21/2)</f>
        <v>6.9146042857142849</v>
      </c>
      <c r="J1551" s="2">
        <f t="shared" si="186"/>
        <v>6.8956751505304466</v>
      </c>
      <c r="K1551" s="2">
        <f t="shared" si="188"/>
        <v>6.9153016320492364</v>
      </c>
    </row>
    <row r="1552" spans="1:11" ht="13.5" x14ac:dyDescent="0.25">
      <c r="A1552" s="3">
        <v>44271</v>
      </c>
      <c r="B1552" s="2">
        <v>6.9446000000000003</v>
      </c>
      <c r="C1552" s="2">
        <f t="shared" si="189"/>
        <v>0</v>
      </c>
      <c r="D1552" s="2">
        <f t="shared" si="190"/>
        <v>6.9445999999999994</v>
      </c>
      <c r="E1552" s="2">
        <f t="shared" si="192"/>
        <v>6.9166000000000007</v>
      </c>
      <c r="F1552" s="2">
        <f t="shared" si="185"/>
        <v>6.8713899999999999</v>
      </c>
      <c r="G1552" s="2">
        <f t="shared" si="187"/>
        <v>6.8960799999999995</v>
      </c>
      <c r="H1552" s="2">
        <f t="shared" si="191"/>
        <v>6.7746039999999956</v>
      </c>
      <c r="I1552" s="2">
        <f t="array" ref="I1552">SUMPRODUCT(B1536:B1555, (ROW(B1536:B1555)-ROW(B1536)+1)) / (20*21/2)</f>
        <v>6.9035485714285718</v>
      </c>
      <c r="J1552" s="2">
        <f t="shared" si="186"/>
        <v>6.9003346600037379</v>
      </c>
      <c r="K1552" s="2">
        <f t="shared" si="188"/>
        <v>6.9164505876551496</v>
      </c>
    </row>
    <row r="1553" spans="1:11" ht="13.5" x14ac:dyDescent="0.25">
      <c r="A1553" s="3">
        <v>44272</v>
      </c>
      <c r="B1553" s="2">
        <v>6.9387999999999996</v>
      </c>
      <c r="C1553" s="2">
        <f t="shared" si="189"/>
        <v>-5.8000000000006935E-3</v>
      </c>
      <c r="D1553" s="2">
        <f t="shared" si="190"/>
        <v>6.9434399999999998</v>
      </c>
      <c r="E1553" s="2">
        <f t="shared" si="192"/>
        <v>6.9189300000000005</v>
      </c>
      <c r="F1553" s="2">
        <f t="shared" si="185"/>
        <v>6.8769349999999978</v>
      </c>
      <c r="G1553" s="2">
        <f t="shared" si="187"/>
        <v>6.8954959999999996</v>
      </c>
      <c r="H1553" s="2">
        <f t="shared" si="191"/>
        <v>6.7807799999999956</v>
      </c>
      <c r="I1553" s="2">
        <f t="array" ref="I1553">SUMPRODUCT(B1537:B1556, (ROW(B1537:B1556)-ROW(B1537)+1)) / (20*21/2)</f>
        <v>6.8922147619047616</v>
      </c>
      <c r="J1553" s="2">
        <f t="shared" si="186"/>
        <v>6.9039980257176667</v>
      </c>
      <c r="K1553" s="2">
        <f t="shared" si="188"/>
        <v>6.9173270351980856</v>
      </c>
    </row>
    <row r="1554" spans="1:11" ht="13.5" x14ac:dyDescent="0.25">
      <c r="A1554" s="3">
        <v>44273</v>
      </c>
      <c r="B1554" s="2">
        <v>6.9446000000000003</v>
      </c>
      <c r="C1554" s="2">
        <f t="shared" si="189"/>
        <v>5.8000000000006935E-3</v>
      </c>
      <c r="D1554" s="2">
        <f t="shared" si="190"/>
        <v>6.9434399999999998</v>
      </c>
      <c r="E1554" s="2">
        <f t="shared" si="192"/>
        <v>6.9247600000000009</v>
      </c>
      <c r="F1554" s="2">
        <f t="shared" si="185"/>
        <v>6.8856849999999978</v>
      </c>
      <c r="G1554" s="2">
        <f t="shared" si="187"/>
        <v>6.8984139999999989</v>
      </c>
      <c r="H1554" s="2">
        <f t="shared" si="191"/>
        <v>6.7861564999999962</v>
      </c>
      <c r="I1554" s="2">
        <f t="array" ref="I1554">SUMPRODUCT(B1538:B1557, (ROW(B1538:B1557)-ROW(B1538)+1)) / (20*21/2)</f>
        <v>6.8946371428571425</v>
      </c>
      <c r="J1554" s="2">
        <f t="shared" si="186"/>
        <v>6.9078648804112222</v>
      </c>
      <c r="K1554" s="2">
        <f t="shared" si="188"/>
        <v>6.9183965632295337</v>
      </c>
    </row>
    <row r="1555" spans="1:11" ht="13.5" x14ac:dyDescent="0.25">
      <c r="A1555" s="3">
        <v>44274</v>
      </c>
      <c r="B1555" s="2">
        <v>6.7695999999999996</v>
      </c>
      <c r="C1555" s="2">
        <f t="shared" si="189"/>
        <v>-0.17500000000000071</v>
      </c>
      <c r="D1555" s="2">
        <f t="shared" si="190"/>
        <v>6.9084400000000006</v>
      </c>
      <c r="E1555" s="2">
        <f t="shared" si="192"/>
        <v>6.9136800000000012</v>
      </c>
      <c r="F1555" s="2">
        <f t="shared" si="185"/>
        <v>6.8886049999999983</v>
      </c>
      <c r="G1555" s="2">
        <f t="shared" si="187"/>
        <v>6.8960799999999995</v>
      </c>
      <c r="H1555" s="2">
        <f t="shared" si="191"/>
        <v>6.7898289999999974</v>
      </c>
      <c r="I1555" s="2">
        <f t="array" ref="I1555">SUMPRODUCT(B1539:B1558, (ROW(B1539:B1558)-ROW(B1539)+1)) / (20*21/2)</f>
        <v>6.8966423809523807</v>
      </c>
      <c r="J1555" s="2">
        <f t="shared" si="186"/>
        <v>6.8946967965625348</v>
      </c>
      <c r="K1555" s="2">
        <f t="shared" si="188"/>
        <v>6.9125614038871994</v>
      </c>
    </row>
    <row r="1556" spans="1:11" ht="13.5" x14ac:dyDescent="0.25">
      <c r="A1556" s="3">
        <v>44277</v>
      </c>
      <c r="B1556" s="2">
        <v>6.7695999999999996</v>
      </c>
      <c r="C1556" s="2">
        <f t="shared" si="189"/>
        <v>0</v>
      </c>
      <c r="D1556" s="2">
        <f t="shared" si="190"/>
        <v>6.8734399999999996</v>
      </c>
      <c r="E1556" s="2">
        <f t="shared" si="192"/>
        <v>6.9025999999999996</v>
      </c>
      <c r="F1556" s="2">
        <f t="shared" ref="F1556:F1619" si="193">AVERAGE(B1537:B1556)</f>
        <v>6.8900649999999981</v>
      </c>
      <c r="G1556" s="2">
        <f t="shared" si="187"/>
        <v>6.8937459999999984</v>
      </c>
      <c r="H1556" s="2">
        <f t="shared" si="191"/>
        <v>6.7935014999999979</v>
      </c>
      <c r="I1556" s="2">
        <f t="array" ref="I1556">SUMPRODUCT(B1540:B1559, (ROW(B1540:B1559)-ROW(B1540)+1)) / (20*21/2)</f>
        <v>6.8985085714285708</v>
      </c>
      <c r="J1556" s="2">
        <f t="shared" si="186"/>
        <v>6.8827828159375315</v>
      </c>
      <c r="K1556" s="2">
        <f t="shared" si="188"/>
        <v>6.9069550743229957</v>
      </c>
    </row>
    <row r="1557" spans="1:11" ht="13.5" x14ac:dyDescent="0.25">
      <c r="A1557" s="3">
        <v>44278</v>
      </c>
      <c r="B1557" s="2">
        <v>6.9154999999999998</v>
      </c>
      <c r="C1557" s="2">
        <f t="shared" si="189"/>
        <v>0.14590000000000014</v>
      </c>
      <c r="D1557" s="2">
        <f t="shared" si="190"/>
        <v>6.8676199999999996</v>
      </c>
      <c r="E1557" s="2">
        <f t="shared" si="192"/>
        <v>6.90611</v>
      </c>
      <c r="F1557" s="2">
        <f t="shared" si="193"/>
        <v>6.8944449999999993</v>
      </c>
      <c r="G1557" s="2">
        <f t="shared" si="187"/>
        <v>6.8943300000000001</v>
      </c>
      <c r="H1557" s="2">
        <f t="shared" si="191"/>
        <v>6.7984749999999989</v>
      </c>
      <c r="I1557" s="2">
        <f t="array" ref="I1557">SUMPRODUCT(B1541:B1560, (ROW(B1541:B1560)-ROW(B1541)+1)) / (20*21/2)</f>
        <v>6.9084857142857148</v>
      </c>
      <c r="J1557" s="2">
        <f t="shared" ref="J1557:J1620" si="194">$J$4*B1557+J1556*(1-$J$4)</f>
        <v>6.8858987382291952</v>
      </c>
      <c r="K1557" s="2">
        <f t="shared" si="188"/>
        <v>6.9072901694475837</v>
      </c>
    </row>
    <row r="1558" spans="1:11" ht="13.5" x14ac:dyDescent="0.25">
      <c r="A1558" s="3">
        <v>44279</v>
      </c>
      <c r="B1558" s="2">
        <v>6.9154999999999998</v>
      </c>
      <c r="C1558" s="2">
        <f t="shared" si="189"/>
        <v>0</v>
      </c>
      <c r="D1558" s="2">
        <f t="shared" si="190"/>
        <v>6.8629599999999993</v>
      </c>
      <c r="E1558" s="2">
        <f t="shared" si="192"/>
        <v>6.9032</v>
      </c>
      <c r="F1558" s="2">
        <f t="shared" si="193"/>
        <v>6.8959049999999991</v>
      </c>
      <c r="G1558" s="2">
        <f t="shared" si="187"/>
        <v>6.8937479999999995</v>
      </c>
      <c r="H1558" s="2">
        <f t="shared" si="191"/>
        <v>6.8034484999999982</v>
      </c>
      <c r="I1558" s="2">
        <f t="array" ref="I1558">SUMPRODUCT(B1542:B1561, (ROW(B1542:B1561)-ROW(B1542)+1)) / (20*21/2)</f>
        <v>6.9273547619047626</v>
      </c>
      <c r="J1558" s="2">
        <f t="shared" si="194"/>
        <v>6.8887179060168906</v>
      </c>
      <c r="K1558" s="2">
        <f t="shared" si="188"/>
        <v>6.9076121235868939</v>
      </c>
    </row>
    <row r="1559" spans="1:11" ht="13.5" x14ac:dyDescent="0.25">
      <c r="A1559" s="3">
        <v>44280</v>
      </c>
      <c r="B1559" s="2">
        <v>6.9154999999999998</v>
      </c>
      <c r="C1559" s="2">
        <f t="shared" si="189"/>
        <v>0</v>
      </c>
      <c r="D1559" s="2">
        <f t="shared" si="190"/>
        <v>6.8571399999999993</v>
      </c>
      <c r="E1559" s="2">
        <f t="shared" si="192"/>
        <v>6.90029</v>
      </c>
      <c r="F1559" s="2">
        <f t="shared" si="193"/>
        <v>6.8982399999999986</v>
      </c>
      <c r="G1559" s="2">
        <f t="shared" si="187"/>
        <v>6.8933980000000012</v>
      </c>
      <c r="H1559" s="2">
        <f t="shared" si="191"/>
        <v>6.8089079999999989</v>
      </c>
      <c r="I1559" s="2">
        <f t="array" ref="I1559">SUMPRODUCT(B1543:B1562, (ROW(B1543:B1562)-ROW(B1543)+1)) / (20*21/2)</f>
        <v>6.930047142857144</v>
      </c>
      <c r="J1559" s="2">
        <f t="shared" si="194"/>
        <v>6.8912685816343293</v>
      </c>
      <c r="K1559" s="2">
        <f t="shared" si="188"/>
        <v>6.9079214520736825</v>
      </c>
    </row>
    <row r="1560" spans="1:11" ht="13.5" x14ac:dyDescent="0.25">
      <c r="A1560" s="3">
        <v>44281</v>
      </c>
      <c r="B1560" s="2">
        <v>7.0030000000000001</v>
      </c>
      <c r="C1560" s="2">
        <f t="shared" si="189"/>
        <v>8.7500000000000355E-2</v>
      </c>
      <c r="D1560" s="2">
        <f t="shared" si="190"/>
        <v>6.9038200000000005</v>
      </c>
      <c r="E1560" s="2">
        <f t="shared" si="192"/>
        <v>6.9061300000000001</v>
      </c>
      <c r="F1560" s="2">
        <f t="shared" si="193"/>
        <v>6.9040749999999971</v>
      </c>
      <c r="G1560" s="2">
        <f t="shared" si="187"/>
        <v>6.8963160000000006</v>
      </c>
      <c r="H1560" s="2">
        <f t="shared" si="191"/>
        <v>6.8149189999999988</v>
      </c>
      <c r="I1560" s="2">
        <f t="array" ref="I1560">SUMPRODUCT(B1544:B1563, (ROW(B1544:B1563)-ROW(B1544)+1)) / (20*21/2)</f>
        <v>6.9269095238095231</v>
      </c>
      <c r="J1560" s="2">
        <f t="shared" si="194"/>
        <v>6.9019096690977264</v>
      </c>
      <c r="K1560" s="2">
        <f t="shared" si="188"/>
        <v>6.9116500225805968</v>
      </c>
    </row>
    <row r="1561" spans="1:11" ht="13.5" x14ac:dyDescent="0.25">
      <c r="A1561" s="3">
        <v>44284</v>
      </c>
      <c r="B1561" s="2">
        <v>7.1021999999999998</v>
      </c>
      <c r="C1561" s="2">
        <f t="shared" si="189"/>
        <v>9.9199999999999733E-2</v>
      </c>
      <c r="D1561" s="2">
        <f t="shared" si="190"/>
        <v>6.9703399999999984</v>
      </c>
      <c r="E1561" s="2">
        <f t="shared" si="192"/>
        <v>6.9218900000000003</v>
      </c>
      <c r="F1561" s="2">
        <f t="shared" si="193"/>
        <v>6.9163299999999994</v>
      </c>
      <c r="G1561" s="2">
        <f t="shared" si="187"/>
        <v>6.8994680000000006</v>
      </c>
      <c r="H1561" s="2">
        <f t="shared" si="191"/>
        <v>6.8207974999999985</v>
      </c>
      <c r="I1561" s="2">
        <f t="array" ref="I1561">SUMPRODUCT(B1545:B1564, (ROW(B1545:B1564)-ROW(B1545)+1)) / (20*21/2)</f>
        <v>6.9283585714285714</v>
      </c>
      <c r="J1561" s="2">
        <f t="shared" si="194"/>
        <v>6.9209849387074671</v>
      </c>
      <c r="K1561" s="2">
        <f t="shared" si="188"/>
        <v>6.9191225707146913</v>
      </c>
    </row>
    <row r="1562" spans="1:11" ht="13.5" x14ac:dyDescent="0.25">
      <c r="A1562" s="3">
        <v>44285</v>
      </c>
      <c r="B1562" s="2">
        <v>6.9446000000000003</v>
      </c>
      <c r="C1562" s="2">
        <f t="shared" si="189"/>
        <v>-0.15759999999999952</v>
      </c>
      <c r="D1562" s="2">
        <f t="shared" si="190"/>
        <v>6.9761600000000001</v>
      </c>
      <c r="E1562" s="2">
        <f t="shared" si="192"/>
        <v>6.9218899999999994</v>
      </c>
      <c r="F1562" s="2">
        <f t="shared" si="193"/>
        <v>6.9192449999999992</v>
      </c>
      <c r="G1562" s="2">
        <f t="shared" si="187"/>
        <v>6.8994680000000006</v>
      </c>
      <c r="H1562" s="2">
        <f t="shared" si="191"/>
        <v>6.8264024999999995</v>
      </c>
      <c r="I1562" s="2">
        <f t="array" ref="I1562">SUMPRODUCT(B1546:B1565, (ROW(B1546:B1565)-ROW(B1546)+1)) / (20*21/2)</f>
        <v>6.9245757142857149</v>
      </c>
      <c r="J1562" s="2">
        <f t="shared" si="194"/>
        <v>6.9232339921638992</v>
      </c>
      <c r="K1562" s="2">
        <f t="shared" si="188"/>
        <v>6.9201216855886258</v>
      </c>
    </row>
    <row r="1563" spans="1:11" ht="13.5" x14ac:dyDescent="0.25">
      <c r="A1563" s="3">
        <v>44286</v>
      </c>
      <c r="B1563" s="2">
        <v>6.8863000000000003</v>
      </c>
      <c r="C1563" s="2">
        <f t="shared" si="189"/>
        <v>-5.8300000000000018E-2</v>
      </c>
      <c r="D1563" s="2">
        <f t="shared" si="190"/>
        <v>6.9703199999999992</v>
      </c>
      <c r="E1563" s="2">
        <f t="shared" si="192"/>
        <v>6.9166399999999992</v>
      </c>
      <c r="F1563" s="2">
        <f t="shared" si="193"/>
        <v>6.9177849999999994</v>
      </c>
      <c r="G1563" s="2">
        <f t="shared" si="187"/>
        <v>6.8985340000000015</v>
      </c>
      <c r="H1563" s="2">
        <f t="shared" si="191"/>
        <v>6.8316874999999984</v>
      </c>
      <c r="I1563" s="2">
        <f t="array" ref="I1563">SUMPRODUCT(B1547:B1566, (ROW(B1547:B1566)-ROW(B1547)+1)) / (20*21/2)</f>
        <v>6.9185738095238101</v>
      </c>
      <c r="J1563" s="2">
        <f t="shared" si="194"/>
        <v>6.9197164691006705</v>
      </c>
      <c r="K1563" s="2">
        <f t="shared" si="188"/>
        <v>6.9187953449773074</v>
      </c>
    </row>
    <row r="1564" spans="1:11" ht="13.5" x14ac:dyDescent="0.25">
      <c r="A1564" s="3">
        <v>44287</v>
      </c>
      <c r="B1564" s="2">
        <v>6.9329999999999998</v>
      </c>
      <c r="C1564" s="2">
        <f t="shared" si="189"/>
        <v>4.669999999999952E-2</v>
      </c>
      <c r="D1564" s="2">
        <f t="shared" si="190"/>
        <v>6.9738200000000008</v>
      </c>
      <c r="E1564" s="2">
        <f t="shared" si="192"/>
        <v>6.9154799999999996</v>
      </c>
      <c r="F1564" s="2">
        <f t="shared" si="193"/>
        <v>6.9201199999999989</v>
      </c>
      <c r="G1564" s="2">
        <f t="shared" si="187"/>
        <v>6.8978340000000014</v>
      </c>
      <c r="H1564" s="2">
        <f t="shared" si="191"/>
        <v>6.8372059999999975</v>
      </c>
      <c r="I1564" s="2">
        <f t="array" ref="I1564">SUMPRODUCT(B1548:B1567, (ROW(B1548:B1567)-ROW(B1548)+1)) / (20*21/2)</f>
        <v>6.9126828571428556</v>
      </c>
      <c r="J1564" s="2">
        <f t="shared" si="194"/>
        <v>6.9209815672815589</v>
      </c>
      <c r="K1564" s="2">
        <f t="shared" si="188"/>
        <v>6.9193523902723149</v>
      </c>
    </row>
    <row r="1565" spans="1:11" ht="13.5" x14ac:dyDescent="0.25">
      <c r="A1565" s="3">
        <v>44288</v>
      </c>
      <c r="B1565" s="2">
        <v>6.8803999999999998</v>
      </c>
      <c r="C1565" s="2">
        <f t="shared" si="189"/>
        <v>-5.259999999999998E-2</v>
      </c>
      <c r="D1565" s="2">
        <f t="shared" si="190"/>
        <v>6.9493000000000009</v>
      </c>
      <c r="E1565" s="2">
        <f t="shared" si="192"/>
        <v>6.9265600000000003</v>
      </c>
      <c r="F1565" s="2">
        <f t="shared" si="193"/>
        <v>6.9201199999999998</v>
      </c>
      <c r="G1565" s="2">
        <f t="shared" si="187"/>
        <v>6.8962000000000021</v>
      </c>
      <c r="H1565" s="2">
        <f t="shared" si="191"/>
        <v>6.8421754999999971</v>
      </c>
      <c r="I1565" s="2">
        <f t="array" ref="I1565">SUMPRODUCT(B1549:B1568, (ROW(B1549:B1568)-ROW(B1549)+1)) / (20*21/2)</f>
        <v>6.9085695238095237</v>
      </c>
      <c r="J1565" s="2">
        <f t="shared" si="194"/>
        <v>6.9171166561118866</v>
      </c>
      <c r="K1565" s="2">
        <f t="shared" si="188"/>
        <v>6.9178248455557538</v>
      </c>
    </row>
    <row r="1566" spans="1:11" ht="13.5" x14ac:dyDescent="0.25">
      <c r="A1566" s="3">
        <v>44291</v>
      </c>
      <c r="B1566" s="2">
        <v>6.8571</v>
      </c>
      <c r="C1566" s="2">
        <f t="shared" si="189"/>
        <v>-2.3299999999999876E-2</v>
      </c>
      <c r="D1566" s="2">
        <f t="shared" si="190"/>
        <v>6.9002800000000004</v>
      </c>
      <c r="E1566" s="2">
        <f t="shared" si="192"/>
        <v>6.9353099999999994</v>
      </c>
      <c r="F1566" s="2">
        <f t="shared" si="193"/>
        <v>6.9189549999999995</v>
      </c>
      <c r="G1566" s="2">
        <f t="shared" si="187"/>
        <v>6.892114000000003</v>
      </c>
      <c r="H1566" s="2">
        <f t="shared" si="191"/>
        <v>6.8466854999999978</v>
      </c>
      <c r="I1566" s="2">
        <f t="array" ref="I1566">SUMPRODUCT(B1550:B1569, (ROW(B1550:B1569)-ROW(B1550)+1)) / (20*21/2)</f>
        <v>6.9053419047619053</v>
      </c>
      <c r="J1566" s="2">
        <f t="shared" si="194"/>
        <v>6.9114007841012306</v>
      </c>
      <c r="K1566" s="2">
        <f t="shared" si="188"/>
        <v>6.9154434790633719</v>
      </c>
    </row>
    <row r="1567" spans="1:11" ht="13.5" x14ac:dyDescent="0.25">
      <c r="A1567" s="3">
        <v>44292</v>
      </c>
      <c r="B1567" s="2">
        <v>6.8571</v>
      </c>
      <c r="C1567" s="2">
        <f t="shared" si="189"/>
        <v>0</v>
      </c>
      <c r="D1567" s="2">
        <f t="shared" si="190"/>
        <v>6.8827799999999995</v>
      </c>
      <c r="E1567" s="2">
        <f t="shared" si="192"/>
        <v>6.9294700000000002</v>
      </c>
      <c r="F1567" s="2">
        <f t="shared" si="193"/>
        <v>6.9177899999999983</v>
      </c>
      <c r="G1567" s="2">
        <f t="shared" si="187"/>
        <v>6.8897800000000018</v>
      </c>
      <c r="H1567" s="2">
        <f t="shared" si="191"/>
        <v>6.8514244999999967</v>
      </c>
      <c r="I1567" s="2">
        <f t="array" ref="I1567">SUMPRODUCT(B1551:B1570, (ROW(B1551:B1570)-ROW(B1551)+1)) / (20*21/2)</f>
        <v>6.9024200000000002</v>
      </c>
      <c r="J1567" s="2">
        <f t="shared" si="194"/>
        <v>6.906229280853494</v>
      </c>
      <c r="K1567" s="2">
        <f t="shared" si="188"/>
        <v>6.9131554994922597</v>
      </c>
    </row>
    <row r="1568" spans="1:11" ht="13.5" x14ac:dyDescent="0.25">
      <c r="A1568" s="3">
        <v>44293</v>
      </c>
      <c r="B1568" s="2">
        <v>6.8746</v>
      </c>
      <c r="C1568" s="2">
        <f t="shared" si="189"/>
        <v>1.7500000000000071E-2</v>
      </c>
      <c r="D1568" s="2">
        <f t="shared" si="190"/>
        <v>6.8804400000000001</v>
      </c>
      <c r="E1568" s="2">
        <f t="shared" si="192"/>
        <v>6.9253799999999996</v>
      </c>
      <c r="F1568" s="2">
        <f t="shared" si="193"/>
        <v>6.9142899999999985</v>
      </c>
      <c r="G1568" s="2">
        <f t="shared" si="187"/>
        <v>6.8881460000000008</v>
      </c>
      <c r="H1568" s="2">
        <f t="shared" si="191"/>
        <v>6.8567934999999975</v>
      </c>
      <c r="I1568" s="2">
        <f t="array" ref="I1568">SUMPRODUCT(B1552:B1571, (ROW(B1552:B1571)-ROW(B1552)+1)) / (20*21/2)</f>
        <v>6.8992514285714277</v>
      </c>
      <c r="J1568" s="2">
        <f t="shared" si="194"/>
        <v>6.9032169683912565</v>
      </c>
      <c r="K1568" s="2">
        <f t="shared" si="188"/>
        <v>6.9116435191200143</v>
      </c>
    </row>
    <row r="1569" spans="1:11" ht="13.5" x14ac:dyDescent="0.25">
      <c r="A1569" s="3">
        <v>44294</v>
      </c>
      <c r="B1569" s="2">
        <v>6.8803999999999998</v>
      </c>
      <c r="C1569" s="2">
        <f t="shared" si="189"/>
        <v>5.7999999999998053E-3</v>
      </c>
      <c r="D1569" s="2">
        <f t="shared" si="190"/>
        <v>6.8699200000000005</v>
      </c>
      <c r="E1569" s="2">
        <f t="shared" si="192"/>
        <v>6.9218700000000011</v>
      </c>
      <c r="F1569" s="2">
        <f t="shared" si="193"/>
        <v>6.9110800000000001</v>
      </c>
      <c r="G1569" s="2">
        <f t="shared" si="187"/>
        <v>6.886978</v>
      </c>
      <c r="H1569" s="2">
        <f t="shared" si="191"/>
        <v>6.861819999999998</v>
      </c>
      <c r="I1569" s="2">
        <f t="array" ref="I1569">SUMPRODUCT(B1553:B1572, (ROW(B1553:B1572)-ROW(B1553)+1)) / (20*21/2)</f>
        <v>6.8964161904761907</v>
      </c>
      <c r="J1569" s="2">
        <f t="shared" si="194"/>
        <v>6.9010439237825647</v>
      </c>
      <c r="K1569" s="2">
        <f t="shared" si="188"/>
        <v>6.9104182830760923</v>
      </c>
    </row>
    <row r="1570" spans="1:11" ht="13.5" x14ac:dyDescent="0.25">
      <c r="A1570" s="3">
        <v>44298</v>
      </c>
      <c r="B1570" s="2">
        <v>6.8803999999999998</v>
      </c>
      <c r="C1570" s="2">
        <f t="shared" si="189"/>
        <v>0</v>
      </c>
      <c r="D1570" s="2">
        <f t="shared" si="190"/>
        <v>6.8699200000000005</v>
      </c>
      <c r="E1570" s="2">
        <f t="shared" si="192"/>
        <v>6.9096100000000007</v>
      </c>
      <c r="F1570" s="2">
        <f t="shared" si="193"/>
        <v>6.9078700000000008</v>
      </c>
      <c r="G1570" s="2">
        <f t="shared" si="187"/>
        <v>6.8859260000000013</v>
      </c>
      <c r="H1570" s="2">
        <f t="shared" si="191"/>
        <v>6.8668179999999985</v>
      </c>
      <c r="I1570" s="2">
        <f t="array" ref="I1570">SUMPRODUCT(B1554:B1573, (ROW(B1554:B1573)-ROW(B1554)+1)) / (20*21/2)</f>
        <v>6.8939142857142865</v>
      </c>
      <c r="J1570" s="2">
        <f t="shared" si="194"/>
        <v>6.8990778358032729</v>
      </c>
      <c r="K1570" s="2">
        <f t="shared" si="188"/>
        <v>6.9092410955044814</v>
      </c>
    </row>
    <row r="1571" spans="1:11" ht="13.5" x14ac:dyDescent="0.25">
      <c r="A1571" s="3">
        <v>44299</v>
      </c>
      <c r="B1571" s="2">
        <v>6.8746</v>
      </c>
      <c r="C1571" s="2">
        <f t="shared" si="189"/>
        <v>-5.7999999999998053E-3</v>
      </c>
      <c r="D1571" s="2">
        <f t="shared" si="190"/>
        <v>6.8734200000000003</v>
      </c>
      <c r="E1571" s="2">
        <f t="shared" si="192"/>
        <v>6.8868500000000008</v>
      </c>
      <c r="F1571" s="2">
        <f t="shared" si="193"/>
        <v>6.9043699999999983</v>
      </c>
      <c r="G1571" s="2">
        <f t="shared" si="187"/>
        <v>6.8842920000000003</v>
      </c>
      <c r="H1571" s="2">
        <f t="shared" si="191"/>
        <v>6.8716154999999981</v>
      </c>
      <c r="I1571" s="2">
        <f t="array" ref="I1571">SUMPRODUCT(B1555:B1574, (ROW(B1555:B1574)-ROW(B1555)+1)) / (20*21/2)</f>
        <v>6.8872704761904764</v>
      </c>
      <c r="J1571" s="2">
        <f t="shared" si="194"/>
        <v>6.896746613345818</v>
      </c>
      <c r="K1571" s="2">
        <f t="shared" si="188"/>
        <v>6.9078826211709723</v>
      </c>
    </row>
    <row r="1572" spans="1:11" ht="13.5" x14ac:dyDescent="0.25">
      <c r="A1572" s="3">
        <v>44300</v>
      </c>
      <c r="B1572" s="2">
        <v>6.8746</v>
      </c>
      <c r="C1572" s="2">
        <f t="shared" si="189"/>
        <v>0</v>
      </c>
      <c r="D1572" s="2">
        <f t="shared" si="190"/>
        <v>6.8769200000000001</v>
      </c>
      <c r="E1572" s="2">
        <f t="shared" si="192"/>
        <v>6.8798500000000002</v>
      </c>
      <c r="F1572" s="2">
        <f t="shared" si="193"/>
        <v>6.9008699999999976</v>
      </c>
      <c r="G1572" s="2">
        <f t="shared" si="187"/>
        <v>6.8840580000000013</v>
      </c>
      <c r="H1572" s="2">
        <f t="shared" si="191"/>
        <v>6.8764129999999986</v>
      </c>
      <c r="I1572" s="2">
        <f t="array" ref="I1572">SUMPRODUCT(B1556:B1575, (ROW(B1556:B1575)-ROW(B1556)+1)) / (20*21/2)</f>
        <v>6.8811823809523815</v>
      </c>
      <c r="J1572" s="2">
        <f t="shared" si="194"/>
        <v>6.894637412074788</v>
      </c>
      <c r="K1572" s="2">
        <f t="shared" si="188"/>
        <v>6.9065774203407386</v>
      </c>
    </row>
    <row r="1573" spans="1:11" ht="13.5" x14ac:dyDescent="0.25">
      <c r="A1573" s="3">
        <v>44301</v>
      </c>
      <c r="B1573" s="2">
        <v>6.8746</v>
      </c>
      <c r="C1573" s="2">
        <f t="shared" si="189"/>
        <v>0</v>
      </c>
      <c r="D1573" s="2">
        <f t="shared" si="190"/>
        <v>6.8769200000000001</v>
      </c>
      <c r="E1573" s="2">
        <f t="shared" si="192"/>
        <v>6.8786800000000001</v>
      </c>
      <c r="F1573" s="2">
        <f t="shared" si="193"/>
        <v>6.8976599999999992</v>
      </c>
      <c r="G1573" s="2">
        <f t="shared" si="187"/>
        <v>6.8826580000000011</v>
      </c>
      <c r="H1573" s="2">
        <f t="shared" si="191"/>
        <v>6.8809249999999995</v>
      </c>
      <c r="I1573" s="2">
        <f t="array" ref="I1573">SUMPRODUCT(B1557:B1576, (ROW(B1557:B1576)-ROW(B1557)+1)) / (20*21/2)</f>
        <v>6.8748166666666668</v>
      </c>
      <c r="J1573" s="2">
        <f t="shared" si="194"/>
        <v>6.892729087115284</v>
      </c>
      <c r="K1573" s="2">
        <f t="shared" si="188"/>
        <v>6.9053234038567881</v>
      </c>
    </row>
    <row r="1574" spans="1:11" ht="13.5" x14ac:dyDescent="0.25">
      <c r="A1574" s="3">
        <v>44302</v>
      </c>
      <c r="B1574" s="2">
        <v>6.8278999999999996</v>
      </c>
      <c r="C1574" s="2">
        <f t="shared" si="189"/>
        <v>-4.6700000000000408E-2</v>
      </c>
      <c r="D1574" s="2">
        <f t="shared" si="190"/>
        <v>6.8664199999999997</v>
      </c>
      <c r="E1574" s="2">
        <f t="shared" si="192"/>
        <v>6.868170000000001</v>
      </c>
      <c r="F1574" s="2">
        <f t="shared" si="193"/>
        <v>6.891824999999999</v>
      </c>
      <c r="G1574" s="2">
        <f t="shared" si="187"/>
        <v>6.8814900000000021</v>
      </c>
      <c r="H1574" s="2">
        <f t="shared" si="191"/>
        <v>6.8852035000000003</v>
      </c>
      <c r="I1574" s="2">
        <f t="array" ref="I1574">SUMPRODUCT(B1558:B1577, (ROW(B1558:B1577)-ROW(B1558)+1)) / (20*21/2)</f>
        <v>6.868173333333333</v>
      </c>
      <c r="J1574" s="2">
        <f t="shared" si="194"/>
        <v>6.8865548883423999</v>
      </c>
      <c r="K1574" s="2">
        <f t="shared" si="188"/>
        <v>6.9022871919408351</v>
      </c>
    </row>
    <row r="1575" spans="1:11" ht="13.5" x14ac:dyDescent="0.25">
      <c r="A1575" s="3">
        <v>44305</v>
      </c>
      <c r="B1575" s="2">
        <v>6.8278999999999996</v>
      </c>
      <c r="C1575" s="2">
        <f t="shared" si="189"/>
        <v>0</v>
      </c>
      <c r="D1575" s="2">
        <f t="shared" si="190"/>
        <v>6.8559200000000002</v>
      </c>
      <c r="E1575" s="2">
        <f t="shared" si="192"/>
        <v>6.8629199999999999</v>
      </c>
      <c r="F1575" s="2">
        <f t="shared" si="193"/>
        <v>6.8947400000000005</v>
      </c>
      <c r="G1575" s="2">
        <f t="shared" si="187"/>
        <v>6.8803220000000023</v>
      </c>
      <c r="H1575" s="2">
        <f t="shared" si="191"/>
        <v>6.8894820000000001</v>
      </c>
      <c r="I1575" s="2">
        <f t="array" ref="I1575">SUMPRODUCT(B1559:B1578, (ROW(B1559:B1578)-ROW(B1559)+1)) / (20*21/2)</f>
        <v>6.8675090476190475</v>
      </c>
      <c r="J1575" s="2">
        <f t="shared" si="194"/>
        <v>6.8809687085002667</v>
      </c>
      <c r="K1575" s="2">
        <f t="shared" si="188"/>
        <v>6.8993700471588415</v>
      </c>
    </row>
    <row r="1576" spans="1:11" ht="13.5" x14ac:dyDescent="0.25">
      <c r="A1576" s="3">
        <v>44306</v>
      </c>
      <c r="B1576" s="2">
        <v>6.8278999999999996</v>
      </c>
      <c r="C1576" s="2">
        <f t="shared" si="189"/>
        <v>0</v>
      </c>
      <c r="D1576" s="2">
        <f t="shared" si="190"/>
        <v>6.8465800000000003</v>
      </c>
      <c r="E1576" s="2">
        <f t="shared" si="192"/>
        <v>6.8599999999999994</v>
      </c>
      <c r="F1576" s="2">
        <f t="shared" si="193"/>
        <v>6.8976550000000003</v>
      </c>
      <c r="G1576" s="2">
        <f t="shared" si="187"/>
        <v>6.8791540000000024</v>
      </c>
      <c r="H1576" s="2">
        <f t="shared" si="191"/>
        <v>6.8950465000000012</v>
      </c>
      <c r="I1576" s="2">
        <f t="array" ref="I1576">SUMPRODUCT(B1560:B1579, (ROW(B1560:B1579)-ROW(B1560)+1)) / (20*21/2)</f>
        <v>6.86698380952381</v>
      </c>
      <c r="J1576" s="2">
        <f t="shared" si="194"/>
        <v>6.875914545785955</v>
      </c>
      <c r="K1576" s="2">
        <f t="shared" si="188"/>
        <v>6.8965673002114354</v>
      </c>
    </row>
    <row r="1577" spans="1:11" ht="13.5" x14ac:dyDescent="0.25">
      <c r="A1577" s="3">
        <v>44307</v>
      </c>
      <c r="B1577" s="2">
        <v>6.8278999999999996</v>
      </c>
      <c r="C1577" s="2">
        <f t="shared" si="189"/>
        <v>0</v>
      </c>
      <c r="D1577" s="2">
        <f t="shared" si="190"/>
        <v>6.8372399999999995</v>
      </c>
      <c r="E1577" s="2">
        <f t="shared" si="192"/>
        <v>6.857079999999999</v>
      </c>
      <c r="F1577" s="2">
        <f t="shared" si="193"/>
        <v>6.893275</v>
      </c>
      <c r="G1577" s="2">
        <f t="shared" si="187"/>
        <v>6.8779860000000017</v>
      </c>
      <c r="H1577" s="2">
        <f t="shared" si="191"/>
        <v>6.8996105000000014</v>
      </c>
      <c r="I1577" s="2">
        <f t="array" ref="I1577">SUMPRODUCT(B1561:B1580, (ROW(B1561:B1580)-ROW(B1561)+1)) / (20*21/2)</f>
        <v>6.8610357142857135</v>
      </c>
      <c r="J1577" s="2">
        <f t="shared" si="194"/>
        <v>6.8713417319015777</v>
      </c>
      <c r="K1577" s="2">
        <f t="shared" si="188"/>
        <v>6.8938744649090262</v>
      </c>
    </row>
    <row r="1578" spans="1:11" ht="13.5" x14ac:dyDescent="0.25">
      <c r="A1578" s="3">
        <v>44308</v>
      </c>
      <c r="B1578" s="2">
        <v>6.8863000000000003</v>
      </c>
      <c r="C1578" s="2">
        <f t="shared" si="189"/>
        <v>5.8400000000000674E-2</v>
      </c>
      <c r="D1578" s="2">
        <f t="shared" si="190"/>
        <v>6.8395799999999998</v>
      </c>
      <c r="E1578" s="2">
        <f t="shared" si="192"/>
        <v>6.85825</v>
      </c>
      <c r="F1578" s="2">
        <f t="shared" si="193"/>
        <v>6.8918149999999994</v>
      </c>
      <c r="G1578" s="2">
        <f t="shared" si="187"/>
        <v>6.8782200000000016</v>
      </c>
      <c r="H1578" s="2">
        <f t="shared" si="191"/>
        <v>6.9043810000000008</v>
      </c>
      <c r="I1578" s="2">
        <f t="array" ref="I1578">SUMPRODUCT(B1562:B1581, (ROW(B1562:B1581)-ROW(B1562)+1)) / (20*21/2)</f>
        <v>6.861483333333334</v>
      </c>
      <c r="J1578" s="2">
        <f t="shared" si="194"/>
        <v>6.8727663288633316</v>
      </c>
      <c r="K1578" s="2">
        <f t="shared" si="188"/>
        <v>6.8935774270694568</v>
      </c>
    </row>
    <row r="1579" spans="1:11" ht="13.5" x14ac:dyDescent="0.25">
      <c r="A1579" s="3">
        <v>44309</v>
      </c>
      <c r="B1579" s="2">
        <v>6.8863000000000003</v>
      </c>
      <c r="C1579" s="2">
        <f t="shared" si="189"/>
        <v>0</v>
      </c>
      <c r="D1579" s="2">
        <f t="shared" si="190"/>
        <v>6.851259999999999</v>
      </c>
      <c r="E1579" s="2">
        <f t="shared" si="192"/>
        <v>6.8588399999999989</v>
      </c>
      <c r="F1579" s="2">
        <f t="shared" si="193"/>
        <v>6.8903550000000013</v>
      </c>
      <c r="G1579" s="2">
        <f t="shared" si="187"/>
        <v>6.8783380000000012</v>
      </c>
      <c r="H1579" s="2">
        <f t="shared" si="191"/>
        <v>6.9102374999999991</v>
      </c>
      <c r="I1579" s="2">
        <f t="array" ref="I1579">SUMPRODUCT(B1563:B1582, (ROW(B1563:B1582)-ROW(B1563)+1)) / (20*21/2)</f>
        <v>6.8573971428571427</v>
      </c>
      <c r="J1579" s="2">
        <f t="shared" si="194"/>
        <v>6.8740552499239662</v>
      </c>
      <c r="K1579" s="2">
        <f t="shared" si="188"/>
        <v>6.8932920377726159</v>
      </c>
    </row>
    <row r="1580" spans="1:11" ht="13.5" x14ac:dyDescent="0.25">
      <c r="A1580" s="3">
        <v>44312</v>
      </c>
      <c r="B1580" s="2">
        <v>6.8278999999999996</v>
      </c>
      <c r="C1580" s="2">
        <f t="shared" si="189"/>
        <v>-5.8400000000000674E-2</v>
      </c>
      <c r="D1580" s="2">
        <f t="shared" si="190"/>
        <v>6.851259999999999</v>
      </c>
      <c r="E1580" s="2">
        <f t="shared" si="192"/>
        <v>6.8535899999999996</v>
      </c>
      <c r="F1580" s="2">
        <f t="shared" si="193"/>
        <v>6.8816000000000006</v>
      </c>
      <c r="G1580" s="2">
        <f t="shared" si="187"/>
        <v>6.8777540000000013</v>
      </c>
      <c r="H1580" s="2">
        <f t="shared" si="191"/>
        <v>6.9152589999999998</v>
      </c>
      <c r="I1580" s="2">
        <f t="array" ref="I1580">SUMPRODUCT(B1564:B1583, (ROW(B1564:B1583)-ROW(B1564)+1)) / (20*21/2)</f>
        <v>6.8533142857142852</v>
      </c>
      <c r="J1580" s="2">
        <f t="shared" si="194"/>
        <v>6.8696595118359696</v>
      </c>
      <c r="K1580" s="2">
        <f t="shared" si="188"/>
        <v>6.8907276441344738</v>
      </c>
    </row>
    <row r="1581" spans="1:11" ht="13.5" x14ac:dyDescent="0.25">
      <c r="A1581" s="3">
        <v>44313</v>
      </c>
      <c r="B1581" s="2">
        <v>6.8863000000000003</v>
      </c>
      <c r="C1581" s="2">
        <f t="shared" si="189"/>
        <v>5.8400000000000674E-2</v>
      </c>
      <c r="D1581" s="2">
        <f t="shared" si="190"/>
        <v>6.86294</v>
      </c>
      <c r="E1581" s="2">
        <f t="shared" si="192"/>
        <v>6.8547600000000006</v>
      </c>
      <c r="F1581" s="2">
        <f t="shared" si="193"/>
        <v>6.8708050000000016</v>
      </c>
      <c r="G1581" s="2">
        <f t="shared" si="187"/>
        <v>6.8783380000000003</v>
      </c>
      <c r="H1581" s="2">
        <f t="shared" si="191"/>
        <v>6.9205439999999987</v>
      </c>
      <c r="I1581" s="2">
        <f t="array" ref="I1581">SUMPRODUCT(B1565:B1584, (ROW(B1565:B1584)-ROW(B1565)+1)) / (20*21/2)</f>
        <v>6.8495371428571419</v>
      </c>
      <c r="J1581" s="2">
        <f t="shared" si="194"/>
        <v>6.8712443202325435</v>
      </c>
      <c r="K1581" s="2">
        <f t="shared" si="188"/>
        <v>6.8905540110311616</v>
      </c>
    </row>
    <row r="1582" spans="1:11" ht="13.5" x14ac:dyDescent="0.25">
      <c r="A1582" s="3">
        <v>44314</v>
      </c>
      <c r="B1582" s="2">
        <v>6.8278999999999996</v>
      </c>
      <c r="C1582" s="2">
        <f t="shared" si="189"/>
        <v>-5.8400000000000674E-2</v>
      </c>
      <c r="D1582" s="2">
        <f t="shared" si="190"/>
        <v>6.86294</v>
      </c>
      <c r="E1582" s="2">
        <f t="shared" si="192"/>
        <v>6.8500899999999998</v>
      </c>
      <c r="F1582" s="2">
        <f t="shared" si="193"/>
        <v>6.8649700000000013</v>
      </c>
      <c r="G1582" s="2">
        <f t="shared" si="187"/>
        <v>6.8789220000000002</v>
      </c>
      <c r="H1582" s="2">
        <f t="shared" si="191"/>
        <v>6.9254794999999989</v>
      </c>
      <c r="I1582" s="2">
        <f t="array" ref="I1582">SUMPRODUCT(B1566:B1585, (ROW(B1566:B1585)-ROW(B1566)+1)) / (20*21/2)</f>
        <v>6.8462880952380951</v>
      </c>
      <c r="J1582" s="2">
        <f t="shared" si="194"/>
        <v>6.8671162897342057</v>
      </c>
      <c r="K1582" s="2">
        <f t="shared" si="188"/>
        <v>6.8880969909907233</v>
      </c>
    </row>
    <row r="1583" spans="1:11" ht="13.5" x14ac:dyDescent="0.25">
      <c r="A1583" s="3">
        <v>44315</v>
      </c>
      <c r="B1583" s="2">
        <v>6.8220999999999998</v>
      </c>
      <c r="C1583" s="2">
        <f t="shared" si="189"/>
        <v>-5.7999999999998053E-3</v>
      </c>
      <c r="D1583" s="2">
        <f t="shared" si="190"/>
        <v>6.8501000000000003</v>
      </c>
      <c r="E1583" s="2">
        <f t="shared" si="192"/>
        <v>6.8448399999999996</v>
      </c>
      <c r="F1583" s="2">
        <f t="shared" si="193"/>
        <v>6.8617600000000012</v>
      </c>
      <c r="G1583" s="2">
        <f t="shared" si="187"/>
        <v>6.878806</v>
      </c>
      <c r="H1583" s="2">
        <f t="shared" si="191"/>
        <v>6.9305289999999991</v>
      </c>
      <c r="I1583" s="2">
        <f t="array" ref="I1583">SUMPRODUCT(B1567:B1586, (ROW(B1567:B1586)-ROW(B1567)+1)) / (20*21/2)</f>
        <v>6.8483166666666655</v>
      </c>
      <c r="J1583" s="2">
        <f t="shared" si="194"/>
        <v>6.8628290240452339</v>
      </c>
      <c r="K1583" s="2">
        <f t="shared" si="188"/>
        <v>6.8855088736969696</v>
      </c>
    </row>
    <row r="1584" spans="1:11" ht="13.5" x14ac:dyDescent="0.25">
      <c r="A1584" s="3">
        <v>44316</v>
      </c>
      <c r="B1584" s="2">
        <v>6.8220999999999998</v>
      </c>
      <c r="C1584" s="2">
        <f t="shared" si="189"/>
        <v>0</v>
      </c>
      <c r="D1584" s="2">
        <f t="shared" si="190"/>
        <v>6.8372599999999988</v>
      </c>
      <c r="E1584" s="2">
        <f t="shared" si="192"/>
        <v>6.8442600000000002</v>
      </c>
      <c r="F1584" s="2">
        <f t="shared" si="193"/>
        <v>6.8562150000000015</v>
      </c>
      <c r="G1584" s="2">
        <f t="shared" si="187"/>
        <v>6.8798559999999984</v>
      </c>
      <c r="H1584" s="2">
        <f t="shared" si="191"/>
        <v>6.9361214999999978</v>
      </c>
      <c r="I1584" s="2">
        <f t="array" ref="I1584">SUMPRODUCT(B1568:B1587, (ROW(B1568:B1587)-ROW(B1568)+1)) / (20*21/2)</f>
        <v>6.8458142857142859</v>
      </c>
      <c r="J1584" s="2">
        <f t="shared" si="194"/>
        <v>6.8589500693742593</v>
      </c>
      <c r="K1584" s="2">
        <f t="shared" si="188"/>
        <v>6.8830222511990495</v>
      </c>
    </row>
    <row r="1585" spans="1:11" ht="13.5" x14ac:dyDescent="0.25">
      <c r="A1585" s="3">
        <v>44319</v>
      </c>
      <c r="B1585" s="2">
        <v>6.8220999999999998</v>
      </c>
      <c r="C1585" s="2">
        <f t="shared" si="189"/>
        <v>0</v>
      </c>
      <c r="D1585" s="2">
        <f t="shared" si="190"/>
        <v>6.8361000000000001</v>
      </c>
      <c r="E1585" s="2">
        <f t="shared" si="192"/>
        <v>6.8436799999999991</v>
      </c>
      <c r="F1585" s="2">
        <f t="shared" si="193"/>
        <v>6.8533000000000017</v>
      </c>
      <c r="G1585" s="2">
        <f t="shared" si="187"/>
        <v>6.8820739999999994</v>
      </c>
      <c r="H1585" s="2">
        <f t="shared" si="191"/>
        <v>6.9417139999999993</v>
      </c>
      <c r="I1585" s="2">
        <f t="array" ref="I1585">SUMPRODUCT(B1569:B1588, (ROW(B1569:B1588)-ROW(B1569)+1)) / (20*21/2)</f>
        <v>6.8562319047619038</v>
      </c>
      <c r="J1585" s="2">
        <f t="shared" si="194"/>
        <v>6.8554405389576631</v>
      </c>
      <c r="K1585" s="2">
        <f t="shared" si="188"/>
        <v>6.8806331433088914</v>
      </c>
    </row>
    <row r="1586" spans="1:11" ht="13.5" x14ac:dyDescent="0.25">
      <c r="A1586" s="3">
        <v>44320</v>
      </c>
      <c r="B1586" s="2">
        <v>6.8746</v>
      </c>
      <c r="C1586" s="2">
        <f t="shared" si="189"/>
        <v>5.2500000000000213E-2</v>
      </c>
      <c r="D1586" s="2">
        <f t="shared" si="190"/>
        <v>6.8337599999999998</v>
      </c>
      <c r="E1586" s="2">
        <f t="shared" si="192"/>
        <v>6.848349999999999</v>
      </c>
      <c r="F1586" s="2">
        <f t="shared" si="193"/>
        <v>6.8541750000000006</v>
      </c>
      <c r="G1586" s="2">
        <f t="shared" ref="G1586:G1649" si="195">AVERAGE(B1537:B1586)</f>
        <v>6.8847579999999979</v>
      </c>
      <c r="H1586" s="2">
        <f t="shared" si="191"/>
        <v>6.9470830000000001</v>
      </c>
      <c r="I1586" s="2">
        <f t="array" ref="I1586">SUMPRODUCT(B1570:B1589, (ROW(B1570:B1589)-ROW(B1570)+1)) / (20*21/2)</f>
        <v>6.8895852380952389</v>
      </c>
      <c r="J1586" s="2">
        <f t="shared" si="194"/>
        <v>6.8572652495331239</v>
      </c>
      <c r="K1586" s="2">
        <f t="shared" si="188"/>
        <v>6.880396549453641</v>
      </c>
    </row>
    <row r="1587" spans="1:11" ht="13.5" x14ac:dyDescent="0.25">
      <c r="A1587" s="3">
        <v>44321</v>
      </c>
      <c r="B1587" s="2">
        <v>6.8278999999999996</v>
      </c>
      <c r="C1587" s="2">
        <f t="shared" si="189"/>
        <v>-4.6700000000000408E-2</v>
      </c>
      <c r="D1587" s="2">
        <f t="shared" si="190"/>
        <v>6.8337600000000007</v>
      </c>
      <c r="E1587" s="2">
        <f t="shared" si="192"/>
        <v>6.848349999999999</v>
      </c>
      <c r="F1587" s="2">
        <f t="shared" si="193"/>
        <v>6.8527150000000008</v>
      </c>
      <c r="G1587" s="2">
        <f t="shared" si="195"/>
        <v>6.8847579999999979</v>
      </c>
      <c r="H1587" s="2">
        <f t="shared" si="191"/>
        <v>6.9522184999999999</v>
      </c>
      <c r="I1587" s="2">
        <f t="array" ref="I1587">SUMPRODUCT(B1571:B1590, (ROW(B1571:B1590)-ROW(B1571)+1)) / (20*21/2)</f>
        <v>6.9269342857142853</v>
      </c>
      <c r="J1587" s="2">
        <f t="shared" si="194"/>
        <v>6.8544685591013979</v>
      </c>
      <c r="K1587" s="2">
        <f t="shared" ref="K1587:K1650" si="196">$K$4*B1587+(1-$K$4)*K1586</f>
        <v>6.8783378612397721</v>
      </c>
    </row>
    <row r="1588" spans="1:11" ht="13.5" x14ac:dyDescent="0.25">
      <c r="A1588" s="3">
        <v>44322</v>
      </c>
      <c r="B1588" s="2">
        <v>6.9621000000000004</v>
      </c>
      <c r="C1588" s="2">
        <f t="shared" si="189"/>
        <v>0.13420000000000076</v>
      </c>
      <c r="D1588" s="2">
        <f t="shared" si="190"/>
        <v>6.8617599999999994</v>
      </c>
      <c r="E1588" s="2">
        <f t="shared" si="192"/>
        <v>6.8559300000000007</v>
      </c>
      <c r="F1588" s="2">
        <f t="shared" si="193"/>
        <v>6.8570900000000012</v>
      </c>
      <c r="G1588" s="2">
        <f t="shared" si="195"/>
        <v>6.8862739999999985</v>
      </c>
      <c r="H1588" s="2">
        <f t="shared" si="191"/>
        <v>6.9580539999999997</v>
      </c>
      <c r="I1588" s="2">
        <f t="array" ref="I1588">SUMPRODUCT(B1572:B1591, (ROW(B1572:B1591)-ROW(B1572)+1)) / (20*21/2)</f>
        <v>6.9763442857142861</v>
      </c>
      <c r="J1588" s="2">
        <f t="shared" si="194"/>
        <v>6.8647191725203127</v>
      </c>
      <c r="K1588" s="2">
        <f t="shared" si="196"/>
        <v>6.8816226509950749</v>
      </c>
    </row>
    <row r="1589" spans="1:11" ht="13.5" x14ac:dyDescent="0.25">
      <c r="A1589" s="3">
        <v>44323</v>
      </c>
      <c r="B1589" s="2">
        <v>7.2073</v>
      </c>
      <c r="C1589" s="2">
        <f t="shared" si="189"/>
        <v>0.24519999999999964</v>
      </c>
      <c r="D1589" s="2">
        <f t="shared" si="190"/>
        <v>6.9388000000000005</v>
      </c>
      <c r="E1589" s="2">
        <f t="shared" si="192"/>
        <v>6.8880299999999988</v>
      </c>
      <c r="F1589" s="2">
        <f t="shared" si="193"/>
        <v>6.8734350000000006</v>
      </c>
      <c r="G1589" s="2">
        <f t="shared" si="195"/>
        <v>6.893043999999998</v>
      </c>
      <c r="H1589" s="2">
        <f t="shared" si="191"/>
        <v>6.9655154999999986</v>
      </c>
      <c r="I1589" s="2">
        <f t="array" ref="I1589">SUMPRODUCT(B1573:B1592, (ROW(B1573:B1592)-ROW(B1573)+1)) / (20*21/2)</f>
        <v>7.02319761904762</v>
      </c>
      <c r="J1589" s="2">
        <f t="shared" si="194"/>
        <v>6.8973459179945689</v>
      </c>
      <c r="K1589" s="2">
        <f t="shared" si="196"/>
        <v>6.8943943117403661</v>
      </c>
    </row>
    <row r="1590" spans="1:11" ht="13.5" x14ac:dyDescent="0.25">
      <c r="A1590" s="3">
        <v>44326</v>
      </c>
      <c r="B1590" s="2">
        <v>7.2656000000000001</v>
      </c>
      <c r="C1590" s="2">
        <f t="shared" si="189"/>
        <v>5.8300000000000018E-2</v>
      </c>
      <c r="D1590" s="2">
        <f t="shared" si="190"/>
        <v>7.0275000000000007</v>
      </c>
      <c r="E1590" s="2">
        <f t="shared" si="192"/>
        <v>6.9318000000000008</v>
      </c>
      <c r="F1590" s="2">
        <f t="shared" si="193"/>
        <v>6.8926950000000016</v>
      </c>
      <c r="G1590" s="2">
        <f t="shared" si="195"/>
        <v>6.9006299999999978</v>
      </c>
      <c r="H1590" s="2">
        <f t="shared" si="191"/>
        <v>6.9726109999999979</v>
      </c>
      <c r="I1590" s="2">
        <f t="array" ref="I1590">SUMPRODUCT(B1574:B1593, (ROW(B1574:B1593)-ROW(B1574)+1)) / (20*21/2)</f>
        <v>7.0533323809523818</v>
      </c>
      <c r="J1590" s="2">
        <f t="shared" si="194"/>
        <v>6.9324177353284195</v>
      </c>
      <c r="K1590" s="2">
        <f t="shared" si="196"/>
        <v>6.9089513975544703</v>
      </c>
    </row>
    <row r="1591" spans="1:11" ht="13.5" x14ac:dyDescent="0.25">
      <c r="A1591" s="3">
        <v>44327</v>
      </c>
      <c r="B1591" s="2">
        <v>7.4115000000000002</v>
      </c>
      <c r="C1591" s="2">
        <f t="shared" si="189"/>
        <v>0.14590000000000014</v>
      </c>
      <c r="D1591" s="2">
        <f t="shared" si="190"/>
        <v>7.1348799999999999</v>
      </c>
      <c r="E1591" s="2">
        <f t="shared" si="192"/>
        <v>6.9843199999999994</v>
      </c>
      <c r="F1591" s="2">
        <f t="shared" si="193"/>
        <v>6.9195400000000005</v>
      </c>
      <c r="G1591" s="2">
        <f t="shared" si="195"/>
        <v>6.9117179999999969</v>
      </c>
      <c r="H1591" s="2">
        <f t="shared" si="191"/>
        <v>6.9798929999999997</v>
      </c>
      <c r="I1591" s="2">
        <f t="array" ref="I1591">SUMPRODUCT(B1575:B1594, (ROW(B1575:B1594)-ROW(B1575)+1)) / (20*21/2)</f>
        <v>7.0719804761904754</v>
      </c>
      <c r="J1591" s="2">
        <f t="shared" si="194"/>
        <v>6.9780446176780941</v>
      </c>
      <c r="K1591" s="2">
        <f t="shared" si="196"/>
        <v>6.9286591858856674</v>
      </c>
    </row>
    <row r="1592" spans="1:11" ht="13.5" x14ac:dyDescent="0.25">
      <c r="A1592" s="3">
        <v>44333</v>
      </c>
      <c r="B1592" s="2">
        <v>7.4115000000000002</v>
      </c>
      <c r="C1592" s="2">
        <f t="shared" si="189"/>
        <v>0</v>
      </c>
      <c r="D1592" s="2">
        <f t="shared" si="190"/>
        <v>7.2515999999999989</v>
      </c>
      <c r="E1592" s="2">
        <f t="shared" si="192"/>
        <v>7.0426799999999998</v>
      </c>
      <c r="F1592" s="2">
        <f t="shared" si="193"/>
        <v>6.9463850000000011</v>
      </c>
      <c r="G1592" s="2">
        <f t="shared" si="195"/>
        <v>6.9222219999999979</v>
      </c>
      <c r="H1592" s="2">
        <f t="shared" si="191"/>
        <v>6.9871749999999997</v>
      </c>
      <c r="I1592" s="2">
        <f t="array" ref="I1592">SUMPRODUCT(B1576:B1595, (ROW(B1576:B1595)-ROW(B1576)+1)) / (20*21/2)</f>
        <v>7.1088776190476191</v>
      </c>
      <c r="J1592" s="2">
        <f t="shared" si="194"/>
        <v>7.0193260826611326</v>
      </c>
      <c r="K1592" s="2">
        <f t="shared" si="196"/>
        <v>6.9475941197725035</v>
      </c>
    </row>
    <row r="1593" spans="1:11" ht="13.5" x14ac:dyDescent="0.25">
      <c r="A1593" s="3">
        <v>44334</v>
      </c>
      <c r="B1593" s="2">
        <v>7.2628000000000004</v>
      </c>
      <c r="C1593" s="2">
        <f t="shared" si="189"/>
        <v>-0.14869999999999983</v>
      </c>
      <c r="D1593" s="2">
        <f t="shared" si="190"/>
        <v>7.3117400000000004</v>
      </c>
      <c r="E1593" s="2">
        <f t="shared" si="192"/>
        <v>7.0867499999999994</v>
      </c>
      <c r="F1593" s="2">
        <f t="shared" si="193"/>
        <v>6.9657950000000017</v>
      </c>
      <c r="G1593" s="2">
        <f t="shared" si="195"/>
        <v>6.9291679999999971</v>
      </c>
      <c r="H1593" s="2">
        <f t="shared" si="191"/>
        <v>6.9929134999999993</v>
      </c>
      <c r="I1593" s="2">
        <f t="array" ref="I1593">SUMPRODUCT(B1577:B1596, (ROW(B1577:B1596)-ROW(B1577)+1)) / (20*21/2)</f>
        <v>7.1386604761904753</v>
      </c>
      <c r="J1593" s="2">
        <f t="shared" si="194"/>
        <v>7.0425140747886434</v>
      </c>
      <c r="K1593" s="2">
        <f t="shared" si="196"/>
        <v>6.9599551346833861</v>
      </c>
    </row>
    <row r="1594" spans="1:11" ht="13.5" x14ac:dyDescent="0.25">
      <c r="A1594" s="3">
        <v>44335</v>
      </c>
      <c r="B1594" s="2">
        <v>7.1616</v>
      </c>
      <c r="C1594" s="2">
        <f t="shared" si="189"/>
        <v>-0.1012000000000004</v>
      </c>
      <c r="D1594" s="2">
        <f t="shared" si="190"/>
        <v>7.3026</v>
      </c>
      <c r="E1594" s="2">
        <f t="shared" si="192"/>
        <v>7.1206999999999994</v>
      </c>
      <c r="F1594" s="2">
        <f t="shared" si="193"/>
        <v>6.9824800000000007</v>
      </c>
      <c r="G1594" s="2">
        <f t="shared" si="195"/>
        <v>6.9346739999999976</v>
      </c>
      <c r="H1594" s="2">
        <f t="shared" si="191"/>
        <v>6.9972889999999985</v>
      </c>
      <c r="I1594" s="2">
        <f t="array" ref="I1594">SUMPRODUCT(B1578:B1597, (ROW(B1578:B1597)-ROW(B1578)+1)) / (20*21/2)</f>
        <v>7.1632604761904766</v>
      </c>
      <c r="J1594" s="2">
        <f t="shared" si="194"/>
        <v>7.0538555914754388</v>
      </c>
      <c r="K1594" s="2">
        <f t="shared" si="196"/>
        <v>6.9678627764605086</v>
      </c>
    </row>
    <row r="1595" spans="1:11" ht="13.5" x14ac:dyDescent="0.25">
      <c r="A1595" s="3">
        <v>44336</v>
      </c>
      <c r="B1595" s="2">
        <v>7.3699000000000003</v>
      </c>
      <c r="C1595" s="2">
        <f t="shared" si="189"/>
        <v>0.20830000000000037</v>
      </c>
      <c r="D1595" s="2">
        <f t="shared" si="190"/>
        <v>7.3234599999999999</v>
      </c>
      <c r="E1595" s="2">
        <f t="shared" si="192"/>
        <v>7.1754800000000021</v>
      </c>
      <c r="F1595" s="2">
        <f t="shared" si="193"/>
        <v>7.0095800000000015</v>
      </c>
      <c r="G1595" s="2">
        <f t="shared" si="195"/>
        <v>6.9444639999999982</v>
      </c>
      <c r="H1595" s="2">
        <f t="shared" si="191"/>
        <v>7.0024199999999981</v>
      </c>
      <c r="I1595" s="2">
        <f t="array" ref="I1595">SUMPRODUCT(B1579:B1598, (ROW(B1579:B1598)-ROW(B1579)+1)) / (20*21/2)</f>
        <v>7.1794095238095244</v>
      </c>
      <c r="J1595" s="2">
        <f t="shared" si="194"/>
        <v>7.0839550589539684</v>
      </c>
      <c r="K1595" s="2">
        <f t="shared" si="196"/>
        <v>6.983628942089509</v>
      </c>
    </row>
    <row r="1596" spans="1:11" ht="13.5" x14ac:dyDescent="0.25">
      <c r="A1596" s="3">
        <v>44337</v>
      </c>
      <c r="B1596" s="2">
        <v>7.3223000000000003</v>
      </c>
      <c r="C1596" s="2">
        <f t="shared" si="189"/>
        <v>-4.7600000000000087E-2</v>
      </c>
      <c r="D1596" s="2">
        <f t="shared" si="190"/>
        <v>7.3056200000000002</v>
      </c>
      <c r="E1596" s="2">
        <f t="shared" si="192"/>
        <v>7.2202499999999983</v>
      </c>
      <c r="F1596" s="2">
        <f t="shared" si="193"/>
        <v>7.0343000000000018</v>
      </c>
      <c r="G1596" s="2">
        <f t="shared" si="195"/>
        <v>6.953301999999999</v>
      </c>
      <c r="H1596" s="2">
        <f t="shared" si="191"/>
        <v>7.0067414999999986</v>
      </c>
      <c r="I1596" s="2">
        <f t="array" ref="I1596">SUMPRODUCT(B1580:B1599, (ROW(B1580:B1599)-ROW(B1580)+1)) / (20*21/2)</f>
        <v>7.1962023809523812</v>
      </c>
      <c r="J1596" s="2">
        <f t="shared" si="194"/>
        <v>7.1066545771488281</v>
      </c>
      <c r="K1596" s="2">
        <f t="shared" si="196"/>
        <v>6.9969101600467827</v>
      </c>
    </row>
    <row r="1597" spans="1:11" ht="13.5" x14ac:dyDescent="0.25">
      <c r="A1597" s="3">
        <v>44340</v>
      </c>
      <c r="B1597" s="2">
        <v>7.2926000000000002</v>
      </c>
      <c r="C1597" s="2">
        <f t="shared" si="189"/>
        <v>-2.970000000000006E-2</v>
      </c>
      <c r="D1597" s="2">
        <f t="shared" si="190"/>
        <v>7.2818399999999999</v>
      </c>
      <c r="E1597" s="2">
        <f t="shared" si="192"/>
        <v>7.2667200000000012</v>
      </c>
      <c r="F1597" s="2">
        <f t="shared" si="193"/>
        <v>7.0575350000000014</v>
      </c>
      <c r="G1597" s="2">
        <f t="shared" si="195"/>
        <v>6.9615459999999985</v>
      </c>
      <c r="H1597" s="2">
        <f t="shared" si="191"/>
        <v>7.0105714999999984</v>
      </c>
      <c r="I1597" s="2">
        <f t="array" ref="I1597">SUMPRODUCT(B1581:B1600, (ROW(B1581:B1600)-ROW(B1581)+1)) / (20*21/2)</f>
        <v>7.2095542857142867</v>
      </c>
      <c r="J1597" s="2">
        <f t="shared" si="194"/>
        <v>7.1243636650394162</v>
      </c>
      <c r="K1597" s="2">
        <f t="shared" si="196"/>
        <v>7.0085058400449478</v>
      </c>
    </row>
    <row r="1598" spans="1:11" ht="13.5" x14ac:dyDescent="0.25">
      <c r="A1598" s="3">
        <v>44341</v>
      </c>
      <c r="B1598" s="2">
        <v>7.2271000000000001</v>
      </c>
      <c r="C1598" s="2">
        <f t="shared" si="189"/>
        <v>-6.5500000000000114E-2</v>
      </c>
      <c r="D1598" s="2">
        <f t="shared" si="190"/>
        <v>7.2747000000000002</v>
      </c>
      <c r="E1598" s="2">
        <f t="shared" si="192"/>
        <v>7.2932199999999998</v>
      </c>
      <c r="F1598" s="2">
        <f t="shared" si="193"/>
        <v>7.0745750000000012</v>
      </c>
      <c r="G1598" s="2">
        <f t="shared" si="195"/>
        <v>6.9671959999999986</v>
      </c>
      <c r="H1598" s="2">
        <f t="shared" si="191"/>
        <v>7.0127594999999987</v>
      </c>
      <c r="I1598" s="2">
        <f t="array" ref="I1598">SUMPRODUCT(B1582:B1601, (ROW(B1582:B1601)-ROW(B1582)+1)) / (20*21/2)</f>
        <v>7.2277866666666659</v>
      </c>
      <c r="J1598" s="2">
        <f t="shared" si="194"/>
        <v>7.1341480778928048</v>
      </c>
      <c r="K1598" s="2">
        <f t="shared" si="196"/>
        <v>7.0170781600431855</v>
      </c>
    </row>
    <row r="1599" spans="1:11" ht="13.5" x14ac:dyDescent="0.25">
      <c r="A1599" s="3">
        <v>44342</v>
      </c>
      <c r="B1599" s="2">
        <v>7.2508999999999997</v>
      </c>
      <c r="C1599" s="2">
        <f t="shared" si="189"/>
        <v>2.3799999999999599E-2</v>
      </c>
      <c r="D1599" s="2">
        <f t="shared" si="190"/>
        <v>7.2925599999999999</v>
      </c>
      <c r="E1599" s="2">
        <f t="shared" si="192"/>
        <v>7.2975799999999991</v>
      </c>
      <c r="F1599" s="2">
        <f t="shared" si="193"/>
        <v>7.0928050000000011</v>
      </c>
      <c r="G1599" s="2">
        <f t="shared" si="195"/>
        <v>6.9733219999999996</v>
      </c>
      <c r="H1599" s="2">
        <f t="shared" si="191"/>
        <v>7.0151809999999992</v>
      </c>
      <c r="I1599" s="2">
        <f t="array" ref="I1599">SUMPRODUCT(B1583:B1602, (ROW(B1583:B1602)-ROW(B1583)+1)) / (20*21/2)</f>
        <v>7.237789523809524</v>
      </c>
      <c r="J1599" s="2">
        <f t="shared" si="194"/>
        <v>7.1452673085696805</v>
      </c>
      <c r="K1599" s="2">
        <f t="shared" si="196"/>
        <v>7.0262476439630603</v>
      </c>
    </row>
    <row r="1600" spans="1:11" ht="13.5" x14ac:dyDescent="0.25">
      <c r="A1600" s="3">
        <v>44343</v>
      </c>
      <c r="B1600" s="2">
        <v>7.2329999999999997</v>
      </c>
      <c r="C1600" s="2">
        <f t="shared" si="189"/>
        <v>-1.7900000000000027E-2</v>
      </c>
      <c r="D1600" s="2">
        <f t="shared" si="190"/>
        <v>7.2651799999999991</v>
      </c>
      <c r="E1600" s="2">
        <f t="shared" si="192"/>
        <v>7.2943200000000008</v>
      </c>
      <c r="F1600" s="2">
        <f t="shared" si="193"/>
        <v>7.1130600000000017</v>
      </c>
      <c r="G1600" s="2">
        <f t="shared" si="195"/>
        <v>6.9790900000000002</v>
      </c>
      <c r="H1600" s="2">
        <f t="shared" si="191"/>
        <v>7.0179414999999992</v>
      </c>
      <c r="I1600" s="2">
        <f t="array" ref="I1600">SUMPRODUCT(B1584:B1603, (ROW(B1584:B1603)-ROW(B1584)+1)) / (20*21/2)</f>
        <v>7.2475299999999994</v>
      </c>
      <c r="J1600" s="2">
        <f t="shared" si="194"/>
        <v>7.1536228029916158</v>
      </c>
      <c r="K1600" s="2">
        <f t="shared" si="196"/>
        <v>7.034355579493921</v>
      </c>
    </row>
    <row r="1601" spans="1:11" ht="13.5" x14ac:dyDescent="0.25">
      <c r="A1601" s="3">
        <v>44344</v>
      </c>
      <c r="B1601" s="2">
        <v>7.3045</v>
      </c>
      <c r="C1601" s="2">
        <f t="shared" si="189"/>
        <v>7.1500000000000341E-2</v>
      </c>
      <c r="D1601" s="2">
        <f t="shared" si="190"/>
        <v>7.2616200000000006</v>
      </c>
      <c r="E1601" s="2">
        <f t="shared" si="192"/>
        <v>7.2836200000000009</v>
      </c>
      <c r="F1601" s="2">
        <f t="shared" si="193"/>
        <v>7.1339700000000006</v>
      </c>
      <c r="G1601" s="2">
        <f t="shared" si="195"/>
        <v>6.9862879999999992</v>
      </c>
      <c r="H1601" s="2">
        <f t="shared" si="191"/>
        <v>7.0202309999999999</v>
      </c>
      <c r="I1601" s="2">
        <f t="array" ref="I1601">SUMPRODUCT(B1585:B1604, (ROW(B1585:B1604)-ROW(B1585)+1)) / (20*21/2)</f>
        <v>7.2455623809523804</v>
      </c>
      <c r="J1601" s="2">
        <f t="shared" si="194"/>
        <v>7.1679920598495572</v>
      </c>
      <c r="K1601" s="2">
        <f t="shared" si="196"/>
        <v>7.0449494783372968</v>
      </c>
    </row>
    <row r="1602" spans="1:11" ht="13.5" x14ac:dyDescent="0.25">
      <c r="A1602" s="3">
        <v>44347</v>
      </c>
      <c r="B1602" s="2">
        <v>7.2389999999999999</v>
      </c>
      <c r="C1602" s="2">
        <f t="shared" si="189"/>
        <v>-6.5500000000000114E-2</v>
      </c>
      <c r="D1602" s="2">
        <f t="shared" si="190"/>
        <v>7.2508999999999997</v>
      </c>
      <c r="E1602" s="2">
        <f t="shared" si="192"/>
        <v>7.2663700000000002</v>
      </c>
      <c r="F1602" s="2">
        <f t="shared" si="193"/>
        <v>7.1545250000000014</v>
      </c>
      <c r="G1602" s="2">
        <f t="shared" si="195"/>
        <v>6.9921759999999979</v>
      </c>
      <c r="H1602" s="2">
        <f t="shared" si="191"/>
        <v>7.0207069999999998</v>
      </c>
      <c r="I1602" s="2">
        <f t="array" ref="I1602">SUMPRODUCT(B1586:B1605, (ROW(B1586:B1605)-ROW(B1586)+1)) / (20*21/2)</f>
        <v>7.2510828571428574</v>
      </c>
      <c r="J1602" s="2">
        <f t="shared" si="194"/>
        <v>7.1747547208162663</v>
      </c>
      <c r="K1602" s="2">
        <f t="shared" si="196"/>
        <v>7.0525593027162259</v>
      </c>
    </row>
    <row r="1603" spans="1:11" ht="13.5" x14ac:dyDescent="0.25">
      <c r="A1603" s="3">
        <v>44348</v>
      </c>
      <c r="B1603" s="2">
        <v>7.2568000000000001</v>
      </c>
      <c r="C1603" s="2">
        <f t="shared" si="189"/>
        <v>1.780000000000026E-2</v>
      </c>
      <c r="D1603" s="2">
        <f t="shared" si="190"/>
        <v>7.2568399999999995</v>
      </c>
      <c r="E1603" s="2">
        <f t="shared" si="192"/>
        <v>7.265769999999999</v>
      </c>
      <c r="F1603" s="2">
        <f t="shared" si="193"/>
        <v>7.176260000000001</v>
      </c>
      <c r="G1603" s="2">
        <f t="shared" si="195"/>
        <v>6.9985360000000005</v>
      </c>
      <c r="H1603" s="2">
        <f t="shared" si="191"/>
        <v>7.0205575000000007</v>
      </c>
      <c r="I1603" s="2">
        <f t="array" ref="I1603">SUMPRODUCT(B1587:B1606, (ROW(B1587:B1606)-ROW(B1587)+1)) / (20*21/2)</f>
        <v>7.250028095238096</v>
      </c>
      <c r="J1603" s="2">
        <f t="shared" si="194"/>
        <v>7.1825685569290023</v>
      </c>
      <c r="K1603" s="2">
        <f t="shared" si="196"/>
        <v>7.060568741825394</v>
      </c>
    </row>
    <row r="1604" spans="1:11" ht="13.5" x14ac:dyDescent="0.25">
      <c r="A1604" s="3">
        <v>44349</v>
      </c>
      <c r="B1604" s="2">
        <v>7.1555999999999997</v>
      </c>
      <c r="C1604" s="2">
        <f t="shared" ref="C1604:C1667" si="197">B1604-B1603</f>
        <v>-0.1012000000000004</v>
      </c>
      <c r="D1604" s="2">
        <f t="shared" si="190"/>
        <v>7.237779999999999</v>
      </c>
      <c r="E1604" s="2">
        <f t="shared" si="192"/>
        <v>7.2651700000000003</v>
      </c>
      <c r="F1604" s="2">
        <f t="shared" si="193"/>
        <v>7.1929350000000003</v>
      </c>
      <c r="G1604" s="2">
        <f t="shared" si="195"/>
        <v>7.0027559999999998</v>
      </c>
      <c r="H1604" s="2">
        <f t="shared" si="191"/>
        <v>7.019902000000001</v>
      </c>
      <c r="I1604" s="2">
        <f t="array" ref="I1604">SUMPRODUCT(B1588:B1607, (ROW(B1588:B1607)-ROW(B1588)+1)) / (20*21/2)</f>
        <v>7.2417319047619042</v>
      </c>
      <c r="J1604" s="2">
        <f t="shared" si="194"/>
        <v>7.1800001229357644</v>
      </c>
      <c r="K1604" s="2">
        <f t="shared" si="196"/>
        <v>7.064295457832241</v>
      </c>
    </row>
    <row r="1605" spans="1:11" ht="13.5" x14ac:dyDescent="0.25">
      <c r="A1605" s="3">
        <v>44350</v>
      </c>
      <c r="B1605" s="2">
        <v>7.2508999999999997</v>
      </c>
      <c r="C1605" s="2">
        <f t="shared" si="197"/>
        <v>9.529999999999994E-2</v>
      </c>
      <c r="D1605" s="2">
        <f t="shared" si="190"/>
        <v>7.2413600000000002</v>
      </c>
      <c r="E1605" s="2">
        <f t="shared" si="192"/>
        <v>7.2532699999999988</v>
      </c>
      <c r="F1605" s="2">
        <f t="shared" si="193"/>
        <v>7.2143750000000022</v>
      </c>
      <c r="G1605" s="2">
        <f t="shared" si="195"/>
        <v>7.0123819999999997</v>
      </c>
      <c r="H1605" s="2">
        <f t="shared" si="191"/>
        <v>7.0204375000000008</v>
      </c>
      <c r="I1605" s="2">
        <f t="array" ref="I1605">SUMPRODUCT(B1589:B1608, (ROW(B1589:B1608)-ROW(B1589)+1)) / (20*21/2)</f>
        <v>7.2325033333333328</v>
      </c>
      <c r="J1605" s="2">
        <f t="shared" si="194"/>
        <v>7.186752492179977</v>
      </c>
      <c r="K1605" s="2">
        <f t="shared" si="196"/>
        <v>7.0716132830152905</v>
      </c>
    </row>
    <row r="1606" spans="1:11" ht="13.5" x14ac:dyDescent="0.25">
      <c r="A1606" s="3">
        <v>44351</v>
      </c>
      <c r="B1606" s="2">
        <v>7.2032999999999996</v>
      </c>
      <c r="C1606" s="2">
        <f t="shared" si="197"/>
        <v>-4.7600000000000087E-2</v>
      </c>
      <c r="D1606" s="2">
        <f t="shared" ref="D1606:D1669" si="198">AVERAGE(B1602:B1606)</f>
        <v>7.2211199999999991</v>
      </c>
      <c r="E1606" s="2">
        <f t="shared" si="192"/>
        <v>7.241369999999999</v>
      </c>
      <c r="F1606" s="2">
        <f t="shared" si="193"/>
        <v>7.2308100000000008</v>
      </c>
      <c r="G1606" s="2">
        <f t="shared" si="195"/>
        <v>7.0210559999999997</v>
      </c>
      <c r="H1606" s="2">
        <f t="shared" si="191"/>
        <v>7.0206210000000002</v>
      </c>
      <c r="I1606" s="2">
        <f t="array" ref="I1606">SUMPRODUCT(B1590:B1609, (ROW(B1590:B1609)-ROW(B1590)+1)) / (20*21/2)</f>
        <v>7.2314480952380951</v>
      </c>
      <c r="J1606" s="2">
        <f t="shared" si="194"/>
        <v>7.1883284453056939</v>
      </c>
      <c r="K1606" s="2">
        <f t="shared" si="196"/>
        <v>7.0767774679950834</v>
      </c>
    </row>
    <row r="1607" spans="1:11" ht="13.5" x14ac:dyDescent="0.25">
      <c r="A1607" s="3">
        <v>44354</v>
      </c>
      <c r="B1607" s="2">
        <v>7.1436999999999999</v>
      </c>
      <c r="C1607" s="2">
        <f t="shared" si="197"/>
        <v>-5.9599999999999653E-2</v>
      </c>
      <c r="D1607" s="2">
        <f t="shared" si="198"/>
        <v>7.2020600000000004</v>
      </c>
      <c r="E1607" s="2">
        <f t="shared" si="192"/>
        <v>7.2264799999999996</v>
      </c>
      <c r="F1607" s="2">
        <f t="shared" si="193"/>
        <v>7.2466000000000026</v>
      </c>
      <c r="G1607" s="2">
        <f t="shared" si="195"/>
        <v>7.02562</v>
      </c>
      <c r="H1607" s="2">
        <f t="shared" si="191"/>
        <v>7.0203635000000011</v>
      </c>
      <c r="I1607" s="2">
        <f t="array" ref="I1607">SUMPRODUCT(B1591:B1610, (ROW(B1591:B1610)-ROW(B1591)+1)) / (20*21/2)</f>
        <v>7.2302138095238089</v>
      </c>
      <c r="J1607" s="2">
        <f t="shared" si="194"/>
        <v>7.1840781171813424</v>
      </c>
      <c r="K1607" s="2">
        <f t="shared" si="196"/>
        <v>7.0794018810148849</v>
      </c>
    </row>
    <row r="1608" spans="1:11" ht="13.5" x14ac:dyDescent="0.25">
      <c r="A1608" s="3">
        <v>44355</v>
      </c>
      <c r="B1608" s="2">
        <v>7.1497000000000002</v>
      </c>
      <c r="C1608" s="2">
        <f t="shared" si="197"/>
        <v>6.0000000000002274E-3</v>
      </c>
      <c r="D1608" s="2">
        <f t="shared" si="198"/>
        <v>7.1806399999999995</v>
      </c>
      <c r="E1608" s="2">
        <f t="shared" si="192"/>
        <v>7.2187399999999995</v>
      </c>
      <c r="F1608" s="2">
        <f t="shared" si="193"/>
        <v>7.255980000000001</v>
      </c>
      <c r="G1608" s="2">
        <f t="shared" si="195"/>
        <v>7.0303040000000001</v>
      </c>
      <c r="H1608" s="2">
        <f t="shared" si="191"/>
        <v>7.0198785000000008</v>
      </c>
      <c r="I1608" s="2">
        <f t="array" ref="I1608">SUMPRODUCT(B1592:B1611, (ROW(B1592:B1611)-ROW(B1592)+1)) / (20*21/2)</f>
        <v>7.2296495238095249</v>
      </c>
      <c r="J1608" s="2">
        <f t="shared" si="194"/>
        <v>7.1808040107831195</v>
      </c>
      <c r="K1608" s="2">
        <f t="shared" si="196"/>
        <v>7.0821586699946932</v>
      </c>
    </row>
    <row r="1609" spans="1:11" ht="13.5" x14ac:dyDescent="0.25">
      <c r="A1609" s="3">
        <v>44356</v>
      </c>
      <c r="B1609" s="2">
        <v>7.2449000000000003</v>
      </c>
      <c r="C1609" s="2">
        <f t="shared" si="197"/>
        <v>9.5200000000000173E-2</v>
      </c>
      <c r="D1609" s="2">
        <f t="shared" si="198"/>
        <v>7.1985000000000001</v>
      </c>
      <c r="E1609" s="2">
        <f t="shared" si="192"/>
        <v>7.21814</v>
      </c>
      <c r="F1609" s="2">
        <f t="shared" si="193"/>
        <v>7.2578600000000009</v>
      </c>
      <c r="G1609" s="2">
        <f t="shared" si="195"/>
        <v>7.0368919999999999</v>
      </c>
      <c r="H1609" s="2">
        <f t="shared" si="191"/>
        <v>7.0195270000000001</v>
      </c>
      <c r="I1609" s="2">
        <f t="array" ref="I1609">SUMPRODUCT(B1593:B1612, (ROW(B1593:B1612)-ROW(B1593)+1)) / (20*21/2)</f>
        <v>7.2236119047619054</v>
      </c>
      <c r="J1609" s="2">
        <f t="shared" si="194"/>
        <v>7.1869083907085365</v>
      </c>
      <c r="K1609" s="2">
        <f t="shared" si="196"/>
        <v>7.0885406829360784</v>
      </c>
    </row>
    <row r="1610" spans="1:11" ht="13.5" x14ac:dyDescent="0.25">
      <c r="A1610" s="3">
        <v>44357</v>
      </c>
      <c r="B1610" s="2">
        <v>7.2449000000000003</v>
      </c>
      <c r="C1610" s="2">
        <f t="shared" si="197"/>
        <v>0</v>
      </c>
      <c r="D1610" s="2">
        <f t="shared" si="198"/>
        <v>7.1973000000000003</v>
      </c>
      <c r="E1610" s="2">
        <f t="shared" si="192"/>
        <v>7.2193300000000011</v>
      </c>
      <c r="F1610" s="2">
        <f t="shared" si="193"/>
        <v>7.256825000000001</v>
      </c>
      <c r="G1610" s="2">
        <f t="shared" si="195"/>
        <v>7.0417300000000003</v>
      </c>
      <c r="H1610" s="2">
        <f t="shared" ref="H1610:H1673" si="199">AVERAGE(B1411:B1610)</f>
        <v>7.0194609999999997</v>
      </c>
      <c r="I1610" s="2">
        <f t="array" ref="I1610">SUMPRODUCT(B1594:B1613, (ROW(B1594:B1613)-ROW(B1594)+1)) / (20*21/2)</f>
        <v>7.2186509523809521</v>
      </c>
      <c r="J1610" s="2">
        <f t="shared" si="194"/>
        <v>7.192431401117247</v>
      </c>
      <c r="K1610" s="2">
        <f t="shared" si="196"/>
        <v>7.0946724208601539</v>
      </c>
    </row>
    <row r="1611" spans="1:11" ht="13.5" x14ac:dyDescent="0.25">
      <c r="A1611" s="3">
        <v>44358</v>
      </c>
      <c r="B1611" s="2">
        <v>7.2508999999999997</v>
      </c>
      <c r="C1611" s="2">
        <f t="shared" si="197"/>
        <v>5.9999999999993392E-3</v>
      </c>
      <c r="D1611" s="2">
        <f t="shared" si="198"/>
        <v>7.2068200000000004</v>
      </c>
      <c r="E1611" s="2">
        <f t="shared" si="192"/>
        <v>7.2139700000000007</v>
      </c>
      <c r="F1611" s="2">
        <f t="shared" si="193"/>
        <v>7.2487949999999994</v>
      </c>
      <c r="G1611" s="2">
        <f t="shared" si="195"/>
        <v>7.0447039999999994</v>
      </c>
      <c r="H1611" s="2">
        <f t="shared" si="199"/>
        <v>7.0185679999999993</v>
      </c>
      <c r="I1611" s="2">
        <f t="array" ref="I1611">SUMPRODUCT(B1595:B1614, (ROW(B1595:B1614)-ROW(B1595)+1)) / (20*21/2)</f>
        <v>7.2157633333333324</v>
      </c>
      <c r="J1611" s="2">
        <f t="shared" si="194"/>
        <v>7.19799983910608</v>
      </c>
      <c r="K1611" s="2">
        <f t="shared" si="196"/>
        <v>7.1007989925911286</v>
      </c>
    </row>
    <row r="1612" spans="1:11" ht="13.5" x14ac:dyDescent="0.25">
      <c r="A1612" s="3">
        <v>44361</v>
      </c>
      <c r="B1612" s="2">
        <v>7.1853999999999996</v>
      </c>
      <c r="C1612" s="2">
        <f t="shared" si="197"/>
        <v>-6.5500000000000114E-2</v>
      </c>
      <c r="D1612" s="2">
        <f t="shared" si="198"/>
        <v>7.21516</v>
      </c>
      <c r="E1612" s="2">
        <f t="shared" ref="E1612:E1675" si="200">AVERAGE(B1603:B1612)</f>
        <v>7.2086100000000002</v>
      </c>
      <c r="F1612" s="2">
        <f t="shared" si="193"/>
        <v>7.2374899999999984</v>
      </c>
      <c r="G1612" s="2">
        <f t="shared" si="195"/>
        <v>7.0495200000000002</v>
      </c>
      <c r="H1612" s="2">
        <f t="shared" si="199"/>
        <v>7.0176329999999982</v>
      </c>
      <c r="I1612" s="2">
        <f t="array" ref="I1612">SUMPRODUCT(B1596:B1615, (ROW(B1596:B1615)-ROW(B1596)+1)) / (20*21/2)</f>
        <v>7.2126771428571423</v>
      </c>
      <c r="J1612" s="2">
        <f t="shared" si="194"/>
        <v>7.1967998544293108</v>
      </c>
      <c r="K1612" s="2">
        <f t="shared" si="196"/>
        <v>7.1041166791561823</v>
      </c>
    </row>
    <row r="1613" spans="1:11" ht="13.5" x14ac:dyDescent="0.25">
      <c r="A1613" s="3">
        <v>44362</v>
      </c>
      <c r="B1613" s="2">
        <v>7.1853999999999996</v>
      </c>
      <c r="C1613" s="2">
        <f t="shared" si="197"/>
        <v>0</v>
      </c>
      <c r="D1613" s="2">
        <f t="shared" si="198"/>
        <v>7.2222999999999997</v>
      </c>
      <c r="E1613" s="2">
        <f t="shared" si="200"/>
        <v>7.2014700000000005</v>
      </c>
      <c r="F1613" s="2">
        <f t="shared" si="193"/>
        <v>7.2336199999999975</v>
      </c>
      <c r="G1613" s="2">
        <f t="shared" si="195"/>
        <v>7.0555020000000006</v>
      </c>
      <c r="H1613" s="2">
        <f t="shared" si="199"/>
        <v>7.016697999999999</v>
      </c>
      <c r="I1613" s="2">
        <f t="array" ref="I1613">SUMPRODUCT(B1597:B1616, (ROW(B1597:B1616)-ROW(B1597)+1)) / (20*21/2)</f>
        <v>7.2126509523809528</v>
      </c>
      <c r="J1613" s="2">
        <f t="shared" si="194"/>
        <v>7.1957141540074723</v>
      </c>
      <c r="K1613" s="2">
        <f t="shared" si="196"/>
        <v>7.1073042603657441</v>
      </c>
    </row>
    <row r="1614" spans="1:11" ht="13.5" x14ac:dyDescent="0.25">
      <c r="A1614" s="3">
        <v>44363</v>
      </c>
      <c r="B1614" s="2">
        <v>7.2032999999999996</v>
      </c>
      <c r="C1614" s="2">
        <f t="shared" si="197"/>
        <v>1.7900000000000027E-2</v>
      </c>
      <c r="D1614" s="2">
        <f t="shared" si="198"/>
        <v>7.2139799999999994</v>
      </c>
      <c r="E1614" s="2">
        <f t="shared" si="200"/>
        <v>7.2062399999999993</v>
      </c>
      <c r="F1614" s="2">
        <f t="shared" si="193"/>
        <v>7.2357050000000003</v>
      </c>
      <c r="G1614" s="2">
        <f t="shared" si="195"/>
        <v>7.0609080000000004</v>
      </c>
      <c r="H1614" s="2">
        <f t="shared" si="199"/>
        <v>7.015566999999999</v>
      </c>
      <c r="I1614" s="2">
        <f t="array" ref="I1614">SUMPRODUCT(B1598:B1617, (ROW(B1598:B1617)-ROW(B1598)+1)) / (20*21/2)</f>
        <v>7.2108114285714304</v>
      </c>
      <c r="J1614" s="2">
        <f t="shared" si="194"/>
        <v>7.1964366155305699</v>
      </c>
      <c r="K1614" s="2">
        <f t="shared" si="196"/>
        <v>7.1110687991749311</v>
      </c>
    </row>
    <row r="1615" spans="1:11" ht="13.5" x14ac:dyDescent="0.25">
      <c r="A1615" s="3">
        <v>44364</v>
      </c>
      <c r="B1615" s="2">
        <v>7.2032999999999996</v>
      </c>
      <c r="C1615" s="2">
        <f t="shared" si="197"/>
        <v>0</v>
      </c>
      <c r="D1615" s="2">
        <f t="shared" si="198"/>
        <v>7.2056599999999991</v>
      </c>
      <c r="E1615" s="2">
        <f t="shared" si="200"/>
        <v>7.201480000000001</v>
      </c>
      <c r="F1615" s="2">
        <f t="shared" si="193"/>
        <v>7.2273750000000003</v>
      </c>
      <c r="G1615" s="2">
        <f t="shared" si="195"/>
        <v>7.0673660000000007</v>
      </c>
      <c r="H1615" s="2">
        <f t="shared" si="199"/>
        <v>7.0147214999999985</v>
      </c>
      <c r="I1615" s="2">
        <f t="array" ref="I1615">SUMPRODUCT(B1599:B1618, (ROW(B1599:B1618)-ROW(B1599)+1)) / (20*21/2)</f>
        <v>7.2082638095238085</v>
      </c>
      <c r="J1615" s="2">
        <f t="shared" si="194"/>
        <v>7.197090271194325</v>
      </c>
      <c r="K1615" s="2">
        <f t="shared" si="196"/>
        <v>7.1146857090112086</v>
      </c>
    </row>
    <row r="1616" spans="1:11" ht="13.5" x14ac:dyDescent="0.25">
      <c r="A1616" s="3">
        <v>44365</v>
      </c>
      <c r="B1616" s="2">
        <v>7.2271000000000001</v>
      </c>
      <c r="C1616" s="2">
        <f t="shared" si="197"/>
        <v>2.3800000000000487E-2</v>
      </c>
      <c r="D1616" s="2">
        <f t="shared" si="198"/>
        <v>7.200899999999999</v>
      </c>
      <c r="E1616" s="2">
        <f t="shared" si="200"/>
        <v>7.2038600000000006</v>
      </c>
      <c r="F1616" s="2">
        <f t="shared" si="193"/>
        <v>7.2226150000000002</v>
      </c>
      <c r="G1616" s="2">
        <f t="shared" si="195"/>
        <v>7.0747660000000003</v>
      </c>
      <c r="H1616" s="2">
        <f t="shared" si="199"/>
        <v>7.0148234999999985</v>
      </c>
      <c r="I1616" s="2">
        <f t="array" ref="I1616">SUMPRODUCT(B1600:B1619, (ROW(B1600:B1619)-ROW(B1600)+1)) / (20*21/2)</f>
        <v>7.2053147619047628</v>
      </c>
      <c r="J1616" s="2">
        <f t="shared" si="194"/>
        <v>7.1999483406043892</v>
      </c>
      <c r="K1616" s="2">
        <f t="shared" si="196"/>
        <v>7.1190941125793969</v>
      </c>
    </row>
    <row r="1617" spans="1:11" ht="13.5" x14ac:dyDescent="0.25">
      <c r="A1617" s="3">
        <v>44368</v>
      </c>
      <c r="B1617" s="2">
        <v>7.2032999999999996</v>
      </c>
      <c r="C1617" s="2">
        <f t="shared" si="197"/>
        <v>-2.3800000000000487E-2</v>
      </c>
      <c r="D1617" s="2">
        <f t="shared" si="198"/>
        <v>7.2044799999999993</v>
      </c>
      <c r="E1617" s="2">
        <f t="shared" si="200"/>
        <v>7.2098200000000006</v>
      </c>
      <c r="F1617" s="2">
        <f t="shared" si="193"/>
        <v>7.2181500000000014</v>
      </c>
      <c r="G1617" s="2">
        <f t="shared" si="195"/>
        <v>7.0816900000000009</v>
      </c>
      <c r="H1617" s="2">
        <f t="shared" si="199"/>
        <v>7.013977999999998</v>
      </c>
      <c r="I1617" s="2">
        <f t="array" ref="I1617">SUMPRODUCT(B1601:B1620, (ROW(B1601:B1620)-ROW(B1601)+1)) / (20*21/2)</f>
        <v>7.1987061904761918</v>
      </c>
      <c r="J1617" s="2">
        <f t="shared" si="194"/>
        <v>7.2002675462611139</v>
      </c>
      <c r="K1617" s="2">
        <f t="shared" si="196"/>
        <v>7.1223963042429501</v>
      </c>
    </row>
    <row r="1618" spans="1:11" ht="13.5" x14ac:dyDescent="0.25">
      <c r="A1618" s="3">
        <v>44369</v>
      </c>
      <c r="B1618" s="2">
        <v>7.1913999999999998</v>
      </c>
      <c r="C1618" s="2">
        <f t="shared" si="197"/>
        <v>-1.18999999999998E-2</v>
      </c>
      <c r="D1618" s="2">
        <f t="shared" si="198"/>
        <v>7.2056799999999992</v>
      </c>
      <c r="E1618" s="2">
        <f t="shared" si="200"/>
        <v>7.2139899999999999</v>
      </c>
      <c r="F1618" s="2">
        <f t="shared" si="193"/>
        <v>7.2163650000000006</v>
      </c>
      <c r="G1618" s="2">
        <f t="shared" si="195"/>
        <v>7.088026000000001</v>
      </c>
      <c r="H1618" s="2">
        <f t="shared" si="199"/>
        <v>7.0130729999999986</v>
      </c>
      <c r="I1618" s="2">
        <f t="array" ref="I1618">SUMPRODUCT(B1602:B1621, (ROW(B1602:B1621)-ROW(B1602)+1)) / (20*21/2)</f>
        <v>7.1925228571428566</v>
      </c>
      <c r="J1618" s="2">
        <f t="shared" si="194"/>
        <v>7.1994230180457697</v>
      </c>
      <c r="K1618" s="2">
        <f t="shared" si="196"/>
        <v>7.1251023315275406</v>
      </c>
    </row>
    <row r="1619" spans="1:11" ht="13.5" x14ac:dyDescent="0.25">
      <c r="A1619" s="3">
        <v>44370</v>
      </c>
      <c r="B1619" s="2">
        <v>7.1853999999999996</v>
      </c>
      <c r="C1619" s="2">
        <f t="shared" si="197"/>
        <v>-6.0000000000002274E-3</v>
      </c>
      <c r="D1619" s="2">
        <f t="shared" si="198"/>
        <v>7.2020999999999997</v>
      </c>
      <c r="E1619" s="2">
        <f t="shared" si="200"/>
        <v>7.2080399999999996</v>
      </c>
      <c r="F1619" s="2">
        <f t="shared" si="193"/>
        <v>7.2130899999999993</v>
      </c>
      <c r="G1619" s="2">
        <f t="shared" si="195"/>
        <v>7.094126000000001</v>
      </c>
      <c r="H1619" s="2">
        <f t="shared" si="199"/>
        <v>7.0121949999999993</v>
      </c>
      <c r="I1619" s="2">
        <f t="array" ref="I1619">SUMPRODUCT(B1603:B1622, (ROW(B1603:B1622)-ROW(B1603)+1)) / (20*21/2)</f>
        <v>7.1871052380952385</v>
      </c>
      <c r="J1619" s="2">
        <f t="shared" si="194"/>
        <v>7.198087492517601</v>
      </c>
      <c r="K1619" s="2">
        <f t="shared" si="196"/>
        <v>7.1274669459774413</v>
      </c>
    </row>
    <row r="1620" spans="1:11" ht="13.5" x14ac:dyDescent="0.25">
      <c r="A1620" s="3">
        <v>44371</v>
      </c>
      <c r="B1620" s="2">
        <v>7.1436999999999999</v>
      </c>
      <c r="C1620" s="2">
        <f t="shared" si="197"/>
        <v>-4.1699999999999626E-2</v>
      </c>
      <c r="D1620" s="2">
        <f t="shared" si="198"/>
        <v>7.1901800000000007</v>
      </c>
      <c r="E1620" s="2">
        <f t="shared" si="200"/>
        <v>7.197919999999999</v>
      </c>
      <c r="F1620" s="2">
        <f t="shared" ref="F1620:F1683" si="201">AVERAGE(B1601:B1620)</f>
        <v>7.2086249999999996</v>
      </c>
      <c r="G1620" s="2">
        <f t="shared" si="195"/>
        <v>7.0993920000000017</v>
      </c>
      <c r="H1620" s="2">
        <f t="shared" si="199"/>
        <v>7.0113659999999989</v>
      </c>
      <c r="I1620" s="2">
        <f t="array" ref="I1620">SUMPRODUCT(B1604:B1623, (ROW(B1604:B1623)-ROW(B1604)+1)) / (20*21/2)</f>
        <v>7.1821414285714287</v>
      </c>
      <c r="J1620" s="2">
        <f t="shared" si="194"/>
        <v>7.1929077313254481</v>
      </c>
      <c r="K1620" s="2">
        <f t="shared" si="196"/>
        <v>7.1281035363312677</v>
      </c>
    </row>
    <row r="1621" spans="1:11" ht="13.5" x14ac:dyDescent="0.25">
      <c r="A1621" s="3">
        <v>44372</v>
      </c>
      <c r="B1621" s="2">
        <v>7.1436999999999999</v>
      </c>
      <c r="C1621" s="2">
        <f t="shared" si="197"/>
        <v>0</v>
      </c>
      <c r="D1621" s="2">
        <f t="shared" si="198"/>
        <v>7.1734999999999998</v>
      </c>
      <c r="E1621" s="2">
        <f t="shared" si="200"/>
        <v>7.1871999999999989</v>
      </c>
      <c r="F1621" s="2">
        <f t="shared" si="201"/>
        <v>7.2005849999999993</v>
      </c>
      <c r="G1621" s="2">
        <f t="shared" si="195"/>
        <v>7.1047740000000026</v>
      </c>
      <c r="H1621" s="2">
        <f t="shared" si="199"/>
        <v>7.0107939999999989</v>
      </c>
      <c r="I1621" s="2">
        <f t="array" ref="I1621">SUMPRODUCT(B1605:B1624, (ROW(B1605:B1624)-ROW(B1605)+1)) / (20*21/2)</f>
        <v>7.1777161904761897</v>
      </c>
      <c r="J1621" s="2">
        <f t="shared" ref="J1621:J1684" si="202">$J$4*B1621+J1620*(1-$J$4)</f>
        <v>7.1882212807230248</v>
      </c>
      <c r="K1621" s="2">
        <f t="shared" si="196"/>
        <v>7.1287151623574934</v>
      </c>
    </row>
    <row r="1622" spans="1:11" ht="13.5" x14ac:dyDescent="0.25">
      <c r="A1622" s="3">
        <v>44375</v>
      </c>
      <c r="B1622" s="2">
        <v>7.1436999999999999</v>
      </c>
      <c r="C1622" s="2">
        <f t="shared" si="197"/>
        <v>0</v>
      </c>
      <c r="D1622" s="2">
        <f t="shared" si="198"/>
        <v>7.1615799999999989</v>
      </c>
      <c r="E1622" s="2">
        <f t="shared" si="200"/>
        <v>7.1830299999999996</v>
      </c>
      <c r="F1622" s="2">
        <f t="shared" si="201"/>
        <v>7.1958200000000003</v>
      </c>
      <c r="G1622" s="2">
        <f t="shared" si="195"/>
        <v>7.1101560000000026</v>
      </c>
      <c r="H1622" s="2">
        <f t="shared" si="199"/>
        <v>7.0102789999999997</v>
      </c>
      <c r="I1622" s="2">
        <f t="array" ref="I1622">SUMPRODUCT(B1606:B1625, (ROW(B1606:B1625)-ROW(B1606)+1)) / (20*21/2)</f>
        <v>7.1620142857142852</v>
      </c>
      <c r="J1622" s="2">
        <f t="shared" si="202"/>
        <v>7.1839811587494031</v>
      </c>
      <c r="K1622" s="2">
        <f t="shared" si="196"/>
        <v>7.1293028030493568</v>
      </c>
    </row>
    <row r="1623" spans="1:11" ht="13.5" x14ac:dyDescent="0.25">
      <c r="A1623" s="3">
        <v>44376</v>
      </c>
      <c r="B1623" s="2">
        <v>7.1436999999999999</v>
      </c>
      <c r="C1623" s="2">
        <f t="shared" si="197"/>
        <v>0</v>
      </c>
      <c r="D1623" s="2">
        <f t="shared" si="198"/>
        <v>7.1520399999999995</v>
      </c>
      <c r="E1623" s="2">
        <f t="shared" si="200"/>
        <v>7.1788600000000002</v>
      </c>
      <c r="F1623" s="2">
        <f t="shared" si="201"/>
        <v>7.1901650000000004</v>
      </c>
      <c r="G1623" s="2">
        <f t="shared" si="195"/>
        <v>7.1155380000000035</v>
      </c>
      <c r="H1623" s="2">
        <f t="shared" si="199"/>
        <v>7.0105645000000001</v>
      </c>
      <c r="I1623" s="2">
        <f t="array" ref="I1623">SUMPRODUCT(B1607:B1626, (ROW(B1607:B1626)-ROW(B1607)+1)) / (20*21/2)</f>
        <v>7.1587228571428572</v>
      </c>
      <c r="J1623" s="2">
        <f t="shared" si="202"/>
        <v>7.1801448579161269</v>
      </c>
      <c r="K1623" s="2">
        <f t="shared" si="196"/>
        <v>7.129867399008206</v>
      </c>
    </row>
    <row r="1624" spans="1:11" ht="13.5" x14ac:dyDescent="0.25">
      <c r="A1624" s="3">
        <v>44377</v>
      </c>
      <c r="B1624" s="2">
        <v>7.1436999999999999</v>
      </c>
      <c r="C1624" s="2">
        <f t="shared" si="197"/>
        <v>0</v>
      </c>
      <c r="D1624" s="2">
        <f t="shared" si="198"/>
        <v>7.1436999999999999</v>
      </c>
      <c r="E1624" s="2">
        <f t="shared" si="200"/>
        <v>7.1729000000000003</v>
      </c>
      <c r="F1624" s="2">
        <f t="shared" si="201"/>
        <v>7.1895699999999989</v>
      </c>
      <c r="G1624" s="2">
        <f t="shared" si="195"/>
        <v>7.1218540000000043</v>
      </c>
      <c r="H1624" s="2">
        <f t="shared" si="199"/>
        <v>7.0108500000000005</v>
      </c>
      <c r="I1624" s="2">
        <f t="array" ref="I1624">SUMPRODUCT(B1608:B1627, (ROW(B1608:B1627)-ROW(B1608)+1)) / (20*21/2)</f>
        <v>7.1528866666666664</v>
      </c>
      <c r="J1624" s="2">
        <f t="shared" si="202"/>
        <v>7.1766739190669719</v>
      </c>
      <c r="K1624" s="2">
        <f t="shared" si="196"/>
        <v>7.130409853949061</v>
      </c>
    </row>
    <row r="1625" spans="1:11" ht="13.5" x14ac:dyDescent="0.25">
      <c r="A1625" s="3">
        <v>44378</v>
      </c>
      <c r="B1625" s="2">
        <v>7.0247000000000002</v>
      </c>
      <c r="C1625" s="2">
        <f t="shared" si="197"/>
        <v>-0.11899999999999977</v>
      </c>
      <c r="D1625" s="2">
        <f t="shared" si="198"/>
        <v>7.1198999999999995</v>
      </c>
      <c r="E1625" s="2">
        <f t="shared" si="200"/>
        <v>7.1550400000000014</v>
      </c>
      <c r="F1625" s="2">
        <f t="shared" si="201"/>
        <v>7.1782599999999999</v>
      </c>
      <c r="G1625" s="2">
        <f t="shared" si="195"/>
        <v>7.1257900000000038</v>
      </c>
      <c r="H1625" s="2">
        <f t="shared" si="199"/>
        <v>7.0105975000000003</v>
      </c>
      <c r="I1625" s="2">
        <f t="array" ref="I1625">SUMPRODUCT(B1609:B1628, (ROW(B1609:B1628)-ROW(B1609)+1)) / (20*21/2)</f>
        <v>7.1483252380952385</v>
      </c>
      <c r="J1625" s="2">
        <f t="shared" si="202"/>
        <v>7.1622002124891653</v>
      </c>
      <c r="K1625" s="2">
        <f t="shared" si="196"/>
        <v>7.1262643694804702</v>
      </c>
    </row>
    <row r="1626" spans="1:11" ht="13.5" x14ac:dyDescent="0.25">
      <c r="A1626" s="3">
        <v>44379</v>
      </c>
      <c r="B1626" s="2">
        <v>7.1436999999999999</v>
      </c>
      <c r="C1626" s="2">
        <f t="shared" si="197"/>
        <v>0.11899999999999977</v>
      </c>
      <c r="D1626" s="2">
        <f t="shared" si="198"/>
        <v>7.1198999999999995</v>
      </c>
      <c r="E1626" s="2">
        <f t="shared" si="200"/>
        <v>7.1467000000000001</v>
      </c>
      <c r="F1626" s="2">
        <f t="shared" si="201"/>
        <v>7.175279999999999</v>
      </c>
      <c r="G1626" s="2">
        <f t="shared" si="195"/>
        <v>7.1321060000000047</v>
      </c>
      <c r="H1626" s="2">
        <f t="shared" si="199"/>
        <v>7.0108829999999998</v>
      </c>
      <c r="I1626" s="2">
        <f t="array" ref="I1626">SUMPRODUCT(B1610:B1629, (ROW(B1610:B1629)-ROW(B1610)+1)) / (20*21/2)</f>
        <v>7.1410390476190475</v>
      </c>
      <c r="J1626" s="2">
        <f t="shared" si="202"/>
        <v>7.1604382874901971</v>
      </c>
      <c r="K1626" s="2">
        <f t="shared" si="196"/>
        <v>7.1269481196969231</v>
      </c>
    </row>
    <row r="1627" spans="1:11" ht="13.5" x14ac:dyDescent="0.25">
      <c r="A1627" s="3">
        <v>44382</v>
      </c>
      <c r="B1627" s="2">
        <v>7.1139999999999999</v>
      </c>
      <c r="C1627" s="2">
        <f t="shared" si="197"/>
        <v>-2.970000000000006E-2</v>
      </c>
      <c r="D1627" s="2">
        <f t="shared" si="198"/>
        <v>7.1139600000000005</v>
      </c>
      <c r="E1627" s="2">
        <f t="shared" si="200"/>
        <v>7.1377700000000006</v>
      </c>
      <c r="F1627" s="2">
        <f t="shared" si="201"/>
        <v>7.1737950000000001</v>
      </c>
      <c r="G1627" s="2">
        <f t="shared" si="195"/>
        <v>7.1378280000000043</v>
      </c>
      <c r="H1627" s="2">
        <f t="shared" si="199"/>
        <v>7.0110199999999994</v>
      </c>
      <c r="I1627" s="2">
        <f t="array" ref="I1627">SUMPRODUCT(B1611:B1630, (ROW(B1611:B1630)-ROW(B1611)+1)) / (20*21/2)</f>
        <v>7.1389947619047636</v>
      </c>
      <c r="J1627" s="2">
        <f t="shared" si="202"/>
        <v>7.1560155934435121</v>
      </c>
      <c r="K1627" s="2">
        <f t="shared" si="196"/>
        <v>7.1264403502970435</v>
      </c>
    </row>
    <row r="1628" spans="1:11" ht="13.5" x14ac:dyDescent="0.25">
      <c r="A1628" s="3">
        <v>44383</v>
      </c>
      <c r="B1628" s="2">
        <v>7.1258999999999997</v>
      </c>
      <c r="C1628" s="2">
        <f t="shared" si="197"/>
        <v>1.18999999999998E-2</v>
      </c>
      <c r="D1628" s="2">
        <f t="shared" si="198"/>
        <v>7.1104000000000003</v>
      </c>
      <c r="E1628" s="2">
        <f t="shared" si="200"/>
        <v>7.1312200000000008</v>
      </c>
      <c r="F1628" s="2">
        <f t="shared" si="201"/>
        <v>7.172604999999999</v>
      </c>
      <c r="G1628" s="2">
        <f t="shared" si="195"/>
        <v>7.1426200000000026</v>
      </c>
      <c r="H1628" s="2">
        <f t="shared" si="199"/>
        <v>7.0117880000000001</v>
      </c>
      <c r="I1628" s="2">
        <f t="array" ref="I1628">SUMPRODUCT(B1612:B1631, (ROW(B1612:B1631)-ROW(B1612)+1)) / (20*21/2)</f>
        <v>7.1368704761904764</v>
      </c>
      <c r="J1628" s="2">
        <f t="shared" si="202"/>
        <v>7.1531474416869871</v>
      </c>
      <c r="K1628" s="2">
        <f t="shared" si="196"/>
        <v>7.1264191600893163</v>
      </c>
    </row>
    <row r="1629" spans="1:11" ht="13.5" x14ac:dyDescent="0.25">
      <c r="A1629" s="3">
        <v>44384</v>
      </c>
      <c r="B1629" s="2">
        <v>7.0960999999999999</v>
      </c>
      <c r="C1629" s="2">
        <f t="shared" si="197"/>
        <v>-2.9799999999999827E-2</v>
      </c>
      <c r="D1629" s="2">
        <f t="shared" si="198"/>
        <v>7.1008799999999992</v>
      </c>
      <c r="E1629" s="2">
        <f t="shared" si="200"/>
        <v>7.1222900000000013</v>
      </c>
      <c r="F1629" s="2">
        <f t="shared" si="201"/>
        <v>7.1651649999999991</v>
      </c>
      <c r="G1629" s="2">
        <f t="shared" si="195"/>
        <v>7.1468160000000021</v>
      </c>
      <c r="H1629" s="2">
        <f t="shared" si="199"/>
        <v>7.0123209999999991</v>
      </c>
      <c r="I1629" s="2">
        <f t="array" ref="I1629">SUMPRODUCT(B1613:B1632, (ROW(B1613:B1632)-ROW(B1613)+1)) / (20*21/2)</f>
        <v>7.1352847619047628</v>
      </c>
      <c r="J1629" s="2">
        <f t="shared" si="202"/>
        <v>7.1477143520025113</v>
      </c>
      <c r="K1629" s="2">
        <f t="shared" si="196"/>
        <v>7.1252301734191468</v>
      </c>
    </row>
    <row r="1630" spans="1:11" ht="13.5" x14ac:dyDescent="0.25">
      <c r="A1630" s="3">
        <v>44385</v>
      </c>
      <c r="B1630" s="2">
        <v>7.1436999999999999</v>
      </c>
      <c r="C1630" s="2">
        <f t="shared" si="197"/>
        <v>4.7600000000000087E-2</v>
      </c>
      <c r="D1630" s="2">
        <f t="shared" si="198"/>
        <v>7.1246800000000006</v>
      </c>
      <c r="E1630" s="2">
        <f t="shared" si="200"/>
        <v>7.1222899999999996</v>
      </c>
      <c r="F1630" s="2">
        <f t="shared" si="201"/>
        <v>7.1601049999999988</v>
      </c>
      <c r="G1630" s="2">
        <f t="shared" si="195"/>
        <v>7.1531320000000029</v>
      </c>
      <c r="H1630" s="2">
        <f t="shared" si="199"/>
        <v>7.0133204999999998</v>
      </c>
      <c r="I1630" s="2">
        <f t="array" ref="I1630">SUMPRODUCT(B1614:B1633, (ROW(B1614:B1633)-ROW(B1614)+1)) / (20*21/2)</f>
        <v>7.1339257142857138</v>
      </c>
      <c r="J1630" s="2">
        <f t="shared" si="202"/>
        <v>7.1473320327641767</v>
      </c>
      <c r="K1630" s="2">
        <f t="shared" si="196"/>
        <v>7.1259544803438866</v>
      </c>
    </row>
    <row r="1631" spans="1:11" ht="13.5" x14ac:dyDescent="0.25">
      <c r="A1631" s="3">
        <v>44386</v>
      </c>
      <c r="B1631" s="2">
        <v>7.1378000000000004</v>
      </c>
      <c r="C1631" s="2">
        <f t="shared" si="197"/>
        <v>-5.8999999999995723E-3</v>
      </c>
      <c r="D1631" s="2">
        <f t="shared" si="198"/>
        <v>7.1234999999999999</v>
      </c>
      <c r="E1631" s="2">
        <f t="shared" si="200"/>
        <v>7.1216999999999997</v>
      </c>
      <c r="F1631" s="2">
        <f t="shared" si="201"/>
        <v>7.1544499999999989</v>
      </c>
      <c r="G1631" s="2">
        <f t="shared" si="195"/>
        <v>7.1581620000000035</v>
      </c>
      <c r="H1631" s="2">
        <f t="shared" si="199"/>
        <v>7.0147765</v>
      </c>
      <c r="I1631" s="2">
        <f t="array" ref="I1631">SUMPRODUCT(B1615:B1634, (ROW(B1615:B1634)-ROW(B1615)+1)) / (20*21/2)</f>
        <v>7.1327933333333338</v>
      </c>
      <c r="J1631" s="2">
        <f t="shared" si="202"/>
        <v>7.146424220119969</v>
      </c>
      <c r="K1631" s="2">
        <f t="shared" si="196"/>
        <v>7.1264190105264795</v>
      </c>
    </row>
    <row r="1632" spans="1:11" ht="13.5" x14ac:dyDescent="0.25">
      <c r="A1632" s="3">
        <v>44389</v>
      </c>
      <c r="B1632" s="2">
        <v>7.1378000000000004</v>
      </c>
      <c r="C1632" s="2">
        <f t="shared" si="197"/>
        <v>0</v>
      </c>
      <c r="D1632" s="2">
        <f t="shared" si="198"/>
        <v>7.12826</v>
      </c>
      <c r="E1632" s="2">
        <f t="shared" si="200"/>
        <v>7.1211099999999998</v>
      </c>
      <c r="F1632" s="2">
        <f t="shared" si="201"/>
        <v>7.1520699999999993</v>
      </c>
      <c r="G1632" s="2">
        <f t="shared" si="195"/>
        <v>7.1643600000000047</v>
      </c>
      <c r="H1632" s="2">
        <f t="shared" si="199"/>
        <v>7.0156039999999997</v>
      </c>
      <c r="I1632" s="2">
        <f t="array" ref="I1632">SUMPRODUCT(B1616:B1635, (ROW(B1616:B1635)-ROW(B1616)+1)) / (20*21/2)</f>
        <v>7.1319728571428564</v>
      </c>
      <c r="J1632" s="2">
        <f t="shared" si="202"/>
        <v>7.1456028658228288</v>
      </c>
      <c r="K1632" s="2">
        <f t="shared" si="196"/>
        <v>7.1268653238391675</v>
      </c>
    </row>
    <row r="1633" spans="1:11" ht="13.5" x14ac:dyDescent="0.25">
      <c r="A1633" s="3">
        <v>44390</v>
      </c>
      <c r="B1633" s="2">
        <v>7.1378000000000004</v>
      </c>
      <c r="C1633" s="2">
        <f t="shared" si="197"/>
        <v>0</v>
      </c>
      <c r="D1633" s="2">
        <f t="shared" si="198"/>
        <v>7.1306399999999996</v>
      </c>
      <c r="E1633" s="2">
        <f t="shared" si="200"/>
        <v>7.1205200000000008</v>
      </c>
      <c r="F1633" s="2">
        <f t="shared" si="201"/>
        <v>7.1496899999999997</v>
      </c>
      <c r="G1633" s="2">
        <f t="shared" si="195"/>
        <v>7.1706740000000044</v>
      </c>
      <c r="H1633" s="2">
        <f t="shared" si="199"/>
        <v>7.0164314999999995</v>
      </c>
      <c r="I1633" s="2">
        <f t="array" ref="I1633">SUMPRODUCT(B1617:B1636, (ROW(B1617:B1636)-ROW(B1617)+1)) / (20*21/2)</f>
        <v>7.1377023809523799</v>
      </c>
      <c r="J1633" s="2">
        <f t="shared" si="202"/>
        <v>7.1448597357444639</v>
      </c>
      <c r="K1633" s="2">
        <f t="shared" si="196"/>
        <v>7.1272941346690049</v>
      </c>
    </row>
    <row r="1634" spans="1:11" ht="13.5" x14ac:dyDescent="0.25">
      <c r="A1634" s="3">
        <v>44391</v>
      </c>
      <c r="B1634" s="2">
        <v>7.1378000000000004</v>
      </c>
      <c r="C1634" s="2">
        <f t="shared" si="197"/>
        <v>0</v>
      </c>
      <c r="D1634" s="2">
        <f t="shared" si="198"/>
        <v>7.1389799999999992</v>
      </c>
      <c r="E1634" s="2">
        <f t="shared" si="200"/>
        <v>7.1199299999999992</v>
      </c>
      <c r="F1634" s="2">
        <f t="shared" si="201"/>
        <v>7.1464149999999993</v>
      </c>
      <c r="G1634" s="2">
        <f t="shared" si="195"/>
        <v>7.176988000000005</v>
      </c>
      <c r="H1634" s="2">
        <f t="shared" si="199"/>
        <v>7.0170015000000001</v>
      </c>
      <c r="I1634" s="2">
        <f t="array" ref="I1634">SUMPRODUCT(B1618:B1637, (ROW(B1618:B1637)-ROW(B1618)+1)) / (20*21/2)</f>
        <v>7.1435452380952373</v>
      </c>
      <c r="J1634" s="2">
        <f t="shared" si="202"/>
        <v>7.144187379959277</v>
      </c>
      <c r="K1634" s="2">
        <f t="shared" si="196"/>
        <v>7.1277061293878683</v>
      </c>
    </row>
    <row r="1635" spans="1:11" ht="13.5" x14ac:dyDescent="0.25">
      <c r="A1635" s="3">
        <v>44392</v>
      </c>
      <c r="B1635" s="2">
        <v>7.1378000000000004</v>
      </c>
      <c r="C1635" s="2">
        <f t="shared" si="197"/>
        <v>0</v>
      </c>
      <c r="D1635" s="2">
        <f t="shared" si="198"/>
        <v>7.1378000000000004</v>
      </c>
      <c r="E1635" s="2">
        <f t="shared" si="200"/>
        <v>7.13124</v>
      </c>
      <c r="F1635" s="2">
        <f t="shared" si="201"/>
        <v>7.1431399999999998</v>
      </c>
      <c r="G1635" s="2">
        <f t="shared" si="195"/>
        <v>7.1833020000000056</v>
      </c>
      <c r="H1635" s="2">
        <f t="shared" si="199"/>
        <v>7.0175429999999999</v>
      </c>
      <c r="I1635" s="2">
        <f t="array" ref="I1635">SUMPRODUCT(B1619:B1638, (ROW(B1619:B1638)-ROW(B1619)+1)) / (20*21/2)</f>
        <v>7.1522166666666669</v>
      </c>
      <c r="J1635" s="2">
        <f t="shared" si="202"/>
        <v>7.1435790580583935</v>
      </c>
      <c r="K1635" s="2">
        <f t="shared" si="196"/>
        <v>7.1281019674510899</v>
      </c>
    </row>
    <row r="1636" spans="1:11" ht="13.5" x14ac:dyDescent="0.25">
      <c r="A1636" s="3">
        <v>44393</v>
      </c>
      <c r="B1636" s="2">
        <v>7.2032999999999996</v>
      </c>
      <c r="C1636" s="2">
        <f t="shared" si="197"/>
        <v>6.5499999999999226E-2</v>
      </c>
      <c r="D1636" s="2">
        <f t="shared" si="198"/>
        <v>7.1509</v>
      </c>
      <c r="E1636" s="2">
        <f t="shared" si="200"/>
        <v>7.1372</v>
      </c>
      <c r="F1636" s="2">
        <f t="shared" si="201"/>
        <v>7.1419499999999996</v>
      </c>
      <c r="G1636" s="2">
        <f t="shared" si="195"/>
        <v>7.1898760000000035</v>
      </c>
      <c r="H1636" s="2">
        <f t="shared" si="199"/>
        <v>7.0184119999999988</v>
      </c>
      <c r="I1636" s="2">
        <f t="array" ref="I1636">SUMPRODUCT(B1620:B1639, (ROW(B1620:B1639)-ROW(B1620)+1)) / (20*21/2)</f>
        <v>7.163528095238096</v>
      </c>
      <c r="J1636" s="2">
        <f t="shared" si="202"/>
        <v>7.1492667668147369</v>
      </c>
      <c r="K1636" s="2">
        <f t="shared" si="196"/>
        <v>7.1310509099039887</v>
      </c>
    </row>
    <row r="1637" spans="1:11" ht="13.5" x14ac:dyDescent="0.25">
      <c r="A1637" s="3">
        <v>44396</v>
      </c>
      <c r="B1637" s="2">
        <v>7.2032999999999996</v>
      </c>
      <c r="C1637" s="2">
        <f t="shared" si="197"/>
        <v>0</v>
      </c>
      <c r="D1637" s="2">
        <f t="shared" si="198"/>
        <v>7.1639999999999997</v>
      </c>
      <c r="E1637" s="2">
        <f t="shared" si="200"/>
        <v>7.1461299999999994</v>
      </c>
      <c r="F1637" s="2">
        <f t="shared" si="201"/>
        <v>7.1419500000000014</v>
      </c>
      <c r="G1637" s="2">
        <f t="shared" si="195"/>
        <v>7.197384000000004</v>
      </c>
      <c r="H1637" s="2">
        <f t="shared" si="199"/>
        <v>7.0201954999999971</v>
      </c>
      <c r="I1637" s="2">
        <f t="array" ref="I1637">SUMPRODUCT(B1621:B1640, (ROW(B1621:B1640)-ROW(B1621)+1)) / (20*21/2)</f>
        <v>7.163128095238096</v>
      </c>
      <c r="J1637" s="2">
        <f t="shared" si="202"/>
        <v>7.1544127890228575</v>
      </c>
      <c r="K1637" s="2">
        <f t="shared" si="196"/>
        <v>7.1338842075548135</v>
      </c>
    </row>
    <row r="1638" spans="1:11" ht="13.5" x14ac:dyDescent="0.25">
      <c r="A1638" s="3">
        <v>44399</v>
      </c>
      <c r="B1638" s="2">
        <v>7.2329999999999997</v>
      </c>
      <c r="C1638" s="2">
        <f t="shared" si="197"/>
        <v>2.970000000000006E-2</v>
      </c>
      <c r="D1638" s="2">
        <f t="shared" si="198"/>
        <v>7.1830400000000001</v>
      </c>
      <c r="E1638" s="2">
        <f t="shared" si="200"/>
        <v>7.1568399999999999</v>
      </c>
      <c r="F1638" s="2">
        <f t="shared" si="201"/>
        <v>7.1440300000000008</v>
      </c>
      <c r="G1638" s="2">
        <f t="shared" si="195"/>
        <v>7.2028020000000037</v>
      </c>
      <c r="H1638" s="2">
        <f t="shared" si="199"/>
        <v>7.0229274999999962</v>
      </c>
      <c r="I1638" s="2">
        <f t="array" ref="I1638">SUMPRODUCT(B1622:B1641, (ROW(B1622:B1641)-ROW(B1622)+1)) / (20*21/2)</f>
        <v>7.1684042857142849</v>
      </c>
      <c r="J1638" s="2">
        <f t="shared" si="202"/>
        <v>7.1618972853063942</v>
      </c>
      <c r="K1638" s="2">
        <f t="shared" si="196"/>
        <v>7.1377711013761935</v>
      </c>
    </row>
    <row r="1639" spans="1:11" ht="13.5" x14ac:dyDescent="0.25">
      <c r="A1639" s="3">
        <v>44400</v>
      </c>
      <c r="B1639" s="2">
        <v>7.2628000000000004</v>
      </c>
      <c r="C1639" s="2">
        <f t="shared" si="197"/>
        <v>2.9800000000000715E-2</v>
      </c>
      <c r="D1639" s="2">
        <f t="shared" si="198"/>
        <v>7.2080399999999996</v>
      </c>
      <c r="E1639" s="2">
        <f t="shared" si="200"/>
        <v>7.1735099999999985</v>
      </c>
      <c r="F1639" s="2">
        <f t="shared" si="201"/>
        <v>7.1478999999999999</v>
      </c>
      <c r="G1639" s="2">
        <f t="shared" si="195"/>
        <v>7.2039120000000034</v>
      </c>
      <c r="H1639" s="2">
        <f t="shared" si="199"/>
        <v>7.026294499999997</v>
      </c>
      <c r="I1639" s="2">
        <f t="array" ref="I1639">SUMPRODUCT(B1623:B1642, (ROW(B1623:B1642)-ROW(B1623)+1)) / (20*21/2)</f>
        <v>7.1790633333333336</v>
      </c>
      <c r="J1639" s="2">
        <f t="shared" si="202"/>
        <v>7.1715070676581663</v>
      </c>
      <c r="K1639" s="2">
        <f t="shared" si="196"/>
        <v>7.1426741954398727</v>
      </c>
    </row>
    <row r="1640" spans="1:11" ht="13.5" x14ac:dyDescent="0.25">
      <c r="A1640" s="3">
        <v>44403</v>
      </c>
      <c r="B1640" s="2">
        <v>7.1436999999999999</v>
      </c>
      <c r="C1640" s="2">
        <f t="shared" si="197"/>
        <v>-0.11910000000000043</v>
      </c>
      <c r="D1640" s="2">
        <f t="shared" si="198"/>
        <v>7.2092200000000002</v>
      </c>
      <c r="E1640" s="2">
        <f t="shared" si="200"/>
        <v>7.1735099999999985</v>
      </c>
      <c r="F1640" s="2">
        <f t="shared" si="201"/>
        <v>7.1478999999999981</v>
      </c>
      <c r="G1640" s="2">
        <f t="shared" si="195"/>
        <v>7.2014740000000037</v>
      </c>
      <c r="H1640" s="2">
        <f t="shared" si="199"/>
        <v>7.0271514999999969</v>
      </c>
      <c r="I1640" s="2">
        <f t="array" ref="I1640">SUMPRODUCT(B1624:B1643, (ROW(B1624:B1643)-ROW(B1624)+1)) / (20*21/2)</f>
        <v>7.189717142857142</v>
      </c>
      <c r="J1640" s="2">
        <f t="shared" si="202"/>
        <v>7.1688587755002455</v>
      </c>
      <c r="K1640" s="2">
        <f t="shared" si="196"/>
        <v>7.1427144230696822</v>
      </c>
    </row>
    <row r="1641" spans="1:11" ht="13.5" x14ac:dyDescent="0.25">
      <c r="A1641" s="3">
        <v>44404</v>
      </c>
      <c r="B1641" s="2">
        <v>7.2032999999999996</v>
      </c>
      <c r="C1641" s="2">
        <f t="shared" si="197"/>
        <v>5.9599999999999653E-2</v>
      </c>
      <c r="D1641" s="2">
        <f t="shared" si="198"/>
        <v>7.2092200000000002</v>
      </c>
      <c r="E1641" s="2">
        <f t="shared" si="200"/>
        <v>7.1800599999999992</v>
      </c>
      <c r="F1641" s="2">
        <f t="shared" si="201"/>
        <v>7.1508800000000008</v>
      </c>
      <c r="G1641" s="2">
        <f t="shared" si="195"/>
        <v>7.1973100000000034</v>
      </c>
      <c r="H1641" s="2">
        <f t="shared" si="199"/>
        <v>7.0283634999999958</v>
      </c>
      <c r="I1641" s="2">
        <f t="array" ref="I1641">SUMPRODUCT(B1625:B1644, (ROW(B1625:B1644)-ROW(B1625)+1)) / (20*21/2)</f>
        <v>7.1986423809523803</v>
      </c>
      <c r="J1641" s="2">
        <f t="shared" si="202"/>
        <v>7.1721388921192695</v>
      </c>
      <c r="K1641" s="2">
        <f t="shared" si="196"/>
        <v>7.1450903280473419</v>
      </c>
    </row>
    <row r="1642" spans="1:11" ht="13.5" x14ac:dyDescent="0.25">
      <c r="A1642" s="3">
        <v>44405</v>
      </c>
      <c r="B1642" s="2">
        <v>7.2628000000000004</v>
      </c>
      <c r="C1642" s="2">
        <f t="shared" si="197"/>
        <v>5.9500000000000774E-2</v>
      </c>
      <c r="D1642" s="2">
        <f t="shared" si="198"/>
        <v>7.2211199999999991</v>
      </c>
      <c r="E1642" s="2">
        <f t="shared" si="200"/>
        <v>7.1925600000000003</v>
      </c>
      <c r="F1642" s="2">
        <f t="shared" si="201"/>
        <v>7.1568350000000009</v>
      </c>
      <c r="G1642" s="2">
        <f t="shared" si="195"/>
        <v>7.1943360000000043</v>
      </c>
      <c r="H1642" s="2">
        <f t="shared" si="199"/>
        <v>7.0299014999999967</v>
      </c>
      <c r="I1642" s="2">
        <f t="array" ref="I1642">SUMPRODUCT(B1626:B1645, (ROW(B1626:B1645)-ROW(B1626)+1)) / (20*21/2)</f>
        <v>7.2076004761904775</v>
      </c>
      <c r="J1642" s="2">
        <f t="shared" si="202"/>
        <v>7.1807732833460056</v>
      </c>
      <c r="K1642" s="2">
        <f t="shared" si="196"/>
        <v>7.149706393614113</v>
      </c>
    </row>
    <row r="1643" spans="1:11" ht="13.5" x14ac:dyDescent="0.25">
      <c r="A1643" s="3">
        <v>44406</v>
      </c>
      <c r="B1643" s="2">
        <v>7.2686999999999999</v>
      </c>
      <c r="C1643" s="2">
        <f t="shared" si="197"/>
        <v>5.8999999999995723E-3</v>
      </c>
      <c r="D1643" s="2">
        <f t="shared" si="198"/>
        <v>7.2282600000000006</v>
      </c>
      <c r="E1643" s="2">
        <f t="shared" si="200"/>
        <v>7.2056500000000003</v>
      </c>
      <c r="F1643" s="2">
        <f t="shared" si="201"/>
        <v>7.1630849999999997</v>
      </c>
      <c r="G1643" s="2">
        <f t="shared" si="195"/>
        <v>7.1944540000000048</v>
      </c>
      <c r="H1643" s="2">
        <f t="shared" si="199"/>
        <v>7.0316689999999973</v>
      </c>
      <c r="I1643" s="2">
        <f t="array" ref="I1643">SUMPRODUCT(B1627:B1646, (ROW(B1627:B1646)-ROW(B1627)+1)) / (20*21/2)</f>
        <v>7.2103200000000003</v>
      </c>
      <c r="J1643" s="2">
        <f t="shared" si="202"/>
        <v>7.1891472563606715</v>
      </c>
      <c r="K1643" s="2">
        <f t="shared" si="196"/>
        <v>7.1543728095508152</v>
      </c>
    </row>
    <row r="1644" spans="1:11" ht="13.5" x14ac:dyDescent="0.25">
      <c r="A1644" s="3">
        <v>44407</v>
      </c>
      <c r="B1644" s="2">
        <v>7.2568000000000001</v>
      </c>
      <c r="C1644" s="2">
        <f t="shared" si="197"/>
        <v>-1.18999999999998E-2</v>
      </c>
      <c r="D1644" s="2">
        <f t="shared" si="198"/>
        <v>7.2270599999999998</v>
      </c>
      <c r="E1644" s="2">
        <f t="shared" si="200"/>
        <v>7.2175500000000001</v>
      </c>
      <c r="F1644" s="2">
        <f t="shared" si="201"/>
        <v>7.1687399999999997</v>
      </c>
      <c r="G1644" s="2">
        <f t="shared" si="195"/>
        <v>7.1963580000000062</v>
      </c>
      <c r="H1644" s="2">
        <f t="shared" si="199"/>
        <v>7.0336054999999975</v>
      </c>
      <c r="I1644" s="2">
        <f t="array" ref="I1644">SUMPRODUCT(B1628:B1647, (ROW(B1628:B1647)-ROW(B1628)+1)) / (20*21/2)</f>
        <v>7.2064895238095232</v>
      </c>
      <c r="J1644" s="2">
        <f t="shared" si="202"/>
        <v>7.1955903748025118</v>
      </c>
      <c r="K1644" s="2">
        <f t="shared" si="196"/>
        <v>7.15838956211745</v>
      </c>
    </row>
    <row r="1645" spans="1:11" ht="13.5" x14ac:dyDescent="0.25">
      <c r="A1645" s="3">
        <v>44410</v>
      </c>
      <c r="B1645" s="2">
        <v>7.2628000000000004</v>
      </c>
      <c r="C1645" s="2">
        <f t="shared" si="197"/>
        <v>6.0000000000002274E-3</v>
      </c>
      <c r="D1645" s="2">
        <f t="shared" si="198"/>
        <v>7.2508799999999995</v>
      </c>
      <c r="E1645" s="2">
        <f t="shared" si="200"/>
        <v>7.2300500000000003</v>
      </c>
      <c r="F1645" s="2">
        <f t="shared" si="201"/>
        <v>7.1806450000000002</v>
      </c>
      <c r="G1645" s="2">
        <f t="shared" si="195"/>
        <v>7.1942160000000062</v>
      </c>
      <c r="H1645" s="2">
        <f t="shared" si="199"/>
        <v>7.0364294999999979</v>
      </c>
      <c r="I1645" s="2">
        <f t="array" ref="I1645">SUMPRODUCT(B1629:B1648, (ROW(B1629:B1648)-ROW(B1629)+1)) / (20*21/2)</f>
        <v>7.2155652380952384</v>
      </c>
      <c r="J1645" s="2">
        <f t="shared" si="202"/>
        <v>7.2019912914879871</v>
      </c>
      <c r="K1645" s="2">
        <f t="shared" si="196"/>
        <v>7.1624840890932369</v>
      </c>
    </row>
    <row r="1646" spans="1:11" ht="13.5" x14ac:dyDescent="0.25">
      <c r="A1646" s="3">
        <v>44411</v>
      </c>
      <c r="B1646" s="2">
        <v>7.2092000000000001</v>
      </c>
      <c r="C1646" s="2">
        <f t="shared" si="197"/>
        <v>-5.3600000000000314E-2</v>
      </c>
      <c r="D1646" s="2">
        <f t="shared" si="198"/>
        <v>7.2520600000000002</v>
      </c>
      <c r="E1646" s="2">
        <f t="shared" si="200"/>
        <v>7.2306399999999993</v>
      </c>
      <c r="F1646" s="2">
        <f t="shared" si="201"/>
        <v>7.1839200000000005</v>
      </c>
      <c r="G1646" s="2">
        <f t="shared" si="195"/>
        <v>7.1919540000000053</v>
      </c>
      <c r="H1646" s="2">
        <f t="shared" si="199"/>
        <v>7.0379564999999982</v>
      </c>
      <c r="I1646" s="2">
        <f t="array" ref="I1646">SUMPRODUCT(B1630:B1649, (ROW(B1630:B1649)-ROW(B1630)+1)) / (20*21/2)</f>
        <v>7.2221990476190481</v>
      </c>
      <c r="J1646" s="2">
        <f t="shared" si="202"/>
        <v>7.2026778351557983</v>
      </c>
      <c r="K1646" s="2">
        <f t="shared" si="196"/>
        <v>7.1643160855993848</v>
      </c>
    </row>
    <row r="1647" spans="1:11" ht="13.5" x14ac:dyDescent="0.25">
      <c r="A1647" s="3">
        <v>44412</v>
      </c>
      <c r="B1647" s="2">
        <v>7.1436999999999999</v>
      </c>
      <c r="C1647" s="2">
        <f t="shared" si="197"/>
        <v>-6.5500000000000114E-2</v>
      </c>
      <c r="D1647" s="2">
        <f t="shared" si="198"/>
        <v>7.2282399999999996</v>
      </c>
      <c r="E1647" s="2">
        <f t="shared" si="200"/>
        <v>7.2246799999999993</v>
      </c>
      <c r="F1647" s="2">
        <f t="shared" si="201"/>
        <v>7.1854050000000003</v>
      </c>
      <c r="G1647" s="2">
        <f t="shared" si="195"/>
        <v>7.1889760000000047</v>
      </c>
      <c r="H1647" s="2">
        <f t="shared" si="199"/>
        <v>7.0390989999999984</v>
      </c>
      <c r="I1647" s="2">
        <f t="array" ref="I1647">SUMPRODUCT(B1631:B1650, (ROW(B1631:B1650)-ROW(B1631)+1)) / (20*21/2)</f>
        <v>7.2280390476190481</v>
      </c>
      <c r="J1647" s="2">
        <f t="shared" si="202"/>
        <v>7.1970608984742936</v>
      </c>
      <c r="K1647" s="2">
        <f t="shared" si="196"/>
        <v>7.1635076116543113</v>
      </c>
    </row>
    <row r="1648" spans="1:11" ht="13.5" x14ac:dyDescent="0.25">
      <c r="A1648" s="3">
        <v>44413</v>
      </c>
      <c r="B1648" s="2">
        <v>7.2807000000000004</v>
      </c>
      <c r="C1648" s="2">
        <f t="shared" si="197"/>
        <v>0.13700000000000045</v>
      </c>
      <c r="D1648" s="2">
        <f t="shared" si="198"/>
        <v>7.2306399999999993</v>
      </c>
      <c r="E1648" s="2">
        <f t="shared" si="200"/>
        <v>7.2294499999999999</v>
      </c>
      <c r="F1648" s="2">
        <f t="shared" si="201"/>
        <v>7.1931449999999986</v>
      </c>
      <c r="G1648" s="2">
        <f t="shared" si="195"/>
        <v>7.1900480000000053</v>
      </c>
      <c r="H1648" s="2">
        <f t="shared" si="199"/>
        <v>7.0404874999999993</v>
      </c>
      <c r="I1648" s="2">
        <f t="array" ref="I1648">SUMPRODUCT(B1632:B1651, (ROW(B1632:B1651)-ROW(B1632)+1)) / (20*21/2)</f>
        <v>7.2333119047619059</v>
      </c>
      <c r="J1648" s="2">
        <f t="shared" si="202"/>
        <v>7.205026527191027</v>
      </c>
      <c r="K1648" s="2">
        <f t="shared" si="196"/>
        <v>7.1681033915894368</v>
      </c>
    </row>
    <row r="1649" spans="1:11" ht="13.5" x14ac:dyDescent="0.25">
      <c r="A1649" s="3">
        <v>44414</v>
      </c>
      <c r="B1649" s="2">
        <v>7.2628000000000004</v>
      </c>
      <c r="C1649" s="2">
        <f t="shared" si="197"/>
        <v>-1.7900000000000027E-2</v>
      </c>
      <c r="D1649" s="2">
        <f t="shared" si="198"/>
        <v>7.23184</v>
      </c>
      <c r="E1649" s="2">
        <f t="shared" si="200"/>
        <v>7.2294499999999999</v>
      </c>
      <c r="F1649" s="2">
        <f t="shared" si="201"/>
        <v>7.2014799999999983</v>
      </c>
      <c r="G1649" s="2">
        <f t="shared" si="195"/>
        <v>7.190286000000004</v>
      </c>
      <c r="H1649" s="2">
        <f t="shared" si="199"/>
        <v>7.0412029999999994</v>
      </c>
      <c r="I1649" s="2">
        <f t="array" ref="I1649">SUMPRODUCT(B1633:B1652, (ROW(B1633:B1652)-ROW(B1633)+1)) / (20*21/2)</f>
        <v>7.2379895238095235</v>
      </c>
      <c r="J1649" s="2">
        <f t="shared" si="202"/>
        <v>7.2105287626966437</v>
      </c>
      <c r="K1649" s="2">
        <f t="shared" si="196"/>
        <v>7.1718169840761261</v>
      </c>
    </row>
    <row r="1650" spans="1:11" ht="13.5" x14ac:dyDescent="0.25">
      <c r="A1650" s="3">
        <v>44417</v>
      </c>
      <c r="B1650" s="2">
        <v>7.2628000000000004</v>
      </c>
      <c r="C1650" s="2">
        <f t="shared" si="197"/>
        <v>0</v>
      </c>
      <c r="D1650" s="2">
        <f t="shared" si="198"/>
        <v>7.23184</v>
      </c>
      <c r="E1650" s="2">
        <f t="shared" si="200"/>
        <v>7.2413600000000002</v>
      </c>
      <c r="F1650" s="2">
        <f t="shared" si="201"/>
        <v>7.2074349999999985</v>
      </c>
      <c r="G1650" s="2">
        <f t="shared" ref="G1650:G1713" si="203">AVERAGE(B1601:B1650)</f>
        <v>7.1908820000000047</v>
      </c>
      <c r="H1650" s="2">
        <f t="shared" si="199"/>
        <v>7.0416264999999996</v>
      </c>
      <c r="I1650" s="2">
        <f t="array" ref="I1650">SUMPRODUCT(B1634:B1653, (ROW(B1634:B1653)-ROW(B1634)+1)) / (20*21/2)</f>
        <v>7.2420719047619047</v>
      </c>
      <c r="J1650" s="2">
        <f t="shared" si="202"/>
        <v>7.2155069757731534</v>
      </c>
      <c r="K1650" s="2">
        <f t="shared" si="196"/>
        <v>7.1753849454849057</v>
      </c>
    </row>
    <row r="1651" spans="1:11" ht="13.5" x14ac:dyDescent="0.25">
      <c r="A1651" s="3">
        <v>44419</v>
      </c>
      <c r="B1651" s="2">
        <v>7.2628000000000004</v>
      </c>
      <c r="C1651" s="2">
        <f t="shared" si="197"/>
        <v>0</v>
      </c>
      <c r="D1651" s="2">
        <f t="shared" si="198"/>
        <v>7.2425600000000001</v>
      </c>
      <c r="E1651" s="2">
        <f t="shared" si="200"/>
        <v>7.2473100000000006</v>
      </c>
      <c r="F1651" s="2">
        <f t="shared" si="201"/>
        <v>7.2136849999999981</v>
      </c>
      <c r="G1651" s="2">
        <f t="shared" si="203"/>
        <v>7.1900480000000053</v>
      </c>
      <c r="H1651" s="2">
        <f t="shared" si="199"/>
        <v>7.0421959999999988</v>
      </c>
      <c r="I1651" s="2">
        <f t="array" ref="I1651">SUMPRODUCT(B1635:B1654, (ROW(B1635:B1654)-ROW(B1635)+1)) / (20*21/2)</f>
        <v>7.2342161904761912</v>
      </c>
      <c r="J1651" s="2">
        <f t="shared" si="202"/>
        <v>7.2200110733185676</v>
      </c>
      <c r="K1651" s="2">
        <f t="shared" ref="K1651:K1714" si="204">$K$4*B1651+(1-$K$4)*K1650</f>
        <v>7.1788129868384392</v>
      </c>
    </row>
    <row r="1652" spans="1:11" ht="13.5" x14ac:dyDescent="0.25">
      <c r="A1652" s="3">
        <v>44420</v>
      </c>
      <c r="B1652" s="2">
        <v>7.2628000000000004</v>
      </c>
      <c r="C1652" s="2">
        <f t="shared" si="197"/>
        <v>0</v>
      </c>
      <c r="D1652" s="2">
        <f t="shared" si="198"/>
        <v>7.2663799999999998</v>
      </c>
      <c r="E1652" s="2">
        <f t="shared" si="200"/>
        <v>7.2473100000000006</v>
      </c>
      <c r="F1652" s="2">
        <f t="shared" si="201"/>
        <v>7.2199349999999995</v>
      </c>
      <c r="G1652" s="2">
        <f t="shared" si="203"/>
        <v>7.1905240000000061</v>
      </c>
      <c r="H1652" s="2">
        <f t="shared" si="199"/>
        <v>7.042619499999998</v>
      </c>
      <c r="I1652" s="2">
        <f t="array" ref="I1652">SUMPRODUCT(B1636:B1655, (ROW(B1636:B1655)-ROW(B1636)+1)) / (20*21/2)</f>
        <v>7.2371038095238083</v>
      </c>
      <c r="J1652" s="2">
        <f t="shared" si="202"/>
        <v>7.2240862091929898</v>
      </c>
      <c r="K1652" s="2">
        <f t="shared" si="204"/>
        <v>7.182106595197717</v>
      </c>
    </row>
    <row r="1653" spans="1:11" ht="13.5" x14ac:dyDescent="0.25">
      <c r="A1653" s="3">
        <v>44424</v>
      </c>
      <c r="B1653" s="2">
        <v>7.2628000000000004</v>
      </c>
      <c r="C1653" s="2">
        <f t="shared" si="197"/>
        <v>0</v>
      </c>
      <c r="D1653" s="2">
        <f t="shared" si="198"/>
        <v>7.2628000000000004</v>
      </c>
      <c r="E1653" s="2">
        <f t="shared" si="200"/>
        <v>7.2467199999999989</v>
      </c>
      <c r="F1653" s="2">
        <f t="shared" si="201"/>
        <v>7.2261849999999992</v>
      </c>
      <c r="G1653" s="2">
        <f t="shared" si="203"/>
        <v>7.1906440000000069</v>
      </c>
      <c r="H1653" s="2">
        <f t="shared" si="199"/>
        <v>7.043188999999999</v>
      </c>
      <c r="I1653" s="2">
        <f t="array" ref="I1653">SUMPRODUCT(B1637:B1656, (ROW(B1637:B1656)-ROW(B1637)+1)) / (20*21/2)</f>
        <v>7.2360247619047628</v>
      </c>
      <c r="J1653" s="2">
        <f t="shared" si="202"/>
        <v>7.2277732368888952</v>
      </c>
      <c r="K1653" s="2">
        <f t="shared" si="204"/>
        <v>7.1852710424448656</v>
      </c>
    </row>
    <row r="1654" spans="1:11" ht="13.5" x14ac:dyDescent="0.25">
      <c r="A1654" s="3">
        <v>44425</v>
      </c>
      <c r="B1654" s="2">
        <v>7.1436999999999999</v>
      </c>
      <c r="C1654" s="2">
        <f t="shared" si="197"/>
        <v>-0.11910000000000043</v>
      </c>
      <c r="D1654" s="2">
        <f t="shared" si="198"/>
        <v>7.2389800000000006</v>
      </c>
      <c r="E1654" s="2">
        <f t="shared" si="200"/>
        <v>7.235409999999999</v>
      </c>
      <c r="F1654" s="2">
        <f t="shared" si="201"/>
        <v>7.2264799999999996</v>
      </c>
      <c r="G1654" s="2">
        <f t="shared" si="203"/>
        <v>7.1904060000000065</v>
      </c>
      <c r="H1654" s="2">
        <f t="shared" si="199"/>
        <v>7.0438924999999992</v>
      </c>
      <c r="I1654" s="2">
        <f t="array" ref="I1654">SUMPRODUCT(B1638:B1657, (ROW(B1638:B1657)-ROW(B1638)+1)) / (20*21/2)</f>
        <v>7.2382609523809531</v>
      </c>
      <c r="J1654" s="2">
        <f t="shared" si="202"/>
        <v>7.2197662619470959</v>
      </c>
      <c r="K1654" s="2">
        <f t="shared" si="204"/>
        <v>7.1836408054862435</v>
      </c>
    </row>
    <row r="1655" spans="1:11" ht="13.5" x14ac:dyDescent="0.25">
      <c r="A1655" s="3">
        <v>44426</v>
      </c>
      <c r="B1655" s="2">
        <v>7.2568000000000001</v>
      </c>
      <c r="C1655" s="2">
        <f t="shared" si="197"/>
        <v>0.1131000000000002</v>
      </c>
      <c r="D1655" s="2">
        <f t="shared" si="198"/>
        <v>7.2377800000000008</v>
      </c>
      <c r="E1655" s="2">
        <f t="shared" si="200"/>
        <v>7.2348099999999986</v>
      </c>
      <c r="F1655" s="2">
        <f t="shared" si="201"/>
        <v>7.232429999999999</v>
      </c>
      <c r="G1655" s="2">
        <f t="shared" si="203"/>
        <v>7.1905240000000061</v>
      </c>
      <c r="H1655" s="2">
        <f t="shared" si="199"/>
        <v>7.0452489999999992</v>
      </c>
      <c r="I1655" s="2">
        <f t="array" ref="I1655">SUMPRODUCT(B1639:B1658, (ROW(B1639:B1658)-ROW(B1639)+1)) / (20*21/2)</f>
        <v>7.2396804761904781</v>
      </c>
      <c r="J1655" s="2">
        <f t="shared" si="202"/>
        <v>7.2232932846188014</v>
      </c>
      <c r="K1655" s="2">
        <f t="shared" si="204"/>
        <v>7.1865097935063913</v>
      </c>
    </row>
    <row r="1656" spans="1:11" ht="13.5" x14ac:dyDescent="0.25">
      <c r="A1656" s="3">
        <v>44427</v>
      </c>
      <c r="B1656" s="2">
        <v>7.2210999999999999</v>
      </c>
      <c r="C1656" s="2">
        <f t="shared" si="197"/>
        <v>-3.5700000000000287E-2</v>
      </c>
      <c r="D1656" s="2">
        <f t="shared" si="198"/>
        <v>7.2294399999999994</v>
      </c>
      <c r="E1656" s="2">
        <f t="shared" si="200"/>
        <v>7.2360000000000015</v>
      </c>
      <c r="F1656" s="2">
        <f t="shared" si="201"/>
        <v>7.2333199999999991</v>
      </c>
      <c r="G1656" s="2">
        <f t="shared" si="203"/>
        <v>7.1908800000000053</v>
      </c>
      <c r="H1656" s="2">
        <f t="shared" si="199"/>
        <v>7.0463394999999993</v>
      </c>
      <c r="I1656" s="2">
        <f t="array" ref="I1656">SUMPRODUCT(B1640:B1659, (ROW(B1640:B1659)-ROW(B1640)+1)) / (20*21/2)</f>
        <v>7.2393100000000006</v>
      </c>
      <c r="J1656" s="2">
        <f t="shared" si="202"/>
        <v>7.2230844003693919</v>
      </c>
      <c r="K1656" s="2">
        <f t="shared" si="204"/>
        <v>7.1878662721924158</v>
      </c>
    </row>
    <row r="1657" spans="1:11" ht="13.5" x14ac:dyDescent="0.25">
      <c r="A1657" s="3">
        <v>44428</v>
      </c>
      <c r="B1657" s="2">
        <v>7.2568000000000001</v>
      </c>
      <c r="C1657" s="2">
        <f t="shared" si="197"/>
        <v>3.5700000000000287E-2</v>
      </c>
      <c r="D1657" s="2">
        <f t="shared" si="198"/>
        <v>7.2282399999999996</v>
      </c>
      <c r="E1657" s="2">
        <f t="shared" si="200"/>
        <v>7.2473099999999988</v>
      </c>
      <c r="F1657" s="2">
        <f t="shared" si="201"/>
        <v>7.235995</v>
      </c>
      <c r="G1657" s="2">
        <f t="shared" si="203"/>
        <v>7.1931420000000053</v>
      </c>
      <c r="H1657" s="2">
        <f t="shared" si="199"/>
        <v>7.0476084999999991</v>
      </c>
      <c r="I1657" s="2">
        <f t="array" ref="I1657">SUMPRODUCT(B1641:B1660, (ROW(B1641:B1660)-ROW(B1641)+1)) / (20*21/2)</f>
        <v>7.2407861904761903</v>
      </c>
      <c r="J1657" s="2">
        <f t="shared" si="202"/>
        <v>7.2262954098580217</v>
      </c>
      <c r="K1657" s="2">
        <f t="shared" si="204"/>
        <v>7.1905695556358502</v>
      </c>
    </row>
    <row r="1658" spans="1:11" ht="13.5" x14ac:dyDescent="0.25">
      <c r="A1658" s="3">
        <v>44431</v>
      </c>
      <c r="B1658" s="2">
        <v>7.2508999999999997</v>
      </c>
      <c r="C1658" s="2">
        <f t="shared" si="197"/>
        <v>-5.9000000000004604E-3</v>
      </c>
      <c r="D1658" s="2">
        <f t="shared" si="198"/>
        <v>7.2258599999999999</v>
      </c>
      <c r="E1658" s="2">
        <f t="shared" si="200"/>
        <v>7.2443300000000006</v>
      </c>
      <c r="F1658" s="2">
        <f t="shared" si="201"/>
        <v>7.2368899999999998</v>
      </c>
      <c r="G1658" s="2">
        <f t="shared" si="203"/>
        <v>7.1951660000000048</v>
      </c>
      <c r="H1658" s="2">
        <f t="shared" si="199"/>
        <v>7.0491399999999995</v>
      </c>
      <c r="I1658" s="2">
        <f t="array" ref="I1658">SUMPRODUCT(B1642:B1661, (ROW(B1642:B1661)-ROW(B1642)+1)) / (20*21/2)</f>
        <v>7.2417519047619052</v>
      </c>
      <c r="J1658" s="2">
        <f t="shared" si="202"/>
        <v>7.2286387041572571</v>
      </c>
      <c r="K1658" s="2">
        <f t="shared" si="204"/>
        <v>7.1929354554148368</v>
      </c>
    </row>
    <row r="1659" spans="1:11" ht="13.5" x14ac:dyDescent="0.25">
      <c r="A1659" s="3">
        <v>44432</v>
      </c>
      <c r="B1659" s="2">
        <v>7.2329999999999997</v>
      </c>
      <c r="C1659" s="2">
        <f t="shared" si="197"/>
        <v>-1.7900000000000027E-2</v>
      </c>
      <c r="D1659" s="2">
        <f t="shared" si="198"/>
        <v>7.2437199999999988</v>
      </c>
      <c r="E1659" s="2">
        <f t="shared" si="200"/>
        <v>7.2413499999999997</v>
      </c>
      <c r="F1659" s="2">
        <f t="shared" si="201"/>
        <v>7.2354000000000003</v>
      </c>
      <c r="G1659" s="2">
        <f t="shared" si="203"/>
        <v>7.1949280000000044</v>
      </c>
      <c r="H1659" s="2">
        <f t="shared" si="199"/>
        <v>7.0505819999999995</v>
      </c>
      <c r="I1659" s="2">
        <f t="array" ref="I1659">SUMPRODUCT(B1643:B1662, (ROW(B1643:B1662)-ROW(B1643)+1)) / (20*21/2)</f>
        <v>7.2719671428571431</v>
      </c>
      <c r="J1659" s="2">
        <f t="shared" si="202"/>
        <v>7.2290540656660891</v>
      </c>
      <c r="K1659" s="2">
        <f t="shared" si="204"/>
        <v>7.1945066140260199</v>
      </c>
    </row>
    <row r="1660" spans="1:11" ht="13.5" x14ac:dyDescent="0.25">
      <c r="A1660" s="3">
        <v>44433</v>
      </c>
      <c r="B1660" s="2">
        <v>7.2508999999999997</v>
      </c>
      <c r="C1660" s="2">
        <f t="shared" si="197"/>
        <v>1.7900000000000027E-2</v>
      </c>
      <c r="D1660" s="2">
        <f t="shared" si="198"/>
        <v>7.24254</v>
      </c>
      <c r="E1660" s="2">
        <f t="shared" si="200"/>
        <v>7.2401600000000004</v>
      </c>
      <c r="F1660" s="2">
        <f t="shared" si="201"/>
        <v>7.2407599999999999</v>
      </c>
      <c r="G1660" s="2">
        <f t="shared" si="203"/>
        <v>7.1950480000000034</v>
      </c>
      <c r="H1660" s="2">
        <f t="shared" si="199"/>
        <v>7.0518215</v>
      </c>
      <c r="I1660" s="2">
        <f t="array" ref="I1660">SUMPRODUCT(B1644:B1663, (ROW(B1644:B1663)-ROW(B1644)+1)) / (20*21/2)</f>
        <v>7.3438604761904758</v>
      </c>
      <c r="J1660" s="2">
        <f t="shared" si="202"/>
        <v>7.2311346308407476</v>
      </c>
      <c r="K1660" s="2">
        <f t="shared" si="204"/>
        <v>7.1967181193583327</v>
      </c>
    </row>
    <row r="1661" spans="1:11" ht="13.5" x14ac:dyDescent="0.25">
      <c r="A1661" s="3">
        <v>44434</v>
      </c>
      <c r="B1661" s="2">
        <v>7.2508999999999997</v>
      </c>
      <c r="C1661" s="2">
        <f t="shared" si="197"/>
        <v>0</v>
      </c>
      <c r="D1661" s="2">
        <f t="shared" si="198"/>
        <v>7.2484999999999999</v>
      </c>
      <c r="E1661" s="2">
        <f t="shared" si="200"/>
        <v>7.2389699999999992</v>
      </c>
      <c r="F1661" s="2">
        <f t="shared" si="201"/>
        <v>7.2431399999999995</v>
      </c>
      <c r="G1661" s="2">
        <f t="shared" si="203"/>
        <v>7.1950480000000034</v>
      </c>
      <c r="H1661" s="2">
        <f t="shared" si="199"/>
        <v>7.0530610000000005</v>
      </c>
      <c r="I1661" s="2">
        <f t="array" ref="I1661">SUMPRODUCT(B1645:B1664, (ROW(B1645:B1664)-ROW(B1645)+1)) / (20*21/2)</f>
        <v>7.419581428571429</v>
      </c>
      <c r="J1661" s="2">
        <f t="shared" si="202"/>
        <v>7.2330170469511526</v>
      </c>
      <c r="K1661" s="2">
        <f t="shared" si="204"/>
        <v>7.1988428989913391</v>
      </c>
    </row>
    <row r="1662" spans="1:11" ht="13.5" x14ac:dyDescent="0.25">
      <c r="A1662" s="3">
        <v>44435</v>
      </c>
      <c r="B1662" s="2">
        <v>7.5603999999999996</v>
      </c>
      <c r="C1662" s="2">
        <f t="shared" si="197"/>
        <v>0.30949999999999989</v>
      </c>
      <c r="D1662" s="2">
        <f t="shared" si="198"/>
        <v>7.3092200000000007</v>
      </c>
      <c r="E1662" s="2">
        <f t="shared" si="200"/>
        <v>7.2687299999999997</v>
      </c>
      <c r="F1662" s="2">
        <f t="shared" si="201"/>
        <v>7.2580199999999992</v>
      </c>
      <c r="G1662" s="2">
        <f t="shared" si="203"/>
        <v>7.2025480000000037</v>
      </c>
      <c r="H1662" s="2">
        <f t="shared" si="199"/>
        <v>7.0558770000000015</v>
      </c>
      <c r="I1662" s="2">
        <f t="array" ref="I1662">SUMPRODUCT(B1646:B1665, (ROW(B1646:B1665)-ROW(B1646)+1)) / (20*21/2)</f>
        <v>7.4907619047619045</v>
      </c>
      <c r="J1662" s="2">
        <f t="shared" si="202"/>
        <v>7.264196375812948</v>
      </c>
      <c r="K1662" s="2">
        <f t="shared" si="204"/>
        <v>7.2130216088348167</v>
      </c>
    </row>
    <row r="1663" spans="1:11" ht="13.5" x14ac:dyDescent="0.25">
      <c r="A1663" s="3">
        <v>44438</v>
      </c>
      <c r="B1663" s="2">
        <v>8.0129000000000001</v>
      </c>
      <c r="C1663" s="2">
        <f t="shared" si="197"/>
        <v>0.45250000000000057</v>
      </c>
      <c r="D1663" s="2">
        <f t="shared" si="198"/>
        <v>7.4616200000000008</v>
      </c>
      <c r="E1663" s="2">
        <f t="shared" si="200"/>
        <v>7.3437399999999995</v>
      </c>
      <c r="F1663" s="2">
        <f t="shared" si="201"/>
        <v>7.2952299999999992</v>
      </c>
      <c r="G1663" s="2">
        <f t="shared" si="203"/>
        <v>7.2190980000000033</v>
      </c>
      <c r="H1663" s="2">
        <f t="shared" si="199"/>
        <v>7.0612185000000007</v>
      </c>
      <c r="I1663" s="2">
        <f t="array" ref="I1663">SUMPRODUCT(B1647:B1666, (ROW(B1647:B1666)-ROW(B1647)+1)) / (20*21/2)</f>
        <v>7.5580304761904751</v>
      </c>
      <c r="J1663" s="2">
        <f t="shared" si="202"/>
        <v>7.3355014828783816</v>
      </c>
      <c r="K1663" s="2">
        <f t="shared" si="204"/>
        <v>7.24438938888051</v>
      </c>
    </row>
    <row r="1664" spans="1:11" ht="13.5" x14ac:dyDescent="0.25">
      <c r="A1664" s="3">
        <v>44439</v>
      </c>
      <c r="B1664" s="2">
        <v>8.0902999999999992</v>
      </c>
      <c r="C1664" s="2">
        <f t="shared" si="197"/>
        <v>7.7399999999999025E-2</v>
      </c>
      <c r="D1664" s="2">
        <f t="shared" si="198"/>
        <v>7.6330799999999996</v>
      </c>
      <c r="E1664" s="2">
        <f t="shared" si="200"/>
        <v>7.4383999999999997</v>
      </c>
      <c r="F1664" s="2">
        <f t="shared" si="201"/>
        <v>7.3369049999999989</v>
      </c>
      <c r="G1664" s="2">
        <f t="shared" si="203"/>
        <v>7.2368380000000023</v>
      </c>
      <c r="H1664" s="2">
        <f t="shared" si="199"/>
        <v>7.0666840000000013</v>
      </c>
      <c r="I1664" s="2">
        <f t="array" ref="I1664">SUMPRODUCT(B1648:B1667, (ROW(B1648:B1667)-ROW(B1648)+1)) / (20*21/2)</f>
        <v>7.6165985714285709</v>
      </c>
      <c r="J1664" s="2">
        <f t="shared" si="202"/>
        <v>7.4073870559375834</v>
      </c>
      <c r="K1664" s="2">
        <f t="shared" si="204"/>
        <v>7.277562354022451</v>
      </c>
    </row>
    <row r="1665" spans="1:11" ht="13.5" x14ac:dyDescent="0.25">
      <c r="A1665" s="3">
        <v>44440</v>
      </c>
      <c r="B1665" s="2">
        <v>8.0843000000000007</v>
      </c>
      <c r="C1665" s="2">
        <f t="shared" si="197"/>
        <v>-5.999999999998451E-3</v>
      </c>
      <c r="D1665" s="2">
        <f t="shared" si="198"/>
        <v>7.7997599999999991</v>
      </c>
      <c r="E1665" s="2">
        <f t="shared" si="200"/>
        <v>7.5211500000000004</v>
      </c>
      <c r="F1665" s="2">
        <f t="shared" si="201"/>
        <v>7.3779800000000009</v>
      </c>
      <c r="G1665" s="2">
        <f t="shared" si="203"/>
        <v>7.2544580000000023</v>
      </c>
      <c r="H1665" s="2">
        <f t="shared" si="199"/>
        <v>7.0721490000000014</v>
      </c>
      <c r="I1665" s="2">
        <f t="array" ref="I1665">SUMPRODUCT(B1649:B1668, (ROW(B1649:B1668)-ROW(B1649)+1)) / (20*21/2)</f>
        <v>7.6680761904761896</v>
      </c>
      <c r="J1665" s="2">
        <f t="shared" si="202"/>
        <v>7.4718549553720992</v>
      </c>
      <c r="K1665" s="2">
        <f t="shared" si="204"/>
        <v>7.3091991244529426</v>
      </c>
    </row>
    <row r="1666" spans="1:11" ht="13.5" x14ac:dyDescent="0.25">
      <c r="A1666" s="3">
        <v>44441</v>
      </c>
      <c r="B1666" s="2">
        <v>8.0843000000000007</v>
      </c>
      <c r="C1666" s="2">
        <f t="shared" si="197"/>
        <v>0</v>
      </c>
      <c r="D1666" s="2">
        <f t="shared" si="198"/>
        <v>7.9664400000000004</v>
      </c>
      <c r="E1666" s="2">
        <f t="shared" si="200"/>
        <v>7.6074700000000011</v>
      </c>
      <c r="F1666" s="2">
        <f t="shared" si="201"/>
        <v>7.4217350000000026</v>
      </c>
      <c r="G1666" s="2">
        <f t="shared" si="203"/>
        <v>7.2716020000000015</v>
      </c>
      <c r="H1666" s="2">
        <f t="shared" si="199"/>
        <v>7.0774095000000008</v>
      </c>
      <c r="I1666" s="2">
        <f t="array" ref="I1666">SUMPRODUCT(B1650:B1669, (ROW(B1650:B1669)-ROW(B1650)+1)) / (20*21/2)</f>
        <v>7.7155338095238104</v>
      </c>
      <c r="J1666" s="2">
        <f t="shared" si="202"/>
        <v>7.5301830548604709</v>
      </c>
      <c r="K1666" s="2">
        <f t="shared" si="204"/>
        <v>7.3395952372194939</v>
      </c>
    </row>
    <row r="1667" spans="1:11" ht="13.5" x14ac:dyDescent="0.25">
      <c r="A1667" s="3">
        <v>44442</v>
      </c>
      <c r="B1667" s="2">
        <v>8.0366999999999997</v>
      </c>
      <c r="C1667" s="2">
        <f t="shared" si="197"/>
        <v>-4.7600000000000975E-2</v>
      </c>
      <c r="D1667" s="2">
        <f t="shared" si="198"/>
        <v>8.0616999999999983</v>
      </c>
      <c r="E1667" s="2">
        <f t="shared" si="200"/>
        <v>7.6854600000000008</v>
      </c>
      <c r="F1667" s="2">
        <f t="shared" si="201"/>
        <v>7.4663850000000007</v>
      </c>
      <c r="G1667" s="2">
        <f t="shared" si="203"/>
        <v>7.2882700000000007</v>
      </c>
      <c r="H1667" s="2">
        <f t="shared" si="199"/>
        <v>7.0822860000000025</v>
      </c>
      <c r="I1667" s="2">
        <f t="array" ref="I1667">SUMPRODUCT(B1651:B1670, (ROW(B1651:B1670)-ROW(B1651)+1)) / (20*21/2)</f>
        <v>7.7526666666666664</v>
      </c>
      <c r="J1667" s="2">
        <f t="shared" si="202"/>
        <v>7.5784227639213784</v>
      </c>
      <c r="K1667" s="2">
        <f t="shared" si="204"/>
        <v>7.366932678897161</v>
      </c>
    </row>
    <row r="1668" spans="1:11" ht="13.5" x14ac:dyDescent="0.25">
      <c r="A1668" s="3">
        <v>44445</v>
      </c>
      <c r="B1668" s="2">
        <v>8.0068999999999999</v>
      </c>
      <c r="C1668" s="2">
        <f t="shared" ref="C1668:C1731" si="205">B1668-B1667</f>
        <v>-2.9799999999999827E-2</v>
      </c>
      <c r="D1668" s="2">
        <f t="shared" si="198"/>
        <v>8.0604999999999993</v>
      </c>
      <c r="E1668" s="2">
        <f t="shared" si="200"/>
        <v>7.7610600000000005</v>
      </c>
      <c r="F1668" s="2">
        <f t="shared" si="201"/>
        <v>7.502695000000001</v>
      </c>
      <c r="G1668" s="2">
        <f t="shared" si="203"/>
        <v>7.3045799999999996</v>
      </c>
      <c r="H1668" s="2">
        <f t="shared" si="199"/>
        <v>7.087013500000003</v>
      </c>
      <c r="I1668" s="2">
        <f t="array" ref="I1668">SUMPRODUCT(B1652:B1671, (ROW(B1652:B1671)-ROW(B1652)+1)) / (20*21/2)</f>
        <v>7.7911676190476191</v>
      </c>
      <c r="J1668" s="2">
        <f t="shared" si="202"/>
        <v>7.6192301197383898</v>
      </c>
      <c r="K1668" s="2">
        <f t="shared" si="204"/>
        <v>7.3920294365874692</v>
      </c>
    </row>
    <row r="1669" spans="1:11" ht="13.5" x14ac:dyDescent="0.25">
      <c r="A1669" s="3">
        <v>44446</v>
      </c>
      <c r="B1669" s="2">
        <v>8.0009999999999994</v>
      </c>
      <c r="C1669" s="2">
        <f t="shared" si="205"/>
        <v>-5.9000000000004604E-3</v>
      </c>
      <c r="D1669" s="2">
        <f t="shared" si="198"/>
        <v>8.0426400000000005</v>
      </c>
      <c r="E1669" s="2">
        <f t="shared" si="200"/>
        <v>7.8378600000000009</v>
      </c>
      <c r="F1669" s="2">
        <f t="shared" si="201"/>
        <v>7.5396049999999999</v>
      </c>
      <c r="G1669" s="2">
        <f t="shared" si="203"/>
        <v>7.3208919999999988</v>
      </c>
      <c r="H1669" s="2">
        <f t="shared" si="199"/>
        <v>7.0914200000000029</v>
      </c>
      <c r="I1669" s="2">
        <f t="array" ref="I1669">SUMPRODUCT(B1653:B1672, (ROW(B1653:B1672)-ROW(B1653)+1)) / (20*21/2)</f>
        <v>7.8205904761904774</v>
      </c>
      <c r="J1669" s="2">
        <f t="shared" si="202"/>
        <v>7.6555891559537805</v>
      </c>
      <c r="K1669" s="2">
        <f t="shared" si="204"/>
        <v>7.4159106351526667</v>
      </c>
    </row>
    <row r="1670" spans="1:11" ht="13.5" x14ac:dyDescent="0.25">
      <c r="A1670" s="3">
        <v>44447</v>
      </c>
      <c r="B1670" s="2">
        <v>7.9295</v>
      </c>
      <c r="C1670" s="2">
        <f t="shared" si="205"/>
        <v>-7.1499999999999453E-2</v>
      </c>
      <c r="D1670" s="2">
        <f t="shared" ref="D1670:D1733" si="206">AVERAGE(B1666:B1670)</f>
        <v>8.0116800000000001</v>
      </c>
      <c r="E1670" s="2">
        <f t="shared" si="200"/>
        <v>7.9057200000000005</v>
      </c>
      <c r="F1670" s="2">
        <f t="shared" si="201"/>
        <v>7.57294</v>
      </c>
      <c r="G1670" s="2">
        <f t="shared" si="203"/>
        <v>7.3366079999999991</v>
      </c>
      <c r="H1670" s="2">
        <f t="shared" si="199"/>
        <v>7.0954690000000031</v>
      </c>
      <c r="I1670" s="2">
        <f t="array" ref="I1670">SUMPRODUCT(B1654:B1673, (ROW(B1654:B1673)-ROW(B1654)+1)) / (20*21/2)</f>
        <v>7.8468952380952404</v>
      </c>
      <c r="J1670" s="2">
        <f t="shared" si="202"/>
        <v>7.6816759030058011</v>
      </c>
      <c r="K1670" s="2">
        <f t="shared" si="204"/>
        <v>7.4360513945584445</v>
      </c>
    </row>
    <row r="1671" spans="1:11" ht="13.5" x14ac:dyDescent="0.25">
      <c r="A1671" s="3">
        <v>44448</v>
      </c>
      <c r="B1671" s="2">
        <v>7.9771999999999998</v>
      </c>
      <c r="C1671" s="2">
        <f t="shared" si="205"/>
        <v>4.7699999999999854E-2</v>
      </c>
      <c r="D1671" s="2">
        <f t="shared" si="206"/>
        <v>7.9902599999999993</v>
      </c>
      <c r="E1671" s="2">
        <f t="shared" si="200"/>
        <v>7.9783499999999989</v>
      </c>
      <c r="F1671" s="2">
        <f t="shared" si="201"/>
        <v>7.6086599999999986</v>
      </c>
      <c r="G1671" s="2">
        <f t="shared" si="203"/>
        <v>7.3532779999999995</v>
      </c>
      <c r="H1671" s="2">
        <f t="shared" si="199"/>
        <v>7.0997565000000042</v>
      </c>
      <c r="I1671" s="2">
        <f t="array" ref="I1671">SUMPRODUCT(B1655:B1674, (ROW(B1655:B1674)-ROW(B1655)+1)) / (20*21/2)</f>
        <v>7.8638438095238099</v>
      </c>
      <c r="J1671" s="2">
        <f t="shared" si="202"/>
        <v>7.7098210551004867</v>
      </c>
      <c r="K1671" s="2">
        <f t="shared" si="204"/>
        <v>7.4572729084973286</v>
      </c>
    </row>
    <row r="1672" spans="1:11" ht="13.5" x14ac:dyDescent="0.25">
      <c r="A1672" s="3">
        <v>44449</v>
      </c>
      <c r="B1672" s="2">
        <v>7.9176000000000002</v>
      </c>
      <c r="C1672" s="2">
        <f t="shared" si="205"/>
        <v>-5.9599999999999653E-2</v>
      </c>
      <c r="D1672" s="2">
        <f t="shared" si="206"/>
        <v>7.9664400000000004</v>
      </c>
      <c r="E1672" s="2">
        <f t="shared" si="200"/>
        <v>8.0140699999999985</v>
      </c>
      <c r="F1672" s="2">
        <f t="shared" si="201"/>
        <v>7.6413999999999991</v>
      </c>
      <c r="G1672" s="2">
        <f t="shared" si="203"/>
        <v>7.3687559999999985</v>
      </c>
      <c r="H1672" s="2">
        <f t="shared" si="199"/>
        <v>7.1037460000000046</v>
      </c>
      <c r="I1672" s="2">
        <f t="array" ref="I1672">SUMPRODUCT(B1656:B1675, (ROW(B1656:B1675)-ROW(B1656)+1)) / (20*21/2)</f>
        <v>7.8864952380952396</v>
      </c>
      <c r="J1672" s="2">
        <f t="shared" si="202"/>
        <v>7.7296095260432969</v>
      </c>
      <c r="K1672" s="2">
        <f t="shared" si="204"/>
        <v>7.4753249513013547</v>
      </c>
    </row>
    <row r="1673" spans="1:11" ht="13.5" x14ac:dyDescent="0.25">
      <c r="A1673" s="3">
        <v>44452</v>
      </c>
      <c r="B1673" s="2">
        <v>7.9176000000000002</v>
      </c>
      <c r="C1673" s="2">
        <f t="shared" si="205"/>
        <v>0</v>
      </c>
      <c r="D1673" s="2">
        <f t="shared" si="206"/>
        <v>7.9485799999999998</v>
      </c>
      <c r="E1673" s="2">
        <f t="shared" si="200"/>
        <v>8.0045399999999969</v>
      </c>
      <c r="F1673" s="2">
        <f t="shared" si="201"/>
        <v>7.6741399999999995</v>
      </c>
      <c r="G1673" s="2">
        <f t="shared" si="203"/>
        <v>7.3842339999999975</v>
      </c>
      <c r="H1673" s="2">
        <f t="shared" si="199"/>
        <v>7.1077355000000031</v>
      </c>
      <c r="I1673" s="2">
        <f t="array" ref="I1673">SUMPRODUCT(B1657:B1676, (ROW(B1657:B1676)-ROW(B1657)+1)) / (20*21/2)</f>
        <v>7.9058580952380959</v>
      </c>
      <c r="J1673" s="2">
        <f t="shared" si="202"/>
        <v>7.7475133807058398</v>
      </c>
      <c r="K1673" s="2">
        <f t="shared" si="204"/>
        <v>7.492669070858164</v>
      </c>
    </row>
    <row r="1674" spans="1:11" ht="13.5" x14ac:dyDescent="0.25">
      <c r="A1674" s="3">
        <v>44453</v>
      </c>
      <c r="B1674" s="2">
        <v>7.8521000000000001</v>
      </c>
      <c r="C1674" s="2">
        <f t="shared" si="205"/>
        <v>-6.5500000000000114E-2</v>
      </c>
      <c r="D1674" s="2">
        <f t="shared" si="206"/>
        <v>7.9188000000000001</v>
      </c>
      <c r="E1674" s="2">
        <f t="shared" si="200"/>
        <v>7.9807199999999998</v>
      </c>
      <c r="F1674" s="2">
        <f t="shared" si="201"/>
        <v>7.7095600000000006</v>
      </c>
      <c r="G1674" s="2">
        <f t="shared" si="203"/>
        <v>7.398401999999999</v>
      </c>
      <c r="H1674" s="2">
        <f t="shared" ref="H1674:H1737" si="207">AVERAGE(B1475:B1674)</f>
        <v>7.1113975000000025</v>
      </c>
      <c r="I1674" s="2">
        <f t="array" ref="I1674">SUMPRODUCT(B1658:B1677, (ROW(B1658:B1677)-ROW(B1658)+1)) / (20*21/2)</f>
        <v>7.9472766666666663</v>
      </c>
      <c r="J1674" s="2">
        <f t="shared" si="202"/>
        <v>7.7574740111148071</v>
      </c>
      <c r="K1674" s="2">
        <f t="shared" si="204"/>
        <v>7.5067644014127461</v>
      </c>
    </row>
    <row r="1675" spans="1:11" ht="13.5" x14ac:dyDescent="0.25">
      <c r="A1675" s="3">
        <v>44454</v>
      </c>
      <c r="B1675" s="2">
        <v>7.9474</v>
      </c>
      <c r="C1675" s="2">
        <f t="shared" si="205"/>
        <v>9.529999999999994E-2</v>
      </c>
      <c r="D1675" s="2">
        <f t="shared" si="206"/>
        <v>7.9223799999999995</v>
      </c>
      <c r="E1675" s="2">
        <f t="shared" si="200"/>
        <v>7.9670300000000012</v>
      </c>
      <c r="F1675" s="2">
        <f t="shared" si="201"/>
        <v>7.7440899999999999</v>
      </c>
      <c r="G1675" s="2">
        <f t="shared" si="203"/>
        <v>7.4168559999999992</v>
      </c>
      <c r="H1675" s="2">
        <f t="shared" si="207"/>
        <v>7.1147190000000027</v>
      </c>
      <c r="I1675" s="2">
        <f t="array" ref="I1675">SUMPRODUCT(B1659:B1678, (ROW(B1659:B1678)-ROW(B1659)+1)) / (20*21/2)</f>
        <v>7.9897976190476205</v>
      </c>
      <c r="J1675" s="2">
        <f t="shared" si="202"/>
        <v>7.7755622005324438</v>
      </c>
      <c r="K1675" s="2">
        <f t="shared" si="204"/>
        <v>7.5240442288083251</v>
      </c>
    </row>
    <row r="1676" spans="1:11" ht="13.5" x14ac:dyDescent="0.25">
      <c r="A1676" s="3">
        <v>44455</v>
      </c>
      <c r="B1676" s="2">
        <v>7.9474</v>
      </c>
      <c r="C1676" s="2">
        <f t="shared" si="205"/>
        <v>0</v>
      </c>
      <c r="D1676" s="2">
        <f t="shared" si="206"/>
        <v>7.9164200000000005</v>
      </c>
      <c r="E1676" s="2">
        <f t="shared" ref="E1676:E1739" si="208">AVERAGE(B1667:B1676)</f>
        <v>7.9533399999999999</v>
      </c>
      <c r="F1676" s="2">
        <f t="shared" si="201"/>
        <v>7.7804049999999991</v>
      </c>
      <c r="G1676" s="2">
        <f t="shared" si="203"/>
        <v>7.4329299999999989</v>
      </c>
      <c r="H1676" s="2">
        <f t="shared" si="207"/>
        <v>7.1180990000000017</v>
      </c>
      <c r="I1676" s="2">
        <f t="array" ref="I1676">SUMPRODUCT(B1660:B1679, (ROW(B1660:B1679)-ROW(B1660)+1)) / (20*21/2)</f>
        <v>8.0166714285714278</v>
      </c>
      <c r="J1676" s="2">
        <f t="shared" si="202"/>
        <v>7.7919277052436398</v>
      </c>
      <c r="K1676" s="2">
        <f t="shared" si="204"/>
        <v>7.5406464159138817</v>
      </c>
    </row>
    <row r="1677" spans="1:11" ht="13.5" x14ac:dyDescent="0.25">
      <c r="A1677" s="3">
        <v>44456</v>
      </c>
      <c r="B1677" s="2">
        <v>8.2152999999999992</v>
      </c>
      <c r="C1677" s="2">
        <f t="shared" si="205"/>
        <v>0.26789999999999914</v>
      </c>
      <c r="D1677" s="2">
        <f t="shared" si="206"/>
        <v>7.9759600000000006</v>
      </c>
      <c r="E1677" s="2">
        <f t="shared" si="208"/>
        <v>7.9712000000000005</v>
      </c>
      <c r="F1677" s="2">
        <f t="shared" si="201"/>
        <v>7.8283299999999993</v>
      </c>
      <c r="G1677" s="2">
        <f t="shared" si="203"/>
        <v>7.4549559999999984</v>
      </c>
      <c r="H1677" s="2">
        <f t="shared" si="207"/>
        <v>7.1228185000000011</v>
      </c>
      <c r="I1677" s="2">
        <f t="array" ref="I1677">SUMPRODUCT(B1661:B1680, (ROW(B1661:B1680)-ROW(B1661)+1)) / (20*21/2)</f>
        <v>8.0334561904761923</v>
      </c>
      <c r="J1677" s="2">
        <f t="shared" si="202"/>
        <v>7.832248876172816</v>
      </c>
      <c r="K1677" s="2">
        <f t="shared" si="204"/>
        <v>7.5671034192113771</v>
      </c>
    </row>
    <row r="1678" spans="1:11" ht="13.5" x14ac:dyDescent="0.25">
      <c r="A1678" s="3">
        <v>44459</v>
      </c>
      <c r="B1678" s="2">
        <v>8.2748000000000008</v>
      </c>
      <c r="C1678" s="2">
        <f t="shared" si="205"/>
        <v>5.9500000000001663E-2</v>
      </c>
      <c r="D1678" s="2">
        <f t="shared" si="206"/>
        <v>8.0473999999999997</v>
      </c>
      <c r="E1678" s="2">
        <f t="shared" si="208"/>
        <v>7.9979899999999997</v>
      </c>
      <c r="F1678" s="2">
        <f t="shared" si="201"/>
        <v>7.8795249999999992</v>
      </c>
      <c r="G1678" s="2">
        <f t="shared" si="203"/>
        <v>7.4779339999999994</v>
      </c>
      <c r="H1678" s="2">
        <f t="shared" si="207"/>
        <v>7.1278354999999998</v>
      </c>
      <c r="I1678" s="2">
        <f t="array" ref="I1678">SUMPRODUCT(B1662:B1681, (ROW(B1662:B1681)-ROW(B1662)+1)) / (20*21/2)</f>
        <v>8.0484538095238101</v>
      </c>
      <c r="J1678" s="2">
        <f t="shared" si="202"/>
        <v>7.8743966022515952</v>
      </c>
      <c r="K1678" s="2">
        <f t="shared" si="204"/>
        <v>7.5948562263011272</v>
      </c>
    </row>
    <row r="1679" spans="1:11" ht="13.5" x14ac:dyDescent="0.25">
      <c r="A1679" s="3">
        <v>44460</v>
      </c>
      <c r="B1679" s="2">
        <v>8.1616999999999997</v>
      </c>
      <c r="C1679" s="2">
        <f t="shared" si="205"/>
        <v>-0.11310000000000109</v>
      </c>
      <c r="D1679" s="2">
        <f t="shared" si="206"/>
        <v>8.1093200000000003</v>
      </c>
      <c r="E1679" s="2">
        <f t="shared" si="208"/>
        <v>8.0140600000000006</v>
      </c>
      <c r="F1679" s="2">
        <f t="shared" si="201"/>
        <v>7.925959999999999</v>
      </c>
      <c r="G1679" s="2">
        <f t="shared" si="203"/>
        <v>7.4992459999999985</v>
      </c>
      <c r="H1679" s="2">
        <f t="shared" si="207"/>
        <v>7.1327245000000001</v>
      </c>
      <c r="I1679" s="2">
        <f t="array" ref="I1679">SUMPRODUCT(B1663:B1682, (ROW(B1663:B1682)-ROW(B1663)+1)) / (20*21/2)</f>
        <v>8.0564461904761906</v>
      </c>
      <c r="J1679" s="2">
        <f t="shared" si="202"/>
        <v>7.9017588306085855</v>
      </c>
      <c r="K1679" s="2">
        <f t="shared" si="204"/>
        <v>7.6170853938971614</v>
      </c>
    </row>
    <row r="1680" spans="1:11" ht="13.5" x14ac:dyDescent="0.25">
      <c r="A1680" s="3">
        <v>44461</v>
      </c>
      <c r="B1680" s="2">
        <v>8.1021999999999998</v>
      </c>
      <c r="C1680" s="2">
        <f t="shared" si="205"/>
        <v>-5.9499999999999886E-2</v>
      </c>
      <c r="D1680" s="2">
        <f t="shared" si="206"/>
        <v>8.1402799999999989</v>
      </c>
      <c r="E1680" s="2">
        <f t="shared" si="208"/>
        <v>8.0313300000000005</v>
      </c>
      <c r="F1680" s="2">
        <f t="shared" si="201"/>
        <v>7.9685249999999996</v>
      </c>
      <c r="G1680" s="2">
        <f t="shared" si="203"/>
        <v>7.5184159999999993</v>
      </c>
      <c r="H1680" s="2">
        <f t="shared" si="207"/>
        <v>7.1373160000000011</v>
      </c>
      <c r="I1680" s="2">
        <f t="array" ref="I1680">SUMPRODUCT(B1664:B1683, (ROW(B1664:B1683)-ROW(B1664)+1)) / (20*21/2)</f>
        <v>8.0732299999999988</v>
      </c>
      <c r="J1680" s="2">
        <f t="shared" si="202"/>
        <v>7.9208484657887199</v>
      </c>
      <c r="K1680" s="2">
        <f t="shared" si="204"/>
        <v>7.6361094960972729</v>
      </c>
    </row>
    <row r="1681" spans="1:11" ht="13.5" x14ac:dyDescent="0.25">
      <c r="A1681" s="3">
        <v>44462</v>
      </c>
      <c r="B1681" s="2">
        <v>8.1259999999999994</v>
      </c>
      <c r="C1681" s="2">
        <f t="shared" si="205"/>
        <v>2.3799999999999599E-2</v>
      </c>
      <c r="D1681" s="2">
        <f t="shared" si="206"/>
        <v>8.1759999999999984</v>
      </c>
      <c r="E1681" s="2">
        <f t="shared" si="208"/>
        <v>8.0462100000000003</v>
      </c>
      <c r="F1681" s="2">
        <f t="shared" si="201"/>
        <v>8.0122800000000005</v>
      </c>
      <c r="G1681" s="2">
        <f t="shared" si="203"/>
        <v>7.5381799999999988</v>
      </c>
      <c r="H1681" s="2">
        <f t="shared" si="207"/>
        <v>7.1421140000000003</v>
      </c>
      <c r="I1681" s="2">
        <f t="array" ref="I1681">SUMPRODUCT(B1665:B1684, (ROW(B1665:B1684)-ROW(B1665)+1)) / (20*21/2)</f>
        <v>8.086211904761905</v>
      </c>
      <c r="J1681" s="2">
        <f t="shared" si="202"/>
        <v>7.9403867071421743</v>
      </c>
      <c r="K1681" s="2">
        <f t="shared" si="204"/>
        <v>7.6553208884071839</v>
      </c>
    </row>
    <row r="1682" spans="1:11" ht="13.5" x14ac:dyDescent="0.25">
      <c r="A1682" s="3">
        <v>44463</v>
      </c>
      <c r="B1682" s="2">
        <v>8.0961999999999996</v>
      </c>
      <c r="C1682" s="2">
        <f t="shared" si="205"/>
        <v>-2.9799999999999827E-2</v>
      </c>
      <c r="D1682" s="2">
        <f t="shared" si="206"/>
        <v>8.1521800000000013</v>
      </c>
      <c r="E1682" s="2">
        <f t="shared" si="208"/>
        <v>8.0640699999999992</v>
      </c>
      <c r="F1682" s="2">
        <f t="shared" si="201"/>
        <v>8.0390700000000006</v>
      </c>
      <c r="G1682" s="2">
        <f t="shared" si="203"/>
        <v>7.5573479999999993</v>
      </c>
      <c r="H1682" s="2">
        <f t="shared" si="207"/>
        <v>7.1464420000000004</v>
      </c>
      <c r="I1682" s="2">
        <f t="array" ref="I1682">SUMPRODUCT(B1666:B1685, (ROW(B1666:B1685)-ROW(B1666)+1)) / (20*21/2)</f>
        <v>8.1129214285714273</v>
      </c>
      <c r="J1682" s="2">
        <f t="shared" si="202"/>
        <v>7.9552260683667289</v>
      </c>
      <c r="K1682" s="2">
        <f t="shared" si="204"/>
        <v>7.6726102653323931</v>
      </c>
    </row>
    <row r="1683" spans="1:11" ht="13.5" x14ac:dyDescent="0.25">
      <c r="A1683" s="3">
        <v>44466</v>
      </c>
      <c r="B1683" s="2">
        <v>8.2152999999999992</v>
      </c>
      <c r="C1683" s="2">
        <f t="shared" si="205"/>
        <v>0.11909999999999954</v>
      </c>
      <c r="D1683" s="2">
        <f t="shared" si="206"/>
        <v>8.1402799999999989</v>
      </c>
      <c r="E1683" s="2">
        <f t="shared" si="208"/>
        <v>8.0938400000000001</v>
      </c>
      <c r="F1683" s="2">
        <f t="shared" si="201"/>
        <v>8.0491900000000012</v>
      </c>
      <c r="G1683" s="2">
        <f t="shared" si="203"/>
        <v>7.5788980000000006</v>
      </c>
      <c r="H1683" s="2">
        <f t="shared" si="207"/>
        <v>7.1519785000000002</v>
      </c>
      <c r="I1683" s="2">
        <f t="array" ref="I1683">SUMPRODUCT(B1667:B1686, (ROW(B1667:B1686)-ROW(B1667)+1)) / (20*21/2)</f>
        <v>8.1327638095238104</v>
      </c>
      <c r="J1683" s="2">
        <f t="shared" si="202"/>
        <v>7.9799950142365645</v>
      </c>
      <c r="K1683" s="2">
        <f t="shared" si="204"/>
        <v>7.6938922157115153</v>
      </c>
    </row>
    <row r="1684" spans="1:11" ht="13.5" x14ac:dyDescent="0.25">
      <c r="A1684" s="3">
        <v>44467</v>
      </c>
      <c r="B1684" s="2">
        <v>8.1854999999999993</v>
      </c>
      <c r="C1684" s="2">
        <f t="shared" si="205"/>
        <v>-2.9799999999999827E-2</v>
      </c>
      <c r="D1684" s="2">
        <f t="shared" si="206"/>
        <v>8.1450399999999981</v>
      </c>
      <c r="E1684" s="2">
        <f t="shared" si="208"/>
        <v>8.1271799999999992</v>
      </c>
      <c r="F1684" s="2">
        <f t="shared" ref="F1684:F1747" si="209">AVERAGE(B1665:B1684)</f>
        <v>8.0539500000000004</v>
      </c>
      <c r="G1684" s="2">
        <f t="shared" si="203"/>
        <v>7.5998520000000012</v>
      </c>
      <c r="H1684" s="2">
        <f t="shared" si="207"/>
        <v>7.1575990000000012</v>
      </c>
      <c r="I1684" s="2">
        <f t="array" ref="I1684">SUMPRODUCT(B1668:B1687, (ROW(B1668:B1687)-ROW(B1668)+1)) / (20*21/2)</f>
        <v>8.1516990476190472</v>
      </c>
      <c r="J1684" s="2">
        <f t="shared" si="202"/>
        <v>7.9995669176426061</v>
      </c>
      <c r="K1684" s="2">
        <f t="shared" si="204"/>
        <v>7.7131709523502794</v>
      </c>
    </row>
    <row r="1685" spans="1:11" ht="13.5" x14ac:dyDescent="0.25">
      <c r="A1685" s="3">
        <v>44468</v>
      </c>
      <c r="B1685" s="2">
        <v>8.3344000000000005</v>
      </c>
      <c r="C1685" s="2">
        <f t="shared" si="205"/>
        <v>0.14890000000000114</v>
      </c>
      <c r="D1685" s="2">
        <f t="shared" si="206"/>
        <v>8.1914800000000003</v>
      </c>
      <c r="E1685" s="2">
        <f t="shared" si="208"/>
        <v>8.1658799999999996</v>
      </c>
      <c r="F1685" s="2">
        <f t="shared" si="209"/>
        <v>8.0664550000000013</v>
      </c>
      <c r="G1685" s="2">
        <f t="shared" si="203"/>
        <v>7.6237840000000014</v>
      </c>
      <c r="H1685" s="2">
        <f t="shared" si="207"/>
        <v>7.1633805000000006</v>
      </c>
      <c r="I1685" s="2">
        <f t="array" ref="I1685">SUMPRODUCT(B1669:B1688, (ROW(B1669:B1688)-ROW(B1669)+1)) / (20*21/2)</f>
        <v>8.1751766666666672</v>
      </c>
      <c r="J1685" s="2">
        <f t="shared" ref="J1685:J1748" si="210">$J$4*B1685+J1684*(1-$J$4)</f>
        <v>8.031455782629024</v>
      </c>
      <c r="K1685" s="2">
        <f t="shared" si="204"/>
        <v>7.7375328757875241</v>
      </c>
    </row>
    <row r="1686" spans="1:11" ht="13.5" x14ac:dyDescent="0.25">
      <c r="A1686" s="3">
        <v>44469</v>
      </c>
      <c r="B1686" s="2">
        <v>8.2748000000000008</v>
      </c>
      <c r="C1686" s="2">
        <f t="shared" si="205"/>
        <v>-5.9599999999999653E-2</v>
      </c>
      <c r="D1686" s="2">
        <f t="shared" si="206"/>
        <v>8.2212399999999999</v>
      </c>
      <c r="E1686" s="2">
        <f t="shared" si="208"/>
        <v>8.19862</v>
      </c>
      <c r="F1686" s="2">
        <f t="shared" si="209"/>
        <v>8.0759799999999977</v>
      </c>
      <c r="G1686" s="2">
        <f t="shared" si="203"/>
        <v>7.645214000000002</v>
      </c>
      <c r="H1686" s="2">
        <f t="shared" si="207"/>
        <v>7.168864000000001</v>
      </c>
      <c r="I1686" s="2">
        <f t="array" ref="I1686">SUMPRODUCT(B1670:B1689, (ROW(B1670:B1689)-ROW(B1670)+1)) / (20*21/2)</f>
        <v>8.1970947619047614</v>
      </c>
      <c r="J1686" s="2">
        <f t="shared" si="210"/>
        <v>8.054631422378641</v>
      </c>
      <c r="K1686" s="2">
        <f t="shared" si="204"/>
        <v>7.7586021747762492</v>
      </c>
    </row>
    <row r="1687" spans="1:11" ht="13.5" x14ac:dyDescent="0.25">
      <c r="A1687" s="3">
        <v>44470</v>
      </c>
      <c r="B1687" s="2">
        <v>8.2748000000000008</v>
      </c>
      <c r="C1687" s="2">
        <f t="shared" si="205"/>
        <v>0</v>
      </c>
      <c r="D1687" s="2">
        <f t="shared" si="206"/>
        <v>8.2569599999999994</v>
      </c>
      <c r="E1687" s="2">
        <f t="shared" si="208"/>
        <v>8.2045700000000004</v>
      </c>
      <c r="F1687" s="2">
        <f t="shared" si="209"/>
        <v>8.0878849999999982</v>
      </c>
      <c r="G1687" s="2">
        <f t="shared" si="203"/>
        <v>7.6666440000000025</v>
      </c>
      <c r="H1687" s="2">
        <f t="shared" si="207"/>
        <v>7.1751940000000003</v>
      </c>
      <c r="I1687" s="2">
        <f t="array" ref="I1687">SUMPRODUCT(B1671:B1690, (ROW(B1671:B1690)-ROW(B1671)+1)) / (20*21/2)</f>
        <v>8.2225204761904767</v>
      </c>
      <c r="J1687" s="2">
        <f t="shared" si="210"/>
        <v>8.0755998583425797</v>
      </c>
      <c r="K1687" s="2">
        <f t="shared" si="204"/>
        <v>7.7788452267458084</v>
      </c>
    </row>
    <row r="1688" spans="1:11" ht="13.5" x14ac:dyDescent="0.25">
      <c r="A1688" s="3">
        <v>44473</v>
      </c>
      <c r="B1688" s="2">
        <v>8.3344000000000005</v>
      </c>
      <c r="C1688" s="2">
        <f t="shared" si="205"/>
        <v>5.9599999999999653E-2</v>
      </c>
      <c r="D1688" s="2">
        <f t="shared" si="206"/>
        <v>8.28078</v>
      </c>
      <c r="E1688" s="2">
        <f t="shared" si="208"/>
        <v>8.2105300000000003</v>
      </c>
      <c r="F1688" s="2">
        <f t="shared" si="209"/>
        <v>8.1042599999999982</v>
      </c>
      <c r="G1688" s="2">
        <f t="shared" si="203"/>
        <v>7.6886720000000022</v>
      </c>
      <c r="H1688" s="2">
        <f t="shared" si="207"/>
        <v>7.1810049999999999</v>
      </c>
      <c r="I1688" s="2">
        <f t="array" ref="I1688">SUMPRODUCT(B1672:B1691, (ROW(B1672:B1691)-ROW(B1672)+1)) / (20*21/2)</f>
        <v>8.2508680952380935</v>
      </c>
      <c r="J1688" s="2">
        <f t="shared" si="210"/>
        <v>8.1002474908813813</v>
      </c>
      <c r="K1688" s="2">
        <f t="shared" si="204"/>
        <v>7.8006316884420519</v>
      </c>
    </row>
    <row r="1689" spans="1:11" ht="13.5" x14ac:dyDescent="0.25">
      <c r="A1689" s="3">
        <v>44474</v>
      </c>
      <c r="B1689" s="2">
        <v>8.3344000000000005</v>
      </c>
      <c r="C1689" s="2">
        <f t="shared" si="205"/>
        <v>0</v>
      </c>
      <c r="D1689" s="2">
        <f t="shared" si="206"/>
        <v>8.3105600000000006</v>
      </c>
      <c r="E1689" s="2">
        <f t="shared" si="208"/>
        <v>8.2278000000000002</v>
      </c>
      <c r="F1689" s="2">
        <f t="shared" si="209"/>
        <v>8.1209299999999978</v>
      </c>
      <c r="G1689" s="2">
        <f t="shared" si="203"/>
        <v>7.7101040000000038</v>
      </c>
      <c r="H1689" s="2">
        <f t="shared" si="207"/>
        <v>7.1869324999999993</v>
      </c>
      <c r="I1689" s="2">
        <f t="array" ref="I1689">SUMPRODUCT(B1673:B1692, (ROW(B1673:B1692)-ROW(B1673)+1)) / (20*21/2)</f>
        <v>8.2809761904761903</v>
      </c>
      <c r="J1689" s="2">
        <f t="shared" si="210"/>
        <v>8.1225477298450599</v>
      </c>
      <c r="K1689" s="2">
        <f t="shared" si="204"/>
        <v>7.8215637790913837</v>
      </c>
    </row>
    <row r="1690" spans="1:11" ht="13.5" x14ac:dyDescent="0.25">
      <c r="A1690" s="3">
        <v>44475</v>
      </c>
      <c r="B1690" s="2">
        <v>8.3879000000000001</v>
      </c>
      <c r="C1690" s="2">
        <f t="shared" si="205"/>
        <v>5.3499999999999659E-2</v>
      </c>
      <c r="D1690" s="2">
        <f t="shared" si="206"/>
        <v>8.3212600000000005</v>
      </c>
      <c r="E1690" s="2">
        <f t="shared" si="208"/>
        <v>8.2563700000000004</v>
      </c>
      <c r="F1690" s="2">
        <f t="shared" si="209"/>
        <v>8.1438499999999987</v>
      </c>
      <c r="G1690" s="2">
        <f t="shared" si="203"/>
        <v>7.7349880000000031</v>
      </c>
      <c r="H1690" s="2">
        <f t="shared" si="207"/>
        <v>7.1929814999999993</v>
      </c>
      <c r="I1690" s="2">
        <f t="array" ref="I1690">SUMPRODUCT(B1674:B1693, (ROW(B1674:B1693)-ROW(B1674)+1)) / (20*21/2)</f>
        <v>8.3083909523809538</v>
      </c>
      <c r="J1690" s="2">
        <f t="shared" si="210"/>
        <v>8.1478193746217205</v>
      </c>
      <c r="K1690" s="2">
        <f t="shared" si="204"/>
        <v>7.8437730426564274</v>
      </c>
    </row>
    <row r="1691" spans="1:11" ht="13.5" x14ac:dyDescent="0.25">
      <c r="A1691" s="3">
        <v>44476</v>
      </c>
      <c r="B1691" s="2">
        <v>8.4414999999999996</v>
      </c>
      <c r="C1691" s="2">
        <f t="shared" si="205"/>
        <v>5.3599999999999426E-2</v>
      </c>
      <c r="D1691" s="2">
        <f t="shared" si="206"/>
        <v>8.3546000000000014</v>
      </c>
      <c r="E1691" s="2">
        <f t="shared" si="208"/>
        <v>8.2879200000000015</v>
      </c>
      <c r="F1691" s="2">
        <f t="shared" si="209"/>
        <v>8.1670649999999991</v>
      </c>
      <c r="G1691" s="2">
        <f t="shared" si="203"/>
        <v>7.7597520000000033</v>
      </c>
      <c r="H1691" s="2">
        <f t="shared" si="207"/>
        <v>7.1995904999999993</v>
      </c>
      <c r="I1691" s="2">
        <f t="array" ref="I1691">SUMPRODUCT(B1675:B1694, (ROW(B1675:B1694)-ROW(B1675)+1)) / (20*21/2)</f>
        <v>8.3246076190476188</v>
      </c>
      <c r="J1691" s="2">
        <f t="shared" si="210"/>
        <v>8.175788957991081</v>
      </c>
      <c r="K1691" s="2">
        <f t="shared" si="204"/>
        <v>7.8672133154934309</v>
      </c>
    </row>
    <row r="1692" spans="1:11" ht="13.5" x14ac:dyDescent="0.25">
      <c r="A1692" s="3">
        <v>44477</v>
      </c>
      <c r="B1692" s="2">
        <v>8.4832000000000001</v>
      </c>
      <c r="C1692" s="2">
        <f t="shared" si="205"/>
        <v>4.1700000000000514E-2</v>
      </c>
      <c r="D1692" s="2">
        <f t="shared" si="206"/>
        <v>8.3962799999999991</v>
      </c>
      <c r="E1692" s="2">
        <f t="shared" si="208"/>
        <v>8.3266200000000001</v>
      </c>
      <c r="F1692" s="2">
        <f t="shared" si="209"/>
        <v>8.1953449999999997</v>
      </c>
      <c r="G1692" s="2">
        <f t="shared" si="203"/>
        <v>7.7841600000000026</v>
      </c>
      <c r="H1692" s="2">
        <f t="shared" si="207"/>
        <v>7.2069914999999991</v>
      </c>
      <c r="I1692" s="2">
        <f t="array" ref="I1692">SUMPRODUCT(B1676:B1695, (ROW(B1676:B1695)-ROW(B1676)+1)) / (20*21/2)</f>
        <v>8.3461776190476176</v>
      </c>
      <c r="J1692" s="2">
        <f t="shared" si="210"/>
        <v>8.2050662000871686</v>
      </c>
      <c r="K1692" s="2">
        <f t="shared" si="204"/>
        <v>7.8913696560623166</v>
      </c>
    </row>
    <row r="1693" spans="1:11" ht="13.5" x14ac:dyDescent="0.25">
      <c r="A1693" s="3">
        <v>44480</v>
      </c>
      <c r="B1693" s="2">
        <v>8.4832000000000001</v>
      </c>
      <c r="C1693" s="2">
        <f t="shared" si="205"/>
        <v>0</v>
      </c>
      <c r="D1693" s="2">
        <f t="shared" si="206"/>
        <v>8.4260400000000004</v>
      </c>
      <c r="E1693" s="2">
        <f t="shared" si="208"/>
        <v>8.3534100000000002</v>
      </c>
      <c r="F1693" s="2">
        <f t="shared" si="209"/>
        <v>8.223625000000002</v>
      </c>
      <c r="G1693" s="2">
        <f t="shared" si="203"/>
        <v>7.8084500000000023</v>
      </c>
      <c r="H1693" s="2">
        <f t="shared" si="207"/>
        <v>7.2144799999999982</v>
      </c>
      <c r="I1693" s="2">
        <f t="array" ref="I1693">SUMPRODUCT(B1677:B1696, (ROW(B1677:B1696)-ROW(B1677)+1)) / (20*21/2)</f>
        <v>8.3521866666666682</v>
      </c>
      <c r="J1693" s="2">
        <f t="shared" si="210"/>
        <v>8.2315551334122006</v>
      </c>
      <c r="K1693" s="2">
        <f t="shared" si="204"/>
        <v>7.9145786891579126</v>
      </c>
    </row>
    <row r="1694" spans="1:11" ht="13.5" x14ac:dyDescent="0.25">
      <c r="A1694" s="3">
        <v>44481</v>
      </c>
      <c r="B1694" s="2">
        <v>8.3939000000000004</v>
      </c>
      <c r="C1694" s="2">
        <f t="shared" si="205"/>
        <v>-8.9299999999999713E-2</v>
      </c>
      <c r="D1694" s="2">
        <f t="shared" si="206"/>
        <v>8.4379400000000011</v>
      </c>
      <c r="E1694" s="2">
        <f t="shared" si="208"/>
        <v>8.37425</v>
      </c>
      <c r="F1694" s="2">
        <f t="shared" si="209"/>
        <v>8.2507150000000014</v>
      </c>
      <c r="G1694" s="2">
        <f t="shared" si="203"/>
        <v>7.8311920000000024</v>
      </c>
      <c r="H1694" s="2">
        <f t="shared" si="207"/>
        <v>7.2206174999999986</v>
      </c>
      <c r="I1694" s="2">
        <f t="array" ref="I1694">SUMPRODUCT(B1678:B1697, (ROW(B1678:B1697)-ROW(B1678)+1)) / (20*21/2)</f>
        <v>8.3557628571428584</v>
      </c>
      <c r="J1694" s="2">
        <f t="shared" si="210"/>
        <v>8.2470165492777046</v>
      </c>
      <c r="K1694" s="2">
        <f t="shared" si="204"/>
        <v>7.9333756033085834</v>
      </c>
    </row>
    <row r="1695" spans="1:11" ht="13.5" x14ac:dyDescent="0.25">
      <c r="A1695" s="3">
        <v>44482</v>
      </c>
      <c r="B1695" s="2">
        <v>8.4771999999999998</v>
      </c>
      <c r="C1695" s="2">
        <f t="shared" si="205"/>
        <v>8.3299999999999486E-2</v>
      </c>
      <c r="D1695" s="2">
        <f t="shared" si="206"/>
        <v>8.4558</v>
      </c>
      <c r="E1695" s="2">
        <f t="shared" si="208"/>
        <v>8.3885299999999994</v>
      </c>
      <c r="F1695" s="2">
        <f t="shared" si="209"/>
        <v>8.2772050000000021</v>
      </c>
      <c r="G1695" s="2">
        <f t="shared" si="203"/>
        <v>7.8554800000000027</v>
      </c>
      <c r="H1695" s="2">
        <f t="shared" si="207"/>
        <v>7.2274050000000001</v>
      </c>
      <c r="I1695" s="2">
        <f t="array" ref="I1695">SUMPRODUCT(B1679:B1698, (ROW(B1679:B1698)-ROW(B1679)+1)) / (20*21/2)</f>
        <v>8.3530957142857147</v>
      </c>
      <c r="J1695" s="2">
        <f t="shared" si="210"/>
        <v>8.2689387826798288</v>
      </c>
      <c r="K1695" s="2">
        <f t="shared" si="204"/>
        <v>7.9547020502376586</v>
      </c>
    </row>
    <row r="1696" spans="1:11" ht="13.5" x14ac:dyDescent="0.25">
      <c r="A1696" s="3">
        <v>44483</v>
      </c>
      <c r="B1696" s="2">
        <v>8.3402999999999992</v>
      </c>
      <c r="C1696" s="2">
        <f t="shared" si="205"/>
        <v>-0.13690000000000069</v>
      </c>
      <c r="D1696" s="2">
        <f t="shared" si="206"/>
        <v>8.4355600000000006</v>
      </c>
      <c r="E1696" s="2">
        <f t="shared" si="208"/>
        <v>8.3950800000000001</v>
      </c>
      <c r="F1696" s="2">
        <f t="shared" si="209"/>
        <v>8.2968500000000009</v>
      </c>
      <c r="G1696" s="2">
        <f t="shared" si="203"/>
        <v>7.8781020000000019</v>
      </c>
      <c r="H1696" s="2">
        <f t="shared" si="207"/>
        <v>7.2332159999999996</v>
      </c>
      <c r="I1696" s="2">
        <f t="array" ref="I1696">SUMPRODUCT(B1680:B1699, (ROW(B1680:B1699)-ROW(B1680)+1)) / (20*21/2)</f>
        <v>8.3475999999999999</v>
      </c>
      <c r="J1696" s="2">
        <f t="shared" si="210"/>
        <v>8.275735089091274</v>
      </c>
      <c r="K1696" s="2">
        <f t="shared" si="204"/>
        <v>7.9698235384636336</v>
      </c>
    </row>
    <row r="1697" spans="1:11" ht="13.5" x14ac:dyDescent="0.25">
      <c r="A1697" s="3">
        <v>44488</v>
      </c>
      <c r="B1697" s="2">
        <v>8.3344000000000005</v>
      </c>
      <c r="C1697" s="2">
        <f t="shared" si="205"/>
        <v>-5.8999999999986841E-3</v>
      </c>
      <c r="D1697" s="2">
        <f t="shared" si="206"/>
        <v>8.4057999999999993</v>
      </c>
      <c r="E1697" s="2">
        <f t="shared" si="208"/>
        <v>8.4010399999999983</v>
      </c>
      <c r="F1697" s="2">
        <f t="shared" si="209"/>
        <v>8.3028049999999993</v>
      </c>
      <c r="G1697" s="2">
        <f t="shared" si="203"/>
        <v>7.9019160000000026</v>
      </c>
      <c r="H1697" s="2">
        <f t="shared" si="207"/>
        <v>7.2390559999999979</v>
      </c>
      <c r="I1697" s="2">
        <f t="array" ref="I1697">SUMPRODUCT(B1681:B1700, (ROW(B1681:B1700)-ROW(B1681)+1)) / (20*21/2)</f>
        <v>8.3354690476190481</v>
      </c>
      <c r="J1697" s="2">
        <f t="shared" si="210"/>
        <v>8.2813222234635333</v>
      </c>
      <c r="K1697" s="2">
        <f t="shared" si="204"/>
        <v>7.9841206546023153</v>
      </c>
    </row>
    <row r="1698" spans="1:11" ht="13.5" x14ac:dyDescent="0.25">
      <c r="A1698" s="3">
        <v>44489</v>
      </c>
      <c r="B1698" s="2">
        <v>8.2748000000000008</v>
      </c>
      <c r="C1698" s="2">
        <f t="shared" si="205"/>
        <v>-5.9599999999999653E-2</v>
      </c>
      <c r="D1698" s="2">
        <f t="shared" si="206"/>
        <v>8.3641199999999998</v>
      </c>
      <c r="E1698" s="2">
        <f t="shared" si="208"/>
        <v>8.3950800000000001</v>
      </c>
      <c r="F1698" s="2">
        <f t="shared" si="209"/>
        <v>8.3028050000000011</v>
      </c>
      <c r="G1698" s="2">
        <f t="shared" si="203"/>
        <v>7.9217980000000034</v>
      </c>
      <c r="H1698" s="2">
        <f t="shared" si="207"/>
        <v>7.2454149999999977</v>
      </c>
      <c r="I1698" s="2">
        <f t="array" ref="I1698">SUMPRODUCT(B1682:B1701, (ROW(B1682:B1701)-ROW(B1682)+1)) / (20*21/2)</f>
        <v>8.3099219047619055</v>
      </c>
      <c r="J1698" s="2">
        <f t="shared" si="210"/>
        <v>8.2807010593241497</v>
      </c>
      <c r="K1698" s="2">
        <f t="shared" si="204"/>
        <v>7.9955198446179114</v>
      </c>
    </row>
    <row r="1699" spans="1:11" ht="13.5" x14ac:dyDescent="0.25">
      <c r="A1699" s="3">
        <v>44490</v>
      </c>
      <c r="B1699" s="2">
        <v>8.2451000000000008</v>
      </c>
      <c r="C1699" s="2">
        <f t="shared" si="205"/>
        <v>-2.970000000000006E-2</v>
      </c>
      <c r="D1699" s="2">
        <f t="shared" si="206"/>
        <v>8.3343600000000002</v>
      </c>
      <c r="E1699" s="2">
        <f t="shared" si="208"/>
        <v>8.3861500000000007</v>
      </c>
      <c r="F1699" s="2">
        <f t="shared" si="209"/>
        <v>8.3069750000000013</v>
      </c>
      <c r="G1699" s="2">
        <f t="shared" si="203"/>
        <v>7.9414440000000024</v>
      </c>
      <c r="H1699" s="2">
        <f t="shared" si="207"/>
        <v>7.2510419999999973</v>
      </c>
      <c r="I1699" s="2">
        <f t="array" ref="I1699">SUMPRODUCT(B1683:B1702, (ROW(B1683:B1702)-ROW(B1683)+1)) / (20*21/2)</f>
        <v>8.295552857142857</v>
      </c>
      <c r="J1699" s="2">
        <f t="shared" si="210"/>
        <v>8.2773104822456585</v>
      </c>
      <c r="K1699" s="2">
        <f t="shared" si="204"/>
        <v>8.0053073016917189</v>
      </c>
    </row>
    <row r="1700" spans="1:11" ht="13.5" x14ac:dyDescent="0.25">
      <c r="A1700" s="3">
        <v>44491</v>
      </c>
      <c r="B1700" s="2">
        <v>8.1796000000000006</v>
      </c>
      <c r="C1700" s="2">
        <f t="shared" si="205"/>
        <v>-6.5500000000000114E-2</v>
      </c>
      <c r="D1700" s="2">
        <f t="shared" si="206"/>
        <v>8.2748400000000011</v>
      </c>
      <c r="E1700" s="2">
        <f t="shared" si="208"/>
        <v>8.3653200000000005</v>
      </c>
      <c r="F1700" s="2">
        <f t="shared" si="209"/>
        <v>8.3108449999999987</v>
      </c>
      <c r="G1700" s="2">
        <f t="shared" si="203"/>
        <v>7.9597800000000021</v>
      </c>
      <c r="H1700" s="2">
        <f t="shared" si="207"/>
        <v>7.2568959999999967</v>
      </c>
      <c r="I1700" s="2">
        <f t="array" ref="I1700">SUMPRODUCT(B1684:B1703, (ROW(B1684:B1703)-ROW(B1684)+1)) / (20*21/2)</f>
        <v>8.2803285714285728</v>
      </c>
      <c r="J1700" s="2">
        <f t="shared" si="210"/>
        <v>8.2680047220317867</v>
      </c>
      <c r="K1700" s="2">
        <f t="shared" si="204"/>
        <v>8.0121423094685156</v>
      </c>
    </row>
    <row r="1701" spans="1:11" ht="13.5" x14ac:dyDescent="0.25">
      <c r="A1701" s="3">
        <v>44494</v>
      </c>
      <c r="B1701" s="2">
        <v>8.0426000000000002</v>
      </c>
      <c r="C1701" s="2">
        <f t="shared" si="205"/>
        <v>-0.13700000000000045</v>
      </c>
      <c r="D1701" s="2">
        <f t="shared" si="206"/>
        <v>8.2153000000000009</v>
      </c>
      <c r="E1701" s="2">
        <f t="shared" si="208"/>
        <v>8.3254300000000008</v>
      </c>
      <c r="F1701" s="2">
        <f t="shared" si="209"/>
        <v>8.3066750000000003</v>
      </c>
      <c r="G1701" s="2">
        <f t="shared" si="203"/>
        <v>7.9753760000000007</v>
      </c>
      <c r="H1701" s="2">
        <f t="shared" si="207"/>
        <v>7.2620939999999976</v>
      </c>
      <c r="I1701" s="2">
        <f t="array" ref="I1701">SUMPRODUCT(B1685:B1704, (ROW(B1685:B1704)-ROW(B1685)+1)) / (20*21/2)</f>
        <v>8.2824257142857149</v>
      </c>
      <c r="J1701" s="2">
        <f t="shared" si="210"/>
        <v>8.2465376056478075</v>
      </c>
      <c r="K1701" s="2">
        <f t="shared" si="204"/>
        <v>8.0133367287050454</v>
      </c>
    </row>
    <row r="1702" spans="1:11" ht="13.5" x14ac:dyDescent="0.25">
      <c r="A1702" s="3">
        <v>44495</v>
      </c>
      <c r="B1702" s="2">
        <v>8.1557999999999993</v>
      </c>
      <c r="C1702" s="2">
        <f t="shared" si="205"/>
        <v>0.11319999999999908</v>
      </c>
      <c r="D1702" s="2">
        <f t="shared" si="206"/>
        <v>8.1795799999999996</v>
      </c>
      <c r="E1702" s="2">
        <f t="shared" si="208"/>
        <v>8.2926899999999986</v>
      </c>
      <c r="F1702" s="2">
        <f t="shared" si="209"/>
        <v>8.3096549999999993</v>
      </c>
      <c r="G1702" s="2">
        <f t="shared" si="203"/>
        <v>7.9932360000000013</v>
      </c>
      <c r="H1702" s="2">
        <f t="shared" si="207"/>
        <v>7.2680039999999959</v>
      </c>
      <c r="I1702" s="2">
        <f t="array" ref="I1702">SUMPRODUCT(B1686:B1705, (ROW(B1686:B1705)-ROW(B1686)+1)) / (20*21/2)</f>
        <v>8.2832709523809527</v>
      </c>
      <c r="J1702" s="2">
        <f t="shared" si="210"/>
        <v>8.2378959289194444</v>
      </c>
      <c r="K1702" s="2">
        <f t="shared" si="204"/>
        <v>8.01892352365779</v>
      </c>
    </row>
    <row r="1703" spans="1:11" ht="13.5" x14ac:dyDescent="0.25">
      <c r="A1703" s="3">
        <v>44496</v>
      </c>
      <c r="B1703" s="2">
        <v>8.1498000000000008</v>
      </c>
      <c r="C1703" s="2">
        <f t="shared" si="205"/>
        <v>-5.999999999998451E-3</v>
      </c>
      <c r="D1703" s="2">
        <f t="shared" si="206"/>
        <v>8.1545799999999993</v>
      </c>
      <c r="E1703" s="2">
        <f t="shared" si="208"/>
        <v>8.2593500000000013</v>
      </c>
      <c r="F1703" s="2">
        <f t="shared" si="209"/>
        <v>8.306379999999999</v>
      </c>
      <c r="G1703" s="2">
        <f t="shared" si="203"/>
        <v>8.0109760000000012</v>
      </c>
      <c r="H1703" s="2">
        <f t="shared" si="207"/>
        <v>7.2739129999999967</v>
      </c>
      <c r="I1703" s="2">
        <f t="array" ref="I1703">SUMPRODUCT(B1687:B1706, (ROW(B1687:B1706)-ROW(B1687)+1)) / (20*21/2)</f>
        <v>8.2796400000000006</v>
      </c>
      <c r="J1703" s="2">
        <f t="shared" si="210"/>
        <v>8.2295058404509263</v>
      </c>
      <c r="K1703" s="2">
        <f t="shared" si="204"/>
        <v>8.02405593449474</v>
      </c>
    </row>
    <row r="1704" spans="1:11" ht="13.5" x14ac:dyDescent="0.25">
      <c r="A1704" s="3">
        <v>44497</v>
      </c>
      <c r="B1704" s="2">
        <v>8.3284000000000002</v>
      </c>
      <c r="C1704" s="2">
        <f t="shared" si="205"/>
        <v>0.17859999999999943</v>
      </c>
      <c r="D1704" s="2">
        <f t="shared" si="206"/>
        <v>8.1712400000000009</v>
      </c>
      <c r="E1704" s="2">
        <f t="shared" si="208"/>
        <v>8.2528000000000006</v>
      </c>
      <c r="F1704" s="2">
        <f t="shared" si="209"/>
        <v>8.3135249999999985</v>
      </c>
      <c r="G1704" s="2">
        <f t="shared" si="203"/>
        <v>8.0346700000000002</v>
      </c>
      <c r="H1704" s="2">
        <f t="shared" si="207"/>
        <v>7.2815614999999969</v>
      </c>
      <c r="I1704" s="2">
        <f t="array" ref="I1704">SUMPRODUCT(B1688:B1707, (ROW(B1688:B1707)-ROW(B1688)+1)) / (20*21/2)</f>
        <v>8.2760090476190484</v>
      </c>
      <c r="J1704" s="2">
        <f t="shared" si="210"/>
        <v>8.2389243318365519</v>
      </c>
      <c r="K1704" s="2">
        <f t="shared" si="204"/>
        <v>8.0359909958871043</v>
      </c>
    </row>
    <row r="1705" spans="1:11" ht="13.5" x14ac:dyDescent="0.25">
      <c r="A1705" s="3">
        <v>44498</v>
      </c>
      <c r="B1705" s="2">
        <v>8.3224</v>
      </c>
      <c r="C1705" s="2">
        <f t="shared" si="205"/>
        <v>-6.0000000000002274E-3</v>
      </c>
      <c r="D1705" s="2">
        <f t="shared" si="206"/>
        <v>8.1997999999999998</v>
      </c>
      <c r="E1705" s="2">
        <f t="shared" si="208"/>
        <v>8.2373200000000004</v>
      </c>
      <c r="F1705" s="2">
        <f t="shared" si="209"/>
        <v>8.3129249999999981</v>
      </c>
      <c r="G1705" s="2">
        <f t="shared" si="203"/>
        <v>8.0559820000000002</v>
      </c>
      <c r="H1705" s="2">
        <f t="shared" si="207"/>
        <v>7.2887419999999974</v>
      </c>
      <c r="I1705" s="2">
        <f t="array" ref="I1705">SUMPRODUCT(B1689:B1708, (ROW(B1689:B1708)-ROW(B1689)+1)) / (20*21/2)</f>
        <v>8.2723780952380963</v>
      </c>
      <c r="J1705" s="2">
        <f t="shared" si="210"/>
        <v>8.246874395471167</v>
      </c>
      <c r="K1705" s="2">
        <f t="shared" si="204"/>
        <v>8.0472227215385903</v>
      </c>
    </row>
    <row r="1706" spans="1:11" ht="13.5" x14ac:dyDescent="0.25">
      <c r="A1706" s="3">
        <v>44501</v>
      </c>
      <c r="B1706" s="2">
        <v>8.2748000000000008</v>
      </c>
      <c r="C1706" s="2">
        <f t="shared" si="205"/>
        <v>-4.7599999999999199E-2</v>
      </c>
      <c r="D1706" s="2">
        <f t="shared" si="206"/>
        <v>8.2462400000000002</v>
      </c>
      <c r="E1706" s="2">
        <f t="shared" si="208"/>
        <v>8.2307699999999997</v>
      </c>
      <c r="F1706" s="2">
        <f t="shared" si="209"/>
        <v>8.3129249999999981</v>
      </c>
      <c r="G1706" s="2">
        <f t="shared" si="203"/>
        <v>8.0770560000000007</v>
      </c>
      <c r="H1706" s="2">
        <f t="shared" si="207"/>
        <v>7.2956844999999966</v>
      </c>
      <c r="I1706" s="2">
        <f t="array" ref="I1706">SUMPRODUCT(B1690:B1709, (ROW(B1690:B1709)-ROW(B1690)+1)) / (20*21/2)</f>
        <v>8.2690309523809535</v>
      </c>
      <c r="J1706" s="2">
        <f t="shared" si="210"/>
        <v>8.249533976854865</v>
      </c>
      <c r="K1706" s="2">
        <f t="shared" si="204"/>
        <v>8.05614732069394</v>
      </c>
    </row>
    <row r="1707" spans="1:11" ht="13.5" x14ac:dyDescent="0.25">
      <c r="A1707" s="3">
        <v>44502</v>
      </c>
      <c r="B1707" s="2">
        <v>8.2748000000000008</v>
      </c>
      <c r="C1707" s="2">
        <f t="shared" si="205"/>
        <v>0</v>
      </c>
      <c r="D1707" s="2">
        <f t="shared" si="206"/>
        <v>8.2700399999999998</v>
      </c>
      <c r="E1707" s="2">
        <f t="shared" si="208"/>
        <v>8.2248099999999997</v>
      </c>
      <c r="F1707" s="2">
        <f t="shared" si="209"/>
        <v>8.3129249999999963</v>
      </c>
      <c r="G1707" s="2">
        <f t="shared" si="203"/>
        <v>8.0974160000000008</v>
      </c>
      <c r="H1707" s="2">
        <f t="shared" si="207"/>
        <v>7.3026269999999966</v>
      </c>
      <c r="I1707" s="2">
        <f t="array" ref="I1707">SUMPRODUCT(B1691:B1710, (ROW(B1691:B1710)-ROW(B1691)+1)) / (20*21/2)</f>
        <v>8.2659676190476201</v>
      </c>
      <c r="J1707" s="2">
        <f t="shared" si="210"/>
        <v>8.2519402647734488</v>
      </c>
      <c r="K1707" s="2">
        <f t="shared" si="204"/>
        <v>8.0647219355686879</v>
      </c>
    </row>
    <row r="1708" spans="1:11" ht="13.5" x14ac:dyDescent="0.25">
      <c r="A1708" s="3">
        <v>44503</v>
      </c>
      <c r="B1708" s="2">
        <v>8.2748000000000008</v>
      </c>
      <c r="C1708" s="2">
        <f t="shared" si="205"/>
        <v>0</v>
      </c>
      <c r="D1708" s="2">
        <f t="shared" si="206"/>
        <v>8.2950400000000002</v>
      </c>
      <c r="E1708" s="2">
        <f t="shared" si="208"/>
        <v>8.2248100000000015</v>
      </c>
      <c r="F1708" s="2">
        <f t="shared" si="209"/>
        <v>8.3099449999999973</v>
      </c>
      <c r="G1708" s="2">
        <f t="shared" si="203"/>
        <v>8.1178940000000015</v>
      </c>
      <c r="H1708" s="2">
        <f t="shared" si="207"/>
        <v>7.3092779999999955</v>
      </c>
      <c r="I1708" s="2">
        <f t="array" ref="I1708">SUMPRODUCT(B1692:B1711, (ROW(B1692:B1711)-ROW(B1692)+1)) / (20*21/2)</f>
        <v>8.2634428571428575</v>
      </c>
      <c r="J1708" s="2">
        <f t="shared" si="210"/>
        <v>8.2541173824140728</v>
      </c>
      <c r="K1708" s="2">
        <f t="shared" si="204"/>
        <v>8.0729602910365834</v>
      </c>
    </row>
    <row r="1709" spans="1:11" ht="13.5" x14ac:dyDescent="0.25">
      <c r="A1709" s="3">
        <v>44504</v>
      </c>
      <c r="B1709" s="2">
        <v>8.2748000000000008</v>
      </c>
      <c r="C1709" s="2">
        <f t="shared" si="205"/>
        <v>0</v>
      </c>
      <c r="D1709" s="2">
        <f t="shared" si="206"/>
        <v>8.2843199999999992</v>
      </c>
      <c r="E1709" s="2">
        <f t="shared" si="208"/>
        <v>8.2277799999999992</v>
      </c>
      <c r="F1709" s="2">
        <f t="shared" si="209"/>
        <v>8.3069649999999999</v>
      </c>
      <c r="G1709" s="2">
        <f t="shared" si="203"/>
        <v>8.1387300000000025</v>
      </c>
      <c r="H1709" s="2">
        <f t="shared" si="207"/>
        <v>7.3159869999999945</v>
      </c>
      <c r="I1709" s="2">
        <f t="array" ref="I1709">SUMPRODUCT(B1693:B1712, (ROW(B1693:B1712)-ROW(B1693)+1)) / (20*21/2)</f>
        <v>8.2617119047619063</v>
      </c>
      <c r="J1709" s="2">
        <f t="shared" si="210"/>
        <v>8.2560871555174948</v>
      </c>
      <c r="K1709" s="2">
        <f t="shared" si="204"/>
        <v>8.0808755737410305</v>
      </c>
    </row>
    <row r="1710" spans="1:11" ht="13.5" x14ac:dyDescent="0.25">
      <c r="A1710" s="3">
        <v>44505</v>
      </c>
      <c r="B1710" s="2">
        <v>8.2748000000000008</v>
      </c>
      <c r="C1710" s="2">
        <f t="shared" si="205"/>
        <v>0</v>
      </c>
      <c r="D1710" s="2">
        <f t="shared" si="206"/>
        <v>8.2748000000000008</v>
      </c>
      <c r="E1710" s="2">
        <f t="shared" si="208"/>
        <v>8.2373000000000012</v>
      </c>
      <c r="F1710" s="2">
        <f t="shared" si="209"/>
        <v>8.3013099999999991</v>
      </c>
      <c r="G1710" s="2">
        <f t="shared" si="203"/>
        <v>8.1592080000000013</v>
      </c>
      <c r="H1710" s="2">
        <f t="shared" si="207"/>
        <v>7.3230754999999945</v>
      </c>
      <c r="I1710" s="2">
        <f t="array" ref="I1710">SUMPRODUCT(B1694:B1713, (ROW(B1694:B1713)-ROW(B1694)+1)) / (20*21/2)</f>
        <v>8.258144761904763</v>
      </c>
      <c r="J1710" s="2">
        <f t="shared" si="210"/>
        <v>8.2578693311824942</v>
      </c>
      <c r="K1710" s="2">
        <f t="shared" si="204"/>
        <v>8.0884804532021661</v>
      </c>
    </row>
    <row r="1711" spans="1:11" ht="13.5" x14ac:dyDescent="0.25">
      <c r="A1711" s="3">
        <v>44508</v>
      </c>
      <c r="B1711" s="2">
        <v>8.2748000000000008</v>
      </c>
      <c r="C1711" s="2">
        <f t="shared" si="205"/>
        <v>0</v>
      </c>
      <c r="D1711" s="2">
        <f t="shared" si="206"/>
        <v>8.2748000000000008</v>
      </c>
      <c r="E1711" s="2">
        <f t="shared" si="208"/>
        <v>8.2605199999999996</v>
      </c>
      <c r="F1711" s="2">
        <f t="shared" si="209"/>
        <v>8.2929750000000002</v>
      </c>
      <c r="G1711" s="2">
        <f t="shared" si="203"/>
        <v>8.1796860000000038</v>
      </c>
      <c r="H1711" s="2">
        <f t="shared" si="207"/>
        <v>7.3297264999999934</v>
      </c>
      <c r="I1711" s="2">
        <f t="array" ref="I1711">SUMPRODUCT(B1695:B1714, (ROW(B1695:B1714)-ROW(B1695)+1)) / (20*21/2)</f>
        <v>8.2528733333333335</v>
      </c>
      <c r="J1711" s="2">
        <f t="shared" si="210"/>
        <v>8.2594817758317802</v>
      </c>
      <c r="K1711" s="2">
        <f t="shared" si="204"/>
        <v>8.0957871020961996</v>
      </c>
    </row>
    <row r="1712" spans="1:11" ht="13.5" x14ac:dyDescent="0.25">
      <c r="A1712" s="3">
        <v>44509</v>
      </c>
      <c r="B1712" s="2">
        <v>8.2748000000000008</v>
      </c>
      <c r="C1712" s="2">
        <f t="shared" si="205"/>
        <v>0</v>
      </c>
      <c r="D1712" s="2">
        <f t="shared" si="206"/>
        <v>8.2748000000000008</v>
      </c>
      <c r="E1712" s="2">
        <f t="shared" si="208"/>
        <v>8.2724200000000003</v>
      </c>
      <c r="F1712" s="2">
        <f t="shared" si="209"/>
        <v>8.2825549999999986</v>
      </c>
      <c r="G1712" s="2">
        <f t="shared" si="203"/>
        <v>8.1939740000000043</v>
      </c>
      <c r="H1712" s="2">
        <f t="shared" si="207"/>
        <v>7.3363774999999922</v>
      </c>
      <c r="I1712" s="2">
        <f t="array" ref="I1712">SUMPRODUCT(B1696:B1715, (ROW(B1696:B1715)-ROW(B1696)+1)) / (20*21/2)</f>
        <v>8.2484523809523811</v>
      </c>
      <c r="J1712" s="2">
        <f t="shared" si="210"/>
        <v>8.260940654323992</v>
      </c>
      <c r="K1712" s="2">
        <f t="shared" si="204"/>
        <v>8.1028072157394853</v>
      </c>
    </row>
    <row r="1713" spans="1:11" ht="13.5" x14ac:dyDescent="0.25">
      <c r="A1713" s="3">
        <v>44510</v>
      </c>
      <c r="B1713" s="2">
        <v>8.2451000000000008</v>
      </c>
      <c r="C1713" s="2">
        <f t="shared" si="205"/>
        <v>-2.970000000000006E-2</v>
      </c>
      <c r="D1713" s="2">
        <f t="shared" si="206"/>
        <v>8.2688600000000001</v>
      </c>
      <c r="E1713" s="2">
        <f t="shared" si="208"/>
        <v>8.2819500000000001</v>
      </c>
      <c r="F1713" s="2">
        <f t="shared" si="209"/>
        <v>8.2706499999999998</v>
      </c>
      <c r="G1713" s="2">
        <f t="shared" si="203"/>
        <v>8.1986180000000051</v>
      </c>
      <c r="H1713" s="2">
        <f t="shared" si="207"/>
        <v>7.3429379999999931</v>
      </c>
      <c r="I1713" s="2">
        <f t="array" ref="I1713">SUMPRODUCT(B1697:B1716, (ROW(B1697:B1716)-ROW(B1697)+1)) / (20*21/2)</f>
        <v>8.2447071428571412</v>
      </c>
      <c r="J1713" s="2">
        <f t="shared" si="210"/>
        <v>8.2594320205788492</v>
      </c>
      <c r="K1713" s="2">
        <f t="shared" si="204"/>
        <v>8.1083873249261718</v>
      </c>
    </row>
    <row r="1714" spans="1:11" ht="13.5" x14ac:dyDescent="0.25">
      <c r="A1714" s="3">
        <v>44511</v>
      </c>
      <c r="B1714" s="2">
        <v>8.2152999999999992</v>
      </c>
      <c r="C1714" s="2">
        <f t="shared" si="205"/>
        <v>-2.9800000000001603E-2</v>
      </c>
      <c r="D1714" s="2">
        <f t="shared" si="206"/>
        <v>8.2569600000000012</v>
      </c>
      <c r="E1714" s="2">
        <f t="shared" si="208"/>
        <v>8.2706399999999984</v>
      </c>
      <c r="F1714" s="2">
        <f t="shared" si="209"/>
        <v>8.2617200000000004</v>
      </c>
      <c r="G1714" s="2">
        <f t="shared" ref="G1714:G1777" si="211">AVERAGE(B1665:B1714)</f>
        <v>8.2011180000000046</v>
      </c>
      <c r="H1714" s="2">
        <f t="shared" si="207"/>
        <v>7.3491744999999931</v>
      </c>
      <c r="I1714" s="2">
        <f t="array" ref="I1714">SUMPRODUCT(B1698:B1717, (ROW(B1698:B1717)-ROW(B1698)+1)) / (20*21/2)</f>
        <v>8.2364904761904754</v>
      </c>
      <c r="J1714" s="2">
        <f t="shared" si="210"/>
        <v>8.2552289709999105</v>
      </c>
      <c r="K1714" s="2">
        <f t="shared" si="204"/>
        <v>8.1125799788506363</v>
      </c>
    </row>
    <row r="1715" spans="1:11" ht="13.5" x14ac:dyDescent="0.25">
      <c r="A1715" s="3">
        <v>44512</v>
      </c>
      <c r="B1715" s="2">
        <v>8.2152999999999992</v>
      </c>
      <c r="C1715" s="2">
        <f t="shared" si="205"/>
        <v>0</v>
      </c>
      <c r="D1715" s="2">
        <f t="shared" si="206"/>
        <v>8.2450600000000005</v>
      </c>
      <c r="E1715" s="2">
        <f t="shared" si="208"/>
        <v>8.2599300000000007</v>
      </c>
      <c r="F1715" s="2">
        <f t="shared" si="209"/>
        <v>8.2486250000000005</v>
      </c>
      <c r="G1715" s="2">
        <f t="shared" si="211"/>
        <v>8.2037380000000049</v>
      </c>
      <c r="H1715" s="2">
        <f t="shared" si="207"/>
        <v>7.3554404999999941</v>
      </c>
      <c r="I1715" s="2">
        <f t="array" ref="I1715">SUMPRODUCT(B1699:B1718, (ROW(B1699:B1718)-ROW(B1699)+1)) / (20*21/2)</f>
        <v>8.2291242857142848</v>
      </c>
      <c r="J1715" s="2">
        <f t="shared" si="210"/>
        <v>8.251426211857062</v>
      </c>
      <c r="K1715" s="2">
        <f t="shared" ref="K1715:K1778" si="212">$K$4*B1715+(1-$K$4)*K1714</f>
        <v>8.116608214974141</v>
      </c>
    </row>
    <row r="1716" spans="1:11" ht="13.5" x14ac:dyDescent="0.25">
      <c r="A1716" s="3">
        <v>44515</v>
      </c>
      <c r="B1716" s="2">
        <v>8.2093000000000007</v>
      </c>
      <c r="C1716" s="2">
        <f t="shared" si="205"/>
        <v>-5.999999999998451E-3</v>
      </c>
      <c r="D1716" s="2">
        <f t="shared" si="206"/>
        <v>8.2319599999999991</v>
      </c>
      <c r="E1716" s="2">
        <f t="shared" si="208"/>
        <v>8.2533799999999999</v>
      </c>
      <c r="F1716" s="2">
        <f t="shared" si="209"/>
        <v>8.2420750000000016</v>
      </c>
      <c r="G1716" s="2">
        <f t="shared" si="211"/>
        <v>8.2062380000000026</v>
      </c>
      <c r="H1716" s="2">
        <f t="shared" si="207"/>
        <v>7.3611799999999938</v>
      </c>
      <c r="I1716" s="2">
        <f t="array" ref="I1716">SUMPRODUCT(B1700:B1719, (ROW(B1700:B1719)-ROW(B1700)+1)) / (20*21/2)</f>
        <v>8.2368104761904757</v>
      </c>
      <c r="J1716" s="2">
        <f t="shared" si="210"/>
        <v>8.2474141916801997</v>
      </c>
      <c r="K1716" s="2">
        <f t="shared" si="212"/>
        <v>8.1202431869359391</v>
      </c>
    </row>
    <row r="1717" spans="1:11" ht="13.5" x14ac:dyDescent="0.25">
      <c r="A1717" s="3">
        <v>44516</v>
      </c>
      <c r="B1717" s="2">
        <v>8.1557999999999993</v>
      </c>
      <c r="C1717" s="2">
        <f t="shared" si="205"/>
        <v>-5.3500000000001435E-2</v>
      </c>
      <c r="D1717" s="2">
        <f t="shared" si="206"/>
        <v>8.2081599999999995</v>
      </c>
      <c r="E1717" s="2">
        <f t="shared" si="208"/>
        <v>8.2414799999999993</v>
      </c>
      <c r="F1717" s="2">
        <f t="shared" si="209"/>
        <v>8.2331450000000004</v>
      </c>
      <c r="G1717" s="2">
        <f t="shared" si="211"/>
        <v>8.2086200000000034</v>
      </c>
      <c r="H1717" s="2">
        <f t="shared" si="207"/>
        <v>7.3670899999999939</v>
      </c>
      <c r="I1717" s="2">
        <f t="array" ref="I1717">SUMPRODUCT(B1701:B1720, (ROW(B1701:B1720)-ROW(B1701)+1)) / (20*21/2)</f>
        <v>8.2441976190476201</v>
      </c>
      <c r="J1717" s="2">
        <f t="shared" si="210"/>
        <v>8.2386890305677998</v>
      </c>
      <c r="K1717" s="2">
        <f t="shared" si="212"/>
        <v>8.1216375717619815</v>
      </c>
    </row>
    <row r="1718" spans="1:11" ht="13.5" x14ac:dyDescent="0.25">
      <c r="A1718" s="3">
        <v>44517</v>
      </c>
      <c r="B1718" s="2">
        <v>8.1557999999999993</v>
      </c>
      <c r="C1718" s="2">
        <f t="shared" si="205"/>
        <v>0</v>
      </c>
      <c r="D1718" s="2">
        <f t="shared" si="206"/>
        <v>8.1902999999999988</v>
      </c>
      <c r="E1718" s="2">
        <f t="shared" si="208"/>
        <v>8.2295800000000003</v>
      </c>
      <c r="F1718" s="2">
        <f t="shared" si="209"/>
        <v>8.2271950000000018</v>
      </c>
      <c r="G1718" s="2">
        <f t="shared" si="211"/>
        <v>8.2115980000000039</v>
      </c>
      <c r="H1718" s="2">
        <f t="shared" si="207"/>
        <v>7.3730874999999925</v>
      </c>
      <c r="I1718" s="2">
        <f t="array" ref="I1718">SUMPRODUCT(B1702:B1721, (ROW(B1702:B1721)-ROW(B1702)+1)) / (20*21/2)</f>
        <v>8.2560785714285707</v>
      </c>
      <c r="J1718" s="2">
        <f t="shared" si="210"/>
        <v>8.2307948371803903</v>
      </c>
      <c r="K1718" s="2">
        <f t="shared" si="212"/>
        <v>8.1229772748301396</v>
      </c>
    </row>
    <row r="1719" spans="1:11" ht="13.5" x14ac:dyDescent="0.25">
      <c r="A1719" s="3">
        <v>44518</v>
      </c>
      <c r="B1719" s="2">
        <v>8.3079000000000001</v>
      </c>
      <c r="C1719" s="2">
        <f t="shared" si="205"/>
        <v>0.15210000000000079</v>
      </c>
      <c r="D1719" s="2">
        <f t="shared" si="206"/>
        <v>8.2088199999999993</v>
      </c>
      <c r="E1719" s="2">
        <f t="shared" si="208"/>
        <v>8.2328900000000012</v>
      </c>
      <c r="F1719" s="2">
        <f t="shared" si="209"/>
        <v>8.2303350000000002</v>
      </c>
      <c r="G1719" s="2">
        <f t="shared" si="211"/>
        <v>8.2177360000000039</v>
      </c>
      <c r="H1719" s="2">
        <f t="shared" si="207"/>
        <v>7.3799329999999932</v>
      </c>
      <c r="I1719" s="2">
        <f t="array" ref="I1719">SUMPRODUCT(B1703:B1722, (ROW(B1703:B1722)-ROW(B1703)+1)) / (20*21/2)</f>
        <v>8.2655933333333351</v>
      </c>
      <c r="J1719" s="2">
        <f t="shared" si="210"/>
        <v>8.238138186020354</v>
      </c>
      <c r="K1719" s="2">
        <f t="shared" si="212"/>
        <v>8.1302291464054282</v>
      </c>
    </row>
    <row r="1720" spans="1:11" ht="13.5" x14ac:dyDescent="0.25">
      <c r="A1720" s="3">
        <v>44519</v>
      </c>
      <c r="B1720" s="2">
        <v>8.3079000000000001</v>
      </c>
      <c r="C1720" s="2">
        <f t="shared" si="205"/>
        <v>0</v>
      </c>
      <c r="D1720" s="2">
        <f t="shared" si="206"/>
        <v>8.2273400000000017</v>
      </c>
      <c r="E1720" s="2">
        <f t="shared" si="208"/>
        <v>8.2362000000000002</v>
      </c>
      <c r="F1720" s="2">
        <f t="shared" si="209"/>
        <v>8.2367499999999989</v>
      </c>
      <c r="G1720" s="2">
        <f t="shared" si="211"/>
        <v>8.2253040000000048</v>
      </c>
      <c r="H1720" s="2">
        <f t="shared" si="207"/>
        <v>7.3868074999999926</v>
      </c>
      <c r="I1720" s="2">
        <f t="array" ref="I1720">SUMPRODUCT(B1704:B1723, (ROW(B1704:B1723)-ROW(B1704)+1)) / (20*21/2)</f>
        <v>8.2699138095238105</v>
      </c>
      <c r="J1720" s="2">
        <f t="shared" si="210"/>
        <v>8.2447821683041305</v>
      </c>
      <c r="K1720" s="2">
        <f t="shared" si="212"/>
        <v>8.1371966308601174</v>
      </c>
    </row>
    <row r="1721" spans="1:11" ht="13.5" x14ac:dyDescent="0.25">
      <c r="A1721" s="3">
        <v>44522</v>
      </c>
      <c r="B1721" s="2">
        <v>8.3614999999999995</v>
      </c>
      <c r="C1721" s="2">
        <f t="shared" si="205"/>
        <v>5.3599999999999426E-2</v>
      </c>
      <c r="D1721" s="2">
        <f t="shared" si="206"/>
        <v>8.2577800000000003</v>
      </c>
      <c r="E1721" s="2">
        <f t="shared" si="208"/>
        <v>8.2448700000000006</v>
      </c>
      <c r="F1721" s="2">
        <f t="shared" si="209"/>
        <v>8.2526949999999992</v>
      </c>
      <c r="G1721" s="2">
        <f t="shared" si="211"/>
        <v>8.2329900000000045</v>
      </c>
      <c r="H1721" s="2">
        <f t="shared" si="207"/>
        <v>7.3938334999999924</v>
      </c>
      <c r="I1721" s="2">
        <f t="array" ref="I1721">SUMPRODUCT(B1705:B1724, (ROW(B1705:B1724)-ROW(B1705)+1)) / (20*21/2)</f>
        <v>8.2726338095238106</v>
      </c>
      <c r="J1721" s="2">
        <f t="shared" si="210"/>
        <v>8.2558981522751651</v>
      </c>
      <c r="K1721" s="2">
        <f t="shared" si="212"/>
        <v>8.145992841414623</v>
      </c>
    </row>
    <row r="1722" spans="1:11" ht="13.5" x14ac:dyDescent="0.25">
      <c r="A1722" s="3">
        <v>44523</v>
      </c>
      <c r="B1722" s="2">
        <v>8.3526000000000007</v>
      </c>
      <c r="C1722" s="2">
        <f t="shared" si="205"/>
        <v>-8.8999999999987978E-3</v>
      </c>
      <c r="D1722" s="2">
        <f t="shared" si="206"/>
        <v>8.2971400000000006</v>
      </c>
      <c r="E1722" s="2">
        <f t="shared" si="208"/>
        <v>8.2526499999999992</v>
      </c>
      <c r="F1722" s="2">
        <f t="shared" si="209"/>
        <v>8.262534999999998</v>
      </c>
      <c r="G1722" s="2">
        <f t="shared" si="211"/>
        <v>8.2416900000000037</v>
      </c>
      <c r="H1722" s="2">
        <f t="shared" si="207"/>
        <v>7.4011649999999918</v>
      </c>
      <c r="I1722" s="2">
        <f t="array" ref="I1722">SUMPRODUCT(B1706:B1725, (ROW(B1706:B1725)-ROW(B1706)+1)) / (20*21/2)</f>
        <v>8.2678366666666694</v>
      </c>
      <c r="J1722" s="2">
        <f t="shared" si="210"/>
        <v>8.2651078520584829</v>
      </c>
      <c r="K1722" s="2">
        <f t="shared" si="212"/>
        <v>8.1540950829277747</v>
      </c>
    </row>
    <row r="1723" spans="1:11" ht="13.5" x14ac:dyDescent="0.25">
      <c r="A1723" s="3">
        <v>44524</v>
      </c>
      <c r="B1723" s="2">
        <v>8.3079000000000001</v>
      </c>
      <c r="C1723" s="2">
        <f t="shared" si="205"/>
        <v>-4.4700000000000628E-2</v>
      </c>
      <c r="D1723" s="2">
        <f t="shared" si="206"/>
        <v>8.3275600000000001</v>
      </c>
      <c r="E1723" s="2">
        <f t="shared" si="208"/>
        <v>8.2589299999999994</v>
      </c>
      <c r="F1723" s="2">
        <f t="shared" si="209"/>
        <v>8.2704399999999989</v>
      </c>
      <c r="G1723" s="2">
        <f t="shared" si="211"/>
        <v>8.2494960000000042</v>
      </c>
      <c r="H1723" s="2">
        <f t="shared" si="207"/>
        <v>7.407981499999992</v>
      </c>
      <c r="I1723" s="2">
        <f t="array" ref="I1723">SUMPRODUCT(B1707:B1726, (ROW(B1707:B1726)-ROW(B1707)+1)) / (20*21/2)</f>
        <v>8.2669338095238096</v>
      </c>
      <c r="J1723" s="2">
        <f t="shared" si="210"/>
        <v>8.2691832947195785</v>
      </c>
      <c r="K1723" s="2">
        <f t="shared" si="212"/>
        <v>8.1601266483031552</v>
      </c>
    </row>
    <row r="1724" spans="1:11" ht="13.5" x14ac:dyDescent="0.25">
      <c r="A1724" s="3">
        <v>44525</v>
      </c>
      <c r="B1724" s="2">
        <v>8.2989999999999995</v>
      </c>
      <c r="C1724" s="2">
        <f t="shared" si="205"/>
        <v>-8.9000000000005741E-3</v>
      </c>
      <c r="D1724" s="2">
        <f t="shared" si="206"/>
        <v>8.3257799999999982</v>
      </c>
      <c r="E1724" s="2">
        <f t="shared" si="208"/>
        <v>8.2673000000000005</v>
      </c>
      <c r="F1724" s="2">
        <f t="shared" si="209"/>
        <v>8.2689699999999995</v>
      </c>
      <c r="G1724" s="2">
        <f t="shared" si="211"/>
        <v>8.2584340000000029</v>
      </c>
      <c r="H1724" s="2">
        <f t="shared" si="207"/>
        <v>7.4150449999999921</v>
      </c>
      <c r="I1724" s="2">
        <f t="array" ref="I1724">SUMPRODUCT(B1708:B1727, (ROW(B1708:B1727)-ROW(B1708)+1)) / (20*21/2)</f>
        <v>8.2457095238095235</v>
      </c>
      <c r="J1724" s="2">
        <f t="shared" si="210"/>
        <v>8.2720229809367609</v>
      </c>
      <c r="K1724" s="2">
        <f t="shared" si="212"/>
        <v>8.1655726620951885</v>
      </c>
    </row>
    <row r="1725" spans="1:11" ht="13.5" x14ac:dyDescent="0.25">
      <c r="A1725" s="3">
        <v>44526</v>
      </c>
      <c r="B1725" s="2">
        <v>8.2186000000000003</v>
      </c>
      <c r="C1725" s="2">
        <f t="shared" si="205"/>
        <v>-8.0399999999999139E-2</v>
      </c>
      <c r="D1725" s="2">
        <f t="shared" si="206"/>
        <v>8.3079199999999993</v>
      </c>
      <c r="E1725" s="2">
        <f t="shared" si="208"/>
        <v>8.2676300000000005</v>
      </c>
      <c r="F1725" s="2">
        <f t="shared" si="209"/>
        <v>8.2637800000000006</v>
      </c>
      <c r="G1725" s="2">
        <f t="shared" si="211"/>
        <v>8.2638580000000026</v>
      </c>
      <c r="H1725" s="2">
        <f t="shared" si="207"/>
        <v>7.4217064999999911</v>
      </c>
      <c r="I1725" s="2">
        <f t="array" ref="I1725">SUMPRODUCT(B1709:B1728, (ROW(B1709:B1728)-ROW(B1709)+1)) / (20*21/2)</f>
        <v>8.2256038095238111</v>
      </c>
      <c r="J1725" s="2">
        <f t="shared" si="210"/>
        <v>8.2669350779904018</v>
      </c>
      <c r="K1725" s="2">
        <f t="shared" si="212"/>
        <v>8.167652165542437</v>
      </c>
    </row>
    <row r="1726" spans="1:11" ht="13.5" x14ac:dyDescent="0.25">
      <c r="A1726" s="3">
        <v>44529</v>
      </c>
      <c r="B1726" s="2">
        <v>8.2543000000000006</v>
      </c>
      <c r="C1726" s="2">
        <f t="shared" si="205"/>
        <v>3.5700000000000287E-2</v>
      </c>
      <c r="D1726" s="2">
        <f t="shared" si="206"/>
        <v>8.286480000000001</v>
      </c>
      <c r="E1726" s="2">
        <f t="shared" si="208"/>
        <v>8.2721300000000006</v>
      </c>
      <c r="F1726" s="2">
        <f t="shared" si="209"/>
        <v>8.2627550000000003</v>
      </c>
      <c r="G1726" s="2">
        <f t="shared" si="211"/>
        <v>8.2699960000000026</v>
      </c>
      <c r="H1726" s="2">
        <f t="shared" si="207"/>
        <v>7.4285464999999924</v>
      </c>
      <c r="I1726" s="2">
        <f t="array" ref="I1726">SUMPRODUCT(B1710:B1729, (ROW(B1710:B1729)-ROW(B1710)+1)) / (20*21/2)</f>
        <v>8.2049119047619055</v>
      </c>
      <c r="J1726" s="2">
        <f t="shared" si="210"/>
        <v>8.2657317372294106</v>
      </c>
      <c r="K1726" s="2">
        <f t="shared" si="212"/>
        <v>8.1710501198348915</v>
      </c>
    </row>
    <row r="1727" spans="1:11" ht="13.5" x14ac:dyDescent="0.25">
      <c r="A1727" s="3">
        <v>44530</v>
      </c>
      <c r="B1727" s="2">
        <v>8.0398999999999994</v>
      </c>
      <c r="C1727" s="2">
        <f t="shared" si="205"/>
        <v>-0.21440000000000126</v>
      </c>
      <c r="D1727" s="2">
        <f t="shared" si="206"/>
        <v>8.2239399999999989</v>
      </c>
      <c r="E1727" s="2">
        <f t="shared" si="208"/>
        <v>8.2605400000000007</v>
      </c>
      <c r="F1727" s="2">
        <f t="shared" si="209"/>
        <v>8.2510099999999991</v>
      </c>
      <c r="G1727" s="2">
        <f t="shared" si="211"/>
        <v>8.2664880000000007</v>
      </c>
      <c r="H1727" s="2">
        <f t="shared" si="207"/>
        <v>7.4343144999999913</v>
      </c>
      <c r="I1727" s="2">
        <f t="array" ref="I1727">SUMPRODUCT(B1711:B1730, (ROW(B1711:B1730)-ROW(B1711)+1)) / (20*21/2)</f>
        <v>8.1777666666666651</v>
      </c>
      <c r="J1727" s="2">
        <f t="shared" si="210"/>
        <v>8.244223952731371</v>
      </c>
      <c r="K1727" s="2">
        <f t="shared" si="212"/>
        <v>8.1659069778805815</v>
      </c>
    </row>
    <row r="1728" spans="1:11" ht="13.5" x14ac:dyDescent="0.25">
      <c r="A1728" s="3">
        <v>44531</v>
      </c>
      <c r="B1728" s="2">
        <v>8.0398999999999994</v>
      </c>
      <c r="C1728" s="2">
        <f t="shared" si="205"/>
        <v>0</v>
      </c>
      <c r="D1728" s="2">
        <f t="shared" si="206"/>
        <v>8.1703400000000013</v>
      </c>
      <c r="E1728" s="2">
        <f t="shared" si="208"/>
        <v>8.2489500000000007</v>
      </c>
      <c r="F1728" s="2">
        <f t="shared" si="209"/>
        <v>8.2392649999999996</v>
      </c>
      <c r="G1728" s="2">
        <f t="shared" si="211"/>
        <v>8.2617900000000013</v>
      </c>
      <c r="H1728" s="2">
        <f t="shared" si="207"/>
        <v>7.4401409999999917</v>
      </c>
      <c r="I1728" s="2">
        <f t="array" ref="I1728">SUMPRODUCT(B1712:B1731, (ROW(B1712:B1731)-ROW(B1712)+1)) / (20*21/2)</f>
        <v>8.1445509523809516</v>
      </c>
      <c r="J1728" s="2">
        <f t="shared" si="210"/>
        <v>8.2247645286617157</v>
      </c>
      <c r="K1728" s="2">
        <f t="shared" si="212"/>
        <v>8.1609655277676172</v>
      </c>
    </row>
    <row r="1729" spans="1:11" ht="13.5" x14ac:dyDescent="0.25">
      <c r="A1729" s="3">
        <v>44532</v>
      </c>
      <c r="B1729" s="2">
        <v>8.0220000000000002</v>
      </c>
      <c r="C1729" s="2">
        <f t="shared" si="205"/>
        <v>-1.7899999999999139E-2</v>
      </c>
      <c r="D1729" s="2">
        <f t="shared" si="206"/>
        <v>8.1149400000000007</v>
      </c>
      <c r="E1729" s="2">
        <f t="shared" si="208"/>
        <v>8.2203600000000012</v>
      </c>
      <c r="F1729" s="2">
        <f t="shared" si="209"/>
        <v>8.2266249999999985</v>
      </c>
      <c r="G1729" s="2">
        <f t="shared" si="211"/>
        <v>8.2589959999999998</v>
      </c>
      <c r="H1729" s="2">
        <f t="shared" si="207"/>
        <v>7.4458489999999919</v>
      </c>
      <c r="I1729" s="2">
        <f t="array" ref="I1729">SUMPRODUCT(B1713:B1732, (ROW(B1713:B1732)-ROW(B1713)+1)) / (20*21/2)</f>
        <v>8.1039523809523804</v>
      </c>
      <c r="J1729" s="2">
        <f t="shared" si="210"/>
        <v>8.2054536211701237</v>
      </c>
      <c r="K1729" s="2">
        <f t="shared" si="212"/>
        <v>8.1555158992277104</v>
      </c>
    </row>
    <row r="1730" spans="1:11" ht="13.5" x14ac:dyDescent="0.25">
      <c r="A1730" s="3">
        <v>44533</v>
      </c>
      <c r="B1730" s="2">
        <v>7.9416000000000002</v>
      </c>
      <c r="C1730" s="2">
        <f t="shared" si="205"/>
        <v>-8.0400000000000027E-2</v>
      </c>
      <c r="D1730" s="2">
        <f t="shared" si="206"/>
        <v>8.0595400000000001</v>
      </c>
      <c r="E1730" s="2">
        <f t="shared" si="208"/>
        <v>8.1837300000000006</v>
      </c>
      <c r="F1730" s="2">
        <f t="shared" si="209"/>
        <v>8.2099649999999968</v>
      </c>
      <c r="G1730" s="2">
        <f t="shared" si="211"/>
        <v>8.2557839999999985</v>
      </c>
      <c r="H1730" s="2">
        <f t="shared" si="207"/>
        <v>7.4512714999999909</v>
      </c>
      <c r="I1730" s="2">
        <f t="array" ref="I1730">SUMPRODUCT(B1714:B1733, (ROW(B1714:B1733)-ROW(B1714)+1)) / (20*21/2)</f>
        <v>8.0623814285714293</v>
      </c>
      <c r="J1730" s="2">
        <f t="shared" si="210"/>
        <v>8.1803247048682071</v>
      </c>
      <c r="K1730" s="2">
        <f t="shared" si="212"/>
        <v>8.1471270404344676</v>
      </c>
    </row>
    <row r="1731" spans="1:11" ht="13.5" x14ac:dyDescent="0.25">
      <c r="A1731" s="3">
        <v>44536</v>
      </c>
      <c r="B1731" s="2">
        <v>7.8612000000000002</v>
      </c>
      <c r="C1731" s="2">
        <f t="shared" si="205"/>
        <v>-8.0400000000000027E-2</v>
      </c>
      <c r="D1731" s="2">
        <f t="shared" si="206"/>
        <v>7.9809200000000002</v>
      </c>
      <c r="E1731" s="2">
        <f t="shared" si="208"/>
        <v>8.133700000000001</v>
      </c>
      <c r="F1731" s="2">
        <f t="shared" si="209"/>
        <v>8.1892849999999981</v>
      </c>
      <c r="G1731" s="2">
        <f t="shared" si="211"/>
        <v>8.2504879999999972</v>
      </c>
      <c r="H1731" s="2">
        <f t="shared" si="207"/>
        <v>7.4562919999999906</v>
      </c>
      <c r="I1731" s="2">
        <f t="array" ref="I1731">SUMPRODUCT(B1715:B1734, (ROW(B1715:B1734)-ROW(B1715)+1)) / (20*21/2)</f>
        <v>8.0249814285714276</v>
      </c>
      <c r="J1731" s="2">
        <f t="shared" si="210"/>
        <v>8.1499318758331398</v>
      </c>
      <c r="K1731" s="2">
        <f t="shared" si="212"/>
        <v>8.1359142153193904</v>
      </c>
    </row>
    <row r="1732" spans="1:11" ht="13.5" x14ac:dyDescent="0.25">
      <c r="A1732" s="3">
        <v>44537</v>
      </c>
      <c r="B1732" s="2">
        <v>7.7629999999999999</v>
      </c>
      <c r="C1732" s="2">
        <f t="shared" ref="C1732:C1795" si="213">B1732-B1731</f>
        <v>-9.8200000000000287E-2</v>
      </c>
      <c r="D1732" s="2">
        <f t="shared" si="206"/>
        <v>7.9255400000000007</v>
      </c>
      <c r="E1732" s="2">
        <f t="shared" si="208"/>
        <v>8.0747400000000003</v>
      </c>
      <c r="F1732" s="2">
        <f t="shared" si="209"/>
        <v>8.1636949999999988</v>
      </c>
      <c r="G1732" s="2">
        <f t="shared" si="211"/>
        <v>8.2438239999999965</v>
      </c>
      <c r="H1732" s="2">
        <f t="shared" si="207"/>
        <v>7.46111349999999</v>
      </c>
      <c r="I1732" s="2">
        <f t="array" ref="I1732">SUMPRODUCT(B1716:B1735, (ROW(B1716:B1735)-ROW(B1716)+1)) / (20*21/2)</f>
        <v>7.9838680952380949</v>
      </c>
      <c r="J1732" s="2">
        <f t="shared" si="210"/>
        <v>8.113081220991889</v>
      </c>
      <c r="K1732" s="2">
        <f t="shared" si="212"/>
        <v>8.1212901284441212</v>
      </c>
    </row>
    <row r="1733" spans="1:11" ht="13.5" x14ac:dyDescent="0.25">
      <c r="A1733" s="3">
        <v>44538</v>
      </c>
      <c r="B1733" s="2">
        <v>7.7271999999999998</v>
      </c>
      <c r="C1733" s="2">
        <f t="shared" si="213"/>
        <v>-3.5800000000000054E-2</v>
      </c>
      <c r="D1733" s="2">
        <f t="shared" si="206"/>
        <v>7.8629999999999995</v>
      </c>
      <c r="E1733" s="2">
        <f t="shared" si="208"/>
        <v>8.0166700000000013</v>
      </c>
      <c r="F1733" s="2">
        <f t="shared" si="209"/>
        <v>8.1378000000000004</v>
      </c>
      <c r="G1733" s="2">
        <f t="shared" si="211"/>
        <v>8.2340619999999962</v>
      </c>
      <c r="H1733" s="2">
        <f t="shared" si="207"/>
        <v>7.4656099999999901</v>
      </c>
      <c r="I1733" s="2">
        <f t="array" ref="I1733">SUMPRODUCT(B1717:B1736, (ROW(B1717:B1736)-ROW(B1717)+1)) / (20*21/2)</f>
        <v>7.9452914285714291</v>
      </c>
      <c r="J1733" s="2">
        <f t="shared" si="210"/>
        <v>8.0763306285164713</v>
      </c>
      <c r="K1733" s="2">
        <f t="shared" si="212"/>
        <v>8.1058356136031762</v>
      </c>
    </row>
    <row r="1734" spans="1:11" ht="13.5" x14ac:dyDescent="0.25">
      <c r="A1734" s="3">
        <v>44539</v>
      </c>
      <c r="B1734" s="2">
        <v>7.7450999999999999</v>
      </c>
      <c r="C1734" s="2">
        <f t="shared" si="213"/>
        <v>1.7900000000000027E-2</v>
      </c>
      <c r="D1734" s="2">
        <f t="shared" ref="D1734:D1797" si="214">AVERAGE(B1730:B1734)</f>
        <v>7.80762</v>
      </c>
      <c r="E1734" s="2">
        <f t="shared" si="208"/>
        <v>7.9612799999999995</v>
      </c>
      <c r="F1734" s="2">
        <f t="shared" si="209"/>
        <v>8.1142900000000004</v>
      </c>
      <c r="G1734" s="2">
        <f t="shared" si="211"/>
        <v>8.2252539999999961</v>
      </c>
      <c r="H1734" s="2">
        <f t="shared" si="207"/>
        <v>7.4704874999999902</v>
      </c>
      <c r="I1734" s="2">
        <f t="array" ref="I1734">SUMPRODUCT(B1718:B1737, (ROW(B1718:B1737)-ROW(B1718)+1)) / (20*21/2)</f>
        <v>7.9092228571428569</v>
      </c>
      <c r="J1734" s="2">
        <f t="shared" si="210"/>
        <v>8.044784854372045</v>
      </c>
      <c r="K1734" s="2">
        <f t="shared" si="212"/>
        <v>8.0916891189520719</v>
      </c>
    </row>
    <row r="1735" spans="1:11" ht="13.5" x14ac:dyDescent="0.25">
      <c r="A1735" s="3">
        <v>44540</v>
      </c>
      <c r="B1735" s="2">
        <v>7.6825999999999999</v>
      </c>
      <c r="C1735" s="2">
        <f t="shared" si="213"/>
        <v>-6.25E-2</v>
      </c>
      <c r="D1735" s="2">
        <f t="shared" si="214"/>
        <v>7.7558199999999999</v>
      </c>
      <c r="E1735" s="2">
        <f t="shared" si="208"/>
        <v>7.9076799999999992</v>
      </c>
      <c r="F1735" s="2">
        <f t="shared" si="209"/>
        <v>8.0876550000000016</v>
      </c>
      <c r="G1735" s="2">
        <f t="shared" si="211"/>
        <v>8.2122179999999965</v>
      </c>
      <c r="H1735" s="2">
        <f t="shared" si="207"/>
        <v>7.4753444999999905</v>
      </c>
      <c r="I1735" s="2">
        <f t="array" ref="I1735">SUMPRODUCT(B1719:B1738, (ROW(B1719:B1738)-ROW(B1719)+1)) / (20*21/2)</f>
        <v>7.8839123809523803</v>
      </c>
      <c r="J1735" s="2">
        <f t="shared" si="210"/>
        <v>8.0102910587175646</v>
      </c>
      <c r="K1735" s="2">
        <f t="shared" si="212"/>
        <v>8.075646408404932</v>
      </c>
    </row>
    <row r="1736" spans="1:11" ht="13.5" x14ac:dyDescent="0.25">
      <c r="A1736" s="3">
        <v>44543</v>
      </c>
      <c r="B1736" s="2">
        <v>7.6825999999999999</v>
      </c>
      <c r="C1736" s="2">
        <f t="shared" si="213"/>
        <v>0</v>
      </c>
      <c r="D1736" s="2">
        <f t="shared" si="214"/>
        <v>7.7200999999999995</v>
      </c>
      <c r="E1736" s="2">
        <f t="shared" si="208"/>
        <v>7.8505099999999999</v>
      </c>
      <c r="F1736" s="2">
        <f t="shared" si="209"/>
        <v>8.061320000000002</v>
      </c>
      <c r="G1736" s="2">
        <f t="shared" si="211"/>
        <v>8.2003739999999965</v>
      </c>
      <c r="H1736" s="2">
        <f t="shared" si="207"/>
        <v>7.4800554999999909</v>
      </c>
      <c r="I1736" s="2">
        <f t="array" ref="I1736">SUMPRODUCT(B1720:B1739, (ROW(B1720:B1739)-ROW(B1720)+1)) / (20*21/2)</f>
        <v>7.8587252380952375</v>
      </c>
      <c r="J1736" s="2">
        <f t="shared" si="210"/>
        <v>7.9790823864587495</v>
      </c>
      <c r="K1736" s="2">
        <f t="shared" si="212"/>
        <v>8.0602328237616021</v>
      </c>
    </row>
    <row r="1737" spans="1:11" ht="13.5" x14ac:dyDescent="0.25">
      <c r="A1737" s="3">
        <v>44544</v>
      </c>
      <c r="B1737" s="2">
        <v>7.6825999999999999</v>
      </c>
      <c r="C1737" s="2">
        <f t="shared" si="213"/>
        <v>0</v>
      </c>
      <c r="D1737" s="2">
        <f t="shared" si="214"/>
        <v>7.7040199999999999</v>
      </c>
      <c r="E1737" s="2">
        <f t="shared" si="208"/>
        <v>7.8147799999999989</v>
      </c>
      <c r="F1737" s="2">
        <f t="shared" si="209"/>
        <v>8.0376600000000025</v>
      </c>
      <c r="G1737" s="2">
        <f t="shared" si="211"/>
        <v>8.1885299999999948</v>
      </c>
      <c r="H1737" s="2">
        <f t="shared" si="207"/>
        <v>7.4843289999999909</v>
      </c>
      <c r="I1737" s="2">
        <f t="array" ref="I1737">SUMPRODUCT(B1721:B1740, (ROW(B1721:B1740)-ROW(B1721)+1)) / (20*21/2)</f>
        <v>7.8361757142857131</v>
      </c>
      <c r="J1737" s="2">
        <f t="shared" si="210"/>
        <v>7.9508459687007731</v>
      </c>
      <c r="K1737" s="2">
        <f t="shared" si="212"/>
        <v>8.0454236934180106</v>
      </c>
    </row>
    <row r="1738" spans="1:11" ht="13.5" x14ac:dyDescent="0.25">
      <c r="A1738" s="3">
        <v>44545</v>
      </c>
      <c r="B1738" s="2">
        <v>7.7718999999999996</v>
      </c>
      <c r="C1738" s="2">
        <f t="shared" si="213"/>
        <v>8.9299999999999713E-2</v>
      </c>
      <c r="D1738" s="2">
        <f t="shared" si="214"/>
        <v>7.7129599999999998</v>
      </c>
      <c r="E1738" s="2">
        <f t="shared" si="208"/>
        <v>7.7879800000000001</v>
      </c>
      <c r="F1738" s="2">
        <f t="shared" si="209"/>
        <v>8.0184650000000008</v>
      </c>
      <c r="G1738" s="2">
        <f t="shared" si="211"/>
        <v>8.1772799999999961</v>
      </c>
      <c r="H1738" s="2">
        <f t="shared" ref="H1738:H1801" si="215">AVERAGE(B1539:B1738)</f>
        <v>7.4887569999999917</v>
      </c>
      <c r="I1738" s="2">
        <f t="array" ref="I1738">SUMPRODUCT(B1722:B1741, (ROW(B1722:B1741)-ROW(B1722)+1)) / (20*21/2)</f>
        <v>7.8094638095238098</v>
      </c>
      <c r="J1738" s="2">
        <f t="shared" si="210"/>
        <v>7.9338034954911754</v>
      </c>
      <c r="K1738" s="2">
        <f t="shared" si="212"/>
        <v>8.0346972740682858</v>
      </c>
    </row>
    <row r="1739" spans="1:11" ht="13.5" x14ac:dyDescent="0.25">
      <c r="A1739" s="3">
        <v>44546</v>
      </c>
      <c r="B1739" s="2">
        <v>7.7539999999999996</v>
      </c>
      <c r="C1739" s="2">
        <f t="shared" si="213"/>
        <v>-1.7900000000000027E-2</v>
      </c>
      <c r="D1739" s="2">
        <f t="shared" si="214"/>
        <v>7.714739999999999</v>
      </c>
      <c r="E1739" s="2">
        <f t="shared" si="208"/>
        <v>7.7611800000000004</v>
      </c>
      <c r="F1739" s="2">
        <f t="shared" si="209"/>
        <v>7.9907699999999995</v>
      </c>
      <c r="G1739" s="2">
        <f t="shared" si="211"/>
        <v>8.1656719999999972</v>
      </c>
      <c r="H1739" s="2">
        <f t="shared" si="215"/>
        <v>7.4931829999999913</v>
      </c>
      <c r="I1739" s="2">
        <f t="array" ref="I1739">SUMPRODUCT(B1723:B1742, (ROW(B1723:B1742)-ROW(B1723)+1)) / (20*21/2)</f>
        <v>7.7740704761904755</v>
      </c>
      <c r="J1739" s="2">
        <f t="shared" si="210"/>
        <v>7.9166793530634445</v>
      </c>
      <c r="K1739" s="2">
        <f t="shared" si="212"/>
        <v>8.0236895378303146</v>
      </c>
    </row>
    <row r="1740" spans="1:11" ht="13.5" x14ac:dyDescent="0.25">
      <c r="A1740" s="3">
        <v>44550</v>
      </c>
      <c r="B1740" s="2">
        <v>7.7539999999999996</v>
      </c>
      <c r="C1740" s="2">
        <f t="shared" si="213"/>
        <v>0</v>
      </c>
      <c r="D1740" s="2">
        <f t="shared" si="214"/>
        <v>7.7290200000000002</v>
      </c>
      <c r="E1740" s="2">
        <f t="shared" ref="E1740:E1803" si="216">AVERAGE(B1731:B1740)</f>
        <v>7.742420000000001</v>
      </c>
      <c r="F1740" s="2">
        <f t="shared" si="209"/>
        <v>7.9630749999999981</v>
      </c>
      <c r="G1740" s="2">
        <f t="shared" si="211"/>
        <v>8.1529939999999979</v>
      </c>
      <c r="H1740" s="2">
        <f t="shared" si="215"/>
        <v>7.4975214999999897</v>
      </c>
      <c r="I1740" s="2">
        <f t="array" ref="I1740">SUMPRODUCT(B1724:B1743, (ROW(B1724:B1743)-ROW(B1724)+1)) / (20*21/2)</f>
        <v>7.7526728571428567</v>
      </c>
      <c r="J1740" s="2">
        <f t="shared" si="210"/>
        <v>7.9011860813431172</v>
      </c>
      <c r="K1740" s="2">
        <f t="shared" si="212"/>
        <v>8.0131134775232447</v>
      </c>
    </row>
    <row r="1741" spans="1:11" ht="13.5" x14ac:dyDescent="0.25">
      <c r="A1741" s="3">
        <v>44551</v>
      </c>
      <c r="B1741" s="2">
        <v>7.6825999999999999</v>
      </c>
      <c r="C1741" s="2">
        <f t="shared" si="213"/>
        <v>-7.1399999999999686E-2</v>
      </c>
      <c r="D1741" s="2">
        <f t="shared" si="214"/>
        <v>7.7290200000000002</v>
      </c>
      <c r="E1741" s="2">
        <f t="shared" si="216"/>
        <v>7.7245599999999994</v>
      </c>
      <c r="F1741" s="2">
        <f t="shared" si="209"/>
        <v>7.929129999999998</v>
      </c>
      <c r="G1741" s="2">
        <f t="shared" si="211"/>
        <v>8.1378159999999973</v>
      </c>
      <c r="H1741" s="2">
        <f t="shared" si="215"/>
        <v>7.5016489999999907</v>
      </c>
      <c r="I1741" s="2">
        <f t="array" ref="I1741">SUMPRODUCT(B1725:B1744, (ROW(B1725:B1744)-ROW(B1725)+1)) / (20*21/2)</f>
        <v>7.7275285714285724</v>
      </c>
      <c r="J1741" s="2">
        <f t="shared" si="210"/>
        <v>7.8803683593104399</v>
      </c>
      <c r="K1741" s="2">
        <f t="shared" si="212"/>
        <v>8.0001521646791964</v>
      </c>
    </row>
    <row r="1742" spans="1:11" ht="13.5" x14ac:dyDescent="0.25">
      <c r="A1742" s="3">
        <v>44552</v>
      </c>
      <c r="B1742" s="2">
        <v>7.5575000000000001</v>
      </c>
      <c r="C1742" s="2">
        <f t="shared" si="213"/>
        <v>-0.12509999999999977</v>
      </c>
      <c r="D1742" s="2">
        <f t="shared" si="214"/>
        <v>7.7039999999999988</v>
      </c>
      <c r="E1742" s="2">
        <f t="shared" si="216"/>
        <v>7.7040099999999994</v>
      </c>
      <c r="F1742" s="2">
        <f t="shared" si="209"/>
        <v>7.8893749999999985</v>
      </c>
      <c r="G1742" s="2">
        <f t="shared" si="211"/>
        <v>8.1193019999999976</v>
      </c>
      <c r="H1742" s="2">
        <f t="shared" si="215"/>
        <v>7.5050049999999899</v>
      </c>
      <c r="I1742" s="2">
        <f t="array" ref="I1742">SUMPRODUCT(B1726:B1745, (ROW(B1726:B1745)-ROW(B1726)+1)) / (20*21/2)</f>
        <v>7.705745238095238</v>
      </c>
      <c r="J1742" s="2">
        <f t="shared" si="210"/>
        <v>7.8496189917570645</v>
      </c>
      <c r="K1742" s="2">
        <f t="shared" si="212"/>
        <v>7.982793256260404</v>
      </c>
    </row>
    <row r="1743" spans="1:11" ht="13.5" x14ac:dyDescent="0.25">
      <c r="A1743" s="3">
        <v>44553</v>
      </c>
      <c r="B1743" s="2">
        <v>7.6646999999999998</v>
      </c>
      <c r="C1743" s="2">
        <f t="shared" si="213"/>
        <v>0.10719999999999974</v>
      </c>
      <c r="D1743" s="2">
        <f t="shared" si="214"/>
        <v>7.6825600000000005</v>
      </c>
      <c r="E1743" s="2">
        <f t="shared" si="216"/>
        <v>7.6977599999999997</v>
      </c>
      <c r="F1743" s="2">
        <f t="shared" si="209"/>
        <v>7.8572150000000009</v>
      </c>
      <c r="G1743" s="2">
        <f t="shared" si="211"/>
        <v>8.1029319999999974</v>
      </c>
      <c r="H1743" s="2">
        <f t="shared" si="215"/>
        <v>7.5087509999999904</v>
      </c>
      <c r="I1743" s="2">
        <f t="array" ref="I1743">SUMPRODUCT(B1727:B1746, (ROW(B1727:B1746)-ROW(B1727)+1)) / (20*21/2)</f>
        <v>7.6869399999999999</v>
      </c>
      <c r="J1743" s="2">
        <f t="shared" si="210"/>
        <v>7.832007659208772</v>
      </c>
      <c r="K1743" s="2">
        <f t="shared" si="212"/>
        <v>7.9703190109168593</v>
      </c>
    </row>
    <row r="1744" spans="1:11" ht="13.5" x14ac:dyDescent="0.25">
      <c r="A1744" s="3">
        <v>44554</v>
      </c>
      <c r="B1744" s="2">
        <v>7.5932000000000004</v>
      </c>
      <c r="C1744" s="2">
        <f t="shared" si="213"/>
        <v>-7.1499999999999453E-2</v>
      </c>
      <c r="D1744" s="2">
        <f t="shared" si="214"/>
        <v>7.6504000000000003</v>
      </c>
      <c r="E1744" s="2">
        <f t="shared" si="216"/>
        <v>7.6825699999999983</v>
      </c>
      <c r="F1744" s="2">
        <f t="shared" si="209"/>
        <v>7.8219250000000002</v>
      </c>
      <c r="G1744" s="2">
        <f t="shared" si="211"/>
        <v>8.0869179999999972</v>
      </c>
      <c r="H1744" s="2">
        <f t="shared" si="215"/>
        <v>7.5122854999999902</v>
      </c>
      <c r="I1744" s="2">
        <f t="array" ref="I1744">SUMPRODUCT(B1728:B1747, (ROW(B1728:B1747)-ROW(B1728)+1)) / (20*21/2)</f>
        <v>7.6883019047619046</v>
      </c>
      <c r="J1744" s="2">
        <f t="shared" si="210"/>
        <v>7.8092640726174603</v>
      </c>
      <c r="K1744" s="2">
        <f t="shared" si="212"/>
        <v>7.9555300300965905</v>
      </c>
    </row>
    <row r="1745" spans="1:11" ht="13.5" x14ac:dyDescent="0.25">
      <c r="A1745" s="3">
        <v>44557</v>
      </c>
      <c r="B1745" s="2">
        <v>7.5932000000000004</v>
      </c>
      <c r="C1745" s="2">
        <f t="shared" si="213"/>
        <v>0</v>
      </c>
      <c r="D1745" s="2">
        <f t="shared" si="214"/>
        <v>7.6182400000000001</v>
      </c>
      <c r="E1745" s="2">
        <f t="shared" si="216"/>
        <v>7.6736299999999984</v>
      </c>
      <c r="F1745" s="2">
        <f t="shared" si="209"/>
        <v>7.7906549999999992</v>
      </c>
      <c r="G1745" s="2">
        <f t="shared" si="211"/>
        <v>8.0692379999999986</v>
      </c>
      <c r="H1745" s="2">
        <f t="shared" si="215"/>
        <v>7.5158494999999901</v>
      </c>
      <c r="I1745" s="2">
        <f t="array" ref="I1745">SUMPRODUCT(B1729:B1748, (ROW(B1729:B1748)-ROW(B1729)+1)) / (20*21/2)</f>
        <v>7.6892352380952369</v>
      </c>
      <c r="J1745" s="2">
        <f t="shared" si="210"/>
        <v>7.7886865418919875</v>
      </c>
      <c r="K1745" s="2">
        <f t="shared" si="212"/>
        <v>7.9413210093084894</v>
      </c>
    </row>
    <row r="1746" spans="1:11" ht="13.5" x14ac:dyDescent="0.25">
      <c r="A1746" s="3">
        <v>44558</v>
      </c>
      <c r="B1746" s="2">
        <v>7.5932000000000004</v>
      </c>
      <c r="C1746" s="2">
        <f t="shared" si="213"/>
        <v>0</v>
      </c>
      <c r="D1746" s="2">
        <f t="shared" si="214"/>
        <v>7.6003600000000002</v>
      </c>
      <c r="E1746" s="2">
        <f t="shared" si="216"/>
        <v>7.6646900000000002</v>
      </c>
      <c r="F1746" s="2">
        <f t="shared" si="209"/>
        <v>7.7575999999999992</v>
      </c>
      <c r="G1746" s="2">
        <f t="shared" si="211"/>
        <v>8.054295999999999</v>
      </c>
      <c r="H1746" s="2">
        <f t="shared" si="215"/>
        <v>7.5194134999999918</v>
      </c>
      <c r="I1746" s="2">
        <f t="array" ref="I1746">SUMPRODUCT(B1730:B1749, (ROW(B1730:B1749)-ROW(B1730)+1)) / (20*21/2)</f>
        <v>7.6906823809523797</v>
      </c>
      <c r="J1746" s="2">
        <f t="shared" si="210"/>
        <v>7.7700687759975127</v>
      </c>
      <c r="K1746" s="2">
        <f t="shared" si="212"/>
        <v>7.927669205021882</v>
      </c>
    </row>
    <row r="1747" spans="1:11" ht="13.5" x14ac:dyDescent="0.25">
      <c r="A1747" s="3">
        <v>44559</v>
      </c>
      <c r="B1747" s="2">
        <v>7.7718999999999996</v>
      </c>
      <c r="C1747" s="2">
        <f t="shared" si="213"/>
        <v>0.17869999999999919</v>
      </c>
      <c r="D1747" s="2">
        <f t="shared" si="214"/>
        <v>7.6432400000000005</v>
      </c>
      <c r="E1747" s="2">
        <f t="shared" si="216"/>
        <v>7.6736199999999997</v>
      </c>
      <c r="F1747" s="2">
        <f t="shared" si="209"/>
        <v>7.7441999999999993</v>
      </c>
      <c r="G1747" s="2">
        <f t="shared" si="211"/>
        <v>8.0430459999999986</v>
      </c>
      <c r="H1747" s="2">
        <f t="shared" si="215"/>
        <v>7.5238709999999926</v>
      </c>
      <c r="I1747" s="2">
        <f t="array" ref="I1747">SUMPRODUCT(B1731:B1750, (ROW(B1731:B1750)-ROW(B1731)+1)) / (20*21/2)</f>
        <v>7.7079147619047621</v>
      </c>
      <c r="J1747" s="2">
        <f t="shared" si="210"/>
        <v>7.7702431782834642</v>
      </c>
      <c r="K1747" s="2">
        <f t="shared" si="212"/>
        <v>7.921560608746514</v>
      </c>
    </row>
    <row r="1748" spans="1:11" ht="13.5" x14ac:dyDescent="0.25">
      <c r="A1748" s="3">
        <v>44560</v>
      </c>
      <c r="B1748" s="2">
        <v>7.7539999999999996</v>
      </c>
      <c r="C1748" s="2">
        <f t="shared" si="213"/>
        <v>-1.7900000000000027E-2</v>
      </c>
      <c r="D1748" s="2">
        <f t="shared" si="214"/>
        <v>7.6611000000000002</v>
      </c>
      <c r="E1748" s="2">
        <f t="shared" si="216"/>
        <v>7.6718300000000017</v>
      </c>
      <c r="F1748" s="2">
        <f t="shared" ref="F1748:F1811" si="217">AVERAGE(B1729:B1748)</f>
        <v>7.7299049999999996</v>
      </c>
      <c r="G1748" s="2">
        <f t="shared" si="211"/>
        <v>8.032630000000001</v>
      </c>
      <c r="H1748" s="2">
        <f t="shared" si="215"/>
        <v>7.5279179999999917</v>
      </c>
      <c r="I1748" s="2">
        <f t="array" ref="I1748">SUMPRODUCT(B1732:B1751, (ROW(B1732:B1751)-ROW(B1732)+1)) / (20*21/2)</f>
        <v>7.709188095238094</v>
      </c>
      <c r="J1748" s="2">
        <f t="shared" si="210"/>
        <v>7.7686962089231342</v>
      </c>
      <c r="K1748" s="2">
        <f t="shared" si="212"/>
        <v>7.9149896044819448</v>
      </c>
    </row>
    <row r="1749" spans="1:11" ht="13.5" x14ac:dyDescent="0.25">
      <c r="A1749" s="3">
        <v>44561</v>
      </c>
      <c r="B1749" s="2">
        <v>7.7450999999999999</v>
      </c>
      <c r="C1749" s="2">
        <f t="shared" si="213"/>
        <v>-8.8999999999996859E-3</v>
      </c>
      <c r="D1749" s="2">
        <f t="shared" si="214"/>
        <v>7.6914800000000003</v>
      </c>
      <c r="E1749" s="2">
        <f t="shared" si="216"/>
        <v>7.6709399999999999</v>
      </c>
      <c r="F1749" s="2">
        <f t="shared" si="217"/>
        <v>7.7160599999999988</v>
      </c>
      <c r="G1749" s="2">
        <f t="shared" si="211"/>
        <v>8.0226299999999995</v>
      </c>
      <c r="H1749" s="2">
        <f t="shared" si="215"/>
        <v>7.5319204999999929</v>
      </c>
      <c r="I1749" s="2">
        <f t="array" ref="I1749">SUMPRODUCT(B1733:B1752, (ROW(B1733:B1752)-ROW(B1733)+1)) / (20*21/2)</f>
        <v>7.7110995238095237</v>
      </c>
      <c r="J1749" s="2">
        <f t="shared" ref="J1749:J1812" si="218">$J$4*B1749+J1748*(1-$J$4)</f>
        <v>7.7664489509304548</v>
      </c>
      <c r="K1749" s="2">
        <f t="shared" si="212"/>
        <v>7.9083272670512805</v>
      </c>
    </row>
    <row r="1750" spans="1:11" ht="13.5" x14ac:dyDescent="0.25">
      <c r="A1750" s="3">
        <v>44564</v>
      </c>
      <c r="B1750" s="2">
        <v>7.8970000000000002</v>
      </c>
      <c r="C1750" s="2">
        <f t="shared" si="213"/>
        <v>0.15190000000000037</v>
      </c>
      <c r="D1750" s="2">
        <f t="shared" si="214"/>
        <v>7.7522400000000005</v>
      </c>
      <c r="E1750" s="2">
        <f t="shared" si="216"/>
        <v>7.6852400000000003</v>
      </c>
      <c r="F1750" s="2">
        <f t="shared" si="217"/>
        <v>7.7138299999999989</v>
      </c>
      <c r="G1750" s="2">
        <f t="shared" si="211"/>
        <v>8.0169779999999999</v>
      </c>
      <c r="H1750" s="2">
        <f t="shared" si="215"/>
        <v>7.5366824999999924</v>
      </c>
      <c r="I1750" s="2">
        <f t="array" ref="I1750">SUMPRODUCT(B1734:B1753, (ROW(B1734:B1753)-ROW(B1734)+1)) / (20*21/2)</f>
        <v>7.7174385714285716</v>
      </c>
      <c r="J1750" s="2">
        <f t="shared" si="218"/>
        <v>7.7788823841751737</v>
      </c>
      <c r="K1750" s="2">
        <f t="shared" si="212"/>
        <v>7.9078830605002501</v>
      </c>
    </row>
    <row r="1751" spans="1:11" ht="13.5" x14ac:dyDescent="0.25">
      <c r="A1751" s="3">
        <v>44565</v>
      </c>
      <c r="B1751" s="2">
        <v>7.7271999999999998</v>
      </c>
      <c r="C1751" s="2">
        <f t="shared" si="213"/>
        <v>-0.1698000000000004</v>
      </c>
      <c r="D1751" s="2">
        <f t="shared" si="214"/>
        <v>7.7790400000000002</v>
      </c>
      <c r="E1751" s="2">
        <f t="shared" si="216"/>
        <v>7.6897000000000002</v>
      </c>
      <c r="F1751" s="2">
        <f t="shared" si="217"/>
        <v>7.7071299999999994</v>
      </c>
      <c r="G1751" s="2">
        <f t="shared" si="211"/>
        <v>8.0106699999999993</v>
      </c>
      <c r="H1751" s="2">
        <f t="shared" si="215"/>
        <v>7.540595499999994</v>
      </c>
      <c r="I1751" s="2">
        <f t="array" ref="I1751">SUMPRODUCT(B1735:B1754, (ROW(B1735:B1754)-ROW(B1735)+1)) / (20*21/2)</f>
        <v>7.7235647619047629</v>
      </c>
      <c r="J1751" s="2">
        <f t="shared" si="218"/>
        <v>7.7739602523489664</v>
      </c>
      <c r="K1751" s="2">
        <f t="shared" si="212"/>
        <v>7.9007974502845544</v>
      </c>
    </row>
    <row r="1752" spans="1:11" ht="13.5" x14ac:dyDescent="0.25">
      <c r="A1752" s="3">
        <v>44566</v>
      </c>
      <c r="B1752" s="2">
        <v>7.7271999999999998</v>
      </c>
      <c r="C1752" s="2">
        <f t="shared" si="213"/>
        <v>0</v>
      </c>
      <c r="D1752" s="2">
        <f t="shared" si="214"/>
        <v>7.7700999999999993</v>
      </c>
      <c r="E1752" s="2">
        <f t="shared" si="216"/>
        <v>7.7066699999999999</v>
      </c>
      <c r="F1752" s="2">
        <f t="shared" si="217"/>
        <v>7.7053399999999996</v>
      </c>
      <c r="G1752" s="2">
        <f t="shared" si="211"/>
        <v>8.0020979999999984</v>
      </c>
      <c r="H1752" s="2">
        <f t="shared" si="215"/>
        <v>7.5445084999999938</v>
      </c>
      <c r="I1752" s="2">
        <f t="array" ref="I1752">SUMPRODUCT(B1736:B1755, (ROW(B1736:B1755)-ROW(B1736)+1)) / (20*21/2)</f>
        <v>7.7278585714285706</v>
      </c>
      <c r="J1752" s="2">
        <f t="shared" si="218"/>
        <v>7.7695068949823982</v>
      </c>
      <c r="K1752" s="2">
        <f t="shared" si="212"/>
        <v>7.8939897071361402</v>
      </c>
    </row>
    <row r="1753" spans="1:11" ht="13.5" x14ac:dyDescent="0.25">
      <c r="A1753" s="3">
        <v>44567</v>
      </c>
      <c r="B1753" s="2">
        <v>7.7718999999999996</v>
      </c>
      <c r="C1753" s="2">
        <f t="shared" si="213"/>
        <v>4.469999999999974E-2</v>
      </c>
      <c r="D1753" s="2">
        <f t="shared" si="214"/>
        <v>7.7736800000000006</v>
      </c>
      <c r="E1753" s="2">
        <f t="shared" si="216"/>
        <v>7.71739</v>
      </c>
      <c r="F1753" s="2">
        <f t="shared" si="217"/>
        <v>7.7075750000000003</v>
      </c>
      <c r="G1753" s="2">
        <f t="shared" si="211"/>
        <v>7.9945400000000006</v>
      </c>
      <c r="H1753" s="2">
        <f t="shared" si="215"/>
        <v>7.5486739999999948</v>
      </c>
      <c r="I1753" s="2">
        <f t="array" ref="I1753">SUMPRODUCT(B1737:B1756, (ROW(B1737:B1756)-ROW(B1737)+1)) / (20*21/2)</f>
        <v>7.7318123809523804</v>
      </c>
      <c r="J1753" s="2">
        <f t="shared" si="218"/>
        <v>7.7697348097459793</v>
      </c>
      <c r="K1753" s="2">
        <f t="shared" si="212"/>
        <v>7.8892018754837423</v>
      </c>
    </row>
    <row r="1754" spans="1:11" ht="13.5" x14ac:dyDescent="0.25">
      <c r="A1754" s="3">
        <v>44568</v>
      </c>
      <c r="B1754" s="2">
        <v>7.7718999999999996</v>
      </c>
      <c r="C1754" s="2">
        <f t="shared" si="213"/>
        <v>0</v>
      </c>
      <c r="D1754" s="2">
        <f t="shared" si="214"/>
        <v>7.7790399999999993</v>
      </c>
      <c r="E1754" s="2">
        <f t="shared" si="216"/>
        <v>7.7352599999999994</v>
      </c>
      <c r="F1754" s="2">
        <f t="shared" si="217"/>
        <v>7.7089149999999993</v>
      </c>
      <c r="G1754" s="2">
        <f t="shared" si="211"/>
        <v>7.983410000000001</v>
      </c>
      <c r="H1754" s="2">
        <f t="shared" si="215"/>
        <v>7.5528104999999952</v>
      </c>
      <c r="I1754" s="2">
        <f t="array" ref="I1754">SUMPRODUCT(B1738:B1757, (ROW(B1738:B1757)-ROW(B1738)+1)) / (20*21/2)</f>
        <v>7.7362833333333336</v>
      </c>
      <c r="J1754" s="2">
        <f t="shared" si="218"/>
        <v>7.7699410183416004</v>
      </c>
      <c r="K1754" s="2">
        <f t="shared" si="212"/>
        <v>7.8846018019353608</v>
      </c>
    </row>
    <row r="1755" spans="1:11" ht="13.5" x14ac:dyDescent="0.25">
      <c r="A1755" s="3">
        <v>44571</v>
      </c>
      <c r="B1755" s="2">
        <v>7.7539999999999996</v>
      </c>
      <c r="C1755" s="2">
        <f t="shared" si="213"/>
        <v>-1.7900000000000027E-2</v>
      </c>
      <c r="D1755" s="2">
        <f t="shared" si="214"/>
        <v>7.7504399999999993</v>
      </c>
      <c r="E1755" s="2">
        <f t="shared" si="216"/>
        <v>7.7513400000000008</v>
      </c>
      <c r="F1755" s="2">
        <f t="shared" si="217"/>
        <v>7.7124849999999983</v>
      </c>
      <c r="G1755" s="2">
        <f t="shared" si="211"/>
        <v>7.9720420000000027</v>
      </c>
      <c r="H1755" s="2">
        <f t="shared" si="215"/>
        <v>7.557732499999994</v>
      </c>
      <c r="I1755" s="2">
        <f t="array" ref="I1755">SUMPRODUCT(B1739:B1758, (ROW(B1739:B1758)-ROW(B1739)+1)) / (20*21/2)</f>
        <v>7.7454761904761913</v>
      </c>
      <c r="J1755" s="2">
        <f t="shared" si="218"/>
        <v>7.7684228261185915</v>
      </c>
      <c r="K1755" s="2">
        <f t="shared" si="212"/>
        <v>7.8794801626437785</v>
      </c>
    </row>
    <row r="1756" spans="1:11" ht="13.5" x14ac:dyDescent="0.25">
      <c r="A1756" s="3">
        <v>44572</v>
      </c>
      <c r="B1756" s="2">
        <v>7.7539999999999996</v>
      </c>
      <c r="C1756" s="2">
        <f t="shared" si="213"/>
        <v>0</v>
      </c>
      <c r="D1756" s="2">
        <f t="shared" si="214"/>
        <v>7.7557999999999989</v>
      </c>
      <c r="E1756" s="2">
        <f t="shared" si="216"/>
        <v>7.7674200000000013</v>
      </c>
      <c r="F1756" s="2">
        <f t="shared" si="217"/>
        <v>7.716054999999999</v>
      </c>
      <c r="G1756" s="2">
        <f t="shared" si="211"/>
        <v>7.9616260000000025</v>
      </c>
      <c r="H1756" s="2">
        <f t="shared" si="215"/>
        <v>7.5626544999999927</v>
      </c>
      <c r="I1756" s="2">
        <f t="array" ref="I1756">SUMPRODUCT(B1740:B1759, (ROW(B1740:B1759)-ROW(B1740)+1)) / (20*21/2)</f>
        <v>7.7629609523809515</v>
      </c>
      <c r="J1756" s="2">
        <f t="shared" si="218"/>
        <v>7.7670492236311066</v>
      </c>
      <c r="K1756" s="2">
        <f t="shared" si="212"/>
        <v>7.8745593719518654</v>
      </c>
    </row>
    <row r="1757" spans="1:11" ht="13.5" x14ac:dyDescent="0.25">
      <c r="A1757" s="3">
        <v>44573</v>
      </c>
      <c r="B1757" s="2">
        <v>7.7629999999999999</v>
      </c>
      <c r="C1757" s="2">
        <f t="shared" si="213"/>
        <v>9.0000000000003411E-3</v>
      </c>
      <c r="D1757" s="2">
        <f t="shared" si="214"/>
        <v>7.7629599999999996</v>
      </c>
      <c r="E1757" s="2">
        <f t="shared" si="216"/>
        <v>7.7665300000000004</v>
      </c>
      <c r="F1757" s="2">
        <f t="shared" si="217"/>
        <v>7.7200749999999987</v>
      </c>
      <c r="G1757" s="2">
        <f t="shared" si="211"/>
        <v>7.9513900000000008</v>
      </c>
      <c r="H1757" s="2">
        <f t="shared" si="215"/>
        <v>7.5668919999999931</v>
      </c>
      <c r="I1757" s="2">
        <f t="array" ref="I1757">SUMPRODUCT(B1741:B1760, (ROW(B1741:B1760)-ROW(B1741)+1)) / (20*21/2)</f>
        <v>7.7712176190476185</v>
      </c>
      <c r="J1757" s="2">
        <f t="shared" si="218"/>
        <v>7.7666635832852871</v>
      </c>
      <c r="K1757" s="2">
        <f t="shared" si="212"/>
        <v>7.8701844946204194</v>
      </c>
    </row>
    <row r="1758" spans="1:11" ht="13.5" x14ac:dyDescent="0.25">
      <c r="A1758" s="3">
        <v>44574</v>
      </c>
      <c r="B1758" s="2">
        <v>7.8166000000000002</v>
      </c>
      <c r="C1758" s="2">
        <f t="shared" si="213"/>
        <v>5.3600000000000314E-2</v>
      </c>
      <c r="D1758" s="2">
        <f t="shared" si="214"/>
        <v>7.7718999999999996</v>
      </c>
      <c r="E1758" s="2">
        <f t="shared" si="216"/>
        <v>7.7727899999999988</v>
      </c>
      <c r="F1758" s="2">
        <f t="shared" si="217"/>
        <v>7.7223100000000002</v>
      </c>
      <c r="G1758" s="2">
        <f t="shared" si="211"/>
        <v>7.9422260000000007</v>
      </c>
      <c r="H1758" s="2">
        <f t="shared" si="215"/>
        <v>7.5713974999999936</v>
      </c>
      <c r="I1758" s="2">
        <f t="array" ref="I1758">SUMPRODUCT(B1742:B1761, (ROW(B1742:B1761)-ROW(B1742)+1)) / (20*21/2)</f>
        <v>7.7749190476190488</v>
      </c>
      <c r="J1758" s="2">
        <f t="shared" si="218"/>
        <v>7.771419432496212</v>
      </c>
      <c r="K1758" s="2">
        <f t="shared" si="212"/>
        <v>7.8680831418902066</v>
      </c>
    </row>
    <row r="1759" spans="1:11" ht="13.5" x14ac:dyDescent="0.25">
      <c r="A1759" s="3">
        <v>44575</v>
      </c>
      <c r="B1759" s="2">
        <v>7.9058999999999999</v>
      </c>
      <c r="C1759" s="2">
        <f t="shared" si="213"/>
        <v>8.9299999999999713E-2</v>
      </c>
      <c r="D1759" s="2">
        <f t="shared" si="214"/>
        <v>7.7987000000000011</v>
      </c>
      <c r="E1759" s="2">
        <f t="shared" si="216"/>
        <v>7.7888699999999984</v>
      </c>
      <c r="F1759" s="2">
        <f t="shared" si="217"/>
        <v>7.7299050000000005</v>
      </c>
      <c r="G1759" s="2">
        <f t="shared" si="211"/>
        <v>7.9348480000000006</v>
      </c>
      <c r="H1759" s="2">
        <f t="shared" si="215"/>
        <v>7.5763494999999947</v>
      </c>
      <c r="I1759" s="2">
        <f t="array" ref="I1759">SUMPRODUCT(B1743:B1762, (ROW(B1743:B1762)-ROW(B1743)+1)) / (20*21/2)</f>
        <v>7.786699999999998</v>
      </c>
      <c r="J1759" s="2">
        <f t="shared" si="218"/>
        <v>7.7842271055918113</v>
      </c>
      <c r="K1759" s="2">
        <f t="shared" si="212"/>
        <v>7.869566155933728</v>
      </c>
    </row>
    <row r="1760" spans="1:11" ht="13.5" x14ac:dyDescent="0.25">
      <c r="A1760" s="3">
        <v>44578</v>
      </c>
      <c r="B1760" s="2">
        <v>7.8166000000000002</v>
      </c>
      <c r="C1760" s="2">
        <f t="shared" si="213"/>
        <v>-8.9299999999999713E-2</v>
      </c>
      <c r="D1760" s="2">
        <f t="shared" si="214"/>
        <v>7.8112200000000005</v>
      </c>
      <c r="E1760" s="2">
        <f t="shared" si="216"/>
        <v>7.780829999999999</v>
      </c>
      <c r="F1760" s="2">
        <f t="shared" si="217"/>
        <v>7.7330349999999992</v>
      </c>
      <c r="G1760" s="2">
        <f t="shared" si="211"/>
        <v>7.9256840000000004</v>
      </c>
      <c r="H1760" s="2">
        <f t="shared" si="215"/>
        <v>7.5804174999999949</v>
      </c>
      <c r="I1760" s="2">
        <f t="array" ref="I1760">SUMPRODUCT(B1744:B1763, (ROW(B1744:B1763)-ROW(B1744)+1)) / (20*21/2)</f>
        <v>7.7893776190476185</v>
      </c>
      <c r="J1760" s="2">
        <f t="shared" si="218"/>
        <v>7.7873102383925916</v>
      </c>
      <c r="K1760" s="2">
        <f t="shared" si="212"/>
        <v>7.8674890517794642</v>
      </c>
    </row>
    <row r="1761" spans="1:11" ht="13.5" x14ac:dyDescent="0.25">
      <c r="A1761" s="3">
        <v>44579</v>
      </c>
      <c r="B1761" s="2">
        <v>7.7718999999999996</v>
      </c>
      <c r="C1761" s="2">
        <f t="shared" si="213"/>
        <v>-4.4700000000000628E-2</v>
      </c>
      <c r="D1761" s="2">
        <f t="shared" si="214"/>
        <v>7.8148</v>
      </c>
      <c r="E1761" s="2">
        <f t="shared" si="216"/>
        <v>7.7852999999999994</v>
      </c>
      <c r="F1761" s="2">
        <f t="shared" si="217"/>
        <v>7.7374999999999998</v>
      </c>
      <c r="G1761" s="2">
        <f t="shared" si="211"/>
        <v>7.9156260000000005</v>
      </c>
      <c r="H1761" s="2">
        <f t="shared" si="215"/>
        <v>7.5837659999999945</v>
      </c>
      <c r="I1761" s="2">
        <f t="array" ref="I1761">SUMPRODUCT(B1745:B1764, (ROW(B1745:B1764)-ROW(B1745)+1)) / (20*21/2)</f>
        <v>7.7906547619047615</v>
      </c>
      <c r="J1761" s="2">
        <f t="shared" si="218"/>
        <v>7.7858425966409159</v>
      </c>
      <c r="K1761" s="2">
        <f t="shared" si="212"/>
        <v>7.8637404615136033</v>
      </c>
    </row>
    <row r="1762" spans="1:11" ht="13.5" x14ac:dyDescent="0.25">
      <c r="A1762" s="3">
        <v>44580</v>
      </c>
      <c r="B1762" s="2">
        <v>7.8612000000000002</v>
      </c>
      <c r="C1762" s="2">
        <f t="shared" si="213"/>
        <v>8.9300000000000601E-2</v>
      </c>
      <c r="D1762" s="2">
        <f t="shared" si="214"/>
        <v>7.8344400000000007</v>
      </c>
      <c r="E1762" s="2">
        <f t="shared" si="216"/>
        <v>7.7986999999999993</v>
      </c>
      <c r="F1762" s="2">
        <f t="shared" si="217"/>
        <v>7.7526849999999996</v>
      </c>
      <c r="G1762" s="2">
        <f t="shared" si="211"/>
        <v>7.9073540000000007</v>
      </c>
      <c r="H1762" s="2">
        <f t="shared" si="215"/>
        <v>7.5883489999999965</v>
      </c>
      <c r="I1762" s="2">
        <f t="array" ref="I1762">SUMPRODUCT(B1746:B1765, (ROW(B1746:B1765)-ROW(B1746)+1)) / (20*21/2)</f>
        <v>7.8132047619047613</v>
      </c>
      <c r="J1762" s="2">
        <f t="shared" si="218"/>
        <v>7.7930194921989235</v>
      </c>
      <c r="K1762" s="2">
        <f t="shared" si="212"/>
        <v>7.8636408355718928</v>
      </c>
    </row>
    <row r="1763" spans="1:11" ht="13.5" x14ac:dyDescent="0.25">
      <c r="A1763" s="3">
        <v>44581</v>
      </c>
      <c r="B1763" s="2">
        <v>7.7808000000000002</v>
      </c>
      <c r="C1763" s="2">
        <f t="shared" si="213"/>
        <v>-8.0400000000000027E-2</v>
      </c>
      <c r="D1763" s="2">
        <f t="shared" si="214"/>
        <v>7.82728</v>
      </c>
      <c r="E1763" s="2">
        <f t="shared" si="216"/>
        <v>7.7995900000000002</v>
      </c>
      <c r="F1763" s="2">
        <f t="shared" si="217"/>
        <v>7.7584900000000001</v>
      </c>
      <c r="G1763" s="2">
        <f t="shared" si="211"/>
        <v>7.8980680000000003</v>
      </c>
      <c r="H1763" s="2">
        <f t="shared" si="215"/>
        <v>7.5928214999999968</v>
      </c>
      <c r="I1763" s="2">
        <f t="array" ref="I1763">SUMPRODUCT(B1747:B1766, (ROW(B1747:B1766)-ROW(B1747)+1)) / (20*21/2)</f>
        <v>7.8278357142857136</v>
      </c>
      <c r="J1763" s="2">
        <f t="shared" si="218"/>
        <v>7.7918557310371215</v>
      </c>
      <c r="K1763" s="2">
        <f t="shared" si="212"/>
        <v>7.860392175353387</v>
      </c>
    </row>
    <row r="1764" spans="1:11" ht="13.5" x14ac:dyDescent="0.25">
      <c r="A1764" s="3">
        <v>44582</v>
      </c>
      <c r="B1764" s="2">
        <v>7.7718999999999996</v>
      </c>
      <c r="C1764" s="2">
        <f t="shared" si="213"/>
        <v>-8.9000000000005741E-3</v>
      </c>
      <c r="D1764" s="2">
        <f t="shared" si="214"/>
        <v>7.8004800000000003</v>
      </c>
      <c r="E1764" s="2">
        <f t="shared" si="216"/>
        <v>7.7995900000000002</v>
      </c>
      <c r="F1764" s="2">
        <f t="shared" si="217"/>
        <v>7.7674249999999985</v>
      </c>
      <c r="G1764" s="2">
        <f t="shared" si="211"/>
        <v>7.8892000000000007</v>
      </c>
      <c r="H1764" s="2">
        <f t="shared" si="215"/>
        <v>7.5970159999999964</v>
      </c>
      <c r="I1764" s="2">
        <f t="array" ref="I1764">SUMPRODUCT(B1748:B1767, (ROW(B1748:B1767)-ROW(B1748)+1)) / (20*21/2)</f>
        <v>7.829750476190477</v>
      </c>
      <c r="J1764" s="2">
        <f t="shared" si="218"/>
        <v>7.7899551852240627</v>
      </c>
      <c r="K1764" s="2">
        <f t="shared" si="212"/>
        <v>7.8569218939669794</v>
      </c>
    </row>
    <row r="1765" spans="1:11" ht="13.5" x14ac:dyDescent="0.25">
      <c r="A1765" s="3">
        <v>44585</v>
      </c>
      <c r="B1765" s="2">
        <v>8.0042000000000009</v>
      </c>
      <c r="C1765" s="2">
        <f t="shared" si="213"/>
        <v>0.23230000000000128</v>
      </c>
      <c r="D1765" s="2">
        <f t="shared" si="214"/>
        <v>7.8379999999999992</v>
      </c>
      <c r="E1765" s="2">
        <f t="shared" si="216"/>
        <v>7.8246099999999998</v>
      </c>
      <c r="F1765" s="2">
        <f t="shared" si="217"/>
        <v>7.7879750000000003</v>
      </c>
      <c r="G1765" s="2">
        <f t="shared" si="211"/>
        <v>7.8849780000000012</v>
      </c>
      <c r="H1765" s="2">
        <f t="shared" si="215"/>
        <v>7.6026349999999967</v>
      </c>
      <c r="I1765" s="2">
        <f t="array" ref="I1765">SUMPRODUCT(B1749:B1768, (ROW(B1749:B1768)-ROW(B1749)+1)) / (20*21/2)</f>
        <v>7.8348100000000009</v>
      </c>
      <c r="J1765" s="2">
        <f t="shared" si="218"/>
        <v>7.8103594532979619</v>
      </c>
      <c r="K1765" s="2">
        <f t="shared" si="212"/>
        <v>7.8626975059682742</v>
      </c>
    </row>
    <row r="1766" spans="1:11" ht="13.5" x14ac:dyDescent="0.25">
      <c r="A1766" s="3">
        <v>44586</v>
      </c>
      <c r="B1766" s="2">
        <v>7.9416000000000002</v>
      </c>
      <c r="C1766" s="2">
        <f t="shared" si="213"/>
        <v>-6.2600000000000655E-2</v>
      </c>
      <c r="D1766" s="2">
        <f t="shared" si="214"/>
        <v>7.8719399999999995</v>
      </c>
      <c r="E1766" s="2">
        <f t="shared" si="216"/>
        <v>7.8433699999999984</v>
      </c>
      <c r="F1766" s="2">
        <f t="shared" si="217"/>
        <v>7.8053949999999999</v>
      </c>
      <c r="G1766" s="2">
        <f t="shared" si="211"/>
        <v>7.8796239999999997</v>
      </c>
      <c r="H1766" s="2">
        <f t="shared" si="215"/>
        <v>7.6080574999999975</v>
      </c>
      <c r="I1766" s="2">
        <f t="array" ref="I1766">SUMPRODUCT(B1750:B1769, (ROW(B1750:B1769)-ROW(B1750)+1)) / (20*21/2)</f>
        <v>7.8351114285714285</v>
      </c>
      <c r="J1766" s="2">
        <f t="shared" si="218"/>
        <v>7.8228585529838703</v>
      </c>
      <c r="K1766" s="2">
        <f t="shared" si="212"/>
        <v>7.8657917214204991</v>
      </c>
    </row>
    <row r="1767" spans="1:11" ht="13.5" x14ac:dyDescent="0.25">
      <c r="A1767" s="3">
        <v>44587</v>
      </c>
      <c r="B1767" s="2">
        <v>7.8254999999999999</v>
      </c>
      <c r="C1767" s="2">
        <f t="shared" si="213"/>
        <v>-0.11610000000000031</v>
      </c>
      <c r="D1767" s="2">
        <f t="shared" si="214"/>
        <v>7.8647999999999998</v>
      </c>
      <c r="E1767" s="2">
        <f t="shared" si="216"/>
        <v>7.8496199999999998</v>
      </c>
      <c r="F1767" s="2">
        <f t="shared" si="217"/>
        <v>7.8080749999999997</v>
      </c>
      <c r="G1767" s="2">
        <f t="shared" si="211"/>
        <v>7.873018000000001</v>
      </c>
      <c r="H1767" s="2">
        <f t="shared" si="215"/>
        <v>7.6128994999999966</v>
      </c>
      <c r="I1767" s="2">
        <f t="array" ref="I1767">SUMPRODUCT(B1751:B1770, (ROW(B1751:B1770)-ROW(B1751)+1)) / (20*21/2)</f>
        <v>7.8376247619047605</v>
      </c>
      <c r="J1767" s="2">
        <f t="shared" si="218"/>
        <v>7.8231101193663584</v>
      </c>
      <c r="K1767" s="2">
        <f t="shared" si="212"/>
        <v>7.8642116539138129</v>
      </c>
    </row>
    <row r="1768" spans="1:11" ht="13.5" x14ac:dyDescent="0.25">
      <c r="A1768" s="3">
        <v>44588</v>
      </c>
      <c r="B1768" s="2">
        <v>7.8612000000000002</v>
      </c>
      <c r="C1768" s="2">
        <f t="shared" si="213"/>
        <v>3.5700000000000287E-2</v>
      </c>
      <c r="D1768" s="2">
        <f t="shared" si="214"/>
        <v>7.8808799999999994</v>
      </c>
      <c r="E1768" s="2">
        <f t="shared" si="216"/>
        <v>7.8540800000000006</v>
      </c>
      <c r="F1768" s="2">
        <f t="shared" si="217"/>
        <v>7.8134350000000001</v>
      </c>
      <c r="G1768" s="2">
        <f t="shared" si="211"/>
        <v>7.8671259999999998</v>
      </c>
      <c r="H1768" s="2">
        <f t="shared" si="215"/>
        <v>7.6178324999999969</v>
      </c>
      <c r="I1768" s="2">
        <f t="array" ref="I1768">SUMPRODUCT(B1752:B1771, (ROW(B1752:B1771)-ROW(B1752)+1)) / (20*21/2)</f>
        <v>7.8352885714285723</v>
      </c>
      <c r="J1768" s="2">
        <f t="shared" si="218"/>
        <v>7.826737727045753</v>
      </c>
      <c r="K1768" s="2">
        <f t="shared" si="212"/>
        <v>7.8640935498387616</v>
      </c>
    </row>
    <row r="1769" spans="1:11" ht="13.5" x14ac:dyDescent="0.25">
      <c r="A1769" s="3">
        <v>44589</v>
      </c>
      <c r="B1769" s="2">
        <v>7.8166000000000002</v>
      </c>
      <c r="C1769" s="2">
        <f t="shared" si="213"/>
        <v>-4.4599999999999973E-2</v>
      </c>
      <c r="D1769" s="2">
        <f t="shared" si="214"/>
        <v>7.8898200000000003</v>
      </c>
      <c r="E1769" s="2">
        <f t="shared" si="216"/>
        <v>7.8451499999999994</v>
      </c>
      <c r="F1769" s="2">
        <f t="shared" si="217"/>
        <v>7.8170099999999989</v>
      </c>
      <c r="G1769" s="2">
        <f t="shared" si="211"/>
        <v>7.8573000000000004</v>
      </c>
      <c r="H1769" s="2">
        <f t="shared" si="215"/>
        <v>7.6225134999999975</v>
      </c>
      <c r="I1769" s="2">
        <f t="array" ref="I1769">SUMPRODUCT(B1753:B1772, (ROW(B1753:B1772)-ROW(B1753)+1)) / (20*21/2)</f>
        <v>7.8352066666666662</v>
      </c>
      <c r="J1769" s="2">
        <f t="shared" si="218"/>
        <v>7.8257722292318723</v>
      </c>
      <c r="K1769" s="2">
        <f t="shared" si="212"/>
        <v>7.8622310576882226</v>
      </c>
    </row>
    <row r="1770" spans="1:11" ht="13.5" x14ac:dyDescent="0.25">
      <c r="A1770" s="3">
        <v>44592</v>
      </c>
      <c r="B1770" s="2">
        <v>7.8433999999999999</v>
      </c>
      <c r="C1770" s="2">
        <f t="shared" si="213"/>
        <v>2.6799999999999713E-2</v>
      </c>
      <c r="D1770" s="2">
        <f t="shared" si="214"/>
        <v>7.8576600000000001</v>
      </c>
      <c r="E1770" s="2">
        <f t="shared" si="216"/>
        <v>7.8478299999999992</v>
      </c>
      <c r="F1770" s="2">
        <f t="shared" si="217"/>
        <v>7.8143299999999982</v>
      </c>
      <c r="G1770" s="2">
        <f t="shared" si="211"/>
        <v>7.8480099999999995</v>
      </c>
      <c r="H1770" s="2">
        <f t="shared" si="215"/>
        <v>7.6273284999999991</v>
      </c>
      <c r="I1770" s="2">
        <f t="array" ref="I1770">SUMPRODUCT(B1754:B1773, (ROW(B1754:B1773)-ROW(B1754)+1)) / (20*21/2)</f>
        <v>7.833841904761905</v>
      </c>
      <c r="J1770" s="2">
        <f t="shared" si="218"/>
        <v>7.8274510645431219</v>
      </c>
      <c r="K1770" s="2">
        <f t="shared" si="212"/>
        <v>7.8614925848377046</v>
      </c>
    </row>
    <row r="1771" spans="1:11" ht="13.5" x14ac:dyDescent="0.25">
      <c r="A1771" s="3">
        <v>44593</v>
      </c>
      <c r="B1771" s="2">
        <v>7.7897999999999996</v>
      </c>
      <c r="C1771" s="2">
        <f t="shared" si="213"/>
        <v>-5.3600000000000314E-2</v>
      </c>
      <c r="D1771" s="2">
        <f t="shared" si="214"/>
        <v>7.8272999999999993</v>
      </c>
      <c r="E1771" s="2">
        <f t="shared" si="216"/>
        <v>7.8496199999999989</v>
      </c>
      <c r="F1771" s="2">
        <f t="shared" si="217"/>
        <v>7.8174599999999996</v>
      </c>
      <c r="G1771" s="2">
        <f t="shared" si="211"/>
        <v>7.8365759999999991</v>
      </c>
      <c r="H1771" s="2">
        <f t="shared" si="215"/>
        <v>7.6319044999999992</v>
      </c>
      <c r="I1771" s="2">
        <f t="array" ref="I1771">SUMPRODUCT(B1755:B1774, (ROW(B1755:B1774)-ROW(B1755)+1)) / (20*21/2)</f>
        <v>7.828907142857144</v>
      </c>
      <c r="J1771" s="2">
        <f t="shared" si="218"/>
        <v>7.8238652488723481</v>
      </c>
      <c r="K1771" s="2">
        <f t="shared" si="212"/>
        <v>7.8586811109225003</v>
      </c>
    </row>
    <row r="1772" spans="1:11" ht="13.5" x14ac:dyDescent="0.25">
      <c r="A1772" s="3">
        <v>44594</v>
      </c>
      <c r="B1772" s="2">
        <v>7.8166000000000002</v>
      </c>
      <c r="C1772" s="2">
        <f t="shared" si="213"/>
        <v>2.6800000000000601E-2</v>
      </c>
      <c r="D1772" s="2">
        <f t="shared" si="214"/>
        <v>7.82552</v>
      </c>
      <c r="E1772" s="2">
        <f t="shared" si="216"/>
        <v>7.8451599999999981</v>
      </c>
      <c r="F1772" s="2">
        <f t="shared" si="217"/>
        <v>7.82193</v>
      </c>
      <c r="G1772" s="2">
        <f t="shared" si="211"/>
        <v>7.8258559999999981</v>
      </c>
      <c r="H1772" s="2">
        <f t="shared" si="215"/>
        <v>7.6366145000000021</v>
      </c>
      <c r="I1772" s="2">
        <f t="array" ref="I1772">SUMPRODUCT(B1756:B1775, (ROW(B1756:B1775)-ROW(B1756)+1)) / (20*21/2)</f>
        <v>7.8239723809523811</v>
      </c>
      <c r="J1772" s="2">
        <f t="shared" si="218"/>
        <v>7.8231733204083147</v>
      </c>
      <c r="K1772" s="2">
        <f t="shared" si="212"/>
        <v>7.8570308712784813</v>
      </c>
    </row>
    <row r="1773" spans="1:11" ht="13.5" x14ac:dyDescent="0.25">
      <c r="A1773" s="3">
        <v>44595</v>
      </c>
      <c r="B1773" s="2">
        <v>7.8075999999999999</v>
      </c>
      <c r="C1773" s="2">
        <f t="shared" si="213"/>
        <v>-9.0000000000003411E-3</v>
      </c>
      <c r="D1773" s="2">
        <f t="shared" si="214"/>
        <v>7.8148</v>
      </c>
      <c r="E1773" s="2">
        <f t="shared" si="216"/>
        <v>7.8478399999999997</v>
      </c>
      <c r="F1773" s="2">
        <f t="shared" si="217"/>
        <v>7.823715</v>
      </c>
      <c r="G1773" s="2">
        <f t="shared" si="211"/>
        <v>7.8158499999999984</v>
      </c>
      <c r="H1773" s="2">
        <f t="shared" si="215"/>
        <v>7.6412795000000031</v>
      </c>
      <c r="I1773" s="2">
        <f t="array" ref="I1773">SUMPRODUCT(B1757:B1776, (ROW(B1757:B1776)-ROW(B1757)+1)) / (20*21/2)</f>
        <v>7.8172476190476168</v>
      </c>
      <c r="J1773" s="2">
        <f t="shared" si="218"/>
        <v>7.8216901470360947</v>
      </c>
      <c r="K1773" s="2">
        <f t="shared" si="212"/>
        <v>7.8550924057381488</v>
      </c>
    </row>
    <row r="1774" spans="1:11" ht="13.5" x14ac:dyDescent="0.25">
      <c r="A1774" s="3">
        <v>44596</v>
      </c>
      <c r="B1774" s="2">
        <v>7.7718999999999996</v>
      </c>
      <c r="C1774" s="2">
        <f t="shared" si="213"/>
        <v>-3.5700000000000287E-2</v>
      </c>
      <c r="D1774" s="2">
        <f t="shared" si="214"/>
        <v>7.80586</v>
      </c>
      <c r="E1774" s="2">
        <f t="shared" si="216"/>
        <v>7.8478400000000006</v>
      </c>
      <c r="F1774" s="2">
        <f t="shared" si="217"/>
        <v>7.8237149999999982</v>
      </c>
      <c r="G1774" s="2">
        <f t="shared" si="211"/>
        <v>7.8053079999999975</v>
      </c>
      <c r="H1774" s="2">
        <f t="shared" si="215"/>
        <v>7.6459995000000029</v>
      </c>
      <c r="I1774" s="2">
        <f t="array" ref="I1774">SUMPRODUCT(B1758:B1777, (ROW(B1758:B1777)-ROW(B1758)+1)) / (20*21/2)</f>
        <v>7.8071228571428568</v>
      </c>
      <c r="J1774" s="2">
        <f t="shared" si="218"/>
        <v>7.8169482282707525</v>
      </c>
      <c r="K1774" s="2">
        <f t="shared" si="212"/>
        <v>7.8518299584543003</v>
      </c>
    </row>
    <row r="1775" spans="1:11" ht="13.5" x14ac:dyDescent="0.25">
      <c r="A1775" s="3">
        <v>44599</v>
      </c>
      <c r="B1775" s="2">
        <v>7.7718999999999996</v>
      </c>
      <c r="C1775" s="2">
        <f t="shared" si="213"/>
        <v>0</v>
      </c>
      <c r="D1775" s="2">
        <f t="shared" si="214"/>
        <v>7.7915599999999996</v>
      </c>
      <c r="E1775" s="2">
        <f t="shared" si="216"/>
        <v>7.8246099999999998</v>
      </c>
      <c r="F1775" s="2">
        <f t="shared" si="217"/>
        <v>7.8246099999999981</v>
      </c>
      <c r="G1775" s="2">
        <f t="shared" si="211"/>
        <v>7.7963739999999984</v>
      </c>
      <c r="H1775" s="2">
        <f t="shared" si="215"/>
        <v>7.6507195000000028</v>
      </c>
      <c r="I1775" s="2">
        <f t="array" ref="I1775">SUMPRODUCT(B1759:B1778, (ROW(B1759:B1778)-ROW(B1759)+1)) / (20*21/2)</f>
        <v>7.7972109523809516</v>
      </c>
      <c r="J1775" s="2">
        <f t="shared" si="218"/>
        <v>7.8126579208163953</v>
      </c>
      <c r="K1775" s="2">
        <f t="shared" si="212"/>
        <v>7.8486954502796218</v>
      </c>
    </row>
    <row r="1776" spans="1:11" ht="13.5" x14ac:dyDescent="0.25">
      <c r="A1776" s="3">
        <v>44600</v>
      </c>
      <c r="B1776" s="2">
        <v>7.7539999999999996</v>
      </c>
      <c r="C1776" s="2">
        <f t="shared" si="213"/>
        <v>-1.7900000000000027E-2</v>
      </c>
      <c r="D1776" s="2">
        <f t="shared" si="214"/>
        <v>7.7843999999999998</v>
      </c>
      <c r="E1776" s="2">
        <f t="shared" si="216"/>
        <v>7.8058500000000013</v>
      </c>
      <c r="F1776" s="2">
        <f t="shared" si="217"/>
        <v>7.8246099999999972</v>
      </c>
      <c r="G1776" s="2">
        <f t="shared" si="211"/>
        <v>7.7863679999999986</v>
      </c>
      <c r="H1776" s="2">
        <f t="shared" si="215"/>
        <v>7.655350000000003</v>
      </c>
      <c r="I1776" s="2">
        <f t="array" ref="I1776">SUMPRODUCT(B1760:B1779, (ROW(B1760:B1779)-ROW(B1760)+1)) / (20*21/2)</f>
        <v>7.7988242857142849</v>
      </c>
      <c r="J1776" s="2">
        <f t="shared" si="218"/>
        <v>7.8070714521672153</v>
      </c>
      <c r="K1776" s="2">
        <f t="shared" si="212"/>
        <v>7.8449819032098329</v>
      </c>
    </row>
    <row r="1777" spans="1:11" ht="13.5" x14ac:dyDescent="0.25">
      <c r="A1777" s="3">
        <v>44601</v>
      </c>
      <c r="B1777" s="2">
        <v>7.7183000000000002</v>
      </c>
      <c r="C1777" s="2">
        <f t="shared" si="213"/>
        <v>-3.5699999999999399E-2</v>
      </c>
      <c r="D1777" s="2">
        <f t="shared" si="214"/>
        <v>7.7647399999999989</v>
      </c>
      <c r="E1777" s="2">
        <f t="shared" si="216"/>
        <v>7.7951300000000003</v>
      </c>
      <c r="F1777" s="2">
        <f t="shared" si="217"/>
        <v>7.8223749999999983</v>
      </c>
      <c r="G1777" s="2">
        <f t="shared" si="211"/>
        <v>7.7799360000000002</v>
      </c>
      <c r="H1777" s="2">
        <f t="shared" si="215"/>
        <v>7.6598020000000027</v>
      </c>
      <c r="I1777" s="2">
        <f t="array" ref="I1777">SUMPRODUCT(B1761:B1780, (ROW(B1761:B1780)-ROW(B1761)+1)) / (20*21/2)</f>
        <v>7.800778095238095</v>
      </c>
      <c r="J1777" s="2">
        <f t="shared" si="218"/>
        <v>7.7986170281512903</v>
      </c>
      <c r="K1777" s="2">
        <f t="shared" si="212"/>
        <v>7.8400139854368991</v>
      </c>
    </row>
    <row r="1778" spans="1:11" ht="13.5" x14ac:dyDescent="0.25">
      <c r="A1778" s="3">
        <v>44602</v>
      </c>
      <c r="B1778" s="2">
        <v>7.7183000000000002</v>
      </c>
      <c r="C1778" s="2">
        <f t="shared" si="213"/>
        <v>0</v>
      </c>
      <c r="D1778" s="2">
        <f t="shared" si="214"/>
        <v>7.74688</v>
      </c>
      <c r="E1778" s="2">
        <f t="shared" si="216"/>
        <v>7.7808400000000004</v>
      </c>
      <c r="F1778" s="2">
        <f t="shared" si="217"/>
        <v>7.8174599999999987</v>
      </c>
      <c r="G1778" s="2">
        <f t="shared" ref="G1778:G1841" si="219">AVERAGE(B1729:B1778)</f>
        <v>7.7735039999999991</v>
      </c>
      <c r="H1778" s="2">
        <f t="shared" si="215"/>
        <v>7.6639620000000024</v>
      </c>
      <c r="I1778" s="2">
        <f t="array" ref="I1778">SUMPRODUCT(B1762:B1781, (ROW(B1762:B1781)-ROW(B1762)+1)) / (20*21/2)</f>
        <v>7.8017995238095237</v>
      </c>
      <c r="J1778" s="2">
        <f t="shared" si="218"/>
        <v>7.790967787374977</v>
      </c>
      <c r="K1778" s="2">
        <f t="shared" si="212"/>
        <v>7.8352408879687854</v>
      </c>
    </row>
    <row r="1779" spans="1:11" ht="13.5" x14ac:dyDescent="0.25">
      <c r="A1779" s="3">
        <v>44603</v>
      </c>
      <c r="B1779" s="2">
        <v>7.8343999999999996</v>
      </c>
      <c r="C1779" s="2">
        <f t="shared" si="213"/>
        <v>0.11609999999999943</v>
      </c>
      <c r="D1779" s="2">
        <f t="shared" si="214"/>
        <v>7.7593800000000002</v>
      </c>
      <c r="E1779" s="2">
        <f t="shared" si="216"/>
        <v>7.7826199999999996</v>
      </c>
      <c r="F1779" s="2">
        <f t="shared" si="217"/>
        <v>7.8138849999999991</v>
      </c>
      <c r="G1779" s="2">
        <f t="shared" si="219"/>
        <v>7.7697519999999995</v>
      </c>
      <c r="H1779" s="2">
        <f t="shared" si="215"/>
        <v>7.668702500000002</v>
      </c>
      <c r="I1779" s="2">
        <f t="array" ref="I1779">SUMPRODUCT(B1763:B1782, (ROW(B1763:B1782)-ROW(B1763)+1)) / (20*21/2)</f>
        <v>7.8017180952380967</v>
      </c>
      <c r="J1779" s="2">
        <f t="shared" si="218"/>
        <v>7.7951041885773593</v>
      </c>
      <c r="K1779" s="2">
        <f t="shared" ref="K1779:K1842" si="220">$K$4*B1779+(1-$K$4)*K1778</f>
        <v>7.8352079119700102</v>
      </c>
    </row>
    <row r="1780" spans="1:11" ht="13.5" x14ac:dyDescent="0.25">
      <c r="A1780" s="3">
        <v>44606</v>
      </c>
      <c r="B1780" s="2">
        <v>7.8343999999999996</v>
      </c>
      <c r="C1780" s="2">
        <f t="shared" si="213"/>
        <v>0</v>
      </c>
      <c r="D1780" s="2">
        <f t="shared" si="214"/>
        <v>7.7718800000000003</v>
      </c>
      <c r="E1780" s="2">
        <f t="shared" si="216"/>
        <v>7.78172</v>
      </c>
      <c r="F1780" s="2">
        <f t="shared" si="217"/>
        <v>7.8147749999999991</v>
      </c>
      <c r="G1780" s="2">
        <f t="shared" si="219"/>
        <v>7.7676079999999992</v>
      </c>
      <c r="H1780" s="2">
        <f t="shared" si="215"/>
        <v>7.6737350000000024</v>
      </c>
      <c r="I1780" s="2">
        <f t="array" ref="I1780">SUMPRODUCT(B1764:B1783, (ROW(B1764:B1783)-ROW(B1764)+1)) / (20*21/2)</f>
        <v>7.8044014285714267</v>
      </c>
      <c r="J1780" s="2">
        <f t="shared" si="218"/>
        <v>7.7988466468080864</v>
      </c>
      <c r="K1780" s="2">
        <f t="shared" si="220"/>
        <v>7.835176229147657</v>
      </c>
    </row>
    <row r="1781" spans="1:11" ht="13.5" x14ac:dyDescent="0.25">
      <c r="A1781" s="3">
        <v>44607</v>
      </c>
      <c r="B1781" s="2">
        <v>7.8254999999999999</v>
      </c>
      <c r="C1781" s="2">
        <f t="shared" si="213"/>
        <v>-8.8999999999996859E-3</v>
      </c>
      <c r="D1781" s="2">
        <f t="shared" si="214"/>
        <v>7.7861799999999999</v>
      </c>
      <c r="E1781" s="2">
        <f t="shared" si="216"/>
        <v>7.7852900000000007</v>
      </c>
      <c r="F1781" s="2">
        <f t="shared" si="217"/>
        <v>7.817454999999998</v>
      </c>
      <c r="G1781" s="2">
        <f t="shared" si="219"/>
        <v>7.7668939999999989</v>
      </c>
      <c r="H1781" s="2">
        <f t="shared" si="215"/>
        <v>7.6784310000000016</v>
      </c>
      <c r="I1781" s="2">
        <f t="array" ref="I1781">SUMPRODUCT(B1765:B1784, (ROW(B1765:B1784)-ROW(B1765)+1)) / (20*21/2)</f>
        <v>7.8042342857142861</v>
      </c>
      <c r="J1781" s="2">
        <f t="shared" si="218"/>
        <v>7.8013850613977924</v>
      </c>
      <c r="K1781" s="2">
        <f t="shared" si="220"/>
        <v>7.8347967691810823</v>
      </c>
    </row>
    <row r="1782" spans="1:11" ht="13.5" x14ac:dyDescent="0.25">
      <c r="A1782" s="3">
        <v>44608</v>
      </c>
      <c r="B1782" s="2">
        <v>7.8166000000000002</v>
      </c>
      <c r="C1782" s="2">
        <f t="shared" si="213"/>
        <v>-8.8999999999996859E-3</v>
      </c>
      <c r="D1782" s="2">
        <f t="shared" si="214"/>
        <v>7.8058400000000008</v>
      </c>
      <c r="E1782" s="2">
        <f t="shared" si="216"/>
        <v>7.7852899999999989</v>
      </c>
      <c r="F1782" s="2">
        <f t="shared" si="217"/>
        <v>7.8152249999999981</v>
      </c>
      <c r="G1782" s="2">
        <f t="shared" si="219"/>
        <v>7.7679659999999977</v>
      </c>
      <c r="H1782" s="2">
        <f t="shared" si="215"/>
        <v>7.683374500000002</v>
      </c>
      <c r="I1782" s="2">
        <f t="array" ref="I1782">SUMPRODUCT(B1766:B1785, (ROW(B1766:B1785)-ROW(B1766)+1)) / (20*21/2)</f>
        <v>7.8021495238095238</v>
      </c>
      <c r="J1782" s="2">
        <f t="shared" si="218"/>
        <v>7.802834103169431</v>
      </c>
      <c r="K1782" s="2">
        <f t="shared" si="220"/>
        <v>7.8340831703896674</v>
      </c>
    </row>
    <row r="1783" spans="1:11" ht="13.5" x14ac:dyDescent="0.25">
      <c r="A1783" s="3">
        <v>44609</v>
      </c>
      <c r="B1783" s="2">
        <v>7.8433999999999999</v>
      </c>
      <c r="C1783" s="2">
        <f t="shared" si="213"/>
        <v>2.6799999999999713E-2</v>
      </c>
      <c r="D1783" s="2">
        <f t="shared" si="214"/>
        <v>7.8308599999999995</v>
      </c>
      <c r="E1783" s="2">
        <f t="shared" si="216"/>
        <v>7.7888700000000002</v>
      </c>
      <c r="F1783" s="2">
        <f t="shared" si="217"/>
        <v>7.8183549999999995</v>
      </c>
      <c r="G1783" s="2">
        <f t="shared" si="219"/>
        <v>7.7702899999999975</v>
      </c>
      <c r="H1783" s="2">
        <f t="shared" si="215"/>
        <v>7.688481000000003</v>
      </c>
      <c r="I1783" s="2">
        <f t="array" ref="I1783">SUMPRODUCT(B1767:B1786, (ROW(B1767:B1786)-ROW(B1767)+1)) / (20*21/2)</f>
        <v>7.7967861904761886</v>
      </c>
      <c r="J1783" s="2">
        <f t="shared" si="218"/>
        <v>7.8066975219151988</v>
      </c>
      <c r="K1783" s="2">
        <f t="shared" si="220"/>
        <v>7.8344485362567395</v>
      </c>
    </row>
    <row r="1784" spans="1:11" ht="13.5" x14ac:dyDescent="0.25">
      <c r="A1784" s="3">
        <v>44610</v>
      </c>
      <c r="B1784" s="2">
        <v>7.8166000000000002</v>
      </c>
      <c r="C1784" s="2">
        <f t="shared" si="213"/>
        <v>-2.6799999999999713E-2</v>
      </c>
      <c r="D1784" s="2">
        <f t="shared" si="214"/>
        <v>7.8272999999999993</v>
      </c>
      <c r="E1784" s="2">
        <f t="shared" si="216"/>
        <v>7.7933399999999988</v>
      </c>
      <c r="F1784" s="2">
        <f t="shared" si="217"/>
        <v>7.8205900000000002</v>
      </c>
      <c r="G1784" s="2">
        <f t="shared" si="219"/>
        <v>7.7717199999999984</v>
      </c>
      <c r="H1784" s="2">
        <f t="shared" si="215"/>
        <v>7.6934535000000031</v>
      </c>
      <c r="I1784" s="2">
        <f t="array" ref="I1784">SUMPRODUCT(B1768:B1787, (ROW(B1768:B1787)-ROW(B1768)+1)) / (20*21/2)</f>
        <v>7.7897638095238104</v>
      </c>
      <c r="J1784" s="2">
        <f t="shared" si="218"/>
        <v>7.8076406150661324</v>
      </c>
      <c r="K1784" s="2">
        <f t="shared" si="220"/>
        <v>7.8337485936584361</v>
      </c>
    </row>
    <row r="1785" spans="1:11" ht="13.5" x14ac:dyDescent="0.25">
      <c r="A1785" s="3">
        <v>44613</v>
      </c>
      <c r="B1785" s="2">
        <v>7.7987000000000002</v>
      </c>
      <c r="C1785" s="2">
        <f t="shared" si="213"/>
        <v>-1.7900000000000027E-2</v>
      </c>
      <c r="D1785" s="2">
        <f t="shared" si="214"/>
        <v>7.8201599999999996</v>
      </c>
      <c r="E1785" s="2">
        <f t="shared" si="216"/>
        <v>7.7960200000000004</v>
      </c>
      <c r="F1785" s="2">
        <f t="shared" si="217"/>
        <v>7.8103150000000001</v>
      </c>
      <c r="G1785" s="2">
        <f t="shared" si="219"/>
        <v>7.7740419999999979</v>
      </c>
      <c r="H1785" s="2">
        <f t="shared" si="215"/>
        <v>7.6983365000000035</v>
      </c>
      <c r="I1785" s="2">
        <f t="array" ref="I1785">SUMPRODUCT(B1769:B1788, (ROW(B1769:B1788)-ROW(B1769)+1)) / (20*21/2)</f>
        <v>7.7534380952380939</v>
      </c>
      <c r="J1785" s="2">
        <f t="shared" si="218"/>
        <v>7.8067891279169777</v>
      </c>
      <c r="K1785" s="2">
        <f t="shared" si="220"/>
        <v>7.8323741390051644</v>
      </c>
    </row>
    <row r="1786" spans="1:11" ht="13.5" x14ac:dyDescent="0.25">
      <c r="A1786" s="3">
        <v>44614</v>
      </c>
      <c r="B1786" s="2">
        <v>7.7539999999999996</v>
      </c>
      <c r="C1786" s="2">
        <f t="shared" si="213"/>
        <v>-4.4700000000000628E-2</v>
      </c>
      <c r="D1786" s="2">
        <f t="shared" si="214"/>
        <v>7.80586</v>
      </c>
      <c r="E1786" s="2">
        <f t="shared" si="216"/>
        <v>7.7960200000000013</v>
      </c>
      <c r="F1786" s="2">
        <f t="shared" si="217"/>
        <v>7.800935</v>
      </c>
      <c r="G1786" s="2">
        <f t="shared" si="219"/>
        <v>7.7754699999999994</v>
      </c>
      <c r="H1786" s="2">
        <f t="shared" si="215"/>
        <v>7.7027335000000026</v>
      </c>
      <c r="I1786" s="2">
        <f t="array" ref="I1786">SUMPRODUCT(B1770:B1789, (ROW(B1770:B1789)-ROW(B1770)+1)) / (20*21/2)</f>
        <v>7.7481628571428578</v>
      </c>
      <c r="J1786" s="2">
        <f t="shared" si="218"/>
        <v>7.8017615919248851</v>
      </c>
      <c r="K1786" s="2">
        <f t="shared" si="220"/>
        <v>7.8293006433579029</v>
      </c>
    </row>
    <row r="1787" spans="1:11" ht="13.5" x14ac:dyDescent="0.25">
      <c r="A1787" s="3">
        <v>44615</v>
      </c>
      <c r="B1787" s="2">
        <v>7.7271999999999998</v>
      </c>
      <c r="C1787" s="2">
        <f t="shared" si="213"/>
        <v>-2.6799999999999713E-2</v>
      </c>
      <c r="D1787" s="2">
        <f t="shared" si="214"/>
        <v>7.7879799999999992</v>
      </c>
      <c r="E1787" s="2">
        <f t="shared" si="216"/>
        <v>7.7969100000000013</v>
      </c>
      <c r="F1787" s="2">
        <f t="shared" si="217"/>
        <v>7.7960200000000004</v>
      </c>
      <c r="G1787" s="2">
        <f t="shared" si="219"/>
        <v>7.776361999999998</v>
      </c>
      <c r="H1787" s="2">
        <f t="shared" si="215"/>
        <v>7.7072300000000027</v>
      </c>
      <c r="I1787" s="2">
        <f t="array" ref="I1787">SUMPRODUCT(B1771:B1790, (ROW(B1771:B1790)-ROW(B1771)+1)) / (20*21/2)</f>
        <v>7.7399557142857152</v>
      </c>
      <c r="J1787" s="2">
        <f t="shared" si="218"/>
        <v>7.7946604879320391</v>
      </c>
      <c r="K1787" s="2">
        <f t="shared" si="220"/>
        <v>7.8252966965595538</v>
      </c>
    </row>
    <row r="1788" spans="1:11" ht="13.5" x14ac:dyDescent="0.25">
      <c r="A1788" s="3">
        <v>44616</v>
      </c>
      <c r="B1788" s="2">
        <v>7.4146000000000001</v>
      </c>
      <c r="C1788" s="2">
        <f t="shared" si="213"/>
        <v>-0.31259999999999977</v>
      </c>
      <c r="D1788" s="2">
        <f t="shared" si="214"/>
        <v>7.7022199999999996</v>
      </c>
      <c r="E1788" s="2">
        <f t="shared" si="216"/>
        <v>7.7665400000000009</v>
      </c>
      <c r="F1788" s="2">
        <f t="shared" si="217"/>
        <v>7.7736900000000002</v>
      </c>
      <c r="G1788" s="2">
        <f t="shared" si="219"/>
        <v>7.7692159999999992</v>
      </c>
      <c r="H1788" s="2">
        <f t="shared" si="215"/>
        <v>7.7094925000000032</v>
      </c>
      <c r="I1788" s="2">
        <f t="array" ref="I1788">SUMPRODUCT(B1772:B1791, (ROW(B1772:B1791)-ROW(B1772)+1)) / (20*21/2)</f>
        <v>7.7180476190476188</v>
      </c>
      <c r="J1788" s="2">
        <f t="shared" si="218"/>
        <v>7.7584642509861306</v>
      </c>
      <c r="K1788" s="2">
        <f t="shared" si="220"/>
        <v>7.8091909437532969</v>
      </c>
    </row>
    <row r="1789" spans="1:11" ht="13.5" x14ac:dyDescent="0.25">
      <c r="A1789" s="3">
        <v>44617</v>
      </c>
      <c r="B1789" s="2">
        <v>7.7183000000000002</v>
      </c>
      <c r="C1789" s="2">
        <f t="shared" si="213"/>
        <v>0.30370000000000008</v>
      </c>
      <c r="D1789" s="2">
        <f t="shared" si="214"/>
        <v>7.6825599999999996</v>
      </c>
      <c r="E1789" s="2">
        <f t="shared" si="216"/>
        <v>7.754929999999999</v>
      </c>
      <c r="F1789" s="2">
        <f t="shared" si="217"/>
        <v>7.7687750000000007</v>
      </c>
      <c r="G1789" s="2">
        <f t="shared" si="219"/>
        <v>7.7685019999999998</v>
      </c>
      <c r="H1789" s="2">
        <f t="shared" si="215"/>
        <v>7.7120475000000033</v>
      </c>
      <c r="I1789" s="2">
        <f t="array" ref="I1789">SUMPRODUCT(B1773:B1792, (ROW(B1773:B1792)-ROW(B1773)+1)) / (20*21/2)</f>
        <v>7.6965257142857144</v>
      </c>
      <c r="J1789" s="2">
        <f t="shared" si="218"/>
        <v>7.7546390842255466</v>
      </c>
      <c r="K1789" s="2">
        <f t="shared" si="220"/>
        <v>7.8056265930178732</v>
      </c>
    </row>
    <row r="1790" spans="1:11" ht="13.5" x14ac:dyDescent="0.25">
      <c r="A1790" s="3">
        <v>44620</v>
      </c>
      <c r="B1790" s="2">
        <v>7.6825999999999999</v>
      </c>
      <c r="C1790" s="2">
        <f t="shared" si="213"/>
        <v>-3.5700000000000287E-2</v>
      </c>
      <c r="D1790" s="2">
        <f t="shared" si="214"/>
        <v>7.6593400000000003</v>
      </c>
      <c r="E1790" s="2">
        <f t="shared" si="216"/>
        <v>7.739749999999999</v>
      </c>
      <c r="F1790" s="2">
        <f t="shared" si="217"/>
        <v>7.7607350000000013</v>
      </c>
      <c r="G1790" s="2">
        <f t="shared" si="219"/>
        <v>7.7670739999999991</v>
      </c>
      <c r="H1790" s="2">
        <f t="shared" si="215"/>
        <v>7.7141325000000043</v>
      </c>
      <c r="I1790" s="2">
        <f t="array" ref="I1790">SUMPRODUCT(B1774:B1793, (ROW(B1774:B1793)-ROW(B1774)+1)) / (20*21/2)</f>
        <v>7.6721504761904757</v>
      </c>
      <c r="J1790" s="2">
        <f t="shared" si="218"/>
        <v>7.7477782190612086</v>
      </c>
      <c r="K1790" s="2">
        <f t="shared" si="220"/>
        <v>7.8008020207426627</v>
      </c>
    </row>
    <row r="1791" spans="1:11" ht="13.5" x14ac:dyDescent="0.25">
      <c r="A1791" s="3">
        <v>44621</v>
      </c>
      <c r="B1791" s="2">
        <v>7.5307000000000004</v>
      </c>
      <c r="C1791" s="2">
        <f t="shared" si="213"/>
        <v>-0.15189999999999948</v>
      </c>
      <c r="D1791" s="2">
        <f t="shared" si="214"/>
        <v>7.6146799999999999</v>
      </c>
      <c r="E1791" s="2">
        <f t="shared" si="216"/>
        <v>7.7102699999999995</v>
      </c>
      <c r="F1791" s="2">
        <f t="shared" si="217"/>
        <v>7.7477800000000006</v>
      </c>
      <c r="G1791" s="2">
        <f t="shared" si="219"/>
        <v>7.7640359999999999</v>
      </c>
      <c r="H1791" s="2">
        <f t="shared" si="215"/>
        <v>7.7147285000000041</v>
      </c>
      <c r="I1791" s="2">
        <f t="array" ref="I1791">SUMPRODUCT(B1775:B1794, (ROW(B1775:B1794)-ROW(B1775)+1)) / (20*21/2)</f>
        <v>7.6578538095238082</v>
      </c>
      <c r="J1791" s="2">
        <f t="shared" si="218"/>
        <v>7.7271041029601415</v>
      </c>
      <c r="K1791" s="2">
        <f t="shared" si="220"/>
        <v>7.7902097846351079</v>
      </c>
    </row>
    <row r="1792" spans="1:11" ht="13.5" x14ac:dyDescent="0.25">
      <c r="A1792" s="3">
        <v>44622</v>
      </c>
      <c r="B1792" s="2">
        <v>7.5217999999999998</v>
      </c>
      <c r="C1792" s="2">
        <f t="shared" si="213"/>
        <v>-8.9000000000005741E-3</v>
      </c>
      <c r="D1792" s="2">
        <f t="shared" si="214"/>
        <v>7.5736000000000008</v>
      </c>
      <c r="E1792" s="2">
        <f t="shared" si="216"/>
        <v>7.6807899999999991</v>
      </c>
      <c r="F1792" s="2">
        <f t="shared" si="217"/>
        <v>7.7330399999999999</v>
      </c>
      <c r="G1792" s="2">
        <f t="shared" si="219"/>
        <v>7.7633219999999996</v>
      </c>
      <c r="H1792" s="2">
        <f t="shared" si="215"/>
        <v>7.7152800000000044</v>
      </c>
      <c r="I1792" s="2">
        <f t="array" ref="I1792">SUMPRODUCT(B1776:B1795, (ROW(B1776:B1795)-ROW(B1776)+1)) / (20*21/2)</f>
        <v>7.6385833333333331</v>
      </c>
      <c r="J1792" s="2">
        <f t="shared" si="218"/>
        <v>7.7075513312496513</v>
      </c>
      <c r="K1792" s="2">
        <f t="shared" si="220"/>
        <v>7.779683910727849</v>
      </c>
    </row>
    <row r="1793" spans="1:11" ht="13.5" x14ac:dyDescent="0.25">
      <c r="A1793" s="3">
        <v>44623</v>
      </c>
      <c r="B1793" s="2">
        <v>7.4771000000000001</v>
      </c>
      <c r="C1793" s="2">
        <f t="shared" si="213"/>
        <v>-4.469999999999974E-2</v>
      </c>
      <c r="D1793" s="2">
        <f t="shared" si="214"/>
        <v>7.5860999999999992</v>
      </c>
      <c r="E1793" s="2">
        <f t="shared" si="216"/>
        <v>7.6441599999999994</v>
      </c>
      <c r="F1793" s="2">
        <f t="shared" si="217"/>
        <v>7.7165150000000011</v>
      </c>
      <c r="G1793" s="2">
        <f t="shared" si="219"/>
        <v>7.7595699999999992</v>
      </c>
      <c r="H1793" s="2">
        <f t="shared" si="215"/>
        <v>7.7163515000000054</v>
      </c>
      <c r="I1793" s="2">
        <f t="array" ref="I1793">SUMPRODUCT(B1777:B1796, (ROW(B1777:B1796)-ROW(B1777)+1)) / (20*21/2)</f>
        <v>7.6205890476190481</v>
      </c>
      <c r="J1793" s="2">
        <f t="shared" si="218"/>
        <v>7.6856035854163505</v>
      </c>
      <c r="K1793" s="2">
        <f t="shared" si="220"/>
        <v>7.7678178750130318</v>
      </c>
    </row>
    <row r="1794" spans="1:11" ht="13.5" x14ac:dyDescent="0.25">
      <c r="A1794" s="3">
        <v>44624</v>
      </c>
      <c r="B1794" s="2">
        <v>7.5663999999999998</v>
      </c>
      <c r="C1794" s="2">
        <f t="shared" si="213"/>
        <v>8.9299999999999713E-2</v>
      </c>
      <c r="D1794" s="2">
        <f t="shared" si="214"/>
        <v>7.5557199999999991</v>
      </c>
      <c r="E1794" s="2">
        <f t="shared" si="216"/>
        <v>7.6191399999999998</v>
      </c>
      <c r="F1794" s="2">
        <f t="shared" si="217"/>
        <v>7.7062399999999993</v>
      </c>
      <c r="G1794" s="2">
        <f t="shared" si="219"/>
        <v>7.759033999999998</v>
      </c>
      <c r="H1794" s="2">
        <f t="shared" si="215"/>
        <v>7.7183755000000049</v>
      </c>
      <c r="I1794" s="2">
        <f t="array" ref="I1794">SUMPRODUCT(B1778:B1797, (ROW(B1778:B1797)-ROW(B1778)+1)) / (20*21/2)</f>
        <v>7.5995380952380946</v>
      </c>
      <c r="J1794" s="2">
        <f t="shared" si="218"/>
        <v>7.6742508629957449</v>
      </c>
      <c r="K1794" s="2">
        <f t="shared" si="220"/>
        <v>7.7599191348164425</v>
      </c>
    </row>
    <row r="1795" spans="1:11" ht="13.5" x14ac:dyDescent="0.25">
      <c r="A1795" s="3">
        <v>44627</v>
      </c>
      <c r="B1795" s="2">
        <v>7.5038999999999998</v>
      </c>
      <c r="C1795" s="2">
        <f t="shared" si="213"/>
        <v>-6.25E-2</v>
      </c>
      <c r="D1795" s="2">
        <f t="shared" si="214"/>
        <v>7.5199800000000012</v>
      </c>
      <c r="E1795" s="2">
        <f t="shared" si="216"/>
        <v>7.5896600000000003</v>
      </c>
      <c r="F1795" s="2">
        <f t="shared" si="217"/>
        <v>7.6928399999999986</v>
      </c>
      <c r="G1795" s="2">
        <f t="shared" si="219"/>
        <v>7.7572479999999988</v>
      </c>
      <c r="H1795" s="2">
        <f t="shared" si="215"/>
        <v>7.7190455000000053</v>
      </c>
      <c r="I1795" s="2">
        <f t="array" ref="I1795">SUMPRODUCT(B1779:B1798, (ROW(B1779:B1798)-ROW(B1779)+1)) / (20*21/2)</f>
        <v>7.5873680952380935</v>
      </c>
      <c r="J1795" s="2">
        <f t="shared" si="218"/>
        <v>7.6580269712818643</v>
      </c>
      <c r="K1795" s="2">
        <f t="shared" si="220"/>
        <v>7.7498791687452098</v>
      </c>
    </row>
    <row r="1796" spans="1:11" ht="13.5" x14ac:dyDescent="0.25">
      <c r="A1796" s="3">
        <v>44628</v>
      </c>
      <c r="B1796" s="2">
        <v>7.5038999999999998</v>
      </c>
      <c r="C1796" s="2">
        <f t="shared" ref="C1796:C1859" si="221">B1796-B1795</f>
        <v>0</v>
      </c>
      <c r="D1796" s="2">
        <f t="shared" si="214"/>
        <v>7.5146200000000007</v>
      </c>
      <c r="E1796" s="2">
        <f t="shared" si="216"/>
        <v>7.5646500000000003</v>
      </c>
      <c r="F1796" s="2">
        <f t="shared" si="217"/>
        <v>7.6803349999999977</v>
      </c>
      <c r="G1796" s="2">
        <f t="shared" si="219"/>
        <v>7.7554619999999979</v>
      </c>
      <c r="H1796" s="2">
        <f t="shared" si="215"/>
        <v>7.7199535000000052</v>
      </c>
      <c r="I1796" s="2">
        <f t="array" ref="I1796">SUMPRODUCT(B1780:B1799, (ROW(B1780:B1799)-ROW(B1780)+1)) / (20*21/2)</f>
        <v>7.5760490476190467</v>
      </c>
      <c r="J1796" s="2">
        <f t="shared" si="218"/>
        <v>7.643348212112163</v>
      </c>
      <c r="K1796" s="2">
        <f t="shared" si="220"/>
        <v>7.7402329268336336</v>
      </c>
    </row>
    <row r="1797" spans="1:11" ht="13.5" x14ac:dyDescent="0.25">
      <c r="A1797" s="3">
        <v>44629</v>
      </c>
      <c r="B1797" s="2">
        <v>7.4592999999999998</v>
      </c>
      <c r="C1797" s="2">
        <f t="shared" si="221"/>
        <v>-4.4599999999999973E-2</v>
      </c>
      <c r="D1797" s="2">
        <f t="shared" si="214"/>
        <v>7.5021199999999997</v>
      </c>
      <c r="E1797" s="2">
        <f t="shared" si="216"/>
        <v>7.5378600000000002</v>
      </c>
      <c r="F1797" s="2">
        <f t="shared" si="217"/>
        <v>7.6673849999999986</v>
      </c>
      <c r="G1797" s="2">
        <f t="shared" si="219"/>
        <v>7.7492099999999962</v>
      </c>
      <c r="H1797" s="2">
        <f t="shared" si="215"/>
        <v>7.7207870000000041</v>
      </c>
      <c r="I1797" s="2">
        <f t="array" ref="I1797">SUMPRODUCT(B1781:B1800, (ROW(B1781:B1800)-ROW(B1781)+1)) / (20*21/2)</f>
        <v>7.5618861904761907</v>
      </c>
      <c r="J1797" s="2">
        <f t="shared" si="218"/>
        <v>7.6258198109586237</v>
      </c>
      <c r="K1797" s="2">
        <f t="shared" si="220"/>
        <v>7.7292159493107464</v>
      </c>
    </row>
    <row r="1798" spans="1:11" ht="13.5" x14ac:dyDescent="0.25">
      <c r="A1798" s="3">
        <v>44630</v>
      </c>
      <c r="B1798" s="2">
        <v>7.5396000000000001</v>
      </c>
      <c r="C1798" s="2">
        <f t="shared" si="221"/>
        <v>8.030000000000026E-2</v>
      </c>
      <c r="D1798" s="2">
        <f t="shared" ref="D1798:D1861" si="222">AVERAGE(B1794:B1798)</f>
        <v>7.514619999999999</v>
      </c>
      <c r="E1798" s="2">
        <f t="shared" si="216"/>
        <v>7.5503600000000004</v>
      </c>
      <c r="F1798" s="2">
        <f t="shared" si="217"/>
        <v>7.6584500000000002</v>
      </c>
      <c r="G1798" s="2">
        <f t="shared" si="219"/>
        <v>7.7449219999999972</v>
      </c>
      <c r="H1798" s="2">
        <f t="shared" si="215"/>
        <v>7.7223495000000044</v>
      </c>
      <c r="I1798" s="2">
        <f t="array" ref="I1798">SUMPRODUCT(B1782:B1801, (ROW(B1782:B1801)-ROW(B1782)+1)) / (20*21/2)</f>
        <v>7.5484919047619048</v>
      </c>
      <c r="J1798" s="2">
        <f t="shared" si="218"/>
        <v>7.617608400391136</v>
      </c>
      <c r="K1798" s="2">
        <f t="shared" si="220"/>
        <v>7.721780029729933</v>
      </c>
    </row>
    <row r="1799" spans="1:11" ht="13.5" x14ac:dyDescent="0.25">
      <c r="A1799" s="3">
        <v>44631</v>
      </c>
      <c r="B1799" s="2">
        <v>7.5396000000000001</v>
      </c>
      <c r="C1799" s="2">
        <f t="shared" si="221"/>
        <v>0</v>
      </c>
      <c r="D1799" s="2">
        <f t="shared" si="222"/>
        <v>7.5092600000000003</v>
      </c>
      <c r="E1799" s="2">
        <f t="shared" si="216"/>
        <v>7.532490000000001</v>
      </c>
      <c r="F1799" s="2">
        <f t="shared" si="217"/>
        <v>7.6437100000000004</v>
      </c>
      <c r="G1799" s="2">
        <f t="shared" si="219"/>
        <v>7.7408119999999974</v>
      </c>
      <c r="H1799" s="2">
        <f t="shared" si="215"/>
        <v>7.7237930000000041</v>
      </c>
      <c r="I1799" s="2">
        <f t="array" ref="I1799">SUMPRODUCT(B1783:B1802, (ROW(B1783:B1802)-ROW(B1783)+1)) / (20*21/2)</f>
        <v>7.5367138095238095</v>
      </c>
      <c r="J1799" s="2">
        <f t="shared" si="218"/>
        <v>7.6101790289253133</v>
      </c>
      <c r="K1799" s="2">
        <f t="shared" si="220"/>
        <v>7.7146357148385629</v>
      </c>
    </row>
    <row r="1800" spans="1:11" ht="13.5" x14ac:dyDescent="0.25">
      <c r="A1800" s="3">
        <v>44634</v>
      </c>
      <c r="B1800" s="2">
        <v>7.4950000000000001</v>
      </c>
      <c r="C1800" s="2">
        <f t="shared" si="221"/>
        <v>-4.4599999999999973E-2</v>
      </c>
      <c r="D1800" s="2">
        <f t="shared" si="222"/>
        <v>7.5074799999999993</v>
      </c>
      <c r="E1800" s="2">
        <f t="shared" si="216"/>
        <v>7.5137300000000007</v>
      </c>
      <c r="F1800" s="2">
        <f t="shared" si="217"/>
        <v>7.6267400000000007</v>
      </c>
      <c r="G1800" s="2">
        <f t="shared" si="219"/>
        <v>7.732771999999998</v>
      </c>
      <c r="H1800" s="2">
        <f t="shared" si="215"/>
        <v>7.7251030000000034</v>
      </c>
      <c r="I1800" s="2">
        <f t="array" ref="I1800">SUMPRODUCT(B1784:B1803, (ROW(B1784:B1803)-ROW(B1784)+1)) / (20*21/2)</f>
        <v>7.5341571428571443</v>
      </c>
      <c r="J1800" s="2">
        <f t="shared" si="218"/>
        <v>7.599209597599093</v>
      </c>
      <c r="K1800" s="2">
        <f t="shared" si="220"/>
        <v>7.7060225495507764</v>
      </c>
    </row>
    <row r="1801" spans="1:11" ht="13.5" x14ac:dyDescent="0.25">
      <c r="A1801" s="3">
        <v>44635</v>
      </c>
      <c r="B1801" s="2">
        <v>7.4861000000000004</v>
      </c>
      <c r="C1801" s="2">
        <f t="shared" si="221"/>
        <v>-8.8999999999996859E-3</v>
      </c>
      <c r="D1801" s="2">
        <f t="shared" si="222"/>
        <v>7.503919999999999</v>
      </c>
      <c r="E1801" s="2">
        <f t="shared" si="216"/>
        <v>7.5092700000000008</v>
      </c>
      <c r="F1801" s="2">
        <f t="shared" si="217"/>
        <v>7.6097700000000001</v>
      </c>
      <c r="G1801" s="2">
        <f t="shared" si="219"/>
        <v>7.7279499999999981</v>
      </c>
      <c r="H1801" s="2">
        <f t="shared" si="215"/>
        <v>7.7260110000000042</v>
      </c>
      <c r="I1801" s="2">
        <f t="array" ref="I1801">SUMPRODUCT(B1785:B1804, (ROW(B1785:B1804)-ROW(B1785)+1)) / (20*21/2)</f>
        <v>7.526967142857143</v>
      </c>
      <c r="J1801" s="2">
        <f t="shared" si="218"/>
        <v>7.5884372549706081</v>
      </c>
      <c r="K1801" s="2">
        <f t="shared" si="220"/>
        <v>7.6973981358429029</v>
      </c>
    </row>
    <row r="1802" spans="1:11" ht="13.5" x14ac:dyDescent="0.25">
      <c r="A1802" s="3">
        <v>44636</v>
      </c>
      <c r="B1802" s="2">
        <v>7.4861000000000004</v>
      </c>
      <c r="C1802" s="2">
        <f t="shared" si="221"/>
        <v>0</v>
      </c>
      <c r="D1802" s="2">
        <f t="shared" si="222"/>
        <v>7.5092800000000013</v>
      </c>
      <c r="E1802" s="2">
        <f t="shared" si="216"/>
        <v>7.5056999999999992</v>
      </c>
      <c r="F1802" s="2">
        <f t="shared" si="217"/>
        <v>7.5932450000000005</v>
      </c>
      <c r="G1802" s="2">
        <f t="shared" si="219"/>
        <v>7.7231279999999991</v>
      </c>
      <c r="H1802" s="2">
        <f t="shared" ref="H1802:H1865" si="223">AVERAGE(B1603:B1802)</f>
        <v>7.7272465000000041</v>
      </c>
      <c r="I1802" s="2">
        <f t="array" ref="I1802">SUMPRODUCT(B1786:B1805, (ROW(B1786:B1805)-ROW(B1786)+1)) / (20*21/2)</f>
        <v>7.5161614285714284</v>
      </c>
      <c r="J1802" s="2">
        <f t="shared" si="218"/>
        <v>7.5786908497353114</v>
      </c>
      <c r="K1802" s="2">
        <f t="shared" si="220"/>
        <v>7.6891119344372987</v>
      </c>
    </row>
    <row r="1803" spans="1:11" ht="13.5" x14ac:dyDescent="0.25">
      <c r="A1803" s="3">
        <v>44637</v>
      </c>
      <c r="B1803" s="2">
        <v>7.5663999999999998</v>
      </c>
      <c r="C1803" s="2">
        <f t="shared" si="221"/>
        <v>8.0299999999999372E-2</v>
      </c>
      <c r="D1803" s="2">
        <f t="shared" si="222"/>
        <v>7.51464</v>
      </c>
      <c r="E1803" s="2">
        <f t="shared" si="216"/>
        <v>7.5146299999999995</v>
      </c>
      <c r="F1803" s="2">
        <f t="shared" si="217"/>
        <v>7.5793949999999999</v>
      </c>
      <c r="G1803" s="2">
        <f t="shared" si="219"/>
        <v>7.7190179999999984</v>
      </c>
      <c r="H1803" s="2">
        <f t="shared" si="223"/>
        <v>7.7287945000000038</v>
      </c>
      <c r="I1803" s="2">
        <f t="array" ref="I1803">SUMPRODUCT(B1787:B1806, (ROW(B1787:B1806)-ROW(B1787)+1)) / (20*21/2)</f>
        <v>7.5070147619047614</v>
      </c>
      <c r="J1803" s="2">
        <f t="shared" si="218"/>
        <v>7.5775202926176624</v>
      </c>
      <c r="K1803" s="2">
        <f t="shared" si="220"/>
        <v>7.6842997017142673</v>
      </c>
    </row>
    <row r="1804" spans="1:11" ht="13.5" x14ac:dyDescent="0.25">
      <c r="A1804" s="3">
        <v>44638</v>
      </c>
      <c r="B1804" s="2">
        <v>7.5038999999999998</v>
      </c>
      <c r="C1804" s="2">
        <f t="shared" si="221"/>
        <v>-6.25E-2</v>
      </c>
      <c r="D1804" s="2">
        <f t="shared" si="222"/>
        <v>7.5075000000000003</v>
      </c>
      <c r="E1804" s="2">
        <f t="shared" ref="E1804:E1867" si="224">AVERAGE(B1795:B1804)</f>
        <v>7.5083799999999998</v>
      </c>
      <c r="F1804" s="2">
        <f t="shared" si="217"/>
        <v>7.5637599999999994</v>
      </c>
      <c r="G1804" s="2">
        <f t="shared" si="219"/>
        <v>7.7136579999999979</v>
      </c>
      <c r="H1804" s="2">
        <f t="shared" si="223"/>
        <v>7.7305360000000034</v>
      </c>
      <c r="I1804" s="2">
        <f t="array" ref="I1804">SUMPRODUCT(B1788:B1807, (ROW(B1788:B1807)-ROW(B1788)+1)) / (20*21/2)</f>
        <v>7.4959142857142851</v>
      </c>
      <c r="J1804" s="2">
        <f t="shared" si="218"/>
        <v>7.5705088361778854</v>
      </c>
      <c r="K1804" s="2">
        <f t="shared" si="220"/>
        <v>7.6772252036078257</v>
      </c>
    </row>
    <row r="1805" spans="1:11" ht="13.5" x14ac:dyDescent="0.25">
      <c r="A1805" s="3">
        <v>44641</v>
      </c>
      <c r="B1805" s="2">
        <v>7.4503000000000004</v>
      </c>
      <c r="C1805" s="2">
        <f t="shared" si="221"/>
        <v>-5.3599999999999426E-2</v>
      </c>
      <c r="D1805" s="2">
        <f t="shared" si="222"/>
        <v>7.4985600000000003</v>
      </c>
      <c r="E1805" s="2">
        <f t="shared" si="224"/>
        <v>7.5030199999999994</v>
      </c>
      <c r="F1805" s="2">
        <f t="shared" si="217"/>
        <v>7.5463399999999989</v>
      </c>
      <c r="G1805" s="2">
        <f t="shared" si="219"/>
        <v>7.707583999999998</v>
      </c>
      <c r="H1805" s="2">
        <f t="shared" si="223"/>
        <v>7.7315330000000024</v>
      </c>
      <c r="I1805" s="2">
        <f t="array" ref="I1805">SUMPRODUCT(B1789:B1808, (ROW(B1789:B1808)-ROW(B1789)+1)) / (20*21/2)</f>
        <v>7.4863023809523792</v>
      </c>
      <c r="J1805" s="2">
        <f t="shared" si="218"/>
        <v>7.5590603755895156</v>
      </c>
      <c r="K1805" s="2">
        <f t="shared" si="220"/>
        <v>7.6683261760153618</v>
      </c>
    </row>
    <row r="1806" spans="1:11" ht="13.5" x14ac:dyDescent="0.25">
      <c r="A1806" s="3">
        <v>44642</v>
      </c>
      <c r="B1806" s="2">
        <v>7.4503000000000004</v>
      </c>
      <c r="C1806" s="2">
        <f t="shared" si="221"/>
        <v>0</v>
      </c>
      <c r="D1806" s="2">
        <f t="shared" si="222"/>
        <v>7.4914000000000005</v>
      </c>
      <c r="E1806" s="2">
        <f t="shared" si="224"/>
        <v>7.4976600000000007</v>
      </c>
      <c r="F1806" s="2">
        <f t="shared" si="217"/>
        <v>7.5311549999999983</v>
      </c>
      <c r="G1806" s="2">
        <f t="shared" si="219"/>
        <v>7.7015099999999999</v>
      </c>
      <c r="H1806" s="2">
        <f t="shared" si="223"/>
        <v>7.7327680000000019</v>
      </c>
      <c r="I1806" s="2">
        <f t="array" ref="I1806">SUMPRODUCT(B1790:B1809, (ROW(B1790:B1809)-ROW(B1790)+1)) / (20*21/2)</f>
        <v>7.480090476190477</v>
      </c>
      <c r="J1806" s="2">
        <f t="shared" si="218"/>
        <v>7.5487022445809906</v>
      </c>
      <c r="K1806" s="2">
        <f t="shared" si="220"/>
        <v>7.6597761298971125</v>
      </c>
    </row>
    <row r="1807" spans="1:11" ht="13.5" x14ac:dyDescent="0.25">
      <c r="A1807" s="3">
        <v>44643</v>
      </c>
      <c r="B1807" s="2">
        <v>7.4146000000000001</v>
      </c>
      <c r="C1807" s="2">
        <f t="shared" si="221"/>
        <v>-3.5700000000000287E-2</v>
      </c>
      <c r="D1807" s="2">
        <f t="shared" si="222"/>
        <v>7.4771000000000001</v>
      </c>
      <c r="E1807" s="2">
        <f t="shared" si="224"/>
        <v>7.4931900000000011</v>
      </c>
      <c r="F1807" s="2">
        <f t="shared" si="217"/>
        <v>7.5155250000000011</v>
      </c>
      <c r="G1807" s="2">
        <f t="shared" si="219"/>
        <v>7.6945420000000002</v>
      </c>
      <c r="H1807" s="2">
        <f t="shared" si="223"/>
        <v>7.7341225000000033</v>
      </c>
      <c r="I1807" s="2">
        <f t="array" ref="I1807">SUMPRODUCT(B1791:B1810, (ROW(B1791:B1810)-ROW(B1791)+1)) / (20*21/2)</f>
        <v>7.4709071428571425</v>
      </c>
      <c r="J1807" s="2">
        <f t="shared" si="218"/>
        <v>7.5359306022399437</v>
      </c>
      <c r="K1807" s="2">
        <f t="shared" si="220"/>
        <v>7.6501613797050689</v>
      </c>
    </row>
    <row r="1808" spans="1:11" ht="13.5" x14ac:dyDescent="0.25">
      <c r="A1808" s="3">
        <v>44644</v>
      </c>
      <c r="B1808" s="2">
        <v>7.4146000000000001</v>
      </c>
      <c r="C1808" s="2">
        <f t="shared" si="221"/>
        <v>0</v>
      </c>
      <c r="D1808" s="2">
        <f t="shared" si="222"/>
        <v>7.4467400000000001</v>
      </c>
      <c r="E1808" s="2">
        <f t="shared" si="224"/>
        <v>7.4806900000000009</v>
      </c>
      <c r="F1808" s="2">
        <f t="shared" si="217"/>
        <v>7.5155250000000011</v>
      </c>
      <c r="G1808" s="2">
        <f t="shared" si="219"/>
        <v>7.6865020000000008</v>
      </c>
      <c r="H1808" s="2">
        <f t="shared" si="223"/>
        <v>7.7354470000000024</v>
      </c>
      <c r="I1808" s="2">
        <f t="array" ref="I1808">SUMPRODUCT(B1792:B1811, (ROW(B1792:B1811)-ROW(B1792)+1)) / (20*21/2)</f>
        <v>7.4613376190476197</v>
      </c>
      <c r="J1808" s="2">
        <f t="shared" si="218"/>
        <v>7.5243753067885208</v>
      </c>
      <c r="K1808" s="2">
        <f t="shared" si="220"/>
        <v>7.6409236785401644</v>
      </c>
    </row>
    <row r="1809" spans="1:11" ht="13.5" x14ac:dyDescent="0.25">
      <c r="A1809" s="3">
        <v>44645</v>
      </c>
      <c r="B1809" s="2">
        <v>7.4503000000000004</v>
      </c>
      <c r="C1809" s="2">
        <f t="shared" si="221"/>
        <v>3.5700000000000287E-2</v>
      </c>
      <c r="D1809" s="2">
        <f t="shared" si="222"/>
        <v>7.436020000000001</v>
      </c>
      <c r="E1809" s="2">
        <f t="shared" si="224"/>
        <v>7.4717600000000006</v>
      </c>
      <c r="F1809" s="2">
        <f t="shared" si="217"/>
        <v>7.5021250000000013</v>
      </c>
      <c r="G1809" s="2">
        <f t="shared" si="219"/>
        <v>7.6773900000000017</v>
      </c>
      <c r="H1809" s="2">
        <f t="shared" si="223"/>
        <v>7.736474000000003</v>
      </c>
      <c r="I1809" s="2">
        <f t="array" ref="I1809">SUMPRODUCT(B1793:B1812, (ROW(B1793:B1812)-ROW(B1793)+1)) / (20*21/2)</f>
        <v>7.4464961904761919</v>
      </c>
      <c r="J1809" s="2">
        <f t="shared" si="218"/>
        <v>7.5173205156658049</v>
      </c>
      <c r="K1809" s="2">
        <f t="shared" si="220"/>
        <v>7.6334482401660404</v>
      </c>
    </row>
    <row r="1810" spans="1:11" ht="13.5" x14ac:dyDescent="0.25">
      <c r="A1810" s="3">
        <v>44648</v>
      </c>
      <c r="B1810" s="2">
        <v>7.4057000000000004</v>
      </c>
      <c r="C1810" s="2">
        <f t="shared" si="221"/>
        <v>-4.4599999999999973E-2</v>
      </c>
      <c r="D1810" s="2">
        <f t="shared" si="222"/>
        <v>7.4271000000000003</v>
      </c>
      <c r="E1810" s="2">
        <f t="shared" si="224"/>
        <v>7.4628299999999994</v>
      </c>
      <c r="F1810" s="2">
        <f t="shared" si="217"/>
        <v>7.4882800000000005</v>
      </c>
      <c r="G1810" s="2">
        <f t="shared" si="219"/>
        <v>7.6691720000000023</v>
      </c>
      <c r="H1810" s="2">
        <f t="shared" si="223"/>
        <v>7.7372780000000025</v>
      </c>
      <c r="I1810" s="2">
        <f t="array" ref="I1810">SUMPRODUCT(B1794:B1813, (ROW(B1794:B1813)-ROW(B1794)+1)) / (20*21/2)</f>
        <v>7.443647619047618</v>
      </c>
      <c r="J1810" s="2">
        <f t="shared" si="218"/>
        <v>7.5066899903643005</v>
      </c>
      <c r="K1810" s="2">
        <f t="shared" si="220"/>
        <v>7.6245169366301182</v>
      </c>
    </row>
    <row r="1811" spans="1:11" ht="13.5" x14ac:dyDescent="0.25">
      <c r="A1811" s="3">
        <v>44649</v>
      </c>
      <c r="B1811" s="2">
        <v>7.3878000000000004</v>
      </c>
      <c r="C1811" s="2">
        <f t="shared" si="221"/>
        <v>-1.7900000000000027E-2</v>
      </c>
      <c r="D1811" s="2">
        <f t="shared" si="222"/>
        <v>7.4146000000000001</v>
      </c>
      <c r="E1811" s="2">
        <f t="shared" si="224"/>
        <v>7.4530000000000003</v>
      </c>
      <c r="F1811" s="2">
        <f t="shared" si="217"/>
        <v>7.4811350000000001</v>
      </c>
      <c r="G1811" s="2">
        <f t="shared" si="219"/>
        <v>7.6614900000000024</v>
      </c>
      <c r="H1811" s="2">
        <f t="shared" si="223"/>
        <v>7.7379625000000019</v>
      </c>
      <c r="I1811" s="2">
        <f t="array" ref="I1811">SUMPRODUCT(B1795:B1814, (ROW(B1795:B1814)-ROW(B1795)+1)) / (20*21/2)</f>
        <v>7.4418166666666679</v>
      </c>
      <c r="J1811" s="2">
        <f t="shared" si="218"/>
        <v>7.495367134139129</v>
      </c>
      <c r="K1811" s="2">
        <f t="shared" si="220"/>
        <v>7.6152339195073688</v>
      </c>
    </row>
    <row r="1812" spans="1:11" ht="13.5" x14ac:dyDescent="0.25">
      <c r="A1812" s="3">
        <v>44650</v>
      </c>
      <c r="B1812" s="2">
        <v>7.3253000000000004</v>
      </c>
      <c r="C1812" s="2">
        <f t="shared" si="221"/>
        <v>-6.25E-2</v>
      </c>
      <c r="D1812" s="2">
        <f t="shared" si="222"/>
        <v>7.3967399999999994</v>
      </c>
      <c r="E1812" s="2">
        <f t="shared" si="224"/>
        <v>7.4369200000000006</v>
      </c>
      <c r="F1812" s="2">
        <f t="shared" ref="F1812:F1875" si="225">AVERAGE(B1793:B1812)</f>
        <v>7.4713099999999999</v>
      </c>
      <c r="G1812" s="2">
        <f t="shared" si="219"/>
        <v>7.6507720000000026</v>
      </c>
      <c r="H1812" s="2">
        <f t="shared" si="223"/>
        <v>7.7386620000000024</v>
      </c>
      <c r="I1812" s="2">
        <f t="array" ref="I1812">SUMPRODUCT(B1796:B1815, (ROW(B1796:B1815)-ROW(B1796)+1)) / (20*21/2)</f>
        <v>7.4388433333333328</v>
      </c>
      <c r="J1812" s="2">
        <f t="shared" si="218"/>
        <v>7.4791702642211169</v>
      </c>
      <c r="K1812" s="2">
        <f t="shared" si="220"/>
        <v>7.6038639618796289</v>
      </c>
    </row>
    <row r="1813" spans="1:11" ht="13.5" x14ac:dyDescent="0.25">
      <c r="A1813" s="3">
        <v>44651</v>
      </c>
      <c r="B1813" s="2">
        <v>7.4413999999999998</v>
      </c>
      <c r="C1813" s="2">
        <f t="shared" si="221"/>
        <v>0.11609999999999943</v>
      </c>
      <c r="D1813" s="2">
        <f t="shared" si="222"/>
        <v>7.4020999999999999</v>
      </c>
      <c r="E1813" s="2">
        <f t="shared" si="224"/>
        <v>7.4244200000000005</v>
      </c>
      <c r="F1813" s="2">
        <f t="shared" si="225"/>
        <v>7.4695249999999991</v>
      </c>
      <c r="G1813" s="2">
        <f t="shared" si="219"/>
        <v>7.6439840000000041</v>
      </c>
      <c r="H1813" s="2">
        <f t="shared" si="223"/>
        <v>7.7399420000000019</v>
      </c>
      <c r="I1813" s="2">
        <f t="array" ref="I1813">SUMPRODUCT(B1797:B1816, (ROW(B1797:B1816)-ROW(B1797)+1)) / (20*21/2)</f>
        <v>7.4302480952380945</v>
      </c>
      <c r="J1813" s="2">
        <f t="shared" ref="J1813:J1876" si="226">$J$4*B1813+J1812*(1-$J$4)</f>
        <v>7.4755730962000575</v>
      </c>
      <c r="K1813" s="2">
        <f t="shared" si="220"/>
        <v>7.5974928261196437</v>
      </c>
    </row>
    <row r="1814" spans="1:11" ht="13.5" x14ac:dyDescent="0.25">
      <c r="A1814" s="3">
        <v>44652</v>
      </c>
      <c r="B1814" s="2">
        <v>7.4503000000000004</v>
      </c>
      <c r="C1814" s="2">
        <f t="shared" si="221"/>
        <v>8.9000000000005741E-3</v>
      </c>
      <c r="D1814" s="2">
        <f t="shared" si="222"/>
        <v>7.4020999999999999</v>
      </c>
      <c r="E1814" s="2">
        <f t="shared" si="224"/>
        <v>7.41906</v>
      </c>
      <c r="F1814" s="2">
        <f t="shared" si="225"/>
        <v>7.4637199999999995</v>
      </c>
      <c r="G1814" s="2">
        <f t="shared" si="219"/>
        <v>7.6375520000000039</v>
      </c>
      <c r="H1814" s="2">
        <f t="shared" si="223"/>
        <v>7.7411770000000013</v>
      </c>
      <c r="I1814" s="2">
        <f t="array" ref="I1814">SUMPRODUCT(B1798:B1817, (ROW(B1798:B1817)-ROW(B1798)+1)) / (20*21/2)</f>
        <v>7.4265480952380951</v>
      </c>
      <c r="J1814" s="2">
        <f t="shared" si="226"/>
        <v>7.4731661346571947</v>
      </c>
      <c r="K1814" s="2">
        <f t="shared" si="220"/>
        <v>7.5917205584286771</v>
      </c>
    </row>
    <row r="1815" spans="1:11" ht="13.5" x14ac:dyDescent="0.25">
      <c r="A1815" s="3">
        <v>44655</v>
      </c>
      <c r="B1815" s="2">
        <v>7.4325000000000001</v>
      </c>
      <c r="C1815" s="2">
        <f t="shared" si="221"/>
        <v>-1.780000000000026E-2</v>
      </c>
      <c r="D1815" s="2">
        <f t="shared" si="222"/>
        <v>7.4074599999999986</v>
      </c>
      <c r="E1815" s="2">
        <f t="shared" si="224"/>
        <v>7.4172800000000008</v>
      </c>
      <c r="F1815" s="2">
        <f t="shared" si="225"/>
        <v>7.4601499999999987</v>
      </c>
      <c r="G1815" s="2">
        <f t="shared" si="219"/>
        <v>7.6261180000000044</v>
      </c>
      <c r="H1815" s="2">
        <f t="shared" si="223"/>
        <v>7.7423230000000025</v>
      </c>
      <c r="I1815" s="2">
        <f t="array" ref="I1815">SUMPRODUCT(B1799:B1818, (ROW(B1799:B1818)-ROW(B1799)+1)) / (20*21/2)</f>
        <v>7.4230609523809532</v>
      </c>
      <c r="J1815" s="2">
        <f t="shared" si="226"/>
        <v>7.4692931694517473</v>
      </c>
      <c r="K1815" s="2">
        <f t="shared" si="220"/>
        <v>7.5854766149608857</v>
      </c>
    </row>
    <row r="1816" spans="1:11" ht="13.5" x14ac:dyDescent="0.25">
      <c r="A1816" s="3">
        <v>44656</v>
      </c>
      <c r="B1816" s="2">
        <v>7.3699000000000003</v>
      </c>
      <c r="C1816" s="2">
        <f t="shared" si="221"/>
        <v>-6.2599999999999767E-2</v>
      </c>
      <c r="D1816" s="2">
        <f t="shared" si="222"/>
        <v>7.4038799999999991</v>
      </c>
      <c r="E1816" s="2">
        <f t="shared" si="224"/>
        <v>7.4092399999999996</v>
      </c>
      <c r="F1816" s="2">
        <f t="shared" si="225"/>
        <v>7.453450000000001</v>
      </c>
      <c r="G1816" s="2">
        <f t="shared" si="219"/>
        <v>7.614684000000004</v>
      </c>
      <c r="H1816" s="2">
        <f t="shared" si="223"/>
        <v>7.7430370000000019</v>
      </c>
      <c r="I1816" s="2">
        <f t="array" ref="I1816">SUMPRODUCT(B1800:B1819, (ROW(B1800:B1819)-ROW(B1800)+1)) / (20*21/2)</f>
        <v>7.4184642857142862</v>
      </c>
      <c r="J1816" s="2">
        <f t="shared" si="226"/>
        <v>7.4598271533134861</v>
      </c>
      <c r="K1816" s="2">
        <f t="shared" si="220"/>
        <v>7.5770226300604593</v>
      </c>
    </row>
    <row r="1817" spans="1:11" ht="13.5" x14ac:dyDescent="0.25">
      <c r="A1817" s="3">
        <v>44657</v>
      </c>
      <c r="B1817" s="2">
        <v>7.4146000000000001</v>
      </c>
      <c r="C1817" s="2">
        <f t="shared" si="221"/>
        <v>4.469999999999974E-2</v>
      </c>
      <c r="D1817" s="2">
        <f t="shared" si="222"/>
        <v>7.4217399999999998</v>
      </c>
      <c r="E1817" s="2">
        <f t="shared" si="224"/>
        <v>7.4092399999999996</v>
      </c>
      <c r="F1817" s="2">
        <f t="shared" si="225"/>
        <v>7.4512150000000004</v>
      </c>
      <c r="G1817" s="2">
        <f t="shared" si="219"/>
        <v>7.6064660000000037</v>
      </c>
      <c r="H1817" s="2">
        <f t="shared" si="223"/>
        <v>7.7440935000000026</v>
      </c>
      <c r="I1817" s="2">
        <f t="array" ref="I1817">SUMPRODUCT(B1801:B1820, (ROW(B1801:B1820)-ROW(B1801)+1)) / (20*21/2)</f>
        <v>7.4137004761904768</v>
      </c>
      <c r="J1817" s="2">
        <f t="shared" si="226"/>
        <v>7.4555198053788683</v>
      </c>
      <c r="K1817" s="2">
        <f t="shared" si="220"/>
        <v>7.5706531151561274</v>
      </c>
    </row>
    <row r="1818" spans="1:11" ht="13.5" x14ac:dyDescent="0.25">
      <c r="A1818" s="3">
        <v>44658</v>
      </c>
      <c r="B1818" s="2">
        <v>7.4146000000000001</v>
      </c>
      <c r="C1818" s="2">
        <f t="shared" si="221"/>
        <v>0</v>
      </c>
      <c r="D1818" s="2">
        <f t="shared" si="222"/>
        <v>7.4163800000000011</v>
      </c>
      <c r="E1818" s="2">
        <f t="shared" si="224"/>
        <v>7.4092399999999996</v>
      </c>
      <c r="F1818" s="2">
        <f t="shared" si="225"/>
        <v>7.4449650000000007</v>
      </c>
      <c r="G1818" s="2">
        <f t="shared" si="219"/>
        <v>7.597534000000004</v>
      </c>
      <c r="H1818" s="2">
        <f t="shared" si="223"/>
        <v>7.7452095000000023</v>
      </c>
      <c r="I1818" s="2">
        <f t="array" ref="I1818">SUMPRODUCT(B1802:B1821, (ROW(B1802:B1821)-ROW(B1802)+1)) / (20*21/2)</f>
        <v>7.4077423809523797</v>
      </c>
      <c r="J1818" s="2">
        <f t="shared" si="226"/>
        <v>7.4516226810570716</v>
      </c>
      <c r="K1818" s="2">
        <f t="shared" si="220"/>
        <v>7.5645333851500043</v>
      </c>
    </row>
    <row r="1819" spans="1:11" ht="13.5" x14ac:dyDescent="0.25">
      <c r="A1819" s="3">
        <v>44659</v>
      </c>
      <c r="B1819" s="2">
        <v>7.3967000000000001</v>
      </c>
      <c r="C1819" s="2">
        <f t="shared" si="221"/>
        <v>-1.7900000000000027E-2</v>
      </c>
      <c r="D1819" s="2">
        <f t="shared" si="222"/>
        <v>7.4056600000000001</v>
      </c>
      <c r="E1819" s="2">
        <f t="shared" si="224"/>
        <v>7.4038799999999991</v>
      </c>
      <c r="F1819" s="2">
        <f t="shared" si="225"/>
        <v>7.4378200000000003</v>
      </c>
      <c r="G1819" s="2">
        <f t="shared" si="219"/>
        <v>7.5891360000000043</v>
      </c>
      <c r="H1819" s="2">
        <f t="shared" si="223"/>
        <v>7.746266000000003</v>
      </c>
      <c r="I1819" s="2">
        <f t="array" ref="I1819">SUMPRODUCT(B1803:B1822, (ROW(B1803:B1822)-ROW(B1803)+1)) / (20*21/2)</f>
        <v>7.4023376190476187</v>
      </c>
      <c r="J1819" s="2">
        <f t="shared" si="226"/>
        <v>7.4463919495278272</v>
      </c>
      <c r="K1819" s="2">
        <f t="shared" si="220"/>
        <v>7.5579516837715728</v>
      </c>
    </row>
    <row r="1820" spans="1:11" ht="13.5" x14ac:dyDescent="0.25">
      <c r="A1820" s="3">
        <v>44662</v>
      </c>
      <c r="B1820" s="2">
        <v>7.3878000000000004</v>
      </c>
      <c r="C1820" s="2">
        <f t="shared" si="221"/>
        <v>-8.8999999999996859E-3</v>
      </c>
      <c r="D1820" s="2">
        <f t="shared" si="222"/>
        <v>7.3967200000000002</v>
      </c>
      <c r="E1820" s="2">
        <f t="shared" si="224"/>
        <v>7.4020899999999994</v>
      </c>
      <c r="F1820" s="2">
        <f t="shared" si="225"/>
        <v>7.4324600000000007</v>
      </c>
      <c r="G1820" s="2">
        <f t="shared" si="219"/>
        <v>7.5800240000000043</v>
      </c>
      <c r="H1820" s="2">
        <f t="shared" si="223"/>
        <v>7.7474865000000026</v>
      </c>
      <c r="I1820" s="2">
        <f t="array" ref="I1820">SUMPRODUCT(B1804:B1823, (ROW(B1804:B1823)-ROW(B1804)+1)) / (20*21/2)</f>
        <v>7.397486190476191</v>
      </c>
      <c r="J1820" s="2">
        <f t="shared" si="226"/>
        <v>7.4408117638585098</v>
      </c>
      <c r="K1820" s="2">
        <f t="shared" si="220"/>
        <v>7.5512790687217075</v>
      </c>
    </row>
    <row r="1821" spans="1:11" ht="13.5" x14ac:dyDescent="0.25">
      <c r="A1821" s="3">
        <v>44663</v>
      </c>
      <c r="B1821" s="2">
        <v>7.3699000000000003</v>
      </c>
      <c r="C1821" s="2">
        <f t="shared" si="221"/>
        <v>-1.7900000000000027E-2</v>
      </c>
      <c r="D1821" s="2">
        <f t="shared" si="222"/>
        <v>7.3967200000000002</v>
      </c>
      <c r="E1821" s="2">
        <f t="shared" si="224"/>
        <v>7.4002999999999997</v>
      </c>
      <c r="F1821" s="2">
        <f t="shared" si="225"/>
        <v>7.4266500000000004</v>
      </c>
      <c r="G1821" s="2">
        <f t="shared" si="219"/>
        <v>7.5716260000000037</v>
      </c>
      <c r="H1821" s="2">
        <f t="shared" si="223"/>
        <v>7.7486175000000026</v>
      </c>
      <c r="I1821" s="2">
        <f t="array" ref="I1821">SUMPRODUCT(B1805:B1824, (ROW(B1805:B1824)-ROW(B1805)+1)) / (20*21/2)</f>
        <v>7.3935704761904759</v>
      </c>
      <c r="J1821" s="2">
        <f t="shared" si="226"/>
        <v>7.4340582625386515</v>
      </c>
      <c r="K1821" s="2">
        <f t="shared" si="220"/>
        <v>7.5441661640659552</v>
      </c>
    </row>
    <row r="1822" spans="1:11" ht="13.5" x14ac:dyDescent="0.25">
      <c r="A1822" s="3">
        <v>44664</v>
      </c>
      <c r="B1822" s="2">
        <v>7.3699000000000003</v>
      </c>
      <c r="C1822" s="2">
        <f t="shared" si="221"/>
        <v>0</v>
      </c>
      <c r="D1822" s="2">
        <f t="shared" si="222"/>
        <v>7.3877800000000011</v>
      </c>
      <c r="E1822" s="2">
        <f t="shared" si="224"/>
        <v>7.4047600000000005</v>
      </c>
      <c r="F1822" s="2">
        <f t="shared" si="225"/>
        <v>7.420840000000001</v>
      </c>
      <c r="G1822" s="2">
        <f t="shared" si="219"/>
        <v>7.562692000000002</v>
      </c>
      <c r="H1822" s="2">
        <f t="shared" si="223"/>
        <v>7.7497485000000017</v>
      </c>
      <c r="I1822" s="2">
        <f t="array" ref="I1822">SUMPRODUCT(B1806:B1825, (ROW(B1806:B1825)-ROW(B1806)+1)) / (20*21/2)</f>
        <v>7.3902928571428577</v>
      </c>
      <c r="J1822" s="2">
        <f t="shared" si="226"/>
        <v>7.427947951820685</v>
      </c>
      <c r="K1822" s="2">
        <f t="shared" si="220"/>
        <v>7.5373321968476832</v>
      </c>
    </row>
    <row r="1823" spans="1:11" ht="13.5" x14ac:dyDescent="0.25">
      <c r="A1823" s="3">
        <v>44665</v>
      </c>
      <c r="B1823" s="2">
        <v>7.3699000000000003</v>
      </c>
      <c r="C1823" s="2">
        <f t="shared" si="221"/>
        <v>0</v>
      </c>
      <c r="D1823" s="2">
        <f t="shared" si="222"/>
        <v>7.3788400000000012</v>
      </c>
      <c r="E1823" s="2">
        <f t="shared" si="224"/>
        <v>7.3976100000000002</v>
      </c>
      <c r="F1823" s="2">
        <f t="shared" si="225"/>
        <v>7.4110150000000008</v>
      </c>
      <c r="G1823" s="2">
        <f t="shared" si="219"/>
        <v>7.5539380000000005</v>
      </c>
      <c r="H1823" s="2">
        <f t="shared" si="223"/>
        <v>7.7508795000000008</v>
      </c>
      <c r="I1823" s="2">
        <f t="array" ref="I1823">SUMPRODUCT(B1807:B1826, (ROW(B1807:B1826)-ROW(B1807)+1)) / (20*21/2)</f>
        <v>7.3822933333333332</v>
      </c>
      <c r="J1823" s="2">
        <f t="shared" si="226"/>
        <v>7.4224195754568107</v>
      </c>
      <c r="K1823" s="2">
        <f t="shared" si="220"/>
        <v>7.530766228343853</v>
      </c>
    </row>
    <row r="1824" spans="1:11" ht="13.5" x14ac:dyDescent="0.25">
      <c r="A1824" s="3">
        <v>44666</v>
      </c>
      <c r="B1824" s="2">
        <v>7.3699000000000003</v>
      </c>
      <c r="C1824" s="2">
        <f t="shared" si="221"/>
        <v>0</v>
      </c>
      <c r="D1824" s="2">
        <f t="shared" si="222"/>
        <v>7.3734800000000007</v>
      </c>
      <c r="E1824" s="2">
        <f t="shared" si="224"/>
        <v>7.3895700000000009</v>
      </c>
      <c r="F1824" s="2">
        <f t="shared" si="225"/>
        <v>7.4043149999999995</v>
      </c>
      <c r="G1824" s="2">
        <f t="shared" si="219"/>
        <v>7.5458979999999993</v>
      </c>
      <c r="H1824" s="2">
        <f t="shared" si="223"/>
        <v>7.7520105000000008</v>
      </c>
      <c r="I1824" s="2">
        <f t="array" ref="I1824">SUMPRODUCT(B1808:B1827, (ROW(B1808:B1827)-ROW(B1808)+1)) / (20*21/2)</f>
        <v>7.3800366666666672</v>
      </c>
      <c r="J1824" s="2">
        <f t="shared" si="226"/>
        <v>7.417417711127591</v>
      </c>
      <c r="K1824" s="2">
        <f t="shared" si="220"/>
        <v>7.5244577488009572</v>
      </c>
    </row>
    <row r="1825" spans="1:11" ht="13.5" x14ac:dyDescent="0.25">
      <c r="A1825" s="3">
        <v>44669</v>
      </c>
      <c r="B1825" s="2">
        <v>7.3699000000000003</v>
      </c>
      <c r="C1825" s="2">
        <f t="shared" si="221"/>
        <v>0</v>
      </c>
      <c r="D1825" s="2">
        <f t="shared" si="222"/>
        <v>7.3698999999999995</v>
      </c>
      <c r="E1825" s="2">
        <f t="shared" si="224"/>
        <v>7.3833099999999998</v>
      </c>
      <c r="F1825" s="2">
        <f t="shared" si="225"/>
        <v>7.4002949999999998</v>
      </c>
      <c r="G1825" s="2">
        <f t="shared" si="219"/>
        <v>7.5378579999999991</v>
      </c>
      <c r="H1825" s="2">
        <f t="shared" si="223"/>
        <v>7.7537365000000023</v>
      </c>
      <c r="I1825" s="2">
        <f t="array" ref="I1825">SUMPRODUCT(B1809:B1828, (ROW(B1809:B1828)-ROW(B1809)+1)) / (20*21/2)</f>
        <v>7.377992857142857</v>
      </c>
      <c r="J1825" s="2">
        <f t="shared" si="226"/>
        <v>7.4128922148297249</v>
      </c>
      <c r="K1825" s="2">
        <f t="shared" si="220"/>
        <v>7.5183966606126846</v>
      </c>
    </row>
    <row r="1826" spans="1:11" ht="13.5" x14ac:dyDescent="0.25">
      <c r="A1826" s="3">
        <v>44670</v>
      </c>
      <c r="B1826" s="2">
        <v>7.3163</v>
      </c>
      <c r="C1826" s="2">
        <f t="shared" si="221"/>
        <v>-5.3600000000000314E-2</v>
      </c>
      <c r="D1826" s="2">
        <f t="shared" si="222"/>
        <v>7.3591800000000003</v>
      </c>
      <c r="E1826" s="2">
        <f t="shared" si="224"/>
        <v>7.3779500000000002</v>
      </c>
      <c r="F1826" s="2">
        <f t="shared" si="225"/>
        <v>7.3935950000000004</v>
      </c>
      <c r="G1826" s="2">
        <f t="shared" si="219"/>
        <v>7.5291039999999985</v>
      </c>
      <c r="H1826" s="2">
        <f t="shared" si="223"/>
        <v>7.7545995000000012</v>
      </c>
      <c r="I1826" s="2">
        <f t="array" ref="I1826">SUMPRODUCT(B1810:B1829, (ROW(B1810:B1829)-ROW(B1810)+1)) / (20*21/2)</f>
        <v>7.3668095238095237</v>
      </c>
      <c r="J1826" s="2">
        <f t="shared" si="226"/>
        <v>7.4036929562745133</v>
      </c>
      <c r="K1826" s="2">
        <f t="shared" si="220"/>
        <v>7.5104713013729718</v>
      </c>
    </row>
    <row r="1827" spans="1:11" ht="13.5" x14ac:dyDescent="0.25">
      <c r="A1827" s="3">
        <v>44671</v>
      </c>
      <c r="B1827" s="2">
        <v>7.3699000000000003</v>
      </c>
      <c r="C1827" s="2">
        <f t="shared" si="221"/>
        <v>5.3600000000000314E-2</v>
      </c>
      <c r="D1827" s="2">
        <f t="shared" si="222"/>
        <v>7.3591800000000003</v>
      </c>
      <c r="E1827" s="2">
        <f t="shared" si="224"/>
        <v>7.3734800000000007</v>
      </c>
      <c r="F1827" s="2">
        <f t="shared" si="225"/>
        <v>7.3913600000000006</v>
      </c>
      <c r="G1827" s="2">
        <f t="shared" si="219"/>
        <v>7.5221359999999979</v>
      </c>
      <c r="H1827" s="2">
        <f t="shared" si="223"/>
        <v>7.7558790000000011</v>
      </c>
      <c r="I1827" s="2">
        <f t="array" ref="I1827">SUMPRODUCT(B1811:B1830, (ROW(B1811:B1830)-ROW(B1811)+1)) / (20*21/2)</f>
        <v>7.3641338095238087</v>
      </c>
      <c r="J1827" s="2">
        <f t="shared" si="226"/>
        <v>7.4004745794864641</v>
      </c>
      <c r="K1827" s="2">
        <f t="shared" si="220"/>
        <v>7.5049587013191301</v>
      </c>
    </row>
    <row r="1828" spans="1:11" ht="13.5" x14ac:dyDescent="0.25">
      <c r="A1828" s="3">
        <v>44672</v>
      </c>
      <c r="B1828" s="2">
        <v>7.3699000000000003</v>
      </c>
      <c r="C1828" s="2">
        <f t="shared" si="221"/>
        <v>0</v>
      </c>
      <c r="D1828" s="2">
        <f t="shared" si="222"/>
        <v>7.3591800000000003</v>
      </c>
      <c r="E1828" s="2">
        <f t="shared" si="224"/>
        <v>7.3690100000000003</v>
      </c>
      <c r="F1828" s="2">
        <f t="shared" si="225"/>
        <v>7.3891249999999999</v>
      </c>
      <c r="G1828" s="2">
        <f t="shared" si="219"/>
        <v>7.5151679999999974</v>
      </c>
      <c r="H1828" s="2">
        <f t="shared" si="223"/>
        <v>7.7570990000000002</v>
      </c>
      <c r="I1828" s="2">
        <f t="array" ref="I1828">SUMPRODUCT(B1812:B1831, (ROW(B1812:B1831)-ROW(B1812)+1)) / (20*21/2)</f>
        <v>7.3608561904761913</v>
      </c>
      <c r="J1828" s="2">
        <f t="shared" si="226"/>
        <v>7.3975627147734677</v>
      </c>
      <c r="K1828" s="2">
        <f t="shared" si="220"/>
        <v>7.4996622816595568</v>
      </c>
    </row>
    <row r="1829" spans="1:11" ht="13.5" x14ac:dyDescent="0.25">
      <c r="A1829" s="3">
        <v>44673</v>
      </c>
      <c r="B1829" s="2">
        <v>7.2717000000000001</v>
      </c>
      <c r="C1829" s="2">
        <f t="shared" si="221"/>
        <v>-9.8200000000000287E-2</v>
      </c>
      <c r="D1829" s="2">
        <f t="shared" si="222"/>
        <v>7.3395400000000013</v>
      </c>
      <c r="E1829" s="2">
        <f t="shared" si="224"/>
        <v>7.3565100000000001</v>
      </c>
      <c r="F1829" s="2">
        <f t="shared" si="225"/>
        <v>7.3801950000000005</v>
      </c>
      <c r="G1829" s="2">
        <f t="shared" si="219"/>
        <v>7.5039139999999973</v>
      </c>
      <c r="H1829" s="2">
        <f t="shared" si="223"/>
        <v>7.7579769999999995</v>
      </c>
      <c r="I1829" s="2">
        <f t="array" ref="I1829">SUMPRODUCT(B1813:B1832, (ROW(B1813:B1832)-ROW(B1813)+1)) / (20*21/2)</f>
        <v>7.3560961904761912</v>
      </c>
      <c r="J1829" s="2">
        <f t="shared" si="226"/>
        <v>7.3855757895569472</v>
      </c>
      <c r="K1829" s="2">
        <f t="shared" si="220"/>
        <v>7.4907225843395739</v>
      </c>
    </row>
    <row r="1830" spans="1:11" ht="13.5" x14ac:dyDescent="0.25">
      <c r="A1830" s="3">
        <v>44676</v>
      </c>
      <c r="B1830" s="2">
        <v>7.3521000000000001</v>
      </c>
      <c r="C1830" s="2">
        <f t="shared" si="221"/>
        <v>8.0400000000000027E-2</v>
      </c>
      <c r="D1830" s="2">
        <f t="shared" si="222"/>
        <v>7.3359800000000011</v>
      </c>
      <c r="E1830" s="2">
        <f t="shared" si="224"/>
        <v>7.3529400000000011</v>
      </c>
      <c r="F1830" s="2">
        <f t="shared" si="225"/>
        <v>7.3775150000000007</v>
      </c>
      <c r="G1830" s="2">
        <f t="shared" si="219"/>
        <v>7.4942679999999973</v>
      </c>
      <c r="H1830" s="2">
        <f t="shared" si="223"/>
        <v>7.7590190000000003</v>
      </c>
      <c r="I1830" s="2">
        <f t="array" ref="I1830">SUMPRODUCT(B1814:B1833, (ROW(B1814:B1833)-ROW(B1814)+1)) / (20*21/2)</f>
        <v>7.3513361904761894</v>
      </c>
      <c r="J1830" s="2">
        <f t="shared" si="226"/>
        <v>7.3823876191229516</v>
      </c>
      <c r="K1830" s="2">
        <f t="shared" si="220"/>
        <v>7.4852864045615517</v>
      </c>
    </row>
    <row r="1831" spans="1:11" ht="13.5" x14ac:dyDescent="0.25">
      <c r="A1831" s="3">
        <v>44677</v>
      </c>
      <c r="B1831" s="2">
        <v>7.3430999999999997</v>
      </c>
      <c r="C1831" s="2">
        <f t="shared" si="221"/>
        <v>-9.0000000000003411E-3</v>
      </c>
      <c r="D1831" s="2">
        <f t="shared" si="222"/>
        <v>7.3413399999999998</v>
      </c>
      <c r="E1831" s="2">
        <f t="shared" si="224"/>
        <v>7.3502600000000005</v>
      </c>
      <c r="F1831" s="2">
        <f t="shared" si="225"/>
        <v>7.3752800000000009</v>
      </c>
      <c r="G1831" s="2">
        <f t="shared" si="219"/>
        <v>7.4846199999999961</v>
      </c>
      <c r="H1831" s="2">
        <f t="shared" si="223"/>
        <v>7.7600455000000004</v>
      </c>
      <c r="I1831" s="2">
        <f t="array" ref="I1831">SUMPRODUCT(B1815:B1834, (ROW(B1815:B1834)-ROW(B1815)+1)) / (20*21/2)</f>
        <v>7.3454242857142846</v>
      </c>
      <c r="J1831" s="2">
        <f t="shared" si="226"/>
        <v>7.3786459411112419</v>
      </c>
      <c r="K1831" s="2">
        <f t="shared" si="220"/>
        <v>7.4797104671277657</v>
      </c>
    </row>
    <row r="1832" spans="1:11" ht="13.5" x14ac:dyDescent="0.25">
      <c r="A1832" s="3">
        <v>44678</v>
      </c>
      <c r="B1832" s="2">
        <v>7.3253000000000004</v>
      </c>
      <c r="C1832" s="2">
        <f t="shared" si="221"/>
        <v>-1.7799999999999372E-2</v>
      </c>
      <c r="D1832" s="2">
        <f t="shared" si="222"/>
        <v>7.3324200000000008</v>
      </c>
      <c r="E1832" s="2">
        <f t="shared" si="224"/>
        <v>7.3457999999999997</v>
      </c>
      <c r="F1832" s="2">
        <f t="shared" si="225"/>
        <v>7.3752799999999992</v>
      </c>
      <c r="G1832" s="2">
        <f t="shared" si="219"/>
        <v>7.4747939999999975</v>
      </c>
      <c r="H1832" s="2">
        <f t="shared" si="223"/>
        <v>7.7609830000000013</v>
      </c>
      <c r="I1832" s="2">
        <f t="array" ref="I1832">SUMPRODUCT(B1816:B1835, (ROW(B1816:B1835)-ROW(B1816)+1)) / (20*21/2)</f>
        <v>7.3410404761904759</v>
      </c>
      <c r="J1832" s="2">
        <f t="shared" si="226"/>
        <v>7.3735653752911237</v>
      </c>
      <c r="K1832" s="2">
        <f t="shared" si="220"/>
        <v>7.4736551546913832</v>
      </c>
    </row>
    <row r="1833" spans="1:11" ht="13.5" x14ac:dyDescent="0.25">
      <c r="A1833" s="3">
        <v>44679</v>
      </c>
      <c r="B1833" s="2">
        <v>7.3253000000000004</v>
      </c>
      <c r="C1833" s="2">
        <f t="shared" si="221"/>
        <v>0</v>
      </c>
      <c r="D1833" s="2">
        <f t="shared" si="222"/>
        <v>7.3235000000000001</v>
      </c>
      <c r="E1833" s="2">
        <f t="shared" si="224"/>
        <v>7.3413400000000006</v>
      </c>
      <c r="F1833" s="2">
        <f t="shared" si="225"/>
        <v>7.3694749999999996</v>
      </c>
      <c r="G1833" s="2">
        <f t="shared" si="219"/>
        <v>7.4644319999999986</v>
      </c>
      <c r="H1833" s="2">
        <f t="shared" si="223"/>
        <v>7.7619205000000013</v>
      </c>
      <c r="I1833" s="2">
        <f t="array" ref="I1833">SUMPRODUCT(B1817:B1836, (ROW(B1817:B1836)-ROW(B1817)+1)) / (20*21/2)</f>
        <v>7.3338100000000006</v>
      </c>
      <c r="J1833" s="2">
        <f t="shared" si="226"/>
        <v>7.3689686728824455</v>
      </c>
      <c r="K1833" s="2">
        <f t="shared" si="220"/>
        <v>7.4678373054877998</v>
      </c>
    </row>
    <row r="1834" spans="1:11" ht="13.5" x14ac:dyDescent="0.25">
      <c r="A1834" s="3">
        <v>44680</v>
      </c>
      <c r="B1834" s="2">
        <v>7.3074000000000003</v>
      </c>
      <c r="C1834" s="2">
        <f t="shared" si="221"/>
        <v>-1.7900000000000027E-2</v>
      </c>
      <c r="D1834" s="2">
        <f t="shared" si="222"/>
        <v>7.3306399999999998</v>
      </c>
      <c r="E1834" s="2">
        <f t="shared" si="224"/>
        <v>7.335090000000001</v>
      </c>
      <c r="F1834" s="2">
        <f t="shared" si="225"/>
        <v>7.36233</v>
      </c>
      <c r="G1834" s="2">
        <f t="shared" si="219"/>
        <v>7.454247999999998</v>
      </c>
      <c r="H1834" s="2">
        <f t="shared" si="223"/>
        <v>7.7627685</v>
      </c>
      <c r="I1834" s="2">
        <f t="array" ref="I1834">SUMPRODUCT(B1818:B1837, (ROW(B1818:B1837)-ROW(B1818)+1)) / (20*21/2)</f>
        <v>7.3227476190476199</v>
      </c>
      <c r="J1834" s="2">
        <f t="shared" si="226"/>
        <v>7.3631049897507834</v>
      </c>
      <c r="K1834" s="2">
        <f t="shared" si="220"/>
        <v>7.4615456464490624</v>
      </c>
    </row>
    <row r="1835" spans="1:11" ht="13.5" x14ac:dyDescent="0.25">
      <c r="A1835" s="3">
        <v>44685</v>
      </c>
      <c r="B1835" s="2">
        <v>7.3163</v>
      </c>
      <c r="C1835" s="2">
        <f t="shared" si="221"/>
        <v>8.8999999999996859E-3</v>
      </c>
      <c r="D1835" s="2">
        <f t="shared" si="222"/>
        <v>7.3234800000000009</v>
      </c>
      <c r="E1835" s="2">
        <f t="shared" si="224"/>
        <v>7.3297299999999996</v>
      </c>
      <c r="F1835" s="2">
        <f t="shared" si="225"/>
        <v>7.3565200000000006</v>
      </c>
      <c r="G1835" s="2">
        <f t="shared" si="219"/>
        <v>7.4445999999999977</v>
      </c>
      <c r="H1835" s="2">
        <f t="shared" si="223"/>
        <v>7.7636609999999999</v>
      </c>
      <c r="I1835" s="2">
        <f t="array" ref="I1835">SUMPRODUCT(B1819:B1838, (ROW(B1819:B1838)-ROW(B1819)+1)) / (20*21/2)</f>
        <v>7.3099838095238088</v>
      </c>
      <c r="J1835" s="2">
        <f t="shared" si="226"/>
        <v>7.3586473716792806</v>
      </c>
      <c r="K1835" s="2">
        <f t="shared" si="220"/>
        <v>7.4558497387451776</v>
      </c>
    </row>
    <row r="1836" spans="1:11" ht="13.5" x14ac:dyDescent="0.25">
      <c r="A1836" s="3">
        <v>44686</v>
      </c>
      <c r="B1836" s="2">
        <v>7.2805999999999997</v>
      </c>
      <c r="C1836" s="2">
        <f t="shared" si="221"/>
        <v>-3.5700000000000287E-2</v>
      </c>
      <c r="D1836" s="2">
        <f t="shared" si="222"/>
        <v>7.3109800000000007</v>
      </c>
      <c r="E1836" s="2">
        <f t="shared" si="224"/>
        <v>7.3261599999999989</v>
      </c>
      <c r="F1836" s="2">
        <f t="shared" si="225"/>
        <v>7.352055</v>
      </c>
      <c r="G1836" s="2">
        <f t="shared" si="219"/>
        <v>7.4351319999999976</v>
      </c>
      <c r="H1836" s="2">
        <f t="shared" si="223"/>
        <v>7.7640475000000002</v>
      </c>
      <c r="I1836" s="2">
        <f t="array" ref="I1836">SUMPRODUCT(B1820:B1839, (ROW(B1820:B1839)-ROW(B1820)+1)) / (20*21/2)</f>
        <v>7.3033033333333339</v>
      </c>
      <c r="J1836" s="2">
        <f t="shared" si="226"/>
        <v>7.3512142886622067</v>
      </c>
      <c r="K1836" s="2">
        <f t="shared" si="220"/>
        <v>7.4489771999708569</v>
      </c>
    </row>
    <row r="1837" spans="1:11" ht="13.5" x14ac:dyDescent="0.25">
      <c r="A1837" s="3">
        <v>44687</v>
      </c>
      <c r="B1837" s="2">
        <v>7.2359</v>
      </c>
      <c r="C1837" s="2">
        <f t="shared" si="221"/>
        <v>-4.469999999999974E-2</v>
      </c>
      <c r="D1837" s="2">
        <f t="shared" si="222"/>
        <v>7.2930999999999999</v>
      </c>
      <c r="E1837" s="2">
        <f t="shared" si="224"/>
        <v>7.3127599999999999</v>
      </c>
      <c r="F1837" s="2">
        <f t="shared" si="225"/>
        <v>7.343119999999999</v>
      </c>
      <c r="G1837" s="2">
        <f t="shared" si="219"/>
        <v>7.4253059999999991</v>
      </c>
      <c r="H1837" s="2">
        <f t="shared" si="223"/>
        <v>7.764210499999999</v>
      </c>
      <c r="I1837" s="2">
        <f t="array" ref="I1837">SUMPRODUCT(B1821:B1840, (ROW(B1821:B1840)-ROW(B1821)+1)) / (20*21/2)</f>
        <v>7.2989657142857141</v>
      </c>
      <c r="J1837" s="2">
        <f t="shared" si="226"/>
        <v>7.3402319754562821</v>
      </c>
      <c r="K1837" s="2">
        <f t="shared" si="220"/>
        <v>7.440621231344549</v>
      </c>
    </row>
    <row r="1838" spans="1:11" ht="13.5" x14ac:dyDescent="0.25">
      <c r="A1838" s="3">
        <v>44690</v>
      </c>
      <c r="B1838" s="2">
        <v>7.2091000000000003</v>
      </c>
      <c r="C1838" s="2">
        <f t="shared" si="221"/>
        <v>-2.6799999999999713E-2</v>
      </c>
      <c r="D1838" s="2">
        <f t="shared" si="222"/>
        <v>7.2698599999999995</v>
      </c>
      <c r="E1838" s="2">
        <f t="shared" si="224"/>
        <v>7.2966800000000003</v>
      </c>
      <c r="F1838" s="2">
        <f t="shared" si="225"/>
        <v>7.3328449999999989</v>
      </c>
      <c r="G1838" s="2">
        <f t="shared" si="219"/>
        <v>7.4211959999999983</v>
      </c>
      <c r="H1838" s="2">
        <f t="shared" si="223"/>
        <v>7.7640909999999996</v>
      </c>
      <c r="I1838" s="2">
        <f t="array" ref="I1838">SUMPRODUCT(B1822:B1841, (ROW(B1822:B1841)-ROW(B1822)+1)) / (20*21/2)</f>
        <v>7.294290952380952</v>
      </c>
      <c r="J1838" s="2">
        <f t="shared" si="226"/>
        <v>7.3277432158890168</v>
      </c>
      <c r="K1838" s="2">
        <f t="shared" si="220"/>
        <v>7.4315419673702534</v>
      </c>
    </row>
    <row r="1839" spans="1:11" ht="13.5" x14ac:dyDescent="0.25">
      <c r="A1839" s="3">
        <v>44691</v>
      </c>
      <c r="B1839" s="2">
        <v>7.2626999999999997</v>
      </c>
      <c r="C1839" s="2">
        <f t="shared" si="221"/>
        <v>5.3599999999999426E-2</v>
      </c>
      <c r="D1839" s="2">
        <f t="shared" si="222"/>
        <v>7.2609200000000005</v>
      </c>
      <c r="E1839" s="2">
        <f t="shared" si="224"/>
        <v>7.2957799999999988</v>
      </c>
      <c r="F1839" s="2">
        <f t="shared" si="225"/>
        <v>7.3261449999999995</v>
      </c>
      <c r="G1839" s="2">
        <f t="shared" si="219"/>
        <v>7.4120840000000001</v>
      </c>
      <c r="H1839" s="2">
        <f t="shared" si="223"/>
        <v>7.7640905</v>
      </c>
      <c r="I1839" s="2">
        <f t="array" ref="I1839">SUMPRODUCT(B1823:B1842, (ROW(B1823:B1842)-ROW(B1823)+1)) / (20*21/2)</f>
        <v>7.2900838095238081</v>
      </c>
      <c r="J1839" s="2">
        <f t="shared" si="226"/>
        <v>7.3215486238995862</v>
      </c>
      <c r="K1839" s="2">
        <f t="shared" si="220"/>
        <v>7.4249207137478903</v>
      </c>
    </row>
    <row r="1840" spans="1:11" ht="13.5" x14ac:dyDescent="0.25">
      <c r="A1840" s="3">
        <v>44692</v>
      </c>
      <c r="B1840" s="2">
        <v>7.2805999999999997</v>
      </c>
      <c r="C1840" s="2">
        <f t="shared" si="221"/>
        <v>1.7900000000000027E-2</v>
      </c>
      <c r="D1840" s="2">
        <f t="shared" si="222"/>
        <v>7.2537800000000008</v>
      </c>
      <c r="E1840" s="2">
        <f t="shared" si="224"/>
        <v>7.2886300000000004</v>
      </c>
      <c r="F1840" s="2">
        <f t="shared" si="225"/>
        <v>7.320784999999999</v>
      </c>
      <c r="G1840" s="2">
        <f t="shared" si="219"/>
        <v>7.4040439999999998</v>
      </c>
      <c r="H1840" s="2">
        <f t="shared" si="223"/>
        <v>7.7647749999999993</v>
      </c>
      <c r="I1840" s="2">
        <f t="array" ref="I1840">SUMPRODUCT(B1824:B1843, (ROW(B1824:B1843)-ROW(B1824)+1)) / (20*21/2)</f>
        <v>7.2854871428571411</v>
      </c>
      <c r="J1840" s="2">
        <f t="shared" si="226"/>
        <v>7.3176487549567684</v>
      </c>
      <c r="K1840" s="2">
        <f t="shared" si="220"/>
        <v>7.4192610779146397</v>
      </c>
    </row>
    <row r="1841" spans="1:11" ht="13.5" x14ac:dyDescent="0.25">
      <c r="A1841" s="3">
        <v>44693</v>
      </c>
      <c r="B1841" s="2">
        <v>7.2717000000000001</v>
      </c>
      <c r="C1841" s="2">
        <f t="shared" si="221"/>
        <v>-8.8999999999996859E-3</v>
      </c>
      <c r="D1841" s="2">
        <f t="shared" si="222"/>
        <v>7.2519999999999998</v>
      </c>
      <c r="E1841" s="2">
        <f t="shared" si="224"/>
        <v>7.2814900000000007</v>
      </c>
      <c r="F1841" s="2">
        <f t="shared" si="225"/>
        <v>7.315875000000001</v>
      </c>
      <c r="G1841" s="2">
        <f t="shared" si="219"/>
        <v>7.3988639999999997</v>
      </c>
      <c r="H1841" s="2">
        <f t="shared" si="223"/>
        <v>7.7651169999999983</v>
      </c>
      <c r="I1841" s="2">
        <f t="array" ref="I1841">SUMPRODUCT(B1825:B1844, (ROW(B1825:B1844)-ROW(B1825)+1)) / (20*21/2)</f>
        <v>7.2780009523809515</v>
      </c>
      <c r="J1841" s="2">
        <f t="shared" si="226"/>
        <v>7.3132726830561232</v>
      </c>
      <c r="K1841" s="2">
        <f t="shared" si="220"/>
        <v>7.4134743689768108</v>
      </c>
    </row>
    <row r="1842" spans="1:11" ht="13.5" x14ac:dyDescent="0.25">
      <c r="A1842" s="3">
        <v>44694</v>
      </c>
      <c r="B1842" s="2">
        <v>7.2717000000000001</v>
      </c>
      <c r="C1842" s="2">
        <f t="shared" si="221"/>
        <v>0</v>
      </c>
      <c r="D1842" s="2">
        <f t="shared" si="222"/>
        <v>7.2591599999999996</v>
      </c>
      <c r="E1842" s="2">
        <f t="shared" si="224"/>
        <v>7.2761299999999993</v>
      </c>
      <c r="F1842" s="2">
        <f t="shared" si="225"/>
        <v>7.3109650000000013</v>
      </c>
      <c r="G1842" s="2">
        <f t="shared" ref="G1842:G1905" si="227">AVERAGE(B1793:B1842)</f>
        <v>7.3938620000000004</v>
      </c>
      <c r="H1842" s="2">
        <f t="shared" si="223"/>
        <v>7.7651614999999978</v>
      </c>
      <c r="I1842" s="2">
        <f t="array" ref="I1842">SUMPRODUCT(B1826:B1845, (ROW(B1826:B1845)-ROW(B1826)+1)) / (20*21/2)</f>
        <v>7.2618333333333336</v>
      </c>
      <c r="J1842" s="2">
        <f t="shared" si="226"/>
        <v>7.3093133799079215</v>
      </c>
      <c r="K1842" s="2">
        <f t="shared" si="220"/>
        <v>7.4079145898012495</v>
      </c>
    </row>
    <row r="1843" spans="1:11" ht="13.5" x14ac:dyDescent="0.25">
      <c r="A1843" s="3">
        <v>44697</v>
      </c>
      <c r="B1843" s="2">
        <v>7.2626999999999997</v>
      </c>
      <c r="C1843" s="2">
        <f t="shared" si="221"/>
        <v>-9.0000000000003411E-3</v>
      </c>
      <c r="D1843" s="2">
        <f t="shared" si="222"/>
        <v>7.2698799999999988</v>
      </c>
      <c r="E1843" s="2">
        <f t="shared" si="224"/>
        <v>7.2698700000000001</v>
      </c>
      <c r="F1843" s="2">
        <f t="shared" si="225"/>
        <v>7.3056050000000017</v>
      </c>
      <c r="G1843" s="2">
        <f t="shared" si="227"/>
        <v>7.3895740000000014</v>
      </c>
      <c r="H1843" s="2">
        <f t="shared" si="223"/>
        <v>7.7651314999999981</v>
      </c>
      <c r="I1843" s="2">
        <f t="array" ref="I1843">SUMPRODUCT(B1827:B1846, (ROW(B1827:B1846)-ROW(B1827)+1)) / (20*21/2)</f>
        <v>7.2468142857142865</v>
      </c>
      <c r="J1843" s="2">
        <f t="shared" si="226"/>
        <v>7.3048740103928811</v>
      </c>
      <c r="K1843" s="2">
        <f t="shared" ref="K1843:K1906" si="228">$K$4*B1843+(1-$K$4)*K1842</f>
        <v>7.4022199000051216</v>
      </c>
    </row>
    <row r="1844" spans="1:11" ht="13.5" x14ac:dyDescent="0.25">
      <c r="A1844" s="3">
        <v>44698</v>
      </c>
      <c r="B1844" s="2">
        <v>7.2270000000000003</v>
      </c>
      <c r="C1844" s="2">
        <f t="shared" si="221"/>
        <v>-3.5699999999999399E-2</v>
      </c>
      <c r="D1844" s="2">
        <f t="shared" si="222"/>
        <v>7.2627399999999991</v>
      </c>
      <c r="E1844" s="2">
        <f t="shared" si="224"/>
        <v>7.2618300000000007</v>
      </c>
      <c r="F1844" s="2">
        <f t="shared" si="225"/>
        <v>7.2984600000000004</v>
      </c>
      <c r="G1844" s="2">
        <f t="shared" si="227"/>
        <v>7.3827860000000012</v>
      </c>
      <c r="H1844" s="2">
        <f t="shared" si="223"/>
        <v>7.7649824999999986</v>
      </c>
      <c r="I1844" s="2">
        <f t="array" ref="I1844">SUMPRODUCT(B1828:B1847, (ROW(B1828:B1847)-ROW(B1828)+1)) / (20*21/2)</f>
        <v>7.2318409523809528</v>
      </c>
      <c r="J1844" s="2">
        <f t="shared" si="226"/>
        <v>7.2974574379745114</v>
      </c>
      <c r="K1844" s="2">
        <f t="shared" si="228"/>
        <v>7.3953485313774703</v>
      </c>
    </row>
    <row r="1845" spans="1:11" ht="13.5" x14ac:dyDescent="0.25">
      <c r="A1845" s="3">
        <v>44699</v>
      </c>
      <c r="B1845" s="2">
        <v>7.1287000000000003</v>
      </c>
      <c r="C1845" s="2">
        <f t="shared" si="221"/>
        <v>-9.8300000000000054E-2</v>
      </c>
      <c r="D1845" s="2">
        <f t="shared" si="222"/>
        <v>7.2323599999999999</v>
      </c>
      <c r="E1845" s="2">
        <f t="shared" si="224"/>
        <v>7.2430700000000003</v>
      </c>
      <c r="F1845" s="2">
        <f t="shared" si="225"/>
        <v>7.2864000000000004</v>
      </c>
      <c r="G1845" s="2">
        <f t="shared" si="227"/>
        <v>7.3752819999999994</v>
      </c>
      <c r="H1845" s="2">
        <f t="shared" si="223"/>
        <v>7.7643119999999985</v>
      </c>
      <c r="I1845" s="2">
        <f t="array" ref="I1845">SUMPRODUCT(B1829:B1848, (ROW(B1829:B1848)-ROW(B1829)+1)) / (20*21/2)</f>
        <v>7.2180585714285721</v>
      </c>
      <c r="J1845" s="2">
        <f t="shared" si="226"/>
        <v>7.2813853010245584</v>
      </c>
      <c r="K1845" s="2">
        <f t="shared" si="228"/>
        <v>7.3848917262254128</v>
      </c>
    </row>
    <row r="1846" spans="1:11" ht="13.5" x14ac:dyDescent="0.25">
      <c r="A1846" s="3">
        <v>44700</v>
      </c>
      <c r="B1846" s="2">
        <v>7.1287000000000003</v>
      </c>
      <c r="C1846" s="2">
        <f t="shared" si="221"/>
        <v>0</v>
      </c>
      <c r="D1846" s="2">
        <f t="shared" si="222"/>
        <v>7.2037600000000008</v>
      </c>
      <c r="E1846" s="2">
        <f t="shared" si="224"/>
        <v>7.227879999999999</v>
      </c>
      <c r="F1846" s="2">
        <f t="shared" si="225"/>
        <v>7.2770200000000003</v>
      </c>
      <c r="G1846" s="2">
        <f t="shared" si="227"/>
        <v>7.3677780000000004</v>
      </c>
      <c r="H1846" s="2">
        <f t="shared" si="223"/>
        <v>7.7639094999999987</v>
      </c>
      <c r="I1846" s="2">
        <f t="array" ref="I1846">SUMPRODUCT(B1830:B1849, (ROW(B1830:B1849)-ROW(B1830)+1)) / (20*21/2)</f>
        <v>7.2020671428571434</v>
      </c>
      <c r="J1846" s="2">
        <f t="shared" si="226"/>
        <v>7.266843843784125</v>
      </c>
      <c r="K1846" s="2">
        <f t="shared" si="228"/>
        <v>7.3748449918636316</v>
      </c>
    </row>
    <row r="1847" spans="1:11" ht="13.5" x14ac:dyDescent="0.25">
      <c r="A1847" s="3">
        <v>44701</v>
      </c>
      <c r="B1847" s="2">
        <v>7.1197999999999997</v>
      </c>
      <c r="C1847" s="2">
        <f t="shared" si="221"/>
        <v>-8.9000000000005741E-3</v>
      </c>
      <c r="D1847" s="2">
        <f t="shared" si="222"/>
        <v>7.1733799999999999</v>
      </c>
      <c r="E1847" s="2">
        <f t="shared" si="224"/>
        <v>7.2162699999999997</v>
      </c>
      <c r="F1847" s="2">
        <f t="shared" si="225"/>
        <v>7.2645150000000003</v>
      </c>
      <c r="G1847" s="2">
        <f t="shared" si="227"/>
        <v>7.3609879999999999</v>
      </c>
      <c r="H1847" s="2">
        <f t="shared" si="223"/>
        <v>7.7637899999999975</v>
      </c>
      <c r="I1847" s="2">
        <f t="array" ref="I1847">SUMPRODUCT(B1831:B1850, (ROW(B1831:B1850)-ROW(B1831)+1)) / (20*21/2)</f>
        <v>7.1886642857142862</v>
      </c>
      <c r="J1847" s="2">
        <f t="shared" si="226"/>
        <v>7.2528396681856364</v>
      </c>
      <c r="K1847" s="2">
        <f t="shared" si="228"/>
        <v>7.3648432274768227</v>
      </c>
    </row>
    <row r="1848" spans="1:11" ht="13.5" x14ac:dyDescent="0.25">
      <c r="A1848" s="3">
        <v>44704</v>
      </c>
      <c r="B1848" s="2">
        <v>7.1197999999999997</v>
      </c>
      <c r="C1848" s="2">
        <f t="shared" si="221"/>
        <v>0</v>
      </c>
      <c r="D1848" s="2">
        <f t="shared" si="222"/>
        <v>7.1447999999999992</v>
      </c>
      <c r="E1848" s="2">
        <f t="shared" si="224"/>
        <v>7.2073399999999994</v>
      </c>
      <c r="F1848" s="2">
        <f t="shared" si="225"/>
        <v>7.2520099999999985</v>
      </c>
      <c r="G1848" s="2">
        <f t="shared" si="227"/>
        <v>7.3525919999999996</v>
      </c>
      <c r="H1848" s="2">
        <f t="shared" si="223"/>
        <v>7.7629854999999983</v>
      </c>
      <c r="I1848" s="2">
        <f t="array" ref="I1848">SUMPRODUCT(B1832:B1851, (ROW(B1832:B1851)-ROW(B1832)+1)) / (20*21/2)</f>
        <v>7.1807099999999995</v>
      </c>
      <c r="J1848" s="2">
        <f t="shared" si="226"/>
        <v>7.2401692235965278</v>
      </c>
      <c r="K1848" s="2">
        <f t="shared" si="228"/>
        <v>7.3552336891443986</v>
      </c>
    </row>
    <row r="1849" spans="1:11" ht="13.5" x14ac:dyDescent="0.25">
      <c r="A1849" s="3">
        <v>44705</v>
      </c>
      <c r="B1849" s="2">
        <v>7.0841000000000003</v>
      </c>
      <c r="C1849" s="2">
        <f t="shared" si="221"/>
        <v>-3.5699999999999399E-2</v>
      </c>
      <c r="D1849" s="2">
        <f t="shared" si="222"/>
        <v>7.1162200000000002</v>
      </c>
      <c r="E1849" s="2">
        <f t="shared" si="224"/>
        <v>7.1894800000000005</v>
      </c>
      <c r="F1849" s="2">
        <f t="shared" si="225"/>
        <v>7.2426299999999983</v>
      </c>
      <c r="G1849" s="2">
        <f t="shared" si="227"/>
        <v>7.343481999999999</v>
      </c>
      <c r="H1849" s="2">
        <f t="shared" si="223"/>
        <v>7.7620919999999982</v>
      </c>
      <c r="I1849" s="2">
        <f t="array" ref="I1849">SUMPRODUCT(B1833:B1852, (ROW(B1833:B1852)-ROW(B1833)+1)) / (20*21/2)</f>
        <v>7.169434285714285</v>
      </c>
      <c r="J1849" s="2">
        <f t="shared" si="226"/>
        <v>7.2253054880159056</v>
      </c>
      <c r="K1849" s="2">
        <f t="shared" si="228"/>
        <v>7.3446009954524616</v>
      </c>
    </row>
    <row r="1850" spans="1:11" ht="13.5" x14ac:dyDescent="0.25">
      <c r="A1850" s="3">
        <v>44706</v>
      </c>
      <c r="B1850" s="2">
        <v>7.1018999999999997</v>
      </c>
      <c r="C1850" s="2">
        <f t="shared" si="221"/>
        <v>1.7799999999999372E-2</v>
      </c>
      <c r="D1850" s="2">
        <f t="shared" si="222"/>
        <v>7.1108599999999997</v>
      </c>
      <c r="E1850" s="2">
        <f t="shared" si="224"/>
        <v>7.1716099999999994</v>
      </c>
      <c r="F1850" s="2">
        <f t="shared" si="225"/>
        <v>7.2301199999999994</v>
      </c>
      <c r="G1850" s="2">
        <f t="shared" si="227"/>
        <v>7.3356199999999987</v>
      </c>
      <c r="H1850" s="2">
        <f t="shared" si="223"/>
        <v>7.7612874999999972</v>
      </c>
      <c r="I1850" s="2">
        <f t="array" ref="I1850">SUMPRODUCT(B1834:B1853, (ROW(B1834:B1853)-ROW(B1834)+1)) / (20*21/2)</f>
        <v>7.1464604761904749</v>
      </c>
      <c r="J1850" s="2">
        <f t="shared" si="226"/>
        <v>7.2135525843953436</v>
      </c>
      <c r="K1850" s="2">
        <f t="shared" si="228"/>
        <v>7.3350833093562864</v>
      </c>
    </row>
    <row r="1851" spans="1:11" ht="13.5" x14ac:dyDescent="0.25">
      <c r="A1851" s="3">
        <v>44707</v>
      </c>
      <c r="B1851" s="2">
        <v>7.1466000000000003</v>
      </c>
      <c r="C1851" s="2">
        <f t="shared" si="221"/>
        <v>4.4700000000000628E-2</v>
      </c>
      <c r="D1851" s="2">
        <f t="shared" si="222"/>
        <v>7.1144400000000001</v>
      </c>
      <c r="E1851" s="2">
        <f t="shared" si="224"/>
        <v>7.1591000000000005</v>
      </c>
      <c r="F1851" s="2">
        <f t="shared" si="225"/>
        <v>7.2202950000000001</v>
      </c>
      <c r="G1851" s="2">
        <f t="shared" si="227"/>
        <v>7.3288299999999991</v>
      </c>
      <c r="H1851" s="2">
        <f t="shared" si="223"/>
        <v>7.7607064999999977</v>
      </c>
      <c r="I1851" s="2">
        <f t="array" ref="I1851">SUMPRODUCT(B1835:B1854, (ROW(B1835:B1854)-ROW(B1835)+1)) / (20*21/2)</f>
        <v>7.1251885714285716</v>
      </c>
      <c r="J1851" s="2">
        <f t="shared" si="226"/>
        <v>7.2071761477862637</v>
      </c>
      <c r="K1851" s="2">
        <f t="shared" si="228"/>
        <v>7.3276918070285886</v>
      </c>
    </row>
    <row r="1852" spans="1:11" ht="13.5" x14ac:dyDescent="0.25">
      <c r="A1852" s="3">
        <v>44708</v>
      </c>
      <c r="B1852" s="2">
        <v>7.1018999999999997</v>
      </c>
      <c r="C1852" s="2">
        <f t="shared" si="221"/>
        <v>-4.4700000000000628E-2</v>
      </c>
      <c r="D1852" s="2">
        <f t="shared" si="222"/>
        <v>7.1108599999999997</v>
      </c>
      <c r="E1852" s="2">
        <f t="shared" si="224"/>
        <v>7.1421200000000002</v>
      </c>
      <c r="F1852" s="2">
        <f t="shared" si="225"/>
        <v>7.2091249999999985</v>
      </c>
      <c r="G1852" s="2">
        <f t="shared" si="227"/>
        <v>7.3211459999999988</v>
      </c>
      <c r="H1852" s="2">
        <f t="shared" si="223"/>
        <v>7.7599019999999976</v>
      </c>
      <c r="I1852" s="2">
        <f t="array" ref="I1852">SUMPRODUCT(B1836:B1855, (ROW(B1836:B1855)-ROW(B1836)+1)) / (20*21/2)</f>
        <v>7.1055333333333337</v>
      </c>
      <c r="J1852" s="2">
        <f t="shared" si="226"/>
        <v>7.1971498479970961</v>
      </c>
      <c r="K1852" s="2">
        <f t="shared" si="228"/>
        <v>7.3188372263608006</v>
      </c>
    </row>
    <row r="1853" spans="1:11" ht="13.5" x14ac:dyDescent="0.25">
      <c r="A1853" s="3">
        <v>44711</v>
      </c>
      <c r="B1853" s="2">
        <v>6.9679000000000002</v>
      </c>
      <c r="C1853" s="2">
        <f t="shared" si="221"/>
        <v>-0.13399999999999945</v>
      </c>
      <c r="D1853" s="2">
        <f t="shared" si="222"/>
        <v>7.0804799999999997</v>
      </c>
      <c r="E1853" s="2">
        <f t="shared" si="224"/>
        <v>7.112639999999999</v>
      </c>
      <c r="F1853" s="2">
        <f t="shared" si="225"/>
        <v>7.1912550000000008</v>
      </c>
      <c r="G1853" s="2">
        <f t="shared" si="227"/>
        <v>7.3091759999999972</v>
      </c>
      <c r="H1853" s="2">
        <f t="shared" si="223"/>
        <v>7.758427499999998</v>
      </c>
      <c r="I1853" s="2">
        <f t="array" ref="I1853">SUMPRODUCT(B1837:B1856, (ROW(B1837:B1856)-ROW(B1837)+1)) / (20*21/2)</f>
        <v>7.0790323809523823</v>
      </c>
      <c r="J1853" s="2">
        <f t="shared" si="226"/>
        <v>7.1753165291402299</v>
      </c>
      <c r="K1853" s="2">
        <f t="shared" si="228"/>
        <v>7.3050749821897893</v>
      </c>
    </row>
    <row r="1854" spans="1:11" ht="13.5" x14ac:dyDescent="0.25">
      <c r="A1854" s="3">
        <v>44712</v>
      </c>
      <c r="B1854" s="2">
        <v>6.9679000000000002</v>
      </c>
      <c r="C1854" s="2">
        <f t="shared" si="221"/>
        <v>0</v>
      </c>
      <c r="D1854" s="2">
        <f t="shared" si="222"/>
        <v>7.0572400000000002</v>
      </c>
      <c r="E1854" s="2">
        <f t="shared" si="224"/>
        <v>7.0867300000000002</v>
      </c>
      <c r="F1854" s="2">
        <f t="shared" si="225"/>
        <v>7.1742799999999987</v>
      </c>
      <c r="G1854" s="2">
        <f t="shared" si="227"/>
        <v>7.2984559999999981</v>
      </c>
      <c r="H1854" s="2">
        <f t="shared" si="223"/>
        <v>7.7575484999999977</v>
      </c>
      <c r="I1854" s="2">
        <f t="array" ref="I1854">SUMPRODUCT(B1838:B1857, (ROW(B1838:B1857)-ROW(B1838)+1)) / (20*21/2)</f>
        <v>7.0612552380952387</v>
      </c>
      <c r="J1854" s="2">
        <f t="shared" si="226"/>
        <v>7.1555625739840174</v>
      </c>
      <c r="K1854" s="2">
        <f t="shared" si="228"/>
        <v>7.2918524338686215</v>
      </c>
    </row>
    <row r="1855" spans="1:11" ht="13.5" x14ac:dyDescent="0.25">
      <c r="A1855" s="3">
        <v>44713</v>
      </c>
      <c r="B1855" s="2">
        <v>6.9679000000000002</v>
      </c>
      <c r="C1855" s="2">
        <f t="shared" si="221"/>
        <v>0</v>
      </c>
      <c r="D1855" s="2">
        <f t="shared" si="222"/>
        <v>7.0304400000000005</v>
      </c>
      <c r="E1855" s="2">
        <f t="shared" si="224"/>
        <v>7.0706500000000005</v>
      </c>
      <c r="F1855" s="2">
        <f t="shared" si="225"/>
        <v>7.15686</v>
      </c>
      <c r="G1855" s="2">
        <f t="shared" si="227"/>
        <v>7.2888079999999977</v>
      </c>
      <c r="H1855" s="2">
        <f t="shared" si="223"/>
        <v>7.7561039999999979</v>
      </c>
      <c r="I1855" s="2">
        <f t="array" ref="I1855">SUMPRODUCT(B1839:B1858, (ROW(B1839:B1858)-ROW(B1839)+1)) / (20*21/2)</f>
        <v>7.0380295238095227</v>
      </c>
      <c r="J1855" s="2">
        <f t="shared" si="226"/>
        <v>7.1376899478903013</v>
      </c>
      <c r="K1855" s="2">
        <f t="shared" si="228"/>
        <v>7.2791484168541656</v>
      </c>
    </row>
    <row r="1856" spans="1:11" ht="13.5" x14ac:dyDescent="0.25">
      <c r="A1856" s="3">
        <v>44714</v>
      </c>
      <c r="B1856" s="2">
        <v>6.8785999999999996</v>
      </c>
      <c r="C1856" s="2">
        <f t="shared" si="221"/>
        <v>-8.9300000000000601E-2</v>
      </c>
      <c r="D1856" s="2">
        <f t="shared" si="222"/>
        <v>6.9768400000000002</v>
      </c>
      <c r="E1856" s="2">
        <f t="shared" si="224"/>
        <v>7.0456400000000006</v>
      </c>
      <c r="F1856" s="2">
        <f t="shared" si="225"/>
        <v>7.1367600000000007</v>
      </c>
      <c r="G1856" s="2">
        <f t="shared" si="227"/>
        <v>7.2773739999999973</v>
      </c>
      <c r="H1856" s="2">
        <f t="shared" si="223"/>
        <v>7.754391499999997</v>
      </c>
      <c r="I1856" s="2">
        <f t="array" ref="I1856">SUMPRODUCT(B1840:B1859, (ROW(B1840:B1859)-ROW(B1840)+1)) / (20*21/2)</f>
        <v>7.0112728571428562</v>
      </c>
      <c r="J1856" s="2">
        <f t="shared" si="226"/>
        <v>7.1130147147578917</v>
      </c>
      <c r="K1856" s="2">
        <f t="shared" si="228"/>
        <v>7.2634406358010617</v>
      </c>
    </row>
    <row r="1857" spans="1:11" ht="13.5" x14ac:dyDescent="0.25">
      <c r="A1857" s="3">
        <v>44715</v>
      </c>
      <c r="B1857" s="2">
        <v>6.9500999999999999</v>
      </c>
      <c r="C1857" s="2">
        <f t="shared" si="221"/>
        <v>7.1500000000000341E-2</v>
      </c>
      <c r="D1857" s="2">
        <f t="shared" si="222"/>
        <v>6.9464799999999993</v>
      </c>
      <c r="E1857" s="2">
        <f t="shared" si="224"/>
        <v>7.02867</v>
      </c>
      <c r="F1857" s="2">
        <f t="shared" si="225"/>
        <v>7.1224699999999999</v>
      </c>
      <c r="G1857" s="2">
        <f t="shared" si="227"/>
        <v>7.2680839999999982</v>
      </c>
      <c r="H1857" s="2">
        <f t="shared" si="223"/>
        <v>7.7528579999999989</v>
      </c>
      <c r="I1857" s="2">
        <f t="array" ref="I1857">SUMPRODUCT(B1841:B1860, (ROW(B1841:B1860)-ROW(B1841)+1)) / (20*21/2)</f>
        <v>6.9857528571428569</v>
      </c>
      <c r="J1857" s="2">
        <f t="shared" si="226"/>
        <v>7.0974990276380927</v>
      </c>
      <c r="K1857" s="2">
        <f t="shared" si="228"/>
        <v>7.2511527677304315</v>
      </c>
    </row>
    <row r="1858" spans="1:11" ht="13.5" x14ac:dyDescent="0.25">
      <c r="A1858" s="3">
        <v>44718</v>
      </c>
      <c r="B1858" s="2">
        <v>6.8785999999999996</v>
      </c>
      <c r="C1858" s="2">
        <f t="shared" si="221"/>
        <v>-7.1500000000000341E-2</v>
      </c>
      <c r="D1858" s="2">
        <f t="shared" si="222"/>
        <v>6.9286199999999996</v>
      </c>
      <c r="E1858" s="2">
        <f t="shared" si="224"/>
        <v>7.0045500000000001</v>
      </c>
      <c r="F1858" s="2">
        <f t="shared" si="225"/>
        <v>7.1059450000000002</v>
      </c>
      <c r="G1858" s="2">
        <f t="shared" si="227"/>
        <v>7.2573639999999981</v>
      </c>
      <c r="H1858" s="2">
        <f t="shared" si="223"/>
        <v>7.7509964999999985</v>
      </c>
      <c r="I1858" s="2">
        <f t="array" ref="I1858">SUMPRODUCT(B1842:B1861, (ROW(B1842:B1861)-ROW(B1842)+1)) / (20*21/2)</f>
        <v>6.9632923809523817</v>
      </c>
      <c r="J1858" s="2">
        <f t="shared" si="226"/>
        <v>7.0766515011963698</v>
      </c>
      <c r="K1858" s="2">
        <f t="shared" si="228"/>
        <v>7.2365428552704154</v>
      </c>
    </row>
    <row r="1859" spans="1:11" ht="13.5" x14ac:dyDescent="0.25">
      <c r="A1859" s="3">
        <v>44719</v>
      </c>
      <c r="B1859" s="2">
        <v>6.8250000000000002</v>
      </c>
      <c r="C1859" s="2">
        <f t="shared" si="221"/>
        <v>-5.3599999999999426E-2</v>
      </c>
      <c r="D1859" s="2">
        <f t="shared" si="222"/>
        <v>6.9000399999999997</v>
      </c>
      <c r="E1859" s="2">
        <f t="shared" si="224"/>
        <v>6.9786400000000004</v>
      </c>
      <c r="F1859" s="2">
        <f t="shared" si="225"/>
        <v>7.0840600000000009</v>
      </c>
      <c r="G1859" s="2">
        <f t="shared" si="227"/>
        <v>7.244857999999998</v>
      </c>
      <c r="H1859" s="2">
        <f t="shared" si="223"/>
        <v>7.7489564999999985</v>
      </c>
      <c r="I1859" s="2">
        <f t="array" ref="I1859">SUMPRODUCT(B1843:B1862, (ROW(B1843:B1862)-ROW(B1843)+1)) / (20*21/2)</f>
        <v>6.9553019047619049</v>
      </c>
      <c r="J1859" s="2">
        <f t="shared" si="226"/>
        <v>7.0526846915586203</v>
      </c>
      <c r="K1859" s="2">
        <f t="shared" si="228"/>
        <v>7.2204039197696153</v>
      </c>
    </row>
    <row r="1860" spans="1:11" ht="13.5" x14ac:dyDescent="0.25">
      <c r="A1860" s="3">
        <v>44720</v>
      </c>
      <c r="B1860" s="2">
        <v>6.8160999999999996</v>
      </c>
      <c r="C1860" s="2">
        <f t="shared" ref="C1860:C1923" si="229">B1860-B1859</f>
        <v>-8.9000000000005741E-3</v>
      </c>
      <c r="D1860" s="2">
        <f t="shared" si="222"/>
        <v>6.8696799999999998</v>
      </c>
      <c r="E1860" s="2">
        <f t="shared" si="224"/>
        <v>6.9500600000000006</v>
      </c>
      <c r="F1860" s="2">
        <f t="shared" si="225"/>
        <v>7.0608350000000017</v>
      </c>
      <c r="G1860" s="2">
        <f t="shared" si="227"/>
        <v>7.2330659999999991</v>
      </c>
      <c r="H1860" s="2">
        <f t="shared" si="223"/>
        <v>7.7467824999999984</v>
      </c>
      <c r="I1860" s="2">
        <f t="array" ref="I1860">SUMPRODUCT(B1844:B1863, (ROW(B1844:B1863)-ROW(B1844)+1)) / (20*21/2)</f>
        <v>6.9488214285714287</v>
      </c>
      <c r="J1860" s="2">
        <f t="shared" si="226"/>
        <v>7.0301528161720848</v>
      </c>
      <c r="K1860" s="2">
        <f t="shared" si="228"/>
        <v>7.2045488640923754</v>
      </c>
    </row>
    <row r="1861" spans="1:11" ht="13.5" x14ac:dyDescent="0.25">
      <c r="A1861" s="3">
        <v>44721</v>
      </c>
      <c r="B1861" s="2">
        <v>6.8250000000000002</v>
      </c>
      <c r="C1861" s="2">
        <f t="shared" si="229"/>
        <v>8.9000000000005741E-3</v>
      </c>
      <c r="D1861" s="2">
        <f t="shared" si="222"/>
        <v>6.8589600000000006</v>
      </c>
      <c r="E1861" s="2">
        <f t="shared" si="224"/>
        <v>6.9179000000000004</v>
      </c>
      <c r="F1861" s="2">
        <f t="shared" si="225"/>
        <v>7.0385000000000009</v>
      </c>
      <c r="G1861" s="2">
        <f t="shared" si="227"/>
        <v>7.2218099999999996</v>
      </c>
      <c r="H1861" s="2">
        <f t="shared" si="223"/>
        <v>7.7446529999999987</v>
      </c>
      <c r="I1861" s="2">
        <f t="array" ref="I1861">SUMPRODUCT(B1845:B1864, (ROW(B1845:B1864)-ROW(B1845)+1)) / (20*21/2)</f>
        <v>6.9438080952380972</v>
      </c>
      <c r="J1861" s="2">
        <f t="shared" si="226"/>
        <v>7.0106144527271246</v>
      </c>
      <c r="K1861" s="2">
        <f t="shared" si="228"/>
        <v>7.1896645949122826</v>
      </c>
    </row>
    <row r="1862" spans="1:11" ht="13.5" x14ac:dyDescent="0.25">
      <c r="A1862" s="3">
        <v>44722</v>
      </c>
      <c r="B1862" s="2">
        <v>6.9546000000000001</v>
      </c>
      <c r="C1862" s="2">
        <f t="shared" si="229"/>
        <v>0.12959999999999994</v>
      </c>
      <c r="D1862" s="2">
        <f t="shared" ref="D1862:D1925" si="230">AVERAGE(B1858:B1862)</f>
        <v>6.8598600000000003</v>
      </c>
      <c r="E1862" s="2">
        <f t="shared" si="224"/>
        <v>6.9031700000000003</v>
      </c>
      <c r="F1862" s="2">
        <f t="shared" si="225"/>
        <v>7.0226450000000016</v>
      </c>
      <c r="G1862" s="2">
        <f t="shared" si="227"/>
        <v>7.2143959999999989</v>
      </c>
      <c r="H1862" s="2">
        <f t="shared" si="223"/>
        <v>7.7416239999999981</v>
      </c>
      <c r="I1862" s="2">
        <f t="array" ref="I1862">SUMPRODUCT(B1846:B1865, (ROW(B1846:B1865)-ROW(B1846)+1)) / (20*21/2)</f>
        <v>6.9392157142857132</v>
      </c>
      <c r="J1862" s="2">
        <f t="shared" si="226"/>
        <v>7.0052797429435891</v>
      </c>
      <c r="K1862" s="2">
        <f t="shared" si="228"/>
        <v>7.1804463755039576</v>
      </c>
    </row>
    <row r="1863" spans="1:11" ht="13.5" x14ac:dyDescent="0.25">
      <c r="A1863" s="3">
        <v>44725</v>
      </c>
      <c r="B1863" s="2">
        <v>6.9546000000000001</v>
      </c>
      <c r="C1863" s="2">
        <f t="shared" si="229"/>
        <v>0</v>
      </c>
      <c r="D1863" s="2">
        <f t="shared" si="230"/>
        <v>6.8750600000000004</v>
      </c>
      <c r="E1863" s="2">
        <f t="shared" si="224"/>
        <v>6.90184</v>
      </c>
      <c r="F1863" s="2">
        <f t="shared" si="225"/>
        <v>7.0072400000000012</v>
      </c>
      <c r="G1863" s="2">
        <f t="shared" si="227"/>
        <v>7.2046600000000005</v>
      </c>
      <c r="H1863" s="2">
        <f t="shared" si="223"/>
        <v>7.7363324999999987</v>
      </c>
      <c r="I1863" s="2">
        <f t="array" ref="I1863">SUMPRODUCT(B1847:B1866, (ROW(B1847:B1866)-ROW(B1847)+1)) / (20*21/2)</f>
        <v>6.9354961904761909</v>
      </c>
      <c r="J1863" s="2">
        <f t="shared" si="226"/>
        <v>7.0004531007584854</v>
      </c>
      <c r="K1863" s="2">
        <f t="shared" si="228"/>
        <v>7.1715896548959597</v>
      </c>
    </row>
    <row r="1864" spans="1:11" ht="13.5" x14ac:dyDescent="0.25">
      <c r="A1864" s="3">
        <v>44726</v>
      </c>
      <c r="B1864" s="2">
        <v>6.9546000000000001</v>
      </c>
      <c r="C1864" s="2">
        <f t="shared" si="229"/>
        <v>0</v>
      </c>
      <c r="D1864" s="2">
        <f t="shared" si="230"/>
        <v>6.9009799999999997</v>
      </c>
      <c r="E1864" s="2">
        <f t="shared" si="224"/>
        <v>6.9005099999999997</v>
      </c>
      <c r="F1864" s="2">
        <f t="shared" si="225"/>
        <v>6.9936200000000017</v>
      </c>
      <c r="G1864" s="2">
        <f t="shared" si="227"/>
        <v>7.1947460000000012</v>
      </c>
      <c r="H1864" s="2">
        <f t="shared" si="223"/>
        <v>7.7306539999999986</v>
      </c>
      <c r="I1864" s="2">
        <f t="array" ref="I1864">SUMPRODUCT(B1848:B1867, (ROW(B1848:B1867)-ROW(B1848)+1)) / (20*21/2)</f>
        <v>6.9291447619047624</v>
      </c>
      <c r="J1864" s="2">
        <f t="shared" si="226"/>
        <v>6.9960861387814868</v>
      </c>
      <c r="K1864" s="2">
        <f t="shared" si="228"/>
        <v>7.1630802566647453</v>
      </c>
    </row>
    <row r="1865" spans="1:11" ht="13.5" x14ac:dyDescent="0.25">
      <c r="A1865" s="3">
        <v>44727</v>
      </c>
      <c r="B1865" s="2">
        <v>6.9454000000000002</v>
      </c>
      <c r="C1865" s="2">
        <f t="shared" si="229"/>
        <v>-9.1999999999998749E-3</v>
      </c>
      <c r="D1865" s="2">
        <f t="shared" si="230"/>
        <v>6.9268400000000003</v>
      </c>
      <c r="E1865" s="2">
        <f t="shared" si="224"/>
        <v>6.8982600000000005</v>
      </c>
      <c r="F1865" s="2">
        <f t="shared" si="225"/>
        <v>6.9844550000000023</v>
      </c>
      <c r="G1865" s="2">
        <f t="shared" si="227"/>
        <v>7.1850040000000011</v>
      </c>
      <c r="H1865" s="2">
        <f t="shared" si="223"/>
        <v>7.7249594999999989</v>
      </c>
      <c r="I1865" s="2">
        <f t="array" ref="I1865">SUMPRODUCT(B1849:B1868, (ROW(B1849:B1868)-ROW(B1849)+1)) / (20*21/2)</f>
        <v>6.9176561904761913</v>
      </c>
      <c r="J1865" s="2">
        <f t="shared" si="226"/>
        <v>6.9912588874689643</v>
      </c>
      <c r="K1865" s="2">
        <f t="shared" si="228"/>
        <v>7.1545437760112263</v>
      </c>
    </row>
    <row r="1866" spans="1:11" ht="13.5" x14ac:dyDescent="0.25">
      <c r="A1866" s="3">
        <v>44728</v>
      </c>
      <c r="B1866" s="2">
        <v>6.9454000000000002</v>
      </c>
      <c r="C1866" s="2">
        <f t="shared" si="229"/>
        <v>0</v>
      </c>
      <c r="D1866" s="2">
        <f t="shared" si="230"/>
        <v>6.9509200000000009</v>
      </c>
      <c r="E1866" s="2">
        <f t="shared" si="224"/>
        <v>6.9049400000000007</v>
      </c>
      <c r="F1866" s="2">
        <f t="shared" si="225"/>
        <v>6.9752900000000011</v>
      </c>
      <c r="G1866" s="2">
        <f t="shared" si="227"/>
        <v>7.1765140000000018</v>
      </c>
      <c r="H1866" s="2">
        <f t="shared" ref="H1866:H1929" si="231">AVERAGE(B1667:B1866)</f>
        <v>7.7192649999999983</v>
      </c>
      <c r="I1866" s="2">
        <f t="array" ref="I1866">SUMPRODUCT(B1850:B1869, (ROW(B1850:B1869)-ROW(B1850)+1)) / (20*21/2)</f>
        <v>6.9171280952380956</v>
      </c>
      <c r="J1866" s="2">
        <f t="shared" si="226"/>
        <v>6.9868913743766816</v>
      </c>
      <c r="K1866" s="2">
        <f t="shared" si="228"/>
        <v>7.1463420593049038</v>
      </c>
    </row>
    <row r="1867" spans="1:11" ht="13.5" x14ac:dyDescent="0.25">
      <c r="A1867" s="3">
        <v>44729</v>
      </c>
      <c r="B1867" s="2">
        <v>6.9085999999999999</v>
      </c>
      <c r="C1867" s="2">
        <f t="shared" si="229"/>
        <v>-3.6800000000000388E-2</v>
      </c>
      <c r="D1867" s="2">
        <f t="shared" si="230"/>
        <v>6.941720000000001</v>
      </c>
      <c r="E1867" s="2">
        <f t="shared" si="224"/>
        <v>6.9007900000000006</v>
      </c>
      <c r="F1867" s="2">
        <f t="shared" si="225"/>
        <v>6.9647300000000012</v>
      </c>
      <c r="G1867" s="2">
        <f t="shared" si="227"/>
        <v>7.1663940000000013</v>
      </c>
      <c r="H1867" s="2">
        <f t="shared" si="231"/>
        <v>7.7136244999999981</v>
      </c>
      <c r="I1867" s="2">
        <f t="array" ref="I1867">SUMPRODUCT(B1851:B1870, (ROW(B1851:B1870)-ROW(B1851)+1)) / (20*21/2)</f>
        <v>6.9137557142857151</v>
      </c>
      <c r="J1867" s="2">
        <f t="shared" si="226"/>
        <v>6.9794350530074736</v>
      </c>
      <c r="K1867" s="2">
        <f t="shared" si="228"/>
        <v>7.1370188412929467</v>
      </c>
    </row>
    <row r="1868" spans="1:11" ht="13.5" x14ac:dyDescent="0.25">
      <c r="A1868" s="3">
        <v>44732</v>
      </c>
      <c r="B1868" s="2">
        <v>6.8441000000000001</v>
      </c>
      <c r="C1868" s="2">
        <f t="shared" si="229"/>
        <v>-6.449999999999978E-2</v>
      </c>
      <c r="D1868" s="2">
        <f t="shared" si="230"/>
        <v>6.9196200000000001</v>
      </c>
      <c r="E1868" s="2">
        <f t="shared" ref="E1868:E1931" si="232">AVERAGE(B1859:B1868)</f>
        <v>6.8973399999999998</v>
      </c>
      <c r="F1868" s="2">
        <f t="shared" si="225"/>
        <v>6.9509450000000017</v>
      </c>
      <c r="G1868" s="2">
        <f t="shared" si="227"/>
        <v>7.1549840000000016</v>
      </c>
      <c r="H1868" s="2">
        <f t="shared" si="231"/>
        <v>7.707810499999999</v>
      </c>
      <c r="I1868" s="2">
        <f t="array" ref="I1868">SUMPRODUCT(B1852:B1871, (ROW(B1852:B1871)-ROW(B1852)+1)) / (20*21/2)</f>
        <v>6.9113038095238108</v>
      </c>
      <c r="J1868" s="2">
        <f t="shared" si="226"/>
        <v>6.9665460003400952</v>
      </c>
      <c r="K1868" s="2">
        <f t="shared" si="228"/>
        <v>7.1255318279089099</v>
      </c>
    </row>
    <row r="1869" spans="1:11" ht="13.5" x14ac:dyDescent="0.25">
      <c r="A1869" s="3">
        <v>44733</v>
      </c>
      <c r="B1869" s="2">
        <v>6.9454000000000002</v>
      </c>
      <c r="C1869" s="2">
        <f t="shared" si="229"/>
        <v>0.10130000000000017</v>
      </c>
      <c r="D1869" s="2">
        <f t="shared" si="230"/>
        <v>6.9177800000000005</v>
      </c>
      <c r="E1869" s="2">
        <f t="shared" si="232"/>
        <v>6.9093800000000005</v>
      </c>
      <c r="F1869" s="2">
        <f t="shared" si="225"/>
        <v>6.9440100000000013</v>
      </c>
      <c r="G1869" s="2">
        <f t="shared" si="227"/>
        <v>7.1459580000000029</v>
      </c>
      <c r="H1869" s="2">
        <f t="shared" si="231"/>
        <v>7.7025324999999984</v>
      </c>
      <c r="I1869" s="2">
        <f t="array" ref="I1869">SUMPRODUCT(B1853:B1872, (ROW(B1853:B1872)-ROW(B1853)+1)) / (20*21/2)</f>
        <v>6.9055947619047631</v>
      </c>
      <c r="J1869" s="2">
        <f t="shared" si="226"/>
        <v>6.9645320955458008</v>
      </c>
      <c r="K1869" s="2">
        <f t="shared" si="228"/>
        <v>7.1184678346575803</v>
      </c>
    </row>
    <row r="1870" spans="1:11" ht="13.5" x14ac:dyDescent="0.25">
      <c r="A1870" s="3">
        <v>44734</v>
      </c>
      <c r="B1870" s="2">
        <v>6.9085999999999999</v>
      </c>
      <c r="C1870" s="2">
        <f t="shared" si="229"/>
        <v>-3.6800000000000388E-2</v>
      </c>
      <c r="D1870" s="2">
        <f t="shared" si="230"/>
        <v>6.9104199999999993</v>
      </c>
      <c r="E1870" s="2">
        <f t="shared" si="232"/>
        <v>6.9186299999999985</v>
      </c>
      <c r="F1870" s="2">
        <f t="shared" si="225"/>
        <v>6.9343450000000022</v>
      </c>
      <c r="G1870" s="2">
        <f t="shared" si="227"/>
        <v>7.1363740000000018</v>
      </c>
      <c r="H1870" s="2">
        <f t="shared" si="231"/>
        <v>7.6974279999999986</v>
      </c>
      <c r="I1870" s="2">
        <f t="array" ref="I1870">SUMPRODUCT(B1854:B1873, (ROW(B1854:B1873)-ROW(B1854)+1)) / (20*21/2)</f>
        <v>6.9027780952380962</v>
      </c>
      <c r="J1870" s="2">
        <f t="shared" si="226"/>
        <v>6.9592052293033433</v>
      </c>
      <c r="K1870" s="2">
        <f t="shared" si="228"/>
        <v>7.1102377234945378</v>
      </c>
    </row>
    <row r="1871" spans="1:11" ht="13.5" x14ac:dyDescent="0.25">
      <c r="A1871" s="3">
        <v>44735</v>
      </c>
      <c r="B1871" s="2">
        <v>6.9085999999999999</v>
      </c>
      <c r="C1871" s="2">
        <f t="shared" si="229"/>
        <v>0</v>
      </c>
      <c r="D1871" s="2">
        <f t="shared" si="230"/>
        <v>6.9030599999999991</v>
      </c>
      <c r="E1871" s="2">
        <f t="shared" si="232"/>
        <v>6.9269900000000009</v>
      </c>
      <c r="F1871" s="2">
        <f t="shared" si="225"/>
        <v>6.9224450000000015</v>
      </c>
      <c r="G1871" s="2">
        <f t="shared" si="227"/>
        <v>7.1271480000000018</v>
      </c>
      <c r="H1871" s="2">
        <f t="shared" si="231"/>
        <v>7.6920849999999987</v>
      </c>
      <c r="I1871" s="2">
        <f t="array" ref="I1871">SUMPRODUCT(B1855:B1874, (ROW(B1855:B1874)-ROW(B1855)+1)) / (20*21/2)</f>
        <v>6.9030138095238112</v>
      </c>
      <c r="J1871" s="2">
        <f t="shared" si="226"/>
        <v>6.9543856836554054</v>
      </c>
      <c r="K1871" s="2">
        <f t="shared" si="228"/>
        <v>7.1023303617888702</v>
      </c>
    </row>
    <row r="1872" spans="1:11" ht="13.5" x14ac:dyDescent="0.25">
      <c r="A1872" s="3">
        <v>44736</v>
      </c>
      <c r="B1872" s="2">
        <v>6.8624999999999998</v>
      </c>
      <c r="C1872" s="2">
        <f t="shared" si="229"/>
        <v>-4.610000000000003E-2</v>
      </c>
      <c r="D1872" s="2">
        <f t="shared" si="230"/>
        <v>6.89384</v>
      </c>
      <c r="E1872" s="2">
        <f t="shared" si="232"/>
        <v>6.9177800000000005</v>
      </c>
      <c r="F1872" s="2">
        <f t="shared" si="225"/>
        <v>6.9104750000000026</v>
      </c>
      <c r="G1872" s="2">
        <f t="shared" si="227"/>
        <v>7.1170000000000018</v>
      </c>
      <c r="H1872" s="2">
        <f t="shared" si="231"/>
        <v>7.6868094999999972</v>
      </c>
      <c r="I1872" s="2">
        <f t="array" ref="I1872">SUMPRODUCT(B1856:B1875, (ROW(B1856:B1875)-ROW(B1856)+1)) / (20*21/2)</f>
        <v>6.9008938095238097</v>
      </c>
      <c r="J1872" s="2">
        <f t="shared" si="226"/>
        <v>6.9456346661644144</v>
      </c>
      <c r="K1872" s="2">
        <f t="shared" si="228"/>
        <v>7.0929252495618567</v>
      </c>
    </row>
    <row r="1873" spans="1:11" ht="13.5" x14ac:dyDescent="0.25">
      <c r="A1873" s="3">
        <v>44739</v>
      </c>
      <c r="B1873" s="2">
        <v>6.8808999999999996</v>
      </c>
      <c r="C1873" s="2">
        <f t="shared" si="229"/>
        <v>1.839999999999975E-2</v>
      </c>
      <c r="D1873" s="2">
        <f t="shared" si="230"/>
        <v>6.9012000000000002</v>
      </c>
      <c r="E1873" s="2">
        <f t="shared" si="232"/>
        <v>6.9104100000000006</v>
      </c>
      <c r="F1873" s="2">
        <f t="shared" si="225"/>
        <v>6.9061250000000012</v>
      </c>
      <c r="G1873" s="2">
        <f t="shared" si="227"/>
        <v>7.1072200000000016</v>
      </c>
      <c r="H1873" s="2">
        <f t="shared" si="231"/>
        <v>7.6816259999999978</v>
      </c>
      <c r="I1873" s="2">
        <f t="array" ref="I1873">SUMPRODUCT(B1857:B1876, (ROW(B1857:B1876)-ROW(B1857)+1)) / (20*21/2)</f>
        <v>6.8991880952380953</v>
      </c>
      <c r="J1873" s="2">
        <f t="shared" si="226"/>
        <v>6.9394694598630409</v>
      </c>
      <c r="K1873" s="2">
        <f t="shared" si="228"/>
        <v>7.0846105338927643</v>
      </c>
    </row>
    <row r="1874" spans="1:11" ht="13.5" x14ac:dyDescent="0.25">
      <c r="A1874" s="3">
        <v>44740</v>
      </c>
      <c r="B1874" s="2">
        <v>6.9085999999999999</v>
      </c>
      <c r="C1874" s="2">
        <f t="shared" si="229"/>
        <v>2.770000000000028E-2</v>
      </c>
      <c r="D1874" s="2">
        <f t="shared" si="230"/>
        <v>6.89384</v>
      </c>
      <c r="E1874" s="2">
        <f t="shared" si="232"/>
        <v>6.9058099999999998</v>
      </c>
      <c r="F1874" s="2">
        <f t="shared" si="225"/>
        <v>6.9031600000000024</v>
      </c>
      <c r="G1874" s="2">
        <f t="shared" si="227"/>
        <v>7.0979939999999999</v>
      </c>
      <c r="H1874" s="2">
        <f t="shared" si="231"/>
        <v>7.676908499999997</v>
      </c>
      <c r="I1874" s="2">
        <f t="array" ref="I1874">SUMPRODUCT(B1858:B1877, (ROW(B1858:B1877)-ROW(B1858)+1)) / (20*21/2)</f>
        <v>6.8965952380952373</v>
      </c>
      <c r="J1874" s="2">
        <f t="shared" si="226"/>
        <v>6.9365295113046557</v>
      </c>
      <c r="K1874" s="2">
        <f t="shared" si="228"/>
        <v>7.077708160014617</v>
      </c>
    </row>
    <row r="1875" spans="1:11" ht="13.5" x14ac:dyDescent="0.25">
      <c r="A1875" s="3">
        <v>44741</v>
      </c>
      <c r="B1875" s="2">
        <v>6.8808999999999996</v>
      </c>
      <c r="C1875" s="2">
        <f t="shared" si="229"/>
        <v>-2.770000000000028E-2</v>
      </c>
      <c r="D1875" s="2">
        <f t="shared" si="230"/>
        <v>6.8882999999999992</v>
      </c>
      <c r="E1875" s="2">
        <f t="shared" si="232"/>
        <v>6.8993599999999988</v>
      </c>
      <c r="F1875" s="2">
        <f t="shared" si="225"/>
        <v>6.8988100000000001</v>
      </c>
      <c r="G1875" s="2">
        <f t="shared" si="227"/>
        <v>7.0882140000000016</v>
      </c>
      <c r="H1875" s="2">
        <f t="shared" si="231"/>
        <v>7.6715759999999991</v>
      </c>
      <c r="I1875" s="2">
        <f t="array" ref="I1875">SUMPRODUCT(B1859:B1878, (ROW(B1859:B1878)-ROW(B1859)+1)) / (20*21/2)</f>
        <v>6.893499523809524</v>
      </c>
      <c r="J1875" s="2">
        <f t="shared" si="226"/>
        <v>6.9312314626089737</v>
      </c>
      <c r="K1875" s="2">
        <f t="shared" si="228"/>
        <v>7.0699901929552205</v>
      </c>
    </row>
    <row r="1876" spans="1:11" ht="13.5" x14ac:dyDescent="0.25">
      <c r="A1876" s="3">
        <v>44742</v>
      </c>
      <c r="B1876" s="2">
        <v>6.8808999999999996</v>
      </c>
      <c r="C1876" s="2">
        <f t="shared" si="229"/>
        <v>0</v>
      </c>
      <c r="D1876" s="2">
        <f t="shared" si="230"/>
        <v>6.8827600000000002</v>
      </c>
      <c r="E1876" s="2">
        <f t="shared" si="232"/>
        <v>6.8929099999999988</v>
      </c>
      <c r="F1876" s="2">
        <f t="shared" ref="F1876:F1939" si="233">AVERAGE(B1857:B1876)</f>
        <v>6.8989250000000002</v>
      </c>
      <c r="G1876" s="2">
        <f t="shared" si="227"/>
        <v>7.0795060000000003</v>
      </c>
      <c r="H1876" s="2">
        <f t="shared" si="231"/>
        <v>7.6662434999999993</v>
      </c>
      <c r="I1876" s="2">
        <f t="array" ref="I1876">SUMPRODUCT(B1860:B1879, (ROW(B1860:B1879)-ROW(B1860)+1)) / (20*21/2)</f>
        <v>6.8825852380952375</v>
      </c>
      <c r="J1876" s="2">
        <f t="shared" si="226"/>
        <v>6.9264379899795472</v>
      </c>
      <c r="K1876" s="2">
        <f t="shared" si="228"/>
        <v>7.0625748912707023</v>
      </c>
    </row>
    <row r="1877" spans="1:11" ht="13.5" x14ac:dyDescent="0.25">
      <c r="A1877" s="3">
        <v>44743</v>
      </c>
      <c r="B1877" s="2">
        <v>6.8716999999999997</v>
      </c>
      <c r="C1877" s="2">
        <f t="shared" si="229"/>
        <v>-9.1999999999998749E-3</v>
      </c>
      <c r="D1877" s="2">
        <f t="shared" si="230"/>
        <v>6.8846000000000007</v>
      </c>
      <c r="E1877" s="2">
        <f t="shared" si="232"/>
        <v>6.889219999999999</v>
      </c>
      <c r="F1877" s="2">
        <f t="shared" si="233"/>
        <v>6.8950050000000003</v>
      </c>
      <c r="G1877" s="2">
        <f t="shared" si="227"/>
        <v>7.0695419999999993</v>
      </c>
      <c r="H1877" s="2">
        <f t="shared" si="231"/>
        <v>7.6595254999999982</v>
      </c>
      <c r="I1877" s="2">
        <f t="array" ref="I1877">SUMPRODUCT(B1861:B1880, (ROW(B1861:B1880)-ROW(B1861)+1)) / (20*21/2)</f>
        <v>6.8815347619047618</v>
      </c>
      <c r="J1877" s="2">
        <f t="shared" ref="J1877:J1940" si="234">$J$4*B1877+J1876*(1-$J$4)</f>
        <v>6.9212248480767329</v>
      </c>
      <c r="K1877" s="2">
        <f t="shared" si="228"/>
        <v>7.0550896014169489</v>
      </c>
    </row>
    <row r="1878" spans="1:11" ht="13.5" x14ac:dyDescent="0.25">
      <c r="A1878" s="3">
        <v>44746</v>
      </c>
      <c r="B1878" s="2">
        <v>6.8624999999999998</v>
      </c>
      <c r="C1878" s="2">
        <f t="shared" si="229"/>
        <v>-9.1999999999998749E-3</v>
      </c>
      <c r="D1878" s="2">
        <f t="shared" si="230"/>
        <v>6.8809200000000006</v>
      </c>
      <c r="E1878" s="2">
        <f t="shared" si="232"/>
        <v>6.8910599999999986</v>
      </c>
      <c r="F1878" s="2">
        <f t="shared" si="233"/>
        <v>6.8942000000000005</v>
      </c>
      <c r="G1878" s="2">
        <f t="shared" si="227"/>
        <v>7.0593939999999975</v>
      </c>
      <c r="H1878" s="2">
        <f t="shared" si="231"/>
        <v>7.6524639999999975</v>
      </c>
      <c r="I1878" s="2">
        <f t="array" ref="I1878">SUMPRODUCT(B1862:B1881, (ROW(B1862:B1881)-ROW(B1862)+1)) / (20*21/2)</f>
        <v>6.8801757142857136</v>
      </c>
      <c r="J1878" s="2">
        <f t="shared" si="234"/>
        <v>6.9156320054027587</v>
      </c>
      <c r="K1878" s="2">
        <f t="shared" si="228"/>
        <v>7.0475370680280491</v>
      </c>
    </row>
    <row r="1879" spans="1:11" ht="13.5" x14ac:dyDescent="0.25">
      <c r="A1879" s="3">
        <v>44747</v>
      </c>
      <c r="B1879" s="2">
        <v>6.7796000000000003</v>
      </c>
      <c r="C1879" s="2">
        <f t="shared" si="229"/>
        <v>-8.289999999999953E-2</v>
      </c>
      <c r="D1879" s="2">
        <f t="shared" si="230"/>
        <v>6.8551199999999994</v>
      </c>
      <c r="E1879" s="2">
        <f t="shared" si="232"/>
        <v>6.8744799999999984</v>
      </c>
      <c r="F1879" s="2">
        <f t="shared" si="233"/>
        <v>6.8919299999999994</v>
      </c>
      <c r="G1879" s="2">
        <f t="shared" si="227"/>
        <v>7.0495519999999976</v>
      </c>
      <c r="H1879" s="2">
        <f t="shared" si="231"/>
        <v>7.6455534999999974</v>
      </c>
      <c r="I1879" s="2">
        <f t="array" ref="I1879">SUMPRODUCT(B1863:B1882, (ROW(B1863:B1882)-ROW(B1863)+1)) / (20*21/2)</f>
        <v>6.8794266666666664</v>
      </c>
      <c r="J1879" s="2">
        <f t="shared" si="234"/>
        <v>6.9026765763167814</v>
      </c>
      <c r="K1879" s="2">
        <f t="shared" si="228"/>
        <v>7.0370297320269497</v>
      </c>
    </row>
    <row r="1880" spans="1:11" ht="13.5" x14ac:dyDescent="0.25">
      <c r="A1880" s="3">
        <v>44748</v>
      </c>
      <c r="B1880" s="2">
        <v>6.8808999999999996</v>
      </c>
      <c r="C1880" s="2">
        <f t="shared" si="229"/>
        <v>0.10129999999999928</v>
      </c>
      <c r="D1880" s="2">
        <f t="shared" si="230"/>
        <v>6.8551199999999994</v>
      </c>
      <c r="E1880" s="2">
        <f t="shared" si="232"/>
        <v>6.8717099999999984</v>
      </c>
      <c r="F1880" s="2">
        <f t="shared" si="233"/>
        <v>6.8951699999999985</v>
      </c>
      <c r="G1880" s="2">
        <f t="shared" si="227"/>
        <v>7.0401279999999984</v>
      </c>
      <c r="H1880" s="2">
        <f t="shared" si="231"/>
        <v>7.6394469999999979</v>
      </c>
      <c r="I1880" s="2">
        <f t="array" ref="I1880">SUMPRODUCT(B1864:B1883, (ROW(B1864:B1883)-ROW(B1864)+1)) / (20*21/2)</f>
        <v>6.8895180952380954</v>
      </c>
      <c r="J1880" s="2">
        <f t="shared" si="234"/>
        <v>6.9006026166675642</v>
      </c>
      <c r="K1880" s="2">
        <f t="shared" si="228"/>
        <v>7.0309069974376577</v>
      </c>
    </row>
    <row r="1881" spans="1:11" ht="13.5" x14ac:dyDescent="0.25">
      <c r="A1881" s="3">
        <v>44749</v>
      </c>
      <c r="B1881" s="2">
        <v>6.8808999999999996</v>
      </c>
      <c r="C1881" s="2">
        <f t="shared" si="229"/>
        <v>0</v>
      </c>
      <c r="D1881" s="2">
        <f t="shared" si="230"/>
        <v>6.8551199999999994</v>
      </c>
      <c r="E1881" s="2">
        <f t="shared" si="232"/>
        <v>6.8689399999999994</v>
      </c>
      <c r="F1881" s="2">
        <f t="shared" si="233"/>
        <v>6.8979649999999992</v>
      </c>
      <c r="G1881" s="2">
        <f t="shared" si="227"/>
        <v>7.0308839999999986</v>
      </c>
      <c r="H1881" s="2">
        <f t="shared" si="231"/>
        <v>7.6332214999999985</v>
      </c>
      <c r="I1881" s="2">
        <f t="array" ref="I1881">SUMPRODUCT(B1865:B1884, (ROW(B1865:B1884)-ROW(B1865)+1)) / (20*21/2)</f>
        <v>6.9388661904761904</v>
      </c>
      <c r="J1881" s="2">
        <f t="shared" si="234"/>
        <v>6.8987261769849386</v>
      </c>
      <c r="K1881" s="2">
        <f t="shared" si="228"/>
        <v>7.0250243700871611</v>
      </c>
    </row>
    <row r="1882" spans="1:11" ht="13.5" x14ac:dyDescent="0.25">
      <c r="A1882" s="3">
        <v>44750</v>
      </c>
      <c r="B1882" s="2">
        <v>6.8901000000000003</v>
      </c>
      <c r="C1882" s="2">
        <f t="shared" si="229"/>
        <v>9.2000000000007631E-3</v>
      </c>
      <c r="D1882" s="2">
        <f t="shared" si="230"/>
        <v>6.8587999999999996</v>
      </c>
      <c r="E1882" s="2">
        <f t="shared" si="232"/>
        <v>6.8716999999999997</v>
      </c>
      <c r="F1882" s="2">
        <f t="shared" si="233"/>
        <v>6.8947399999999988</v>
      </c>
      <c r="G1882" s="2">
        <f t="shared" si="227"/>
        <v>7.0221799999999988</v>
      </c>
      <c r="H1882" s="2">
        <f t="shared" si="231"/>
        <v>7.6271909999999981</v>
      </c>
      <c r="I1882" s="2">
        <f t="array" ref="I1882">SUMPRODUCT(B1866:B1885, (ROW(B1866:B1885)-ROW(B1866)+1)) / (20*21/2)</f>
        <v>6.9974209523809527</v>
      </c>
      <c r="J1882" s="2">
        <f t="shared" si="234"/>
        <v>6.8979046363197067</v>
      </c>
      <c r="K1882" s="2">
        <f t="shared" si="228"/>
        <v>7.0197332183190371</v>
      </c>
    </row>
    <row r="1883" spans="1:11" ht="13.5" x14ac:dyDescent="0.25">
      <c r="A1883" s="3">
        <v>44753</v>
      </c>
      <c r="B1883" s="2">
        <v>7.0007000000000001</v>
      </c>
      <c r="C1883" s="2">
        <f t="shared" si="229"/>
        <v>0.11059999999999981</v>
      </c>
      <c r="D1883" s="2">
        <f t="shared" si="230"/>
        <v>6.8864400000000003</v>
      </c>
      <c r="E1883" s="2">
        <f t="shared" si="232"/>
        <v>6.88368</v>
      </c>
      <c r="F1883" s="2">
        <f t="shared" si="233"/>
        <v>6.8970449999999985</v>
      </c>
      <c r="G1883" s="2">
        <f t="shared" si="227"/>
        <v>7.015687999999999</v>
      </c>
      <c r="H1883" s="2">
        <f t="shared" si="231"/>
        <v>7.6211179999999992</v>
      </c>
      <c r="I1883" s="2">
        <f t="array" ref="I1883">SUMPRODUCT(B1867:B1886, (ROW(B1867:B1886)-ROW(B1867)+1)) / (20*21/2)</f>
        <v>7.0496638095238096</v>
      </c>
      <c r="J1883" s="2">
        <f t="shared" si="234"/>
        <v>6.9076946709559248</v>
      </c>
      <c r="K1883" s="2">
        <f t="shared" si="228"/>
        <v>7.0189868176006431</v>
      </c>
    </row>
    <row r="1884" spans="1:11" ht="13.5" x14ac:dyDescent="0.25">
      <c r="A1884" s="3">
        <v>44754</v>
      </c>
      <c r="B1884" s="2">
        <v>7.4151999999999996</v>
      </c>
      <c r="C1884" s="2">
        <f t="shared" si="229"/>
        <v>0.41449999999999942</v>
      </c>
      <c r="D1884" s="2">
        <f t="shared" si="230"/>
        <v>7.01356</v>
      </c>
      <c r="E1884" s="2">
        <f t="shared" si="232"/>
        <v>6.9343400000000006</v>
      </c>
      <c r="F1884" s="2">
        <f t="shared" si="233"/>
        <v>6.9200749999999998</v>
      </c>
      <c r="G1884" s="2">
        <f t="shared" si="227"/>
        <v>7.0178440000000002</v>
      </c>
      <c r="H1884" s="2">
        <f t="shared" si="231"/>
        <v>7.6172664999999995</v>
      </c>
      <c r="I1884" s="2">
        <f t="array" ref="I1884">SUMPRODUCT(B1868:B1887, (ROW(B1868:B1887)-ROW(B1868)+1)) / (20*21/2)</f>
        <v>7.0975223809523795</v>
      </c>
      <c r="J1884" s="2">
        <f t="shared" si="234"/>
        <v>6.9560285118172658</v>
      </c>
      <c r="K1884" s="2">
        <f t="shared" si="228"/>
        <v>7.0345245894594415</v>
      </c>
    </row>
    <row r="1885" spans="1:11" ht="13.5" x14ac:dyDescent="0.25">
      <c r="A1885" s="3">
        <v>44755</v>
      </c>
      <c r="B1885" s="2">
        <v>7.5349000000000004</v>
      </c>
      <c r="C1885" s="2">
        <f t="shared" si="229"/>
        <v>0.11970000000000081</v>
      </c>
      <c r="D1885" s="2">
        <f t="shared" si="230"/>
        <v>7.1443600000000007</v>
      </c>
      <c r="E1885" s="2">
        <f t="shared" si="232"/>
        <v>6.9997400000000001</v>
      </c>
      <c r="F1885" s="2">
        <f t="shared" si="233"/>
        <v>6.9495499999999995</v>
      </c>
      <c r="G1885" s="2">
        <f t="shared" si="227"/>
        <v>7.0222160000000011</v>
      </c>
      <c r="H1885" s="2">
        <f t="shared" si="231"/>
        <v>7.6132689999999998</v>
      </c>
      <c r="I1885" s="2">
        <f t="array" ref="I1885">SUMPRODUCT(B1869:B1888, (ROW(B1869:B1888)-ROW(B1869)+1)) / (20*21/2)</f>
        <v>7.1470423809523798</v>
      </c>
      <c r="J1885" s="2">
        <f t="shared" si="234"/>
        <v>7.0111591297394309</v>
      </c>
      <c r="K1885" s="2">
        <f t="shared" si="228"/>
        <v>7.0541471545786791</v>
      </c>
    </row>
    <row r="1886" spans="1:11" ht="13.5" x14ac:dyDescent="0.25">
      <c r="A1886" s="3">
        <v>44756</v>
      </c>
      <c r="B1886" s="2">
        <v>7.4981</v>
      </c>
      <c r="C1886" s="2">
        <f t="shared" si="229"/>
        <v>-3.6800000000000388E-2</v>
      </c>
      <c r="D1886" s="2">
        <f t="shared" si="230"/>
        <v>7.2677999999999994</v>
      </c>
      <c r="E1886" s="2">
        <f t="shared" si="232"/>
        <v>7.0614599999999994</v>
      </c>
      <c r="F1886" s="2">
        <f t="shared" si="233"/>
        <v>6.9771849999999986</v>
      </c>
      <c r="G1886" s="2">
        <f t="shared" si="227"/>
        <v>7.0265660000000016</v>
      </c>
      <c r="H1886" s="2">
        <f t="shared" si="231"/>
        <v>7.609385500000001</v>
      </c>
      <c r="I1886" s="2">
        <f t="array" ref="I1886">SUMPRODUCT(B1870:B1889, (ROW(B1870:B1889)-ROW(B1870)+1)) / (20*21/2)</f>
        <v>7.1862976190476191</v>
      </c>
      <c r="J1886" s="2">
        <f t="shared" si="234"/>
        <v>7.057534450716628</v>
      </c>
      <c r="K1886" s="2">
        <f t="shared" si="228"/>
        <v>7.0715570700853974</v>
      </c>
    </row>
    <row r="1887" spans="1:11" ht="13.5" x14ac:dyDescent="0.25">
      <c r="A1887" s="3">
        <v>44757</v>
      </c>
      <c r="B1887" s="2">
        <v>7.4797000000000002</v>
      </c>
      <c r="C1887" s="2">
        <f t="shared" si="229"/>
        <v>-1.839999999999975E-2</v>
      </c>
      <c r="D1887" s="2">
        <f t="shared" si="230"/>
        <v>7.385720000000001</v>
      </c>
      <c r="E1887" s="2">
        <f t="shared" si="232"/>
        <v>7.1222599999999998</v>
      </c>
      <c r="F1887" s="2">
        <f t="shared" si="233"/>
        <v>7.0057399999999985</v>
      </c>
      <c r="G1887" s="2">
        <f t="shared" si="227"/>
        <v>7.0314420000000011</v>
      </c>
      <c r="H1887" s="2">
        <f t="shared" si="231"/>
        <v>7.6054099999999991</v>
      </c>
      <c r="I1887" s="2">
        <f t="array" ref="I1887">SUMPRODUCT(B1871:B1890, (ROW(B1871:B1890)-ROW(B1871)+1)) / (20*21/2)</f>
        <v>7.222264285714286</v>
      </c>
      <c r="J1887" s="2">
        <f t="shared" si="234"/>
        <v>7.0977406935055205</v>
      </c>
      <c r="K1887" s="2">
        <f t="shared" si="228"/>
        <v>7.0875626751800871</v>
      </c>
    </row>
    <row r="1888" spans="1:11" ht="13.5" x14ac:dyDescent="0.25">
      <c r="A1888" s="3">
        <v>44760</v>
      </c>
      <c r="B1888" s="2">
        <v>7.5256999999999996</v>
      </c>
      <c r="C1888" s="2">
        <f t="shared" si="229"/>
        <v>4.5999999999999375E-2</v>
      </c>
      <c r="D1888" s="2">
        <f t="shared" si="230"/>
        <v>7.4907200000000005</v>
      </c>
      <c r="E1888" s="2">
        <f t="shared" si="232"/>
        <v>7.18858</v>
      </c>
      <c r="F1888" s="2">
        <f t="shared" si="233"/>
        <v>7.0398199999999989</v>
      </c>
      <c r="G1888" s="2">
        <f t="shared" si="227"/>
        <v>7.0377740000000006</v>
      </c>
      <c r="H1888" s="2">
        <f t="shared" si="231"/>
        <v>7.6013664999999992</v>
      </c>
      <c r="I1888" s="2">
        <f t="array" ref="I1888">SUMPRODUCT(B1872:B1891, (ROW(B1872:B1891)-ROW(B1872)+1)) / (20*21/2)</f>
        <v>7.2530585714285714</v>
      </c>
      <c r="J1888" s="2">
        <f t="shared" si="234"/>
        <v>7.1384987226954708</v>
      </c>
      <c r="K1888" s="2">
        <f t="shared" si="228"/>
        <v>7.1047445310553776</v>
      </c>
    </row>
    <row r="1889" spans="1:11" ht="13.5" x14ac:dyDescent="0.25">
      <c r="A1889" s="3">
        <v>44761</v>
      </c>
      <c r="B1889" s="2">
        <v>7.452</v>
      </c>
      <c r="C1889" s="2">
        <f t="shared" si="229"/>
        <v>-7.3699999999999655E-2</v>
      </c>
      <c r="D1889" s="2">
        <f t="shared" si="230"/>
        <v>7.4980799999999999</v>
      </c>
      <c r="E1889" s="2">
        <f t="shared" si="232"/>
        <v>7.2558199999999999</v>
      </c>
      <c r="F1889" s="2">
        <f t="shared" si="233"/>
        <v>7.0651499999999974</v>
      </c>
      <c r="G1889" s="2">
        <f t="shared" si="227"/>
        <v>7.0415600000000014</v>
      </c>
      <c r="H1889" s="2">
        <f t="shared" si="231"/>
        <v>7.5969544999999989</v>
      </c>
      <c r="I1889" s="2">
        <f t="array" ref="I1889">SUMPRODUCT(B1873:B1892, (ROW(B1873:B1892)-ROW(B1873)+1)) / (20*21/2)</f>
        <v>7.27705</v>
      </c>
      <c r="J1889" s="2">
        <f t="shared" si="234"/>
        <v>7.1683559872006644</v>
      </c>
      <c r="K1889" s="2">
        <f t="shared" si="228"/>
        <v>7.1183623925826183</v>
      </c>
    </row>
    <row r="1890" spans="1:11" ht="13.5" x14ac:dyDescent="0.25">
      <c r="A1890" s="3">
        <v>44762</v>
      </c>
      <c r="B1890" s="2">
        <v>7.4428000000000001</v>
      </c>
      <c r="C1890" s="2">
        <f t="shared" si="229"/>
        <v>-9.1999999999998749E-3</v>
      </c>
      <c r="D1890" s="2">
        <f t="shared" si="230"/>
        <v>7.47966</v>
      </c>
      <c r="E1890" s="2">
        <f t="shared" si="232"/>
        <v>7.3120100000000008</v>
      </c>
      <c r="F1890" s="2">
        <f t="shared" si="233"/>
        <v>7.0918599999999996</v>
      </c>
      <c r="G1890" s="2">
        <f t="shared" si="227"/>
        <v>7.0448040000000018</v>
      </c>
      <c r="H1890" s="2">
        <f t="shared" si="231"/>
        <v>7.5922289999999997</v>
      </c>
      <c r="I1890" s="2">
        <f t="array" ref="I1890">SUMPRODUCT(B1874:B1893, (ROW(B1874:B1893)-ROW(B1874)+1)) / (20*21/2)</f>
        <v>7.2846004761904757</v>
      </c>
      <c r="J1890" s="2">
        <f t="shared" si="234"/>
        <v>7.1944935122291724</v>
      </c>
      <c r="K1890" s="2">
        <f t="shared" si="228"/>
        <v>7.1310854360107516</v>
      </c>
    </row>
    <row r="1891" spans="1:11" ht="13.5" x14ac:dyDescent="0.25">
      <c r="A1891" s="3">
        <v>44763</v>
      </c>
      <c r="B1891" s="2">
        <v>7.4151999999999996</v>
      </c>
      <c r="C1891" s="2">
        <f t="shared" si="229"/>
        <v>-2.7600000000000513E-2</v>
      </c>
      <c r="D1891" s="2">
        <f t="shared" si="230"/>
        <v>7.4630799999999997</v>
      </c>
      <c r="E1891" s="2">
        <f t="shared" si="232"/>
        <v>7.3654399999999995</v>
      </c>
      <c r="F1891" s="2">
        <f t="shared" si="233"/>
        <v>7.1171899999999981</v>
      </c>
      <c r="G1891" s="2">
        <f t="shared" si="227"/>
        <v>7.0476740000000015</v>
      </c>
      <c r="H1891" s="2">
        <f t="shared" si="231"/>
        <v>7.5870974999999996</v>
      </c>
      <c r="I1891" s="2">
        <f t="array" ref="I1891">SUMPRODUCT(B1875:B1894, (ROW(B1875:B1894)-ROW(B1875)+1)) / (20*21/2)</f>
        <v>7.2905276190476185</v>
      </c>
      <c r="J1891" s="2">
        <f t="shared" si="234"/>
        <v>7.2155131777311565</v>
      </c>
      <c r="K1891" s="2">
        <f t="shared" si="228"/>
        <v>7.1422271836181732</v>
      </c>
    </row>
    <row r="1892" spans="1:11" ht="13.5" x14ac:dyDescent="0.25">
      <c r="A1892" s="3">
        <v>44764</v>
      </c>
      <c r="B1892" s="2">
        <v>7.3691000000000004</v>
      </c>
      <c r="C1892" s="2">
        <f t="shared" si="229"/>
        <v>-4.6099999999999142E-2</v>
      </c>
      <c r="D1892" s="2">
        <f t="shared" si="230"/>
        <v>7.4409599999999996</v>
      </c>
      <c r="E1892" s="2">
        <f t="shared" si="232"/>
        <v>7.4133400000000007</v>
      </c>
      <c r="F1892" s="2">
        <f t="shared" si="233"/>
        <v>7.1425199999999993</v>
      </c>
      <c r="G1892" s="2">
        <f t="shared" si="227"/>
        <v>7.0496220000000021</v>
      </c>
      <c r="H1892" s="2">
        <f t="shared" si="231"/>
        <v>7.5815269999999995</v>
      </c>
      <c r="I1892" s="2">
        <f t="array" ref="I1892">SUMPRODUCT(B1876:B1895, (ROW(B1876:B1895)-ROW(B1876)+1)) / (20*21/2)</f>
        <v>7.2870585714285721</v>
      </c>
      <c r="J1892" s="2">
        <f t="shared" si="234"/>
        <v>7.2301404941377134</v>
      </c>
      <c r="K1892" s="2">
        <f t="shared" si="228"/>
        <v>7.151124156809618</v>
      </c>
    </row>
    <row r="1893" spans="1:11" ht="13.5" x14ac:dyDescent="0.25">
      <c r="A1893" s="3">
        <v>44768</v>
      </c>
      <c r="B1893" s="2">
        <v>7.2218</v>
      </c>
      <c r="C1893" s="2">
        <f t="shared" si="229"/>
        <v>-0.14730000000000043</v>
      </c>
      <c r="D1893" s="2">
        <f t="shared" si="230"/>
        <v>7.3801800000000002</v>
      </c>
      <c r="E1893" s="2">
        <f t="shared" si="232"/>
        <v>7.4354500000000003</v>
      </c>
      <c r="F1893" s="2">
        <f t="shared" si="233"/>
        <v>7.1595650000000006</v>
      </c>
      <c r="G1893" s="2">
        <f t="shared" si="227"/>
        <v>7.0488040000000014</v>
      </c>
      <c r="H1893" s="2">
        <f t="shared" si="231"/>
        <v>7.5752200000000016</v>
      </c>
      <c r="I1893" s="2">
        <f t="array" ref="I1893">SUMPRODUCT(B1877:B1896, (ROW(B1877:B1896)-ROW(B1877)+1)) / (20*21/2)</f>
        <v>7.2814852380952395</v>
      </c>
      <c r="J1893" s="2">
        <f t="shared" si="234"/>
        <v>7.2293461613626926</v>
      </c>
      <c r="K1893" s="2">
        <f t="shared" si="228"/>
        <v>7.1538957585033591</v>
      </c>
    </row>
    <row r="1894" spans="1:11" ht="13.5" x14ac:dyDescent="0.25">
      <c r="A1894" s="3">
        <v>44769</v>
      </c>
      <c r="B1894" s="2">
        <v>7.2218</v>
      </c>
      <c r="C1894" s="2">
        <f t="shared" si="229"/>
        <v>0</v>
      </c>
      <c r="D1894" s="2">
        <f t="shared" si="230"/>
        <v>7.3341400000000005</v>
      </c>
      <c r="E1894" s="2">
        <f t="shared" si="232"/>
        <v>7.4161100000000006</v>
      </c>
      <c r="F1894" s="2">
        <f t="shared" si="233"/>
        <v>7.1752249999999993</v>
      </c>
      <c r="G1894" s="2">
        <f t="shared" si="227"/>
        <v>7.0487000000000011</v>
      </c>
      <c r="H1894" s="2">
        <f t="shared" si="231"/>
        <v>7.5693595000000018</v>
      </c>
      <c r="I1894" s="2">
        <f t="array" ref="I1894">SUMPRODUCT(B1878:B1897, (ROW(B1878:B1897)-ROW(B1878)+1)) / (20*21/2)</f>
        <v>7.2887657142857147</v>
      </c>
      <c r="J1894" s="2">
        <f t="shared" si="234"/>
        <v>7.22862747932815</v>
      </c>
      <c r="K1894" s="2">
        <f t="shared" si="228"/>
        <v>7.1565586699346007</v>
      </c>
    </row>
    <row r="1895" spans="1:11" ht="13.5" x14ac:dyDescent="0.25">
      <c r="A1895" s="3">
        <v>44770</v>
      </c>
      <c r="B1895" s="2">
        <v>7.1387999999999998</v>
      </c>
      <c r="C1895" s="2">
        <f t="shared" si="229"/>
        <v>-8.3000000000000185E-2</v>
      </c>
      <c r="D1895" s="2">
        <f t="shared" si="230"/>
        <v>7.2733399999999993</v>
      </c>
      <c r="E1895" s="2">
        <f t="shared" si="232"/>
        <v>7.3765000000000001</v>
      </c>
      <c r="F1895" s="2">
        <f t="shared" si="233"/>
        <v>7.1881199999999996</v>
      </c>
      <c r="G1895" s="2">
        <f t="shared" si="227"/>
        <v>7.0489020000000009</v>
      </c>
      <c r="H1895" s="2">
        <f t="shared" si="231"/>
        <v>7.5626675000000025</v>
      </c>
      <c r="I1895" s="2">
        <f t="array" ref="I1895">SUMPRODUCT(B1879:B1898, (ROW(B1879:B1898)-ROW(B1879)+1)) / (20*21/2)</f>
        <v>7.2853447619047618</v>
      </c>
      <c r="J1895" s="2">
        <f t="shared" si="234"/>
        <v>7.2200724812968975</v>
      </c>
      <c r="K1895" s="2">
        <f t="shared" si="228"/>
        <v>7.155862251505793</v>
      </c>
    </row>
    <row r="1896" spans="1:11" ht="13.5" x14ac:dyDescent="0.25">
      <c r="A1896" s="3">
        <v>44771</v>
      </c>
      <c r="B1896" s="2">
        <v>7.1295999999999999</v>
      </c>
      <c r="C1896" s="2">
        <f t="shared" si="229"/>
        <v>-9.1999999999998749E-3</v>
      </c>
      <c r="D1896" s="2">
        <f t="shared" si="230"/>
        <v>7.2162199999999999</v>
      </c>
      <c r="E1896" s="2">
        <f t="shared" si="232"/>
        <v>7.3396500000000007</v>
      </c>
      <c r="F1896" s="2">
        <f t="shared" si="233"/>
        <v>7.2005549999999996</v>
      </c>
      <c r="G1896" s="2">
        <f t="shared" si="227"/>
        <v>7.048919999999999</v>
      </c>
      <c r="H1896" s="2">
        <f t="shared" si="231"/>
        <v>7.5566140000000033</v>
      </c>
      <c r="I1896" s="2">
        <f t="array" ref="I1896">SUMPRODUCT(B1880:B1899, (ROW(B1880:B1899)-ROW(B1880)+1)) / (20*21/2)</f>
        <v>7.2803885714285714</v>
      </c>
      <c r="J1896" s="2">
        <f t="shared" si="234"/>
        <v>7.2114560545067166</v>
      </c>
      <c r="K1896" s="2">
        <f t="shared" si="228"/>
        <v>7.1548323592898795</v>
      </c>
    </row>
    <row r="1897" spans="1:11" ht="13.5" x14ac:dyDescent="0.25">
      <c r="A1897" s="3">
        <v>44774</v>
      </c>
      <c r="B1897" s="2">
        <v>7.2770000000000001</v>
      </c>
      <c r="C1897" s="2">
        <f t="shared" si="229"/>
        <v>0.1474000000000002</v>
      </c>
      <c r="D1897" s="2">
        <f t="shared" si="230"/>
        <v>7.1977999999999991</v>
      </c>
      <c r="E1897" s="2">
        <f t="shared" si="232"/>
        <v>7.3193799999999998</v>
      </c>
      <c r="F1897" s="2">
        <f t="shared" si="233"/>
        <v>7.2208200000000007</v>
      </c>
      <c r="G1897" s="2">
        <f t="shared" si="227"/>
        <v>7.0520639999999988</v>
      </c>
      <c r="H1897" s="2">
        <f t="shared" si="231"/>
        <v>7.5513270000000023</v>
      </c>
      <c r="I1897" s="2">
        <f t="array" ref="I1897">SUMPRODUCT(B1881:B1900, (ROW(B1881:B1900)-ROW(B1881)+1)) / (20*21/2)</f>
        <v>7.2735023809523822</v>
      </c>
      <c r="J1897" s="2">
        <f t="shared" si="234"/>
        <v>7.2176983350298869</v>
      </c>
      <c r="K1897" s="2">
        <f t="shared" si="228"/>
        <v>7.159623247160865</v>
      </c>
    </row>
    <row r="1898" spans="1:11" ht="13.5" x14ac:dyDescent="0.25">
      <c r="A1898" s="3">
        <v>44775</v>
      </c>
      <c r="B1898" s="2">
        <v>7.1848999999999998</v>
      </c>
      <c r="C1898" s="2">
        <f t="shared" si="229"/>
        <v>-9.2100000000000293E-2</v>
      </c>
      <c r="D1898" s="2">
        <f t="shared" si="230"/>
        <v>7.1904200000000005</v>
      </c>
      <c r="E1898" s="2">
        <f t="shared" si="232"/>
        <v>7.2852999999999994</v>
      </c>
      <c r="F1898" s="2">
        <f t="shared" si="233"/>
        <v>7.2369399999999997</v>
      </c>
      <c r="G1898" s="2">
        <f t="shared" si="227"/>
        <v>7.0533659999999996</v>
      </c>
      <c r="H1898" s="2">
        <f t="shared" si="231"/>
        <v>7.5458775000000022</v>
      </c>
      <c r="I1898" s="2">
        <f t="array" ref="I1898">SUMPRODUCT(B1882:B1901, (ROW(B1882:B1901)-ROW(B1882)+1)) / (20*21/2)</f>
        <v>7.2511304761904762</v>
      </c>
      <c r="J1898" s="2">
        <f t="shared" si="234"/>
        <v>7.214574684074659</v>
      </c>
      <c r="K1898" s="2">
        <f t="shared" si="228"/>
        <v>7.1606144923702431</v>
      </c>
    </row>
    <row r="1899" spans="1:11" ht="13.5" x14ac:dyDescent="0.25">
      <c r="A1899" s="3">
        <v>44776</v>
      </c>
      <c r="B1899" s="2">
        <v>7.1848999999999998</v>
      </c>
      <c r="C1899" s="2">
        <f t="shared" si="229"/>
        <v>0</v>
      </c>
      <c r="D1899" s="2">
        <f t="shared" si="230"/>
        <v>7.1830400000000001</v>
      </c>
      <c r="E1899" s="2">
        <f t="shared" si="232"/>
        <v>7.2585899999999999</v>
      </c>
      <c r="F1899" s="2">
        <f t="shared" si="233"/>
        <v>7.2572050000000008</v>
      </c>
      <c r="G1899" s="2">
        <f t="shared" si="227"/>
        <v>7.0553819999999998</v>
      </c>
      <c r="H1899" s="2">
        <f t="shared" si="231"/>
        <v>7.540576500000002</v>
      </c>
      <c r="I1899" s="2">
        <f t="array" ref="I1899">SUMPRODUCT(B1883:B1902, (ROW(B1883:B1902)-ROW(B1883)+1)) / (20*21/2)</f>
        <v>7.2499461904761899</v>
      </c>
      <c r="J1899" s="2">
        <f t="shared" si="234"/>
        <v>7.2117485236865955</v>
      </c>
      <c r="K1899" s="2">
        <f t="shared" si="228"/>
        <v>7.161566865218469</v>
      </c>
    </row>
    <row r="1900" spans="1:11" ht="13.5" x14ac:dyDescent="0.25">
      <c r="A1900" s="3">
        <v>44777</v>
      </c>
      <c r="B1900" s="2">
        <v>7.1848999999999998</v>
      </c>
      <c r="C1900" s="2">
        <f t="shared" si="229"/>
        <v>0</v>
      </c>
      <c r="D1900" s="2">
        <f t="shared" si="230"/>
        <v>7.1922600000000001</v>
      </c>
      <c r="E1900" s="2">
        <f t="shared" si="232"/>
        <v>7.2327999999999992</v>
      </c>
      <c r="F1900" s="2">
        <f t="shared" si="233"/>
        <v>7.2724050000000009</v>
      </c>
      <c r="G1900" s="2">
        <f t="shared" si="227"/>
        <v>7.057042</v>
      </c>
      <c r="H1900" s="2">
        <f t="shared" si="231"/>
        <v>7.5356030000000018</v>
      </c>
      <c r="I1900" s="2">
        <f t="array" ref="I1900">SUMPRODUCT(B1884:B1903, (ROW(B1884:B1903)-ROW(B1884)+1)) / (20*21/2)</f>
        <v>7.2434585714285706</v>
      </c>
      <c r="J1900" s="2">
        <f t="shared" si="234"/>
        <v>7.2091915214307285</v>
      </c>
      <c r="K1900" s="2">
        <f t="shared" si="228"/>
        <v>7.1624818901118621</v>
      </c>
    </row>
    <row r="1901" spans="1:11" ht="13.5" x14ac:dyDescent="0.25">
      <c r="A1901" s="3">
        <v>44778</v>
      </c>
      <c r="B1901" s="2">
        <v>7.0374999999999996</v>
      </c>
      <c r="C1901" s="2">
        <f t="shared" si="229"/>
        <v>-0.1474000000000002</v>
      </c>
      <c r="D1901" s="2">
        <f t="shared" si="230"/>
        <v>7.1738400000000002</v>
      </c>
      <c r="E1901" s="2">
        <f t="shared" si="232"/>
        <v>7.19503</v>
      </c>
      <c r="F1901" s="2">
        <f t="shared" si="233"/>
        <v>7.2802350000000002</v>
      </c>
      <c r="G1901" s="2">
        <f t="shared" si="227"/>
        <v>7.0548600000000015</v>
      </c>
      <c r="H1901" s="2">
        <f t="shared" si="231"/>
        <v>7.5305775000000033</v>
      </c>
      <c r="I1901" s="2">
        <f t="array" ref="I1901">SUMPRODUCT(B1885:B1904, (ROW(B1885:B1904)-ROW(B1885)+1)) / (20*21/2)</f>
        <v>7.2393790476190469</v>
      </c>
      <c r="J1901" s="2">
        <f t="shared" si="234"/>
        <v>7.1928399479611356</v>
      </c>
      <c r="K1901" s="2">
        <f t="shared" si="228"/>
        <v>7.1575806395192405</v>
      </c>
    </row>
    <row r="1902" spans="1:11" ht="13.5" x14ac:dyDescent="0.25">
      <c r="A1902" s="3">
        <v>44781</v>
      </c>
      <c r="B1902" s="2">
        <v>7.2678000000000003</v>
      </c>
      <c r="C1902" s="2">
        <f t="shared" si="229"/>
        <v>0.23030000000000062</v>
      </c>
      <c r="D1902" s="2">
        <f t="shared" si="230"/>
        <v>7.1719999999999997</v>
      </c>
      <c r="E1902" s="2">
        <f t="shared" si="232"/>
        <v>7.184899999999999</v>
      </c>
      <c r="F1902" s="2">
        <f t="shared" si="233"/>
        <v>7.2991200000000003</v>
      </c>
      <c r="G1902" s="2">
        <f t="shared" si="227"/>
        <v>7.0581780000000016</v>
      </c>
      <c r="H1902" s="2">
        <f t="shared" si="231"/>
        <v>7.5261375000000035</v>
      </c>
      <c r="I1902" s="2">
        <f t="array" ref="I1902">SUMPRODUCT(B1886:B1905, (ROW(B1886:B1905)-ROW(B1886)+1)) / (20*21/2)</f>
        <v>7.2281061904761907</v>
      </c>
      <c r="J1902" s="2">
        <f t="shared" si="234"/>
        <v>7.1999790005362652</v>
      </c>
      <c r="K1902" s="2">
        <f t="shared" si="228"/>
        <v>7.1619029673812316</v>
      </c>
    </row>
    <row r="1903" spans="1:11" ht="13.5" x14ac:dyDescent="0.25">
      <c r="A1903" s="3">
        <v>44782</v>
      </c>
      <c r="B1903" s="2">
        <v>7.2309999999999999</v>
      </c>
      <c r="C1903" s="2">
        <f t="shared" si="229"/>
        <v>-3.6800000000000388E-2</v>
      </c>
      <c r="D1903" s="2">
        <f t="shared" si="230"/>
        <v>7.1812200000000006</v>
      </c>
      <c r="E1903" s="2">
        <f t="shared" si="232"/>
        <v>7.1858199999999997</v>
      </c>
      <c r="F1903" s="2">
        <f t="shared" si="233"/>
        <v>7.3106349999999996</v>
      </c>
      <c r="G1903" s="2">
        <f t="shared" si="227"/>
        <v>7.0634400000000017</v>
      </c>
      <c r="H1903" s="2">
        <f t="shared" si="231"/>
        <v>7.5215435000000026</v>
      </c>
      <c r="I1903" s="2">
        <f t="array" ref="I1903">SUMPRODUCT(B1887:B1906, (ROW(B1887:B1906)-ROW(B1887)+1)) / (20*21/2)</f>
        <v>7.2228904761904751</v>
      </c>
      <c r="J1903" s="2">
        <f t="shared" si="234"/>
        <v>7.2029333814375729</v>
      </c>
      <c r="K1903" s="2">
        <f t="shared" si="228"/>
        <v>7.164612654934909</v>
      </c>
    </row>
    <row r="1904" spans="1:11" ht="13.5" x14ac:dyDescent="0.25">
      <c r="A1904" s="3">
        <v>44783</v>
      </c>
      <c r="B1904" s="2">
        <v>7.2678000000000003</v>
      </c>
      <c r="C1904" s="2">
        <f t="shared" si="229"/>
        <v>3.6800000000000388E-2</v>
      </c>
      <c r="D1904" s="2">
        <f t="shared" si="230"/>
        <v>7.1978000000000009</v>
      </c>
      <c r="E1904" s="2">
        <f t="shared" si="232"/>
        <v>7.1904199999999987</v>
      </c>
      <c r="F1904" s="2">
        <f t="shared" si="233"/>
        <v>7.3032649999999988</v>
      </c>
      <c r="G1904" s="2">
        <f t="shared" si="227"/>
        <v>7.0694380000000026</v>
      </c>
      <c r="H1904" s="2">
        <f t="shared" si="231"/>
        <v>7.5162405000000039</v>
      </c>
      <c r="I1904" s="2">
        <f t="array" ref="I1904">SUMPRODUCT(B1888:B1907, (ROW(B1888:B1907)-ROW(B1888)+1)) / (20*21/2)</f>
        <v>7.2224514285714285</v>
      </c>
      <c r="J1904" s="2">
        <f t="shared" si="234"/>
        <v>7.2091111546339945</v>
      </c>
      <c r="K1904" s="2">
        <f t="shared" si="228"/>
        <v>7.1686592174864812</v>
      </c>
    </row>
    <row r="1905" spans="1:11" ht="13.5" x14ac:dyDescent="0.25">
      <c r="A1905" s="3">
        <v>44784</v>
      </c>
      <c r="B1905" s="2">
        <v>7.1848999999999998</v>
      </c>
      <c r="C1905" s="2">
        <f t="shared" si="229"/>
        <v>-8.2900000000000418E-2</v>
      </c>
      <c r="D1905" s="2">
        <f t="shared" si="230"/>
        <v>7.1977999999999991</v>
      </c>
      <c r="E1905" s="2">
        <f t="shared" si="232"/>
        <v>7.19503</v>
      </c>
      <c r="F1905" s="2">
        <f t="shared" si="233"/>
        <v>7.2857649999999996</v>
      </c>
      <c r="G1905" s="2">
        <f t="shared" si="227"/>
        <v>7.0737780000000008</v>
      </c>
      <c r="H1905" s="2">
        <f t="shared" si="231"/>
        <v>7.5105530000000034</v>
      </c>
      <c r="I1905" s="2">
        <f t="array" ref="I1905">SUMPRODUCT(B1889:B1908, (ROW(B1889:B1908)-ROW(B1889)+1)) / (20*21/2)</f>
        <v>7.2195166666666646</v>
      </c>
      <c r="J1905" s="2">
        <f t="shared" si="234"/>
        <v>7.2068053303831379</v>
      </c>
      <c r="K1905" s="2">
        <f t="shared" si="228"/>
        <v>7.1692961109183839</v>
      </c>
    </row>
    <row r="1906" spans="1:11" ht="13.5" x14ac:dyDescent="0.25">
      <c r="A1906" s="3">
        <v>44785</v>
      </c>
      <c r="B1906" s="2">
        <v>7.2309999999999999</v>
      </c>
      <c r="C1906" s="2">
        <f t="shared" si="229"/>
        <v>4.610000000000003E-2</v>
      </c>
      <c r="D1906" s="2">
        <f t="shared" si="230"/>
        <v>7.2364999999999995</v>
      </c>
      <c r="E1906" s="2">
        <f t="shared" si="232"/>
        <v>7.2051699999999999</v>
      </c>
      <c r="F1906" s="2">
        <f t="shared" si="233"/>
        <v>7.2724099999999989</v>
      </c>
      <c r="G1906" s="2">
        <f t="shared" ref="G1906:G1969" si="235">AVERAGE(B1857:B1906)</f>
        <v>7.0808260000000018</v>
      </c>
      <c r="H1906" s="2">
        <f t="shared" si="231"/>
        <v>7.5053340000000039</v>
      </c>
      <c r="I1906" s="2">
        <f t="array" ref="I1906">SUMPRODUCT(B1890:B1909, (ROW(B1890:B1909)-ROW(B1890)+1)) / (20*21/2)</f>
        <v>7.213594761904762</v>
      </c>
      <c r="J1906" s="2">
        <f t="shared" si="234"/>
        <v>7.2091095846323627</v>
      </c>
      <c r="K1906" s="2">
        <f t="shared" si="228"/>
        <v>7.1717158712745261</v>
      </c>
    </row>
    <row r="1907" spans="1:11" ht="13.5" x14ac:dyDescent="0.25">
      <c r="A1907" s="3">
        <v>44788</v>
      </c>
      <c r="B1907" s="2">
        <v>7.2678000000000003</v>
      </c>
      <c r="C1907" s="2">
        <f t="shared" si="229"/>
        <v>3.6800000000000388E-2</v>
      </c>
      <c r="D1907" s="2">
        <f t="shared" si="230"/>
        <v>7.2364999999999995</v>
      </c>
      <c r="E1907" s="2">
        <f t="shared" si="232"/>
        <v>7.2042499999999992</v>
      </c>
      <c r="F1907" s="2">
        <f t="shared" si="233"/>
        <v>7.2618149999999986</v>
      </c>
      <c r="G1907" s="2">
        <f t="shared" si="235"/>
        <v>7.0871800000000027</v>
      </c>
      <c r="H1907" s="2">
        <f t="shared" si="231"/>
        <v>7.5002990000000036</v>
      </c>
      <c r="I1907" s="2">
        <f t="array" ref="I1907">SUMPRODUCT(B1891:B1910, (ROW(B1891:B1910)-ROW(B1891)+1)) / (20*21/2)</f>
        <v>7.2089447619047631</v>
      </c>
      <c r="J1907" s="2">
        <f t="shared" si="234"/>
        <v>7.214699148000709</v>
      </c>
      <c r="K1907" s="2">
        <f t="shared" ref="K1907:K1970" si="236">$K$4*B1907+(1-$K$4)*K1906</f>
        <v>7.1754838763225841</v>
      </c>
    </row>
    <row r="1908" spans="1:11" ht="13.5" x14ac:dyDescent="0.25">
      <c r="A1908" s="3">
        <v>44789</v>
      </c>
      <c r="B1908" s="2">
        <v>7.2309999999999999</v>
      </c>
      <c r="C1908" s="2">
        <f t="shared" si="229"/>
        <v>-3.6800000000000388E-2</v>
      </c>
      <c r="D1908" s="2">
        <f t="shared" si="230"/>
        <v>7.2365000000000013</v>
      </c>
      <c r="E1908" s="2">
        <f t="shared" si="232"/>
        <v>7.2088599999999996</v>
      </c>
      <c r="F1908" s="2">
        <f t="shared" si="233"/>
        <v>7.2470799999999986</v>
      </c>
      <c r="G1908" s="2">
        <f t="shared" si="235"/>
        <v>7.0942280000000029</v>
      </c>
      <c r="H1908" s="2">
        <f t="shared" si="231"/>
        <v>7.4950800000000042</v>
      </c>
      <c r="I1908" s="2">
        <f t="array" ref="I1908">SUMPRODUCT(B1892:B1911, (ROW(B1892:B1911)-ROW(B1892)+1)) / (20*21/2)</f>
        <v>7.2037704761904759</v>
      </c>
      <c r="J1908" s="2">
        <f t="shared" si="234"/>
        <v>7.2162516100958793</v>
      </c>
      <c r="K1908" s="2">
        <f t="shared" si="236"/>
        <v>7.1776609792118951</v>
      </c>
    </row>
    <row r="1909" spans="1:11" ht="13.5" x14ac:dyDescent="0.25">
      <c r="A1909" s="3">
        <v>44790</v>
      </c>
      <c r="B1909" s="2">
        <v>7.1848999999999998</v>
      </c>
      <c r="C1909" s="2">
        <f t="shared" si="229"/>
        <v>-4.610000000000003E-2</v>
      </c>
      <c r="D1909" s="2">
        <f t="shared" si="230"/>
        <v>7.2199200000000001</v>
      </c>
      <c r="E1909" s="2">
        <f t="shared" si="232"/>
        <v>7.2088599999999996</v>
      </c>
      <c r="F1909" s="2">
        <f t="shared" si="233"/>
        <v>7.233724999999998</v>
      </c>
      <c r="G1909" s="2">
        <f t="shared" si="235"/>
        <v>7.1014260000000036</v>
      </c>
      <c r="H1909" s="2">
        <f t="shared" si="231"/>
        <v>7.4896305000000041</v>
      </c>
      <c r="I1909" s="2">
        <f t="array" ref="I1909">SUMPRODUCT(B1893:B1912, (ROW(B1893:B1912)-ROW(B1893)+1)) / (20*21/2)</f>
        <v>7.1971423809523811</v>
      </c>
      <c r="J1909" s="2">
        <f t="shared" si="234"/>
        <v>7.2132657424676996</v>
      </c>
      <c r="K1909" s="2">
        <f t="shared" si="236"/>
        <v>7.1779448623800564</v>
      </c>
    </row>
    <row r="1910" spans="1:11" ht="13.5" x14ac:dyDescent="0.25">
      <c r="A1910" s="3">
        <v>44791</v>
      </c>
      <c r="B1910" s="2">
        <v>7.1848999999999998</v>
      </c>
      <c r="C1910" s="2">
        <f t="shared" si="229"/>
        <v>0</v>
      </c>
      <c r="D1910" s="2">
        <f t="shared" si="230"/>
        <v>7.2199199999999992</v>
      </c>
      <c r="E1910" s="2">
        <f t="shared" si="232"/>
        <v>7.2088599999999996</v>
      </c>
      <c r="F1910" s="2">
        <f t="shared" si="233"/>
        <v>7.2208299999999976</v>
      </c>
      <c r="G1910" s="2">
        <f t="shared" si="235"/>
        <v>7.1088020000000043</v>
      </c>
      <c r="H1910" s="2">
        <f t="shared" si="231"/>
        <v>7.4841810000000031</v>
      </c>
      <c r="I1910" s="2">
        <f t="array" ref="I1910">SUMPRODUCT(B1894:B1913, (ROW(B1894:B1913)-ROW(B1894)+1)) / (20*21/2)</f>
        <v>7.1907347619047632</v>
      </c>
      <c r="J1910" s="2">
        <f t="shared" si="234"/>
        <v>7.2105642431850612</v>
      </c>
      <c r="K1910" s="2">
        <f t="shared" si="236"/>
        <v>7.1782176128749562</v>
      </c>
    </row>
    <row r="1911" spans="1:11" ht="13.5" x14ac:dyDescent="0.25">
      <c r="A1911" s="3">
        <v>44792</v>
      </c>
      <c r="B1911" s="2">
        <v>7.1665000000000001</v>
      </c>
      <c r="C1911" s="2">
        <f t="shared" si="229"/>
        <v>-1.839999999999975E-2</v>
      </c>
      <c r="D1911" s="2">
        <f t="shared" si="230"/>
        <v>7.20702</v>
      </c>
      <c r="E1911" s="2">
        <f t="shared" si="232"/>
        <v>7.2217600000000006</v>
      </c>
      <c r="F1911" s="2">
        <f t="shared" si="233"/>
        <v>7.2083949999999986</v>
      </c>
      <c r="G1911" s="2">
        <f t="shared" si="235"/>
        <v>7.1156320000000042</v>
      </c>
      <c r="H1911" s="2">
        <f t="shared" si="231"/>
        <v>7.4786395000000034</v>
      </c>
      <c r="I1911" s="2">
        <f t="array" ref="I1911">SUMPRODUCT(B1895:B1914, (ROW(B1895:B1914)-ROW(B1895)+1)) / (20*21/2)</f>
        <v>7.1856423809523813</v>
      </c>
      <c r="J1911" s="2">
        <f t="shared" si="234"/>
        <v>7.2063676485960082</v>
      </c>
      <c r="K1911" s="2">
        <f t="shared" si="236"/>
        <v>7.1777580986445662</v>
      </c>
    </row>
    <row r="1912" spans="1:11" ht="13.5" x14ac:dyDescent="0.25">
      <c r="A1912" s="3">
        <v>44795</v>
      </c>
      <c r="B1912" s="2">
        <v>7.1387999999999998</v>
      </c>
      <c r="C1912" s="2">
        <f t="shared" si="229"/>
        <v>-2.770000000000028E-2</v>
      </c>
      <c r="D1912" s="2">
        <f t="shared" si="230"/>
        <v>7.1812199999999988</v>
      </c>
      <c r="E1912" s="2">
        <f t="shared" si="232"/>
        <v>7.2088599999999996</v>
      </c>
      <c r="F1912" s="2">
        <f t="shared" si="233"/>
        <v>7.1968799999999984</v>
      </c>
      <c r="G1912" s="2">
        <f t="shared" si="235"/>
        <v>7.1193160000000031</v>
      </c>
      <c r="H1912" s="2">
        <f t="shared" si="231"/>
        <v>7.4729595000000044</v>
      </c>
      <c r="I1912" s="2">
        <f t="array" ref="I1912">SUMPRODUCT(B1896:B1915, (ROW(B1896:B1915)-ROW(B1896)+1)) / (20*21/2)</f>
        <v>7.1748119047619046</v>
      </c>
      <c r="J1912" s="2">
        <f t="shared" si="234"/>
        <v>7.1999326344440071</v>
      </c>
      <c r="K1912" s="2">
        <f t="shared" si="236"/>
        <v>7.1762303300702701</v>
      </c>
    </row>
    <row r="1913" spans="1:11" ht="13.5" x14ac:dyDescent="0.25">
      <c r="A1913" s="3">
        <v>44796</v>
      </c>
      <c r="B1913" s="2">
        <v>7.1295999999999999</v>
      </c>
      <c r="C1913" s="2">
        <f t="shared" si="229"/>
        <v>-9.1999999999998749E-3</v>
      </c>
      <c r="D1913" s="2">
        <f t="shared" si="230"/>
        <v>7.1609399999999992</v>
      </c>
      <c r="E1913" s="2">
        <f t="shared" si="232"/>
        <v>7.1987199999999998</v>
      </c>
      <c r="F1913" s="2">
        <f t="shared" si="233"/>
        <v>7.1922699999999988</v>
      </c>
      <c r="G1913" s="2">
        <f t="shared" si="235"/>
        <v>7.1228160000000029</v>
      </c>
      <c r="H1913" s="2">
        <f t="shared" si="231"/>
        <v>7.4673820000000033</v>
      </c>
      <c r="I1913" s="2">
        <f t="array" ref="I1913">SUMPRODUCT(B1897:B1916, (ROW(B1897:B1916)-ROW(B1897)+1)) / (20*21/2)</f>
        <v>7.1704214285714292</v>
      </c>
      <c r="J1913" s="2">
        <f t="shared" si="234"/>
        <v>7.1932342883064821</v>
      </c>
      <c r="K1913" s="2">
        <f t="shared" si="236"/>
        <v>7.1744016896753582</v>
      </c>
    </row>
    <row r="1914" spans="1:11" ht="13.5" x14ac:dyDescent="0.25">
      <c r="A1914" s="3">
        <v>44797</v>
      </c>
      <c r="B1914" s="2">
        <v>7.1387999999999998</v>
      </c>
      <c r="C1914" s="2">
        <f t="shared" si="229"/>
        <v>9.1999999999998749E-3</v>
      </c>
      <c r="D1914" s="2">
        <f t="shared" si="230"/>
        <v>7.1517200000000001</v>
      </c>
      <c r="E1914" s="2">
        <f t="shared" si="232"/>
        <v>7.1858199999999997</v>
      </c>
      <c r="F1914" s="2">
        <f t="shared" si="233"/>
        <v>7.1881199999999996</v>
      </c>
      <c r="G1914" s="2">
        <f t="shared" si="235"/>
        <v>7.1265000000000018</v>
      </c>
      <c r="H1914" s="2">
        <f t="shared" si="231"/>
        <v>7.4619995000000037</v>
      </c>
      <c r="I1914" s="2">
        <f t="array" ref="I1914">SUMPRODUCT(B1898:B1917, (ROW(B1898:B1917)-ROW(B1898)+1)) / (20*21/2)</f>
        <v>7.1659871428571424</v>
      </c>
      <c r="J1914" s="2">
        <f t="shared" si="234"/>
        <v>7.1880500703725314</v>
      </c>
      <c r="K1914" s="2">
        <f t="shared" si="236"/>
        <v>7.1730055449822077</v>
      </c>
    </row>
    <row r="1915" spans="1:11" ht="13.5" x14ac:dyDescent="0.25">
      <c r="A1915" s="3">
        <v>44798</v>
      </c>
      <c r="B1915" s="2">
        <v>7.0743999999999998</v>
      </c>
      <c r="C1915" s="2">
        <f t="shared" si="229"/>
        <v>-6.4400000000000013E-2</v>
      </c>
      <c r="D1915" s="2">
        <f t="shared" si="230"/>
        <v>7.1296200000000001</v>
      </c>
      <c r="E1915" s="2">
        <f t="shared" si="232"/>
        <v>7.1747699999999996</v>
      </c>
      <c r="F1915" s="2">
        <f t="shared" si="233"/>
        <v>7.184899999999999</v>
      </c>
      <c r="G1915" s="2">
        <f t="shared" si="235"/>
        <v>7.1290800000000027</v>
      </c>
      <c r="H1915" s="2">
        <f t="shared" si="231"/>
        <v>7.4562950000000043</v>
      </c>
      <c r="I1915" s="2">
        <f t="array" ref="I1915">SUMPRODUCT(B1899:B1918, (ROW(B1899:B1918)-ROW(B1899)+1)) / (20*21/2)</f>
        <v>7.1490585714285704</v>
      </c>
      <c r="J1915" s="2">
        <f t="shared" si="234"/>
        <v>7.1772262541465759</v>
      </c>
      <c r="K1915" s="2">
        <f t="shared" si="236"/>
        <v>7.1691386608652587</v>
      </c>
    </row>
    <row r="1916" spans="1:11" ht="13.5" x14ac:dyDescent="0.25">
      <c r="A1916" s="3">
        <v>44799</v>
      </c>
      <c r="B1916" s="2">
        <v>7.1387999999999998</v>
      </c>
      <c r="C1916" s="2">
        <f t="shared" si="229"/>
        <v>6.4400000000000013E-2</v>
      </c>
      <c r="D1916" s="2">
        <f t="shared" si="230"/>
        <v>7.1240800000000011</v>
      </c>
      <c r="E1916" s="2">
        <f t="shared" si="232"/>
        <v>7.1655500000000005</v>
      </c>
      <c r="F1916" s="2">
        <f t="shared" si="233"/>
        <v>7.1853599999999984</v>
      </c>
      <c r="G1916" s="2">
        <f t="shared" si="235"/>
        <v>7.1329480000000025</v>
      </c>
      <c r="H1916" s="2">
        <f t="shared" si="231"/>
        <v>7.4509425000000045</v>
      </c>
      <c r="I1916" s="2">
        <f t="array" ref="I1916">SUMPRODUCT(B1900:B1919, (ROW(B1900:B1919)-ROW(B1900)+1)) / (20*21/2)</f>
        <v>7.1242357142857147</v>
      </c>
      <c r="J1916" s="2">
        <f t="shared" si="234"/>
        <v>7.1735666108945217</v>
      </c>
      <c r="K1916" s="2">
        <f t="shared" si="236"/>
        <v>7.1679489094587785</v>
      </c>
    </row>
    <row r="1917" spans="1:11" ht="13.5" x14ac:dyDescent="0.25">
      <c r="A1917" s="3">
        <v>44802</v>
      </c>
      <c r="B1917" s="2">
        <v>7.1387999999999998</v>
      </c>
      <c r="C1917" s="2">
        <f t="shared" si="229"/>
        <v>0</v>
      </c>
      <c r="D1917" s="2">
        <f t="shared" si="230"/>
        <v>7.1240800000000011</v>
      </c>
      <c r="E1917" s="2">
        <f t="shared" si="232"/>
        <v>7.1526499999999995</v>
      </c>
      <c r="F1917" s="2">
        <f t="shared" si="233"/>
        <v>7.1784499999999998</v>
      </c>
      <c r="G1917" s="2">
        <f t="shared" si="235"/>
        <v>7.1375520000000021</v>
      </c>
      <c r="H1917" s="2">
        <f t="shared" si="231"/>
        <v>7.4458575000000051</v>
      </c>
      <c r="I1917" s="2">
        <f t="array" ref="I1917">SUMPRODUCT(B1901:B1920, (ROW(B1901:B1920)-ROW(B1901)+1)) / (20*21/2)</f>
        <v>7.1007285714285722</v>
      </c>
      <c r="J1917" s="2">
        <f t="shared" si="234"/>
        <v>7.1702555050950441</v>
      </c>
      <c r="K1917" s="2">
        <f t="shared" si="236"/>
        <v>7.166805814970199</v>
      </c>
    </row>
    <row r="1918" spans="1:11" ht="13.5" x14ac:dyDescent="0.25">
      <c r="A1918" s="3">
        <v>44803</v>
      </c>
      <c r="B1918" s="2">
        <v>7.0007000000000001</v>
      </c>
      <c r="C1918" s="2">
        <f t="shared" si="229"/>
        <v>-0.13809999999999967</v>
      </c>
      <c r="D1918" s="2">
        <f t="shared" si="230"/>
        <v>7.0983000000000001</v>
      </c>
      <c r="E1918" s="2">
        <f t="shared" si="232"/>
        <v>7.1296200000000001</v>
      </c>
      <c r="F1918" s="2">
        <f t="shared" si="233"/>
        <v>7.1692399999999994</v>
      </c>
      <c r="G1918" s="2">
        <f t="shared" si="235"/>
        <v>7.1406840000000011</v>
      </c>
      <c r="H1918" s="2">
        <f t="shared" si="231"/>
        <v>7.4400820000000047</v>
      </c>
      <c r="I1918" s="2">
        <f t="array" ref="I1918">SUMPRODUCT(B1902:B1921, (ROW(B1902:B1921)-ROW(B1902)+1)) / (20*21/2)</f>
        <v>7.0829180952380968</v>
      </c>
      <c r="J1918" s="2">
        <f t="shared" si="234"/>
        <v>7.1541073617526587</v>
      </c>
      <c r="K1918" s="2">
        <f t="shared" si="236"/>
        <v>7.160291861441956</v>
      </c>
    </row>
    <row r="1919" spans="1:11" ht="13.5" x14ac:dyDescent="0.25">
      <c r="A1919" s="3">
        <v>44804</v>
      </c>
      <c r="B1919" s="2">
        <v>6.9085999999999999</v>
      </c>
      <c r="C1919" s="2">
        <f t="shared" si="229"/>
        <v>-9.2100000000000293E-2</v>
      </c>
      <c r="D1919" s="2">
        <f t="shared" si="230"/>
        <v>7.0522599999999995</v>
      </c>
      <c r="E1919" s="2">
        <f t="shared" si="232"/>
        <v>7.1019900000000007</v>
      </c>
      <c r="F1919" s="2">
        <f t="shared" si="233"/>
        <v>7.1554249999999993</v>
      </c>
      <c r="G1919" s="2">
        <f t="shared" si="235"/>
        <v>7.1399479999999995</v>
      </c>
      <c r="H1919" s="2">
        <f t="shared" si="231"/>
        <v>7.4330855000000042</v>
      </c>
      <c r="I1919" s="2">
        <f t="array" ref="I1919">SUMPRODUCT(B1903:B1922, (ROW(B1903:B1922)-ROW(B1903)+1)) / (20*21/2)</f>
        <v>7.0567309523809536</v>
      </c>
      <c r="J1919" s="2">
        <f t="shared" si="234"/>
        <v>7.1307257082524051</v>
      </c>
      <c r="K1919" s="2">
        <f t="shared" si="236"/>
        <v>7.1504215923658014</v>
      </c>
    </row>
    <row r="1920" spans="1:11" ht="13.5" x14ac:dyDescent="0.25">
      <c r="A1920" s="3">
        <v>44805</v>
      </c>
      <c r="B1920" s="2">
        <v>6.9085999999999999</v>
      </c>
      <c r="C1920" s="2">
        <f t="shared" si="229"/>
        <v>0</v>
      </c>
      <c r="D1920" s="2">
        <f t="shared" si="230"/>
        <v>7.0190999999999999</v>
      </c>
      <c r="E1920" s="2">
        <f t="shared" si="232"/>
        <v>7.0743600000000013</v>
      </c>
      <c r="F1920" s="2">
        <f t="shared" si="233"/>
        <v>7.1416100000000018</v>
      </c>
      <c r="G1920" s="2">
        <f t="shared" si="235"/>
        <v>7.1399480000000004</v>
      </c>
      <c r="H1920" s="2">
        <f t="shared" si="231"/>
        <v>7.4260890000000028</v>
      </c>
      <c r="I1920" s="2">
        <f t="array" ref="I1920">SUMPRODUCT(B1904:B1923, (ROW(B1904:B1923)-ROW(B1904)+1)) / (20*21/2)</f>
        <v>7.0368642857142865</v>
      </c>
      <c r="J1920" s="2">
        <f t="shared" si="234"/>
        <v>7.1095708788950329</v>
      </c>
      <c r="K1920" s="2">
        <f t="shared" si="236"/>
        <v>7.1409383926651824</v>
      </c>
    </row>
    <row r="1921" spans="1:11" ht="13.5" x14ac:dyDescent="0.25">
      <c r="A1921" s="3">
        <v>44806</v>
      </c>
      <c r="B1921" s="2">
        <v>6.9546000000000001</v>
      </c>
      <c r="C1921" s="2">
        <f t="shared" si="229"/>
        <v>4.6000000000000263E-2</v>
      </c>
      <c r="D1921" s="2">
        <f t="shared" si="230"/>
        <v>6.9822599999999992</v>
      </c>
      <c r="E1921" s="2">
        <f t="shared" si="232"/>
        <v>7.0531700000000015</v>
      </c>
      <c r="F1921" s="2">
        <f t="shared" si="233"/>
        <v>7.1374650000000006</v>
      </c>
      <c r="G1921" s="2">
        <f t="shared" si="235"/>
        <v>7.1408679999999993</v>
      </c>
      <c r="H1921" s="2">
        <f t="shared" si="231"/>
        <v>7.4190545000000023</v>
      </c>
      <c r="I1921" s="2">
        <f t="array" ref="I1921">SUMPRODUCT(B1905:B1924, (ROW(B1905:B1924)-ROW(B1905)+1)) / (20*21/2)</f>
        <v>7.0273042857142869</v>
      </c>
      <c r="J1921" s="2">
        <f t="shared" si="234"/>
        <v>7.0948117475716961</v>
      </c>
      <c r="K1921" s="2">
        <f t="shared" si="236"/>
        <v>7.133631004717528</v>
      </c>
    </row>
    <row r="1922" spans="1:11" ht="13.5" x14ac:dyDescent="0.25">
      <c r="A1922" s="3">
        <v>44809</v>
      </c>
      <c r="B1922" s="2">
        <v>6.8624999999999998</v>
      </c>
      <c r="C1922" s="2">
        <f t="shared" si="229"/>
        <v>-9.2100000000000293E-2</v>
      </c>
      <c r="D1922" s="2">
        <f t="shared" si="230"/>
        <v>6.9269999999999996</v>
      </c>
      <c r="E1922" s="2">
        <f t="shared" si="232"/>
        <v>7.0255400000000012</v>
      </c>
      <c r="F1922" s="2">
        <f t="shared" si="233"/>
        <v>7.1172000000000013</v>
      </c>
      <c r="G1922" s="2">
        <f t="shared" si="235"/>
        <v>7.1408680000000002</v>
      </c>
      <c r="H1922" s="2">
        <f t="shared" si="231"/>
        <v>7.4116040000000023</v>
      </c>
      <c r="I1922" s="2">
        <f t="array" ref="I1922">SUMPRODUCT(B1906:B1925, (ROW(B1906:B1925)-ROW(B1906)+1)) / (20*21/2)</f>
        <v>7.0102447619047625</v>
      </c>
      <c r="J1922" s="2">
        <f t="shared" si="234"/>
        <v>7.0726868192315342</v>
      </c>
      <c r="K1922" s="2">
        <f t="shared" si="236"/>
        <v>7.1229984162972331</v>
      </c>
    </row>
    <row r="1923" spans="1:11" ht="13.5" x14ac:dyDescent="0.25">
      <c r="A1923" s="3">
        <v>44810</v>
      </c>
      <c r="B1923" s="2">
        <v>6.9085999999999999</v>
      </c>
      <c r="C1923" s="2">
        <f t="shared" si="229"/>
        <v>4.610000000000003E-2</v>
      </c>
      <c r="D1923" s="2">
        <f t="shared" si="230"/>
        <v>6.9085800000000006</v>
      </c>
      <c r="E1923" s="2">
        <f t="shared" si="232"/>
        <v>7.0034400000000003</v>
      </c>
      <c r="F1923" s="2">
        <f t="shared" si="233"/>
        <v>7.1010800000000014</v>
      </c>
      <c r="G1923" s="2">
        <f t="shared" si="235"/>
        <v>7.1414220000000004</v>
      </c>
      <c r="H1923" s="2">
        <f t="shared" si="231"/>
        <v>7.4046075000000018</v>
      </c>
      <c r="I1923" s="2">
        <f t="array" ref="I1923">SUMPRODUCT(B1907:B1926, (ROW(B1907:B1926)-ROW(B1907)+1)) / (20*21/2)</f>
        <v>6.9945009523809523</v>
      </c>
      <c r="J1923" s="2">
        <f t="shared" si="234"/>
        <v>7.0570595031142451</v>
      </c>
      <c r="K1923" s="2">
        <f t="shared" si="236"/>
        <v>7.1145906352659694</v>
      </c>
    </row>
    <row r="1924" spans="1:11" ht="13.5" x14ac:dyDescent="0.25">
      <c r="A1924" s="3">
        <v>44811</v>
      </c>
      <c r="B1924" s="2">
        <v>7.0007000000000001</v>
      </c>
      <c r="C1924" s="2">
        <f t="shared" ref="C1924:C1987" si="237">B1924-B1923</f>
        <v>9.2100000000000293E-2</v>
      </c>
      <c r="D1924" s="2">
        <f t="shared" si="230"/>
        <v>6.9269999999999996</v>
      </c>
      <c r="E1924" s="2">
        <f t="shared" si="232"/>
        <v>6.98963</v>
      </c>
      <c r="F1924" s="2">
        <f t="shared" si="233"/>
        <v>7.0877249999999989</v>
      </c>
      <c r="G1924" s="2">
        <f t="shared" si="235"/>
        <v>7.1432639999999985</v>
      </c>
      <c r="H1924" s="2">
        <f t="shared" si="231"/>
        <v>7.3981160000000026</v>
      </c>
      <c r="I1924" s="2">
        <f t="array" ref="I1924">SUMPRODUCT(B1908:B1927, (ROW(B1908:B1927)-ROW(B1908)+1)) / (20*21/2)</f>
        <v>6.980292380952382</v>
      </c>
      <c r="J1924" s="2">
        <f t="shared" si="234"/>
        <v>7.0516919313890787</v>
      </c>
      <c r="K1924" s="2">
        <f t="shared" si="236"/>
        <v>7.110124335843774</v>
      </c>
    </row>
    <row r="1925" spans="1:11" ht="13.5" x14ac:dyDescent="0.25">
      <c r="A1925" s="3">
        <v>44812</v>
      </c>
      <c r="B1925" s="2">
        <v>6.9085999999999999</v>
      </c>
      <c r="C1925" s="2">
        <f t="shared" si="237"/>
        <v>-9.2100000000000293E-2</v>
      </c>
      <c r="D1925" s="2">
        <f t="shared" si="230"/>
        <v>6.9269999999999996</v>
      </c>
      <c r="E1925" s="2">
        <f t="shared" si="232"/>
        <v>6.9730500000000006</v>
      </c>
      <c r="F1925" s="2">
        <f t="shared" si="233"/>
        <v>7.0739099999999997</v>
      </c>
      <c r="G1925" s="2">
        <f t="shared" si="235"/>
        <v>7.1438179999999978</v>
      </c>
      <c r="H1925" s="2">
        <f t="shared" si="231"/>
        <v>7.3915660000000027</v>
      </c>
      <c r="I1925" s="2">
        <f t="array" ref="I1925">SUMPRODUCT(B1909:B1928, (ROW(B1909:B1928)-ROW(B1909)+1)) / (20*21/2)</f>
        <v>6.9590228571428581</v>
      </c>
      <c r="J1925" s="2">
        <f t="shared" si="234"/>
        <v>7.0380641283996423</v>
      </c>
      <c r="K1925" s="2">
        <f t="shared" si="236"/>
        <v>7.1022214207126462</v>
      </c>
    </row>
    <row r="1926" spans="1:11" ht="13.5" x14ac:dyDescent="0.25">
      <c r="A1926" s="3">
        <v>44813</v>
      </c>
      <c r="B1926" s="2">
        <v>6.9085999999999999</v>
      </c>
      <c r="C1926" s="2">
        <f t="shared" si="237"/>
        <v>0</v>
      </c>
      <c r="D1926" s="2">
        <f t="shared" ref="D1926:D1989" si="238">AVERAGE(B1922:B1926)</f>
        <v>6.9177999999999997</v>
      </c>
      <c r="E1926" s="2">
        <f t="shared" si="232"/>
        <v>6.9500299999999999</v>
      </c>
      <c r="F1926" s="2">
        <f t="shared" si="233"/>
        <v>7.0577899999999998</v>
      </c>
      <c r="G1926" s="2">
        <f t="shared" si="235"/>
        <v>7.1443719999999971</v>
      </c>
      <c r="H1926" s="2">
        <f t="shared" si="231"/>
        <v>7.3848375000000024</v>
      </c>
      <c r="I1926" s="2">
        <f t="array" ref="I1926">SUMPRODUCT(B1910:B1929, (ROW(B1910:B1929)-ROW(B1910)+1)) / (20*21/2)</f>
        <v>6.9441080952380965</v>
      </c>
      <c r="J1926" s="2">
        <f t="shared" si="234"/>
        <v>7.0257342114092003</v>
      </c>
      <c r="K1926" s="2">
        <f t="shared" si="236"/>
        <v>7.0946284238219546</v>
      </c>
    </row>
    <row r="1927" spans="1:11" ht="13.5" x14ac:dyDescent="0.25">
      <c r="A1927" s="3">
        <v>44816</v>
      </c>
      <c r="B1927" s="2">
        <v>6.9085999999999999</v>
      </c>
      <c r="C1927" s="2">
        <f t="shared" si="237"/>
        <v>0</v>
      </c>
      <c r="D1927" s="2">
        <f t="shared" si="238"/>
        <v>6.9270200000000006</v>
      </c>
      <c r="E1927" s="2">
        <f t="shared" si="232"/>
        <v>6.9270100000000001</v>
      </c>
      <c r="F1927" s="2">
        <f t="shared" si="233"/>
        <v>7.0398300000000003</v>
      </c>
      <c r="G1927" s="2">
        <f t="shared" si="235"/>
        <v>7.145109999999999</v>
      </c>
      <c r="H1927" s="2">
        <f t="shared" si="231"/>
        <v>7.3791810000000018</v>
      </c>
      <c r="I1927" s="2">
        <f t="array" ref="I1927">SUMPRODUCT(B1911:B1930, (ROW(B1911:B1930)-ROW(B1911)+1)) / (20*21/2)</f>
        <v>6.9307285714285713</v>
      </c>
      <c r="J1927" s="2">
        <f t="shared" si="234"/>
        <v>7.0145785722273715</v>
      </c>
      <c r="K1927" s="2">
        <f t="shared" si="236"/>
        <v>7.0873331915152118</v>
      </c>
    </row>
    <row r="1928" spans="1:11" ht="13.5" x14ac:dyDescent="0.25">
      <c r="A1928" s="3">
        <v>44817</v>
      </c>
      <c r="B1928" s="2">
        <v>6.8164999999999996</v>
      </c>
      <c r="C1928" s="2">
        <f t="shared" si="237"/>
        <v>-9.2100000000000293E-2</v>
      </c>
      <c r="D1928" s="2">
        <f t="shared" si="238"/>
        <v>6.9085999999999999</v>
      </c>
      <c r="E1928" s="2">
        <f t="shared" si="232"/>
        <v>6.9085900000000011</v>
      </c>
      <c r="F1928" s="2">
        <f t="shared" si="233"/>
        <v>7.0191050000000006</v>
      </c>
      <c r="G1928" s="2">
        <f t="shared" si="235"/>
        <v>7.1441899999999983</v>
      </c>
      <c r="H1928" s="2">
        <f t="shared" si="231"/>
        <v>7.3730640000000021</v>
      </c>
      <c r="I1928" s="2">
        <f t="array" ref="I1928">SUMPRODUCT(B1912:B1931, (ROW(B1912:B1931)-ROW(B1912)+1)) / (20*21/2)</f>
        <v>6.9101128571428578</v>
      </c>
      <c r="J1928" s="2">
        <f t="shared" si="234"/>
        <v>6.9957139463009552</v>
      </c>
      <c r="K1928" s="2">
        <f t="shared" si="236"/>
        <v>7.0767122820440278</v>
      </c>
    </row>
    <row r="1929" spans="1:11" ht="13.5" x14ac:dyDescent="0.25">
      <c r="A1929" s="3">
        <v>44818</v>
      </c>
      <c r="B1929" s="2">
        <v>6.8624999999999998</v>
      </c>
      <c r="C1929" s="2">
        <f t="shared" si="237"/>
        <v>4.6000000000000263E-2</v>
      </c>
      <c r="D1929" s="2">
        <f t="shared" si="238"/>
        <v>6.8809599999999991</v>
      </c>
      <c r="E1929" s="2">
        <f t="shared" si="232"/>
        <v>6.9039799999999998</v>
      </c>
      <c r="F1929" s="2">
        <f t="shared" si="233"/>
        <v>7.0029850000000007</v>
      </c>
      <c r="G1929" s="2">
        <f t="shared" si="235"/>
        <v>7.1458479999999982</v>
      </c>
      <c r="H1929" s="2">
        <f t="shared" si="231"/>
        <v>7.3672665000000004</v>
      </c>
      <c r="I1929" s="2">
        <f t="array" ref="I1929">SUMPRODUCT(B1913:B1932, (ROW(B1913:B1932)-ROW(B1913)+1)) / (20*21/2)</f>
        <v>6.8913833333333336</v>
      </c>
      <c r="J1929" s="2">
        <f t="shared" si="234"/>
        <v>6.9830269037961026</v>
      </c>
      <c r="K1929" s="2">
        <f t="shared" si="236"/>
        <v>7.068311800395243</v>
      </c>
    </row>
    <row r="1930" spans="1:11" ht="13.5" x14ac:dyDescent="0.25">
      <c r="A1930" s="3">
        <v>44819</v>
      </c>
      <c r="B1930" s="2">
        <v>6.8624999999999998</v>
      </c>
      <c r="C1930" s="2">
        <f t="shared" si="237"/>
        <v>0</v>
      </c>
      <c r="D1930" s="2">
        <f t="shared" si="238"/>
        <v>6.87174</v>
      </c>
      <c r="E1930" s="2">
        <f t="shared" si="232"/>
        <v>6.8993699999999993</v>
      </c>
      <c r="F1930" s="2">
        <f t="shared" si="233"/>
        <v>6.9868650000000017</v>
      </c>
      <c r="G1930" s="2">
        <f t="shared" si="235"/>
        <v>7.1454799999999992</v>
      </c>
      <c r="H1930" s="2">
        <f t="shared" ref="H1930:H1993" si="239">AVERAGE(B1731:B1930)</f>
        <v>7.3618709999999998</v>
      </c>
      <c r="I1930" s="2">
        <f t="array" ref="I1930">SUMPRODUCT(B1914:B1933, (ROW(B1914:B1933)-ROW(B1914)+1)) / (20*21/2)</f>
        <v>6.8744080952380955</v>
      </c>
      <c r="J1930" s="2">
        <f t="shared" si="234"/>
        <v>6.9715481510536161</v>
      </c>
      <c r="K1930" s="2">
        <f t="shared" si="236"/>
        <v>7.0602407493993518</v>
      </c>
    </row>
    <row r="1931" spans="1:11" ht="13.5" x14ac:dyDescent="0.25">
      <c r="A1931" s="3">
        <v>44820</v>
      </c>
      <c r="B1931" s="2">
        <v>6.7704000000000004</v>
      </c>
      <c r="C1931" s="2">
        <f t="shared" si="237"/>
        <v>-9.2099999999999405E-2</v>
      </c>
      <c r="D1931" s="2">
        <f t="shared" si="238"/>
        <v>6.8441000000000001</v>
      </c>
      <c r="E1931" s="2">
        <f t="shared" si="232"/>
        <v>6.8809499999999986</v>
      </c>
      <c r="F1931" s="2">
        <f t="shared" si="233"/>
        <v>6.9670600000000018</v>
      </c>
      <c r="G1931" s="2">
        <f t="shared" si="235"/>
        <v>7.1432699999999985</v>
      </c>
      <c r="H1931" s="2">
        <f t="shared" si="239"/>
        <v>7.3564170000000004</v>
      </c>
      <c r="I1931" s="2">
        <f t="array" ref="I1931">SUMPRODUCT(B1915:B1934, (ROW(B1915:B1934)-ROW(B1915)+1)) / (20*21/2)</f>
        <v>6.8784385714285712</v>
      </c>
      <c r="J1931" s="2">
        <f t="shared" si="234"/>
        <v>6.9523911842866051</v>
      </c>
      <c r="K1931" s="2">
        <f t="shared" si="236"/>
        <v>7.0488744455013377</v>
      </c>
    </row>
    <row r="1932" spans="1:11" ht="13.5" x14ac:dyDescent="0.25">
      <c r="A1932" s="3">
        <v>44823</v>
      </c>
      <c r="B1932" s="2">
        <v>6.7704000000000004</v>
      </c>
      <c r="C1932" s="2">
        <f t="shared" si="237"/>
        <v>0</v>
      </c>
      <c r="D1932" s="2">
        <f t="shared" si="238"/>
        <v>6.8164600000000011</v>
      </c>
      <c r="E1932" s="2">
        <f t="shared" ref="E1932:E1995" si="240">AVERAGE(B1923:B1932)</f>
        <v>6.87174</v>
      </c>
      <c r="F1932" s="2">
        <f t="shared" si="233"/>
        <v>6.9486400000000019</v>
      </c>
      <c r="G1932" s="2">
        <f t="shared" si="235"/>
        <v>7.1408759999999996</v>
      </c>
      <c r="H1932" s="2">
        <f t="shared" si="239"/>
        <v>7.3514540000000013</v>
      </c>
      <c r="I1932" s="2">
        <f t="array" ref="I1932">SUMPRODUCT(B1916:B1935, (ROW(B1916:B1935)-ROW(B1916)+1)) / (20*21/2)</f>
        <v>6.8815061904761912</v>
      </c>
      <c r="J1932" s="2">
        <f t="shared" si="234"/>
        <v>6.9350586905450236</v>
      </c>
      <c r="K1932" s="2">
        <f t="shared" si="236"/>
        <v>7.0379538790110896</v>
      </c>
    </row>
    <row r="1933" spans="1:11" ht="13.5" x14ac:dyDescent="0.25">
      <c r="A1933" s="3">
        <v>44824</v>
      </c>
      <c r="B1933" s="2">
        <v>6.7704000000000004</v>
      </c>
      <c r="C1933" s="2">
        <f t="shared" si="237"/>
        <v>0</v>
      </c>
      <c r="D1933" s="2">
        <f t="shared" si="238"/>
        <v>6.8072400000000002</v>
      </c>
      <c r="E1933" s="2">
        <f t="shared" si="240"/>
        <v>6.85792</v>
      </c>
      <c r="F1933" s="2">
        <f t="shared" si="233"/>
        <v>6.9306800000000006</v>
      </c>
      <c r="G1933" s="2">
        <f t="shared" si="235"/>
        <v>7.1362699999999988</v>
      </c>
      <c r="H1933" s="2">
        <f t="shared" si="239"/>
        <v>7.3466700000000014</v>
      </c>
      <c r="I1933" s="2">
        <f t="array" ref="I1933">SUMPRODUCT(B1917:B1936, (ROW(B1917:B1936)-ROW(B1917)+1)) / (20*21/2)</f>
        <v>6.8807633333333333</v>
      </c>
      <c r="J1933" s="2">
        <f t="shared" si="234"/>
        <v>6.9193769104931162</v>
      </c>
      <c r="K1933" s="2">
        <f t="shared" si="236"/>
        <v>7.0274615700302627</v>
      </c>
    </row>
    <row r="1934" spans="1:11" ht="13.5" x14ac:dyDescent="0.25">
      <c r="A1934" s="3">
        <v>44825</v>
      </c>
      <c r="B1934" s="2">
        <v>6.9729999999999999</v>
      </c>
      <c r="C1934" s="2">
        <f t="shared" si="237"/>
        <v>0.20259999999999945</v>
      </c>
      <c r="D1934" s="2">
        <f t="shared" si="238"/>
        <v>6.8293400000000002</v>
      </c>
      <c r="E1934" s="2">
        <f t="shared" si="240"/>
        <v>6.8551500000000001</v>
      </c>
      <c r="F1934" s="2">
        <f t="shared" si="233"/>
        <v>6.9223900000000018</v>
      </c>
      <c r="G1934" s="2">
        <f t="shared" si="235"/>
        <v>7.1274259999999989</v>
      </c>
      <c r="H1934" s="2">
        <f t="shared" si="239"/>
        <v>7.3428095000000022</v>
      </c>
      <c r="I1934" s="2">
        <f t="array" ref="I1934">SUMPRODUCT(B1918:B1937, (ROW(B1918:B1937)-ROW(B1918)+1)) / (20*21/2)</f>
        <v>6.8767261904761909</v>
      </c>
      <c r="J1934" s="2">
        <f t="shared" si="234"/>
        <v>6.9244838713985342</v>
      </c>
      <c r="K1934" s="2">
        <f t="shared" si="236"/>
        <v>7.0253258221859394</v>
      </c>
    </row>
    <row r="1935" spans="1:11" ht="13.5" x14ac:dyDescent="0.25">
      <c r="A1935" s="3">
        <v>44826</v>
      </c>
      <c r="B1935" s="2">
        <v>6.9546000000000001</v>
      </c>
      <c r="C1935" s="2">
        <f t="shared" si="237"/>
        <v>-1.839999999999975E-2</v>
      </c>
      <c r="D1935" s="2">
        <f t="shared" si="238"/>
        <v>6.8477599999999992</v>
      </c>
      <c r="E1935" s="2">
        <f t="shared" si="240"/>
        <v>6.8597500000000009</v>
      </c>
      <c r="F1935" s="2">
        <f t="shared" si="233"/>
        <v>6.9164000000000003</v>
      </c>
      <c r="G1935" s="2">
        <f t="shared" si="235"/>
        <v>7.1158200000000003</v>
      </c>
      <c r="H1935" s="2">
        <f t="shared" si="239"/>
        <v>7.3391695000000015</v>
      </c>
      <c r="I1935" s="2">
        <f t="array" ref="I1935">SUMPRODUCT(B1919:B1938, (ROW(B1919:B1938)-ROW(B1919)+1)) / (20*21/2)</f>
        <v>6.8705000000000016</v>
      </c>
      <c r="J1935" s="2">
        <f t="shared" si="234"/>
        <v>6.9273520741224832</v>
      </c>
      <c r="K1935" s="2">
        <f t="shared" si="236"/>
        <v>7.0225522605315893</v>
      </c>
    </row>
    <row r="1936" spans="1:11" ht="13.5" x14ac:dyDescent="0.25">
      <c r="A1936" s="3">
        <v>44827</v>
      </c>
      <c r="B1936" s="2">
        <v>6.9085999999999999</v>
      </c>
      <c r="C1936" s="2">
        <f t="shared" si="237"/>
        <v>-4.6000000000000263E-2</v>
      </c>
      <c r="D1936" s="2">
        <f t="shared" si="238"/>
        <v>6.8753999999999991</v>
      </c>
      <c r="E1936" s="2">
        <f t="shared" si="240"/>
        <v>6.85975</v>
      </c>
      <c r="F1936" s="2">
        <f t="shared" si="233"/>
        <v>6.9048899999999991</v>
      </c>
      <c r="G1936" s="2">
        <f t="shared" si="235"/>
        <v>7.104029999999999</v>
      </c>
      <c r="H1936" s="2">
        <f t="shared" si="239"/>
        <v>7.3352995000000014</v>
      </c>
      <c r="I1936" s="2">
        <f t="array" ref="I1936">SUMPRODUCT(B1920:B1939, (ROW(B1920:B1939)-ROW(B1920)+1)) / (20*21/2)</f>
        <v>6.8615928571428588</v>
      </c>
      <c r="J1936" s="2">
        <f t="shared" si="234"/>
        <v>6.9255661623012941</v>
      </c>
      <c r="K1936" s="2">
        <f t="shared" si="236"/>
        <v>7.0180835444323115</v>
      </c>
    </row>
    <row r="1937" spans="1:11" ht="13.5" x14ac:dyDescent="0.25">
      <c r="A1937" s="3">
        <v>44830</v>
      </c>
      <c r="B1937" s="2">
        <v>6.8624999999999998</v>
      </c>
      <c r="C1937" s="2">
        <f t="shared" si="237"/>
        <v>-4.610000000000003E-2</v>
      </c>
      <c r="D1937" s="2">
        <f t="shared" si="238"/>
        <v>6.8938199999999998</v>
      </c>
      <c r="E1937" s="2">
        <f t="shared" si="240"/>
        <v>6.8551400000000005</v>
      </c>
      <c r="F1937" s="2">
        <f t="shared" si="233"/>
        <v>6.891074999999999</v>
      </c>
      <c r="G1937" s="2">
        <f t="shared" si="235"/>
        <v>7.0916859999999993</v>
      </c>
      <c r="H1937" s="2">
        <f t="shared" si="239"/>
        <v>7.3311990000000007</v>
      </c>
      <c r="I1937" s="2">
        <f t="array" ref="I1937">SUMPRODUCT(B1921:B1940, (ROW(B1921:B1940)-ROW(B1921)+1)) / (20*21/2)</f>
        <v>6.851503809523809</v>
      </c>
      <c r="J1937" s="2">
        <f t="shared" si="234"/>
        <v>6.9195598611297422</v>
      </c>
      <c r="K1937" s="2">
        <f t="shared" si="236"/>
        <v>7.0119822289643787</v>
      </c>
    </row>
    <row r="1938" spans="1:11" ht="13.5" x14ac:dyDescent="0.25">
      <c r="A1938" s="3">
        <v>44831</v>
      </c>
      <c r="B1938" s="2">
        <v>6.8257000000000003</v>
      </c>
      <c r="C1938" s="2">
        <f t="shared" si="237"/>
        <v>-3.67999999999995E-2</v>
      </c>
      <c r="D1938" s="2">
        <f t="shared" si="238"/>
        <v>6.9048800000000004</v>
      </c>
      <c r="E1938" s="2">
        <f t="shared" si="240"/>
        <v>6.8560599999999994</v>
      </c>
      <c r="F1938" s="2">
        <f t="shared" si="233"/>
        <v>6.8823249999999998</v>
      </c>
      <c r="G1938" s="2">
        <f t="shared" si="235"/>
        <v>7.0776859999999999</v>
      </c>
      <c r="H1938" s="2">
        <f t="shared" si="239"/>
        <v>7.3264680000000002</v>
      </c>
      <c r="I1938" s="2">
        <f t="array" ref="I1938">SUMPRODUCT(B1922:B1941, (ROW(B1922:B1941)-ROW(B1922)+1)) / (20*21/2)</f>
        <v>6.8464633333333333</v>
      </c>
      <c r="J1938" s="2">
        <f t="shared" si="234"/>
        <v>6.9106208267364337</v>
      </c>
      <c r="K1938" s="2">
        <f t="shared" si="236"/>
        <v>7.0046770435147954</v>
      </c>
    </row>
    <row r="1939" spans="1:11" ht="13.5" x14ac:dyDescent="0.25">
      <c r="A1939" s="3">
        <v>44832</v>
      </c>
      <c r="B1939" s="2">
        <v>6.7888000000000002</v>
      </c>
      <c r="C1939" s="2">
        <f t="shared" si="237"/>
        <v>-3.6900000000000155E-2</v>
      </c>
      <c r="D1939" s="2">
        <f t="shared" si="238"/>
        <v>6.8680400000000006</v>
      </c>
      <c r="E1939" s="2">
        <f t="shared" si="240"/>
        <v>6.8486899999999995</v>
      </c>
      <c r="F1939" s="2">
        <f t="shared" si="233"/>
        <v>6.8763349999999992</v>
      </c>
      <c r="G1939" s="2">
        <f t="shared" si="235"/>
        <v>7.0644219999999995</v>
      </c>
      <c r="H1939" s="2">
        <f t="shared" si="239"/>
        <v>7.3216420000000006</v>
      </c>
      <c r="I1939" s="2">
        <f t="array" ref="I1939">SUMPRODUCT(B1923:B1942, (ROW(B1923:B1942)-ROW(B1923)+1)) / (20*21/2)</f>
        <v>6.8411947619047622</v>
      </c>
      <c r="J1939" s="2">
        <f t="shared" si="234"/>
        <v>6.8990188432377257</v>
      </c>
      <c r="K1939" s="2">
        <f t="shared" si="236"/>
        <v>6.9962112771024509</v>
      </c>
    </row>
    <row r="1940" spans="1:11" ht="13.5" x14ac:dyDescent="0.25">
      <c r="A1940" s="3">
        <v>44833</v>
      </c>
      <c r="B1940" s="2">
        <v>6.7704000000000004</v>
      </c>
      <c r="C1940" s="2">
        <f t="shared" si="237"/>
        <v>-1.839999999999975E-2</v>
      </c>
      <c r="D1940" s="2">
        <f t="shared" si="238"/>
        <v>6.8312000000000008</v>
      </c>
      <c r="E1940" s="2">
        <f t="shared" si="240"/>
        <v>6.8394799999999991</v>
      </c>
      <c r="F1940" s="2">
        <f t="shared" ref="F1940:F2003" si="241">AVERAGE(B1921:B1940)</f>
        <v>6.8694249999999979</v>
      </c>
      <c r="G1940" s="2">
        <f t="shared" si="235"/>
        <v>7.0509740000000001</v>
      </c>
      <c r="H1940" s="2">
        <f t="shared" si="239"/>
        <v>7.3167240000000024</v>
      </c>
      <c r="I1940" s="2">
        <f t="array" ref="I1940">SUMPRODUCT(B1924:B1943, (ROW(B1924:B1943)-ROW(B1924)+1)) / (20*21/2)</f>
        <v>6.825665714285714</v>
      </c>
      <c r="J1940" s="2">
        <f t="shared" si="234"/>
        <v>6.886769429596038</v>
      </c>
      <c r="K1940" s="2">
        <f t="shared" si="236"/>
        <v>6.9873559329023545</v>
      </c>
    </row>
    <row r="1941" spans="1:11" ht="13.5" x14ac:dyDescent="0.25">
      <c r="A1941" s="3">
        <v>44834</v>
      </c>
      <c r="B1941" s="2">
        <v>6.8164999999999996</v>
      </c>
      <c r="C1941" s="2">
        <f t="shared" si="237"/>
        <v>4.6099999999999142E-2</v>
      </c>
      <c r="D1941" s="2">
        <f t="shared" si="238"/>
        <v>6.8127799999999992</v>
      </c>
      <c r="E1941" s="2">
        <f t="shared" si="240"/>
        <v>6.8440899999999996</v>
      </c>
      <c r="F1941" s="2">
        <f t="shared" si="241"/>
        <v>6.8625199999999982</v>
      </c>
      <c r="G1941" s="2">
        <f t="shared" si="235"/>
        <v>7.0390000000000006</v>
      </c>
      <c r="H1941" s="2">
        <f t="shared" si="239"/>
        <v>7.3123935000000007</v>
      </c>
      <c r="I1941" s="2">
        <f t="array" ref="I1941">SUMPRODUCT(B1925:B1944, (ROW(B1925:B1944)-ROW(B1925)+1)) / (20*21/2)</f>
        <v>6.8181647619047627</v>
      </c>
      <c r="J1941" s="2">
        <f t="shared" ref="J1941:J2004" si="242">$J$4*B1941+J1940*(1-$J$4)</f>
        <v>6.880077102967844</v>
      </c>
      <c r="K1941" s="2">
        <f t="shared" si="236"/>
        <v>6.9806557002395166</v>
      </c>
    </row>
    <row r="1942" spans="1:11" ht="13.5" x14ac:dyDescent="0.25">
      <c r="A1942" s="3">
        <v>44837</v>
      </c>
      <c r="B1942" s="2">
        <v>6.8071999999999999</v>
      </c>
      <c r="C1942" s="2">
        <f t="shared" si="237"/>
        <v>-9.2999999999996419E-3</v>
      </c>
      <c r="D1942" s="2">
        <f t="shared" si="238"/>
        <v>6.8017200000000004</v>
      </c>
      <c r="E1942" s="2">
        <f t="shared" si="240"/>
        <v>6.8477699999999997</v>
      </c>
      <c r="F1942" s="2">
        <f t="shared" si="241"/>
        <v>6.859754999999998</v>
      </c>
      <c r="G1942" s="2">
        <f t="shared" si="235"/>
        <v>7.027762000000001</v>
      </c>
      <c r="H1942" s="2">
        <f t="shared" si="239"/>
        <v>7.3086420000000007</v>
      </c>
      <c r="I1942" s="2">
        <f t="array" ref="I1942">SUMPRODUCT(B1926:B1945, (ROW(B1926:B1945)-ROW(B1926)+1)) / (20*21/2)</f>
        <v>6.8108842857142848</v>
      </c>
      <c r="J1942" s="2">
        <f t="shared" si="242"/>
        <v>6.8731364264947157</v>
      </c>
      <c r="K1942" s="2">
        <f t="shared" si="236"/>
        <v>6.9738535159163986</v>
      </c>
    </row>
    <row r="1943" spans="1:11" ht="13.5" x14ac:dyDescent="0.25">
      <c r="A1943" s="3">
        <v>44838</v>
      </c>
      <c r="B1943" s="2">
        <v>6.6966999999999999</v>
      </c>
      <c r="C1943" s="2">
        <f t="shared" si="237"/>
        <v>-0.11050000000000004</v>
      </c>
      <c r="D1943" s="2">
        <f t="shared" si="238"/>
        <v>6.7759200000000011</v>
      </c>
      <c r="E1943" s="2">
        <f t="shared" si="240"/>
        <v>6.8403999999999998</v>
      </c>
      <c r="F1943" s="2">
        <f t="shared" si="241"/>
        <v>6.8491599999999995</v>
      </c>
      <c r="G1943" s="2">
        <f t="shared" si="235"/>
        <v>7.0172600000000012</v>
      </c>
      <c r="H1943" s="2">
        <f t="shared" si="239"/>
        <v>7.3038019999999992</v>
      </c>
      <c r="I1943" s="2">
        <f t="array" ref="I1943">SUMPRODUCT(B1927:B1946, (ROW(B1927:B1946)-ROW(B1927)+1)) / (20*21/2)</f>
        <v>6.8034295238095233</v>
      </c>
      <c r="J1943" s="2">
        <f t="shared" si="242"/>
        <v>6.8563329573047422</v>
      </c>
      <c r="K1943" s="2">
        <f t="shared" si="236"/>
        <v>6.9629847505863438</v>
      </c>
    </row>
    <row r="1944" spans="1:11" ht="13.5" x14ac:dyDescent="0.25">
      <c r="A1944" s="3">
        <v>44839</v>
      </c>
      <c r="B1944" s="2">
        <v>6.7704000000000004</v>
      </c>
      <c r="C1944" s="2">
        <f t="shared" si="237"/>
        <v>7.3700000000000543E-2</v>
      </c>
      <c r="D1944" s="2">
        <f t="shared" si="238"/>
        <v>6.7722400000000009</v>
      </c>
      <c r="E1944" s="2">
        <f t="shared" si="240"/>
        <v>6.8201400000000003</v>
      </c>
      <c r="F1944" s="2">
        <f t="shared" si="241"/>
        <v>6.8376449999999993</v>
      </c>
      <c r="G1944" s="2">
        <f t="shared" si="235"/>
        <v>7.0082320000000013</v>
      </c>
      <c r="H1944" s="2">
        <f t="shared" si="239"/>
        <v>7.2996879999999997</v>
      </c>
      <c r="I1944" s="2">
        <f t="array" ref="I1944">SUMPRODUCT(B1928:B1947, (ROW(B1928:B1947)-ROW(B1928)+1)) / (20*21/2)</f>
        <v>6.7975966666666672</v>
      </c>
      <c r="J1944" s="2">
        <f t="shared" si="242"/>
        <v>6.8481488661328624</v>
      </c>
      <c r="K1944" s="2">
        <f t="shared" si="236"/>
        <v>6.9554324074260947</v>
      </c>
    </row>
    <row r="1945" spans="1:11" ht="13.5" x14ac:dyDescent="0.25">
      <c r="A1945" s="3">
        <v>44840</v>
      </c>
      <c r="B1945" s="2">
        <v>6.7611999999999997</v>
      </c>
      <c r="C1945" s="2">
        <f t="shared" si="237"/>
        <v>-9.2000000000007631E-3</v>
      </c>
      <c r="D1945" s="2">
        <f t="shared" si="238"/>
        <v>6.7704000000000004</v>
      </c>
      <c r="E1945" s="2">
        <f t="shared" si="240"/>
        <v>6.8008000000000006</v>
      </c>
      <c r="F1945" s="2">
        <f t="shared" si="241"/>
        <v>6.8302749999999985</v>
      </c>
      <c r="G1945" s="2">
        <f t="shared" si="235"/>
        <v>7.0006800000000009</v>
      </c>
      <c r="H1945" s="2">
        <f t="shared" si="239"/>
        <v>7.2955280000000009</v>
      </c>
      <c r="I1945" s="2">
        <f t="array" ref="I1945">SUMPRODUCT(B1929:B1948, (ROW(B1929:B1948)-ROW(B1929)+1)) / (20*21/2)</f>
        <v>6.7889514285714299</v>
      </c>
      <c r="J1945" s="2">
        <f t="shared" si="242"/>
        <v>6.8398680217392567</v>
      </c>
      <c r="K1945" s="2">
        <f t="shared" si="236"/>
        <v>6.9478154502721301</v>
      </c>
    </row>
    <row r="1946" spans="1:11" ht="13.5" x14ac:dyDescent="0.25">
      <c r="A1946" s="3">
        <v>44841</v>
      </c>
      <c r="B1946" s="2">
        <v>6.7519999999999998</v>
      </c>
      <c r="C1946" s="2">
        <f t="shared" si="237"/>
        <v>-9.1999999999998749E-3</v>
      </c>
      <c r="D1946" s="2">
        <f t="shared" si="238"/>
        <v>6.7575000000000003</v>
      </c>
      <c r="E1946" s="2">
        <f t="shared" si="240"/>
        <v>6.7851400000000002</v>
      </c>
      <c r="F1946" s="2">
        <f t="shared" si="241"/>
        <v>6.8224449999999992</v>
      </c>
      <c r="G1946" s="2">
        <f t="shared" si="235"/>
        <v>6.9931280000000013</v>
      </c>
      <c r="H1946" s="2">
        <f t="shared" si="239"/>
        <v>7.2913220000000001</v>
      </c>
      <c r="I1946" s="2">
        <f t="array" ref="I1946">SUMPRODUCT(B1930:B1949, (ROW(B1930:B1949)-ROW(B1930)+1)) / (20*21/2)</f>
        <v>6.7807452380952391</v>
      </c>
      <c r="J1946" s="2">
        <f t="shared" si="242"/>
        <v>6.8314996387164699</v>
      </c>
      <c r="K1946" s="2">
        <f t="shared" si="236"/>
        <v>6.9401364130065559</v>
      </c>
    </row>
    <row r="1947" spans="1:11" ht="13.5" x14ac:dyDescent="0.25">
      <c r="A1947" s="3">
        <v>44844</v>
      </c>
      <c r="B1947" s="2">
        <v>6.7611999999999997</v>
      </c>
      <c r="C1947" s="2">
        <f t="shared" si="237"/>
        <v>9.1999999999998749E-3</v>
      </c>
      <c r="D1947" s="2">
        <f t="shared" si="238"/>
        <v>6.7483000000000004</v>
      </c>
      <c r="E1947" s="2">
        <f t="shared" si="240"/>
        <v>6.77501</v>
      </c>
      <c r="F1947" s="2">
        <f t="shared" si="241"/>
        <v>6.8150750000000002</v>
      </c>
      <c r="G1947" s="2">
        <f t="shared" si="235"/>
        <v>6.982812</v>
      </c>
      <c r="H1947" s="2">
        <f t="shared" si="239"/>
        <v>7.2862684999999985</v>
      </c>
      <c r="I1947" s="2">
        <f t="array" ref="I1947">SUMPRODUCT(B1931:B1950, (ROW(B1931:B1950)-ROW(B1931)+1)) / (20*21/2)</f>
        <v>6.7723209523809524</v>
      </c>
      <c r="J1947" s="2">
        <f t="shared" si="242"/>
        <v>6.8248044350291872</v>
      </c>
      <c r="K1947" s="2">
        <f t="shared" si="236"/>
        <v>6.9331192987710049</v>
      </c>
    </row>
    <row r="1948" spans="1:11" ht="13.5" x14ac:dyDescent="0.25">
      <c r="A1948" s="3">
        <v>44845</v>
      </c>
      <c r="B1948" s="2">
        <v>6.7243000000000004</v>
      </c>
      <c r="C1948" s="2">
        <f t="shared" si="237"/>
        <v>-3.6899999999999267E-2</v>
      </c>
      <c r="D1948" s="2">
        <f t="shared" si="238"/>
        <v>6.7538200000000002</v>
      </c>
      <c r="E1948" s="2">
        <f t="shared" si="240"/>
        <v>6.7648700000000019</v>
      </c>
      <c r="F1948" s="2">
        <f t="shared" si="241"/>
        <v>6.810464999999998</v>
      </c>
      <c r="G1948" s="2">
        <f t="shared" si="235"/>
        <v>6.9736000000000011</v>
      </c>
      <c r="H1948" s="2">
        <f t="shared" si="239"/>
        <v>7.2811199999999996</v>
      </c>
      <c r="I1948" s="2">
        <f t="array" ref="I1948">SUMPRODUCT(B1932:B1951, (ROW(B1932:B1951)-ROW(B1932)+1)) / (20*21/2)</f>
        <v>6.7645985714285706</v>
      </c>
      <c r="J1948" s="2">
        <f t="shared" si="242"/>
        <v>6.8152325840740264</v>
      </c>
      <c r="K1948" s="2">
        <f t="shared" si="236"/>
        <v>6.924930306662338</v>
      </c>
    </row>
    <row r="1949" spans="1:11" ht="13.5" x14ac:dyDescent="0.25">
      <c r="A1949" s="3">
        <v>44846</v>
      </c>
      <c r="B1949" s="2">
        <v>6.7243000000000004</v>
      </c>
      <c r="C1949" s="2">
        <f t="shared" si="237"/>
        <v>0</v>
      </c>
      <c r="D1949" s="2">
        <f t="shared" si="238"/>
        <v>6.7446000000000002</v>
      </c>
      <c r="E1949" s="2">
        <f t="shared" si="240"/>
        <v>6.758420000000001</v>
      </c>
      <c r="F1949" s="2">
        <f t="shared" si="241"/>
        <v>6.8035550000000002</v>
      </c>
      <c r="G1949" s="2">
        <f t="shared" si="235"/>
        <v>6.9643880000000014</v>
      </c>
      <c r="H1949" s="2">
        <f t="shared" si="239"/>
        <v>7.2760159999999994</v>
      </c>
      <c r="I1949" s="2">
        <f t="array" ref="I1949">SUMPRODUCT(B1933:B1952, (ROW(B1933:B1952)-ROW(B1933)+1)) / (20*21/2)</f>
        <v>6.7571395238095233</v>
      </c>
      <c r="J1949" s="2">
        <f t="shared" si="242"/>
        <v>6.8065723379717378</v>
      </c>
      <c r="K1949" s="2">
        <f t="shared" si="236"/>
        <v>6.9170624514991097</v>
      </c>
    </row>
    <row r="1950" spans="1:11" ht="13.5" x14ac:dyDescent="0.25">
      <c r="A1950" s="3">
        <v>44847</v>
      </c>
      <c r="B1950" s="2">
        <v>6.7150999999999996</v>
      </c>
      <c r="C1950" s="2">
        <f t="shared" si="237"/>
        <v>-9.2000000000007631E-3</v>
      </c>
      <c r="D1950" s="2">
        <f t="shared" si="238"/>
        <v>6.735380000000001</v>
      </c>
      <c r="E1950" s="2">
        <f t="shared" si="240"/>
        <v>6.7528900000000007</v>
      </c>
      <c r="F1950" s="2">
        <f t="shared" si="241"/>
        <v>6.7961849999999995</v>
      </c>
      <c r="G1950" s="2">
        <f t="shared" si="235"/>
        <v>6.9549920000000016</v>
      </c>
      <c r="H1950" s="2">
        <f t="shared" si="239"/>
        <v>7.2701064999999998</v>
      </c>
      <c r="I1950" s="2">
        <f t="array" ref="I1950">SUMPRODUCT(B1934:B1953, (ROW(B1934:B1953)-ROW(B1934)+1)) / (20*21/2)</f>
        <v>6.746439047619047</v>
      </c>
      <c r="J1950" s="2">
        <f t="shared" si="242"/>
        <v>6.7978606867363345</v>
      </c>
      <c r="K1950" s="2">
        <f t="shared" si="236"/>
        <v>6.9091423553618903</v>
      </c>
    </row>
    <row r="1951" spans="1:11" ht="13.5" x14ac:dyDescent="0.25">
      <c r="A1951" s="3">
        <v>44848</v>
      </c>
      <c r="B1951" s="2">
        <v>6.7150999999999996</v>
      </c>
      <c r="C1951" s="2">
        <f t="shared" si="237"/>
        <v>0</v>
      </c>
      <c r="D1951" s="2">
        <f t="shared" si="238"/>
        <v>6.7279999999999998</v>
      </c>
      <c r="E1951" s="2">
        <f t="shared" si="240"/>
        <v>6.7427500000000009</v>
      </c>
      <c r="F1951" s="2">
        <f t="shared" si="241"/>
        <v>6.7934199999999993</v>
      </c>
      <c r="G1951" s="2">
        <f t="shared" si="235"/>
        <v>6.9485440000000027</v>
      </c>
      <c r="H1951" s="2">
        <f t="shared" si="239"/>
        <v>7.265045999999999</v>
      </c>
      <c r="I1951" s="2">
        <f t="array" ref="I1951">SUMPRODUCT(B1935:B1954, (ROW(B1935:B1954)-ROW(B1935)+1)) / (20*21/2)</f>
        <v>6.7353009523809524</v>
      </c>
      <c r="J1951" s="2">
        <f t="shared" si="242"/>
        <v>6.7899787165709693</v>
      </c>
      <c r="K1951" s="2">
        <f t="shared" si="236"/>
        <v>6.9015328512300513</v>
      </c>
    </row>
    <row r="1952" spans="1:11" ht="13.5" x14ac:dyDescent="0.25">
      <c r="A1952" s="3">
        <v>44851</v>
      </c>
      <c r="B1952" s="2">
        <v>6.7150999999999996</v>
      </c>
      <c r="C1952" s="2">
        <f t="shared" si="237"/>
        <v>0</v>
      </c>
      <c r="D1952" s="2">
        <f t="shared" si="238"/>
        <v>6.7187799999999998</v>
      </c>
      <c r="E1952" s="2">
        <f t="shared" si="240"/>
        <v>6.7335399999999996</v>
      </c>
      <c r="F1952" s="2">
        <f t="shared" si="241"/>
        <v>6.7906549999999992</v>
      </c>
      <c r="G1952" s="2">
        <f t="shared" si="235"/>
        <v>6.9374900000000039</v>
      </c>
      <c r="H1952" s="2">
        <f t="shared" si="239"/>
        <v>7.2599854999999991</v>
      </c>
      <c r="I1952" s="2">
        <f t="array" ref="I1952">SUMPRODUCT(B1936:B1955, (ROW(B1936:B1955)-ROW(B1936)+1)) / (20*21/2)</f>
        <v>6.7150766666666675</v>
      </c>
      <c r="J1952" s="2">
        <f t="shared" si="242"/>
        <v>6.7828474102308771</v>
      </c>
      <c r="K1952" s="2">
        <f t="shared" si="236"/>
        <v>6.8942217590249513</v>
      </c>
    </row>
    <row r="1953" spans="1:11" ht="13.5" x14ac:dyDescent="0.25">
      <c r="A1953" s="3">
        <v>44852</v>
      </c>
      <c r="B1953" s="2">
        <v>6.6783000000000001</v>
      </c>
      <c r="C1953" s="2">
        <f t="shared" si="237"/>
        <v>-3.67999999999995E-2</v>
      </c>
      <c r="D1953" s="2">
        <f t="shared" si="238"/>
        <v>6.7095799999999999</v>
      </c>
      <c r="E1953" s="2">
        <f t="shared" si="240"/>
        <v>6.7317000000000009</v>
      </c>
      <c r="F1953" s="2">
        <f t="shared" si="241"/>
        <v>6.7860500000000004</v>
      </c>
      <c r="G1953" s="2">
        <f t="shared" si="235"/>
        <v>6.9264360000000034</v>
      </c>
      <c r="H1953" s="2">
        <f t="shared" si="239"/>
        <v>7.2545175000000004</v>
      </c>
      <c r="I1953" s="2">
        <f t="array" ref="I1953">SUMPRODUCT(B1937:B1956, (ROW(B1937:B1956)-ROW(B1937)+1)) / (20*21/2)</f>
        <v>6.6949861904761887</v>
      </c>
      <c r="J1953" s="2">
        <f t="shared" si="242"/>
        <v>6.772890514018413</v>
      </c>
      <c r="K1953" s="2">
        <f t="shared" si="236"/>
        <v>6.8857542390631892</v>
      </c>
    </row>
    <row r="1954" spans="1:11" ht="13.5" x14ac:dyDescent="0.25">
      <c r="A1954" s="3">
        <v>44853</v>
      </c>
      <c r="B1954" s="2">
        <v>6.6691000000000003</v>
      </c>
      <c r="C1954" s="2">
        <f t="shared" si="237"/>
        <v>-9.1999999999998749E-3</v>
      </c>
      <c r="D1954" s="2">
        <f t="shared" si="238"/>
        <v>6.6985399999999995</v>
      </c>
      <c r="E1954" s="2">
        <f t="shared" si="240"/>
        <v>6.7215699999999998</v>
      </c>
      <c r="F1954" s="2">
        <f t="shared" si="241"/>
        <v>6.7708550000000001</v>
      </c>
      <c r="G1954" s="2">
        <f t="shared" si="235"/>
        <v>6.9144620000000021</v>
      </c>
      <c r="H1954" s="2">
        <f t="shared" si="239"/>
        <v>7.2490034999999997</v>
      </c>
      <c r="I1954" s="2">
        <f t="array" ref="I1954">SUMPRODUCT(B1938:B1957, (ROW(B1938:B1957)-ROW(B1938)+1)) / (20*21/2)</f>
        <v>6.6941933333333337</v>
      </c>
      <c r="J1954" s="2">
        <f t="shared" si="242"/>
        <v>6.7630057031595161</v>
      </c>
      <c r="K1954" s="2">
        <f t="shared" si="236"/>
        <v>6.8772579943940446</v>
      </c>
    </row>
    <row r="1955" spans="1:11" ht="13.5" x14ac:dyDescent="0.25">
      <c r="A1955" s="3">
        <v>44854</v>
      </c>
      <c r="B1955" s="2">
        <v>6.5585000000000004</v>
      </c>
      <c r="C1955" s="2">
        <f t="shared" si="237"/>
        <v>-0.11059999999999981</v>
      </c>
      <c r="D1955" s="2">
        <f t="shared" si="238"/>
        <v>6.6672200000000004</v>
      </c>
      <c r="E1955" s="2">
        <f t="shared" si="240"/>
        <v>6.7013000000000007</v>
      </c>
      <c r="F1955" s="2">
        <f t="shared" si="241"/>
        <v>6.751050000000002</v>
      </c>
      <c r="G1955" s="2">
        <f t="shared" si="235"/>
        <v>6.9019340000000007</v>
      </c>
      <c r="H1955" s="2">
        <f t="shared" si="239"/>
        <v>7.2430259999999995</v>
      </c>
      <c r="I1955" s="2">
        <f t="array" ref="I1955">SUMPRODUCT(B1939:B1958, (ROW(B1939:B1958)-ROW(B1939)+1)) / (20*21/2)</f>
        <v>6.6931823809523809</v>
      </c>
      <c r="J1955" s="2">
        <f t="shared" si="242"/>
        <v>6.7435289695252765</v>
      </c>
      <c r="K1955" s="2">
        <f t="shared" si="236"/>
        <v>6.8647576808883963</v>
      </c>
    </row>
    <row r="1956" spans="1:11" ht="13.5" x14ac:dyDescent="0.25">
      <c r="A1956" s="3">
        <v>44855</v>
      </c>
      <c r="B1956" s="2">
        <v>6.5400999999999998</v>
      </c>
      <c r="C1956" s="2">
        <f t="shared" si="237"/>
        <v>-1.8400000000000638E-2</v>
      </c>
      <c r="D1956" s="2">
        <f t="shared" si="238"/>
        <v>6.6322200000000011</v>
      </c>
      <c r="E1956" s="2">
        <f t="shared" si="240"/>
        <v>6.6801100000000009</v>
      </c>
      <c r="F1956" s="2">
        <f t="shared" si="241"/>
        <v>6.7326250000000005</v>
      </c>
      <c r="G1956" s="2">
        <f t="shared" si="235"/>
        <v>6.888116000000001</v>
      </c>
      <c r="H1956" s="2">
        <f t="shared" si="239"/>
        <v>7.2369564999999998</v>
      </c>
      <c r="I1956" s="2">
        <f t="array" ref="I1956">SUMPRODUCT(B1940:B1959, (ROW(B1940:B1959)-ROW(B1940)+1)) / (20*21/2)</f>
        <v>6.6918219047619045</v>
      </c>
      <c r="J1956" s="2">
        <f t="shared" si="242"/>
        <v>6.7241547819514409</v>
      </c>
      <c r="K1956" s="2">
        <f t="shared" si="236"/>
        <v>6.8520260071280674</v>
      </c>
    </row>
    <row r="1957" spans="1:11" ht="13.5" x14ac:dyDescent="0.25">
      <c r="A1957" s="3">
        <v>44858</v>
      </c>
      <c r="B1957" s="2">
        <v>6.7243000000000004</v>
      </c>
      <c r="C1957" s="2">
        <f t="shared" si="237"/>
        <v>0.18420000000000059</v>
      </c>
      <c r="D1957" s="2">
        <f t="shared" si="238"/>
        <v>6.6340600000000007</v>
      </c>
      <c r="E1957" s="2">
        <f t="shared" si="240"/>
        <v>6.6764200000000002</v>
      </c>
      <c r="F1957" s="2">
        <f t="shared" si="241"/>
        <v>6.725715000000001</v>
      </c>
      <c r="G1957" s="2">
        <f t="shared" si="235"/>
        <v>6.8772460000000013</v>
      </c>
      <c r="H1957" s="2">
        <f t="shared" si="239"/>
        <v>7.2317629999999999</v>
      </c>
      <c r="I1957" s="2">
        <f t="array" ref="I1957">SUMPRODUCT(B1941:B1960, (ROW(B1941:B1960)-ROW(B1941)+1)) / (20*21/2)</f>
        <v>6.6917323809523808</v>
      </c>
      <c r="J1957" s="2">
        <f t="shared" si="242"/>
        <v>6.7241686122417796</v>
      </c>
      <c r="K1957" s="2">
        <f t="shared" si="236"/>
        <v>6.8470171441034378</v>
      </c>
    </row>
    <row r="1958" spans="1:11" ht="13.5" x14ac:dyDescent="0.25">
      <c r="A1958" s="3">
        <v>44859</v>
      </c>
      <c r="B1958" s="2">
        <v>6.7150999999999996</v>
      </c>
      <c r="C1958" s="2">
        <f t="shared" si="237"/>
        <v>-9.2000000000007631E-3</v>
      </c>
      <c r="D1958" s="2">
        <f t="shared" si="238"/>
        <v>6.6414199999999992</v>
      </c>
      <c r="E1958" s="2">
        <f t="shared" si="240"/>
        <v>6.6754999999999995</v>
      </c>
      <c r="F1958" s="2">
        <f t="shared" si="241"/>
        <v>6.7201850000000025</v>
      </c>
      <c r="G1958" s="2">
        <f t="shared" si="235"/>
        <v>6.8669280000000015</v>
      </c>
      <c r="H1958" s="2">
        <f t="shared" si="239"/>
        <v>7.2262554999999997</v>
      </c>
      <c r="I1958" s="2">
        <f t="array" ref="I1958">SUMPRODUCT(B1942:B1961, (ROW(B1942:B1961)-ROW(B1942)+1)) / (20*21/2)</f>
        <v>6.6901538095238093</v>
      </c>
      <c r="J1958" s="2">
        <f t="shared" si="242"/>
        <v>6.7233049348854195</v>
      </c>
      <c r="K1958" s="2">
        <f t="shared" si="236"/>
        <v>6.8418439227660484</v>
      </c>
    </row>
    <row r="1959" spans="1:11" ht="13.5" x14ac:dyDescent="0.25">
      <c r="A1959" s="3">
        <v>44860</v>
      </c>
      <c r="B1959" s="2">
        <v>6.7058999999999997</v>
      </c>
      <c r="C1959" s="2">
        <f t="shared" si="237"/>
        <v>-9.1999999999998749E-3</v>
      </c>
      <c r="D1959" s="2">
        <f t="shared" si="238"/>
        <v>6.6487799999999995</v>
      </c>
      <c r="E1959" s="2">
        <f t="shared" si="240"/>
        <v>6.6736600000000008</v>
      </c>
      <c r="F1959" s="2">
        <f t="shared" si="241"/>
        <v>6.7160400000000013</v>
      </c>
      <c r="G1959" s="2">
        <f t="shared" si="235"/>
        <v>6.8573480000000018</v>
      </c>
      <c r="H1959" s="2">
        <f t="shared" si="239"/>
        <v>7.2202554999999995</v>
      </c>
      <c r="I1959" s="2">
        <f t="array" ref="I1959">SUMPRODUCT(B1943:B1962, (ROW(B1943:B1962)-ROW(B1943)+1)) / (20*21/2)</f>
        <v>6.6908980952380945</v>
      </c>
      <c r="J1959" s="2">
        <f t="shared" si="242"/>
        <v>6.721647322039189</v>
      </c>
      <c r="K1959" s="2">
        <f t="shared" si="236"/>
        <v>6.8365127885399293</v>
      </c>
    </row>
    <row r="1960" spans="1:11" ht="13.5" x14ac:dyDescent="0.25">
      <c r="A1960" s="3">
        <v>44861</v>
      </c>
      <c r="B1960" s="2">
        <v>6.7150999999999996</v>
      </c>
      <c r="C1960" s="2">
        <f t="shared" si="237"/>
        <v>9.1999999999998749E-3</v>
      </c>
      <c r="D1960" s="2">
        <f t="shared" si="238"/>
        <v>6.6801000000000004</v>
      </c>
      <c r="E1960" s="2">
        <f t="shared" si="240"/>
        <v>6.6736600000000008</v>
      </c>
      <c r="F1960" s="2">
        <f t="shared" si="241"/>
        <v>6.7132750000000003</v>
      </c>
      <c r="G1960" s="2">
        <f t="shared" si="235"/>
        <v>6.8479520000000029</v>
      </c>
      <c r="H1960" s="2">
        <f t="shared" si="239"/>
        <v>7.2147479999999993</v>
      </c>
      <c r="I1960" s="2">
        <f t="array" ref="I1960">SUMPRODUCT(B1944:B1963, (ROW(B1944:B1963)-ROW(B1944)+1)) / (20*21/2)</f>
        <v>6.6920809523809526</v>
      </c>
      <c r="J1960" s="2">
        <f t="shared" si="242"/>
        <v>6.7210237675592666</v>
      </c>
      <c r="K1960" s="2">
        <f t="shared" si="236"/>
        <v>6.8317515027148339</v>
      </c>
    </row>
    <row r="1961" spans="1:11" ht="13.5" x14ac:dyDescent="0.25">
      <c r="A1961" s="3">
        <v>44862</v>
      </c>
      <c r="B1961" s="2">
        <v>6.6966999999999999</v>
      </c>
      <c r="C1961" s="2">
        <f t="shared" si="237"/>
        <v>-1.839999999999975E-2</v>
      </c>
      <c r="D1961" s="2">
        <f t="shared" si="238"/>
        <v>6.7114199999999995</v>
      </c>
      <c r="E1961" s="2">
        <f t="shared" si="240"/>
        <v>6.6718199999999994</v>
      </c>
      <c r="F1961" s="2">
        <f t="shared" si="241"/>
        <v>6.7072850000000006</v>
      </c>
      <c r="G1961" s="2">
        <f t="shared" si="235"/>
        <v>6.8385560000000023</v>
      </c>
      <c r="H1961" s="2">
        <f t="shared" si="239"/>
        <v>7.2093719999999983</v>
      </c>
      <c r="I1961" s="2">
        <f t="array" ref="I1961">SUMPRODUCT(B1945:B1964, (ROW(B1945:B1964)-ROW(B1945)+1)) / (20*21/2)</f>
        <v>6.69405238095238</v>
      </c>
      <c r="J1961" s="2">
        <f t="shared" si="242"/>
        <v>6.718707218267908</v>
      </c>
      <c r="K1961" s="2">
        <f t="shared" si="236"/>
        <v>6.8264553653534676</v>
      </c>
    </row>
    <row r="1962" spans="1:11" ht="13.5" x14ac:dyDescent="0.25">
      <c r="A1962" s="3">
        <v>44865</v>
      </c>
      <c r="B1962" s="2">
        <v>6.7150999999999996</v>
      </c>
      <c r="C1962" s="2">
        <f t="shared" si="237"/>
        <v>1.839999999999975E-2</v>
      </c>
      <c r="D1962" s="2">
        <f t="shared" si="238"/>
        <v>6.7095799999999999</v>
      </c>
      <c r="E1962" s="2">
        <f t="shared" si="240"/>
        <v>6.6718199999999994</v>
      </c>
      <c r="F1962" s="2">
        <f t="shared" si="241"/>
        <v>6.7026799999999991</v>
      </c>
      <c r="G1962" s="2">
        <f t="shared" si="235"/>
        <v>6.8300820000000018</v>
      </c>
      <c r="H1962" s="2">
        <f t="shared" si="239"/>
        <v>7.2036414999999989</v>
      </c>
      <c r="I1962" s="2">
        <f t="array" ref="I1962">SUMPRODUCT(B1946:B1965, (ROW(B1946:B1965)-ROW(B1946)+1)) / (20*21/2)</f>
        <v>6.6962433333333333</v>
      </c>
      <c r="J1962" s="2">
        <f t="shared" si="242"/>
        <v>6.7183636736709644</v>
      </c>
      <c r="K1962" s="2">
        <f t="shared" si="236"/>
        <v>6.8220884882807828</v>
      </c>
    </row>
    <row r="1963" spans="1:11" ht="13.5" x14ac:dyDescent="0.25">
      <c r="A1963" s="3">
        <v>44866</v>
      </c>
      <c r="B1963" s="2">
        <v>6.7150999999999996</v>
      </c>
      <c r="C1963" s="2">
        <f t="shared" si="237"/>
        <v>0</v>
      </c>
      <c r="D1963" s="2">
        <f t="shared" si="238"/>
        <v>6.7095799999999999</v>
      </c>
      <c r="E1963" s="2">
        <f t="shared" si="240"/>
        <v>6.6754999999999995</v>
      </c>
      <c r="F1963" s="2">
        <f t="shared" si="241"/>
        <v>6.7035999999999998</v>
      </c>
      <c r="G1963" s="2">
        <f t="shared" si="235"/>
        <v>6.8217920000000012</v>
      </c>
      <c r="H1963" s="2">
        <f t="shared" si="239"/>
        <v>7.198312999999998</v>
      </c>
      <c r="I1963" s="2">
        <f t="array" ref="I1963">SUMPRODUCT(B1947:B1966, (ROW(B1947:B1966)-ROW(B1947)+1)) / (20*21/2)</f>
        <v>6.6986100000000004</v>
      </c>
      <c r="J1963" s="2">
        <f t="shared" si="242"/>
        <v>6.7180528476070629</v>
      </c>
      <c r="K1963" s="2">
        <f t="shared" si="236"/>
        <v>6.8178928612893799</v>
      </c>
    </row>
    <row r="1964" spans="1:11" ht="13.5" x14ac:dyDescent="0.25">
      <c r="A1964" s="3">
        <v>44867</v>
      </c>
      <c r="B1964" s="2">
        <v>6.7243000000000004</v>
      </c>
      <c r="C1964" s="2">
        <f t="shared" si="237"/>
        <v>9.2000000000007631E-3</v>
      </c>
      <c r="D1964" s="2">
        <f t="shared" si="238"/>
        <v>6.71326</v>
      </c>
      <c r="E1964" s="2">
        <f t="shared" si="240"/>
        <v>6.6810199999999993</v>
      </c>
      <c r="F1964" s="2">
        <f t="shared" si="241"/>
        <v>6.7012949999999991</v>
      </c>
      <c r="G1964" s="2">
        <f t="shared" si="235"/>
        <v>6.8135020000000024</v>
      </c>
      <c r="H1964" s="2">
        <f t="shared" si="239"/>
        <v>7.1930749999999977</v>
      </c>
      <c r="I1964" s="2">
        <f t="array" ref="I1964">SUMPRODUCT(B1948:B1967, (ROW(B1948:B1967)-ROW(B1948)+1)) / (20*21/2)</f>
        <v>6.6993561904761894</v>
      </c>
      <c r="J1964" s="2">
        <f t="shared" si="242"/>
        <v>6.7186478145016286</v>
      </c>
      <c r="K1964" s="2">
        <f t="shared" si="236"/>
        <v>6.8142225530035221</v>
      </c>
    </row>
    <row r="1965" spans="1:11" ht="13.5" x14ac:dyDescent="0.25">
      <c r="A1965" s="3">
        <v>44868</v>
      </c>
      <c r="B1965" s="2">
        <v>6.7243000000000004</v>
      </c>
      <c r="C1965" s="2">
        <f t="shared" si="237"/>
        <v>0</v>
      </c>
      <c r="D1965" s="2">
        <f t="shared" si="238"/>
        <v>6.7150999999999996</v>
      </c>
      <c r="E1965" s="2">
        <f t="shared" si="240"/>
        <v>6.6975999999999996</v>
      </c>
      <c r="F1965" s="2">
        <f t="shared" si="241"/>
        <v>6.6994500000000006</v>
      </c>
      <c r="G1965" s="2">
        <f t="shared" si="235"/>
        <v>6.8065000000000033</v>
      </c>
      <c r="H1965" s="2">
        <f t="shared" si="239"/>
        <v>7.1866754999999989</v>
      </c>
      <c r="I1965" s="2">
        <f t="array" ref="I1965">SUMPRODUCT(B1949:B1968, (ROW(B1949:B1968)-ROW(B1949)+1)) / (20*21/2)</f>
        <v>6.6933466666666659</v>
      </c>
      <c r="J1965" s="2">
        <f t="shared" si="242"/>
        <v>6.7191861178824261</v>
      </c>
      <c r="K1965" s="2">
        <f t="shared" si="236"/>
        <v>6.8106961783759337</v>
      </c>
    </row>
    <row r="1966" spans="1:11" ht="13.5" x14ac:dyDescent="0.25">
      <c r="A1966" s="3">
        <v>44869</v>
      </c>
      <c r="B1966" s="2">
        <v>6.7243000000000004</v>
      </c>
      <c r="C1966" s="2">
        <f t="shared" si="237"/>
        <v>0</v>
      </c>
      <c r="D1966" s="2">
        <f t="shared" si="238"/>
        <v>6.7206199999999994</v>
      </c>
      <c r="E1966" s="2">
        <f t="shared" si="240"/>
        <v>6.7160200000000003</v>
      </c>
      <c r="F1966" s="2">
        <f t="shared" si="241"/>
        <v>6.6980649999999997</v>
      </c>
      <c r="G1966" s="2">
        <f t="shared" si="235"/>
        <v>6.7982100000000028</v>
      </c>
      <c r="H1966" s="2">
        <f t="shared" si="239"/>
        <v>7.1805889999999986</v>
      </c>
      <c r="I1966" s="2">
        <f t="array" ref="I1966">SUMPRODUCT(B1950:B1969, (ROW(B1950:B1969)-ROW(B1950)+1)) / (20*21/2)</f>
        <v>6.6877757142857144</v>
      </c>
      <c r="J1966" s="2">
        <f t="shared" si="242"/>
        <v>6.7196731542745765</v>
      </c>
      <c r="K1966" s="2">
        <f t="shared" si="236"/>
        <v>6.8073080929494267</v>
      </c>
    </row>
    <row r="1967" spans="1:11" ht="13.5" x14ac:dyDescent="0.25">
      <c r="A1967" s="3">
        <v>44872</v>
      </c>
      <c r="B1967" s="2">
        <v>6.7058999999999997</v>
      </c>
      <c r="C1967" s="2">
        <f t="shared" si="237"/>
        <v>-1.8400000000000638E-2</v>
      </c>
      <c r="D1967" s="2">
        <f t="shared" si="238"/>
        <v>6.7187799999999998</v>
      </c>
      <c r="E1967" s="2">
        <f t="shared" si="240"/>
        <v>6.7141799999999989</v>
      </c>
      <c r="F1967" s="2">
        <f t="shared" si="241"/>
        <v>6.6953000000000005</v>
      </c>
      <c r="G1967" s="2">
        <f t="shared" si="235"/>
        <v>6.7895520000000023</v>
      </c>
      <c r="H1967" s="2">
        <f t="shared" si="239"/>
        <v>7.1749909999999977</v>
      </c>
      <c r="I1967" s="2">
        <f t="array" ref="I1967">SUMPRODUCT(B1951:B1970, (ROW(B1951:B1970)-ROW(B1951)+1)) / (20*21/2)</f>
        <v>6.6870338095238093</v>
      </c>
      <c r="J1967" s="2">
        <f t="shared" si="242"/>
        <v>6.7183614252960453</v>
      </c>
      <c r="K1967" s="2">
        <f t="shared" si="236"/>
        <v>6.8033313049906257</v>
      </c>
    </row>
    <row r="1968" spans="1:11" ht="13.5" x14ac:dyDescent="0.25">
      <c r="A1968" s="3">
        <v>44873</v>
      </c>
      <c r="B1968" s="2">
        <v>6.6322000000000001</v>
      </c>
      <c r="C1968" s="2">
        <f t="shared" si="237"/>
        <v>-7.3699999999999655E-2</v>
      </c>
      <c r="D1968" s="2">
        <f t="shared" si="238"/>
        <v>6.7022000000000004</v>
      </c>
      <c r="E1968" s="2">
        <f t="shared" si="240"/>
        <v>6.7058899999999992</v>
      </c>
      <c r="F1968" s="2">
        <f t="shared" si="241"/>
        <v>6.6906949999999998</v>
      </c>
      <c r="G1968" s="2">
        <f t="shared" si="235"/>
        <v>6.7821820000000033</v>
      </c>
      <c r="H1968" s="2">
        <f t="shared" si="239"/>
        <v>7.1688459999999985</v>
      </c>
      <c r="I1968" s="2">
        <f t="array" ref="I1968">SUMPRODUCT(B1952:B1971, (ROW(B1952:B1971)-ROW(B1952)+1)) / (20*21/2)</f>
        <v>6.6864671428571425</v>
      </c>
      <c r="J1968" s="2">
        <f t="shared" si="242"/>
        <v>6.7101555752678506</v>
      </c>
      <c r="K1968" s="2">
        <f t="shared" si="236"/>
        <v>6.7966202734223655</v>
      </c>
    </row>
    <row r="1969" spans="1:11" ht="13.5" x14ac:dyDescent="0.25">
      <c r="A1969" s="3">
        <v>44874</v>
      </c>
      <c r="B1969" s="2">
        <v>6.6322000000000001</v>
      </c>
      <c r="C1969" s="2">
        <f t="shared" si="237"/>
        <v>0</v>
      </c>
      <c r="D1969" s="2">
        <f t="shared" si="238"/>
        <v>6.6837800000000005</v>
      </c>
      <c r="E1969" s="2">
        <f t="shared" si="240"/>
        <v>6.6985199999999994</v>
      </c>
      <c r="F1969" s="2">
        <f t="shared" si="241"/>
        <v>6.6860900000000019</v>
      </c>
      <c r="G1969" s="2">
        <f t="shared" si="235"/>
        <v>6.7766540000000024</v>
      </c>
      <c r="H1969" s="2">
        <f t="shared" si="239"/>
        <v>7.1629239999999985</v>
      </c>
      <c r="I1969" s="2">
        <f t="array" ref="I1969">SUMPRODUCT(B1953:B1972, (ROW(B1953:B1972)-ROW(B1953)+1)) / (20*21/2)</f>
        <v>6.6860757142857148</v>
      </c>
      <c r="J1969" s="2">
        <f t="shared" si="242"/>
        <v>6.7027312347661505</v>
      </c>
      <c r="K1969" s="2">
        <f t="shared" si="236"/>
        <v>6.7901724195626647</v>
      </c>
    </row>
    <row r="1970" spans="1:11" ht="13.5" x14ac:dyDescent="0.25">
      <c r="A1970" s="3">
        <v>44875</v>
      </c>
      <c r="B1970" s="2">
        <v>6.6783000000000001</v>
      </c>
      <c r="C1970" s="2">
        <f t="shared" si="237"/>
        <v>4.610000000000003E-2</v>
      </c>
      <c r="D1970" s="2">
        <f t="shared" si="238"/>
        <v>6.6745800000000006</v>
      </c>
      <c r="E1970" s="2">
        <f t="shared" si="240"/>
        <v>6.6948399999999992</v>
      </c>
      <c r="F1970" s="2">
        <f t="shared" si="241"/>
        <v>6.6842500000000005</v>
      </c>
      <c r="G1970" s="2">
        <f t="shared" ref="G1970:G2033" si="243">AVERAGE(B1921:B1970)</f>
        <v>6.7720480000000016</v>
      </c>
      <c r="H1970" s="2">
        <f t="shared" si="239"/>
        <v>7.1570984999999974</v>
      </c>
      <c r="I1970" s="2">
        <f t="array" ref="I1970">SUMPRODUCT(B1954:B1973, (ROW(B1954:B1973)-ROW(B1954)+1)) / (20*21/2)</f>
        <v>6.6797166666666676</v>
      </c>
      <c r="J1970" s="2">
        <f t="shared" si="242"/>
        <v>6.7004044505027078</v>
      </c>
      <c r="K1970" s="2">
        <f t="shared" si="236"/>
        <v>6.785785265854325</v>
      </c>
    </row>
    <row r="1971" spans="1:11" ht="13.5" x14ac:dyDescent="0.25">
      <c r="A1971" s="3">
        <v>44876</v>
      </c>
      <c r="B1971" s="2">
        <v>6.6783000000000001</v>
      </c>
      <c r="C1971" s="2">
        <f t="shared" si="237"/>
        <v>0</v>
      </c>
      <c r="D1971" s="2">
        <f t="shared" si="238"/>
        <v>6.6653800000000007</v>
      </c>
      <c r="E1971" s="2">
        <f t="shared" si="240"/>
        <v>6.6929999999999996</v>
      </c>
      <c r="F1971" s="2">
        <f t="shared" si="241"/>
        <v>6.68241</v>
      </c>
      <c r="G1971" s="2">
        <f t="shared" si="243"/>
        <v>6.766522000000001</v>
      </c>
      <c r="H1971" s="2">
        <f t="shared" si="239"/>
        <v>7.1515409999999973</v>
      </c>
      <c r="I1971" s="2">
        <f t="array" ref="I1971">SUMPRODUCT(B1955:B1974, (ROW(B1955:B1974)-ROW(B1955)+1)) / (20*21/2)</f>
        <v>6.6754171428571434</v>
      </c>
      <c r="J1971" s="2">
        <f t="shared" si="242"/>
        <v>6.6982992647405455</v>
      </c>
      <c r="K1971" s="2">
        <f t="shared" ref="K1971:K2034" si="244">$K$4*B1971+(1-$K$4)*K1970</f>
        <v>6.7815701573894502</v>
      </c>
    </row>
    <row r="1972" spans="1:11" ht="13.5" x14ac:dyDescent="0.25">
      <c r="A1972" s="3">
        <v>44879</v>
      </c>
      <c r="B1972" s="2">
        <v>6.6783000000000001</v>
      </c>
      <c r="C1972" s="2">
        <f t="shared" si="237"/>
        <v>0</v>
      </c>
      <c r="D1972" s="2">
        <f t="shared" si="238"/>
        <v>6.6598600000000001</v>
      </c>
      <c r="E1972" s="2">
        <f t="shared" si="240"/>
        <v>6.6893199999999995</v>
      </c>
      <c r="F1972" s="2">
        <f t="shared" si="241"/>
        <v>6.6805700000000003</v>
      </c>
      <c r="G1972" s="2">
        <f t="shared" si="243"/>
        <v>6.7628380000000012</v>
      </c>
      <c r="H1972" s="2">
        <f t="shared" si="239"/>
        <v>7.1458494999999971</v>
      </c>
      <c r="I1972" s="2">
        <f t="array" ref="I1972">SUMPRODUCT(B1956:B1975, (ROW(B1956:B1975)-ROW(B1956)+1)) / (20*21/2)</f>
        <v>6.6695409523809532</v>
      </c>
      <c r="J1972" s="2">
        <f t="shared" si="242"/>
        <v>6.6963945728604939</v>
      </c>
      <c r="K1972" s="2">
        <f t="shared" si="244"/>
        <v>6.7775203472957468</v>
      </c>
    </row>
    <row r="1973" spans="1:11" ht="13.5" x14ac:dyDescent="0.25">
      <c r="A1973" s="3">
        <v>44880</v>
      </c>
      <c r="B1973" s="2">
        <v>6.6138000000000003</v>
      </c>
      <c r="C1973" s="2">
        <f t="shared" si="237"/>
        <v>-6.449999999999978E-2</v>
      </c>
      <c r="D1973" s="2">
        <f t="shared" si="238"/>
        <v>6.6561800000000009</v>
      </c>
      <c r="E1973" s="2">
        <f t="shared" si="240"/>
        <v>6.6791900000000002</v>
      </c>
      <c r="F1973" s="2">
        <f t="shared" si="241"/>
        <v>6.6773449999999999</v>
      </c>
      <c r="G1973" s="2">
        <f t="shared" si="243"/>
        <v>6.7569420000000022</v>
      </c>
      <c r="H1973" s="2">
        <f t="shared" si="239"/>
        <v>7.1398804999999985</v>
      </c>
      <c r="I1973" s="2">
        <f t="array" ref="I1973">SUMPRODUCT(B1957:B1976, (ROW(B1957:B1976)-ROW(B1957)+1)) / (20*21/2)</f>
        <v>6.6651538095238108</v>
      </c>
      <c r="J1973" s="2">
        <f t="shared" si="242"/>
        <v>6.6885284230642563</v>
      </c>
      <c r="K1973" s="2">
        <f t="shared" si="244"/>
        <v>6.7710999415194433</v>
      </c>
    </row>
    <row r="1974" spans="1:11" ht="13.5" x14ac:dyDescent="0.25">
      <c r="A1974" s="3">
        <v>44881</v>
      </c>
      <c r="B1974" s="2">
        <v>6.6322000000000001</v>
      </c>
      <c r="C1974" s="2">
        <f t="shared" si="237"/>
        <v>1.839999999999975E-2</v>
      </c>
      <c r="D1974" s="2">
        <f t="shared" si="238"/>
        <v>6.6561800000000009</v>
      </c>
      <c r="E1974" s="2">
        <f t="shared" si="240"/>
        <v>6.6699799999999998</v>
      </c>
      <c r="F1974" s="2">
        <f t="shared" si="241"/>
        <v>6.6755000000000013</v>
      </c>
      <c r="G1974" s="2">
        <f t="shared" si="243"/>
        <v>6.7495720000000015</v>
      </c>
      <c r="H1974" s="2">
        <f t="shared" si="239"/>
        <v>7.1341819999999982</v>
      </c>
      <c r="I1974" s="2">
        <f t="array" ref="I1974">SUMPRODUCT(B1958:B1977, (ROW(B1958:B1977)-ROW(B1958)+1)) / (20*21/2)</f>
        <v>6.6603280952380945</v>
      </c>
      <c r="J1974" s="2">
        <f t="shared" si="242"/>
        <v>6.6831638113438512</v>
      </c>
      <c r="K1974" s="2">
        <f t="shared" si="244"/>
        <v>6.7656528849892688</v>
      </c>
    </row>
    <row r="1975" spans="1:11" ht="13.5" x14ac:dyDescent="0.25">
      <c r="A1975" s="3">
        <v>44882</v>
      </c>
      <c r="B1975" s="2">
        <v>6.6138000000000003</v>
      </c>
      <c r="C1975" s="2">
        <f t="shared" si="237"/>
        <v>-1.839999999999975E-2</v>
      </c>
      <c r="D1975" s="2">
        <f t="shared" si="238"/>
        <v>6.6432799999999999</v>
      </c>
      <c r="E1975" s="2">
        <f t="shared" si="240"/>
        <v>6.6589299999999998</v>
      </c>
      <c r="F1975" s="2">
        <f t="shared" si="241"/>
        <v>6.6782650000000006</v>
      </c>
      <c r="G1975" s="2">
        <f t="shared" si="243"/>
        <v>6.7436760000000016</v>
      </c>
      <c r="H1975" s="2">
        <f t="shared" si="239"/>
        <v>7.1283914999999975</v>
      </c>
      <c r="I1975" s="2">
        <f t="array" ref="I1975">SUMPRODUCT(B1959:B1978, (ROW(B1959:B1978)-ROW(B1959)+1)) / (20*21/2)</f>
        <v>6.655940952380953</v>
      </c>
      <c r="J1975" s="2">
        <f t="shared" si="242"/>
        <v>6.6765577340730076</v>
      </c>
      <c r="K1975" s="2">
        <f t="shared" si="244"/>
        <v>6.7596978698916512</v>
      </c>
    </row>
    <row r="1976" spans="1:11" ht="13.5" x14ac:dyDescent="0.25">
      <c r="A1976" s="3">
        <v>44883</v>
      </c>
      <c r="B1976" s="2">
        <v>6.6322000000000001</v>
      </c>
      <c r="C1976" s="2">
        <f t="shared" si="237"/>
        <v>1.839999999999975E-2</v>
      </c>
      <c r="D1976" s="2">
        <f t="shared" si="238"/>
        <v>6.6340600000000007</v>
      </c>
      <c r="E1976" s="2">
        <f t="shared" si="240"/>
        <v>6.6497199999999994</v>
      </c>
      <c r="F1976" s="2">
        <f t="shared" si="241"/>
        <v>6.6828699999999994</v>
      </c>
      <c r="G1976" s="2">
        <f t="shared" si="243"/>
        <v>6.7381480000000025</v>
      </c>
      <c r="H1976" s="2">
        <f t="shared" si="239"/>
        <v>7.1227824999999987</v>
      </c>
      <c r="I1976" s="2">
        <f t="array" ref="I1976">SUMPRODUCT(B1960:B1979, (ROW(B1960:B1979)-ROW(B1960)+1)) / (20*21/2)</f>
        <v>6.651948571428572</v>
      </c>
      <c r="J1976" s="2">
        <f t="shared" si="242"/>
        <v>6.6723331879708168</v>
      </c>
      <c r="K1976" s="2">
        <f t="shared" si="244"/>
        <v>6.7546979534253122</v>
      </c>
    </row>
    <row r="1977" spans="1:11" ht="13.5" x14ac:dyDescent="0.25">
      <c r="A1977" s="3">
        <v>44886</v>
      </c>
      <c r="B1977" s="2">
        <v>6.6322000000000001</v>
      </c>
      <c r="C1977" s="2">
        <f t="shared" si="237"/>
        <v>0</v>
      </c>
      <c r="D1977" s="2">
        <f t="shared" si="238"/>
        <v>6.6248400000000007</v>
      </c>
      <c r="E1977" s="2">
        <f t="shared" si="240"/>
        <v>6.6423499999999986</v>
      </c>
      <c r="F1977" s="2">
        <f t="shared" si="241"/>
        <v>6.6782650000000006</v>
      </c>
      <c r="G1977" s="2">
        <f t="shared" si="243"/>
        <v>6.7326200000000025</v>
      </c>
      <c r="H1977" s="2">
        <f t="shared" si="239"/>
        <v>7.1173519999999977</v>
      </c>
      <c r="I1977" s="2">
        <f t="array" ref="I1977">SUMPRODUCT(B1961:B1980, (ROW(B1961:B1980)-ROW(B1961)+1)) / (20*21/2)</f>
        <v>6.6483071428571421</v>
      </c>
      <c r="J1977" s="2">
        <f t="shared" si="242"/>
        <v>6.6685109795926438</v>
      </c>
      <c r="K1977" s="2">
        <f t="shared" si="244"/>
        <v>6.7498941121145153</v>
      </c>
    </row>
    <row r="1978" spans="1:11" ht="13.5" x14ac:dyDescent="0.25">
      <c r="A1978" s="3">
        <v>44887</v>
      </c>
      <c r="B1978" s="2">
        <v>6.6322000000000001</v>
      </c>
      <c r="C1978" s="2">
        <f t="shared" si="237"/>
        <v>0</v>
      </c>
      <c r="D1978" s="2">
        <f t="shared" si="238"/>
        <v>6.62852</v>
      </c>
      <c r="E1978" s="2">
        <f t="shared" si="240"/>
        <v>6.6423499999999986</v>
      </c>
      <c r="F1978" s="2">
        <f t="shared" si="241"/>
        <v>6.6741199999999994</v>
      </c>
      <c r="G1978" s="2">
        <f t="shared" si="243"/>
        <v>6.7289340000000006</v>
      </c>
      <c r="H1978" s="2">
        <f t="shared" si="239"/>
        <v>7.1119214999999985</v>
      </c>
      <c r="I1978" s="2">
        <f t="array" ref="I1978">SUMPRODUCT(B1962:B1981, (ROW(B1962:B1981)-ROW(B1962)+1)) / (20*21/2)</f>
        <v>6.6450604761904764</v>
      </c>
      <c r="J1978" s="2">
        <f t="shared" si="242"/>
        <v>6.6650527910600115</v>
      </c>
      <c r="K1978" s="2">
        <f t="shared" si="244"/>
        <v>6.745278656737475</v>
      </c>
    </row>
    <row r="1979" spans="1:11" ht="13.5" x14ac:dyDescent="0.25">
      <c r="A1979" s="3">
        <v>44888</v>
      </c>
      <c r="B1979" s="2">
        <v>6.6322000000000001</v>
      </c>
      <c r="C1979" s="2">
        <f t="shared" si="237"/>
        <v>0</v>
      </c>
      <c r="D1979" s="2">
        <f t="shared" si="238"/>
        <v>6.62852</v>
      </c>
      <c r="E1979" s="2">
        <f t="shared" si="240"/>
        <v>6.6423499999999986</v>
      </c>
      <c r="F1979" s="2">
        <f t="shared" si="241"/>
        <v>6.6704350000000003</v>
      </c>
      <c r="G1979" s="2">
        <f t="shared" si="243"/>
        <v>6.7243280000000016</v>
      </c>
      <c r="H1979" s="2">
        <f t="shared" si="239"/>
        <v>7.1059104999999976</v>
      </c>
      <c r="I1979" s="2">
        <f t="array" ref="I1979">SUMPRODUCT(B1963:B1982, (ROW(B1963:B1982)-ROW(B1963)+1)) / (20*21/2)</f>
        <v>6.6403685714285716</v>
      </c>
      <c r="J1979" s="2">
        <f t="shared" si="242"/>
        <v>6.6619239538162009</v>
      </c>
      <c r="K1979" s="2">
        <f t="shared" si="244"/>
        <v>6.7408441996105148</v>
      </c>
    </row>
    <row r="1980" spans="1:11" ht="13.5" x14ac:dyDescent="0.25">
      <c r="A1980" s="3">
        <v>44889</v>
      </c>
      <c r="B1980" s="2">
        <v>6.6322000000000001</v>
      </c>
      <c r="C1980" s="2">
        <f t="shared" si="237"/>
        <v>0</v>
      </c>
      <c r="D1980" s="2">
        <f t="shared" si="238"/>
        <v>6.6322000000000001</v>
      </c>
      <c r="E1980" s="2">
        <f t="shared" si="240"/>
        <v>6.6377399999999991</v>
      </c>
      <c r="F1980" s="2">
        <f t="shared" si="241"/>
        <v>6.6662899999999992</v>
      </c>
      <c r="G1980" s="2">
        <f t="shared" si="243"/>
        <v>6.7197220000000017</v>
      </c>
      <c r="H1980" s="2">
        <f t="shared" si="239"/>
        <v>7.0998994999999976</v>
      </c>
      <c r="I1980" s="2">
        <f t="array" ref="I1980">SUMPRODUCT(B1964:B1983, (ROW(B1964:B1983)-ROW(B1964)+1)) / (20*21/2)</f>
        <v>6.6361590476190475</v>
      </c>
      <c r="J1980" s="2">
        <f t="shared" si="242"/>
        <v>6.6590931010718011</v>
      </c>
      <c r="K1980" s="2">
        <f t="shared" si="244"/>
        <v>6.7365836427630432</v>
      </c>
    </row>
    <row r="1981" spans="1:11" ht="13.5" x14ac:dyDescent="0.25">
      <c r="A1981" s="3">
        <v>44890</v>
      </c>
      <c r="B1981" s="2">
        <v>6.6322000000000001</v>
      </c>
      <c r="C1981" s="2">
        <f t="shared" si="237"/>
        <v>0</v>
      </c>
      <c r="D1981" s="2">
        <f t="shared" si="238"/>
        <v>6.6322000000000001</v>
      </c>
      <c r="E1981" s="2">
        <f t="shared" si="240"/>
        <v>6.6331299999999995</v>
      </c>
      <c r="F1981" s="2">
        <f t="shared" si="241"/>
        <v>6.6630649999999987</v>
      </c>
      <c r="G1981" s="2">
        <f t="shared" si="243"/>
        <v>6.7169580000000018</v>
      </c>
      <c r="H1981" s="2">
        <f t="shared" si="239"/>
        <v>7.0939329999999972</v>
      </c>
      <c r="I1981" s="2">
        <f t="array" ref="I1981">SUMPRODUCT(B1965:B1984, (ROW(B1965:B1984)-ROW(B1965)+1)) / (20*21/2)</f>
        <v>6.6306795238095226</v>
      </c>
      <c r="J1981" s="2">
        <f t="shared" si="242"/>
        <v>6.6565318533506774</v>
      </c>
      <c r="K1981" s="2">
        <f t="shared" si="244"/>
        <v>6.7324901665762571</v>
      </c>
    </row>
    <row r="1982" spans="1:11" ht="13.5" x14ac:dyDescent="0.25">
      <c r="A1982" s="3">
        <v>44893</v>
      </c>
      <c r="B1982" s="2">
        <v>6.6138000000000003</v>
      </c>
      <c r="C1982" s="2">
        <f t="shared" si="237"/>
        <v>-1.839999999999975E-2</v>
      </c>
      <c r="D1982" s="2">
        <f t="shared" si="238"/>
        <v>6.62852</v>
      </c>
      <c r="E1982" s="2">
        <f t="shared" si="240"/>
        <v>6.6266799999999986</v>
      </c>
      <c r="F1982" s="2">
        <f t="shared" si="241"/>
        <v>6.6579999999999986</v>
      </c>
      <c r="G1982" s="2">
        <f t="shared" si="243"/>
        <v>6.7138260000000027</v>
      </c>
      <c r="H1982" s="2">
        <f t="shared" si="239"/>
        <v>7.0879189999999967</v>
      </c>
      <c r="I1982" s="2">
        <f t="array" ref="I1982">SUMPRODUCT(B1966:B1985, (ROW(B1966:B1985)-ROW(B1966)+1)) / (20*21/2)</f>
        <v>6.6161661904761901</v>
      </c>
      <c r="J1982" s="2">
        <f t="shared" si="242"/>
        <v>6.6524621530315651</v>
      </c>
      <c r="K1982" s="2">
        <f t="shared" si="244"/>
        <v>6.7278356502399337</v>
      </c>
    </row>
    <row r="1983" spans="1:11" ht="13.5" x14ac:dyDescent="0.25">
      <c r="A1983" s="3">
        <v>44894</v>
      </c>
      <c r="B1983" s="2">
        <v>6.6138000000000003</v>
      </c>
      <c r="C1983" s="2">
        <f t="shared" si="237"/>
        <v>0</v>
      </c>
      <c r="D1983" s="2">
        <f t="shared" si="238"/>
        <v>6.6248400000000007</v>
      </c>
      <c r="E1983" s="2">
        <f t="shared" si="240"/>
        <v>6.6266799999999986</v>
      </c>
      <c r="F1983" s="2">
        <f t="shared" si="241"/>
        <v>6.6529349999999994</v>
      </c>
      <c r="G1983" s="2">
        <f t="shared" si="243"/>
        <v>6.7106940000000046</v>
      </c>
      <c r="H1983" s="2">
        <f t="shared" si="239"/>
        <v>7.081770999999998</v>
      </c>
      <c r="I1983" s="2">
        <f t="array" ref="I1983">SUMPRODUCT(B1967:B1986, (ROW(B1967:B1986)-ROW(B1967)+1)) / (20*21/2)</f>
        <v>6.6018633333333332</v>
      </c>
      <c r="J1983" s="2">
        <f t="shared" si="242"/>
        <v>6.6487800432190349</v>
      </c>
      <c r="K1983" s="2">
        <f t="shared" si="244"/>
        <v>6.7233636639560155</v>
      </c>
    </row>
    <row r="1984" spans="1:11" ht="13.5" x14ac:dyDescent="0.25">
      <c r="A1984" s="3">
        <v>44895</v>
      </c>
      <c r="B1984" s="2">
        <v>6.5953999999999997</v>
      </c>
      <c r="C1984" s="2">
        <f t="shared" si="237"/>
        <v>-1.8400000000000638E-2</v>
      </c>
      <c r="D1984" s="2">
        <f t="shared" si="238"/>
        <v>6.6174800000000005</v>
      </c>
      <c r="E1984" s="2">
        <f t="shared" si="240"/>
        <v>6.6229999999999993</v>
      </c>
      <c r="F1984" s="2">
        <f t="shared" si="241"/>
        <v>6.6464899999999982</v>
      </c>
      <c r="G1984" s="2">
        <f t="shared" si="243"/>
        <v>6.7031420000000033</v>
      </c>
      <c r="H1984" s="2">
        <f t="shared" si="239"/>
        <v>7.0756649999999981</v>
      </c>
      <c r="I1984" s="2">
        <f t="array" ref="I1984">SUMPRODUCT(B1968:B1987, (ROW(B1968:B1987)-ROW(B1968)+1)) / (20*21/2)</f>
        <v>6.5983580952380949</v>
      </c>
      <c r="J1984" s="2">
        <f t="shared" si="242"/>
        <v>6.6436962295791266</v>
      </c>
      <c r="K1984" s="2">
        <f t="shared" si="244"/>
        <v>6.7183454810557794</v>
      </c>
    </row>
    <row r="1985" spans="1:11" ht="13.5" x14ac:dyDescent="0.25">
      <c r="A1985" s="3">
        <v>44896</v>
      </c>
      <c r="B1985" s="2">
        <v>6.4941000000000004</v>
      </c>
      <c r="C1985" s="2">
        <f t="shared" si="237"/>
        <v>-0.10129999999999928</v>
      </c>
      <c r="D1985" s="2">
        <f t="shared" si="238"/>
        <v>6.5898599999999998</v>
      </c>
      <c r="E1985" s="2">
        <f t="shared" si="240"/>
        <v>6.6110299999999995</v>
      </c>
      <c r="F1985" s="2">
        <f t="shared" si="241"/>
        <v>6.6349799999999988</v>
      </c>
      <c r="G1985" s="2">
        <f t="shared" si="243"/>
        <v>6.6939320000000047</v>
      </c>
      <c r="H1985" s="2">
        <f t="shared" si="239"/>
        <v>7.0691419999999967</v>
      </c>
      <c r="I1985" s="2">
        <f t="array" ref="I1985">SUMPRODUCT(B1969:B1988, (ROW(B1969:B1988)-ROW(B1969)+1)) / (20*21/2)</f>
        <v>6.5919085714285712</v>
      </c>
      <c r="J1985" s="2">
        <f t="shared" si="242"/>
        <v>6.6294489696192098</v>
      </c>
      <c r="K1985" s="2">
        <f t="shared" si="244"/>
        <v>6.7095515406222201</v>
      </c>
    </row>
    <row r="1986" spans="1:11" ht="13.5" x14ac:dyDescent="0.25">
      <c r="A1986" s="3">
        <v>44897</v>
      </c>
      <c r="B1986" s="2">
        <v>6.4847999999999999</v>
      </c>
      <c r="C1986" s="2">
        <f t="shared" si="237"/>
        <v>-9.3000000000005301E-3</v>
      </c>
      <c r="D1986" s="2">
        <f t="shared" si="238"/>
        <v>6.5603800000000003</v>
      </c>
      <c r="E1986" s="2">
        <f t="shared" si="240"/>
        <v>6.5962899999999989</v>
      </c>
      <c r="F1986" s="2">
        <f t="shared" si="241"/>
        <v>6.6230049999999991</v>
      </c>
      <c r="G1986" s="2">
        <f t="shared" si="243"/>
        <v>6.6854560000000038</v>
      </c>
      <c r="H1986" s="2">
        <f t="shared" si="239"/>
        <v>7.062795999999997</v>
      </c>
      <c r="I1986" s="2">
        <f t="array" ref="I1986">SUMPRODUCT(B1970:B1989, (ROW(B1970:B1989)-ROW(B1970)+1)) / (20*21/2)</f>
        <v>6.589368095238096</v>
      </c>
      <c r="J1986" s="2">
        <f t="shared" si="242"/>
        <v>6.6156728772745232</v>
      </c>
      <c r="K1986" s="2">
        <f t="shared" si="244"/>
        <v>6.7007377547154672</v>
      </c>
    </row>
    <row r="1987" spans="1:11" ht="13.5" x14ac:dyDescent="0.25">
      <c r="A1987" s="3">
        <v>44900</v>
      </c>
      <c r="B1987" s="2">
        <v>6.5861999999999998</v>
      </c>
      <c r="C1987" s="2">
        <f t="shared" si="237"/>
        <v>0.10139999999999993</v>
      </c>
      <c r="D1987" s="2">
        <f t="shared" si="238"/>
        <v>6.5548599999999997</v>
      </c>
      <c r="E1987" s="2">
        <f t="shared" si="240"/>
        <v>6.5916899999999998</v>
      </c>
      <c r="F1987" s="2">
        <f t="shared" si="241"/>
        <v>6.6170199999999983</v>
      </c>
      <c r="G1987" s="2">
        <f t="shared" si="243"/>
        <v>6.6799300000000041</v>
      </c>
      <c r="H1987" s="2">
        <f t="shared" si="239"/>
        <v>7.0570909999999971</v>
      </c>
      <c r="I1987" s="2">
        <f t="array" ref="I1987">SUMPRODUCT(B1971:B1990, (ROW(B1971:B1990)-ROW(B1971)+1)) / (20*21/2)</f>
        <v>6.5844085714285718</v>
      </c>
      <c r="J1987" s="2">
        <f t="shared" si="242"/>
        <v>6.612865936581712</v>
      </c>
      <c r="K1987" s="2">
        <f t="shared" si="244"/>
        <v>6.6962460780599589</v>
      </c>
    </row>
    <row r="1988" spans="1:11" ht="13.5" x14ac:dyDescent="0.25">
      <c r="A1988" s="3">
        <v>44901</v>
      </c>
      <c r="B1988" s="2">
        <v>6.5492999999999997</v>
      </c>
      <c r="C1988" s="2">
        <f t="shared" ref="C1988:C2051" si="245">B1988-B1987</f>
        <v>-3.6900000000000155E-2</v>
      </c>
      <c r="D1988" s="2">
        <f t="shared" si="238"/>
        <v>6.5419600000000004</v>
      </c>
      <c r="E1988" s="2">
        <f t="shared" si="240"/>
        <v>6.5834000000000001</v>
      </c>
      <c r="F1988" s="2">
        <f t="shared" si="241"/>
        <v>6.6128749999999998</v>
      </c>
      <c r="G1988" s="2">
        <f t="shared" si="243"/>
        <v>6.6744020000000042</v>
      </c>
      <c r="H1988" s="2">
        <f t="shared" si="239"/>
        <v>7.0527644999999959</v>
      </c>
      <c r="I1988" s="2">
        <f t="array" ref="I1988">SUMPRODUCT(B1972:B1991, (ROW(B1972:B1991)-ROW(B1972)+1)) / (20*21/2)</f>
        <v>6.5782671428571424</v>
      </c>
      <c r="J1988" s="2">
        <f t="shared" si="242"/>
        <v>6.606812037859644</v>
      </c>
      <c r="K1988" s="2">
        <f t="shared" si="244"/>
        <v>6.6904834867634904</v>
      </c>
    </row>
    <row r="1989" spans="1:11" ht="13.5" x14ac:dyDescent="0.25">
      <c r="A1989" s="3">
        <v>44902</v>
      </c>
      <c r="B1989" s="2">
        <v>6.5861999999999998</v>
      </c>
      <c r="C1989" s="2">
        <f t="shared" si="245"/>
        <v>3.6900000000000155E-2</v>
      </c>
      <c r="D1989" s="2">
        <f t="shared" si="238"/>
        <v>6.5401199999999999</v>
      </c>
      <c r="E1989" s="2">
        <f t="shared" si="240"/>
        <v>6.5788000000000011</v>
      </c>
      <c r="F1989" s="2">
        <f t="shared" si="241"/>
        <v>6.610574999999999</v>
      </c>
      <c r="G1989" s="2">
        <f t="shared" si="243"/>
        <v>6.6703500000000044</v>
      </c>
      <c r="H1989" s="2">
        <f t="shared" si="239"/>
        <v>7.0471039999999956</v>
      </c>
      <c r="I1989" s="2">
        <f t="array" ref="I1989">SUMPRODUCT(B1973:B1992, (ROW(B1973:B1992)-ROW(B1973)+1)) / (20*21/2)</f>
        <v>6.5771742857142863</v>
      </c>
      <c r="J1989" s="2">
        <f t="shared" si="242"/>
        <v>6.6048489866349165</v>
      </c>
      <c r="K1989" s="2">
        <f t="shared" si="244"/>
        <v>6.6863939382629614</v>
      </c>
    </row>
    <row r="1990" spans="1:11" ht="13.5" x14ac:dyDescent="0.25">
      <c r="A1990" s="3">
        <v>44903</v>
      </c>
      <c r="B1990" s="2">
        <v>6.5585000000000004</v>
      </c>
      <c r="C1990" s="2">
        <f t="shared" si="245"/>
        <v>-2.7699999999999392E-2</v>
      </c>
      <c r="D1990" s="2">
        <f t="shared" ref="D1990:D2053" si="246">AVERAGE(B1986:B1990)</f>
        <v>6.5529999999999999</v>
      </c>
      <c r="E1990" s="2">
        <f t="shared" si="240"/>
        <v>6.5714299999999994</v>
      </c>
      <c r="F1990" s="2">
        <f t="shared" si="241"/>
        <v>6.6045850000000002</v>
      </c>
      <c r="G1990" s="2">
        <f t="shared" si="243"/>
        <v>6.6661120000000036</v>
      </c>
      <c r="H1990" s="2">
        <f t="shared" si="239"/>
        <v>7.0414834999999956</v>
      </c>
      <c r="I1990" s="2">
        <f t="array" ref="I1990">SUMPRODUCT(B1974:B1993, (ROW(B1974:B1993)-ROW(B1974)+1)) / (20*21/2)</f>
        <v>6.5765199999999995</v>
      </c>
      <c r="J1990" s="2">
        <f t="shared" si="242"/>
        <v>6.6004347974315909</v>
      </c>
      <c r="K1990" s="2">
        <f t="shared" si="244"/>
        <v>6.6813784897036301</v>
      </c>
    </row>
    <row r="1991" spans="1:11" ht="13.5" x14ac:dyDescent="0.25">
      <c r="A1991" s="3">
        <v>44904</v>
      </c>
      <c r="B1991" s="2">
        <v>6.5400999999999998</v>
      </c>
      <c r="C1991" s="2">
        <f t="shared" si="245"/>
        <v>-1.8400000000000638E-2</v>
      </c>
      <c r="D1991" s="2">
        <f t="shared" si="246"/>
        <v>6.5640600000000004</v>
      </c>
      <c r="E1991" s="2">
        <f t="shared" si="240"/>
        <v>6.5622200000000008</v>
      </c>
      <c r="F1991" s="2">
        <f t="shared" si="241"/>
        <v>6.5976749999999997</v>
      </c>
      <c r="G1991" s="2">
        <f t="shared" si="243"/>
        <v>6.6605840000000036</v>
      </c>
      <c r="H1991" s="2">
        <f t="shared" si="239"/>
        <v>7.0365304999999942</v>
      </c>
      <c r="I1991" s="2">
        <f t="array" ref="I1991">SUMPRODUCT(B1975:B1994, (ROW(B1975:B1994)-ROW(B1975)+1)) / (20*21/2)</f>
        <v>6.5698542857142845</v>
      </c>
      <c r="J1991" s="2">
        <f t="shared" si="242"/>
        <v>6.5946886262476303</v>
      </c>
      <c r="K1991" s="2">
        <f t="shared" si="244"/>
        <v>6.6758381567740761</v>
      </c>
    </row>
    <row r="1992" spans="1:11" ht="13.5" x14ac:dyDescent="0.25">
      <c r="A1992" s="3">
        <v>44907</v>
      </c>
      <c r="B1992" s="2">
        <v>6.5861999999999998</v>
      </c>
      <c r="C1992" s="2">
        <f t="shared" si="245"/>
        <v>4.610000000000003E-2</v>
      </c>
      <c r="D1992" s="2">
        <f t="shared" si="246"/>
        <v>6.5640600000000004</v>
      </c>
      <c r="E1992" s="2">
        <f t="shared" si="240"/>
        <v>6.5594599999999996</v>
      </c>
      <c r="F1992" s="2">
        <f t="shared" si="241"/>
        <v>6.5930699999999991</v>
      </c>
      <c r="G1992" s="2">
        <f t="shared" si="243"/>
        <v>6.6561640000000031</v>
      </c>
      <c r="H1992" s="2">
        <f t="shared" si="239"/>
        <v>7.0318524999999941</v>
      </c>
      <c r="I1992" s="2">
        <f t="array" ref="I1992">SUMPRODUCT(B1976:B1995, (ROW(B1976:B1995)-ROW(B1976)+1)) / (20*21/2)</f>
        <v>6.5637147619047624</v>
      </c>
      <c r="J1992" s="2">
        <f t="shared" si="242"/>
        <v>6.5938801856526181</v>
      </c>
      <c r="K1992" s="2">
        <f t="shared" si="244"/>
        <v>6.6723229349397988</v>
      </c>
    </row>
    <row r="1993" spans="1:11" ht="13.5" x14ac:dyDescent="0.25">
      <c r="A1993" s="3">
        <v>44908</v>
      </c>
      <c r="B1993" s="2">
        <v>6.5861999999999998</v>
      </c>
      <c r="C1993" s="2">
        <f t="shared" si="245"/>
        <v>0</v>
      </c>
      <c r="D1993" s="2">
        <f t="shared" si="246"/>
        <v>6.5714399999999999</v>
      </c>
      <c r="E1993" s="2">
        <f t="shared" si="240"/>
        <v>6.5567000000000011</v>
      </c>
      <c r="F1993" s="2">
        <f t="shared" si="241"/>
        <v>6.5916899999999998</v>
      </c>
      <c r="G1993" s="2">
        <f t="shared" si="243"/>
        <v>6.6539540000000041</v>
      </c>
      <c r="H1993" s="2">
        <f t="shared" si="239"/>
        <v>7.0273979999999945</v>
      </c>
      <c r="I1993" s="2">
        <f t="array" ref="I1993">SUMPRODUCT(B1977:B1996, (ROW(B1977:B1996)-ROW(B1977)+1)) / (20*21/2)</f>
        <v>6.5580138095238087</v>
      </c>
      <c r="J1993" s="2">
        <f t="shared" si="242"/>
        <v>6.5931487393999886</v>
      </c>
      <c r="K1993" s="2">
        <f t="shared" si="244"/>
        <v>6.6689455649421596</v>
      </c>
    </row>
    <row r="1994" spans="1:11" ht="13.5" x14ac:dyDescent="0.25">
      <c r="A1994" s="3">
        <v>44909</v>
      </c>
      <c r="B1994" s="2">
        <v>6.5217000000000001</v>
      </c>
      <c r="C1994" s="2">
        <f t="shared" si="245"/>
        <v>-6.449999999999978E-2</v>
      </c>
      <c r="D1994" s="2">
        <f t="shared" si="246"/>
        <v>6.5585400000000007</v>
      </c>
      <c r="E1994" s="2">
        <f t="shared" si="240"/>
        <v>6.5493300000000003</v>
      </c>
      <c r="F1994" s="2">
        <f t="shared" si="241"/>
        <v>6.5861650000000012</v>
      </c>
      <c r="G1994" s="2">
        <f t="shared" si="243"/>
        <v>6.6489800000000034</v>
      </c>
      <c r="H1994" s="2">
        <f t="shared" ref="H1994:H2057" si="247">AVERAGE(B1795:B1994)</f>
        <v>7.0221744999999949</v>
      </c>
      <c r="I1994" s="2">
        <f t="array" ref="I1994">SUMPRODUCT(B1978:B1997, (ROW(B1978:B1997)-ROW(B1978)+1)) / (20*21/2)</f>
        <v>6.5572199999999992</v>
      </c>
      <c r="J1994" s="2">
        <f t="shared" si="242"/>
        <v>6.5863440975523702</v>
      </c>
      <c r="K1994" s="2">
        <f t="shared" si="244"/>
        <v>6.6631712290620753</v>
      </c>
    </row>
    <row r="1995" spans="1:11" ht="13.5" x14ac:dyDescent="0.25">
      <c r="A1995" s="3">
        <v>44910</v>
      </c>
      <c r="B1995" s="2">
        <v>6.5217000000000001</v>
      </c>
      <c r="C1995" s="2">
        <f t="shared" si="245"/>
        <v>0</v>
      </c>
      <c r="D1995" s="2">
        <f t="shared" si="246"/>
        <v>6.5511799999999996</v>
      </c>
      <c r="E1995" s="2">
        <f t="shared" si="240"/>
        <v>6.5520899999999997</v>
      </c>
      <c r="F1995" s="2">
        <f t="shared" si="241"/>
        <v>6.5815600000000005</v>
      </c>
      <c r="G1995" s="2">
        <f t="shared" si="243"/>
        <v>6.6441900000000045</v>
      </c>
      <c r="H1995" s="2">
        <f t="shared" si="247"/>
        <v>7.017263499999995</v>
      </c>
      <c r="I1995" s="2">
        <f t="array" ref="I1995">SUMPRODUCT(B1979:B1998, (ROW(B1979:B1998)-ROW(B1979)+1)) / (20*21/2)</f>
        <v>6.5567333333333329</v>
      </c>
      <c r="J1995" s="2">
        <f t="shared" si="242"/>
        <v>6.5801875168330968</v>
      </c>
      <c r="K1995" s="2">
        <f t="shared" si="244"/>
        <v>6.6576233377263074</v>
      </c>
    </row>
    <row r="1996" spans="1:11" ht="13.5" x14ac:dyDescent="0.25">
      <c r="A1996" s="3">
        <v>44911</v>
      </c>
      <c r="B1996" s="2">
        <v>6.5217000000000001</v>
      </c>
      <c r="C1996" s="2">
        <f t="shared" si="245"/>
        <v>0</v>
      </c>
      <c r="D1996" s="2">
        <f t="shared" si="246"/>
        <v>6.5474999999999994</v>
      </c>
      <c r="E1996" s="2">
        <f t="shared" ref="E1996:E2059" si="248">AVERAGE(B1987:B1996)</f>
        <v>6.5557800000000004</v>
      </c>
      <c r="F1996" s="2">
        <f t="shared" si="241"/>
        <v>6.5760350000000001</v>
      </c>
      <c r="G1996" s="2">
        <f t="shared" si="243"/>
        <v>6.6395840000000046</v>
      </c>
      <c r="H1996" s="2">
        <f t="shared" si="247"/>
        <v>7.0123524999999951</v>
      </c>
      <c r="I1996" s="2">
        <f t="array" ref="I1996">SUMPRODUCT(B1980:B1999, (ROW(B1980:B1999)-ROW(B1980)+1)) / (20*21/2)</f>
        <v>6.5565538095238098</v>
      </c>
      <c r="J1996" s="2">
        <f t="shared" si="242"/>
        <v>6.5746172771347062</v>
      </c>
      <c r="K1996" s="2">
        <f t="shared" si="244"/>
        <v>6.6522930107566483</v>
      </c>
    </row>
    <row r="1997" spans="1:11" ht="13.5" x14ac:dyDescent="0.25">
      <c r="A1997" s="3">
        <v>44914</v>
      </c>
      <c r="B1997" s="2">
        <v>6.5677000000000003</v>
      </c>
      <c r="C1997" s="2">
        <f t="shared" si="245"/>
        <v>4.6000000000000263E-2</v>
      </c>
      <c r="D1997" s="2">
        <f t="shared" si="246"/>
        <v>6.5438000000000001</v>
      </c>
      <c r="E1997" s="2">
        <f t="shared" si="248"/>
        <v>6.5539300000000011</v>
      </c>
      <c r="F1997" s="2">
        <f t="shared" si="241"/>
        <v>6.5728099999999996</v>
      </c>
      <c r="G1997" s="2">
        <f t="shared" si="243"/>
        <v>6.6357140000000046</v>
      </c>
      <c r="H1997" s="2">
        <f t="shared" si="247"/>
        <v>7.0078944999999946</v>
      </c>
      <c r="I1997" s="2">
        <f t="array" ref="I1997">SUMPRODUCT(B1981:B2000, (ROW(B1981:B2000)-ROW(B1981)+1)) / (20*21/2)</f>
        <v>6.5566814285714283</v>
      </c>
      <c r="J1997" s="2">
        <f t="shared" si="242"/>
        <v>6.573958488836162</v>
      </c>
      <c r="K1997" s="2">
        <f t="shared" si="244"/>
        <v>6.6489756377857994</v>
      </c>
    </row>
    <row r="1998" spans="1:11" ht="13.5" x14ac:dyDescent="0.25">
      <c r="A1998" s="3">
        <v>44915</v>
      </c>
      <c r="B1998" s="2">
        <v>6.5677000000000003</v>
      </c>
      <c r="C1998" s="2">
        <f t="shared" si="245"/>
        <v>0</v>
      </c>
      <c r="D1998" s="2">
        <f t="shared" si="246"/>
        <v>6.5401000000000007</v>
      </c>
      <c r="E1998" s="2">
        <f t="shared" si="248"/>
        <v>6.5557700000000008</v>
      </c>
      <c r="F1998" s="2">
        <f t="shared" si="241"/>
        <v>6.5695849999999991</v>
      </c>
      <c r="G1998" s="2">
        <f t="shared" si="243"/>
        <v>6.6325820000000046</v>
      </c>
      <c r="H1998" s="2">
        <f t="shared" si="247"/>
        <v>7.0030349999999952</v>
      </c>
      <c r="I1998" s="2">
        <f t="array" ref="I1998">SUMPRODUCT(B1982:B2001, (ROW(B1982:B2001)-ROW(B1982)+1)) / (20*21/2)</f>
        <v>6.557116190476191</v>
      </c>
      <c r="J1998" s="2">
        <f t="shared" si="242"/>
        <v>6.5733624422803363</v>
      </c>
      <c r="K1998" s="2">
        <f t="shared" si="244"/>
        <v>6.6457883578726307</v>
      </c>
    </row>
    <row r="1999" spans="1:11" ht="13.5" x14ac:dyDescent="0.25">
      <c r="A1999" s="3">
        <v>44916</v>
      </c>
      <c r="B1999" s="2">
        <v>6.5677000000000003</v>
      </c>
      <c r="C1999" s="2">
        <f t="shared" si="245"/>
        <v>0</v>
      </c>
      <c r="D1999" s="2">
        <f t="shared" si="246"/>
        <v>6.5493000000000006</v>
      </c>
      <c r="E1999" s="2">
        <f t="shared" si="248"/>
        <v>6.5539200000000006</v>
      </c>
      <c r="F1999" s="2">
        <f t="shared" si="241"/>
        <v>6.5663600000000004</v>
      </c>
      <c r="G1999" s="2">
        <f t="shared" si="243"/>
        <v>6.6294500000000038</v>
      </c>
      <c r="H1999" s="2">
        <f t="shared" si="247"/>
        <v>6.9981754999999968</v>
      </c>
      <c r="I1999" s="2">
        <f t="array" ref="I1999">SUMPRODUCT(B1983:B2002, (ROW(B1983:B2002)-ROW(B1983)+1)) / (20*21/2)</f>
        <v>6.5543533333333333</v>
      </c>
      <c r="J1999" s="2">
        <f t="shared" si="242"/>
        <v>6.5728231620631608</v>
      </c>
      <c r="K1999" s="2">
        <f t="shared" si="244"/>
        <v>6.6427260693286057</v>
      </c>
    </row>
    <row r="2000" spans="1:11" ht="13.5" x14ac:dyDescent="0.25">
      <c r="A2000" s="3">
        <v>44917</v>
      </c>
      <c r="B2000" s="2">
        <v>6.5677000000000003</v>
      </c>
      <c r="C2000" s="2">
        <f t="shared" si="245"/>
        <v>0</v>
      </c>
      <c r="D2000" s="2">
        <f t="shared" si="246"/>
        <v>6.5585000000000004</v>
      </c>
      <c r="E2000" s="2">
        <f t="shared" si="248"/>
        <v>6.5548400000000004</v>
      </c>
      <c r="F2000" s="2">
        <f t="shared" si="241"/>
        <v>6.5631349999999999</v>
      </c>
      <c r="G2000" s="2">
        <f t="shared" si="243"/>
        <v>6.626502000000003</v>
      </c>
      <c r="H2000" s="2">
        <f t="shared" si="247"/>
        <v>6.9935389999999957</v>
      </c>
      <c r="I2000" s="2">
        <f t="array" ref="I2000">SUMPRODUCT(B1984:B2003, (ROW(B1984:B2003)-ROW(B1984)+1)) / (20*21/2)</f>
        <v>6.5440900000000006</v>
      </c>
      <c r="J2000" s="2">
        <f t="shared" si="242"/>
        <v>6.5723352418666696</v>
      </c>
      <c r="K2000" s="2">
        <f t="shared" si="244"/>
        <v>6.6397838705314056</v>
      </c>
    </row>
    <row r="2001" spans="1:11" ht="13.5" x14ac:dyDescent="0.25">
      <c r="A2001" s="3">
        <v>44918</v>
      </c>
      <c r="B2001" s="2">
        <v>6.5677000000000003</v>
      </c>
      <c r="C2001" s="2">
        <f t="shared" si="245"/>
        <v>0</v>
      </c>
      <c r="D2001" s="2">
        <f t="shared" si="246"/>
        <v>6.5677000000000003</v>
      </c>
      <c r="E2001" s="2">
        <f t="shared" si="248"/>
        <v>6.5576000000000008</v>
      </c>
      <c r="F2001" s="2">
        <f t="shared" si="241"/>
        <v>6.5599100000000004</v>
      </c>
      <c r="G2001" s="2">
        <f t="shared" si="243"/>
        <v>6.6235540000000022</v>
      </c>
      <c r="H2001" s="2">
        <f t="shared" si="247"/>
        <v>6.9889469999999969</v>
      </c>
      <c r="I2001" s="2">
        <f t="array" ref="I2001">SUMPRODUCT(B1985:B2004, (ROW(B1985:B2004)-ROW(B1985)+1)) / (20*21/2)</f>
        <v>6.5433876190476195</v>
      </c>
      <c r="J2001" s="2">
        <f t="shared" si="242"/>
        <v>6.5718937902603205</v>
      </c>
      <c r="K2001" s="2">
        <f t="shared" si="244"/>
        <v>6.6369570520791932</v>
      </c>
    </row>
    <row r="2002" spans="1:11" ht="13.5" x14ac:dyDescent="0.25">
      <c r="A2002" s="3">
        <v>44921</v>
      </c>
      <c r="B2002" s="2">
        <v>6.5308999999999999</v>
      </c>
      <c r="C2002" s="2">
        <f t="shared" si="245"/>
        <v>-3.6800000000000388E-2</v>
      </c>
      <c r="D2002" s="2">
        <f t="shared" si="246"/>
        <v>6.5603400000000009</v>
      </c>
      <c r="E2002" s="2">
        <f t="shared" si="248"/>
        <v>6.5520700000000005</v>
      </c>
      <c r="F2002" s="2">
        <f t="shared" si="241"/>
        <v>6.5557649999999992</v>
      </c>
      <c r="G2002" s="2">
        <f t="shared" si="243"/>
        <v>6.6198700000000033</v>
      </c>
      <c r="H2002" s="2">
        <f t="shared" si="247"/>
        <v>6.9841709999999964</v>
      </c>
      <c r="I2002" s="2">
        <f t="array" ref="I2002">SUMPRODUCT(B1986:B2005, (ROW(B1986:B2005)-ROW(B1986)+1)) / (20*21/2)</f>
        <v>6.5341771428571436</v>
      </c>
      <c r="J2002" s="2">
        <f t="shared" si="242"/>
        <v>6.567989619759337</v>
      </c>
      <c r="K2002" s="2">
        <f t="shared" si="244"/>
        <v>6.6327979519976559</v>
      </c>
    </row>
    <row r="2003" spans="1:11" ht="13.5" x14ac:dyDescent="0.25">
      <c r="A2003" s="3">
        <v>44922</v>
      </c>
      <c r="B2003" s="2">
        <v>6.4480000000000004</v>
      </c>
      <c r="C2003" s="2">
        <f t="shared" si="245"/>
        <v>-8.289999999999953E-2</v>
      </c>
      <c r="D2003" s="2">
        <f t="shared" si="246"/>
        <v>6.5364000000000004</v>
      </c>
      <c r="E2003" s="2">
        <f t="shared" si="248"/>
        <v>6.5382500000000023</v>
      </c>
      <c r="F2003" s="2">
        <f t="shared" si="241"/>
        <v>6.5474750000000004</v>
      </c>
      <c r="G2003" s="2">
        <f t="shared" si="243"/>
        <v>6.6152640000000016</v>
      </c>
      <c r="H2003" s="2">
        <f t="shared" si="247"/>
        <v>6.9785789999999972</v>
      </c>
      <c r="I2003" s="2">
        <f t="array" ref="I2003">SUMPRODUCT(B1987:B2006, (ROW(B1987:B2006)-ROW(B1987)+1)) / (20*21/2)</f>
        <v>6.5295766666666664</v>
      </c>
      <c r="J2003" s="2">
        <f t="shared" si="242"/>
        <v>6.556562036925115</v>
      </c>
      <c r="K2003" s="2">
        <f t="shared" si="244"/>
        <v>6.6255509734879441</v>
      </c>
    </row>
    <row r="2004" spans="1:11" ht="13.5" x14ac:dyDescent="0.25">
      <c r="A2004" s="3">
        <v>44923</v>
      </c>
      <c r="B2004" s="2">
        <v>6.5400999999999998</v>
      </c>
      <c r="C2004" s="2">
        <f t="shared" si="245"/>
        <v>9.2099999999999405E-2</v>
      </c>
      <c r="D2004" s="2">
        <f t="shared" si="246"/>
        <v>6.5308800000000007</v>
      </c>
      <c r="E2004" s="2">
        <f t="shared" si="248"/>
        <v>6.5400900000000011</v>
      </c>
      <c r="F2004" s="2">
        <f t="shared" ref="F2004:F2067" si="249">AVERAGE(B1985:B2004)</f>
        <v>6.5447100000000002</v>
      </c>
      <c r="G2004" s="2">
        <f t="shared" si="243"/>
        <v>6.6126840000000016</v>
      </c>
      <c r="H2004" s="2">
        <f t="shared" si="247"/>
        <v>6.973759999999996</v>
      </c>
      <c r="I2004" s="2">
        <f t="array" ref="I2004">SUMPRODUCT(B1988:B2007, (ROW(B1988:B2007)-ROW(B1988)+1)) / (20*21/2)</f>
        <v>6.5196652380952376</v>
      </c>
      <c r="J2004" s="2">
        <f t="shared" si="242"/>
        <v>6.5549942238846279</v>
      </c>
      <c r="K2004" s="2">
        <f t="shared" si="244"/>
        <v>6.6221999549197896</v>
      </c>
    </row>
    <row r="2005" spans="1:11" ht="13.5" x14ac:dyDescent="0.25">
      <c r="A2005" s="3">
        <v>44924</v>
      </c>
      <c r="B2005" s="2">
        <v>6.4480000000000004</v>
      </c>
      <c r="C2005" s="2">
        <f t="shared" si="245"/>
        <v>-9.2099999999999405E-2</v>
      </c>
      <c r="D2005" s="2">
        <f t="shared" si="246"/>
        <v>6.5069400000000002</v>
      </c>
      <c r="E2005" s="2">
        <f t="shared" si="248"/>
        <v>6.5327200000000003</v>
      </c>
      <c r="F2005" s="2">
        <f t="shared" si="249"/>
        <v>6.5424050000000005</v>
      </c>
      <c r="G2005" s="2">
        <f t="shared" si="243"/>
        <v>6.610474</v>
      </c>
      <c r="H2005" s="2">
        <f t="shared" si="247"/>
        <v>6.9687484999999967</v>
      </c>
      <c r="I2005" s="2">
        <f t="array" ref="I2005">SUMPRODUCT(B1989:B2008, (ROW(B1989:B2008)-ROW(B1989)+1)) / (20*21/2)</f>
        <v>6.4981699999999991</v>
      </c>
      <c r="J2005" s="2">
        <f t="shared" ref="J2005:J2068" si="250">$J$4*B2005+J2004*(1-$J$4)</f>
        <v>6.5448042978003782</v>
      </c>
      <c r="K2005" s="2">
        <f t="shared" si="244"/>
        <v>6.6153685841386221</v>
      </c>
    </row>
    <row r="2006" spans="1:11" ht="13.5" x14ac:dyDescent="0.25">
      <c r="A2006" s="3">
        <v>44925</v>
      </c>
      <c r="B2006" s="2">
        <v>6.4941000000000004</v>
      </c>
      <c r="C2006" s="2">
        <f t="shared" si="245"/>
        <v>4.610000000000003E-2</v>
      </c>
      <c r="D2006" s="2">
        <f t="shared" si="246"/>
        <v>6.4922200000000005</v>
      </c>
      <c r="E2006" s="2">
        <f t="shared" si="248"/>
        <v>6.5299600000000009</v>
      </c>
      <c r="F2006" s="2">
        <f t="shared" si="249"/>
        <v>6.5428700000000006</v>
      </c>
      <c r="G2006" s="2">
        <f t="shared" si="243"/>
        <v>6.6095539999999993</v>
      </c>
      <c r="H2006" s="2">
        <f t="shared" si="247"/>
        <v>6.9639674999999963</v>
      </c>
      <c r="I2006" s="2">
        <f t="array" ref="I2006">SUMPRODUCT(B1990:B2009, (ROW(B1990:B2009)-ROW(B1990)+1)) / (20*21/2)</f>
        <v>6.473434285714287</v>
      </c>
      <c r="J2006" s="2">
        <f t="shared" si="250"/>
        <v>6.5399753170574844</v>
      </c>
      <c r="K2006" s="2">
        <f t="shared" si="244"/>
        <v>6.6106129533880882</v>
      </c>
    </row>
    <row r="2007" spans="1:11" ht="13.5" x14ac:dyDescent="0.25">
      <c r="A2007" s="3">
        <v>44928</v>
      </c>
      <c r="B2007" s="2">
        <v>6.4387999999999996</v>
      </c>
      <c r="C2007" s="2">
        <f t="shared" si="245"/>
        <v>-5.5300000000000793E-2</v>
      </c>
      <c r="D2007" s="2">
        <f t="shared" si="246"/>
        <v>6.4737999999999998</v>
      </c>
      <c r="E2007" s="2">
        <f t="shared" si="248"/>
        <v>6.5170700000000013</v>
      </c>
      <c r="F2007" s="2">
        <f t="shared" si="249"/>
        <v>6.5355000000000008</v>
      </c>
      <c r="G2007" s="2">
        <f t="shared" si="243"/>
        <v>6.6038440000000005</v>
      </c>
      <c r="H2007" s="2">
        <f t="shared" si="247"/>
        <v>6.9590884999999965</v>
      </c>
      <c r="I2007" s="2">
        <f t="array" ref="I2007">SUMPRODUCT(B1991:B2010, (ROW(B1991:B2010)-ROW(B1991)+1)) / (20*21/2)</f>
        <v>6.4423385714285715</v>
      </c>
      <c r="J2007" s="2">
        <f t="shared" si="250"/>
        <v>6.5303395725758193</v>
      </c>
      <c r="K2007" s="2">
        <f t="shared" si="244"/>
        <v>6.6038751905101245</v>
      </c>
    </row>
    <row r="2008" spans="1:11" ht="13.5" x14ac:dyDescent="0.25">
      <c r="A2008" s="3">
        <v>44929</v>
      </c>
      <c r="B2008" s="2">
        <v>6.3098000000000001</v>
      </c>
      <c r="C2008" s="2">
        <f t="shared" si="245"/>
        <v>-0.12899999999999956</v>
      </c>
      <c r="D2008" s="2">
        <f t="shared" si="246"/>
        <v>6.4461600000000008</v>
      </c>
      <c r="E2008" s="2">
        <f t="shared" si="248"/>
        <v>6.4912800000000006</v>
      </c>
      <c r="F2008" s="2">
        <f t="shared" si="249"/>
        <v>6.523525000000002</v>
      </c>
      <c r="G2008" s="2">
        <f t="shared" si="243"/>
        <v>6.595737999999999</v>
      </c>
      <c r="H2008" s="2">
        <f t="shared" si="247"/>
        <v>6.9535644999999979</v>
      </c>
      <c r="I2008" s="2">
        <f t="array" ref="I2008">SUMPRODUCT(B1992:B2011, (ROW(B1992:B2011)-ROW(B1992)+1)) / (20*21/2)</f>
        <v>6.4086504761904779</v>
      </c>
      <c r="J2008" s="2">
        <f t="shared" si="250"/>
        <v>6.5093358037590754</v>
      </c>
      <c r="K2008" s="2">
        <f t="shared" si="244"/>
        <v>6.5923428300979632</v>
      </c>
    </row>
    <row r="2009" spans="1:11" ht="13.5" x14ac:dyDescent="0.25">
      <c r="A2009" s="3">
        <v>44930</v>
      </c>
      <c r="B2009" s="2">
        <v>6.2637999999999998</v>
      </c>
      <c r="C2009" s="2">
        <f t="shared" si="245"/>
        <v>-4.6000000000000263E-2</v>
      </c>
      <c r="D2009" s="2">
        <f t="shared" si="246"/>
        <v>6.3909000000000002</v>
      </c>
      <c r="E2009" s="2">
        <f t="shared" si="248"/>
        <v>6.4608900000000009</v>
      </c>
      <c r="F2009" s="2">
        <f t="shared" si="249"/>
        <v>6.5074050000000003</v>
      </c>
      <c r="G2009" s="2">
        <f t="shared" si="243"/>
        <v>6.5868959999999994</v>
      </c>
      <c r="H2009" s="2">
        <f t="shared" si="247"/>
        <v>6.9476319999999978</v>
      </c>
      <c r="I2009" s="2">
        <f t="array" ref="I2009">SUMPRODUCT(B1993:B2012, (ROW(B1993:B2012)-ROW(B1993)+1)) / (20*21/2)</f>
        <v>6.386540000000001</v>
      </c>
      <c r="J2009" s="2">
        <f t="shared" si="250"/>
        <v>6.4859514414963062</v>
      </c>
      <c r="K2009" s="2">
        <f t="shared" si="244"/>
        <v>6.5794587975451027</v>
      </c>
    </row>
    <row r="2010" spans="1:11" ht="13.5" x14ac:dyDescent="0.25">
      <c r="A2010" s="3">
        <v>44931</v>
      </c>
      <c r="B2010" s="2">
        <v>6.1809000000000003</v>
      </c>
      <c r="C2010" s="2">
        <f t="shared" si="245"/>
        <v>-8.289999999999953E-2</v>
      </c>
      <c r="D2010" s="2">
        <f t="shared" si="246"/>
        <v>6.3374800000000002</v>
      </c>
      <c r="E2010" s="2">
        <f t="shared" si="248"/>
        <v>6.4222099999999998</v>
      </c>
      <c r="F2010" s="2">
        <f t="shared" si="249"/>
        <v>6.4885250000000001</v>
      </c>
      <c r="G2010" s="2">
        <f t="shared" si="243"/>
        <v>6.5762119999999991</v>
      </c>
      <c r="H2010" s="2">
        <f t="shared" si="247"/>
        <v>6.9415079999999962</v>
      </c>
      <c r="I2010" s="2">
        <f t="array" ref="I2010">SUMPRODUCT(B1994:B2013, (ROW(B1994:B2013)-ROW(B1994)+1)) / (20*21/2)</f>
        <v>6.3511823809523804</v>
      </c>
      <c r="J2010" s="2">
        <f t="shared" si="250"/>
        <v>6.4568989232585627</v>
      </c>
      <c r="K2010" s="2">
        <f t="shared" si="244"/>
        <v>6.5638290407786277</v>
      </c>
    </row>
    <row r="2011" spans="1:11" ht="13.5" x14ac:dyDescent="0.25">
      <c r="A2011" s="3">
        <v>44932</v>
      </c>
      <c r="B2011" s="2">
        <v>6.1348000000000003</v>
      </c>
      <c r="C2011" s="2">
        <f t="shared" si="245"/>
        <v>-4.610000000000003E-2</v>
      </c>
      <c r="D2011" s="2">
        <f t="shared" si="246"/>
        <v>6.2656200000000002</v>
      </c>
      <c r="E2011" s="2">
        <f t="shared" si="248"/>
        <v>6.3789199999999999</v>
      </c>
      <c r="F2011" s="2">
        <f t="shared" si="249"/>
        <v>6.4682600000000008</v>
      </c>
      <c r="G2011" s="2">
        <f t="shared" si="243"/>
        <v>6.5649739999999985</v>
      </c>
      <c r="H2011" s="2">
        <f t="shared" si="247"/>
        <v>6.9352429999999972</v>
      </c>
      <c r="I2011" s="2">
        <f t="array" ref="I2011">SUMPRODUCT(B1995:B2014, (ROW(B1995:B2014)-ROW(B1995)+1)) / (20*21/2)</f>
        <v>6.3270185714285727</v>
      </c>
      <c r="J2011" s="2">
        <f t="shared" si="250"/>
        <v>6.4262228353291757</v>
      </c>
      <c r="K2011" s="2">
        <f t="shared" si="244"/>
        <v>6.5470043725127995</v>
      </c>
    </row>
    <row r="2012" spans="1:11" ht="13.5" x14ac:dyDescent="0.25">
      <c r="A2012" s="3">
        <v>44935</v>
      </c>
      <c r="B2012" s="2">
        <v>6.2361000000000004</v>
      </c>
      <c r="C2012" s="2">
        <f t="shared" si="245"/>
        <v>0.10130000000000017</v>
      </c>
      <c r="D2012" s="2">
        <f t="shared" si="246"/>
        <v>6.2250800000000002</v>
      </c>
      <c r="E2012" s="2">
        <f t="shared" si="248"/>
        <v>6.3494399999999995</v>
      </c>
      <c r="F2012" s="2">
        <f t="shared" si="249"/>
        <v>6.4507550000000009</v>
      </c>
      <c r="G2012" s="2">
        <f t="shared" si="243"/>
        <v>6.5553939999999988</v>
      </c>
      <c r="H2012" s="2">
        <f t="shared" si="247"/>
        <v>6.9297969999999971</v>
      </c>
      <c r="I2012" s="2">
        <f t="array" ref="I2012">SUMPRODUCT(B1996:B2015, (ROW(B1996:B2015)-ROW(B1996)+1)) / (20*21/2)</f>
        <v>6.2957404761904767</v>
      </c>
      <c r="J2012" s="2">
        <f t="shared" si="250"/>
        <v>6.4081158986311593</v>
      </c>
      <c r="K2012" s="2">
        <f t="shared" si="244"/>
        <v>6.5348120441789641</v>
      </c>
    </row>
    <row r="2013" spans="1:11" ht="13.5" x14ac:dyDescent="0.25">
      <c r="A2013" s="3">
        <v>44936</v>
      </c>
      <c r="B2013" s="2">
        <v>6.0795000000000003</v>
      </c>
      <c r="C2013" s="2">
        <f t="shared" si="245"/>
        <v>-0.15660000000000007</v>
      </c>
      <c r="D2013" s="2">
        <f t="shared" si="246"/>
        <v>6.1790200000000004</v>
      </c>
      <c r="E2013" s="2">
        <f t="shared" si="248"/>
        <v>6.312590000000001</v>
      </c>
      <c r="F2013" s="2">
        <f t="shared" si="249"/>
        <v>6.4254200000000008</v>
      </c>
      <c r="G2013" s="2">
        <f t="shared" si="243"/>
        <v>6.5426820000000001</v>
      </c>
      <c r="H2013" s="2">
        <f t="shared" si="247"/>
        <v>6.9229874999999979</v>
      </c>
      <c r="I2013" s="2">
        <f t="array" ref="I2013">SUMPRODUCT(B1997:B2016, (ROW(B1997:B2016)-ROW(B1997)+1)) / (20*21/2)</f>
        <v>6.2858728571428575</v>
      </c>
      <c r="J2013" s="2">
        <f t="shared" si="250"/>
        <v>6.3768191463805728</v>
      </c>
      <c r="K2013" s="2">
        <f t="shared" si="244"/>
        <v>6.5169566698974366</v>
      </c>
    </row>
    <row r="2014" spans="1:11" ht="13.5" x14ac:dyDescent="0.25">
      <c r="A2014" s="3">
        <v>44937</v>
      </c>
      <c r="B2014" s="2">
        <v>6.1717000000000004</v>
      </c>
      <c r="C2014" s="2">
        <f t="shared" si="245"/>
        <v>9.220000000000006E-2</v>
      </c>
      <c r="D2014" s="2">
        <f t="shared" si="246"/>
        <v>6.1606000000000005</v>
      </c>
      <c r="E2014" s="2">
        <f t="shared" si="248"/>
        <v>6.2757500000000004</v>
      </c>
      <c r="F2014" s="2">
        <f t="shared" si="249"/>
        <v>6.4079199999999998</v>
      </c>
      <c r="G2014" s="2">
        <f t="shared" si="243"/>
        <v>6.5316299999999989</v>
      </c>
      <c r="H2014" s="2">
        <f t="shared" si="247"/>
        <v>6.9165944999999995</v>
      </c>
      <c r="I2014" s="2">
        <f t="array" ref="I2014">SUMPRODUCT(B1998:B2017, (ROW(B1998:B2017)-ROW(B1998)+1)) / (20*21/2)</f>
        <v>6.2771457142857141</v>
      </c>
      <c r="J2014" s="2">
        <f t="shared" si="250"/>
        <v>6.3572839895824229</v>
      </c>
      <c r="K2014" s="2">
        <f t="shared" si="244"/>
        <v>6.5034171926465563</v>
      </c>
    </row>
    <row r="2015" spans="1:11" ht="13.5" x14ac:dyDescent="0.25">
      <c r="A2015" s="3">
        <v>44938</v>
      </c>
      <c r="B2015" s="2">
        <v>6.0795000000000003</v>
      </c>
      <c r="C2015" s="2">
        <f t="shared" si="245"/>
        <v>-9.220000000000006E-2</v>
      </c>
      <c r="D2015" s="2">
        <f t="shared" si="246"/>
        <v>6.1403200000000009</v>
      </c>
      <c r="E2015" s="2">
        <f t="shared" si="248"/>
        <v>6.238900000000001</v>
      </c>
      <c r="F2015" s="2">
        <f t="shared" si="249"/>
        <v>6.3858100000000002</v>
      </c>
      <c r="G2015" s="2">
        <f t="shared" si="243"/>
        <v>6.5187339999999994</v>
      </c>
      <c r="H2015" s="2">
        <f t="shared" si="247"/>
        <v>6.9098295000000007</v>
      </c>
      <c r="I2015" s="2">
        <f t="array" ref="I2015">SUMPRODUCT(B1999:B2018, (ROW(B1999:B2018)-ROW(B1999)+1)) / (20*21/2)</f>
        <v>6.2680257142857139</v>
      </c>
      <c r="J2015" s="2">
        <f t="shared" si="250"/>
        <v>6.3308283715269535</v>
      </c>
      <c r="K2015" s="2">
        <f t="shared" si="244"/>
        <v>6.4867929890133587</v>
      </c>
    </row>
    <row r="2016" spans="1:11" ht="13.5" x14ac:dyDescent="0.25">
      <c r="A2016" s="3">
        <v>44939</v>
      </c>
      <c r="B2016" s="2">
        <v>6.2821999999999996</v>
      </c>
      <c r="C2016" s="2">
        <f t="shared" si="245"/>
        <v>0.20269999999999921</v>
      </c>
      <c r="D2016" s="2">
        <f t="shared" si="246"/>
        <v>6.1698000000000004</v>
      </c>
      <c r="E2016" s="2">
        <f t="shared" si="248"/>
        <v>6.2177100000000012</v>
      </c>
      <c r="F2016" s="2">
        <f t="shared" si="249"/>
        <v>6.3738349999999997</v>
      </c>
      <c r="G2016" s="2">
        <f t="shared" si="243"/>
        <v>6.5098919999999998</v>
      </c>
      <c r="H2016" s="2">
        <f t="shared" si="247"/>
        <v>6.9043910000000004</v>
      </c>
      <c r="I2016" s="2">
        <f t="array" ref="I2016">SUMPRODUCT(B2000:B2019, (ROW(B2000:B2019)-ROW(B2000)+1)) / (20*21/2)</f>
        <v>6.255962380952381</v>
      </c>
      <c r="J2016" s="2">
        <f t="shared" si="250"/>
        <v>6.3261970980481967</v>
      </c>
      <c r="K2016" s="2">
        <f t="shared" si="244"/>
        <v>6.4787697345422464</v>
      </c>
    </row>
    <row r="2017" spans="1:11" ht="13.5" x14ac:dyDescent="0.25">
      <c r="A2017" s="3">
        <v>44942</v>
      </c>
      <c r="B2017" s="2">
        <v>6.2821999999999996</v>
      </c>
      <c r="C2017" s="2">
        <f t="shared" si="245"/>
        <v>0</v>
      </c>
      <c r="D2017" s="2">
        <f t="shared" si="246"/>
        <v>6.1790199999999995</v>
      </c>
      <c r="E2017" s="2">
        <f t="shared" si="248"/>
        <v>6.2020500000000016</v>
      </c>
      <c r="F2017" s="2">
        <f t="shared" si="249"/>
        <v>6.3595600000000001</v>
      </c>
      <c r="G2017" s="2">
        <f t="shared" si="243"/>
        <v>6.5014179999999984</v>
      </c>
      <c r="H2017" s="2">
        <f t="shared" si="247"/>
        <v>6.8987290000000021</v>
      </c>
      <c r="I2017" s="2">
        <f t="array" ref="I2017">SUMPRODUCT(B2001:B2020, (ROW(B2001:B2020)-ROW(B2001)+1)) / (20*21/2)</f>
        <v>6.2517085714285709</v>
      </c>
      <c r="J2017" s="2">
        <f t="shared" si="250"/>
        <v>6.3220068982340827</v>
      </c>
      <c r="K2017" s="2">
        <f t="shared" si="244"/>
        <v>6.4710611175013737</v>
      </c>
    </row>
    <row r="2018" spans="1:11" ht="13.5" x14ac:dyDescent="0.25">
      <c r="A2018" s="3">
        <v>44943</v>
      </c>
      <c r="B2018" s="2">
        <v>6.2637999999999998</v>
      </c>
      <c r="C2018" s="2">
        <f t="shared" si="245"/>
        <v>-1.839999999999975E-2</v>
      </c>
      <c r="D2018" s="2">
        <f t="shared" si="246"/>
        <v>6.2158800000000003</v>
      </c>
      <c r="E2018" s="2">
        <f t="shared" si="248"/>
        <v>6.1974500000000008</v>
      </c>
      <c r="F2018" s="2">
        <f t="shared" si="249"/>
        <v>6.3443649999999998</v>
      </c>
      <c r="G2018" s="2">
        <f t="shared" si="243"/>
        <v>6.4940499999999997</v>
      </c>
      <c r="H2018" s="2">
        <f t="shared" si="247"/>
        <v>6.8929750000000016</v>
      </c>
      <c r="I2018" s="2">
        <f t="array" ref="I2018">SUMPRODUCT(B2002:B2021, (ROW(B2002:B2021)-ROW(B2002)+1)) / (20*21/2)</f>
        <v>6.2444238095238092</v>
      </c>
      <c r="J2018" s="2">
        <f t="shared" si="250"/>
        <v>6.3164633841165507</v>
      </c>
      <c r="K2018" s="2">
        <f t="shared" si="244"/>
        <v>6.4629332305405356</v>
      </c>
    </row>
    <row r="2019" spans="1:11" ht="13.5" x14ac:dyDescent="0.25">
      <c r="A2019" s="3">
        <v>44944</v>
      </c>
      <c r="B2019" s="2">
        <v>6.2176999999999998</v>
      </c>
      <c r="C2019" s="2">
        <f t="shared" si="245"/>
        <v>-4.610000000000003E-2</v>
      </c>
      <c r="D2019" s="2">
        <f t="shared" si="246"/>
        <v>6.2250800000000002</v>
      </c>
      <c r="E2019" s="2">
        <f t="shared" si="248"/>
        <v>6.1928400000000003</v>
      </c>
      <c r="F2019" s="2">
        <f t="shared" si="249"/>
        <v>6.3268649999999997</v>
      </c>
      <c r="G2019" s="2">
        <f t="shared" si="243"/>
        <v>6.4857599999999991</v>
      </c>
      <c r="H2019" s="2">
        <f t="shared" si="247"/>
        <v>6.887080000000001</v>
      </c>
      <c r="I2019" s="2">
        <f t="array" ref="I2019">SUMPRODUCT(B2003:B2022, (ROW(B2003:B2022)-ROW(B2003)+1)) / (20*21/2)</f>
        <v>6.2387180952380961</v>
      </c>
      <c r="J2019" s="2">
        <f t="shared" si="250"/>
        <v>6.3070573475340215</v>
      </c>
      <c r="K2019" s="2">
        <f t="shared" si="244"/>
        <v>6.4533162411075731</v>
      </c>
    </row>
    <row r="2020" spans="1:11" ht="13.5" x14ac:dyDescent="0.25">
      <c r="A2020" s="3">
        <v>44945</v>
      </c>
      <c r="B2020" s="2">
        <v>6.2821999999999996</v>
      </c>
      <c r="C2020" s="2">
        <f t="shared" si="245"/>
        <v>6.449999999999978E-2</v>
      </c>
      <c r="D2020" s="2">
        <f t="shared" si="246"/>
        <v>6.2656200000000002</v>
      </c>
      <c r="E2020" s="2">
        <f t="shared" si="248"/>
        <v>6.2029700000000005</v>
      </c>
      <c r="F2020" s="2">
        <f t="shared" si="249"/>
        <v>6.3125899999999993</v>
      </c>
      <c r="G2020" s="2">
        <f t="shared" si="243"/>
        <v>6.4778379999999993</v>
      </c>
      <c r="H2020" s="2">
        <f t="shared" si="247"/>
        <v>6.8815520000000001</v>
      </c>
      <c r="I2020" s="2">
        <f t="array" ref="I2020">SUMPRODUCT(B2004:B2023, (ROW(B2004:B2023)-ROW(B2004)+1)) / (20*21/2)</f>
        <v>6.2388066666666671</v>
      </c>
      <c r="J2020" s="2">
        <f t="shared" si="250"/>
        <v>6.3046899811022099</v>
      </c>
      <c r="K2020" s="2">
        <f t="shared" si="244"/>
        <v>6.4466058002798254</v>
      </c>
    </row>
    <row r="2021" spans="1:11" ht="13.5" x14ac:dyDescent="0.25">
      <c r="A2021" s="3">
        <v>44946</v>
      </c>
      <c r="B2021" s="2">
        <v>6.2361000000000004</v>
      </c>
      <c r="C2021" s="2">
        <f t="shared" si="245"/>
        <v>-4.6099999999999142E-2</v>
      </c>
      <c r="D2021" s="2">
        <f t="shared" si="246"/>
        <v>6.2564000000000002</v>
      </c>
      <c r="E2021" s="2">
        <f t="shared" si="248"/>
        <v>6.213099999999999</v>
      </c>
      <c r="F2021" s="2">
        <f t="shared" si="249"/>
        <v>6.2960099999999999</v>
      </c>
      <c r="G2021" s="2">
        <f t="shared" si="243"/>
        <v>6.4689940000000004</v>
      </c>
      <c r="H2021" s="2">
        <f t="shared" si="247"/>
        <v>6.8758830000000009</v>
      </c>
      <c r="I2021" s="2">
        <f t="array" ref="I2021">SUMPRODUCT(B2005:B2024, (ROW(B2005:B2024)-ROW(B2005)+1)) / (20*21/2)</f>
        <v>6.2335419047619043</v>
      </c>
      <c r="J2021" s="2">
        <f t="shared" si="250"/>
        <v>6.2981576019496188</v>
      </c>
      <c r="K2021" s="2">
        <f t="shared" si="244"/>
        <v>6.438350670857087</v>
      </c>
    </row>
    <row r="2022" spans="1:11" ht="13.5" x14ac:dyDescent="0.25">
      <c r="A2022" s="3">
        <v>44949</v>
      </c>
      <c r="B2022" s="2">
        <v>6.2361000000000004</v>
      </c>
      <c r="C2022" s="2">
        <f t="shared" si="245"/>
        <v>0</v>
      </c>
      <c r="D2022" s="2">
        <f t="shared" si="246"/>
        <v>6.2471800000000002</v>
      </c>
      <c r="E2022" s="2">
        <f t="shared" si="248"/>
        <v>6.2130999999999998</v>
      </c>
      <c r="F2022" s="2">
        <f t="shared" si="249"/>
        <v>6.2812699999999992</v>
      </c>
      <c r="G2022" s="2">
        <f t="shared" si="243"/>
        <v>6.4601499999999996</v>
      </c>
      <c r="H2022" s="2">
        <f t="shared" si="247"/>
        <v>6.8702140000000007</v>
      </c>
      <c r="I2022" s="2">
        <f t="array" ref="I2022">SUMPRODUCT(B2006:B2025, (ROW(B2006:B2025)-ROW(B2006)+1)) / (20*21/2)</f>
        <v>6.2254314285714276</v>
      </c>
      <c r="J2022" s="2">
        <f t="shared" si="250"/>
        <v>6.2922473541448936</v>
      </c>
      <c r="K2022" s="2">
        <f t="shared" si="244"/>
        <v>6.4304192719999467</v>
      </c>
    </row>
    <row r="2023" spans="1:11" ht="13.5" x14ac:dyDescent="0.25">
      <c r="A2023" s="3">
        <v>44950</v>
      </c>
      <c r="B2023" s="2">
        <v>6.2821999999999996</v>
      </c>
      <c r="C2023" s="2">
        <f t="shared" si="245"/>
        <v>4.6099999999999142E-2</v>
      </c>
      <c r="D2023" s="2">
        <f t="shared" si="246"/>
        <v>6.2508600000000003</v>
      </c>
      <c r="E2023" s="2">
        <f t="shared" si="248"/>
        <v>6.2333700000000007</v>
      </c>
      <c r="F2023" s="2">
        <f t="shared" si="249"/>
        <v>6.2729800000000004</v>
      </c>
      <c r="G2023" s="2">
        <f t="shared" si="243"/>
        <v>6.4535179999999999</v>
      </c>
      <c r="H2023" s="2">
        <f t="shared" si="247"/>
        <v>6.8647755000000021</v>
      </c>
      <c r="I2023" s="2">
        <f t="array" ref="I2023">SUMPRODUCT(B2007:B2026, (ROW(B2007:B2026)-ROW(B2007)+1)) / (20*21/2)</f>
        <v>6.2274080952380961</v>
      </c>
      <c r="J2023" s="2">
        <f t="shared" si="250"/>
        <v>6.2912904632739517</v>
      </c>
      <c r="K2023" s="2">
        <f t="shared" si="244"/>
        <v>6.4246067515293603</v>
      </c>
    </row>
    <row r="2024" spans="1:11" ht="13.5" x14ac:dyDescent="0.25">
      <c r="A2024" s="3">
        <v>44951</v>
      </c>
      <c r="B2024" s="2">
        <v>6.2176999999999998</v>
      </c>
      <c r="C2024" s="2">
        <f t="shared" si="245"/>
        <v>-6.449999999999978E-2</v>
      </c>
      <c r="D2024" s="2">
        <f t="shared" si="246"/>
        <v>6.2508600000000003</v>
      </c>
      <c r="E2024" s="2">
        <f t="shared" si="248"/>
        <v>6.2379700000000007</v>
      </c>
      <c r="F2024" s="2">
        <f t="shared" si="249"/>
        <v>6.2568600000000005</v>
      </c>
      <c r="G2024" s="2">
        <f t="shared" si="243"/>
        <v>6.4452280000000011</v>
      </c>
      <c r="H2024" s="2">
        <f t="shared" si="247"/>
        <v>6.8590145000000007</v>
      </c>
      <c r="I2024" s="2">
        <f t="array" ref="I2024">SUMPRODUCT(B2008:B2027, (ROW(B2008:B2027)-ROW(B2008)+1)) / (20*21/2)</f>
        <v>6.2348623809523804</v>
      </c>
      <c r="J2024" s="2">
        <f t="shared" si="250"/>
        <v>6.284281847724051</v>
      </c>
      <c r="K2024" s="2">
        <f t="shared" si="244"/>
        <v>6.4164927612733065</v>
      </c>
    </row>
    <row r="2025" spans="1:11" ht="13.5" x14ac:dyDescent="0.25">
      <c r="A2025" s="3">
        <v>44952</v>
      </c>
      <c r="B2025" s="2">
        <v>6.1717000000000004</v>
      </c>
      <c r="C2025" s="2">
        <f t="shared" si="245"/>
        <v>-4.5999999999999375E-2</v>
      </c>
      <c r="D2025" s="2">
        <f t="shared" si="246"/>
        <v>6.2287600000000003</v>
      </c>
      <c r="E2025" s="2">
        <f t="shared" si="248"/>
        <v>6.2471899999999998</v>
      </c>
      <c r="F2025" s="2">
        <f t="shared" si="249"/>
        <v>6.2430450000000004</v>
      </c>
      <c r="G2025" s="2">
        <f t="shared" si="243"/>
        <v>6.4363859999999997</v>
      </c>
      <c r="H2025" s="2">
        <f t="shared" si="247"/>
        <v>6.8530235000000017</v>
      </c>
      <c r="I2025" s="2">
        <f t="array" ref="I2025">SUMPRODUCT(B2009:B2028, (ROW(B2009:B2028)-ROW(B2009)+1)) / (20*21/2)</f>
        <v>6.2429309523809513</v>
      </c>
      <c r="J2025" s="2">
        <f t="shared" si="250"/>
        <v>6.2735597669884271</v>
      </c>
      <c r="K2025" s="2">
        <f t="shared" si="244"/>
        <v>6.4068930451449413</v>
      </c>
    </row>
    <row r="2026" spans="1:11" ht="13.5" x14ac:dyDescent="0.25">
      <c r="A2026" s="3">
        <v>44953</v>
      </c>
      <c r="B2026" s="2">
        <v>6.2637999999999998</v>
      </c>
      <c r="C2026" s="2">
        <f t="shared" si="245"/>
        <v>9.2099999999999405E-2</v>
      </c>
      <c r="D2026" s="2">
        <f t="shared" si="246"/>
        <v>6.2343000000000002</v>
      </c>
      <c r="E2026" s="2">
        <f t="shared" si="248"/>
        <v>6.2453500000000002</v>
      </c>
      <c r="F2026" s="2">
        <f t="shared" si="249"/>
        <v>6.2315300000000002</v>
      </c>
      <c r="G2026" s="2">
        <f t="shared" si="243"/>
        <v>6.4290180000000001</v>
      </c>
      <c r="H2026" s="2">
        <f t="shared" si="247"/>
        <v>6.8477610000000002</v>
      </c>
      <c r="I2026" s="2">
        <f t="array" ref="I2026">SUMPRODUCT(B2010:B2029, (ROW(B2010:B2029)-ROW(B2010)+1)) / (20*21/2)</f>
        <v>6.2545138095238091</v>
      </c>
      <c r="J2026" s="2">
        <f t="shared" si="250"/>
        <v>6.2726302653704815</v>
      </c>
      <c r="K2026" s="2">
        <f t="shared" si="244"/>
        <v>6.4012815531784737</v>
      </c>
    </row>
    <row r="2027" spans="1:11" ht="13.5" x14ac:dyDescent="0.25">
      <c r="A2027" s="3">
        <v>44956</v>
      </c>
      <c r="B2027" s="2">
        <v>6.3098000000000001</v>
      </c>
      <c r="C2027" s="2">
        <f t="shared" si="245"/>
        <v>4.6000000000000263E-2</v>
      </c>
      <c r="D2027" s="2">
        <f t="shared" si="246"/>
        <v>6.2490399999999999</v>
      </c>
      <c r="E2027" s="2">
        <f t="shared" si="248"/>
        <v>6.2481100000000005</v>
      </c>
      <c r="F2027" s="2">
        <f t="shared" si="249"/>
        <v>6.2250800000000002</v>
      </c>
      <c r="G2027" s="2">
        <f t="shared" si="243"/>
        <v>6.4225699999999994</v>
      </c>
      <c r="H2027" s="2">
        <f t="shared" si="247"/>
        <v>6.8424605000000005</v>
      </c>
      <c r="I2027" s="2">
        <f t="array" ref="I2027">SUMPRODUCT(B2011:B2030, (ROW(B2011:B2030)-ROW(B2011)+1)) / (20*21/2)</f>
        <v>6.267454285714285</v>
      </c>
      <c r="J2027" s="2">
        <f t="shared" si="250"/>
        <v>6.2761702400971018</v>
      </c>
      <c r="K2027" s="2">
        <f t="shared" si="244"/>
        <v>6.3976940412891219</v>
      </c>
    </row>
    <row r="2028" spans="1:11" ht="13.5" x14ac:dyDescent="0.25">
      <c r="A2028" s="3">
        <v>44957</v>
      </c>
      <c r="B2028" s="2">
        <v>6.3098000000000001</v>
      </c>
      <c r="C2028" s="2">
        <f t="shared" si="245"/>
        <v>0</v>
      </c>
      <c r="D2028" s="2">
        <f t="shared" si="246"/>
        <v>6.2545599999999997</v>
      </c>
      <c r="E2028" s="2">
        <f t="shared" si="248"/>
        <v>6.2527100000000004</v>
      </c>
      <c r="F2028" s="2">
        <f t="shared" si="249"/>
        <v>6.2250799999999993</v>
      </c>
      <c r="G2028" s="2">
        <f t="shared" si="243"/>
        <v>6.4161219999999979</v>
      </c>
      <c r="H2028" s="2">
        <f t="shared" si="247"/>
        <v>6.8371599999999999</v>
      </c>
      <c r="I2028" s="2">
        <f t="array" ref="I2028">SUMPRODUCT(B2012:B2031, (ROW(B2012:B2031)-ROW(B2012)+1)) / (20*21/2)</f>
        <v>6.2812700000000001</v>
      </c>
      <c r="J2028" s="2">
        <f t="shared" si="250"/>
        <v>6.2793730743735683</v>
      </c>
      <c r="K2028" s="2">
        <f t="shared" si="244"/>
        <v>6.3942472161405295</v>
      </c>
    </row>
    <row r="2029" spans="1:11" ht="13.5" x14ac:dyDescent="0.25">
      <c r="A2029" s="3">
        <v>44958</v>
      </c>
      <c r="B2029" s="2">
        <v>6.3467000000000002</v>
      </c>
      <c r="C2029" s="2">
        <f t="shared" si="245"/>
        <v>3.6900000000000155E-2</v>
      </c>
      <c r="D2029" s="2">
        <f t="shared" si="246"/>
        <v>6.2803599999999999</v>
      </c>
      <c r="E2029" s="2">
        <f t="shared" si="248"/>
        <v>6.2656100000000006</v>
      </c>
      <c r="F2029" s="2">
        <f t="shared" si="249"/>
        <v>6.2292249999999987</v>
      </c>
      <c r="G2029" s="2">
        <f t="shared" si="243"/>
        <v>6.4104119999999991</v>
      </c>
      <c r="H2029" s="2">
        <f t="shared" si="247"/>
        <v>6.832535</v>
      </c>
      <c r="I2029" s="2">
        <f t="array" ref="I2029">SUMPRODUCT(B2013:B2032, (ROW(B2013:B2032)-ROW(B2013)+1)) / (20*21/2)</f>
        <v>6.3035490476190468</v>
      </c>
      <c r="J2029" s="2">
        <f t="shared" si="250"/>
        <v>6.2857851625284669</v>
      </c>
      <c r="K2029" s="2">
        <f t="shared" si="244"/>
        <v>6.392382619429136</v>
      </c>
    </row>
    <row r="2030" spans="1:11" ht="13.5" x14ac:dyDescent="0.25">
      <c r="A2030" s="3">
        <v>44959</v>
      </c>
      <c r="B2030" s="2">
        <v>6.3651</v>
      </c>
      <c r="C2030" s="2">
        <f t="shared" si="245"/>
        <v>1.839999999999975E-2</v>
      </c>
      <c r="D2030" s="2">
        <f t="shared" si="246"/>
        <v>6.3190399999999993</v>
      </c>
      <c r="E2030" s="2">
        <f t="shared" si="248"/>
        <v>6.2739000000000003</v>
      </c>
      <c r="F2030" s="2">
        <f t="shared" si="249"/>
        <v>6.238435</v>
      </c>
      <c r="G2030" s="2">
        <f t="shared" si="243"/>
        <v>6.4050699999999994</v>
      </c>
      <c r="H2030" s="2">
        <f t="shared" si="247"/>
        <v>6.8276000000000012</v>
      </c>
      <c r="I2030" s="2">
        <f t="array" ref="I2030">SUMPRODUCT(B2014:B2033, (ROW(B2014:B2033)-ROW(B2014)+1)) / (20*21/2)</f>
        <v>6.3299104761904754</v>
      </c>
      <c r="J2030" s="2">
        <f t="shared" si="250"/>
        <v>6.2933389565733755</v>
      </c>
      <c r="K2030" s="2">
        <f t="shared" si="244"/>
        <v>6.3913127127848561</v>
      </c>
    </row>
    <row r="2031" spans="1:11" ht="13.5" x14ac:dyDescent="0.25">
      <c r="A2031" s="3">
        <v>44960</v>
      </c>
      <c r="B2031" s="2">
        <v>6.3834999999999997</v>
      </c>
      <c r="C2031" s="2">
        <f t="shared" si="245"/>
        <v>1.839999999999975E-2</v>
      </c>
      <c r="D2031" s="2">
        <f t="shared" si="246"/>
        <v>6.3429799999999998</v>
      </c>
      <c r="E2031" s="2">
        <f t="shared" si="248"/>
        <v>6.28864</v>
      </c>
      <c r="F2031" s="2">
        <f t="shared" si="249"/>
        <v>6.250869999999999</v>
      </c>
      <c r="G2031" s="2">
        <f t="shared" si="243"/>
        <v>6.4000959999999996</v>
      </c>
      <c r="H2031" s="2">
        <f t="shared" si="247"/>
        <v>6.8228020000000003</v>
      </c>
      <c r="I2031" s="2">
        <f t="array" ref="I2031">SUMPRODUCT(B2015:B2034, (ROW(B2015:B2034)-ROW(B2015)+1)) / (20*21/2)</f>
        <v>6.3540785714285706</v>
      </c>
      <c r="J2031" s="2">
        <f t="shared" si="250"/>
        <v>6.3019257226140066</v>
      </c>
      <c r="K2031" s="2">
        <f t="shared" si="244"/>
        <v>6.391006331891333</v>
      </c>
    </row>
    <row r="2032" spans="1:11" ht="13.5" x14ac:dyDescent="0.25">
      <c r="A2032" s="3">
        <v>44963</v>
      </c>
      <c r="B2032" s="2">
        <v>6.4847999999999999</v>
      </c>
      <c r="C2032" s="2">
        <f t="shared" si="245"/>
        <v>0.10130000000000017</v>
      </c>
      <c r="D2032" s="2">
        <f t="shared" si="246"/>
        <v>6.3779799999999991</v>
      </c>
      <c r="E2032" s="2">
        <f t="shared" si="248"/>
        <v>6.3135099999999991</v>
      </c>
      <c r="F2032" s="2">
        <f t="shared" si="249"/>
        <v>6.2633049999999999</v>
      </c>
      <c r="G2032" s="2">
        <f t="shared" si="243"/>
        <v>6.3975159999999986</v>
      </c>
      <c r="H2032" s="2">
        <f t="shared" si="247"/>
        <v>6.8185995000000004</v>
      </c>
      <c r="I2032" s="2">
        <f t="array" ref="I2032">SUMPRODUCT(B2016:B2035, (ROW(B2016:B2035)-ROW(B2016)+1)) / (20*21/2)</f>
        <v>6.3677209523809521</v>
      </c>
      <c r="J2032" s="2">
        <f t="shared" si="250"/>
        <v>6.3193423204602919</v>
      </c>
      <c r="K2032" s="2">
        <f t="shared" si="244"/>
        <v>6.3946845149544185</v>
      </c>
    </row>
    <row r="2033" spans="1:11" ht="13.5" x14ac:dyDescent="0.25">
      <c r="A2033" s="3">
        <v>44964</v>
      </c>
      <c r="B2033" s="2">
        <v>6.5400999999999998</v>
      </c>
      <c r="C2033" s="2">
        <f t="shared" si="245"/>
        <v>5.5299999999999905E-2</v>
      </c>
      <c r="D2033" s="2">
        <f t="shared" si="246"/>
        <v>6.4240400000000006</v>
      </c>
      <c r="E2033" s="2">
        <f t="shared" si="248"/>
        <v>6.3392999999999997</v>
      </c>
      <c r="F2033" s="2">
        <f t="shared" si="249"/>
        <v>6.2863349999999993</v>
      </c>
      <c r="G2033" s="2">
        <f t="shared" si="243"/>
        <v>6.3960419999999987</v>
      </c>
      <c r="H2033" s="2">
        <f t="shared" si="247"/>
        <v>6.8146735000000005</v>
      </c>
      <c r="I2033" s="2">
        <f t="array" ref="I2033">SUMPRODUCT(B2017:B2036, (ROW(B2017:B2036)-ROW(B2017)+1)) / (20*21/2)</f>
        <v>6.3875038095238086</v>
      </c>
      <c r="J2033" s="2">
        <f t="shared" si="250"/>
        <v>6.3403668613688362</v>
      </c>
      <c r="K2033" s="2">
        <f t="shared" si="244"/>
        <v>6.4003870829954215</v>
      </c>
    </row>
    <row r="2034" spans="1:11" ht="13.5" x14ac:dyDescent="0.25">
      <c r="A2034" s="3">
        <v>44965</v>
      </c>
      <c r="B2034" s="2">
        <v>6.5400999999999998</v>
      </c>
      <c r="C2034" s="2">
        <f t="shared" si="245"/>
        <v>0</v>
      </c>
      <c r="D2034" s="2">
        <f t="shared" si="246"/>
        <v>6.46272</v>
      </c>
      <c r="E2034" s="2">
        <f t="shared" si="248"/>
        <v>6.3715400000000004</v>
      </c>
      <c r="F2034" s="2">
        <f t="shared" si="249"/>
        <v>6.3047549999999983</v>
      </c>
      <c r="G2034" s="2">
        <f t="shared" ref="G2034:G2097" si="251">AVERAGE(B1985:B2034)</f>
        <v>6.3949359999999986</v>
      </c>
      <c r="H2034" s="2">
        <f t="shared" si="247"/>
        <v>6.8108370000000003</v>
      </c>
      <c r="I2034" s="2">
        <f t="array" ref="I2034">SUMPRODUCT(B2018:B2037, (ROW(B2018:B2037)-ROW(B2018)+1)) / (20*21/2)</f>
        <v>6.4052261904761911</v>
      </c>
      <c r="J2034" s="2">
        <f t="shared" si="250"/>
        <v>6.3593890650479947</v>
      </c>
      <c r="K2034" s="2">
        <f t="shared" si="244"/>
        <v>6.4058660209171698</v>
      </c>
    </row>
    <row r="2035" spans="1:11" ht="13.5" x14ac:dyDescent="0.25">
      <c r="A2035" s="3">
        <v>44966</v>
      </c>
      <c r="B2035" s="2">
        <v>6.4480000000000004</v>
      </c>
      <c r="C2035" s="2">
        <f t="shared" si="245"/>
        <v>-9.2099999999999405E-2</v>
      </c>
      <c r="D2035" s="2">
        <f t="shared" si="246"/>
        <v>6.4793000000000003</v>
      </c>
      <c r="E2035" s="2">
        <f t="shared" si="248"/>
        <v>6.3991699999999998</v>
      </c>
      <c r="F2035" s="2">
        <f t="shared" si="249"/>
        <v>6.3231799999999989</v>
      </c>
      <c r="G2035" s="2">
        <f t="shared" si="251"/>
        <v>6.3940139999999985</v>
      </c>
      <c r="H2035" s="2">
        <f t="shared" si="247"/>
        <v>6.8064955000000005</v>
      </c>
      <c r="I2035" s="2">
        <f t="array" ref="I2035">SUMPRODUCT(B2019:B2038, (ROW(B2019:B2038)-ROW(B2019)+1)) / (20*21/2)</f>
        <v>6.4253128571428579</v>
      </c>
      <c r="J2035" s="2">
        <f t="shared" si="250"/>
        <v>6.3678282017100907</v>
      </c>
      <c r="K2035" s="2">
        <f t="shared" ref="K2035:K2098" si="252">$K$4*B2035+(1-$K$4)*K2034</f>
        <v>6.4075183338223791</v>
      </c>
    </row>
    <row r="2036" spans="1:11" ht="13.5" x14ac:dyDescent="0.25">
      <c r="A2036" s="3">
        <v>44967</v>
      </c>
      <c r="B2036" s="2">
        <v>6.5308999999999999</v>
      </c>
      <c r="C2036" s="2">
        <f t="shared" si="245"/>
        <v>8.289999999999953E-2</v>
      </c>
      <c r="D2036" s="2">
        <f t="shared" si="246"/>
        <v>6.5087799999999998</v>
      </c>
      <c r="E2036" s="2">
        <f t="shared" si="248"/>
        <v>6.4258800000000011</v>
      </c>
      <c r="F2036" s="2">
        <f t="shared" si="249"/>
        <v>6.3356149999999998</v>
      </c>
      <c r="G2036" s="2">
        <f t="shared" si="251"/>
        <v>6.3949359999999977</v>
      </c>
      <c r="H2036" s="2">
        <f t="shared" si="247"/>
        <v>6.8027470000000001</v>
      </c>
      <c r="I2036" s="2">
        <f t="array" ref="I2036">SUMPRODUCT(B2020:B2039, (ROW(B2020:B2039)-ROW(B2020)+1)) / (20*21/2)</f>
        <v>6.4422438095238101</v>
      </c>
      <c r="J2036" s="2">
        <f t="shared" si="250"/>
        <v>6.3833588491662718</v>
      </c>
      <c r="K2036" s="2">
        <f t="shared" si="252"/>
        <v>6.4123568305352272</v>
      </c>
    </row>
    <row r="2037" spans="1:11" ht="13.5" x14ac:dyDescent="0.25">
      <c r="A2037" s="3">
        <v>44970</v>
      </c>
      <c r="B2037" s="2">
        <v>6.5217000000000001</v>
      </c>
      <c r="C2037" s="2">
        <f t="shared" si="245"/>
        <v>-9.1999999999998749E-3</v>
      </c>
      <c r="D2037" s="2">
        <f t="shared" si="246"/>
        <v>6.5161599999999993</v>
      </c>
      <c r="E2037" s="2">
        <f t="shared" si="248"/>
        <v>6.447070000000001</v>
      </c>
      <c r="F2037" s="2">
        <f t="shared" si="249"/>
        <v>6.3475900000000003</v>
      </c>
      <c r="G2037" s="2">
        <f t="shared" si="251"/>
        <v>6.3936459999999986</v>
      </c>
      <c r="H2037" s="2">
        <f t="shared" si="247"/>
        <v>6.799176000000001</v>
      </c>
      <c r="I2037" s="2">
        <f t="array" ref="I2037">SUMPRODUCT(B2021:B2040, (ROW(B2021:B2040)-ROW(B2021)+1)) / (20*21/2)</f>
        <v>6.4716776190476191</v>
      </c>
      <c r="J2037" s="2">
        <f t="shared" si="250"/>
        <v>6.3965341968647218</v>
      </c>
      <c r="K2037" s="2">
        <f t="shared" si="252"/>
        <v>6.4166447979652181</v>
      </c>
    </row>
    <row r="2038" spans="1:11" ht="13.5" x14ac:dyDescent="0.25">
      <c r="A2038" s="3">
        <v>44971</v>
      </c>
      <c r="B2038" s="2">
        <v>6.5585000000000004</v>
      </c>
      <c r="C2038" s="2">
        <f t="shared" si="245"/>
        <v>3.6800000000000388E-2</v>
      </c>
      <c r="D2038" s="2">
        <f t="shared" si="246"/>
        <v>6.5198399999999994</v>
      </c>
      <c r="E2038" s="2">
        <f t="shared" si="248"/>
        <v>6.4719400000000009</v>
      </c>
      <c r="F2038" s="2">
        <f t="shared" si="249"/>
        <v>6.3623250000000002</v>
      </c>
      <c r="G2038" s="2">
        <f t="shared" si="251"/>
        <v>6.3938299999999995</v>
      </c>
      <c r="H2038" s="2">
        <f t="shared" si="247"/>
        <v>6.7959230000000028</v>
      </c>
      <c r="I2038" s="2">
        <f t="array" ref="I2038">SUMPRODUCT(B2022:B2041, (ROW(B2022:B2041)-ROW(B2022)+1)) / (20*21/2)</f>
        <v>6.502686190476191</v>
      </c>
      <c r="J2038" s="2">
        <f t="shared" si="250"/>
        <v>6.4119595114490338</v>
      </c>
      <c r="K2038" s="2">
        <f t="shared" si="252"/>
        <v>6.4222077470646219</v>
      </c>
    </row>
    <row r="2039" spans="1:11" ht="13.5" x14ac:dyDescent="0.25">
      <c r="A2039" s="3">
        <v>44972</v>
      </c>
      <c r="B2039" s="2">
        <v>6.5400999999999998</v>
      </c>
      <c r="C2039" s="2">
        <f t="shared" si="245"/>
        <v>-1.8400000000000638E-2</v>
      </c>
      <c r="D2039" s="2">
        <f t="shared" si="246"/>
        <v>6.5198400000000003</v>
      </c>
      <c r="E2039" s="2">
        <f t="shared" si="248"/>
        <v>6.4912800000000006</v>
      </c>
      <c r="F2039" s="2">
        <f t="shared" si="249"/>
        <v>6.3784449999999993</v>
      </c>
      <c r="G2039" s="2">
        <f t="shared" si="251"/>
        <v>6.3929079999999976</v>
      </c>
      <c r="H2039" s="2">
        <f t="shared" si="247"/>
        <v>6.7923100000000023</v>
      </c>
      <c r="I2039" s="2">
        <f t="array" ref="I2039">SUMPRODUCT(B2023:B2042, (ROW(B2023:B2042)-ROW(B2023)+1)) / (20*21/2)</f>
        <v>6.5313700000000017</v>
      </c>
      <c r="J2039" s="2">
        <f t="shared" si="250"/>
        <v>6.4241633675015066</v>
      </c>
      <c r="K2039" s="2">
        <f t="shared" si="252"/>
        <v>6.4268309726699311</v>
      </c>
    </row>
    <row r="2040" spans="1:11" ht="13.5" x14ac:dyDescent="0.25">
      <c r="A2040" s="3">
        <v>44973</v>
      </c>
      <c r="B2040" s="2">
        <v>6.6875</v>
      </c>
      <c r="C2040" s="2">
        <f t="shared" si="245"/>
        <v>0.1474000000000002</v>
      </c>
      <c r="D2040" s="2">
        <f t="shared" si="246"/>
        <v>6.5677400000000006</v>
      </c>
      <c r="E2040" s="2">
        <f t="shared" si="248"/>
        <v>6.5235200000000022</v>
      </c>
      <c r="F2040" s="2">
        <f t="shared" si="249"/>
        <v>6.3987099999999995</v>
      </c>
      <c r="G2040" s="2">
        <f t="shared" si="251"/>
        <v>6.3954879999999976</v>
      </c>
      <c r="H2040" s="2">
        <f t="shared" si="247"/>
        <v>6.789344500000003</v>
      </c>
      <c r="I2040" s="2">
        <f t="array" ref="I2040">SUMPRODUCT(B2024:B2043, (ROW(B2024:B2043)-ROW(B2024)+1)) / (20*21/2)</f>
        <v>6.5621195238095247</v>
      </c>
      <c r="J2040" s="2">
        <f t="shared" si="250"/>
        <v>6.4492430467870774</v>
      </c>
      <c r="K2040" s="2">
        <f t="shared" si="252"/>
        <v>6.4370532874671893</v>
      </c>
    </row>
    <row r="2041" spans="1:11" ht="13.5" x14ac:dyDescent="0.25">
      <c r="A2041" s="3">
        <v>44974</v>
      </c>
      <c r="B2041" s="2">
        <v>6.7243000000000004</v>
      </c>
      <c r="C2041" s="2">
        <f t="shared" si="245"/>
        <v>3.6800000000000388E-2</v>
      </c>
      <c r="D2041" s="2">
        <f t="shared" si="246"/>
        <v>6.60642</v>
      </c>
      <c r="E2041" s="2">
        <f t="shared" si="248"/>
        <v>6.5576000000000008</v>
      </c>
      <c r="F2041" s="2">
        <f t="shared" si="249"/>
        <v>6.4231199999999991</v>
      </c>
      <c r="G2041" s="2">
        <f t="shared" si="251"/>
        <v>6.3991719999999974</v>
      </c>
      <c r="H2041" s="2">
        <f t="shared" si="247"/>
        <v>6.7866075000000032</v>
      </c>
      <c r="I2041" s="2">
        <f t="array" ref="I2041">SUMPRODUCT(B2025:B2044, (ROW(B2025:B2044)-ROW(B2025)+1)) / (20*21/2)</f>
        <v>6.5905442857142846</v>
      </c>
      <c r="J2041" s="2">
        <f t="shared" si="250"/>
        <v>6.4754389470930702</v>
      </c>
      <c r="K2041" s="2">
        <f t="shared" si="252"/>
        <v>6.4483178644292609</v>
      </c>
    </row>
    <row r="2042" spans="1:11" ht="13.5" x14ac:dyDescent="0.25">
      <c r="A2042" s="3">
        <v>44977</v>
      </c>
      <c r="B2042" s="2">
        <v>6.7243000000000004</v>
      </c>
      <c r="C2042" s="2">
        <f t="shared" si="245"/>
        <v>0</v>
      </c>
      <c r="D2042" s="2">
        <f t="shared" si="246"/>
        <v>6.6469400000000007</v>
      </c>
      <c r="E2042" s="2">
        <f t="shared" si="248"/>
        <v>6.58155</v>
      </c>
      <c r="F2042" s="2">
        <f t="shared" si="249"/>
        <v>6.4475299999999987</v>
      </c>
      <c r="G2042" s="2">
        <f t="shared" si="251"/>
        <v>6.4019339999999989</v>
      </c>
      <c r="H2042" s="2">
        <f t="shared" si="247"/>
        <v>6.7838705000000035</v>
      </c>
      <c r="I2042" s="2">
        <f t="array" ref="I2042">SUMPRODUCT(B2026:B2045, (ROW(B2026:B2045)-ROW(B2026)+1)) / (20*21/2)</f>
        <v>6.6084419047619045</v>
      </c>
      <c r="J2042" s="2">
        <f t="shared" si="250"/>
        <v>6.4991399997508728</v>
      </c>
      <c r="K2042" s="2">
        <f t="shared" si="252"/>
        <v>6.4591406932751729</v>
      </c>
    </row>
    <row r="2043" spans="1:11" ht="13.5" x14ac:dyDescent="0.25">
      <c r="A2043" s="3">
        <v>44978</v>
      </c>
      <c r="B2043" s="2">
        <v>6.7704000000000004</v>
      </c>
      <c r="C2043" s="2">
        <f t="shared" si="245"/>
        <v>4.610000000000003E-2</v>
      </c>
      <c r="D2043" s="2">
        <f t="shared" si="246"/>
        <v>6.6893199999999995</v>
      </c>
      <c r="E2043" s="2">
        <f t="shared" si="248"/>
        <v>6.6045800000000003</v>
      </c>
      <c r="F2043" s="2">
        <f t="shared" si="249"/>
        <v>6.4719399999999991</v>
      </c>
      <c r="G2043" s="2">
        <f t="shared" si="251"/>
        <v>6.4056179999999996</v>
      </c>
      <c r="H2043" s="2">
        <f t="shared" si="247"/>
        <v>6.7814090000000053</v>
      </c>
      <c r="I2043" s="2">
        <f t="array" ref="I2043">SUMPRODUCT(B2027:B2046, (ROW(B2027:B2046)-ROW(B2027)+1)) / (20*21/2)</f>
        <v>6.6361690476190471</v>
      </c>
      <c r="J2043" s="2">
        <f t="shared" si="250"/>
        <v>6.5249742854888853</v>
      </c>
      <c r="K2043" s="2">
        <f t="shared" si="252"/>
        <v>6.4713469405977149</v>
      </c>
    </row>
    <row r="2044" spans="1:11" ht="13.5" x14ac:dyDescent="0.25">
      <c r="A2044" s="3">
        <v>44979</v>
      </c>
      <c r="B2044" s="2">
        <v>6.7704000000000004</v>
      </c>
      <c r="C2044" s="2">
        <f t="shared" si="245"/>
        <v>0</v>
      </c>
      <c r="D2044" s="2">
        <f t="shared" si="246"/>
        <v>6.735380000000001</v>
      </c>
      <c r="E2044" s="2">
        <f t="shared" si="248"/>
        <v>6.6276099999999998</v>
      </c>
      <c r="F2044" s="2">
        <f t="shared" si="249"/>
        <v>6.4995749999999983</v>
      </c>
      <c r="G2044" s="2">
        <f t="shared" si="251"/>
        <v>6.4105919999999994</v>
      </c>
      <c r="H2044" s="2">
        <f t="shared" si="247"/>
        <v>6.779126000000006</v>
      </c>
      <c r="I2044" s="2">
        <f t="array" ref="I2044">SUMPRODUCT(B2028:B2047, (ROW(B2028:B2047)-ROW(B2028)+1)) / (20*21/2)</f>
        <v>6.6366928571428581</v>
      </c>
      <c r="J2044" s="2">
        <f t="shared" si="250"/>
        <v>6.5483481630613722</v>
      </c>
      <c r="K2044" s="2">
        <f t="shared" si="252"/>
        <v>6.4830745115546673</v>
      </c>
    </row>
    <row r="2045" spans="1:11" ht="13.5" x14ac:dyDescent="0.25">
      <c r="A2045" s="3">
        <v>44980</v>
      </c>
      <c r="B2045" s="2">
        <v>6.6875</v>
      </c>
      <c r="C2045" s="2">
        <f t="shared" si="245"/>
        <v>-8.2900000000000418E-2</v>
      </c>
      <c r="D2045" s="2">
        <f t="shared" si="246"/>
        <v>6.735380000000001</v>
      </c>
      <c r="E2045" s="2">
        <f t="shared" si="248"/>
        <v>6.6515600000000008</v>
      </c>
      <c r="F2045" s="2">
        <f t="shared" si="249"/>
        <v>6.525364999999999</v>
      </c>
      <c r="G2045" s="2">
        <f t="shared" si="251"/>
        <v>6.4139080000000002</v>
      </c>
      <c r="H2045" s="2">
        <f t="shared" si="247"/>
        <v>6.7769200000000058</v>
      </c>
      <c r="I2045" s="2">
        <f t="array" ref="I2045">SUMPRODUCT(B2029:B2048, (ROW(B2029:B2048)-ROW(B2029)+1)) / (20*21/2)</f>
        <v>6.6588419047619052</v>
      </c>
      <c r="J2045" s="2">
        <f t="shared" si="250"/>
        <v>6.561600718960289</v>
      </c>
      <c r="K2045" s="2">
        <f t="shared" si="252"/>
        <v>6.4910911973760532</v>
      </c>
    </row>
    <row r="2046" spans="1:11" ht="13.5" x14ac:dyDescent="0.25">
      <c r="A2046" s="3">
        <v>44981</v>
      </c>
      <c r="B2046" s="2">
        <v>6.8164999999999996</v>
      </c>
      <c r="C2046" s="2">
        <f t="shared" si="245"/>
        <v>0.12899999999999956</v>
      </c>
      <c r="D2046" s="2">
        <f t="shared" si="246"/>
        <v>6.7538200000000002</v>
      </c>
      <c r="E2046" s="2">
        <f t="shared" si="248"/>
        <v>6.6801200000000005</v>
      </c>
      <c r="F2046" s="2">
        <f t="shared" si="249"/>
        <v>6.552999999999999</v>
      </c>
      <c r="G2046" s="2">
        <f t="shared" si="251"/>
        <v>6.4198040000000001</v>
      </c>
      <c r="H2046" s="2">
        <f t="shared" si="247"/>
        <v>6.7753590000000044</v>
      </c>
      <c r="I2046" s="2">
        <f t="array" ref="I2046">SUMPRODUCT(B2030:B2049, (ROW(B2030:B2049)-ROW(B2030)+1)) / (20*21/2)</f>
        <v>6.6786661904761919</v>
      </c>
      <c r="J2046" s="2">
        <f t="shared" si="250"/>
        <v>6.5858768409640716</v>
      </c>
      <c r="K2046" s="2">
        <f t="shared" si="252"/>
        <v>6.5038523268907174</v>
      </c>
    </row>
    <row r="2047" spans="1:11" ht="13.5" x14ac:dyDescent="0.25">
      <c r="A2047" s="3">
        <v>44984</v>
      </c>
      <c r="B2047" s="2">
        <v>6.5585000000000004</v>
      </c>
      <c r="C2047" s="2">
        <f t="shared" si="245"/>
        <v>-0.25799999999999912</v>
      </c>
      <c r="D2047" s="2">
        <f t="shared" si="246"/>
        <v>6.7206600000000005</v>
      </c>
      <c r="E2047" s="2">
        <f t="shared" si="248"/>
        <v>6.6838000000000006</v>
      </c>
      <c r="F2047" s="2">
        <f t="shared" si="249"/>
        <v>6.565434999999999</v>
      </c>
      <c r="G2047" s="2">
        <f t="shared" si="251"/>
        <v>6.4196200000000001</v>
      </c>
      <c r="H2047" s="2">
        <f t="shared" si="247"/>
        <v>6.7725525000000051</v>
      </c>
      <c r="I2047" s="2">
        <f t="array" ref="I2047">SUMPRODUCT(B2031:B2050, (ROW(B2031:B2050)-ROW(B2031)+1)) / (20*21/2)</f>
        <v>6.69546523809524</v>
      </c>
      <c r="J2047" s="2">
        <f t="shared" si="250"/>
        <v>6.5832695227770168</v>
      </c>
      <c r="K2047" s="2">
        <f t="shared" si="252"/>
        <v>6.5059953728950033</v>
      </c>
    </row>
    <row r="2048" spans="1:11" ht="13.5" x14ac:dyDescent="0.25">
      <c r="A2048" s="3">
        <v>44985</v>
      </c>
      <c r="B2048" s="2">
        <v>6.798</v>
      </c>
      <c r="C2048" s="2">
        <f t="shared" si="245"/>
        <v>0.2394999999999996</v>
      </c>
      <c r="D2048" s="2">
        <f t="shared" si="246"/>
        <v>6.7261800000000012</v>
      </c>
      <c r="E2048" s="2">
        <f t="shared" si="248"/>
        <v>6.7077499999999999</v>
      </c>
      <c r="F2048" s="2">
        <f t="shared" si="249"/>
        <v>6.5898449999999995</v>
      </c>
      <c r="G2048" s="2">
        <f t="shared" si="251"/>
        <v>6.4242260000000009</v>
      </c>
      <c r="H2048" s="2">
        <f t="shared" si="247"/>
        <v>6.7709435000000049</v>
      </c>
      <c r="I2048" s="2">
        <f t="array" ref="I2048">SUMPRODUCT(B2032:B2051, (ROW(B2032:B2051)-ROW(B2032)+1)) / (20*21/2)</f>
        <v>6.7146371428571436</v>
      </c>
      <c r="J2048" s="2">
        <f t="shared" si="250"/>
        <v>6.603720044417301</v>
      </c>
      <c r="K2048" s="2">
        <f t="shared" si="252"/>
        <v>6.517446534742259</v>
      </c>
    </row>
    <row r="2049" spans="1:11" ht="13.5" x14ac:dyDescent="0.25">
      <c r="A2049" s="3">
        <v>44986</v>
      </c>
      <c r="B2049" s="2">
        <v>6.798</v>
      </c>
      <c r="C2049" s="2">
        <f t="shared" si="245"/>
        <v>0</v>
      </c>
      <c r="D2049" s="2">
        <f t="shared" si="246"/>
        <v>6.7317000000000009</v>
      </c>
      <c r="E2049" s="2">
        <f t="shared" si="248"/>
        <v>6.7335400000000005</v>
      </c>
      <c r="F2049" s="2">
        <f t="shared" si="249"/>
        <v>6.6124099999999997</v>
      </c>
      <c r="G2049" s="2">
        <f t="shared" si="251"/>
        <v>6.4288319999999999</v>
      </c>
      <c r="H2049" s="2">
        <f t="shared" si="247"/>
        <v>6.7695130000000043</v>
      </c>
      <c r="I2049" s="2">
        <f t="array" ref="I2049">SUMPRODUCT(B2033:B2052, (ROW(B2033:B2052)-ROW(B2033)+1)) / (20*21/2)</f>
        <v>6.7299071428571429</v>
      </c>
      <c r="J2049" s="2">
        <f t="shared" si="250"/>
        <v>6.6222228973299391</v>
      </c>
      <c r="K2049" s="2">
        <f t="shared" si="252"/>
        <v>6.5284486314190335</v>
      </c>
    </row>
    <row r="2050" spans="1:11" ht="13.5" x14ac:dyDescent="0.25">
      <c r="A2050" s="3">
        <v>44987</v>
      </c>
      <c r="B2050" s="2">
        <v>6.7888000000000002</v>
      </c>
      <c r="C2050" s="2">
        <f t="shared" si="245"/>
        <v>-9.1999999999998749E-3</v>
      </c>
      <c r="D2050" s="2">
        <f t="shared" si="246"/>
        <v>6.7519600000000013</v>
      </c>
      <c r="E2050" s="2">
        <f t="shared" si="248"/>
        <v>6.7436699999999998</v>
      </c>
      <c r="F2050" s="2">
        <f t="shared" si="249"/>
        <v>6.6335950000000015</v>
      </c>
      <c r="G2050" s="2">
        <f t="shared" si="251"/>
        <v>6.4332540000000007</v>
      </c>
      <c r="H2050" s="2">
        <f t="shared" si="247"/>
        <v>6.7679475000000044</v>
      </c>
      <c r="I2050" s="2">
        <f t="array" ref="I2050">SUMPRODUCT(B2034:B2053, (ROW(B2034:B2053)-ROW(B2034)+1)) / (20*21/2)</f>
        <v>6.7602642857142863</v>
      </c>
      <c r="J2050" s="2">
        <f t="shared" si="250"/>
        <v>6.6380873832985161</v>
      </c>
      <c r="K2050" s="2">
        <f t="shared" si="252"/>
        <v>6.5386584890104444</v>
      </c>
    </row>
    <row r="2051" spans="1:11" ht="13.5" x14ac:dyDescent="0.25">
      <c r="A2051" s="3">
        <v>44988</v>
      </c>
      <c r="B2051" s="2">
        <v>6.8349000000000002</v>
      </c>
      <c r="C2051" s="2">
        <f t="shared" si="245"/>
        <v>4.610000000000003E-2</v>
      </c>
      <c r="D2051" s="2">
        <f t="shared" si="246"/>
        <v>6.7556399999999996</v>
      </c>
      <c r="E2051" s="2">
        <f t="shared" si="248"/>
        <v>6.7547300000000003</v>
      </c>
      <c r="F2051" s="2">
        <f t="shared" si="249"/>
        <v>6.6561649999999997</v>
      </c>
      <c r="G2051" s="2">
        <f t="shared" si="251"/>
        <v>6.4385979999999998</v>
      </c>
      <c r="H2051" s="2">
        <f t="shared" si="247"/>
        <v>6.7663890000000038</v>
      </c>
      <c r="I2051" s="2">
        <f t="array" ref="I2051">SUMPRODUCT(B2035:B2054, (ROW(B2035:B2054)-ROW(B2035)+1)) / (20*21/2)</f>
        <v>6.7963671428571431</v>
      </c>
      <c r="J2051" s="2">
        <f t="shared" si="250"/>
        <v>6.6568314420319901</v>
      </c>
      <c r="K2051" s="2">
        <f t="shared" si="252"/>
        <v>6.5502758031668975</v>
      </c>
    </row>
    <row r="2052" spans="1:11" ht="13.5" x14ac:dyDescent="0.25">
      <c r="A2052" s="3">
        <v>44991</v>
      </c>
      <c r="B2052" s="2">
        <v>6.8164999999999996</v>
      </c>
      <c r="C2052" s="2">
        <f t="shared" ref="C2052:C2115" si="253">B2052-B2051</f>
        <v>-1.8400000000000638E-2</v>
      </c>
      <c r="D2052" s="2">
        <f t="shared" si="246"/>
        <v>6.8072400000000002</v>
      </c>
      <c r="E2052" s="2">
        <f t="shared" si="248"/>
        <v>6.7639500000000012</v>
      </c>
      <c r="F2052" s="2">
        <f t="shared" si="249"/>
        <v>6.6727499999999988</v>
      </c>
      <c r="G2052" s="2">
        <f t="shared" si="251"/>
        <v>6.4443100000000006</v>
      </c>
      <c r="H2052" s="2">
        <f t="shared" si="247"/>
        <v>6.7649620000000024</v>
      </c>
      <c r="I2052" s="2">
        <f t="array" ref="I2052">SUMPRODUCT(B2036:B2055, (ROW(B2036:B2055)-ROW(B2036)+1)) / (20*21/2)</f>
        <v>6.8229066666666682</v>
      </c>
      <c r="J2052" s="2">
        <f t="shared" si="250"/>
        <v>6.6720379713622773</v>
      </c>
      <c r="K2052" s="2">
        <f t="shared" si="252"/>
        <v>6.5607159677485871</v>
      </c>
    </row>
    <row r="2053" spans="1:11" ht="13.5" x14ac:dyDescent="0.25">
      <c r="A2053" s="3">
        <v>44992</v>
      </c>
      <c r="B2053" s="2">
        <v>6.9915000000000003</v>
      </c>
      <c r="C2053" s="2">
        <f t="shared" si="253"/>
        <v>0.17500000000000071</v>
      </c>
      <c r="D2053" s="2">
        <f t="shared" si="246"/>
        <v>6.8459400000000006</v>
      </c>
      <c r="E2053" s="2">
        <f t="shared" si="248"/>
        <v>6.7860600000000009</v>
      </c>
      <c r="F2053" s="2">
        <f t="shared" si="249"/>
        <v>6.6953199999999997</v>
      </c>
      <c r="G2053" s="2">
        <f t="shared" si="251"/>
        <v>6.4551800000000004</v>
      </c>
      <c r="H2053" s="2">
        <f t="shared" si="247"/>
        <v>6.7650800000000029</v>
      </c>
      <c r="I2053" s="2">
        <f t="array" ref="I2053">SUMPRODUCT(B2037:B2056, (ROW(B2037:B2056)-ROW(B2037)+1)) / (20*21/2)</f>
        <v>6.845938095238095</v>
      </c>
      <c r="J2053" s="2">
        <f t="shared" si="250"/>
        <v>6.7024629264706324</v>
      </c>
      <c r="K2053" s="2">
        <f t="shared" si="252"/>
        <v>6.5776094592094276</v>
      </c>
    </row>
    <row r="2054" spans="1:11" ht="13.5" x14ac:dyDescent="0.25">
      <c r="A2054" s="3">
        <v>44993</v>
      </c>
      <c r="B2054" s="2">
        <v>7.0743999999999998</v>
      </c>
      <c r="C2054" s="2">
        <f t="shared" si="253"/>
        <v>8.289999999999953E-2</v>
      </c>
      <c r="D2054" s="2">
        <f t="shared" ref="D2054:D2117" si="254">AVERAGE(B2050:B2054)</f>
        <v>6.9012199999999995</v>
      </c>
      <c r="E2054" s="2">
        <f t="shared" si="248"/>
        <v>6.8164600000000011</v>
      </c>
      <c r="F2054" s="2">
        <f t="shared" si="249"/>
        <v>6.7220350000000009</v>
      </c>
      <c r="G2054" s="2">
        <f t="shared" si="251"/>
        <v>6.4658660000000001</v>
      </c>
      <c r="H2054" s="2">
        <f t="shared" si="247"/>
        <v>6.7656125000000031</v>
      </c>
      <c r="I2054" s="2">
        <f t="array" ref="I2054">SUMPRODUCT(B2038:B2057, (ROW(B2038:B2057)-ROW(B2038)+1)) / (20*21/2)</f>
        <v>6.8615095238095236</v>
      </c>
      <c r="J2054" s="2">
        <f t="shared" si="250"/>
        <v>6.7378855049020006</v>
      </c>
      <c r="K2054" s="2">
        <f t="shared" si="252"/>
        <v>6.5970914412012149</v>
      </c>
    </row>
    <row r="2055" spans="1:11" ht="13.5" x14ac:dyDescent="0.25">
      <c r="A2055" s="3">
        <v>44994</v>
      </c>
      <c r="B2055" s="2">
        <v>7.0007000000000001</v>
      </c>
      <c r="C2055" s="2">
        <f t="shared" si="253"/>
        <v>-7.3699999999999655E-2</v>
      </c>
      <c r="D2055" s="2">
        <f t="shared" si="254"/>
        <v>6.9435999999999991</v>
      </c>
      <c r="E2055" s="2">
        <f t="shared" si="248"/>
        <v>6.8477800000000002</v>
      </c>
      <c r="F2055" s="2">
        <f t="shared" si="249"/>
        <v>6.7496700000000001</v>
      </c>
      <c r="G2055" s="2">
        <f t="shared" si="251"/>
        <v>6.4769199999999998</v>
      </c>
      <c r="H2055" s="2">
        <f t="shared" si="247"/>
        <v>6.7657765000000021</v>
      </c>
      <c r="I2055" s="2">
        <f t="array" ref="I2055">SUMPRODUCT(B2039:B2058, (ROW(B2039:B2058)-ROW(B2039)+1)) / (20*21/2)</f>
        <v>6.875983333333334</v>
      </c>
      <c r="J2055" s="2">
        <f t="shared" si="250"/>
        <v>6.7629154568160956</v>
      </c>
      <c r="K2055" s="2">
        <f t="shared" si="252"/>
        <v>6.6129192278207753</v>
      </c>
    </row>
    <row r="2056" spans="1:11" ht="13.5" x14ac:dyDescent="0.25">
      <c r="A2056" s="3">
        <v>44995</v>
      </c>
      <c r="B2056" s="2">
        <v>6.9915000000000003</v>
      </c>
      <c r="C2056" s="2">
        <f t="shared" si="253"/>
        <v>-9.1999999999998749E-3</v>
      </c>
      <c r="D2056" s="2">
        <f t="shared" si="254"/>
        <v>6.97492</v>
      </c>
      <c r="E2056" s="2">
        <f t="shared" si="248"/>
        <v>6.8652800000000003</v>
      </c>
      <c r="F2056" s="2">
        <f t="shared" si="249"/>
        <v>6.7727000000000004</v>
      </c>
      <c r="G2056" s="2">
        <f t="shared" si="251"/>
        <v>6.4868679999999994</v>
      </c>
      <c r="H2056" s="2">
        <f t="shared" si="247"/>
        <v>6.7663410000000033</v>
      </c>
      <c r="I2056" s="2">
        <f t="array" ref="I2056">SUMPRODUCT(B2040:B2059, (ROW(B2040:B2059)-ROW(B2040)+1)) / (20*21/2)</f>
        <v>6.8912433333333336</v>
      </c>
      <c r="J2056" s="2">
        <f t="shared" si="250"/>
        <v>6.7846854133098011</v>
      </c>
      <c r="K2056" s="2">
        <f t="shared" si="252"/>
        <v>6.6277655326121181</v>
      </c>
    </row>
    <row r="2057" spans="1:11" ht="13.5" x14ac:dyDescent="0.25">
      <c r="A2057" s="3">
        <v>44998</v>
      </c>
      <c r="B2057" s="2">
        <v>6.9362000000000004</v>
      </c>
      <c r="C2057" s="2">
        <f t="shared" si="253"/>
        <v>-5.5299999999999905E-2</v>
      </c>
      <c r="D2057" s="2">
        <f t="shared" si="254"/>
        <v>6.9988600000000005</v>
      </c>
      <c r="E2057" s="2">
        <f t="shared" si="248"/>
        <v>6.9030500000000004</v>
      </c>
      <c r="F2057" s="2">
        <f t="shared" si="249"/>
        <v>6.7934250000000009</v>
      </c>
      <c r="G2057" s="2">
        <f t="shared" si="251"/>
        <v>6.4968159999999999</v>
      </c>
      <c r="H2057" s="2">
        <f t="shared" si="247"/>
        <v>6.7662715000000047</v>
      </c>
      <c r="I2057" s="2">
        <f t="array" ref="I2057">SUMPRODUCT(B2041:B2060, (ROW(B2041:B2060)-ROW(B2041)+1)) / (20*21/2)</f>
        <v>6.898308571428573</v>
      </c>
      <c r="J2057" s="2">
        <f t="shared" si="250"/>
        <v>6.7991153739469627</v>
      </c>
      <c r="K2057" s="2">
        <f t="shared" si="252"/>
        <v>6.6398610019214468</v>
      </c>
    </row>
    <row r="2058" spans="1:11" ht="13.5" x14ac:dyDescent="0.25">
      <c r="A2058" s="3">
        <v>44999</v>
      </c>
      <c r="B2058" s="2">
        <v>6.9454000000000002</v>
      </c>
      <c r="C2058" s="2">
        <f t="shared" si="253"/>
        <v>9.1999999999998749E-3</v>
      </c>
      <c r="D2058" s="2">
        <f t="shared" si="254"/>
        <v>6.9896399999999996</v>
      </c>
      <c r="E2058" s="2">
        <f t="shared" si="248"/>
        <v>6.917790000000001</v>
      </c>
      <c r="F2058" s="2">
        <f t="shared" si="249"/>
        <v>6.8127700000000004</v>
      </c>
      <c r="G2058" s="2">
        <f t="shared" si="251"/>
        <v>6.5095279999999995</v>
      </c>
      <c r="H2058" s="2">
        <f t="shared" ref="H2058:H2121" si="255">AVERAGE(B1859:B2058)</f>
        <v>6.766605500000006</v>
      </c>
      <c r="I2058" s="2">
        <f t="array" ref="I2058">SUMPRODUCT(B2042:B2061, (ROW(B2042:B2061)-ROW(B2042)+1)) / (20*21/2)</f>
        <v>6.9043209523809512</v>
      </c>
      <c r="J2058" s="2">
        <f t="shared" si="250"/>
        <v>6.8130472430948714</v>
      </c>
      <c r="K2058" s="2">
        <f t="shared" si="252"/>
        <v>6.6518429234147236</v>
      </c>
    </row>
    <row r="2059" spans="1:11" ht="13.5" x14ac:dyDescent="0.25">
      <c r="A2059" s="3">
        <v>45000</v>
      </c>
      <c r="B2059" s="2">
        <v>6.9729999999999999</v>
      </c>
      <c r="C2059" s="2">
        <f t="shared" si="253"/>
        <v>2.7599999999999625E-2</v>
      </c>
      <c r="D2059" s="2">
        <f t="shared" si="254"/>
        <v>6.96936</v>
      </c>
      <c r="E2059" s="2">
        <f t="shared" si="248"/>
        <v>6.9352900000000002</v>
      </c>
      <c r="F2059" s="2">
        <f t="shared" si="249"/>
        <v>6.8344150000000017</v>
      </c>
      <c r="G2059" s="2">
        <f t="shared" si="251"/>
        <v>6.5237119999999997</v>
      </c>
      <c r="H2059" s="2">
        <f t="shared" si="255"/>
        <v>6.7673455000000056</v>
      </c>
      <c r="I2059" s="2">
        <f t="array" ref="I2059">SUMPRODUCT(B2043:B2062, (ROW(B2043:B2062)-ROW(B2043)+1)) / (20*21/2)</f>
        <v>6.9094557142857154</v>
      </c>
      <c r="J2059" s="2">
        <f t="shared" si="250"/>
        <v>6.8282808389905982</v>
      </c>
      <c r="K2059" s="2">
        <f t="shared" si="252"/>
        <v>6.6644373185749313</v>
      </c>
    </row>
    <row r="2060" spans="1:11" ht="13.5" x14ac:dyDescent="0.25">
      <c r="A2060" s="3">
        <v>45001</v>
      </c>
      <c r="B2060" s="2">
        <v>6.9085999999999999</v>
      </c>
      <c r="C2060" s="2">
        <f t="shared" si="253"/>
        <v>-6.4400000000000013E-2</v>
      </c>
      <c r="D2060" s="2">
        <f t="shared" si="254"/>
        <v>6.9509400000000001</v>
      </c>
      <c r="E2060" s="2">
        <f t="shared" ref="E2060:E2123" si="256">AVERAGE(B2051:B2060)</f>
        <v>6.9472700000000005</v>
      </c>
      <c r="F2060" s="2">
        <f t="shared" si="249"/>
        <v>6.8454700000000015</v>
      </c>
      <c r="G2060" s="2">
        <f t="shared" si="251"/>
        <v>6.5382660000000001</v>
      </c>
      <c r="H2060" s="2">
        <f t="shared" si="255"/>
        <v>6.7678080000000049</v>
      </c>
      <c r="I2060" s="2">
        <f t="array" ref="I2060">SUMPRODUCT(B2044:B2063, (ROW(B2044:B2063)-ROW(B2044)+1)) / (20*21/2)</f>
        <v>6.9110747619047626</v>
      </c>
      <c r="J2060" s="2">
        <f t="shared" si="250"/>
        <v>6.8359302828962552</v>
      </c>
      <c r="K2060" s="2">
        <f t="shared" si="252"/>
        <v>6.67401232568964</v>
      </c>
    </row>
    <row r="2061" spans="1:11" ht="13.5" x14ac:dyDescent="0.25">
      <c r="A2061" s="3">
        <v>45002</v>
      </c>
      <c r="B2061" s="2">
        <v>6.9085999999999999</v>
      </c>
      <c r="C2061" s="2">
        <f t="shared" si="253"/>
        <v>0</v>
      </c>
      <c r="D2061" s="2">
        <f t="shared" si="254"/>
        <v>6.9343600000000007</v>
      </c>
      <c r="E2061" s="2">
        <f t="shared" si="256"/>
        <v>6.9546400000000004</v>
      </c>
      <c r="F2061" s="2">
        <f t="shared" si="249"/>
        <v>6.8546850000000008</v>
      </c>
      <c r="G2061" s="2">
        <f t="shared" si="251"/>
        <v>6.5537419999999988</v>
      </c>
      <c r="H2061" s="2">
        <f t="shared" si="255"/>
        <v>6.7682260000000039</v>
      </c>
      <c r="I2061" s="2">
        <f t="array" ref="I2061">SUMPRODUCT(B2045:B2064, (ROW(B2045:B2064)-ROW(B2045)+1)) / (20*21/2)</f>
        <v>6.9139295238095251</v>
      </c>
      <c r="J2061" s="2">
        <f t="shared" si="250"/>
        <v>6.8428512083347073</v>
      </c>
      <c r="K2061" s="2">
        <f t="shared" si="252"/>
        <v>6.6832118423292624</v>
      </c>
    </row>
    <row r="2062" spans="1:11" ht="13.5" x14ac:dyDescent="0.25">
      <c r="A2062" s="3">
        <v>45006</v>
      </c>
      <c r="B2062" s="2">
        <v>6.9085999999999999</v>
      </c>
      <c r="C2062" s="2">
        <f t="shared" si="253"/>
        <v>0</v>
      </c>
      <c r="D2062" s="2">
        <f t="shared" si="254"/>
        <v>6.9288399999999992</v>
      </c>
      <c r="E2062" s="2">
        <f t="shared" si="256"/>
        <v>6.963849999999999</v>
      </c>
      <c r="F2062" s="2">
        <f t="shared" si="249"/>
        <v>6.863900000000001</v>
      </c>
      <c r="G2062" s="2">
        <f t="shared" si="251"/>
        <v>6.5671919999999986</v>
      </c>
      <c r="H2062" s="2">
        <f t="shared" si="255"/>
        <v>6.7679960000000037</v>
      </c>
      <c r="I2062" s="2">
        <f t="array" ref="I2062">SUMPRODUCT(B2046:B2065, (ROW(B2046:B2065)-ROW(B2046)+1)) / (20*21/2)</f>
        <v>6.9082747619047611</v>
      </c>
      <c r="J2062" s="2">
        <f t="shared" si="250"/>
        <v>6.8491129980171159</v>
      </c>
      <c r="K2062" s="2">
        <f t="shared" si="252"/>
        <v>6.6920505936104684</v>
      </c>
    </row>
    <row r="2063" spans="1:11" ht="13.5" x14ac:dyDescent="0.25">
      <c r="A2063" s="3">
        <v>45007</v>
      </c>
      <c r="B2063" s="2">
        <v>6.8808999999999996</v>
      </c>
      <c r="C2063" s="2">
        <f t="shared" si="253"/>
        <v>-2.770000000000028E-2</v>
      </c>
      <c r="D2063" s="2">
        <f t="shared" si="254"/>
        <v>6.9159399999999991</v>
      </c>
      <c r="E2063" s="2">
        <f t="shared" si="256"/>
        <v>6.9527900000000002</v>
      </c>
      <c r="F2063" s="2">
        <f t="shared" si="249"/>
        <v>6.8694250000000014</v>
      </c>
      <c r="G2063" s="2">
        <f t="shared" si="251"/>
        <v>6.583219999999999</v>
      </c>
      <c r="H2063" s="2">
        <f t="shared" si="255"/>
        <v>6.7676275000000041</v>
      </c>
      <c r="I2063" s="2">
        <f t="array" ref="I2063">SUMPRODUCT(B2047:B2066, (ROW(B2047:B2066)-ROW(B2047)+1)) / (20*21/2)</f>
        <v>6.9020057142857141</v>
      </c>
      <c r="J2063" s="2">
        <f t="shared" si="250"/>
        <v>6.8521403315392959</v>
      </c>
      <c r="K2063" s="2">
        <f t="shared" si="252"/>
        <v>6.6994564526845677</v>
      </c>
    </row>
    <row r="2064" spans="1:11" ht="13.5" x14ac:dyDescent="0.25">
      <c r="A2064" s="3">
        <v>45008</v>
      </c>
      <c r="B2064" s="2">
        <v>6.8994</v>
      </c>
      <c r="C2064" s="2">
        <f t="shared" si="253"/>
        <v>1.8500000000000405E-2</v>
      </c>
      <c r="D2064" s="2">
        <f t="shared" si="254"/>
        <v>6.9012200000000004</v>
      </c>
      <c r="E2064" s="2">
        <f t="shared" si="256"/>
        <v>6.9352900000000002</v>
      </c>
      <c r="F2064" s="2">
        <f t="shared" si="249"/>
        <v>6.8758750000000024</v>
      </c>
      <c r="G2064" s="2">
        <f t="shared" si="251"/>
        <v>6.5977739999999985</v>
      </c>
      <c r="H2064" s="2">
        <f t="shared" si="255"/>
        <v>6.7673515000000029</v>
      </c>
      <c r="I2064" s="2">
        <f t="array" ref="I2064">SUMPRODUCT(B2048:B2067, (ROW(B2048:B2067)-ROW(B2048)+1)) / (20*21/2)</f>
        <v>6.8790604761904754</v>
      </c>
      <c r="J2064" s="2">
        <f t="shared" si="250"/>
        <v>6.8566412523450779</v>
      </c>
      <c r="K2064" s="2">
        <f t="shared" si="252"/>
        <v>6.707297376108702</v>
      </c>
    </row>
    <row r="2065" spans="1:11" ht="13.5" x14ac:dyDescent="0.25">
      <c r="A2065" s="3">
        <v>45009</v>
      </c>
      <c r="B2065" s="2">
        <v>6.8164999999999996</v>
      </c>
      <c r="C2065" s="2">
        <f t="shared" si="253"/>
        <v>-8.2900000000000418E-2</v>
      </c>
      <c r="D2065" s="2">
        <f t="shared" si="254"/>
        <v>6.8828000000000005</v>
      </c>
      <c r="E2065" s="2">
        <f t="shared" si="256"/>
        <v>6.9168700000000003</v>
      </c>
      <c r="F2065" s="2">
        <f t="shared" si="249"/>
        <v>6.8823250000000016</v>
      </c>
      <c r="G2065" s="2">
        <f t="shared" si="251"/>
        <v>6.6125139999999991</v>
      </c>
      <c r="H2065" s="2">
        <f t="shared" si="255"/>
        <v>6.7667070000000038</v>
      </c>
      <c r="I2065" s="2">
        <f t="array" ref="I2065">SUMPRODUCT(B2049:B2068, (ROW(B2049:B2068)-ROW(B2049)+1)) / (20*21/2)</f>
        <v>6.8680061904761889</v>
      </c>
      <c r="J2065" s="2">
        <f t="shared" si="250"/>
        <v>6.852818275931261</v>
      </c>
      <c r="K2065" s="2">
        <f t="shared" si="252"/>
        <v>6.7115798319475761</v>
      </c>
    </row>
    <row r="2066" spans="1:11" ht="13.5" x14ac:dyDescent="0.25">
      <c r="A2066" s="3">
        <v>45012</v>
      </c>
      <c r="B2066" s="2">
        <v>6.8164999999999996</v>
      </c>
      <c r="C2066" s="2">
        <f t="shared" si="253"/>
        <v>0</v>
      </c>
      <c r="D2066" s="2">
        <f t="shared" si="254"/>
        <v>6.8643799999999997</v>
      </c>
      <c r="E2066" s="2">
        <f t="shared" si="256"/>
        <v>6.8993700000000002</v>
      </c>
      <c r="F2066" s="2">
        <f t="shared" si="249"/>
        <v>6.8823249999999998</v>
      </c>
      <c r="G2066" s="2">
        <f t="shared" si="251"/>
        <v>6.6231999999999998</v>
      </c>
      <c r="H2066" s="2">
        <f t="shared" si="255"/>
        <v>6.7660625000000012</v>
      </c>
      <c r="I2066" s="2">
        <f t="array" ref="I2066">SUMPRODUCT(B2050:B2069, (ROW(B2050:B2069)-ROW(B2050)+1)) / (20*21/2)</f>
        <v>6.8518166666666662</v>
      </c>
      <c r="J2066" s="2">
        <f t="shared" si="250"/>
        <v>6.8493593925092364</v>
      </c>
      <c r="K2066" s="2">
        <f t="shared" si="252"/>
        <v>6.7156943483417884</v>
      </c>
    </row>
    <row r="2067" spans="1:11" ht="13.5" x14ac:dyDescent="0.25">
      <c r="A2067" s="3">
        <v>45013</v>
      </c>
      <c r="B2067" s="2">
        <v>6.6414</v>
      </c>
      <c r="C2067" s="2">
        <f t="shared" si="253"/>
        <v>-0.17509999999999959</v>
      </c>
      <c r="D2067" s="2">
        <f t="shared" si="254"/>
        <v>6.8109399999999996</v>
      </c>
      <c r="E2067" s="2">
        <f t="shared" si="256"/>
        <v>6.8698899999999998</v>
      </c>
      <c r="F2067" s="2">
        <f t="shared" si="249"/>
        <v>6.886470000000001</v>
      </c>
      <c r="G2067" s="2">
        <f t="shared" si="251"/>
        <v>6.6303839999999994</v>
      </c>
      <c r="H2067" s="2">
        <f t="shared" si="255"/>
        <v>6.7647265000000019</v>
      </c>
      <c r="I2067" s="2">
        <f t="array" ref="I2067">SUMPRODUCT(B2051:B2070, (ROW(B2051:B2070)-ROW(B2051)+1)) / (20*21/2)</f>
        <v>6.8412885714285707</v>
      </c>
      <c r="J2067" s="2">
        <f t="shared" si="250"/>
        <v>6.8295537360797853</v>
      </c>
      <c r="K2067" s="2">
        <f t="shared" si="252"/>
        <v>6.7127808444852475</v>
      </c>
    </row>
    <row r="2068" spans="1:11" ht="13.5" x14ac:dyDescent="0.25">
      <c r="A2068" s="3">
        <v>45014</v>
      </c>
      <c r="B2068" s="2">
        <v>6.7704000000000004</v>
      </c>
      <c r="C2068" s="2">
        <f t="shared" si="253"/>
        <v>0.12900000000000045</v>
      </c>
      <c r="D2068" s="2">
        <f t="shared" si="254"/>
        <v>6.7888400000000004</v>
      </c>
      <c r="E2068" s="2">
        <f t="shared" si="256"/>
        <v>6.852389999999998</v>
      </c>
      <c r="F2068" s="2">
        <f t="shared" ref="F2068:F2131" si="257">AVERAGE(B2049:B2068)</f>
        <v>6.8850900000000008</v>
      </c>
      <c r="G2068" s="2">
        <f t="shared" si="251"/>
        <v>6.640515999999999</v>
      </c>
      <c r="H2068" s="2">
        <f t="shared" si="255"/>
        <v>6.7643580000000023</v>
      </c>
      <c r="I2068" s="2">
        <f t="array" ref="I2068">SUMPRODUCT(B2052:B2071, (ROW(B2052:B2071)-ROW(B2052)+1)) / (20*21/2)</f>
        <v>6.83611476190476</v>
      </c>
      <c r="J2068" s="2">
        <f t="shared" si="250"/>
        <v>6.82392004692933</v>
      </c>
      <c r="K2068" s="2">
        <f t="shared" si="252"/>
        <v>6.7150404192113164</v>
      </c>
    </row>
    <row r="2069" spans="1:11" ht="13.5" x14ac:dyDescent="0.25">
      <c r="A2069" s="3">
        <v>45015</v>
      </c>
      <c r="B2069" s="2">
        <v>6.7150999999999996</v>
      </c>
      <c r="C2069" s="2">
        <f t="shared" si="253"/>
        <v>-5.5300000000000793E-2</v>
      </c>
      <c r="D2069" s="2">
        <f t="shared" si="254"/>
        <v>6.7519800000000005</v>
      </c>
      <c r="E2069" s="2">
        <f t="shared" si="256"/>
        <v>6.8265999999999991</v>
      </c>
      <c r="F2069" s="2">
        <f t="shared" si="257"/>
        <v>6.8809450000000023</v>
      </c>
      <c r="G2069" s="2">
        <f t="shared" si="251"/>
        <v>6.6504639999999995</v>
      </c>
      <c r="H2069" s="2">
        <f t="shared" si="255"/>
        <v>6.7632065000000008</v>
      </c>
      <c r="I2069" s="2">
        <f t="array" ref="I2069">SUMPRODUCT(B2053:B2072, (ROW(B2053:B2072)-ROW(B2053)+1)) / (20*21/2)</f>
        <v>6.8292228571428568</v>
      </c>
      <c r="J2069" s="2">
        <f t="shared" ref="J2069:J2132" si="258">$J$4*B2069+J2068*(1-$J$4)</f>
        <v>6.8135562329360608</v>
      </c>
      <c r="K2069" s="2">
        <f t="shared" si="252"/>
        <v>6.715042755712834</v>
      </c>
    </row>
    <row r="2070" spans="1:11" ht="13.5" x14ac:dyDescent="0.25">
      <c r="A2070" s="3">
        <v>45016</v>
      </c>
      <c r="B2070" s="2">
        <v>6.7704000000000004</v>
      </c>
      <c r="C2070" s="2">
        <f t="shared" si="253"/>
        <v>5.5300000000000793E-2</v>
      </c>
      <c r="D2070" s="2">
        <f t="shared" si="254"/>
        <v>6.7427599999999996</v>
      </c>
      <c r="E2070" s="2">
        <f t="shared" si="256"/>
        <v>6.8127799999999992</v>
      </c>
      <c r="F2070" s="2">
        <f t="shared" si="257"/>
        <v>6.8800250000000007</v>
      </c>
      <c r="G2070" s="2">
        <f t="shared" si="251"/>
        <v>6.660228</v>
      </c>
      <c r="H2070" s="2">
        <f t="shared" si="255"/>
        <v>6.7625155000000019</v>
      </c>
      <c r="I2070" s="2">
        <f t="array" ref="I2070">SUMPRODUCT(B2054:B2073, (ROW(B2054:B2073)-ROW(B2054)+1)) / (20*21/2)</f>
        <v>6.8144799999999996</v>
      </c>
      <c r="J2070" s="2">
        <f t="shared" si="258"/>
        <v>6.8094461155135786</v>
      </c>
      <c r="K2070" s="2">
        <f t="shared" si="252"/>
        <v>6.717213628037821</v>
      </c>
    </row>
    <row r="2071" spans="1:11" ht="13.5" x14ac:dyDescent="0.25">
      <c r="A2071" s="3">
        <v>45019</v>
      </c>
      <c r="B2071" s="2">
        <v>6.8257000000000003</v>
      </c>
      <c r="C2071" s="2">
        <f t="shared" si="253"/>
        <v>5.5299999999999905E-2</v>
      </c>
      <c r="D2071" s="2">
        <f t="shared" si="254"/>
        <v>6.7446000000000002</v>
      </c>
      <c r="E2071" s="2">
        <f t="shared" si="256"/>
        <v>6.8044899999999995</v>
      </c>
      <c r="F2071" s="2">
        <f t="shared" si="257"/>
        <v>6.8795650000000013</v>
      </c>
      <c r="G2071" s="2">
        <f t="shared" si="251"/>
        <v>6.672019999999999</v>
      </c>
      <c r="H2071" s="2">
        <f t="shared" si="255"/>
        <v>6.7621010000000012</v>
      </c>
      <c r="I2071" s="2">
        <f t="array" ref="I2071">SUMPRODUCT(B2055:B2074, (ROW(B2055:B2074)-ROW(B2055)+1)) / (20*21/2)</f>
        <v>6.8045238095238094</v>
      </c>
      <c r="J2071" s="2">
        <f t="shared" si="258"/>
        <v>6.810994104512285</v>
      </c>
      <c r="K2071" s="2">
        <f t="shared" si="252"/>
        <v>6.7214679955657495</v>
      </c>
    </row>
    <row r="2072" spans="1:11" ht="13.5" x14ac:dyDescent="0.25">
      <c r="A2072" s="3">
        <v>45020</v>
      </c>
      <c r="B2072" s="2">
        <v>6.8071999999999999</v>
      </c>
      <c r="C2072" s="2">
        <f t="shared" si="253"/>
        <v>-1.8500000000000405E-2</v>
      </c>
      <c r="D2072" s="2">
        <f t="shared" si="254"/>
        <v>6.7777600000000007</v>
      </c>
      <c r="E2072" s="2">
        <f t="shared" si="256"/>
        <v>6.7943499999999997</v>
      </c>
      <c r="F2072" s="2">
        <f t="shared" si="257"/>
        <v>6.8790999999999993</v>
      </c>
      <c r="G2072" s="2">
        <f t="shared" si="251"/>
        <v>6.6834420000000003</v>
      </c>
      <c r="H2072" s="2">
        <f t="shared" si="255"/>
        <v>6.7618245000000012</v>
      </c>
      <c r="I2072" s="2">
        <f t="array" ref="I2072">SUMPRODUCT(B2056:B2075, (ROW(B2056:B2075)-ROW(B2056)+1)) / (20*21/2)</f>
        <v>6.7943066666666665</v>
      </c>
      <c r="J2072" s="2">
        <f t="shared" si="258"/>
        <v>6.810632761225401</v>
      </c>
      <c r="K2072" s="2">
        <f t="shared" si="252"/>
        <v>6.7248300349553274</v>
      </c>
    </row>
    <row r="2073" spans="1:11" ht="13.5" x14ac:dyDescent="0.25">
      <c r="A2073" s="3">
        <v>45021</v>
      </c>
      <c r="B2073" s="2">
        <v>6.7243000000000004</v>
      </c>
      <c r="C2073" s="2">
        <f t="shared" si="253"/>
        <v>-8.289999999999953E-2</v>
      </c>
      <c r="D2073" s="2">
        <f t="shared" si="254"/>
        <v>6.7685399999999998</v>
      </c>
      <c r="E2073" s="2">
        <f t="shared" si="256"/>
        <v>6.7786900000000001</v>
      </c>
      <c r="F2073" s="2">
        <f t="shared" si="257"/>
        <v>6.8657400000000006</v>
      </c>
      <c r="G2073" s="2">
        <f t="shared" si="251"/>
        <v>6.6922840000000017</v>
      </c>
      <c r="H2073" s="2">
        <f t="shared" si="255"/>
        <v>6.761041500000001</v>
      </c>
      <c r="I2073" s="2">
        <f t="array" ref="I2073">SUMPRODUCT(B2057:B2076, (ROW(B2057:B2076)-ROW(B2057)+1)) / (20*21/2)</f>
        <v>6.7826795238095245</v>
      </c>
      <c r="J2073" s="2">
        <f t="shared" si="258"/>
        <v>6.8024105934896486</v>
      </c>
      <c r="K2073" s="2">
        <f t="shared" si="252"/>
        <v>6.7248092492708054</v>
      </c>
    </row>
    <row r="2074" spans="1:11" ht="13.5" x14ac:dyDescent="0.25">
      <c r="A2074" s="3">
        <v>45022</v>
      </c>
      <c r="B2074" s="2">
        <v>6.7611999999999997</v>
      </c>
      <c r="C2074" s="2">
        <f t="shared" si="253"/>
        <v>3.6899999999999267E-2</v>
      </c>
      <c r="D2074" s="2">
        <f t="shared" si="254"/>
        <v>6.7777600000000007</v>
      </c>
      <c r="E2074" s="2">
        <f t="shared" si="256"/>
        <v>6.7648700000000002</v>
      </c>
      <c r="F2074" s="2">
        <f t="shared" si="257"/>
        <v>6.8500800000000011</v>
      </c>
      <c r="G2074" s="2">
        <f t="shared" si="251"/>
        <v>6.7031540000000014</v>
      </c>
      <c r="H2074" s="2">
        <f t="shared" si="255"/>
        <v>6.760304500000001</v>
      </c>
      <c r="I2074" s="2">
        <f t="array" ref="I2074">SUMPRODUCT(B2058:B2077, (ROW(B2058:B2077)-ROW(B2058)+1)) / (20*21/2)</f>
        <v>6.7679876190476191</v>
      </c>
      <c r="J2074" s="2">
        <f t="shared" si="258"/>
        <v>6.7984857750620638</v>
      </c>
      <c r="K2074" s="2">
        <f t="shared" si="252"/>
        <v>6.7262363375346954</v>
      </c>
    </row>
    <row r="2075" spans="1:11" ht="13.5" x14ac:dyDescent="0.25">
      <c r="A2075" s="3">
        <v>45023</v>
      </c>
      <c r="B2075" s="2">
        <v>6.7427999999999999</v>
      </c>
      <c r="C2075" s="2">
        <f t="shared" si="253"/>
        <v>-1.839999999999975E-2</v>
      </c>
      <c r="D2075" s="2">
        <f t="shared" si="254"/>
        <v>6.7722399999999991</v>
      </c>
      <c r="E2075" s="2">
        <f t="shared" si="256"/>
        <v>6.7575000000000003</v>
      </c>
      <c r="F2075" s="2">
        <f t="shared" si="257"/>
        <v>6.8371849999999981</v>
      </c>
      <c r="G2075" s="2">
        <f t="shared" si="251"/>
        <v>6.714576000000001</v>
      </c>
      <c r="H2075" s="2">
        <f t="shared" si="255"/>
        <v>6.759614</v>
      </c>
      <c r="I2075" s="2">
        <f t="array" ref="I2075">SUMPRODUCT(B2059:B2078, (ROW(B2059:B2078)-ROW(B2059)+1)) / (20*21/2)</f>
        <v>6.7396533333333331</v>
      </c>
      <c r="J2075" s="2">
        <f t="shared" si="258"/>
        <v>6.7931823679132952</v>
      </c>
      <c r="K2075" s="2">
        <f t="shared" si="252"/>
        <v>6.726885892925492</v>
      </c>
    </row>
    <row r="2076" spans="1:11" ht="13.5" x14ac:dyDescent="0.25">
      <c r="A2076" s="3">
        <v>45026</v>
      </c>
      <c r="B2076" s="2">
        <v>6.7150999999999996</v>
      </c>
      <c r="C2076" s="2">
        <f t="shared" si="253"/>
        <v>-2.770000000000028E-2</v>
      </c>
      <c r="D2076" s="2">
        <f t="shared" si="254"/>
        <v>6.7501199999999999</v>
      </c>
      <c r="E2076" s="2">
        <f t="shared" si="256"/>
        <v>6.7473600000000005</v>
      </c>
      <c r="F2076" s="2">
        <f t="shared" si="257"/>
        <v>6.8233649999999999</v>
      </c>
      <c r="G2076" s="2">
        <f t="shared" si="251"/>
        <v>6.7236020000000005</v>
      </c>
      <c r="H2076" s="2">
        <f t="shared" si="255"/>
        <v>6.7587850000000005</v>
      </c>
      <c r="I2076" s="2">
        <f t="array" ref="I2076">SUMPRODUCT(B2060:B2079, (ROW(B2060:B2079)-ROW(B2060)+1)) / (20*21/2)</f>
        <v>6.7247804761904764</v>
      </c>
      <c r="J2076" s="2">
        <f t="shared" si="258"/>
        <v>6.7857459519215526</v>
      </c>
      <c r="K2076" s="2">
        <f t="shared" si="252"/>
        <v>6.7264237010460608</v>
      </c>
    </row>
    <row r="2077" spans="1:11" ht="13.5" x14ac:dyDescent="0.25">
      <c r="A2077" s="3">
        <v>45027</v>
      </c>
      <c r="B2077" s="2">
        <v>6.6691000000000003</v>
      </c>
      <c r="C2077" s="2">
        <f t="shared" si="253"/>
        <v>-4.5999999999999375E-2</v>
      </c>
      <c r="D2077" s="2">
        <f t="shared" si="254"/>
        <v>6.7224999999999993</v>
      </c>
      <c r="E2077" s="2">
        <f t="shared" si="256"/>
        <v>6.7501300000000013</v>
      </c>
      <c r="F2077" s="2">
        <f t="shared" si="257"/>
        <v>6.8100100000000001</v>
      </c>
      <c r="G2077" s="2">
        <f t="shared" si="251"/>
        <v>6.7307880000000004</v>
      </c>
      <c r="H2077" s="2">
        <f t="shared" si="255"/>
        <v>6.7577720000000001</v>
      </c>
      <c r="I2077" s="2">
        <f t="array" ref="I2077">SUMPRODUCT(B2061:B2080, (ROW(B2061:B2080)-ROW(B2061)+1)) / (20*21/2)</f>
        <v>6.7115304761904753</v>
      </c>
      <c r="J2077" s="2">
        <f t="shared" si="258"/>
        <v>6.7746368136433102</v>
      </c>
      <c r="K2077" s="2">
        <f t="shared" si="252"/>
        <v>6.7241757127697452</v>
      </c>
    </row>
    <row r="2078" spans="1:11" ht="13.5" x14ac:dyDescent="0.25">
      <c r="A2078" s="3">
        <v>45028</v>
      </c>
      <c r="B2078" s="2">
        <v>6.5125000000000002</v>
      </c>
      <c r="C2078" s="2">
        <f t="shared" si="253"/>
        <v>-0.15660000000000007</v>
      </c>
      <c r="D2078" s="2">
        <f t="shared" si="254"/>
        <v>6.6801399999999997</v>
      </c>
      <c r="E2078" s="2">
        <f t="shared" si="256"/>
        <v>6.7243400000000007</v>
      </c>
      <c r="F2078" s="2">
        <f t="shared" si="257"/>
        <v>6.7883649999999989</v>
      </c>
      <c r="G2078" s="2">
        <f t="shared" si="251"/>
        <v>6.7348419999999996</v>
      </c>
      <c r="H2078" s="2">
        <f t="shared" si="255"/>
        <v>6.7560220000000015</v>
      </c>
      <c r="I2078" s="2">
        <f t="array" ref="I2078">SUMPRODUCT(B2062:B2081, (ROW(B2062:B2081)-ROW(B2062)+1)) / (20*21/2)</f>
        <v>6.6995966666666664</v>
      </c>
      <c r="J2078" s="2">
        <f t="shared" si="258"/>
        <v>6.7496714028201374</v>
      </c>
      <c r="K2078" s="2">
        <f t="shared" si="252"/>
        <v>6.7158747044258345</v>
      </c>
    </row>
    <row r="2079" spans="1:11" ht="13.5" x14ac:dyDescent="0.25">
      <c r="A2079" s="3">
        <v>45029</v>
      </c>
      <c r="B2079" s="2">
        <v>6.6322000000000001</v>
      </c>
      <c r="C2079" s="2">
        <f t="shared" si="253"/>
        <v>0.11969999999999992</v>
      </c>
      <c r="D2079" s="2">
        <f t="shared" si="254"/>
        <v>6.6543399999999995</v>
      </c>
      <c r="E2079" s="2">
        <f t="shared" si="256"/>
        <v>6.716050000000001</v>
      </c>
      <c r="F2079" s="2">
        <f t="shared" si="257"/>
        <v>6.771325</v>
      </c>
      <c r="G2079" s="2">
        <f t="shared" si="251"/>
        <v>6.7405520000000001</v>
      </c>
      <c r="H2079" s="2">
        <f t="shared" si="255"/>
        <v>6.7552850000000015</v>
      </c>
      <c r="I2079" s="2">
        <f t="array" ref="I2079">SUMPRODUCT(B2063:B2082, (ROW(B2063:B2082)-ROW(B2063)+1)) / (20*21/2)</f>
        <v>6.6881028571428578</v>
      </c>
      <c r="J2079" s="2">
        <f t="shared" si="258"/>
        <v>6.7384836501706005</v>
      </c>
      <c r="K2079" s="2">
        <f t="shared" si="252"/>
        <v>6.7125933434679581</v>
      </c>
    </row>
    <row r="2080" spans="1:11" ht="13.5" x14ac:dyDescent="0.25">
      <c r="A2080" s="3">
        <v>45030</v>
      </c>
      <c r="B2080" s="2">
        <v>6.6322000000000001</v>
      </c>
      <c r="C2080" s="2">
        <f t="shared" si="253"/>
        <v>0</v>
      </c>
      <c r="D2080" s="2">
        <f t="shared" si="254"/>
        <v>6.6322199999999993</v>
      </c>
      <c r="E2080" s="2">
        <f t="shared" si="256"/>
        <v>6.7022300000000001</v>
      </c>
      <c r="F2080" s="2">
        <f t="shared" si="257"/>
        <v>6.7575050000000001</v>
      </c>
      <c r="G2080" s="2">
        <f t="shared" si="251"/>
        <v>6.7458940000000016</v>
      </c>
      <c r="H2080" s="2">
        <f t="shared" si="255"/>
        <v>6.7540415000000023</v>
      </c>
      <c r="I2080" s="2">
        <f t="array" ref="I2080">SUMPRODUCT(B2064:B2083, (ROW(B2064:B2083)-ROW(B2064)+1)) / (20*21/2)</f>
        <v>6.6709500000000004</v>
      </c>
      <c r="J2080" s="2">
        <f t="shared" si="258"/>
        <v>6.7283613977734005</v>
      </c>
      <c r="K2080" s="2">
        <f t="shared" si="252"/>
        <v>6.7094406633319599</v>
      </c>
    </row>
    <row r="2081" spans="1:11" ht="13.5" x14ac:dyDescent="0.25">
      <c r="A2081" s="3">
        <v>45033</v>
      </c>
      <c r="B2081" s="2">
        <v>6.6322000000000001</v>
      </c>
      <c r="C2081" s="2">
        <f t="shared" si="253"/>
        <v>0</v>
      </c>
      <c r="D2081" s="2">
        <f t="shared" si="254"/>
        <v>6.6156400000000009</v>
      </c>
      <c r="E2081" s="2">
        <f t="shared" si="256"/>
        <v>6.6828799999999999</v>
      </c>
      <c r="F2081" s="2">
        <f t="shared" si="257"/>
        <v>6.743685000000001</v>
      </c>
      <c r="G2081" s="2">
        <f t="shared" si="251"/>
        <v>6.7508680000000005</v>
      </c>
      <c r="H2081" s="2">
        <f t="shared" si="255"/>
        <v>6.7527980000000012</v>
      </c>
      <c r="I2081" s="2">
        <f t="array" ref="I2081">SUMPRODUCT(B2065:B2084, (ROW(B2065:B2084)-ROW(B2065)+1)) / (20*21/2)</f>
        <v>6.6720428571428565</v>
      </c>
      <c r="J2081" s="2">
        <f t="shared" si="258"/>
        <v>6.7192031694140288</v>
      </c>
      <c r="K2081" s="2">
        <f t="shared" si="252"/>
        <v>6.7064116177110984</v>
      </c>
    </row>
    <row r="2082" spans="1:11" ht="13.5" x14ac:dyDescent="0.25">
      <c r="A2082" s="3">
        <v>45034</v>
      </c>
      <c r="B2082" s="2">
        <v>6.6230000000000002</v>
      </c>
      <c r="C2082" s="2">
        <f t="shared" si="253"/>
        <v>-9.1999999999998749E-3</v>
      </c>
      <c r="D2082" s="2">
        <f t="shared" si="254"/>
        <v>6.60642</v>
      </c>
      <c r="E2082" s="2">
        <f t="shared" si="256"/>
        <v>6.6644600000000001</v>
      </c>
      <c r="F2082" s="2">
        <f t="shared" si="257"/>
        <v>6.7294049999999999</v>
      </c>
      <c r="G2082" s="2">
        <f t="shared" si="251"/>
        <v>6.7536320000000014</v>
      </c>
      <c r="H2082" s="2">
        <f t="shared" si="255"/>
        <v>6.7514625000000033</v>
      </c>
      <c r="I2082" s="2">
        <f t="array" ref="I2082">SUMPRODUCT(B2066:B2085, (ROW(B2066:B2085)-ROW(B2066)+1)) / (20*21/2)</f>
        <v>6.680112380952381</v>
      </c>
      <c r="J2082" s="2">
        <f t="shared" si="258"/>
        <v>6.710040962803169</v>
      </c>
      <c r="K2082" s="2">
        <f t="shared" si="252"/>
        <v>6.7031405738792911</v>
      </c>
    </row>
    <row r="2083" spans="1:11" ht="13.5" x14ac:dyDescent="0.25">
      <c r="A2083" s="3">
        <v>45035</v>
      </c>
      <c r="B2083" s="2">
        <v>6.5492999999999997</v>
      </c>
      <c r="C2083" s="2">
        <f t="shared" si="253"/>
        <v>-7.3700000000000543E-2</v>
      </c>
      <c r="D2083" s="2">
        <f t="shared" si="254"/>
        <v>6.6137800000000002</v>
      </c>
      <c r="E2083" s="2">
        <f t="shared" si="256"/>
        <v>6.6469599999999982</v>
      </c>
      <c r="F2083" s="2">
        <f t="shared" si="257"/>
        <v>6.7128249999999996</v>
      </c>
      <c r="G2083" s="2">
        <f t="shared" si="251"/>
        <v>6.7538160000000014</v>
      </c>
      <c r="H2083" s="2">
        <f t="shared" si="255"/>
        <v>6.7492055000000013</v>
      </c>
      <c r="I2083" s="2">
        <f t="array" ref="I2083">SUMPRODUCT(B2067:B2086, (ROW(B2067:B2086)-ROW(B2067)+1)) / (20*21/2)</f>
        <v>6.6935804761904762</v>
      </c>
      <c r="J2083" s="2">
        <f t="shared" si="258"/>
        <v>6.6947322996790577</v>
      </c>
      <c r="K2083" s="2">
        <f t="shared" si="252"/>
        <v>6.6971076101977509</v>
      </c>
    </row>
    <row r="2084" spans="1:11" ht="13.5" x14ac:dyDescent="0.25">
      <c r="A2084" s="3">
        <v>45036</v>
      </c>
      <c r="B2084" s="2">
        <v>6.7243000000000004</v>
      </c>
      <c r="C2084" s="2">
        <f t="shared" si="253"/>
        <v>0.17500000000000071</v>
      </c>
      <c r="D2084" s="2">
        <f t="shared" si="254"/>
        <v>6.6322000000000001</v>
      </c>
      <c r="E2084" s="2">
        <f t="shared" si="256"/>
        <v>6.6432699999999993</v>
      </c>
      <c r="F2084" s="2">
        <f t="shared" si="257"/>
        <v>6.7040700000000015</v>
      </c>
      <c r="G2084" s="2">
        <f t="shared" si="251"/>
        <v>6.7575000000000038</v>
      </c>
      <c r="H2084" s="2">
        <f t="shared" si="255"/>
        <v>6.7457510000000021</v>
      </c>
      <c r="I2084" s="2">
        <f t="array" ref="I2084">SUMPRODUCT(B2068:B2087, (ROW(B2068:B2087)-ROW(B2068)+1)) / (20*21/2)</f>
        <v>6.697269523809525</v>
      </c>
      <c r="J2084" s="2">
        <f t="shared" si="258"/>
        <v>6.6975482711381948</v>
      </c>
      <c r="K2084" s="2">
        <f t="shared" si="252"/>
        <v>6.6981739784252907</v>
      </c>
    </row>
    <row r="2085" spans="1:11" ht="13.5" x14ac:dyDescent="0.25">
      <c r="A2085" s="3">
        <v>45040</v>
      </c>
      <c r="B2085" s="2">
        <v>6.7888000000000002</v>
      </c>
      <c r="C2085" s="2">
        <f t="shared" si="253"/>
        <v>6.449999999999978E-2</v>
      </c>
      <c r="D2085" s="2">
        <f t="shared" si="254"/>
        <v>6.6635200000000001</v>
      </c>
      <c r="E2085" s="2">
        <f t="shared" si="256"/>
        <v>6.6478699999999993</v>
      </c>
      <c r="F2085" s="2">
        <f t="shared" si="257"/>
        <v>6.7026849999999998</v>
      </c>
      <c r="G2085" s="2">
        <f t="shared" si="251"/>
        <v>6.7643160000000009</v>
      </c>
      <c r="H2085" s="2">
        <f t="shared" si="255"/>
        <v>6.7420205000000024</v>
      </c>
      <c r="I2085" s="2">
        <f t="array" ref="I2085">SUMPRODUCT(B2069:B2088, (ROW(B2069:B2088)-ROW(B2069)+1)) / (20*21/2)</f>
        <v>6.7109995238095239</v>
      </c>
      <c r="J2085" s="2">
        <f t="shared" si="258"/>
        <v>6.7062389119821759</v>
      </c>
      <c r="K2085" s="2">
        <f t="shared" si="252"/>
        <v>6.7017279400556715</v>
      </c>
    </row>
    <row r="2086" spans="1:11" ht="13.5" x14ac:dyDescent="0.25">
      <c r="A2086" s="3">
        <v>45041</v>
      </c>
      <c r="B2086" s="2">
        <v>6.8441000000000001</v>
      </c>
      <c r="C2086" s="2">
        <f t="shared" si="253"/>
        <v>5.5299999999999905E-2</v>
      </c>
      <c r="D2086" s="2">
        <f t="shared" si="254"/>
        <v>6.7058999999999997</v>
      </c>
      <c r="E2086" s="2">
        <f t="shared" si="256"/>
        <v>6.6607700000000012</v>
      </c>
      <c r="F2086" s="2">
        <f t="shared" si="257"/>
        <v>6.7040649999999999</v>
      </c>
      <c r="G2086" s="2">
        <f t="shared" si="251"/>
        <v>6.7705800000000025</v>
      </c>
      <c r="H2086" s="2">
        <f t="shared" si="255"/>
        <v>6.7387505000000019</v>
      </c>
      <c r="I2086" s="2">
        <f t="array" ref="I2086">SUMPRODUCT(B2070:B2089, (ROW(B2070:B2089)-ROW(B2070)+1)) / (20*21/2)</f>
        <v>6.727839523809525</v>
      </c>
      <c r="J2086" s="2">
        <f t="shared" si="258"/>
        <v>6.7193685394124456</v>
      </c>
      <c r="K2086" s="2">
        <f t="shared" si="252"/>
        <v>6.7073111580927041</v>
      </c>
    </row>
    <row r="2087" spans="1:11" ht="13.5" x14ac:dyDescent="0.25">
      <c r="A2087" s="3">
        <v>45042</v>
      </c>
      <c r="B2087" s="2">
        <v>6.7427999999999999</v>
      </c>
      <c r="C2087" s="2">
        <f t="shared" si="253"/>
        <v>-0.10130000000000017</v>
      </c>
      <c r="D2087" s="2">
        <f t="shared" si="254"/>
        <v>6.7298600000000004</v>
      </c>
      <c r="E2087" s="2">
        <f t="shared" si="256"/>
        <v>6.6681399999999993</v>
      </c>
      <c r="F2087" s="2">
        <f t="shared" si="257"/>
        <v>6.7091350000000007</v>
      </c>
      <c r="G2087" s="2">
        <f t="shared" si="251"/>
        <v>6.7750020000000033</v>
      </c>
      <c r="H2087" s="2">
        <f t="shared" si="255"/>
        <v>6.7350660000000024</v>
      </c>
      <c r="I2087" s="2">
        <f t="array" ref="I2087">SUMPRODUCT(B2071:B2090, (ROW(B2071:B2090)-ROW(B2071)+1)) / (20*21/2)</f>
        <v>6.7429699999999997</v>
      </c>
      <c r="J2087" s="2">
        <f t="shared" si="258"/>
        <v>6.7216001070874505</v>
      </c>
      <c r="K2087" s="2">
        <f t="shared" si="252"/>
        <v>6.7087028773831863</v>
      </c>
    </row>
    <row r="2088" spans="1:11" ht="13.5" x14ac:dyDescent="0.25">
      <c r="A2088" s="3">
        <v>45043</v>
      </c>
      <c r="B2088" s="2">
        <v>6.8532999999999999</v>
      </c>
      <c r="C2088" s="2">
        <f t="shared" si="253"/>
        <v>0.11050000000000004</v>
      </c>
      <c r="D2088" s="2">
        <f t="shared" si="254"/>
        <v>6.7906599999999999</v>
      </c>
      <c r="E2088" s="2">
        <f t="shared" si="256"/>
        <v>6.7022199999999996</v>
      </c>
      <c r="F2088" s="2">
        <f t="shared" si="257"/>
        <v>6.7132800000000001</v>
      </c>
      <c r="G2088" s="2">
        <f t="shared" si="251"/>
        <v>6.7808980000000005</v>
      </c>
      <c r="H2088" s="2">
        <f t="shared" si="255"/>
        <v>6.7317040000000024</v>
      </c>
      <c r="I2088" s="2">
        <f t="array" ref="I2088">SUMPRODUCT(B2072:B2091, (ROW(B2072:B2091)-ROW(B2072)+1)) / (20*21/2)</f>
        <v>6.7514409523809524</v>
      </c>
      <c r="J2088" s="2">
        <f t="shared" si="258"/>
        <v>6.734142954031503</v>
      </c>
      <c r="K2088" s="2">
        <f t="shared" si="252"/>
        <v>6.7143733527799245</v>
      </c>
    </row>
    <row r="2089" spans="1:11" ht="13.5" x14ac:dyDescent="0.25">
      <c r="A2089" s="3">
        <v>45044</v>
      </c>
      <c r="B2089" s="2">
        <v>6.8901000000000003</v>
      </c>
      <c r="C2089" s="2">
        <f t="shared" si="253"/>
        <v>3.6800000000000388E-2</v>
      </c>
      <c r="D2089" s="2">
        <f t="shared" si="254"/>
        <v>6.8238200000000004</v>
      </c>
      <c r="E2089" s="2">
        <f t="shared" si="256"/>
        <v>6.7280100000000003</v>
      </c>
      <c r="F2089" s="2">
        <f t="shared" si="257"/>
        <v>6.7220300000000011</v>
      </c>
      <c r="G2089" s="2">
        <f t="shared" si="251"/>
        <v>6.7878980000000011</v>
      </c>
      <c r="H2089" s="2">
        <f t="shared" si="255"/>
        <v>6.7288945000000027</v>
      </c>
      <c r="I2089" s="2">
        <f t="array" ref="I2089">SUMPRODUCT(B2073:B2092, (ROW(B2073:B2092)-ROW(B2073)+1)) / (20*21/2)</f>
        <v>6.7590700000000004</v>
      </c>
      <c r="J2089" s="2">
        <f t="shared" si="258"/>
        <v>6.748996006028503</v>
      </c>
      <c r="K2089" s="2">
        <f t="shared" si="252"/>
        <v>6.721264593847379</v>
      </c>
    </row>
    <row r="2090" spans="1:11" ht="13.5" x14ac:dyDescent="0.25">
      <c r="A2090" s="3">
        <v>45048</v>
      </c>
      <c r="B2090" s="2">
        <v>6.8808999999999996</v>
      </c>
      <c r="C2090" s="2">
        <f t="shared" si="253"/>
        <v>-9.2000000000007631E-3</v>
      </c>
      <c r="D2090" s="2">
        <f t="shared" si="254"/>
        <v>6.8422399999999994</v>
      </c>
      <c r="E2090" s="2">
        <f t="shared" si="256"/>
        <v>6.7528799999999993</v>
      </c>
      <c r="F2090" s="2">
        <f t="shared" si="257"/>
        <v>6.7275550000000006</v>
      </c>
      <c r="G2090" s="2">
        <f t="shared" si="251"/>
        <v>6.7917660000000009</v>
      </c>
      <c r="H2090" s="2">
        <f t="shared" si="255"/>
        <v>6.726085000000003</v>
      </c>
      <c r="I2090" s="2">
        <f t="array" ref="I2090">SUMPRODUCT(B2074:B2093, (ROW(B2074:B2093)-ROW(B2074)+1)) / (20*21/2)</f>
        <v>6.7658228571428571</v>
      </c>
      <c r="J2090" s="2">
        <f t="shared" si="258"/>
        <v>6.7615582911686456</v>
      </c>
      <c r="K2090" s="2">
        <f t="shared" si="252"/>
        <v>6.7275248058533643</v>
      </c>
    </row>
    <row r="2091" spans="1:11" ht="13.5" x14ac:dyDescent="0.25">
      <c r="A2091" s="3">
        <v>45049</v>
      </c>
      <c r="B2091" s="2">
        <v>6.8164999999999996</v>
      </c>
      <c r="C2091" s="2">
        <f t="shared" si="253"/>
        <v>-6.4400000000000013E-2</v>
      </c>
      <c r="D2091" s="2">
        <f t="shared" si="254"/>
        <v>6.8367199999999997</v>
      </c>
      <c r="E2091" s="2">
        <f t="shared" si="256"/>
        <v>6.7713099999999997</v>
      </c>
      <c r="F2091" s="2">
        <f t="shared" si="257"/>
        <v>6.7270950000000003</v>
      </c>
      <c r="G2091" s="2">
        <f t="shared" si="251"/>
        <v>6.793610000000001</v>
      </c>
      <c r="H2091" s="2">
        <f t="shared" si="255"/>
        <v>6.7230915000000016</v>
      </c>
      <c r="I2091" s="2">
        <f t="array" ref="I2091">SUMPRODUCT(B2075:B2094, (ROW(B2075:B2094)-ROW(B2075)+1)) / (20*21/2)</f>
        <v>6.7713485714285717</v>
      </c>
      <c r="J2091" s="2">
        <f t="shared" si="258"/>
        <v>6.7667908348668702</v>
      </c>
      <c r="K2091" s="2">
        <f t="shared" si="252"/>
        <v>6.7310140291532328</v>
      </c>
    </row>
    <row r="2092" spans="1:11" ht="13.5" x14ac:dyDescent="0.25">
      <c r="A2092" s="3">
        <v>45050</v>
      </c>
      <c r="B2092" s="2">
        <v>6.8071999999999999</v>
      </c>
      <c r="C2092" s="2">
        <f t="shared" si="253"/>
        <v>-9.2999999999996419E-3</v>
      </c>
      <c r="D2092" s="2">
        <f t="shared" si="254"/>
        <v>6.8496000000000006</v>
      </c>
      <c r="E2092" s="2">
        <f t="shared" si="256"/>
        <v>6.7897300000000005</v>
      </c>
      <c r="F2092" s="2">
        <f t="shared" si="257"/>
        <v>6.7270950000000003</v>
      </c>
      <c r="G2092" s="2">
        <f t="shared" si="251"/>
        <v>6.7952680000000019</v>
      </c>
      <c r="H2092" s="2">
        <f t="shared" si="255"/>
        <v>6.7202820000000019</v>
      </c>
      <c r="I2092" s="2">
        <f t="array" ref="I2092">SUMPRODUCT(B2076:B2095, (ROW(B2076:B2095)-ROW(B2076)+1)) / (20*21/2)</f>
        <v>6.7776190476190488</v>
      </c>
      <c r="J2092" s="2">
        <f t="shared" si="258"/>
        <v>6.7706393267843108</v>
      </c>
      <c r="K2092" s="2">
        <f t="shared" si="252"/>
        <v>6.7340017142844788</v>
      </c>
    </row>
    <row r="2093" spans="1:11" ht="13.5" x14ac:dyDescent="0.25">
      <c r="A2093" s="3">
        <v>45051</v>
      </c>
      <c r="B2093" s="2">
        <v>6.798</v>
      </c>
      <c r="C2093" s="2">
        <f t="shared" si="253"/>
        <v>-9.1999999999998749E-3</v>
      </c>
      <c r="D2093" s="2">
        <f t="shared" si="254"/>
        <v>6.8385400000000001</v>
      </c>
      <c r="E2093" s="2">
        <f t="shared" si="256"/>
        <v>6.8146000000000004</v>
      </c>
      <c r="F2093" s="2">
        <f t="shared" si="257"/>
        <v>6.7307799999999984</v>
      </c>
      <c r="G2093" s="2">
        <f t="shared" si="251"/>
        <v>6.7958200000000026</v>
      </c>
      <c r="H2093" s="2">
        <f t="shared" si="255"/>
        <v>6.7181630000000014</v>
      </c>
      <c r="I2093" s="2">
        <f t="array" ref="I2093">SUMPRODUCT(B2077:B2096, (ROW(B2077:B2096)-ROW(B2077)+1)) / (20*21/2)</f>
        <v>6.7932838095238095</v>
      </c>
      <c r="J2093" s="2">
        <f t="shared" si="258"/>
        <v>6.7732451051858051</v>
      </c>
      <c r="K2093" s="2">
        <f t="shared" si="252"/>
        <v>6.7365114509792061</v>
      </c>
    </row>
    <row r="2094" spans="1:11" ht="13.5" x14ac:dyDescent="0.25">
      <c r="A2094" s="3">
        <v>45054</v>
      </c>
      <c r="B2094" s="2">
        <v>6.7888000000000002</v>
      </c>
      <c r="C2094" s="2">
        <f t="shared" si="253"/>
        <v>-9.1999999999998749E-3</v>
      </c>
      <c r="D2094" s="2">
        <f t="shared" si="254"/>
        <v>6.8182799999999997</v>
      </c>
      <c r="E2094" s="2">
        <f t="shared" si="256"/>
        <v>6.8210499999999996</v>
      </c>
      <c r="F2094" s="2">
        <f t="shared" si="257"/>
        <v>6.7321600000000004</v>
      </c>
      <c r="G2094" s="2">
        <f t="shared" si="251"/>
        <v>6.7961880000000017</v>
      </c>
      <c r="H2094" s="2">
        <f t="shared" si="255"/>
        <v>6.7159980000000017</v>
      </c>
      <c r="I2094" s="2">
        <f t="array" ref="I2094">SUMPRODUCT(B2078:B2097, (ROW(B2078:B2097)-ROW(B2078)+1)) / (20*21/2)</f>
        <v>6.8071852380952391</v>
      </c>
      <c r="J2094" s="2">
        <f t="shared" si="258"/>
        <v>6.7747265237395373</v>
      </c>
      <c r="K2094" s="2">
        <f t="shared" si="252"/>
        <v>6.7385619823133549</v>
      </c>
    </row>
    <row r="2095" spans="1:11" ht="13.5" x14ac:dyDescent="0.25">
      <c r="A2095" s="3">
        <v>45055</v>
      </c>
      <c r="B2095" s="2">
        <v>6.798</v>
      </c>
      <c r="C2095" s="2">
        <f t="shared" si="253"/>
        <v>9.1999999999998749E-3</v>
      </c>
      <c r="D2095" s="2">
        <f t="shared" si="254"/>
        <v>6.8017000000000012</v>
      </c>
      <c r="E2095" s="2">
        <f t="shared" si="256"/>
        <v>6.8219700000000003</v>
      </c>
      <c r="F2095" s="2">
        <f t="shared" si="257"/>
        <v>6.7349199999999998</v>
      </c>
      <c r="G2095" s="2">
        <f t="shared" si="251"/>
        <v>6.7983980000000024</v>
      </c>
      <c r="H2095" s="2">
        <f t="shared" si="255"/>
        <v>6.7142940000000007</v>
      </c>
      <c r="I2095" s="2">
        <f t="array" ref="I2095">SUMPRODUCT(B2079:B2098, (ROW(B2079:B2098)-ROW(B2079)+1)) / (20*21/2)</f>
        <v>6.8165295238095247</v>
      </c>
      <c r="J2095" s="2">
        <f t="shared" si="258"/>
        <v>6.7769430452881529</v>
      </c>
      <c r="K2095" s="2">
        <f t="shared" si="252"/>
        <v>6.7408928849677334</v>
      </c>
    </row>
    <row r="2096" spans="1:11" ht="13.5" x14ac:dyDescent="0.25">
      <c r="A2096" s="3">
        <v>45056</v>
      </c>
      <c r="B2096" s="2">
        <v>6.8994</v>
      </c>
      <c r="C2096" s="2">
        <f t="shared" si="253"/>
        <v>0.10139999999999993</v>
      </c>
      <c r="D2096" s="2">
        <f t="shared" si="254"/>
        <v>6.8182799999999997</v>
      </c>
      <c r="E2096" s="2">
        <f t="shared" si="256"/>
        <v>6.8275000000000006</v>
      </c>
      <c r="F2096" s="2">
        <f t="shared" si="257"/>
        <v>6.744135</v>
      </c>
      <c r="G2096" s="2">
        <f t="shared" si="251"/>
        <v>6.8000560000000005</v>
      </c>
      <c r="H2096" s="2">
        <f t="shared" si="255"/>
        <v>6.7131430000000014</v>
      </c>
      <c r="I2096" s="2">
        <f t="array" ref="I2096">SUMPRODUCT(B2080:B2099, (ROW(B2080:B2099)-ROW(B2080)+1)) / (20*21/2)</f>
        <v>6.8224985714285724</v>
      </c>
      <c r="J2096" s="2">
        <f t="shared" si="258"/>
        <v>6.7886056124035674</v>
      </c>
      <c r="K2096" s="2">
        <f t="shared" si="252"/>
        <v>6.7471088502631167</v>
      </c>
    </row>
    <row r="2097" spans="1:11" ht="13.5" x14ac:dyDescent="0.25">
      <c r="A2097" s="3">
        <v>45057</v>
      </c>
      <c r="B2097" s="2">
        <v>6.8901000000000003</v>
      </c>
      <c r="C2097" s="2">
        <f t="shared" si="253"/>
        <v>-9.2999999999996419E-3</v>
      </c>
      <c r="D2097" s="2">
        <f t="shared" si="254"/>
        <v>6.8348600000000008</v>
      </c>
      <c r="E2097" s="2">
        <f t="shared" si="256"/>
        <v>6.8422300000000007</v>
      </c>
      <c r="F2097" s="2">
        <f t="shared" si="257"/>
        <v>6.7551849999999991</v>
      </c>
      <c r="G2097" s="2">
        <f t="shared" si="251"/>
        <v>6.8066880000000012</v>
      </c>
      <c r="H2097" s="2">
        <f t="shared" si="255"/>
        <v>6.7112085000000015</v>
      </c>
      <c r="I2097" s="2">
        <f t="array" ref="I2097">SUMPRODUCT(B2081:B2100, (ROW(B2081:B2100)-ROW(B2081)+1)) / (20*21/2)</f>
        <v>6.8292547619047621</v>
      </c>
      <c r="J2097" s="2">
        <f t="shared" si="258"/>
        <v>6.7982717445556089</v>
      </c>
      <c r="K2097" s="2">
        <f t="shared" si="252"/>
        <v>6.7527163463312299</v>
      </c>
    </row>
    <row r="2098" spans="1:11" ht="13.5" x14ac:dyDescent="0.25">
      <c r="A2098" s="3">
        <v>45058</v>
      </c>
      <c r="B2098" s="2">
        <v>6.8532999999999999</v>
      </c>
      <c r="C2098" s="2">
        <f t="shared" si="253"/>
        <v>-3.6800000000000388E-2</v>
      </c>
      <c r="D2098" s="2">
        <f t="shared" si="254"/>
        <v>6.8459199999999996</v>
      </c>
      <c r="E2098" s="2">
        <f t="shared" si="256"/>
        <v>6.8422300000000007</v>
      </c>
      <c r="F2098" s="2">
        <f t="shared" si="257"/>
        <v>6.7722249999999988</v>
      </c>
      <c r="G2098" s="2">
        <f t="shared" ref="G2098:G2161" si="259">AVERAGE(B2049:B2098)</f>
        <v>6.8077940000000012</v>
      </c>
      <c r="H2098" s="2">
        <f t="shared" si="255"/>
        <v>6.7095505000000015</v>
      </c>
      <c r="I2098" s="2">
        <f t="array" ref="I2098">SUMPRODUCT(B2082:B2101, (ROW(B2082:B2101)-ROW(B2082)+1)) / (20*21/2)</f>
        <v>6.8314533333333332</v>
      </c>
      <c r="J2098" s="2">
        <f t="shared" si="258"/>
        <v>6.8035125307884083</v>
      </c>
      <c r="K2098" s="2">
        <f t="shared" si="252"/>
        <v>6.7566608033378488</v>
      </c>
    </row>
    <row r="2099" spans="1:11" ht="13.5" x14ac:dyDescent="0.25">
      <c r="A2099" s="3">
        <v>45061</v>
      </c>
      <c r="B2099" s="2">
        <v>6.8349000000000002</v>
      </c>
      <c r="C2099" s="2">
        <f t="shared" si="253"/>
        <v>-1.839999999999975E-2</v>
      </c>
      <c r="D2099" s="2">
        <f t="shared" si="254"/>
        <v>6.8551400000000005</v>
      </c>
      <c r="E2099" s="2">
        <f t="shared" si="256"/>
        <v>6.8367099999999992</v>
      </c>
      <c r="F2099" s="2">
        <f t="shared" si="257"/>
        <v>6.7823599999999997</v>
      </c>
      <c r="G2099" s="2">
        <f t="shared" si="259"/>
        <v>6.8085320000000022</v>
      </c>
      <c r="H2099" s="2">
        <f t="shared" si="255"/>
        <v>6.7078005000000021</v>
      </c>
      <c r="I2099" s="2">
        <f t="array" ref="I2099">SUMPRODUCT(B2083:B2102, (ROW(B2083:B2102)-ROW(B2083)+1)) / (20*21/2)</f>
        <v>6.8327742857142857</v>
      </c>
      <c r="J2099" s="2">
        <f t="shared" si="258"/>
        <v>6.8065018135704642</v>
      </c>
      <c r="K2099" s="2">
        <f t="shared" ref="K2099:K2162" si="260">$K$4*B2099+(1-$K$4)*K2098</f>
        <v>6.7597290071285219</v>
      </c>
    </row>
    <row r="2100" spans="1:11" ht="13.5" x14ac:dyDescent="0.25">
      <c r="A2100" s="3">
        <v>45062</v>
      </c>
      <c r="B2100" s="2">
        <v>6.8532999999999999</v>
      </c>
      <c r="C2100" s="2">
        <f t="shared" si="253"/>
        <v>1.839999999999975E-2</v>
      </c>
      <c r="D2100" s="2">
        <f t="shared" si="254"/>
        <v>6.866200000000001</v>
      </c>
      <c r="E2100" s="2">
        <f t="shared" si="256"/>
        <v>6.8339499999999997</v>
      </c>
      <c r="F2100" s="2">
        <f t="shared" si="257"/>
        <v>6.7934149999999986</v>
      </c>
      <c r="G2100" s="2">
        <f t="shared" si="259"/>
        <v>6.8098220000000014</v>
      </c>
      <c r="H2100" s="2">
        <f t="shared" si="255"/>
        <v>6.7061425000000021</v>
      </c>
      <c r="I2100" s="2">
        <f t="array" ref="I2100">SUMPRODUCT(B2084:B2103, (ROW(B2084:B2103)-ROW(B2084)+1)) / (20*21/2)</f>
        <v>6.828783333333333</v>
      </c>
      <c r="J2100" s="2">
        <f t="shared" si="258"/>
        <v>6.810958783706611</v>
      </c>
      <c r="K2100" s="2">
        <f t="shared" si="260"/>
        <v>6.7633984578293642</v>
      </c>
    </row>
    <row r="2101" spans="1:11" ht="13.5" x14ac:dyDescent="0.25">
      <c r="A2101" s="3">
        <v>45063</v>
      </c>
      <c r="B2101" s="2">
        <v>6.8164999999999996</v>
      </c>
      <c r="C2101" s="2">
        <f t="shared" si="253"/>
        <v>-3.6800000000000388E-2</v>
      </c>
      <c r="D2101" s="2">
        <f t="shared" si="254"/>
        <v>6.8496199999999998</v>
      </c>
      <c r="E2101" s="2">
        <f t="shared" si="256"/>
        <v>6.8339499999999989</v>
      </c>
      <c r="F2101" s="2">
        <f t="shared" si="257"/>
        <v>6.8026299999999988</v>
      </c>
      <c r="G2101" s="2">
        <f t="shared" si="259"/>
        <v>6.8094540000000015</v>
      </c>
      <c r="H2101" s="2">
        <f t="shared" si="255"/>
        <v>6.7050375000000004</v>
      </c>
      <c r="I2101" s="2">
        <f t="array" ref="I2101">SUMPRODUCT(B2085:B2104, (ROW(B2085:B2104)-ROW(B2085)+1)) / (20*21/2)</f>
        <v>6.8237395238095226</v>
      </c>
      <c r="J2101" s="2">
        <f t="shared" si="258"/>
        <v>6.8114865185916962</v>
      </c>
      <c r="K2101" s="2">
        <f t="shared" si="260"/>
        <v>6.7654808712478207</v>
      </c>
    </row>
    <row r="2102" spans="1:11" ht="13.5" x14ac:dyDescent="0.25">
      <c r="A2102" s="3">
        <v>45064</v>
      </c>
      <c r="B2102" s="2">
        <v>6.8164999999999996</v>
      </c>
      <c r="C2102" s="2">
        <f t="shared" si="253"/>
        <v>0</v>
      </c>
      <c r="D2102" s="2">
        <f t="shared" si="254"/>
        <v>6.8348999999999993</v>
      </c>
      <c r="E2102" s="2">
        <f t="shared" si="256"/>
        <v>6.8348800000000001</v>
      </c>
      <c r="F2102" s="2">
        <f t="shared" si="257"/>
        <v>6.8123050000000003</v>
      </c>
      <c r="G2102" s="2">
        <f t="shared" si="259"/>
        <v>6.8094540000000015</v>
      </c>
      <c r="H2102" s="2">
        <f t="shared" si="255"/>
        <v>6.7027810000000008</v>
      </c>
      <c r="I2102" s="2">
        <f t="array" ref="I2102">SUMPRODUCT(B2086:B2105, (ROW(B2086:B2105)-ROW(B2086)+1)) / (20*21/2)</f>
        <v>6.8219809523809509</v>
      </c>
      <c r="J2102" s="2">
        <f t="shared" si="258"/>
        <v>6.8119639930115348</v>
      </c>
      <c r="K2102" s="2">
        <f t="shared" si="260"/>
        <v>6.7674816213949658</v>
      </c>
    </row>
    <row r="2103" spans="1:11" ht="13.5" x14ac:dyDescent="0.25">
      <c r="A2103" s="3">
        <v>45065</v>
      </c>
      <c r="B2103" s="2">
        <v>6.7704000000000004</v>
      </c>
      <c r="C2103" s="2">
        <f t="shared" si="253"/>
        <v>-4.6099999999999142E-2</v>
      </c>
      <c r="D2103" s="2">
        <f t="shared" si="254"/>
        <v>6.8183199999999999</v>
      </c>
      <c r="E2103" s="2">
        <f t="shared" si="256"/>
        <v>6.8321199999999989</v>
      </c>
      <c r="F2103" s="2">
        <f t="shared" si="257"/>
        <v>6.823360000000001</v>
      </c>
      <c r="G2103" s="2">
        <f t="shared" si="259"/>
        <v>6.8050320000000006</v>
      </c>
      <c r="H2103" s="2">
        <f t="shared" si="255"/>
        <v>6.7004780000000004</v>
      </c>
      <c r="I2103" s="2">
        <f t="array" ref="I2103">SUMPRODUCT(B2087:B2106, (ROW(B2087:B2106)-ROW(B2087)+1)) / (20*21/2)</f>
        <v>6.8429442857142844</v>
      </c>
      <c r="J2103" s="2">
        <f t="shared" si="258"/>
        <v>6.8080055174866265</v>
      </c>
      <c r="K2103" s="2">
        <f t="shared" si="260"/>
        <v>6.7675960676147708</v>
      </c>
    </row>
    <row r="2104" spans="1:11" ht="13.5" x14ac:dyDescent="0.25">
      <c r="A2104" s="3">
        <v>45068</v>
      </c>
      <c r="B2104" s="2">
        <v>6.7704000000000004</v>
      </c>
      <c r="C2104" s="2">
        <f t="shared" si="253"/>
        <v>0</v>
      </c>
      <c r="D2104" s="2">
        <f t="shared" si="254"/>
        <v>6.8054200000000007</v>
      </c>
      <c r="E2104" s="2">
        <f t="shared" si="256"/>
        <v>6.8302799999999992</v>
      </c>
      <c r="F2104" s="2">
        <f t="shared" si="257"/>
        <v>6.8256650000000008</v>
      </c>
      <c r="G2104" s="2">
        <f t="shared" si="259"/>
        <v>6.7989520000000008</v>
      </c>
      <c r="H2104" s="2">
        <f t="shared" si="255"/>
        <v>6.6979910000000009</v>
      </c>
      <c r="I2104" s="2">
        <f t="array" ref="I2104">SUMPRODUCT(B2088:B2107, (ROW(B2088:B2107)-ROW(B2088)+1)) / (20*21/2)</f>
        <v>6.9024190476190475</v>
      </c>
      <c r="J2104" s="2">
        <f t="shared" si="258"/>
        <v>6.8044240396307574</v>
      </c>
      <c r="K2104" s="2">
        <f t="shared" si="260"/>
        <v>6.7677060257475246</v>
      </c>
    </row>
    <row r="2105" spans="1:11" ht="13.5" x14ac:dyDescent="0.25">
      <c r="A2105" s="3">
        <v>45069</v>
      </c>
      <c r="B2105" s="2">
        <v>6.8071999999999999</v>
      </c>
      <c r="C2105" s="2">
        <f t="shared" si="253"/>
        <v>3.67999999999995E-2</v>
      </c>
      <c r="D2105" s="2">
        <f t="shared" si="254"/>
        <v>6.7962000000000007</v>
      </c>
      <c r="E2105" s="2">
        <f t="shared" si="256"/>
        <v>6.8311999999999999</v>
      </c>
      <c r="F2105" s="2">
        <f t="shared" si="257"/>
        <v>6.8265850000000015</v>
      </c>
      <c r="G2105" s="2">
        <f t="shared" si="259"/>
        <v>6.795081999999999</v>
      </c>
      <c r="H2105" s="2">
        <f t="shared" si="255"/>
        <v>6.6961024999999994</v>
      </c>
      <c r="I2105" s="2">
        <f t="array" ref="I2105">SUMPRODUCT(B2089:B2108, (ROW(B2089:B2108)-ROW(B2089)+1)) / (20*21/2)</f>
        <v>6.9637395238095232</v>
      </c>
      <c r="J2105" s="2">
        <f t="shared" si="258"/>
        <v>6.8046884168087809</v>
      </c>
      <c r="K2105" s="2">
        <f t="shared" si="260"/>
        <v>6.7692548090515432</v>
      </c>
    </row>
    <row r="2106" spans="1:11" ht="13.5" x14ac:dyDescent="0.25">
      <c r="A2106" s="3">
        <v>45070</v>
      </c>
      <c r="B2106" s="2">
        <v>7.0467000000000004</v>
      </c>
      <c r="C2106" s="2">
        <f t="shared" si="253"/>
        <v>0.23950000000000049</v>
      </c>
      <c r="D2106" s="2">
        <f t="shared" si="254"/>
        <v>6.8422400000000012</v>
      </c>
      <c r="E2106" s="2">
        <f t="shared" si="256"/>
        <v>6.8459300000000001</v>
      </c>
      <c r="F2106" s="2">
        <f t="shared" si="257"/>
        <v>6.8367150000000008</v>
      </c>
      <c r="G2106" s="2">
        <f t="shared" si="259"/>
        <v>6.7961860000000005</v>
      </c>
      <c r="H2106" s="2">
        <f t="shared" si="255"/>
        <v>6.6951810000000016</v>
      </c>
      <c r="I2106" s="2">
        <f t="array" ref="I2106">SUMPRODUCT(B2090:B2109, (ROW(B2090:B2109)-ROW(B2090)+1)) / (20*21/2)</f>
        <v>7.0236542857142865</v>
      </c>
      <c r="J2106" s="2">
        <f t="shared" si="258"/>
        <v>6.8277371390174677</v>
      </c>
      <c r="K2106" s="2">
        <f t="shared" si="260"/>
        <v>6.7801350126181488</v>
      </c>
    </row>
    <row r="2107" spans="1:11" ht="13.5" x14ac:dyDescent="0.25">
      <c r="A2107" s="3">
        <v>45071</v>
      </c>
      <c r="B2107" s="2">
        <v>7.4611999999999998</v>
      </c>
      <c r="C2107" s="2">
        <f t="shared" si="253"/>
        <v>0.41449999999999942</v>
      </c>
      <c r="D2107" s="2">
        <f t="shared" si="254"/>
        <v>6.9711799999999995</v>
      </c>
      <c r="E2107" s="2">
        <f t="shared" si="256"/>
        <v>6.9030399999999998</v>
      </c>
      <c r="F2107" s="2">
        <f t="shared" si="257"/>
        <v>6.8726349999999998</v>
      </c>
      <c r="G2107" s="2">
        <f t="shared" si="259"/>
        <v>6.8066860000000009</v>
      </c>
      <c r="H2107" s="2">
        <f t="shared" si="255"/>
        <v>6.6961480000000009</v>
      </c>
      <c r="I2107" s="2">
        <f t="array" ref="I2107">SUMPRODUCT(B2091:B2110, (ROW(B2091:B2110)-ROW(B2091)+1)) / (20*21/2)</f>
        <v>7.0647080952380961</v>
      </c>
      <c r="J2107" s="2">
        <f t="shared" si="258"/>
        <v>6.8880669353015183</v>
      </c>
      <c r="K2107" s="2">
        <f t="shared" si="260"/>
        <v>6.8068434434958682</v>
      </c>
    </row>
    <row r="2108" spans="1:11" ht="13.5" x14ac:dyDescent="0.25">
      <c r="A2108" s="3">
        <v>45072</v>
      </c>
      <c r="B2108" s="2">
        <v>7.5164999999999997</v>
      </c>
      <c r="C2108" s="2">
        <f t="shared" si="253"/>
        <v>5.5299999999999905E-2</v>
      </c>
      <c r="D2108" s="2">
        <f t="shared" si="254"/>
        <v>7.120400000000001</v>
      </c>
      <c r="E2108" s="2">
        <f t="shared" si="256"/>
        <v>6.96936</v>
      </c>
      <c r="F2108" s="2">
        <f t="shared" si="257"/>
        <v>6.9057950000000003</v>
      </c>
      <c r="G2108" s="2">
        <f t="shared" si="259"/>
        <v>6.8181080000000005</v>
      </c>
      <c r="H2108" s="2">
        <f t="shared" si="255"/>
        <v>6.6975755000000001</v>
      </c>
      <c r="I2108" s="2">
        <f t="array" ref="I2108">SUMPRODUCT(B2092:B2111, (ROW(B2092:B2111)-ROW(B2092)+1)) / (20*21/2)</f>
        <v>7.0937895238095239</v>
      </c>
      <c r="J2108" s="2">
        <f t="shared" si="258"/>
        <v>6.9479177033680406</v>
      </c>
      <c r="K2108" s="2">
        <f t="shared" si="260"/>
        <v>6.8346731123783835</v>
      </c>
    </row>
    <row r="2109" spans="1:11" ht="13.5" x14ac:dyDescent="0.25">
      <c r="A2109" s="3">
        <v>45075</v>
      </c>
      <c r="B2109" s="2">
        <v>7.5349000000000004</v>
      </c>
      <c r="C2109" s="2">
        <f t="shared" si="253"/>
        <v>1.8400000000000638E-2</v>
      </c>
      <c r="D2109" s="2">
        <f t="shared" si="254"/>
        <v>7.2733000000000008</v>
      </c>
      <c r="E2109" s="2">
        <f t="shared" si="256"/>
        <v>7.0393600000000003</v>
      </c>
      <c r="F2109" s="2">
        <f t="shared" si="257"/>
        <v>6.9380349999999993</v>
      </c>
      <c r="G2109" s="2">
        <f t="shared" si="259"/>
        <v>6.8293460000000001</v>
      </c>
      <c r="H2109" s="2">
        <f t="shared" si="255"/>
        <v>6.6993254999999996</v>
      </c>
      <c r="I2109" s="2">
        <f t="array" ref="I2109">SUMPRODUCT(B2093:B2112, (ROW(B2093:B2112)-ROW(B2093)+1)) / (20*21/2)</f>
        <v>7.1207219047619059</v>
      </c>
      <c r="J2109" s="2">
        <f t="shared" si="258"/>
        <v>7.0038207792377518</v>
      </c>
      <c r="K2109" s="2">
        <f t="shared" si="260"/>
        <v>6.8621329903243291</v>
      </c>
    </row>
    <row r="2110" spans="1:11" ht="13.5" x14ac:dyDescent="0.25">
      <c r="A2110" s="3">
        <v>45076</v>
      </c>
      <c r="B2110" s="2">
        <v>7.3691000000000004</v>
      </c>
      <c r="C2110" s="2">
        <f t="shared" si="253"/>
        <v>-0.16579999999999995</v>
      </c>
      <c r="D2110" s="2">
        <f t="shared" si="254"/>
        <v>7.3856800000000007</v>
      </c>
      <c r="E2110" s="2">
        <f t="shared" si="256"/>
        <v>7.0909400000000007</v>
      </c>
      <c r="F2110" s="2">
        <f t="shared" si="257"/>
        <v>6.9624449999999998</v>
      </c>
      <c r="G2110" s="2">
        <f t="shared" si="259"/>
        <v>6.8385560000000005</v>
      </c>
      <c r="H2110" s="2">
        <f t="shared" si="255"/>
        <v>6.7002464999999995</v>
      </c>
      <c r="I2110" s="2">
        <f t="array" ref="I2110">SUMPRODUCT(B2094:B2113, (ROW(B2094:B2113)-ROW(B2094)+1)) / (20*21/2)</f>
        <v>7.1638799999999998</v>
      </c>
      <c r="J2110" s="2">
        <f t="shared" si="258"/>
        <v>7.0386092764532044</v>
      </c>
      <c r="K2110" s="2">
        <f t="shared" si="260"/>
        <v>6.8820140495272968</v>
      </c>
    </row>
    <row r="2111" spans="1:11" ht="13.5" x14ac:dyDescent="0.25">
      <c r="A2111" s="3">
        <v>45077</v>
      </c>
      <c r="B2111" s="2">
        <v>7.2678000000000003</v>
      </c>
      <c r="C2111" s="2">
        <f t="shared" si="253"/>
        <v>-0.10130000000000017</v>
      </c>
      <c r="D2111" s="2">
        <f t="shared" si="254"/>
        <v>7.4298999999999991</v>
      </c>
      <c r="E2111" s="2">
        <f t="shared" si="256"/>
        <v>7.1360699999999992</v>
      </c>
      <c r="F2111" s="2">
        <f t="shared" si="257"/>
        <v>6.9850099999999982</v>
      </c>
      <c r="G2111" s="2">
        <f t="shared" si="259"/>
        <v>6.8457399999999993</v>
      </c>
      <c r="H2111" s="2">
        <f t="shared" si="255"/>
        <v>6.7007530000000006</v>
      </c>
      <c r="I2111" s="2">
        <f t="array" ref="I2111">SUMPRODUCT(B2095:B2114, (ROW(B2095:B2114)-ROW(B2095)+1)) / (20*21/2)</f>
        <v>7.1951085714285723</v>
      </c>
      <c r="J2111" s="2">
        <f t="shared" si="258"/>
        <v>7.0604369644100418</v>
      </c>
      <c r="K2111" s="2">
        <f t="shared" si="260"/>
        <v>6.8971429103301478</v>
      </c>
    </row>
    <row r="2112" spans="1:11" ht="13.5" x14ac:dyDescent="0.25">
      <c r="A2112" s="3">
        <v>45078</v>
      </c>
      <c r="B2112" s="2">
        <v>7.2678000000000003</v>
      </c>
      <c r="C2112" s="2">
        <f t="shared" si="253"/>
        <v>0</v>
      </c>
      <c r="D2112" s="2">
        <f t="shared" si="254"/>
        <v>7.3912199999999997</v>
      </c>
      <c r="E2112" s="2">
        <f t="shared" si="256"/>
        <v>7.1811999999999996</v>
      </c>
      <c r="F2112" s="2">
        <f t="shared" si="257"/>
        <v>7.0080399999999985</v>
      </c>
      <c r="G2112" s="2">
        <f t="shared" si="259"/>
        <v>6.8529240000000016</v>
      </c>
      <c r="H2112" s="2">
        <f t="shared" si="255"/>
        <v>6.7013980000000011</v>
      </c>
      <c r="I2112" s="2">
        <f t="array" ref="I2112">SUMPRODUCT(B2096:B2115, (ROW(B2096:B2115)-ROW(B2096)+1)) / (20*21/2)</f>
        <v>7.2305928571428577</v>
      </c>
      <c r="J2112" s="2">
        <f t="shared" si="258"/>
        <v>7.0801858249424185</v>
      </c>
      <c r="K2112" s="2">
        <f t="shared" si="260"/>
        <v>6.9116784824740636</v>
      </c>
    </row>
    <row r="2113" spans="1:11" ht="13.5" x14ac:dyDescent="0.25">
      <c r="A2113" s="3">
        <v>45079</v>
      </c>
      <c r="B2113" s="2">
        <v>7.4611999999999998</v>
      </c>
      <c r="C2113" s="2">
        <f t="shared" si="253"/>
        <v>0.19339999999999957</v>
      </c>
      <c r="D2113" s="2">
        <f t="shared" si="254"/>
        <v>7.3801600000000009</v>
      </c>
      <c r="E2113" s="2">
        <f t="shared" si="256"/>
        <v>7.2502800000000009</v>
      </c>
      <c r="F2113" s="2">
        <f t="shared" si="257"/>
        <v>7.0411999999999981</v>
      </c>
      <c r="G2113" s="2">
        <f t="shared" si="259"/>
        <v>6.8645300000000011</v>
      </c>
      <c r="H2113" s="2">
        <f t="shared" si="255"/>
        <v>6.7030560000000028</v>
      </c>
      <c r="I2113" s="2">
        <f t="array" ref="I2113">SUMPRODUCT(B2097:B2116, (ROW(B2097:B2116)-ROW(B2097)+1)) / (20*21/2)</f>
        <v>7.261254285714287</v>
      </c>
      <c r="J2113" s="2">
        <f t="shared" si="258"/>
        <v>7.1164728892336164</v>
      </c>
      <c r="K2113" s="2">
        <f t="shared" si="260"/>
        <v>6.9332283459064534</v>
      </c>
    </row>
    <row r="2114" spans="1:11" ht="13.5" x14ac:dyDescent="0.25">
      <c r="A2114" s="3">
        <v>45082</v>
      </c>
      <c r="B2114" s="2">
        <v>7.3691000000000004</v>
      </c>
      <c r="C2114" s="2">
        <f t="shared" si="253"/>
        <v>-9.2099999999999405E-2</v>
      </c>
      <c r="D2114" s="2">
        <f t="shared" si="254"/>
        <v>7.3470000000000013</v>
      </c>
      <c r="E2114" s="2">
        <f t="shared" si="256"/>
        <v>7.3101500000000019</v>
      </c>
      <c r="F2114" s="2">
        <f t="shared" si="257"/>
        <v>7.0702149999999993</v>
      </c>
      <c r="G2114" s="2">
        <f t="shared" si="259"/>
        <v>6.8739240000000015</v>
      </c>
      <c r="H2114" s="2">
        <f t="shared" si="255"/>
        <v>6.7042075000000008</v>
      </c>
      <c r="I2114" s="2">
        <f t="array" ref="I2114">SUMPRODUCT(B2098:B2117, (ROW(B2098:B2117)-ROW(B2098)+1)) / (20*21/2)</f>
        <v>7.2929204761904751</v>
      </c>
      <c r="J2114" s="2">
        <f t="shared" si="258"/>
        <v>7.1405326140685101</v>
      </c>
      <c r="K2114" s="2">
        <f t="shared" si="260"/>
        <v>6.9503213519493379</v>
      </c>
    </row>
    <row r="2115" spans="1:11" ht="13.5" x14ac:dyDescent="0.25">
      <c r="A2115" s="3">
        <v>45083</v>
      </c>
      <c r="B2115" s="2">
        <v>7.4428000000000001</v>
      </c>
      <c r="C2115" s="2">
        <f t="shared" si="253"/>
        <v>7.3699999999999655E-2</v>
      </c>
      <c r="D2115" s="2">
        <f t="shared" si="254"/>
        <v>7.3617400000000002</v>
      </c>
      <c r="E2115" s="2">
        <f t="shared" si="256"/>
        <v>7.3737100000000009</v>
      </c>
      <c r="F2115" s="2">
        <f t="shared" si="257"/>
        <v>7.1024549999999991</v>
      </c>
      <c r="G2115" s="2">
        <f t="shared" si="259"/>
        <v>6.88645</v>
      </c>
      <c r="H2115" s="2">
        <f t="shared" si="255"/>
        <v>6.7060495000000016</v>
      </c>
      <c r="I2115" s="2">
        <f t="array" ref="I2115">SUMPRODUCT(B2099:B2118, (ROW(B2099:B2118)-ROW(B2099)+1)) / (20*21/2)</f>
        <v>7.3245052380952389</v>
      </c>
      <c r="J2115" s="2">
        <f t="shared" si="258"/>
        <v>7.169319984157223</v>
      </c>
      <c r="K2115" s="2">
        <f t="shared" si="260"/>
        <v>6.9696342401081877</v>
      </c>
    </row>
    <row r="2116" spans="1:11" ht="13.5" x14ac:dyDescent="0.25">
      <c r="A2116" s="3">
        <v>45084</v>
      </c>
      <c r="B2116" s="2">
        <v>7.4244000000000003</v>
      </c>
      <c r="C2116" s="2">
        <f t="shared" ref="C2116:C2179" si="261">B2116-B2115</f>
        <v>-1.839999999999975E-2</v>
      </c>
      <c r="D2116" s="2">
        <f t="shared" si="254"/>
        <v>7.3930600000000002</v>
      </c>
      <c r="E2116" s="2">
        <f t="shared" si="256"/>
        <v>7.4114800000000001</v>
      </c>
      <c r="F2116" s="2">
        <f t="shared" si="257"/>
        <v>7.1287049999999992</v>
      </c>
      <c r="G2116" s="2">
        <f t="shared" si="259"/>
        <v>6.8986080000000003</v>
      </c>
      <c r="H2116" s="2">
        <f t="shared" si="255"/>
        <v>6.7074775000000013</v>
      </c>
      <c r="I2116" s="2">
        <f t="array" ref="I2116">SUMPRODUCT(B2100:B2119, (ROW(B2100:B2119)-ROW(B2100)+1)) / (20*21/2)</f>
        <v>7.3635014285714293</v>
      </c>
      <c r="J2116" s="2">
        <f t="shared" si="258"/>
        <v>7.1936133189993923</v>
      </c>
      <c r="K2116" s="2">
        <f t="shared" si="260"/>
        <v>6.987468191476494</v>
      </c>
    </row>
    <row r="2117" spans="1:11" ht="13.5" x14ac:dyDescent="0.25">
      <c r="A2117" s="3">
        <v>45085</v>
      </c>
      <c r="B2117" s="2">
        <v>7.4611999999999998</v>
      </c>
      <c r="C2117" s="2">
        <f t="shared" si="261"/>
        <v>3.67999999999995E-2</v>
      </c>
      <c r="D2117" s="2">
        <f t="shared" si="254"/>
        <v>7.4317399999999996</v>
      </c>
      <c r="E2117" s="2">
        <f t="shared" si="256"/>
        <v>7.4114800000000001</v>
      </c>
      <c r="F2117" s="2">
        <f t="shared" si="257"/>
        <v>7.1572599999999982</v>
      </c>
      <c r="G2117" s="2">
        <f t="shared" si="259"/>
        <v>6.9150039999999997</v>
      </c>
      <c r="H2117" s="2">
        <f t="shared" si="255"/>
        <v>6.709089500000001</v>
      </c>
      <c r="I2117" s="2">
        <f t="array" ref="I2117">SUMPRODUCT(B2101:B2120, (ROW(B2101:B2120)-ROW(B2101)+1)) / (20*21/2)</f>
        <v>7.404242380952379</v>
      </c>
      <c r="J2117" s="2">
        <f t="shared" si="258"/>
        <v>7.219097764808974</v>
      </c>
      <c r="K2117" s="2">
        <f t="shared" si="260"/>
        <v>7.006045909457808</v>
      </c>
    </row>
    <row r="2118" spans="1:11" ht="13.5" x14ac:dyDescent="0.25">
      <c r="A2118" s="3">
        <v>45086</v>
      </c>
      <c r="B2118" s="2">
        <v>7.4889000000000001</v>
      </c>
      <c r="C2118" s="2">
        <f t="shared" si="261"/>
        <v>2.770000000000028E-2</v>
      </c>
      <c r="D2118" s="2">
        <f t="shared" ref="D2118:D2181" si="262">AVERAGE(B2114:B2118)</f>
        <v>7.4372799999999994</v>
      </c>
      <c r="E2118" s="2">
        <f t="shared" si="256"/>
        <v>7.4087200000000006</v>
      </c>
      <c r="F2118" s="2">
        <f t="shared" si="257"/>
        <v>7.1890400000000003</v>
      </c>
      <c r="G2118" s="2">
        <f t="shared" si="259"/>
        <v>6.9293740000000001</v>
      </c>
      <c r="H2118" s="2">
        <f t="shared" si="255"/>
        <v>6.7115305000000012</v>
      </c>
      <c r="I2118" s="2">
        <f t="array" ref="I2118">SUMPRODUCT(B2102:B2121, (ROW(B2102:B2121)-ROW(B2102)+1)) / (20*21/2)</f>
        <v>7.4384704761904752</v>
      </c>
      <c r="J2118" s="2">
        <f t="shared" si="258"/>
        <v>7.2447932157795476</v>
      </c>
      <c r="K2118" s="2">
        <f t="shared" si="260"/>
        <v>7.0249813639888741</v>
      </c>
    </row>
    <row r="2119" spans="1:11" ht="13.5" x14ac:dyDescent="0.25">
      <c r="A2119" s="3">
        <v>45089</v>
      </c>
      <c r="B2119" s="2">
        <v>7.5984999999999996</v>
      </c>
      <c r="C2119" s="2">
        <f t="shared" si="261"/>
        <v>0.10959999999999948</v>
      </c>
      <c r="D2119" s="2">
        <f t="shared" si="262"/>
        <v>7.4831600000000007</v>
      </c>
      <c r="E2119" s="2">
        <f t="shared" si="256"/>
        <v>7.4150800000000006</v>
      </c>
      <c r="F2119" s="2">
        <f t="shared" si="257"/>
        <v>7.2272200000000009</v>
      </c>
      <c r="G2119" s="2">
        <f t="shared" si="259"/>
        <v>6.9470419999999997</v>
      </c>
      <c r="H2119" s="2">
        <f t="shared" si="255"/>
        <v>6.7149800000000006</v>
      </c>
      <c r="I2119" s="2">
        <f t="array" ref="I2119">SUMPRODUCT(B2103:B2122, (ROW(B2103:B2122)-ROW(B2103)+1)) / (20*21/2)</f>
        <v>7.4598785714285718</v>
      </c>
      <c r="J2119" s="2">
        <f t="shared" si="258"/>
        <v>7.2784795761814953</v>
      </c>
      <c r="K2119" s="2">
        <f t="shared" si="260"/>
        <v>7.047472290891271</v>
      </c>
    </row>
    <row r="2120" spans="1:11" ht="13.5" x14ac:dyDescent="0.25">
      <c r="A2120" s="3">
        <v>45090</v>
      </c>
      <c r="B2120" s="2">
        <v>7.6550000000000002</v>
      </c>
      <c r="C2120" s="2">
        <f t="shared" si="261"/>
        <v>5.6500000000000661E-2</v>
      </c>
      <c r="D2120" s="2">
        <f t="shared" si="262"/>
        <v>7.5255999999999998</v>
      </c>
      <c r="E2120" s="2">
        <f t="shared" si="256"/>
        <v>7.44367</v>
      </c>
      <c r="F2120" s="2">
        <f t="shared" si="257"/>
        <v>7.2673050000000003</v>
      </c>
      <c r="G2120" s="2">
        <f t="shared" si="259"/>
        <v>6.9647339999999982</v>
      </c>
      <c r="H2120" s="2">
        <f t="shared" si="255"/>
        <v>6.7187120000000018</v>
      </c>
      <c r="I2120" s="2">
        <f t="array" ref="I2120">SUMPRODUCT(B2104:B2123, (ROW(B2104:B2123)-ROW(B2104)+1)) / (20*21/2)</f>
        <v>7.4859433333333332</v>
      </c>
      <c r="J2120" s="2">
        <f t="shared" si="258"/>
        <v>7.3143386641642101</v>
      </c>
      <c r="K2120" s="2">
        <f t="shared" si="260"/>
        <v>7.0712969069347507</v>
      </c>
    </row>
    <row r="2121" spans="1:11" ht="13.5" x14ac:dyDescent="0.25">
      <c r="A2121" s="3">
        <v>45091</v>
      </c>
      <c r="B2121" s="2">
        <v>7.6266999999999996</v>
      </c>
      <c r="C2121" s="2">
        <f t="shared" si="261"/>
        <v>-2.8300000000000658E-2</v>
      </c>
      <c r="D2121" s="2">
        <f t="shared" si="262"/>
        <v>7.5660600000000002</v>
      </c>
      <c r="E2121" s="2">
        <f t="shared" si="256"/>
        <v>7.4795599999999993</v>
      </c>
      <c r="F2121" s="2">
        <f t="shared" si="257"/>
        <v>7.3078150000000006</v>
      </c>
      <c r="G2121" s="2">
        <f t="shared" si="259"/>
        <v>6.9807539999999992</v>
      </c>
      <c r="H2121" s="2">
        <f t="shared" si="255"/>
        <v>6.7220725000000012</v>
      </c>
      <c r="I2121" s="2">
        <f t="array" ref="I2121">SUMPRODUCT(B2105:B2124, (ROW(B2105:B2124)-ROW(B2105)+1)) / (20*21/2)</f>
        <v>7.5142514285714297</v>
      </c>
      <c r="J2121" s="2">
        <f t="shared" si="258"/>
        <v>7.3440873628152374</v>
      </c>
      <c r="K2121" s="2">
        <f t="shared" si="260"/>
        <v>7.0930774203882905</v>
      </c>
    </row>
    <row r="2122" spans="1:11" ht="13.5" x14ac:dyDescent="0.25">
      <c r="A2122" s="3">
        <v>45092</v>
      </c>
      <c r="B2122" s="2">
        <v>7.5326000000000004</v>
      </c>
      <c r="C2122" s="2">
        <f t="shared" si="261"/>
        <v>-9.4099999999999184E-2</v>
      </c>
      <c r="D2122" s="2">
        <f t="shared" si="262"/>
        <v>7.5803399999999996</v>
      </c>
      <c r="E2122" s="2">
        <f t="shared" si="256"/>
        <v>7.5060400000000005</v>
      </c>
      <c r="F2122" s="2">
        <f t="shared" si="257"/>
        <v>7.3436200000000014</v>
      </c>
      <c r="G2122" s="2">
        <f t="shared" si="259"/>
        <v>6.9952619999999976</v>
      </c>
      <c r="H2122" s="2">
        <f t="shared" ref="H2122:H2185" si="263">AVERAGE(B1923:B2122)</f>
        <v>6.7254230000000028</v>
      </c>
      <c r="I2122" s="2">
        <f t="array" ref="I2122">SUMPRODUCT(B2106:B2125, (ROW(B2106:B2125)-ROW(B2106)+1)) / (20*21/2)</f>
        <v>7.5418033333333323</v>
      </c>
      <c r="J2122" s="2">
        <f t="shared" si="258"/>
        <v>7.3620409473090245</v>
      </c>
      <c r="K2122" s="2">
        <f t="shared" si="260"/>
        <v>7.1103135999809073</v>
      </c>
    </row>
    <row r="2123" spans="1:11" ht="13.5" x14ac:dyDescent="0.25">
      <c r="A2123" s="3">
        <v>45093</v>
      </c>
      <c r="B2123" s="2">
        <v>7.6173000000000002</v>
      </c>
      <c r="C2123" s="2">
        <f t="shared" si="261"/>
        <v>8.4699999999999775E-2</v>
      </c>
      <c r="D2123" s="2">
        <f t="shared" si="262"/>
        <v>7.6060199999999991</v>
      </c>
      <c r="E2123" s="2">
        <f t="shared" si="256"/>
        <v>7.5216499999999993</v>
      </c>
      <c r="F2123" s="2">
        <f t="shared" si="257"/>
        <v>7.3859650000000014</v>
      </c>
      <c r="G2123" s="2">
        <f t="shared" si="259"/>
        <v>7.0131219999999983</v>
      </c>
      <c r="H2123" s="2">
        <f t="shared" si="263"/>
        <v>6.7289665000000012</v>
      </c>
      <c r="I2123" s="2">
        <f t="array" ref="I2123">SUMPRODUCT(B2107:B2126, (ROW(B2107:B2126)-ROW(B2107)+1)) / (20*21/2)</f>
        <v>7.5641090476190476</v>
      </c>
      <c r="J2123" s="2">
        <f t="shared" si="258"/>
        <v>7.3863513332795936</v>
      </c>
      <c r="K2123" s="2">
        <f t="shared" si="260"/>
        <v>7.1301954195894988</v>
      </c>
    </row>
    <row r="2124" spans="1:11" ht="13.5" x14ac:dyDescent="0.25">
      <c r="A2124" s="3">
        <v>45096</v>
      </c>
      <c r="B2124" s="2">
        <v>7.6832000000000003</v>
      </c>
      <c r="C2124" s="2">
        <f t="shared" si="261"/>
        <v>6.590000000000007E-2</v>
      </c>
      <c r="D2124" s="2">
        <f t="shared" si="262"/>
        <v>7.6229600000000008</v>
      </c>
      <c r="E2124" s="2">
        <f t="shared" ref="E2124:E2187" si="264">AVERAGE(B2115:B2124)</f>
        <v>7.5530600000000003</v>
      </c>
      <c r="F2124" s="2">
        <f t="shared" si="257"/>
        <v>7.431605000000002</v>
      </c>
      <c r="G2124" s="2">
        <f t="shared" si="259"/>
        <v>7.0315619999999974</v>
      </c>
      <c r="H2124" s="2">
        <f t="shared" si="263"/>
        <v>6.7323790000000034</v>
      </c>
      <c r="I2124" s="2">
        <f t="array" ref="I2124">SUMPRODUCT(B2108:B2127, (ROW(B2108:B2127)-ROW(B2108)+1)) / (20*21/2)</f>
        <v>7.5841442857142845</v>
      </c>
      <c r="J2124" s="2">
        <f t="shared" si="258"/>
        <v>7.4146226348720132</v>
      </c>
      <c r="K2124" s="2">
        <f t="shared" si="260"/>
        <v>7.1518818737232444</v>
      </c>
    </row>
    <row r="2125" spans="1:11" ht="13.5" x14ac:dyDescent="0.25">
      <c r="A2125" s="3">
        <v>45097</v>
      </c>
      <c r="B2125" s="2">
        <v>7.7209000000000003</v>
      </c>
      <c r="C2125" s="2">
        <f t="shared" si="261"/>
        <v>3.7700000000000067E-2</v>
      </c>
      <c r="D2125" s="2">
        <f t="shared" si="262"/>
        <v>7.6361400000000001</v>
      </c>
      <c r="E2125" s="2">
        <f t="shared" si="264"/>
        <v>7.58087</v>
      </c>
      <c r="F2125" s="2">
        <f t="shared" si="257"/>
        <v>7.4772900000000009</v>
      </c>
      <c r="G2125" s="2">
        <f t="shared" si="259"/>
        <v>7.0511239999999979</v>
      </c>
      <c r="H2125" s="2">
        <f t="shared" si="263"/>
        <v>6.7364405000000023</v>
      </c>
      <c r="I2125" s="2">
        <f t="array" ref="I2125">SUMPRODUCT(B2109:B2128, (ROW(B2109:B2128)-ROW(B2109)+1)) / (20*21/2)</f>
        <v>7.6047333333333347</v>
      </c>
      <c r="J2125" s="2">
        <f t="shared" si="258"/>
        <v>7.4437919077413461</v>
      </c>
      <c r="K2125" s="2">
        <f t="shared" si="260"/>
        <v>7.1741963100478232</v>
      </c>
    </row>
    <row r="2126" spans="1:11" ht="13.5" x14ac:dyDescent="0.25">
      <c r="A2126" s="3">
        <v>45098</v>
      </c>
      <c r="B2126" s="2">
        <v>7.7115</v>
      </c>
      <c r="C2126" s="2">
        <f t="shared" si="261"/>
        <v>-9.400000000000297E-3</v>
      </c>
      <c r="D2126" s="2">
        <f t="shared" si="262"/>
        <v>7.6531000000000002</v>
      </c>
      <c r="E2126" s="2">
        <f t="shared" si="264"/>
        <v>7.6095799999999993</v>
      </c>
      <c r="F2126" s="2">
        <f t="shared" si="257"/>
        <v>7.510530000000001</v>
      </c>
      <c r="G2126" s="2">
        <f t="shared" si="259"/>
        <v>7.0710519999999972</v>
      </c>
      <c r="H2126" s="2">
        <f t="shared" si="263"/>
        <v>6.7404550000000025</v>
      </c>
      <c r="I2126" s="2">
        <f t="array" ref="I2126">SUMPRODUCT(B2110:B2129, (ROW(B2110:B2129)-ROW(B2110)+1)) / (20*21/2)</f>
        <v>7.6179833333333331</v>
      </c>
      <c r="J2126" s="2">
        <f t="shared" si="258"/>
        <v>7.4692879165278843</v>
      </c>
      <c r="K2126" s="2">
        <f t="shared" si="260"/>
        <v>7.1952670429871244</v>
      </c>
    </row>
    <row r="2127" spans="1:11" ht="13.5" x14ac:dyDescent="0.25">
      <c r="A2127" s="3">
        <v>45099</v>
      </c>
      <c r="B2127" s="2">
        <v>7.7209000000000003</v>
      </c>
      <c r="C2127" s="2">
        <f t="shared" si="261"/>
        <v>9.400000000000297E-3</v>
      </c>
      <c r="D2127" s="2">
        <f t="shared" si="262"/>
        <v>7.69076</v>
      </c>
      <c r="E2127" s="2">
        <f t="shared" si="264"/>
        <v>7.6355499999999994</v>
      </c>
      <c r="F2127" s="2">
        <f t="shared" si="257"/>
        <v>7.5235150000000006</v>
      </c>
      <c r="G2127" s="2">
        <f t="shared" si="259"/>
        <v>7.0920879999999968</v>
      </c>
      <c r="H2127" s="2">
        <f t="shared" si="263"/>
        <v>6.7445165000000022</v>
      </c>
      <c r="I2127" s="2">
        <f t="array" ref="I2127">SUMPRODUCT(B2111:B2130, (ROW(B2111:B2130)-ROW(B2111)+1)) / (20*21/2)</f>
        <v>7.6350576190476183</v>
      </c>
      <c r="J2127" s="2">
        <f t="shared" si="258"/>
        <v>7.4932509720966571</v>
      </c>
      <c r="K2127" s="2">
        <f t="shared" si="260"/>
        <v>7.2158801001248847</v>
      </c>
    </row>
    <row r="2128" spans="1:11" ht="13.5" x14ac:dyDescent="0.25">
      <c r="A2128" s="3">
        <v>45100</v>
      </c>
      <c r="B2128" s="2">
        <v>7.7397</v>
      </c>
      <c r="C2128" s="2">
        <f t="shared" si="261"/>
        <v>1.8799999999999706E-2</v>
      </c>
      <c r="D2128" s="2">
        <f t="shared" si="262"/>
        <v>7.7152399999999997</v>
      </c>
      <c r="E2128" s="2">
        <f t="shared" si="264"/>
        <v>7.6606300000000003</v>
      </c>
      <c r="F2128" s="2">
        <f t="shared" si="257"/>
        <v>7.534675</v>
      </c>
      <c r="G2128" s="2">
        <f t="shared" si="259"/>
        <v>7.1166319999999983</v>
      </c>
      <c r="H2128" s="2">
        <f t="shared" si="263"/>
        <v>6.7491325000000026</v>
      </c>
      <c r="I2128" s="2">
        <f t="array" ref="I2128">SUMPRODUCT(B2112:B2131, (ROW(B2112:B2131)-ROW(B2112)+1)) / (20*21/2)</f>
        <v>7.6594280952380966</v>
      </c>
      <c r="J2128" s="2">
        <f t="shared" si="258"/>
        <v>7.5167223080874521</v>
      </c>
      <c r="K2128" s="2">
        <f t="shared" si="260"/>
        <v>7.2364220569827324</v>
      </c>
    </row>
    <row r="2129" spans="1:11" ht="13.5" x14ac:dyDescent="0.25">
      <c r="A2129" s="3">
        <v>45103</v>
      </c>
      <c r="B2129" s="2">
        <v>7.6738</v>
      </c>
      <c r="C2129" s="2">
        <f t="shared" si="261"/>
        <v>-6.590000000000007E-2</v>
      </c>
      <c r="D2129" s="2">
        <f t="shared" si="262"/>
        <v>7.7133599999999998</v>
      </c>
      <c r="E2129" s="2">
        <f t="shared" si="264"/>
        <v>7.6681600000000003</v>
      </c>
      <c r="F2129" s="2">
        <f t="shared" si="257"/>
        <v>7.54162</v>
      </c>
      <c r="G2129" s="2">
        <f t="shared" si="259"/>
        <v>7.1374639999999978</v>
      </c>
      <c r="H2129" s="2">
        <f t="shared" si="263"/>
        <v>6.7531890000000026</v>
      </c>
      <c r="I2129" s="2">
        <f t="array" ref="I2129">SUMPRODUCT(B2113:B2132, (ROW(B2113:B2132)-ROW(B2113)+1)) / (20*21/2)</f>
        <v>7.6838780952380947</v>
      </c>
      <c r="J2129" s="2">
        <f t="shared" si="258"/>
        <v>7.5316820882695996</v>
      </c>
      <c r="K2129" s="2">
        <f t="shared" si="260"/>
        <v>7.2535741331794883</v>
      </c>
    </row>
    <row r="2130" spans="1:11" ht="13.5" x14ac:dyDescent="0.25">
      <c r="A2130" s="3">
        <v>45104</v>
      </c>
      <c r="B2130" s="2">
        <v>7.7209000000000003</v>
      </c>
      <c r="C2130" s="2">
        <f t="shared" si="261"/>
        <v>4.7100000000000364E-2</v>
      </c>
      <c r="D2130" s="2">
        <f t="shared" si="262"/>
        <v>7.7133599999999998</v>
      </c>
      <c r="E2130" s="2">
        <f t="shared" si="264"/>
        <v>7.6747500000000004</v>
      </c>
      <c r="F2130" s="2">
        <f t="shared" si="257"/>
        <v>7.5592100000000002</v>
      </c>
      <c r="G2130" s="2">
        <f t="shared" si="259"/>
        <v>7.1592379999999984</v>
      </c>
      <c r="H2130" s="2">
        <f t="shared" si="263"/>
        <v>6.7574810000000012</v>
      </c>
      <c r="I2130" s="2">
        <f t="array" ref="I2130">SUMPRODUCT(B2114:B2133, (ROW(B2114:B2133)-ROW(B2114)+1)) / (20*21/2)</f>
        <v>7.6984161904761921</v>
      </c>
      <c r="J2130" s="2">
        <f t="shared" si="258"/>
        <v>7.5497028417677328</v>
      </c>
      <c r="K2130" s="2">
        <f t="shared" si="260"/>
        <v>7.2719006377606847</v>
      </c>
    </row>
    <row r="2131" spans="1:11" ht="13.5" x14ac:dyDescent="0.25">
      <c r="A2131" s="3">
        <v>45107</v>
      </c>
      <c r="B2131" s="2">
        <v>7.8151000000000002</v>
      </c>
      <c r="C2131" s="2">
        <f t="shared" si="261"/>
        <v>9.4199999999999839E-2</v>
      </c>
      <c r="D2131" s="2">
        <f t="shared" si="262"/>
        <v>7.7340800000000005</v>
      </c>
      <c r="E2131" s="2">
        <f t="shared" si="264"/>
        <v>7.6935900000000004</v>
      </c>
      <c r="F2131" s="2">
        <f t="shared" si="257"/>
        <v>7.5865750000000007</v>
      </c>
      <c r="G2131" s="2">
        <f t="shared" si="259"/>
        <v>7.1828959999999968</v>
      </c>
      <c r="H2131" s="2">
        <f t="shared" si="263"/>
        <v>6.7627045000000017</v>
      </c>
      <c r="I2131" s="2">
        <f t="array" ref="I2131">SUMPRODUCT(B2115:B2134, (ROW(B2115:B2134)-ROW(B2115)+1)) / (20*21/2)</f>
        <v>7.7114933333333333</v>
      </c>
      <c r="J2131" s="2">
        <f t="shared" si="258"/>
        <v>7.5749787615993771</v>
      </c>
      <c r="K2131" s="2">
        <f t="shared" si="260"/>
        <v>7.2932025735347752</v>
      </c>
    </row>
    <row r="2132" spans="1:11" ht="13.5" x14ac:dyDescent="0.25">
      <c r="A2132" s="3">
        <v>45110</v>
      </c>
      <c r="B2132" s="2">
        <v>7.8433000000000002</v>
      </c>
      <c r="C2132" s="2">
        <f t="shared" si="261"/>
        <v>2.8200000000000003E-2</v>
      </c>
      <c r="D2132" s="2">
        <f t="shared" si="262"/>
        <v>7.7585600000000001</v>
      </c>
      <c r="E2132" s="2">
        <f t="shared" si="264"/>
        <v>7.7246600000000001</v>
      </c>
      <c r="F2132" s="2">
        <f t="shared" ref="F2132:F2195" si="265">AVERAGE(B2113:B2132)</f>
        <v>7.6153500000000012</v>
      </c>
      <c r="G2132" s="2">
        <f t="shared" si="259"/>
        <v>7.2073019999999985</v>
      </c>
      <c r="H2132" s="2">
        <f t="shared" si="263"/>
        <v>6.7680690000000023</v>
      </c>
      <c r="I2132" s="2">
        <f t="array" ref="I2132">SUMPRODUCT(B2116:B2135, (ROW(B2116:B2135)-ROW(B2116)+1)) / (20*21/2)</f>
        <v>7.7172900000000002</v>
      </c>
      <c r="J2132" s="2">
        <f t="shared" si="258"/>
        <v>7.6005331652565795</v>
      </c>
      <c r="K2132" s="2">
        <f t="shared" si="260"/>
        <v>7.3147750216314513</v>
      </c>
    </row>
    <row r="2133" spans="1:11" ht="13.5" x14ac:dyDescent="0.25">
      <c r="A2133" s="3">
        <v>45111</v>
      </c>
      <c r="B2133" s="2">
        <v>7.7679999999999998</v>
      </c>
      <c r="C2133" s="2">
        <f t="shared" si="261"/>
        <v>-7.5300000000000367E-2</v>
      </c>
      <c r="D2133" s="2">
        <f t="shared" si="262"/>
        <v>7.7642199999999999</v>
      </c>
      <c r="E2133" s="2">
        <f t="shared" si="264"/>
        <v>7.7397299999999998</v>
      </c>
      <c r="F2133" s="2">
        <f t="shared" si="265"/>
        <v>7.6306899999999995</v>
      </c>
      <c r="G2133" s="2">
        <f t="shared" si="259"/>
        <v>7.2316759999999976</v>
      </c>
      <c r="H2133" s="2">
        <f t="shared" si="263"/>
        <v>6.7730570000000032</v>
      </c>
      <c r="I2133" s="2">
        <f t="array" ref="I2133">SUMPRODUCT(B2117:B2136, (ROW(B2117:B2136)-ROW(B2117)+1)) / (20*21/2)</f>
        <v>7.7316738095238096</v>
      </c>
      <c r="J2133" s="2">
        <f t="shared" ref="J2133:J2196" si="266">$J$4*B2133+J2132*(1-$J$4)</f>
        <v>7.6164823876130958</v>
      </c>
      <c r="K2133" s="2">
        <f t="shared" si="260"/>
        <v>7.3325485501949235</v>
      </c>
    </row>
    <row r="2134" spans="1:11" ht="13.5" x14ac:dyDescent="0.25">
      <c r="A2134" s="3">
        <v>45112</v>
      </c>
      <c r="B2134" s="2">
        <v>7.7679999999999998</v>
      </c>
      <c r="C2134" s="2">
        <f t="shared" si="261"/>
        <v>0</v>
      </c>
      <c r="D2134" s="2">
        <f t="shared" si="262"/>
        <v>7.7830600000000008</v>
      </c>
      <c r="E2134" s="2">
        <f t="shared" si="264"/>
        <v>7.7482100000000003</v>
      </c>
      <c r="F2134" s="2">
        <f t="shared" si="265"/>
        <v>7.6506349999999994</v>
      </c>
      <c r="G2134" s="2">
        <f t="shared" si="259"/>
        <v>7.2525499999999976</v>
      </c>
      <c r="H2134" s="2">
        <f t="shared" si="263"/>
        <v>6.7770320000000037</v>
      </c>
      <c r="I2134" s="2">
        <f t="array" ref="I2134">SUMPRODUCT(B2118:B2137, (ROW(B2118:B2137)-ROW(B2118)+1)) / (20*21/2)</f>
        <v>7.7352257142857157</v>
      </c>
      <c r="J2134" s="2">
        <f t="shared" si="266"/>
        <v>7.6309126364118489</v>
      </c>
      <c r="K2134" s="2">
        <f t="shared" si="260"/>
        <v>7.3496250776382599</v>
      </c>
    </row>
    <row r="2135" spans="1:11" ht="13.5" x14ac:dyDescent="0.25">
      <c r="A2135" s="3">
        <v>45113</v>
      </c>
      <c r="B2135" s="2">
        <v>7.7115</v>
      </c>
      <c r="C2135" s="2">
        <f t="shared" si="261"/>
        <v>-5.6499999999999773E-2</v>
      </c>
      <c r="D2135" s="2">
        <f t="shared" si="262"/>
        <v>7.7811800000000009</v>
      </c>
      <c r="E2135" s="2">
        <f t="shared" si="264"/>
        <v>7.7472700000000003</v>
      </c>
      <c r="F2135" s="2">
        <f t="shared" si="265"/>
        <v>7.6640700000000006</v>
      </c>
      <c r="G2135" s="2">
        <f t="shared" si="259"/>
        <v>7.2710039999999996</v>
      </c>
      <c r="H2135" s="2">
        <f t="shared" si="263"/>
        <v>6.7808165000000029</v>
      </c>
      <c r="I2135" s="2">
        <f t="array" ref="I2135">SUMPRODUCT(B2119:B2138, (ROW(B2119:B2138)-ROW(B2119)+1)) / (20*21/2)</f>
        <v>7.7375409523809529</v>
      </c>
      <c r="J2135" s="2">
        <f t="shared" si="266"/>
        <v>7.6385876234202446</v>
      </c>
      <c r="K2135" s="2">
        <f t="shared" si="260"/>
        <v>7.3638162510642102</v>
      </c>
    </row>
    <row r="2136" spans="1:11" ht="13.5" x14ac:dyDescent="0.25">
      <c r="A2136" s="3">
        <v>45114</v>
      </c>
      <c r="B2136" s="2">
        <v>7.8151000000000002</v>
      </c>
      <c r="C2136" s="2">
        <f t="shared" si="261"/>
        <v>0.10360000000000014</v>
      </c>
      <c r="D2136" s="2">
        <f t="shared" si="262"/>
        <v>7.7811800000000009</v>
      </c>
      <c r="E2136" s="2">
        <f t="shared" si="264"/>
        <v>7.7576300000000007</v>
      </c>
      <c r="F2136" s="2">
        <f t="shared" si="265"/>
        <v>7.683605</v>
      </c>
      <c r="G2136" s="2">
        <f t="shared" si="259"/>
        <v>7.290423999999998</v>
      </c>
      <c r="H2136" s="2">
        <f t="shared" si="263"/>
        <v>6.7853490000000019</v>
      </c>
      <c r="I2136" s="2">
        <f t="array" ref="I2136">SUMPRODUCT(B2120:B2139, (ROW(B2120:B2139)-ROW(B2120)+1)) / (20*21/2)</f>
        <v>7.7468180952380958</v>
      </c>
      <c r="J2136" s="2">
        <f t="shared" si="266"/>
        <v>7.6553983259516496</v>
      </c>
      <c r="K2136" s="2">
        <f t="shared" si="260"/>
        <v>7.3815136529832612</v>
      </c>
    </row>
    <row r="2137" spans="1:11" ht="13.5" x14ac:dyDescent="0.25">
      <c r="A2137" s="3">
        <v>45117</v>
      </c>
      <c r="B2137" s="2">
        <v>7.7209000000000003</v>
      </c>
      <c r="C2137" s="2">
        <f t="shared" si="261"/>
        <v>-9.4199999999999839E-2</v>
      </c>
      <c r="D2137" s="2">
        <f t="shared" si="262"/>
        <v>7.7567000000000004</v>
      </c>
      <c r="E2137" s="2">
        <f t="shared" si="264"/>
        <v>7.7576300000000007</v>
      </c>
      <c r="F2137" s="2">
        <f t="shared" si="265"/>
        <v>7.6965899999999987</v>
      </c>
      <c r="G2137" s="2">
        <f t="shared" si="259"/>
        <v>7.3099859999999985</v>
      </c>
      <c r="H2137" s="2">
        <f t="shared" si="263"/>
        <v>6.7896410000000014</v>
      </c>
      <c r="I2137" s="2">
        <f t="array" ref="I2137">SUMPRODUCT(B2121:B2140, (ROW(B2121:B2140)-ROW(B2121)+1)) / (20*21/2)</f>
        <v>7.7551090476190483</v>
      </c>
      <c r="J2137" s="2">
        <f t="shared" si="266"/>
        <v>7.6616365806229219</v>
      </c>
      <c r="K2137" s="2">
        <f t="shared" si="260"/>
        <v>7.3948229214937218</v>
      </c>
    </row>
    <row r="2138" spans="1:11" ht="13.5" x14ac:dyDescent="0.25">
      <c r="A2138" s="3">
        <v>45118</v>
      </c>
      <c r="B2138" s="2">
        <v>7.7209000000000003</v>
      </c>
      <c r="C2138" s="2">
        <f t="shared" si="261"/>
        <v>0</v>
      </c>
      <c r="D2138" s="2">
        <f t="shared" si="262"/>
        <v>7.7472800000000008</v>
      </c>
      <c r="E2138" s="2">
        <f t="shared" si="264"/>
        <v>7.7557500000000008</v>
      </c>
      <c r="F2138" s="2">
        <f t="shared" si="265"/>
        <v>7.7081900000000001</v>
      </c>
      <c r="G2138" s="2">
        <f t="shared" si="259"/>
        <v>7.3273380000000001</v>
      </c>
      <c r="H2138" s="2">
        <f t="shared" si="263"/>
        <v>6.7941170000000026</v>
      </c>
      <c r="I2138" s="2">
        <f t="array" ref="I2138">SUMPRODUCT(B2122:B2141, (ROW(B2122:B2141)-ROW(B2122)+1)) / (20*21/2)</f>
        <v>7.7501304761904759</v>
      </c>
      <c r="J2138" s="2">
        <f t="shared" si="266"/>
        <v>7.6672807158016916</v>
      </c>
      <c r="K2138" s="2">
        <f t="shared" si="260"/>
        <v>7.4076102579057332</v>
      </c>
    </row>
    <row r="2139" spans="1:11" ht="13.5" x14ac:dyDescent="0.25">
      <c r="A2139" s="3">
        <v>45119</v>
      </c>
      <c r="B2139" s="2">
        <v>7.8056000000000001</v>
      </c>
      <c r="C2139" s="2">
        <f t="shared" si="261"/>
        <v>8.4699999999999775E-2</v>
      </c>
      <c r="D2139" s="2">
        <f t="shared" si="262"/>
        <v>7.7548000000000004</v>
      </c>
      <c r="E2139" s="2">
        <f t="shared" si="264"/>
        <v>7.7689300000000001</v>
      </c>
      <c r="F2139" s="2">
        <f t="shared" si="265"/>
        <v>7.7185450000000007</v>
      </c>
      <c r="G2139" s="2">
        <f t="shared" si="259"/>
        <v>7.3456479999999988</v>
      </c>
      <c r="H2139" s="2">
        <f t="shared" si="263"/>
        <v>6.7992010000000001</v>
      </c>
      <c r="I2139" s="2">
        <f t="array" ref="I2139">SUMPRODUCT(B2123:B2142, (ROW(B2123:B2142)-ROW(B2123)+1)) / (20*21/2)</f>
        <v>7.7538990476190479</v>
      </c>
      <c r="J2139" s="2">
        <f t="shared" si="266"/>
        <v>7.6804539809634349</v>
      </c>
      <c r="K2139" s="2">
        <f t="shared" si="260"/>
        <v>7.4232176987721745</v>
      </c>
    </row>
    <row r="2140" spans="1:11" ht="13.5" x14ac:dyDescent="0.25">
      <c r="A2140" s="3">
        <v>45120</v>
      </c>
      <c r="B2140" s="2">
        <v>7.8056000000000001</v>
      </c>
      <c r="C2140" s="2">
        <f t="shared" si="261"/>
        <v>0</v>
      </c>
      <c r="D2140" s="2">
        <f t="shared" si="262"/>
        <v>7.7736199999999993</v>
      </c>
      <c r="E2140" s="2">
        <f t="shared" si="264"/>
        <v>7.7774000000000001</v>
      </c>
      <c r="F2140" s="2">
        <f t="shared" si="265"/>
        <v>7.7260749999999998</v>
      </c>
      <c r="G2140" s="2">
        <f t="shared" si="259"/>
        <v>7.3641419999999993</v>
      </c>
      <c r="H2140" s="2">
        <f t="shared" si="263"/>
        <v>6.8043770000000006</v>
      </c>
      <c r="I2140" s="2">
        <f t="array" ref="I2140">SUMPRODUCT(B2124:B2143, (ROW(B2124:B2143)-ROW(B2124)+1)) / (20*21/2)</f>
        <v>7.7430895238095259</v>
      </c>
      <c r="J2140" s="2">
        <f t="shared" si="266"/>
        <v>7.6923726494431079</v>
      </c>
      <c r="K2140" s="2">
        <f t="shared" si="260"/>
        <v>7.4382130831340501</v>
      </c>
    </row>
    <row r="2141" spans="1:11" ht="13.5" x14ac:dyDescent="0.25">
      <c r="A2141" s="3">
        <v>45121</v>
      </c>
      <c r="B2141" s="2">
        <v>7.6738</v>
      </c>
      <c r="C2141" s="2">
        <f t="shared" si="261"/>
        <v>-0.13180000000000014</v>
      </c>
      <c r="D2141" s="2">
        <f t="shared" si="262"/>
        <v>7.7453599999999998</v>
      </c>
      <c r="E2141" s="2">
        <f t="shared" si="264"/>
        <v>7.7632700000000003</v>
      </c>
      <c r="F2141" s="2">
        <f t="shared" si="265"/>
        <v>7.7284300000000004</v>
      </c>
      <c r="G2141" s="2">
        <f t="shared" si="259"/>
        <v>7.3812879999999996</v>
      </c>
      <c r="H2141" s="2">
        <f t="shared" si="263"/>
        <v>6.8086635000000015</v>
      </c>
      <c r="I2141" s="2">
        <f t="array" ref="I2141">SUMPRODUCT(B2125:B2144, (ROW(B2125:B2144)-ROW(B2125)+1)) / (20*21/2)</f>
        <v>7.7385209523809539</v>
      </c>
      <c r="J2141" s="2">
        <f t="shared" si="266"/>
        <v>7.6906038256866216</v>
      </c>
      <c r="K2141" s="2">
        <f t="shared" si="260"/>
        <v>7.4474517857562441</v>
      </c>
    </row>
    <row r="2142" spans="1:11" ht="13.5" x14ac:dyDescent="0.25">
      <c r="A2142" s="3">
        <v>45124</v>
      </c>
      <c r="B2142" s="2">
        <v>7.7679999999999998</v>
      </c>
      <c r="C2142" s="2">
        <f t="shared" si="261"/>
        <v>9.4199999999999839E-2</v>
      </c>
      <c r="D2142" s="2">
        <f t="shared" si="262"/>
        <v>7.7547799999999993</v>
      </c>
      <c r="E2142" s="2">
        <f t="shared" si="264"/>
        <v>7.7557400000000003</v>
      </c>
      <c r="F2142" s="2">
        <f t="shared" si="265"/>
        <v>7.7401999999999997</v>
      </c>
      <c r="G2142" s="2">
        <f t="shared" si="259"/>
        <v>7.4005039999999997</v>
      </c>
      <c r="H2142" s="2">
        <f t="shared" si="263"/>
        <v>6.8134675000000007</v>
      </c>
      <c r="I2142" s="2">
        <f t="array" ref="I2142">SUMPRODUCT(B2126:B2145, (ROW(B2126:B2145)-ROW(B2126)+1)) / (20*21/2)</f>
        <v>7.7348023809523818</v>
      </c>
      <c r="J2142" s="2">
        <f t="shared" si="266"/>
        <v>7.6979748899069431</v>
      </c>
      <c r="K2142" s="2">
        <f t="shared" si="260"/>
        <v>7.4600223039618818</v>
      </c>
    </row>
    <row r="2143" spans="1:11" ht="13.5" x14ac:dyDescent="0.25">
      <c r="A2143" s="3">
        <v>45125</v>
      </c>
      <c r="B2143" s="2">
        <v>7.6266999999999996</v>
      </c>
      <c r="C2143" s="2">
        <f t="shared" si="261"/>
        <v>-0.1413000000000002</v>
      </c>
      <c r="D2143" s="2">
        <f t="shared" si="262"/>
        <v>7.7359399999999994</v>
      </c>
      <c r="E2143" s="2">
        <f t="shared" si="264"/>
        <v>7.7416099999999997</v>
      </c>
      <c r="F2143" s="2">
        <f t="shared" si="265"/>
        <v>7.7406699999999997</v>
      </c>
      <c r="G2143" s="2">
        <f t="shared" si="259"/>
        <v>7.4170779999999992</v>
      </c>
      <c r="H2143" s="2">
        <f t="shared" si="263"/>
        <v>6.8181175000000005</v>
      </c>
      <c r="I2143" s="2">
        <f t="array" ref="I2143">SUMPRODUCT(B2127:B2146, (ROW(B2127:B2146)-ROW(B2127)+1)) / (20*21/2)</f>
        <v>7.7329638095238096</v>
      </c>
      <c r="J2143" s="2">
        <f t="shared" si="266"/>
        <v>7.691186805153901</v>
      </c>
      <c r="K2143" s="2">
        <f t="shared" si="260"/>
        <v>7.4665586841986711</v>
      </c>
    </row>
    <row r="2144" spans="1:11" ht="13.5" x14ac:dyDescent="0.25">
      <c r="A2144" s="3">
        <v>45127</v>
      </c>
      <c r="B2144" s="2">
        <v>7.6927000000000003</v>
      </c>
      <c r="C2144" s="2">
        <f t="shared" si="261"/>
        <v>6.6000000000000725E-2</v>
      </c>
      <c r="D2144" s="2">
        <f t="shared" si="262"/>
        <v>7.7133599999999998</v>
      </c>
      <c r="E2144" s="2">
        <f t="shared" si="264"/>
        <v>7.7340800000000005</v>
      </c>
      <c r="F2144" s="2">
        <f t="shared" si="265"/>
        <v>7.7411450000000004</v>
      </c>
      <c r="G2144" s="2">
        <f t="shared" si="259"/>
        <v>7.4351559999999983</v>
      </c>
      <c r="H2144" s="2">
        <f t="shared" si="263"/>
        <v>6.8227290000000016</v>
      </c>
      <c r="I2144" s="2">
        <f t="array" ref="I2144">SUMPRODUCT(B2128:B2147, (ROW(B2128:B2147)-ROW(B2128)+1)) / (20*21/2)</f>
        <v>7.7346709523809531</v>
      </c>
      <c r="J2144" s="2">
        <f t="shared" si="266"/>
        <v>7.6913309189487675</v>
      </c>
      <c r="K2144" s="2">
        <f t="shared" si="260"/>
        <v>7.4754269710928414</v>
      </c>
    </row>
    <row r="2145" spans="1:11" ht="13.5" x14ac:dyDescent="0.25">
      <c r="A2145" s="3">
        <v>45128</v>
      </c>
      <c r="B2145" s="2">
        <v>7.7020999999999997</v>
      </c>
      <c r="C2145" s="2">
        <f t="shared" si="261"/>
        <v>9.3999999999994088E-3</v>
      </c>
      <c r="D2145" s="2">
        <f t="shared" si="262"/>
        <v>7.6926600000000009</v>
      </c>
      <c r="E2145" s="2">
        <f t="shared" si="264"/>
        <v>7.7331400000000006</v>
      </c>
      <c r="F2145" s="2">
        <f t="shared" si="265"/>
        <v>7.7402050000000004</v>
      </c>
      <c r="G2145" s="2">
        <f t="shared" si="259"/>
        <v>7.453237999999998</v>
      </c>
      <c r="H2145" s="2">
        <f t="shared" si="263"/>
        <v>6.8274335000000015</v>
      </c>
      <c r="I2145" s="2">
        <f t="array" ref="I2145">SUMPRODUCT(B2129:B2148, (ROW(B2129:B2148)-ROW(B2129)+1)) / (20*21/2)</f>
        <v>7.7353033333333325</v>
      </c>
      <c r="J2145" s="2">
        <f t="shared" si="266"/>
        <v>7.6923565457155512</v>
      </c>
      <c r="K2145" s="2">
        <f t="shared" si="260"/>
        <v>7.4843161094813579</v>
      </c>
    </row>
    <row r="2146" spans="1:11" ht="13.5" x14ac:dyDescent="0.25">
      <c r="A2146" s="3">
        <v>45131</v>
      </c>
      <c r="B2146" s="2">
        <v>7.7209000000000003</v>
      </c>
      <c r="C2146" s="2">
        <f t="shared" si="261"/>
        <v>1.8800000000000594E-2</v>
      </c>
      <c r="D2146" s="2">
        <f t="shared" si="262"/>
        <v>7.7020800000000005</v>
      </c>
      <c r="E2146" s="2">
        <f t="shared" si="264"/>
        <v>7.7237200000000001</v>
      </c>
      <c r="F2146" s="2">
        <f t="shared" si="265"/>
        <v>7.7406750000000004</v>
      </c>
      <c r="G2146" s="2">
        <f t="shared" si="259"/>
        <v>7.4696679999999969</v>
      </c>
      <c r="H2146" s="2">
        <f t="shared" si="263"/>
        <v>6.8322780000000023</v>
      </c>
      <c r="I2146" s="2">
        <f t="array" ref="I2146">SUMPRODUCT(B2130:B2149, (ROW(B2130:B2149)-ROW(B2130)+1)) / (20*21/2)</f>
        <v>7.734985714285715</v>
      </c>
      <c r="J2146" s="2">
        <f t="shared" si="266"/>
        <v>7.6950749699331169</v>
      </c>
      <c r="K2146" s="2">
        <f t="shared" si="260"/>
        <v>7.4935939091095403</v>
      </c>
    </row>
    <row r="2147" spans="1:11" ht="13.5" x14ac:dyDescent="0.25">
      <c r="A2147" s="3">
        <v>45133</v>
      </c>
      <c r="B2147" s="2">
        <v>7.7586000000000004</v>
      </c>
      <c r="C2147" s="2">
        <f t="shared" si="261"/>
        <v>3.7700000000000067E-2</v>
      </c>
      <c r="D2147" s="2">
        <f t="shared" si="262"/>
        <v>7.7001999999999997</v>
      </c>
      <c r="E2147" s="2">
        <f t="shared" si="264"/>
        <v>7.7274900000000004</v>
      </c>
      <c r="F2147" s="2">
        <f t="shared" si="265"/>
        <v>7.7425600000000001</v>
      </c>
      <c r="G2147" s="2">
        <f t="shared" si="259"/>
        <v>7.4870379999999974</v>
      </c>
      <c r="H2147" s="2">
        <f t="shared" si="263"/>
        <v>6.8372650000000021</v>
      </c>
      <c r="I2147" s="2">
        <f t="array" ref="I2147">SUMPRODUCT(B2131:B2150, (ROW(B2131:B2150)-ROW(B2131)+1)) / (20*21/2)</f>
        <v>7.7325638095238096</v>
      </c>
      <c r="J2147" s="2">
        <f t="shared" si="266"/>
        <v>7.7011249727966291</v>
      </c>
      <c r="K2147" s="2">
        <f t="shared" si="260"/>
        <v>7.5039863048307351</v>
      </c>
    </row>
    <row r="2148" spans="1:11" ht="13.5" x14ac:dyDescent="0.25">
      <c r="A2148" s="3">
        <v>45134</v>
      </c>
      <c r="B2148" s="2">
        <v>7.7492000000000001</v>
      </c>
      <c r="C2148" s="2">
        <f t="shared" si="261"/>
        <v>-9.400000000000297E-3</v>
      </c>
      <c r="D2148" s="2">
        <f t="shared" si="262"/>
        <v>7.7247000000000003</v>
      </c>
      <c r="E2148" s="2">
        <f t="shared" si="264"/>
        <v>7.7303200000000007</v>
      </c>
      <c r="F2148" s="2">
        <f t="shared" si="265"/>
        <v>7.7430350000000008</v>
      </c>
      <c r="G2148" s="2">
        <f t="shared" si="259"/>
        <v>7.5049559999999973</v>
      </c>
      <c r="H2148" s="2">
        <f t="shared" si="263"/>
        <v>6.8423895000000003</v>
      </c>
      <c r="I2148" s="2">
        <f t="array" ref="I2148">SUMPRODUCT(B2132:B2151, (ROW(B2132:B2151)-ROW(B2132)+1)) / (20*21/2)</f>
        <v>7.7346276190476182</v>
      </c>
      <c r="J2148" s="2">
        <f t="shared" si="266"/>
        <v>7.7057035468159976</v>
      </c>
      <c r="K2148" s="2">
        <f t="shared" si="260"/>
        <v>7.5136025281707068</v>
      </c>
    </row>
    <row r="2149" spans="1:11" ht="13.5" x14ac:dyDescent="0.25">
      <c r="A2149" s="3">
        <v>45135</v>
      </c>
      <c r="B2149" s="2">
        <v>7.7397</v>
      </c>
      <c r="C2149" s="2">
        <f t="shared" si="261"/>
        <v>-9.5000000000000639E-3</v>
      </c>
      <c r="D2149" s="2">
        <f t="shared" si="262"/>
        <v>7.7340999999999998</v>
      </c>
      <c r="E2149" s="2">
        <f t="shared" si="264"/>
        <v>7.7237300000000007</v>
      </c>
      <c r="F2149" s="2">
        <f t="shared" si="265"/>
        <v>7.7463300000000004</v>
      </c>
      <c r="G2149" s="2">
        <f t="shared" si="259"/>
        <v>7.523051999999999</v>
      </c>
      <c r="H2149" s="2">
        <f t="shared" si="263"/>
        <v>6.8474665000000012</v>
      </c>
      <c r="I2149" s="2">
        <f t="array" ref="I2149">SUMPRODUCT(B2133:B2152, (ROW(B2133:B2152)-ROW(B2133)+1)) / (20*21/2)</f>
        <v>7.7360204761904763</v>
      </c>
      <c r="J2149" s="2">
        <f t="shared" si="266"/>
        <v>7.7089413042620931</v>
      </c>
      <c r="K2149" s="2">
        <f t="shared" si="260"/>
        <v>7.5224690956934248</v>
      </c>
    </row>
    <row r="2150" spans="1:11" ht="13.5" x14ac:dyDescent="0.25">
      <c r="A2150" s="3">
        <v>45138</v>
      </c>
      <c r="B2150" s="2">
        <v>7.7209000000000003</v>
      </c>
      <c r="C2150" s="2">
        <f t="shared" si="261"/>
        <v>-1.8799999999999706E-2</v>
      </c>
      <c r="D2150" s="2">
        <f t="shared" si="262"/>
        <v>7.7378600000000004</v>
      </c>
      <c r="E2150" s="2">
        <f t="shared" si="264"/>
        <v>7.7152600000000007</v>
      </c>
      <c r="F2150" s="2">
        <f t="shared" si="265"/>
        <v>7.7463300000000004</v>
      </c>
      <c r="G2150" s="2">
        <f t="shared" si="259"/>
        <v>7.5404039999999988</v>
      </c>
      <c r="H2150" s="2">
        <f t="shared" si="263"/>
        <v>6.8524954999999999</v>
      </c>
      <c r="I2150" s="2">
        <f t="array" ref="I2150">SUMPRODUCT(B2134:B2153, (ROW(B2134:B2153)-ROW(B2134)+1)) / (20*21/2)</f>
        <v>7.7387119047619048</v>
      </c>
      <c r="J2150" s="2">
        <f t="shared" si="266"/>
        <v>7.7100802276657028</v>
      </c>
      <c r="K2150" s="2">
        <f t="shared" si="260"/>
        <v>7.5302506997838794</v>
      </c>
    </row>
    <row r="2151" spans="1:11" ht="13.5" x14ac:dyDescent="0.25">
      <c r="A2151" s="3">
        <v>45139</v>
      </c>
      <c r="B2151" s="2">
        <v>7.7679999999999998</v>
      </c>
      <c r="C2151" s="2">
        <f t="shared" si="261"/>
        <v>4.7099999999999476E-2</v>
      </c>
      <c r="D2151" s="2">
        <f t="shared" si="262"/>
        <v>7.7472799999999991</v>
      </c>
      <c r="E2151" s="2">
        <f t="shared" si="264"/>
        <v>7.7246800000000011</v>
      </c>
      <c r="F2151" s="2">
        <f t="shared" si="265"/>
        <v>7.7439750000000007</v>
      </c>
      <c r="G2151" s="2">
        <f t="shared" si="259"/>
        <v>7.5594339999999995</v>
      </c>
      <c r="H2151" s="2">
        <f t="shared" si="263"/>
        <v>6.8577600000000007</v>
      </c>
      <c r="I2151" s="2">
        <f t="array" ref="I2151">SUMPRODUCT(B2135:B2154, (ROW(B2135:B2154)-ROW(B2135)+1)) / (20*21/2)</f>
        <v>7.7324319047619046</v>
      </c>
      <c r="J2151" s="2">
        <f t="shared" si="266"/>
        <v>7.7155963964594454</v>
      </c>
      <c r="K2151" s="2">
        <f t="shared" si="260"/>
        <v>7.5395742017531386</v>
      </c>
    </row>
    <row r="2152" spans="1:11" ht="13.5" x14ac:dyDescent="0.25">
      <c r="A2152" s="3">
        <v>45140</v>
      </c>
      <c r="B2152" s="2">
        <v>7.7586000000000004</v>
      </c>
      <c r="C2152" s="2">
        <f t="shared" si="261"/>
        <v>-9.3999999999994088E-3</v>
      </c>
      <c r="D2152" s="2">
        <f t="shared" si="262"/>
        <v>7.7472800000000008</v>
      </c>
      <c r="E2152" s="2">
        <f t="shared" si="264"/>
        <v>7.7237399999999994</v>
      </c>
      <c r="F2152" s="2">
        <f t="shared" si="265"/>
        <v>7.7397400000000003</v>
      </c>
      <c r="G2152" s="2">
        <f t="shared" si="259"/>
        <v>7.5782759999999998</v>
      </c>
      <c r="H2152" s="2">
        <f t="shared" si="263"/>
        <v>6.8629775000000004</v>
      </c>
      <c r="I2152" s="2">
        <f t="array" ref="I2152">SUMPRODUCT(B2136:B2155, (ROW(B2136:B2155)-ROW(B2136)+1)) / (20*21/2)</f>
        <v>7.7248099999999997</v>
      </c>
      <c r="J2152" s="2">
        <f t="shared" si="266"/>
        <v>7.7196919777490214</v>
      </c>
      <c r="K2152" s="2">
        <f t="shared" si="260"/>
        <v>7.5481634487432121</v>
      </c>
    </row>
    <row r="2153" spans="1:11" ht="13.5" x14ac:dyDescent="0.25">
      <c r="A2153" s="3">
        <v>45141</v>
      </c>
      <c r="B2153" s="2">
        <v>7.7679999999999998</v>
      </c>
      <c r="C2153" s="2">
        <f t="shared" si="261"/>
        <v>9.3999999999994088E-3</v>
      </c>
      <c r="D2153" s="2">
        <f t="shared" si="262"/>
        <v>7.7510400000000006</v>
      </c>
      <c r="E2153" s="2">
        <f t="shared" si="264"/>
        <v>7.7378699999999991</v>
      </c>
      <c r="F2153" s="2">
        <f t="shared" si="265"/>
        <v>7.7397400000000003</v>
      </c>
      <c r="G2153" s="2">
        <f t="shared" si="259"/>
        <v>7.5982279999999989</v>
      </c>
      <c r="H2153" s="2">
        <f t="shared" si="263"/>
        <v>6.8684260000000004</v>
      </c>
      <c r="I2153" s="2">
        <f t="array" ref="I2153">SUMPRODUCT(B2137:B2156, (ROW(B2137:B2156)-ROW(B2137)+1)) / (20*21/2)</f>
        <v>7.7102857142857149</v>
      </c>
      <c r="J2153" s="2">
        <f t="shared" si="266"/>
        <v>7.7242927417729241</v>
      </c>
      <c r="K2153" s="2">
        <f t="shared" si="260"/>
        <v>7.5567844899689689</v>
      </c>
    </row>
    <row r="2154" spans="1:11" ht="13.5" x14ac:dyDescent="0.25">
      <c r="A2154" s="3">
        <v>45142</v>
      </c>
      <c r="B2154" s="2">
        <v>7.6738</v>
      </c>
      <c r="C2154" s="2">
        <f t="shared" si="261"/>
        <v>-9.4199999999999839E-2</v>
      </c>
      <c r="D2154" s="2">
        <f t="shared" si="262"/>
        <v>7.7378600000000004</v>
      </c>
      <c r="E2154" s="2">
        <f t="shared" si="264"/>
        <v>7.7359799999999996</v>
      </c>
      <c r="F2154" s="2">
        <f t="shared" si="265"/>
        <v>7.7350300000000001</v>
      </c>
      <c r="G2154" s="2">
        <f t="shared" si="259"/>
        <v>7.6162960000000002</v>
      </c>
      <c r="H2154" s="2">
        <f t="shared" si="263"/>
        <v>6.8734495000000004</v>
      </c>
      <c r="I2154" s="2">
        <f t="array" ref="I2154">SUMPRODUCT(B2138:B2157, (ROW(B2138:B2157)-ROW(B2138)+1)) / (20*21/2)</f>
        <v>7.6968823809523821</v>
      </c>
      <c r="J2154" s="2">
        <f t="shared" si="266"/>
        <v>7.719483909223122</v>
      </c>
      <c r="K2154" s="2">
        <f t="shared" si="260"/>
        <v>7.5613733334995974</v>
      </c>
    </row>
    <row r="2155" spans="1:11" ht="13.5" x14ac:dyDescent="0.25">
      <c r="A2155" s="3">
        <v>45145</v>
      </c>
      <c r="B2155" s="2">
        <v>7.6550000000000002</v>
      </c>
      <c r="C2155" s="2">
        <f t="shared" si="261"/>
        <v>-1.8799999999999706E-2</v>
      </c>
      <c r="D2155" s="2">
        <f t="shared" si="262"/>
        <v>7.7246799999999993</v>
      </c>
      <c r="E2155" s="2">
        <f t="shared" si="264"/>
        <v>7.7312700000000003</v>
      </c>
      <c r="F2155" s="2">
        <f t="shared" si="265"/>
        <v>7.7322050000000004</v>
      </c>
      <c r="G2155" s="2">
        <f t="shared" si="259"/>
        <v>7.6332519999999979</v>
      </c>
      <c r="H2155" s="2">
        <f t="shared" si="263"/>
        <v>6.8789319999999998</v>
      </c>
      <c r="I2155" s="2">
        <f t="array" ref="I2155">SUMPRODUCT(B2139:B2158, (ROW(B2139:B2158)-ROW(B2139)+1)) / (20*21/2)</f>
        <v>7.679665714285715</v>
      </c>
      <c r="J2155" s="2">
        <f t="shared" si="266"/>
        <v>7.7133425845352059</v>
      </c>
      <c r="K2155" s="2">
        <f t="shared" si="260"/>
        <v>7.5650449674800049</v>
      </c>
    </row>
    <row r="2156" spans="1:11" ht="13.5" x14ac:dyDescent="0.25">
      <c r="A2156" s="3">
        <v>45146</v>
      </c>
      <c r="B2156" s="2">
        <v>7.5796999999999999</v>
      </c>
      <c r="C2156" s="2">
        <f t="shared" si="261"/>
        <v>-7.5300000000000367E-2</v>
      </c>
      <c r="D2156" s="2">
        <f t="shared" si="262"/>
        <v>7.6870200000000013</v>
      </c>
      <c r="E2156" s="2">
        <f t="shared" si="264"/>
        <v>7.7171499999999993</v>
      </c>
      <c r="F2156" s="2">
        <f t="shared" si="265"/>
        <v>7.7204350000000002</v>
      </c>
      <c r="G2156" s="2">
        <f t="shared" si="259"/>
        <v>7.6439119999999976</v>
      </c>
      <c r="H2156" s="2">
        <f t="shared" si="263"/>
        <v>6.884129999999999</v>
      </c>
      <c r="I2156" s="2">
        <f t="array" ref="I2156">SUMPRODUCT(B2140:B2159, (ROW(B2140:B2159)-ROW(B2140)+1)) / (20*21/2)</f>
        <v>7.6732123809523802</v>
      </c>
      <c r="J2156" s="2">
        <f t="shared" si="266"/>
        <v>7.7006147193413765</v>
      </c>
      <c r="K2156" s="2">
        <f t="shared" si="260"/>
        <v>7.5656196746376514</v>
      </c>
    </row>
    <row r="2157" spans="1:11" ht="13.5" x14ac:dyDescent="0.25">
      <c r="A2157" s="3">
        <v>45147</v>
      </c>
      <c r="B2157" s="2">
        <v>7.5796999999999999</v>
      </c>
      <c r="C2157" s="2">
        <f t="shared" si="261"/>
        <v>0</v>
      </c>
      <c r="D2157" s="2">
        <f t="shared" si="262"/>
        <v>7.6512399999999996</v>
      </c>
      <c r="E2157" s="2">
        <f t="shared" si="264"/>
        <v>7.6992600000000007</v>
      </c>
      <c r="F2157" s="2">
        <f t="shared" si="265"/>
        <v>7.713375000000001</v>
      </c>
      <c r="G2157" s="2">
        <f t="shared" si="259"/>
        <v>7.6462819999999967</v>
      </c>
      <c r="H2157" s="2">
        <f t="shared" si="263"/>
        <v>6.8884069999999999</v>
      </c>
      <c r="I2157" s="2">
        <f t="array" ref="I2157">SUMPRODUCT(B2141:B2160, (ROW(B2141:B2160)-ROW(B2141)+1)) / (20*21/2)</f>
        <v>7.6675657142857148</v>
      </c>
      <c r="J2157" s="2">
        <f t="shared" si="266"/>
        <v>7.6890990317850552</v>
      </c>
      <c r="K2157" s="2">
        <f t="shared" si="260"/>
        <v>7.5661718442597037</v>
      </c>
    </row>
    <row r="2158" spans="1:11" ht="13.5" x14ac:dyDescent="0.25">
      <c r="A2158" s="3">
        <v>45148</v>
      </c>
      <c r="B2158" s="2">
        <v>7.5326000000000004</v>
      </c>
      <c r="C2158" s="2">
        <f t="shared" si="261"/>
        <v>-4.7099999999999476E-2</v>
      </c>
      <c r="D2158" s="2">
        <f t="shared" si="262"/>
        <v>7.6041600000000003</v>
      </c>
      <c r="E2158" s="2">
        <f t="shared" si="264"/>
        <v>7.6776000000000009</v>
      </c>
      <c r="F2158" s="2">
        <f t="shared" si="265"/>
        <v>7.7039600000000004</v>
      </c>
      <c r="G2158" s="2">
        <f t="shared" si="259"/>
        <v>7.6466039999999973</v>
      </c>
      <c r="H2158" s="2">
        <f t="shared" si="263"/>
        <v>6.892494499999998</v>
      </c>
      <c r="I2158" s="2">
        <f t="array" ref="I2158">SUMPRODUCT(B2142:B2161, (ROW(B2142:B2161)-ROW(B2142)+1)) / (20*21/2)</f>
        <v>7.6707923809523804</v>
      </c>
      <c r="J2158" s="2">
        <f t="shared" si="266"/>
        <v>7.6741943620912405</v>
      </c>
      <c r="K2158" s="2">
        <f t="shared" si="260"/>
        <v>7.564855301347559</v>
      </c>
    </row>
    <row r="2159" spans="1:11" ht="13.5" x14ac:dyDescent="0.25">
      <c r="A2159" s="3">
        <v>45149</v>
      </c>
      <c r="B2159" s="2">
        <v>7.6361999999999997</v>
      </c>
      <c r="C2159" s="2">
        <f t="shared" si="261"/>
        <v>0.10359999999999925</v>
      </c>
      <c r="D2159" s="2">
        <f t="shared" si="262"/>
        <v>7.5966400000000007</v>
      </c>
      <c r="E2159" s="2">
        <f t="shared" si="264"/>
        <v>7.667250000000001</v>
      </c>
      <c r="F2159" s="2">
        <f t="shared" si="265"/>
        <v>7.6954900000000013</v>
      </c>
      <c r="G2159" s="2">
        <f t="shared" si="259"/>
        <v>7.6486299999999972</v>
      </c>
      <c r="H2159" s="2">
        <f t="shared" si="263"/>
        <v>6.8971459999999976</v>
      </c>
      <c r="I2159" s="2">
        <f t="array" ref="I2159">SUMPRODUCT(B2143:B2162, (ROW(B2143:B2162)-ROW(B2143)+1)) / (20*21/2)</f>
        <v>7.6737947619047606</v>
      </c>
      <c r="J2159" s="2">
        <f t="shared" si="266"/>
        <v>7.6705758514158839</v>
      </c>
      <c r="K2159" s="2">
        <f t="shared" si="260"/>
        <v>7.567653132667262</v>
      </c>
    </row>
    <row r="2160" spans="1:11" ht="13.5" x14ac:dyDescent="0.25">
      <c r="A2160" s="3">
        <v>45152</v>
      </c>
      <c r="B2160" s="2">
        <v>7.6361999999999997</v>
      </c>
      <c r="C2160" s="2">
        <f t="shared" si="261"/>
        <v>0</v>
      </c>
      <c r="D2160" s="2">
        <f t="shared" si="262"/>
        <v>7.5928799999999992</v>
      </c>
      <c r="E2160" s="2">
        <f t="shared" si="264"/>
        <v>7.6587800000000001</v>
      </c>
      <c r="F2160" s="2">
        <f t="shared" si="265"/>
        <v>7.6870200000000013</v>
      </c>
      <c r="G2160" s="2">
        <f t="shared" si="259"/>
        <v>7.6539719999999969</v>
      </c>
      <c r="H2160" s="2">
        <f t="shared" si="263"/>
        <v>6.901751499999996</v>
      </c>
      <c r="I2160" s="2">
        <f t="array" ref="I2160">SUMPRODUCT(B2144:B2163, (ROW(B2144:B2163)-ROW(B2144)+1)) / (20*21/2)</f>
        <v>7.6770214285714289</v>
      </c>
      <c r="J2160" s="2">
        <f t="shared" si="266"/>
        <v>7.6673019608048474</v>
      </c>
      <c r="K2160" s="2">
        <f t="shared" si="260"/>
        <v>7.5703412451116829</v>
      </c>
    </row>
    <row r="2161" spans="1:11" ht="13.5" x14ac:dyDescent="0.25">
      <c r="A2161" s="3">
        <v>45153</v>
      </c>
      <c r="B2161" s="2">
        <v>7.7209000000000003</v>
      </c>
      <c r="C2161" s="2">
        <f t="shared" si="261"/>
        <v>8.4700000000000664E-2</v>
      </c>
      <c r="D2161" s="2">
        <f t="shared" si="262"/>
        <v>7.6211199999999995</v>
      </c>
      <c r="E2161" s="2">
        <f t="shared" si="264"/>
        <v>7.6540700000000017</v>
      </c>
      <c r="F2161" s="2">
        <f t="shared" si="265"/>
        <v>7.689375000000001</v>
      </c>
      <c r="G2161" s="2">
        <f t="shared" si="259"/>
        <v>7.6630339999999979</v>
      </c>
      <c r="H2161" s="2">
        <f t="shared" si="263"/>
        <v>6.906872499999996</v>
      </c>
      <c r="I2161" s="2">
        <f t="array" ref="I2161">SUMPRODUCT(B2145:B2164, (ROW(B2145:B2164)-ROW(B2145)+1)) / (20*21/2)</f>
        <v>7.6797995238095238</v>
      </c>
      <c r="J2161" s="2">
        <f t="shared" si="266"/>
        <v>7.6724065359662905</v>
      </c>
      <c r="K2161" s="2">
        <f t="shared" si="260"/>
        <v>7.5762455100092643</v>
      </c>
    </row>
    <row r="2162" spans="1:11" ht="13.5" x14ac:dyDescent="0.25">
      <c r="A2162" s="3">
        <v>45154</v>
      </c>
      <c r="B2162" s="2">
        <v>7.7209000000000003</v>
      </c>
      <c r="C2162" s="2">
        <f t="shared" si="261"/>
        <v>0</v>
      </c>
      <c r="D2162" s="2">
        <f t="shared" si="262"/>
        <v>7.6493599999999997</v>
      </c>
      <c r="E2162" s="2">
        <f t="shared" si="264"/>
        <v>7.6503000000000014</v>
      </c>
      <c r="F2162" s="2">
        <f t="shared" si="265"/>
        <v>7.6870199999999995</v>
      </c>
      <c r="G2162" s="2">
        <f t="shared" ref="G2162:G2225" si="267">AVERAGE(B2113:B2162)</f>
        <v>7.6720959999999989</v>
      </c>
      <c r="H2162" s="2">
        <f t="shared" si="263"/>
        <v>6.9119014999999964</v>
      </c>
      <c r="I2162" s="2">
        <f t="array" ref="I2162">SUMPRODUCT(B2146:B2165, (ROW(B2146:B2165)-ROW(B2146)+1)) / (20*21/2)</f>
        <v>7.6824433333333344</v>
      </c>
      <c r="J2162" s="2">
        <f t="shared" si="266"/>
        <v>7.6770249611123589</v>
      </c>
      <c r="K2162" s="2">
        <f t="shared" si="260"/>
        <v>7.5819182351069401</v>
      </c>
    </row>
    <row r="2163" spans="1:11" ht="13.5" x14ac:dyDescent="0.25">
      <c r="A2163" s="3">
        <v>45155</v>
      </c>
      <c r="B2163" s="2">
        <v>7.7209000000000003</v>
      </c>
      <c r="C2163" s="2">
        <f t="shared" si="261"/>
        <v>0</v>
      </c>
      <c r="D2163" s="2">
        <f t="shared" si="262"/>
        <v>7.6870199999999995</v>
      </c>
      <c r="E2163" s="2">
        <f t="shared" si="264"/>
        <v>7.6455900000000012</v>
      </c>
      <c r="F2163" s="2">
        <f t="shared" si="265"/>
        <v>7.6917299999999997</v>
      </c>
      <c r="G2163" s="2">
        <f t="shared" si="267"/>
        <v>7.6772900000000002</v>
      </c>
      <c r="H2163" s="2">
        <f t="shared" si="263"/>
        <v>6.9169304999999977</v>
      </c>
      <c r="I2163" s="2">
        <f t="array" ref="I2163">SUMPRODUCT(B2147:B2166, (ROW(B2147:B2166)-ROW(B2147)+1)) / (20*21/2)</f>
        <v>7.6760261904761915</v>
      </c>
      <c r="J2163" s="2">
        <f t="shared" si="266"/>
        <v>7.6812035362445155</v>
      </c>
      <c r="K2163" s="2">
        <f t="shared" ref="K2163:K2226" si="268">$K$4*B2163+(1-$K$4)*K2162</f>
        <v>7.5873685003968641</v>
      </c>
    </row>
    <row r="2164" spans="1:11" ht="13.5" x14ac:dyDescent="0.25">
      <c r="A2164" s="3">
        <v>45156</v>
      </c>
      <c r="B2164" s="2">
        <v>7.7209000000000003</v>
      </c>
      <c r="C2164" s="2">
        <f t="shared" si="261"/>
        <v>0</v>
      </c>
      <c r="D2164" s="2">
        <f t="shared" si="262"/>
        <v>7.7039600000000004</v>
      </c>
      <c r="E2164" s="2">
        <f t="shared" si="264"/>
        <v>7.6503000000000014</v>
      </c>
      <c r="F2164" s="2">
        <f t="shared" si="265"/>
        <v>7.6931400000000014</v>
      </c>
      <c r="G2164" s="2">
        <f t="shared" si="267"/>
        <v>7.6843260000000013</v>
      </c>
      <c r="H2164" s="2">
        <f t="shared" si="263"/>
        <v>6.9219134999999987</v>
      </c>
      <c r="I2164" s="2">
        <f t="array" ref="I2164">SUMPRODUCT(B2148:B2167, (ROW(B2148:B2167)-ROW(B2148)+1)) / (20*21/2)</f>
        <v>7.679029047619049</v>
      </c>
      <c r="J2164" s="2">
        <f t="shared" si="266"/>
        <v>7.6849841518402755</v>
      </c>
      <c r="K2164" s="2">
        <f t="shared" si="268"/>
        <v>7.5926050297930656</v>
      </c>
    </row>
    <row r="2165" spans="1:11" ht="13.5" x14ac:dyDescent="0.25">
      <c r="A2165" s="3">
        <v>45159</v>
      </c>
      <c r="B2165" s="2">
        <v>7.7209000000000003</v>
      </c>
      <c r="C2165" s="2">
        <f t="shared" si="261"/>
        <v>0</v>
      </c>
      <c r="D2165" s="2">
        <f t="shared" si="262"/>
        <v>7.7209000000000003</v>
      </c>
      <c r="E2165" s="2">
        <f t="shared" si="264"/>
        <v>7.6568899999999998</v>
      </c>
      <c r="F2165" s="2">
        <f t="shared" si="265"/>
        <v>7.6940800000000014</v>
      </c>
      <c r="G2165" s="2">
        <f t="shared" si="267"/>
        <v>7.6898880000000007</v>
      </c>
      <c r="H2165" s="2">
        <f t="shared" si="263"/>
        <v>6.9268964999999971</v>
      </c>
      <c r="I2165" s="2">
        <f t="array" ref="I2165">SUMPRODUCT(B2149:B2168, (ROW(B2149:B2168)-ROW(B2149)+1)) / (20*21/2)</f>
        <v>7.681316190476192</v>
      </c>
      <c r="J2165" s="2">
        <f t="shared" si="266"/>
        <v>7.6884047088078677</v>
      </c>
      <c r="K2165" s="2">
        <f t="shared" si="268"/>
        <v>7.5976362050952986</v>
      </c>
    </row>
    <row r="2166" spans="1:11" ht="13.5" x14ac:dyDescent="0.25">
      <c r="A2166" s="3">
        <v>45160</v>
      </c>
      <c r="B2166" s="2">
        <v>7.6266999999999996</v>
      </c>
      <c r="C2166" s="2">
        <f t="shared" si="261"/>
        <v>-9.4200000000000728E-2</v>
      </c>
      <c r="D2166" s="2">
        <f t="shared" si="262"/>
        <v>7.7020600000000004</v>
      </c>
      <c r="E2166" s="2">
        <f t="shared" si="264"/>
        <v>7.6615899999999995</v>
      </c>
      <c r="F2166" s="2">
        <f t="shared" si="265"/>
        <v>7.6893700000000011</v>
      </c>
      <c r="G2166" s="2">
        <f t="shared" si="267"/>
        <v>7.6939340000000014</v>
      </c>
      <c r="H2166" s="2">
        <f t="shared" si="263"/>
        <v>6.9314084999999981</v>
      </c>
      <c r="I2166" s="2">
        <f t="array" ref="I2166">SUMPRODUCT(B2150:B2169, (ROW(B2150:B2169)-ROW(B2150)+1)) / (20*21/2)</f>
        <v>7.6828876190476185</v>
      </c>
      <c r="J2166" s="2">
        <f t="shared" si="266"/>
        <v>7.6825280698737854</v>
      </c>
      <c r="K2166" s="2">
        <f t="shared" si="268"/>
        <v>7.5987759617582284</v>
      </c>
    </row>
    <row r="2167" spans="1:11" ht="13.5" x14ac:dyDescent="0.25">
      <c r="A2167" s="3">
        <v>45161</v>
      </c>
      <c r="B2167" s="2">
        <v>7.7209000000000003</v>
      </c>
      <c r="C2167" s="2">
        <f t="shared" si="261"/>
        <v>9.4200000000000728E-2</v>
      </c>
      <c r="D2167" s="2">
        <f t="shared" si="262"/>
        <v>7.7020600000000004</v>
      </c>
      <c r="E2167" s="2">
        <f t="shared" si="264"/>
        <v>7.6757100000000005</v>
      </c>
      <c r="F2167" s="2">
        <f t="shared" si="265"/>
        <v>7.6874850000000006</v>
      </c>
      <c r="G2167" s="2">
        <f t="shared" si="267"/>
        <v>7.6991280000000009</v>
      </c>
      <c r="H2167" s="2">
        <f t="shared" si="263"/>
        <v>6.936483499999996</v>
      </c>
      <c r="I2167" s="2">
        <f t="array" ref="I2167">SUMPRODUCT(B2151:B2170, (ROW(B2151:B2170)-ROW(B2151)+1)) / (20*21/2)</f>
        <v>7.6971904761904755</v>
      </c>
      <c r="J2167" s="2">
        <f t="shared" si="266"/>
        <v>7.6861825394096162</v>
      </c>
      <c r="K2167" s="2">
        <f t="shared" si="268"/>
        <v>7.6035651397284942</v>
      </c>
    </row>
    <row r="2168" spans="1:11" ht="13.5" x14ac:dyDescent="0.25">
      <c r="A2168" s="3">
        <v>45162</v>
      </c>
      <c r="B2168" s="2">
        <v>7.7115</v>
      </c>
      <c r="C2168" s="2">
        <f t="shared" si="261"/>
        <v>-9.400000000000297E-3</v>
      </c>
      <c r="D2168" s="2">
        <f t="shared" si="262"/>
        <v>7.7001800000000005</v>
      </c>
      <c r="E2168" s="2">
        <f t="shared" si="264"/>
        <v>7.6936000000000009</v>
      </c>
      <c r="F2168" s="2">
        <f t="shared" si="265"/>
        <v>7.6856000000000009</v>
      </c>
      <c r="G2168" s="2">
        <f t="shared" si="267"/>
        <v>7.7035800000000014</v>
      </c>
      <c r="H2168" s="2">
        <f t="shared" si="263"/>
        <v>6.9418799999999949</v>
      </c>
      <c r="I2168" s="2">
        <f t="array" ref="I2168">SUMPRODUCT(B2152:B2171, (ROW(B2152:B2171)-ROW(B2152)+1)) / (20*21/2)</f>
        <v>7.7226123809523806</v>
      </c>
      <c r="J2168" s="2">
        <f t="shared" si="266"/>
        <v>7.6885937261325097</v>
      </c>
      <c r="K2168" s="2">
        <f t="shared" si="268"/>
        <v>7.6077978793469843</v>
      </c>
    </row>
    <row r="2169" spans="1:11" ht="13.5" x14ac:dyDescent="0.25">
      <c r="A2169" s="3">
        <v>45163</v>
      </c>
      <c r="B2169" s="2">
        <v>7.7020999999999997</v>
      </c>
      <c r="C2169" s="2">
        <f t="shared" si="261"/>
        <v>-9.400000000000297E-3</v>
      </c>
      <c r="D2169" s="2">
        <f t="shared" si="262"/>
        <v>7.6964200000000007</v>
      </c>
      <c r="E2169" s="2">
        <f t="shared" si="264"/>
        <v>7.700190000000001</v>
      </c>
      <c r="F2169" s="2">
        <f t="shared" si="265"/>
        <v>7.683720000000001</v>
      </c>
      <c r="G2169" s="2">
        <f t="shared" si="267"/>
        <v>7.7056520000000024</v>
      </c>
      <c r="H2169" s="2">
        <f t="shared" si="263"/>
        <v>6.9472294999999953</v>
      </c>
      <c r="I2169" s="2">
        <f t="array" ref="I2169">SUMPRODUCT(B2153:B2172, (ROW(B2153:B2172)-ROW(B2153)+1)) / (20*21/2)</f>
        <v>7.7516233333333329</v>
      </c>
      <c r="J2169" s="2">
        <f t="shared" si="266"/>
        <v>7.689880037929413</v>
      </c>
      <c r="K2169" s="2">
        <f t="shared" si="268"/>
        <v>7.6114960017255342</v>
      </c>
    </row>
    <row r="2170" spans="1:11" ht="13.5" x14ac:dyDescent="0.25">
      <c r="A2170" s="3">
        <v>45166</v>
      </c>
      <c r="B2170" s="2">
        <v>7.8338999999999999</v>
      </c>
      <c r="C2170" s="2">
        <f t="shared" si="261"/>
        <v>0.13180000000000014</v>
      </c>
      <c r="D2170" s="2">
        <f t="shared" si="262"/>
        <v>7.7190200000000004</v>
      </c>
      <c r="E2170" s="2">
        <f t="shared" si="264"/>
        <v>7.7199600000000004</v>
      </c>
      <c r="F2170" s="2">
        <f t="shared" si="265"/>
        <v>7.6893699999999994</v>
      </c>
      <c r="G2170" s="2">
        <f t="shared" si="267"/>
        <v>7.7092300000000025</v>
      </c>
      <c r="H2170" s="2">
        <f t="shared" si="263"/>
        <v>6.9530074999999965</v>
      </c>
      <c r="I2170" s="2">
        <f t="array" ref="I2170">SUMPRODUCT(B2154:B2173, (ROW(B2154:B2173)-ROW(B2154)+1)) / (20*21/2)</f>
        <v>7.7794685714285716</v>
      </c>
      <c r="J2170" s="2">
        <f t="shared" si="266"/>
        <v>7.7035962247932783</v>
      </c>
      <c r="K2170" s="2">
        <f t="shared" si="268"/>
        <v>7.620217727148062</v>
      </c>
    </row>
    <row r="2171" spans="1:11" ht="13.5" x14ac:dyDescent="0.25">
      <c r="A2171" s="3">
        <v>45167</v>
      </c>
      <c r="B2171" s="2">
        <v>7.9562999999999997</v>
      </c>
      <c r="C2171" s="2">
        <f t="shared" si="261"/>
        <v>0.12239999999999984</v>
      </c>
      <c r="D2171" s="2">
        <f t="shared" si="262"/>
        <v>7.7849400000000006</v>
      </c>
      <c r="E2171" s="2">
        <f t="shared" si="264"/>
        <v>7.7435</v>
      </c>
      <c r="F2171" s="2">
        <f t="shared" si="265"/>
        <v>7.6987850000000009</v>
      </c>
      <c r="G2171" s="2">
        <f t="shared" si="267"/>
        <v>7.715822000000002</v>
      </c>
      <c r="H2171" s="2">
        <f t="shared" si="263"/>
        <v>6.9593974999999979</v>
      </c>
      <c r="I2171" s="2">
        <f t="array" ref="I2171">SUMPRODUCT(B2155:B2174, (ROW(B2155:B2174)-ROW(B2155)+1)) / (20*21/2)</f>
        <v>7.8061928571428565</v>
      </c>
      <c r="J2171" s="2">
        <f t="shared" si="266"/>
        <v>7.7276632510034418</v>
      </c>
      <c r="K2171" s="2">
        <f t="shared" si="268"/>
        <v>7.6333974241226485</v>
      </c>
    </row>
    <row r="2172" spans="1:11" ht="13.5" x14ac:dyDescent="0.25">
      <c r="A2172" s="3">
        <v>45168</v>
      </c>
      <c r="B2172" s="2">
        <v>8.0033999999999992</v>
      </c>
      <c r="C2172" s="2">
        <f t="shared" si="261"/>
        <v>4.7099999999999476E-2</v>
      </c>
      <c r="D2172" s="2">
        <f t="shared" si="262"/>
        <v>7.8414400000000004</v>
      </c>
      <c r="E2172" s="2">
        <f t="shared" si="264"/>
        <v>7.7717499999999999</v>
      </c>
      <c r="F2172" s="2">
        <f t="shared" si="265"/>
        <v>7.7110250000000011</v>
      </c>
      <c r="G2172" s="2">
        <f t="shared" si="267"/>
        <v>7.7252380000000018</v>
      </c>
      <c r="H2172" s="2">
        <f t="shared" si="263"/>
        <v>6.9660229999999981</v>
      </c>
      <c r="I2172" s="2">
        <f t="array" ref="I2172">SUMPRODUCT(B2156:B2175, (ROW(B2156:B2175)-ROW(B2156)+1)) / (20*21/2)</f>
        <v>7.8232714285714291</v>
      </c>
      <c r="J2172" s="2">
        <f t="shared" si="266"/>
        <v>7.7539238937650188</v>
      </c>
      <c r="K2172" s="2">
        <f t="shared" si="268"/>
        <v>7.6479073290590156</v>
      </c>
    </row>
    <row r="2173" spans="1:11" ht="13.5" x14ac:dyDescent="0.25">
      <c r="A2173" s="3">
        <v>45169</v>
      </c>
      <c r="B2173" s="2">
        <v>8.0033999999999992</v>
      </c>
      <c r="C2173" s="2">
        <f t="shared" si="261"/>
        <v>0</v>
      </c>
      <c r="D2173" s="2">
        <f t="shared" si="262"/>
        <v>7.8998200000000001</v>
      </c>
      <c r="E2173" s="2">
        <f t="shared" si="264"/>
        <v>7.8</v>
      </c>
      <c r="F2173" s="2">
        <f t="shared" si="265"/>
        <v>7.7227950000000005</v>
      </c>
      <c r="G2173" s="2">
        <f t="shared" si="267"/>
        <v>7.7329600000000021</v>
      </c>
      <c r="H2173" s="2">
        <f t="shared" si="263"/>
        <v>6.9729709999999985</v>
      </c>
      <c r="I2173" s="2">
        <f t="array" ref="I2173">SUMPRODUCT(B2157:B2176, (ROW(B2157:B2176)-ROW(B2157)+1)) / (20*21/2)</f>
        <v>7.8390947619047626</v>
      </c>
      <c r="J2173" s="2">
        <f t="shared" si="266"/>
        <v>7.7776835229302552</v>
      </c>
      <c r="K2173" s="2">
        <f t="shared" si="268"/>
        <v>7.6618482181155247</v>
      </c>
    </row>
    <row r="2174" spans="1:11" ht="13.5" x14ac:dyDescent="0.25">
      <c r="A2174" s="3">
        <v>45170</v>
      </c>
      <c r="B2174" s="2">
        <v>8.0033999999999992</v>
      </c>
      <c r="C2174" s="2">
        <f t="shared" si="261"/>
        <v>0</v>
      </c>
      <c r="D2174" s="2">
        <f t="shared" si="262"/>
        <v>7.9600799999999996</v>
      </c>
      <c r="E2174" s="2">
        <f t="shared" si="264"/>
        <v>7.8282499999999997</v>
      </c>
      <c r="F2174" s="2">
        <f t="shared" si="265"/>
        <v>7.739275000000001</v>
      </c>
      <c r="G2174" s="2">
        <f t="shared" si="267"/>
        <v>7.7393640000000001</v>
      </c>
      <c r="H2174" s="2">
        <f t="shared" si="263"/>
        <v>6.9798269999999993</v>
      </c>
      <c r="I2174" s="2">
        <f t="array" ref="I2174">SUMPRODUCT(B2158:B2177, (ROW(B2158:B2177)-ROW(B2158)+1)) / (20*21/2)</f>
        <v>7.8703423809523807</v>
      </c>
      <c r="J2174" s="2">
        <f t="shared" si="266"/>
        <v>7.7991803302702314</v>
      </c>
      <c r="K2174" s="2">
        <f t="shared" si="268"/>
        <v>7.6752424056404065</v>
      </c>
    </row>
    <row r="2175" spans="1:11" ht="13.5" x14ac:dyDescent="0.25">
      <c r="A2175" s="3">
        <v>45173</v>
      </c>
      <c r="B2175" s="2">
        <v>7.9185999999999996</v>
      </c>
      <c r="C2175" s="2">
        <f t="shared" si="261"/>
        <v>-8.4799999999999542E-2</v>
      </c>
      <c r="D2175" s="2">
        <f t="shared" si="262"/>
        <v>7.9770199999999987</v>
      </c>
      <c r="E2175" s="2">
        <f t="shared" si="264"/>
        <v>7.84802</v>
      </c>
      <c r="F2175" s="2">
        <f t="shared" si="265"/>
        <v>7.7524549999999994</v>
      </c>
      <c r="G2175" s="2">
        <f t="shared" si="267"/>
        <v>7.743318000000003</v>
      </c>
      <c r="H2175" s="2">
        <f t="shared" si="263"/>
        <v>6.9863509999999982</v>
      </c>
      <c r="I2175" s="2">
        <f t="array" ref="I2175">SUMPRODUCT(B2159:B2178, (ROW(B2159:B2178)-ROW(B2159)+1)) / (20*21/2)</f>
        <v>7.9080957142857145</v>
      </c>
      <c r="J2175" s="2">
        <f t="shared" si="266"/>
        <v>7.810553632149257</v>
      </c>
      <c r="K2175" s="2">
        <f t="shared" si="268"/>
        <v>7.6847858407133316</v>
      </c>
    </row>
    <row r="2176" spans="1:11" ht="13.5" x14ac:dyDescent="0.25">
      <c r="A2176" s="3">
        <v>45174</v>
      </c>
      <c r="B2176" s="2">
        <v>7.9185999999999996</v>
      </c>
      <c r="C2176" s="2">
        <f t="shared" si="261"/>
        <v>0</v>
      </c>
      <c r="D2176" s="2">
        <f t="shared" si="262"/>
        <v>7.969479999999999</v>
      </c>
      <c r="E2176" s="2">
        <f t="shared" si="264"/>
        <v>7.8772099999999998</v>
      </c>
      <c r="F2176" s="2">
        <f t="shared" si="265"/>
        <v>7.7693999999999992</v>
      </c>
      <c r="G2176" s="2">
        <f t="shared" si="267"/>
        <v>7.7474600000000029</v>
      </c>
      <c r="H2176" s="2">
        <f t="shared" si="263"/>
        <v>6.9927829999999984</v>
      </c>
      <c r="I2176" s="2">
        <f t="array" ref="I2176">SUMPRODUCT(B2160:B2179, (ROW(B2160:B2179)-ROW(B2160)+1)) / (20*21/2)</f>
        <v>7.9427104761904754</v>
      </c>
      <c r="J2176" s="2">
        <f t="shared" si="266"/>
        <v>7.8208437624207567</v>
      </c>
      <c r="K2176" s="2">
        <f t="shared" si="268"/>
        <v>7.6939550234304566</v>
      </c>
    </row>
    <row r="2177" spans="1:11" ht="13.5" x14ac:dyDescent="0.25">
      <c r="A2177" s="3">
        <v>45175</v>
      </c>
      <c r="B2177" s="2">
        <v>8.0975000000000001</v>
      </c>
      <c r="C2177" s="2">
        <f t="shared" si="261"/>
        <v>0.1789000000000005</v>
      </c>
      <c r="D2177" s="2">
        <f t="shared" si="262"/>
        <v>7.988299999999998</v>
      </c>
      <c r="E2177" s="2">
        <f t="shared" si="264"/>
        <v>7.9148699999999987</v>
      </c>
      <c r="F2177" s="2">
        <f t="shared" si="265"/>
        <v>7.7952899999999996</v>
      </c>
      <c r="G2177" s="2">
        <f t="shared" si="267"/>
        <v>7.7549920000000032</v>
      </c>
      <c r="H2177" s="2">
        <f t="shared" si="263"/>
        <v>7.0001094999999989</v>
      </c>
      <c r="I2177" s="2">
        <f t="array" ref="I2177">SUMPRODUCT(B2161:B2180, (ROW(B2161:B2180)-ROW(B2161)+1)) / (20*21/2)</f>
        <v>7.9764704761904772</v>
      </c>
      <c r="J2177" s="2">
        <f t="shared" si="266"/>
        <v>7.8471919755235415</v>
      </c>
      <c r="K2177" s="2">
        <f t="shared" si="268"/>
        <v>7.7097803166292627</v>
      </c>
    </row>
    <row r="2178" spans="1:11" ht="13.5" x14ac:dyDescent="0.25">
      <c r="A2178" s="3">
        <v>45176</v>
      </c>
      <c r="B2178" s="2">
        <v>8.1917000000000009</v>
      </c>
      <c r="C2178" s="2">
        <f t="shared" si="261"/>
        <v>9.4200000000000728E-2</v>
      </c>
      <c r="D2178" s="2">
        <f t="shared" si="262"/>
        <v>8.0259600000000013</v>
      </c>
      <c r="E2178" s="2">
        <f t="shared" si="264"/>
        <v>7.9628899999999989</v>
      </c>
      <c r="F2178" s="2">
        <f t="shared" si="265"/>
        <v>7.8282449999999999</v>
      </c>
      <c r="G2178" s="2">
        <f t="shared" si="267"/>
        <v>7.7640320000000038</v>
      </c>
      <c r="H2178" s="2">
        <f t="shared" si="263"/>
        <v>7.0079069999999994</v>
      </c>
      <c r="I2178" s="2">
        <f t="array" ref="I2178">SUMPRODUCT(B2162:B2181, (ROW(B2162:B2181)-ROW(B2162)+1)) / (20*21/2)</f>
        <v>8.0039147619047615</v>
      </c>
      <c r="J2178" s="2">
        <f t="shared" si="266"/>
        <v>7.8800022635689189</v>
      </c>
      <c r="K2178" s="2">
        <f t="shared" si="268"/>
        <v>7.7286791277418407</v>
      </c>
    </row>
    <row r="2179" spans="1:11" ht="13.5" x14ac:dyDescent="0.25">
      <c r="A2179" s="3">
        <v>45177</v>
      </c>
      <c r="B2179" s="2">
        <v>8.1917000000000009</v>
      </c>
      <c r="C2179" s="2">
        <f t="shared" si="261"/>
        <v>0</v>
      </c>
      <c r="D2179" s="2">
        <f t="shared" si="262"/>
        <v>8.0636200000000002</v>
      </c>
      <c r="E2179" s="2">
        <f t="shared" si="264"/>
        <v>8.011849999999999</v>
      </c>
      <c r="F2179" s="2">
        <f t="shared" si="265"/>
        <v>7.8560199999999991</v>
      </c>
      <c r="G2179" s="2">
        <f t="shared" si="267"/>
        <v>7.7743900000000039</v>
      </c>
      <c r="H2179" s="2">
        <f t="shared" si="263"/>
        <v>7.0157044999999991</v>
      </c>
      <c r="I2179" s="2">
        <f t="array" ref="I2179">SUMPRODUCT(B2163:B2182, (ROW(B2163:B2182)-ROW(B2163)+1)) / (20*21/2)</f>
        <v>8.0283019047619053</v>
      </c>
      <c r="J2179" s="2">
        <f t="shared" si="266"/>
        <v>7.9096877622766408</v>
      </c>
      <c r="K2179" s="2">
        <f t="shared" si="268"/>
        <v>7.7468368090068669</v>
      </c>
    </row>
    <row r="2180" spans="1:11" ht="13.5" x14ac:dyDescent="0.25">
      <c r="A2180" s="3">
        <v>45180</v>
      </c>
      <c r="B2180" s="2">
        <v>8.2104999999999997</v>
      </c>
      <c r="C2180" s="2">
        <f t="shared" ref="C2180:C2243" si="269">B2180-B2179</f>
        <v>1.8799999999998818E-2</v>
      </c>
      <c r="D2180" s="2">
        <f t="shared" si="262"/>
        <v>8.1219999999999999</v>
      </c>
      <c r="E2180" s="2">
        <f t="shared" si="264"/>
        <v>8.0495099999999979</v>
      </c>
      <c r="F2180" s="2">
        <f t="shared" si="265"/>
        <v>7.8847349999999992</v>
      </c>
      <c r="G2180" s="2">
        <f t="shared" si="267"/>
        <v>7.7841820000000039</v>
      </c>
      <c r="H2180" s="2">
        <f t="shared" si="263"/>
        <v>7.0235960000000004</v>
      </c>
      <c r="I2180" s="2">
        <f t="array" ref="I2180">SUMPRODUCT(B2164:B2183, (ROW(B2164:B2183)-ROW(B2164)+1)) / (20*21/2)</f>
        <v>8.0532771428571426</v>
      </c>
      <c r="J2180" s="2">
        <f t="shared" si="266"/>
        <v>7.9383365468217226</v>
      </c>
      <c r="K2180" s="2">
        <f t="shared" si="268"/>
        <v>7.7650196792418917</v>
      </c>
    </row>
    <row r="2181" spans="1:11" ht="13.5" x14ac:dyDescent="0.25">
      <c r="A2181" s="3">
        <v>45181</v>
      </c>
      <c r="B2181" s="2">
        <v>8.1729000000000003</v>
      </c>
      <c r="C2181" s="2">
        <f t="shared" si="269"/>
        <v>-3.7599999999999412E-2</v>
      </c>
      <c r="D2181" s="2">
        <f t="shared" si="262"/>
        <v>8.17286</v>
      </c>
      <c r="E2181" s="2">
        <f t="shared" si="264"/>
        <v>8.0711699999999986</v>
      </c>
      <c r="F2181" s="2">
        <f t="shared" si="265"/>
        <v>7.9073349999999989</v>
      </c>
      <c r="G2181" s="2">
        <f t="shared" si="267"/>
        <v>7.7913380000000041</v>
      </c>
      <c r="H2181" s="2">
        <f t="shared" si="263"/>
        <v>7.0312995000000003</v>
      </c>
      <c r="I2181" s="2">
        <f t="array" ref="I2181">SUMPRODUCT(B2165:B2184, (ROW(B2165:B2184)-ROW(B2165)+1)) / (20*21/2)</f>
        <v>8.0733152380952369</v>
      </c>
      <c r="J2181" s="2">
        <f t="shared" si="266"/>
        <v>7.9606759233148923</v>
      </c>
      <c r="K2181" s="2">
        <f t="shared" si="268"/>
        <v>7.7810149859382882</v>
      </c>
    </row>
    <row r="2182" spans="1:11" ht="13.5" x14ac:dyDescent="0.25">
      <c r="A2182" s="3">
        <v>45182</v>
      </c>
      <c r="B2182" s="2">
        <v>8.1633999999999993</v>
      </c>
      <c r="C2182" s="2">
        <f t="shared" si="269"/>
        <v>-9.5000000000009521E-3</v>
      </c>
      <c r="D2182" s="2">
        <f t="shared" ref="D2182:D2245" si="270">AVERAGE(B2178:B2182)</f>
        <v>8.1860400000000002</v>
      </c>
      <c r="E2182" s="2">
        <f t="shared" si="264"/>
        <v>8.0871699999999969</v>
      </c>
      <c r="F2182" s="2">
        <f t="shared" si="265"/>
        <v>7.9294599999999988</v>
      </c>
      <c r="G2182" s="2">
        <f t="shared" si="267"/>
        <v>7.7977400000000046</v>
      </c>
      <c r="H2182" s="2">
        <f t="shared" si="263"/>
        <v>7.0390474999999988</v>
      </c>
      <c r="I2182" s="2">
        <f t="array" ref="I2182">SUMPRODUCT(B2166:B2185, (ROW(B2166:B2185)-ROW(B2166)+1)) / (20*21/2)</f>
        <v>8.0939414285714282</v>
      </c>
      <c r="J2182" s="2">
        <f t="shared" si="266"/>
        <v>7.9799829782372829</v>
      </c>
      <c r="K2182" s="2">
        <f t="shared" si="268"/>
        <v>7.7960104766858072</v>
      </c>
    </row>
    <row r="2183" spans="1:11" ht="13.5" x14ac:dyDescent="0.25">
      <c r="A2183" s="3">
        <v>45183</v>
      </c>
      <c r="B2183" s="2">
        <v>8.1917000000000009</v>
      </c>
      <c r="C2183" s="2">
        <f t="shared" si="269"/>
        <v>2.8300000000001546E-2</v>
      </c>
      <c r="D2183" s="2">
        <f t="shared" si="270"/>
        <v>8.1860400000000002</v>
      </c>
      <c r="E2183" s="2">
        <f t="shared" si="264"/>
        <v>8.1059999999999981</v>
      </c>
      <c r="F2183" s="2">
        <f t="shared" si="265"/>
        <v>7.9529999999999985</v>
      </c>
      <c r="G2183" s="2">
        <f t="shared" si="267"/>
        <v>7.8062140000000042</v>
      </c>
      <c r="H2183" s="2">
        <f t="shared" si="263"/>
        <v>7.0469369999999989</v>
      </c>
      <c r="I2183" s="2">
        <f t="array" ref="I2183">SUMPRODUCT(B2167:B2186, (ROW(B2167:B2186)-ROW(B2167)+1)) / (20*21/2)</f>
        <v>8.1159161904761898</v>
      </c>
      <c r="J2183" s="2">
        <f t="shared" si="266"/>
        <v>8.0001465041194457</v>
      </c>
      <c r="K2183" s="2">
        <f t="shared" si="268"/>
        <v>7.8115277128942067</v>
      </c>
    </row>
    <row r="2184" spans="1:11" ht="13.5" x14ac:dyDescent="0.25">
      <c r="A2184" s="3">
        <v>45184</v>
      </c>
      <c r="B2184" s="2">
        <v>8.1633999999999993</v>
      </c>
      <c r="C2184" s="2">
        <f t="shared" si="269"/>
        <v>-2.8300000000001546E-2</v>
      </c>
      <c r="D2184" s="2">
        <f t="shared" si="270"/>
        <v>8.1803799999999995</v>
      </c>
      <c r="E2184" s="2">
        <f t="shared" si="264"/>
        <v>8.1219999999999981</v>
      </c>
      <c r="F2184" s="2">
        <f t="shared" si="265"/>
        <v>7.9751249999999985</v>
      </c>
      <c r="G2184" s="2">
        <f t="shared" si="267"/>
        <v>7.8141220000000047</v>
      </c>
      <c r="H2184" s="2">
        <f t="shared" si="263"/>
        <v>7.0547769999999987</v>
      </c>
      <c r="I2184" s="2">
        <f t="array" ref="I2184">SUMPRODUCT(B2168:B2187, (ROW(B2168:B2187)-ROW(B2168)+1)) / (20*21/2)</f>
        <v>8.132325714285713</v>
      </c>
      <c r="J2184" s="2">
        <f t="shared" si="266"/>
        <v>8.0156944561080703</v>
      </c>
      <c r="K2184" s="2">
        <f t="shared" si="268"/>
        <v>7.825326626114042</v>
      </c>
    </row>
    <row r="2185" spans="1:11" ht="13.5" x14ac:dyDescent="0.25">
      <c r="A2185" s="3">
        <v>45187</v>
      </c>
      <c r="B2185" s="2">
        <v>8.1917000000000009</v>
      </c>
      <c r="C2185" s="2">
        <f t="shared" si="269"/>
        <v>2.8300000000001546E-2</v>
      </c>
      <c r="D2185" s="2">
        <f t="shared" si="270"/>
        <v>8.1766199999999998</v>
      </c>
      <c r="E2185" s="2">
        <f t="shared" si="264"/>
        <v>8.1493099999999981</v>
      </c>
      <c r="F2185" s="2">
        <f t="shared" si="265"/>
        <v>7.9986649999999981</v>
      </c>
      <c r="G2185" s="2">
        <f t="shared" si="267"/>
        <v>7.8237260000000051</v>
      </c>
      <c r="H2185" s="2">
        <f t="shared" si="263"/>
        <v>7.0632650000000003</v>
      </c>
      <c r="I2185" s="2">
        <f t="array" ref="I2185">SUMPRODUCT(B2169:B2188, (ROW(B2169:B2188)-ROW(B2169)+1)) / (20*21/2)</f>
        <v>8.1365819047619041</v>
      </c>
      <c r="J2185" s="2">
        <f t="shared" si="266"/>
        <v>8.0324568888596826</v>
      </c>
      <c r="K2185" s="2">
        <f t="shared" si="268"/>
        <v>7.839694209403687</v>
      </c>
    </row>
    <row r="2186" spans="1:11" ht="13.5" x14ac:dyDescent="0.25">
      <c r="A2186" s="3">
        <v>45188</v>
      </c>
      <c r="B2186" s="2">
        <v>8.2294</v>
      </c>
      <c r="C2186" s="2">
        <f t="shared" si="269"/>
        <v>3.7699999999999179E-2</v>
      </c>
      <c r="D2186" s="2">
        <f t="shared" si="270"/>
        <v>8.1879200000000001</v>
      </c>
      <c r="E2186" s="2">
        <f t="shared" si="264"/>
        <v>8.1803899999999992</v>
      </c>
      <c r="F2186" s="2">
        <f t="shared" si="265"/>
        <v>8.0287999999999986</v>
      </c>
      <c r="G2186" s="2">
        <f t="shared" si="267"/>
        <v>7.8320120000000069</v>
      </c>
      <c r="H2186" s="2">
        <f t="shared" ref="H2186:H2249" si="271">AVERAGE(B1987:B2186)</f>
        <v>7.0719879999999993</v>
      </c>
      <c r="I2186" s="2">
        <f t="array" ref="I2186">SUMPRODUCT(B2170:B2189, (ROW(B2170:B2189)-ROW(B2170)+1)) / (20*21/2)</f>
        <v>8.1389999999999993</v>
      </c>
      <c r="J2186" s="2">
        <f t="shared" si="266"/>
        <v>8.0512133756349513</v>
      </c>
      <c r="K2186" s="2">
        <f t="shared" si="268"/>
        <v>7.8549767894270728</v>
      </c>
    </row>
    <row r="2187" spans="1:11" ht="13.5" x14ac:dyDescent="0.25">
      <c r="A2187" s="3">
        <v>45189</v>
      </c>
      <c r="B2187" s="2">
        <v>8.2011000000000003</v>
      </c>
      <c r="C2187" s="2">
        <f t="shared" si="269"/>
        <v>-2.829999999999977E-2</v>
      </c>
      <c r="D2187" s="2">
        <f t="shared" si="270"/>
        <v>8.1954600000000006</v>
      </c>
      <c r="E2187" s="2">
        <f t="shared" si="264"/>
        <v>8.1907499999999978</v>
      </c>
      <c r="F2187" s="2">
        <f t="shared" si="265"/>
        <v>8.0528099999999974</v>
      </c>
      <c r="G2187" s="2">
        <f t="shared" si="267"/>
        <v>7.8416160000000055</v>
      </c>
      <c r="H2187" s="2">
        <f t="shared" si="271"/>
        <v>7.0800624999999995</v>
      </c>
      <c r="I2187" s="2">
        <f t="array" ref="I2187">SUMPRODUCT(B2171:B2190, (ROW(B2171:B2190)-ROW(B2171)+1)) / (20*21/2)</f>
        <v>8.1395352380952364</v>
      </c>
      <c r="J2187" s="2">
        <f t="shared" si="266"/>
        <v>8.0654882922411471</v>
      </c>
      <c r="K2187" s="2">
        <f t="shared" si="268"/>
        <v>7.868550248665227</v>
      </c>
    </row>
    <row r="2188" spans="1:11" ht="13.5" x14ac:dyDescent="0.25">
      <c r="A2188" s="3">
        <v>45190</v>
      </c>
      <c r="B2188" s="2">
        <v>8.0975000000000001</v>
      </c>
      <c r="C2188" s="2">
        <f t="shared" si="269"/>
        <v>-0.10360000000000014</v>
      </c>
      <c r="D2188" s="2">
        <f t="shared" si="270"/>
        <v>8.1766199999999998</v>
      </c>
      <c r="E2188" s="2">
        <f t="shared" ref="E2188:E2251" si="272">AVERAGE(B2179:B2188)</f>
        <v>8.1813299999999991</v>
      </c>
      <c r="F2188" s="2">
        <f t="shared" si="265"/>
        <v>8.0721099999999986</v>
      </c>
      <c r="G2188" s="2">
        <f t="shared" si="267"/>
        <v>7.8491480000000058</v>
      </c>
      <c r="H2188" s="2">
        <f t="shared" si="271"/>
        <v>7.0878034999999997</v>
      </c>
      <c r="I2188" s="2">
        <f t="array" ref="I2188">SUMPRODUCT(B2172:B2191, (ROW(B2172:B2191)-ROW(B2172)+1)) / (20*21/2)</f>
        <v>8.1459961904761915</v>
      </c>
      <c r="J2188" s="2">
        <f t="shared" si="266"/>
        <v>8.0685370263134182</v>
      </c>
      <c r="K2188" s="2">
        <f t="shared" si="268"/>
        <v>7.8775286702861989</v>
      </c>
    </row>
    <row r="2189" spans="1:11" ht="13.5" x14ac:dyDescent="0.25">
      <c r="A2189" s="3">
        <v>45191</v>
      </c>
      <c r="B2189" s="2">
        <v>8.0975000000000001</v>
      </c>
      <c r="C2189" s="2">
        <f t="shared" si="269"/>
        <v>0</v>
      </c>
      <c r="D2189" s="2">
        <f t="shared" si="270"/>
        <v>8.1634399999999996</v>
      </c>
      <c r="E2189" s="2">
        <f t="shared" si="272"/>
        <v>8.1719099999999987</v>
      </c>
      <c r="F2189" s="2">
        <f t="shared" si="265"/>
        <v>8.091879999999998</v>
      </c>
      <c r="G2189" s="2">
        <f t="shared" si="267"/>
        <v>7.8549860000000074</v>
      </c>
      <c r="H2189" s="2">
        <f t="shared" si="271"/>
        <v>7.0953600000000003</v>
      </c>
      <c r="I2189" s="2">
        <f t="array" ref="I2189">SUMPRODUCT(B2173:B2192, (ROW(B2173:B2192)-ROW(B2173)+1)) / (20*21/2)</f>
        <v>8.1532161904761917</v>
      </c>
      <c r="J2189" s="2">
        <f t="shared" si="266"/>
        <v>8.0712954047597592</v>
      </c>
      <c r="K2189" s="2">
        <f t="shared" si="268"/>
        <v>7.8861549969416425</v>
      </c>
    </row>
    <row r="2190" spans="1:11" ht="13.5" x14ac:dyDescent="0.25">
      <c r="A2190" s="3">
        <v>45194</v>
      </c>
      <c r="B2190" s="2">
        <v>8.0975000000000001</v>
      </c>
      <c r="C2190" s="2">
        <f t="shared" si="269"/>
        <v>0</v>
      </c>
      <c r="D2190" s="2">
        <f t="shared" si="270"/>
        <v>8.1446000000000005</v>
      </c>
      <c r="E2190" s="2">
        <f t="shared" si="272"/>
        <v>8.1606099999999984</v>
      </c>
      <c r="F2190" s="2">
        <f t="shared" si="265"/>
        <v>8.1050599999999982</v>
      </c>
      <c r="G2190" s="2">
        <f t="shared" si="267"/>
        <v>7.860824000000008</v>
      </c>
      <c r="H2190" s="2">
        <f t="shared" si="271"/>
        <v>7.1030550000000012</v>
      </c>
      <c r="I2190" s="2">
        <f t="array" ref="I2190">SUMPRODUCT(B2174:B2193, (ROW(B2174:B2193)-ROW(B2174)+1)) / (20*21/2)</f>
        <v>8.1586442857142849</v>
      </c>
      <c r="J2190" s="2">
        <f t="shared" si="266"/>
        <v>8.0737910804969246</v>
      </c>
      <c r="K2190" s="2">
        <f t="shared" si="268"/>
        <v>7.8944430362772646</v>
      </c>
    </row>
    <row r="2191" spans="1:11" ht="13.5" x14ac:dyDescent="0.25">
      <c r="A2191" s="3">
        <v>45195</v>
      </c>
      <c r="B2191" s="2">
        <v>8.1729000000000003</v>
      </c>
      <c r="C2191" s="2">
        <f t="shared" si="269"/>
        <v>7.5400000000000134E-2</v>
      </c>
      <c r="D2191" s="2">
        <f t="shared" si="270"/>
        <v>8.1333000000000002</v>
      </c>
      <c r="E2191" s="2">
        <f t="shared" si="272"/>
        <v>8.1606099999999984</v>
      </c>
      <c r="F2191" s="2">
        <f t="shared" si="265"/>
        <v>8.1158899999999967</v>
      </c>
      <c r="G2191" s="2">
        <f t="shared" si="267"/>
        <v>7.870806000000008</v>
      </c>
      <c r="H2191" s="2">
        <f t="shared" si="271"/>
        <v>7.111219000000002</v>
      </c>
      <c r="I2191" s="2">
        <f t="array" ref="I2191">SUMPRODUCT(B2175:B2194, (ROW(B2175:B2194)-ROW(B2175)+1)) / (20*21/2)</f>
        <v>8.1596299999999999</v>
      </c>
      <c r="J2191" s="2">
        <f t="shared" si="266"/>
        <v>8.0832300252115026</v>
      </c>
      <c r="K2191" s="2">
        <f t="shared" si="268"/>
        <v>7.9053629172075688</v>
      </c>
    </row>
    <row r="2192" spans="1:11" ht="13.5" x14ac:dyDescent="0.25">
      <c r="A2192" s="3">
        <v>45197</v>
      </c>
      <c r="B2192" s="2">
        <v>8.1917000000000009</v>
      </c>
      <c r="C2192" s="2">
        <f t="shared" si="269"/>
        <v>1.8800000000000594E-2</v>
      </c>
      <c r="D2192" s="2">
        <f t="shared" si="270"/>
        <v>8.1314200000000003</v>
      </c>
      <c r="E2192" s="2">
        <f t="shared" si="272"/>
        <v>8.1634399999999978</v>
      </c>
      <c r="F2192" s="2">
        <f t="shared" si="265"/>
        <v>8.1253049999999973</v>
      </c>
      <c r="G2192" s="2">
        <f t="shared" si="267"/>
        <v>7.8792800000000067</v>
      </c>
      <c r="H2192" s="2">
        <f t="shared" si="271"/>
        <v>7.1192465000000027</v>
      </c>
      <c r="I2192" s="2">
        <f t="array" ref="I2192">SUMPRODUCT(B2176:B2195, (ROW(B2176:B2195)-ROW(B2176)+1)) / (20*21/2)</f>
        <v>8.1554576190476205</v>
      </c>
      <c r="J2192" s="2">
        <f t="shared" si="266"/>
        <v>8.0935604990008834</v>
      </c>
      <c r="K2192" s="2">
        <f t="shared" si="268"/>
        <v>7.9165918224151151</v>
      </c>
    </row>
    <row r="2193" spans="1:11" ht="13.5" x14ac:dyDescent="0.25">
      <c r="A2193" s="3">
        <v>45198</v>
      </c>
      <c r="B2193" s="2">
        <v>8.1822999999999997</v>
      </c>
      <c r="C2193" s="2">
        <f t="shared" si="269"/>
        <v>-9.4000000000011852E-3</v>
      </c>
      <c r="D2193" s="2">
        <f t="shared" si="270"/>
        <v>8.1483799999999995</v>
      </c>
      <c r="E2193" s="2">
        <f t="shared" si="272"/>
        <v>8.1624999999999979</v>
      </c>
      <c r="F2193" s="2">
        <f t="shared" si="265"/>
        <v>8.134249999999998</v>
      </c>
      <c r="G2193" s="2">
        <f t="shared" si="267"/>
        <v>7.8903920000000065</v>
      </c>
      <c r="H2193" s="2">
        <f t="shared" si="271"/>
        <v>7.1272270000000022</v>
      </c>
      <c r="I2193" s="2">
        <f t="array" ref="I2193">SUMPRODUCT(B2177:B2196, (ROW(B2177:B2196)-ROW(B2177)+1)) / (20*21/2)</f>
        <v>8.1504333333333321</v>
      </c>
      <c r="J2193" s="2">
        <f t="shared" si="266"/>
        <v>8.1020118800484191</v>
      </c>
      <c r="K2193" s="2">
        <f t="shared" si="268"/>
        <v>7.9270117509478562</v>
      </c>
    </row>
    <row r="2194" spans="1:11" ht="13.5" x14ac:dyDescent="0.25">
      <c r="A2194" s="3">
        <v>45201</v>
      </c>
      <c r="B2194" s="2">
        <v>8.1446000000000005</v>
      </c>
      <c r="C2194" s="2">
        <f t="shared" si="269"/>
        <v>-3.7699999999999179E-2</v>
      </c>
      <c r="D2194" s="2">
        <f t="shared" si="270"/>
        <v>8.1577999999999999</v>
      </c>
      <c r="E2194" s="2">
        <f t="shared" si="272"/>
        <v>8.160619999999998</v>
      </c>
      <c r="F2194" s="2">
        <f t="shared" si="265"/>
        <v>8.1413099999999989</v>
      </c>
      <c r="G2194" s="2">
        <f t="shared" si="267"/>
        <v>7.8994300000000077</v>
      </c>
      <c r="H2194" s="2">
        <f t="shared" si="271"/>
        <v>7.1353415000000027</v>
      </c>
      <c r="I2194" s="2">
        <f t="array" ref="I2194">SUMPRODUCT(B2178:B2197, (ROW(B2178:B2197)-ROW(B2178)+1)) / (20*21/2)</f>
        <v>8.1445571428571437</v>
      </c>
      <c r="J2194" s="2">
        <f t="shared" si="266"/>
        <v>8.1060678914723798</v>
      </c>
      <c r="K2194" s="2">
        <f t="shared" si="268"/>
        <v>7.9355446234597053</v>
      </c>
    </row>
    <row r="2195" spans="1:11" ht="13.5" x14ac:dyDescent="0.25">
      <c r="A2195" s="3">
        <v>45202</v>
      </c>
      <c r="B2195" s="2">
        <v>8.0975000000000001</v>
      </c>
      <c r="C2195" s="2">
        <f t="shared" si="269"/>
        <v>-4.7100000000000364E-2</v>
      </c>
      <c r="D2195" s="2">
        <f t="shared" si="270"/>
        <v>8.1577999999999999</v>
      </c>
      <c r="E2195" s="2">
        <f t="shared" si="272"/>
        <v>8.1511999999999993</v>
      </c>
      <c r="F2195" s="2">
        <f t="shared" si="265"/>
        <v>8.1502549999999978</v>
      </c>
      <c r="G2195" s="2">
        <f t="shared" si="267"/>
        <v>7.9073380000000073</v>
      </c>
      <c r="H2195" s="2">
        <f t="shared" si="271"/>
        <v>7.1432205000000035</v>
      </c>
      <c r="I2195" s="2">
        <f t="array" ref="I2195">SUMPRODUCT(B2179:B2198, (ROW(B2179:B2198)-ROW(B2179)+1)) / (20*21/2)</f>
        <v>8.1521380952380973</v>
      </c>
      <c r="J2195" s="2">
        <f t="shared" si="266"/>
        <v>8.1052519018083444</v>
      </c>
      <c r="K2195" s="2">
        <f t="shared" si="268"/>
        <v>7.9418958146965801</v>
      </c>
    </row>
    <row r="2196" spans="1:11" ht="13.5" x14ac:dyDescent="0.25">
      <c r="A2196" s="3">
        <v>45203</v>
      </c>
      <c r="B2196" s="2">
        <v>8.0975000000000001</v>
      </c>
      <c r="C2196" s="2">
        <f t="shared" si="269"/>
        <v>0</v>
      </c>
      <c r="D2196" s="2">
        <f t="shared" si="270"/>
        <v>8.1427200000000006</v>
      </c>
      <c r="E2196" s="2">
        <f t="shared" si="272"/>
        <v>8.1380099999999977</v>
      </c>
      <c r="F2196" s="2">
        <f t="shared" ref="F2196:F2259" si="273">AVERAGE(B2177:B2196)</f>
        <v>8.1591999999999985</v>
      </c>
      <c r="G2196" s="2">
        <f t="shared" si="267"/>
        <v>7.9148700000000076</v>
      </c>
      <c r="H2196" s="2">
        <f t="shared" si="271"/>
        <v>7.1510995000000035</v>
      </c>
      <c r="I2196" s="2">
        <f t="array" ref="I2196">SUMPRODUCT(B2180:B2199, (ROW(B2180:B2199)-ROW(B2180)+1)) / (20*21/2)</f>
        <v>8.159494761904762</v>
      </c>
      <c r="J2196" s="2">
        <f t="shared" si="266"/>
        <v>8.1045136254456445</v>
      </c>
      <c r="K2196" s="2">
        <f t="shared" si="268"/>
        <v>7.9479979396104401</v>
      </c>
    </row>
    <row r="2197" spans="1:11" ht="13.5" x14ac:dyDescent="0.25">
      <c r="A2197" s="3">
        <v>45204</v>
      </c>
      <c r="B2197" s="2">
        <v>8.0975000000000001</v>
      </c>
      <c r="C2197" s="2">
        <f t="shared" si="269"/>
        <v>0</v>
      </c>
      <c r="D2197" s="2">
        <f t="shared" si="270"/>
        <v>8.1238799999999998</v>
      </c>
      <c r="E2197" s="2">
        <f t="shared" si="272"/>
        <v>8.1276499999999992</v>
      </c>
      <c r="F2197" s="2">
        <f t="shared" si="273"/>
        <v>8.1591999999999985</v>
      </c>
      <c r="G2197" s="2">
        <f t="shared" si="267"/>
        <v>7.9216480000000074</v>
      </c>
      <c r="H2197" s="2">
        <f t="shared" si="271"/>
        <v>7.1587485000000042</v>
      </c>
      <c r="I2197" s="2">
        <f t="array" ref="I2197">SUMPRODUCT(B2181:B2200, (ROW(B2181:B2200)-ROW(B2181)+1)) / (20*21/2)</f>
        <v>8.1621414285714273</v>
      </c>
      <c r="J2197" s="2">
        <f t="shared" ref="J2197:J2260" si="274">$J$4*B2197+J2196*(1-$J$4)</f>
        <v>8.1038456611174876</v>
      </c>
      <c r="K2197" s="2">
        <f t="shared" si="268"/>
        <v>7.95386076550807</v>
      </c>
    </row>
    <row r="2198" spans="1:11" ht="13.5" x14ac:dyDescent="0.25">
      <c r="A2198" s="3">
        <v>45205</v>
      </c>
      <c r="B2198" s="2">
        <v>8.2387999999999995</v>
      </c>
      <c r="C2198" s="2">
        <f t="shared" si="269"/>
        <v>0.14129999999999932</v>
      </c>
      <c r="D2198" s="2">
        <f t="shared" si="270"/>
        <v>8.1351800000000001</v>
      </c>
      <c r="E2198" s="2">
        <f t="shared" si="272"/>
        <v>8.1417799999999989</v>
      </c>
      <c r="F2198" s="2">
        <f t="shared" si="273"/>
        <v>8.1615549999999981</v>
      </c>
      <c r="G2198" s="2">
        <f t="shared" si="267"/>
        <v>7.9314400000000065</v>
      </c>
      <c r="H2198" s="2">
        <f t="shared" si="271"/>
        <v>7.1671040000000055</v>
      </c>
      <c r="I2198" s="2">
        <f t="array" ref="I2198">SUMPRODUCT(B2182:B2201, (ROW(B2182:B2201)-ROW(B2182)+1)) / (20*21/2)</f>
        <v>8.1559061904761894</v>
      </c>
      <c r="J2198" s="2">
        <f t="shared" si="274"/>
        <v>8.116698455296774</v>
      </c>
      <c r="K2198" s="2">
        <f t="shared" si="268"/>
        <v>7.9650348531352044</v>
      </c>
    </row>
    <row r="2199" spans="1:11" ht="13.5" x14ac:dyDescent="0.25">
      <c r="A2199" s="3">
        <v>45208</v>
      </c>
      <c r="B2199" s="2">
        <v>8.2387999999999995</v>
      </c>
      <c r="C2199" s="2">
        <f t="shared" si="269"/>
        <v>0</v>
      </c>
      <c r="D2199" s="2">
        <f t="shared" si="270"/>
        <v>8.1540199999999992</v>
      </c>
      <c r="E2199" s="2">
        <f t="shared" si="272"/>
        <v>8.1559099999999987</v>
      </c>
      <c r="F2199" s="2">
        <f t="shared" si="273"/>
        <v>8.1639099999999978</v>
      </c>
      <c r="G2199" s="2">
        <f t="shared" si="267"/>
        <v>7.9414220000000064</v>
      </c>
      <c r="H2199" s="2">
        <f t="shared" si="271"/>
        <v>7.1754595000000059</v>
      </c>
      <c r="I2199" s="2">
        <f t="array" ref="I2199">SUMPRODUCT(B2183:B2202, (ROW(B2183:B2202)-ROW(B2183)+1)) / (20*21/2)</f>
        <v>8.1581061904761913</v>
      </c>
      <c r="J2199" s="2">
        <f t="shared" si="274"/>
        <v>8.1283271738399385</v>
      </c>
      <c r="K2199" s="2">
        <f t="shared" si="268"/>
        <v>7.9757707412475494</v>
      </c>
    </row>
    <row r="2200" spans="1:11" ht="13.5" x14ac:dyDescent="0.25">
      <c r="A2200" s="3">
        <v>45209</v>
      </c>
      <c r="B2200" s="2">
        <v>8.1917000000000009</v>
      </c>
      <c r="C2200" s="2">
        <f t="shared" si="269"/>
        <v>-4.7099999999998587E-2</v>
      </c>
      <c r="D2200" s="2">
        <f t="shared" si="270"/>
        <v>8.17286</v>
      </c>
      <c r="E2200" s="2">
        <f t="shared" si="272"/>
        <v>8.1653299999999991</v>
      </c>
      <c r="F2200" s="2">
        <f t="shared" si="273"/>
        <v>8.1629699999999978</v>
      </c>
      <c r="G2200" s="2">
        <f t="shared" si="267"/>
        <v>7.9508380000000072</v>
      </c>
      <c r="H2200" s="2">
        <f t="shared" si="271"/>
        <v>7.1835795000000067</v>
      </c>
      <c r="I2200" s="2">
        <f t="array" ref="I2200">SUMPRODUCT(B2184:B2203, (ROW(B2184:B2203)-ROW(B2184)+1)) / (20*21/2)</f>
        <v>8.1584161904761903</v>
      </c>
      <c r="J2200" s="2">
        <f t="shared" si="274"/>
        <v>8.1343626810932772</v>
      </c>
      <c r="K2200" s="2">
        <f t="shared" si="268"/>
        <v>7.9842385553162725</v>
      </c>
    </row>
    <row r="2201" spans="1:11" ht="13.5" x14ac:dyDescent="0.25">
      <c r="A2201" s="3">
        <v>45210</v>
      </c>
      <c r="B2201" s="2">
        <v>8.0975000000000001</v>
      </c>
      <c r="C2201" s="2">
        <f t="shared" si="269"/>
        <v>-9.4200000000000728E-2</v>
      </c>
      <c r="D2201" s="2">
        <f t="shared" si="270"/>
        <v>8.17286</v>
      </c>
      <c r="E2201" s="2">
        <f t="shared" si="272"/>
        <v>8.1577899999999985</v>
      </c>
      <c r="F2201" s="2">
        <f t="shared" si="273"/>
        <v>8.1591999999999985</v>
      </c>
      <c r="G2201" s="2">
        <f t="shared" si="267"/>
        <v>7.9574280000000064</v>
      </c>
      <c r="H2201" s="2">
        <f t="shared" si="271"/>
        <v>7.1912285000000056</v>
      </c>
      <c r="I2201" s="2">
        <f t="array" ref="I2201">SUMPRODUCT(B2185:B2204, (ROW(B2185:B2204)-ROW(B2185)+1)) / (20*21/2)</f>
        <v>8.1525847619047624</v>
      </c>
      <c r="J2201" s="2">
        <f t="shared" si="274"/>
        <v>8.1308519495605829</v>
      </c>
      <c r="K2201" s="2">
        <f t="shared" si="268"/>
        <v>7.9886801805979877</v>
      </c>
    </row>
    <row r="2202" spans="1:11" ht="13.5" x14ac:dyDescent="0.25">
      <c r="A2202" s="3">
        <v>45211</v>
      </c>
      <c r="B2202" s="2">
        <v>8.1822999999999997</v>
      </c>
      <c r="C2202" s="2">
        <f t="shared" si="269"/>
        <v>8.4799999999999542E-2</v>
      </c>
      <c r="D2202" s="2">
        <f t="shared" si="270"/>
        <v>8.189820000000001</v>
      </c>
      <c r="E2202" s="2">
        <f t="shared" si="272"/>
        <v>8.1568499999999986</v>
      </c>
      <c r="F2202" s="2">
        <f t="shared" si="273"/>
        <v>8.1601449999999982</v>
      </c>
      <c r="G2202" s="2">
        <f t="shared" si="267"/>
        <v>7.9659020000000069</v>
      </c>
      <c r="H2202" s="2">
        <f t="shared" si="271"/>
        <v>7.1994855000000051</v>
      </c>
      <c r="I2202" s="2">
        <f t="array" ref="I2202">SUMPRODUCT(B2186:B2205, (ROW(B2186:B2205)-ROW(B2186)+1)) / (20*21/2)</f>
        <v>8.1470671428571428</v>
      </c>
      <c r="J2202" s="2">
        <f t="shared" si="274"/>
        <v>8.1357517638881465</v>
      </c>
      <c r="K2202" s="2">
        <f t="shared" si="268"/>
        <v>7.9962731146921842</v>
      </c>
    </row>
    <row r="2203" spans="1:11" ht="13.5" x14ac:dyDescent="0.25">
      <c r="A2203" s="3">
        <v>45212</v>
      </c>
      <c r="B2203" s="2">
        <v>8.1633999999999993</v>
      </c>
      <c r="C2203" s="2">
        <f t="shared" si="269"/>
        <v>-1.8900000000000361E-2</v>
      </c>
      <c r="D2203" s="2">
        <f t="shared" si="270"/>
        <v>8.1747399999999999</v>
      </c>
      <c r="E2203" s="2">
        <f t="shared" si="272"/>
        <v>8.1549599999999991</v>
      </c>
      <c r="F2203" s="2">
        <f t="shared" si="273"/>
        <v>8.1587299999999985</v>
      </c>
      <c r="G2203" s="2">
        <f t="shared" si="267"/>
        <v>7.9738100000000065</v>
      </c>
      <c r="H2203" s="2">
        <f t="shared" si="271"/>
        <v>7.208062500000004</v>
      </c>
      <c r="I2203" s="2">
        <f t="array" ref="I2203">SUMPRODUCT(B2187:B2206, (ROW(B2187:B2206)-ROW(B2187)+1)) / (20*21/2)</f>
        <v>8.1419980952380957</v>
      </c>
      <c r="J2203" s="2">
        <f t="shared" si="274"/>
        <v>8.1383849292321333</v>
      </c>
      <c r="K2203" s="2">
        <f t="shared" si="268"/>
        <v>8.0028271101944508</v>
      </c>
    </row>
    <row r="2204" spans="1:11" ht="13.5" x14ac:dyDescent="0.25">
      <c r="A2204" s="3">
        <v>45215</v>
      </c>
      <c r="B2204" s="2">
        <v>8.0975000000000001</v>
      </c>
      <c r="C2204" s="2">
        <f t="shared" si="269"/>
        <v>-6.5899999999999181E-2</v>
      </c>
      <c r="D2204" s="2">
        <f t="shared" si="270"/>
        <v>8.1464800000000004</v>
      </c>
      <c r="E2204" s="2">
        <f t="shared" si="272"/>
        <v>8.150249999999998</v>
      </c>
      <c r="F2204" s="2">
        <f t="shared" si="273"/>
        <v>8.1554349999999989</v>
      </c>
      <c r="G2204" s="2">
        <f t="shared" si="267"/>
        <v>7.9822840000000079</v>
      </c>
      <c r="H2204" s="2">
        <f t="shared" si="271"/>
        <v>7.2158495000000054</v>
      </c>
      <c r="I2204" s="2">
        <f t="array" ref="I2204">SUMPRODUCT(B2188:B2207, (ROW(B2188:B2207)-ROW(B2188)+1)) / (20*21/2)</f>
        <v>8.1375571428571423</v>
      </c>
      <c r="J2204" s="2">
        <f t="shared" si="274"/>
        <v>8.1344911264481219</v>
      </c>
      <c r="K2204" s="2">
        <f t="shared" si="268"/>
        <v>8.0065397725397673</v>
      </c>
    </row>
    <row r="2205" spans="1:11" ht="13.5" x14ac:dyDescent="0.25">
      <c r="A2205" s="3">
        <v>45216</v>
      </c>
      <c r="B2205" s="2">
        <v>8.0975000000000001</v>
      </c>
      <c r="C2205" s="2">
        <f t="shared" si="269"/>
        <v>0</v>
      </c>
      <c r="D2205" s="2">
        <f t="shared" si="270"/>
        <v>8.1276399999999995</v>
      </c>
      <c r="E2205" s="2">
        <f t="shared" si="272"/>
        <v>8.150249999999998</v>
      </c>
      <c r="F2205" s="2">
        <f t="shared" si="273"/>
        <v>8.1507249999999978</v>
      </c>
      <c r="G2205" s="2">
        <f t="shared" si="267"/>
        <v>7.991134000000006</v>
      </c>
      <c r="H2205" s="2">
        <f t="shared" si="271"/>
        <v>7.2240970000000058</v>
      </c>
      <c r="I2205" s="2">
        <f t="array" ref="I2205">SUMPRODUCT(B2189:B2208, (ROW(B2189:B2208)-ROW(B2189)+1)) / (20*21/2)</f>
        <v>8.1246476190476198</v>
      </c>
      <c r="J2205" s="2">
        <f t="shared" si="274"/>
        <v>8.1309681620244909</v>
      </c>
      <c r="K2205" s="2">
        <f t="shared" si="268"/>
        <v>8.0101068402833064</v>
      </c>
    </row>
    <row r="2206" spans="1:11" ht="13.5" x14ac:dyDescent="0.25">
      <c r="A2206" s="3">
        <v>45217</v>
      </c>
      <c r="B2206" s="2">
        <v>8.0975000000000001</v>
      </c>
      <c r="C2206" s="2">
        <f t="shared" si="269"/>
        <v>0</v>
      </c>
      <c r="D2206" s="2">
        <f t="shared" si="270"/>
        <v>8.1276399999999995</v>
      </c>
      <c r="E2206" s="2">
        <f t="shared" si="272"/>
        <v>8.150249999999998</v>
      </c>
      <c r="F2206" s="2">
        <f t="shared" si="273"/>
        <v>8.1441299999999988</v>
      </c>
      <c r="G2206" s="2">
        <f t="shared" si="267"/>
        <v>8.0014900000000075</v>
      </c>
      <c r="H2206" s="2">
        <f t="shared" si="271"/>
        <v>7.2321140000000064</v>
      </c>
      <c r="I2206" s="2">
        <f t="array" ref="I2206">SUMPRODUCT(B2190:B2209, (ROW(B2190:B2209)-ROW(B2190)+1)) / (20*21/2)</f>
        <v>8.1292242857142849</v>
      </c>
      <c r="J2206" s="2">
        <f t="shared" si="274"/>
        <v>8.1277807180221586</v>
      </c>
      <c r="K2206" s="2">
        <f t="shared" si="268"/>
        <v>8.0135340230172947</v>
      </c>
    </row>
    <row r="2207" spans="1:11" ht="13.5" x14ac:dyDescent="0.25">
      <c r="A2207" s="3">
        <v>45218</v>
      </c>
      <c r="B2207" s="2">
        <v>8.0975000000000001</v>
      </c>
      <c r="C2207" s="2">
        <f t="shared" si="269"/>
        <v>0</v>
      </c>
      <c r="D2207" s="2">
        <f t="shared" si="270"/>
        <v>8.1106799999999986</v>
      </c>
      <c r="E2207" s="2">
        <f t="shared" si="272"/>
        <v>8.150249999999998</v>
      </c>
      <c r="F2207" s="2">
        <f t="shared" si="273"/>
        <v>8.1389499999999977</v>
      </c>
      <c r="G2207" s="2">
        <f t="shared" si="267"/>
        <v>8.0118460000000074</v>
      </c>
      <c r="H2207" s="2">
        <f t="shared" si="271"/>
        <v>7.240407500000007</v>
      </c>
      <c r="I2207" s="2">
        <f t="array" ref="I2207">SUMPRODUCT(B2191:B2210, (ROW(B2191:B2210)-ROW(B2191)+1)) / (20*21/2)</f>
        <v>8.1253209523809513</v>
      </c>
      <c r="J2207" s="2">
        <f t="shared" si="274"/>
        <v>8.1248968401152872</v>
      </c>
      <c r="K2207" s="2">
        <f t="shared" si="268"/>
        <v>8.0168268064283819</v>
      </c>
    </row>
    <row r="2208" spans="1:11" ht="13.5" x14ac:dyDescent="0.25">
      <c r="A2208" s="3">
        <v>45219</v>
      </c>
      <c r="B2208" s="2">
        <v>8.0033999999999992</v>
      </c>
      <c r="C2208" s="2">
        <f t="shared" si="269"/>
        <v>-9.4100000000000961E-2</v>
      </c>
      <c r="D2208" s="2">
        <f t="shared" si="270"/>
        <v>8.0786800000000003</v>
      </c>
      <c r="E2208" s="2">
        <f t="shared" si="272"/>
        <v>8.1267099999999992</v>
      </c>
      <c r="F2208" s="2">
        <f t="shared" si="273"/>
        <v>8.1342449999999982</v>
      </c>
      <c r="G2208" s="2">
        <f t="shared" si="267"/>
        <v>8.0212620000000054</v>
      </c>
      <c r="H2208" s="2">
        <f t="shared" si="271"/>
        <v>7.2488755000000076</v>
      </c>
      <c r="I2208" s="2">
        <f t="array" ref="I2208">SUMPRODUCT(B2192:B2211, (ROW(B2192:B2211)-ROW(B2192)+1)) / (20*21/2)</f>
        <v>8.1214176190476195</v>
      </c>
      <c r="J2208" s="2">
        <f t="shared" si="274"/>
        <v>8.1133257124852598</v>
      </c>
      <c r="K2208" s="2">
        <f t="shared" si="268"/>
        <v>8.0163002649998187</v>
      </c>
    </row>
    <row r="2209" spans="1:11" ht="13.5" x14ac:dyDescent="0.25">
      <c r="A2209" s="3">
        <v>45222</v>
      </c>
      <c r="B2209" s="2">
        <v>8.1822999999999997</v>
      </c>
      <c r="C2209" s="2">
        <f t="shared" si="269"/>
        <v>0.1789000000000005</v>
      </c>
      <c r="D2209" s="2">
        <f t="shared" si="270"/>
        <v>8.0956399999999995</v>
      </c>
      <c r="E2209" s="2">
        <f t="shared" si="272"/>
        <v>8.1210599999999982</v>
      </c>
      <c r="F2209" s="2">
        <f t="shared" si="273"/>
        <v>8.1384849999999993</v>
      </c>
      <c r="G2209" s="2">
        <f t="shared" si="267"/>
        <v>8.0321840000000062</v>
      </c>
      <c r="H2209" s="2">
        <f t="shared" si="271"/>
        <v>7.2584680000000068</v>
      </c>
      <c r="I2209" s="2">
        <f t="array" ref="I2209">SUMPRODUCT(B2193:B2212, (ROW(B2193:B2212)-ROW(B2193)+1)) / (20*21/2)</f>
        <v>8.1178733333333319</v>
      </c>
      <c r="J2209" s="2">
        <f t="shared" si="274"/>
        <v>8.1198946922485682</v>
      </c>
      <c r="K2209" s="2">
        <f t="shared" si="268"/>
        <v>8.0228100585292381</v>
      </c>
    </row>
    <row r="2210" spans="1:11" ht="13.5" x14ac:dyDescent="0.25">
      <c r="A2210" s="3">
        <v>45223</v>
      </c>
      <c r="B2210" s="2">
        <v>8.0975000000000001</v>
      </c>
      <c r="C2210" s="2">
        <f t="shared" si="269"/>
        <v>-8.4799999999999542E-2</v>
      </c>
      <c r="D2210" s="2">
        <f t="shared" si="270"/>
        <v>8.0956399999999995</v>
      </c>
      <c r="E2210" s="2">
        <f t="shared" si="272"/>
        <v>8.1116399999999977</v>
      </c>
      <c r="F2210" s="2">
        <f t="shared" si="273"/>
        <v>8.1384849999999993</v>
      </c>
      <c r="G2210" s="2">
        <f t="shared" si="267"/>
        <v>8.0414100000000062</v>
      </c>
      <c r="H2210" s="2">
        <f t="shared" si="271"/>
        <v>7.2680510000000069</v>
      </c>
      <c r="I2210" s="2">
        <f t="array" ref="I2210">SUMPRODUCT(B2194:B2213, (ROW(B2194:B2213)-ROW(B2194)+1)) / (20*21/2)</f>
        <v>8.1147776190476186</v>
      </c>
      <c r="J2210" s="2">
        <f t="shared" si="274"/>
        <v>8.1177618644153711</v>
      </c>
      <c r="K2210" s="2">
        <f t="shared" si="268"/>
        <v>8.0257390758418179</v>
      </c>
    </row>
    <row r="2211" spans="1:11" ht="13.5" x14ac:dyDescent="0.25">
      <c r="A2211" s="3">
        <v>45224</v>
      </c>
      <c r="B2211" s="2">
        <v>8.0975000000000001</v>
      </c>
      <c r="C2211" s="2">
        <f t="shared" si="269"/>
        <v>0</v>
      </c>
      <c r="D2211" s="2">
        <f t="shared" si="270"/>
        <v>8.0956399999999995</v>
      </c>
      <c r="E2211" s="2">
        <f t="shared" si="272"/>
        <v>8.1116399999999977</v>
      </c>
      <c r="F2211" s="2">
        <f t="shared" si="273"/>
        <v>8.1347149999999981</v>
      </c>
      <c r="G2211" s="2">
        <f t="shared" si="267"/>
        <v>8.0489420000000056</v>
      </c>
      <c r="H2211" s="2">
        <f t="shared" si="271"/>
        <v>7.2778645000000077</v>
      </c>
      <c r="I2211" s="2">
        <f t="array" ref="I2211">SUMPRODUCT(B2195:B2214, (ROW(B2195:B2214)-ROW(B2195)+1)) / (20*21/2)</f>
        <v>8.1067047619047621</v>
      </c>
      <c r="J2211" s="2">
        <f t="shared" si="274"/>
        <v>8.1158321630424783</v>
      </c>
      <c r="K2211" s="2">
        <f t="shared" si="268"/>
        <v>8.0285532297303739</v>
      </c>
    </row>
    <row r="2212" spans="1:11" ht="13.5" x14ac:dyDescent="0.25">
      <c r="A2212" s="3">
        <v>45225</v>
      </c>
      <c r="B2212" s="2">
        <v>8.0975000000000001</v>
      </c>
      <c r="C2212" s="2">
        <f t="shared" si="269"/>
        <v>0</v>
      </c>
      <c r="D2212" s="2">
        <f t="shared" si="270"/>
        <v>8.0956399999999995</v>
      </c>
      <c r="E2212" s="2">
        <f t="shared" si="272"/>
        <v>8.103159999999999</v>
      </c>
      <c r="F2212" s="2">
        <f t="shared" si="273"/>
        <v>8.1300049999999988</v>
      </c>
      <c r="G2212" s="2">
        <f t="shared" si="267"/>
        <v>8.0564740000000068</v>
      </c>
      <c r="H2212" s="2">
        <f t="shared" si="271"/>
        <v>7.2871715000000084</v>
      </c>
      <c r="I2212" s="2">
        <f t="array" ref="I2212">SUMPRODUCT(B2196:B2215, (ROW(B2196:B2215)-ROW(B2196)+1)) / (20*21/2)</f>
        <v>8.0991252380952368</v>
      </c>
      <c r="J2212" s="2">
        <f t="shared" si="274"/>
        <v>8.1140862427527196</v>
      </c>
      <c r="K2212" s="2">
        <f t="shared" si="268"/>
        <v>8.0312570246429082</v>
      </c>
    </row>
    <row r="2213" spans="1:11" ht="13.5" x14ac:dyDescent="0.25">
      <c r="A2213" s="3">
        <v>45226</v>
      </c>
      <c r="B2213" s="2">
        <v>8.0975000000000001</v>
      </c>
      <c r="C2213" s="2">
        <f t="shared" si="269"/>
        <v>0</v>
      </c>
      <c r="D2213" s="2">
        <f t="shared" si="270"/>
        <v>8.1144599999999993</v>
      </c>
      <c r="E2213" s="2">
        <f t="shared" si="272"/>
        <v>8.096569999999998</v>
      </c>
      <c r="F2213" s="2">
        <f t="shared" si="273"/>
        <v>8.1257649999999977</v>
      </c>
      <c r="G2213" s="2">
        <f t="shared" si="267"/>
        <v>8.0640060000000062</v>
      </c>
      <c r="H2213" s="2">
        <f t="shared" si="271"/>
        <v>7.2972615000000083</v>
      </c>
      <c r="I2213" s="2">
        <f t="array" ref="I2213">SUMPRODUCT(B2197:B2216, (ROW(B2197:B2216)-ROW(B2197)+1)) / (20*21/2)</f>
        <v>8.0882338095238087</v>
      </c>
      <c r="J2213" s="2">
        <f t="shared" si="274"/>
        <v>8.1125066005857942</v>
      </c>
      <c r="K2213" s="2">
        <f t="shared" si="268"/>
        <v>8.0338547883824027</v>
      </c>
    </row>
    <row r="2214" spans="1:11" ht="13.5" x14ac:dyDescent="0.25">
      <c r="A2214" s="3">
        <v>45229</v>
      </c>
      <c r="B2214" s="2">
        <v>8.0410000000000004</v>
      </c>
      <c r="C2214" s="2">
        <f t="shared" si="269"/>
        <v>-5.6499999999999773E-2</v>
      </c>
      <c r="D2214" s="2">
        <f t="shared" si="270"/>
        <v>8.0861999999999998</v>
      </c>
      <c r="E2214" s="2">
        <f t="shared" si="272"/>
        <v>8.0909199999999988</v>
      </c>
      <c r="F2214" s="2">
        <f t="shared" si="273"/>
        <v>8.1205849999999984</v>
      </c>
      <c r="G2214" s="2">
        <f t="shared" si="267"/>
        <v>8.0704080000000058</v>
      </c>
      <c r="H2214" s="2">
        <f t="shared" si="271"/>
        <v>7.3066080000000087</v>
      </c>
      <c r="I2214" s="2">
        <f t="array" ref="I2214">SUMPRODUCT(B2198:B2217, (ROW(B2198:B2217)-ROW(B2198)+1)) / (20*21/2)</f>
        <v>8.0733047619047618</v>
      </c>
      <c r="J2214" s="2">
        <f t="shared" si="274"/>
        <v>8.1056964481490521</v>
      </c>
      <c r="K2214" s="2">
        <f t="shared" si="268"/>
        <v>8.0341349927595633</v>
      </c>
    </row>
    <row r="2215" spans="1:11" ht="13.5" x14ac:dyDescent="0.25">
      <c r="A2215" s="3">
        <v>45230</v>
      </c>
      <c r="B2215" s="2">
        <v>8.0410000000000004</v>
      </c>
      <c r="C2215" s="2">
        <f t="shared" si="269"/>
        <v>0</v>
      </c>
      <c r="D2215" s="2">
        <f t="shared" si="270"/>
        <v>8.0748999999999995</v>
      </c>
      <c r="E2215" s="2">
        <f t="shared" si="272"/>
        <v>8.0852699999999977</v>
      </c>
      <c r="F2215" s="2">
        <f t="shared" si="273"/>
        <v>8.1177599999999988</v>
      </c>
      <c r="G2215" s="2">
        <f t="shared" si="267"/>
        <v>8.0768100000000054</v>
      </c>
      <c r="H2215" s="2">
        <f t="shared" si="271"/>
        <v>7.3164155000000095</v>
      </c>
      <c r="I2215" s="2">
        <f t="array" ref="I2215">SUMPRODUCT(B2199:B2218, (ROW(B2199:B2218)-ROW(B2199)+1)) / (20*21/2)</f>
        <v>8.0590480952380954</v>
      </c>
      <c r="J2215" s="2">
        <f t="shared" si="274"/>
        <v>8.0995348816586663</v>
      </c>
      <c r="K2215" s="2">
        <f t="shared" si="268"/>
        <v>8.0344042087297769</v>
      </c>
    </row>
    <row r="2216" spans="1:11" ht="13.5" x14ac:dyDescent="0.25">
      <c r="A2216" s="3">
        <v>45231</v>
      </c>
      <c r="B2216" s="2">
        <v>8.0033999999999992</v>
      </c>
      <c r="C2216" s="2">
        <f t="shared" si="269"/>
        <v>-3.7600000000001188E-2</v>
      </c>
      <c r="D2216" s="2">
        <f t="shared" si="270"/>
        <v>8.0560799999999997</v>
      </c>
      <c r="E2216" s="2">
        <f t="shared" si="272"/>
        <v>8.0758599999999987</v>
      </c>
      <c r="F2216" s="2">
        <f t="shared" si="273"/>
        <v>8.1130549999999992</v>
      </c>
      <c r="G2216" s="2">
        <f t="shared" si="267"/>
        <v>8.0843440000000051</v>
      </c>
      <c r="H2216" s="2">
        <f t="shared" si="271"/>
        <v>7.325021500000009</v>
      </c>
      <c r="I2216" s="2">
        <f t="array" ref="I2216">SUMPRODUCT(B2200:B2219, (ROW(B2200:B2219)-ROW(B2200)+1)) / (20*21/2)</f>
        <v>8.0461366666666674</v>
      </c>
      <c r="J2216" s="2">
        <f t="shared" si="274"/>
        <v>8.0903791786435555</v>
      </c>
      <c r="K2216" s="2">
        <f t="shared" si="268"/>
        <v>8.0331883574070417</v>
      </c>
    </row>
    <row r="2217" spans="1:11" ht="13.5" x14ac:dyDescent="0.25">
      <c r="A2217" s="3">
        <v>45232</v>
      </c>
      <c r="B2217" s="2">
        <v>7.9562999999999997</v>
      </c>
      <c r="C2217" s="2">
        <f t="shared" si="269"/>
        <v>-4.7099999999999476E-2</v>
      </c>
      <c r="D2217" s="2">
        <f t="shared" si="270"/>
        <v>8.0278400000000012</v>
      </c>
      <c r="E2217" s="2">
        <f t="shared" si="272"/>
        <v>8.0617399999999986</v>
      </c>
      <c r="F2217" s="2">
        <f t="shared" si="273"/>
        <v>8.1059949999999983</v>
      </c>
      <c r="G2217" s="2">
        <f t="shared" si="267"/>
        <v>8.0890520000000041</v>
      </c>
      <c r="H2217" s="2">
        <f t="shared" si="271"/>
        <v>7.3333920000000106</v>
      </c>
      <c r="I2217" s="2">
        <f t="array" ref="I2217">SUMPRODUCT(B2201:B2220, (ROW(B2201:B2220)-ROW(B2201)+1)) / (20*21/2)</f>
        <v>8.0291895238095243</v>
      </c>
      <c r="J2217" s="2">
        <f t="shared" si="274"/>
        <v>8.0776097330584555</v>
      </c>
      <c r="K2217" s="2">
        <f t="shared" si="268"/>
        <v>8.0301731277048045</v>
      </c>
    </row>
    <row r="2218" spans="1:11" ht="13.5" x14ac:dyDescent="0.25">
      <c r="A2218" s="3">
        <v>45233</v>
      </c>
      <c r="B2218" s="2">
        <v>7.9562999999999997</v>
      </c>
      <c r="C2218" s="2">
        <f t="shared" si="269"/>
        <v>0</v>
      </c>
      <c r="D2218" s="2">
        <f t="shared" si="270"/>
        <v>7.9995999999999992</v>
      </c>
      <c r="E2218" s="2">
        <f t="shared" si="272"/>
        <v>8.0570299999999992</v>
      </c>
      <c r="F2218" s="2">
        <f t="shared" si="273"/>
        <v>8.0918699999999983</v>
      </c>
      <c r="G2218" s="2">
        <f t="shared" si="267"/>
        <v>8.0939480000000046</v>
      </c>
      <c r="H2218" s="2">
        <f t="shared" si="271"/>
        <v>7.3418545000000099</v>
      </c>
      <c r="I2218" s="2">
        <f t="array" ref="I2218">SUMPRODUCT(B2202:B2221, (ROW(B2202:B2221)-ROW(B2202)+1)) / (20*21/2)</f>
        <v>8.0252895238095245</v>
      </c>
      <c r="J2218" s="2">
        <f t="shared" si="274"/>
        <v>8.0660564251481262</v>
      </c>
      <c r="K2218" s="2">
        <f t="shared" si="268"/>
        <v>8.0272761423046166</v>
      </c>
    </row>
    <row r="2219" spans="1:11" ht="13.5" x14ac:dyDescent="0.25">
      <c r="A2219" s="3">
        <v>45236</v>
      </c>
      <c r="B2219" s="2">
        <v>7.9562999999999997</v>
      </c>
      <c r="C2219" s="2">
        <f t="shared" si="269"/>
        <v>0</v>
      </c>
      <c r="D2219" s="2">
        <f t="shared" si="270"/>
        <v>7.9826600000000001</v>
      </c>
      <c r="E2219" s="2">
        <f t="shared" si="272"/>
        <v>8.0344299999999986</v>
      </c>
      <c r="F2219" s="2">
        <f t="shared" si="273"/>
        <v>8.0777449999999984</v>
      </c>
      <c r="G2219" s="2">
        <f t="shared" si="267"/>
        <v>8.0990320000000029</v>
      </c>
      <c r="H2219" s="2">
        <f t="shared" si="271"/>
        <v>7.35054750000001</v>
      </c>
      <c r="I2219" s="2">
        <f t="array" ref="I2219">SUMPRODUCT(B2203:B2222, (ROW(B2203:B2222)-ROW(B2203)+1)) / (20*21/2)</f>
        <v>8.0127861904761897</v>
      </c>
      <c r="J2219" s="2">
        <f t="shared" si="274"/>
        <v>8.0556034322768753</v>
      </c>
      <c r="K2219" s="2">
        <f t="shared" si="268"/>
        <v>8.0244927641750241</v>
      </c>
    </row>
    <row r="2220" spans="1:11" ht="13.5" x14ac:dyDescent="0.25">
      <c r="A2220" s="3">
        <v>45237</v>
      </c>
      <c r="B2220" s="2">
        <v>7.8997999999999999</v>
      </c>
      <c r="C2220" s="2">
        <f t="shared" si="269"/>
        <v>-5.6499999999999773E-2</v>
      </c>
      <c r="D2220" s="2">
        <f t="shared" si="270"/>
        <v>7.9544199999999989</v>
      </c>
      <c r="E2220" s="2">
        <f t="shared" si="272"/>
        <v>8.0146599999999992</v>
      </c>
      <c r="F2220" s="2">
        <f t="shared" si="273"/>
        <v>8.0631499999999967</v>
      </c>
      <c r="G2220" s="2">
        <f t="shared" si="267"/>
        <v>8.1003500000000024</v>
      </c>
      <c r="H2220" s="2">
        <f t="shared" si="271"/>
        <v>7.3586355000000108</v>
      </c>
      <c r="I2220" s="2">
        <f t="array" ref="I2220">SUMPRODUCT(B2204:B2223, (ROW(B2204:B2223)-ROW(B2204)+1)) / (20*21/2)</f>
        <v>8.0095600000000005</v>
      </c>
      <c r="J2220" s="2">
        <f t="shared" si="274"/>
        <v>8.0407650101552672</v>
      </c>
      <c r="K2220" s="2">
        <f t="shared" si="268"/>
        <v>8.0196028518544349</v>
      </c>
    </row>
    <row r="2221" spans="1:11" ht="13.5" x14ac:dyDescent="0.25">
      <c r="A2221" s="3">
        <v>45238</v>
      </c>
      <c r="B2221" s="2">
        <v>8.0221999999999998</v>
      </c>
      <c r="C2221" s="2">
        <f t="shared" si="269"/>
        <v>0.12239999999999984</v>
      </c>
      <c r="D2221" s="2">
        <f t="shared" si="270"/>
        <v>7.9581800000000005</v>
      </c>
      <c r="E2221" s="2">
        <f t="shared" si="272"/>
        <v>8.0071300000000001</v>
      </c>
      <c r="F2221" s="2">
        <f t="shared" si="273"/>
        <v>8.0593849999999989</v>
      </c>
      <c r="G2221" s="2">
        <f t="shared" si="267"/>
        <v>8.1016680000000036</v>
      </c>
      <c r="H2221" s="2">
        <f t="shared" si="271"/>
        <v>7.3675660000000107</v>
      </c>
      <c r="I2221" s="2">
        <f t="array" ref="I2221">SUMPRODUCT(B2205:B2224, (ROW(B2205:B2224)-ROW(B2205)+1)) / (20*21/2)</f>
        <v>7.9971842857142867</v>
      </c>
      <c r="J2221" s="2">
        <f t="shared" si="274"/>
        <v>8.0389969139500046</v>
      </c>
      <c r="K2221" s="2">
        <f t="shared" si="268"/>
        <v>8.01970470080132</v>
      </c>
    </row>
    <row r="2222" spans="1:11" ht="13.5" x14ac:dyDescent="0.25">
      <c r="A2222" s="3">
        <v>45239</v>
      </c>
      <c r="B2222" s="2">
        <v>7.9280999999999997</v>
      </c>
      <c r="C2222" s="2">
        <f t="shared" si="269"/>
        <v>-9.4100000000000072E-2</v>
      </c>
      <c r="D2222" s="2">
        <f t="shared" si="270"/>
        <v>7.9525400000000008</v>
      </c>
      <c r="E2222" s="2">
        <f t="shared" si="272"/>
        <v>7.9901900000000001</v>
      </c>
      <c r="F2222" s="2">
        <f t="shared" si="273"/>
        <v>8.0466749999999987</v>
      </c>
      <c r="G2222" s="2">
        <f t="shared" si="267"/>
        <v>8.100162000000001</v>
      </c>
      <c r="H2222" s="2">
        <f t="shared" si="271"/>
        <v>7.376026000000012</v>
      </c>
      <c r="I2222" s="2">
        <f t="array" ref="I2222">SUMPRODUCT(B2206:B2225, (ROW(B2206:B2225)-ROW(B2206)+1)) / (20*21/2)</f>
        <v>7.9848099999999995</v>
      </c>
      <c r="J2222" s="2">
        <f t="shared" si="274"/>
        <v>8.0284353030976234</v>
      </c>
      <c r="K2222" s="2">
        <f t="shared" si="268"/>
        <v>8.0161123595934249</v>
      </c>
    </row>
    <row r="2223" spans="1:11" ht="13.5" x14ac:dyDescent="0.25">
      <c r="A2223" s="3">
        <v>45240</v>
      </c>
      <c r="B2223" s="2">
        <v>8.0128000000000004</v>
      </c>
      <c r="C2223" s="2">
        <f t="shared" si="269"/>
        <v>8.4700000000000664E-2</v>
      </c>
      <c r="D2223" s="2">
        <f t="shared" si="270"/>
        <v>7.9638400000000003</v>
      </c>
      <c r="E2223" s="2">
        <f t="shared" si="272"/>
        <v>7.9817199999999984</v>
      </c>
      <c r="F2223" s="2">
        <f t="shared" si="273"/>
        <v>8.0391449999999995</v>
      </c>
      <c r="G2223" s="2">
        <f t="shared" si="267"/>
        <v>8.1003500000000024</v>
      </c>
      <c r="H2223" s="2">
        <f t="shared" si="271"/>
        <v>7.3846790000000126</v>
      </c>
      <c r="I2223" s="2">
        <f t="array" ref="I2223">SUMPRODUCT(B2207:B2226, (ROW(B2207:B2226)-ROW(B2207)+1)) / (20*21/2)</f>
        <v>7.982348571428572</v>
      </c>
      <c r="J2223" s="2">
        <f t="shared" si="274"/>
        <v>8.0269462266121359</v>
      </c>
      <c r="K2223" s="2">
        <f t="shared" si="268"/>
        <v>8.0159824631387817</v>
      </c>
    </row>
    <row r="2224" spans="1:11" ht="13.5" x14ac:dyDescent="0.25">
      <c r="A2224" s="3">
        <v>45243</v>
      </c>
      <c r="B2224" s="2">
        <v>7.9092000000000002</v>
      </c>
      <c r="C2224" s="2">
        <f t="shared" si="269"/>
        <v>-0.10360000000000014</v>
      </c>
      <c r="D2224" s="2">
        <f t="shared" si="270"/>
        <v>7.9544200000000007</v>
      </c>
      <c r="E2224" s="2">
        <f t="shared" si="272"/>
        <v>7.96854</v>
      </c>
      <c r="F2224" s="2">
        <f t="shared" si="273"/>
        <v>8.0297299999999989</v>
      </c>
      <c r="G2224" s="2">
        <f t="shared" si="267"/>
        <v>8.0984660000000019</v>
      </c>
      <c r="H2224" s="2">
        <f t="shared" si="271"/>
        <v>7.3931365000000131</v>
      </c>
      <c r="I2224" s="2">
        <f t="array" ref="I2224">SUMPRODUCT(B2208:B2227, (ROW(B2208:B2227)-ROW(B2208)+1)) / (20*21/2)</f>
        <v>7.9794752380952385</v>
      </c>
      <c r="J2224" s="2">
        <f t="shared" si="274"/>
        <v>8.0157323002681231</v>
      </c>
      <c r="K2224" s="2">
        <f t="shared" si="268"/>
        <v>8.0117949155647121</v>
      </c>
    </row>
    <row r="2225" spans="1:11" ht="13.5" x14ac:dyDescent="0.25">
      <c r="A2225" s="3">
        <v>45244</v>
      </c>
      <c r="B2225" s="2">
        <v>7.8997999999999999</v>
      </c>
      <c r="C2225" s="2">
        <f t="shared" si="269"/>
        <v>-9.400000000000297E-3</v>
      </c>
      <c r="D2225" s="2">
        <f t="shared" si="270"/>
        <v>7.9544199999999989</v>
      </c>
      <c r="E2225" s="2">
        <f t="shared" si="272"/>
        <v>7.9544199999999989</v>
      </c>
      <c r="F2225" s="2">
        <f t="shared" si="273"/>
        <v>8.0198450000000001</v>
      </c>
      <c r="G2225" s="2">
        <f t="shared" si="267"/>
        <v>8.0980900000000027</v>
      </c>
      <c r="H2225" s="2">
        <f t="shared" si="271"/>
        <v>7.4017770000000125</v>
      </c>
      <c r="I2225" s="2">
        <f t="array" ref="I2225">SUMPRODUCT(B2209:B2228, (ROW(B2209:B2228)-ROW(B2209)+1)) / (20*21/2)</f>
        <v>7.9663876190476195</v>
      </c>
      <c r="J2225" s="2">
        <f t="shared" si="274"/>
        <v>8.0046911288140166</v>
      </c>
      <c r="K2225" s="2">
        <f t="shared" si="268"/>
        <v>8.0074029580915855</v>
      </c>
    </row>
    <row r="2226" spans="1:11" ht="13.5" x14ac:dyDescent="0.25">
      <c r="A2226" s="3">
        <v>45245</v>
      </c>
      <c r="B2226" s="2">
        <v>7.9939999999999998</v>
      </c>
      <c r="C2226" s="2">
        <f t="shared" si="269"/>
        <v>9.4199999999999839E-2</v>
      </c>
      <c r="D2226" s="2">
        <f t="shared" si="270"/>
        <v>7.9487799999999993</v>
      </c>
      <c r="E2226" s="2">
        <f t="shared" si="272"/>
        <v>7.9534800000000008</v>
      </c>
      <c r="F2226" s="2">
        <f t="shared" si="273"/>
        <v>8.0146699999999989</v>
      </c>
      <c r="G2226" s="2">
        <f t="shared" ref="G2226:G2289" si="275">AVERAGE(B2177:B2226)</f>
        <v>8.0995980000000003</v>
      </c>
      <c r="H2226" s="2">
        <f t="shared" si="271"/>
        <v>7.410428000000012</v>
      </c>
      <c r="I2226" s="2">
        <f t="array" ref="I2226">SUMPRODUCT(B2210:B2229, (ROW(B2210:B2229)-ROW(B2210)+1)) / (20*21/2)</f>
        <v>7.9539276190476196</v>
      </c>
      <c r="J2226" s="2">
        <f t="shared" si="274"/>
        <v>8.0036729260698252</v>
      </c>
      <c r="K2226" s="2">
        <f t="shared" si="268"/>
        <v>8.0068773518919159</v>
      </c>
    </row>
    <row r="2227" spans="1:11" ht="13.5" x14ac:dyDescent="0.25">
      <c r="A2227" s="3">
        <v>45246</v>
      </c>
      <c r="B2227" s="2">
        <v>7.9844999999999997</v>
      </c>
      <c r="C2227" s="2">
        <f t="shared" si="269"/>
        <v>-9.5000000000000639E-3</v>
      </c>
      <c r="D2227" s="2">
        <f t="shared" si="270"/>
        <v>7.9600600000000004</v>
      </c>
      <c r="E2227" s="2">
        <f t="shared" si="272"/>
        <v>7.9562999999999988</v>
      </c>
      <c r="F2227" s="2">
        <f t="shared" si="273"/>
        <v>8.0090199999999996</v>
      </c>
      <c r="G2227" s="2">
        <f t="shared" si="275"/>
        <v>8.0973380000000024</v>
      </c>
      <c r="H2227" s="2">
        <f t="shared" si="271"/>
        <v>7.4188015000000114</v>
      </c>
      <c r="I2227" s="2">
        <f t="array" ref="I2227">SUMPRODUCT(B2211:B2230, (ROW(B2211:B2230)-ROW(B2211)+1)) / (20*21/2)</f>
        <v>7.9429471428571423</v>
      </c>
      <c r="J2227" s="2">
        <f t="shared" si="274"/>
        <v>8.0018469331107944</v>
      </c>
      <c r="K2227" s="2">
        <f t="shared" ref="K2227:K2290" si="276">$K$4*B2227+(1-$K$4)*K2226</f>
        <v>8.0059998086804676</v>
      </c>
    </row>
    <row r="2228" spans="1:11" ht="13.5" x14ac:dyDescent="0.25">
      <c r="A2228" s="3">
        <v>45247</v>
      </c>
      <c r="B2228" s="2">
        <v>7.8715999999999999</v>
      </c>
      <c r="C2228" s="2">
        <f t="shared" si="269"/>
        <v>-0.11289999999999978</v>
      </c>
      <c r="D2228" s="2">
        <f t="shared" si="270"/>
        <v>7.9318200000000001</v>
      </c>
      <c r="E2228" s="2">
        <f t="shared" si="272"/>
        <v>7.9478300000000006</v>
      </c>
      <c r="F2228" s="2">
        <f t="shared" si="273"/>
        <v>8.0024300000000004</v>
      </c>
      <c r="G2228" s="2">
        <f t="shared" si="275"/>
        <v>8.0909360000000028</v>
      </c>
      <c r="H2228" s="2">
        <f t="shared" si="271"/>
        <v>7.4266105000000104</v>
      </c>
      <c r="I2228" s="2">
        <f t="array" ref="I2228">SUMPRODUCT(B2212:B2231, (ROW(B2212:B2231)-ROW(B2212)+1)) / (20*21/2)</f>
        <v>7.9276614285714277</v>
      </c>
      <c r="J2228" s="2">
        <f t="shared" si="274"/>
        <v>7.9894424632907191</v>
      </c>
      <c r="K2228" s="2">
        <f t="shared" si="276"/>
        <v>8.0007292279479003</v>
      </c>
    </row>
    <row r="2229" spans="1:11" ht="13.5" x14ac:dyDescent="0.25">
      <c r="A2229" s="3">
        <v>45250</v>
      </c>
      <c r="B2229" s="2">
        <v>7.8715999999999999</v>
      </c>
      <c r="C2229" s="2">
        <f t="shared" si="269"/>
        <v>0</v>
      </c>
      <c r="D2229" s="2">
        <f t="shared" si="270"/>
        <v>7.9242999999999997</v>
      </c>
      <c r="E2229" s="2">
        <f t="shared" si="272"/>
        <v>7.9393599999999989</v>
      </c>
      <c r="F2229" s="2">
        <f t="shared" si="273"/>
        <v>7.9868949999999996</v>
      </c>
      <c r="G2229" s="2">
        <f t="shared" si="275"/>
        <v>8.0845340000000014</v>
      </c>
      <c r="H2229" s="2">
        <f t="shared" si="271"/>
        <v>7.4342350000000099</v>
      </c>
      <c r="I2229" s="2">
        <f t="array" ref="I2229">SUMPRODUCT(B2213:B2232, (ROW(B2213:B2232)-ROW(B2213)+1)) / (20*21/2)</f>
        <v>7.9298538095238094</v>
      </c>
      <c r="J2229" s="2">
        <f t="shared" si="274"/>
        <v>7.9782193715487457</v>
      </c>
      <c r="K2229" s="2">
        <f t="shared" si="276"/>
        <v>7.9956653366558257</v>
      </c>
    </row>
    <row r="2230" spans="1:11" ht="13.5" x14ac:dyDescent="0.25">
      <c r="A2230" s="3">
        <v>45251</v>
      </c>
      <c r="B2230" s="2">
        <v>7.8715999999999999</v>
      </c>
      <c r="C2230" s="2">
        <f t="shared" si="269"/>
        <v>0</v>
      </c>
      <c r="D2230" s="2">
        <f t="shared" si="270"/>
        <v>7.91866</v>
      </c>
      <c r="E2230" s="2">
        <f t="shared" si="272"/>
        <v>7.936539999999999</v>
      </c>
      <c r="F2230" s="2">
        <f t="shared" si="273"/>
        <v>7.9756</v>
      </c>
      <c r="G2230" s="2">
        <f t="shared" si="275"/>
        <v>8.0777560000000008</v>
      </c>
      <c r="H2230" s="2">
        <f t="shared" si="271"/>
        <v>7.4417675000000107</v>
      </c>
      <c r="I2230" s="2">
        <f t="array" ref="I2230">SUMPRODUCT(B2214:B2233, (ROW(B2214:B2233)-ROW(B2214)+1)) / (20*21/2)</f>
        <v>7.9245176190476192</v>
      </c>
      <c r="J2230" s="2">
        <f t="shared" si="274"/>
        <v>7.9680651456869604</v>
      </c>
      <c r="K2230" s="2">
        <f t="shared" si="276"/>
        <v>7.9908000293359898</v>
      </c>
    </row>
    <row r="2231" spans="1:11" ht="13.5" x14ac:dyDescent="0.25">
      <c r="A2231" s="3">
        <v>45252</v>
      </c>
      <c r="B2231" s="2">
        <v>7.8151000000000002</v>
      </c>
      <c r="C2231" s="2">
        <f t="shared" si="269"/>
        <v>-5.6499999999999773E-2</v>
      </c>
      <c r="D2231" s="2">
        <f t="shared" si="270"/>
        <v>7.8828800000000001</v>
      </c>
      <c r="E2231" s="2">
        <f t="shared" si="272"/>
        <v>7.9158299999999997</v>
      </c>
      <c r="F2231" s="2">
        <f t="shared" si="273"/>
        <v>7.961479999999999</v>
      </c>
      <c r="G2231" s="2">
        <f t="shared" si="275"/>
        <v>8.0705999999999989</v>
      </c>
      <c r="H2231" s="2">
        <f t="shared" si="271"/>
        <v>7.4489255000000103</v>
      </c>
      <c r="I2231" s="2">
        <f t="array" ref="I2231">SUMPRODUCT(B2215:B2234, (ROW(B2215:B2234)-ROW(B2215)+1)) / (20*21/2)</f>
        <v>7.9129514285714277</v>
      </c>
      <c r="J2231" s="2">
        <f t="shared" si="274"/>
        <v>7.9534970365739168</v>
      </c>
      <c r="K2231" s="2">
        <f t="shared" si="276"/>
        <v>7.9839098321071278</v>
      </c>
    </row>
    <row r="2232" spans="1:11" ht="13.5" x14ac:dyDescent="0.25">
      <c r="A2232" s="3">
        <v>45253</v>
      </c>
      <c r="B2232" s="2">
        <v>7.9844999999999997</v>
      </c>
      <c r="C2232" s="2">
        <f t="shared" si="269"/>
        <v>0.16939999999999955</v>
      </c>
      <c r="D2232" s="2">
        <f t="shared" si="270"/>
        <v>7.8828800000000001</v>
      </c>
      <c r="E2232" s="2">
        <f t="shared" si="272"/>
        <v>7.9214699999999993</v>
      </c>
      <c r="F2232" s="2">
        <f t="shared" si="273"/>
        <v>7.9558299999999988</v>
      </c>
      <c r="G2232" s="2">
        <f t="shared" si="275"/>
        <v>8.0670219999999997</v>
      </c>
      <c r="H2232" s="2">
        <f t="shared" si="271"/>
        <v>7.4564240000000108</v>
      </c>
      <c r="I2232" s="2">
        <f t="array" ref="I2232">SUMPRODUCT(B2216:B2235, (ROW(B2216:B2235)-ROW(B2216)+1)) / (20*21/2)</f>
        <v>7.9104828571428571</v>
      </c>
      <c r="J2232" s="2">
        <f t="shared" si="274"/>
        <v>7.9564496997573535</v>
      </c>
      <c r="K2232" s="2">
        <f t="shared" si="276"/>
        <v>7.9839329759460638</v>
      </c>
    </row>
    <row r="2233" spans="1:11" ht="13.5" x14ac:dyDescent="0.25">
      <c r="A2233" s="3">
        <v>45254</v>
      </c>
      <c r="B2233" s="2">
        <v>7.8997999999999999</v>
      </c>
      <c r="C2233" s="2">
        <f t="shared" si="269"/>
        <v>-8.4699999999999775E-2</v>
      </c>
      <c r="D2233" s="2">
        <f t="shared" si="270"/>
        <v>7.8885199999999998</v>
      </c>
      <c r="E2233" s="2">
        <f t="shared" si="272"/>
        <v>7.9101700000000008</v>
      </c>
      <c r="F2233" s="2">
        <f t="shared" si="273"/>
        <v>7.9459449999999991</v>
      </c>
      <c r="G2233" s="2">
        <f t="shared" si="275"/>
        <v>8.0611840000000008</v>
      </c>
      <c r="H2233" s="2">
        <f t="shared" si="271"/>
        <v>7.4632225000000112</v>
      </c>
      <c r="I2233" s="2">
        <f t="array" ref="I2233">SUMPRODUCT(B2217:B2236, (ROW(B2217:B2236)-ROW(B2217)+1)) / (20*21/2)</f>
        <v>7.8996799999999983</v>
      </c>
      <c r="J2233" s="2">
        <f t="shared" si="274"/>
        <v>7.9510544902566531</v>
      </c>
      <c r="K2233" s="2">
        <f t="shared" si="276"/>
        <v>7.9806336435560228</v>
      </c>
    </row>
    <row r="2234" spans="1:11" ht="13.5" x14ac:dyDescent="0.25">
      <c r="A2234" s="3">
        <v>45257</v>
      </c>
      <c r="B2234" s="2">
        <v>7.8244999999999996</v>
      </c>
      <c r="C2234" s="2">
        <f t="shared" si="269"/>
        <v>-7.5300000000000367E-2</v>
      </c>
      <c r="D2234" s="2">
        <f t="shared" si="270"/>
        <v>7.8790999999999993</v>
      </c>
      <c r="E2234" s="2">
        <f t="shared" si="272"/>
        <v>7.9016999999999999</v>
      </c>
      <c r="F2234" s="2">
        <f t="shared" si="273"/>
        <v>7.9351199999999995</v>
      </c>
      <c r="G2234" s="2">
        <f t="shared" si="275"/>
        <v>8.0544060000000002</v>
      </c>
      <c r="H2234" s="2">
        <f t="shared" si="271"/>
        <v>7.4696445000000109</v>
      </c>
      <c r="I2234" s="2">
        <f t="array" ref="I2234">SUMPRODUCT(B2218:B2237, (ROW(B2218:B2237)-ROW(B2218)+1)) / (20*21/2)</f>
        <v>7.8897738095238079</v>
      </c>
      <c r="J2234" s="2">
        <f t="shared" si="274"/>
        <v>7.9390016816607814</v>
      </c>
      <c r="K2234" s="2">
        <f t="shared" si="276"/>
        <v>7.9745107555734345</v>
      </c>
    </row>
    <row r="2235" spans="1:11" ht="13.5" x14ac:dyDescent="0.25">
      <c r="A2235" s="3">
        <v>45258</v>
      </c>
      <c r="B2235" s="2">
        <v>7.9092000000000002</v>
      </c>
      <c r="C2235" s="2">
        <f t="shared" si="269"/>
        <v>8.4700000000000664E-2</v>
      </c>
      <c r="D2235" s="2">
        <f t="shared" si="270"/>
        <v>7.8866200000000006</v>
      </c>
      <c r="E2235" s="2">
        <f t="shared" si="272"/>
        <v>7.9026399999999999</v>
      </c>
      <c r="F2235" s="2">
        <f t="shared" si="273"/>
        <v>7.9285299999999994</v>
      </c>
      <c r="G2235" s="2">
        <f t="shared" si="275"/>
        <v>8.0487560000000009</v>
      </c>
      <c r="H2235" s="2">
        <f t="shared" si="271"/>
        <v>7.4769505000000107</v>
      </c>
      <c r="I2235" s="2">
        <f t="array" ref="I2235">SUMPRODUCT(B2219:B2238, (ROW(B2219:B2238)-ROW(B2219)+1)) / (20*21/2)</f>
        <v>7.8805400000000008</v>
      </c>
      <c r="J2235" s="2">
        <f t="shared" si="274"/>
        <v>7.9361634262645167</v>
      </c>
      <c r="K2235" s="2">
        <f t="shared" si="276"/>
        <v>7.9719495494725159</v>
      </c>
    </row>
    <row r="2236" spans="1:11" ht="13.5" x14ac:dyDescent="0.25">
      <c r="A2236" s="3">
        <v>45259</v>
      </c>
      <c r="B2236" s="2">
        <v>7.8151000000000002</v>
      </c>
      <c r="C2236" s="2">
        <f t="shared" si="269"/>
        <v>-9.4100000000000072E-2</v>
      </c>
      <c r="D2236" s="2">
        <f t="shared" si="270"/>
        <v>7.8866200000000006</v>
      </c>
      <c r="E2236" s="2">
        <f t="shared" si="272"/>
        <v>7.8847499999999995</v>
      </c>
      <c r="F2236" s="2">
        <f t="shared" si="273"/>
        <v>7.9191150000000006</v>
      </c>
      <c r="G2236" s="2">
        <f t="shared" si="275"/>
        <v>8.0404700000000009</v>
      </c>
      <c r="H2236" s="2">
        <f t="shared" si="271"/>
        <v>7.4833715000000094</v>
      </c>
      <c r="I2236" s="2">
        <f t="array" ref="I2236">SUMPRODUCT(B2220:B2239, (ROW(B2220:B2239)-ROW(B2220)+1)) / (20*21/2)</f>
        <v>7.8719785714285724</v>
      </c>
      <c r="J2236" s="2">
        <f t="shared" si="274"/>
        <v>7.9246335761440863</v>
      </c>
      <c r="K2236" s="2">
        <f t="shared" si="276"/>
        <v>7.9657985867481038</v>
      </c>
    </row>
    <row r="2237" spans="1:11" ht="13.5" x14ac:dyDescent="0.25">
      <c r="A2237" s="3">
        <v>45260</v>
      </c>
      <c r="B2237" s="2">
        <v>7.8151000000000002</v>
      </c>
      <c r="C2237" s="2">
        <f t="shared" si="269"/>
        <v>0</v>
      </c>
      <c r="D2237" s="2">
        <f t="shared" si="270"/>
        <v>7.8527399999999998</v>
      </c>
      <c r="E2237" s="2">
        <f t="shared" si="272"/>
        <v>7.8678100000000004</v>
      </c>
      <c r="F2237" s="2">
        <f t="shared" si="273"/>
        <v>7.9120549999999996</v>
      </c>
      <c r="G2237" s="2">
        <f t="shared" si="275"/>
        <v>8.0327500000000001</v>
      </c>
      <c r="H2237" s="2">
        <f t="shared" si="271"/>
        <v>7.4898385000000109</v>
      </c>
      <c r="I2237" s="2">
        <f t="array" ref="I2237">SUMPRODUCT(B2221:B2240, (ROW(B2221:B2240)-ROW(B2221)+1)) / (20*21/2)</f>
        <v>7.8811276190476205</v>
      </c>
      <c r="J2237" s="2">
        <f t="shared" si="274"/>
        <v>7.9142018069875064</v>
      </c>
      <c r="K2237" s="2">
        <f t="shared" si="276"/>
        <v>7.9598888382481778</v>
      </c>
    </row>
    <row r="2238" spans="1:11" ht="13.5" x14ac:dyDescent="0.25">
      <c r="A2238" s="3">
        <v>45261</v>
      </c>
      <c r="B2238" s="2">
        <v>7.8151000000000002</v>
      </c>
      <c r="C2238" s="2">
        <f t="shared" si="269"/>
        <v>0</v>
      </c>
      <c r="D2238" s="2">
        <f t="shared" si="270"/>
        <v>7.8358000000000008</v>
      </c>
      <c r="E2238" s="2">
        <f t="shared" si="272"/>
        <v>7.8621600000000003</v>
      </c>
      <c r="F2238" s="2">
        <f t="shared" si="273"/>
        <v>7.9049950000000013</v>
      </c>
      <c r="G2238" s="2">
        <f t="shared" si="275"/>
        <v>8.0271019999999993</v>
      </c>
      <c r="H2238" s="2">
        <f t="shared" si="271"/>
        <v>7.4961215000000108</v>
      </c>
      <c r="I2238" s="2">
        <f t="array" ref="I2238">SUMPRODUCT(B2222:B2241, (ROW(B2222:B2241)-ROW(B2222)+1)) / (20*21/2)</f>
        <v>7.8727899999999993</v>
      </c>
      <c r="J2238" s="2">
        <f t="shared" si="274"/>
        <v>7.904763539655363</v>
      </c>
      <c r="K2238" s="2">
        <f t="shared" si="276"/>
        <v>7.9542108445913868</v>
      </c>
    </row>
    <row r="2239" spans="1:11" ht="13.5" x14ac:dyDescent="0.25">
      <c r="A2239" s="3">
        <v>45264</v>
      </c>
      <c r="B2239" s="2">
        <v>7.8151000000000002</v>
      </c>
      <c r="C2239" s="2">
        <f t="shared" si="269"/>
        <v>0</v>
      </c>
      <c r="D2239" s="2">
        <f t="shared" si="270"/>
        <v>7.8339200000000009</v>
      </c>
      <c r="E2239" s="2">
        <f t="shared" si="272"/>
        <v>7.8565100000000001</v>
      </c>
      <c r="F2239" s="2">
        <f t="shared" si="273"/>
        <v>7.8979349999999995</v>
      </c>
      <c r="G2239" s="2">
        <f t="shared" si="275"/>
        <v>8.0214539999999985</v>
      </c>
      <c r="H2239" s="2">
        <f t="shared" si="271"/>
        <v>7.502496500000011</v>
      </c>
      <c r="I2239" s="2">
        <f t="array" ref="I2239">SUMPRODUCT(B2223:B2242, (ROW(B2223:B2242)-ROW(B2223)+1)) / (20*21/2)</f>
        <v>7.861848095238094</v>
      </c>
      <c r="J2239" s="2">
        <f t="shared" si="274"/>
        <v>7.8962241549262808</v>
      </c>
      <c r="K2239" s="2">
        <f t="shared" si="276"/>
        <v>7.9487555173525086</v>
      </c>
    </row>
    <row r="2240" spans="1:11" ht="13.5" x14ac:dyDescent="0.25">
      <c r="A2240" s="3">
        <v>45265</v>
      </c>
      <c r="B2240" s="2">
        <v>7.9939999999999998</v>
      </c>
      <c r="C2240" s="2">
        <f t="shared" si="269"/>
        <v>0.17889999999999961</v>
      </c>
      <c r="D2240" s="2">
        <f t="shared" si="270"/>
        <v>7.850880000000001</v>
      </c>
      <c r="E2240" s="2">
        <f t="shared" si="272"/>
        <v>7.8687500000000004</v>
      </c>
      <c r="F2240" s="2">
        <f t="shared" si="273"/>
        <v>7.9026449999999997</v>
      </c>
      <c r="G2240" s="2">
        <f t="shared" si="275"/>
        <v>8.0193840000000005</v>
      </c>
      <c r="H2240" s="2">
        <f t="shared" si="271"/>
        <v>7.5090290000000106</v>
      </c>
      <c r="I2240" s="2">
        <f t="array" ref="I2240">SUMPRODUCT(B2224:B2243, (ROW(B2224:B2243)-ROW(B2224)+1)) / (20*21/2)</f>
        <v>7.8668714285714278</v>
      </c>
      <c r="J2240" s="2">
        <f t="shared" si="274"/>
        <v>7.9055361401713968</v>
      </c>
      <c r="K2240" s="2">
        <f t="shared" si="276"/>
        <v>7.9505298107896651</v>
      </c>
    </row>
    <row r="2241" spans="1:11" ht="13.5" x14ac:dyDescent="0.25">
      <c r="A2241" s="3">
        <v>45266</v>
      </c>
      <c r="B2241" s="2">
        <v>7.8151000000000002</v>
      </c>
      <c r="C2241" s="2">
        <f t="shared" si="269"/>
        <v>-0.17889999999999961</v>
      </c>
      <c r="D2241" s="2">
        <f t="shared" si="270"/>
        <v>7.8508799999999992</v>
      </c>
      <c r="E2241" s="2">
        <f t="shared" si="272"/>
        <v>7.8687500000000004</v>
      </c>
      <c r="F2241" s="2">
        <f t="shared" si="273"/>
        <v>7.89229</v>
      </c>
      <c r="G2241" s="2">
        <f t="shared" si="275"/>
        <v>8.0122279999999986</v>
      </c>
      <c r="H2241" s="2">
        <f t="shared" si="271"/>
        <v>7.51448300000001</v>
      </c>
      <c r="I2241" s="2">
        <f t="array" ref="I2241">SUMPRODUCT(B2225:B2244, (ROW(B2225:B2244)-ROW(B2225)+1)) / (20*21/2)</f>
        <v>7.8605961904761905</v>
      </c>
      <c r="J2241" s="2">
        <f t="shared" si="274"/>
        <v>7.8969231744407873</v>
      </c>
      <c r="K2241" s="2">
        <f t="shared" si="276"/>
        <v>7.9452188378175217</v>
      </c>
    </row>
    <row r="2242" spans="1:11" ht="13.5" x14ac:dyDescent="0.25">
      <c r="A2242" s="3">
        <v>45267</v>
      </c>
      <c r="B2242" s="2">
        <v>7.7774000000000001</v>
      </c>
      <c r="C2242" s="2">
        <f t="shared" si="269"/>
        <v>-3.7700000000000067E-2</v>
      </c>
      <c r="D2242" s="2">
        <f t="shared" si="270"/>
        <v>7.8433400000000004</v>
      </c>
      <c r="E2242" s="2">
        <f t="shared" si="272"/>
        <v>7.8480400000000001</v>
      </c>
      <c r="F2242" s="2">
        <f t="shared" si="273"/>
        <v>7.8847550000000002</v>
      </c>
      <c r="G2242" s="2">
        <f t="shared" si="275"/>
        <v>8.0039420000000003</v>
      </c>
      <c r="H2242" s="2">
        <f t="shared" si="271"/>
        <v>7.519748500000011</v>
      </c>
      <c r="I2242" s="2">
        <f t="array" ref="I2242">SUMPRODUCT(B2226:B2245, (ROW(B2226:B2245)-ROW(B2226)+1)) / (20*21/2)</f>
        <v>7.8610452380952358</v>
      </c>
      <c r="J2242" s="2">
        <f t="shared" si="274"/>
        <v>7.8855400149702355</v>
      </c>
      <c r="K2242" s="2">
        <f t="shared" si="276"/>
        <v>7.9386377069227168</v>
      </c>
    </row>
    <row r="2243" spans="1:11" ht="13.5" x14ac:dyDescent="0.25">
      <c r="A2243" s="3">
        <v>45268</v>
      </c>
      <c r="B2243" s="2">
        <v>7.9375</v>
      </c>
      <c r="C2243" s="2">
        <f t="shared" si="269"/>
        <v>0.16009999999999991</v>
      </c>
      <c r="D2243" s="2">
        <f t="shared" si="270"/>
        <v>7.86782</v>
      </c>
      <c r="E2243" s="2">
        <f t="shared" si="272"/>
        <v>7.8518100000000004</v>
      </c>
      <c r="F2243" s="2">
        <f t="shared" si="273"/>
        <v>7.8809900000000015</v>
      </c>
      <c r="G2243" s="2">
        <f t="shared" si="275"/>
        <v>7.9990459999999981</v>
      </c>
      <c r="H2243" s="2">
        <f t="shared" si="271"/>
        <v>7.52558400000001</v>
      </c>
      <c r="I2243" s="2">
        <f t="array" ref="I2243">SUMPRODUCT(B2227:B2246, (ROW(B2227:B2246)-ROW(B2227)+1)) / (20*21/2)</f>
        <v>7.8597838095238099</v>
      </c>
      <c r="J2243" s="2">
        <f t="shared" si="274"/>
        <v>7.8904885849730704</v>
      </c>
      <c r="K2243" s="2">
        <f t="shared" si="276"/>
        <v>7.9385930909649636</v>
      </c>
    </row>
    <row r="2244" spans="1:11" ht="13.5" x14ac:dyDescent="0.25">
      <c r="A2244" s="3">
        <v>45271</v>
      </c>
      <c r="B2244" s="2">
        <v>7.8151000000000002</v>
      </c>
      <c r="C2244" s="2">
        <f t="shared" ref="C2244:C2307" si="277">B2244-B2243</f>
        <v>-0.12239999999999984</v>
      </c>
      <c r="D2244" s="2">
        <f t="shared" si="270"/>
        <v>7.86782</v>
      </c>
      <c r="E2244" s="2">
        <f t="shared" si="272"/>
        <v>7.8508700000000005</v>
      </c>
      <c r="F2244" s="2">
        <f t="shared" si="273"/>
        <v>7.8762850000000002</v>
      </c>
      <c r="G2244" s="2">
        <f t="shared" si="275"/>
        <v>7.9924559999999962</v>
      </c>
      <c r="H2244" s="2">
        <f t="shared" si="271"/>
        <v>7.5308075000000114</v>
      </c>
      <c r="I2244" s="2">
        <f t="array" ref="I2244">SUMPRODUCT(B2228:B2247, (ROW(B2228:B2247)-ROW(B2228)+1)) / (20*21/2)</f>
        <v>7.8600552380952378</v>
      </c>
      <c r="J2244" s="2">
        <f t="shared" si="274"/>
        <v>7.8833087197375393</v>
      </c>
      <c r="K2244" s="2">
        <f t="shared" si="276"/>
        <v>7.9337502246526119</v>
      </c>
    </row>
    <row r="2245" spans="1:11" ht="13.5" x14ac:dyDescent="0.25">
      <c r="A2245" s="3">
        <v>45272</v>
      </c>
      <c r="B2245" s="2">
        <v>7.8810000000000002</v>
      </c>
      <c r="C2245" s="2">
        <f t="shared" si="277"/>
        <v>6.590000000000007E-2</v>
      </c>
      <c r="D2245" s="2">
        <f t="shared" si="270"/>
        <v>7.8452200000000003</v>
      </c>
      <c r="E2245" s="2">
        <f t="shared" si="272"/>
        <v>7.8480500000000006</v>
      </c>
      <c r="F2245" s="2">
        <f t="shared" si="273"/>
        <v>7.8753450000000003</v>
      </c>
      <c r="G2245" s="2">
        <f t="shared" si="275"/>
        <v>7.9881259999999976</v>
      </c>
      <c r="H2245" s="2">
        <f t="shared" si="271"/>
        <v>7.5367750000000111</v>
      </c>
      <c r="I2245" s="2">
        <f t="array" ref="I2245">SUMPRODUCT(B2229:B2248, (ROW(B2229:B2248)-ROW(B2229)+1)) / (20*21/2)</f>
        <v>7.8707214285714295</v>
      </c>
      <c r="J2245" s="2">
        <f t="shared" si="274"/>
        <v>7.8830888416672975</v>
      </c>
      <c r="K2245" s="2">
        <f t="shared" si="276"/>
        <v>7.9316815883917258</v>
      </c>
    </row>
    <row r="2246" spans="1:11" ht="13.5" x14ac:dyDescent="0.25">
      <c r="A2246" s="3">
        <v>45273</v>
      </c>
      <c r="B2246" s="2">
        <v>7.8620999999999999</v>
      </c>
      <c r="C2246" s="2">
        <f t="shared" si="277"/>
        <v>-1.8900000000000361E-2</v>
      </c>
      <c r="D2246" s="2">
        <f t="shared" ref="D2246:D2309" si="278">AVERAGE(B2242:B2246)</f>
        <v>7.8546199999999997</v>
      </c>
      <c r="E2246" s="2">
        <f t="shared" si="272"/>
        <v>7.8527500000000003</v>
      </c>
      <c r="F2246" s="2">
        <f t="shared" si="273"/>
        <v>7.8687500000000004</v>
      </c>
      <c r="G2246" s="2">
        <f t="shared" si="275"/>
        <v>7.9834179999999959</v>
      </c>
      <c r="H2246" s="2">
        <f t="shared" si="271"/>
        <v>7.5420030000000118</v>
      </c>
      <c r="I2246" s="2">
        <f t="array" ref="I2246">SUMPRODUCT(B2230:B2249, (ROW(B2230:B2249)-ROW(B2230)+1)) / (20*21/2)</f>
        <v>7.8817899999999996</v>
      </c>
      <c r="J2246" s="2">
        <f t="shared" si="274"/>
        <v>7.8810899043656502</v>
      </c>
      <c r="K2246" s="2">
        <f t="shared" si="276"/>
        <v>7.9289528986508735</v>
      </c>
    </row>
    <row r="2247" spans="1:11" ht="13.5" x14ac:dyDescent="0.25">
      <c r="A2247" s="3">
        <v>45274</v>
      </c>
      <c r="B2247" s="2">
        <v>7.8715999999999999</v>
      </c>
      <c r="C2247" s="2">
        <f t="shared" si="277"/>
        <v>9.5000000000000639E-3</v>
      </c>
      <c r="D2247" s="2">
        <f t="shared" si="278"/>
        <v>7.8734599999999997</v>
      </c>
      <c r="E2247" s="2">
        <f t="shared" si="272"/>
        <v>7.8584000000000005</v>
      </c>
      <c r="F2247" s="2">
        <f t="shared" si="273"/>
        <v>7.863105</v>
      </c>
      <c r="G2247" s="2">
        <f t="shared" si="275"/>
        <v>7.9788999999999968</v>
      </c>
      <c r="H2247" s="2">
        <f t="shared" si="271"/>
        <v>7.5485685000000124</v>
      </c>
      <c r="I2247" s="2">
        <f t="array" ref="I2247">SUMPRODUCT(B2231:B2250, (ROW(B2231:B2250)-ROW(B2231)+1)) / (20*21/2)</f>
        <v>7.8941209523809528</v>
      </c>
      <c r="J2247" s="2">
        <f t="shared" si="274"/>
        <v>7.8801861039498737</v>
      </c>
      <c r="K2247" s="2">
        <f t="shared" si="276"/>
        <v>7.9267037653704469</v>
      </c>
    </row>
    <row r="2248" spans="1:11" ht="13.5" x14ac:dyDescent="0.25">
      <c r="A2248" s="3">
        <v>45275</v>
      </c>
      <c r="B2248" s="2">
        <v>7.9751000000000003</v>
      </c>
      <c r="C2248" s="2">
        <f t="shared" si="277"/>
        <v>0.10350000000000037</v>
      </c>
      <c r="D2248" s="2">
        <f t="shared" si="278"/>
        <v>7.8809799999999992</v>
      </c>
      <c r="E2248" s="2">
        <f t="shared" si="272"/>
        <v>7.8743999999999996</v>
      </c>
      <c r="F2248" s="2">
        <f t="shared" si="273"/>
        <v>7.8682800000000004</v>
      </c>
      <c r="G2248" s="2">
        <f t="shared" si="275"/>
        <v>7.9736259999999968</v>
      </c>
      <c r="H2248" s="2">
        <f t="shared" si="271"/>
        <v>7.5544540000000122</v>
      </c>
      <c r="I2248" s="2">
        <f t="array" ref="I2248">SUMPRODUCT(B2232:B2251, (ROW(B2232:B2251)-ROW(B2232)+1)) / (20*21/2)</f>
        <v>7.91031</v>
      </c>
      <c r="J2248" s="2">
        <f t="shared" si="274"/>
        <v>7.8892255226213148</v>
      </c>
      <c r="K2248" s="2">
        <f t="shared" si="276"/>
        <v>7.9286016569245472</v>
      </c>
    </row>
    <row r="2249" spans="1:11" ht="13.5" x14ac:dyDescent="0.25">
      <c r="A2249" s="3">
        <v>45278</v>
      </c>
      <c r="B2249" s="2">
        <v>7.9844999999999997</v>
      </c>
      <c r="C2249" s="2">
        <f t="shared" si="277"/>
        <v>9.3999999999994088E-3</v>
      </c>
      <c r="D2249" s="2">
        <f t="shared" si="278"/>
        <v>7.91486</v>
      </c>
      <c r="E2249" s="2">
        <f t="shared" si="272"/>
        <v>7.8913399999999996</v>
      </c>
      <c r="F2249" s="2">
        <f t="shared" si="273"/>
        <v>7.8739249999999998</v>
      </c>
      <c r="G2249" s="2">
        <f t="shared" si="275"/>
        <v>7.9685399999999982</v>
      </c>
      <c r="H2249" s="2">
        <f t="shared" si="271"/>
        <v>7.5603865000000123</v>
      </c>
      <c r="I2249" s="2">
        <f t="array" ref="I2249">SUMPRODUCT(B2233:B2252, (ROW(B2233:B2252)-ROW(B2233)+1)) / (20*21/2)</f>
        <v>7.9128161904761898</v>
      </c>
      <c r="J2249" s="2">
        <f t="shared" si="274"/>
        <v>7.8982992823716653</v>
      </c>
      <c r="K2249" s="2">
        <f t="shared" si="276"/>
        <v>7.930793748809859</v>
      </c>
    </row>
    <row r="2250" spans="1:11" ht="13.5" x14ac:dyDescent="0.25">
      <c r="A2250" s="3">
        <v>45279</v>
      </c>
      <c r="B2250" s="2">
        <v>8.0033999999999992</v>
      </c>
      <c r="C2250" s="2">
        <f t="shared" si="277"/>
        <v>1.8899999999999473E-2</v>
      </c>
      <c r="D2250" s="2">
        <f t="shared" si="278"/>
        <v>7.9393399999999996</v>
      </c>
      <c r="E2250" s="2">
        <f t="shared" si="272"/>
        <v>7.8922799999999995</v>
      </c>
      <c r="F2250" s="2">
        <f t="shared" si="273"/>
        <v>7.8805149999999999</v>
      </c>
      <c r="G2250" s="2">
        <f t="shared" si="275"/>
        <v>7.9647739999999967</v>
      </c>
      <c r="H2250" s="2">
        <f t="shared" ref="H2250:H2313" si="279">AVERAGE(B2051:B2250)</f>
        <v>7.5664595000000121</v>
      </c>
      <c r="I2250" s="2">
        <f t="array" ref="I2250">SUMPRODUCT(B2234:B2253, (ROW(B2234:B2253)-ROW(B2234)+1)) / (20*21/2)</f>
        <v>7.9255028571428561</v>
      </c>
      <c r="J2250" s="2">
        <f t="shared" si="274"/>
        <v>7.9083088745267451</v>
      </c>
      <c r="K2250" s="2">
        <f t="shared" si="276"/>
        <v>7.9336410527780998</v>
      </c>
    </row>
    <row r="2251" spans="1:11" ht="13.5" x14ac:dyDescent="0.25">
      <c r="A2251" s="3">
        <v>45280</v>
      </c>
      <c r="B2251" s="2">
        <v>8.0504999999999995</v>
      </c>
      <c r="C2251" s="2">
        <f t="shared" si="277"/>
        <v>4.7100000000000364E-2</v>
      </c>
      <c r="D2251" s="2">
        <f t="shared" si="278"/>
        <v>7.9770199999999987</v>
      </c>
      <c r="E2251" s="2">
        <f t="shared" si="272"/>
        <v>7.9158199999999992</v>
      </c>
      <c r="F2251" s="2">
        <f t="shared" si="273"/>
        <v>7.8922849999999993</v>
      </c>
      <c r="G2251" s="2">
        <f t="shared" si="275"/>
        <v>7.9638339999999967</v>
      </c>
      <c r="H2251" s="2">
        <f t="shared" si="279"/>
        <v>7.5725375000000108</v>
      </c>
      <c r="I2251" s="2">
        <f t="array" ref="I2251">SUMPRODUCT(B2235:B2254, (ROW(B2235:B2254)-ROW(B2235)+1)) / (20*21/2)</f>
        <v>7.9358161904761912</v>
      </c>
      <c r="J2251" s="2">
        <f t="shared" si="274"/>
        <v>7.9218508864765784</v>
      </c>
      <c r="K2251" s="2">
        <f t="shared" si="276"/>
        <v>7.9382237565907241</v>
      </c>
    </row>
    <row r="2252" spans="1:11" ht="13.5" x14ac:dyDescent="0.25">
      <c r="A2252" s="3">
        <v>45281</v>
      </c>
      <c r="B2252" s="2">
        <v>7.9185999999999996</v>
      </c>
      <c r="C2252" s="2">
        <f t="shared" si="277"/>
        <v>-0.13189999999999991</v>
      </c>
      <c r="D2252" s="2">
        <f t="shared" si="278"/>
        <v>7.9864199999999999</v>
      </c>
      <c r="E2252" s="2">
        <f t="shared" ref="E2252:E2315" si="280">AVERAGE(B2243:B2252)</f>
        <v>7.9299399999999993</v>
      </c>
      <c r="F2252" s="2">
        <f t="shared" si="273"/>
        <v>7.8889899999999997</v>
      </c>
      <c r="G2252" s="2">
        <f t="shared" si="275"/>
        <v>7.9585599999999985</v>
      </c>
      <c r="H2252" s="2">
        <f t="shared" si="279"/>
        <v>7.5780480000000106</v>
      </c>
      <c r="I2252" s="2">
        <f t="array" ref="I2252">SUMPRODUCT(B2236:B2255, (ROW(B2236:B2255)-ROW(B2236)+1)) / (20*21/2)</f>
        <v>7.9452776190476175</v>
      </c>
      <c r="J2252" s="2">
        <f t="shared" si="274"/>
        <v>7.9215412782407144</v>
      </c>
      <c r="K2252" s="2">
        <f t="shared" si="276"/>
        <v>7.9374541975087354</v>
      </c>
    </row>
    <row r="2253" spans="1:11" ht="13.5" x14ac:dyDescent="0.25">
      <c r="A2253" s="3">
        <v>45282</v>
      </c>
      <c r="B2253" s="2">
        <v>8.0221999999999998</v>
      </c>
      <c r="C2253" s="2">
        <f t="shared" si="277"/>
        <v>0.10360000000000014</v>
      </c>
      <c r="D2253" s="2">
        <f t="shared" si="278"/>
        <v>7.9958399999999994</v>
      </c>
      <c r="E2253" s="2">
        <f t="shared" si="280"/>
        <v>7.9384099999999993</v>
      </c>
      <c r="F2253" s="2">
        <f t="shared" si="273"/>
        <v>7.8951099999999999</v>
      </c>
      <c r="G2253" s="2">
        <f t="shared" si="275"/>
        <v>7.9557359999999981</v>
      </c>
      <c r="H2253" s="2">
        <f t="shared" si="279"/>
        <v>7.5832015000000119</v>
      </c>
      <c r="I2253" s="2">
        <f t="array" ref="I2253">SUMPRODUCT(B2237:B2256, (ROW(B2237:B2256)-ROW(B2237)+1)) / (20*21/2)</f>
        <v>7.9596714285714283</v>
      </c>
      <c r="J2253" s="2">
        <f t="shared" si="274"/>
        <v>7.9311278231701703</v>
      </c>
      <c r="K2253" s="2">
        <f t="shared" si="276"/>
        <v>7.9407775623123147</v>
      </c>
    </row>
    <row r="2254" spans="1:11" ht="13.5" x14ac:dyDescent="0.25">
      <c r="A2254" s="3">
        <v>45285</v>
      </c>
      <c r="B2254" s="2">
        <v>8.0033999999999992</v>
      </c>
      <c r="C2254" s="2">
        <f t="shared" si="277"/>
        <v>-1.8800000000000594E-2</v>
      </c>
      <c r="D2254" s="2">
        <f t="shared" si="278"/>
        <v>7.9996199999999984</v>
      </c>
      <c r="E2254" s="2">
        <f t="shared" si="280"/>
        <v>7.9572400000000005</v>
      </c>
      <c r="F2254" s="2">
        <f t="shared" si="273"/>
        <v>7.9040549999999996</v>
      </c>
      <c r="G2254" s="2">
        <f t="shared" si="275"/>
        <v>7.9538539999999989</v>
      </c>
      <c r="H2254" s="2">
        <f t="shared" si="279"/>
        <v>7.587846500000011</v>
      </c>
      <c r="I2254" s="2">
        <f t="array" ref="I2254">SUMPRODUCT(B2238:B2257, (ROW(B2238:B2257)-ROW(B2238)+1)) / (20*21/2)</f>
        <v>7.9962138095238107</v>
      </c>
      <c r="J2254" s="2">
        <f t="shared" si="274"/>
        <v>7.9380108876301545</v>
      </c>
      <c r="K2254" s="2">
        <f t="shared" si="276"/>
        <v>7.9432333441824197</v>
      </c>
    </row>
    <row r="2255" spans="1:11" ht="13.5" x14ac:dyDescent="0.25">
      <c r="A2255" s="3">
        <v>45286</v>
      </c>
      <c r="B2255" s="2">
        <v>8.0033999999999992</v>
      </c>
      <c r="C2255" s="2">
        <f t="shared" si="277"/>
        <v>0</v>
      </c>
      <c r="D2255" s="2">
        <f t="shared" si="278"/>
        <v>7.9996199999999984</v>
      </c>
      <c r="E2255" s="2">
        <f t="shared" si="280"/>
        <v>7.969479999999999</v>
      </c>
      <c r="F2255" s="2">
        <f t="shared" si="273"/>
        <v>7.9087649999999998</v>
      </c>
      <c r="G2255" s="2">
        <f t="shared" si="275"/>
        <v>7.9519719999999996</v>
      </c>
      <c r="H2255" s="2">
        <f t="shared" si="279"/>
        <v>7.5928600000000106</v>
      </c>
      <c r="I2255" s="2">
        <f t="array" ref="I2255">SUMPRODUCT(B2239:B2258, (ROW(B2239:B2258)-ROW(B2239)+1)) / (20*21/2)</f>
        <v>8.0393866666666671</v>
      </c>
      <c r="J2255" s="2">
        <f t="shared" si="274"/>
        <v>7.9442384221415683</v>
      </c>
      <c r="K2255" s="2">
        <f t="shared" si="276"/>
        <v>7.9455928208811484</v>
      </c>
    </row>
    <row r="2256" spans="1:11" ht="13.5" x14ac:dyDescent="0.25">
      <c r="A2256" s="3">
        <v>45287</v>
      </c>
      <c r="B2256" s="2">
        <v>8.0599000000000007</v>
      </c>
      <c r="C2256" s="2">
        <f t="shared" si="277"/>
        <v>5.6500000000001549E-2</v>
      </c>
      <c r="D2256" s="2">
        <f t="shared" si="278"/>
        <v>8.0015000000000001</v>
      </c>
      <c r="E2256" s="2">
        <f t="shared" si="280"/>
        <v>7.9892599999999989</v>
      </c>
      <c r="F2256" s="2">
        <f t="shared" si="273"/>
        <v>7.9210049999999992</v>
      </c>
      <c r="G2256" s="2">
        <f t="shared" si="275"/>
        <v>7.9512200000000011</v>
      </c>
      <c r="H2256" s="2">
        <f t="shared" si="279"/>
        <v>7.5982020000000112</v>
      </c>
      <c r="I2256" s="2">
        <f t="array" ref="I2256">SUMPRODUCT(B2240:B2259, (ROW(B2240:B2259)-ROW(B2240)+1)) / (20*21/2)</f>
        <v>8.0421228571428571</v>
      </c>
      <c r="J2256" s="2">
        <f t="shared" si="274"/>
        <v>7.9552538105090385</v>
      </c>
      <c r="K2256" s="2">
        <f t="shared" si="276"/>
        <v>7.950075455356397</v>
      </c>
    </row>
    <row r="2257" spans="1:11" ht="13.5" x14ac:dyDescent="0.25">
      <c r="A2257" s="3">
        <v>45288</v>
      </c>
      <c r="B2257" s="2">
        <v>8.3047000000000004</v>
      </c>
      <c r="C2257" s="2">
        <f t="shared" si="277"/>
        <v>0.24479999999999968</v>
      </c>
      <c r="D2257" s="2">
        <f t="shared" si="278"/>
        <v>8.0787199999999988</v>
      </c>
      <c r="E2257" s="2">
        <f t="shared" si="280"/>
        <v>8.0325699999999998</v>
      </c>
      <c r="F2257" s="2">
        <f t="shared" si="273"/>
        <v>7.9454849999999997</v>
      </c>
      <c r="G2257" s="2">
        <f t="shared" si="275"/>
        <v>7.9553640000000021</v>
      </c>
      <c r="H2257" s="2">
        <f t="shared" si="279"/>
        <v>7.6050445000000089</v>
      </c>
      <c r="I2257" s="2">
        <f t="array" ref="I2257">SUMPRODUCT(B2241:B2260, (ROW(B2241:B2260)-ROW(B2241)+1)) / (20*21/2)</f>
        <v>8.0340957142857139</v>
      </c>
      <c r="J2257" s="2">
        <f t="shared" si="274"/>
        <v>7.9885343999843679</v>
      </c>
      <c r="K2257" s="2">
        <f t="shared" si="276"/>
        <v>7.9639823002443819</v>
      </c>
    </row>
    <row r="2258" spans="1:11" ht="13.5" x14ac:dyDescent="0.25">
      <c r="A2258" s="3">
        <v>45289</v>
      </c>
      <c r="B2258" s="2">
        <v>8.3987999999999996</v>
      </c>
      <c r="C2258" s="2">
        <f t="shared" si="277"/>
        <v>9.4099999999999184E-2</v>
      </c>
      <c r="D2258" s="2">
        <f t="shared" si="278"/>
        <v>8.1540399999999984</v>
      </c>
      <c r="E2258" s="2">
        <f t="shared" si="280"/>
        <v>8.0749399999999998</v>
      </c>
      <c r="F2258" s="2">
        <f t="shared" si="273"/>
        <v>7.9746699999999988</v>
      </c>
      <c r="G2258" s="2">
        <f t="shared" si="275"/>
        <v>7.9632720000000008</v>
      </c>
      <c r="H2258" s="2">
        <f t="shared" si="279"/>
        <v>7.6123115000000094</v>
      </c>
      <c r="I2258" s="2">
        <f t="array" ref="I2258">SUMPRODUCT(B2242:B2261, (ROW(B2242:B2261)-ROW(B2242)+1)) / (20*21/2)</f>
        <v>8.0265171428571431</v>
      </c>
      <c r="J2258" s="2">
        <f t="shared" si="274"/>
        <v>8.0276073142715703</v>
      </c>
      <c r="K2258" s="2">
        <f t="shared" si="276"/>
        <v>7.9810339747446024</v>
      </c>
    </row>
    <row r="2259" spans="1:11" ht="13.5" x14ac:dyDescent="0.25">
      <c r="A2259" s="3">
        <v>45293</v>
      </c>
      <c r="B2259" s="2">
        <v>8.0033999999999992</v>
      </c>
      <c r="C2259" s="2">
        <f t="shared" si="277"/>
        <v>-0.39540000000000042</v>
      </c>
      <c r="D2259" s="2">
        <f t="shared" si="278"/>
        <v>8.1540399999999984</v>
      </c>
      <c r="E2259" s="2">
        <f t="shared" si="280"/>
        <v>8.0768299999999975</v>
      </c>
      <c r="F2259" s="2">
        <f t="shared" si="273"/>
        <v>7.9840849999999985</v>
      </c>
      <c r="G2259" s="2">
        <f t="shared" si="275"/>
        <v>7.9596940000000016</v>
      </c>
      <c r="H2259" s="2">
        <f t="shared" si="279"/>
        <v>7.6174635000000084</v>
      </c>
      <c r="I2259" s="2">
        <f t="array" ref="I2259">SUMPRODUCT(B2243:B2262, (ROW(B2243:B2262)-ROW(B2243)+1)) / (20*21/2)</f>
        <v>8.0104685714285715</v>
      </c>
      <c r="J2259" s="2">
        <f t="shared" si="274"/>
        <v>8.0253018557695164</v>
      </c>
      <c r="K2259" s="2">
        <f t="shared" si="276"/>
        <v>7.981911073774226</v>
      </c>
    </row>
    <row r="2260" spans="1:11" ht="13.5" x14ac:dyDescent="0.25">
      <c r="A2260" s="3">
        <v>45294</v>
      </c>
      <c r="B2260" s="2">
        <v>7.8997999999999999</v>
      </c>
      <c r="C2260" s="2">
        <f t="shared" si="277"/>
        <v>-0.10359999999999925</v>
      </c>
      <c r="D2260" s="2">
        <f t="shared" si="278"/>
        <v>8.1333200000000012</v>
      </c>
      <c r="E2260" s="2">
        <f t="shared" si="280"/>
        <v>8.0664699999999989</v>
      </c>
      <c r="F2260" s="2">
        <f t="shared" ref="F2260:F2323" si="281">AVERAGE(B2241:B2260)</f>
        <v>7.9793749999999992</v>
      </c>
      <c r="G2260" s="2">
        <f t="shared" si="275"/>
        <v>7.9557400000000031</v>
      </c>
      <c r="H2260" s="2">
        <f t="shared" si="279"/>
        <v>7.6224195000000075</v>
      </c>
      <c r="I2260" s="2">
        <f t="array" ref="I2260">SUMPRODUCT(B2244:B2263, (ROW(B2244:B2263)-ROW(B2244)+1)) / (20*21/2)</f>
        <v>7.9942404761904777</v>
      </c>
      <c r="J2260" s="2">
        <f t="shared" si="274"/>
        <v>8.0133492980771805</v>
      </c>
      <c r="K2260" s="2">
        <f t="shared" si="276"/>
        <v>7.9786910316654334</v>
      </c>
    </row>
    <row r="2261" spans="1:11" ht="13.5" x14ac:dyDescent="0.25">
      <c r="A2261" s="3">
        <v>45295</v>
      </c>
      <c r="B2261" s="2">
        <v>7.8997999999999999</v>
      </c>
      <c r="C2261" s="2">
        <f t="shared" si="277"/>
        <v>0</v>
      </c>
      <c r="D2261" s="2">
        <f t="shared" si="278"/>
        <v>8.1012999999999984</v>
      </c>
      <c r="E2261" s="2">
        <f t="shared" si="280"/>
        <v>8.051400000000001</v>
      </c>
      <c r="F2261" s="2">
        <f t="shared" si="281"/>
        <v>7.9836099999999988</v>
      </c>
      <c r="G2261" s="2">
        <f t="shared" si="275"/>
        <v>7.951786000000002</v>
      </c>
      <c r="H2261" s="2">
        <f t="shared" si="279"/>
        <v>7.6273755000000047</v>
      </c>
      <c r="I2261" s="2">
        <f t="array" ref="I2261">SUMPRODUCT(B2245:B2264, (ROW(B2245:B2264)-ROW(B2245)+1)) / (20*21/2)</f>
        <v>7.9705190476190477</v>
      </c>
      <c r="J2261" s="2">
        <f t="shared" ref="J2261:J2324" si="282">$J$4*B2261+J2260*(1-$J$4)</f>
        <v>8.0025350792126861</v>
      </c>
      <c r="K2261" s="2">
        <f t="shared" si="276"/>
        <v>7.9755972657177701</v>
      </c>
    </row>
    <row r="2262" spans="1:11" ht="13.5" x14ac:dyDescent="0.25">
      <c r="A2262" s="3">
        <v>45296</v>
      </c>
      <c r="B2262" s="2">
        <v>7.8151000000000002</v>
      </c>
      <c r="C2262" s="2">
        <f t="shared" si="277"/>
        <v>-8.4699999999999775E-2</v>
      </c>
      <c r="D2262" s="2">
        <f t="shared" si="278"/>
        <v>8.0033799999999999</v>
      </c>
      <c r="E2262" s="2">
        <f t="shared" si="280"/>
        <v>8.0410500000000003</v>
      </c>
      <c r="F2262" s="2">
        <f t="shared" si="281"/>
        <v>7.9854949999999985</v>
      </c>
      <c r="G2262" s="2">
        <f t="shared" si="275"/>
        <v>7.9461380000000021</v>
      </c>
      <c r="H2262" s="2">
        <f t="shared" si="279"/>
        <v>7.6319080000000055</v>
      </c>
      <c r="I2262" s="2">
        <f t="array" ref="I2262">SUMPRODUCT(B2246:B2265, (ROW(B2246:B2265)-ROW(B2246)+1)) / (20*21/2)</f>
        <v>7.9445157142857141</v>
      </c>
      <c r="J2262" s="2">
        <f t="shared" si="282"/>
        <v>7.9846841192876683</v>
      </c>
      <c r="K2262" s="2">
        <f t="shared" si="276"/>
        <v>7.9693032552974659</v>
      </c>
    </row>
    <row r="2263" spans="1:11" ht="13.5" x14ac:dyDescent="0.25">
      <c r="A2263" s="3">
        <v>45299</v>
      </c>
      <c r="B2263" s="2">
        <v>7.8151000000000002</v>
      </c>
      <c r="C2263" s="2">
        <f t="shared" si="277"/>
        <v>0</v>
      </c>
      <c r="D2263" s="2">
        <f t="shared" si="278"/>
        <v>7.8866399999999999</v>
      </c>
      <c r="E2263" s="2">
        <f t="shared" si="280"/>
        <v>8.0203400000000009</v>
      </c>
      <c r="F2263" s="2">
        <f t="shared" si="281"/>
        <v>7.9793749999999992</v>
      </c>
      <c r="G2263" s="2">
        <f t="shared" si="275"/>
        <v>7.9404900000000023</v>
      </c>
      <c r="H2263" s="2">
        <f t="shared" si="279"/>
        <v>7.6365790000000047</v>
      </c>
      <c r="I2263" s="2">
        <f t="array" ref="I2263">SUMPRODUCT(B2247:B2266, (ROW(B2247:B2266)-ROW(B2247)+1)) / (20*21/2)</f>
        <v>7.916669047619048</v>
      </c>
      <c r="J2263" s="2">
        <f t="shared" si="282"/>
        <v>7.9685332507840805</v>
      </c>
      <c r="K2263" s="2">
        <f t="shared" si="276"/>
        <v>7.9632560688152125</v>
      </c>
    </row>
    <row r="2264" spans="1:11" ht="13.5" x14ac:dyDescent="0.25">
      <c r="A2264" s="3">
        <v>45300</v>
      </c>
      <c r="B2264" s="2">
        <v>7.7302999999999997</v>
      </c>
      <c r="C2264" s="2">
        <f t="shared" si="277"/>
        <v>-8.4800000000000431E-2</v>
      </c>
      <c r="D2264" s="2">
        <f t="shared" si="278"/>
        <v>7.83202</v>
      </c>
      <c r="E2264" s="2">
        <f t="shared" si="280"/>
        <v>7.9930299999999992</v>
      </c>
      <c r="F2264" s="2">
        <f t="shared" si="281"/>
        <v>7.9751349999999999</v>
      </c>
      <c r="G2264" s="2">
        <f t="shared" si="275"/>
        <v>7.9342760000000006</v>
      </c>
      <c r="H2264" s="2">
        <f t="shared" si="279"/>
        <v>7.640733500000005</v>
      </c>
      <c r="I2264" s="2">
        <f t="array" ref="I2264">SUMPRODUCT(B2248:B2267, (ROW(B2248:B2267)-ROW(B2248)+1)) / (20*21/2)</f>
        <v>7.8897190476190469</v>
      </c>
      <c r="J2264" s="2">
        <f t="shared" si="282"/>
        <v>7.9458443697570251</v>
      </c>
      <c r="K2264" s="2">
        <f t="shared" si="276"/>
        <v>7.9541205367048118</v>
      </c>
    </row>
    <row r="2265" spans="1:11" ht="13.5" x14ac:dyDescent="0.25">
      <c r="A2265" s="3">
        <v>45301</v>
      </c>
      <c r="B2265" s="2">
        <v>7.7020999999999997</v>
      </c>
      <c r="C2265" s="2">
        <f t="shared" si="277"/>
        <v>-2.8200000000000003E-2</v>
      </c>
      <c r="D2265" s="2">
        <f t="shared" si="278"/>
        <v>7.7924800000000003</v>
      </c>
      <c r="E2265" s="2">
        <f t="shared" si="280"/>
        <v>7.9629000000000003</v>
      </c>
      <c r="F2265" s="2">
        <f t="shared" si="281"/>
        <v>7.9661899999999992</v>
      </c>
      <c r="G2265" s="2">
        <f t="shared" si="275"/>
        <v>7.9274980000000017</v>
      </c>
      <c r="H2265" s="2">
        <f t="shared" si="279"/>
        <v>7.6451615000000039</v>
      </c>
      <c r="I2265" s="2">
        <f t="array" ref="I2265">SUMPRODUCT(B2249:B2268, (ROW(B2249:B2268)-ROW(B2249)+1)) / (20*21/2)</f>
        <v>7.8628157142857145</v>
      </c>
      <c r="J2265" s="2">
        <f t="shared" si="282"/>
        <v>7.9226306202563554</v>
      </c>
      <c r="K2265" s="2">
        <f t="shared" si="276"/>
        <v>7.9442373784026623</v>
      </c>
    </row>
    <row r="2266" spans="1:11" ht="13.5" x14ac:dyDescent="0.25">
      <c r="A2266" s="3">
        <v>45302</v>
      </c>
      <c r="B2266" s="2">
        <v>7.6738</v>
      </c>
      <c r="C2266" s="2">
        <f t="shared" si="277"/>
        <v>-2.829999999999977E-2</v>
      </c>
      <c r="D2266" s="2">
        <f t="shared" si="278"/>
        <v>7.7472800000000008</v>
      </c>
      <c r="E2266" s="2">
        <f t="shared" si="280"/>
        <v>7.9242899999999992</v>
      </c>
      <c r="F2266" s="2">
        <f t="shared" si="281"/>
        <v>7.9567749999999986</v>
      </c>
      <c r="G2266" s="2">
        <f t="shared" si="275"/>
        <v>7.9209060000000022</v>
      </c>
      <c r="H2266" s="2">
        <f t="shared" si="279"/>
        <v>7.6494480000000058</v>
      </c>
      <c r="I2266" s="2">
        <f t="array" ref="I2266">SUMPRODUCT(B2250:B2269, (ROW(B2250:B2269)-ROW(B2250)+1)) / (20*21/2)</f>
        <v>7.8338014285714292</v>
      </c>
      <c r="J2266" s="2">
        <f t="shared" si="282"/>
        <v>7.8989324659462259</v>
      </c>
      <c r="K2266" s="2">
        <f t="shared" si="276"/>
        <v>7.9336319910143223</v>
      </c>
    </row>
    <row r="2267" spans="1:11" ht="13.5" x14ac:dyDescent="0.25">
      <c r="A2267" s="3">
        <v>45303</v>
      </c>
      <c r="B2267" s="2">
        <v>7.6738</v>
      </c>
      <c r="C2267" s="2">
        <f t="shared" si="277"/>
        <v>0</v>
      </c>
      <c r="D2267" s="2">
        <f t="shared" si="278"/>
        <v>7.7190200000000004</v>
      </c>
      <c r="E2267" s="2">
        <f t="shared" si="280"/>
        <v>7.8611999999999993</v>
      </c>
      <c r="F2267" s="2">
        <f t="shared" si="281"/>
        <v>7.9468849999999991</v>
      </c>
      <c r="G2267" s="2">
        <f t="shared" si="275"/>
        <v>7.9152560000000021</v>
      </c>
      <c r="H2267" s="2">
        <f t="shared" si="279"/>
        <v>7.6546100000000044</v>
      </c>
      <c r="I2267" s="2">
        <f t="array" ref="I2267">SUMPRODUCT(B2251:B2270, (ROW(B2251:B2270)-ROW(B2251)+1)) / (20*21/2)</f>
        <v>7.7975290476190482</v>
      </c>
      <c r="J2267" s="2">
        <f t="shared" si="282"/>
        <v>7.8774912787132516</v>
      </c>
      <c r="K2267" s="2">
        <f t="shared" si="276"/>
        <v>7.9234425011706229</v>
      </c>
    </row>
    <row r="2268" spans="1:11" ht="13.5" x14ac:dyDescent="0.25">
      <c r="A2268" s="3">
        <v>45306</v>
      </c>
      <c r="B2268" s="2">
        <v>7.6643999999999997</v>
      </c>
      <c r="C2268" s="2">
        <f t="shared" si="277"/>
        <v>-9.400000000000297E-3</v>
      </c>
      <c r="D2268" s="2">
        <f t="shared" si="278"/>
        <v>7.6888800000000002</v>
      </c>
      <c r="E2268" s="2">
        <f t="shared" si="280"/>
        <v>7.7877600000000005</v>
      </c>
      <c r="F2268" s="2">
        <f t="shared" si="281"/>
        <v>7.9313499999999992</v>
      </c>
      <c r="G2268" s="2">
        <f t="shared" si="275"/>
        <v>7.9094180000000005</v>
      </c>
      <c r="H2268" s="2">
        <f t="shared" si="279"/>
        <v>7.6590800000000039</v>
      </c>
      <c r="I2268" s="2">
        <f t="array" ref="I2268">SUMPRODUCT(B2252:B2271, (ROW(B2252:B2271)-ROW(B2252)+1)) / (20*21/2)</f>
        <v>7.7760509523809525</v>
      </c>
      <c r="J2268" s="2">
        <f t="shared" si="282"/>
        <v>7.8571968712167521</v>
      </c>
      <c r="K2268" s="2">
        <f t="shared" si="276"/>
        <v>7.9132839717129517</v>
      </c>
    </row>
    <row r="2269" spans="1:11" ht="13.5" x14ac:dyDescent="0.25">
      <c r="A2269" s="3">
        <v>45307</v>
      </c>
      <c r="B2269" s="2">
        <v>7.6266999999999996</v>
      </c>
      <c r="C2269" s="2">
        <f t="shared" si="277"/>
        <v>-3.7700000000000067E-2</v>
      </c>
      <c r="D2269" s="2">
        <f t="shared" si="278"/>
        <v>7.6681600000000003</v>
      </c>
      <c r="E2269" s="2">
        <f t="shared" si="280"/>
        <v>7.7500900000000001</v>
      </c>
      <c r="F2269" s="2">
        <f t="shared" si="281"/>
        <v>7.9134599999999988</v>
      </c>
      <c r="G2269" s="2">
        <f t="shared" si="275"/>
        <v>7.9028260000000019</v>
      </c>
      <c r="H2269" s="2">
        <f t="shared" si="279"/>
        <v>7.6636380000000033</v>
      </c>
      <c r="I2269" s="2">
        <f t="array" ref="I2269">SUMPRODUCT(B2253:B2272, (ROW(B2253:B2272)-ROW(B2253)+1)) / (20*21/2)</f>
        <v>7.7528209523809526</v>
      </c>
      <c r="J2269" s="2">
        <f t="shared" si="282"/>
        <v>7.8352447882437284</v>
      </c>
      <c r="K2269" s="2">
        <f t="shared" si="276"/>
        <v>7.9020453845869545</v>
      </c>
    </row>
    <row r="2270" spans="1:11" ht="13.5" x14ac:dyDescent="0.25">
      <c r="A2270" s="3">
        <v>45308</v>
      </c>
      <c r="B2270" s="2">
        <v>7.5326000000000004</v>
      </c>
      <c r="C2270" s="2">
        <f t="shared" si="277"/>
        <v>-9.4099999999999184E-2</v>
      </c>
      <c r="D2270" s="2">
        <f t="shared" si="278"/>
        <v>7.6342600000000003</v>
      </c>
      <c r="E2270" s="2">
        <f t="shared" si="280"/>
        <v>7.7133700000000003</v>
      </c>
      <c r="F2270" s="2">
        <f t="shared" si="281"/>
        <v>7.8899199999999992</v>
      </c>
      <c r="G2270" s="2">
        <f t="shared" si="275"/>
        <v>7.8954820000000021</v>
      </c>
      <c r="H2270" s="2">
        <f t="shared" si="279"/>
        <v>7.667449000000004</v>
      </c>
      <c r="I2270" s="2">
        <f t="array" ref="I2270">SUMPRODUCT(B2254:B2273, (ROW(B2254:B2273)-ROW(B2254)+1)) / (20*21/2)</f>
        <v>7.7220190476190487</v>
      </c>
      <c r="J2270" s="2">
        <f t="shared" si="282"/>
        <v>7.8064214750776593</v>
      </c>
      <c r="K2270" s="2">
        <f t="shared" si="276"/>
        <v>7.8875573302894271</v>
      </c>
    </row>
    <row r="2271" spans="1:11" ht="13.5" x14ac:dyDescent="0.25">
      <c r="A2271" s="3">
        <v>45309</v>
      </c>
      <c r="B2271" s="2">
        <v>7.6643999999999997</v>
      </c>
      <c r="C2271" s="2">
        <f t="shared" si="277"/>
        <v>0.13179999999999925</v>
      </c>
      <c r="D2271" s="2">
        <f t="shared" si="278"/>
        <v>7.6323800000000004</v>
      </c>
      <c r="E2271" s="2">
        <f t="shared" si="280"/>
        <v>7.6898300000000006</v>
      </c>
      <c r="F2271" s="2">
        <f t="shared" si="281"/>
        <v>7.8706150000000008</v>
      </c>
      <c r="G2271" s="2">
        <f t="shared" si="275"/>
        <v>7.8883260000000019</v>
      </c>
      <c r="H2271" s="2">
        <f t="shared" si="279"/>
        <v>7.6716425000000017</v>
      </c>
      <c r="I2271" s="2">
        <f t="array" ref="I2271">SUMPRODUCT(B2255:B2274, (ROW(B2255:B2274)-ROW(B2255)+1)) / (20*21/2)</f>
        <v>7.6962342857142847</v>
      </c>
      <c r="J2271" s="2">
        <f t="shared" si="282"/>
        <v>7.792895620308359</v>
      </c>
      <c r="K2271" s="2">
        <f t="shared" si="276"/>
        <v>7.8788060624349399</v>
      </c>
    </row>
    <row r="2272" spans="1:11" ht="13.5" x14ac:dyDescent="0.25">
      <c r="A2272" s="3">
        <v>45310</v>
      </c>
      <c r="B2272" s="2">
        <v>7.6266999999999996</v>
      </c>
      <c r="C2272" s="2">
        <f t="shared" si="277"/>
        <v>-3.7700000000000067E-2</v>
      </c>
      <c r="D2272" s="2">
        <f t="shared" si="278"/>
        <v>7.6229600000000008</v>
      </c>
      <c r="E2272" s="2">
        <f t="shared" si="280"/>
        <v>7.6709900000000006</v>
      </c>
      <c r="F2272" s="2">
        <f t="shared" si="281"/>
        <v>7.8560199999999991</v>
      </c>
      <c r="G2272" s="2">
        <f t="shared" si="275"/>
        <v>7.8822980000000031</v>
      </c>
      <c r="H2272" s="2">
        <f t="shared" si="279"/>
        <v>7.6757400000000011</v>
      </c>
      <c r="I2272" s="2">
        <f t="array" ref="I2272">SUMPRODUCT(B2256:B2275, (ROW(B2256:B2275)-ROW(B2256)+1)) / (20*21/2)</f>
        <v>7.6869095238095237</v>
      </c>
      <c r="J2272" s="2">
        <f t="shared" si="282"/>
        <v>7.7770674659932775</v>
      </c>
      <c r="K2272" s="2">
        <f t="shared" si="276"/>
        <v>7.8689195501825902</v>
      </c>
    </row>
    <row r="2273" spans="1:11" ht="13.5" x14ac:dyDescent="0.25">
      <c r="A2273" s="3">
        <v>45313</v>
      </c>
      <c r="B2273" s="2">
        <v>7.5326000000000004</v>
      </c>
      <c r="C2273" s="2">
        <f t="shared" si="277"/>
        <v>-9.4099999999999184E-2</v>
      </c>
      <c r="D2273" s="2">
        <f t="shared" si="278"/>
        <v>7.5965999999999996</v>
      </c>
      <c r="E2273" s="2">
        <f t="shared" si="280"/>
        <v>7.6427400000000008</v>
      </c>
      <c r="F2273" s="2">
        <f t="shared" si="281"/>
        <v>7.8315399999999995</v>
      </c>
      <c r="G2273" s="2">
        <f t="shared" si="275"/>
        <v>7.872694000000001</v>
      </c>
      <c r="H2273" s="2">
        <f t="shared" si="279"/>
        <v>7.6797815000000016</v>
      </c>
      <c r="I2273" s="2">
        <f t="array" ref="I2273">SUMPRODUCT(B2257:B2276, (ROW(B2257:B2276)-ROW(B2257)+1)) / (20*21/2)</f>
        <v>7.6933176190476189</v>
      </c>
      <c r="J2273" s="2">
        <f t="shared" si="282"/>
        <v>7.7537848501843945</v>
      </c>
      <c r="K2273" s="2">
        <f t="shared" si="276"/>
        <v>7.8557305482146456</v>
      </c>
    </row>
    <row r="2274" spans="1:11" ht="13.5" x14ac:dyDescent="0.25">
      <c r="A2274" s="3">
        <v>45314</v>
      </c>
      <c r="B2274" s="2">
        <v>7.5608000000000004</v>
      </c>
      <c r="C2274" s="2">
        <f t="shared" si="277"/>
        <v>2.8200000000000003E-2</v>
      </c>
      <c r="D2274" s="2">
        <f t="shared" si="278"/>
        <v>7.5834199999999994</v>
      </c>
      <c r="E2274" s="2">
        <f t="shared" si="280"/>
        <v>7.6257900000000003</v>
      </c>
      <c r="F2274" s="2">
        <f t="shared" si="281"/>
        <v>7.8094099999999997</v>
      </c>
      <c r="G2274" s="2">
        <f t="shared" si="275"/>
        <v>7.8657259999999996</v>
      </c>
      <c r="H2274" s="2">
        <f t="shared" si="279"/>
        <v>7.6837795000000018</v>
      </c>
      <c r="I2274" s="2">
        <f t="array" ref="I2274">SUMPRODUCT(B2258:B2277, (ROW(B2258:B2277)-ROW(B2258)+1)) / (20*21/2)</f>
        <v>7.6872199999999991</v>
      </c>
      <c r="J2274" s="2">
        <f t="shared" si="282"/>
        <v>7.7354053406430232</v>
      </c>
      <c r="K2274" s="2">
        <f t="shared" si="276"/>
        <v>7.844164644363091</v>
      </c>
    </row>
    <row r="2275" spans="1:11" ht="13.5" x14ac:dyDescent="0.25">
      <c r="A2275" s="3">
        <v>45315</v>
      </c>
      <c r="B2275" s="2">
        <v>7.7115</v>
      </c>
      <c r="C2275" s="2">
        <f t="shared" si="277"/>
        <v>0.15069999999999961</v>
      </c>
      <c r="D2275" s="2">
        <f t="shared" si="278"/>
        <v>7.6192000000000011</v>
      </c>
      <c r="E2275" s="2">
        <f t="shared" si="280"/>
        <v>7.6267300000000002</v>
      </c>
      <c r="F2275" s="2">
        <f t="shared" si="281"/>
        <v>7.7948150000000016</v>
      </c>
      <c r="G2275" s="2">
        <f t="shared" si="275"/>
        <v>7.8619600000000016</v>
      </c>
      <c r="H2275" s="2">
        <f t="shared" si="279"/>
        <v>7.6886229999999998</v>
      </c>
      <c r="I2275" s="2">
        <f t="array" ref="I2275">SUMPRODUCT(B2259:B2278, (ROW(B2259:B2278)-ROW(B2259)+1)) / (20*21/2)</f>
        <v>7.701835714285715</v>
      </c>
      <c r="J2275" s="2">
        <f t="shared" si="282"/>
        <v>7.7331286415341642</v>
      </c>
      <c r="K2275" s="2">
        <f t="shared" si="276"/>
        <v>7.8389621092900281</v>
      </c>
    </row>
    <row r="2276" spans="1:11" ht="13.5" x14ac:dyDescent="0.25">
      <c r="A2276" s="3">
        <v>45316</v>
      </c>
      <c r="B2276" s="2">
        <v>7.8620999999999999</v>
      </c>
      <c r="C2276" s="2">
        <f t="shared" si="277"/>
        <v>0.15059999999999985</v>
      </c>
      <c r="D2276" s="2">
        <f t="shared" si="278"/>
        <v>7.6587399999999999</v>
      </c>
      <c r="E2276" s="2">
        <f t="shared" si="280"/>
        <v>7.6455600000000006</v>
      </c>
      <c r="F2276" s="2">
        <f t="shared" si="281"/>
        <v>7.7849249999999994</v>
      </c>
      <c r="G2276" s="2">
        <f t="shared" si="275"/>
        <v>7.8593220000000006</v>
      </c>
      <c r="H2276" s="2">
        <f t="shared" si="279"/>
        <v>7.6943580000000011</v>
      </c>
      <c r="I2276" s="2">
        <f t="array" ref="I2276">SUMPRODUCT(B2260:B2279, (ROW(B2260:B2279)-ROW(B2260)+1)) / (20*21/2)</f>
        <v>7.6918780952380965</v>
      </c>
      <c r="J2276" s="2">
        <f t="shared" si="282"/>
        <v>7.7454116280547201</v>
      </c>
      <c r="K2276" s="2">
        <f t="shared" si="276"/>
        <v>7.8398694775531643</v>
      </c>
    </row>
    <row r="2277" spans="1:11" ht="13.5" x14ac:dyDescent="0.25">
      <c r="A2277" s="3">
        <v>45317</v>
      </c>
      <c r="B2277" s="2">
        <v>7.7209000000000003</v>
      </c>
      <c r="C2277" s="2">
        <f t="shared" si="277"/>
        <v>-0.14119999999999955</v>
      </c>
      <c r="D2277" s="2">
        <f t="shared" si="278"/>
        <v>7.6775800000000007</v>
      </c>
      <c r="E2277" s="2">
        <f t="shared" si="280"/>
        <v>7.6502700000000008</v>
      </c>
      <c r="F2277" s="2">
        <f t="shared" si="281"/>
        <v>7.7557349999999996</v>
      </c>
      <c r="G2277" s="2">
        <f t="shared" si="275"/>
        <v>7.85405</v>
      </c>
      <c r="H2277" s="2">
        <f t="shared" si="279"/>
        <v>7.6996169999999999</v>
      </c>
      <c r="I2277" s="2">
        <f t="array" ref="I2277">SUMPRODUCT(B2261:B2280, (ROW(B2261:B2280)-ROW(B2261)+1)) / (20*21/2)</f>
        <v>7.697171428571429</v>
      </c>
      <c r="J2277" s="2">
        <f t="shared" si="282"/>
        <v>7.7430771872876036</v>
      </c>
      <c r="K2277" s="2">
        <f t="shared" si="276"/>
        <v>7.8352040078451974</v>
      </c>
    </row>
    <row r="2278" spans="1:11" ht="13.5" x14ac:dyDescent="0.25">
      <c r="A2278" s="3">
        <v>45320</v>
      </c>
      <c r="B2278" s="2">
        <v>7.9092000000000002</v>
      </c>
      <c r="C2278" s="2">
        <f t="shared" si="277"/>
        <v>0.18829999999999991</v>
      </c>
      <c r="D2278" s="2">
        <f t="shared" si="278"/>
        <v>7.7528999999999995</v>
      </c>
      <c r="E2278" s="2">
        <f t="shared" si="280"/>
        <v>7.6747500000000004</v>
      </c>
      <c r="F2278" s="2">
        <f t="shared" si="281"/>
        <v>7.731255</v>
      </c>
      <c r="G2278" s="2">
        <f t="shared" si="275"/>
        <v>7.8548019999999985</v>
      </c>
      <c r="H2278" s="2">
        <f t="shared" si="279"/>
        <v>7.7066004999999995</v>
      </c>
      <c r="I2278" s="2">
        <f t="array" ref="I2278">SUMPRODUCT(B2262:B2281, (ROW(B2262:B2281)-ROW(B2262)+1)) / (20*21/2)</f>
        <v>7.6896352380952395</v>
      </c>
      <c r="J2278" s="2">
        <f t="shared" si="282"/>
        <v>7.7588984075459271</v>
      </c>
      <c r="K2278" s="2">
        <f t="shared" si="276"/>
        <v>7.8381058114591111</v>
      </c>
    </row>
    <row r="2279" spans="1:11" ht="13.5" x14ac:dyDescent="0.25">
      <c r="A2279" s="3">
        <v>45321</v>
      </c>
      <c r="B2279" s="2">
        <v>7.6266999999999996</v>
      </c>
      <c r="C2279" s="2">
        <f t="shared" si="277"/>
        <v>-0.28250000000000064</v>
      </c>
      <c r="D2279" s="2">
        <f t="shared" si="278"/>
        <v>7.7660799999999997</v>
      </c>
      <c r="E2279" s="2">
        <f t="shared" si="280"/>
        <v>7.6747500000000004</v>
      </c>
      <c r="F2279" s="2">
        <f t="shared" si="281"/>
        <v>7.7124199999999998</v>
      </c>
      <c r="G2279" s="2">
        <f t="shared" si="275"/>
        <v>7.8499039999999987</v>
      </c>
      <c r="H2279" s="2">
        <f t="shared" si="279"/>
        <v>7.7115729999999996</v>
      </c>
      <c r="I2279" s="2">
        <f t="array" ref="I2279">SUMPRODUCT(B2263:B2282, (ROW(B2263:B2282)-ROW(B2263)+1)) / (20*21/2)</f>
        <v>7.6833995238095252</v>
      </c>
      <c r="J2279" s="2">
        <f t="shared" si="282"/>
        <v>7.7463080830177438</v>
      </c>
      <c r="K2279" s="2">
        <f t="shared" si="276"/>
        <v>7.8298153874803234</v>
      </c>
    </row>
    <row r="2280" spans="1:11" ht="13.5" x14ac:dyDescent="0.25">
      <c r="A2280" s="3">
        <v>45322</v>
      </c>
      <c r="B2280" s="2">
        <v>7.7679999999999998</v>
      </c>
      <c r="C2280" s="2">
        <f t="shared" si="277"/>
        <v>0.1413000000000002</v>
      </c>
      <c r="D2280" s="2">
        <f t="shared" si="278"/>
        <v>7.7773799999999991</v>
      </c>
      <c r="E2280" s="2">
        <f t="shared" si="280"/>
        <v>7.6982900000000001</v>
      </c>
      <c r="F2280" s="2">
        <f t="shared" si="281"/>
        <v>7.7058300000000006</v>
      </c>
      <c r="G2280" s="2">
        <f t="shared" si="275"/>
        <v>7.8478319999999977</v>
      </c>
      <c r="H2280" s="2">
        <f t="shared" si="279"/>
        <v>7.7172519999999993</v>
      </c>
      <c r="I2280" s="2">
        <f t="array" ref="I2280">SUMPRODUCT(B2264:B2283, (ROW(B2264:B2283)-ROW(B2264)+1)) / (20*21/2)</f>
        <v>7.6780609523809531</v>
      </c>
      <c r="J2280" s="2">
        <f t="shared" si="282"/>
        <v>7.7483739798731968</v>
      </c>
      <c r="K2280" s="2">
        <f t="shared" si="276"/>
        <v>7.8273912546379574</v>
      </c>
    </row>
    <row r="2281" spans="1:11" ht="13.5" x14ac:dyDescent="0.25">
      <c r="A2281" s="3">
        <v>45323</v>
      </c>
      <c r="B2281" s="2">
        <v>7.6266999999999996</v>
      </c>
      <c r="C2281" s="2">
        <f t="shared" si="277"/>
        <v>-0.1413000000000002</v>
      </c>
      <c r="D2281" s="2">
        <f t="shared" si="278"/>
        <v>7.7302999999999997</v>
      </c>
      <c r="E2281" s="2">
        <f t="shared" si="280"/>
        <v>7.6945199999999998</v>
      </c>
      <c r="F2281" s="2">
        <f t="shared" si="281"/>
        <v>7.6921750000000007</v>
      </c>
      <c r="G2281" s="2">
        <f t="shared" si="275"/>
        <v>7.8440639999999986</v>
      </c>
      <c r="H2281" s="2">
        <f t="shared" si="279"/>
        <v>7.7222244999999994</v>
      </c>
      <c r="I2281" s="2">
        <f t="array" ref="I2281">SUMPRODUCT(B2265:B2284, (ROW(B2265:B2284)-ROW(B2265)+1)) / (20*21/2)</f>
        <v>7.6825909523809539</v>
      </c>
      <c r="J2281" s="2">
        <f t="shared" si="282"/>
        <v>7.7367859817900353</v>
      </c>
      <c r="K2281" s="2">
        <f t="shared" si="276"/>
        <v>7.8195210093580378</v>
      </c>
    </row>
    <row r="2282" spans="1:11" ht="13.5" x14ac:dyDescent="0.25">
      <c r="A2282" s="3">
        <v>45324</v>
      </c>
      <c r="B2282" s="2">
        <v>7.6266999999999996</v>
      </c>
      <c r="C2282" s="2">
        <f t="shared" si="277"/>
        <v>0</v>
      </c>
      <c r="D2282" s="2">
        <f t="shared" si="278"/>
        <v>7.7114599999999998</v>
      </c>
      <c r="E2282" s="2">
        <f t="shared" si="280"/>
        <v>7.6945199999999998</v>
      </c>
      <c r="F2282" s="2">
        <f t="shared" si="281"/>
        <v>7.6827550000000002</v>
      </c>
      <c r="G2282" s="2">
        <f t="shared" si="275"/>
        <v>7.8369079999999984</v>
      </c>
      <c r="H2282" s="2">
        <f t="shared" si="279"/>
        <v>7.7272429999999996</v>
      </c>
      <c r="I2282" s="2">
        <f t="array" ref="I2282">SUMPRODUCT(B2266:B2285, (ROW(B2266:B2285)-ROW(B2266)+1)) / (20*21/2)</f>
        <v>7.6871657142857162</v>
      </c>
      <c r="J2282" s="2">
        <f t="shared" si="282"/>
        <v>7.7263016025719367</v>
      </c>
      <c r="K2282" s="2">
        <f t="shared" si="276"/>
        <v>7.8119594011479192</v>
      </c>
    </row>
    <row r="2283" spans="1:11" ht="13.5" x14ac:dyDescent="0.25">
      <c r="A2283" s="3">
        <v>45327</v>
      </c>
      <c r="B2283" s="2">
        <v>7.6266999999999996</v>
      </c>
      <c r="C2283" s="2">
        <f t="shared" si="277"/>
        <v>0</v>
      </c>
      <c r="D2283" s="2">
        <f t="shared" si="278"/>
        <v>7.65496</v>
      </c>
      <c r="E2283" s="2">
        <f t="shared" si="280"/>
        <v>7.7039299999999997</v>
      </c>
      <c r="F2283" s="2">
        <f t="shared" si="281"/>
        <v>7.6733349999999998</v>
      </c>
      <c r="G2283" s="2">
        <f t="shared" si="275"/>
        <v>7.8314459999999988</v>
      </c>
      <c r="H2283" s="2">
        <f t="shared" si="279"/>
        <v>7.7326300000000003</v>
      </c>
      <c r="I2283" s="2">
        <f t="array" ref="I2283">SUMPRODUCT(B2267:B2286, (ROW(B2267:B2286)-ROW(B2267)+1)) / (20*21/2)</f>
        <v>7.6916509523809529</v>
      </c>
      <c r="J2283" s="2">
        <f t="shared" si="282"/>
        <v>7.7168157356603242</v>
      </c>
      <c r="K2283" s="2">
        <f t="shared" si="276"/>
        <v>7.8046943265930997</v>
      </c>
    </row>
    <row r="2284" spans="1:11" ht="13.5" x14ac:dyDescent="0.25">
      <c r="A2284" s="3">
        <v>45328</v>
      </c>
      <c r="B2284" s="2">
        <v>7.7209000000000003</v>
      </c>
      <c r="C2284" s="2">
        <f t="shared" si="277"/>
        <v>9.4200000000000728E-2</v>
      </c>
      <c r="D2284" s="2">
        <f t="shared" si="278"/>
        <v>7.6738</v>
      </c>
      <c r="E2284" s="2">
        <f t="shared" si="280"/>
        <v>7.7199399999999994</v>
      </c>
      <c r="F2284" s="2">
        <f t="shared" si="281"/>
        <v>7.6728649999999998</v>
      </c>
      <c r="G2284" s="2">
        <f t="shared" si="275"/>
        <v>7.8293740000000005</v>
      </c>
      <c r="H2284" s="2">
        <f t="shared" si="279"/>
        <v>7.7376129999999996</v>
      </c>
      <c r="I2284" s="2">
        <f t="array" ref="I2284">SUMPRODUCT(B2268:B2287, (ROW(B2268:B2287)-ROW(B2268)+1)) / (20*21/2)</f>
        <v>7.7048833333333331</v>
      </c>
      <c r="J2284" s="2">
        <f t="shared" si="282"/>
        <v>7.7172047132164838</v>
      </c>
      <c r="K2284" s="2">
        <f t="shared" si="276"/>
        <v>7.801408274569841</v>
      </c>
    </row>
    <row r="2285" spans="1:11" ht="13.5" x14ac:dyDescent="0.25">
      <c r="A2285" s="3">
        <v>45329</v>
      </c>
      <c r="B2285" s="2">
        <v>7.7209000000000003</v>
      </c>
      <c r="C2285" s="2">
        <f t="shared" si="277"/>
        <v>0</v>
      </c>
      <c r="D2285" s="2">
        <f t="shared" si="278"/>
        <v>7.6643799999999995</v>
      </c>
      <c r="E2285" s="2">
        <f t="shared" si="280"/>
        <v>7.7208799999999993</v>
      </c>
      <c r="F2285" s="2">
        <f t="shared" si="281"/>
        <v>7.6738049999999998</v>
      </c>
      <c r="G2285" s="2">
        <f t="shared" si="275"/>
        <v>7.8256079999999999</v>
      </c>
      <c r="H2285" s="2">
        <f t="shared" si="279"/>
        <v>7.7422735000000014</v>
      </c>
      <c r="I2285" s="2">
        <f t="array" ref="I2285">SUMPRODUCT(B2269:B2288, (ROW(B2269:B2288)-ROW(B2269)+1)) / (20*21/2)</f>
        <v>7.7219190476190471</v>
      </c>
      <c r="J2285" s="2">
        <f t="shared" si="282"/>
        <v>7.7175566452911042</v>
      </c>
      <c r="K2285" s="2">
        <f t="shared" si="276"/>
        <v>7.7982510873318081</v>
      </c>
    </row>
    <row r="2286" spans="1:11" ht="13.5" x14ac:dyDescent="0.25">
      <c r="A2286" s="3">
        <v>45330</v>
      </c>
      <c r="B2286" s="2">
        <v>7.7209000000000003</v>
      </c>
      <c r="C2286" s="2">
        <f t="shared" si="277"/>
        <v>0</v>
      </c>
      <c r="D2286" s="2">
        <f t="shared" si="278"/>
        <v>7.6832200000000004</v>
      </c>
      <c r="E2286" s="2">
        <f t="shared" si="280"/>
        <v>7.7067600000000001</v>
      </c>
      <c r="F2286" s="2">
        <f t="shared" si="281"/>
        <v>7.6761600000000003</v>
      </c>
      <c r="G2286" s="2">
        <f t="shared" si="275"/>
        <v>7.8237239999999995</v>
      </c>
      <c r="H2286" s="2">
        <f t="shared" si="279"/>
        <v>7.7466575000000013</v>
      </c>
      <c r="I2286" s="2">
        <f t="array" ref="I2286">SUMPRODUCT(B2270:B2289, (ROW(B2270:B2289)-ROW(B2270)+1)) / (20*21/2)</f>
        <v>7.7424990476190478</v>
      </c>
      <c r="J2286" s="2">
        <f t="shared" si="282"/>
        <v>7.7178750600252854</v>
      </c>
      <c r="K2286" s="2">
        <f t="shared" si="276"/>
        <v>7.7952177113580117</v>
      </c>
    </row>
    <row r="2287" spans="1:11" ht="13.5" x14ac:dyDescent="0.25">
      <c r="A2287" s="3">
        <v>45331</v>
      </c>
      <c r="B2287" s="2">
        <v>7.8151000000000002</v>
      </c>
      <c r="C2287" s="2">
        <f t="shared" si="277"/>
        <v>9.4199999999999839E-2</v>
      </c>
      <c r="D2287" s="2">
        <f t="shared" si="278"/>
        <v>7.7209000000000003</v>
      </c>
      <c r="E2287" s="2">
        <f t="shared" si="280"/>
        <v>7.7161799999999996</v>
      </c>
      <c r="F2287" s="2">
        <f t="shared" si="281"/>
        <v>7.6832250000000002</v>
      </c>
      <c r="G2287" s="2">
        <f t="shared" si="275"/>
        <v>7.8237239999999986</v>
      </c>
      <c r="H2287" s="2">
        <f t="shared" si="279"/>
        <v>7.7520190000000015</v>
      </c>
      <c r="I2287" s="2">
        <f t="array" ref="I2287">SUMPRODUCT(B2271:B2290, (ROW(B2271:B2290)-ROW(B2271)+1)) / (20*21/2)</f>
        <v>7.7617338095238102</v>
      </c>
      <c r="J2287" s="2">
        <f t="shared" si="282"/>
        <v>7.7271345781181155</v>
      </c>
      <c r="K2287" s="2">
        <f t="shared" si="276"/>
        <v>7.7959974089518154</v>
      </c>
    </row>
    <row r="2288" spans="1:11" ht="13.5" x14ac:dyDescent="0.25">
      <c r="A2288" s="3">
        <v>45334</v>
      </c>
      <c r="B2288" s="2">
        <v>7.8620999999999999</v>
      </c>
      <c r="C2288" s="2">
        <f t="shared" si="277"/>
        <v>4.6999999999999709E-2</v>
      </c>
      <c r="D2288" s="2">
        <f t="shared" si="278"/>
        <v>7.7679799999999997</v>
      </c>
      <c r="E2288" s="2">
        <f t="shared" si="280"/>
        <v>7.7114700000000003</v>
      </c>
      <c r="F2288" s="2">
        <f t="shared" si="281"/>
        <v>7.6931099999999999</v>
      </c>
      <c r="G2288" s="2">
        <f t="shared" si="275"/>
        <v>7.8246639999999976</v>
      </c>
      <c r="H2288" s="2">
        <f t="shared" si="279"/>
        <v>7.7570630000000014</v>
      </c>
      <c r="I2288" s="2">
        <f t="array" ref="I2288">SUMPRODUCT(B2272:B2291, (ROW(B2272:B2291)-ROW(B2272)+1)) / (20*21/2)</f>
        <v>7.7782800000000005</v>
      </c>
      <c r="J2288" s="2">
        <f t="shared" si="282"/>
        <v>7.7399884278211522</v>
      </c>
      <c r="K2288" s="2">
        <f t="shared" si="276"/>
        <v>7.7985896674242934</v>
      </c>
    </row>
    <row r="2289" spans="1:11" ht="13.5" x14ac:dyDescent="0.25">
      <c r="A2289" s="3">
        <v>45335</v>
      </c>
      <c r="B2289" s="2">
        <v>7.9092000000000002</v>
      </c>
      <c r="C2289" s="2">
        <f t="shared" si="277"/>
        <v>4.7100000000000364E-2</v>
      </c>
      <c r="D2289" s="2">
        <f t="shared" si="278"/>
        <v>7.8056399999999995</v>
      </c>
      <c r="E2289" s="2">
        <f t="shared" si="280"/>
        <v>7.7397200000000002</v>
      </c>
      <c r="F2289" s="2">
        <f t="shared" si="281"/>
        <v>7.7072349999999998</v>
      </c>
      <c r="G2289" s="2">
        <f t="shared" si="275"/>
        <v>7.8265459999999996</v>
      </c>
      <c r="H2289" s="2">
        <f t="shared" si="279"/>
        <v>7.7621585000000017</v>
      </c>
      <c r="I2289" s="2">
        <f t="array" ref="I2289">SUMPRODUCT(B2273:B2292, (ROW(B2273:B2292)-ROW(B2273)+1)) / (20*21/2)</f>
        <v>7.7937052380952387</v>
      </c>
      <c r="J2289" s="2">
        <f t="shared" si="282"/>
        <v>7.7561038156477089</v>
      </c>
      <c r="K2289" s="2">
        <f t="shared" si="276"/>
        <v>7.8029273275253015</v>
      </c>
    </row>
    <row r="2290" spans="1:11" ht="13.5" x14ac:dyDescent="0.25">
      <c r="A2290" s="3">
        <v>45336</v>
      </c>
      <c r="B2290" s="2">
        <v>7.9092000000000002</v>
      </c>
      <c r="C2290" s="2">
        <f t="shared" si="277"/>
        <v>0</v>
      </c>
      <c r="D2290" s="2">
        <f t="shared" si="278"/>
        <v>7.8432999999999993</v>
      </c>
      <c r="E2290" s="2">
        <f t="shared" si="280"/>
        <v>7.7538399999999994</v>
      </c>
      <c r="F2290" s="2">
        <f t="shared" si="281"/>
        <v>7.7260650000000002</v>
      </c>
      <c r="G2290" s="2">
        <f t="shared" ref="G2290:G2353" si="283">AVERAGE(B2241:B2290)</f>
        <v>7.8248499999999988</v>
      </c>
      <c r="H2290" s="2">
        <f t="shared" si="279"/>
        <v>7.7673000000000014</v>
      </c>
      <c r="I2290" s="2">
        <f t="array" ref="I2290">SUMPRODUCT(B2274:B2293, (ROW(B2274:B2293)-ROW(B2274)+1)) / (20*21/2)</f>
        <v>7.8087252380952386</v>
      </c>
      <c r="J2290" s="2">
        <f t="shared" si="282"/>
        <v>7.7706844046336414</v>
      </c>
      <c r="K2290" s="2">
        <f t="shared" si="276"/>
        <v>7.8070948833086229</v>
      </c>
    </row>
    <row r="2291" spans="1:11" ht="13.5" x14ac:dyDescent="0.25">
      <c r="A2291" s="3">
        <v>45337</v>
      </c>
      <c r="B2291" s="2">
        <v>7.8997999999999999</v>
      </c>
      <c r="C2291" s="2">
        <f t="shared" si="277"/>
        <v>-9.400000000000297E-3</v>
      </c>
      <c r="D2291" s="2">
        <f t="shared" si="278"/>
        <v>7.8790799999999992</v>
      </c>
      <c r="E2291" s="2">
        <f t="shared" si="280"/>
        <v>7.7811499999999993</v>
      </c>
      <c r="F2291" s="2">
        <f t="shared" si="281"/>
        <v>7.7378349999999996</v>
      </c>
      <c r="G2291" s="2">
        <f t="shared" si="283"/>
        <v>7.8265440000000011</v>
      </c>
      <c r="H2291" s="2">
        <f t="shared" si="279"/>
        <v>7.7727164999999987</v>
      </c>
      <c r="I2291" s="2">
        <f t="array" ref="I2291">SUMPRODUCT(B2275:B2294, (ROW(B2275:B2294)-ROW(B2275)+1)) / (20*21/2)</f>
        <v>7.8219519047619057</v>
      </c>
      <c r="J2291" s="2">
        <f t="shared" si="282"/>
        <v>7.7829811280018664</v>
      </c>
      <c r="K2291" s="2">
        <f t="shared" ref="K2291:K2354" si="284">$K$4*B2291+(1-$K$4)*K2290</f>
        <v>7.8107303780808346</v>
      </c>
    </row>
    <row r="2292" spans="1:11" ht="13.5" x14ac:dyDescent="0.25">
      <c r="A2292" s="3">
        <v>45338</v>
      </c>
      <c r="B2292" s="2">
        <v>7.8997999999999999</v>
      </c>
      <c r="C2292" s="2">
        <f t="shared" si="277"/>
        <v>0</v>
      </c>
      <c r="D2292" s="2">
        <f t="shared" si="278"/>
        <v>7.89602</v>
      </c>
      <c r="E2292" s="2">
        <f t="shared" si="280"/>
        <v>7.8084599999999993</v>
      </c>
      <c r="F2292" s="2">
        <f t="shared" si="281"/>
        <v>7.7514899999999995</v>
      </c>
      <c r="G2292" s="2">
        <f t="shared" si="283"/>
        <v>7.8289920000000004</v>
      </c>
      <c r="H2292" s="2">
        <f t="shared" si="279"/>
        <v>7.7781795000000002</v>
      </c>
      <c r="I2292" s="2">
        <f t="array" ref="I2292">SUMPRODUCT(B2276:B2295, (ROW(B2276:B2295)-ROW(B2276)+1)) / (20*21/2)</f>
        <v>7.8335195238095237</v>
      </c>
      <c r="J2292" s="2">
        <f t="shared" si="282"/>
        <v>7.7941067348588318</v>
      </c>
      <c r="K2292" s="2">
        <f t="shared" si="284"/>
        <v>7.8142233044306062</v>
      </c>
    </row>
    <row r="2293" spans="1:11" ht="13.5" x14ac:dyDescent="0.25">
      <c r="A2293" s="3">
        <v>45341</v>
      </c>
      <c r="B2293" s="2">
        <v>7.9092000000000002</v>
      </c>
      <c r="C2293" s="2">
        <f t="shared" si="277"/>
        <v>9.400000000000297E-3</v>
      </c>
      <c r="D2293" s="2">
        <f t="shared" si="278"/>
        <v>7.9054400000000005</v>
      </c>
      <c r="E2293" s="2">
        <f t="shared" si="280"/>
        <v>7.8367099999999992</v>
      </c>
      <c r="F2293" s="2">
        <f t="shared" si="281"/>
        <v>7.7703199999999999</v>
      </c>
      <c r="G2293" s="2">
        <f t="shared" si="283"/>
        <v>7.8284260000000003</v>
      </c>
      <c r="H2293" s="2">
        <f t="shared" si="279"/>
        <v>7.7837355000000006</v>
      </c>
      <c r="I2293" s="2">
        <f t="array" ref="I2293">SUMPRODUCT(B2277:B2296, (ROW(B2277:B2296)-ROW(B2277)+1)) / (20*21/2)</f>
        <v>7.8441457142857143</v>
      </c>
      <c r="J2293" s="2">
        <f t="shared" si="282"/>
        <v>7.8050679982056099</v>
      </c>
      <c r="K2293" s="2">
        <f t="shared" si="284"/>
        <v>7.817947880727445</v>
      </c>
    </row>
    <row r="2294" spans="1:11" ht="13.5" x14ac:dyDescent="0.25">
      <c r="A2294" s="3">
        <v>45342</v>
      </c>
      <c r="B2294" s="2">
        <v>7.9092000000000002</v>
      </c>
      <c r="C2294" s="2">
        <f t="shared" si="277"/>
        <v>0</v>
      </c>
      <c r="D2294" s="2">
        <f t="shared" si="278"/>
        <v>7.9054400000000005</v>
      </c>
      <c r="E2294" s="2">
        <f t="shared" si="280"/>
        <v>7.8555399999999995</v>
      </c>
      <c r="F2294" s="2">
        <f t="shared" si="281"/>
        <v>7.7877399999999994</v>
      </c>
      <c r="G2294" s="2">
        <f t="shared" si="283"/>
        <v>7.8303080000000023</v>
      </c>
      <c r="H2294" s="2">
        <f t="shared" si="279"/>
        <v>7.7893375000000002</v>
      </c>
      <c r="I2294" s="2">
        <f t="array" ref="I2294">SUMPRODUCT(B2278:B2297, (ROW(B2278:B2297)-ROW(B2278)+1)) / (20*21/2)</f>
        <v>7.8545476190476196</v>
      </c>
      <c r="J2294" s="2">
        <f t="shared" si="282"/>
        <v>7.8149853317098374</v>
      </c>
      <c r="K2294" s="2">
        <f t="shared" si="284"/>
        <v>7.8215263952087222</v>
      </c>
    </row>
    <row r="2295" spans="1:11" ht="13.5" x14ac:dyDescent="0.25">
      <c r="A2295" s="3">
        <v>45343</v>
      </c>
      <c r="B2295" s="2">
        <v>7.9092000000000002</v>
      </c>
      <c r="C2295" s="2">
        <f t="shared" si="277"/>
        <v>0</v>
      </c>
      <c r="D2295" s="2">
        <f t="shared" si="278"/>
        <v>7.9054400000000005</v>
      </c>
      <c r="E2295" s="2">
        <f t="shared" si="280"/>
        <v>7.874369999999999</v>
      </c>
      <c r="F2295" s="2">
        <f t="shared" si="281"/>
        <v>7.7976249999999991</v>
      </c>
      <c r="G2295" s="2">
        <f t="shared" si="283"/>
        <v>7.8308720000000029</v>
      </c>
      <c r="H2295" s="2">
        <f t="shared" si="279"/>
        <v>7.7948935000000006</v>
      </c>
      <c r="I2295" s="2">
        <f t="array" ref="I2295">SUMPRODUCT(B2279:B2298, (ROW(B2279:B2298)-ROW(B2279)+1)) / (20*21/2)</f>
        <v>7.8640528571428572</v>
      </c>
      <c r="J2295" s="2">
        <f t="shared" si="282"/>
        <v>7.8239581572612815</v>
      </c>
      <c r="K2295" s="2">
        <f t="shared" si="284"/>
        <v>7.8249645757887727</v>
      </c>
    </row>
    <row r="2296" spans="1:11" ht="13.5" x14ac:dyDescent="0.25">
      <c r="A2296" s="3">
        <v>45344</v>
      </c>
      <c r="B2296" s="2">
        <v>7.9092000000000002</v>
      </c>
      <c r="C2296" s="2">
        <f t="shared" si="277"/>
        <v>0</v>
      </c>
      <c r="D2296" s="2">
        <f t="shared" si="278"/>
        <v>7.9073200000000003</v>
      </c>
      <c r="E2296" s="2">
        <f t="shared" si="280"/>
        <v>7.8931999999999984</v>
      </c>
      <c r="F2296" s="2">
        <f t="shared" si="281"/>
        <v>7.7999799999999997</v>
      </c>
      <c r="G2296" s="2">
        <f t="shared" si="283"/>
        <v>7.8318140000000014</v>
      </c>
      <c r="H2296" s="2">
        <f t="shared" si="279"/>
        <v>7.799942500000002</v>
      </c>
      <c r="I2296" s="2">
        <f t="array" ref="I2296">SUMPRODUCT(B2280:B2299, (ROW(B2280:B2299)-ROW(B2280)+1)) / (20*21/2)</f>
        <v>7.8735580952380957</v>
      </c>
      <c r="J2296" s="2">
        <f t="shared" si="282"/>
        <v>7.8320764279983024</v>
      </c>
      <c r="K2296" s="2">
        <f t="shared" si="284"/>
        <v>7.8282679257578405</v>
      </c>
    </row>
    <row r="2297" spans="1:11" ht="13.5" x14ac:dyDescent="0.25">
      <c r="A2297" s="3">
        <v>45345</v>
      </c>
      <c r="B2297" s="2">
        <v>7.9092000000000002</v>
      </c>
      <c r="C2297" s="2">
        <f t="shared" si="277"/>
        <v>0</v>
      </c>
      <c r="D2297" s="2">
        <f t="shared" si="278"/>
        <v>7.9092000000000002</v>
      </c>
      <c r="E2297" s="2">
        <f t="shared" si="280"/>
        <v>7.9026100000000001</v>
      </c>
      <c r="F2297" s="2">
        <f t="shared" si="281"/>
        <v>7.8093949999999994</v>
      </c>
      <c r="G2297" s="2">
        <f t="shared" si="283"/>
        <v>7.8325660000000026</v>
      </c>
      <c r="H2297" s="2">
        <f t="shared" si="279"/>
        <v>7.8050380000000033</v>
      </c>
      <c r="I2297" s="2">
        <f t="array" ref="I2297">SUMPRODUCT(B2281:B2300, (ROW(B2281:B2300)-ROW(B2281)+1)) / (20*21/2)</f>
        <v>7.8808228571428582</v>
      </c>
      <c r="J2297" s="2">
        <f t="shared" si="282"/>
        <v>7.839421530093702</v>
      </c>
      <c r="K2297" s="2">
        <f t="shared" si="284"/>
        <v>7.831441732590867</v>
      </c>
    </row>
    <row r="2298" spans="1:11" ht="13.5" x14ac:dyDescent="0.25">
      <c r="A2298" s="3">
        <v>45348</v>
      </c>
      <c r="B2298" s="2">
        <v>7.9092000000000002</v>
      </c>
      <c r="C2298" s="2">
        <f t="shared" si="277"/>
        <v>0</v>
      </c>
      <c r="D2298" s="2">
        <f t="shared" si="278"/>
        <v>7.9092000000000002</v>
      </c>
      <c r="E2298" s="2">
        <f t="shared" si="280"/>
        <v>7.9073200000000003</v>
      </c>
      <c r="F2298" s="2">
        <f t="shared" si="281"/>
        <v>7.8093949999999994</v>
      </c>
      <c r="G2298" s="2">
        <f t="shared" si="283"/>
        <v>7.8312480000000031</v>
      </c>
      <c r="H2298" s="2">
        <f t="shared" si="279"/>
        <v>7.8103175000000036</v>
      </c>
      <c r="I2298" s="2">
        <f t="array" ref="I2298">SUMPRODUCT(B2282:B2301, (ROW(B2282:B2301)-ROW(B2282)+1)) / (20*21/2)</f>
        <v>7.8829742857142868</v>
      </c>
      <c r="J2298" s="2">
        <f t="shared" si="282"/>
        <v>7.8460670986562064</v>
      </c>
      <c r="K2298" s="2">
        <f t="shared" si="284"/>
        <v>7.8344910764108331</v>
      </c>
    </row>
    <row r="2299" spans="1:11" ht="13.5" x14ac:dyDescent="0.25">
      <c r="A2299" s="3">
        <v>45349</v>
      </c>
      <c r="B2299" s="2">
        <v>7.9092000000000002</v>
      </c>
      <c r="C2299" s="2">
        <f t="shared" si="277"/>
        <v>0</v>
      </c>
      <c r="D2299" s="2">
        <f t="shared" si="278"/>
        <v>7.9092000000000002</v>
      </c>
      <c r="E2299" s="2">
        <f t="shared" si="280"/>
        <v>7.9073200000000003</v>
      </c>
      <c r="F2299" s="2">
        <f t="shared" si="281"/>
        <v>7.8235199999999994</v>
      </c>
      <c r="G2299" s="2">
        <f t="shared" si="283"/>
        <v>7.8297420000000022</v>
      </c>
      <c r="H2299" s="2">
        <f t="shared" si="279"/>
        <v>7.8156890000000026</v>
      </c>
      <c r="I2299" s="2">
        <f t="array" ref="I2299">SUMPRODUCT(B2283:B2302, (ROW(B2283:B2302)-ROW(B2283)+1)) / (20*21/2)</f>
        <v>7.8840495238095247</v>
      </c>
      <c r="J2299" s="2">
        <f t="shared" si="282"/>
        <v>7.8520797559270434</v>
      </c>
      <c r="K2299" s="2">
        <f t="shared" si="284"/>
        <v>7.8374208381202122</v>
      </c>
    </row>
    <row r="2300" spans="1:11" ht="13.5" x14ac:dyDescent="0.25">
      <c r="A2300" s="3">
        <v>45350</v>
      </c>
      <c r="B2300" s="2">
        <v>7.8997999999999999</v>
      </c>
      <c r="C2300" s="2">
        <f t="shared" si="277"/>
        <v>-9.400000000000297E-3</v>
      </c>
      <c r="D2300" s="2">
        <f t="shared" si="278"/>
        <v>7.9073200000000003</v>
      </c>
      <c r="E2300" s="2">
        <f t="shared" si="280"/>
        <v>7.9063800000000004</v>
      </c>
      <c r="F2300" s="2">
        <f t="shared" si="281"/>
        <v>7.8301099999999995</v>
      </c>
      <c r="G2300" s="2">
        <f t="shared" si="283"/>
        <v>7.8276700000000012</v>
      </c>
      <c r="H2300" s="2">
        <f t="shared" si="279"/>
        <v>7.8209215000000016</v>
      </c>
      <c r="I2300" s="2">
        <f t="array" ref="I2300">SUMPRODUCT(B2284:B2303, (ROW(B2284:B2303)-ROW(B2284)+1)) / (20*21/2)</f>
        <v>7.8804676190476179</v>
      </c>
      <c r="J2300" s="2">
        <f t="shared" si="282"/>
        <v>7.8566245410768492</v>
      </c>
      <c r="K2300" s="2">
        <f t="shared" si="284"/>
        <v>7.8398670797625574</v>
      </c>
    </row>
    <row r="2301" spans="1:11" ht="13.5" x14ac:dyDescent="0.25">
      <c r="A2301" s="3">
        <v>45351</v>
      </c>
      <c r="B2301" s="2">
        <v>7.8526999999999996</v>
      </c>
      <c r="C2301" s="2">
        <f t="shared" si="277"/>
        <v>-4.7100000000000364E-2</v>
      </c>
      <c r="D2301" s="2">
        <f t="shared" si="278"/>
        <v>7.89602</v>
      </c>
      <c r="E2301" s="2">
        <f t="shared" si="280"/>
        <v>7.9016700000000002</v>
      </c>
      <c r="F2301" s="2">
        <f t="shared" si="281"/>
        <v>7.8414099999999989</v>
      </c>
      <c r="G2301" s="2">
        <f t="shared" si="283"/>
        <v>7.8237140000000034</v>
      </c>
      <c r="H2301" s="2">
        <f t="shared" si="279"/>
        <v>7.826102500000002</v>
      </c>
      <c r="I2301" s="2">
        <f t="array" ref="I2301">SUMPRODUCT(B2285:B2304, (ROW(B2285:B2304)-ROW(B2285)+1)) / (20*21/2)</f>
        <v>7.8741885714285713</v>
      </c>
      <c r="J2301" s="2">
        <f t="shared" si="282"/>
        <v>7.8562507752600057</v>
      </c>
      <c r="K2301" s="2">
        <f t="shared" si="284"/>
        <v>7.8403703315365751</v>
      </c>
    </row>
    <row r="2302" spans="1:11" ht="13.5" x14ac:dyDescent="0.25">
      <c r="A2302" s="3">
        <v>45352</v>
      </c>
      <c r="B2302" s="2">
        <v>7.8526999999999996</v>
      </c>
      <c r="C2302" s="2">
        <f t="shared" si="277"/>
        <v>0</v>
      </c>
      <c r="D2302" s="2">
        <f t="shared" si="278"/>
        <v>7.8847199999999997</v>
      </c>
      <c r="E2302" s="2">
        <f t="shared" si="280"/>
        <v>7.89696</v>
      </c>
      <c r="F2302" s="2">
        <f t="shared" si="281"/>
        <v>7.8527099999999992</v>
      </c>
      <c r="G2302" s="2">
        <f t="shared" si="283"/>
        <v>7.8223960000000021</v>
      </c>
      <c r="H2302" s="2">
        <f t="shared" si="279"/>
        <v>7.8312835000000032</v>
      </c>
      <c r="I2302" s="2">
        <f t="array" ref="I2302">SUMPRODUCT(B2286:B2305, (ROW(B2286:B2305)-ROW(B2286)+1)) / (20*21/2)</f>
        <v>7.8675509523809533</v>
      </c>
      <c r="J2302" s="2">
        <f t="shared" si="282"/>
        <v>7.8559126061876237</v>
      </c>
      <c r="K2302" s="2">
        <f t="shared" si="284"/>
        <v>7.8408538479469057</v>
      </c>
    </row>
    <row r="2303" spans="1:11" ht="13.5" x14ac:dyDescent="0.25">
      <c r="A2303" s="3">
        <v>45355</v>
      </c>
      <c r="B2303" s="2">
        <v>7.8151000000000002</v>
      </c>
      <c r="C2303" s="2">
        <f t="shared" si="277"/>
        <v>-3.7599999999999412E-2</v>
      </c>
      <c r="D2303" s="2">
        <f t="shared" si="278"/>
        <v>7.865899999999999</v>
      </c>
      <c r="E2303" s="2">
        <f t="shared" si="280"/>
        <v>7.8875500000000001</v>
      </c>
      <c r="F2303" s="2">
        <f t="shared" si="281"/>
        <v>7.8621299999999987</v>
      </c>
      <c r="G2303" s="2">
        <f t="shared" si="283"/>
        <v>7.8182540000000014</v>
      </c>
      <c r="H2303" s="2">
        <f t="shared" si="279"/>
        <v>7.8365070000000028</v>
      </c>
      <c r="I2303" s="2">
        <f t="array" ref="I2303">SUMPRODUCT(B2287:B2306, (ROW(B2287:B2306)-ROW(B2287)+1)) / (20*21/2)</f>
        <v>7.8462119047619048</v>
      </c>
      <c r="J2303" s="2">
        <f t="shared" si="282"/>
        <v>7.8520256913126119</v>
      </c>
      <c r="K2303" s="2">
        <f t="shared" si="284"/>
        <v>7.8398438931254582</v>
      </c>
    </row>
    <row r="2304" spans="1:11" ht="13.5" x14ac:dyDescent="0.25">
      <c r="A2304" s="3">
        <v>45356</v>
      </c>
      <c r="B2304" s="2">
        <v>7.7961999999999998</v>
      </c>
      <c r="C2304" s="2">
        <f t="shared" si="277"/>
        <v>-1.8900000000000361E-2</v>
      </c>
      <c r="D2304" s="2">
        <f t="shared" si="278"/>
        <v>7.843300000000001</v>
      </c>
      <c r="E2304" s="2">
        <f t="shared" si="280"/>
        <v>7.8762499999999989</v>
      </c>
      <c r="F2304" s="2">
        <f t="shared" si="281"/>
        <v>7.8658949999999992</v>
      </c>
      <c r="G2304" s="2">
        <f t="shared" si="283"/>
        <v>7.8141100000000021</v>
      </c>
      <c r="H2304" s="2">
        <f t="shared" si="279"/>
        <v>7.841636000000002</v>
      </c>
      <c r="I2304" s="2">
        <f t="array" ref="I2304">SUMPRODUCT(B2288:B2307, (ROW(B2288:B2307)-ROW(B2288)+1)) / (20*21/2)</f>
        <v>7.8359933333333327</v>
      </c>
      <c r="J2304" s="2">
        <f t="shared" si="282"/>
        <v>7.8467089588066488</v>
      </c>
      <c r="K2304" s="2">
        <f t="shared" si="284"/>
        <v>7.8381323679048522</v>
      </c>
    </row>
    <row r="2305" spans="1:11" ht="13.5" x14ac:dyDescent="0.25">
      <c r="A2305" s="3">
        <v>45357</v>
      </c>
      <c r="B2305" s="2">
        <v>7.7961999999999998</v>
      </c>
      <c r="C2305" s="2">
        <f t="shared" si="277"/>
        <v>0</v>
      </c>
      <c r="D2305" s="2">
        <f t="shared" si="278"/>
        <v>7.8225799999999994</v>
      </c>
      <c r="E2305" s="2">
        <f t="shared" si="280"/>
        <v>7.8649500000000003</v>
      </c>
      <c r="F2305" s="2">
        <f t="shared" si="281"/>
        <v>7.8696599999999988</v>
      </c>
      <c r="G2305" s="2">
        <f t="shared" si="283"/>
        <v>7.8099660000000029</v>
      </c>
      <c r="H2305" s="2">
        <f t="shared" si="279"/>
        <v>7.8465810000000022</v>
      </c>
      <c r="I2305" s="2">
        <f t="array" ref="I2305">SUMPRODUCT(B2289:B2308, (ROW(B2289:B2308)-ROW(B2289)+1)) / (20*21/2)</f>
        <v>7.8260438095238083</v>
      </c>
      <c r="J2305" s="2">
        <f t="shared" si="282"/>
        <v>7.8418985817774436</v>
      </c>
      <c r="K2305" s="2">
        <f t="shared" si="284"/>
        <v>7.8364879613203486</v>
      </c>
    </row>
    <row r="2306" spans="1:11" ht="13.5" x14ac:dyDescent="0.25">
      <c r="A2306" s="3">
        <v>45358</v>
      </c>
      <c r="B2306" s="2">
        <v>7.6456</v>
      </c>
      <c r="C2306" s="2">
        <f t="shared" si="277"/>
        <v>-0.15059999999999985</v>
      </c>
      <c r="D2306" s="2">
        <f t="shared" si="278"/>
        <v>7.7811599999999999</v>
      </c>
      <c r="E2306" s="2">
        <f t="shared" si="280"/>
        <v>7.8385900000000008</v>
      </c>
      <c r="F2306" s="2">
        <f t="shared" si="281"/>
        <v>7.8658949999999992</v>
      </c>
      <c r="G2306" s="2">
        <f t="shared" si="283"/>
        <v>7.8016800000000019</v>
      </c>
      <c r="H2306" s="2">
        <f t="shared" si="279"/>
        <v>7.849575500000002</v>
      </c>
      <c r="I2306" s="2">
        <f t="array" ref="I2306">SUMPRODUCT(B2290:B2309, (ROW(B2290:B2309)-ROW(B2290)+1)) / (20*21/2)</f>
        <v>7.8156919047619038</v>
      </c>
      <c r="J2306" s="2">
        <f t="shared" si="282"/>
        <v>7.8232034787510205</v>
      </c>
      <c r="K2306" s="2">
        <f t="shared" si="284"/>
        <v>7.8290021589156291</v>
      </c>
    </row>
    <row r="2307" spans="1:11" ht="13.5" x14ac:dyDescent="0.25">
      <c r="A2307" s="3">
        <v>45359</v>
      </c>
      <c r="B2307" s="2">
        <v>7.7586000000000004</v>
      </c>
      <c r="C2307" s="2">
        <f t="shared" si="277"/>
        <v>0.11300000000000043</v>
      </c>
      <c r="D2307" s="2">
        <f t="shared" si="278"/>
        <v>7.76234</v>
      </c>
      <c r="E2307" s="2">
        <f t="shared" si="280"/>
        <v>7.8235299999999999</v>
      </c>
      <c r="F2307" s="2">
        <f t="shared" si="281"/>
        <v>7.8630700000000004</v>
      </c>
      <c r="G2307" s="2">
        <f t="shared" si="283"/>
        <v>7.7907580000000021</v>
      </c>
      <c r="H2307" s="2">
        <f t="shared" si="279"/>
        <v>7.8510625000000003</v>
      </c>
      <c r="I2307" s="2">
        <f t="array" ref="I2307">SUMPRODUCT(B2291:B2310, (ROW(B2291:B2310)-ROW(B2291)+1)) / (20*21/2)</f>
        <v>7.8034066666666648</v>
      </c>
      <c r="J2307" s="2">
        <f t="shared" si="282"/>
        <v>7.8170507664890181</v>
      </c>
      <c r="K2307" s="2">
        <f t="shared" si="284"/>
        <v>7.8262412899385456</v>
      </c>
    </row>
    <row r="2308" spans="1:11" ht="13.5" x14ac:dyDescent="0.25">
      <c r="A2308" s="3">
        <v>45362</v>
      </c>
      <c r="B2308" s="2">
        <v>7.7586000000000004</v>
      </c>
      <c r="C2308" s="2">
        <f t="shared" ref="C2308:C2371" si="285">B2308-B2307</f>
        <v>0</v>
      </c>
      <c r="D2308" s="2">
        <f t="shared" si="278"/>
        <v>7.7510400000000006</v>
      </c>
      <c r="E2308" s="2">
        <f t="shared" si="280"/>
        <v>7.8084699999999998</v>
      </c>
      <c r="F2308" s="2">
        <f t="shared" si="281"/>
        <v>7.857895000000001</v>
      </c>
      <c r="G2308" s="2">
        <f t="shared" si="283"/>
        <v>7.7779540000000011</v>
      </c>
      <c r="H2308" s="2">
        <f t="shared" si="279"/>
        <v>7.8522730000000003</v>
      </c>
      <c r="I2308" s="2">
        <f t="array" ref="I2308">SUMPRODUCT(B2292:B2311, (ROW(B2292:B2311)-ROW(B2292)+1)) / (20*21/2)</f>
        <v>7.7920180952380935</v>
      </c>
      <c r="J2308" s="2">
        <f t="shared" si="282"/>
        <v>7.8114840268233969</v>
      </c>
      <c r="K2308" s="2">
        <f t="shared" si="284"/>
        <v>7.8235886903331124</v>
      </c>
    </row>
    <row r="2309" spans="1:11" ht="13.5" x14ac:dyDescent="0.25">
      <c r="A2309" s="3">
        <v>45363</v>
      </c>
      <c r="B2309" s="2">
        <v>7.7492000000000001</v>
      </c>
      <c r="C2309" s="2">
        <f t="shared" si="285"/>
        <v>-9.400000000000297E-3</v>
      </c>
      <c r="D2309" s="2">
        <f t="shared" si="278"/>
        <v>7.7416400000000012</v>
      </c>
      <c r="E2309" s="2">
        <f t="shared" si="280"/>
        <v>7.7924699999999998</v>
      </c>
      <c r="F2309" s="2">
        <f t="shared" si="281"/>
        <v>7.8498949999999992</v>
      </c>
      <c r="G2309" s="2">
        <f t="shared" si="283"/>
        <v>7.7728700000000002</v>
      </c>
      <c r="H2309" s="2">
        <f t="shared" si="279"/>
        <v>7.8533445000000004</v>
      </c>
      <c r="I2309" s="2">
        <f t="array" ref="I2309">SUMPRODUCT(B2293:B2312, (ROW(B2293:B2312)-ROW(B2293)+1)) / (20*21/2)</f>
        <v>7.7769957142857145</v>
      </c>
      <c r="J2309" s="2">
        <f t="shared" si="282"/>
        <v>7.8055522147449787</v>
      </c>
      <c r="K2309" s="2">
        <f t="shared" si="284"/>
        <v>7.8206714867906379</v>
      </c>
    </row>
    <row r="2310" spans="1:11" ht="13.5" x14ac:dyDescent="0.25">
      <c r="A2310" s="3">
        <v>45364</v>
      </c>
      <c r="B2310" s="2">
        <v>7.7209000000000003</v>
      </c>
      <c r="C2310" s="2">
        <f t="shared" si="285"/>
        <v>-2.829999999999977E-2</v>
      </c>
      <c r="D2310" s="2">
        <f t="shared" ref="D2310:D2373" si="286">AVERAGE(B2306:B2310)</f>
        <v>7.7265800000000002</v>
      </c>
      <c r="E2310" s="2">
        <f t="shared" si="280"/>
        <v>7.7745800000000003</v>
      </c>
      <c r="F2310" s="2">
        <f t="shared" si="281"/>
        <v>7.8404799999999994</v>
      </c>
      <c r="G2310" s="2">
        <f t="shared" si="283"/>
        <v>7.7692920000000001</v>
      </c>
      <c r="H2310" s="2">
        <f t="shared" si="279"/>
        <v>7.8551035000000011</v>
      </c>
      <c r="I2310" s="2">
        <f t="array" ref="I2310">SUMPRODUCT(B2294:B2313, (ROW(B2294:B2313)-ROW(B2294)+1)) / (20*21/2)</f>
        <v>7.7693257142857162</v>
      </c>
      <c r="J2310" s="2">
        <f t="shared" si="282"/>
        <v>7.7974900990549809</v>
      </c>
      <c r="K2310" s="2">
        <f t="shared" si="284"/>
        <v>7.8167588794655156</v>
      </c>
    </row>
    <row r="2311" spans="1:11" ht="13.5" x14ac:dyDescent="0.25">
      <c r="A2311" s="3">
        <v>45365</v>
      </c>
      <c r="B2311" s="2">
        <v>7.7209000000000003</v>
      </c>
      <c r="C2311" s="2">
        <f t="shared" si="285"/>
        <v>0</v>
      </c>
      <c r="D2311" s="2">
        <f t="shared" si="286"/>
        <v>7.7416400000000012</v>
      </c>
      <c r="E2311" s="2">
        <f t="shared" si="280"/>
        <v>7.7614000000000001</v>
      </c>
      <c r="F2311" s="2">
        <f t="shared" si="281"/>
        <v>7.8315349999999997</v>
      </c>
      <c r="G2311" s="2">
        <f t="shared" si="283"/>
        <v>7.765714</v>
      </c>
      <c r="H2311" s="2">
        <f t="shared" si="279"/>
        <v>7.8573690000000029</v>
      </c>
      <c r="I2311" s="2">
        <f t="array" ref="I2311">SUMPRODUCT(B2295:B2314, (ROW(B2295:B2314)-ROW(B2295)+1)) / (20*21/2)</f>
        <v>7.7606723809523803</v>
      </c>
      <c r="J2311" s="2">
        <f t="shared" si="282"/>
        <v>7.7901958039068884</v>
      </c>
      <c r="K2311" s="2">
        <f t="shared" si="284"/>
        <v>7.8129997077217705</v>
      </c>
    </row>
    <row r="2312" spans="1:11" ht="13.5" x14ac:dyDescent="0.25">
      <c r="A2312" s="3">
        <v>45366</v>
      </c>
      <c r="B2312" s="2">
        <v>7.6738</v>
      </c>
      <c r="C2312" s="2">
        <f t="shared" si="285"/>
        <v>-4.7100000000000364E-2</v>
      </c>
      <c r="D2312" s="2">
        <f t="shared" si="286"/>
        <v>7.7246800000000011</v>
      </c>
      <c r="E2312" s="2">
        <f t="shared" si="280"/>
        <v>7.7435100000000006</v>
      </c>
      <c r="F2312" s="2">
        <f t="shared" si="281"/>
        <v>7.8202349999999994</v>
      </c>
      <c r="G2312" s="2">
        <f t="shared" si="283"/>
        <v>7.7628880000000029</v>
      </c>
      <c r="H2312" s="2">
        <f t="shared" si="279"/>
        <v>7.8593990000000034</v>
      </c>
      <c r="I2312" s="2">
        <f t="array" ref="I2312">SUMPRODUCT(B2296:B2315, (ROW(B2296:B2315)-ROW(B2296)+1)) / (20*21/2)</f>
        <v>7.7439442857142868</v>
      </c>
      <c r="J2312" s="2">
        <f t="shared" si="282"/>
        <v>7.7791104892490894</v>
      </c>
      <c r="K2312" s="2">
        <f t="shared" si="284"/>
        <v>7.8075408956542498</v>
      </c>
    </row>
    <row r="2313" spans="1:11" ht="13.5" x14ac:dyDescent="0.25">
      <c r="A2313" s="3">
        <v>45369</v>
      </c>
      <c r="B2313" s="2">
        <v>7.7397</v>
      </c>
      <c r="C2313" s="2">
        <f t="shared" si="285"/>
        <v>6.590000000000007E-2</v>
      </c>
      <c r="D2313" s="2">
        <f t="shared" si="286"/>
        <v>7.7209000000000003</v>
      </c>
      <c r="E2313" s="2">
        <f t="shared" si="280"/>
        <v>7.73597</v>
      </c>
      <c r="F2313" s="2">
        <f t="shared" si="281"/>
        <v>7.8117599999999996</v>
      </c>
      <c r="G2313" s="2">
        <f t="shared" si="283"/>
        <v>7.7613800000000026</v>
      </c>
      <c r="H2313" s="2">
        <f t="shared" si="279"/>
        <v>7.8607915000000039</v>
      </c>
      <c r="I2313" s="2">
        <f t="array" ref="I2313">SUMPRODUCT(B2297:B2316, (ROW(B2297:B2316)-ROW(B2297)+1)) / (20*21/2)</f>
        <v>7.7285614285714299</v>
      </c>
      <c r="J2313" s="2">
        <f t="shared" si="282"/>
        <v>7.7753571093206055</v>
      </c>
      <c r="K2313" s="2">
        <f t="shared" si="284"/>
        <v>7.8048804683736916</v>
      </c>
    </row>
    <row r="2314" spans="1:11" ht="13.5" x14ac:dyDescent="0.25">
      <c r="A2314" s="3">
        <v>45370</v>
      </c>
      <c r="B2314" s="2">
        <v>7.7209000000000003</v>
      </c>
      <c r="C2314" s="2">
        <f t="shared" si="285"/>
        <v>-1.8799999999999706E-2</v>
      </c>
      <c r="D2314" s="2">
        <f t="shared" si="286"/>
        <v>7.7152399999999997</v>
      </c>
      <c r="E2314" s="2">
        <f t="shared" si="280"/>
        <v>7.7284400000000009</v>
      </c>
      <c r="F2314" s="2">
        <f t="shared" si="281"/>
        <v>7.8023449999999999</v>
      </c>
      <c r="G2314" s="2">
        <f t="shared" si="283"/>
        <v>7.7611920000000012</v>
      </c>
      <c r="H2314" s="2">
        <f t="shared" ref="H2314:H2377" si="287">AVERAGE(B2115:B2314)</f>
        <v>7.8625505000000047</v>
      </c>
      <c r="I2314" s="2">
        <f t="array" ref="I2314">SUMPRODUCT(B2298:B2317, (ROW(B2298:B2317)-ROW(B2298)+1)) / (20*21/2)</f>
        <v>7.7109428571428582</v>
      </c>
      <c r="J2314" s="2">
        <f t="shared" si="282"/>
        <v>7.7701707179567379</v>
      </c>
      <c r="K2314" s="2">
        <f t="shared" si="284"/>
        <v>7.8015871166727626</v>
      </c>
    </row>
    <row r="2315" spans="1:11" ht="13.5" x14ac:dyDescent="0.25">
      <c r="A2315" s="3">
        <v>45372</v>
      </c>
      <c r="B2315" s="2">
        <v>7.6266999999999996</v>
      </c>
      <c r="C2315" s="2">
        <f t="shared" si="285"/>
        <v>-9.4200000000000728E-2</v>
      </c>
      <c r="D2315" s="2">
        <f t="shared" si="286"/>
        <v>7.6963999999999997</v>
      </c>
      <c r="E2315" s="2">
        <f t="shared" si="280"/>
        <v>7.7114900000000004</v>
      </c>
      <c r="F2315" s="2">
        <f t="shared" si="281"/>
        <v>7.7882199999999999</v>
      </c>
      <c r="G2315" s="2">
        <f t="shared" si="283"/>
        <v>7.7596840000000018</v>
      </c>
      <c r="H2315" s="2">
        <f t="shared" si="287"/>
        <v>7.863470000000004</v>
      </c>
      <c r="I2315" s="2">
        <f t="array" ref="I2315">SUMPRODUCT(B2299:B2318, (ROW(B2299:B2318)-ROW(B2299)+1)) / (20*21/2)</f>
        <v>7.6948485714285715</v>
      </c>
      <c r="J2315" s="2">
        <f t="shared" si="282"/>
        <v>7.7565068400560966</v>
      </c>
      <c r="K2315" s="2">
        <f t="shared" si="284"/>
        <v>7.79472879837187</v>
      </c>
    </row>
    <row r="2316" spans="1:11" ht="13.5" x14ac:dyDescent="0.25">
      <c r="A2316" s="3">
        <v>45373</v>
      </c>
      <c r="B2316" s="2">
        <v>7.6266999999999996</v>
      </c>
      <c r="C2316" s="2">
        <f t="shared" si="285"/>
        <v>0</v>
      </c>
      <c r="D2316" s="2">
        <f t="shared" si="286"/>
        <v>7.6775599999999997</v>
      </c>
      <c r="E2316" s="2">
        <f t="shared" ref="E2316:E2379" si="288">AVERAGE(B2307:B2316)</f>
        <v>7.7096</v>
      </c>
      <c r="F2316" s="2">
        <f t="shared" si="281"/>
        <v>7.7740950000000009</v>
      </c>
      <c r="G2316" s="2">
        <f t="shared" si="283"/>
        <v>7.7587420000000016</v>
      </c>
      <c r="H2316" s="2">
        <f t="shared" si="287"/>
        <v>7.8644815000000028</v>
      </c>
      <c r="I2316" s="2">
        <f t="array" ref="I2316">SUMPRODUCT(B2300:B2319, (ROW(B2300:B2319)-ROW(B2300)+1)) / (20*21/2)</f>
        <v>7.6748976190476199</v>
      </c>
      <c r="J2316" s="2">
        <f t="shared" si="282"/>
        <v>7.7441442838602779</v>
      </c>
      <c r="K2316" s="2">
        <f t="shared" si="284"/>
        <v>7.7881394337298362</v>
      </c>
    </row>
    <row r="2317" spans="1:11" ht="13.5" x14ac:dyDescent="0.25">
      <c r="A2317" s="3">
        <v>45376</v>
      </c>
      <c r="B2317" s="2">
        <v>7.5891000000000002</v>
      </c>
      <c r="C2317" s="2">
        <f t="shared" si="285"/>
        <v>-3.7599999999999412E-2</v>
      </c>
      <c r="D2317" s="2">
        <f t="shared" si="286"/>
        <v>7.6606199999999998</v>
      </c>
      <c r="E2317" s="2">
        <f t="shared" si="288"/>
        <v>7.6926500000000004</v>
      </c>
      <c r="F2317" s="2">
        <f t="shared" si="281"/>
        <v>7.7580900000000002</v>
      </c>
      <c r="G2317" s="2">
        <f t="shared" si="283"/>
        <v>7.7570480000000011</v>
      </c>
      <c r="H2317" s="2">
        <f t="shared" si="287"/>
        <v>7.8651210000000038</v>
      </c>
      <c r="I2317" s="2">
        <f t="array" ref="I2317">SUMPRODUCT(B2301:B2320, (ROW(B2301:B2320)-ROW(B2301)+1)) / (20*21/2)</f>
        <v>7.6710828571428573</v>
      </c>
      <c r="J2317" s="2">
        <f t="shared" si="282"/>
        <v>7.7293781615878707</v>
      </c>
      <c r="K2317" s="2">
        <f t="shared" si="284"/>
        <v>7.7803339657404313</v>
      </c>
    </row>
    <row r="2318" spans="1:11" ht="13.5" x14ac:dyDescent="0.25">
      <c r="A2318" s="3">
        <v>45377</v>
      </c>
      <c r="B2318" s="2">
        <v>7.5891000000000002</v>
      </c>
      <c r="C2318" s="2">
        <f t="shared" si="285"/>
        <v>0</v>
      </c>
      <c r="D2318" s="2">
        <f t="shared" si="286"/>
        <v>7.6305000000000005</v>
      </c>
      <c r="E2318" s="2">
        <f t="shared" si="288"/>
        <v>7.6757000000000009</v>
      </c>
      <c r="F2318" s="2">
        <f t="shared" si="281"/>
        <v>7.7420850000000003</v>
      </c>
      <c r="G2318" s="2">
        <f t="shared" si="283"/>
        <v>7.7555420000000002</v>
      </c>
      <c r="H2318" s="2">
        <f t="shared" si="287"/>
        <v>7.8656220000000028</v>
      </c>
      <c r="I2318" s="2">
        <f t="array" ref="I2318">SUMPRODUCT(B2302:B2321, (ROW(B2302:B2321)-ROW(B2302)+1)) / (20*21/2)</f>
        <v>7.6763757142857143</v>
      </c>
      <c r="J2318" s="2">
        <f t="shared" si="282"/>
        <v>7.7160183366747406</v>
      </c>
      <c r="K2318" s="2">
        <f t="shared" si="284"/>
        <v>7.7728345945349249</v>
      </c>
    </row>
    <row r="2319" spans="1:11" ht="13.5" x14ac:dyDescent="0.25">
      <c r="A2319" s="3">
        <v>45378</v>
      </c>
      <c r="B2319" s="2">
        <v>7.5326000000000004</v>
      </c>
      <c r="C2319" s="2">
        <f t="shared" si="285"/>
        <v>-5.6499999999999773E-2</v>
      </c>
      <c r="D2319" s="2">
        <f t="shared" si="286"/>
        <v>7.5928400000000007</v>
      </c>
      <c r="E2319" s="2">
        <f t="shared" si="288"/>
        <v>7.6540400000000002</v>
      </c>
      <c r="F2319" s="2">
        <f t="shared" si="281"/>
        <v>7.723255</v>
      </c>
      <c r="G2319" s="2">
        <f t="shared" si="283"/>
        <v>7.75366</v>
      </c>
      <c r="H2319" s="2">
        <f t="shared" si="287"/>
        <v>7.8652925000000025</v>
      </c>
      <c r="I2319" s="2">
        <f t="array" ref="I2319">SUMPRODUCT(B2303:B2322, (ROW(B2303:B2322)-ROW(B2303)+1)) / (20*21/2)</f>
        <v>7.677586190476192</v>
      </c>
      <c r="J2319" s="2">
        <f t="shared" si="282"/>
        <v>7.6985499236580992</v>
      </c>
      <c r="K2319" s="2">
        <f t="shared" si="284"/>
        <v>7.7634136300433596</v>
      </c>
    </row>
    <row r="2320" spans="1:11" ht="13.5" x14ac:dyDescent="0.25">
      <c r="A2320" s="3">
        <v>45379</v>
      </c>
      <c r="B2320" s="2">
        <v>7.6832000000000003</v>
      </c>
      <c r="C2320" s="2">
        <f t="shared" si="285"/>
        <v>0.15059999999999985</v>
      </c>
      <c r="D2320" s="2">
        <f t="shared" si="286"/>
        <v>7.6041399999999992</v>
      </c>
      <c r="E2320" s="2">
        <f t="shared" si="288"/>
        <v>7.6502700000000008</v>
      </c>
      <c r="F2320" s="2">
        <f t="shared" si="281"/>
        <v>7.7124250000000005</v>
      </c>
      <c r="G2320" s="2">
        <f t="shared" si="283"/>
        <v>7.756672</v>
      </c>
      <c r="H2320" s="2">
        <f t="shared" si="287"/>
        <v>7.8654335000000026</v>
      </c>
      <c r="I2320" s="2">
        <f t="array" ref="I2320">SUMPRODUCT(B2304:B2323, (ROW(B2304:B2323)-ROW(B2304)+1)) / (20*21/2)</f>
        <v>7.68391</v>
      </c>
      <c r="J2320" s="2">
        <f t="shared" si="282"/>
        <v>7.6970880261668517</v>
      </c>
      <c r="K2320" s="2">
        <f t="shared" si="284"/>
        <v>7.7602679974926403</v>
      </c>
    </row>
    <row r="2321" spans="1:11" ht="13.5" x14ac:dyDescent="0.25">
      <c r="A2321" s="3">
        <v>45380</v>
      </c>
      <c r="B2321" s="2">
        <v>7.7679999999999998</v>
      </c>
      <c r="C2321" s="2">
        <f t="shared" si="285"/>
        <v>8.4799999999999542E-2</v>
      </c>
      <c r="D2321" s="2">
        <f t="shared" si="286"/>
        <v>7.6323999999999996</v>
      </c>
      <c r="E2321" s="2">
        <f t="shared" si="288"/>
        <v>7.6549800000000001</v>
      </c>
      <c r="F2321" s="2">
        <f t="shared" si="281"/>
        <v>7.7081900000000001</v>
      </c>
      <c r="G2321" s="2">
        <f t="shared" si="283"/>
        <v>7.7587439999999992</v>
      </c>
      <c r="H2321" s="2">
        <f t="shared" si="287"/>
        <v>7.8661400000000024</v>
      </c>
      <c r="I2321" s="2">
        <f t="array" ref="I2321">SUMPRODUCT(B2305:B2324, (ROW(B2305:B2324)-ROW(B2305)+1)) / (20*21/2)</f>
        <v>7.6859723809523812</v>
      </c>
      <c r="J2321" s="2">
        <f t="shared" si="282"/>
        <v>7.7038415474842949</v>
      </c>
      <c r="K2321" s="2">
        <f t="shared" si="284"/>
        <v>7.7605712132772435</v>
      </c>
    </row>
    <row r="2322" spans="1:11" ht="13.5" x14ac:dyDescent="0.25">
      <c r="A2322" s="3">
        <v>45383</v>
      </c>
      <c r="B2322" s="2">
        <v>7.7209000000000003</v>
      </c>
      <c r="C2322" s="2">
        <f t="shared" si="285"/>
        <v>-4.7099999999999476E-2</v>
      </c>
      <c r="D2322" s="2">
        <f t="shared" si="286"/>
        <v>7.6587600000000009</v>
      </c>
      <c r="E2322" s="2">
        <f t="shared" si="288"/>
        <v>7.6596900000000003</v>
      </c>
      <c r="F2322" s="2">
        <f t="shared" si="281"/>
        <v>7.7016000000000009</v>
      </c>
      <c r="G2322" s="2">
        <f t="shared" si="283"/>
        <v>7.7606280000000014</v>
      </c>
      <c r="H2322" s="2">
        <f t="shared" si="287"/>
        <v>7.8670815000000029</v>
      </c>
      <c r="I2322" s="2">
        <f t="array" ref="I2322">SUMPRODUCT(B2306:B2325, (ROW(B2306:B2325)-ROW(B2306)+1)) / (20*21/2)</f>
        <v>7.6794219047619059</v>
      </c>
      <c r="J2322" s="2">
        <f t="shared" si="282"/>
        <v>7.7054661620095999</v>
      </c>
      <c r="K2322" s="2">
        <f t="shared" si="284"/>
        <v>7.7590154794232342</v>
      </c>
    </row>
    <row r="2323" spans="1:11" ht="13.5" x14ac:dyDescent="0.25">
      <c r="A2323" s="3">
        <v>45384</v>
      </c>
      <c r="B2323" s="2">
        <v>7.7679999999999998</v>
      </c>
      <c r="C2323" s="2">
        <f t="shared" si="285"/>
        <v>4.7099999999999476E-2</v>
      </c>
      <c r="D2323" s="2">
        <f t="shared" si="286"/>
        <v>7.6945400000000008</v>
      </c>
      <c r="E2323" s="2">
        <f t="shared" si="288"/>
        <v>7.6625200000000007</v>
      </c>
      <c r="F2323" s="2">
        <f t="shared" si="281"/>
        <v>7.6992450000000003</v>
      </c>
      <c r="G2323" s="2">
        <f t="shared" si="283"/>
        <v>7.7653359999999987</v>
      </c>
      <c r="H2323" s="2">
        <f t="shared" si="287"/>
        <v>7.867835000000003</v>
      </c>
      <c r="I2323" s="2">
        <f t="array" ref="I2323">SUMPRODUCT(B2307:B2326, (ROW(B2307:B2326)-ROW(B2307)+1)) / (20*21/2)</f>
        <v>7.6736785714285727</v>
      </c>
      <c r="J2323" s="2">
        <f t="shared" si="282"/>
        <v>7.7114217656277333</v>
      </c>
      <c r="K2323" s="2">
        <f t="shared" si="284"/>
        <v>7.7593678135635002</v>
      </c>
    </row>
    <row r="2324" spans="1:11" ht="13.5" x14ac:dyDescent="0.25">
      <c r="A2324" s="3">
        <v>45385</v>
      </c>
      <c r="B2324" s="2">
        <v>7.7209000000000003</v>
      </c>
      <c r="C2324" s="2">
        <f t="shared" si="285"/>
        <v>-4.7099999999999476E-2</v>
      </c>
      <c r="D2324" s="2">
        <f t="shared" si="286"/>
        <v>7.7322000000000006</v>
      </c>
      <c r="E2324" s="2">
        <f t="shared" si="288"/>
        <v>7.6625200000000007</v>
      </c>
      <c r="F2324" s="2">
        <f t="shared" ref="F2324:F2387" si="289">AVERAGE(B2305:B2324)</f>
        <v>7.6954800000000008</v>
      </c>
      <c r="G2324" s="2">
        <f t="shared" si="283"/>
        <v>7.7685379999999986</v>
      </c>
      <c r="H2324" s="2">
        <f t="shared" si="287"/>
        <v>7.8680235000000032</v>
      </c>
      <c r="I2324" s="2">
        <f t="array" ref="I2324">SUMPRODUCT(B2308:B2327, (ROW(B2308:B2327)-ROW(B2308)+1)) / (20*21/2)</f>
        <v>7.6680252380952378</v>
      </c>
      <c r="J2324" s="2">
        <f t="shared" si="282"/>
        <v>7.7123244546155689</v>
      </c>
      <c r="K2324" s="2">
        <f t="shared" si="284"/>
        <v>7.7578592718551276</v>
      </c>
    </row>
    <row r="2325" spans="1:11" ht="13.5" x14ac:dyDescent="0.25">
      <c r="A2325" s="3">
        <v>45386</v>
      </c>
      <c r="B2325" s="2">
        <v>7.6266999999999996</v>
      </c>
      <c r="C2325" s="2">
        <f t="shared" si="285"/>
        <v>-9.4200000000000728E-2</v>
      </c>
      <c r="D2325" s="2">
        <f t="shared" si="286"/>
        <v>7.7209000000000003</v>
      </c>
      <c r="E2325" s="2">
        <f t="shared" si="288"/>
        <v>7.6625200000000007</v>
      </c>
      <c r="F2325" s="2">
        <f t="shared" si="289"/>
        <v>7.687005000000001</v>
      </c>
      <c r="G2325" s="2">
        <f t="shared" si="283"/>
        <v>7.7668419999999996</v>
      </c>
      <c r="H2325" s="2">
        <f t="shared" si="287"/>
        <v>7.8675525000000031</v>
      </c>
      <c r="I2325" s="2">
        <f t="array" ref="I2325">SUMPRODUCT(B2309:B2328, (ROW(B2309:B2328)-ROW(B2309)+1)) / (20*21/2)</f>
        <v>7.663904761904762</v>
      </c>
      <c r="J2325" s="2">
        <f t="shared" ref="J2325:J2388" si="290">$J$4*B2325+J2324*(1-$J$4)</f>
        <v>7.704169744652182</v>
      </c>
      <c r="K2325" s="2">
        <f t="shared" si="284"/>
        <v>7.7527157709980639</v>
      </c>
    </row>
    <row r="2326" spans="1:11" ht="13.5" x14ac:dyDescent="0.25">
      <c r="A2326" s="3">
        <v>45387</v>
      </c>
      <c r="B2326" s="2">
        <v>7.6266999999999996</v>
      </c>
      <c r="C2326" s="2">
        <f t="shared" si="285"/>
        <v>0</v>
      </c>
      <c r="D2326" s="2">
        <f t="shared" si="286"/>
        <v>7.6926399999999999</v>
      </c>
      <c r="E2326" s="2">
        <f t="shared" si="288"/>
        <v>7.6625200000000007</v>
      </c>
      <c r="F2326" s="2">
        <f t="shared" si="289"/>
        <v>7.6860600000000003</v>
      </c>
      <c r="G2326" s="2">
        <f t="shared" si="283"/>
        <v>7.7621340000000005</v>
      </c>
      <c r="H2326" s="2">
        <f t="shared" si="287"/>
        <v>7.8671285000000033</v>
      </c>
      <c r="I2326" s="2">
        <f t="array" ref="I2326">SUMPRODUCT(B2310:B2329, (ROW(B2310:B2329)-ROW(B2310)+1)) / (20*21/2)</f>
        <v>7.6585671428571436</v>
      </c>
      <c r="J2326" s="2">
        <f t="shared" si="290"/>
        <v>7.6967916737329265</v>
      </c>
      <c r="K2326" s="2">
        <f t="shared" si="284"/>
        <v>7.7477739760569637</v>
      </c>
    </row>
    <row r="2327" spans="1:11" ht="13.5" x14ac:dyDescent="0.25">
      <c r="A2327" s="3">
        <v>45390</v>
      </c>
      <c r="B2327" s="2">
        <v>7.6266999999999996</v>
      </c>
      <c r="C2327" s="2">
        <f t="shared" si="285"/>
        <v>0</v>
      </c>
      <c r="D2327" s="2">
        <f t="shared" si="286"/>
        <v>7.6738</v>
      </c>
      <c r="E2327" s="2">
        <f t="shared" si="288"/>
        <v>7.6662800000000004</v>
      </c>
      <c r="F2327" s="2">
        <f t="shared" si="289"/>
        <v>7.6794650000000004</v>
      </c>
      <c r="G2327" s="2">
        <f t="shared" si="283"/>
        <v>7.760250000000001</v>
      </c>
      <c r="H2327" s="2">
        <f t="shared" si="287"/>
        <v>7.8666575000000032</v>
      </c>
      <c r="I2327" s="2">
        <f t="array" ref="I2327">SUMPRODUCT(B2311:B2330, (ROW(B2311:B2330)-ROW(B2311)+1)) / (20*21/2)</f>
        <v>7.6529623809523812</v>
      </c>
      <c r="J2327" s="2">
        <f t="shared" si="290"/>
        <v>7.6901162762345523</v>
      </c>
      <c r="K2327" s="2">
        <f t="shared" si="284"/>
        <v>7.7430259769959067</v>
      </c>
    </row>
    <row r="2328" spans="1:11" ht="13.5" x14ac:dyDescent="0.25">
      <c r="A2328" s="3">
        <v>45394</v>
      </c>
      <c r="B2328" s="2">
        <v>7.6361999999999997</v>
      </c>
      <c r="C2328" s="2">
        <f t="shared" si="285"/>
        <v>9.5000000000000639E-3</v>
      </c>
      <c r="D2328" s="2">
        <f t="shared" si="286"/>
        <v>7.6474400000000005</v>
      </c>
      <c r="E2328" s="2">
        <f t="shared" si="288"/>
        <v>7.6709900000000006</v>
      </c>
      <c r="F2328" s="2">
        <f t="shared" si="289"/>
        <v>7.6733450000000003</v>
      </c>
      <c r="G2328" s="2">
        <f t="shared" si="283"/>
        <v>7.754789999999999</v>
      </c>
      <c r="H2328" s="2">
        <f t="shared" si="287"/>
        <v>7.866140000000005</v>
      </c>
      <c r="I2328" s="2">
        <f t="array" ref="I2328">SUMPRODUCT(B2312:B2331, (ROW(B2312:B2331)-ROW(B2312)+1)) / (20*21/2)</f>
        <v>7.6443147619047611</v>
      </c>
      <c r="J2328" s="2">
        <f t="shared" si="290"/>
        <v>7.6849813927836426</v>
      </c>
      <c r="K2328" s="2">
        <f t="shared" si="284"/>
        <v>7.7388367229960666</v>
      </c>
    </row>
    <row r="2329" spans="1:11" ht="13.5" x14ac:dyDescent="0.25">
      <c r="A2329" s="3">
        <v>45397</v>
      </c>
      <c r="B2329" s="2">
        <v>7.6173000000000002</v>
      </c>
      <c r="C2329" s="2">
        <f t="shared" si="285"/>
        <v>-1.8899999999999473E-2</v>
      </c>
      <c r="D2329" s="2">
        <f t="shared" si="286"/>
        <v>7.6267200000000006</v>
      </c>
      <c r="E2329" s="2">
        <f t="shared" si="288"/>
        <v>7.6794600000000006</v>
      </c>
      <c r="F2329" s="2">
        <f t="shared" si="289"/>
        <v>7.6667500000000004</v>
      </c>
      <c r="G2329" s="2">
        <f t="shared" si="283"/>
        <v>7.7546020000000011</v>
      </c>
      <c r="H2329" s="2">
        <f t="shared" si="287"/>
        <v>7.8658575000000042</v>
      </c>
      <c r="I2329" s="2">
        <f t="array" ref="I2329">SUMPRODUCT(B2313:B2332, (ROW(B2313:B2332)-ROW(B2313)+1)) / (20*21/2)</f>
        <v>7.6498319047619043</v>
      </c>
      <c r="J2329" s="2">
        <f t="shared" si="290"/>
        <v>7.6785355458518669</v>
      </c>
      <c r="K2329" s="2">
        <f t="shared" si="284"/>
        <v>7.7340705769962206</v>
      </c>
    </row>
    <row r="2330" spans="1:11" ht="13.5" x14ac:dyDescent="0.25">
      <c r="A2330" s="3">
        <v>45398</v>
      </c>
      <c r="B2330" s="2">
        <v>7.6078999999999999</v>
      </c>
      <c r="C2330" s="2">
        <f t="shared" si="285"/>
        <v>-9.400000000000297E-3</v>
      </c>
      <c r="D2330" s="2">
        <f t="shared" si="286"/>
        <v>7.6229599999999991</v>
      </c>
      <c r="E2330" s="2">
        <f t="shared" si="288"/>
        <v>7.6719300000000006</v>
      </c>
      <c r="F2330" s="2">
        <f t="shared" si="289"/>
        <v>7.6611000000000002</v>
      </c>
      <c r="G2330" s="2">
        <f t="shared" si="283"/>
        <v>7.7514000000000003</v>
      </c>
      <c r="H2330" s="2">
        <f t="shared" si="287"/>
        <v>7.8652925000000051</v>
      </c>
      <c r="I2330" s="2">
        <f t="array" ref="I2330">SUMPRODUCT(B2314:B2333, (ROW(B2314:B2333)-ROW(B2314)+1)) / (20*21/2)</f>
        <v>7.6488933333333327</v>
      </c>
      <c r="J2330" s="2">
        <f t="shared" si="290"/>
        <v>7.6718083510088322</v>
      </c>
      <c r="K2330" s="2">
        <f t="shared" si="284"/>
        <v>7.7291227112316632</v>
      </c>
    </row>
    <row r="2331" spans="1:11" ht="13.5" x14ac:dyDescent="0.25">
      <c r="A2331" s="3">
        <v>45399</v>
      </c>
      <c r="B2331" s="2">
        <v>7.5702999999999996</v>
      </c>
      <c r="C2331" s="2">
        <f t="shared" si="285"/>
        <v>-3.76000000000003E-2</v>
      </c>
      <c r="D2331" s="2">
        <f t="shared" si="286"/>
        <v>7.6116799999999998</v>
      </c>
      <c r="E2331" s="2">
        <f t="shared" si="288"/>
        <v>7.6521600000000003</v>
      </c>
      <c r="F2331" s="2">
        <f t="shared" si="289"/>
        <v>7.6535700000000002</v>
      </c>
      <c r="G2331" s="2">
        <f t="shared" si="283"/>
        <v>7.7502719999999989</v>
      </c>
      <c r="H2331" s="2">
        <f t="shared" si="287"/>
        <v>7.8640685000000063</v>
      </c>
      <c r="I2331" s="2">
        <f t="array" ref="I2331">SUMPRODUCT(B2315:B2334, (ROW(B2315:B2334)-ROW(B2315)+1)) / (20*21/2)</f>
        <v>7.6573647619047618</v>
      </c>
      <c r="J2331" s="2">
        <f t="shared" si="290"/>
        <v>7.6621408890079916</v>
      </c>
      <c r="K2331" s="2">
        <f t="shared" si="284"/>
        <v>7.7228943696147354</v>
      </c>
    </row>
    <row r="2332" spans="1:11" ht="13.5" x14ac:dyDescent="0.25">
      <c r="A2332" s="3">
        <v>45400</v>
      </c>
      <c r="B2332" s="2">
        <v>7.7115</v>
      </c>
      <c r="C2332" s="2">
        <f t="shared" si="285"/>
        <v>0.14120000000000044</v>
      </c>
      <c r="D2332" s="2">
        <f t="shared" si="286"/>
        <v>7.6286399999999999</v>
      </c>
      <c r="E2332" s="2">
        <f t="shared" si="288"/>
        <v>7.6512200000000004</v>
      </c>
      <c r="F2332" s="2">
        <f t="shared" si="289"/>
        <v>7.6554550000000008</v>
      </c>
      <c r="G2332" s="2">
        <f t="shared" si="283"/>
        <v>7.751967999999998</v>
      </c>
      <c r="H2332" s="2">
        <f t="shared" si="287"/>
        <v>7.8634095000000057</v>
      </c>
      <c r="I2332" s="2">
        <f t="array" ref="I2332">SUMPRODUCT(B2316:B2335, (ROW(B2316:B2335)-ROW(B2316)+1)) / (20*21/2)</f>
        <v>7.6630609523809525</v>
      </c>
      <c r="J2332" s="2">
        <f t="shared" si="290"/>
        <v>7.6668417567215164</v>
      </c>
      <c r="K2332" s="2">
        <f t="shared" si="284"/>
        <v>7.7224475315906282</v>
      </c>
    </row>
    <row r="2333" spans="1:11" ht="13.5" x14ac:dyDescent="0.25">
      <c r="A2333" s="3">
        <v>45401</v>
      </c>
      <c r="B2333" s="2">
        <v>7.6456</v>
      </c>
      <c r="C2333" s="2">
        <f t="shared" si="285"/>
        <v>-6.590000000000007E-2</v>
      </c>
      <c r="D2333" s="2">
        <f t="shared" si="286"/>
        <v>7.6305199999999997</v>
      </c>
      <c r="E2333" s="2">
        <f t="shared" si="288"/>
        <v>7.638980000000001</v>
      </c>
      <c r="F2333" s="2">
        <f t="shared" si="289"/>
        <v>7.6507500000000004</v>
      </c>
      <c r="G2333" s="2">
        <f t="shared" si="283"/>
        <v>7.7523459999999975</v>
      </c>
      <c r="H2333" s="2">
        <f t="shared" si="287"/>
        <v>7.8627975000000063</v>
      </c>
      <c r="I2333" s="2">
        <f t="array" ref="I2333">SUMPRODUCT(B2317:B2336, (ROW(B2317:B2336)-ROW(B2317)+1)) / (20*21/2)</f>
        <v>7.6674580952380937</v>
      </c>
      <c r="J2333" s="2">
        <f t="shared" si="290"/>
        <v>7.6648187322718488</v>
      </c>
      <c r="K2333" s="2">
        <f t="shared" si="284"/>
        <v>7.7194339029007999</v>
      </c>
    </row>
    <row r="2334" spans="1:11" ht="13.5" x14ac:dyDescent="0.25">
      <c r="A2334" s="3">
        <v>45404</v>
      </c>
      <c r="B2334" s="2">
        <v>7.7397</v>
      </c>
      <c r="C2334" s="2">
        <f t="shared" si="285"/>
        <v>9.4100000000000072E-2</v>
      </c>
      <c r="D2334" s="2">
        <f t="shared" si="286"/>
        <v>7.6549999999999994</v>
      </c>
      <c r="E2334" s="2">
        <f t="shared" si="288"/>
        <v>7.6408600000000009</v>
      </c>
      <c r="F2334" s="2">
        <f t="shared" si="289"/>
        <v>7.6516900000000003</v>
      </c>
      <c r="G2334" s="2">
        <f t="shared" si="283"/>
        <v>7.7527219999999977</v>
      </c>
      <c r="H2334" s="2">
        <f t="shared" si="287"/>
        <v>7.8626560000000065</v>
      </c>
      <c r="I2334" s="2">
        <f t="array" ref="I2334">SUMPRODUCT(B2318:B2337, (ROW(B2318:B2337)-ROW(B2318)+1)) / (20*21/2)</f>
        <v>7.6679057142857143</v>
      </c>
      <c r="J2334" s="2">
        <f t="shared" si="290"/>
        <v>7.6719502815792922</v>
      </c>
      <c r="K2334" s="2">
        <f t="shared" si="284"/>
        <v>7.720228651806651</v>
      </c>
    </row>
    <row r="2335" spans="1:11" ht="13.5" x14ac:dyDescent="0.25">
      <c r="A2335" s="3">
        <v>45405</v>
      </c>
      <c r="B2335" s="2">
        <v>7.7115</v>
      </c>
      <c r="C2335" s="2">
        <f t="shared" si="285"/>
        <v>-2.8200000000000003E-2</v>
      </c>
      <c r="D2335" s="2">
        <f t="shared" si="286"/>
        <v>7.6757200000000001</v>
      </c>
      <c r="E2335" s="2">
        <f t="shared" si="288"/>
        <v>7.6493399999999996</v>
      </c>
      <c r="F2335" s="2">
        <f t="shared" si="289"/>
        <v>7.6559300000000006</v>
      </c>
      <c r="G2335" s="2">
        <f t="shared" si="283"/>
        <v>7.7525339999999998</v>
      </c>
      <c r="H2335" s="2">
        <f t="shared" si="287"/>
        <v>7.8626560000000065</v>
      </c>
      <c r="I2335" s="2">
        <f t="array" ref="I2335">SUMPRODUCT(B2319:B2338, (ROW(B2319:B2338)-ROW(B2319)+1)) / (20*21/2)</f>
        <v>7.6679947619047608</v>
      </c>
      <c r="J2335" s="2">
        <f t="shared" si="290"/>
        <v>7.6757169214288838</v>
      </c>
      <c r="K2335" s="2">
        <f t="shared" si="284"/>
        <v>7.7198863517358021</v>
      </c>
    </row>
    <row r="2336" spans="1:11" ht="13.5" x14ac:dyDescent="0.25">
      <c r="A2336" s="3">
        <v>45406</v>
      </c>
      <c r="B2336" s="2">
        <v>7.7020999999999997</v>
      </c>
      <c r="C2336" s="2">
        <f t="shared" si="285"/>
        <v>-9.400000000000297E-3</v>
      </c>
      <c r="D2336" s="2">
        <f t="shared" si="286"/>
        <v>7.7020799999999996</v>
      </c>
      <c r="E2336" s="2">
        <f t="shared" si="288"/>
        <v>7.6568799999999992</v>
      </c>
      <c r="F2336" s="2">
        <f t="shared" si="289"/>
        <v>7.6597000000000008</v>
      </c>
      <c r="G2336" s="2">
        <f t="shared" si="283"/>
        <v>7.7521579999999979</v>
      </c>
      <c r="H2336" s="2">
        <f t="shared" si="287"/>
        <v>7.8620910000000075</v>
      </c>
      <c r="I2336" s="2">
        <f t="array" ref="I2336">SUMPRODUCT(B2320:B2339, (ROW(B2320:B2339)-ROW(B2320)+1)) / (20*21/2)</f>
        <v>7.6677252380952376</v>
      </c>
      <c r="J2336" s="2">
        <f t="shared" si="290"/>
        <v>7.6782295955785136</v>
      </c>
      <c r="K2336" s="2">
        <f t="shared" si="284"/>
        <v>7.719188847746163</v>
      </c>
    </row>
    <row r="2337" spans="1:11" ht="13.5" x14ac:dyDescent="0.25">
      <c r="A2337" s="3">
        <v>45407</v>
      </c>
      <c r="B2337" s="2">
        <v>7.6643999999999997</v>
      </c>
      <c r="C2337" s="2">
        <f t="shared" si="285"/>
        <v>-3.7700000000000067E-2</v>
      </c>
      <c r="D2337" s="2">
        <f t="shared" si="286"/>
        <v>7.6926600000000009</v>
      </c>
      <c r="E2337" s="2">
        <f t="shared" si="288"/>
        <v>7.6606499999999995</v>
      </c>
      <c r="F2337" s="2">
        <f t="shared" si="289"/>
        <v>7.6634650000000004</v>
      </c>
      <c r="G2337" s="2">
        <f t="shared" si="283"/>
        <v>7.7491440000000003</v>
      </c>
      <c r="H2337" s="2">
        <f t="shared" si="287"/>
        <v>7.8618085000000058</v>
      </c>
      <c r="I2337" s="2">
        <f t="array" ref="I2337">SUMPRODUCT(B2321:B2340, (ROW(B2321:B2340)-ROW(B2321)+1)) / (20*21/2)</f>
        <v>7.6605519047619044</v>
      </c>
      <c r="J2337" s="2">
        <f t="shared" si="290"/>
        <v>7.6769124912377027</v>
      </c>
      <c r="K2337" s="2">
        <f t="shared" si="284"/>
        <v>7.7170402654816082</v>
      </c>
    </row>
    <row r="2338" spans="1:11" ht="13.5" x14ac:dyDescent="0.25">
      <c r="A2338" s="3">
        <v>45408</v>
      </c>
      <c r="B2338" s="2">
        <v>7.6643999999999997</v>
      </c>
      <c r="C2338" s="2">
        <f t="shared" si="285"/>
        <v>0</v>
      </c>
      <c r="D2338" s="2">
        <f t="shared" si="286"/>
        <v>7.6964200000000007</v>
      </c>
      <c r="E2338" s="2">
        <f t="shared" si="288"/>
        <v>7.6634699999999993</v>
      </c>
      <c r="F2338" s="2">
        <f t="shared" si="289"/>
        <v>7.6672300000000009</v>
      </c>
      <c r="G2338" s="2">
        <f t="shared" si="283"/>
        <v>7.7451899999999991</v>
      </c>
      <c r="H2338" s="2">
        <f t="shared" si="287"/>
        <v>7.8615260000000058</v>
      </c>
      <c r="I2338" s="2">
        <f t="array" ref="I2338">SUMPRODUCT(B2322:B2341, (ROW(B2322:B2341)-ROW(B2322)+1)) / (20*21/2)</f>
        <v>7.6564676190476177</v>
      </c>
      <c r="J2338" s="2">
        <f t="shared" si="290"/>
        <v>7.6757208254055405</v>
      </c>
      <c r="K2338" s="2">
        <f t="shared" si="284"/>
        <v>7.7149759413450747</v>
      </c>
    </row>
    <row r="2339" spans="1:11" ht="13.5" x14ac:dyDescent="0.25">
      <c r="A2339" s="3">
        <v>45411</v>
      </c>
      <c r="B2339" s="2">
        <v>7.6643999999999997</v>
      </c>
      <c r="C2339" s="2">
        <f t="shared" si="285"/>
        <v>0</v>
      </c>
      <c r="D2339" s="2">
        <f t="shared" si="286"/>
        <v>7.6813599999999997</v>
      </c>
      <c r="E2339" s="2">
        <f t="shared" si="288"/>
        <v>7.6681799999999996</v>
      </c>
      <c r="F2339" s="2">
        <f t="shared" si="289"/>
        <v>7.673820000000001</v>
      </c>
      <c r="G2339" s="2">
        <f t="shared" si="283"/>
        <v>7.7402940000000005</v>
      </c>
      <c r="H2339" s="2">
        <f t="shared" si="287"/>
        <v>7.8608200000000048</v>
      </c>
      <c r="I2339" s="2">
        <f t="array" ref="I2339">SUMPRODUCT(B2323:B2342, (ROW(B2323:B2342)-ROW(B2323)+1)) / (20*21/2)</f>
        <v>7.6476847619047605</v>
      </c>
      <c r="J2339" s="2">
        <f t="shared" si="290"/>
        <v>7.6746426515573942</v>
      </c>
      <c r="K2339" s="2">
        <f t="shared" si="284"/>
        <v>7.7129925710962484</v>
      </c>
    </row>
    <row r="2340" spans="1:11" ht="13.5" x14ac:dyDescent="0.25">
      <c r="A2340" s="3">
        <v>45412</v>
      </c>
      <c r="B2340" s="2">
        <v>7.5984999999999996</v>
      </c>
      <c r="C2340" s="2">
        <f t="shared" si="285"/>
        <v>-6.590000000000007E-2</v>
      </c>
      <c r="D2340" s="2">
        <f t="shared" si="286"/>
        <v>7.6587599999999991</v>
      </c>
      <c r="E2340" s="2">
        <f t="shared" si="288"/>
        <v>7.6672399999999996</v>
      </c>
      <c r="F2340" s="2">
        <f t="shared" si="289"/>
        <v>7.6695850000000005</v>
      </c>
      <c r="G2340" s="2">
        <f t="shared" si="283"/>
        <v>7.7340799999999987</v>
      </c>
      <c r="H2340" s="2">
        <f t="shared" si="287"/>
        <v>7.8597845000000062</v>
      </c>
      <c r="I2340" s="2">
        <f t="array" ref="I2340">SUMPRODUCT(B2324:B2343, (ROW(B2324:B2343)-ROW(B2324)+1)) / (20*21/2)</f>
        <v>7.639619047619048</v>
      </c>
      <c r="J2340" s="2">
        <f t="shared" si="290"/>
        <v>7.6673909704566903</v>
      </c>
      <c r="K2340" s="2">
        <f t="shared" si="284"/>
        <v>7.7085026663473757</v>
      </c>
    </row>
    <row r="2341" spans="1:11" ht="13.5" x14ac:dyDescent="0.25">
      <c r="A2341" s="3">
        <v>45414</v>
      </c>
      <c r="B2341" s="2">
        <v>7.6266999999999996</v>
      </c>
      <c r="C2341" s="2">
        <f t="shared" si="285"/>
        <v>2.8200000000000003E-2</v>
      </c>
      <c r="D2341" s="2">
        <f t="shared" si="286"/>
        <v>7.6436799999999989</v>
      </c>
      <c r="E2341" s="2">
        <f t="shared" si="288"/>
        <v>7.6728799999999993</v>
      </c>
      <c r="F2341" s="2">
        <f t="shared" si="289"/>
        <v>7.6625200000000007</v>
      </c>
      <c r="G2341" s="2">
        <f t="shared" si="283"/>
        <v>7.7286180000000009</v>
      </c>
      <c r="H2341" s="2">
        <f t="shared" si="287"/>
        <v>7.8595490000000066</v>
      </c>
      <c r="I2341" s="2">
        <f t="array" ref="I2341">SUMPRODUCT(B2325:B2344, (ROW(B2325:B2344)-ROW(B2325)+1)) / (20*21/2)</f>
        <v>7.6289042857142864</v>
      </c>
      <c r="J2341" s="2">
        <f t="shared" si="290"/>
        <v>7.6635156399370059</v>
      </c>
      <c r="K2341" s="2">
        <f t="shared" si="284"/>
        <v>7.7052947186474787</v>
      </c>
    </row>
    <row r="2342" spans="1:11" ht="13.5" x14ac:dyDescent="0.25">
      <c r="A2342" s="3">
        <v>45415</v>
      </c>
      <c r="B2342" s="2">
        <v>7.5702999999999996</v>
      </c>
      <c r="C2342" s="2">
        <f t="shared" si="285"/>
        <v>-5.6400000000000006E-2</v>
      </c>
      <c r="D2342" s="2">
        <f t="shared" si="286"/>
        <v>7.62486</v>
      </c>
      <c r="E2342" s="2">
        <f t="shared" si="288"/>
        <v>7.6587600000000009</v>
      </c>
      <c r="F2342" s="2">
        <f t="shared" si="289"/>
        <v>7.6549900000000006</v>
      </c>
      <c r="G2342" s="2">
        <f t="shared" si="283"/>
        <v>7.7220279999999999</v>
      </c>
      <c r="H2342" s="2">
        <f t="shared" si="287"/>
        <v>7.8585605000000065</v>
      </c>
      <c r="I2342" s="2">
        <f t="array" ref="I2342">SUMPRODUCT(B2326:B2345, (ROW(B2326:B2345)-ROW(B2326)+1)) / (20*21/2)</f>
        <v>7.6172957142857145</v>
      </c>
      <c r="J2342" s="2">
        <f t="shared" si="290"/>
        <v>7.6546379599430061</v>
      </c>
      <c r="K2342" s="2">
        <f t="shared" si="284"/>
        <v>7.7000008081122839</v>
      </c>
    </row>
    <row r="2343" spans="1:11" ht="13.5" x14ac:dyDescent="0.25">
      <c r="A2343" s="3">
        <v>45418</v>
      </c>
      <c r="B2343" s="2">
        <v>7.5702999999999996</v>
      </c>
      <c r="C2343" s="2">
        <f t="shared" si="285"/>
        <v>0</v>
      </c>
      <c r="D2343" s="2">
        <f t="shared" si="286"/>
        <v>7.6060399999999984</v>
      </c>
      <c r="E2343" s="2">
        <f t="shared" si="288"/>
        <v>7.6512300000000009</v>
      </c>
      <c r="F2343" s="2">
        <f t="shared" si="289"/>
        <v>7.6451050000000009</v>
      </c>
      <c r="G2343" s="2">
        <f t="shared" si="283"/>
        <v>7.7152499999999984</v>
      </c>
      <c r="H2343" s="2">
        <f t="shared" si="287"/>
        <v>7.8582785000000079</v>
      </c>
      <c r="I2343" s="2">
        <f t="array" ref="I2343">SUMPRODUCT(B2327:B2346, (ROW(B2327:B2346)-ROW(B2327)+1)) / (20*21/2)</f>
        <v>7.6062247619047616</v>
      </c>
      <c r="J2343" s="2">
        <f t="shared" si="290"/>
        <v>7.6466057732817667</v>
      </c>
      <c r="K2343" s="2">
        <f t="shared" si="284"/>
        <v>7.6949145019118026</v>
      </c>
    </row>
    <row r="2344" spans="1:11" ht="13.5" x14ac:dyDescent="0.25">
      <c r="A2344" s="3">
        <v>45419</v>
      </c>
      <c r="B2344" s="2">
        <v>7.5326000000000004</v>
      </c>
      <c r="C2344" s="2">
        <f t="shared" si="285"/>
        <v>-3.7699999999999179E-2</v>
      </c>
      <c r="D2344" s="2">
        <f t="shared" si="286"/>
        <v>7.5796799999999989</v>
      </c>
      <c r="E2344" s="2">
        <f t="shared" si="288"/>
        <v>7.6305199999999997</v>
      </c>
      <c r="F2344" s="2">
        <f t="shared" si="289"/>
        <v>7.6356900000000012</v>
      </c>
      <c r="G2344" s="2">
        <f t="shared" si="283"/>
        <v>7.7077179999999972</v>
      </c>
      <c r="H2344" s="2">
        <f t="shared" si="287"/>
        <v>7.8574780000000075</v>
      </c>
      <c r="I2344" s="2">
        <f t="array" ref="I2344">SUMPRODUCT(B2328:B2347, (ROW(B2328:B2347)-ROW(B2328)+1)) / (20*21/2)</f>
        <v>7.5885104761904758</v>
      </c>
      <c r="J2344" s="2">
        <f t="shared" si="290"/>
        <v>7.6357480805882654</v>
      </c>
      <c r="K2344" s="2">
        <f t="shared" si="284"/>
        <v>7.6885492273270266</v>
      </c>
    </row>
    <row r="2345" spans="1:11" ht="13.5" x14ac:dyDescent="0.25">
      <c r="A2345" s="3">
        <v>45420</v>
      </c>
      <c r="B2345" s="2">
        <v>7.5137999999999998</v>
      </c>
      <c r="C2345" s="2">
        <f t="shared" si="285"/>
        <v>-1.8800000000000594E-2</v>
      </c>
      <c r="D2345" s="2">
        <f t="shared" si="286"/>
        <v>7.5627399999999998</v>
      </c>
      <c r="E2345" s="2">
        <f t="shared" si="288"/>
        <v>7.6107500000000003</v>
      </c>
      <c r="F2345" s="2">
        <f t="shared" si="289"/>
        <v>7.630045</v>
      </c>
      <c r="G2345" s="2">
        <f t="shared" si="283"/>
        <v>7.6998099999999985</v>
      </c>
      <c r="H2345" s="2">
        <f t="shared" si="287"/>
        <v>7.8565365000000078</v>
      </c>
      <c r="I2345" s="2">
        <f t="array" ref="I2345">SUMPRODUCT(B2329:B2348, (ROW(B2329:B2348)-ROW(B2329)+1)) / (20*21/2)</f>
        <v>7.5537595238095232</v>
      </c>
      <c r="J2345" s="2">
        <f t="shared" si="290"/>
        <v>7.6241339776750978</v>
      </c>
      <c r="K2345" s="2">
        <f t="shared" si="284"/>
        <v>7.6816963164514576</v>
      </c>
    </row>
    <row r="2346" spans="1:11" ht="13.5" x14ac:dyDescent="0.25">
      <c r="A2346" s="3">
        <v>45421</v>
      </c>
      <c r="B2346" s="2">
        <v>7.5137999999999998</v>
      </c>
      <c r="C2346" s="2">
        <f t="shared" si="285"/>
        <v>0</v>
      </c>
      <c r="D2346" s="2">
        <f t="shared" si="286"/>
        <v>7.5401600000000002</v>
      </c>
      <c r="E2346" s="2">
        <f t="shared" si="288"/>
        <v>7.59192</v>
      </c>
      <c r="F2346" s="2">
        <f t="shared" si="289"/>
        <v>7.6243999999999996</v>
      </c>
      <c r="G2346" s="2">
        <f t="shared" si="283"/>
        <v>7.6919019999999998</v>
      </c>
      <c r="H2346" s="2">
        <f t="shared" si="287"/>
        <v>7.8555010000000083</v>
      </c>
      <c r="I2346" s="2">
        <f t="array" ref="I2346">SUMPRODUCT(B2330:B2349, (ROW(B2330:B2349)-ROW(B2330)+1)) / (20*21/2)</f>
        <v>7.5199519047619052</v>
      </c>
      <c r="J2346" s="2">
        <f t="shared" si="290"/>
        <v>7.6136259798012791</v>
      </c>
      <c r="K2346" s="2">
        <f t="shared" si="284"/>
        <v>7.6751121471788517</v>
      </c>
    </row>
    <row r="2347" spans="1:11" ht="13.5" x14ac:dyDescent="0.25">
      <c r="A2347" s="3">
        <v>45422</v>
      </c>
      <c r="B2347" s="2">
        <v>7.4383999999999997</v>
      </c>
      <c r="C2347" s="2">
        <f t="shared" si="285"/>
        <v>-7.5400000000000134E-2</v>
      </c>
      <c r="D2347" s="2">
        <f t="shared" si="286"/>
        <v>7.5137799999999997</v>
      </c>
      <c r="E2347" s="2">
        <f t="shared" si="288"/>
        <v>7.5693200000000003</v>
      </c>
      <c r="F2347" s="2">
        <f t="shared" si="289"/>
        <v>7.6149849999999999</v>
      </c>
      <c r="G2347" s="2">
        <f t="shared" si="283"/>
        <v>7.682485999999999</v>
      </c>
      <c r="H2347" s="2">
        <f t="shared" si="287"/>
        <v>7.8539000000000074</v>
      </c>
      <c r="I2347" s="2">
        <f t="array" ref="I2347">SUMPRODUCT(B2331:B2350, (ROW(B2331:B2350)-ROW(B2331)+1)) / (20*21/2)</f>
        <v>7.4870423809523814</v>
      </c>
      <c r="J2347" s="2">
        <f t="shared" si="290"/>
        <v>7.5969377912487763</v>
      </c>
      <c r="K2347" s="2">
        <f t="shared" si="284"/>
        <v>7.665829317877721</v>
      </c>
    </row>
    <row r="2348" spans="1:11" ht="13.5" x14ac:dyDescent="0.25">
      <c r="A2348" s="3">
        <v>45425</v>
      </c>
      <c r="B2348" s="2">
        <v>7.2500999999999998</v>
      </c>
      <c r="C2348" s="2">
        <f t="shared" si="285"/>
        <v>-0.18829999999999991</v>
      </c>
      <c r="D2348" s="2">
        <f t="shared" si="286"/>
        <v>7.4497400000000003</v>
      </c>
      <c r="E2348" s="2">
        <f t="shared" si="288"/>
        <v>7.5278900000000011</v>
      </c>
      <c r="F2348" s="2">
        <f t="shared" si="289"/>
        <v>7.5956799999999998</v>
      </c>
      <c r="G2348" s="2">
        <f t="shared" si="283"/>
        <v>7.6693039999999995</v>
      </c>
      <c r="H2348" s="2">
        <f t="shared" si="287"/>
        <v>7.851404500000009</v>
      </c>
      <c r="I2348" s="2">
        <f t="array" ref="I2348">SUMPRODUCT(B2332:B2351, (ROW(B2332:B2351)-ROW(B2332)+1)) / (20*21/2)</f>
        <v>7.4559261904761902</v>
      </c>
      <c r="J2348" s="2">
        <f t="shared" si="290"/>
        <v>7.5639056206536548</v>
      </c>
      <c r="K2348" s="2">
        <f t="shared" si="284"/>
        <v>7.6495262073727126</v>
      </c>
    </row>
    <row r="2349" spans="1:11" ht="13.5" x14ac:dyDescent="0.25">
      <c r="A2349" s="3">
        <v>45426</v>
      </c>
      <c r="B2349" s="2">
        <v>7.2407000000000004</v>
      </c>
      <c r="C2349" s="2">
        <f t="shared" si="285"/>
        <v>-9.3999999999994088E-3</v>
      </c>
      <c r="D2349" s="2">
        <f t="shared" si="286"/>
        <v>7.3913600000000006</v>
      </c>
      <c r="E2349" s="2">
        <f t="shared" si="288"/>
        <v>7.4855200000000011</v>
      </c>
      <c r="F2349" s="2">
        <f t="shared" si="289"/>
        <v>7.5768500000000003</v>
      </c>
      <c r="G2349" s="2">
        <f t="shared" si="283"/>
        <v>7.6559339999999985</v>
      </c>
      <c r="H2349" s="2">
        <f t="shared" si="287"/>
        <v>7.8489095000000084</v>
      </c>
      <c r="I2349" s="2">
        <f t="array" ref="I2349">SUMPRODUCT(B2333:B2352, (ROW(B2333:B2352)-ROW(B2333)+1)) / (20*21/2)</f>
        <v>7.4353861904761915</v>
      </c>
      <c r="J2349" s="2">
        <f t="shared" si="290"/>
        <v>7.5331241329723548</v>
      </c>
      <c r="K2349" s="2">
        <f t="shared" si="284"/>
        <v>7.6334938070835872</v>
      </c>
    </row>
    <row r="2350" spans="1:11" ht="13.5" x14ac:dyDescent="0.25">
      <c r="A2350" s="3">
        <v>45427</v>
      </c>
      <c r="B2350" s="2">
        <v>7.2313000000000001</v>
      </c>
      <c r="C2350" s="2">
        <f t="shared" si="285"/>
        <v>-9.400000000000297E-3</v>
      </c>
      <c r="D2350" s="2">
        <f t="shared" si="286"/>
        <v>7.3348600000000008</v>
      </c>
      <c r="E2350" s="2">
        <f t="shared" si="288"/>
        <v>7.4488000000000012</v>
      </c>
      <c r="F2350" s="2">
        <f t="shared" si="289"/>
        <v>7.5580200000000008</v>
      </c>
      <c r="G2350" s="2">
        <f t="shared" si="283"/>
        <v>7.6425639999999975</v>
      </c>
      <c r="H2350" s="2">
        <f t="shared" si="287"/>
        <v>7.8464615000000073</v>
      </c>
      <c r="I2350" s="2">
        <f t="array" ref="I2350">SUMPRODUCT(B2334:B2353, (ROW(B2334:B2353)-ROW(B2334)+1)) / (20*21/2)</f>
        <v>7.409513333333333</v>
      </c>
      <c r="J2350" s="2">
        <f t="shared" si="290"/>
        <v>7.5043789774511778</v>
      </c>
      <c r="K2350" s="2">
        <f t="shared" si="284"/>
        <v>7.6177215009234471</v>
      </c>
    </row>
    <row r="2351" spans="1:11" ht="13.5" x14ac:dyDescent="0.25">
      <c r="A2351" s="3">
        <v>45428</v>
      </c>
      <c r="B2351" s="2">
        <v>7.2313000000000001</v>
      </c>
      <c r="C2351" s="2">
        <f t="shared" si="285"/>
        <v>0</v>
      </c>
      <c r="D2351" s="2">
        <f t="shared" si="286"/>
        <v>7.2783600000000011</v>
      </c>
      <c r="E2351" s="2">
        <f t="shared" si="288"/>
        <v>7.4092600000000015</v>
      </c>
      <c r="F2351" s="2">
        <f t="shared" si="289"/>
        <v>7.5410700000000004</v>
      </c>
      <c r="G2351" s="2">
        <f t="shared" si="283"/>
        <v>7.6301359999999967</v>
      </c>
      <c r="H2351" s="2">
        <f t="shared" si="287"/>
        <v>7.8437780000000066</v>
      </c>
      <c r="I2351" s="2">
        <f t="array" ref="I2351">SUMPRODUCT(B2335:B2354, (ROW(B2335:B2354)-ROW(B2335)+1)) / (20*21/2)</f>
        <v>7.3828380952380943</v>
      </c>
      <c r="J2351" s="2">
        <f t="shared" si="290"/>
        <v>7.4783714557891603</v>
      </c>
      <c r="K2351" s="2">
        <f t="shared" si="284"/>
        <v>7.6025677165735086</v>
      </c>
    </row>
    <row r="2352" spans="1:11" ht="13.5" x14ac:dyDescent="0.25">
      <c r="A2352" s="3">
        <v>45429</v>
      </c>
      <c r="B2352" s="2">
        <v>7.3254000000000001</v>
      </c>
      <c r="C2352" s="2">
        <f t="shared" si="285"/>
        <v>9.4100000000000072E-2</v>
      </c>
      <c r="D2352" s="2">
        <f t="shared" si="286"/>
        <v>7.2557600000000004</v>
      </c>
      <c r="E2352" s="2">
        <f t="shared" si="288"/>
        <v>7.3847700000000005</v>
      </c>
      <c r="F2352" s="2">
        <f t="shared" si="289"/>
        <v>7.521765000000002</v>
      </c>
      <c r="G2352" s="2">
        <f t="shared" si="283"/>
        <v>7.6195899999999988</v>
      </c>
      <c r="H2352" s="2">
        <f t="shared" si="287"/>
        <v>7.8416120000000058</v>
      </c>
      <c r="I2352" s="2">
        <f t="array" ref="I2352">SUMPRODUCT(B2336:B2355, (ROW(B2336:B2355)-ROW(B2336)+1)) / (20*21/2)</f>
        <v>7.3514476190476188</v>
      </c>
      <c r="J2352" s="2">
        <f t="shared" si="290"/>
        <v>7.4638027457140019</v>
      </c>
      <c r="K2352" s="2">
        <f t="shared" si="284"/>
        <v>7.5916983943549399</v>
      </c>
    </row>
    <row r="2353" spans="1:11" ht="13.5" x14ac:dyDescent="0.25">
      <c r="A2353" s="3">
        <v>45432</v>
      </c>
      <c r="B2353" s="2">
        <v>7.2500999999999998</v>
      </c>
      <c r="C2353" s="2">
        <f t="shared" si="285"/>
        <v>-7.5300000000000367E-2</v>
      </c>
      <c r="D2353" s="2">
        <f t="shared" si="286"/>
        <v>7.2557600000000004</v>
      </c>
      <c r="E2353" s="2">
        <f t="shared" si="288"/>
        <v>7.3527500000000003</v>
      </c>
      <c r="F2353" s="2">
        <f t="shared" si="289"/>
        <v>7.5019900000000019</v>
      </c>
      <c r="G2353" s="2">
        <f t="shared" si="283"/>
        <v>7.6082899999999976</v>
      </c>
      <c r="H2353" s="2">
        <f t="shared" si="287"/>
        <v>7.8390225000000058</v>
      </c>
      <c r="I2353" s="2">
        <f t="array" ref="I2353">SUMPRODUCT(B2337:B2356, (ROW(B2337:B2356)-ROW(B2337)+1)) / (20*21/2)</f>
        <v>7.3326142857142864</v>
      </c>
      <c r="J2353" s="2">
        <f t="shared" si="290"/>
        <v>7.4434501032650493</v>
      </c>
      <c r="K2353" s="2">
        <f t="shared" si="284"/>
        <v>7.5783023788900401</v>
      </c>
    </row>
    <row r="2354" spans="1:11" ht="13.5" x14ac:dyDescent="0.25">
      <c r="A2354" s="3">
        <v>45433</v>
      </c>
      <c r="B2354" s="2">
        <v>7.2218999999999998</v>
      </c>
      <c r="C2354" s="2">
        <f t="shared" si="285"/>
        <v>-2.8200000000000003E-2</v>
      </c>
      <c r="D2354" s="2">
        <f t="shared" si="286"/>
        <v>7.2519999999999998</v>
      </c>
      <c r="E2354" s="2">
        <f t="shared" si="288"/>
        <v>7.3216800000000006</v>
      </c>
      <c r="F2354" s="2">
        <f t="shared" si="289"/>
        <v>7.4761000000000006</v>
      </c>
      <c r="G2354" s="2">
        <f t="shared" ref="G2354:G2417" si="291">AVERAGE(B2305:B2354)</f>
        <v>7.596803999999997</v>
      </c>
      <c r="H2354" s="2">
        <f t="shared" si="287"/>
        <v>7.8367630000000057</v>
      </c>
      <c r="I2354" s="2">
        <f t="array" ref="I2354">SUMPRODUCT(B2338:B2357, (ROW(B2338:B2357)-ROW(B2338)+1)) / (20*21/2)</f>
        <v>7.3159333333333318</v>
      </c>
      <c r="J2354" s="2">
        <f t="shared" si="290"/>
        <v>7.4223500934302828</v>
      </c>
      <c r="K2354" s="2">
        <f t="shared" si="284"/>
        <v>7.5643258150119994</v>
      </c>
    </row>
    <row r="2355" spans="1:11" ht="13.5" x14ac:dyDescent="0.25">
      <c r="A2355" s="3">
        <v>45434</v>
      </c>
      <c r="B2355" s="2">
        <v>7.1464999999999996</v>
      </c>
      <c r="C2355" s="2">
        <f t="shared" si="285"/>
        <v>-7.5400000000000134E-2</v>
      </c>
      <c r="D2355" s="2">
        <f t="shared" si="286"/>
        <v>7.2350400000000006</v>
      </c>
      <c r="E2355" s="2">
        <f t="shared" si="288"/>
        <v>7.2849500000000003</v>
      </c>
      <c r="F2355" s="2">
        <f t="shared" si="289"/>
        <v>7.4478500000000007</v>
      </c>
      <c r="G2355" s="2">
        <f t="shared" si="291"/>
        <v>7.5838099999999971</v>
      </c>
      <c r="H2355" s="2">
        <f t="shared" si="287"/>
        <v>7.8342205000000043</v>
      </c>
      <c r="I2355" s="2">
        <f t="array" ref="I2355">SUMPRODUCT(B2339:B2358, (ROW(B2339:B2358)-ROW(B2339)+1)) / (20*21/2)</f>
        <v>7.3146823809523811</v>
      </c>
      <c r="J2355" s="2">
        <f t="shared" si="290"/>
        <v>7.3960786559607321</v>
      </c>
      <c r="K2355" s="2">
        <f t="shared" ref="K2355:K2418" si="292">$K$4*B2355+(1-$K$4)*K2354</f>
        <v>7.5479404889330981</v>
      </c>
    </row>
    <row r="2356" spans="1:11" ht="13.5" x14ac:dyDescent="0.25">
      <c r="A2356" s="3">
        <v>45435</v>
      </c>
      <c r="B2356" s="2">
        <v>7.2500999999999998</v>
      </c>
      <c r="C2356" s="2">
        <f t="shared" si="285"/>
        <v>0.10360000000000014</v>
      </c>
      <c r="D2356" s="2">
        <f t="shared" si="286"/>
        <v>7.2388000000000003</v>
      </c>
      <c r="E2356" s="2">
        <f t="shared" si="288"/>
        <v>7.2585800000000003</v>
      </c>
      <c r="F2356" s="2">
        <f t="shared" si="289"/>
        <v>7.425250000000001</v>
      </c>
      <c r="G2356" s="2">
        <f t="shared" si="291"/>
        <v>7.5758999999999981</v>
      </c>
      <c r="H2356" s="2">
        <f t="shared" si="287"/>
        <v>7.8325725000000057</v>
      </c>
      <c r="I2356" s="2">
        <f t="array" ref="I2356">SUMPRODUCT(B2340:B2359, (ROW(B2340:B2359)-ROW(B2340)+1)) / (20*21/2)</f>
        <v>7.3326647619047618</v>
      </c>
      <c r="J2356" s="2">
        <f t="shared" si="290"/>
        <v>7.3821759268216143</v>
      </c>
      <c r="K2356" s="2">
        <f t="shared" si="292"/>
        <v>7.5362604697592506</v>
      </c>
    </row>
    <row r="2357" spans="1:11" ht="13.5" x14ac:dyDescent="0.25">
      <c r="A2357" s="3">
        <v>45436</v>
      </c>
      <c r="B2357" s="2">
        <v>7.2500999999999998</v>
      </c>
      <c r="C2357" s="2">
        <f t="shared" si="285"/>
        <v>0</v>
      </c>
      <c r="D2357" s="2">
        <f t="shared" si="286"/>
        <v>7.2237399999999994</v>
      </c>
      <c r="E2357" s="2">
        <f t="shared" si="288"/>
        <v>7.2397500000000008</v>
      </c>
      <c r="F2357" s="2">
        <f t="shared" si="289"/>
        <v>7.404535000000001</v>
      </c>
      <c r="G2357" s="2">
        <f t="shared" si="291"/>
        <v>7.5657299999999976</v>
      </c>
      <c r="H2357" s="2">
        <f t="shared" si="287"/>
        <v>7.8309245000000045</v>
      </c>
      <c r="I2357" s="2">
        <f t="array" ref="I2357">SUMPRODUCT(B2341:B2360, (ROW(B2341:B2360)-ROW(B2341)+1)) / (20*21/2)</f>
        <v>7.3831742857142855</v>
      </c>
      <c r="J2357" s="2">
        <f t="shared" si="290"/>
        <v>7.3695972671243171</v>
      </c>
      <c r="K2357" s="2">
        <f t="shared" si="292"/>
        <v>7.5250384905530057</v>
      </c>
    </row>
    <row r="2358" spans="1:11" ht="13.5" x14ac:dyDescent="0.25">
      <c r="A2358" s="3">
        <v>45439</v>
      </c>
      <c r="B2358" s="2">
        <v>7.3914</v>
      </c>
      <c r="C2358" s="2">
        <f t="shared" si="285"/>
        <v>0.1413000000000002</v>
      </c>
      <c r="D2358" s="2">
        <f t="shared" si="286"/>
        <v>7.2519999999999998</v>
      </c>
      <c r="E2358" s="2">
        <f t="shared" si="288"/>
        <v>7.2538800000000005</v>
      </c>
      <c r="F2358" s="2">
        <f t="shared" si="289"/>
        <v>7.3908850000000017</v>
      </c>
      <c r="G2358" s="2">
        <f t="shared" si="291"/>
        <v>7.5583859999999969</v>
      </c>
      <c r="H2358" s="2">
        <f t="shared" si="287"/>
        <v>7.8302185000000044</v>
      </c>
      <c r="I2358" s="2">
        <f t="array" ref="I2358">SUMPRODUCT(B2342:B2361, (ROW(B2342:B2361)-ROW(B2342)+1)) / (20*21/2)</f>
        <v>7.434938571428571</v>
      </c>
      <c r="J2358" s="2">
        <f t="shared" si="290"/>
        <v>7.3716737178743816</v>
      </c>
      <c r="K2358" s="2">
        <f t="shared" si="292"/>
        <v>7.5197977654332799</v>
      </c>
    </row>
    <row r="2359" spans="1:11" ht="13.5" x14ac:dyDescent="0.25">
      <c r="A2359" s="3">
        <v>45440</v>
      </c>
      <c r="B2359" s="2">
        <v>7.5796999999999999</v>
      </c>
      <c r="C2359" s="2">
        <f t="shared" si="285"/>
        <v>0.18829999999999991</v>
      </c>
      <c r="D2359" s="2">
        <f t="shared" si="286"/>
        <v>7.3235600000000005</v>
      </c>
      <c r="E2359" s="2">
        <f t="shared" si="288"/>
        <v>7.2877800000000006</v>
      </c>
      <c r="F2359" s="2">
        <f t="shared" si="289"/>
        <v>7.3866500000000013</v>
      </c>
      <c r="G2359" s="2">
        <f t="shared" si="291"/>
        <v>7.5549959999999974</v>
      </c>
      <c r="H2359" s="2">
        <f t="shared" si="287"/>
        <v>7.8299360000000044</v>
      </c>
      <c r="I2359" s="2">
        <f t="array" ref="I2359">SUMPRODUCT(B2343:B2362, (ROW(B2343:B2362)-ROW(B2343)+1)) / (20*21/2)</f>
        <v>7.4888866666666658</v>
      </c>
      <c r="J2359" s="2">
        <f t="shared" si="290"/>
        <v>7.3914857447434876</v>
      </c>
      <c r="K2359" s="2">
        <f t="shared" si="292"/>
        <v>7.5221468726711906</v>
      </c>
    </row>
    <row r="2360" spans="1:11" ht="13.5" x14ac:dyDescent="0.25">
      <c r="A2360" s="3">
        <v>45441</v>
      </c>
      <c r="B2360" s="2">
        <v>7.9169999999999998</v>
      </c>
      <c r="C2360" s="2">
        <f t="shared" si="285"/>
        <v>0.33729999999999993</v>
      </c>
      <c r="D2360" s="2">
        <f t="shared" si="286"/>
        <v>7.4776600000000002</v>
      </c>
      <c r="E2360" s="2">
        <f t="shared" si="288"/>
        <v>7.3563500000000008</v>
      </c>
      <c r="F2360" s="2">
        <f t="shared" si="289"/>
        <v>7.4025750000000015</v>
      </c>
      <c r="G2360" s="2">
        <f t="shared" si="291"/>
        <v>7.5589179999999967</v>
      </c>
      <c r="H2360" s="2">
        <f t="shared" si="287"/>
        <v>7.8313400000000044</v>
      </c>
      <c r="I2360" s="2">
        <f t="array" ref="I2360">SUMPRODUCT(B2344:B2363, (ROW(B2344:B2363)-ROW(B2344)+1)) / (20*21/2)</f>
        <v>7.5427171428571427</v>
      </c>
      <c r="J2360" s="2">
        <f t="shared" si="290"/>
        <v>7.4415347214345839</v>
      </c>
      <c r="K2360" s="2">
        <f t="shared" si="292"/>
        <v>7.5376313090370264</v>
      </c>
    </row>
    <row r="2361" spans="1:11" ht="13.5" x14ac:dyDescent="0.25">
      <c r="A2361" s="3">
        <v>45442</v>
      </c>
      <c r="B2361" s="2">
        <v>7.9461000000000004</v>
      </c>
      <c r="C2361" s="2">
        <f t="shared" si="285"/>
        <v>2.910000000000057E-2</v>
      </c>
      <c r="D2361" s="2">
        <f t="shared" si="286"/>
        <v>7.61686</v>
      </c>
      <c r="E2361" s="2">
        <f t="shared" si="288"/>
        <v>7.4278300000000002</v>
      </c>
      <c r="F2361" s="2">
        <f t="shared" si="289"/>
        <v>7.4185450000000017</v>
      </c>
      <c r="G2361" s="2">
        <f t="shared" si="291"/>
        <v>7.5634219999999974</v>
      </c>
      <c r="H2361" s="2">
        <f t="shared" si="287"/>
        <v>7.8324660000000055</v>
      </c>
      <c r="I2361" s="2">
        <f t="array" ref="I2361">SUMPRODUCT(B2345:B2364, (ROW(B2345:B2364)-ROW(B2345)+1)) / (20*21/2)</f>
        <v>7.5944799999999999</v>
      </c>
      <c r="J2361" s="2">
        <f t="shared" si="290"/>
        <v>7.4895885574884336</v>
      </c>
      <c r="K2361" s="2">
        <f t="shared" si="292"/>
        <v>7.5536496890747902</v>
      </c>
    </row>
    <row r="2362" spans="1:11" ht="13.5" x14ac:dyDescent="0.25">
      <c r="A2362" s="3">
        <v>45443</v>
      </c>
      <c r="B2362" s="2">
        <v>7.9850000000000003</v>
      </c>
      <c r="C2362" s="2">
        <f t="shared" si="285"/>
        <v>3.8899999999999935E-2</v>
      </c>
      <c r="D2362" s="2">
        <f t="shared" si="286"/>
        <v>7.7638400000000001</v>
      </c>
      <c r="E2362" s="2">
        <f t="shared" si="288"/>
        <v>7.4937899999999997</v>
      </c>
      <c r="F2362" s="2">
        <f t="shared" si="289"/>
        <v>7.4392800000000019</v>
      </c>
      <c r="G2362" s="2">
        <f t="shared" si="291"/>
        <v>7.569645999999997</v>
      </c>
      <c r="H2362" s="2">
        <f t="shared" si="287"/>
        <v>7.8337865000000031</v>
      </c>
      <c r="I2362" s="2">
        <f t="array" ref="I2362">SUMPRODUCT(B2346:B2365, (ROW(B2346:B2365)-ROW(B2346)+1)) / (20*21/2)</f>
        <v>7.647700476190475</v>
      </c>
      <c r="J2362" s="2">
        <f t="shared" si="290"/>
        <v>7.5367705996323915</v>
      </c>
      <c r="K2362" s="2">
        <f t="shared" si="292"/>
        <v>7.5705653875424463</v>
      </c>
    </row>
    <row r="2363" spans="1:11" ht="13.5" x14ac:dyDescent="0.25">
      <c r="A2363" s="3">
        <v>45446</v>
      </c>
      <c r="B2363" s="2">
        <v>8.0045000000000002</v>
      </c>
      <c r="C2363" s="2">
        <f t="shared" si="285"/>
        <v>1.9499999999999851E-2</v>
      </c>
      <c r="D2363" s="2">
        <f t="shared" si="286"/>
        <v>7.8864599999999996</v>
      </c>
      <c r="E2363" s="2">
        <f t="shared" si="288"/>
        <v>7.5692300000000019</v>
      </c>
      <c r="F2363" s="2">
        <f t="shared" si="289"/>
        <v>7.4609900000000025</v>
      </c>
      <c r="G2363" s="2">
        <f t="shared" si="291"/>
        <v>7.5749419999999974</v>
      </c>
      <c r="H2363" s="2">
        <f t="shared" si="287"/>
        <v>7.8352045000000041</v>
      </c>
      <c r="I2363" s="2">
        <f t="array" ref="I2363">SUMPRODUCT(B2347:B2366, (ROW(B2347:B2366)-ROW(B2347)+1)) / (20*21/2)</f>
        <v>7.7104371428571419</v>
      </c>
      <c r="J2363" s="2">
        <f t="shared" si="290"/>
        <v>7.5813162568102586</v>
      </c>
      <c r="K2363" s="2">
        <f t="shared" si="292"/>
        <v>7.5875824311682329</v>
      </c>
    </row>
    <row r="2364" spans="1:11" ht="13.5" x14ac:dyDescent="0.25">
      <c r="A2364" s="3">
        <v>45447</v>
      </c>
      <c r="B2364" s="2">
        <v>8.0045000000000002</v>
      </c>
      <c r="C2364" s="2">
        <f t="shared" si="285"/>
        <v>0</v>
      </c>
      <c r="D2364" s="2">
        <f t="shared" si="286"/>
        <v>7.9714200000000002</v>
      </c>
      <c r="E2364" s="2">
        <f t="shared" si="288"/>
        <v>7.6474900000000021</v>
      </c>
      <c r="F2364" s="2">
        <f t="shared" si="289"/>
        <v>7.4845850000000027</v>
      </c>
      <c r="G2364" s="2">
        <f t="shared" si="291"/>
        <v>7.580613999999998</v>
      </c>
      <c r="H2364" s="2">
        <f t="shared" si="287"/>
        <v>7.8366225000000034</v>
      </c>
      <c r="I2364" s="2">
        <f t="array" ref="I2364">SUMPRODUCT(B2348:B2367, (ROW(B2348:B2367)-ROW(B2348)+1)) / (20*21/2)</f>
        <v>7.7700499999999995</v>
      </c>
      <c r="J2364" s="2">
        <f t="shared" si="290"/>
        <v>7.621619470447377</v>
      </c>
      <c r="K2364" s="2">
        <f t="shared" si="292"/>
        <v>7.6039321397498716</v>
      </c>
    </row>
    <row r="2365" spans="1:11" ht="13.5" x14ac:dyDescent="0.25">
      <c r="A2365" s="3">
        <v>45448</v>
      </c>
      <c r="B2365" s="2">
        <v>8.0434000000000001</v>
      </c>
      <c r="C2365" s="2">
        <f t="shared" si="285"/>
        <v>3.8899999999999935E-2</v>
      </c>
      <c r="D2365" s="2">
        <f t="shared" si="286"/>
        <v>7.9966999999999997</v>
      </c>
      <c r="E2365" s="2">
        <f t="shared" si="288"/>
        <v>7.7371800000000004</v>
      </c>
      <c r="F2365" s="2">
        <f t="shared" si="289"/>
        <v>7.5110650000000003</v>
      </c>
      <c r="G2365" s="2">
        <f t="shared" si="291"/>
        <v>7.5889479999999985</v>
      </c>
      <c r="H2365" s="2">
        <f t="shared" si="287"/>
        <v>7.8382350000000045</v>
      </c>
      <c r="I2365" s="2">
        <f t="array" ref="I2365">SUMPRODUCT(B2349:B2368, (ROW(B2349:B2368)-ROW(B2349)+1)) / (20*21/2)</f>
        <v>7.826179999999999</v>
      </c>
      <c r="J2365" s="2">
        <f t="shared" si="290"/>
        <v>7.6617890446904831</v>
      </c>
      <c r="K2365" s="2">
        <f t="shared" si="292"/>
        <v>7.6211661734851708</v>
      </c>
    </row>
    <row r="2366" spans="1:11" ht="13.5" x14ac:dyDescent="0.25">
      <c r="A2366" s="3">
        <v>45449</v>
      </c>
      <c r="B2366" s="2">
        <v>8.1698000000000004</v>
      </c>
      <c r="C2366" s="2">
        <f t="shared" si="285"/>
        <v>0.12640000000000029</v>
      </c>
      <c r="D2366" s="2">
        <f t="shared" si="286"/>
        <v>8.0414399999999997</v>
      </c>
      <c r="E2366" s="2">
        <f t="shared" si="288"/>
        <v>7.8291500000000003</v>
      </c>
      <c r="F2366" s="2">
        <f t="shared" si="289"/>
        <v>7.5438650000000012</v>
      </c>
      <c r="G2366" s="2">
        <f t="shared" si="291"/>
        <v>7.5998099999999988</v>
      </c>
      <c r="H2366" s="2">
        <f t="shared" si="287"/>
        <v>7.8409505000000026</v>
      </c>
      <c r="I2366" s="2">
        <f t="array" ref="I2366">SUMPRODUCT(B2350:B2369, (ROW(B2350:B2369)-ROW(B2350)+1)) / (20*21/2)</f>
        <v>7.8797876190476206</v>
      </c>
      <c r="J2366" s="2">
        <f t="shared" si="290"/>
        <v>7.7101710404342469</v>
      </c>
      <c r="K2366" s="2">
        <f t="shared" si="292"/>
        <v>7.6426812255053598</v>
      </c>
    </row>
    <row r="2367" spans="1:11" ht="13.5" x14ac:dyDescent="0.25">
      <c r="A2367" s="3">
        <v>45450</v>
      </c>
      <c r="B2367" s="2">
        <v>8.1698000000000004</v>
      </c>
      <c r="C2367" s="2">
        <f t="shared" si="285"/>
        <v>0</v>
      </c>
      <c r="D2367" s="2">
        <f t="shared" si="286"/>
        <v>8.0784000000000002</v>
      </c>
      <c r="E2367" s="2">
        <f t="shared" si="288"/>
        <v>7.9211199999999993</v>
      </c>
      <c r="F2367" s="2">
        <f t="shared" si="289"/>
        <v>7.5804350000000014</v>
      </c>
      <c r="G2367" s="2">
        <f t="shared" si="291"/>
        <v>7.6114239999999995</v>
      </c>
      <c r="H2367" s="2">
        <f t="shared" si="287"/>
        <v>7.8431950000000032</v>
      </c>
      <c r="I2367" s="2">
        <f t="array" ref="I2367">SUMPRODUCT(B2351:B2370, (ROW(B2351:B2370)-ROW(B2351)+1)) / (20*21/2)</f>
        <v>7.9316590476190481</v>
      </c>
      <c r="J2367" s="2">
        <f t="shared" si="290"/>
        <v>7.7539452270595568</v>
      </c>
      <c r="K2367" s="2">
        <f t="shared" si="292"/>
        <v>7.6633525499953459</v>
      </c>
    </row>
    <row r="2368" spans="1:11" ht="13.5" x14ac:dyDescent="0.25">
      <c r="A2368" s="3">
        <v>45453</v>
      </c>
      <c r="B2368" s="2">
        <v>8.1698000000000004</v>
      </c>
      <c r="C2368" s="2">
        <f t="shared" si="285"/>
        <v>0</v>
      </c>
      <c r="D2368" s="2">
        <f t="shared" si="286"/>
        <v>8.111460000000001</v>
      </c>
      <c r="E2368" s="2">
        <f t="shared" si="288"/>
        <v>7.9989599999999994</v>
      </c>
      <c r="F2368" s="2">
        <f t="shared" si="289"/>
        <v>7.6264200000000013</v>
      </c>
      <c r="G2368" s="2">
        <f t="shared" si="291"/>
        <v>7.6230380000000002</v>
      </c>
      <c r="H2368" s="2">
        <f t="shared" si="287"/>
        <v>7.8454865000000034</v>
      </c>
      <c r="I2368" s="2">
        <f t="array" ref="I2368">SUMPRODUCT(B2352:B2371, (ROW(B2352:B2371)-ROW(B2352)+1)) / (20*21/2)</f>
        <v>8.0075438095238098</v>
      </c>
      <c r="J2368" s="2">
        <f t="shared" si="290"/>
        <v>7.7935504435300755</v>
      </c>
      <c r="K2368" s="2">
        <f t="shared" si="292"/>
        <v>7.6832132343092541</v>
      </c>
    </row>
    <row r="2369" spans="1:11" ht="13.5" x14ac:dyDescent="0.25">
      <c r="A2369" s="3">
        <v>45454</v>
      </c>
      <c r="B2369" s="2">
        <v>8.1892999999999994</v>
      </c>
      <c r="C2369" s="2">
        <f t="shared" si="285"/>
        <v>1.9499999999998963E-2</v>
      </c>
      <c r="D2369" s="2">
        <f t="shared" si="286"/>
        <v>8.1484200000000016</v>
      </c>
      <c r="E2369" s="2">
        <f t="shared" si="288"/>
        <v>8.05992</v>
      </c>
      <c r="F2369" s="2">
        <f t="shared" si="289"/>
        <v>7.6738500000000016</v>
      </c>
      <c r="G2369" s="2">
        <f t="shared" si="291"/>
        <v>7.6361720000000002</v>
      </c>
      <c r="H2369" s="2">
        <f t="shared" si="287"/>
        <v>7.847922500000001</v>
      </c>
      <c r="I2369" s="2">
        <f t="array" ref="I2369">SUMPRODUCT(B2353:B2372, (ROW(B2353:B2372)-ROW(B2353)+1)) / (20*21/2)</f>
        <v>8.0856252380952398</v>
      </c>
      <c r="J2369" s="2">
        <f t="shared" si="290"/>
        <v>7.8312408774795923</v>
      </c>
      <c r="K2369" s="2">
        <f t="shared" si="292"/>
        <v>7.7030597741402644</v>
      </c>
    </row>
    <row r="2370" spans="1:11" ht="13.5" x14ac:dyDescent="0.25">
      <c r="A2370" s="3">
        <v>45455</v>
      </c>
      <c r="B2370" s="2">
        <v>8.2185000000000006</v>
      </c>
      <c r="C2370" s="2">
        <f t="shared" si="285"/>
        <v>2.9200000000001225E-2</v>
      </c>
      <c r="D2370" s="2">
        <f t="shared" si="286"/>
        <v>8.1834400000000009</v>
      </c>
      <c r="E2370" s="2">
        <f t="shared" si="288"/>
        <v>8.0900700000000008</v>
      </c>
      <c r="F2370" s="2">
        <f t="shared" si="289"/>
        <v>7.7232100000000017</v>
      </c>
      <c r="G2370" s="2">
        <f t="shared" si="291"/>
        <v>7.6468780000000001</v>
      </c>
      <c r="H2370" s="2">
        <f t="shared" si="287"/>
        <v>7.8498455000000025</v>
      </c>
      <c r="I2370" s="2">
        <f t="array" ref="I2370">SUMPRODUCT(B2354:B2373, (ROW(B2354:B2373)-ROW(B2354)+1)) / (20*21/2)</f>
        <v>8.1631633333333333</v>
      </c>
      <c r="J2370" s="2">
        <f t="shared" si="290"/>
        <v>7.8681226986720123</v>
      </c>
      <c r="K2370" s="2">
        <f t="shared" si="292"/>
        <v>7.7232731163308426</v>
      </c>
    </row>
    <row r="2371" spans="1:11" ht="13.5" x14ac:dyDescent="0.25">
      <c r="A2371" s="3">
        <v>45456</v>
      </c>
      <c r="B2371" s="2">
        <v>8.52</v>
      </c>
      <c r="C2371" s="2">
        <f t="shared" si="285"/>
        <v>0.30149999999999899</v>
      </c>
      <c r="D2371" s="2">
        <f t="shared" si="286"/>
        <v>8.2534799999999997</v>
      </c>
      <c r="E2371" s="2">
        <f t="shared" si="288"/>
        <v>8.1474600000000006</v>
      </c>
      <c r="F2371" s="2">
        <f t="shared" si="289"/>
        <v>7.7876450000000004</v>
      </c>
      <c r="G2371" s="2">
        <f t="shared" si="291"/>
        <v>7.6619180000000009</v>
      </c>
      <c r="H2371" s="2">
        <f t="shared" si="287"/>
        <v>7.8526640000000034</v>
      </c>
      <c r="I2371" s="2">
        <f t="array" ref="I2371">SUMPRODUCT(B2355:B2374, (ROW(B2355:B2374)-ROW(B2355)+1)) / (20*21/2)</f>
        <v>8.2422928571428571</v>
      </c>
      <c r="J2371" s="2">
        <f t="shared" si="290"/>
        <v>7.93020625117944</v>
      </c>
      <c r="K2371" s="2">
        <f t="shared" si="292"/>
        <v>7.75451730784728</v>
      </c>
    </row>
    <row r="2372" spans="1:11" ht="13.5" x14ac:dyDescent="0.25">
      <c r="A2372" s="3">
        <v>45457</v>
      </c>
      <c r="B2372" s="2">
        <v>8.6074999999999999</v>
      </c>
      <c r="C2372" s="2">
        <f t="shared" ref="C2372:C2435" si="293">B2372-B2371</f>
        <v>8.7500000000000355E-2</v>
      </c>
      <c r="D2372" s="2">
        <f t="shared" si="286"/>
        <v>8.3410200000000003</v>
      </c>
      <c r="E2372" s="2">
        <f t="shared" si="288"/>
        <v>8.2097100000000012</v>
      </c>
      <c r="F2372" s="2">
        <f t="shared" si="289"/>
        <v>7.85175</v>
      </c>
      <c r="G2372" s="2">
        <f t="shared" si="291"/>
        <v>7.6796500000000014</v>
      </c>
      <c r="H2372" s="2">
        <f t="shared" si="287"/>
        <v>7.8556845000000033</v>
      </c>
      <c r="I2372" s="2">
        <f t="array" ref="I2372">SUMPRODUCT(B2356:B2375, (ROW(B2356:B2375)-ROW(B2356)+1)) / (20*21/2)</f>
        <v>8.3048628571428562</v>
      </c>
      <c r="J2372" s="2">
        <f t="shared" si="290"/>
        <v>7.9947104177337796</v>
      </c>
      <c r="K2372" s="2">
        <f t="shared" si="292"/>
        <v>7.7879676095003285</v>
      </c>
    </row>
    <row r="2373" spans="1:11" ht="13.5" x14ac:dyDescent="0.25">
      <c r="A2373" s="3">
        <v>45461</v>
      </c>
      <c r="B2373" s="2">
        <v>8.6659000000000006</v>
      </c>
      <c r="C2373" s="2">
        <f t="shared" si="293"/>
        <v>5.8400000000000674E-2</v>
      </c>
      <c r="D2373" s="2">
        <f t="shared" si="286"/>
        <v>8.4402399999999993</v>
      </c>
      <c r="E2373" s="2">
        <f t="shared" si="288"/>
        <v>8.2758500000000002</v>
      </c>
      <c r="F2373" s="2">
        <f t="shared" si="289"/>
        <v>7.9225400000000006</v>
      </c>
      <c r="G2373" s="2">
        <f t="shared" si="291"/>
        <v>7.6976080000000024</v>
      </c>
      <c r="H2373" s="2">
        <f t="shared" si="287"/>
        <v>7.8589970000000031</v>
      </c>
      <c r="I2373" s="2">
        <f t="array" ref="I2373">SUMPRODUCT(B2357:B2376, (ROW(B2357:B2376)-ROW(B2357)+1)) / (20*21/2)</f>
        <v>8.3685871428571428</v>
      </c>
      <c r="J2373" s="2">
        <f t="shared" si="290"/>
        <v>8.0586332350924668</v>
      </c>
      <c r="K2373" s="2">
        <f t="shared" si="292"/>
        <v>7.8223963306963942</v>
      </c>
    </row>
    <row r="2374" spans="1:11" ht="13.5" x14ac:dyDescent="0.25">
      <c r="A2374" s="3">
        <v>45462</v>
      </c>
      <c r="B2374" s="2">
        <v>8.7533999999999992</v>
      </c>
      <c r="C2374" s="2">
        <f t="shared" si="293"/>
        <v>8.7499999999998579E-2</v>
      </c>
      <c r="D2374" s="2">
        <f t="shared" ref="D2374:D2437" si="294">AVERAGE(B2370:B2374)</f>
        <v>8.5530600000000003</v>
      </c>
      <c r="E2374" s="2">
        <f t="shared" si="288"/>
        <v>8.3507400000000018</v>
      </c>
      <c r="F2374" s="2">
        <f t="shared" si="289"/>
        <v>7.9991150000000006</v>
      </c>
      <c r="G2374" s="2">
        <f t="shared" si="291"/>
        <v>7.7182580000000032</v>
      </c>
      <c r="H2374" s="2">
        <f t="shared" si="287"/>
        <v>7.8627470000000024</v>
      </c>
      <c r="I2374" s="2">
        <f t="array" ref="I2374">SUMPRODUCT(B2358:B2377, (ROW(B2358:B2377)-ROW(B2358)+1)) / (20*21/2)</f>
        <v>8.4168561904761905</v>
      </c>
      <c r="J2374" s="2">
        <f t="shared" si="290"/>
        <v>8.1248014984169945</v>
      </c>
      <c r="K2374" s="2">
        <f t="shared" si="292"/>
        <v>7.8589062785122215</v>
      </c>
    </row>
    <row r="2375" spans="1:11" ht="13.5" x14ac:dyDescent="0.25">
      <c r="A2375" s="3">
        <v>45463</v>
      </c>
      <c r="B2375" s="2">
        <v>8.6561000000000003</v>
      </c>
      <c r="C2375" s="2">
        <f t="shared" si="293"/>
        <v>-9.7299999999998832E-2</v>
      </c>
      <c r="D2375" s="2">
        <f t="shared" si="294"/>
        <v>8.6405799999999999</v>
      </c>
      <c r="E2375" s="2">
        <f t="shared" si="288"/>
        <v>8.4120099999999987</v>
      </c>
      <c r="F2375" s="2">
        <f t="shared" si="289"/>
        <v>8.0745949999999986</v>
      </c>
      <c r="G2375" s="2">
        <f t="shared" si="291"/>
        <v>7.7388460000000023</v>
      </c>
      <c r="H2375" s="2">
        <f t="shared" si="287"/>
        <v>7.8664345000000022</v>
      </c>
      <c r="I2375" s="2">
        <f t="array" ref="I2375">SUMPRODUCT(B2359:B2378, (ROW(B2359:B2378)-ROW(B2359)+1)) / (20*21/2)</f>
        <v>8.4649157142857145</v>
      </c>
      <c r="J2375" s="2">
        <f t="shared" si="290"/>
        <v>8.1754013557106138</v>
      </c>
      <c r="K2375" s="2">
        <f t="shared" si="292"/>
        <v>7.8901687773940949</v>
      </c>
    </row>
    <row r="2376" spans="1:11" ht="13.5" x14ac:dyDescent="0.25">
      <c r="A2376" s="3">
        <v>45464</v>
      </c>
      <c r="B2376" s="2">
        <v>8.7437000000000005</v>
      </c>
      <c r="C2376" s="2">
        <f t="shared" si="293"/>
        <v>8.7600000000000122E-2</v>
      </c>
      <c r="D2376" s="2">
        <f t="shared" si="294"/>
        <v>8.6853200000000008</v>
      </c>
      <c r="E2376" s="2">
        <f t="shared" si="288"/>
        <v>8.4693999999999985</v>
      </c>
      <c r="F2376" s="2">
        <f t="shared" si="289"/>
        <v>8.1492749999999994</v>
      </c>
      <c r="G2376" s="2">
        <f t="shared" si="291"/>
        <v>7.7611860000000021</v>
      </c>
      <c r="H2376" s="2">
        <f t="shared" si="287"/>
        <v>7.8705600000000029</v>
      </c>
      <c r="I2376" s="2">
        <f t="array" ref="I2376">SUMPRODUCT(B2360:B2379, (ROW(B2360:B2379)-ROW(B2360)+1)) / (20*21/2)</f>
        <v>8.5186761904761905</v>
      </c>
      <c r="J2376" s="2">
        <f t="shared" si="290"/>
        <v>8.2295250361191261</v>
      </c>
      <c r="K2376" s="2">
        <f t="shared" si="292"/>
        <v>7.9236405900453075</v>
      </c>
    </row>
    <row r="2377" spans="1:11" ht="13.5" x14ac:dyDescent="0.25">
      <c r="A2377" s="3">
        <v>45467</v>
      </c>
      <c r="B2377" s="2">
        <v>8.6561000000000003</v>
      </c>
      <c r="C2377" s="2">
        <f t="shared" si="293"/>
        <v>-8.7600000000000122E-2</v>
      </c>
      <c r="D2377" s="2">
        <f t="shared" si="294"/>
        <v>8.6950400000000023</v>
      </c>
      <c r="E2377" s="2">
        <f t="shared" si="288"/>
        <v>8.5180299999999995</v>
      </c>
      <c r="F2377" s="2">
        <f t="shared" si="289"/>
        <v>8.2195750000000007</v>
      </c>
      <c r="G2377" s="2">
        <f t="shared" si="291"/>
        <v>7.7817740000000013</v>
      </c>
      <c r="H2377" s="2">
        <f t="shared" si="287"/>
        <v>7.8733530000000007</v>
      </c>
      <c r="I2377" s="2">
        <f t="array" ref="I2377">SUMPRODUCT(B2361:B2380, (ROW(B2361:B2380)-ROW(B2361)+1)) / (20*21/2)</f>
        <v>8.565450952380953</v>
      </c>
      <c r="J2377" s="2">
        <f t="shared" si="290"/>
        <v>8.2701512231554002</v>
      </c>
      <c r="K2377" s="2">
        <f t="shared" si="292"/>
        <v>7.9523644884749034</v>
      </c>
    </row>
    <row r="2378" spans="1:11" ht="13.5" x14ac:dyDescent="0.25">
      <c r="A2378" s="3">
        <v>45468</v>
      </c>
      <c r="B2378" s="2">
        <v>8.7241999999999997</v>
      </c>
      <c r="C2378" s="2">
        <f t="shared" si="293"/>
        <v>6.8099999999999383E-2</v>
      </c>
      <c r="D2378" s="2">
        <f t="shared" si="294"/>
        <v>8.7067000000000014</v>
      </c>
      <c r="E2378" s="2">
        <f t="shared" si="288"/>
        <v>8.5734699999999986</v>
      </c>
      <c r="F2378" s="2">
        <f t="shared" si="289"/>
        <v>8.2862150000000003</v>
      </c>
      <c r="G2378" s="2">
        <f t="shared" si="291"/>
        <v>7.8035340000000017</v>
      </c>
      <c r="H2378" s="2">
        <f t="shared" ref="H2378:H2441" si="295">AVERAGE(B2179:B2378)</f>
        <v>7.8760155000000021</v>
      </c>
      <c r="I2378" s="2">
        <f t="array" ref="I2378">SUMPRODUCT(B2362:B2381, (ROW(B2362:B2381)-ROW(B2362)+1)) / (20*21/2)</f>
        <v>8.6124642857142852</v>
      </c>
      <c r="J2378" s="2">
        <f t="shared" si="290"/>
        <v>8.3133939638072665</v>
      </c>
      <c r="K2378" s="2">
        <f t="shared" si="292"/>
        <v>7.9826325477503977</v>
      </c>
    </row>
    <row r="2379" spans="1:11" ht="13.5" x14ac:dyDescent="0.25">
      <c r="A2379" s="3">
        <v>45469</v>
      </c>
      <c r="B2379" s="2">
        <v>8.8506999999999998</v>
      </c>
      <c r="C2379" s="2">
        <f t="shared" si="293"/>
        <v>0.12650000000000006</v>
      </c>
      <c r="D2379" s="2">
        <f t="shared" si="294"/>
        <v>8.7261600000000019</v>
      </c>
      <c r="E2379" s="2">
        <f t="shared" si="288"/>
        <v>8.6396100000000011</v>
      </c>
      <c r="F2379" s="2">
        <f t="shared" si="289"/>
        <v>8.3497649999999997</v>
      </c>
      <c r="G2379" s="2">
        <f t="shared" si="291"/>
        <v>7.8282020000000019</v>
      </c>
      <c r="H2379" s="2">
        <f t="shared" si="295"/>
        <v>7.8793105000000025</v>
      </c>
      <c r="I2379" s="2">
        <f t="array" ref="I2379">SUMPRODUCT(B2363:B2382, (ROW(B2363:B2382)-ROW(B2363)+1)) / (20*21/2)</f>
        <v>8.6586895238095227</v>
      </c>
      <c r="J2379" s="2">
        <f t="shared" si="290"/>
        <v>8.3645659672541939</v>
      </c>
      <c r="K2379" s="2">
        <f t="shared" si="292"/>
        <v>8.0166744086229311</v>
      </c>
    </row>
    <row r="2380" spans="1:11" ht="13.5" x14ac:dyDescent="0.25">
      <c r="A2380" s="3">
        <v>45470</v>
      </c>
      <c r="B2380" s="2">
        <v>8.8408999999999995</v>
      </c>
      <c r="C2380" s="2">
        <f t="shared" si="293"/>
        <v>-9.800000000000253E-3</v>
      </c>
      <c r="D2380" s="2">
        <f t="shared" si="294"/>
        <v>8.7631199999999989</v>
      </c>
      <c r="E2380" s="2">
        <f t="shared" ref="E2380:E2443" si="296">AVERAGE(B2371:B2380)</f>
        <v>8.7018500000000021</v>
      </c>
      <c r="F2380" s="2">
        <f t="shared" si="289"/>
        <v>8.3959600000000005</v>
      </c>
      <c r="G2380" s="2">
        <f t="shared" si="291"/>
        <v>7.8528620000000009</v>
      </c>
      <c r="H2380" s="2">
        <f t="shared" si="295"/>
        <v>7.8824625000000017</v>
      </c>
      <c r="I2380" s="2">
        <f t="array" ref="I2380">SUMPRODUCT(B2364:B2383, (ROW(B2364:B2383)-ROW(B2364)+1)) / (20*21/2)</f>
        <v>8.7059742857142854</v>
      </c>
      <c r="J2380" s="2">
        <f t="shared" si="290"/>
        <v>8.4099311132299839</v>
      </c>
      <c r="K2380" s="2">
        <f t="shared" si="292"/>
        <v>8.0489969808337971</v>
      </c>
    </row>
    <row r="2381" spans="1:11" ht="13.5" x14ac:dyDescent="0.25">
      <c r="A2381" s="3">
        <v>45471</v>
      </c>
      <c r="B2381" s="2">
        <v>8.8895999999999997</v>
      </c>
      <c r="C2381" s="2">
        <f t="shared" si="293"/>
        <v>4.8700000000000188E-2</v>
      </c>
      <c r="D2381" s="2">
        <f t="shared" si="294"/>
        <v>8.7923000000000009</v>
      </c>
      <c r="E2381" s="2">
        <f t="shared" si="296"/>
        <v>8.7388100000000026</v>
      </c>
      <c r="F2381" s="2">
        <f t="shared" si="289"/>
        <v>8.4431350000000016</v>
      </c>
      <c r="G2381" s="2">
        <f t="shared" si="291"/>
        <v>7.8792480000000014</v>
      </c>
      <c r="H2381" s="2">
        <f t="shared" si="295"/>
        <v>7.8860460000000012</v>
      </c>
      <c r="I2381" s="2">
        <f t="array" ref="I2381">SUMPRODUCT(B2365:B2384, (ROW(B2365:B2384)-ROW(B2365)+1)) / (20*21/2)</f>
        <v>8.7513623809523811</v>
      </c>
      <c r="J2381" s="2">
        <f t="shared" si="290"/>
        <v>8.4556138643509371</v>
      </c>
      <c r="K2381" s="2">
        <f t="shared" si="292"/>
        <v>8.0819618051148243</v>
      </c>
    </row>
    <row r="2382" spans="1:11" ht="13.5" x14ac:dyDescent="0.25">
      <c r="A2382" s="3">
        <v>45474</v>
      </c>
      <c r="B2382" s="2">
        <v>8.9284999999999997</v>
      </c>
      <c r="C2382" s="2">
        <f t="shared" si="293"/>
        <v>3.8899999999999935E-2</v>
      </c>
      <c r="D2382" s="2">
        <f t="shared" si="294"/>
        <v>8.846779999999999</v>
      </c>
      <c r="E2382" s="2">
        <f t="shared" si="296"/>
        <v>8.7709100000000024</v>
      </c>
      <c r="F2382" s="2">
        <f t="shared" si="289"/>
        <v>8.4903099999999991</v>
      </c>
      <c r="G2382" s="2">
        <f t="shared" si="291"/>
        <v>7.9035880000000009</v>
      </c>
      <c r="H2382" s="2">
        <f t="shared" si="295"/>
        <v>7.889871499999999</v>
      </c>
      <c r="I2382" s="2">
        <f t="array" ref="I2382">SUMPRODUCT(B2366:B2385, (ROW(B2366:B2385)-ROW(B2366)+1)) / (20*21/2)</f>
        <v>8.7947147619047623</v>
      </c>
      <c r="J2382" s="2">
        <f t="shared" si="290"/>
        <v>8.5006506391746566</v>
      </c>
      <c r="K2382" s="2">
        <f t="shared" si="292"/>
        <v>8.1151593813848315</v>
      </c>
    </row>
    <row r="2383" spans="1:11" ht="13.5" x14ac:dyDescent="0.25">
      <c r="A2383" s="3">
        <v>45475</v>
      </c>
      <c r="B2383" s="2">
        <v>8.9868000000000006</v>
      </c>
      <c r="C2383" s="2">
        <f t="shared" si="293"/>
        <v>5.8300000000000907E-2</v>
      </c>
      <c r="D2383" s="2">
        <f t="shared" si="294"/>
        <v>8.8993000000000002</v>
      </c>
      <c r="E2383" s="2">
        <f t="shared" si="296"/>
        <v>8.8030000000000008</v>
      </c>
      <c r="F2383" s="2">
        <f t="shared" si="289"/>
        <v>8.5394249999999978</v>
      </c>
      <c r="G2383" s="2">
        <f t="shared" si="291"/>
        <v>7.9304120000000013</v>
      </c>
      <c r="H2383" s="2">
        <f t="shared" si="295"/>
        <v>7.8938469999999992</v>
      </c>
      <c r="I2383" s="2">
        <f t="array" ref="I2383">SUMPRODUCT(B2367:B2386, (ROW(B2367:B2386)-ROW(B2367)+1)) / (20*21/2)</f>
        <v>8.8351442857142857</v>
      </c>
      <c r="J2383" s="2">
        <f t="shared" si="290"/>
        <v>8.5469505783008799</v>
      </c>
      <c r="K2383" s="2">
        <f t="shared" si="292"/>
        <v>8.1493413664285637</v>
      </c>
    </row>
    <row r="2384" spans="1:11" ht="13.5" x14ac:dyDescent="0.25">
      <c r="A2384" s="3">
        <v>45476</v>
      </c>
      <c r="B2384" s="2">
        <v>9.016</v>
      </c>
      <c r="C2384" s="2">
        <f t="shared" si="293"/>
        <v>2.9199999999999449E-2</v>
      </c>
      <c r="D2384" s="2">
        <f t="shared" si="294"/>
        <v>8.9323599999999992</v>
      </c>
      <c r="E2384" s="2">
        <f t="shared" si="296"/>
        <v>8.8292600000000014</v>
      </c>
      <c r="F2384" s="2">
        <f t="shared" si="289"/>
        <v>8.59</v>
      </c>
      <c r="G2384" s="2">
        <f t="shared" si="291"/>
        <v>7.9559380000000006</v>
      </c>
      <c r="H2384" s="2">
        <f t="shared" si="295"/>
        <v>7.89811</v>
      </c>
      <c r="I2384" s="2">
        <f t="array" ref="I2384">SUMPRODUCT(B2368:B2387, (ROW(B2368:B2387)-ROW(B2368)+1)) / (20*21/2)</f>
        <v>8.8657604761904754</v>
      </c>
      <c r="J2384" s="2">
        <f t="shared" si="290"/>
        <v>8.5916219517960339</v>
      </c>
      <c r="K2384" s="2">
        <f t="shared" si="292"/>
        <v>8.1833279795097962</v>
      </c>
    </row>
    <row r="2385" spans="1:11" ht="13.5" x14ac:dyDescent="0.25">
      <c r="A2385" s="3">
        <v>45477</v>
      </c>
      <c r="B2385" s="2">
        <v>9.0451999999999995</v>
      </c>
      <c r="C2385" s="2">
        <f t="shared" si="293"/>
        <v>2.9199999999999449E-2</v>
      </c>
      <c r="D2385" s="2">
        <f t="shared" si="294"/>
        <v>8.9732200000000013</v>
      </c>
      <c r="E2385" s="2">
        <f t="shared" si="296"/>
        <v>8.8681699999999992</v>
      </c>
      <c r="F2385" s="2">
        <f t="shared" si="289"/>
        <v>8.6400899999999989</v>
      </c>
      <c r="G2385" s="2">
        <f t="shared" si="291"/>
        <v>7.9826120000000014</v>
      </c>
      <c r="H2385" s="2">
        <f t="shared" si="295"/>
        <v>7.9023775000000009</v>
      </c>
      <c r="I2385" s="2">
        <f t="array" ref="I2385">SUMPRODUCT(B2369:B2388, (ROW(B2369:B2388)-ROW(B2369)+1)) / (20*21/2)</f>
        <v>8.8831266666666675</v>
      </c>
      <c r="J2385" s="2">
        <f t="shared" si="290"/>
        <v>8.6348198611487934</v>
      </c>
      <c r="K2385" s="2">
        <f t="shared" si="292"/>
        <v>8.2171268822741172</v>
      </c>
    </row>
    <row r="2386" spans="1:11" ht="13.5" x14ac:dyDescent="0.25">
      <c r="A2386" s="3">
        <v>45478</v>
      </c>
      <c r="B2386" s="2">
        <v>9.0646000000000004</v>
      </c>
      <c r="C2386" s="2">
        <f t="shared" si="293"/>
        <v>1.9400000000000972E-2</v>
      </c>
      <c r="D2386" s="2">
        <f t="shared" si="294"/>
        <v>9.0082199999999997</v>
      </c>
      <c r="E2386" s="2">
        <f t="shared" si="296"/>
        <v>8.9002599999999994</v>
      </c>
      <c r="F2386" s="2">
        <f t="shared" si="289"/>
        <v>8.6848299999999998</v>
      </c>
      <c r="G2386" s="2">
        <f t="shared" si="291"/>
        <v>8.009862</v>
      </c>
      <c r="H2386" s="2">
        <f t="shared" si="295"/>
        <v>7.9065535000000002</v>
      </c>
      <c r="I2386" s="2">
        <f t="array" ref="I2386">SUMPRODUCT(B2370:B2389, (ROW(B2370:B2389)-ROW(B2370)+1)) / (20*21/2)</f>
        <v>8.8923442857142856</v>
      </c>
      <c r="J2386" s="2">
        <f t="shared" si="290"/>
        <v>8.6757513029441462</v>
      </c>
      <c r="K2386" s="2">
        <f t="shared" si="292"/>
        <v>8.2503611221849358</v>
      </c>
    </row>
    <row r="2387" spans="1:11" ht="13.5" x14ac:dyDescent="0.25">
      <c r="A2387" s="3">
        <v>45481</v>
      </c>
      <c r="B2387" s="2">
        <v>9.0062999999999995</v>
      </c>
      <c r="C2387" s="2">
        <f t="shared" si="293"/>
        <v>-5.8300000000000907E-2</v>
      </c>
      <c r="D2387" s="2">
        <f t="shared" si="294"/>
        <v>9.0237799999999986</v>
      </c>
      <c r="E2387" s="2">
        <f t="shared" si="296"/>
        <v>8.9352799999999988</v>
      </c>
      <c r="F2387" s="2">
        <f t="shared" si="289"/>
        <v>8.7266549999999992</v>
      </c>
      <c r="G2387" s="2">
        <f t="shared" si="291"/>
        <v>8.0367000000000015</v>
      </c>
      <c r="H2387" s="2">
        <f t="shared" si="295"/>
        <v>7.9105795000000008</v>
      </c>
      <c r="I2387" s="2">
        <f t="array" ref="I2387">SUMPRODUCT(B2371:B2390, (ROW(B2371:B2390)-ROW(B2371)+1)) / (20*21/2)</f>
        <v>8.9066995238095235</v>
      </c>
      <c r="J2387" s="2">
        <f t="shared" si="290"/>
        <v>8.7072321312351804</v>
      </c>
      <c r="K2387" s="2">
        <f t="shared" si="292"/>
        <v>8.2800057840600356</v>
      </c>
    </row>
    <row r="2388" spans="1:11" ht="13.5" x14ac:dyDescent="0.25">
      <c r="A2388" s="3">
        <v>45482</v>
      </c>
      <c r="B2388" s="2">
        <v>8.9090000000000007</v>
      </c>
      <c r="C2388" s="2">
        <f t="shared" si="293"/>
        <v>-9.7299999999998832E-2</v>
      </c>
      <c r="D2388" s="2">
        <f t="shared" si="294"/>
        <v>9.0082199999999979</v>
      </c>
      <c r="E2388" s="2">
        <f t="shared" si="296"/>
        <v>8.9537600000000008</v>
      </c>
      <c r="F2388" s="2">
        <f t="shared" ref="F2388:F2451" si="297">AVERAGE(B2369:B2388)</f>
        <v>8.7636149999999997</v>
      </c>
      <c r="G2388" s="2">
        <f t="shared" si="291"/>
        <v>8.061592000000001</v>
      </c>
      <c r="H2388" s="2">
        <f t="shared" si="295"/>
        <v>7.9146370000000026</v>
      </c>
      <c r="I2388" s="2">
        <f t="array" ref="I2388">SUMPRODUCT(B2372:B2391, (ROW(B2372:B2391)-ROW(B2372)+1)) / (20*21/2)</f>
        <v>8.9203623809523798</v>
      </c>
      <c r="J2388" s="2">
        <f t="shared" si="290"/>
        <v>8.7264481187365917</v>
      </c>
      <c r="K2388" s="2">
        <f t="shared" si="292"/>
        <v>8.3046722239008179</v>
      </c>
    </row>
    <row r="2389" spans="1:11" ht="13.5" x14ac:dyDescent="0.25">
      <c r="A2389" s="3">
        <v>45483</v>
      </c>
      <c r="B2389" s="2">
        <v>8.8604000000000003</v>
      </c>
      <c r="C2389" s="2">
        <f t="shared" si="293"/>
        <v>-4.8600000000000421E-2</v>
      </c>
      <c r="D2389" s="2">
        <f t="shared" si="294"/>
        <v>8.9771000000000001</v>
      </c>
      <c r="E2389" s="2">
        <f t="shared" si="296"/>
        <v>8.9547300000000014</v>
      </c>
      <c r="F2389" s="2">
        <f t="shared" si="297"/>
        <v>8.7971700000000013</v>
      </c>
      <c r="G2389" s="2">
        <f t="shared" si="291"/>
        <v>8.0855120000000014</v>
      </c>
      <c r="H2389" s="2">
        <f t="shared" si="295"/>
        <v>7.9184515000000006</v>
      </c>
      <c r="I2389" s="2">
        <f t="array" ref="I2389">SUMPRODUCT(B2373:B2392, (ROW(B2373:B2392)-ROW(B2373)+1)) / (20*21/2)</f>
        <v>8.9337057142857148</v>
      </c>
      <c r="J2389" s="2">
        <f t="shared" ref="J2389:J2452" si="298">$J$4*B2389+J2388*(1-$J$4)</f>
        <v>8.7392054407616779</v>
      </c>
      <c r="K2389" s="2">
        <f t="shared" si="292"/>
        <v>8.3264654700223559</v>
      </c>
    </row>
    <row r="2390" spans="1:11" ht="13.5" x14ac:dyDescent="0.25">
      <c r="A2390" s="3">
        <v>45484</v>
      </c>
      <c r="B2390" s="2">
        <v>8.9479000000000006</v>
      </c>
      <c r="C2390" s="2">
        <f t="shared" si="293"/>
        <v>8.7500000000000355E-2</v>
      </c>
      <c r="D2390" s="2">
        <f t="shared" si="294"/>
        <v>8.9576400000000014</v>
      </c>
      <c r="E2390" s="2">
        <f t="shared" si="296"/>
        <v>8.9654300000000013</v>
      </c>
      <c r="F2390" s="2">
        <f t="shared" si="297"/>
        <v>8.8336400000000026</v>
      </c>
      <c r="G2390" s="2">
        <f t="shared" si="291"/>
        <v>8.1125000000000007</v>
      </c>
      <c r="H2390" s="2">
        <f t="shared" si="295"/>
        <v>7.9227035000000008</v>
      </c>
      <c r="I2390" s="2">
        <f t="array" ref="I2390">SUMPRODUCT(B2374:B2393, (ROW(B2374:B2393)-ROW(B2374)+1)) / (20*21/2)</f>
        <v>8.9340723809523812</v>
      </c>
      <c r="J2390" s="2">
        <f t="shared" si="298"/>
        <v>8.7590811130700885</v>
      </c>
      <c r="K2390" s="2">
        <f t="shared" si="292"/>
        <v>8.3508354515901075</v>
      </c>
    </row>
    <row r="2391" spans="1:11" ht="13.5" x14ac:dyDescent="0.25">
      <c r="A2391" s="3">
        <v>45485</v>
      </c>
      <c r="B2391" s="2">
        <v>8.9771000000000001</v>
      </c>
      <c r="C2391" s="2">
        <f t="shared" si="293"/>
        <v>2.9199999999999449E-2</v>
      </c>
      <c r="D2391" s="2">
        <f t="shared" si="294"/>
        <v>8.9401400000000013</v>
      </c>
      <c r="E2391" s="2">
        <f t="shared" si="296"/>
        <v>8.9741800000000005</v>
      </c>
      <c r="F2391" s="2">
        <f t="shared" si="297"/>
        <v>8.8564950000000024</v>
      </c>
      <c r="G2391" s="2">
        <f t="shared" si="291"/>
        <v>8.1395080000000011</v>
      </c>
      <c r="H2391" s="2">
        <f t="shared" si="295"/>
        <v>7.9267245000000015</v>
      </c>
      <c r="I2391" s="2">
        <f t="array" ref="I2391">SUMPRODUCT(B2375:B2394, (ROW(B2375:B2394)-ROW(B2375)+1)) / (20*21/2)</f>
        <v>8.9426871428571424</v>
      </c>
      <c r="J2391" s="2">
        <f t="shared" si="298"/>
        <v>8.7798448165872234</v>
      </c>
      <c r="K2391" s="2">
        <f t="shared" si="292"/>
        <v>8.375394845645399</v>
      </c>
    </row>
    <row r="2392" spans="1:11" ht="13.5" x14ac:dyDescent="0.25">
      <c r="A2392" s="3">
        <v>45488</v>
      </c>
      <c r="B2392" s="2">
        <v>8.9966000000000008</v>
      </c>
      <c r="C2392" s="2">
        <f t="shared" si="293"/>
        <v>1.9500000000000739E-2</v>
      </c>
      <c r="D2392" s="2">
        <f t="shared" si="294"/>
        <v>8.9382000000000001</v>
      </c>
      <c r="E2392" s="2">
        <f t="shared" si="296"/>
        <v>8.9809900000000003</v>
      </c>
      <c r="F2392" s="2">
        <f t="shared" si="297"/>
        <v>8.8759500000000013</v>
      </c>
      <c r="G2392" s="2">
        <f t="shared" si="291"/>
        <v>8.1680340000000005</v>
      </c>
      <c r="H2392" s="2">
        <f t="shared" si="295"/>
        <v>7.9307490000000023</v>
      </c>
      <c r="I2392" s="2">
        <f t="array" ref="I2392">SUMPRODUCT(B2376:B2395, (ROW(B2376:B2395)-ROW(B2376)+1)) / (20*21/2)</f>
        <v>8.9474557142857147</v>
      </c>
      <c r="J2392" s="2">
        <f t="shared" si="298"/>
        <v>8.8004881673884405</v>
      </c>
      <c r="K2392" s="2">
        <f t="shared" si="292"/>
        <v>8.399755832090678</v>
      </c>
    </row>
    <row r="2393" spans="1:11" ht="13.5" x14ac:dyDescent="0.25">
      <c r="A2393" s="3">
        <v>45489</v>
      </c>
      <c r="B2393" s="2">
        <v>8.8797999999999995</v>
      </c>
      <c r="C2393" s="2">
        <f t="shared" si="293"/>
        <v>-0.11680000000000135</v>
      </c>
      <c r="D2393" s="2">
        <f t="shared" si="294"/>
        <v>8.9323599999999992</v>
      </c>
      <c r="E2393" s="2">
        <f t="shared" si="296"/>
        <v>8.9702899999999985</v>
      </c>
      <c r="F2393" s="2">
        <f t="shared" si="297"/>
        <v>8.8866449999999997</v>
      </c>
      <c r="G2393" s="2">
        <f t="shared" si="291"/>
        <v>8.194224000000002</v>
      </c>
      <c r="H2393" s="2">
        <f t="shared" si="295"/>
        <v>7.9342365000000017</v>
      </c>
      <c r="I2393" s="2">
        <f t="array" ref="I2393">SUMPRODUCT(B2377:B2396, (ROW(B2377:B2396)-ROW(B2377)+1)) / (20*21/2)</f>
        <v>8.9508347619047619</v>
      </c>
      <c r="J2393" s="2">
        <f t="shared" si="298"/>
        <v>8.8080416752562076</v>
      </c>
      <c r="K2393" s="2">
        <f t="shared" si="292"/>
        <v>8.418581093577318</v>
      </c>
    </row>
    <row r="2394" spans="1:11" ht="13.5" x14ac:dyDescent="0.25">
      <c r="A2394" s="3">
        <v>45490</v>
      </c>
      <c r="B2394" s="2">
        <v>8.9771000000000001</v>
      </c>
      <c r="C2394" s="2">
        <f t="shared" si="293"/>
        <v>9.7300000000000608E-2</v>
      </c>
      <c r="D2394" s="2">
        <f t="shared" si="294"/>
        <v>8.9557000000000002</v>
      </c>
      <c r="E2394" s="2">
        <f t="shared" si="296"/>
        <v>8.9663999999999984</v>
      </c>
      <c r="F2394" s="2">
        <f t="shared" si="297"/>
        <v>8.8978300000000026</v>
      </c>
      <c r="G2394" s="2">
        <f t="shared" si="291"/>
        <v>8.2231140000000025</v>
      </c>
      <c r="H2394" s="2">
        <f t="shared" si="295"/>
        <v>7.9383990000000013</v>
      </c>
      <c r="I2394" s="2">
        <f t="array" ref="I2394">SUMPRODUCT(B2378:B2397, (ROW(B2378:B2397)-ROW(B2378)+1)) / (20*21/2)</f>
        <v>8.9486128571428569</v>
      </c>
      <c r="J2394" s="2">
        <f t="shared" si="298"/>
        <v>8.8241424680889491</v>
      </c>
      <c r="K2394" s="2">
        <f t="shared" si="292"/>
        <v>8.440483795789973</v>
      </c>
    </row>
    <row r="2395" spans="1:11" ht="13.5" x14ac:dyDescent="0.25">
      <c r="A2395" s="3">
        <v>45491</v>
      </c>
      <c r="B2395" s="2">
        <v>8.9479000000000006</v>
      </c>
      <c r="C2395" s="2">
        <f t="shared" si="293"/>
        <v>-2.9199999999999449E-2</v>
      </c>
      <c r="D2395" s="2">
        <f t="shared" si="294"/>
        <v>8.955700000000002</v>
      </c>
      <c r="E2395" s="2">
        <f t="shared" si="296"/>
        <v>8.956669999999999</v>
      </c>
      <c r="F2395" s="2">
        <f t="shared" si="297"/>
        <v>8.9124200000000009</v>
      </c>
      <c r="G2395" s="2">
        <f t="shared" si="291"/>
        <v>8.2517960000000024</v>
      </c>
      <c r="H2395" s="2">
        <f t="shared" si="295"/>
        <v>7.9426509999999997</v>
      </c>
      <c r="I2395" s="2">
        <f t="array" ref="I2395">SUMPRODUCT(B2379:B2398, (ROW(B2379:B2398)-ROW(B2379)+1)) / (20*21/2)</f>
        <v>8.9461566666666688</v>
      </c>
      <c r="J2395" s="2">
        <f t="shared" si="298"/>
        <v>8.8359288996995247</v>
      </c>
      <c r="K2395" s="2">
        <f t="shared" si="292"/>
        <v>8.4603824704648751</v>
      </c>
    </row>
    <row r="2396" spans="1:11" ht="13.5" x14ac:dyDescent="0.25">
      <c r="A2396" s="3">
        <v>45492</v>
      </c>
      <c r="B2396" s="2">
        <v>8.9479000000000006</v>
      </c>
      <c r="C2396" s="2">
        <f t="shared" si="293"/>
        <v>0</v>
      </c>
      <c r="D2396" s="2">
        <f t="shared" si="294"/>
        <v>8.949860000000001</v>
      </c>
      <c r="E2396" s="2">
        <f t="shared" si="296"/>
        <v>8.9450000000000021</v>
      </c>
      <c r="F2396" s="2">
        <f t="shared" si="297"/>
        <v>8.9226300000000016</v>
      </c>
      <c r="G2396" s="2">
        <f t="shared" si="291"/>
        <v>8.2804780000000022</v>
      </c>
      <c r="H2396" s="2">
        <f t="shared" si="295"/>
        <v>7.9469029999999998</v>
      </c>
      <c r="I2396" s="2">
        <f t="array" ref="I2396">SUMPRODUCT(B2380:B2399, (ROW(B2380:B2399)-ROW(B2380)+1)) / (20*21/2)</f>
        <v>8.9446776190476189</v>
      </c>
      <c r="J2396" s="2">
        <f t="shared" si="298"/>
        <v>8.8465928140138548</v>
      </c>
      <c r="K2396" s="2">
        <f t="shared" si="292"/>
        <v>8.479500804956448</v>
      </c>
    </row>
    <row r="2397" spans="1:11" ht="13.5" x14ac:dyDescent="0.25">
      <c r="A2397" s="3">
        <v>45495</v>
      </c>
      <c r="B2397" s="2">
        <v>8.8993000000000002</v>
      </c>
      <c r="C2397" s="2">
        <f t="shared" si="293"/>
        <v>-4.8600000000000421E-2</v>
      </c>
      <c r="D2397" s="2">
        <f t="shared" si="294"/>
        <v>8.9304000000000006</v>
      </c>
      <c r="E2397" s="2">
        <f t="shared" si="296"/>
        <v>8.9343000000000004</v>
      </c>
      <c r="F2397" s="2">
        <f t="shared" si="297"/>
        <v>8.9347900000000013</v>
      </c>
      <c r="G2397" s="2">
        <f t="shared" si="291"/>
        <v>8.3096960000000006</v>
      </c>
      <c r="H2397" s="2">
        <f t="shared" si="295"/>
        <v>7.9509120000000006</v>
      </c>
      <c r="I2397" s="2">
        <f t="array" ref="I2397">SUMPRODUCT(B2381:B2400, (ROW(B2381:B2400)-ROW(B2381)+1)) / (20*21/2)</f>
        <v>8.9400471428571429</v>
      </c>
      <c r="J2397" s="2">
        <f t="shared" si="298"/>
        <v>8.8516125460125359</v>
      </c>
      <c r="K2397" s="2">
        <f t="shared" si="292"/>
        <v>8.495963518487569</v>
      </c>
    </row>
    <row r="2398" spans="1:11" ht="13.5" x14ac:dyDescent="0.25">
      <c r="A2398" s="3">
        <v>45496</v>
      </c>
      <c r="B2398" s="2">
        <v>8.9090000000000007</v>
      </c>
      <c r="C2398" s="2">
        <f t="shared" si="293"/>
        <v>9.700000000000486E-3</v>
      </c>
      <c r="D2398" s="2">
        <f t="shared" si="294"/>
        <v>8.9362399999999997</v>
      </c>
      <c r="E2398" s="2">
        <f t="shared" si="296"/>
        <v>8.9343000000000004</v>
      </c>
      <c r="F2398" s="2">
        <f t="shared" si="297"/>
        <v>8.9440300000000015</v>
      </c>
      <c r="G2398" s="2">
        <f t="shared" si="291"/>
        <v>8.3428740000000019</v>
      </c>
      <c r="H2398" s="2">
        <f t="shared" si="295"/>
        <v>7.954263000000001</v>
      </c>
      <c r="I2398" s="2">
        <f t="array" ref="I2398">SUMPRODUCT(B2382:B2401, (ROW(B2382:B2401)-ROW(B2382)+1)) / (20*21/2)</f>
        <v>8.9342147619047623</v>
      </c>
      <c r="J2398" s="2">
        <f t="shared" si="298"/>
        <v>8.8570780178208661</v>
      </c>
      <c r="K2398" s="2">
        <f t="shared" si="292"/>
        <v>8.5121610275664885</v>
      </c>
    </row>
    <row r="2399" spans="1:11" ht="13.5" x14ac:dyDescent="0.25">
      <c r="A2399" s="3">
        <v>45497</v>
      </c>
      <c r="B2399" s="2">
        <v>8.9284999999999997</v>
      </c>
      <c r="C2399" s="2">
        <f t="shared" si="293"/>
        <v>1.9499999999998963E-2</v>
      </c>
      <c r="D2399" s="2">
        <f t="shared" si="294"/>
        <v>8.92652</v>
      </c>
      <c r="E2399" s="2">
        <f t="shared" si="296"/>
        <v>8.9411100000000001</v>
      </c>
      <c r="F2399" s="2">
        <f t="shared" si="297"/>
        <v>8.9479200000000017</v>
      </c>
      <c r="G2399" s="2">
        <f t="shared" si="291"/>
        <v>8.3766300000000005</v>
      </c>
      <c r="H2399" s="2">
        <f t="shared" si="295"/>
        <v>7.9577115000000012</v>
      </c>
      <c r="I2399" s="2">
        <f t="array" ref="I2399">SUMPRODUCT(B2383:B2402, (ROW(B2383:B2402)-ROW(B2383)+1)) / (20*21/2)</f>
        <v>8.9200395238095247</v>
      </c>
      <c r="J2399" s="2">
        <f t="shared" si="298"/>
        <v>8.8638801113617358</v>
      </c>
      <c r="K2399" s="2">
        <f t="shared" si="292"/>
        <v>8.5284880460932939</v>
      </c>
    </row>
    <row r="2400" spans="1:11" ht="13.5" x14ac:dyDescent="0.25">
      <c r="A2400" s="3">
        <v>45499</v>
      </c>
      <c r="B2400" s="2">
        <v>8.8993000000000002</v>
      </c>
      <c r="C2400" s="2">
        <f t="shared" si="293"/>
        <v>-2.9199999999999449E-2</v>
      </c>
      <c r="D2400" s="2">
        <f t="shared" si="294"/>
        <v>8.9168000000000003</v>
      </c>
      <c r="E2400" s="2">
        <f t="shared" si="296"/>
        <v>8.9362500000000011</v>
      </c>
      <c r="F2400" s="2">
        <f t="shared" si="297"/>
        <v>8.9508400000000012</v>
      </c>
      <c r="G2400" s="2">
        <f t="shared" si="291"/>
        <v>8.4099900000000005</v>
      </c>
      <c r="H2400" s="2">
        <f t="shared" si="295"/>
        <v>7.961249500000001</v>
      </c>
      <c r="I2400" s="2">
        <f t="array" ref="I2400">SUMPRODUCT(B2384:B2403, (ROW(B2384:B2403)-ROW(B2384)+1)) / (20*21/2)</f>
        <v>8.9157333333333337</v>
      </c>
      <c r="J2400" s="2">
        <f t="shared" si="298"/>
        <v>8.8672534340891893</v>
      </c>
      <c r="K2400" s="2">
        <f t="shared" si="292"/>
        <v>8.5430296913445378</v>
      </c>
    </row>
    <row r="2401" spans="1:11" ht="13.5" x14ac:dyDescent="0.25">
      <c r="A2401" s="3">
        <v>45502</v>
      </c>
      <c r="B2401" s="2">
        <v>8.8895999999999997</v>
      </c>
      <c r="C2401" s="2">
        <f t="shared" si="293"/>
        <v>-9.700000000000486E-3</v>
      </c>
      <c r="D2401" s="2">
        <f t="shared" si="294"/>
        <v>8.9051399999999994</v>
      </c>
      <c r="E2401" s="2">
        <f t="shared" si="296"/>
        <v>8.9274999999999984</v>
      </c>
      <c r="F2401" s="2">
        <f t="shared" si="297"/>
        <v>8.950840000000003</v>
      </c>
      <c r="G2401" s="2">
        <f t="shared" si="291"/>
        <v>8.4431560000000001</v>
      </c>
      <c r="H2401" s="2">
        <f t="shared" si="295"/>
        <v>7.9652100000000008</v>
      </c>
      <c r="I2401" s="2">
        <f t="array" ref="I2401">SUMPRODUCT(B2385:B2404, (ROW(B2385:B2404)-ROW(B2385)+1)) / (20*21/2)</f>
        <v>8.9109199999999991</v>
      </c>
      <c r="J2401" s="2">
        <f t="shared" si="298"/>
        <v>8.8693816784616466</v>
      </c>
      <c r="K2401" s="2">
        <f t="shared" si="292"/>
        <v>8.5566206838408316</v>
      </c>
    </row>
    <row r="2402" spans="1:11" ht="13.5" x14ac:dyDescent="0.25">
      <c r="A2402" s="3">
        <v>45503</v>
      </c>
      <c r="B2402" s="2">
        <v>8.8019999999999996</v>
      </c>
      <c r="C2402" s="2">
        <f t="shared" si="293"/>
        <v>-8.7600000000000122E-2</v>
      </c>
      <c r="D2402" s="2">
        <f t="shared" si="294"/>
        <v>8.8856799999999989</v>
      </c>
      <c r="E2402" s="2">
        <f t="shared" si="296"/>
        <v>8.9080399999999997</v>
      </c>
      <c r="F2402" s="2">
        <f t="shared" si="297"/>
        <v>8.9445149999999991</v>
      </c>
      <c r="G2402" s="2">
        <f t="shared" si="291"/>
        <v>8.4726879999999998</v>
      </c>
      <c r="H2402" s="2">
        <f t="shared" si="295"/>
        <v>7.9683085000000009</v>
      </c>
      <c r="I2402" s="2">
        <f t="array" ref="I2402">SUMPRODUCT(B2386:B2405, (ROW(B2386:B2405)-ROW(B2386)+1)) / (20*21/2)</f>
        <v>8.9076323809523821</v>
      </c>
      <c r="J2402" s="2">
        <f t="shared" si="298"/>
        <v>8.8629643757510141</v>
      </c>
      <c r="K2402" s="2">
        <f t="shared" si="292"/>
        <v>8.5662434021215841</v>
      </c>
    </row>
    <row r="2403" spans="1:11" ht="13.5" x14ac:dyDescent="0.25">
      <c r="A2403" s="3">
        <v>45504</v>
      </c>
      <c r="B2403" s="2">
        <v>8.8993000000000002</v>
      </c>
      <c r="C2403" s="2">
        <f t="shared" si="293"/>
        <v>9.7300000000000608E-2</v>
      </c>
      <c r="D2403" s="2">
        <f t="shared" si="294"/>
        <v>8.8837399999999995</v>
      </c>
      <c r="E2403" s="2">
        <f t="shared" si="296"/>
        <v>8.9099900000000005</v>
      </c>
      <c r="F2403" s="2">
        <f t="shared" si="297"/>
        <v>8.9401399999999995</v>
      </c>
      <c r="G2403" s="2">
        <f t="shared" si="291"/>
        <v>8.5056719999999988</v>
      </c>
      <c r="H2403" s="2">
        <f t="shared" si="295"/>
        <v>7.9719879999999996</v>
      </c>
      <c r="I2403" s="2">
        <f t="array" ref="I2403">SUMPRODUCT(B2387:B2406, (ROW(B2387:B2406)-ROW(B2387)+1)) / (20*21/2)</f>
        <v>8.9041157142857159</v>
      </c>
      <c r="J2403" s="2">
        <f t="shared" si="298"/>
        <v>8.866424911393775</v>
      </c>
      <c r="K2403" s="2">
        <f t="shared" si="292"/>
        <v>8.5793044451756408</v>
      </c>
    </row>
    <row r="2404" spans="1:11" ht="13.5" x14ac:dyDescent="0.25">
      <c r="A2404" s="3">
        <v>45505</v>
      </c>
      <c r="B2404" s="2">
        <v>8.8895999999999997</v>
      </c>
      <c r="C2404" s="2">
        <f t="shared" si="293"/>
        <v>-9.700000000000486E-3</v>
      </c>
      <c r="D2404" s="2">
        <f t="shared" si="294"/>
        <v>8.875960000000001</v>
      </c>
      <c r="E2404" s="2">
        <f t="shared" si="296"/>
        <v>8.9012399999999996</v>
      </c>
      <c r="F2404" s="2">
        <f t="shared" si="297"/>
        <v>8.9338200000000008</v>
      </c>
      <c r="G2404" s="2">
        <f t="shared" si="291"/>
        <v>8.5390259999999998</v>
      </c>
      <c r="H2404" s="2">
        <f t="shared" si="295"/>
        <v>7.9759484999999994</v>
      </c>
      <c r="I2404" s="2">
        <f t="array" ref="I2404">SUMPRODUCT(B2388:B2407, (ROW(B2388:B2407)-ROW(B2388)+1)) / (20*21/2)</f>
        <v>8.9153276190476198</v>
      </c>
      <c r="J2404" s="2">
        <f t="shared" si="298"/>
        <v>8.8686320626896062</v>
      </c>
      <c r="K2404" s="2">
        <f t="shared" si="292"/>
        <v>8.5914728983060087</v>
      </c>
    </row>
    <row r="2405" spans="1:11" ht="13.5" x14ac:dyDescent="0.25">
      <c r="A2405" s="3">
        <v>45506</v>
      </c>
      <c r="B2405" s="2">
        <v>8.8993000000000002</v>
      </c>
      <c r="C2405" s="2">
        <f t="shared" si="293"/>
        <v>9.700000000000486E-3</v>
      </c>
      <c r="D2405" s="2">
        <f t="shared" si="294"/>
        <v>8.875960000000001</v>
      </c>
      <c r="E2405" s="2">
        <f t="shared" si="296"/>
        <v>8.8963800000000006</v>
      </c>
      <c r="F2405" s="2">
        <f t="shared" si="297"/>
        <v>8.9265250000000016</v>
      </c>
      <c r="G2405" s="2">
        <f t="shared" si="291"/>
        <v>8.5740819999999971</v>
      </c>
      <c r="H2405" s="2">
        <f t="shared" si="295"/>
        <v>7.9799575000000003</v>
      </c>
      <c r="I2405" s="2">
        <f t="array" ref="I2405">SUMPRODUCT(B2389:B2408, (ROW(B2389:B2408)-ROW(B2389)+1)) / (20*21/2)</f>
        <v>8.9254671428571442</v>
      </c>
      <c r="J2405" s="2">
        <f t="shared" si="298"/>
        <v>8.871552818623929</v>
      </c>
      <c r="K2405" s="2">
        <f t="shared" si="292"/>
        <v>8.6035445493528329</v>
      </c>
    </row>
    <row r="2406" spans="1:11" ht="13.5" x14ac:dyDescent="0.25">
      <c r="A2406" s="3">
        <v>45509</v>
      </c>
      <c r="B2406" s="2">
        <v>8.8895999999999997</v>
      </c>
      <c r="C2406" s="2">
        <f t="shared" si="293"/>
        <v>-9.700000000000486E-3</v>
      </c>
      <c r="D2406" s="2">
        <f t="shared" si="294"/>
        <v>8.875960000000001</v>
      </c>
      <c r="E2406" s="2">
        <f t="shared" si="296"/>
        <v>8.8905500000000011</v>
      </c>
      <c r="F2406" s="2">
        <f t="shared" si="297"/>
        <v>8.9177750000000024</v>
      </c>
      <c r="G2406" s="2">
        <f t="shared" si="291"/>
        <v>8.6068719999999974</v>
      </c>
      <c r="H2406" s="2">
        <f t="shared" si="295"/>
        <v>7.983918000000001</v>
      </c>
      <c r="I2406" s="2">
        <f t="array" ref="I2406">SUMPRODUCT(B2390:B2409, (ROW(B2390:B2409)-ROW(B2390)+1)) / (20*21/2)</f>
        <v>8.9276414285714285</v>
      </c>
      <c r="J2406" s="2">
        <f t="shared" si="298"/>
        <v>8.8732715978026029</v>
      </c>
      <c r="K2406" s="2">
        <f t="shared" si="292"/>
        <v>8.6147624101625269</v>
      </c>
    </row>
    <row r="2407" spans="1:11" ht="13.5" x14ac:dyDescent="0.25">
      <c r="A2407" s="3">
        <v>45510</v>
      </c>
      <c r="B2407" s="2">
        <v>9.0355000000000008</v>
      </c>
      <c r="C2407" s="2">
        <f t="shared" si="293"/>
        <v>0.14590000000000103</v>
      </c>
      <c r="D2407" s="2">
        <f t="shared" si="294"/>
        <v>8.9226599999999987</v>
      </c>
      <c r="E2407" s="2">
        <f t="shared" si="296"/>
        <v>8.9041699999999988</v>
      </c>
      <c r="F2407" s="2">
        <f t="shared" si="297"/>
        <v>8.9192350000000022</v>
      </c>
      <c r="G2407" s="2">
        <f t="shared" si="291"/>
        <v>8.6425799999999988</v>
      </c>
      <c r="H2407" s="2">
        <f t="shared" si="295"/>
        <v>7.9886080000000019</v>
      </c>
      <c r="I2407" s="2">
        <f t="array" ref="I2407">SUMPRODUCT(B2391:B2410, (ROW(B2391:B2410)-ROW(B2391)+1)) / (20*21/2)</f>
        <v>8.934037142857143</v>
      </c>
      <c r="J2407" s="2">
        <f t="shared" si="298"/>
        <v>8.8887219218214035</v>
      </c>
      <c r="K2407" s="2">
        <f t="shared" si="292"/>
        <v>8.6312619234894861</v>
      </c>
    </row>
    <row r="2408" spans="1:11" ht="13.5" x14ac:dyDescent="0.25">
      <c r="A2408" s="3">
        <v>45511</v>
      </c>
      <c r="B2408" s="2">
        <v>9.0257000000000005</v>
      </c>
      <c r="C2408" s="2">
        <f t="shared" si="293"/>
        <v>-9.800000000000253E-3</v>
      </c>
      <c r="D2408" s="2">
        <f t="shared" si="294"/>
        <v>8.9479399999999991</v>
      </c>
      <c r="E2408" s="2">
        <f t="shared" si="296"/>
        <v>8.9158399999999993</v>
      </c>
      <c r="F2408" s="2">
        <f t="shared" si="297"/>
        <v>8.9250700000000016</v>
      </c>
      <c r="G2408" s="2">
        <f t="shared" si="291"/>
        <v>8.675265999999997</v>
      </c>
      <c r="H2408" s="2">
        <f t="shared" si="295"/>
        <v>7.993719500000001</v>
      </c>
      <c r="I2408" s="2">
        <f t="array" ref="I2408">SUMPRODUCT(B2392:B2411, (ROW(B2392:B2411)-ROW(B2392)+1)) / (20*21/2)</f>
        <v>8.9309342857142866</v>
      </c>
      <c r="J2408" s="2">
        <f t="shared" si="298"/>
        <v>8.9017674530765074</v>
      </c>
      <c r="K2408" s="2">
        <f t="shared" si="292"/>
        <v>8.6467300833526437</v>
      </c>
    </row>
    <row r="2409" spans="1:11" ht="13.5" x14ac:dyDescent="0.25">
      <c r="A2409" s="3">
        <v>45512</v>
      </c>
      <c r="B2409" s="2">
        <v>8.9479000000000006</v>
      </c>
      <c r="C2409" s="2">
        <f t="shared" si="293"/>
        <v>-7.7799999999999869E-2</v>
      </c>
      <c r="D2409" s="2">
        <f t="shared" si="294"/>
        <v>8.9596</v>
      </c>
      <c r="E2409" s="2">
        <f t="shared" si="296"/>
        <v>8.9177800000000005</v>
      </c>
      <c r="F2409" s="2">
        <f t="shared" si="297"/>
        <v>8.9294450000000012</v>
      </c>
      <c r="G2409" s="2">
        <f t="shared" si="291"/>
        <v>8.7026299999999974</v>
      </c>
      <c r="H2409" s="2">
        <f t="shared" si="295"/>
        <v>7.9975475000000005</v>
      </c>
      <c r="I2409" s="2">
        <f t="array" ref="I2409">SUMPRODUCT(B2393:B2412, (ROW(B2393:B2412)-ROW(B2393)+1)) / (20*21/2)</f>
        <v>8.9383923809523793</v>
      </c>
      <c r="J2409" s="2">
        <f t="shared" si="298"/>
        <v>8.9061610289739814</v>
      </c>
      <c r="K2409" s="2">
        <f t="shared" si="292"/>
        <v>8.6585406683192065</v>
      </c>
    </row>
    <row r="2410" spans="1:11" ht="13.5" x14ac:dyDescent="0.25">
      <c r="A2410" s="3">
        <v>45513</v>
      </c>
      <c r="B2410" s="2">
        <v>8.9966000000000008</v>
      </c>
      <c r="C2410" s="2">
        <f t="shared" si="293"/>
        <v>4.8700000000000188E-2</v>
      </c>
      <c r="D2410" s="2">
        <f t="shared" si="294"/>
        <v>8.9790600000000005</v>
      </c>
      <c r="E2410" s="2">
        <f t="shared" si="296"/>
        <v>8.9275100000000016</v>
      </c>
      <c r="F2410" s="2">
        <f t="shared" si="297"/>
        <v>8.9318800000000014</v>
      </c>
      <c r="G2410" s="2">
        <f t="shared" si="291"/>
        <v>8.7242219999999957</v>
      </c>
      <c r="H2410" s="2">
        <f t="shared" si="295"/>
        <v>8.0020430000000005</v>
      </c>
      <c r="I2410" s="2">
        <f t="array" ref="I2410">SUMPRODUCT(B2394:B2413, (ROW(B2394:B2413)-ROW(B2394)+1)) / (20*21/2)</f>
        <v>8.9448804761904768</v>
      </c>
      <c r="J2410" s="2">
        <f t="shared" si="298"/>
        <v>8.9147742643097931</v>
      </c>
      <c r="K2410" s="2">
        <f t="shared" si="292"/>
        <v>8.6717978970125706</v>
      </c>
    </row>
    <row r="2411" spans="1:11" ht="13.5" x14ac:dyDescent="0.25">
      <c r="A2411" s="3">
        <v>45516</v>
      </c>
      <c r="B2411" s="2">
        <v>8.8993000000000002</v>
      </c>
      <c r="C2411" s="2">
        <f t="shared" si="293"/>
        <v>-9.7300000000000608E-2</v>
      </c>
      <c r="D2411" s="2">
        <f t="shared" si="294"/>
        <v>8.9809999999999999</v>
      </c>
      <c r="E2411" s="2">
        <f t="shared" si="296"/>
        <v>8.9284800000000004</v>
      </c>
      <c r="F2411" s="2">
        <f t="shared" si="297"/>
        <v>8.9279900000000012</v>
      </c>
      <c r="G2411" s="2">
        <f t="shared" si="291"/>
        <v>8.7432859999999959</v>
      </c>
      <c r="H2411" s="2">
        <f t="shared" si="295"/>
        <v>8.0060520000000004</v>
      </c>
      <c r="I2411" s="2">
        <f t="array" ref="I2411">SUMPRODUCT(B2395:B2414, (ROW(B2395:B2414)-ROW(B2395)+1)) / (20*21/2)</f>
        <v>8.9480314285714293</v>
      </c>
      <c r="J2411" s="2">
        <f t="shared" si="298"/>
        <v>8.9133005248517172</v>
      </c>
      <c r="K2411" s="2">
        <f t="shared" si="292"/>
        <v>8.6807195481101171</v>
      </c>
    </row>
    <row r="2412" spans="1:11" ht="13.5" x14ac:dyDescent="0.25">
      <c r="A2412" s="3">
        <v>45518</v>
      </c>
      <c r="B2412" s="2">
        <v>9.0062999999999995</v>
      </c>
      <c r="C2412" s="2">
        <f t="shared" si="293"/>
        <v>0.10699999999999932</v>
      </c>
      <c r="D2412" s="2">
        <f t="shared" si="294"/>
        <v>8.9751599999999989</v>
      </c>
      <c r="E2412" s="2">
        <f t="shared" si="296"/>
        <v>8.9489099999999997</v>
      </c>
      <c r="F2412" s="2">
        <f t="shared" si="297"/>
        <v>8.9284750000000024</v>
      </c>
      <c r="G2412" s="2">
        <f t="shared" si="291"/>
        <v>8.7637119999999964</v>
      </c>
      <c r="H2412" s="2">
        <f t="shared" si="295"/>
        <v>8.0105959999999978</v>
      </c>
      <c r="I2412" s="2">
        <f t="array" ref="I2412">SUMPRODUCT(B2396:B2415, (ROW(B2396:B2415)-ROW(B2396)+1)) / (20*21/2)</f>
        <v>8.944742857142856</v>
      </c>
      <c r="J2412" s="2">
        <f t="shared" si="298"/>
        <v>8.9221576177229807</v>
      </c>
      <c r="K2412" s="2">
        <f t="shared" si="292"/>
        <v>8.6934874089685437</v>
      </c>
    </row>
    <row r="2413" spans="1:11" ht="13.5" x14ac:dyDescent="0.25">
      <c r="A2413" s="3">
        <v>45519</v>
      </c>
      <c r="B2413" s="2">
        <v>8.9966000000000008</v>
      </c>
      <c r="C2413" s="2">
        <f t="shared" si="293"/>
        <v>-9.6999999999987097E-3</v>
      </c>
      <c r="D2413" s="2">
        <f t="shared" si="294"/>
        <v>8.969339999999999</v>
      </c>
      <c r="E2413" s="2">
        <f t="shared" si="296"/>
        <v>8.958639999999999</v>
      </c>
      <c r="F2413" s="2">
        <f t="shared" si="297"/>
        <v>8.9343150000000016</v>
      </c>
      <c r="G2413" s="2">
        <f t="shared" si="291"/>
        <v>8.7835539999999988</v>
      </c>
      <c r="H2413" s="2">
        <f t="shared" si="295"/>
        <v>8.0150914999999987</v>
      </c>
      <c r="I2413" s="2">
        <f t="array" ref="I2413">SUMPRODUCT(B2397:B2416, (ROW(B2397:B2416)-ROW(B2397)+1)) / (20*21/2)</f>
        <v>8.9416857142857147</v>
      </c>
      <c r="J2413" s="2">
        <f t="shared" si="298"/>
        <v>8.9292473684160303</v>
      </c>
      <c r="K2413" s="2">
        <f t="shared" si="292"/>
        <v>8.7053741772442876</v>
      </c>
    </row>
    <row r="2414" spans="1:11" ht="13.5" x14ac:dyDescent="0.25">
      <c r="A2414" s="3">
        <v>45520</v>
      </c>
      <c r="B2414" s="2">
        <v>8.9673999999999996</v>
      </c>
      <c r="C2414" s="2">
        <f t="shared" si="293"/>
        <v>-2.9200000000001225E-2</v>
      </c>
      <c r="D2414" s="2">
        <f t="shared" si="294"/>
        <v>8.9732400000000005</v>
      </c>
      <c r="E2414" s="2">
        <f t="shared" si="296"/>
        <v>8.9664199999999994</v>
      </c>
      <c r="F2414" s="2">
        <f t="shared" si="297"/>
        <v>8.9338300000000004</v>
      </c>
      <c r="G2414" s="2">
        <f t="shared" si="291"/>
        <v>8.8028119999999976</v>
      </c>
      <c r="H2414" s="2">
        <f t="shared" si="295"/>
        <v>8.0197234999999978</v>
      </c>
      <c r="I2414" s="2">
        <f t="array" ref="I2414">SUMPRODUCT(B2398:B2417, (ROW(B2398:B2417)-ROW(B2398)+1)) / (20*21/2)</f>
        <v>8.9471933333333347</v>
      </c>
      <c r="J2414" s="2">
        <f t="shared" si="298"/>
        <v>8.9328809523764097</v>
      </c>
      <c r="K2414" s="2">
        <f t="shared" si="292"/>
        <v>8.7156496997052972</v>
      </c>
    </row>
    <row r="2415" spans="1:11" ht="13.5" x14ac:dyDescent="0.25">
      <c r="A2415" s="3">
        <v>45523</v>
      </c>
      <c r="B2415" s="2">
        <v>8.8993000000000002</v>
      </c>
      <c r="C2415" s="2">
        <f t="shared" si="293"/>
        <v>-6.8099999999999383E-2</v>
      </c>
      <c r="D2415" s="2">
        <f t="shared" si="294"/>
        <v>8.9537800000000001</v>
      </c>
      <c r="E2415" s="2">
        <f t="shared" si="296"/>
        <v>8.9664199999999994</v>
      </c>
      <c r="F2415" s="2">
        <f t="shared" si="297"/>
        <v>8.9314000000000018</v>
      </c>
      <c r="G2415" s="2">
        <f t="shared" si="291"/>
        <v>8.8199299999999976</v>
      </c>
      <c r="H2415" s="2">
        <f t="shared" si="295"/>
        <v>8.0240149999999968</v>
      </c>
      <c r="I2415" s="2">
        <f t="array" ref="I2415">SUMPRODUCT(B2399:B2418, (ROW(B2399:B2418)-ROW(B2399)+1)) / (20*21/2)</f>
        <v>8.9439509523809519</v>
      </c>
      <c r="J2415" s="2">
        <f t="shared" si="298"/>
        <v>8.9296827664357998</v>
      </c>
      <c r="K2415" s="2">
        <f t="shared" si="292"/>
        <v>8.7228516722658753</v>
      </c>
    </row>
    <row r="2416" spans="1:11" ht="13.5" x14ac:dyDescent="0.25">
      <c r="A2416" s="3">
        <v>45524</v>
      </c>
      <c r="B2416" s="2">
        <v>8.8993000000000002</v>
      </c>
      <c r="C2416" s="2">
        <f t="shared" si="293"/>
        <v>0</v>
      </c>
      <c r="D2416" s="2">
        <f t="shared" si="294"/>
        <v>8.9537800000000001</v>
      </c>
      <c r="E2416" s="2">
        <f t="shared" si="296"/>
        <v>8.9673899999999982</v>
      </c>
      <c r="F2416" s="2">
        <f t="shared" si="297"/>
        <v>8.9289700000000032</v>
      </c>
      <c r="G2416" s="2">
        <f t="shared" si="291"/>
        <v>8.8345199999999959</v>
      </c>
      <c r="H2416" s="2">
        <f t="shared" si="295"/>
        <v>8.028494499999999</v>
      </c>
      <c r="I2416" s="2">
        <f t="array" ref="I2416">SUMPRODUCT(B2400:B2419, (ROW(B2400:B2419)-ROW(B2400)+1)) / (20*21/2)</f>
        <v>8.9388976190476193</v>
      </c>
      <c r="J2416" s="2">
        <f t="shared" si="298"/>
        <v>8.9267891696323911</v>
      </c>
      <c r="K2416" s="2">
        <f t="shared" si="292"/>
        <v>8.7297712145299595</v>
      </c>
    </row>
    <row r="2417" spans="1:11" ht="13.5" x14ac:dyDescent="0.25">
      <c r="A2417" s="3">
        <v>45525</v>
      </c>
      <c r="B2417" s="2">
        <v>8.9868000000000006</v>
      </c>
      <c r="C2417" s="2">
        <f t="shared" si="293"/>
        <v>8.7500000000000355E-2</v>
      </c>
      <c r="D2417" s="2">
        <f t="shared" si="294"/>
        <v>8.9498800000000003</v>
      </c>
      <c r="E2417" s="2">
        <f t="shared" si="296"/>
        <v>8.9625199999999996</v>
      </c>
      <c r="F2417" s="2">
        <f t="shared" si="297"/>
        <v>8.9333449999999992</v>
      </c>
      <c r="G2417" s="2">
        <f t="shared" si="291"/>
        <v>8.8508599999999973</v>
      </c>
      <c r="H2417" s="2">
        <f t="shared" si="295"/>
        <v>8.0336469999999967</v>
      </c>
      <c r="I2417" s="2">
        <f t="array" ref="I2417">SUMPRODUCT(B2401:B2420, (ROW(B2401:B2420)-ROW(B2401)+1)) / (20*21/2)</f>
        <v>8.9313047619047623</v>
      </c>
      <c r="J2417" s="2">
        <f t="shared" si="298"/>
        <v>8.9325044868102577</v>
      </c>
      <c r="K2417" s="2">
        <f t="shared" si="292"/>
        <v>8.73985077474447</v>
      </c>
    </row>
    <row r="2418" spans="1:11" ht="13.5" x14ac:dyDescent="0.25">
      <c r="A2418" s="3">
        <v>45526</v>
      </c>
      <c r="B2418" s="2">
        <v>8.8993000000000002</v>
      </c>
      <c r="C2418" s="2">
        <f t="shared" si="293"/>
        <v>-8.7500000000000355E-2</v>
      </c>
      <c r="D2418" s="2">
        <f t="shared" si="294"/>
        <v>8.9304200000000016</v>
      </c>
      <c r="E2418" s="2">
        <f t="shared" si="296"/>
        <v>8.9498799999999985</v>
      </c>
      <c r="F2418" s="2">
        <f t="shared" si="297"/>
        <v>8.9328600000000016</v>
      </c>
      <c r="G2418" s="2">
        <f t="shared" ref="G2418:G2481" si="299">AVERAGE(B2369:B2418)</f>
        <v>8.8654499999999992</v>
      </c>
      <c r="H2418" s="2">
        <f t="shared" si="295"/>
        <v>8.0383619999999976</v>
      </c>
      <c r="I2418" s="2">
        <f t="array" ref="I2418">SUMPRODUCT(B2402:B2421, (ROW(B2402:B2421)-ROW(B2402)+1)) / (20*21/2)</f>
        <v>8.9239433333333338</v>
      </c>
      <c r="J2418" s="2">
        <f t="shared" si="298"/>
        <v>8.9293421547330905</v>
      </c>
      <c r="K2418" s="2">
        <f t="shared" si="292"/>
        <v>8.7461036855388059</v>
      </c>
    </row>
    <row r="2419" spans="1:11" ht="13.5" x14ac:dyDescent="0.25">
      <c r="A2419" s="3">
        <v>45527</v>
      </c>
      <c r="B2419" s="2">
        <v>8.8797999999999995</v>
      </c>
      <c r="C2419" s="2">
        <f t="shared" si="293"/>
        <v>-1.9500000000000739E-2</v>
      </c>
      <c r="D2419" s="2">
        <f t="shared" si="294"/>
        <v>8.9129000000000023</v>
      </c>
      <c r="E2419" s="2">
        <f t="shared" si="296"/>
        <v>8.9430700000000005</v>
      </c>
      <c r="F2419" s="2">
        <f t="shared" si="297"/>
        <v>8.9304250000000014</v>
      </c>
      <c r="G2419" s="2">
        <f t="shared" si="299"/>
        <v>8.8792599999999986</v>
      </c>
      <c r="H2419" s="2">
        <f t="shared" si="295"/>
        <v>8.0429794999999977</v>
      </c>
      <c r="I2419" s="2">
        <f t="array" ref="I2419">SUMPRODUCT(B2403:B2422, (ROW(B2403:B2422)-ROW(B2403)+1)) / (20*21/2)</f>
        <v>8.9167671428571431</v>
      </c>
      <c r="J2419" s="2">
        <f t="shared" si="298"/>
        <v>8.92462385428232</v>
      </c>
      <c r="K2419" s="2">
        <f t="shared" ref="K2419:K2482" si="300">$K$4*B2419+(1-$K$4)*K2418</f>
        <v>8.7513466782627738</v>
      </c>
    </row>
    <row r="2420" spans="1:11" ht="13.5" x14ac:dyDescent="0.25">
      <c r="A2420" s="3">
        <v>45530</v>
      </c>
      <c r="B2420" s="2">
        <v>8.8506999999999998</v>
      </c>
      <c r="C2420" s="2">
        <f t="shared" si="293"/>
        <v>-2.9099999999999682E-2</v>
      </c>
      <c r="D2420" s="2">
        <f t="shared" si="294"/>
        <v>8.9031800000000008</v>
      </c>
      <c r="E2420" s="2">
        <f t="shared" si="296"/>
        <v>8.9284800000000004</v>
      </c>
      <c r="F2420" s="2">
        <f t="shared" si="297"/>
        <v>8.9279949999999992</v>
      </c>
      <c r="G2420" s="2">
        <f t="shared" si="299"/>
        <v>8.8919040000000003</v>
      </c>
      <c r="H2420" s="2">
        <f t="shared" si="295"/>
        <v>8.0477339999999984</v>
      </c>
      <c r="I2420" s="2">
        <f t="array" ref="I2420">SUMPRODUCT(B2404:B2423, (ROW(B2404:B2423)-ROW(B2404)+1)) / (20*21/2)</f>
        <v>8.9093590476190485</v>
      </c>
      <c r="J2420" s="2">
        <f t="shared" si="298"/>
        <v>8.9175834872078124</v>
      </c>
      <c r="K2420" s="2">
        <f t="shared" si="300"/>
        <v>8.7552428869583512</v>
      </c>
    </row>
    <row r="2421" spans="1:11" ht="13.5" x14ac:dyDescent="0.25">
      <c r="A2421" s="3">
        <v>45531</v>
      </c>
      <c r="B2421" s="2">
        <v>8.8506999999999998</v>
      </c>
      <c r="C2421" s="2">
        <f t="shared" si="293"/>
        <v>0</v>
      </c>
      <c r="D2421" s="2">
        <f t="shared" si="294"/>
        <v>8.8934599999999993</v>
      </c>
      <c r="E2421" s="2">
        <f t="shared" si="296"/>
        <v>8.9236200000000014</v>
      </c>
      <c r="F2421" s="2">
        <f t="shared" si="297"/>
        <v>8.9260499999999983</v>
      </c>
      <c r="G2421" s="2">
        <f t="shared" si="299"/>
        <v>8.8985179999999975</v>
      </c>
      <c r="H2421" s="2">
        <f t="shared" si="295"/>
        <v>8.051876499999997</v>
      </c>
      <c r="I2421" s="2">
        <f t="array" ref="I2421">SUMPRODUCT(B2405:B2424, (ROW(B2405:B2424)-ROW(B2405)+1)) / (20*21/2)</f>
        <v>8.9040300000000006</v>
      </c>
      <c r="J2421" s="2">
        <f t="shared" si="298"/>
        <v>8.9112136312832586</v>
      </c>
      <c r="K2421" s="2">
        <f t="shared" si="300"/>
        <v>8.758986303156064</v>
      </c>
    </row>
    <row r="2422" spans="1:11" ht="13.5" x14ac:dyDescent="0.25">
      <c r="A2422" s="3">
        <v>45532</v>
      </c>
      <c r="B2422" s="2">
        <v>8.8506999999999998</v>
      </c>
      <c r="C2422" s="2">
        <f t="shared" si="293"/>
        <v>0</v>
      </c>
      <c r="D2422" s="2">
        <f t="shared" si="294"/>
        <v>8.8662399999999995</v>
      </c>
      <c r="E2422" s="2">
        <f t="shared" si="296"/>
        <v>8.9080600000000025</v>
      </c>
      <c r="F2422" s="2">
        <f t="shared" si="297"/>
        <v>8.9284849999999985</v>
      </c>
      <c r="G2422" s="2">
        <f t="shared" si="299"/>
        <v>8.9033819999999988</v>
      </c>
      <c r="H2422" s="2">
        <f t="shared" si="295"/>
        <v>8.0564894999999961</v>
      </c>
      <c r="I2422" s="2">
        <f t="array" ref="I2422">SUMPRODUCT(B2406:B2425, (ROW(B2406:B2425)-ROW(B2406)+1)) / (20*21/2)</f>
        <v>8.8969461904761911</v>
      </c>
      <c r="J2422" s="2">
        <f t="shared" si="298"/>
        <v>8.9054504283038991</v>
      </c>
      <c r="K2422" s="2">
        <f t="shared" si="300"/>
        <v>8.7625829187185715</v>
      </c>
    </row>
    <row r="2423" spans="1:11" ht="13.5" x14ac:dyDescent="0.25">
      <c r="A2423" s="3">
        <v>45533</v>
      </c>
      <c r="B2423" s="2">
        <v>8.8506999999999998</v>
      </c>
      <c r="C2423" s="2">
        <f t="shared" si="293"/>
        <v>0</v>
      </c>
      <c r="D2423" s="2">
        <f t="shared" si="294"/>
        <v>8.8565199999999997</v>
      </c>
      <c r="E2423" s="2">
        <f t="shared" si="296"/>
        <v>8.8934700000000024</v>
      </c>
      <c r="F2423" s="2">
        <f t="shared" si="297"/>
        <v>8.9260549999999963</v>
      </c>
      <c r="G2423" s="2">
        <f t="shared" si="299"/>
        <v>8.9070780000000003</v>
      </c>
      <c r="H2423" s="2">
        <f t="shared" si="295"/>
        <v>8.060678999999995</v>
      </c>
      <c r="I2423" s="2">
        <f t="array" ref="I2423">SUMPRODUCT(B2407:B2426, (ROW(B2407:B2426)-ROW(B2407)+1)) / (20*21/2)</f>
        <v>8.8984271428571446</v>
      </c>
      <c r="J2423" s="2">
        <f t="shared" si="298"/>
        <v>8.9002361017987646</v>
      </c>
      <c r="K2423" s="2">
        <f t="shared" si="300"/>
        <v>8.7660384905335302</v>
      </c>
    </row>
    <row r="2424" spans="1:11" ht="13.5" x14ac:dyDescent="0.25">
      <c r="A2424" s="3">
        <v>45534</v>
      </c>
      <c r="B2424" s="2">
        <v>8.8701000000000008</v>
      </c>
      <c r="C2424" s="2">
        <f t="shared" si="293"/>
        <v>1.9400000000000972E-2</v>
      </c>
      <c r="D2424" s="2">
        <f t="shared" si="294"/>
        <v>8.8545800000000003</v>
      </c>
      <c r="E2424" s="2">
        <f t="shared" si="296"/>
        <v>8.8837400000000031</v>
      </c>
      <c r="F2424" s="2">
        <f t="shared" si="297"/>
        <v>8.9250799999999977</v>
      </c>
      <c r="G2424" s="2">
        <f t="shared" si="299"/>
        <v>8.9094120000000014</v>
      </c>
      <c r="H2424" s="2">
        <f t="shared" si="295"/>
        <v>8.0654834999999956</v>
      </c>
      <c r="I2424" s="2">
        <f t="array" ref="I2424">SUMPRODUCT(B2408:B2427, (ROW(B2408:B2427)-ROW(B2408)+1)) / (20*21/2)</f>
        <v>8.9006004761904762</v>
      </c>
      <c r="J2424" s="2">
        <f t="shared" si="298"/>
        <v>8.897365996865549</v>
      </c>
      <c r="K2424" s="2">
        <f t="shared" si="300"/>
        <v>8.7701193340420183</v>
      </c>
    </row>
    <row r="2425" spans="1:11" ht="13.5" x14ac:dyDescent="0.25">
      <c r="A2425" s="3">
        <v>45537</v>
      </c>
      <c r="B2425" s="2">
        <v>8.8506999999999998</v>
      </c>
      <c r="C2425" s="2">
        <f t="shared" si="293"/>
        <v>-1.9400000000000972E-2</v>
      </c>
      <c r="D2425" s="2">
        <f t="shared" si="294"/>
        <v>8.8545800000000021</v>
      </c>
      <c r="E2425" s="2">
        <f t="shared" si="296"/>
        <v>8.8788800000000023</v>
      </c>
      <c r="F2425" s="2">
        <f t="shared" si="297"/>
        <v>8.9226499999999973</v>
      </c>
      <c r="G2425" s="2">
        <f t="shared" si="299"/>
        <v>8.9133040000000001</v>
      </c>
      <c r="H2425" s="2">
        <f t="shared" si="295"/>
        <v>8.0702379999999962</v>
      </c>
      <c r="I2425" s="2">
        <f t="array" ref="I2425">SUMPRODUCT(B2409:B2428, (ROW(B2409:B2428)-ROW(B2409)+1)) / (20*21/2)</f>
        <v>8.890229047619048</v>
      </c>
      <c r="J2425" s="2">
        <f t="shared" si="298"/>
        <v>8.8929216162116873</v>
      </c>
      <c r="K2425" s="2">
        <f t="shared" si="300"/>
        <v>8.7732793601580177</v>
      </c>
    </row>
    <row r="2426" spans="1:11" ht="13.5" x14ac:dyDescent="0.25">
      <c r="A2426" s="3">
        <v>45538</v>
      </c>
      <c r="B2426" s="2">
        <v>8.9382000000000001</v>
      </c>
      <c r="C2426" s="2">
        <f t="shared" si="293"/>
        <v>8.7500000000000355E-2</v>
      </c>
      <c r="D2426" s="2">
        <f t="shared" si="294"/>
        <v>8.8720800000000004</v>
      </c>
      <c r="E2426" s="2">
        <f t="shared" si="296"/>
        <v>8.8827700000000007</v>
      </c>
      <c r="F2426" s="2">
        <f t="shared" si="297"/>
        <v>8.9250799999999977</v>
      </c>
      <c r="G2426" s="2">
        <f t="shared" si="299"/>
        <v>8.9171940000000003</v>
      </c>
      <c r="H2426" s="2">
        <f t="shared" si="295"/>
        <v>8.0749589999999962</v>
      </c>
      <c r="I2426" s="2">
        <f t="array" ref="I2426">SUMPRODUCT(B2410:B2429, (ROW(B2410:B2429)-ROW(B2410)+1)) / (20*21/2)</f>
        <v>8.8929142857142871</v>
      </c>
      <c r="J2426" s="2">
        <f t="shared" si="298"/>
        <v>8.897233843239146</v>
      </c>
      <c r="K2426" s="2">
        <f t="shared" si="300"/>
        <v>8.7797468362302524</v>
      </c>
    </row>
    <row r="2427" spans="1:11" ht="13.5" x14ac:dyDescent="0.25">
      <c r="A2427" s="3">
        <v>45539</v>
      </c>
      <c r="B2427" s="2">
        <v>8.9479000000000006</v>
      </c>
      <c r="C2427" s="2">
        <f t="shared" si="293"/>
        <v>9.700000000000486E-3</v>
      </c>
      <c r="D2427" s="2">
        <f t="shared" si="294"/>
        <v>8.8915199999999999</v>
      </c>
      <c r="E2427" s="2">
        <f t="shared" si="296"/>
        <v>8.8788799999999988</v>
      </c>
      <c r="F2427" s="2">
        <f t="shared" si="297"/>
        <v>8.9207000000000001</v>
      </c>
      <c r="G2427" s="2">
        <f t="shared" si="299"/>
        <v>8.9230300000000007</v>
      </c>
      <c r="H2427" s="2">
        <f t="shared" si="295"/>
        <v>8.0797759999999954</v>
      </c>
      <c r="I2427" s="2">
        <f t="array" ref="I2427">SUMPRODUCT(B2411:B2430, (ROW(B2411:B2430)-ROW(B2411)+1)) / (20*21/2)</f>
        <v>8.8956457142857133</v>
      </c>
      <c r="J2427" s="2">
        <f t="shared" si="298"/>
        <v>8.902059191502083</v>
      </c>
      <c r="K2427" s="2">
        <f t="shared" si="300"/>
        <v>8.7863410779467124</v>
      </c>
    </row>
    <row r="2428" spans="1:11" ht="13.5" x14ac:dyDescent="0.25">
      <c r="A2428" s="3">
        <v>45540</v>
      </c>
      <c r="B2428" s="2">
        <v>8.8117999999999999</v>
      </c>
      <c r="C2428" s="2">
        <f t="shared" si="293"/>
        <v>-0.13610000000000078</v>
      </c>
      <c r="D2428" s="2">
        <f t="shared" si="294"/>
        <v>8.8837399999999995</v>
      </c>
      <c r="E2428" s="2">
        <f t="shared" si="296"/>
        <v>8.8701299999999996</v>
      </c>
      <c r="F2428" s="2">
        <f t="shared" si="297"/>
        <v>8.910005</v>
      </c>
      <c r="G2428" s="2">
        <f t="shared" si="299"/>
        <v>8.9247820000000004</v>
      </c>
      <c r="H2428" s="2">
        <f t="shared" si="295"/>
        <v>8.0844769999999944</v>
      </c>
      <c r="I2428" s="2">
        <f t="array" ref="I2428">SUMPRODUCT(B2412:B2431, (ROW(B2412:B2431)-ROW(B2412)+1)) / (20*21/2)</f>
        <v>8.894950476190477</v>
      </c>
      <c r="J2428" s="2">
        <f t="shared" si="298"/>
        <v>8.8934630780256949</v>
      </c>
      <c r="K2428" s="2">
        <f t="shared" si="300"/>
        <v>8.7873394670468414</v>
      </c>
    </row>
    <row r="2429" spans="1:11" ht="13.5" x14ac:dyDescent="0.25">
      <c r="A2429" s="3">
        <v>45541</v>
      </c>
      <c r="B2429" s="2">
        <v>8.9382000000000001</v>
      </c>
      <c r="C2429" s="2">
        <f t="shared" si="293"/>
        <v>0.12640000000000029</v>
      </c>
      <c r="D2429" s="2">
        <f t="shared" si="294"/>
        <v>8.8973600000000008</v>
      </c>
      <c r="E2429" s="2">
        <f t="shared" si="296"/>
        <v>8.8759699999999988</v>
      </c>
      <c r="F2429" s="2">
        <f t="shared" si="297"/>
        <v>8.9095200000000006</v>
      </c>
      <c r="G2429" s="2">
        <f t="shared" si="299"/>
        <v>8.9265320000000017</v>
      </c>
      <c r="H2429" s="2">
        <f t="shared" si="295"/>
        <v>8.0898099999999946</v>
      </c>
      <c r="I2429" s="2">
        <f t="array" ref="I2429">SUMPRODUCT(B2413:B2432, (ROW(B2413:B2432)-ROW(B2413)+1)) / (20*21/2)</f>
        <v>8.8923980952380965</v>
      </c>
      <c r="J2429" s="2">
        <f t="shared" si="298"/>
        <v>8.8977237372613445</v>
      </c>
      <c r="K2429" s="2">
        <f t="shared" si="300"/>
        <v>8.7932555663783383</v>
      </c>
    </row>
    <row r="2430" spans="1:11" ht="13.5" x14ac:dyDescent="0.25">
      <c r="A2430" s="3">
        <v>45544</v>
      </c>
      <c r="B2430" s="2">
        <v>8.9382000000000001</v>
      </c>
      <c r="C2430" s="2">
        <f t="shared" si="293"/>
        <v>0</v>
      </c>
      <c r="D2430" s="2">
        <f t="shared" si="294"/>
        <v>8.9148600000000009</v>
      </c>
      <c r="E2430" s="2">
        <f t="shared" si="296"/>
        <v>8.8847199999999997</v>
      </c>
      <c r="F2430" s="2">
        <f t="shared" si="297"/>
        <v>8.906600000000001</v>
      </c>
      <c r="G2430" s="2">
        <f t="shared" si="299"/>
        <v>8.9284780000000019</v>
      </c>
      <c r="H2430" s="2">
        <f t="shared" si="295"/>
        <v>8.0951429999999949</v>
      </c>
      <c r="I2430" s="2">
        <f t="array" ref="I2430">SUMPRODUCT(B2414:B2433, (ROW(B2414:B2433)-ROW(B2414)+1)) / (20*21/2)</f>
        <v>8.8895242857142858</v>
      </c>
      <c r="J2430" s="2">
        <f t="shared" si="298"/>
        <v>8.9015786194269317</v>
      </c>
      <c r="K2430" s="2">
        <f t="shared" si="300"/>
        <v>8.7989396618144831</v>
      </c>
    </row>
    <row r="2431" spans="1:11" ht="13.5" x14ac:dyDescent="0.25">
      <c r="A2431" s="3">
        <v>45545</v>
      </c>
      <c r="B2431" s="2">
        <v>8.8993000000000002</v>
      </c>
      <c r="C2431" s="2">
        <f t="shared" si="293"/>
        <v>-3.8899999999999935E-2</v>
      </c>
      <c r="D2431" s="2">
        <f t="shared" si="294"/>
        <v>8.9070800000000023</v>
      </c>
      <c r="E2431" s="2">
        <f t="shared" si="296"/>
        <v>8.8895799999999987</v>
      </c>
      <c r="F2431" s="2">
        <f t="shared" si="297"/>
        <v>8.906600000000001</v>
      </c>
      <c r="G2431" s="2">
        <f t="shared" si="299"/>
        <v>8.9286720000000006</v>
      </c>
      <c r="H2431" s="2">
        <f t="shared" si="295"/>
        <v>8.1005639999999968</v>
      </c>
      <c r="I2431" s="2">
        <f t="array" ref="I2431">SUMPRODUCT(B2415:B2434, (ROW(B2415:B2434)-ROW(B2415)+1)) / (20*21/2)</f>
        <v>8.8891099999999987</v>
      </c>
      <c r="J2431" s="2">
        <f t="shared" si="298"/>
        <v>8.9013616080529392</v>
      </c>
      <c r="K2431" s="2">
        <f t="shared" si="300"/>
        <v>8.8028753613511714</v>
      </c>
    </row>
    <row r="2432" spans="1:11" ht="13.5" x14ac:dyDescent="0.25">
      <c r="A2432" s="3">
        <v>45546</v>
      </c>
      <c r="B2432" s="2">
        <v>8.8797999999999995</v>
      </c>
      <c r="C2432" s="2">
        <f t="shared" si="293"/>
        <v>-1.9500000000000739E-2</v>
      </c>
      <c r="D2432" s="2">
        <f t="shared" si="294"/>
        <v>8.893460000000001</v>
      </c>
      <c r="E2432" s="2">
        <f t="shared" si="296"/>
        <v>8.8924899999999987</v>
      </c>
      <c r="F2432" s="2">
        <f t="shared" si="297"/>
        <v>8.9002750000000006</v>
      </c>
      <c r="G2432" s="2">
        <f t="shared" si="299"/>
        <v>8.9276979999999995</v>
      </c>
      <c r="H2432" s="2">
        <f t="shared" si="295"/>
        <v>8.1050404999999941</v>
      </c>
      <c r="I2432" s="2">
        <f t="array" ref="I2432">SUMPRODUCT(B2416:B2435, (ROW(B2416:B2435)-ROW(B2416)+1)) / (20*21/2)</f>
        <v>8.8853614285714286</v>
      </c>
      <c r="J2432" s="2">
        <f t="shared" si="298"/>
        <v>8.8993081215717069</v>
      </c>
      <c r="K2432" s="2">
        <f t="shared" si="300"/>
        <v>8.8058920138472043</v>
      </c>
    </row>
    <row r="2433" spans="1:11" ht="13.5" x14ac:dyDescent="0.25">
      <c r="A2433" s="3">
        <v>45547</v>
      </c>
      <c r="B2433" s="2">
        <v>8.8701000000000008</v>
      </c>
      <c r="C2433" s="2">
        <f t="shared" si="293"/>
        <v>-9.6999999999987097E-3</v>
      </c>
      <c r="D2433" s="2">
        <f t="shared" si="294"/>
        <v>8.9051200000000001</v>
      </c>
      <c r="E2433" s="2">
        <f t="shared" si="296"/>
        <v>8.8944299999999998</v>
      </c>
      <c r="F2433" s="2">
        <f t="shared" si="297"/>
        <v>8.8939500000000002</v>
      </c>
      <c r="G2433" s="2">
        <f t="shared" si="299"/>
        <v>8.9253640000000001</v>
      </c>
      <c r="H2433" s="2">
        <f t="shared" si="295"/>
        <v>8.109891999999995</v>
      </c>
      <c r="I2433" s="2">
        <f t="array" ref="I2433">SUMPRODUCT(B2417:B2436, (ROW(B2417:B2436)-ROW(B2417)+1)) / (20*21/2)</f>
        <v>8.8818442857142852</v>
      </c>
      <c r="J2433" s="2">
        <f t="shared" si="298"/>
        <v>8.8965263957077347</v>
      </c>
      <c r="K2433" s="2">
        <f t="shared" si="300"/>
        <v>8.8084099740884909</v>
      </c>
    </row>
    <row r="2434" spans="1:11" ht="13.5" x14ac:dyDescent="0.25">
      <c r="A2434" s="3">
        <v>45548</v>
      </c>
      <c r="B2434" s="2">
        <v>8.8895999999999997</v>
      </c>
      <c r="C2434" s="2">
        <f t="shared" si="293"/>
        <v>1.9499999999998963E-2</v>
      </c>
      <c r="D2434" s="2">
        <f t="shared" si="294"/>
        <v>8.8954000000000004</v>
      </c>
      <c r="E2434" s="2">
        <f t="shared" si="296"/>
        <v>8.8963800000000024</v>
      </c>
      <c r="F2434" s="2">
        <f t="shared" si="297"/>
        <v>8.8900600000000018</v>
      </c>
      <c r="G2434" s="2">
        <f t="shared" si="299"/>
        <v>8.9228360000000002</v>
      </c>
      <c r="H2434" s="2">
        <f t="shared" si="295"/>
        <v>8.1152174999999946</v>
      </c>
      <c r="I2434" s="2">
        <f t="array" ref="I2434">SUMPRODUCT(B2418:B2437, (ROW(B2418:B2437)-ROW(B2418)+1)) / (20*21/2)</f>
        <v>8.8739204761904755</v>
      </c>
      <c r="J2434" s="2">
        <f t="shared" si="298"/>
        <v>8.8958667389736643</v>
      </c>
      <c r="K2434" s="2">
        <f t="shared" si="300"/>
        <v>8.8115938966732568</v>
      </c>
    </row>
    <row r="2435" spans="1:11" ht="13.5" x14ac:dyDescent="0.25">
      <c r="A2435" s="3">
        <v>45551</v>
      </c>
      <c r="B2435" s="2">
        <v>8.8506999999999998</v>
      </c>
      <c r="C2435" s="2">
        <f t="shared" si="293"/>
        <v>-3.8899999999999935E-2</v>
      </c>
      <c r="D2435" s="2">
        <f t="shared" si="294"/>
        <v>8.8779000000000003</v>
      </c>
      <c r="E2435" s="2">
        <f t="shared" si="296"/>
        <v>8.8963800000000006</v>
      </c>
      <c r="F2435" s="2">
        <f t="shared" si="297"/>
        <v>8.8876300000000015</v>
      </c>
      <c r="G2435" s="2">
        <f t="shared" si="299"/>
        <v>8.918946</v>
      </c>
      <c r="H2435" s="2">
        <f t="shared" si="295"/>
        <v>8.1199249999999967</v>
      </c>
      <c r="I2435" s="2">
        <f t="array" ref="I2435">SUMPRODUCT(B2419:B2438, (ROW(B2419:B2438)-ROW(B2419)+1)) / (20*21/2)</f>
        <v>8.8659528571428581</v>
      </c>
      <c r="J2435" s="2">
        <f t="shared" si="298"/>
        <v>8.8915651447856963</v>
      </c>
      <c r="K2435" s="2">
        <f t="shared" si="300"/>
        <v>8.8131274693527377</v>
      </c>
    </row>
    <row r="2436" spans="1:11" ht="13.5" x14ac:dyDescent="0.25">
      <c r="A2436" s="3">
        <v>45552</v>
      </c>
      <c r="B2436" s="2">
        <v>8.8506999999999998</v>
      </c>
      <c r="C2436" s="2">
        <f t="shared" ref="C2436:C2499" si="301">B2436-B2435</f>
        <v>0</v>
      </c>
      <c r="D2436" s="2">
        <f t="shared" si="294"/>
        <v>8.8681800000000006</v>
      </c>
      <c r="E2436" s="2">
        <f t="shared" si="296"/>
        <v>8.8876300000000015</v>
      </c>
      <c r="F2436" s="2">
        <f t="shared" si="297"/>
        <v>8.8851999999999993</v>
      </c>
      <c r="G2436" s="2">
        <f t="shared" si="299"/>
        <v>8.9146680000000007</v>
      </c>
      <c r="H2436" s="2">
        <f t="shared" si="295"/>
        <v>8.1251029999999957</v>
      </c>
      <c r="I2436" s="2">
        <f t="array" ref="I2436">SUMPRODUCT(B2420:B2439, (ROW(B2420:B2439)-ROW(B2420)+1)) / (20*21/2)</f>
        <v>8.8584947619047618</v>
      </c>
      <c r="J2436" s="2">
        <f t="shared" si="298"/>
        <v>8.8876732262346767</v>
      </c>
      <c r="K2436" s="2">
        <f t="shared" si="300"/>
        <v>8.8146009019271414</v>
      </c>
    </row>
    <row r="2437" spans="1:11" ht="13.5" x14ac:dyDescent="0.25">
      <c r="A2437" s="3">
        <v>45553</v>
      </c>
      <c r="B2437" s="2">
        <v>8.8019999999999996</v>
      </c>
      <c r="C2437" s="2">
        <f t="shared" si="301"/>
        <v>-4.8700000000000188E-2</v>
      </c>
      <c r="D2437" s="2">
        <f t="shared" si="294"/>
        <v>8.8526199999999999</v>
      </c>
      <c r="E2437" s="2">
        <f t="shared" si="296"/>
        <v>8.8730399999999996</v>
      </c>
      <c r="F2437" s="2">
        <f t="shared" si="297"/>
        <v>8.8759599999999974</v>
      </c>
      <c r="G2437" s="2">
        <f t="shared" si="299"/>
        <v>8.9105820000000016</v>
      </c>
      <c r="H2437" s="2">
        <f t="shared" si="295"/>
        <v>8.1300374999999949</v>
      </c>
      <c r="I2437" s="2">
        <f t="array" ref="I2437">SUMPRODUCT(B2421:B2440, (ROW(B2421:B2440)-ROW(B2421)+1)) / (20*21/2)</f>
        <v>8.8523771428571418</v>
      </c>
      <c r="J2437" s="2">
        <f t="shared" si="298"/>
        <v>8.8795138713551829</v>
      </c>
      <c r="K2437" s="2">
        <f t="shared" si="300"/>
        <v>8.8141067489103904</v>
      </c>
    </row>
    <row r="2438" spans="1:11" ht="13.5" x14ac:dyDescent="0.25">
      <c r="A2438" s="3">
        <v>45554</v>
      </c>
      <c r="B2438" s="2">
        <v>8.7922999999999991</v>
      </c>
      <c r="C2438" s="2">
        <f t="shared" si="301"/>
        <v>-9.700000000000486E-3</v>
      </c>
      <c r="D2438" s="2">
        <f t="shared" ref="D2438:D2501" si="302">AVERAGE(B2434:B2438)</f>
        <v>8.8370599999999992</v>
      </c>
      <c r="E2438" s="2">
        <f t="shared" si="296"/>
        <v>8.8710899999999988</v>
      </c>
      <c r="F2438" s="2">
        <f t="shared" si="297"/>
        <v>8.8706099999999992</v>
      </c>
      <c r="G2438" s="2">
        <f t="shared" si="299"/>
        <v>8.9082480000000022</v>
      </c>
      <c r="H2438" s="2">
        <f t="shared" si="295"/>
        <v>8.1349234999999958</v>
      </c>
      <c r="I2438" s="2">
        <f t="array" ref="I2438">SUMPRODUCT(B2422:B2441, (ROW(B2422:B2441)-ROW(B2422)+1)) / (20*21/2)</f>
        <v>8.8464914285714293</v>
      </c>
      <c r="J2438" s="2">
        <f t="shared" si="298"/>
        <v>8.8712077883689737</v>
      </c>
      <c r="K2438" s="2">
        <f t="shared" si="300"/>
        <v>8.813251582286453</v>
      </c>
    </row>
    <row r="2439" spans="1:11" ht="13.5" x14ac:dyDescent="0.25">
      <c r="A2439" s="3">
        <v>45555</v>
      </c>
      <c r="B2439" s="2">
        <v>8.7922999999999991</v>
      </c>
      <c r="C2439" s="2">
        <f t="shared" si="301"/>
        <v>0</v>
      </c>
      <c r="D2439" s="2">
        <f t="shared" si="302"/>
        <v>8.8175999999999988</v>
      </c>
      <c r="E2439" s="2">
        <f t="shared" si="296"/>
        <v>8.8565000000000005</v>
      </c>
      <c r="F2439" s="2">
        <f t="shared" si="297"/>
        <v>8.8662349999999996</v>
      </c>
      <c r="G2439" s="2">
        <f t="shared" si="299"/>
        <v>8.9068860000000019</v>
      </c>
      <c r="H2439" s="2">
        <f t="shared" si="295"/>
        <v>8.1398094999999948</v>
      </c>
      <c r="I2439" s="2">
        <f t="array" ref="I2439">SUMPRODUCT(B2423:B2442, (ROW(B2423:B2442)-ROW(B2423)+1)) / (20*21/2)</f>
        <v>8.8454757142857137</v>
      </c>
      <c r="J2439" s="2">
        <f t="shared" si="298"/>
        <v>8.8636927609052609</v>
      </c>
      <c r="K2439" s="2">
        <f t="shared" si="300"/>
        <v>8.8124299516085536</v>
      </c>
    </row>
    <row r="2440" spans="1:11" ht="13.5" x14ac:dyDescent="0.25">
      <c r="A2440" s="3">
        <v>45558</v>
      </c>
      <c r="B2440" s="2">
        <v>8.8019999999999996</v>
      </c>
      <c r="C2440" s="2">
        <f t="shared" si="301"/>
        <v>9.700000000000486E-3</v>
      </c>
      <c r="D2440" s="2">
        <f t="shared" si="302"/>
        <v>8.8078599999999998</v>
      </c>
      <c r="E2440" s="2">
        <f t="shared" si="296"/>
        <v>8.8428799999999992</v>
      </c>
      <c r="F2440" s="2">
        <f t="shared" si="297"/>
        <v>8.8637999999999995</v>
      </c>
      <c r="G2440" s="2">
        <f t="shared" si="299"/>
        <v>8.9039680000000025</v>
      </c>
      <c r="H2440" s="2">
        <f t="shared" si="295"/>
        <v>8.1438494999999946</v>
      </c>
      <c r="I2440" s="2">
        <f t="array" ref="I2440">SUMPRODUCT(B2424:B2443, (ROW(B2424:B2443)-ROW(B2424)+1)) / (20*21/2)</f>
        <v>8.847231428571428</v>
      </c>
      <c r="J2440" s="2">
        <f t="shared" si="298"/>
        <v>8.857817259866664</v>
      </c>
      <c r="K2440" s="2">
        <f t="shared" si="300"/>
        <v>8.812020933898415</v>
      </c>
    </row>
    <row r="2441" spans="1:11" ht="13.5" x14ac:dyDescent="0.25">
      <c r="A2441" s="3">
        <v>45559</v>
      </c>
      <c r="B2441" s="2">
        <v>8.8019999999999996</v>
      </c>
      <c r="C2441" s="2">
        <f t="shared" si="301"/>
        <v>0</v>
      </c>
      <c r="D2441" s="2">
        <f t="shared" si="302"/>
        <v>8.7981199999999991</v>
      </c>
      <c r="E2441" s="2">
        <f t="shared" si="296"/>
        <v>8.8331499999999998</v>
      </c>
      <c r="F2441" s="2">
        <f t="shared" si="297"/>
        <v>8.861365000000001</v>
      </c>
      <c r="G2441" s="2">
        <f t="shared" si="299"/>
        <v>8.9004660000000015</v>
      </c>
      <c r="H2441" s="2">
        <f t="shared" si="295"/>
        <v>8.1487839999999956</v>
      </c>
      <c r="I2441" s="2">
        <f t="array" ref="I2441">SUMPRODUCT(B2425:B2444, (ROW(B2425:B2444)-ROW(B2425)+1)) / (20*21/2)</f>
        <v>8.8488485714285723</v>
      </c>
      <c r="J2441" s="2">
        <f t="shared" si="298"/>
        <v>8.8525013303555529</v>
      </c>
      <c r="K2441" s="2">
        <f t="shared" si="300"/>
        <v>8.8116279560984783</v>
      </c>
    </row>
    <row r="2442" spans="1:11" ht="13.5" x14ac:dyDescent="0.25">
      <c r="A2442" s="3">
        <v>45560</v>
      </c>
      <c r="B2442" s="2">
        <v>8.8506999999999998</v>
      </c>
      <c r="C2442" s="2">
        <f t="shared" si="301"/>
        <v>4.8700000000000188E-2</v>
      </c>
      <c r="D2442" s="2">
        <f t="shared" si="302"/>
        <v>8.8078599999999998</v>
      </c>
      <c r="E2442" s="2">
        <f t="shared" si="296"/>
        <v>8.8302399999999999</v>
      </c>
      <c r="F2442" s="2">
        <f t="shared" si="297"/>
        <v>8.8613649999999993</v>
      </c>
      <c r="G2442" s="2">
        <f t="shared" si="299"/>
        <v>8.8975480000000022</v>
      </c>
      <c r="H2442" s="2">
        <f t="shared" ref="H2442:H2505" si="303">AVERAGE(B2243:B2442)</f>
        <v>8.154150499999993</v>
      </c>
      <c r="I2442" s="2">
        <f t="array" ref="I2442">SUMPRODUCT(B2426:B2445, (ROW(B2426:B2445)-ROW(B2426)+1)) / (20*21/2)</f>
        <v>8.8745052380952387</v>
      </c>
      <c r="J2442" s="2">
        <f t="shared" si="298"/>
        <v>8.8523297750835948</v>
      </c>
      <c r="K2442" s="2">
        <f t="shared" si="300"/>
        <v>8.8131601931142249</v>
      </c>
    </row>
    <row r="2443" spans="1:11" ht="13.5" x14ac:dyDescent="0.25">
      <c r="A2443" s="3">
        <v>45561</v>
      </c>
      <c r="B2443" s="2">
        <v>8.8797999999999995</v>
      </c>
      <c r="C2443" s="2">
        <f t="shared" si="301"/>
        <v>2.9099999999999682E-2</v>
      </c>
      <c r="D2443" s="2">
        <f t="shared" si="302"/>
        <v>8.8253599999999999</v>
      </c>
      <c r="E2443" s="2">
        <f t="shared" si="296"/>
        <v>8.8312100000000004</v>
      </c>
      <c r="F2443" s="2">
        <f t="shared" si="297"/>
        <v>8.8628199999999993</v>
      </c>
      <c r="G2443" s="2">
        <f t="shared" si="299"/>
        <v>8.8975480000000022</v>
      </c>
      <c r="H2443" s="2">
        <f t="shared" si="303"/>
        <v>8.1588619999999938</v>
      </c>
      <c r="I2443" s="2">
        <f t="array" ref="I2443">SUMPRODUCT(B2427:B2446, (ROW(B2427:B2446)-ROW(B2427)+1)) / (20*21/2)</f>
        <v>8.9173428571428559</v>
      </c>
      <c r="J2443" s="2">
        <f t="shared" si="298"/>
        <v>8.8549459869803968</v>
      </c>
      <c r="K2443" s="2">
        <f t="shared" si="300"/>
        <v>8.815773518874451</v>
      </c>
    </row>
    <row r="2444" spans="1:11" ht="13.5" x14ac:dyDescent="0.25">
      <c r="A2444" s="3">
        <v>45562</v>
      </c>
      <c r="B2444" s="2">
        <v>8.8797999999999995</v>
      </c>
      <c r="C2444" s="2">
        <f t="shared" si="301"/>
        <v>0</v>
      </c>
      <c r="D2444" s="2">
        <f t="shared" si="302"/>
        <v>8.8428599999999982</v>
      </c>
      <c r="E2444" s="2">
        <f t="shared" ref="E2444:E2507" si="304">AVERAGE(B2435:B2444)</f>
        <v>8.8302300000000002</v>
      </c>
      <c r="F2444" s="2">
        <f t="shared" si="297"/>
        <v>8.8633049999999987</v>
      </c>
      <c r="G2444" s="2">
        <f t="shared" si="299"/>
        <v>8.8956020000000002</v>
      </c>
      <c r="H2444" s="2">
        <f t="shared" si="303"/>
        <v>8.164185499999995</v>
      </c>
      <c r="I2444" s="2">
        <f t="array" ref="I2444">SUMPRODUCT(B2428:B2447, (ROW(B2428:B2447)-ROW(B2428)+1)) / (20*21/2)</f>
        <v>8.9444328571428553</v>
      </c>
      <c r="J2444" s="2">
        <f t="shared" si="298"/>
        <v>8.8573130358394074</v>
      </c>
      <c r="K2444" s="2">
        <f t="shared" si="300"/>
        <v>8.818284361271532</v>
      </c>
    </row>
    <row r="2445" spans="1:11" ht="13.5" x14ac:dyDescent="0.25">
      <c r="A2445" s="3">
        <v>45565</v>
      </c>
      <c r="B2445" s="2">
        <v>9.1326999999999998</v>
      </c>
      <c r="C2445" s="2">
        <f t="shared" si="301"/>
        <v>0.25290000000000035</v>
      </c>
      <c r="D2445" s="2">
        <f t="shared" si="302"/>
        <v>8.9090000000000007</v>
      </c>
      <c r="E2445" s="2">
        <f t="shared" si="304"/>
        <v>8.8584300000000002</v>
      </c>
      <c r="F2445" s="2">
        <f t="shared" si="297"/>
        <v>8.8774049999999978</v>
      </c>
      <c r="G2445" s="2">
        <f t="shared" si="299"/>
        <v>8.8992980000000017</v>
      </c>
      <c r="H2445" s="2">
        <f t="shared" si="303"/>
        <v>8.1704439999999963</v>
      </c>
      <c r="I2445" s="2">
        <f t="array" ref="I2445">SUMPRODUCT(B2429:B2448, (ROW(B2429:B2448)-ROW(B2429)+1)) / (20*21/2)</f>
        <v>8.9731923809523817</v>
      </c>
      <c r="J2445" s="2">
        <f t="shared" si="298"/>
        <v>8.8835403657594654</v>
      </c>
      <c r="K2445" s="2">
        <f t="shared" si="300"/>
        <v>8.8306143863197075</v>
      </c>
    </row>
    <row r="2446" spans="1:11" ht="13.5" x14ac:dyDescent="0.25">
      <c r="A2446" s="3">
        <v>45566</v>
      </c>
      <c r="B2446" s="2">
        <v>9.3271999999999995</v>
      </c>
      <c r="C2446" s="2">
        <f t="shared" si="301"/>
        <v>0.19449999999999967</v>
      </c>
      <c r="D2446" s="2">
        <f t="shared" si="302"/>
        <v>9.0140399999999978</v>
      </c>
      <c r="E2446" s="2">
        <f t="shared" si="304"/>
        <v>8.9060799999999993</v>
      </c>
      <c r="F2446" s="2">
        <f t="shared" si="297"/>
        <v>8.8968549999999986</v>
      </c>
      <c r="G2446" s="2">
        <f t="shared" si="299"/>
        <v>8.9068840000000016</v>
      </c>
      <c r="H2446" s="2">
        <f t="shared" si="303"/>
        <v>8.177769499999993</v>
      </c>
      <c r="I2446" s="2">
        <f t="array" ref="I2446">SUMPRODUCT(B2430:B2449, (ROW(B2430:B2449)-ROW(B2430)+1)) / (20*21/2)</f>
        <v>8.9982057142857137</v>
      </c>
      <c r="J2446" s="2">
        <f t="shared" si="298"/>
        <v>8.9257936642585634</v>
      </c>
      <c r="K2446" s="2">
        <f t="shared" si="300"/>
        <v>8.8500883319542289</v>
      </c>
    </row>
    <row r="2447" spans="1:11" ht="13.5" x14ac:dyDescent="0.25">
      <c r="A2447" s="3">
        <v>45567</v>
      </c>
      <c r="B2447" s="2">
        <v>9.1813000000000002</v>
      </c>
      <c r="C2447" s="2">
        <f t="shared" si="301"/>
        <v>-0.14589999999999925</v>
      </c>
      <c r="D2447" s="2">
        <f t="shared" si="302"/>
        <v>9.0801599999999993</v>
      </c>
      <c r="E2447" s="2">
        <f t="shared" si="304"/>
        <v>8.9440100000000005</v>
      </c>
      <c r="F2447" s="2">
        <f t="shared" si="297"/>
        <v>8.9085249999999974</v>
      </c>
      <c r="G2447" s="2">
        <f t="shared" si="299"/>
        <v>8.9125240000000012</v>
      </c>
      <c r="H2447" s="2">
        <f t="shared" si="303"/>
        <v>8.184317999999994</v>
      </c>
      <c r="I2447" s="2">
        <f t="array" ref="I2447">SUMPRODUCT(B2431:B2450, (ROW(B2431:B2450)-ROW(B2431)+1)) / (20*21/2)</f>
        <v>9.0173766666666673</v>
      </c>
      <c r="J2447" s="2">
        <f t="shared" si="298"/>
        <v>8.9501276009958435</v>
      </c>
      <c r="K2447" s="2">
        <f t="shared" si="300"/>
        <v>8.863077024818768</v>
      </c>
    </row>
    <row r="2448" spans="1:11" ht="13.5" x14ac:dyDescent="0.25">
      <c r="A2448" s="3">
        <v>45568</v>
      </c>
      <c r="B2448" s="2">
        <v>9.2104999999999997</v>
      </c>
      <c r="C2448" s="2">
        <f t="shared" si="301"/>
        <v>2.9199999999999449E-2</v>
      </c>
      <c r="D2448" s="2">
        <f t="shared" si="302"/>
        <v>9.1463000000000001</v>
      </c>
      <c r="E2448" s="2">
        <f t="shared" si="304"/>
        <v>8.9858300000000018</v>
      </c>
      <c r="F2448" s="2">
        <f t="shared" si="297"/>
        <v>8.9284599999999976</v>
      </c>
      <c r="G2448" s="2">
        <f t="shared" si="299"/>
        <v>8.9185540000000003</v>
      </c>
      <c r="H2448" s="2">
        <f t="shared" si="303"/>
        <v>8.190494999999995</v>
      </c>
      <c r="I2448" s="2">
        <f t="array" ref="I2448">SUMPRODUCT(B2432:B2451, (ROW(B2432:B2451)-ROW(B2432)+1)) / (20*21/2)</f>
        <v>9.0448419047619062</v>
      </c>
      <c r="J2448" s="2">
        <f t="shared" si="298"/>
        <v>8.974924972329573</v>
      </c>
      <c r="K2448" s="2">
        <f t="shared" si="300"/>
        <v>8.8767014552180328</v>
      </c>
    </row>
    <row r="2449" spans="1:11" ht="13.5" x14ac:dyDescent="0.25">
      <c r="A2449" s="3">
        <v>45569</v>
      </c>
      <c r="B2449" s="2">
        <v>9.1911000000000005</v>
      </c>
      <c r="C2449" s="2">
        <f t="shared" si="301"/>
        <v>-1.9399999999999196E-2</v>
      </c>
      <c r="D2449" s="2">
        <f t="shared" si="302"/>
        <v>9.2085599999999985</v>
      </c>
      <c r="E2449" s="2">
        <f t="shared" si="304"/>
        <v>9.0257100000000001</v>
      </c>
      <c r="F2449" s="2">
        <f t="shared" si="297"/>
        <v>8.9411049999999985</v>
      </c>
      <c r="G2449" s="2">
        <f t="shared" si="299"/>
        <v>8.9238060000000008</v>
      </c>
      <c r="H2449" s="2">
        <f t="shared" si="303"/>
        <v>8.1965279999999954</v>
      </c>
      <c r="I2449" s="2">
        <f t="array" ref="I2449">SUMPRODUCT(B2433:B2452, (ROW(B2433:B2452)-ROW(B2433)+1)) / (20*21/2)</f>
        <v>9.0734671428571421</v>
      </c>
      <c r="J2449" s="2">
        <f t="shared" si="298"/>
        <v>8.9955130702029482</v>
      </c>
      <c r="K2449" s="2">
        <f t="shared" si="300"/>
        <v>8.889030809915365</v>
      </c>
    </row>
    <row r="2450" spans="1:11" ht="13.5" x14ac:dyDescent="0.25">
      <c r="A2450" s="3">
        <v>45572</v>
      </c>
      <c r="B2450" s="2">
        <v>9.1424000000000003</v>
      </c>
      <c r="C2450" s="2">
        <f t="shared" si="301"/>
        <v>-4.8700000000000188E-2</v>
      </c>
      <c r="D2450" s="2">
        <f t="shared" si="302"/>
        <v>9.2104999999999997</v>
      </c>
      <c r="E2450" s="2">
        <f t="shared" si="304"/>
        <v>9.0597499999999993</v>
      </c>
      <c r="F2450" s="2">
        <f t="shared" si="297"/>
        <v>8.9513149999999992</v>
      </c>
      <c r="G2450" s="2">
        <f t="shared" si="299"/>
        <v>8.9286680000000018</v>
      </c>
      <c r="H2450" s="2">
        <f t="shared" si="303"/>
        <v>8.2022229999999947</v>
      </c>
      <c r="I2450" s="2">
        <f t="array" ref="I2450">SUMPRODUCT(B2434:B2453, (ROW(B2434:B2453)-ROW(B2434)+1)) / (20*21/2)</f>
        <v>9.1326585714285713</v>
      </c>
      <c r="J2450" s="2">
        <f t="shared" si="298"/>
        <v>9.0095023016121907</v>
      </c>
      <c r="K2450" s="2">
        <f t="shared" si="300"/>
        <v>8.8989668565853499</v>
      </c>
    </row>
    <row r="2451" spans="1:11" ht="13.5" x14ac:dyDescent="0.25">
      <c r="A2451" s="3">
        <v>45573</v>
      </c>
      <c r="B2451" s="2">
        <v>9.2396999999999991</v>
      </c>
      <c r="C2451" s="2">
        <f t="shared" si="301"/>
        <v>9.7299999999998832E-2</v>
      </c>
      <c r="D2451" s="2">
        <f t="shared" si="302"/>
        <v>9.1930000000000014</v>
      </c>
      <c r="E2451" s="2">
        <f t="shared" si="304"/>
        <v>9.1035199999999996</v>
      </c>
      <c r="F2451" s="2">
        <f t="shared" si="297"/>
        <v>8.9683349999999997</v>
      </c>
      <c r="G2451" s="2">
        <f t="shared" si="299"/>
        <v>8.93567</v>
      </c>
      <c r="H2451" s="2">
        <f t="shared" si="303"/>
        <v>8.2081689999999927</v>
      </c>
      <c r="I2451" s="2">
        <f t="array" ref="I2451">SUMPRODUCT(B2435:B2454, (ROW(B2435:B2454)-ROW(B2435)+1)) / (20*21/2)</f>
        <v>9.1966633333333334</v>
      </c>
      <c r="J2451" s="2">
        <f t="shared" si="298"/>
        <v>9.0314258919348394</v>
      </c>
      <c r="K2451" s="2">
        <f t="shared" si="300"/>
        <v>8.9123289406408261</v>
      </c>
    </row>
    <row r="2452" spans="1:11" ht="13.5" x14ac:dyDescent="0.25">
      <c r="A2452" s="3">
        <v>45574</v>
      </c>
      <c r="B2452" s="2">
        <v>9.2689000000000004</v>
      </c>
      <c r="C2452" s="2">
        <f t="shared" si="301"/>
        <v>2.9200000000001225E-2</v>
      </c>
      <c r="D2452" s="2">
        <f t="shared" si="302"/>
        <v>9.2105200000000007</v>
      </c>
      <c r="E2452" s="2">
        <f t="shared" si="304"/>
        <v>9.1453400000000009</v>
      </c>
      <c r="F2452" s="2">
        <f t="shared" ref="F2452:F2515" si="305">AVERAGE(B2433:B2452)</f>
        <v>8.9877900000000004</v>
      </c>
      <c r="G2452" s="2">
        <f t="shared" si="299"/>
        <v>8.9450080000000014</v>
      </c>
      <c r="H2452" s="2">
        <f t="shared" si="303"/>
        <v>8.2149204999999945</v>
      </c>
      <c r="I2452" s="2">
        <f t="array" ref="I2452">SUMPRODUCT(B2436:B2455, (ROW(B2436:B2455)-ROW(B2436)+1)) / (20*21/2)</f>
        <v>9.2549766666666677</v>
      </c>
      <c r="J2452" s="2">
        <f t="shared" si="298"/>
        <v>9.0540424736553309</v>
      </c>
      <c r="K2452" s="2">
        <f t="shared" si="300"/>
        <v>8.9263121194392241</v>
      </c>
    </row>
    <row r="2453" spans="1:11" ht="13.5" x14ac:dyDescent="0.25">
      <c r="A2453" s="3">
        <v>45575</v>
      </c>
      <c r="B2453" s="2">
        <v>9.6092999999999993</v>
      </c>
      <c r="C2453" s="2">
        <f t="shared" si="301"/>
        <v>0.34039999999999893</v>
      </c>
      <c r="D2453" s="2">
        <f t="shared" si="302"/>
        <v>9.2902799999999992</v>
      </c>
      <c r="E2453" s="2">
        <f t="shared" si="304"/>
        <v>9.2182899999999997</v>
      </c>
      <c r="F2453" s="2">
        <f t="shared" si="305"/>
        <v>9.0247500000000009</v>
      </c>
      <c r="G2453" s="2">
        <f t="shared" si="299"/>
        <v>8.9592080000000003</v>
      </c>
      <c r="H2453" s="2">
        <f t="shared" si="303"/>
        <v>8.2228559999999948</v>
      </c>
      <c r="I2453" s="2">
        <f t="array" ref="I2453">SUMPRODUCT(B2437:B2456, (ROW(B2437:B2456)-ROW(B2437)+1)) / (20*21/2)</f>
        <v>9.2685914285714279</v>
      </c>
      <c r="J2453" s="2">
        <f t="shared" ref="J2453:J2516" si="306">$J$4*B2453+J2452*(1-$J$4)</f>
        <v>9.1069241428310139</v>
      </c>
      <c r="K2453" s="2">
        <f t="shared" si="300"/>
        <v>8.9530959578925877</v>
      </c>
    </row>
    <row r="2454" spans="1:11" ht="13.5" x14ac:dyDescent="0.25">
      <c r="A2454" s="3">
        <v>45576</v>
      </c>
      <c r="B2454" s="2">
        <v>9.6967999999999996</v>
      </c>
      <c r="C2454" s="2">
        <f t="shared" si="301"/>
        <v>8.7500000000000355E-2</v>
      </c>
      <c r="D2454" s="2">
        <f t="shared" si="302"/>
        <v>9.3914200000000001</v>
      </c>
      <c r="E2454" s="2">
        <f t="shared" si="304"/>
        <v>9.2999899999999993</v>
      </c>
      <c r="F2454" s="2">
        <f t="shared" si="305"/>
        <v>9.0651100000000007</v>
      </c>
      <c r="G2454" s="2">
        <f t="shared" si="299"/>
        <v>8.9753520000000009</v>
      </c>
      <c r="H2454" s="2">
        <f t="shared" si="303"/>
        <v>8.2313229999999944</v>
      </c>
      <c r="I2454" s="2">
        <f t="array" ref="I2454">SUMPRODUCT(B2438:B2457, (ROW(B2438:B2457)-ROW(B2438)+1)) / (20*21/2)</f>
        <v>9.3062504761904759</v>
      </c>
      <c r="J2454" s="2">
        <f t="shared" si="306"/>
        <v>9.1631027958947264</v>
      </c>
      <c r="K2454" s="2">
        <f t="shared" si="300"/>
        <v>8.9822608222889571</v>
      </c>
    </row>
    <row r="2455" spans="1:11" ht="13.5" x14ac:dyDescent="0.25">
      <c r="A2455" s="3">
        <v>45579</v>
      </c>
      <c r="B2455" s="2">
        <v>9.6774000000000004</v>
      </c>
      <c r="C2455" s="2">
        <f t="shared" si="301"/>
        <v>-1.9399999999999196E-2</v>
      </c>
      <c r="D2455" s="2">
        <f t="shared" si="302"/>
        <v>9.4984199999999994</v>
      </c>
      <c r="E2455" s="2">
        <f t="shared" si="304"/>
        <v>9.3544599999999996</v>
      </c>
      <c r="F2455" s="2">
        <f t="shared" si="305"/>
        <v>9.1064450000000008</v>
      </c>
      <c r="G2455" s="2">
        <f t="shared" si="299"/>
        <v>8.9909140000000018</v>
      </c>
      <c r="H2455" s="2">
        <f t="shared" si="303"/>
        <v>8.2396929999999937</v>
      </c>
      <c r="I2455" s="2">
        <f t="array" ref="I2455">SUMPRODUCT(B2439:B2458, (ROW(B2439:B2458)-ROW(B2439)+1)) / (20*21/2)</f>
        <v>9.3506628571428561</v>
      </c>
      <c r="J2455" s="2">
        <f t="shared" si="306"/>
        <v>9.2120834819999899</v>
      </c>
      <c r="K2455" s="2">
        <f t="shared" si="300"/>
        <v>9.0095211821991938</v>
      </c>
    </row>
    <row r="2456" spans="1:11" ht="13.5" x14ac:dyDescent="0.25">
      <c r="A2456" s="3">
        <v>45581</v>
      </c>
      <c r="B2456" s="2">
        <v>9.2493999999999996</v>
      </c>
      <c r="C2456" s="2">
        <f t="shared" si="301"/>
        <v>-0.42800000000000082</v>
      </c>
      <c r="D2456" s="2">
        <f t="shared" si="302"/>
        <v>9.5003600000000006</v>
      </c>
      <c r="E2456" s="2">
        <f t="shared" si="304"/>
        <v>9.346680000000001</v>
      </c>
      <c r="F2456" s="2">
        <f t="shared" si="305"/>
        <v>9.126380000000001</v>
      </c>
      <c r="G2456" s="2">
        <f t="shared" si="299"/>
        <v>8.9981100000000023</v>
      </c>
      <c r="H2456" s="2">
        <f t="shared" si="303"/>
        <v>8.2456404999999933</v>
      </c>
      <c r="I2456" s="2">
        <f t="array" ref="I2456">SUMPRODUCT(B2440:B2459, (ROW(B2440:B2459)-ROW(B2440)+1)) / (20*21/2)</f>
        <v>9.391092380952383</v>
      </c>
      <c r="J2456" s="2">
        <f t="shared" si="306"/>
        <v>9.2156374360952302</v>
      </c>
      <c r="K2456" s="2">
        <f t="shared" si="300"/>
        <v>9.0189281946619708</v>
      </c>
    </row>
    <row r="2457" spans="1:11" ht="13.5" x14ac:dyDescent="0.25">
      <c r="A2457" s="3">
        <v>45582</v>
      </c>
      <c r="B2457" s="2">
        <v>9.5218000000000007</v>
      </c>
      <c r="C2457" s="2">
        <f t="shared" si="301"/>
        <v>0.27240000000000109</v>
      </c>
      <c r="D2457" s="2">
        <f t="shared" si="302"/>
        <v>9.5509400000000007</v>
      </c>
      <c r="E2457" s="2">
        <f t="shared" si="304"/>
        <v>9.3807299999999998</v>
      </c>
      <c r="F2457" s="2">
        <f t="shared" si="305"/>
        <v>9.1623699999999992</v>
      </c>
      <c r="G2457" s="2">
        <f t="shared" si="299"/>
        <v>9.0078360000000011</v>
      </c>
      <c r="H2457" s="2">
        <f t="shared" si="303"/>
        <v>8.2517259999999926</v>
      </c>
      <c r="I2457" s="2">
        <f t="array" ref="I2457">SUMPRODUCT(B2441:B2460, (ROW(B2441:B2460)-ROW(B2441)+1)) / (20*21/2)</f>
        <v>9.4321771428571424</v>
      </c>
      <c r="J2457" s="2">
        <f t="shared" si="306"/>
        <v>9.2447957755147314</v>
      </c>
      <c r="K2457" s="2">
        <f t="shared" si="300"/>
        <v>9.0386486576164042</v>
      </c>
    </row>
    <row r="2458" spans="1:11" ht="13.5" x14ac:dyDescent="0.25">
      <c r="A2458" s="3">
        <v>45583</v>
      </c>
      <c r="B2458" s="2">
        <v>9.6287000000000003</v>
      </c>
      <c r="C2458" s="2">
        <f t="shared" si="301"/>
        <v>0.10689999999999955</v>
      </c>
      <c r="D2458" s="2">
        <f t="shared" si="302"/>
        <v>9.5548200000000012</v>
      </c>
      <c r="E2458" s="2">
        <f t="shared" si="304"/>
        <v>9.4225499999999993</v>
      </c>
      <c r="F2458" s="2">
        <f t="shared" si="305"/>
        <v>9.2041900000000023</v>
      </c>
      <c r="G2458" s="2">
        <f t="shared" si="299"/>
        <v>9.0198959999999992</v>
      </c>
      <c r="H2458" s="2">
        <f t="shared" si="303"/>
        <v>8.2578754999999919</v>
      </c>
      <c r="I2458" s="2">
        <f t="array" ref="I2458">SUMPRODUCT(B2442:B2461, (ROW(B2442:B2461)-ROW(B2442)+1)) / (20*21/2)</f>
        <v>9.4598266666666682</v>
      </c>
      <c r="J2458" s="2">
        <f t="shared" si="306"/>
        <v>9.2813580826085662</v>
      </c>
      <c r="K2458" s="2">
        <f t="shared" si="300"/>
        <v>9.0617879259451719</v>
      </c>
    </row>
    <row r="2459" spans="1:11" ht="13.5" x14ac:dyDescent="0.25">
      <c r="A2459" s="3">
        <v>45586</v>
      </c>
      <c r="B2459" s="2">
        <v>9.6287000000000003</v>
      </c>
      <c r="C2459" s="2">
        <f t="shared" si="301"/>
        <v>0</v>
      </c>
      <c r="D2459" s="2">
        <f t="shared" si="302"/>
        <v>9.5411999999999999</v>
      </c>
      <c r="E2459" s="2">
        <f t="shared" si="304"/>
        <v>9.4663099999999982</v>
      </c>
      <c r="F2459" s="2">
        <f t="shared" si="305"/>
        <v>9.2460100000000018</v>
      </c>
      <c r="G2459" s="2">
        <f t="shared" si="299"/>
        <v>9.033512</v>
      </c>
      <c r="H2459" s="2">
        <f t="shared" si="303"/>
        <v>8.2660019999999914</v>
      </c>
      <c r="I2459" s="2">
        <f t="array" ref="I2459">SUMPRODUCT(B2443:B2462, (ROW(B2443:B2462)-ROW(B2443)+1)) / (20*21/2)</f>
        <v>9.4874757142857131</v>
      </c>
      <c r="J2459" s="2">
        <f t="shared" si="306"/>
        <v>9.3144382652172748</v>
      </c>
      <c r="K2459" s="2">
        <f t="shared" si="300"/>
        <v>9.0840197719865383</v>
      </c>
    </row>
    <row r="2460" spans="1:11" ht="13.5" x14ac:dyDescent="0.25">
      <c r="A2460" s="3">
        <v>45587</v>
      </c>
      <c r="B2460" s="2">
        <v>9.6774000000000004</v>
      </c>
      <c r="C2460" s="2">
        <f t="shared" si="301"/>
        <v>4.8700000000000188E-2</v>
      </c>
      <c r="D2460" s="2">
        <f t="shared" si="302"/>
        <v>9.5411999999999999</v>
      </c>
      <c r="E2460" s="2">
        <f t="shared" si="304"/>
        <v>9.5198099999999997</v>
      </c>
      <c r="F2460" s="2">
        <f t="shared" si="305"/>
        <v>9.2897800000000039</v>
      </c>
      <c r="G2460" s="2">
        <f t="shared" si="299"/>
        <v>9.0471280000000007</v>
      </c>
      <c r="H2460" s="2">
        <f t="shared" si="303"/>
        <v>8.2748899999999921</v>
      </c>
      <c r="I2460" s="2">
        <f t="array" ref="I2460">SUMPRODUCT(B2444:B2463, (ROW(B2444:B2463)-ROW(B2444)+1)) / (20*21/2)</f>
        <v>9.5096185714285717</v>
      </c>
      <c r="J2460" s="2">
        <f t="shared" si="306"/>
        <v>9.3490060494822966</v>
      </c>
      <c r="K2460" s="2">
        <f t="shared" si="300"/>
        <v>9.107289584849811</v>
      </c>
    </row>
    <row r="2461" spans="1:11" ht="13.5" x14ac:dyDescent="0.25">
      <c r="A2461" s="3">
        <v>45588</v>
      </c>
      <c r="B2461" s="2">
        <v>9.5800999999999998</v>
      </c>
      <c r="C2461" s="2">
        <f t="shared" si="301"/>
        <v>-9.7300000000000608E-2</v>
      </c>
      <c r="D2461" s="2">
        <f t="shared" si="302"/>
        <v>9.6073400000000007</v>
      </c>
      <c r="E2461" s="2">
        <f t="shared" si="304"/>
        <v>9.5538500000000006</v>
      </c>
      <c r="F2461" s="2">
        <f t="shared" si="305"/>
        <v>9.3286850000000019</v>
      </c>
      <c r="G2461" s="2">
        <f t="shared" si="299"/>
        <v>9.0607439999999997</v>
      </c>
      <c r="H2461" s="2">
        <f t="shared" si="303"/>
        <v>8.2832914999999918</v>
      </c>
      <c r="I2461" s="2">
        <f t="array" ref="I2461">SUMPRODUCT(B2445:B2464, (ROW(B2445:B2464)-ROW(B2445)+1)) / (20*21/2)</f>
        <v>9.5283338095238097</v>
      </c>
      <c r="J2461" s="2">
        <f t="shared" si="306"/>
        <v>9.3710149971506489</v>
      </c>
      <c r="K2461" s="2">
        <f t="shared" si="300"/>
        <v>9.1258311697576602</v>
      </c>
    </row>
    <row r="2462" spans="1:11" ht="13.5" x14ac:dyDescent="0.25">
      <c r="A2462" s="3">
        <v>45589</v>
      </c>
      <c r="B2462" s="2">
        <v>9.6189999999999998</v>
      </c>
      <c r="C2462" s="2">
        <f t="shared" si="301"/>
        <v>3.8899999999999935E-2</v>
      </c>
      <c r="D2462" s="2">
        <f t="shared" si="302"/>
        <v>9.6267800000000001</v>
      </c>
      <c r="E2462" s="2">
        <f t="shared" si="304"/>
        <v>9.5888600000000004</v>
      </c>
      <c r="F2462" s="2">
        <f t="shared" si="305"/>
        <v>9.3671000000000024</v>
      </c>
      <c r="G2462" s="2">
        <f t="shared" si="299"/>
        <v>9.0729980000000001</v>
      </c>
      <c r="H2462" s="2">
        <f t="shared" si="303"/>
        <v>8.2923109999999909</v>
      </c>
      <c r="I2462" s="2">
        <f t="array" ref="I2462">SUMPRODUCT(B2446:B2465, (ROW(B2446:B2465)-ROW(B2446)+1)) / (20*21/2)</f>
        <v>9.5417642857142848</v>
      </c>
      <c r="J2462" s="2">
        <f t="shared" si="306"/>
        <v>9.3946326164696341</v>
      </c>
      <c r="K2462" s="2">
        <f t="shared" si="300"/>
        <v>9.1451711238848112</v>
      </c>
    </row>
    <row r="2463" spans="1:11" ht="13.5" x14ac:dyDescent="0.25">
      <c r="A2463" s="3">
        <v>45590</v>
      </c>
      <c r="B2463" s="2">
        <v>9.5996000000000006</v>
      </c>
      <c r="C2463" s="2">
        <f t="shared" si="301"/>
        <v>-1.9399999999999196E-2</v>
      </c>
      <c r="D2463" s="2">
        <f t="shared" si="302"/>
        <v>9.6209600000000002</v>
      </c>
      <c r="E2463" s="2">
        <f t="shared" si="304"/>
        <v>9.5878899999999998</v>
      </c>
      <c r="F2463" s="2">
        <f t="shared" si="305"/>
        <v>9.4030900000000024</v>
      </c>
      <c r="G2463" s="2">
        <f t="shared" si="299"/>
        <v>9.0850579999999983</v>
      </c>
      <c r="H2463" s="2">
        <f t="shared" si="303"/>
        <v>8.3012334999999915</v>
      </c>
      <c r="I2463" s="2">
        <f t="array" ref="I2463">SUMPRODUCT(B2447:B2466, (ROW(B2447:B2466)-ROW(B2447)+1)) / (20*21/2)</f>
        <v>9.5530642857142833</v>
      </c>
      <c r="J2463" s="2">
        <f t="shared" si="306"/>
        <v>9.4141533196630025</v>
      </c>
      <c r="K2463" s="2">
        <f t="shared" si="300"/>
        <v>9.1629918641246224</v>
      </c>
    </row>
    <row r="2464" spans="1:11" ht="13.5" x14ac:dyDescent="0.25">
      <c r="A2464" s="3">
        <v>45593</v>
      </c>
      <c r="B2464" s="2">
        <v>9.5996000000000006</v>
      </c>
      <c r="C2464" s="2">
        <f t="shared" si="301"/>
        <v>0</v>
      </c>
      <c r="D2464" s="2">
        <f t="shared" si="302"/>
        <v>9.6151400000000002</v>
      </c>
      <c r="E2464" s="2">
        <f t="shared" si="304"/>
        <v>9.5781699999999983</v>
      </c>
      <c r="F2464" s="2">
        <f t="shared" si="305"/>
        <v>9.4390800000000006</v>
      </c>
      <c r="G2464" s="2">
        <f t="shared" si="299"/>
        <v>9.097702</v>
      </c>
      <c r="H2464" s="2">
        <f t="shared" si="303"/>
        <v>8.310579999999991</v>
      </c>
      <c r="I2464" s="2">
        <f t="array" ref="I2464">SUMPRODUCT(B2448:B2467, (ROW(B2448:B2467)-ROW(B2448)+1)) / (20*21/2)</f>
        <v>9.5622361904761899</v>
      </c>
      <c r="J2464" s="2">
        <f t="shared" si="306"/>
        <v>9.4318149082665261</v>
      </c>
      <c r="K2464" s="2">
        <f t="shared" si="300"/>
        <v>9.1801137518060099</v>
      </c>
    </row>
    <row r="2465" spans="1:11" ht="13.5" x14ac:dyDescent="0.25">
      <c r="A2465" s="3">
        <v>45594</v>
      </c>
      <c r="B2465" s="2">
        <v>9.5800999999999998</v>
      </c>
      <c r="C2465" s="2">
        <f t="shared" si="301"/>
        <v>-1.9500000000000739E-2</v>
      </c>
      <c r="D2465" s="2">
        <f t="shared" si="302"/>
        <v>9.5956800000000015</v>
      </c>
      <c r="E2465" s="2">
        <f t="shared" si="304"/>
        <v>9.5684399999999989</v>
      </c>
      <c r="F2465" s="2">
        <f t="shared" si="305"/>
        <v>9.4614499999999992</v>
      </c>
      <c r="G2465" s="2">
        <f t="shared" si="299"/>
        <v>9.1113180000000007</v>
      </c>
      <c r="H2465" s="2">
        <f t="shared" si="303"/>
        <v>8.3199699999999908</v>
      </c>
      <c r="I2465" s="2">
        <f t="array" ref="I2465">SUMPRODUCT(B2449:B2468, (ROW(B2449:B2468)-ROW(B2449)+1)) / (20*21/2)</f>
        <v>9.5676980952380948</v>
      </c>
      <c r="J2465" s="2">
        <f t="shared" si="306"/>
        <v>9.4459372979554281</v>
      </c>
      <c r="K2465" s="2">
        <f t="shared" si="300"/>
        <v>9.1957994870293049</v>
      </c>
    </row>
    <row r="2466" spans="1:11" ht="13.5" x14ac:dyDescent="0.25">
      <c r="A2466" s="3">
        <v>45595</v>
      </c>
      <c r="B2466" s="2">
        <v>9.5800999999999998</v>
      </c>
      <c r="C2466" s="2">
        <f t="shared" si="301"/>
        <v>0</v>
      </c>
      <c r="D2466" s="2">
        <f t="shared" si="302"/>
        <v>9.5956800000000015</v>
      </c>
      <c r="E2466" s="2">
        <f t="shared" si="304"/>
        <v>9.6015100000000011</v>
      </c>
      <c r="F2466" s="2">
        <f t="shared" si="305"/>
        <v>9.4740949999999984</v>
      </c>
      <c r="G2466" s="2">
        <f t="shared" si="299"/>
        <v>9.1249340000000014</v>
      </c>
      <c r="H2466" s="2">
        <f t="shared" si="303"/>
        <v>8.3295014999999921</v>
      </c>
      <c r="I2466" s="2">
        <f t="array" ref="I2466">SUMPRODUCT(B2450:B2469, (ROW(B2450:B2469)-ROW(B2450)+1)) / (20*21/2)</f>
        <v>9.5687676190476196</v>
      </c>
      <c r="J2466" s="2">
        <f t="shared" si="306"/>
        <v>9.4587146981501498</v>
      </c>
      <c r="K2466" s="2">
        <f t="shared" si="300"/>
        <v>9.2108700953810967</v>
      </c>
    </row>
    <row r="2467" spans="1:11" ht="13.5" x14ac:dyDescent="0.25">
      <c r="A2467" s="3">
        <v>45596</v>
      </c>
      <c r="B2467" s="2">
        <v>9.5703999999999994</v>
      </c>
      <c r="C2467" s="2">
        <f t="shared" si="301"/>
        <v>-9.700000000000486E-3</v>
      </c>
      <c r="D2467" s="2">
        <f t="shared" si="302"/>
        <v>9.58596</v>
      </c>
      <c r="E2467" s="2">
        <f t="shared" si="304"/>
        <v>9.6063700000000019</v>
      </c>
      <c r="F2467" s="2">
        <f t="shared" si="305"/>
        <v>9.493549999999999</v>
      </c>
      <c r="G2467" s="2">
        <f t="shared" si="299"/>
        <v>9.1366059999999987</v>
      </c>
      <c r="H2467" s="2">
        <f t="shared" si="303"/>
        <v>8.3389844999999916</v>
      </c>
      <c r="I2467" s="2">
        <f t="array" ref="I2467">SUMPRODUCT(B2451:B2470, (ROW(B2451:B2470)-ROW(B2451)+1)) / (20*21/2)</f>
        <v>9.5645576190476191</v>
      </c>
      <c r="J2467" s="2">
        <f t="shared" si="306"/>
        <v>9.4693513935644198</v>
      </c>
      <c r="K2467" s="2">
        <f t="shared" si="300"/>
        <v>9.224969307326937</v>
      </c>
    </row>
    <row r="2468" spans="1:11" ht="13.5" x14ac:dyDescent="0.25">
      <c r="A2468" s="3">
        <v>45597</v>
      </c>
      <c r="B2468" s="2">
        <v>9.5509000000000004</v>
      </c>
      <c r="C2468" s="2">
        <f t="shared" si="301"/>
        <v>-1.9499999999998963E-2</v>
      </c>
      <c r="D2468" s="2">
        <f t="shared" si="302"/>
        <v>9.5762199999999993</v>
      </c>
      <c r="E2468" s="2">
        <f t="shared" si="304"/>
        <v>9.5985899999999997</v>
      </c>
      <c r="F2468" s="2">
        <f t="shared" si="305"/>
        <v>9.5105700000000013</v>
      </c>
      <c r="G2468" s="2">
        <f t="shared" si="299"/>
        <v>9.1496379999999995</v>
      </c>
      <c r="H2468" s="2">
        <f t="shared" si="303"/>
        <v>8.3484169999999907</v>
      </c>
      <c r="I2468" s="2">
        <f t="array" ref="I2468">SUMPRODUCT(B2452:B2471, (ROW(B2452:B2471)-ROW(B2452)+1)) / (20*21/2)</f>
        <v>9.5568690476190472</v>
      </c>
      <c r="J2468" s="2">
        <f t="shared" si="306"/>
        <v>9.4771179275106654</v>
      </c>
      <c r="K2468" s="2">
        <f t="shared" si="300"/>
        <v>9.2377509031180374</v>
      </c>
    </row>
    <row r="2469" spans="1:11" ht="13.5" x14ac:dyDescent="0.25">
      <c r="A2469" s="3">
        <v>45600</v>
      </c>
      <c r="B2469" s="2">
        <v>9.5218000000000007</v>
      </c>
      <c r="C2469" s="2">
        <f t="shared" si="301"/>
        <v>-2.9099999999999682E-2</v>
      </c>
      <c r="D2469" s="2">
        <f t="shared" si="302"/>
        <v>9.5606600000000004</v>
      </c>
      <c r="E2469" s="2">
        <f t="shared" si="304"/>
        <v>9.5878999999999994</v>
      </c>
      <c r="F2469" s="2">
        <f t="shared" si="305"/>
        <v>9.5271050000000006</v>
      </c>
      <c r="G2469" s="2">
        <f t="shared" si="299"/>
        <v>9.1624779999999983</v>
      </c>
      <c r="H2469" s="2">
        <f t="shared" si="303"/>
        <v>8.3578924999999931</v>
      </c>
      <c r="I2469" s="2">
        <f t="array" ref="I2469">SUMPRODUCT(B2453:B2472, (ROW(B2453:B2472)-ROW(B2453)+1)) / (20*21/2)</f>
        <v>9.5444104761904747</v>
      </c>
      <c r="J2469" s="2">
        <f t="shared" si="306"/>
        <v>9.4813733629858401</v>
      </c>
      <c r="K2469" s="2">
        <f t="shared" si="300"/>
        <v>9.2488900833879182</v>
      </c>
    </row>
    <row r="2470" spans="1:11" ht="13.5" x14ac:dyDescent="0.25">
      <c r="A2470" s="3">
        <v>45601</v>
      </c>
      <c r="B2470" s="2">
        <v>9.4829000000000008</v>
      </c>
      <c r="C2470" s="2">
        <f t="shared" si="301"/>
        <v>-3.8899999999999935E-2</v>
      </c>
      <c r="D2470" s="2">
        <f t="shared" si="302"/>
        <v>9.5412199999999991</v>
      </c>
      <c r="E2470" s="2">
        <f t="shared" si="304"/>
        <v>9.5684500000000021</v>
      </c>
      <c r="F2470" s="2">
        <f t="shared" si="305"/>
        <v>9.5441299999999991</v>
      </c>
      <c r="G2470" s="2">
        <f t="shared" si="299"/>
        <v>9.1751219999999964</v>
      </c>
      <c r="H2470" s="2">
        <f t="shared" si="303"/>
        <v>8.3676439999999896</v>
      </c>
      <c r="I2470" s="2">
        <f t="array" ref="I2470">SUMPRODUCT(B2454:B2473, (ROW(B2454:B2473)-ROW(B2454)+1)) / (20*21/2)</f>
        <v>9.5302871428571425</v>
      </c>
      <c r="J2470" s="2">
        <f t="shared" si="306"/>
        <v>9.4815187569871888</v>
      </c>
      <c r="K2470" s="2">
        <f t="shared" si="300"/>
        <v>9.2580669428629019</v>
      </c>
    </row>
    <row r="2471" spans="1:11" ht="13.5" x14ac:dyDescent="0.25">
      <c r="A2471" s="3">
        <v>45602</v>
      </c>
      <c r="B2471" s="2">
        <v>9.4634</v>
      </c>
      <c r="C2471" s="2">
        <f t="shared" si="301"/>
        <v>-1.9500000000000739E-2</v>
      </c>
      <c r="D2471" s="2">
        <f t="shared" si="302"/>
        <v>9.5178799999999999</v>
      </c>
      <c r="E2471" s="2">
        <f t="shared" si="304"/>
        <v>9.5567799999999998</v>
      </c>
      <c r="F2471" s="2">
        <f t="shared" si="305"/>
        <v>9.5553150000000002</v>
      </c>
      <c r="G2471" s="2">
        <f t="shared" si="299"/>
        <v>9.1873759999999969</v>
      </c>
      <c r="H2471" s="2">
        <f t="shared" si="303"/>
        <v>8.3766389999999902</v>
      </c>
      <c r="I2471" s="2">
        <f t="array" ref="I2471">SUMPRODUCT(B2455:B2474, (ROW(B2455:B2474)-ROW(B2455)+1)) / (20*21/2)</f>
        <v>9.5217185714285719</v>
      </c>
      <c r="J2471" s="2">
        <f t="shared" si="306"/>
        <v>9.4797931610836468</v>
      </c>
      <c r="K2471" s="2">
        <f t="shared" si="300"/>
        <v>9.2661192196133761</v>
      </c>
    </row>
    <row r="2472" spans="1:11" ht="13.5" x14ac:dyDescent="0.25">
      <c r="A2472" s="3">
        <v>45603</v>
      </c>
      <c r="B2472" s="2">
        <v>9.4245000000000001</v>
      </c>
      <c r="C2472" s="2">
        <f t="shared" si="301"/>
        <v>-3.8899999999999935E-2</v>
      </c>
      <c r="D2472" s="2">
        <f t="shared" si="302"/>
        <v>9.4887000000000015</v>
      </c>
      <c r="E2472" s="2">
        <f t="shared" si="304"/>
        <v>9.5373300000000008</v>
      </c>
      <c r="F2472" s="2">
        <f t="shared" si="305"/>
        <v>9.5630950000000006</v>
      </c>
      <c r="G2472" s="2">
        <f t="shared" si="299"/>
        <v>9.1988519999999987</v>
      </c>
      <c r="H2472" s="2">
        <f t="shared" si="303"/>
        <v>8.3856279999999916</v>
      </c>
      <c r="I2472" s="2">
        <f t="array" ref="I2472">SUMPRODUCT(B2456:B2475, (ROW(B2456:B2475)-ROW(B2456)+1)) / (20*21/2)</f>
        <v>9.5207471428571413</v>
      </c>
      <c r="J2472" s="2">
        <f t="shared" si="306"/>
        <v>9.4745271457423463</v>
      </c>
      <c r="K2472" s="2">
        <f t="shared" si="300"/>
        <v>9.2723302306089295</v>
      </c>
    </row>
    <row r="2473" spans="1:11" ht="13.5" x14ac:dyDescent="0.25">
      <c r="A2473" s="3">
        <v>45604</v>
      </c>
      <c r="B2473" s="2">
        <v>9.4147999999999996</v>
      </c>
      <c r="C2473" s="2">
        <f t="shared" si="301"/>
        <v>-9.700000000000486E-3</v>
      </c>
      <c r="D2473" s="2">
        <f t="shared" si="302"/>
        <v>9.4614799999999999</v>
      </c>
      <c r="E2473" s="2">
        <f t="shared" si="304"/>
        <v>9.5188499999999987</v>
      </c>
      <c r="F2473" s="2">
        <f t="shared" si="305"/>
        <v>9.553370000000001</v>
      </c>
      <c r="G2473" s="2">
        <f t="shared" si="299"/>
        <v>9.210134</v>
      </c>
      <c r="H2473" s="2">
        <f t="shared" si="303"/>
        <v>8.3950389999999917</v>
      </c>
      <c r="I2473" s="2">
        <f t="array" ref="I2473">SUMPRODUCT(B2457:B2476, (ROW(B2457:B2476)-ROW(B2457)+1)) / (20*21/2)</f>
        <v>9.5176895238095245</v>
      </c>
      <c r="J2473" s="2">
        <f t="shared" si="306"/>
        <v>9.4688388461478361</v>
      </c>
      <c r="K2473" s="2">
        <f t="shared" si="300"/>
        <v>9.2779172803889729</v>
      </c>
    </row>
    <row r="2474" spans="1:11" ht="13.5" x14ac:dyDescent="0.25">
      <c r="A2474" s="3">
        <v>45607</v>
      </c>
      <c r="B2474" s="2">
        <v>9.4634</v>
      </c>
      <c r="C2474" s="2">
        <f t="shared" si="301"/>
        <v>4.8600000000000421E-2</v>
      </c>
      <c r="D2474" s="2">
        <f t="shared" si="302"/>
        <v>9.4497999999999998</v>
      </c>
      <c r="E2474" s="2">
        <f t="shared" si="304"/>
        <v>9.505230000000001</v>
      </c>
      <c r="F2474" s="2">
        <f t="shared" si="305"/>
        <v>9.5417000000000023</v>
      </c>
      <c r="G2474" s="2">
        <f t="shared" si="299"/>
        <v>9.2219999999999978</v>
      </c>
      <c r="H2474" s="2">
        <f t="shared" si="303"/>
        <v>8.4045519999999936</v>
      </c>
      <c r="I2474" s="2">
        <f t="array" ref="I2474">SUMPRODUCT(B2458:B2477, (ROW(B2458:B2477)-ROW(B2458)+1)) / (20*21/2)</f>
        <v>9.5097228571428563</v>
      </c>
      <c r="J2474" s="2">
        <f t="shared" si="306"/>
        <v>9.4683208608004232</v>
      </c>
      <c r="K2474" s="2">
        <f t="shared" si="300"/>
        <v>9.2851911125305815</v>
      </c>
    </row>
    <row r="2475" spans="1:11" ht="13.5" x14ac:dyDescent="0.25">
      <c r="A2475" s="3">
        <v>45608</v>
      </c>
      <c r="B2475" s="2">
        <v>9.5314999999999994</v>
      </c>
      <c r="C2475" s="2">
        <f t="shared" si="301"/>
        <v>6.8099999999999383E-2</v>
      </c>
      <c r="D2475" s="2">
        <f t="shared" si="302"/>
        <v>9.4595200000000013</v>
      </c>
      <c r="E2475" s="2">
        <f t="shared" si="304"/>
        <v>9.5003699999999984</v>
      </c>
      <c r="F2475" s="2">
        <f t="shared" si="305"/>
        <v>9.5344049999999996</v>
      </c>
      <c r="G2475" s="2">
        <f t="shared" si="299"/>
        <v>9.2356159999999985</v>
      </c>
      <c r="H2475" s="2">
        <f t="shared" si="303"/>
        <v>8.4136519999999937</v>
      </c>
      <c r="I2475" s="2">
        <f t="array" ref="I2475">SUMPRODUCT(B2459:B2478, (ROW(B2459:B2478)-ROW(B2459)+1)) / (20*21/2)</f>
        <v>9.4992533333333338</v>
      </c>
      <c r="J2475" s="2">
        <f t="shared" si="306"/>
        <v>9.4743379216765735</v>
      </c>
      <c r="K2475" s="2">
        <f t="shared" si="300"/>
        <v>9.2948502845882057</v>
      </c>
    </row>
    <row r="2476" spans="1:11" ht="13.5" x14ac:dyDescent="0.25">
      <c r="A2476" s="3">
        <v>45609</v>
      </c>
      <c r="B2476" s="2">
        <v>9.5023</v>
      </c>
      <c r="C2476" s="2">
        <f t="shared" si="301"/>
        <v>-2.9199999999999449E-2</v>
      </c>
      <c r="D2476" s="2">
        <f t="shared" si="302"/>
        <v>9.4672999999999998</v>
      </c>
      <c r="E2476" s="2">
        <f t="shared" si="304"/>
        <v>9.4925899999999999</v>
      </c>
      <c r="F2476" s="2">
        <f t="shared" si="305"/>
        <v>9.5470500000000005</v>
      </c>
      <c r="G2476" s="2">
        <f t="shared" si="299"/>
        <v>9.2468979999999963</v>
      </c>
      <c r="H2476" s="2">
        <f t="shared" si="303"/>
        <v>8.4218529999999934</v>
      </c>
      <c r="I2476" s="2">
        <f t="array" ref="I2476">SUMPRODUCT(B2460:B2479, (ROW(B2460:B2479)-ROW(B2460)+1)) / (20*21/2)</f>
        <v>9.4897099999999988</v>
      </c>
      <c r="J2476" s="2">
        <f t="shared" si="306"/>
        <v>9.4770009767549954</v>
      </c>
      <c r="K2476" s="2">
        <f t="shared" si="300"/>
        <v>9.3029855675455302</v>
      </c>
    </row>
    <row r="2477" spans="1:11" ht="13.5" x14ac:dyDescent="0.25">
      <c r="A2477" s="3">
        <v>45610</v>
      </c>
      <c r="B2477" s="2">
        <v>9.4634</v>
      </c>
      <c r="C2477" s="2">
        <f t="shared" si="301"/>
        <v>-3.8899999999999935E-2</v>
      </c>
      <c r="D2477" s="2">
        <f t="shared" si="302"/>
        <v>9.4750800000000002</v>
      </c>
      <c r="E2477" s="2">
        <f t="shared" si="304"/>
        <v>9.4818900000000017</v>
      </c>
      <c r="F2477" s="2">
        <f t="shared" si="305"/>
        <v>9.5441300000000009</v>
      </c>
      <c r="G2477" s="2">
        <f t="shared" si="299"/>
        <v>9.2572079999999985</v>
      </c>
      <c r="H2477" s="2">
        <f t="shared" si="303"/>
        <v>8.4305654999999948</v>
      </c>
      <c r="I2477" s="2">
        <f t="array" ref="I2477">SUMPRODUCT(B2461:B2480, (ROW(B2461:B2480)-ROW(B2461)+1)) / (20*21/2)</f>
        <v>9.4810928571428565</v>
      </c>
      <c r="J2477" s="2">
        <f t="shared" si="306"/>
        <v>9.4757056456354718</v>
      </c>
      <c r="K2477" s="2">
        <f t="shared" si="300"/>
        <v>9.309276329602568</v>
      </c>
    </row>
    <row r="2478" spans="1:11" ht="13.5" x14ac:dyDescent="0.25">
      <c r="A2478" s="3">
        <v>45611</v>
      </c>
      <c r="B2478" s="2">
        <v>9.4342000000000006</v>
      </c>
      <c r="C2478" s="2">
        <f t="shared" si="301"/>
        <v>-2.9199999999999449E-2</v>
      </c>
      <c r="D2478" s="2">
        <f t="shared" si="302"/>
        <v>9.4789600000000007</v>
      </c>
      <c r="E2478" s="2">
        <f t="shared" si="304"/>
        <v>9.4702200000000012</v>
      </c>
      <c r="F2478" s="2">
        <f t="shared" si="305"/>
        <v>9.5344049999999996</v>
      </c>
      <c r="G2478" s="2">
        <f t="shared" si="299"/>
        <v>9.2696559999999995</v>
      </c>
      <c r="H2478" s="2">
        <f t="shared" si="303"/>
        <v>8.4381904999999939</v>
      </c>
      <c r="I2478" s="2">
        <f t="array" ref="I2478">SUMPRODUCT(B2462:B2481, (ROW(B2462:B2481)-ROW(B2462)+1)) / (20*21/2)</f>
        <v>9.4727100000000011</v>
      </c>
      <c r="J2478" s="2">
        <f t="shared" si="306"/>
        <v>9.4717527270035227</v>
      </c>
      <c r="K2478" s="2">
        <f t="shared" si="300"/>
        <v>9.3141752970691343</v>
      </c>
    </row>
    <row r="2479" spans="1:11" ht="13.5" x14ac:dyDescent="0.25">
      <c r="A2479" s="3">
        <v>45614</v>
      </c>
      <c r="B2479" s="2">
        <v>9.4342000000000006</v>
      </c>
      <c r="C2479" s="2">
        <f t="shared" si="301"/>
        <v>0</v>
      </c>
      <c r="D2479" s="2">
        <f t="shared" si="302"/>
        <v>9.4731199999999998</v>
      </c>
      <c r="E2479" s="2">
        <f t="shared" si="304"/>
        <v>9.4614600000000024</v>
      </c>
      <c r="F2479" s="2">
        <f t="shared" si="305"/>
        <v>9.52468</v>
      </c>
      <c r="G2479" s="2">
        <f t="shared" si="299"/>
        <v>9.2795759999999969</v>
      </c>
      <c r="H2479" s="2">
        <f t="shared" si="303"/>
        <v>8.4472279999999937</v>
      </c>
      <c r="I2479" s="2">
        <f t="array" ref="I2479">SUMPRODUCT(B2463:B2482, (ROW(B2463:B2482)-ROW(B2463)+1)) / (20*21/2)</f>
        <v>9.4632109523809511</v>
      </c>
      <c r="J2479" s="2">
        <f t="shared" si="306"/>
        <v>9.4681762768127111</v>
      </c>
      <c r="K2479" s="2">
        <f t="shared" si="300"/>
        <v>9.3188821481644624</v>
      </c>
    </row>
    <row r="2480" spans="1:11" ht="13.5" x14ac:dyDescent="0.25">
      <c r="A2480" s="3">
        <v>45615</v>
      </c>
      <c r="B2480" s="2">
        <v>9.4342000000000006</v>
      </c>
      <c r="C2480" s="2">
        <f t="shared" si="301"/>
        <v>0</v>
      </c>
      <c r="D2480" s="2">
        <f t="shared" si="302"/>
        <v>9.4536599999999993</v>
      </c>
      <c r="E2480" s="2">
        <f t="shared" si="304"/>
        <v>9.456590000000002</v>
      </c>
      <c r="F2480" s="2">
        <f t="shared" si="305"/>
        <v>9.5125200000000003</v>
      </c>
      <c r="G2480" s="2">
        <f t="shared" si="299"/>
        <v>9.289495999999998</v>
      </c>
      <c r="H2480" s="2">
        <f t="shared" si="303"/>
        <v>8.4555589999999938</v>
      </c>
      <c r="I2480" s="2">
        <f t="array" ref="I2480">SUMPRODUCT(B2464:B2483, (ROW(B2464:B2483)-ROW(B2464)+1)) / (20*21/2)</f>
        <v>9.4501023809523801</v>
      </c>
      <c r="J2480" s="2">
        <f t="shared" si="306"/>
        <v>9.4649404409257869</v>
      </c>
      <c r="K2480" s="2">
        <f t="shared" si="300"/>
        <v>9.3234044168638945</v>
      </c>
    </row>
    <row r="2481" spans="1:11" ht="13.5" x14ac:dyDescent="0.25">
      <c r="A2481" s="3">
        <v>45616</v>
      </c>
      <c r="B2481" s="2">
        <v>9.4245000000000001</v>
      </c>
      <c r="C2481" s="2">
        <f t="shared" si="301"/>
        <v>-9.700000000000486E-3</v>
      </c>
      <c r="D2481" s="2">
        <f t="shared" si="302"/>
        <v>9.4381000000000022</v>
      </c>
      <c r="E2481" s="2">
        <f t="shared" si="304"/>
        <v>9.4527000000000001</v>
      </c>
      <c r="F2481" s="2">
        <f t="shared" si="305"/>
        <v>9.50474</v>
      </c>
      <c r="G2481" s="2">
        <f t="shared" si="299"/>
        <v>9.3000000000000007</v>
      </c>
      <c r="H2481" s="2">
        <f t="shared" si="303"/>
        <v>8.4645479999999953</v>
      </c>
      <c r="I2481" s="2">
        <f t="array" ref="I2481">SUMPRODUCT(B2465:B2484, (ROW(B2465:B2484)-ROW(B2465)+1)) / (20*21/2)</f>
        <v>9.4344471428571435</v>
      </c>
      <c r="J2481" s="2">
        <f t="shared" si="306"/>
        <v>9.4610889703614252</v>
      </c>
      <c r="K2481" s="2">
        <f t="shared" si="300"/>
        <v>9.3273689495358987</v>
      </c>
    </row>
    <row r="2482" spans="1:11" ht="13.5" x14ac:dyDescent="0.25">
      <c r="A2482" s="3">
        <v>45617</v>
      </c>
      <c r="B2482" s="2">
        <v>9.4049999999999994</v>
      </c>
      <c r="C2482" s="2">
        <f t="shared" si="301"/>
        <v>-1.9500000000000739E-2</v>
      </c>
      <c r="D2482" s="2">
        <f t="shared" si="302"/>
        <v>9.4264200000000002</v>
      </c>
      <c r="E2482" s="2">
        <f t="shared" si="304"/>
        <v>9.4507500000000011</v>
      </c>
      <c r="F2482" s="2">
        <f t="shared" si="305"/>
        <v>9.49404</v>
      </c>
      <c r="G2482" s="2">
        <f t="shared" ref="G2482:G2545" si="307">AVERAGE(B2433:B2482)</f>
        <v>9.3105039999999981</v>
      </c>
      <c r="H2482" s="2">
        <f t="shared" si="303"/>
        <v>8.4734394999999942</v>
      </c>
      <c r="I2482" s="2">
        <f t="array" ref="I2482">SUMPRODUCT(B2466:B2485, (ROW(B2466:B2485)-ROW(B2466)+1)) / (20*21/2)</f>
        <v>9.4201352380952379</v>
      </c>
      <c r="J2482" s="2">
        <f t="shared" si="306"/>
        <v>9.4557471636603374</v>
      </c>
      <c r="K2482" s="2">
        <f t="shared" si="300"/>
        <v>9.3304133044560604</v>
      </c>
    </row>
    <row r="2483" spans="1:11" ht="13.5" x14ac:dyDescent="0.25">
      <c r="A2483" s="3">
        <v>45618</v>
      </c>
      <c r="B2483" s="2">
        <v>9.3564000000000007</v>
      </c>
      <c r="C2483" s="2">
        <f t="shared" si="301"/>
        <v>-4.8599999999998644E-2</v>
      </c>
      <c r="D2483" s="2">
        <f t="shared" si="302"/>
        <v>9.4108600000000013</v>
      </c>
      <c r="E2483" s="2">
        <f t="shared" si="304"/>
        <v>9.4449100000000019</v>
      </c>
      <c r="F2483" s="2">
        <f t="shared" si="305"/>
        <v>9.4818800000000003</v>
      </c>
      <c r="G2483" s="2">
        <f t="shared" si="307"/>
        <v>9.3202299999999987</v>
      </c>
      <c r="H2483" s="2">
        <f t="shared" si="303"/>
        <v>8.4820879999999939</v>
      </c>
      <c r="I2483" s="2">
        <f t="array" ref="I2483">SUMPRODUCT(B2467:B2486, (ROW(B2467:B2486)-ROW(B2467)+1)) / (20*21/2)</f>
        <v>9.4052261904761902</v>
      </c>
      <c r="J2483" s="2">
        <f t="shared" si="306"/>
        <v>9.446285529026019</v>
      </c>
      <c r="K2483" s="2">
        <f t="shared" ref="K2483:K2546" si="308">$K$4*B2483+(1-$K$4)*K2482</f>
        <v>9.3314323905558236</v>
      </c>
    </row>
    <row r="2484" spans="1:11" ht="13.5" x14ac:dyDescent="0.25">
      <c r="A2484" s="3">
        <v>45621</v>
      </c>
      <c r="B2484" s="2">
        <v>9.3175000000000008</v>
      </c>
      <c r="C2484" s="2">
        <f t="shared" si="301"/>
        <v>-3.8899999999999935E-2</v>
      </c>
      <c r="D2484" s="2">
        <f t="shared" si="302"/>
        <v>9.3875200000000003</v>
      </c>
      <c r="E2484" s="2">
        <f t="shared" si="304"/>
        <v>9.43032</v>
      </c>
      <c r="F2484" s="2">
        <f t="shared" si="305"/>
        <v>9.4677749999999996</v>
      </c>
      <c r="G2484" s="2">
        <f t="shared" si="307"/>
        <v>9.3287879999999994</v>
      </c>
      <c r="H2484" s="2">
        <f t="shared" si="303"/>
        <v>8.4900709999999933</v>
      </c>
      <c r="I2484" s="2">
        <f t="array" ref="I2484">SUMPRODUCT(B2468:B2487, (ROW(B2468:B2487)-ROW(B2468)+1)) / (20*21/2)</f>
        <v>9.386098095238097</v>
      </c>
      <c r="J2484" s="2">
        <f t="shared" si="306"/>
        <v>9.4340202405473512</v>
      </c>
      <c r="K2484" s="2">
        <f t="shared" si="308"/>
        <v>9.3308860222987331</v>
      </c>
    </row>
    <row r="2485" spans="1:11" ht="13.5" x14ac:dyDescent="0.25">
      <c r="A2485" s="3">
        <v>45622</v>
      </c>
      <c r="B2485" s="2">
        <v>9.3175000000000008</v>
      </c>
      <c r="C2485" s="2">
        <f t="shared" si="301"/>
        <v>0</v>
      </c>
      <c r="D2485" s="2">
        <f t="shared" si="302"/>
        <v>9.3641800000000011</v>
      </c>
      <c r="E2485" s="2">
        <f t="shared" si="304"/>
        <v>9.4089199999999984</v>
      </c>
      <c r="F2485" s="2">
        <f t="shared" si="305"/>
        <v>9.4546449999999993</v>
      </c>
      <c r="G2485" s="2">
        <f t="shared" si="307"/>
        <v>9.3381240000000005</v>
      </c>
      <c r="H2485" s="2">
        <f t="shared" si="303"/>
        <v>8.4980539999999944</v>
      </c>
      <c r="I2485" s="2">
        <f t="array" ref="I2485">SUMPRODUCT(B2469:B2488, (ROW(B2469:B2488)-ROW(B2469)+1)) / (20*21/2)</f>
        <v>9.3676209523809533</v>
      </c>
      <c r="J2485" s="2">
        <f t="shared" si="306"/>
        <v>9.4229230747809378</v>
      </c>
      <c r="K2485" s="2">
        <f t="shared" si="308"/>
        <v>9.330361080247803</v>
      </c>
    </row>
    <row r="2486" spans="1:11" ht="13.5" x14ac:dyDescent="0.25">
      <c r="A2486" s="3">
        <v>45623</v>
      </c>
      <c r="B2486" s="2">
        <v>9.2980999999999998</v>
      </c>
      <c r="C2486" s="2">
        <f t="shared" si="301"/>
        <v>-1.9400000000000972E-2</v>
      </c>
      <c r="D2486" s="2">
        <f t="shared" si="302"/>
        <v>9.3389000000000006</v>
      </c>
      <c r="E2486" s="2">
        <f t="shared" si="304"/>
        <v>9.3885000000000005</v>
      </c>
      <c r="F2486" s="2">
        <f t="shared" si="305"/>
        <v>9.4405450000000002</v>
      </c>
      <c r="G2486" s="2">
        <f t="shared" si="307"/>
        <v>9.3470719999999989</v>
      </c>
      <c r="H2486" s="2">
        <f t="shared" si="303"/>
        <v>8.5059399999999954</v>
      </c>
      <c r="I2486" s="2">
        <f t="array" ref="I2486">SUMPRODUCT(B2470:B2489, (ROW(B2470:B2489)-ROW(B2470)+1)) / (20*21/2)</f>
        <v>9.3617861904761899</v>
      </c>
      <c r="J2486" s="2">
        <f t="shared" si="306"/>
        <v>9.4110351628970381</v>
      </c>
      <c r="K2486" s="2">
        <f t="shared" si="308"/>
        <v>9.3290959398459297</v>
      </c>
    </row>
    <row r="2487" spans="1:11" ht="13.5" x14ac:dyDescent="0.25">
      <c r="A2487" s="3">
        <v>45624</v>
      </c>
      <c r="B2487" s="2">
        <v>9.2396999999999991</v>
      </c>
      <c r="C2487" s="2">
        <f t="shared" si="301"/>
        <v>-5.8400000000000674E-2</v>
      </c>
      <c r="D2487" s="2">
        <f t="shared" si="302"/>
        <v>9.3058399999999999</v>
      </c>
      <c r="E2487" s="2">
        <f t="shared" si="304"/>
        <v>9.3661300000000001</v>
      </c>
      <c r="F2487" s="2">
        <f t="shared" si="305"/>
        <v>9.4240100000000009</v>
      </c>
      <c r="G2487" s="2">
        <f t="shared" si="307"/>
        <v>9.3558259999999969</v>
      </c>
      <c r="H2487" s="2">
        <f t="shared" si="303"/>
        <v>8.5130629999999954</v>
      </c>
      <c r="I2487" s="2">
        <f t="array" ref="I2487">SUMPRODUCT(B2471:B2490, (ROW(B2471:B2490)-ROW(B2471)+1)) / (20*21/2)</f>
        <v>9.3577090476190481</v>
      </c>
      <c r="J2487" s="2">
        <f t="shared" si="306"/>
        <v>9.3947175283354145</v>
      </c>
      <c r="K2487" s="2">
        <f t="shared" si="308"/>
        <v>9.3255902167147173</v>
      </c>
    </row>
    <row r="2488" spans="1:11" ht="13.5" x14ac:dyDescent="0.25">
      <c r="A2488" s="3">
        <v>45625</v>
      </c>
      <c r="B2488" s="2">
        <v>9.23</v>
      </c>
      <c r="C2488" s="2">
        <f t="shared" si="301"/>
        <v>-9.6999999999987097E-3</v>
      </c>
      <c r="D2488" s="2">
        <f t="shared" si="302"/>
        <v>9.2805599999999995</v>
      </c>
      <c r="E2488" s="2">
        <f t="shared" si="304"/>
        <v>9.3457100000000004</v>
      </c>
      <c r="F2488" s="2">
        <f t="shared" si="305"/>
        <v>9.4079650000000008</v>
      </c>
      <c r="G2488" s="2">
        <f t="shared" si="307"/>
        <v>9.3645799999999983</v>
      </c>
      <c r="H2488" s="2">
        <f t="shared" si="303"/>
        <v>8.5199024999999953</v>
      </c>
      <c r="I2488" s="2">
        <f t="array" ref="I2488">SUMPRODUCT(B2472:B2491, (ROW(B2472:B2491)-ROW(B2472)+1)) / (20*21/2)</f>
        <v>9.3514533333333336</v>
      </c>
      <c r="J2488" s="2">
        <f t="shared" si="306"/>
        <v>9.3790301446844229</v>
      </c>
      <c r="K2488" s="2">
        <f t="shared" si="308"/>
        <v>9.3218415807651205</v>
      </c>
    </row>
    <row r="2489" spans="1:11" ht="13.5" x14ac:dyDescent="0.25">
      <c r="A2489" s="3">
        <v>45628</v>
      </c>
      <c r="B2489" s="2">
        <v>9.3467000000000002</v>
      </c>
      <c r="C2489" s="2">
        <f t="shared" si="301"/>
        <v>0.1166999999999998</v>
      </c>
      <c r="D2489" s="2">
        <f t="shared" si="302"/>
        <v>9.2864000000000004</v>
      </c>
      <c r="E2489" s="2">
        <f t="shared" si="304"/>
        <v>9.3369600000000013</v>
      </c>
      <c r="F2489" s="2">
        <f t="shared" si="305"/>
        <v>9.3992100000000001</v>
      </c>
      <c r="G2489" s="2">
        <f t="shared" si="307"/>
        <v>9.3756679999999974</v>
      </c>
      <c r="H2489" s="2">
        <f t="shared" si="303"/>
        <v>8.5270899999999958</v>
      </c>
      <c r="I2489" s="2">
        <f t="array" ref="I2489">SUMPRODUCT(B2473:B2492, (ROW(B2473:B2492)-ROW(B2473)+1)) / (20*21/2)</f>
        <v>9.3458461904761911</v>
      </c>
      <c r="J2489" s="2">
        <f t="shared" si="306"/>
        <v>9.3759510832859068</v>
      </c>
      <c r="K2489" s="2">
        <f t="shared" si="308"/>
        <v>9.3228164207351156</v>
      </c>
    </row>
    <row r="2490" spans="1:11" ht="13.5" x14ac:dyDescent="0.25">
      <c r="A2490" s="3">
        <v>45629</v>
      </c>
      <c r="B2490" s="2">
        <v>9.3564000000000007</v>
      </c>
      <c r="C2490" s="2">
        <f t="shared" si="301"/>
        <v>9.700000000000486E-3</v>
      </c>
      <c r="D2490" s="2">
        <f t="shared" si="302"/>
        <v>9.2941800000000008</v>
      </c>
      <c r="E2490" s="2">
        <f t="shared" si="304"/>
        <v>9.3291799999999991</v>
      </c>
      <c r="F2490" s="2">
        <f t="shared" si="305"/>
        <v>9.3928849999999997</v>
      </c>
      <c r="G2490" s="2">
        <f t="shared" si="307"/>
        <v>9.3867559999999965</v>
      </c>
      <c r="H2490" s="2">
        <f t="shared" si="303"/>
        <v>8.5343259999999947</v>
      </c>
      <c r="I2490" s="2">
        <f t="array" ref="I2490">SUMPRODUCT(B2474:B2493, (ROW(B2474:B2493)-ROW(B2474)+1)) / (20*21/2)</f>
        <v>9.3369976190476187</v>
      </c>
      <c r="J2490" s="2">
        <f t="shared" si="306"/>
        <v>9.3740890753539148</v>
      </c>
      <c r="K2490" s="2">
        <f t="shared" si="308"/>
        <v>9.3241334238435432</v>
      </c>
    </row>
    <row r="2491" spans="1:11" ht="13.5" x14ac:dyDescent="0.25">
      <c r="A2491" s="3">
        <v>45630</v>
      </c>
      <c r="B2491" s="2">
        <v>9.3271999999999995</v>
      </c>
      <c r="C2491" s="2">
        <f t="shared" si="301"/>
        <v>-2.9200000000001225E-2</v>
      </c>
      <c r="D2491" s="2">
        <f t="shared" si="302"/>
        <v>9.3000000000000007</v>
      </c>
      <c r="E2491" s="2">
        <f t="shared" si="304"/>
        <v>9.3194499999999998</v>
      </c>
      <c r="F2491" s="2">
        <f t="shared" si="305"/>
        <v>9.3860749999999999</v>
      </c>
      <c r="G2491" s="2">
        <f t="shared" si="307"/>
        <v>9.3972599999999993</v>
      </c>
      <c r="H2491" s="2">
        <f t="shared" si="303"/>
        <v>8.5414629999999967</v>
      </c>
      <c r="I2491" s="2">
        <f t="array" ref="I2491">SUMPRODUCT(B2475:B2494, (ROW(B2475:B2494)-ROW(B2475)+1)) / (20*21/2)</f>
        <v>9.3287514285714277</v>
      </c>
      <c r="J2491" s="2">
        <f t="shared" si="306"/>
        <v>9.3696234491297314</v>
      </c>
      <c r="K2491" s="2">
        <f t="shared" si="308"/>
        <v>9.3242536817320332</v>
      </c>
    </row>
    <row r="2492" spans="1:11" ht="13.5" x14ac:dyDescent="0.25">
      <c r="A2492" s="3">
        <v>45631</v>
      </c>
      <c r="B2492" s="2">
        <v>9.3271999999999995</v>
      </c>
      <c r="C2492" s="2">
        <f t="shared" si="301"/>
        <v>0</v>
      </c>
      <c r="D2492" s="2">
        <f t="shared" si="302"/>
        <v>9.317499999999999</v>
      </c>
      <c r="E2492" s="2">
        <f t="shared" si="304"/>
        <v>9.3116700000000012</v>
      </c>
      <c r="F2492" s="2">
        <f t="shared" si="305"/>
        <v>9.3812099999999994</v>
      </c>
      <c r="G2492" s="2">
        <f t="shared" si="307"/>
        <v>9.4067899999999991</v>
      </c>
      <c r="H2492" s="2">
        <f t="shared" si="303"/>
        <v>8.5485999999999951</v>
      </c>
      <c r="I2492" s="2">
        <f t="array" ref="I2492">SUMPRODUCT(B2476:B2495, (ROW(B2476:B2495)-ROW(B2476)+1)) / (20*21/2)</f>
        <v>9.3222723809523806</v>
      </c>
      <c r="J2492" s="2">
        <f t="shared" si="306"/>
        <v>9.365583120641185</v>
      </c>
      <c r="K2492" s="2">
        <f t="shared" si="308"/>
        <v>9.3243692236248954</v>
      </c>
    </row>
    <row r="2493" spans="1:11" ht="13.5" x14ac:dyDescent="0.25">
      <c r="A2493" s="3">
        <v>45632</v>
      </c>
      <c r="B2493" s="2">
        <v>9.2882999999999996</v>
      </c>
      <c r="C2493" s="2">
        <f t="shared" si="301"/>
        <v>-3.8899999999999935E-2</v>
      </c>
      <c r="D2493" s="2">
        <f t="shared" si="302"/>
        <v>9.3291599999999981</v>
      </c>
      <c r="E2493" s="2">
        <f t="shared" si="304"/>
        <v>9.3048599999999997</v>
      </c>
      <c r="F2493" s="2">
        <f t="shared" si="305"/>
        <v>9.3748850000000008</v>
      </c>
      <c r="G2493" s="2">
        <f t="shared" si="307"/>
        <v>9.4149599999999989</v>
      </c>
      <c r="H2493" s="2">
        <f t="shared" si="303"/>
        <v>8.5554954999999957</v>
      </c>
      <c r="I2493" s="2">
        <f t="array" ref="I2493">SUMPRODUCT(B2477:B2496, (ROW(B2477:B2496)-ROW(B2477)+1)) / (20*21/2)</f>
        <v>9.3113428571428578</v>
      </c>
      <c r="J2493" s="2">
        <f t="shared" si="306"/>
        <v>9.3582228234372629</v>
      </c>
      <c r="K2493" s="2">
        <f t="shared" si="308"/>
        <v>9.3229547442670562</v>
      </c>
    </row>
    <row r="2494" spans="1:11" ht="13.5" x14ac:dyDescent="0.25">
      <c r="A2494" s="3">
        <v>45635</v>
      </c>
      <c r="B2494" s="2">
        <v>9.2882999999999996</v>
      </c>
      <c r="C2494" s="2">
        <f t="shared" si="301"/>
        <v>0</v>
      </c>
      <c r="D2494" s="2">
        <f t="shared" si="302"/>
        <v>9.3174799999999998</v>
      </c>
      <c r="E2494" s="2">
        <f t="shared" si="304"/>
        <v>9.3019399999999983</v>
      </c>
      <c r="F2494" s="2">
        <f t="shared" si="305"/>
        <v>9.3661300000000001</v>
      </c>
      <c r="G2494" s="2">
        <f t="shared" si="307"/>
        <v>9.4231299999999969</v>
      </c>
      <c r="H2494" s="2">
        <f t="shared" si="303"/>
        <v>8.5623909999999945</v>
      </c>
      <c r="I2494" s="2">
        <f t="array" ref="I2494">SUMPRODUCT(B2478:B2497, (ROW(B2478:B2497)-ROW(B2478)+1)) / (20*21/2)</f>
        <v>9.3007400000000011</v>
      </c>
      <c r="J2494" s="2">
        <f t="shared" si="306"/>
        <v>9.3515635069194296</v>
      </c>
      <c r="K2494" s="2">
        <f t="shared" si="308"/>
        <v>9.321595734687957</v>
      </c>
    </row>
    <row r="2495" spans="1:11" ht="13.5" x14ac:dyDescent="0.25">
      <c r="A2495" s="3">
        <v>45636</v>
      </c>
      <c r="B2495" s="2">
        <v>9.2980999999999998</v>
      </c>
      <c r="C2495" s="2">
        <f t="shared" si="301"/>
        <v>9.800000000000253E-3</v>
      </c>
      <c r="D2495" s="2">
        <f t="shared" si="302"/>
        <v>9.3058199999999989</v>
      </c>
      <c r="E2495" s="2">
        <f t="shared" si="304"/>
        <v>9.3000000000000007</v>
      </c>
      <c r="F2495" s="2">
        <f t="shared" si="305"/>
        <v>9.3544599999999996</v>
      </c>
      <c r="G2495" s="2">
        <f t="shared" si="307"/>
        <v>9.4264379999999974</v>
      </c>
      <c r="H2495" s="2">
        <f t="shared" si="303"/>
        <v>8.5693354999999958</v>
      </c>
      <c r="I2495" s="2">
        <f t="array" ref="I2495">SUMPRODUCT(B2479:B2498, (ROW(B2479:B2498)-ROW(B2479)+1)) / (20*21/2)</f>
        <v>9.2903152380952374</v>
      </c>
      <c r="J2495" s="2">
        <f t="shared" si="306"/>
        <v>9.3464717443556751</v>
      </c>
      <c r="K2495" s="2">
        <f t="shared" si="308"/>
        <v>9.3206743333276467</v>
      </c>
    </row>
    <row r="2496" spans="1:11" ht="13.5" x14ac:dyDescent="0.25">
      <c r="A2496" s="3">
        <v>45637</v>
      </c>
      <c r="B2496" s="2">
        <v>9.2396999999999991</v>
      </c>
      <c r="C2496" s="2">
        <f t="shared" si="301"/>
        <v>-5.8400000000000674E-2</v>
      </c>
      <c r="D2496" s="2">
        <f t="shared" si="302"/>
        <v>9.2883199999999988</v>
      </c>
      <c r="E2496" s="2">
        <f t="shared" si="304"/>
        <v>9.2941599999999998</v>
      </c>
      <c r="F2496" s="2">
        <f t="shared" si="305"/>
        <v>9.341330000000001</v>
      </c>
      <c r="G2496" s="2">
        <f t="shared" si="307"/>
        <v>9.4246879999999962</v>
      </c>
      <c r="H2496" s="2">
        <f t="shared" si="303"/>
        <v>8.5759879999999971</v>
      </c>
      <c r="I2496" s="2">
        <f t="array" ref="I2496">SUMPRODUCT(B2480:B2499, (ROW(B2480:B2499)-ROW(B2480)+1)) / (20*21/2)</f>
        <v>9.2772047619047626</v>
      </c>
      <c r="J2496" s="2">
        <f t="shared" si="306"/>
        <v>9.3363030067979924</v>
      </c>
      <c r="K2496" s="2">
        <f t="shared" si="308"/>
        <v>9.3174988692755818</v>
      </c>
    </row>
    <row r="2497" spans="1:11" ht="13.5" x14ac:dyDescent="0.25">
      <c r="A2497" s="3">
        <v>45638</v>
      </c>
      <c r="B2497" s="2">
        <v>9.23</v>
      </c>
      <c r="C2497" s="2">
        <f t="shared" si="301"/>
        <v>-9.6999999999987097E-3</v>
      </c>
      <c r="D2497" s="2">
        <f t="shared" si="302"/>
        <v>9.2688799999999993</v>
      </c>
      <c r="E2497" s="2">
        <f t="shared" si="304"/>
        <v>9.2931899999999992</v>
      </c>
      <c r="F2497" s="2">
        <f t="shared" si="305"/>
        <v>9.3296600000000005</v>
      </c>
      <c r="G2497" s="2">
        <f t="shared" si="307"/>
        <v>9.4256619999999973</v>
      </c>
      <c r="H2497" s="2">
        <f t="shared" si="303"/>
        <v>8.5825919999999964</v>
      </c>
      <c r="I2497" s="2">
        <f t="array" ref="I2497">SUMPRODUCT(B2481:B2500, (ROW(B2481:B2500)-ROW(B2481)+1)) / (20*21/2)</f>
        <v>9.2615938095238093</v>
      </c>
      <c r="J2497" s="2">
        <f t="shared" si="306"/>
        <v>9.3261789109124695</v>
      </c>
      <c r="K2497" s="2">
        <f t="shared" si="308"/>
        <v>9.3140675410686953</v>
      </c>
    </row>
    <row r="2498" spans="1:11" ht="13.5" x14ac:dyDescent="0.25">
      <c r="A2498" s="3">
        <v>45639</v>
      </c>
      <c r="B2498" s="2">
        <v>9.2202000000000002</v>
      </c>
      <c r="C2498" s="2">
        <f t="shared" si="301"/>
        <v>-9.800000000000253E-3</v>
      </c>
      <c r="D2498" s="2">
        <f t="shared" si="302"/>
        <v>9.2552599999999998</v>
      </c>
      <c r="E2498" s="2">
        <f t="shared" si="304"/>
        <v>9.2922100000000007</v>
      </c>
      <c r="F2498" s="2">
        <f t="shared" si="305"/>
        <v>9.3189600000000006</v>
      </c>
      <c r="G2498" s="2">
        <f t="shared" si="307"/>
        <v>9.4258559999999996</v>
      </c>
      <c r="H2498" s="2">
        <f t="shared" si="303"/>
        <v>8.5891469999999952</v>
      </c>
      <c r="I2498" s="2">
        <f t="array" ref="I2498">SUMPRODUCT(B2482:B2501, (ROW(B2482:B2501)-ROW(B2482)+1)) / (20*21/2)</f>
        <v>9.2501533333333334</v>
      </c>
      <c r="J2498" s="2">
        <f t="shared" si="306"/>
        <v>9.3160856813017592</v>
      </c>
      <c r="K2498" s="2">
        <f t="shared" si="308"/>
        <v>9.3103864610267859</v>
      </c>
    </row>
    <row r="2499" spans="1:11" ht="13.5" x14ac:dyDescent="0.25">
      <c r="A2499" s="3">
        <v>45642</v>
      </c>
      <c r="B2499" s="2">
        <v>9.1813000000000002</v>
      </c>
      <c r="C2499" s="2">
        <f t="shared" si="301"/>
        <v>-3.8899999999999935E-2</v>
      </c>
      <c r="D2499" s="2">
        <f t="shared" si="302"/>
        <v>9.23386</v>
      </c>
      <c r="E2499" s="2">
        <f t="shared" si="304"/>
        <v>9.2756699999999999</v>
      </c>
      <c r="F2499" s="2">
        <f t="shared" si="305"/>
        <v>9.3063149999999997</v>
      </c>
      <c r="G2499" s="2">
        <f t="shared" si="307"/>
        <v>9.4256599999999988</v>
      </c>
      <c r="H2499" s="2">
        <f t="shared" si="303"/>
        <v>8.5955074999999947</v>
      </c>
      <c r="I2499" s="2">
        <f t="array" ref="I2499">SUMPRODUCT(B2483:B2502, (ROW(B2483:B2502)-ROW(B2483)+1)) / (20*21/2)</f>
        <v>9.2362123809523808</v>
      </c>
      <c r="J2499" s="2">
        <f t="shared" si="306"/>
        <v>9.3032489497492108</v>
      </c>
      <c r="K2499" s="2">
        <f t="shared" si="308"/>
        <v>9.3053242468688726</v>
      </c>
    </row>
    <row r="2500" spans="1:11" ht="13.5" x14ac:dyDescent="0.25">
      <c r="A2500" s="3">
        <v>45644</v>
      </c>
      <c r="B2500" s="2">
        <v>9.1424000000000003</v>
      </c>
      <c r="C2500" s="2">
        <f t="shared" ref="C2500:C2563" si="309">B2500-B2499</f>
        <v>-3.8899999999999935E-2</v>
      </c>
      <c r="D2500" s="2">
        <f t="shared" si="302"/>
        <v>9.2027200000000011</v>
      </c>
      <c r="E2500" s="2">
        <f t="shared" si="304"/>
        <v>9.2542699999999982</v>
      </c>
      <c r="F2500" s="2">
        <f t="shared" si="305"/>
        <v>9.2917249999999996</v>
      </c>
      <c r="G2500" s="2">
        <f t="shared" si="307"/>
        <v>9.4256599999999988</v>
      </c>
      <c r="H2500" s="2">
        <f t="shared" si="303"/>
        <v>8.6017204999999937</v>
      </c>
      <c r="I2500" s="2">
        <f t="array" ref="I2500">SUMPRODUCT(B2484:B2503, (ROW(B2484:B2503)-ROW(B2484)+1)) / (20*21/2)</f>
        <v>9.2198633333333344</v>
      </c>
      <c r="J2500" s="2">
        <f t="shared" si="306"/>
        <v>9.287930002154047</v>
      </c>
      <c r="K2500" s="2">
        <f t="shared" si="308"/>
        <v>9.2989350607171524</v>
      </c>
    </row>
    <row r="2501" spans="1:11" ht="13.5" x14ac:dyDescent="0.25">
      <c r="A2501" s="3">
        <v>45645</v>
      </c>
      <c r="B2501" s="2">
        <v>9.1715999999999998</v>
      </c>
      <c r="C2501" s="2">
        <f t="shared" si="309"/>
        <v>2.9199999999999449E-2</v>
      </c>
      <c r="D2501" s="2">
        <f t="shared" si="302"/>
        <v>9.1890999999999998</v>
      </c>
      <c r="E2501" s="2">
        <f t="shared" si="304"/>
        <v>9.2387100000000011</v>
      </c>
      <c r="F2501" s="2">
        <f t="shared" si="305"/>
        <v>9.2790800000000004</v>
      </c>
      <c r="G2501" s="2">
        <f t="shared" si="307"/>
        <v>9.4242979999999985</v>
      </c>
      <c r="H2501" s="2">
        <f t="shared" si="303"/>
        <v>8.6083149999999939</v>
      </c>
      <c r="I2501" s="2">
        <f t="array" ref="I2501">SUMPRODUCT(B2485:B2504, (ROW(B2485:B2504)-ROW(B2485)+1)) / (20*21/2)</f>
        <v>9.2001361904761918</v>
      </c>
      <c r="J2501" s="2">
        <f t="shared" si="306"/>
        <v>9.2768509543298521</v>
      </c>
      <c r="K2501" s="2">
        <f t="shared" si="308"/>
        <v>9.2939415289243232</v>
      </c>
    </row>
    <row r="2502" spans="1:11" ht="13.5" x14ac:dyDescent="0.25">
      <c r="A2502" s="3">
        <v>45646</v>
      </c>
      <c r="B2502" s="2">
        <v>9.1326999999999998</v>
      </c>
      <c r="C2502" s="2">
        <f t="shared" si="309"/>
        <v>-3.8899999999999935E-2</v>
      </c>
      <c r="D2502" s="2">
        <f t="shared" ref="D2502:D2565" si="310">AVERAGE(B2498:B2502)</f>
        <v>9.1696399999999993</v>
      </c>
      <c r="E2502" s="2">
        <f t="shared" si="304"/>
        <v>9.2192599999999985</v>
      </c>
      <c r="F2502" s="2">
        <f t="shared" si="305"/>
        <v>9.2654650000000007</v>
      </c>
      <c r="G2502" s="2">
        <f t="shared" si="307"/>
        <v>9.4215739999999997</v>
      </c>
      <c r="H2502" s="2">
        <f t="shared" si="303"/>
        <v>8.614714999999995</v>
      </c>
      <c r="I2502" s="2">
        <f t="array" ref="I2502">SUMPRODUCT(B2486:B2505, (ROW(B2486:B2505)-ROW(B2486)+1)) / (20*21/2)</f>
        <v>9.1715152380952372</v>
      </c>
      <c r="J2502" s="2">
        <f t="shared" si="306"/>
        <v>9.2631222920127243</v>
      </c>
      <c r="K2502" s="2">
        <f t="shared" si="308"/>
        <v>9.2876183317116059</v>
      </c>
    </row>
    <row r="2503" spans="1:11" ht="13.5" x14ac:dyDescent="0.25">
      <c r="A2503" s="3">
        <v>45649</v>
      </c>
      <c r="B2503" s="2">
        <v>9.0937999999999999</v>
      </c>
      <c r="C2503" s="2">
        <f t="shared" si="309"/>
        <v>-3.8899999999999935E-2</v>
      </c>
      <c r="D2503" s="2">
        <f t="shared" si="310"/>
        <v>9.1443600000000007</v>
      </c>
      <c r="E2503" s="2">
        <f t="shared" si="304"/>
        <v>9.1998099999999994</v>
      </c>
      <c r="F2503" s="2">
        <f t="shared" si="305"/>
        <v>9.2523349999999986</v>
      </c>
      <c r="G2503" s="2">
        <f t="shared" si="307"/>
        <v>9.411264000000001</v>
      </c>
      <c r="H2503" s="2">
        <f t="shared" si="303"/>
        <v>8.6211084999999965</v>
      </c>
      <c r="I2503" s="2">
        <f t="array" ref="I2503">SUMPRODUCT(B2487:B2506, (ROW(B2487:B2506)-ROW(B2487)+1)) / (20*21/2)</f>
        <v>9.1595195238095233</v>
      </c>
      <c r="J2503" s="2">
        <f t="shared" si="306"/>
        <v>9.2469963594400841</v>
      </c>
      <c r="K2503" s="2">
        <f t="shared" si="308"/>
        <v>9.2800176128209557</v>
      </c>
    </row>
    <row r="2504" spans="1:11" ht="13.5" x14ac:dyDescent="0.25">
      <c r="A2504" s="3">
        <v>45650</v>
      </c>
      <c r="B2504" s="2">
        <v>9.0451999999999995</v>
      </c>
      <c r="C2504" s="2">
        <f t="shared" si="309"/>
        <v>-4.8600000000000421E-2</v>
      </c>
      <c r="D2504" s="2">
        <f t="shared" si="310"/>
        <v>9.1171400000000009</v>
      </c>
      <c r="E2504" s="2">
        <f t="shared" si="304"/>
        <v>9.1754999999999995</v>
      </c>
      <c r="F2504" s="2">
        <f t="shared" si="305"/>
        <v>9.2387199999999989</v>
      </c>
      <c r="G2504" s="2">
        <f t="shared" si="307"/>
        <v>9.3982320000000001</v>
      </c>
      <c r="H2504" s="2">
        <f t="shared" si="303"/>
        <v>8.6273534999999946</v>
      </c>
      <c r="I2504" s="2">
        <f t="array" ref="I2504">SUMPRODUCT(B2488:B2507, (ROW(B2488:B2507)-ROW(B2488)+1)) / (20*21/2)</f>
        <v>9.1438680952380942</v>
      </c>
      <c r="J2504" s="2">
        <f t="shared" si="306"/>
        <v>9.2277776585410276</v>
      </c>
      <c r="K2504" s="2">
        <f t="shared" si="308"/>
        <v>9.2708090789848399</v>
      </c>
    </row>
    <row r="2505" spans="1:11" ht="13.5" x14ac:dyDescent="0.25">
      <c r="A2505" s="3">
        <v>45651</v>
      </c>
      <c r="B2505" s="2">
        <v>8.9382000000000001</v>
      </c>
      <c r="C2505" s="2">
        <f t="shared" si="309"/>
        <v>-0.10699999999999932</v>
      </c>
      <c r="D2505" s="2">
        <f t="shared" si="310"/>
        <v>9.0762999999999998</v>
      </c>
      <c r="E2505" s="2">
        <f t="shared" si="304"/>
        <v>9.1395099999999996</v>
      </c>
      <c r="F2505" s="2">
        <f t="shared" si="305"/>
        <v>9.219755000000001</v>
      </c>
      <c r="G2505" s="2">
        <f t="shared" si="307"/>
        <v>9.3834479999999996</v>
      </c>
      <c r="H2505" s="2">
        <f t="shared" si="303"/>
        <v>8.6330634999999969</v>
      </c>
      <c r="I2505" s="2">
        <f t="array" ref="I2505">SUMPRODUCT(B2489:B2508, (ROW(B2489:B2508)-ROW(B2489)+1)) / (20*21/2)</f>
        <v>9.1291428571428561</v>
      </c>
      <c r="J2505" s="2">
        <f t="shared" si="306"/>
        <v>9.2001988339180727</v>
      </c>
      <c r="K2505" s="2">
        <f t="shared" si="308"/>
        <v>9.2577655856913186</v>
      </c>
    </row>
    <row r="2506" spans="1:11" ht="13.5" x14ac:dyDescent="0.25">
      <c r="A2506" s="3">
        <v>45652</v>
      </c>
      <c r="B2506" s="2">
        <v>9.0937999999999999</v>
      </c>
      <c r="C2506" s="2">
        <f t="shared" si="309"/>
        <v>0.15559999999999974</v>
      </c>
      <c r="D2506" s="2">
        <f t="shared" si="310"/>
        <v>9.0607400000000009</v>
      </c>
      <c r="E2506" s="2">
        <f t="shared" si="304"/>
        <v>9.1249199999999995</v>
      </c>
      <c r="F2506" s="2">
        <f t="shared" si="305"/>
        <v>9.2095400000000005</v>
      </c>
      <c r="G2506" s="2">
        <f t="shared" si="307"/>
        <v>9.3803360000000016</v>
      </c>
      <c r="H2506" s="2">
        <f t="shared" ref="H2506:H2569" si="311">AVERAGE(B2307:B2506)</f>
        <v>8.6403044999999974</v>
      </c>
      <c r="I2506" s="2">
        <f t="array" ref="I2506">SUMPRODUCT(B2490:B2509, (ROW(B2490:B2509)-ROW(B2490)+1)) / (20*21/2)</f>
        <v>9.1152976190476167</v>
      </c>
      <c r="J2506" s="2">
        <f t="shared" si="306"/>
        <v>9.1900656116401613</v>
      </c>
      <c r="K2506" s="2">
        <f t="shared" si="308"/>
        <v>9.2513355627230318</v>
      </c>
    </row>
    <row r="2507" spans="1:11" ht="13.5" x14ac:dyDescent="0.25">
      <c r="A2507" s="3">
        <v>45653</v>
      </c>
      <c r="B2507" s="2">
        <v>9.0451999999999995</v>
      </c>
      <c r="C2507" s="2">
        <f t="shared" si="309"/>
        <v>-4.8600000000000421E-2</v>
      </c>
      <c r="D2507" s="2">
        <f t="shared" si="310"/>
        <v>9.0432400000000008</v>
      </c>
      <c r="E2507" s="2">
        <f t="shared" si="304"/>
        <v>9.1064399999999992</v>
      </c>
      <c r="F2507" s="2">
        <f t="shared" si="305"/>
        <v>9.1998149999999974</v>
      </c>
      <c r="G2507" s="2">
        <f t="shared" si="307"/>
        <v>9.3708040000000015</v>
      </c>
      <c r="H2507" s="2">
        <f t="shared" si="311"/>
        <v>8.6467374999999969</v>
      </c>
      <c r="I2507" s="2">
        <f t="array" ref="I2507">SUMPRODUCT(B2491:B2510, (ROW(B2491:B2510)-ROW(B2491)+1)) / (20*21/2)</f>
        <v>9.0880690476190473</v>
      </c>
      <c r="J2507" s="2">
        <f t="shared" si="306"/>
        <v>9.1762688867220508</v>
      </c>
      <c r="K2507" s="2">
        <f t="shared" si="308"/>
        <v>9.2432518151652658</v>
      </c>
    </row>
    <row r="2508" spans="1:11" ht="13.5" x14ac:dyDescent="0.25">
      <c r="A2508" s="3">
        <v>45656</v>
      </c>
      <c r="B2508" s="2">
        <v>9.0451999999999995</v>
      </c>
      <c r="C2508" s="2">
        <f t="shared" si="309"/>
        <v>0</v>
      </c>
      <c r="D2508" s="2">
        <f t="shared" si="310"/>
        <v>9.0335199999999993</v>
      </c>
      <c r="E2508" s="2">
        <f t="shared" ref="E2508:E2571" si="312">AVERAGE(B2499:B2508)</f>
        <v>9.0889399999999991</v>
      </c>
      <c r="F2508" s="2">
        <f t="shared" si="305"/>
        <v>9.1905749999999973</v>
      </c>
      <c r="G2508" s="2">
        <f t="shared" si="307"/>
        <v>9.3591340000000027</v>
      </c>
      <c r="H2508" s="2">
        <f t="shared" si="311"/>
        <v>8.6531704999999963</v>
      </c>
      <c r="I2508" s="2">
        <f t="array" ref="I2508">SUMPRODUCT(B2492:B2511, (ROW(B2492:B2511)-ROW(B2492)+1)) / (20*21/2)</f>
        <v>9.0676919047619045</v>
      </c>
      <c r="J2508" s="2">
        <f t="shared" si="306"/>
        <v>9.1637861356056654</v>
      </c>
      <c r="K2508" s="2">
        <f t="shared" si="308"/>
        <v>9.2354850773156478</v>
      </c>
    </row>
    <row r="2509" spans="1:11" ht="13.5" x14ac:dyDescent="0.25">
      <c r="A2509" s="3">
        <v>45657</v>
      </c>
      <c r="B2509" s="2">
        <v>9.0451999999999995</v>
      </c>
      <c r="C2509" s="2">
        <f t="shared" si="309"/>
        <v>0</v>
      </c>
      <c r="D2509" s="2">
        <f t="shared" si="310"/>
        <v>9.0335199999999993</v>
      </c>
      <c r="E2509" s="2">
        <f t="shared" si="312"/>
        <v>9.0753299999999992</v>
      </c>
      <c r="F2509" s="2">
        <f t="shared" si="305"/>
        <v>9.175499999999996</v>
      </c>
      <c r="G2509" s="2">
        <f t="shared" si="307"/>
        <v>9.347464000000004</v>
      </c>
      <c r="H2509" s="2">
        <f t="shared" si="311"/>
        <v>8.6596504999999979</v>
      </c>
      <c r="I2509" s="2">
        <f t="array" ref="I2509">SUMPRODUCT(B2493:B2512, (ROW(B2493:B2512)-ROW(B2493)+1)) / (20*21/2)</f>
        <v>9.0436052380952372</v>
      </c>
      <c r="J2509" s="2">
        <f t="shared" si="306"/>
        <v>9.1524922179289341</v>
      </c>
      <c r="K2509" s="2">
        <f t="shared" si="308"/>
        <v>9.2280229174209172</v>
      </c>
    </row>
    <row r="2510" spans="1:11" ht="13.5" x14ac:dyDescent="0.25">
      <c r="A2510" s="3">
        <v>45659</v>
      </c>
      <c r="B2510" s="2">
        <v>8.8895999999999997</v>
      </c>
      <c r="C2510" s="2">
        <f t="shared" si="309"/>
        <v>-0.15559999999999974</v>
      </c>
      <c r="D2510" s="2">
        <f t="shared" si="310"/>
        <v>9.0237999999999996</v>
      </c>
      <c r="E2510" s="2">
        <f t="shared" si="312"/>
        <v>9.0500500000000006</v>
      </c>
      <c r="F2510" s="2">
        <f t="shared" si="305"/>
        <v>9.1521599999999985</v>
      </c>
      <c r="G2510" s="2">
        <f t="shared" si="307"/>
        <v>9.3317080000000026</v>
      </c>
      <c r="H2510" s="2">
        <f t="shared" si="311"/>
        <v>8.6654939999999971</v>
      </c>
      <c r="I2510" s="2">
        <f t="array" ref="I2510">SUMPRODUCT(B2494:B2513, (ROW(B2494:B2513)-ROW(B2494)+1)) / (20*21/2)</f>
        <v>9.0096109523809513</v>
      </c>
      <c r="J2510" s="2">
        <f t="shared" si="306"/>
        <v>9.1274548638404642</v>
      </c>
      <c r="K2510" s="2">
        <f t="shared" si="308"/>
        <v>9.2147514304632345</v>
      </c>
    </row>
    <row r="2511" spans="1:11" ht="13.5" x14ac:dyDescent="0.25">
      <c r="A2511" s="3">
        <v>45660</v>
      </c>
      <c r="B2511" s="2">
        <v>8.9382000000000001</v>
      </c>
      <c r="C2511" s="2">
        <f t="shared" si="309"/>
        <v>4.8600000000000421E-2</v>
      </c>
      <c r="D2511" s="2">
        <f t="shared" si="310"/>
        <v>8.99268</v>
      </c>
      <c r="E2511" s="2">
        <f t="shared" si="312"/>
        <v>9.0267099999999996</v>
      </c>
      <c r="F2511" s="2">
        <f t="shared" si="305"/>
        <v>9.1327099999999994</v>
      </c>
      <c r="G2511" s="2">
        <f t="shared" si="307"/>
        <v>9.3188700000000022</v>
      </c>
      <c r="H2511" s="2">
        <f t="shared" si="311"/>
        <v>8.6715804999999975</v>
      </c>
      <c r="I2511" s="2">
        <f t="array" ref="I2511">SUMPRODUCT(B2495:B2514, (ROW(B2495:B2514)-ROW(B2495)+1)) / (20*21/2)</f>
        <v>8.9864971428571412</v>
      </c>
      <c r="J2511" s="2">
        <f t="shared" si="306"/>
        <v>9.1094305910937532</v>
      </c>
      <c r="K2511" s="2">
        <f t="shared" si="308"/>
        <v>9.2039062763274231</v>
      </c>
    </row>
    <row r="2512" spans="1:11" ht="13.5" x14ac:dyDescent="0.25">
      <c r="A2512" s="3">
        <v>45663</v>
      </c>
      <c r="B2512" s="2">
        <v>8.8797999999999995</v>
      </c>
      <c r="C2512" s="2">
        <f t="shared" si="309"/>
        <v>-5.8400000000000674E-2</v>
      </c>
      <c r="D2512" s="2">
        <f t="shared" si="310"/>
        <v>8.9596</v>
      </c>
      <c r="E2512" s="2">
        <f t="shared" si="312"/>
        <v>9.0014199999999995</v>
      </c>
      <c r="F2512" s="2">
        <f t="shared" si="305"/>
        <v>9.1103399999999972</v>
      </c>
      <c r="G2512" s="2">
        <f t="shared" si="307"/>
        <v>9.3040860000000016</v>
      </c>
      <c r="H2512" s="2">
        <f t="shared" si="311"/>
        <v>8.6776104999999966</v>
      </c>
      <c r="I2512" s="2">
        <f t="array" ref="I2512">SUMPRODUCT(B2496:B2515, (ROW(B2496:B2515)-ROW(B2496)+1)) / (20*21/2)</f>
        <v>8.9664471428571435</v>
      </c>
      <c r="J2512" s="2">
        <f t="shared" si="306"/>
        <v>9.087561010989587</v>
      </c>
      <c r="K2512" s="2">
        <f t="shared" si="308"/>
        <v>9.1911962262753679</v>
      </c>
    </row>
    <row r="2513" spans="1:11" ht="13.5" x14ac:dyDescent="0.25">
      <c r="A2513" s="3">
        <v>45664</v>
      </c>
      <c r="B2513" s="2">
        <v>8.7533999999999992</v>
      </c>
      <c r="C2513" s="2">
        <f t="shared" si="309"/>
        <v>-0.12640000000000029</v>
      </c>
      <c r="D2513" s="2">
        <f t="shared" si="310"/>
        <v>8.9012399999999978</v>
      </c>
      <c r="E2513" s="2">
        <f t="shared" si="312"/>
        <v>8.9673800000000004</v>
      </c>
      <c r="F2513" s="2">
        <f t="shared" si="305"/>
        <v>9.083594999999999</v>
      </c>
      <c r="G2513" s="2">
        <f t="shared" si="307"/>
        <v>9.2871620000000004</v>
      </c>
      <c r="H2513" s="2">
        <f t="shared" si="311"/>
        <v>8.6826789999999967</v>
      </c>
      <c r="I2513" s="2">
        <f t="array" ref="I2513">SUMPRODUCT(B2497:B2516, (ROW(B2497:B2516)-ROW(B2497)+1)) / (20*21/2)</f>
        <v>8.9485276190476188</v>
      </c>
      <c r="J2513" s="2">
        <f t="shared" si="306"/>
        <v>9.0557361528001028</v>
      </c>
      <c r="K2513" s="2">
        <f t="shared" si="308"/>
        <v>9.1740277468135893</v>
      </c>
    </row>
    <row r="2514" spans="1:11" ht="13.5" x14ac:dyDescent="0.25">
      <c r="A2514" s="3">
        <v>45665</v>
      </c>
      <c r="B2514" s="2">
        <v>8.8408999999999995</v>
      </c>
      <c r="C2514" s="2">
        <f t="shared" si="309"/>
        <v>8.7500000000000355E-2</v>
      </c>
      <c r="D2514" s="2">
        <f t="shared" si="310"/>
        <v>8.8603799999999993</v>
      </c>
      <c r="E2514" s="2">
        <f t="shared" si="312"/>
        <v>8.9469500000000011</v>
      </c>
      <c r="F2514" s="2">
        <f t="shared" si="305"/>
        <v>9.0612249999999985</v>
      </c>
      <c r="G2514" s="2">
        <f t="shared" si="307"/>
        <v>9.2719880000000003</v>
      </c>
      <c r="H2514" s="2">
        <f t="shared" si="311"/>
        <v>8.6882789999999979</v>
      </c>
      <c r="I2514" s="2">
        <f t="array" ref="I2514">SUMPRODUCT(B2498:B2517, (ROW(B2498:B2517)-ROW(B2498)+1)) / (20*21/2)</f>
        <v>8.9315271428571421</v>
      </c>
      <c r="J2514" s="2">
        <f t="shared" si="306"/>
        <v>9.0352755668191413</v>
      </c>
      <c r="K2514" s="2">
        <f t="shared" si="308"/>
        <v>9.1609639136052134</v>
      </c>
    </row>
    <row r="2515" spans="1:11" ht="13.5" x14ac:dyDescent="0.25">
      <c r="A2515" s="3">
        <v>45666</v>
      </c>
      <c r="B2515" s="2">
        <v>8.8506999999999998</v>
      </c>
      <c r="C2515" s="2">
        <f t="shared" si="309"/>
        <v>9.800000000000253E-3</v>
      </c>
      <c r="D2515" s="2">
        <f t="shared" si="310"/>
        <v>8.8525999999999989</v>
      </c>
      <c r="E2515" s="2">
        <f t="shared" si="312"/>
        <v>8.9382000000000001</v>
      </c>
      <c r="F2515" s="2">
        <f t="shared" si="305"/>
        <v>9.0388549999999981</v>
      </c>
      <c r="G2515" s="2">
        <f t="shared" si="307"/>
        <v>9.2574000000000005</v>
      </c>
      <c r="H2515" s="2">
        <f t="shared" si="311"/>
        <v>8.6943989999999971</v>
      </c>
      <c r="I2515" s="2">
        <f t="array" ref="I2515">SUMPRODUCT(B2499:B2518, (ROW(B2499:B2518)-ROW(B2499)+1)) / (20*21/2)</f>
        <v>8.9302747619047622</v>
      </c>
      <c r="J2515" s="2">
        <f t="shared" si="306"/>
        <v>9.0176969414077934</v>
      </c>
      <c r="K2515" s="2">
        <f t="shared" si="308"/>
        <v>9.1487967013069706</v>
      </c>
    </row>
    <row r="2516" spans="1:11" ht="13.5" x14ac:dyDescent="0.25">
      <c r="A2516" s="3">
        <v>45667</v>
      </c>
      <c r="B2516" s="2">
        <v>8.8506999999999998</v>
      </c>
      <c r="C2516" s="2">
        <f t="shared" si="309"/>
        <v>0</v>
      </c>
      <c r="D2516" s="2">
        <f t="shared" si="310"/>
        <v>8.8351000000000006</v>
      </c>
      <c r="E2516" s="2">
        <f t="shared" si="312"/>
        <v>8.9138900000000003</v>
      </c>
      <c r="F2516" s="2">
        <f t="shared" ref="F2516:F2579" si="313">AVERAGE(B2497:B2516)</f>
        <v>9.0194049999999972</v>
      </c>
      <c r="G2516" s="2">
        <f t="shared" si="307"/>
        <v>9.2428120000000007</v>
      </c>
      <c r="H2516" s="2">
        <f t="shared" si="311"/>
        <v>8.7005189999999963</v>
      </c>
      <c r="I2516" s="2">
        <f t="array" ref="I2516">SUMPRODUCT(B2500:B2519, (ROW(B2500:B2519)-ROW(B2500)+1)) / (20*21/2)</f>
        <v>8.9255052380952371</v>
      </c>
      <c r="J2516" s="2">
        <f t="shared" si="306"/>
        <v>9.0017924707975272</v>
      </c>
      <c r="K2516" s="2">
        <f t="shared" si="308"/>
        <v>9.1371066345890508</v>
      </c>
    </row>
    <row r="2517" spans="1:11" ht="13.5" x14ac:dyDescent="0.25">
      <c r="A2517" s="3">
        <v>45670</v>
      </c>
      <c r="B2517" s="2">
        <v>8.8408999999999995</v>
      </c>
      <c r="C2517" s="2">
        <f t="shared" si="309"/>
        <v>-9.800000000000253E-3</v>
      </c>
      <c r="D2517" s="2">
        <f t="shared" si="310"/>
        <v>8.8273199999999985</v>
      </c>
      <c r="E2517" s="2">
        <f t="shared" si="312"/>
        <v>8.893460000000001</v>
      </c>
      <c r="F2517" s="2">
        <f t="shared" si="313"/>
        <v>8.9999499999999983</v>
      </c>
      <c r="G2517" s="2">
        <f t="shared" si="307"/>
        <v>9.2282220000000006</v>
      </c>
      <c r="H2517" s="2">
        <f t="shared" si="311"/>
        <v>8.7067779999999964</v>
      </c>
      <c r="I2517" s="2">
        <f t="array" ref="I2517">SUMPRODUCT(B2501:B2520, (ROW(B2501:B2520)-ROW(B2501)+1)) / (20*21/2)</f>
        <v>8.9200361904761909</v>
      </c>
      <c r="J2517" s="2">
        <f t="shared" ref="J2517:J2580" si="314">$J$4*B2517+J2516*(1-$J$4)</f>
        <v>8.9864693783406207</v>
      </c>
      <c r="K2517" s="2">
        <f t="shared" si="308"/>
        <v>9.1254906881345779</v>
      </c>
    </row>
    <row r="2518" spans="1:11" ht="13.5" x14ac:dyDescent="0.25">
      <c r="A2518" s="3">
        <v>45671</v>
      </c>
      <c r="B2518" s="2">
        <v>8.9868000000000006</v>
      </c>
      <c r="C2518" s="2">
        <f t="shared" si="309"/>
        <v>0.14590000000000103</v>
      </c>
      <c r="D2518" s="2">
        <f t="shared" si="310"/>
        <v>8.8740000000000006</v>
      </c>
      <c r="E2518" s="2">
        <f t="shared" si="312"/>
        <v>8.8876200000000001</v>
      </c>
      <c r="F2518" s="2">
        <f t="shared" si="313"/>
        <v>8.9882799999999996</v>
      </c>
      <c r="G2518" s="2">
        <f t="shared" si="307"/>
        <v>9.216940000000001</v>
      </c>
      <c r="H2518" s="2">
        <f t="shared" si="311"/>
        <v>8.7137664999999966</v>
      </c>
      <c r="I2518" s="2">
        <f t="array" ref="I2518">SUMPRODUCT(B2502:B2521, (ROW(B2502:B2521)-ROW(B2502)+1)) / (20*21/2)</f>
        <v>8.9184133333333353</v>
      </c>
      <c r="J2518" s="2">
        <f t="shared" si="314"/>
        <v>8.9865008661177033</v>
      </c>
      <c r="K2518" s="2">
        <f t="shared" si="308"/>
        <v>9.1200518376194957</v>
      </c>
    </row>
    <row r="2519" spans="1:11" ht="13.5" x14ac:dyDescent="0.25">
      <c r="A2519" s="3">
        <v>45672</v>
      </c>
      <c r="B2519" s="2">
        <v>8.9382000000000001</v>
      </c>
      <c r="C2519" s="2">
        <f t="shared" si="309"/>
        <v>-4.8600000000000421E-2</v>
      </c>
      <c r="D2519" s="2">
        <f t="shared" si="310"/>
        <v>8.893460000000001</v>
      </c>
      <c r="E2519" s="2">
        <f t="shared" si="312"/>
        <v>8.8769200000000001</v>
      </c>
      <c r="F2519" s="2">
        <f t="shared" si="313"/>
        <v>8.9761249999999979</v>
      </c>
      <c r="G2519" s="2">
        <f t="shared" si="307"/>
        <v>9.2052680000000002</v>
      </c>
      <c r="H2519" s="2">
        <f t="shared" si="311"/>
        <v>8.7207944999999967</v>
      </c>
      <c r="I2519" s="2">
        <f t="array" ref="I2519">SUMPRODUCT(B2503:B2522, (ROW(B2503:B2522)-ROW(B2503)+1)) / (20*21/2)</f>
        <v>8.9169319047619044</v>
      </c>
      <c r="J2519" s="2">
        <f t="shared" si="314"/>
        <v>8.9819007836303033</v>
      </c>
      <c r="K2519" s="2">
        <f t="shared" si="308"/>
        <v>9.1129203930069682</v>
      </c>
    </row>
    <row r="2520" spans="1:11" ht="13.5" x14ac:dyDescent="0.25">
      <c r="A2520" s="3">
        <v>45673</v>
      </c>
      <c r="B2520" s="2">
        <v>8.9186999999999994</v>
      </c>
      <c r="C2520" s="2">
        <f t="shared" si="309"/>
        <v>-1.9500000000000739E-2</v>
      </c>
      <c r="D2520" s="2">
        <f t="shared" si="310"/>
        <v>8.9070600000000013</v>
      </c>
      <c r="E2520" s="2">
        <f t="shared" si="312"/>
        <v>8.8798299999999983</v>
      </c>
      <c r="F2520" s="2">
        <f t="shared" si="313"/>
        <v>8.9649399999999986</v>
      </c>
      <c r="G2520" s="2">
        <f t="shared" si="307"/>
        <v>9.1939840000000004</v>
      </c>
      <c r="H2520" s="2">
        <f t="shared" si="311"/>
        <v>8.7269719999999964</v>
      </c>
      <c r="I2520" s="2">
        <f t="array" ref="I2520">SUMPRODUCT(B2504:B2523, (ROW(B2504:B2523)-ROW(B2504)+1)) / (20*21/2)</f>
        <v>8.9117480952380941</v>
      </c>
      <c r="J2520" s="2">
        <f t="shared" si="314"/>
        <v>8.9758816613797983</v>
      </c>
      <c r="K2520" s="2">
        <f t="shared" si="308"/>
        <v>9.1053039070066948</v>
      </c>
    </row>
    <row r="2521" spans="1:11" ht="13.5" x14ac:dyDescent="0.25">
      <c r="A2521" s="3">
        <v>45674</v>
      </c>
      <c r="B2521" s="2">
        <v>8.9479000000000006</v>
      </c>
      <c r="C2521" s="2">
        <f t="shared" si="309"/>
        <v>2.9200000000001225E-2</v>
      </c>
      <c r="D2521" s="2">
        <f t="shared" si="310"/>
        <v>8.9265000000000008</v>
      </c>
      <c r="E2521" s="2">
        <f t="shared" si="312"/>
        <v>8.8808000000000007</v>
      </c>
      <c r="F2521" s="2">
        <f t="shared" si="313"/>
        <v>8.9537549999999992</v>
      </c>
      <c r="G2521" s="2">
        <f t="shared" si="307"/>
        <v>9.1836740000000017</v>
      </c>
      <c r="H2521" s="2">
        <f t="shared" si="311"/>
        <v>8.7328714999999963</v>
      </c>
      <c r="I2521" s="2">
        <f t="array" ref="I2521">SUMPRODUCT(B2505:B2524, (ROW(B2505:B2524)-ROW(B2505)+1)) / (20*21/2)</f>
        <v>8.905679523809523</v>
      </c>
      <c r="J2521" s="2">
        <f t="shared" si="314"/>
        <v>8.9732167412483879</v>
      </c>
      <c r="K2521" s="2">
        <f t="shared" si="308"/>
        <v>9.0991312047711386</v>
      </c>
    </row>
    <row r="2522" spans="1:11" ht="13.5" x14ac:dyDescent="0.25">
      <c r="A2522" s="3">
        <v>45677</v>
      </c>
      <c r="B2522" s="2">
        <v>8.9382000000000001</v>
      </c>
      <c r="C2522" s="2">
        <f t="shared" si="309"/>
        <v>-9.700000000000486E-3</v>
      </c>
      <c r="D2522" s="2">
        <f t="shared" si="310"/>
        <v>8.9459600000000012</v>
      </c>
      <c r="E2522" s="2">
        <f t="shared" si="312"/>
        <v>8.8866399999999999</v>
      </c>
      <c r="F2522" s="2">
        <f t="shared" si="313"/>
        <v>8.9440299999999997</v>
      </c>
      <c r="G2522" s="2">
        <f t="shared" si="307"/>
        <v>9.1739480000000011</v>
      </c>
      <c r="H2522" s="2">
        <f t="shared" si="311"/>
        <v>8.7389579999999984</v>
      </c>
      <c r="I2522" s="2">
        <f t="array" ref="I2522">SUMPRODUCT(B2506:B2525, (ROW(B2506:B2525)-ROW(B2506)+1)) / (20*21/2)</f>
        <v>8.8985971428571418</v>
      </c>
      <c r="J2522" s="2">
        <f t="shared" si="314"/>
        <v>8.9698818135104474</v>
      </c>
      <c r="K2522" s="2">
        <f t="shared" si="308"/>
        <v>9.0928201771330563</v>
      </c>
    </row>
    <row r="2523" spans="1:11" ht="13.5" x14ac:dyDescent="0.25">
      <c r="A2523" s="3">
        <v>45678</v>
      </c>
      <c r="B2523" s="2">
        <v>8.8895999999999997</v>
      </c>
      <c r="C2523" s="2">
        <f t="shared" si="309"/>
        <v>-4.8600000000000421E-2</v>
      </c>
      <c r="D2523" s="2">
        <f t="shared" si="310"/>
        <v>8.92652</v>
      </c>
      <c r="E2523" s="2">
        <f t="shared" si="312"/>
        <v>8.9002599999999994</v>
      </c>
      <c r="F2523" s="2">
        <f t="shared" si="313"/>
        <v>8.9338200000000008</v>
      </c>
      <c r="G2523" s="2">
        <f t="shared" si="307"/>
        <v>9.1634440000000001</v>
      </c>
      <c r="H2523" s="2">
        <f t="shared" si="311"/>
        <v>8.7445659999999972</v>
      </c>
      <c r="I2523" s="2">
        <f t="array" ref="I2523">SUMPRODUCT(B2507:B2526, (ROW(B2507:B2526)-ROW(B2507)+1)) / (20*21/2)</f>
        <v>8.8965599999999991</v>
      </c>
      <c r="J2523" s="2">
        <f t="shared" si="314"/>
        <v>8.962235926509452</v>
      </c>
      <c r="K2523" s="2">
        <f t="shared" si="308"/>
        <v>9.0848507584219558</v>
      </c>
    </row>
    <row r="2524" spans="1:11" ht="13.5" x14ac:dyDescent="0.25">
      <c r="A2524" s="3">
        <v>45679</v>
      </c>
      <c r="B2524" s="2">
        <v>8.8701000000000008</v>
      </c>
      <c r="C2524" s="2">
        <f t="shared" si="309"/>
        <v>-1.9499999999998963E-2</v>
      </c>
      <c r="D2524" s="2">
        <f t="shared" si="310"/>
        <v>8.9129000000000005</v>
      </c>
      <c r="E2524" s="2">
        <f t="shared" si="312"/>
        <v>8.9031800000000008</v>
      </c>
      <c r="F2524" s="2">
        <f t="shared" si="313"/>
        <v>8.9250650000000018</v>
      </c>
      <c r="G2524" s="2">
        <f t="shared" si="307"/>
        <v>9.1515779999999989</v>
      </c>
      <c r="H2524" s="2">
        <f t="shared" si="311"/>
        <v>8.7503119999999992</v>
      </c>
      <c r="I2524" s="2">
        <f t="array" ref="I2524">SUMPRODUCT(B2508:B2527, (ROW(B2508:B2527)-ROW(B2508)+1)) / (20*21/2)</f>
        <v>8.8945252380952375</v>
      </c>
      <c r="J2524" s="2">
        <f t="shared" si="314"/>
        <v>8.953461076365695</v>
      </c>
      <c r="K2524" s="2">
        <f t="shared" si="308"/>
        <v>9.0764291600524665</v>
      </c>
    </row>
    <row r="2525" spans="1:11" ht="13.5" x14ac:dyDescent="0.25">
      <c r="A2525" s="3">
        <v>45680</v>
      </c>
      <c r="B2525" s="2">
        <v>8.8506999999999998</v>
      </c>
      <c r="C2525" s="2">
        <f t="shared" si="309"/>
        <v>-1.9400000000000972E-2</v>
      </c>
      <c r="D2525" s="2">
        <f t="shared" si="310"/>
        <v>8.8993000000000002</v>
      </c>
      <c r="E2525" s="2">
        <f t="shared" si="312"/>
        <v>8.9031800000000025</v>
      </c>
      <c r="F2525" s="2">
        <f t="shared" si="313"/>
        <v>8.9206900000000005</v>
      </c>
      <c r="G2525" s="2">
        <f t="shared" si="307"/>
        <v>9.1379619999999999</v>
      </c>
      <c r="H2525" s="2">
        <f t="shared" si="311"/>
        <v>8.7564319999999967</v>
      </c>
      <c r="I2525" s="2">
        <f t="array" ref="I2525">SUMPRODUCT(B2509:B2528, (ROW(B2509:B2528)-ROW(B2509)+1)) / (20*21/2)</f>
        <v>8.8895266666666668</v>
      </c>
      <c r="J2525" s="2">
        <f t="shared" si="314"/>
        <v>8.9436743071880098</v>
      </c>
      <c r="K2525" s="2">
        <f t="shared" si="308"/>
        <v>9.0675770361288404</v>
      </c>
    </row>
    <row r="2526" spans="1:11" ht="13.5" x14ac:dyDescent="0.25">
      <c r="A2526" s="3">
        <v>45681</v>
      </c>
      <c r="B2526" s="2">
        <v>8.8993000000000002</v>
      </c>
      <c r="C2526" s="2">
        <f t="shared" si="309"/>
        <v>4.8600000000000421E-2</v>
      </c>
      <c r="D2526" s="2">
        <f t="shared" si="310"/>
        <v>8.8895800000000005</v>
      </c>
      <c r="E2526" s="2">
        <f t="shared" si="312"/>
        <v>8.9080400000000015</v>
      </c>
      <c r="F2526" s="2">
        <f t="shared" si="313"/>
        <v>8.9109650000000009</v>
      </c>
      <c r="G2526" s="2">
        <f t="shared" si="307"/>
        <v>9.125902</v>
      </c>
      <c r="H2526" s="2">
        <f t="shared" si="311"/>
        <v>8.7627949999999988</v>
      </c>
      <c r="I2526" s="2">
        <f t="array" ref="I2526">SUMPRODUCT(B2510:B2529, (ROW(B2510:B2529)-ROW(B2510)+1)) / (20*21/2)</f>
        <v>8.8882257142857135</v>
      </c>
      <c r="J2526" s="2">
        <f t="shared" si="314"/>
        <v>8.9394481826939138</v>
      </c>
      <c r="K2526" s="2">
        <f t="shared" si="308"/>
        <v>9.060977936672808</v>
      </c>
    </row>
    <row r="2527" spans="1:11" ht="13.5" x14ac:dyDescent="0.25">
      <c r="A2527" s="3">
        <v>45684</v>
      </c>
      <c r="B2527" s="2">
        <v>8.8895999999999997</v>
      </c>
      <c r="C2527" s="2">
        <f t="shared" si="309"/>
        <v>-9.700000000000486E-3</v>
      </c>
      <c r="D2527" s="2">
        <f t="shared" si="310"/>
        <v>8.8798600000000008</v>
      </c>
      <c r="E2527" s="2">
        <f t="shared" si="312"/>
        <v>8.9129100000000001</v>
      </c>
      <c r="F2527" s="2">
        <f t="shared" si="313"/>
        <v>8.9031850000000006</v>
      </c>
      <c r="G2527" s="2">
        <f t="shared" si="307"/>
        <v>9.1144259999999981</v>
      </c>
      <c r="H2527" s="2">
        <f t="shared" si="311"/>
        <v>8.769109499999999</v>
      </c>
      <c r="I2527" s="2">
        <f t="array" ref="I2527">SUMPRODUCT(B2511:B2530, (ROW(B2511:B2530)-ROW(B2511)+1)) / (20*21/2)</f>
        <v>8.8914171428571436</v>
      </c>
      <c r="J2527" s="2">
        <f t="shared" si="314"/>
        <v>8.9347007367230642</v>
      </c>
      <c r="K2527" s="2">
        <f t="shared" si="308"/>
        <v>9.0542572332738747</v>
      </c>
    </row>
    <row r="2528" spans="1:11" ht="13.5" x14ac:dyDescent="0.25">
      <c r="A2528" s="3">
        <v>45685</v>
      </c>
      <c r="B2528" s="2">
        <v>8.8506999999999998</v>
      </c>
      <c r="C2528" s="2">
        <f t="shared" si="309"/>
        <v>-3.8899999999999935E-2</v>
      </c>
      <c r="D2528" s="2">
        <f t="shared" si="310"/>
        <v>8.8720800000000004</v>
      </c>
      <c r="E2528" s="2">
        <f t="shared" si="312"/>
        <v>8.8993000000000002</v>
      </c>
      <c r="F2528" s="2">
        <f t="shared" si="313"/>
        <v>8.8934599999999993</v>
      </c>
      <c r="G2528" s="2">
        <f t="shared" si="307"/>
        <v>9.1027559999999994</v>
      </c>
      <c r="H2528" s="2">
        <f t="shared" si="311"/>
        <v>8.7751819999999991</v>
      </c>
      <c r="I2528" s="2">
        <f t="array" ref="I2528">SUMPRODUCT(B2512:B2531, (ROW(B2512:B2531)-ROW(B2512)+1)) / (20*21/2)</f>
        <v>8.8926223809523819</v>
      </c>
      <c r="J2528" s="2">
        <f t="shared" si="314"/>
        <v>8.926700666558963</v>
      </c>
      <c r="K2528" s="2">
        <f t="shared" si="308"/>
        <v>9.0462745966749001</v>
      </c>
    </row>
    <row r="2529" spans="1:11" ht="13.5" x14ac:dyDescent="0.25">
      <c r="A2529" s="3">
        <v>45686</v>
      </c>
      <c r="B2529" s="2">
        <v>8.8797999999999995</v>
      </c>
      <c r="C2529" s="2">
        <f t="shared" si="309"/>
        <v>2.9099999999999682E-2</v>
      </c>
      <c r="D2529" s="2">
        <f t="shared" si="310"/>
        <v>8.8740200000000016</v>
      </c>
      <c r="E2529" s="2">
        <f t="shared" si="312"/>
        <v>8.893460000000001</v>
      </c>
      <c r="F2529" s="2">
        <f t="shared" si="313"/>
        <v>8.8851899999999979</v>
      </c>
      <c r="G2529" s="2">
        <f t="shared" si="307"/>
        <v>9.0916679999999985</v>
      </c>
      <c r="H2529" s="2">
        <f t="shared" si="311"/>
        <v>8.7814945000000009</v>
      </c>
      <c r="I2529" s="2">
        <f t="array" ref="I2529">SUMPRODUCT(B2513:B2532, (ROW(B2513:B2532)-ROW(B2513)+1)) / (20*21/2)</f>
        <v>8.8893842857142857</v>
      </c>
      <c r="J2529" s="2">
        <f t="shared" si="314"/>
        <v>8.9222339364104908</v>
      </c>
      <c r="K2529" s="2">
        <f t="shared" si="308"/>
        <v>9.0397461811190212</v>
      </c>
    </row>
    <row r="2530" spans="1:11" ht="13.5" x14ac:dyDescent="0.25">
      <c r="A2530" s="3">
        <v>45687</v>
      </c>
      <c r="B2530" s="2">
        <v>8.9186999999999994</v>
      </c>
      <c r="C2530" s="2">
        <f t="shared" si="309"/>
        <v>3.8899999999999935E-2</v>
      </c>
      <c r="D2530" s="2">
        <f t="shared" si="310"/>
        <v>8.8876200000000001</v>
      </c>
      <c r="E2530" s="2">
        <f t="shared" si="312"/>
        <v>8.893460000000001</v>
      </c>
      <c r="F2530" s="2">
        <f t="shared" si="313"/>
        <v>8.8866449999999979</v>
      </c>
      <c r="G2530" s="2">
        <f t="shared" si="307"/>
        <v>9.081357999999998</v>
      </c>
      <c r="H2530" s="2">
        <f t="shared" si="311"/>
        <v>8.7880484999999968</v>
      </c>
      <c r="I2530" s="2">
        <f t="array" ref="I2530">SUMPRODUCT(B2514:B2533, (ROW(B2514:B2533)-ROW(B2514)+1)) / (20*21/2)</f>
        <v>8.885351428571429</v>
      </c>
      <c r="J2530" s="2">
        <f t="shared" si="314"/>
        <v>8.921897371038062</v>
      </c>
      <c r="K2530" s="2">
        <f t="shared" si="308"/>
        <v>9.034999272055531</v>
      </c>
    </row>
    <row r="2531" spans="1:11" ht="13.5" x14ac:dyDescent="0.25">
      <c r="A2531" s="3">
        <v>45688</v>
      </c>
      <c r="B2531" s="2">
        <v>8.8993000000000002</v>
      </c>
      <c r="C2531" s="2">
        <f t="shared" si="309"/>
        <v>-1.9399999999999196E-2</v>
      </c>
      <c r="D2531" s="2">
        <f t="shared" si="310"/>
        <v>8.8876199999999983</v>
      </c>
      <c r="E2531" s="2">
        <f t="shared" si="312"/>
        <v>8.8886000000000003</v>
      </c>
      <c r="F2531" s="2">
        <f t="shared" si="313"/>
        <v>8.8846999999999987</v>
      </c>
      <c r="G2531" s="2">
        <f t="shared" si="307"/>
        <v>9.0708539999999971</v>
      </c>
      <c r="H2531" s="2">
        <f t="shared" si="311"/>
        <v>8.7946934999999993</v>
      </c>
      <c r="I2531" s="2">
        <f t="array" ref="I2531">SUMPRODUCT(B2515:B2534, (ROW(B2515:B2534)-ROW(B2515)+1)) / (20*21/2)</f>
        <v>8.8864638095238107</v>
      </c>
      <c r="J2531" s="2">
        <f t="shared" si="314"/>
        <v>8.9197452404630084</v>
      </c>
      <c r="K2531" s="2">
        <f t="shared" si="308"/>
        <v>9.0296777319749228</v>
      </c>
    </row>
    <row r="2532" spans="1:11" ht="13.5" x14ac:dyDescent="0.25">
      <c r="A2532" s="3">
        <v>45691</v>
      </c>
      <c r="B2532" s="2">
        <v>8.8506999999999998</v>
      </c>
      <c r="C2532" s="2">
        <f t="shared" si="309"/>
        <v>-4.8600000000000421E-2</v>
      </c>
      <c r="D2532" s="2">
        <f t="shared" si="310"/>
        <v>8.8798400000000015</v>
      </c>
      <c r="E2532" s="2">
        <f t="shared" si="312"/>
        <v>8.8798500000000011</v>
      </c>
      <c r="F2532" s="2">
        <f t="shared" si="313"/>
        <v>8.8832449999999987</v>
      </c>
      <c r="G2532" s="2">
        <f t="shared" si="307"/>
        <v>9.0597679999999965</v>
      </c>
      <c r="H2532" s="2">
        <f t="shared" si="311"/>
        <v>8.8003894999999996</v>
      </c>
      <c r="I2532" s="2">
        <f t="array" ref="I2532">SUMPRODUCT(B2516:B2535, (ROW(B2516:B2535)-ROW(B2516)+1)) / (20*21/2)</f>
        <v>8.886374285714286</v>
      </c>
      <c r="J2532" s="2">
        <f t="shared" si="314"/>
        <v>8.9131695032760554</v>
      </c>
      <c r="K2532" s="2">
        <f t="shared" si="308"/>
        <v>9.022658997387671</v>
      </c>
    </row>
    <row r="2533" spans="1:11" ht="13.5" x14ac:dyDescent="0.25">
      <c r="A2533" s="3">
        <v>45692</v>
      </c>
      <c r="B2533" s="2">
        <v>8.8408999999999995</v>
      </c>
      <c r="C2533" s="2">
        <f t="shared" si="309"/>
        <v>-9.800000000000253E-3</v>
      </c>
      <c r="D2533" s="2">
        <f t="shared" si="310"/>
        <v>8.8778799999999993</v>
      </c>
      <c r="E2533" s="2">
        <f t="shared" si="312"/>
        <v>8.8749800000000008</v>
      </c>
      <c r="F2533" s="2">
        <f t="shared" si="313"/>
        <v>8.8876200000000001</v>
      </c>
      <c r="G2533" s="2">
        <f t="shared" si="307"/>
        <v>9.0494579999999978</v>
      </c>
      <c r="H2533" s="2">
        <f t="shared" si="311"/>
        <v>8.806365999999997</v>
      </c>
      <c r="I2533" s="2">
        <f t="array" ref="I2533">SUMPRODUCT(B2517:B2536, (ROW(B2517:B2536)-ROW(B2517)+1)) / (20*21/2)</f>
        <v>8.892575714285714</v>
      </c>
      <c r="J2533" s="2">
        <f t="shared" si="314"/>
        <v>8.90628669344024</v>
      </c>
      <c r="K2533" s="2">
        <f t="shared" si="308"/>
        <v>9.0155311935685472</v>
      </c>
    </row>
    <row r="2534" spans="1:11" ht="13.5" x14ac:dyDescent="0.25">
      <c r="A2534" s="3">
        <v>45693</v>
      </c>
      <c r="B2534" s="2">
        <v>8.8993000000000002</v>
      </c>
      <c r="C2534" s="2">
        <f t="shared" si="309"/>
        <v>5.8400000000000674E-2</v>
      </c>
      <c r="D2534" s="2">
        <f t="shared" si="310"/>
        <v>8.8817800000000009</v>
      </c>
      <c r="E2534" s="2">
        <f t="shared" si="312"/>
        <v>8.8779000000000003</v>
      </c>
      <c r="F2534" s="2">
        <f t="shared" si="313"/>
        <v>8.8905400000000014</v>
      </c>
      <c r="G2534" s="2">
        <f t="shared" si="307"/>
        <v>9.0410939999999975</v>
      </c>
      <c r="H2534" s="2">
        <f t="shared" si="311"/>
        <v>8.8121639999999974</v>
      </c>
      <c r="I2534" s="2">
        <f t="array" ref="I2534">SUMPRODUCT(B2518:B2537, (ROW(B2518:B2537)-ROW(B2518)+1)) / (20*21/2)</f>
        <v>8.8982680952380964</v>
      </c>
      <c r="J2534" s="2">
        <f t="shared" si="314"/>
        <v>8.9056212940649786</v>
      </c>
      <c r="K2534" s="2">
        <f t="shared" si="308"/>
        <v>9.0109731075462527</v>
      </c>
    </row>
    <row r="2535" spans="1:11" ht="13.5" x14ac:dyDescent="0.25">
      <c r="A2535" s="3">
        <v>45694</v>
      </c>
      <c r="B2535" s="2">
        <v>8.8895999999999997</v>
      </c>
      <c r="C2535" s="2">
        <f t="shared" si="309"/>
        <v>-9.700000000000486E-3</v>
      </c>
      <c r="D2535" s="2">
        <f t="shared" si="310"/>
        <v>8.875960000000001</v>
      </c>
      <c r="E2535" s="2">
        <f t="shared" si="312"/>
        <v>8.8817900000000005</v>
      </c>
      <c r="F2535" s="2">
        <f t="shared" si="313"/>
        <v>8.8924850000000024</v>
      </c>
      <c r="G2535" s="2">
        <f t="shared" si="307"/>
        <v>9.0325359999999968</v>
      </c>
      <c r="H2535" s="2">
        <f t="shared" si="311"/>
        <v>8.818054499999997</v>
      </c>
      <c r="I2535" s="2">
        <f t="array" ref="I2535">SUMPRODUCT(B2519:B2538, (ROW(B2519:B2538)-ROW(B2519)+1)) / (20*21/2)</f>
        <v>8.907119047619048</v>
      </c>
      <c r="J2535" s="2">
        <f t="shared" si="314"/>
        <v>8.9040954565349804</v>
      </c>
      <c r="K2535" s="2">
        <f t="shared" si="308"/>
        <v>9.0062133778385576</v>
      </c>
    </row>
    <row r="2536" spans="1:11" ht="13.5" x14ac:dyDescent="0.25">
      <c r="A2536" s="3">
        <v>45695</v>
      </c>
      <c r="B2536" s="2">
        <v>8.9575999999999993</v>
      </c>
      <c r="C2536" s="2">
        <f t="shared" si="309"/>
        <v>6.7999999999999616E-2</v>
      </c>
      <c r="D2536" s="2">
        <f t="shared" si="310"/>
        <v>8.8876200000000001</v>
      </c>
      <c r="E2536" s="2">
        <f t="shared" si="312"/>
        <v>8.8876200000000001</v>
      </c>
      <c r="F2536" s="2">
        <f t="shared" si="313"/>
        <v>8.8978300000000026</v>
      </c>
      <c r="G2536" s="2">
        <f t="shared" si="307"/>
        <v>9.025725999999997</v>
      </c>
      <c r="H2536" s="2">
        <f t="shared" si="311"/>
        <v>8.8243319999999965</v>
      </c>
      <c r="I2536" s="2">
        <f t="array" ref="I2536">SUMPRODUCT(B2520:B2539, (ROW(B2520:B2539)-ROW(B2520)+1)) / (20*21/2)</f>
        <v>8.9233328571428565</v>
      </c>
      <c r="J2536" s="2">
        <f t="shared" si="314"/>
        <v>8.9091911273411721</v>
      </c>
      <c r="K2536" s="2">
        <f t="shared" si="308"/>
        <v>9.0043069708644961</v>
      </c>
    </row>
    <row r="2537" spans="1:11" ht="13.5" x14ac:dyDescent="0.25">
      <c r="A2537" s="3">
        <v>45698</v>
      </c>
      <c r="B2537" s="2">
        <v>8.9575999999999993</v>
      </c>
      <c r="C2537" s="2">
        <f t="shared" si="309"/>
        <v>0</v>
      </c>
      <c r="D2537" s="2">
        <f t="shared" si="310"/>
        <v>8.9090000000000007</v>
      </c>
      <c r="E2537" s="2">
        <f t="shared" si="312"/>
        <v>8.8944200000000002</v>
      </c>
      <c r="F2537" s="2">
        <f t="shared" si="313"/>
        <v>8.9036650000000002</v>
      </c>
      <c r="G2537" s="2">
        <f t="shared" si="307"/>
        <v>9.0200839999999953</v>
      </c>
      <c r="H2537" s="2">
        <f t="shared" si="311"/>
        <v>8.8307979999999979</v>
      </c>
      <c r="I2537" s="2">
        <f t="array" ref="I2537">SUMPRODUCT(B2521:B2540, (ROW(B2521:B2540)-ROW(B2521)+1)) / (20*21/2)</f>
        <v>8.940745714285713</v>
      </c>
      <c r="J2537" s="2">
        <f t="shared" si="314"/>
        <v>8.9138014961658225</v>
      </c>
      <c r="K2537" s="2">
        <f t="shared" si="308"/>
        <v>9.0024753249482412</v>
      </c>
    </row>
    <row r="2538" spans="1:11" ht="13.5" x14ac:dyDescent="0.25">
      <c r="A2538" s="3">
        <v>45699</v>
      </c>
      <c r="B2538" s="2">
        <v>8.9966000000000008</v>
      </c>
      <c r="C2538" s="2">
        <f t="shared" si="309"/>
        <v>3.9000000000001478E-2</v>
      </c>
      <c r="D2538" s="2">
        <f t="shared" si="310"/>
        <v>8.9401399999999995</v>
      </c>
      <c r="E2538" s="2">
        <f t="shared" si="312"/>
        <v>8.9090099999999985</v>
      </c>
      <c r="F2538" s="2">
        <f t="shared" si="313"/>
        <v>8.9041550000000029</v>
      </c>
      <c r="G2538" s="2">
        <f t="shared" si="307"/>
        <v>9.0154159999999948</v>
      </c>
      <c r="H2538" s="2">
        <f t="shared" si="311"/>
        <v>8.8374589999999973</v>
      </c>
      <c r="I2538" s="2">
        <f t="array" ref="I2538">SUMPRODUCT(B2522:B2541, (ROW(B2522:B2541)-ROW(B2522)+1)) / (20*21/2)</f>
        <v>8.9564009523809531</v>
      </c>
      <c r="J2538" s="2">
        <f t="shared" si="314"/>
        <v>8.9216870679595548</v>
      </c>
      <c r="K2538" s="2">
        <f t="shared" si="308"/>
        <v>9.0022449200483106</v>
      </c>
    </row>
    <row r="2539" spans="1:11" ht="13.5" x14ac:dyDescent="0.25">
      <c r="A2539" s="3">
        <v>45700</v>
      </c>
      <c r="B2539" s="2">
        <v>9.0744000000000007</v>
      </c>
      <c r="C2539" s="2">
        <f t="shared" si="309"/>
        <v>7.7799999999999869E-2</v>
      </c>
      <c r="D2539" s="2">
        <f t="shared" si="310"/>
        <v>8.9751599999999989</v>
      </c>
      <c r="E2539" s="2">
        <f t="shared" si="312"/>
        <v>8.9284700000000008</v>
      </c>
      <c r="F2539" s="2">
        <f t="shared" si="313"/>
        <v>8.9109650000000009</v>
      </c>
      <c r="G2539" s="2">
        <f t="shared" si="307"/>
        <v>9.0099699999999956</v>
      </c>
      <c r="H2539" s="2">
        <f t="shared" si="311"/>
        <v>8.8445089999999968</v>
      </c>
      <c r="I2539" s="2">
        <f t="array" ref="I2539">SUMPRODUCT(B2523:B2542, (ROW(B2523:B2542)-ROW(B2523)+1)) / (20*21/2)</f>
        <v>8.957512380952382</v>
      </c>
      <c r="J2539" s="2">
        <f t="shared" si="314"/>
        <v>8.9362311567253112</v>
      </c>
      <c r="K2539" s="2">
        <f t="shared" si="308"/>
        <v>9.0050745310268088</v>
      </c>
    </row>
    <row r="2540" spans="1:11" ht="13.5" x14ac:dyDescent="0.25">
      <c r="A2540" s="3">
        <v>45701</v>
      </c>
      <c r="B2540" s="2">
        <v>9.0937999999999999</v>
      </c>
      <c r="C2540" s="2">
        <f t="shared" si="309"/>
        <v>1.9399999999999196E-2</v>
      </c>
      <c r="D2540" s="2">
        <f t="shared" si="310"/>
        <v>9.016</v>
      </c>
      <c r="E2540" s="2">
        <f t="shared" si="312"/>
        <v>8.9459800000000005</v>
      </c>
      <c r="F2540" s="2">
        <f t="shared" si="313"/>
        <v>8.9197199999999999</v>
      </c>
      <c r="G2540" s="2">
        <f t="shared" si="307"/>
        <v>9.0047179999999969</v>
      </c>
      <c r="H2540" s="2">
        <f t="shared" si="311"/>
        <v>8.8519854999999978</v>
      </c>
      <c r="I2540" s="2">
        <f t="array" ref="I2540">SUMPRODUCT(B2524:B2543, (ROW(B2524:B2543)-ROW(B2524)+1)) / (20*21/2)</f>
        <v>8.9549190476190468</v>
      </c>
      <c r="J2540" s="2">
        <f t="shared" si="314"/>
        <v>8.9512377132276626</v>
      </c>
      <c r="K2540" s="2">
        <f t="shared" si="308"/>
        <v>9.0085539611826206</v>
      </c>
    </row>
    <row r="2541" spans="1:11" ht="13.5" x14ac:dyDescent="0.25">
      <c r="A2541" s="3">
        <v>45702</v>
      </c>
      <c r="B2541" s="2">
        <v>9.0840999999999994</v>
      </c>
      <c r="C2541" s="2">
        <f t="shared" si="309"/>
        <v>-9.700000000000486E-3</v>
      </c>
      <c r="D2541" s="2">
        <f t="shared" si="310"/>
        <v>9.0412999999999997</v>
      </c>
      <c r="E2541" s="2">
        <f t="shared" si="312"/>
        <v>8.964459999999999</v>
      </c>
      <c r="F2541" s="2">
        <f t="shared" si="313"/>
        <v>8.9265299999999996</v>
      </c>
      <c r="G2541" s="2">
        <f t="shared" si="307"/>
        <v>8.9998559999999959</v>
      </c>
      <c r="H2541" s="2">
        <f t="shared" si="311"/>
        <v>8.8592724999999959</v>
      </c>
      <c r="I2541" s="2">
        <f t="array" ref="I2541">SUMPRODUCT(B2525:B2544, (ROW(B2525:B2544)-ROW(B2525)+1)) / (20*21/2)</f>
        <v>8.9476509523809522</v>
      </c>
      <c r="J2541" s="2">
        <f t="shared" si="314"/>
        <v>8.9638912643488382</v>
      </c>
      <c r="K2541" s="2">
        <f t="shared" si="308"/>
        <v>9.0115165509401649</v>
      </c>
    </row>
    <row r="2542" spans="1:11" ht="13.5" x14ac:dyDescent="0.25">
      <c r="A2542" s="3">
        <v>45705</v>
      </c>
      <c r="B2542" s="2">
        <v>8.9382000000000001</v>
      </c>
      <c r="C2542" s="2">
        <f t="shared" si="309"/>
        <v>-0.14589999999999925</v>
      </c>
      <c r="D2542" s="2">
        <f t="shared" si="310"/>
        <v>9.0374200000000009</v>
      </c>
      <c r="E2542" s="2">
        <f t="shared" si="312"/>
        <v>8.9732099999999999</v>
      </c>
      <c r="F2542" s="2">
        <f t="shared" si="313"/>
        <v>8.9265299999999996</v>
      </c>
      <c r="G2542" s="2">
        <f t="shared" si="307"/>
        <v>8.9920759999999955</v>
      </c>
      <c r="H2542" s="2">
        <f t="shared" si="311"/>
        <v>8.8661119999999976</v>
      </c>
      <c r="I2542" s="2">
        <f t="array" ref="I2542">SUMPRODUCT(B2526:B2545, (ROW(B2526:B2545)-ROW(B2526)+1)) / (20*21/2)</f>
        <v>8.9386180952380947</v>
      </c>
      <c r="J2542" s="2">
        <f t="shared" si="314"/>
        <v>8.9614444772679978</v>
      </c>
      <c r="K2542" s="2">
        <f t="shared" si="308"/>
        <v>9.0086413920797668</v>
      </c>
    </row>
    <row r="2543" spans="1:11" ht="13.5" x14ac:dyDescent="0.25">
      <c r="A2543" s="3">
        <v>45706</v>
      </c>
      <c r="B2543" s="2">
        <v>8.8993000000000002</v>
      </c>
      <c r="C2543" s="2">
        <f t="shared" si="309"/>
        <v>-3.8899999999999935E-2</v>
      </c>
      <c r="D2543" s="2">
        <f t="shared" si="310"/>
        <v>9.0179599999999986</v>
      </c>
      <c r="E2543" s="2">
        <f t="shared" si="312"/>
        <v>8.9790499999999991</v>
      </c>
      <c r="F2543" s="2">
        <f t="shared" si="313"/>
        <v>8.9270150000000008</v>
      </c>
      <c r="G2543" s="2">
        <f t="shared" si="307"/>
        <v>8.9842959999999952</v>
      </c>
      <c r="H2543" s="2">
        <f t="shared" si="311"/>
        <v>8.8727569999999982</v>
      </c>
      <c r="I2543" s="2">
        <f t="array" ref="I2543">SUMPRODUCT(B2527:B2546, (ROW(B2527:B2546)-ROW(B2527)+1)) / (20*21/2)</f>
        <v>8.9333828571428562</v>
      </c>
      <c r="J2543" s="2">
        <f t="shared" si="314"/>
        <v>8.9555259556234272</v>
      </c>
      <c r="K2543" s="2">
        <f t="shared" si="308"/>
        <v>9.0043534943511503</v>
      </c>
    </row>
    <row r="2544" spans="1:11" ht="13.5" x14ac:dyDescent="0.25">
      <c r="A2544" s="3">
        <v>45707</v>
      </c>
      <c r="B2544" s="2">
        <v>8.8506999999999998</v>
      </c>
      <c r="C2544" s="2">
        <f t="shared" si="309"/>
        <v>-4.8600000000000421E-2</v>
      </c>
      <c r="D2544" s="2">
        <f t="shared" si="310"/>
        <v>8.9732200000000013</v>
      </c>
      <c r="E2544" s="2">
        <f t="shared" si="312"/>
        <v>8.9741900000000001</v>
      </c>
      <c r="F2544" s="2">
        <f t="shared" si="313"/>
        <v>8.9260450000000002</v>
      </c>
      <c r="G2544" s="2">
        <f t="shared" si="307"/>
        <v>8.9755439999999957</v>
      </c>
      <c r="H2544" s="2">
        <f t="shared" si="311"/>
        <v>8.879347499999998</v>
      </c>
      <c r="I2544" s="2">
        <f t="array" ref="I2544">SUMPRODUCT(B2528:B2547, (ROW(B2528:B2547)-ROW(B2528)+1)) / (20*21/2)</f>
        <v>8.931067619047619</v>
      </c>
      <c r="J2544" s="2">
        <f t="shared" si="314"/>
        <v>8.9455425312783383</v>
      </c>
      <c r="K2544" s="2">
        <f t="shared" si="308"/>
        <v>8.9983278671216933</v>
      </c>
    </row>
    <row r="2545" spans="1:11" ht="13.5" x14ac:dyDescent="0.25">
      <c r="A2545" s="3">
        <v>45708</v>
      </c>
      <c r="B2545" s="2">
        <v>8.8312000000000008</v>
      </c>
      <c r="C2545" s="2">
        <f t="shared" si="309"/>
        <v>-1.9499999999998963E-2</v>
      </c>
      <c r="D2545" s="2">
        <f t="shared" si="310"/>
        <v>8.9207000000000001</v>
      </c>
      <c r="E2545" s="2">
        <f t="shared" si="312"/>
        <v>8.9683499999999992</v>
      </c>
      <c r="F2545" s="2">
        <f t="shared" si="313"/>
        <v>8.9250699999999998</v>
      </c>
      <c r="G2545" s="2">
        <f t="shared" si="307"/>
        <v>8.9662059999999979</v>
      </c>
      <c r="H2545" s="2">
        <f t="shared" si="311"/>
        <v>8.8859344999999976</v>
      </c>
      <c r="I2545" s="2">
        <f t="array" ref="I2545">SUMPRODUCT(B2529:B2548, (ROW(B2529:B2548)-ROW(B2529)+1)) / (20*21/2)</f>
        <v>8.9277823809523813</v>
      </c>
      <c r="J2545" s="2">
        <f t="shared" si="314"/>
        <v>8.9346527663946862</v>
      </c>
      <c r="K2545" s="2">
        <f t="shared" si="308"/>
        <v>8.9917738331169215</v>
      </c>
    </row>
    <row r="2546" spans="1:11" ht="13.5" x14ac:dyDescent="0.25">
      <c r="A2546" s="3">
        <v>45709</v>
      </c>
      <c r="B2546" s="2">
        <v>8.8701000000000008</v>
      </c>
      <c r="C2546" s="2">
        <f t="shared" si="309"/>
        <v>3.8899999999999935E-2</v>
      </c>
      <c r="D2546" s="2">
        <f t="shared" si="310"/>
        <v>8.8779000000000003</v>
      </c>
      <c r="E2546" s="2">
        <f t="shared" si="312"/>
        <v>8.9596</v>
      </c>
      <c r="F2546" s="2">
        <f t="shared" si="313"/>
        <v>8.92361</v>
      </c>
      <c r="G2546" s="2">
        <f t="shared" ref="G2546:G2609" si="315">AVERAGE(B2497:B2546)</f>
        <v>8.9588139999999967</v>
      </c>
      <c r="H2546" s="2">
        <f t="shared" si="311"/>
        <v>8.8927160000000001</v>
      </c>
      <c r="I2546" s="2">
        <f t="array" ref="I2546">SUMPRODUCT(B2530:B2549, (ROW(B2530:B2549)-ROW(B2530)+1)) / (20*21/2)</f>
        <v>8.9206071428571416</v>
      </c>
      <c r="J2546" s="2">
        <f t="shared" si="314"/>
        <v>8.9285048838809065</v>
      </c>
      <c r="K2546" s="2">
        <f t="shared" si="308"/>
        <v>8.9870023102495917</v>
      </c>
    </row>
    <row r="2547" spans="1:11" ht="13.5" x14ac:dyDescent="0.25">
      <c r="A2547" s="3">
        <v>45712</v>
      </c>
      <c r="B2547" s="2">
        <v>8.8993000000000002</v>
      </c>
      <c r="C2547" s="2">
        <f t="shared" si="309"/>
        <v>2.9199999999999449E-2</v>
      </c>
      <c r="D2547" s="2">
        <f t="shared" si="310"/>
        <v>8.87012</v>
      </c>
      <c r="E2547" s="2">
        <f t="shared" si="312"/>
        <v>8.9537699999999987</v>
      </c>
      <c r="F2547" s="2">
        <f t="shared" si="313"/>
        <v>8.9240950000000012</v>
      </c>
      <c r="G2547" s="2">
        <f t="shared" si="315"/>
        <v>8.9521999999999977</v>
      </c>
      <c r="H2547" s="2">
        <f t="shared" si="311"/>
        <v>8.9000205000000001</v>
      </c>
      <c r="I2547" s="2">
        <f t="array" ref="I2547">SUMPRODUCT(B2531:B2550, (ROW(B2531:B2550)-ROW(B2531)+1)) / (20*21/2)</f>
        <v>8.9089323809523808</v>
      </c>
      <c r="J2547" s="2">
        <f t="shared" si="314"/>
        <v>8.9257234663684386</v>
      </c>
      <c r="K2547" s="2">
        <f t="shared" ref="K2547:K2610" si="316">$K$4*B2547+(1-$K$4)*K2546</f>
        <v>8.9835630039652958</v>
      </c>
    </row>
    <row r="2548" spans="1:11" ht="13.5" x14ac:dyDescent="0.25">
      <c r="A2548" s="3">
        <v>45713</v>
      </c>
      <c r="B2548" s="2">
        <v>8.8895999999999997</v>
      </c>
      <c r="C2548" s="2">
        <f t="shared" si="309"/>
        <v>-9.700000000000486E-3</v>
      </c>
      <c r="D2548" s="2">
        <f t="shared" si="310"/>
        <v>8.8681800000000006</v>
      </c>
      <c r="E2548" s="2">
        <f t="shared" si="312"/>
        <v>8.9430700000000005</v>
      </c>
      <c r="F2548" s="2">
        <f t="shared" si="313"/>
        <v>8.9260400000000004</v>
      </c>
      <c r="G2548" s="2">
        <f t="shared" si="315"/>
        <v>8.9455879999999972</v>
      </c>
      <c r="H2548" s="2">
        <f t="shared" si="311"/>
        <v>8.9082179999999997</v>
      </c>
      <c r="I2548" s="2">
        <f t="array" ref="I2548">SUMPRODUCT(B2532:B2551, (ROW(B2532:B2551)-ROW(B2532)+1)) / (20*21/2)</f>
        <v>8.9015180952380959</v>
      </c>
      <c r="J2548" s="2">
        <f t="shared" si="314"/>
        <v>8.9222831362381108</v>
      </c>
      <c r="K2548" s="2">
        <f t="shared" si="316"/>
        <v>8.979878180280382</v>
      </c>
    </row>
    <row r="2549" spans="1:11" ht="13.5" x14ac:dyDescent="0.25">
      <c r="A2549" s="3">
        <v>45714</v>
      </c>
      <c r="B2549" s="2">
        <v>8.8506999999999998</v>
      </c>
      <c r="C2549" s="2">
        <f t="shared" si="309"/>
        <v>-3.8899999999999935E-2</v>
      </c>
      <c r="D2549" s="2">
        <f t="shared" si="310"/>
        <v>8.8681800000000006</v>
      </c>
      <c r="E2549" s="2">
        <f t="shared" si="312"/>
        <v>8.9207000000000001</v>
      </c>
      <c r="F2549" s="2">
        <f t="shared" si="313"/>
        <v>8.9245850000000004</v>
      </c>
      <c r="G2549" s="2">
        <f t="shared" si="315"/>
        <v>8.9389759999999985</v>
      </c>
      <c r="H2549" s="2">
        <f t="shared" si="311"/>
        <v>8.9162679999999988</v>
      </c>
      <c r="I2549" s="2">
        <f t="array" ref="I2549">SUMPRODUCT(B2533:B2552, (ROW(B2533:B2552)-ROW(B2533)+1)) / (20*21/2)</f>
        <v>8.8980866666666678</v>
      </c>
      <c r="J2549" s="2">
        <f t="shared" si="314"/>
        <v>8.9154656946916226</v>
      </c>
      <c r="K2549" s="2">
        <f t="shared" si="316"/>
        <v>8.9748123692889958</v>
      </c>
    </row>
    <row r="2550" spans="1:11" ht="13.5" x14ac:dyDescent="0.25">
      <c r="A2550" s="3">
        <v>45715</v>
      </c>
      <c r="B2550" s="2">
        <v>8.8019999999999996</v>
      </c>
      <c r="C2550" s="2">
        <f t="shared" si="309"/>
        <v>-4.8700000000000188E-2</v>
      </c>
      <c r="D2550" s="2">
        <f t="shared" si="310"/>
        <v>8.8623399999999997</v>
      </c>
      <c r="E2550" s="2">
        <f t="shared" si="312"/>
        <v>8.8915199999999999</v>
      </c>
      <c r="F2550" s="2">
        <f t="shared" si="313"/>
        <v>8.9187499999999993</v>
      </c>
      <c r="G2550" s="2">
        <f t="shared" si="315"/>
        <v>8.9321679999999972</v>
      </c>
      <c r="H2550" s="2">
        <f t="shared" si="311"/>
        <v>8.9241214999999983</v>
      </c>
      <c r="I2550" s="2">
        <f t="array" ref="I2550">SUMPRODUCT(B2534:B2553, (ROW(B2534:B2553)-ROW(B2534)+1)) / (20*21/2)</f>
        <v>8.8898880952380956</v>
      </c>
      <c r="J2550" s="2">
        <f t="shared" si="314"/>
        <v>8.9046594380543258</v>
      </c>
      <c r="K2550" s="2">
        <f t="shared" si="316"/>
        <v>8.968035413630604</v>
      </c>
    </row>
    <row r="2551" spans="1:11" ht="13.5" x14ac:dyDescent="0.25">
      <c r="A2551" s="3">
        <v>45716</v>
      </c>
      <c r="B2551" s="2">
        <v>8.8408999999999995</v>
      </c>
      <c r="C2551" s="2">
        <f t="shared" si="309"/>
        <v>3.8899999999999935E-2</v>
      </c>
      <c r="D2551" s="2">
        <f t="shared" si="310"/>
        <v>8.8564999999999987</v>
      </c>
      <c r="E2551" s="2">
        <f t="shared" si="312"/>
        <v>8.8672000000000004</v>
      </c>
      <c r="F2551" s="2">
        <f t="shared" si="313"/>
        <v>8.9158299999999997</v>
      </c>
      <c r="G2551" s="2">
        <f t="shared" si="315"/>
        <v>8.9255539999999982</v>
      </c>
      <c r="H2551" s="2">
        <f t="shared" si="311"/>
        <v>8.9321694999999988</v>
      </c>
      <c r="I2551" s="2">
        <f t="array" ref="I2551">SUMPRODUCT(B2535:B2554, (ROW(B2535:B2554)-ROW(B2535)+1)) / (20*21/2)</f>
        <v>8.8761833333333335</v>
      </c>
      <c r="J2551" s="2">
        <f t="shared" si="314"/>
        <v>8.8985871106205803</v>
      </c>
      <c r="K2551" s="2">
        <f t="shared" si="316"/>
        <v>8.9630497111352874</v>
      </c>
    </row>
    <row r="2552" spans="1:11" ht="13.5" x14ac:dyDescent="0.25">
      <c r="A2552" s="3">
        <v>45719</v>
      </c>
      <c r="B2552" s="2">
        <v>8.8797999999999995</v>
      </c>
      <c r="C2552" s="2">
        <f t="shared" si="309"/>
        <v>3.8899999999999935E-2</v>
      </c>
      <c r="D2552" s="2">
        <f t="shared" si="310"/>
        <v>8.8525999999999989</v>
      </c>
      <c r="E2552" s="2">
        <f t="shared" si="312"/>
        <v>8.8613600000000012</v>
      </c>
      <c r="F2552" s="2">
        <f t="shared" si="313"/>
        <v>8.9172849999999997</v>
      </c>
      <c r="G2552" s="2">
        <f t="shared" si="315"/>
        <v>8.9204959999999982</v>
      </c>
      <c r="H2552" s="2">
        <f t="shared" si="311"/>
        <v>8.939941499999998</v>
      </c>
      <c r="I2552" s="2">
        <f t="array" ref="I2552">SUMPRODUCT(B2536:B2555, (ROW(B2536:B2555)-ROW(B2536)+1)) / (20*21/2)</f>
        <v>8.8630804761904773</v>
      </c>
      <c r="J2552" s="2">
        <f t="shared" si="314"/>
        <v>8.8967978619900503</v>
      </c>
      <c r="K2552" s="2">
        <f t="shared" si="316"/>
        <v>8.9597850165809625</v>
      </c>
    </row>
    <row r="2553" spans="1:11" ht="13.5" x14ac:dyDescent="0.25">
      <c r="A2553" s="3">
        <v>45720</v>
      </c>
      <c r="B2553" s="2">
        <v>8.8312000000000008</v>
      </c>
      <c r="C2553" s="2">
        <f t="shared" si="309"/>
        <v>-4.8599999999998644E-2</v>
      </c>
      <c r="D2553" s="2">
        <f t="shared" si="310"/>
        <v>8.8409200000000006</v>
      </c>
      <c r="E2553" s="2">
        <f t="shared" si="312"/>
        <v>8.8545499999999997</v>
      </c>
      <c r="F2553" s="2">
        <f t="shared" si="313"/>
        <v>8.9167999999999985</v>
      </c>
      <c r="G2553" s="2">
        <f t="shared" si="315"/>
        <v>8.9152439999999995</v>
      </c>
      <c r="H2553" s="2">
        <f t="shared" si="311"/>
        <v>8.9478469999999994</v>
      </c>
      <c r="I2553" s="2">
        <f t="array" ref="I2553">SUMPRODUCT(B2537:B2556, (ROW(B2537:B2556)-ROW(B2537)+1)) / (20*21/2)</f>
        <v>8.8496000000000006</v>
      </c>
      <c r="J2553" s="2">
        <f t="shared" si="314"/>
        <v>8.8905504465624254</v>
      </c>
      <c r="K2553" s="2">
        <f t="shared" si="316"/>
        <v>8.9547424669111209</v>
      </c>
    </row>
    <row r="2554" spans="1:11" ht="13.5" x14ac:dyDescent="0.25">
      <c r="A2554" s="3">
        <v>45721</v>
      </c>
      <c r="B2554" s="2">
        <v>8.7728999999999999</v>
      </c>
      <c r="C2554" s="2">
        <f t="shared" si="309"/>
        <v>-5.8300000000000907E-2</v>
      </c>
      <c r="D2554" s="2">
        <f t="shared" si="310"/>
        <v>8.8253599999999999</v>
      </c>
      <c r="E2554" s="2">
        <f t="shared" si="312"/>
        <v>8.8467700000000011</v>
      </c>
      <c r="F2554" s="2">
        <f t="shared" si="313"/>
        <v>8.910479999999998</v>
      </c>
      <c r="G2554" s="2">
        <f t="shared" si="315"/>
        <v>8.9097980000000003</v>
      </c>
      <c r="H2554" s="2">
        <f t="shared" si="311"/>
        <v>8.955601999999999</v>
      </c>
      <c r="I2554" s="2">
        <f t="array" ref="I2554">SUMPRODUCT(B2538:B2557, (ROW(B2538:B2557)-ROW(B2538)+1)) / (20*21/2)</f>
        <v>8.8361219047619048</v>
      </c>
      <c r="J2554" s="2">
        <f t="shared" si="314"/>
        <v>8.8793456421279089</v>
      </c>
      <c r="K2554" s="2">
        <f t="shared" si="316"/>
        <v>8.9476113897773519</v>
      </c>
    </row>
    <row r="2555" spans="1:11" ht="13.5" x14ac:dyDescent="0.25">
      <c r="A2555" s="3">
        <v>45722</v>
      </c>
      <c r="B2555" s="2">
        <v>8.7728999999999999</v>
      </c>
      <c r="C2555" s="2">
        <f t="shared" si="309"/>
        <v>0</v>
      </c>
      <c r="D2555" s="2">
        <f t="shared" si="310"/>
        <v>8.8195399999999999</v>
      </c>
      <c r="E2555" s="2">
        <f t="shared" si="312"/>
        <v>8.840939999999998</v>
      </c>
      <c r="F2555" s="2">
        <f t="shared" si="313"/>
        <v>8.9046449999999986</v>
      </c>
      <c r="G2555" s="2">
        <f t="shared" si="315"/>
        <v>8.9064920000000001</v>
      </c>
      <c r="H2555" s="2">
        <f t="shared" si="311"/>
        <v>8.963733999999997</v>
      </c>
      <c r="I2555" s="2">
        <f t="array" ref="I2555">SUMPRODUCT(B2539:B2558, (ROW(B2539:B2558)-ROW(B2539)+1)) / (20*21/2)</f>
        <v>8.8189876190476184</v>
      </c>
      <c r="J2555" s="2">
        <f t="shared" si="314"/>
        <v>8.8692079619252517</v>
      </c>
      <c r="K2555" s="2">
        <f t="shared" si="316"/>
        <v>8.9407599627272596</v>
      </c>
    </row>
    <row r="2556" spans="1:11" ht="13.5" x14ac:dyDescent="0.25">
      <c r="A2556" s="3">
        <v>45723</v>
      </c>
      <c r="B2556" s="2">
        <v>8.7630999999999997</v>
      </c>
      <c r="C2556" s="2">
        <f t="shared" si="309"/>
        <v>-9.800000000000253E-3</v>
      </c>
      <c r="D2556" s="2">
        <f t="shared" si="310"/>
        <v>8.8039799999999993</v>
      </c>
      <c r="E2556" s="2">
        <f t="shared" si="312"/>
        <v>8.8302399999999999</v>
      </c>
      <c r="F2556" s="2">
        <f t="shared" si="313"/>
        <v>8.894919999999999</v>
      </c>
      <c r="G2556" s="2">
        <f t="shared" si="315"/>
        <v>8.8998779999999993</v>
      </c>
      <c r="H2556" s="2">
        <f t="shared" si="311"/>
        <v>8.9712989999999948</v>
      </c>
      <c r="I2556" s="2">
        <f t="array" ref="I2556">SUMPRODUCT(B2540:B2559, (ROW(B2540:B2559)-ROW(B2540)+1)) / (20*21/2)</f>
        <v>8.8078714285714295</v>
      </c>
      <c r="J2556" s="2">
        <f t="shared" si="314"/>
        <v>8.8591024417418947</v>
      </c>
      <c r="K2556" s="2">
        <f t="shared" si="316"/>
        <v>8.9337929053654062</v>
      </c>
    </row>
    <row r="2557" spans="1:11" ht="13.5" x14ac:dyDescent="0.25">
      <c r="A2557" s="3">
        <v>45726</v>
      </c>
      <c r="B2557" s="2">
        <v>8.7533999999999992</v>
      </c>
      <c r="C2557" s="2">
        <f t="shared" si="309"/>
        <v>-9.700000000000486E-3</v>
      </c>
      <c r="D2557" s="2">
        <f t="shared" si="310"/>
        <v>8.7787000000000006</v>
      </c>
      <c r="E2557" s="2">
        <f t="shared" si="312"/>
        <v>8.815649999999998</v>
      </c>
      <c r="F2557" s="2">
        <f t="shared" si="313"/>
        <v>8.8847099999999983</v>
      </c>
      <c r="G2557" s="2">
        <f t="shared" si="315"/>
        <v>8.8940419999999989</v>
      </c>
      <c r="H2557" s="2">
        <f t="shared" si="311"/>
        <v>8.9788154999999978</v>
      </c>
      <c r="I2557" s="2">
        <f t="array" ref="I2557">SUMPRODUCT(B2541:B2560, (ROW(B2541:B2560)-ROW(B2541)+1)) / (20*21/2)</f>
        <v>8.7936552380952389</v>
      </c>
      <c r="J2557" s="2">
        <f t="shared" si="314"/>
        <v>8.849035542528382</v>
      </c>
      <c r="K2557" s="2">
        <f t="shared" si="316"/>
        <v>8.9267186737824495</v>
      </c>
    </row>
    <row r="2558" spans="1:11" ht="13.5" x14ac:dyDescent="0.25">
      <c r="A2558" s="3">
        <v>45727</v>
      </c>
      <c r="B2558" s="2">
        <v>8.7048000000000005</v>
      </c>
      <c r="C2558" s="2">
        <f t="shared" si="309"/>
        <v>-4.8599999999998644E-2</v>
      </c>
      <c r="D2558" s="2">
        <f t="shared" si="310"/>
        <v>8.7534200000000002</v>
      </c>
      <c r="E2558" s="2">
        <f t="shared" si="312"/>
        <v>8.7971700000000013</v>
      </c>
      <c r="F2558" s="2">
        <f t="shared" si="313"/>
        <v>8.8701200000000018</v>
      </c>
      <c r="G2558" s="2">
        <f t="shared" si="315"/>
        <v>8.8872339999999994</v>
      </c>
      <c r="H2558" s="2">
        <f t="shared" si="311"/>
        <v>8.9853824999999947</v>
      </c>
      <c r="I2558" s="2">
        <f t="array" ref="I2558">SUMPRODUCT(B2542:B2561, (ROW(B2542:B2561)-ROW(B2542)+1)) / (20*21/2)</f>
        <v>8.7859199999999991</v>
      </c>
      <c r="J2558" s="2">
        <f t="shared" si="314"/>
        <v>8.8352988241923462</v>
      </c>
      <c r="K2558" s="2">
        <f t="shared" si="316"/>
        <v>8.9180159806929407</v>
      </c>
    </row>
    <row r="2559" spans="1:11" ht="13.5" x14ac:dyDescent="0.25">
      <c r="A2559" s="3">
        <v>45728</v>
      </c>
      <c r="B2559" s="2">
        <v>8.7533999999999992</v>
      </c>
      <c r="C2559" s="2">
        <f t="shared" si="309"/>
        <v>4.8599999999998644E-2</v>
      </c>
      <c r="D2559" s="2">
        <f t="shared" si="310"/>
        <v>8.7495200000000004</v>
      </c>
      <c r="E2559" s="2">
        <f t="shared" si="312"/>
        <v>8.7874400000000001</v>
      </c>
      <c r="F2559" s="2">
        <f t="shared" si="313"/>
        <v>8.8540700000000019</v>
      </c>
      <c r="G2559" s="2">
        <f t="shared" si="315"/>
        <v>8.881397999999999</v>
      </c>
      <c r="H2559" s="2">
        <f t="shared" si="311"/>
        <v>8.9912509999999966</v>
      </c>
      <c r="I2559" s="2">
        <f t="array" ref="I2559">SUMPRODUCT(B2543:B2562, (ROW(B2543:B2562)-ROW(B2543)+1)) / (20*21/2)</f>
        <v>8.7769785714285717</v>
      </c>
      <c r="J2559" s="2">
        <f t="shared" si="314"/>
        <v>8.8274989361740275</v>
      </c>
      <c r="K2559" s="2">
        <f t="shared" si="316"/>
        <v>8.9115604520383158</v>
      </c>
    </row>
    <row r="2560" spans="1:11" ht="13.5" x14ac:dyDescent="0.25">
      <c r="A2560" s="3">
        <v>45729</v>
      </c>
      <c r="B2560" s="2">
        <v>8.7048000000000005</v>
      </c>
      <c r="C2560" s="2">
        <f t="shared" si="309"/>
        <v>-4.8599999999998644E-2</v>
      </c>
      <c r="D2560" s="2">
        <f t="shared" si="310"/>
        <v>8.7358999999999991</v>
      </c>
      <c r="E2560" s="2">
        <f t="shared" si="312"/>
        <v>8.7777200000000004</v>
      </c>
      <c r="F2560" s="2">
        <f t="shared" si="313"/>
        <v>8.834620000000001</v>
      </c>
      <c r="G2560" s="2">
        <f t="shared" si="315"/>
        <v>8.8777019999999975</v>
      </c>
      <c r="H2560" s="2">
        <f t="shared" si="311"/>
        <v>8.9951899999999938</v>
      </c>
      <c r="I2560" s="2">
        <f t="array" ref="I2560">SUMPRODUCT(B2544:B2563, (ROW(B2544:B2563)-ROW(B2544)+1)) / (20*21/2)</f>
        <v>8.7811038095238096</v>
      </c>
      <c r="J2560" s="2">
        <f t="shared" si="314"/>
        <v>8.8158133232050719</v>
      </c>
      <c r="K2560" s="2">
        <f t="shared" si="316"/>
        <v>8.9034521990172042</v>
      </c>
    </row>
    <row r="2561" spans="1:11" ht="13.5" x14ac:dyDescent="0.25">
      <c r="A2561" s="3">
        <v>45730</v>
      </c>
      <c r="B2561" s="2">
        <v>8.7533999999999992</v>
      </c>
      <c r="C2561" s="2">
        <f t="shared" si="309"/>
        <v>4.8599999999998644E-2</v>
      </c>
      <c r="D2561" s="2">
        <f t="shared" si="310"/>
        <v>8.7339599999999997</v>
      </c>
      <c r="E2561" s="2">
        <f t="shared" si="312"/>
        <v>8.7689699999999995</v>
      </c>
      <c r="F2561" s="2">
        <f t="shared" si="313"/>
        <v>8.818085</v>
      </c>
      <c r="G2561" s="2">
        <f t="shared" si="315"/>
        <v>8.8740059999999978</v>
      </c>
      <c r="H2561" s="2">
        <f t="shared" si="311"/>
        <v>8.9992264999999936</v>
      </c>
      <c r="I2561" s="2">
        <f t="array" ref="I2561">SUMPRODUCT(B2545:B2564, (ROW(B2545:B2564)-ROW(B2545)+1)) / (20*21/2)</f>
        <v>8.7836033333333337</v>
      </c>
      <c r="J2561" s="2">
        <f t="shared" si="314"/>
        <v>8.8098691971855416</v>
      </c>
      <c r="K2561" s="2">
        <f t="shared" si="316"/>
        <v>8.8975677990557447</v>
      </c>
    </row>
    <row r="2562" spans="1:11" ht="13.5" x14ac:dyDescent="0.25">
      <c r="A2562" s="3">
        <v>45733</v>
      </c>
      <c r="B2562" s="2">
        <v>8.7241999999999997</v>
      </c>
      <c r="C2562" s="2">
        <f t="shared" si="309"/>
        <v>-2.9199999999999449E-2</v>
      </c>
      <c r="D2562" s="2">
        <f t="shared" si="310"/>
        <v>8.7281199999999988</v>
      </c>
      <c r="E2562" s="2">
        <f t="shared" si="312"/>
        <v>8.7534099999999988</v>
      </c>
      <c r="F2562" s="2">
        <f t="shared" si="313"/>
        <v>8.807385</v>
      </c>
      <c r="G2562" s="2">
        <f t="shared" si="315"/>
        <v>8.8708939999999981</v>
      </c>
      <c r="H2562" s="2">
        <f t="shared" si="311"/>
        <v>9.0029224999999968</v>
      </c>
      <c r="I2562" s="2">
        <f t="array" ref="I2562">SUMPRODUCT(B2546:B2565, (ROW(B2546:B2565)-ROW(B2546)+1)) / (20*21/2)</f>
        <v>8.7732242857142868</v>
      </c>
      <c r="J2562" s="2">
        <f t="shared" si="314"/>
        <v>8.8017102260250137</v>
      </c>
      <c r="K2562" s="2">
        <f t="shared" si="316"/>
        <v>8.8907690618378723</v>
      </c>
    </row>
    <row r="2563" spans="1:11" ht="13.5" x14ac:dyDescent="0.25">
      <c r="A2563" s="3">
        <v>45734</v>
      </c>
      <c r="B2563" s="2">
        <v>8.8506999999999998</v>
      </c>
      <c r="C2563" s="2">
        <f t="shared" si="309"/>
        <v>0.12650000000000006</v>
      </c>
      <c r="D2563" s="2">
        <f t="shared" si="310"/>
        <v>8.7573000000000008</v>
      </c>
      <c r="E2563" s="2">
        <f t="shared" si="312"/>
        <v>8.7553599999999996</v>
      </c>
      <c r="F2563" s="2">
        <f t="shared" si="313"/>
        <v>8.8049549999999979</v>
      </c>
      <c r="G2563" s="2">
        <f t="shared" si="315"/>
        <v>8.8728399999999983</v>
      </c>
      <c r="H2563" s="2">
        <f t="shared" si="311"/>
        <v>9.0071534999999958</v>
      </c>
      <c r="I2563" s="2">
        <f t="array" ref="I2563">SUMPRODUCT(B2547:B2566, (ROW(B2547:B2566)-ROW(B2547)+1)) / (20*21/2)</f>
        <v>8.7634938095238102</v>
      </c>
      <c r="J2563" s="2">
        <f t="shared" si="314"/>
        <v>8.8063759187845356</v>
      </c>
      <c r="K2563" s="2">
        <f t="shared" si="316"/>
        <v>8.8891977260795247</v>
      </c>
    </row>
    <row r="2564" spans="1:11" ht="13.5" x14ac:dyDescent="0.25">
      <c r="A2564" s="3">
        <v>45735</v>
      </c>
      <c r="B2564" s="2">
        <v>8.8312000000000008</v>
      </c>
      <c r="C2564" s="2">
        <f t="shared" ref="C2564:C2627" si="317">B2564-B2563</f>
        <v>-1.9499999999998963E-2</v>
      </c>
      <c r="D2564" s="2">
        <f t="shared" si="310"/>
        <v>8.7728599999999997</v>
      </c>
      <c r="E2564" s="2">
        <f t="shared" si="312"/>
        <v>8.7611899999999991</v>
      </c>
      <c r="F2564" s="2">
        <f t="shared" si="313"/>
        <v>8.8039799999999993</v>
      </c>
      <c r="G2564" s="2">
        <f t="shared" si="315"/>
        <v>8.8726459999999996</v>
      </c>
      <c r="H2564" s="2">
        <f t="shared" si="311"/>
        <v>9.0112869999999958</v>
      </c>
      <c r="I2564" s="2">
        <f t="array" ref="I2564">SUMPRODUCT(B2548:B2567, (ROW(B2548:B2567)-ROW(B2548)+1)) / (20*21/2)</f>
        <v>8.7610828571428563</v>
      </c>
      <c r="J2564" s="2">
        <f t="shared" si="314"/>
        <v>8.8087401169955317</v>
      </c>
      <c r="K2564" s="2">
        <f t="shared" si="316"/>
        <v>8.8869233054489545</v>
      </c>
    </row>
    <row r="2565" spans="1:11" ht="13.5" x14ac:dyDescent="0.25">
      <c r="A2565" s="3">
        <v>45737</v>
      </c>
      <c r="B2565" s="2">
        <v>8.6950000000000003</v>
      </c>
      <c r="C2565" s="2">
        <f t="shared" si="317"/>
        <v>-0.13620000000000054</v>
      </c>
      <c r="D2565" s="2">
        <f t="shared" si="310"/>
        <v>8.770900000000001</v>
      </c>
      <c r="E2565" s="2">
        <f t="shared" si="312"/>
        <v>8.7533999999999992</v>
      </c>
      <c r="F2565" s="2">
        <f t="shared" si="313"/>
        <v>8.7971699999999977</v>
      </c>
      <c r="G2565" s="2">
        <f t="shared" si="315"/>
        <v>8.8695319999999995</v>
      </c>
      <c r="H2565" s="2">
        <f t="shared" si="311"/>
        <v>9.0145449999999965</v>
      </c>
      <c r="I2565" s="2">
        <f t="array" ref="I2565">SUMPRODUCT(B2549:B2568, (ROW(B2549:B2568)-ROW(B2549)+1)) / (20*21/2)</f>
        <v>8.7583966666666662</v>
      </c>
      <c r="J2565" s="2">
        <f t="shared" si="314"/>
        <v>8.7979077249007194</v>
      </c>
      <c r="K2565" s="2">
        <f t="shared" si="316"/>
        <v>8.8793969013137026</v>
      </c>
    </row>
    <row r="2566" spans="1:11" ht="13.5" x14ac:dyDescent="0.25">
      <c r="A2566" s="3">
        <v>45740</v>
      </c>
      <c r="B2566" s="2">
        <v>8.6950000000000003</v>
      </c>
      <c r="C2566" s="2">
        <f t="shared" si="317"/>
        <v>0</v>
      </c>
      <c r="D2566" s="2">
        <f t="shared" ref="D2566:D2629" si="318">AVERAGE(B2562:B2566)</f>
        <v>8.7592200000000009</v>
      </c>
      <c r="E2566" s="2">
        <f t="shared" si="312"/>
        <v>8.7465899999999976</v>
      </c>
      <c r="F2566" s="2">
        <f t="shared" si="313"/>
        <v>8.788414999999997</v>
      </c>
      <c r="G2566" s="2">
        <f t="shared" si="315"/>
        <v>8.8664179999999995</v>
      </c>
      <c r="H2566" s="2">
        <f t="shared" si="311"/>
        <v>9.0171709999999976</v>
      </c>
      <c r="I2566" s="2">
        <f t="array" ref="I2566">SUMPRODUCT(B2550:B2569, (ROW(B2550:B2569)-ROW(B2550)+1)) / (20*21/2)</f>
        <v>8.755435238095238</v>
      </c>
      <c r="J2566" s="2">
        <f t="shared" si="314"/>
        <v>8.7881069891958887</v>
      </c>
      <c r="K2566" s="2">
        <f t="shared" si="316"/>
        <v>8.8721656502817936</v>
      </c>
    </row>
    <row r="2567" spans="1:11" ht="13.5" x14ac:dyDescent="0.25">
      <c r="A2567" s="3">
        <v>45741</v>
      </c>
      <c r="B2567" s="2">
        <v>8.7630999999999997</v>
      </c>
      <c r="C2567" s="2">
        <f t="shared" si="317"/>
        <v>6.8099999999999383E-2</v>
      </c>
      <c r="D2567" s="2">
        <f t="shared" si="318"/>
        <v>8.7669999999999995</v>
      </c>
      <c r="E2567" s="2">
        <f t="shared" si="312"/>
        <v>8.74756</v>
      </c>
      <c r="F2567" s="2">
        <f t="shared" si="313"/>
        <v>8.781604999999999</v>
      </c>
      <c r="G2567" s="2">
        <f t="shared" si="315"/>
        <v>8.8648619999999987</v>
      </c>
      <c r="H2567" s="2">
        <f t="shared" si="311"/>
        <v>9.020137499999997</v>
      </c>
      <c r="I2567" s="2">
        <f t="array" ref="I2567">SUMPRODUCT(B2551:B2570, (ROW(B2551:B2570)-ROW(B2551)+1)) / (20*21/2)</f>
        <v>8.7446404761904759</v>
      </c>
      <c r="J2567" s="2">
        <f t="shared" si="314"/>
        <v>8.7857253711772323</v>
      </c>
      <c r="K2567" s="2">
        <f t="shared" si="316"/>
        <v>8.867888565957017</v>
      </c>
    </row>
    <row r="2568" spans="1:11" ht="13.5" x14ac:dyDescent="0.25">
      <c r="A2568" s="3">
        <v>45742</v>
      </c>
      <c r="B2568" s="2">
        <v>8.7533999999999992</v>
      </c>
      <c r="C2568" s="2">
        <f t="shared" si="317"/>
        <v>-9.700000000000486E-3</v>
      </c>
      <c r="D2568" s="2">
        <f t="shared" si="318"/>
        <v>8.7475400000000008</v>
      </c>
      <c r="E2568" s="2">
        <f t="shared" si="312"/>
        <v>8.752419999999999</v>
      </c>
      <c r="F2568" s="2">
        <f t="shared" si="313"/>
        <v>8.774795000000001</v>
      </c>
      <c r="G2568" s="2">
        <f t="shared" si="315"/>
        <v>8.8601939999999999</v>
      </c>
      <c r="H2568" s="2">
        <f t="shared" si="311"/>
        <v>9.0230554999999981</v>
      </c>
      <c r="I2568" s="2">
        <f t="array" ref="I2568">SUMPRODUCT(B2552:B2571, (ROW(B2552:B2571)-ROW(B2552)+1)) / (20*21/2)</f>
        <v>8.7336166666666664</v>
      </c>
      <c r="J2568" s="2">
        <f t="shared" si="314"/>
        <v>8.7826467643984483</v>
      </c>
      <c r="K2568" s="2">
        <f t="shared" si="316"/>
        <v>8.8633988182724277</v>
      </c>
    </row>
    <row r="2569" spans="1:11" ht="13.5" x14ac:dyDescent="0.25">
      <c r="A2569" s="3">
        <v>45743</v>
      </c>
      <c r="B2569" s="2">
        <v>8.7437000000000005</v>
      </c>
      <c r="C2569" s="2">
        <f t="shared" si="317"/>
        <v>-9.6999999999987097E-3</v>
      </c>
      <c r="D2569" s="2">
        <f t="shared" si="318"/>
        <v>8.7300399999999989</v>
      </c>
      <c r="E2569" s="2">
        <f t="shared" si="312"/>
        <v>8.7514500000000002</v>
      </c>
      <c r="F2569" s="2">
        <f t="shared" si="313"/>
        <v>8.769445000000001</v>
      </c>
      <c r="G2569" s="2">
        <f t="shared" si="315"/>
        <v>8.8563039999999997</v>
      </c>
      <c r="H2569" s="2">
        <f t="shared" si="311"/>
        <v>9.0258274999999966</v>
      </c>
      <c r="I2569" s="2">
        <f t="array" ref="I2569">SUMPRODUCT(B2553:B2572, (ROW(B2553:B2572)-ROW(B2553)+1)) / (20*21/2)</f>
        <v>8.7235190476190461</v>
      </c>
      <c r="J2569" s="2">
        <f t="shared" si="314"/>
        <v>8.7789375487414532</v>
      </c>
      <c r="K2569" s="2">
        <f t="shared" si="316"/>
        <v>8.8587047469676286</v>
      </c>
    </row>
    <row r="2570" spans="1:11" ht="13.5" x14ac:dyDescent="0.25">
      <c r="A2570" s="3">
        <v>45744</v>
      </c>
      <c r="B2570" s="2">
        <v>8.6561000000000003</v>
      </c>
      <c r="C2570" s="2">
        <f t="shared" si="317"/>
        <v>-8.7600000000000122E-2</v>
      </c>
      <c r="D2570" s="2">
        <f t="shared" si="318"/>
        <v>8.7222600000000021</v>
      </c>
      <c r="E2570" s="2">
        <f t="shared" si="312"/>
        <v>8.7465799999999998</v>
      </c>
      <c r="F2570" s="2">
        <f t="shared" si="313"/>
        <v>8.7621500000000001</v>
      </c>
      <c r="G2570" s="2">
        <f t="shared" si="315"/>
        <v>8.8510519999999993</v>
      </c>
      <c r="H2570" s="2">
        <f t="shared" ref="H2570:H2633" si="319">AVERAGE(B2371:B2570)</f>
        <v>9.0280154999999986</v>
      </c>
      <c r="I2570" s="2">
        <f t="array" ref="I2570">SUMPRODUCT(B2554:B2573, (ROW(B2554:B2573)-ROW(B2554)+1)) / (20*21/2)</f>
        <v>8.7154566666666664</v>
      </c>
      <c r="J2570" s="2">
        <f t="shared" si="314"/>
        <v>8.7672387345756011</v>
      </c>
      <c r="K2570" s="2">
        <f t="shared" si="316"/>
        <v>8.850759462772821</v>
      </c>
    </row>
    <row r="2571" spans="1:11" ht="13.5" x14ac:dyDescent="0.25">
      <c r="A2571" s="3">
        <v>45749</v>
      </c>
      <c r="B2571" s="2">
        <v>8.6463999999999999</v>
      </c>
      <c r="C2571" s="2">
        <f t="shared" si="317"/>
        <v>-9.700000000000486E-3</v>
      </c>
      <c r="D2571" s="2">
        <f t="shared" si="318"/>
        <v>8.7125400000000006</v>
      </c>
      <c r="E2571" s="2">
        <f t="shared" si="312"/>
        <v>8.7358799999999999</v>
      </c>
      <c r="F2571" s="2">
        <f t="shared" si="313"/>
        <v>8.7524249999999988</v>
      </c>
      <c r="G2571" s="2">
        <f t="shared" si="315"/>
        <v>8.8450219999999984</v>
      </c>
      <c r="H2571" s="2">
        <f t="shared" si="319"/>
        <v>9.0286474999999964</v>
      </c>
      <c r="I2571" s="2">
        <f t="array" ref="I2571">SUMPRODUCT(B2555:B2574, (ROW(B2555:B2574)-ROW(B2555)+1)) / (20*21/2)</f>
        <v>8.7073042857142848</v>
      </c>
      <c r="J2571" s="2">
        <f t="shared" si="314"/>
        <v>8.7557302836636381</v>
      </c>
      <c r="K2571" s="2">
        <f t="shared" si="316"/>
        <v>8.8427453661934958</v>
      </c>
    </row>
    <row r="2572" spans="1:11" ht="13.5" x14ac:dyDescent="0.25">
      <c r="A2572" s="3">
        <v>45750</v>
      </c>
      <c r="B2572" s="2">
        <v>8.6463999999999999</v>
      </c>
      <c r="C2572" s="2">
        <f t="shared" si="317"/>
        <v>0</v>
      </c>
      <c r="D2572" s="2">
        <f t="shared" si="318"/>
        <v>8.6891999999999996</v>
      </c>
      <c r="E2572" s="2">
        <f t="shared" ref="E2572:E2635" si="320">AVERAGE(B2563:B2572)</f>
        <v>8.7280999999999995</v>
      </c>
      <c r="F2572" s="2">
        <f t="shared" si="313"/>
        <v>8.7407550000000001</v>
      </c>
      <c r="G2572" s="2">
        <f t="shared" si="315"/>
        <v>8.839185999999998</v>
      </c>
      <c r="H2572" s="2">
        <f t="shared" si="319"/>
        <v>9.0288419999999956</v>
      </c>
      <c r="I2572" s="2">
        <f t="array" ref="I2572">SUMPRODUCT(B2556:B2575, (ROW(B2556:B2575)-ROW(B2556)+1)) / (20*21/2)</f>
        <v>8.6960495238095241</v>
      </c>
      <c r="J2572" s="2">
        <f t="shared" si="314"/>
        <v>8.7453178756956724</v>
      </c>
      <c r="K2572" s="2">
        <f t="shared" si="316"/>
        <v>8.835045547911399</v>
      </c>
    </row>
    <row r="2573" spans="1:11" ht="13.5" x14ac:dyDescent="0.25">
      <c r="A2573" s="3">
        <v>45751</v>
      </c>
      <c r="B2573" s="2">
        <v>8.6561000000000003</v>
      </c>
      <c r="C2573" s="2">
        <f t="shared" si="317"/>
        <v>9.700000000000486E-3</v>
      </c>
      <c r="D2573" s="2">
        <f t="shared" si="318"/>
        <v>8.6697400000000009</v>
      </c>
      <c r="E2573" s="2">
        <f t="shared" si="320"/>
        <v>8.7086400000000008</v>
      </c>
      <c r="F2573" s="2">
        <f t="shared" si="313"/>
        <v>8.7319999999999993</v>
      </c>
      <c r="G2573" s="2">
        <f t="shared" si="315"/>
        <v>8.8345159999999971</v>
      </c>
      <c r="H2573" s="2">
        <f t="shared" si="319"/>
        <v>9.0287929999999967</v>
      </c>
      <c r="I2573" s="2">
        <f t="array" ref="I2573">SUMPRODUCT(B2557:B2576, (ROW(B2557:B2576)-ROW(B2557)+1)) / (20*21/2)</f>
        <v>8.6846585714285709</v>
      </c>
      <c r="J2573" s="2">
        <f t="shared" si="314"/>
        <v>8.7368209351532276</v>
      </c>
      <c r="K2573" s="2">
        <f t="shared" si="316"/>
        <v>8.828028075444287</v>
      </c>
    </row>
    <row r="2574" spans="1:11" ht="13.5" x14ac:dyDescent="0.25">
      <c r="A2574" s="3">
        <v>45754</v>
      </c>
      <c r="B2574" s="2">
        <v>8.6463999999999999</v>
      </c>
      <c r="C2574" s="2">
        <f t="shared" si="317"/>
        <v>-9.700000000000486E-3</v>
      </c>
      <c r="D2574" s="2">
        <f t="shared" si="318"/>
        <v>8.6502800000000004</v>
      </c>
      <c r="E2574" s="2">
        <f t="shared" si="320"/>
        <v>8.6901599999999988</v>
      </c>
      <c r="F2574" s="2">
        <f t="shared" si="313"/>
        <v>8.725674999999999</v>
      </c>
      <c r="G2574" s="2">
        <f t="shared" si="315"/>
        <v>8.8300419999999988</v>
      </c>
      <c r="H2574" s="2">
        <f t="shared" si="319"/>
        <v>9.0282579999999957</v>
      </c>
      <c r="I2574" s="2">
        <f t="array" ref="I2574">SUMPRODUCT(B2558:B2577, (ROW(B2558:B2577)-ROW(B2558)+1)) / (20*21/2)</f>
        <v>8.6703499999999991</v>
      </c>
      <c r="J2574" s="2">
        <f t="shared" si="314"/>
        <v>8.7282094175195866</v>
      </c>
      <c r="K2574" s="2">
        <f t="shared" si="316"/>
        <v>8.8209054058190208</v>
      </c>
    </row>
    <row r="2575" spans="1:11" ht="13.5" x14ac:dyDescent="0.25">
      <c r="A2575" s="3">
        <v>45755</v>
      </c>
      <c r="B2575" s="2">
        <v>8.6074999999999999</v>
      </c>
      <c r="C2575" s="2">
        <f t="shared" si="317"/>
        <v>-3.8899999999999935E-2</v>
      </c>
      <c r="D2575" s="2">
        <f t="shared" si="318"/>
        <v>8.6405600000000007</v>
      </c>
      <c r="E2575" s="2">
        <f t="shared" si="320"/>
        <v>8.6814100000000014</v>
      </c>
      <c r="F2575" s="2">
        <f t="shared" si="313"/>
        <v>8.7174049999999994</v>
      </c>
      <c r="G2575" s="2">
        <f t="shared" si="315"/>
        <v>8.8251779999999993</v>
      </c>
      <c r="H2575" s="2">
        <f t="shared" si="319"/>
        <v>9.0280149999999963</v>
      </c>
      <c r="I2575" s="2">
        <f t="array" ref="I2575">SUMPRODUCT(B2559:B2578, (ROW(B2559:B2578)-ROW(B2559)+1)) / (20*21/2)</f>
        <v>8.6560438095238084</v>
      </c>
      <c r="J2575" s="2">
        <f t="shared" si="314"/>
        <v>8.7167132825177216</v>
      </c>
      <c r="K2575" s="2">
        <f t="shared" si="316"/>
        <v>8.8125365663751385</v>
      </c>
    </row>
    <row r="2576" spans="1:11" ht="13.5" x14ac:dyDescent="0.25">
      <c r="A2576" s="3">
        <v>45757</v>
      </c>
      <c r="B2576" s="2">
        <v>8.5977999999999994</v>
      </c>
      <c r="C2576" s="2">
        <f t="shared" si="317"/>
        <v>-9.700000000000486E-3</v>
      </c>
      <c r="D2576" s="2">
        <f t="shared" si="318"/>
        <v>8.630840000000001</v>
      </c>
      <c r="E2576" s="2">
        <f t="shared" si="320"/>
        <v>8.6716900000000017</v>
      </c>
      <c r="F2576" s="2">
        <f t="shared" si="313"/>
        <v>8.7091399999999997</v>
      </c>
      <c r="G2576" s="2">
        <f t="shared" si="315"/>
        <v>8.8191479999999984</v>
      </c>
      <c r="H2576" s="2">
        <f t="shared" si="319"/>
        <v>9.0272854999999961</v>
      </c>
      <c r="I2576" s="2">
        <f t="array" ref="I2576">SUMPRODUCT(B2560:B2579, (ROW(B2560:B2579)-ROW(B2560)+1)) / (20*21/2)</f>
        <v>8.643402380952379</v>
      </c>
      <c r="J2576" s="2">
        <f t="shared" si="314"/>
        <v>8.7053882079922253</v>
      </c>
      <c r="K2576" s="2">
        <f t="shared" si="316"/>
        <v>8.8041155245565061</v>
      </c>
    </row>
    <row r="2577" spans="1:11" ht="13.5" x14ac:dyDescent="0.25">
      <c r="A2577" s="3">
        <v>45758</v>
      </c>
      <c r="B2577" s="2">
        <v>8.5588999999999995</v>
      </c>
      <c r="C2577" s="2">
        <f t="shared" si="317"/>
        <v>-3.8899999999999935E-2</v>
      </c>
      <c r="D2577" s="2">
        <f t="shared" si="318"/>
        <v>8.6133400000000009</v>
      </c>
      <c r="E2577" s="2">
        <f t="shared" si="320"/>
        <v>8.6512700000000002</v>
      </c>
      <c r="F2577" s="2">
        <f t="shared" si="313"/>
        <v>8.6994150000000001</v>
      </c>
      <c r="G2577" s="2">
        <f t="shared" si="315"/>
        <v>8.8125339999999994</v>
      </c>
      <c r="H2577" s="2">
        <f t="shared" si="319"/>
        <v>9.0267994999999956</v>
      </c>
      <c r="I2577" s="2">
        <f t="array" ref="I2577">SUMPRODUCT(B2561:B2580, (ROW(B2561:B2580)-ROW(B2561)+1)) / (20*21/2)</f>
        <v>8.6307633333333325</v>
      </c>
      <c r="J2577" s="2">
        <f t="shared" si="314"/>
        <v>8.6914369500882032</v>
      </c>
      <c r="K2577" s="2">
        <f t="shared" si="316"/>
        <v>8.7944992294758588</v>
      </c>
    </row>
    <row r="2578" spans="1:11" ht="13.5" x14ac:dyDescent="0.25">
      <c r="A2578" s="3">
        <v>45761</v>
      </c>
      <c r="B2578" s="2">
        <v>8.5492000000000008</v>
      </c>
      <c r="C2578" s="2">
        <f t="shared" si="317"/>
        <v>-9.6999999999987097E-3</v>
      </c>
      <c r="D2578" s="2">
        <f t="shared" si="318"/>
        <v>8.5919600000000003</v>
      </c>
      <c r="E2578" s="2">
        <f t="shared" si="320"/>
        <v>8.6308499999999988</v>
      </c>
      <c r="F2578" s="2">
        <f t="shared" si="313"/>
        <v>8.6916349999999998</v>
      </c>
      <c r="G2578" s="2">
        <f t="shared" si="315"/>
        <v>8.8065039999999968</v>
      </c>
      <c r="H2578" s="2">
        <f t="shared" si="319"/>
        <v>9.0259244999999968</v>
      </c>
      <c r="I2578" s="2">
        <f t="array" ref="I2578">SUMPRODUCT(B2562:B2581, (ROW(B2562:B2581)-ROW(B2562)+1)) / (20*21/2)</f>
        <v>8.6049699999999998</v>
      </c>
      <c r="J2578" s="2">
        <f t="shared" si="314"/>
        <v>8.6778905738893268</v>
      </c>
      <c r="K2578" s="2">
        <f t="shared" si="316"/>
        <v>8.7848796518493533</v>
      </c>
    </row>
    <row r="2579" spans="1:11" ht="13.5" x14ac:dyDescent="0.25">
      <c r="A2579" s="3">
        <v>45762</v>
      </c>
      <c r="B2579" s="2">
        <v>8.5588999999999995</v>
      </c>
      <c r="C2579" s="2">
        <f t="shared" si="317"/>
        <v>9.6999999999987097E-3</v>
      </c>
      <c r="D2579" s="2">
        <f t="shared" si="318"/>
        <v>8.5744600000000002</v>
      </c>
      <c r="E2579" s="2">
        <f t="shared" si="320"/>
        <v>8.6123700000000003</v>
      </c>
      <c r="F2579" s="2">
        <f t="shared" si="313"/>
        <v>8.6819099999999985</v>
      </c>
      <c r="G2579" s="2">
        <f t="shared" si="315"/>
        <v>8.8000859999999985</v>
      </c>
      <c r="H2579" s="2">
        <f t="shared" si="319"/>
        <v>9.0244654999999963</v>
      </c>
      <c r="I2579" s="2">
        <f t="array" ref="I2579">SUMPRODUCT(B2563:B2582, (ROW(B2563:B2582)-ROW(B2563)+1)) / (20*21/2)</f>
        <v>8.5928819047619047</v>
      </c>
      <c r="J2579" s="2">
        <f t="shared" si="314"/>
        <v>8.6665581382808199</v>
      </c>
      <c r="K2579" s="2">
        <f t="shared" si="316"/>
        <v>8.7760177047180061</v>
      </c>
    </row>
    <row r="2580" spans="1:11" ht="13.5" x14ac:dyDescent="0.25">
      <c r="A2580" s="3">
        <v>45763</v>
      </c>
      <c r="B2580" s="2">
        <v>8.5492000000000008</v>
      </c>
      <c r="C2580" s="2">
        <f t="shared" si="317"/>
        <v>-9.6999999999987097E-3</v>
      </c>
      <c r="D2580" s="2">
        <f t="shared" si="318"/>
        <v>8.5627999999999993</v>
      </c>
      <c r="E2580" s="2">
        <f t="shared" si="320"/>
        <v>8.60168</v>
      </c>
      <c r="F2580" s="2">
        <f t="shared" ref="F2580:F2643" si="321">AVERAGE(B2561:B2580)</f>
        <v>8.6741300000000017</v>
      </c>
      <c r="G2580" s="2">
        <f t="shared" si="315"/>
        <v>8.7926959999999994</v>
      </c>
      <c r="H2580" s="2">
        <f t="shared" si="319"/>
        <v>9.023006999999998</v>
      </c>
      <c r="I2580" s="2">
        <f t="array" ref="I2580">SUMPRODUCT(B2564:B2583, (ROW(B2564:B2583)-ROW(B2564)+1)) / (20*21/2)</f>
        <v>8.5956152380952382</v>
      </c>
      <c r="J2580" s="2">
        <f t="shared" si="314"/>
        <v>8.6553811727302659</v>
      </c>
      <c r="K2580" s="2">
        <f t="shared" si="316"/>
        <v>8.7671228927682794</v>
      </c>
    </row>
    <row r="2581" spans="1:11" ht="13.5" x14ac:dyDescent="0.25">
      <c r="A2581" s="3">
        <v>45764</v>
      </c>
      <c r="B2581" s="2">
        <v>8.4032999999999998</v>
      </c>
      <c r="C2581" s="2">
        <f t="shared" si="317"/>
        <v>-0.14590000000000103</v>
      </c>
      <c r="D2581" s="2">
        <f t="shared" si="318"/>
        <v>8.5239000000000011</v>
      </c>
      <c r="E2581" s="2">
        <f t="shared" si="320"/>
        <v>8.5773700000000002</v>
      </c>
      <c r="F2581" s="2">
        <f t="shared" si="321"/>
        <v>8.6566250000000018</v>
      </c>
      <c r="G2581" s="2">
        <f t="shared" si="315"/>
        <v>8.7827759999999984</v>
      </c>
      <c r="H2581" s="2">
        <f t="shared" si="319"/>
        <v>9.0205754999999979</v>
      </c>
      <c r="I2581" s="2">
        <f t="array" ref="I2581">SUMPRODUCT(B2565:B2584, (ROW(B2565:B2584)-ROW(B2565)+1)) / (20*21/2)</f>
        <v>8.612153809523809</v>
      </c>
      <c r="J2581" s="2">
        <f t="shared" ref="J2581:J2644" si="322">$J$4*B2581+J2580*(1-$J$4)</f>
        <v>8.6313734419940502</v>
      </c>
      <c r="K2581" s="2">
        <f t="shared" si="316"/>
        <v>8.7528553283459942</v>
      </c>
    </row>
    <row r="2582" spans="1:11" ht="13.5" x14ac:dyDescent="0.25">
      <c r="A2582" s="3">
        <v>45765</v>
      </c>
      <c r="B2582" s="2">
        <v>8.5297000000000001</v>
      </c>
      <c r="C2582" s="2">
        <f t="shared" si="317"/>
        <v>0.12640000000000029</v>
      </c>
      <c r="D2582" s="2">
        <f t="shared" si="318"/>
        <v>8.5180600000000002</v>
      </c>
      <c r="E2582" s="2">
        <f t="shared" si="320"/>
        <v>8.5657000000000014</v>
      </c>
      <c r="F2582" s="2">
        <f t="shared" si="321"/>
        <v>8.6468999999999987</v>
      </c>
      <c r="G2582" s="2">
        <f t="shared" si="315"/>
        <v>8.7763559999999998</v>
      </c>
      <c r="H2582" s="2">
        <f t="shared" si="319"/>
        <v>9.018581499999998</v>
      </c>
      <c r="I2582" s="2">
        <f t="array" ref="I2582">SUMPRODUCT(B2566:B2585, (ROW(B2566:B2585)-ROW(B2566)+1)) / (20*21/2)</f>
        <v>8.6343371428571416</v>
      </c>
      <c r="J2582" s="2">
        <f t="shared" si="322"/>
        <v>8.6216902570422356</v>
      </c>
      <c r="K2582" s="2">
        <f t="shared" si="316"/>
        <v>8.7441041389990932</v>
      </c>
    </row>
    <row r="2583" spans="1:11" ht="13.5" x14ac:dyDescent="0.25">
      <c r="A2583" s="3">
        <v>45768</v>
      </c>
      <c r="B2583" s="2">
        <v>8.6755999999999993</v>
      </c>
      <c r="C2583" s="2">
        <f t="shared" si="317"/>
        <v>0.14589999999999925</v>
      </c>
      <c r="D2583" s="2">
        <f t="shared" si="318"/>
        <v>8.5433400000000006</v>
      </c>
      <c r="E2583" s="2">
        <f t="shared" si="320"/>
        <v>8.5676500000000004</v>
      </c>
      <c r="F2583" s="2">
        <f t="shared" si="321"/>
        <v>8.6381450000000015</v>
      </c>
      <c r="G2583" s="2">
        <f t="shared" si="315"/>
        <v>8.7730499999999978</v>
      </c>
      <c r="H2583" s="2">
        <f t="shared" si="319"/>
        <v>9.0170254999999973</v>
      </c>
      <c r="I2583" s="2">
        <f t="array" ref="I2583">SUMPRODUCT(B2567:B2586, (ROW(B2567:B2586)-ROW(B2567)+1)) / (20*21/2)</f>
        <v>8.6668009523809548</v>
      </c>
      <c r="J2583" s="2">
        <f t="shared" si="322"/>
        <v>8.6268245182763081</v>
      </c>
      <c r="K2583" s="2">
        <f t="shared" si="316"/>
        <v>8.7414177021755997</v>
      </c>
    </row>
    <row r="2584" spans="1:11" ht="13.5" x14ac:dyDescent="0.25">
      <c r="A2584" s="3">
        <v>45769</v>
      </c>
      <c r="B2584" s="2">
        <v>8.8117999999999999</v>
      </c>
      <c r="C2584" s="2">
        <f t="shared" si="317"/>
        <v>0.13620000000000054</v>
      </c>
      <c r="D2584" s="2">
        <f t="shared" si="318"/>
        <v>8.5939199999999989</v>
      </c>
      <c r="E2584" s="2">
        <f t="shared" si="320"/>
        <v>8.5841900000000013</v>
      </c>
      <c r="F2584" s="2">
        <f t="shared" si="321"/>
        <v>8.6371750000000009</v>
      </c>
      <c r="G2584" s="2">
        <f t="shared" si="315"/>
        <v>8.7712999999999983</v>
      </c>
      <c r="H2584" s="2">
        <f t="shared" si="319"/>
        <v>9.0160044999999993</v>
      </c>
      <c r="I2584" s="2">
        <f t="array" ref="I2584">SUMPRODUCT(B2568:B2587, (ROW(B2568:B2587)-ROW(B2568)+1)) / (20*21/2)</f>
        <v>8.694170476190477</v>
      </c>
      <c r="J2584" s="2">
        <f t="shared" si="322"/>
        <v>8.6444412308214211</v>
      </c>
      <c r="K2584" s="2">
        <f t="shared" si="316"/>
        <v>8.7441777922863615</v>
      </c>
    </row>
    <row r="2585" spans="1:11" ht="13.5" x14ac:dyDescent="0.25">
      <c r="A2585" s="3">
        <v>45770</v>
      </c>
      <c r="B2585" s="2">
        <v>8.8701000000000008</v>
      </c>
      <c r="C2585" s="2">
        <f t="shared" si="317"/>
        <v>5.8300000000000907E-2</v>
      </c>
      <c r="D2585" s="2">
        <f t="shared" si="318"/>
        <v>8.658100000000001</v>
      </c>
      <c r="E2585" s="2">
        <f t="shared" si="320"/>
        <v>8.6104500000000002</v>
      </c>
      <c r="F2585" s="2">
        <f t="shared" si="321"/>
        <v>8.6459299999999999</v>
      </c>
      <c r="G2585" s="2">
        <f t="shared" si="315"/>
        <v>8.7709099999999971</v>
      </c>
      <c r="H2585" s="2">
        <f t="shared" si="319"/>
        <v>9.0151289999999964</v>
      </c>
      <c r="I2585" s="2">
        <f t="array" ref="I2585">SUMPRODUCT(B2569:B2588, (ROW(B2569:B2588)-ROW(B2569)+1)) / (20*21/2)</f>
        <v>8.7206600000000005</v>
      </c>
      <c r="J2585" s="2">
        <f t="shared" si="322"/>
        <v>8.6659325421717615</v>
      </c>
      <c r="K2585" s="2">
        <f t="shared" si="316"/>
        <v>8.7491159180790525</v>
      </c>
    </row>
    <row r="2586" spans="1:11" ht="13.5" x14ac:dyDescent="0.25">
      <c r="A2586" s="3">
        <v>45771</v>
      </c>
      <c r="B2586" s="2">
        <v>8.9868000000000006</v>
      </c>
      <c r="C2586" s="2">
        <f t="shared" si="317"/>
        <v>0.1166999999999998</v>
      </c>
      <c r="D2586" s="2">
        <f t="shared" si="318"/>
        <v>8.7748000000000008</v>
      </c>
      <c r="E2586" s="2">
        <f t="shared" si="320"/>
        <v>8.6493500000000001</v>
      </c>
      <c r="F2586" s="2">
        <f t="shared" si="321"/>
        <v>8.66052</v>
      </c>
      <c r="G2586" s="2">
        <f t="shared" si="315"/>
        <v>8.771493999999997</v>
      </c>
      <c r="H2586" s="2">
        <f t="shared" si="319"/>
        <v>9.014739999999998</v>
      </c>
      <c r="I2586" s="2">
        <f t="array" ref="I2586">SUMPRODUCT(B2570:B2589, (ROW(B2570:B2589)-ROW(B2570)+1)) / (20*21/2)</f>
        <v>8.744375714285713</v>
      </c>
      <c r="J2586" s="2">
        <f t="shared" si="322"/>
        <v>8.6964913476792134</v>
      </c>
      <c r="K2586" s="2">
        <f t="shared" si="316"/>
        <v>8.758436862468109</v>
      </c>
    </row>
    <row r="2587" spans="1:11" ht="13.5" x14ac:dyDescent="0.25">
      <c r="A2587" s="3">
        <v>45772</v>
      </c>
      <c r="B2587" s="2">
        <v>8.9479000000000006</v>
      </c>
      <c r="C2587" s="2">
        <f t="shared" si="317"/>
        <v>-3.8899999999999935E-2</v>
      </c>
      <c r="D2587" s="2">
        <f t="shared" si="318"/>
        <v>8.8584400000000016</v>
      </c>
      <c r="E2587" s="2">
        <f t="shared" si="320"/>
        <v>8.68825</v>
      </c>
      <c r="F2587" s="2">
        <f t="shared" si="321"/>
        <v>8.6697600000000001</v>
      </c>
      <c r="G2587" s="2">
        <f t="shared" si="315"/>
        <v>8.7712999999999983</v>
      </c>
      <c r="H2587" s="2">
        <f t="shared" si="319"/>
        <v>9.014447999999998</v>
      </c>
      <c r="I2587" s="2">
        <f t="array" ref="I2587">SUMPRODUCT(B2571:B2590, (ROW(B2571:B2590)-ROW(B2571)+1)) / (20*21/2)</f>
        <v>8.7505352380952388</v>
      </c>
      <c r="J2587" s="2">
        <f t="shared" si="322"/>
        <v>8.7204350288526218</v>
      </c>
      <c r="K2587" s="2">
        <f t="shared" si="316"/>
        <v>8.7658667894301434</v>
      </c>
    </row>
    <row r="2588" spans="1:11" ht="13.5" x14ac:dyDescent="0.25">
      <c r="A2588" s="3">
        <v>45775</v>
      </c>
      <c r="B2588" s="2">
        <v>8.9479000000000006</v>
      </c>
      <c r="C2588" s="2">
        <f t="shared" si="317"/>
        <v>0</v>
      </c>
      <c r="D2588" s="2">
        <f t="shared" si="318"/>
        <v>8.9129000000000023</v>
      </c>
      <c r="E2588" s="2">
        <f t="shared" si="320"/>
        <v>8.7281200000000005</v>
      </c>
      <c r="F2588" s="2">
        <f t="shared" si="321"/>
        <v>8.6794849999999997</v>
      </c>
      <c r="G2588" s="2">
        <f t="shared" si="315"/>
        <v>8.770325999999999</v>
      </c>
      <c r="H2588" s="2">
        <f t="shared" si="319"/>
        <v>9.0146424999999972</v>
      </c>
      <c r="I2588" s="2">
        <f t="array" ref="I2588">SUMPRODUCT(B2572:B2591, (ROW(B2572:B2591)-ROW(B2572)+1)) / (20*21/2)</f>
        <v>8.7636409523809515</v>
      </c>
      <c r="J2588" s="2">
        <f t="shared" si="322"/>
        <v>8.7420983594380868</v>
      </c>
      <c r="K2588" s="2">
        <f t="shared" si="316"/>
        <v>8.773005346707393</v>
      </c>
    </row>
    <row r="2589" spans="1:11" ht="13.5" x14ac:dyDescent="0.25">
      <c r="A2589" s="3">
        <v>45776</v>
      </c>
      <c r="B2589" s="2">
        <v>8.9284999999999997</v>
      </c>
      <c r="C2589" s="2">
        <f t="shared" si="317"/>
        <v>-1.9400000000000972E-2</v>
      </c>
      <c r="D2589" s="2">
        <f t="shared" si="318"/>
        <v>8.9362400000000015</v>
      </c>
      <c r="E2589" s="2">
        <f t="shared" si="320"/>
        <v>8.7650800000000011</v>
      </c>
      <c r="F2589" s="2">
        <f t="shared" si="321"/>
        <v>8.6887249999999998</v>
      </c>
      <c r="G2589" s="2">
        <f t="shared" si="315"/>
        <v>8.7674079999999996</v>
      </c>
      <c r="H2589" s="2">
        <f t="shared" si="319"/>
        <v>9.0149829999999955</v>
      </c>
      <c r="I2589" s="2">
        <f t="array" ref="I2589">SUMPRODUCT(B2573:B2592, (ROW(B2573:B2592)-ROW(B2573)+1)) / (20*21/2)</f>
        <v>8.7758666666666674</v>
      </c>
      <c r="J2589" s="2">
        <f t="shared" si="322"/>
        <v>8.7598508966344593</v>
      </c>
      <c r="K2589" s="2">
        <f t="shared" si="316"/>
        <v>8.7791031762482792</v>
      </c>
    </row>
    <row r="2590" spans="1:11" ht="13.5" x14ac:dyDescent="0.25">
      <c r="A2590" s="3">
        <v>45777</v>
      </c>
      <c r="B2590" s="2">
        <v>8.7533999999999992</v>
      </c>
      <c r="C2590" s="2">
        <f t="shared" si="317"/>
        <v>-0.17510000000000048</v>
      </c>
      <c r="D2590" s="2">
        <f t="shared" si="318"/>
        <v>8.9128999999999987</v>
      </c>
      <c r="E2590" s="2">
        <f t="shared" si="320"/>
        <v>8.7855000000000008</v>
      </c>
      <c r="F2590" s="2">
        <f t="shared" si="321"/>
        <v>8.6935900000000004</v>
      </c>
      <c r="G2590" s="2">
        <f t="shared" si="315"/>
        <v>8.7605999999999966</v>
      </c>
      <c r="H2590" s="2">
        <f t="shared" si="319"/>
        <v>9.0140104999999977</v>
      </c>
      <c r="I2590" s="2">
        <f t="array" ref="I2590">SUMPRODUCT(B2574:B2593, (ROW(B2574:B2593)-ROW(B2574)+1)) / (20*21/2)</f>
        <v>8.7918409523809515</v>
      </c>
      <c r="J2590" s="2">
        <f t="shared" si="322"/>
        <v>8.7592365255264166</v>
      </c>
      <c r="K2590" s="2">
        <f t="shared" si="316"/>
        <v>8.7780952085522674</v>
      </c>
    </row>
    <row r="2591" spans="1:11" ht="13.5" x14ac:dyDescent="0.25">
      <c r="A2591" s="3">
        <v>45779</v>
      </c>
      <c r="B2591" s="2">
        <v>8.8312000000000008</v>
      </c>
      <c r="C2591" s="2">
        <f t="shared" si="317"/>
        <v>7.7800000000001646E-2</v>
      </c>
      <c r="D2591" s="2">
        <f t="shared" si="318"/>
        <v>8.8817800000000009</v>
      </c>
      <c r="E2591" s="2">
        <f t="shared" si="320"/>
        <v>8.8282899999999991</v>
      </c>
      <c r="F2591" s="2">
        <f t="shared" si="321"/>
        <v>8.7028300000000023</v>
      </c>
      <c r="G2591" s="2">
        <f t="shared" si="315"/>
        <v>8.7555419999999984</v>
      </c>
      <c r="H2591" s="2">
        <f t="shared" si="319"/>
        <v>9.0132809999999974</v>
      </c>
      <c r="I2591" s="2">
        <f t="array" ref="I2591">SUMPRODUCT(B2575:B2594, (ROW(B2575:B2594)-ROW(B2575)+1)) / (20*21/2)</f>
        <v>8.8095309523809533</v>
      </c>
      <c r="J2591" s="2">
        <f t="shared" si="322"/>
        <v>8.7660901897619965</v>
      </c>
      <c r="K2591" s="2">
        <f t="shared" si="316"/>
        <v>8.7801777493933546</v>
      </c>
    </row>
    <row r="2592" spans="1:11" ht="13.5" x14ac:dyDescent="0.25">
      <c r="A2592" s="3">
        <v>45782</v>
      </c>
      <c r="B2592" s="2">
        <v>8.8312000000000008</v>
      </c>
      <c r="C2592" s="2">
        <f t="shared" si="317"/>
        <v>0</v>
      </c>
      <c r="D2592" s="2">
        <f t="shared" si="318"/>
        <v>8.8584399999999999</v>
      </c>
      <c r="E2592" s="2">
        <f t="shared" si="320"/>
        <v>8.8584399999999999</v>
      </c>
      <c r="F2592" s="2">
        <f t="shared" si="321"/>
        <v>8.7120700000000006</v>
      </c>
      <c r="G2592" s="2">
        <f t="shared" si="315"/>
        <v>8.7534019999999995</v>
      </c>
      <c r="H2592" s="2">
        <f t="shared" si="319"/>
        <v>9.0124539999999982</v>
      </c>
      <c r="I2592" s="2">
        <f t="array" ref="I2592">SUMPRODUCT(B2576:B2595, (ROW(B2576:B2595)-ROW(B2576)+1)) / (20*21/2)</f>
        <v>8.8296752380952377</v>
      </c>
      <c r="J2592" s="2">
        <f t="shared" si="322"/>
        <v>8.772291124070378</v>
      </c>
      <c r="K2592" s="2">
        <f t="shared" si="316"/>
        <v>8.7821786219661639</v>
      </c>
    </row>
    <row r="2593" spans="1:11" ht="13.5" x14ac:dyDescent="0.25">
      <c r="A2593" s="3">
        <v>45783</v>
      </c>
      <c r="B2593" s="2">
        <v>8.8797999999999995</v>
      </c>
      <c r="C2593" s="2">
        <f t="shared" si="317"/>
        <v>4.8599999999998644E-2</v>
      </c>
      <c r="D2593" s="2">
        <f t="shared" si="318"/>
        <v>8.8448200000000021</v>
      </c>
      <c r="E2593" s="2">
        <f t="shared" si="320"/>
        <v>8.8788599999999995</v>
      </c>
      <c r="F2593" s="2">
        <f t="shared" si="321"/>
        <v>8.723255</v>
      </c>
      <c r="G2593" s="2">
        <f t="shared" si="315"/>
        <v>8.7530119999999982</v>
      </c>
      <c r="H2593" s="2">
        <f t="shared" si="319"/>
        <v>9.0124539999999964</v>
      </c>
      <c r="I2593" s="2">
        <f t="array" ref="I2593">SUMPRODUCT(B2577:B2596, (ROW(B2577:B2596)-ROW(B2577)+1)) / (20*21/2)</f>
        <v>8.8509795238095244</v>
      </c>
      <c r="J2593" s="2">
        <f t="shared" si="322"/>
        <v>8.7825300646351039</v>
      </c>
      <c r="K2593" s="2">
        <f t="shared" si="316"/>
        <v>8.7860069113008237</v>
      </c>
    </row>
    <row r="2594" spans="1:11" ht="13.5" x14ac:dyDescent="0.25">
      <c r="A2594" s="3">
        <v>45784</v>
      </c>
      <c r="B2594" s="2">
        <v>8.9090000000000007</v>
      </c>
      <c r="C2594" s="2">
        <f t="shared" si="317"/>
        <v>2.9200000000001225E-2</v>
      </c>
      <c r="D2594" s="2">
        <f t="shared" si="318"/>
        <v>8.8409200000000006</v>
      </c>
      <c r="E2594" s="2">
        <f t="shared" si="320"/>
        <v>8.888580000000001</v>
      </c>
      <c r="F2594" s="2">
        <f t="shared" si="321"/>
        <v>8.7363850000000003</v>
      </c>
      <c r="G2594" s="2">
        <f t="shared" si="315"/>
        <v>8.7541779999999996</v>
      </c>
      <c r="H2594" s="2">
        <f t="shared" si="319"/>
        <v>9.0121134999999963</v>
      </c>
      <c r="I2594" s="2">
        <f t="array" ref="I2594">SUMPRODUCT(B2578:B2597, (ROW(B2578:B2597)-ROW(B2578)+1)) / (20*21/2)</f>
        <v>8.8695538095238113</v>
      </c>
      <c r="J2594" s="2">
        <f t="shared" si="322"/>
        <v>8.7945748203841418</v>
      </c>
      <c r="K2594" s="2">
        <f t="shared" si="316"/>
        <v>8.7908301696811826</v>
      </c>
    </row>
    <row r="2595" spans="1:11" ht="13.5" x14ac:dyDescent="0.25">
      <c r="A2595" s="3">
        <v>45785</v>
      </c>
      <c r="B2595" s="2">
        <v>8.9479000000000006</v>
      </c>
      <c r="C2595" s="2">
        <f t="shared" si="317"/>
        <v>3.8899999999999935E-2</v>
      </c>
      <c r="D2595" s="2">
        <f t="shared" si="318"/>
        <v>8.8798200000000005</v>
      </c>
      <c r="E2595" s="2">
        <f t="shared" si="320"/>
        <v>8.8963600000000014</v>
      </c>
      <c r="F2595" s="2">
        <f t="shared" si="321"/>
        <v>8.753404999999999</v>
      </c>
      <c r="G2595" s="2">
        <f t="shared" si="315"/>
        <v>8.7565119999999972</v>
      </c>
      <c r="H2595" s="2">
        <f t="shared" si="319"/>
        <v>9.0121134999999963</v>
      </c>
      <c r="I2595" s="2">
        <f t="array" ref="I2595">SUMPRODUCT(B2579:B2598, (ROW(B2579:B2598)-ROW(B2579)+1)) / (20*21/2)</f>
        <v>8.8861828571428578</v>
      </c>
      <c r="J2595" s="2">
        <f t="shared" si="322"/>
        <v>8.8091772184427946</v>
      </c>
      <c r="K2595" s="2">
        <f t="shared" si="316"/>
        <v>8.7969897708701552</v>
      </c>
    </row>
    <row r="2596" spans="1:11" ht="13.5" x14ac:dyDescent="0.25">
      <c r="A2596" s="3">
        <v>45786</v>
      </c>
      <c r="B2596" s="2">
        <v>8.9771000000000001</v>
      </c>
      <c r="C2596" s="2">
        <f t="shared" si="317"/>
        <v>2.9199999999999449E-2</v>
      </c>
      <c r="D2596" s="2">
        <f t="shared" si="318"/>
        <v>8.9089999999999989</v>
      </c>
      <c r="E2596" s="2">
        <f t="shared" si="320"/>
        <v>8.8953900000000008</v>
      </c>
      <c r="F2596" s="2">
        <f t="shared" si="321"/>
        <v>8.7723699999999987</v>
      </c>
      <c r="G2596" s="2">
        <f t="shared" si="315"/>
        <v>8.7586519999999979</v>
      </c>
      <c r="H2596" s="2">
        <f t="shared" si="319"/>
        <v>9.0122594999999972</v>
      </c>
      <c r="I2596" s="2">
        <f t="array" ref="I2596">SUMPRODUCT(B2580:B2599, (ROW(B2580:B2599)-ROW(B2580)+1)) / (20*21/2)</f>
        <v>8.8998871428571427</v>
      </c>
      <c r="J2596" s="2">
        <f t="shared" si="322"/>
        <v>8.8251698643053853</v>
      </c>
      <c r="K2596" s="2">
        <f t="shared" si="316"/>
        <v>8.8040529171105426</v>
      </c>
    </row>
    <row r="2597" spans="1:11" ht="13.5" x14ac:dyDescent="0.25">
      <c r="A2597" s="3">
        <v>45789</v>
      </c>
      <c r="B2597" s="2">
        <v>8.9673999999999996</v>
      </c>
      <c r="C2597" s="2">
        <f t="shared" si="317"/>
        <v>-9.700000000000486E-3</v>
      </c>
      <c r="D2597" s="2">
        <f t="shared" si="318"/>
        <v>8.9362400000000015</v>
      </c>
      <c r="E2597" s="2">
        <f t="shared" si="320"/>
        <v>8.8973399999999998</v>
      </c>
      <c r="F2597" s="2">
        <f t="shared" si="321"/>
        <v>8.7927949999999999</v>
      </c>
      <c r="G2597" s="2">
        <f t="shared" si="315"/>
        <v>8.7600139999999982</v>
      </c>
      <c r="H2597" s="2">
        <f t="shared" si="319"/>
        <v>9.0125999999999973</v>
      </c>
      <c r="I2597" s="2">
        <f t="array" ref="I2597">SUMPRODUCT(B2581:B2600, (ROW(B2581:B2600)-ROW(B2581)+1)) / (20*21/2)</f>
        <v>8.9079880952380961</v>
      </c>
      <c r="J2597" s="2">
        <f t="shared" si="322"/>
        <v>8.8387155915143971</v>
      </c>
      <c r="K2597" s="2">
        <f t="shared" si="316"/>
        <v>8.8104586850669921</v>
      </c>
    </row>
    <row r="2598" spans="1:11" ht="13.5" x14ac:dyDescent="0.25">
      <c r="A2598" s="3">
        <v>45790</v>
      </c>
      <c r="B2598" s="2">
        <v>8.9673999999999996</v>
      </c>
      <c r="C2598" s="2">
        <f t="shared" si="317"/>
        <v>0</v>
      </c>
      <c r="D2598" s="2">
        <f t="shared" si="318"/>
        <v>8.9537599999999991</v>
      </c>
      <c r="E2598" s="2">
        <f t="shared" si="320"/>
        <v>8.8992899999999988</v>
      </c>
      <c r="F2598" s="2">
        <f t="shared" si="321"/>
        <v>8.8137050000000006</v>
      </c>
      <c r="G2598" s="2">
        <f t="shared" si="315"/>
        <v>8.761569999999999</v>
      </c>
      <c r="H2598" s="2">
        <f t="shared" si="319"/>
        <v>9.0128919999999955</v>
      </c>
      <c r="I2598" s="2">
        <f t="array" ref="I2598">SUMPRODUCT(B2582:B2601, (ROW(B2582:B2601)-ROW(B2582)+1)) / (20*21/2)</f>
        <v>8.9134057142857142</v>
      </c>
      <c r="J2598" s="2">
        <f t="shared" si="322"/>
        <v>8.8509712494654078</v>
      </c>
      <c r="K2598" s="2">
        <f t="shared" si="316"/>
        <v>8.8166132464369138</v>
      </c>
    </row>
    <row r="2599" spans="1:11" ht="13.5" x14ac:dyDescent="0.25">
      <c r="A2599" s="3">
        <v>45791</v>
      </c>
      <c r="B2599" s="2">
        <v>8.9575999999999993</v>
      </c>
      <c r="C2599" s="2">
        <f t="shared" si="317"/>
        <v>-9.800000000000253E-3</v>
      </c>
      <c r="D2599" s="2">
        <f t="shared" si="318"/>
        <v>8.9634800000000006</v>
      </c>
      <c r="E2599" s="2">
        <f t="shared" si="320"/>
        <v>8.9022000000000006</v>
      </c>
      <c r="F2599" s="2">
        <f t="shared" si="321"/>
        <v>8.833639999999999</v>
      </c>
      <c r="G2599" s="2">
        <f t="shared" si="315"/>
        <v>8.7637080000000012</v>
      </c>
      <c r="H2599" s="2">
        <f t="shared" si="319"/>
        <v>9.0130374999999958</v>
      </c>
      <c r="I2599" s="2">
        <f t="array" ref="I2599">SUMPRODUCT(B2583:B2602, (ROW(B2583:B2602)-ROW(B2583)+1)) / (20*21/2)</f>
        <v>8.9154914285714266</v>
      </c>
      <c r="J2599" s="2">
        <f t="shared" si="322"/>
        <v>8.8611263685639408</v>
      </c>
      <c r="K2599" s="2">
        <f t="shared" si="316"/>
        <v>8.8221421387335059</v>
      </c>
    </row>
    <row r="2600" spans="1:11" ht="13.5" x14ac:dyDescent="0.25">
      <c r="A2600" s="3">
        <v>45792</v>
      </c>
      <c r="B2600" s="2">
        <v>8.9186999999999994</v>
      </c>
      <c r="C2600" s="2">
        <f t="shared" si="317"/>
        <v>-3.8899999999999935E-2</v>
      </c>
      <c r="D2600" s="2">
        <f t="shared" si="318"/>
        <v>8.9576399999999996</v>
      </c>
      <c r="E2600" s="2">
        <f t="shared" si="320"/>
        <v>8.91873</v>
      </c>
      <c r="F2600" s="2">
        <f t="shared" si="321"/>
        <v>8.8521150000000013</v>
      </c>
      <c r="G2600" s="2">
        <f t="shared" si="315"/>
        <v>8.7660420000000006</v>
      </c>
      <c r="H2600" s="2">
        <f t="shared" si="319"/>
        <v>9.0131344999999961</v>
      </c>
      <c r="I2600" s="2">
        <f t="array" ref="I2600">SUMPRODUCT(B2584:B2603, (ROW(B2584:B2603)-ROW(B2584)+1)) / (20*21/2)</f>
        <v>8.9139600000000012</v>
      </c>
      <c r="J2600" s="2">
        <f t="shared" si="322"/>
        <v>8.8666095715578503</v>
      </c>
      <c r="K2600" s="2">
        <f t="shared" si="316"/>
        <v>8.8259287215282711</v>
      </c>
    </row>
    <row r="2601" spans="1:11" ht="13.5" x14ac:dyDescent="0.25">
      <c r="A2601" s="3">
        <v>45793</v>
      </c>
      <c r="B2601" s="2">
        <v>8.9090000000000007</v>
      </c>
      <c r="C2601" s="2">
        <f t="shared" si="317"/>
        <v>-9.6999999999987097E-3</v>
      </c>
      <c r="D2601" s="2">
        <f t="shared" si="318"/>
        <v>8.9440199999999983</v>
      </c>
      <c r="E2601" s="2">
        <f t="shared" si="320"/>
        <v>8.9265100000000004</v>
      </c>
      <c r="F2601" s="2">
        <f t="shared" si="321"/>
        <v>8.8773999999999997</v>
      </c>
      <c r="G2601" s="2">
        <f t="shared" si="315"/>
        <v>8.7674040000000009</v>
      </c>
      <c r="H2601" s="2">
        <f t="shared" si="319"/>
        <v>9.0132314999999963</v>
      </c>
      <c r="I2601" s="2">
        <f t="array" ref="I2601">SUMPRODUCT(B2585:B2604, (ROW(B2585:B2604)-ROW(B2585)+1)) / (20*21/2)</f>
        <v>8.912389523809523</v>
      </c>
      <c r="J2601" s="2">
        <f t="shared" si="322"/>
        <v>8.870646755219008</v>
      </c>
      <c r="K2601" s="2">
        <f t="shared" si="316"/>
        <v>8.8291864187232409</v>
      </c>
    </row>
    <row r="2602" spans="1:11" ht="13.5" x14ac:dyDescent="0.25">
      <c r="A2602" s="3">
        <v>45796</v>
      </c>
      <c r="B2602" s="2">
        <v>8.8993000000000002</v>
      </c>
      <c r="C2602" s="2">
        <f t="shared" si="317"/>
        <v>-9.700000000000486E-3</v>
      </c>
      <c r="D2602" s="2">
        <f t="shared" si="318"/>
        <v>8.9304000000000006</v>
      </c>
      <c r="E2602" s="2">
        <f t="shared" si="320"/>
        <v>8.9333200000000001</v>
      </c>
      <c r="F2602" s="2">
        <f t="shared" si="321"/>
        <v>8.8958800000000018</v>
      </c>
      <c r="G2602" s="2">
        <f t="shared" si="315"/>
        <v>8.7677940000000003</v>
      </c>
      <c r="H2602" s="2">
        <f t="shared" si="319"/>
        <v>9.0137179999999972</v>
      </c>
      <c r="I2602" s="2">
        <f t="array" ref="I2602">SUMPRODUCT(B2586:B2605, (ROW(B2586:B2605)-ROW(B2586)+1)) / (20*21/2)</f>
        <v>8.9178580952380955</v>
      </c>
      <c r="J2602" s="2">
        <f t="shared" si="322"/>
        <v>8.873375635674341</v>
      </c>
      <c r="K2602" s="2">
        <f t="shared" si="316"/>
        <v>8.8319359709301732</v>
      </c>
    </row>
    <row r="2603" spans="1:11" ht="13.5" x14ac:dyDescent="0.25">
      <c r="A2603" s="3">
        <v>45797</v>
      </c>
      <c r="B2603" s="2">
        <v>8.8797999999999995</v>
      </c>
      <c r="C2603" s="2">
        <f t="shared" si="317"/>
        <v>-1.9500000000000739E-2</v>
      </c>
      <c r="D2603" s="2">
        <f t="shared" si="318"/>
        <v>8.9128800000000012</v>
      </c>
      <c r="E2603" s="2">
        <f t="shared" si="320"/>
        <v>8.9333200000000001</v>
      </c>
      <c r="F2603" s="2">
        <f t="shared" si="321"/>
        <v>8.906089999999999</v>
      </c>
      <c r="G2603" s="2">
        <f t="shared" si="315"/>
        <v>8.7687659999999994</v>
      </c>
      <c r="H2603" s="2">
        <f t="shared" si="319"/>
        <v>9.0136204999999965</v>
      </c>
      <c r="I2603" s="2">
        <f t="array" ref="I2603">SUMPRODUCT(B2587:B2606, (ROW(B2587:B2606)-ROW(B2587)+1)) / (20*21/2)</f>
        <v>8.922863333333332</v>
      </c>
      <c r="J2603" s="2">
        <f t="shared" si="322"/>
        <v>8.8739874798958329</v>
      </c>
      <c r="K2603" s="2">
        <f t="shared" si="316"/>
        <v>8.833812991678009</v>
      </c>
    </row>
    <row r="2604" spans="1:11" ht="13.5" x14ac:dyDescent="0.25">
      <c r="A2604" s="3">
        <v>45798</v>
      </c>
      <c r="B2604" s="2">
        <v>8.8895999999999997</v>
      </c>
      <c r="C2604" s="2">
        <f t="shared" si="317"/>
        <v>9.800000000000253E-3</v>
      </c>
      <c r="D2604" s="2">
        <f t="shared" si="318"/>
        <v>8.899280000000001</v>
      </c>
      <c r="E2604" s="2">
        <f t="shared" si="320"/>
        <v>8.9313800000000008</v>
      </c>
      <c r="F2604" s="2">
        <f t="shared" si="321"/>
        <v>8.9099800000000009</v>
      </c>
      <c r="G2604" s="2">
        <f t="shared" si="315"/>
        <v>8.7710999999999988</v>
      </c>
      <c r="H2604" s="2">
        <f t="shared" si="319"/>
        <v>9.0136204999999965</v>
      </c>
      <c r="I2604" s="2">
        <f t="array" ref="I2604">SUMPRODUCT(B2588:B2607, (ROW(B2588:B2607)-ROW(B2588)+1)) / (20*21/2)</f>
        <v>8.9307419047619039</v>
      </c>
      <c r="J2604" s="2">
        <f t="shared" si="322"/>
        <v>8.8754743865724208</v>
      </c>
      <c r="K2604" s="2">
        <f t="shared" si="316"/>
        <v>8.8360007174945583</v>
      </c>
    </row>
    <row r="2605" spans="1:11" ht="13.5" x14ac:dyDescent="0.25">
      <c r="A2605" s="3">
        <v>45799</v>
      </c>
      <c r="B2605" s="2">
        <v>8.9673999999999996</v>
      </c>
      <c r="C2605" s="2">
        <f t="shared" si="317"/>
        <v>7.7799999999999869E-2</v>
      </c>
      <c r="D2605" s="2">
        <f t="shared" si="318"/>
        <v>8.9090199999999999</v>
      </c>
      <c r="E2605" s="2">
        <f t="shared" si="320"/>
        <v>8.9333299999999998</v>
      </c>
      <c r="F2605" s="2">
        <f t="shared" si="321"/>
        <v>8.9148449999999997</v>
      </c>
      <c r="G2605" s="2">
        <f t="shared" si="315"/>
        <v>8.7749900000000007</v>
      </c>
      <c r="H2605" s="2">
        <f t="shared" si="319"/>
        <v>9.0139609999999966</v>
      </c>
      <c r="I2605" s="2">
        <f t="array" ref="I2605">SUMPRODUCT(B2589:B2608, (ROW(B2589:B2608)-ROW(B2589)+1)) / (20*21/2)</f>
        <v>8.9430171428571423</v>
      </c>
      <c r="J2605" s="2">
        <f t="shared" si="322"/>
        <v>8.8842292068988566</v>
      </c>
      <c r="K2605" s="2">
        <f t="shared" si="316"/>
        <v>8.841153630533988</v>
      </c>
    </row>
    <row r="2606" spans="1:11" ht="13.5" x14ac:dyDescent="0.25">
      <c r="A2606" s="3">
        <v>45800</v>
      </c>
      <c r="B2606" s="2">
        <v>8.9673999999999996</v>
      </c>
      <c r="C2606" s="2">
        <f t="shared" si="317"/>
        <v>0</v>
      </c>
      <c r="D2606" s="2">
        <f t="shared" si="318"/>
        <v>8.9207000000000001</v>
      </c>
      <c r="E2606" s="2">
        <f t="shared" si="320"/>
        <v>8.9323599999999992</v>
      </c>
      <c r="F2606" s="2">
        <f t="shared" si="321"/>
        <v>8.9138750000000009</v>
      </c>
      <c r="G2606" s="2">
        <f t="shared" si="315"/>
        <v>8.7790759999999999</v>
      </c>
      <c r="H2606" s="2">
        <f t="shared" si="319"/>
        <v>9.0143499999999968</v>
      </c>
      <c r="I2606" s="2">
        <f t="array" ref="I2606">SUMPRODUCT(B2590:B2609, (ROW(B2590:B2609)-ROW(B2590)+1)) / (20*21/2)</f>
        <v>8.958533809523809</v>
      </c>
      <c r="J2606" s="2">
        <f t="shared" si="322"/>
        <v>8.8921502348132524</v>
      </c>
      <c r="K2606" s="2">
        <f t="shared" si="316"/>
        <v>8.8461044685522641</v>
      </c>
    </row>
    <row r="2607" spans="1:11" ht="13.5" x14ac:dyDescent="0.25">
      <c r="A2607" s="3">
        <v>45803</v>
      </c>
      <c r="B2607" s="2">
        <v>8.9966000000000008</v>
      </c>
      <c r="C2607" s="2">
        <f t="shared" si="317"/>
        <v>2.9200000000001225E-2</v>
      </c>
      <c r="D2607" s="2">
        <f t="shared" si="318"/>
        <v>8.9401599999999988</v>
      </c>
      <c r="E2607" s="2">
        <f t="shared" si="320"/>
        <v>8.9352800000000006</v>
      </c>
      <c r="F2607" s="2">
        <f t="shared" si="321"/>
        <v>8.9163099999999993</v>
      </c>
      <c r="G2607" s="2">
        <f t="shared" si="315"/>
        <v>8.7839399999999994</v>
      </c>
      <c r="H2607" s="2">
        <f t="shared" si="319"/>
        <v>9.0141554999999975</v>
      </c>
      <c r="I2607" s="2">
        <f t="array" ref="I2607">SUMPRODUCT(B2591:B2610, (ROW(B2591:B2610)-ROW(B2591)+1)) / (20*21/2)</f>
        <v>8.9696047619047619</v>
      </c>
      <c r="J2607" s="2">
        <f t="shared" si="322"/>
        <v>8.9020978314977057</v>
      </c>
      <c r="K2607" s="2">
        <f t="shared" si="316"/>
        <v>8.8520062540992335</v>
      </c>
    </row>
    <row r="2608" spans="1:11" ht="13.5" x14ac:dyDescent="0.25">
      <c r="A2608" s="3">
        <v>45804</v>
      </c>
      <c r="B2608" s="2">
        <v>9.0451999999999995</v>
      </c>
      <c r="C2608" s="2">
        <f t="shared" si="317"/>
        <v>4.8599999999998644E-2</v>
      </c>
      <c r="D2608" s="2">
        <f t="shared" si="318"/>
        <v>8.9732400000000005</v>
      </c>
      <c r="E2608" s="2">
        <f t="shared" si="320"/>
        <v>8.9430599999999991</v>
      </c>
      <c r="F2608" s="2">
        <f t="shared" si="321"/>
        <v>8.9211749999999999</v>
      </c>
      <c r="G2608" s="2">
        <f t="shared" si="315"/>
        <v>8.7907480000000007</v>
      </c>
      <c r="H2608" s="2">
        <f t="shared" si="319"/>
        <v>9.0142529999999983</v>
      </c>
      <c r="I2608" s="2">
        <f t="array" ref="I2608">SUMPRODUCT(B2592:B2611, (ROW(B2592:B2611)-ROW(B2592)+1)) / (20*21/2)</f>
        <v>8.9913242857142848</v>
      </c>
      <c r="J2608" s="2">
        <f t="shared" si="322"/>
        <v>8.9157266094503047</v>
      </c>
      <c r="K2608" s="2">
        <f t="shared" si="316"/>
        <v>8.8595824794286759</v>
      </c>
    </row>
    <row r="2609" spans="1:11" ht="13.5" x14ac:dyDescent="0.25">
      <c r="A2609" s="3">
        <v>45805</v>
      </c>
      <c r="B2609" s="2">
        <v>9.0840999999999994</v>
      </c>
      <c r="C2609" s="2">
        <f t="shared" si="317"/>
        <v>3.8899999999999935E-2</v>
      </c>
      <c r="D2609" s="2">
        <f t="shared" si="318"/>
        <v>9.0121399999999987</v>
      </c>
      <c r="E2609" s="2">
        <f t="shared" si="320"/>
        <v>8.9557099999999998</v>
      </c>
      <c r="F2609" s="2">
        <f t="shared" si="321"/>
        <v>8.9289550000000002</v>
      </c>
      <c r="G2609" s="2">
        <f t="shared" si="315"/>
        <v>8.7973619999999997</v>
      </c>
      <c r="H2609" s="2">
        <f t="shared" si="319"/>
        <v>9.0149339999999984</v>
      </c>
      <c r="I2609" s="2">
        <f t="array" ref="I2609">SUMPRODUCT(B2593:B2612, (ROW(B2593:B2612)-ROW(B2593)+1)) / (20*21/2)</f>
        <v>9.0179085714285687</v>
      </c>
      <c r="J2609" s="2">
        <f t="shared" si="322"/>
        <v>8.9317621704550376</v>
      </c>
      <c r="K2609" s="2">
        <f t="shared" si="316"/>
        <v>8.8683870880785314</v>
      </c>
    </row>
    <row r="2610" spans="1:11" ht="13.5" x14ac:dyDescent="0.25">
      <c r="A2610" s="3">
        <v>45806</v>
      </c>
      <c r="B2610" s="2">
        <v>9.0451999999999995</v>
      </c>
      <c r="C2610" s="2">
        <f t="shared" si="317"/>
        <v>-3.8899999999999935E-2</v>
      </c>
      <c r="D2610" s="2">
        <f t="shared" si="318"/>
        <v>9.0276999999999994</v>
      </c>
      <c r="E2610" s="2">
        <f t="shared" si="320"/>
        <v>8.9683599999999988</v>
      </c>
      <c r="F2610" s="2">
        <f t="shared" si="321"/>
        <v>8.9435450000000003</v>
      </c>
      <c r="G2610" s="2">
        <f t="shared" ref="G2610:G2673" si="323">AVERAGE(B2561:B2610)</f>
        <v>8.8041700000000009</v>
      </c>
      <c r="H2610" s="2">
        <f t="shared" si="319"/>
        <v>9.0151769999999996</v>
      </c>
      <c r="I2610" s="2">
        <f t="array" ref="I2610">SUMPRODUCT(B2594:B2613, (ROW(B2594:B2613)-ROW(B2594)+1)) / (20*21/2)</f>
        <v>9.0518142857142845</v>
      </c>
      <c r="J2610" s="2">
        <f t="shared" si="322"/>
        <v>8.9425657732688428</v>
      </c>
      <c r="K2610" s="2">
        <f t="shared" si="316"/>
        <v>8.8753209277617273</v>
      </c>
    </row>
    <row r="2611" spans="1:11" ht="13.5" x14ac:dyDescent="0.25">
      <c r="A2611" s="3">
        <v>45807</v>
      </c>
      <c r="B2611" s="2">
        <v>9.1715999999999998</v>
      </c>
      <c r="C2611" s="2">
        <f t="shared" si="317"/>
        <v>0.12640000000000029</v>
      </c>
      <c r="D2611" s="2">
        <f t="shared" si="318"/>
        <v>9.0685400000000005</v>
      </c>
      <c r="E2611" s="2">
        <f t="shared" si="320"/>
        <v>8.9946199999999994</v>
      </c>
      <c r="F2611" s="2">
        <f t="shared" si="321"/>
        <v>8.9605650000000008</v>
      </c>
      <c r="G2611" s="2">
        <f t="shared" si="323"/>
        <v>8.8125340000000012</v>
      </c>
      <c r="H2611" s="2">
        <f t="shared" si="319"/>
        <v>9.0165384999999976</v>
      </c>
      <c r="I2611" s="2">
        <f t="array" ref="I2611">SUMPRODUCT(B2595:B2614, (ROW(B2595:B2614)-ROW(B2595)+1)) / (20*21/2)</f>
        <v>9.0835428571428558</v>
      </c>
      <c r="J2611" s="2">
        <f t="shared" si="322"/>
        <v>8.9643785567670484</v>
      </c>
      <c r="K2611" s="2">
        <f t="shared" ref="K2611:K2674" si="324">$K$4*B2611+(1-$K$4)*K2610</f>
        <v>8.8869397149083262</v>
      </c>
    </row>
    <row r="2612" spans="1:11" ht="13.5" x14ac:dyDescent="0.25">
      <c r="A2612" s="3">
        <v>45810</v>
      </c>
      <c r="B2612" s="2">
        <v>9.2396999999999991</v>
      </c>
      <c r="C2612" s="2">
        <f t="shared" si="317"/>
        <v>6.8099999999999383E-2</v>
      </c>
      <c r="D2612" s="2">
        <f t="shared" si="318"/>
        <v>9.1171600000000002</v>
      </c>
      <c r="E2612" s="2">
        <f t="shared" si="320"/>
        <v>9.0286599999999986</v>
      </c>
      <c r="F2612" s="2">
        <f t="shared" si="321"/>
        <v>8.9809900000000003</v>
      </c>
      <c r="G2612" s="2">
        <f t="shared" si="323"/>
        <v>8.8228439999999999</v>
      </c>
      <c r="H2612" s="2">
        <f t="shared" si="319"/>
        <v>9.0177054999999982</v>
      </c>
      <c r="I2612" s="2">
        <f t="array" ref="I2612">SUMPRODUCT(B2596:B2615, (ROW(B2596:B2615)-ROW(B2596)+1)) / (20*21/2)</f>
        <v>9.1058238095238089</v>
      </c>
      <c r="J2612" s="2">
        <f t="shared" si="322"/>
        <v>8.9905996465987581</v>
      </c>
      <c r="K2612" s="2">
        <f t="shared" si="324"/>
        <v>8.9007734515785888</v>
      </c>
    </row>
    <row r="2613" spans="1:11" ht="13.5" x14ac:dyDescent="0.25">
      <c r="A2613" s="3">
        <v>45811</v>
      </c>
      <c r="B2613" s="2">
        <v>9.3369999999999997</v>
      </c>
      <c r="C2613" s="2">
        <f t="shared" si="317"/>
        <v>9.7300000000000608E-2</v>
      </c>
      <c r="D2613" s="2">
        <f t="shared" si="318"/>
        <v>9.1755200000000006</v>
      </c>
      <c r="E2613" s="2">
        <f t="shared" si="320"/>
        <v>9.0743800000000014</v>
      </c>
      <c r="F2613" s="2">
        <f t="shared" si="321"/>
        <v>9.0038499999999999</v>
      </c>
      <c r="G2613" s="2">
        <f t="shared" si="323"/>
        <v>8.8325700000000005</v>
      </c>
      <c r="H2613" s="2">
        <f t="shared" si="319"/>
        <v>9.019407499999998</v>
      </c>
      <c r="I2613" s="2">
        <f t="array" ref="I2613">SUMPRODUCT(B2597:B2616, (ROW(B2597:B2616)-ROW(B2597)+1)) / (20*21/2)</f>
        <v>9.1330985714285706</v>
      </c>
      <c r="J2613" s="2">
        <f t="shared" si="322"/>
        <v>9.0235901564464953</v>
      </c>
      <c r="K2613" s="2">
        <f t="shared" si="324"/>
        <v>8.9178803750460958</v>
      </c>
    </row>
    <row r="2614" spans="1:11" ht="13.5" x14ac:dyDescent="0.25">
      <c r="A2614" s="3">
        <v>45812</v>
      </c>
      <c r="B2614" s="2">
        <v>9.3369999999999997</v>
      </c>
      <c r="C2614" s="2">
        <f t="shared" si="317"/>
        <v>0</v>
      </c>
      <c r="D2614" s="2">
        <f t="shared" si="318"/>
        <v>9.2260999999999989</v>
      </c>
      <c r="E2614" s="2">
        <f t="shared" si="320"/>
        <v>9.1191200000000006</v>
      </c>
      <c r="F2614" s="2">
        <f t="shared" si="321"/>
        <v>9.025249999999998</v>
      </c>
      <c r="G2614" s="2">
        <f t="shared" si="323"/>
        <v>8.8426859999999987</v>
      </c>
      <c r="H2614" s="2">
        <f t="shared" si="319"/>
        <v>9.021255499999997</v>
      </c>
      <c r="I2614" s="2">
        <f t="array" ref="I2614">SUMPRODUCT(B2598:B2617, (ROW(B2598:B2617)-ROW(B2598)+1)) / (20*21/2)</f>
        <v>9.1587061904761882</v>
      </c>
      <c r="J2614" s="2">
        <f t="shared" si="322"/>
        <v>9.0534387129754013</v>
      </c>
      <c r="K2614" s="2">
        <f t="shared" si="324"/>
        <v>8.9343164387697787</v>
      </c>
    </row>
    <row r="2615" spans="1:11" ht="13.5" x14ac:dyDescent="0.25">
      <c r="A2615" s="3">
        <v>45813</v>
      </c>
      <c r="B2615" s="2">
        <v>9.2591999999999999</v>
      </c>
      <c r="C2615" s="2">
        <f t="shared" si="317"/>
        <v>-7.7799999999999869E-2</v>
      </c>
      <c r="D2615" s="2">
        <f t="shared" si="318"/>
        <v>9.2688999999999986</v>
      </c>
      <c r="E2615" s="2">
        <f t="shared" si="320"/>
        <v>9.1483000000000008</v>
      </c>
      <c r="F2615" s="2">
        <f t="shared" si="321"/>
        <v>9.0408149999999985</v>
      </c>
      <c r="G2615" s="2">
        <f t="shared" si="323"/>
        <v>8.8539699999999986</v>
      </c>
      <c r="H2615" s="2">
        <f t="shared" si="319"/>
        <v>9.0230549999999976</v>
      </c>
      <c r="I2615" s="2">
        <f t="array" ref="I2615">SUMPRODUCT(B2599:B2618, (ROW(B2599:B2618)-ROW(B2599)+1)) / (20*21/2)</f>
        <v>9.1742671428571434</v>
      </c>
      <c r="J2615" s="2">
        <f t="shared" si="322"/>
        <v>9.0730350260253623</v>
      </c>
      <c r="K2615" s="2">
        <f t="shared" si="324"/>
        <v>8.9470569705827288</v>
      </c>
    </row>
    <row r="2616" spans="1:11" ht="13.5" x14ac:dyDescent="0.25">
      <c r="A2616" s="3">
        <v>45817</v>
      </c>
      <c r="B2616" s="2">
        <v>9.3271999999999995</v>
      </c>
      <c r="C2616" s="2">
        <f t="shared" si="317"/>
        <v>6.7999999999999616E-2</v>
      </c>
      <c r="D2616" s="2">
        <f t="shared" si="318"/>
        <v>9.30002</v>
      </c>
      <c r="E2616" s="2">
        <f t="shared" si="320"/>
        <v>9.1842800000000011</v>
      </c>
      <c r="F2616" s="2">
        <f t="shared" si="321"/>
        <v>9.0583199999999984</v>
      </c>
      <c r="G2616" s="2">
        <f t="shared" si="323"/>
        <v>8.8666140000000002</v>
      </c>
      <c r="H2616" s="2">
        <f t="shared" si="319"/>
        <v>9.0251944999999978</v>
      </c>
      <c r="I2616" s="2">
        <f t="array" ref="I2616">SUMPRODUCT(B2600:B2619, (ROW(B2600:B2619)-ROW(B2600)+1)) / (20*21/2)</f>
        <v>9.1885314285714266</v>
      </c>
      <c r="J2616" s="2">
        <f t="shared" si="322"/>
        <v>9.0972412140229455</v>
      </c>
      <c r="K2616" s="2">
        <f t="shared" si="324"/>
        <v>8.9619645403637982</v>
      </c>
    </row>
    <row r="2617" spans="1:11" ht="13.5" x14ac:dyDescent="0.25">
      <c r="A2617" s="3">
        <v>45818</v>
      </c>
      <c r="B2617" s="2">
        <v>9.3271999999999995</v>
      </c>
      <c r="C2617" s="2">
        <f t="shared" si="317"/>
        <v>0</v>
      </c>
      <c r="D2617" s="2">
        <f t="shared" si="318"/>
        <v>9.3175199999999982</v>
      </c>
      <c r="E2617" s="2">
        <f t="shared" si="320"/>
        <v>9.2173400000000019</v>
      </c>
      <c r="F2617" s="2">
        <f t="shared" si="321"/>
        <v>9.0763099999999994</v>
      </c>
      <c r="G2617" s="2">
        <f t="shared" si="323"/>
        <v>8.8778959999999998</v>
      </c>
      <c r="H2617" s="2">
        <f t="shared" si="319"/>
        <v>9.0268964999999977</v>
      </c>
      <c r="I2617" s="2">
        <f t="array" ref="I2617">SUMPRODUCT(B2601:B2620, (ROW(B2601:B2620)-ROW(B2601)+1)) / (20*21/2)</f>
        <v>9.2062428571428576</v>
      </c>
      <c r="J2617" s="2">
        <f t="shared" si="322"/>
        <v>9.1191420507826653</v>
      </c>
      <c r="K2617" s="2">
        <f t="shared" si="324"/>
        <v>8.9762874995652187</v>
      </c>
    </row>
    <row r="2618" spans="1:11" ht="13.5" x14ac:dyDescent="0.25">
      <c r="A2618" s="3">
        <v>45819</v>
      </c>
      <c r="B2618" s="2">
        <v>9.2396999999999991</v>
      </c>
      <c r="C2618" s="2">
        <f t="shared" si="317"/>
        <v>-8.7500000000000355E-2</v>
      </c>
      <c r="D2618" s="2">
        <f t="shared" si="318"/>
        <v>9.2980599999999995</v>
      </c>
      <c r="E2618" s="2">
        <f t="shared" si="320"/>
        <v>9.2367900000000027</v>
      </c>
      <c r="F2618" s="2">
        <f t="shared" si="321"/>
        <v>9.0899249999999991</v>
      </c>
      <c r="G2618" s="2">
        <f t="shared" si="323"/>
        <v>8.8876219999999986</v>
      </c>
      <c r="H2618" s="2">
        <f t="shared" si="319"/>
        <v>9.0285984999999975</v>
      </c>
      <c r="I2618" s="2">
        <f t="array" ref="I2618">SUMPRODUCT(B2602:B2621, (ROW(B2602:B2621)-ROW(B2602)+1)) / (20*21/2)</f>
        <v>9.2145671428571418</v>
      </c>
      <c r="J2618" s="2">
        <f t="shared" si="322"/>
        <v>9.130623760231936</v>
      </c>
      <c r="K2618" s="2">
        <f t="shared" si="324"/>
        <v>8.9866174015430538</v>
      </c>
    </row>
    <row r="2619" spans="1:11" ht="13.5" x14ac:dyDescent="0.25">
      <c r="A2619" s="3">
        <v>45820</v>
      </c>
      <c r="B2619" s="2">
        <v>9.2396999999999991</v>
      </c>
      <c r="C2619" s="2">
        <f t="shared" si="317"/>
        <v>0</v>
      </c>
      <c r="D2619" s="2">
        <f t="shared" si="318"/>
        <v>9.2785999999999991</v>
      </c>
      <c r="E2619" s="2">
        <f t="shared" si="320"/>
        <v>9.2523499999999999</v>
      </c>
      <c r="F2619" s="2">
        <f t="shared" si="321"/>
        <v>9.1040299999999981</v>
      </c>
      <c r="G2619" s="2">
        <f t="shared" si="323"/>
        <v>8.8975419999999978</v>
      </c>
      <c r="H2619" s="2">
        <f t="shared" si="319"/>
        <v>9.0303979999999981</v>
      </c>
      <c r="I2619" s="2">
        <f t="array" ref="I2619">SUMPRODUCT(B2603:B2622, (ROW(B2603:B2622)-ROW(B2603)+1)) / (20*21/2)</f>
        <v>9.2128866666666678</v>
      </c>
      <c r="J2619" s="2">
        <f t="shared" si="322"/>
        <v>9.141011973543181</v>
      </c>
      <c r="K2619" s="2">
        <f t="shared" si="324"/>
        <v>8.9965422093256802</v>
      </c>
    </row>
    <row r="2620" spans="1:11" ht="13.5" x14ac:dyDescent="0.25">
      <c r="A2620" s="3">
        <v>45821</v>
      </c>
      <c r="B2620" s="2">
        <v>9.2899999999999991</v>
      </c>
      <c r="C2620" s="2">
        <f t="shared" si="317"/>
        <v>5.0300000000000011E-2</v>
      </c>
      <c r="D2620" s="2">
        <f t="shared" si="318"/>
        <v>9.2847599999999986</v>
      </c>
      <c r="E2620" s="2">
        <f t="shared" si="320"/>
        <v>9.2768299999999986</v>
      </c>
      <c r="F2620" s="2">
        <f t="shared" si="321"/>
        <v>9.1225950000000005</v>
      </c>
      <c r="G2620" s="2">
        <f t="shared" si="323"/>
        <v>8.9102200000000007</v>
      </c>
      <c r="H2620" s="2">
        <f t="shared" si="319"/>
        <v>9.0325944999999983</v>
      </c>
      <c r="I2620" s="2">
        <f t="array" ref="I2620">SUMPRODUCT(B2604:B2623, (ROW(B2604:B2623)-ROW(B2604)+1)) / (20*21/2)</f>
        <v>9.2053933333333333</v>
      </c>
      <c r="J2620" s="2">
        <f t="shared" si="322"/>
        <v>9.1552013093962117</v>
      </c>
      <c r="K2620" s="2">
        <f t="shared" si="324"/>
        <v>9.0080503579795739</v>
      </c>
    </row>
    <row r="2621" spans="1:11" ht="13.5" x14ac:dyDescent="0.25">
      <c r="A2621" s="3">
        <v>45824</v>
      </c>
      <c r="B2621" s="2">
        <v>9.2100000000000009</v>
      </c>
      <c r="C2621" s="2">
        <f t="shared" si="317"/>
        <v>-7.9999999999998295E-2</v>
      </c>
      <c r="D2621" s="2">
        <f t="shared" si="318"/>
        <v>9.2613199999999996</v>
      </c>
      <c r="E2621" s="2">
        <f t="shared" si="320"/>
        <v>9.2806700000000006</v>
      </c>
      <c r="F2621" s="2">
        <f t="shared" si="321"/>
        <v>9.1376450000000009</v>
      </c>
      <c r="G2621" s="2">
        <f t="shared" si="323"/>
        <v>8.9214920000000006</v>
      </c>
      <c r="H2621" s="2">
        <f t="shared" si="319"/>
        <v>9.0343909999999976</v>
      </c>
      <c r="I2621" s="2">
        <f t="array" ref="I2621">SUMPRODUCT(B2605:B2624, (ROW(B2605:B2624)-ROW(B2605)+1)) / (20*21/2)</f>
        <v>9.2084228571428568</v>
      </c>
      <c r="J2621" s="2">
        <f t="shared" si="322"/>
        <v>9.1604202323108588</v>
      </c>
      <c r="K2621" s="2">
        <f t="shared" si="324"/>
        <v>9.0159699517842977</v>
      </c>
    </row>
    <row r="2622" spans="1:11" ht="13.5" x14ac:dyDescent="0.25">
      <c r="A2622" s="3">
        <v>45825</v>
      </c>
      <c r="B2622" s="2">
        <v>9.1199999999999992</v>
      </c>
      <c r="C2622" s="2">
        <f t="shared" si="317"/>
        <v>-9.0000000000001634E-2</v>
      </c>
      <c r="D2622" s="2">
        <f t="shared" si="318"/>
        <v>9.2198799999999999</v>
      </c>
      <c r="E2622" s="2">
        <f t="shared" si="320"/>
        <v>9.2687000000000008</v>
      </c>
      <c r="F2622" s="2">
        <f t="shared" si="321"/>
        <v>9.1486800000000006</v>
      </c>
      <c r="G2622" s="2">
        <f t="shared" si="323"/>
        <v>8.9309639999999995</v>
      </c>
      <c r="H2622" s="2">
        <f t="shared" si="319"/>
        <v>9.035737499999998</v>
      </c>
      <c r="I2622" s="2">
        <f t="array" ref="I2622">SUMPRODUCT(B2606:B2625, (ROW(B2606:B2625)-ROW(B2606)+1)) / (20*21/2)</f>
        <v>9.2081171428571427</v>
      </c>
      <c r="J2622" s="2">
        <f t="shared" si="322"/>
        <v>9.156570686376492</v>
      </c>
      <c r="K2622" s="2">
        <f t="shared" si="324"/>
        <v>9.0200495615182472</v>
      </c>
    </row>
    <row r="2623" spans="1:11" ht="13.5" x14ac:dyDescent="0.25">
      <c r="A2623" s="3">
        <v>45826</v>
      </c>
      <c r="B2623" s="2">
        <v>9.07</v>
      </c>
      <c r="C2623" s="2">
        <f t="shared" si="317"/>
        <v>-4.9999999999998934E-2</v>
      </c>
      <c r="D2623" s="2">
        <f t="shared" si="318"/>
        <v>9.1859399999999987</v>
      </c>
      <c r="E2623" s="2">
        <f t="shared" si="320"/>
        <v>9.2419999999999991</v>
      </c>
      <c r="F2623" s="2">
        <f t="shared" si="321"/>
        <v>9.1581900000000012</v>
      </c>
      <c r="G2623" s="2">
        <f t="shared" si="323"/>
        <v>8.9392420000000001</v>
      </c>
      <c r="H2623" s="2">
        <f t="shared" si="319"/>
        <v>9.0368339999999971</v>
      </c>
      <c r="I2623" s="2">
        <f t="array" ref="I2623">SUMPRODUCT(B2607:B2626, (ROW(B2607:B2626)-ROW(B2607)+1)) / (20*21/2)</f>
        <v>9.2087514285714303</v>
      </c>
      <c r="J2623" s="2">
        <f t="shared" si="322"/>
        <v>9.14832585910254</v>
      </c>
      <c r="K2623" s="2">
        <f t="shared" si="324"/>
        <v>9.0220084022430225</v>
      </c>
    </row>
    <row r="2624" spans="1:11" ht="13.5" x14ac:dyDescent="0.25">
      <c r="A2624" s="3">
        <v>45827</v>
      </c>
      <c r="B2624" s="2">
        <v>9.19</v>
      </c>
      <c r="C2624" s="2">
        <f t="shared" si="317"/>
        <v>0.11999999999999922</v>
      </c>
      <c r="D2624" s="2">
        <f t="shared" si="318"/>
        <v>9.1759999999999984</v>
      </c>
      <c r="E2624" s="2">
        <f t="shared" si="320"/>
        <v>9.2272999999999996</v>
      </c>
      <c r="F2624" s="2">
        <f t="shared" si="321"/>
        <v>9.173210000000001</v>
      </c>
      <c r="G2624" s="2">
        <f t="shared" si="323"/>
        <v>8.950114000000001</v>
      </c>
      <c r="H2624" s="2">
        <f t="shared" si="319"/>
        <v>9.0384334999999982</v>
      </c>
      <c r="I2624" s="2">
        <f t="array" ref="I2624">SUMPRODUCT(B2608:B2627, (ROW(B2608:B2627)-ROW(B2608)+1)) / (20*21/2)</f>
        <v>9.2083257142857118</v>
      </c>
      <c r="J2624" s="2">
        <f t="shared" si="322"/>
        <v>9.1522948249022988</v>
      </c>
      <c r="K2624" s="2">
        <f t="shared" si="324"/>
        <v>9.0285963080374145</v>
      </c>
    </row>
    <row r="2625" spans="1:11" ht="13.5" x14ac:dyDescent="0.25">
      <c r="A2625" s="3">
        <v>45828</v>
      </c>
      <c r="B2625" s="2">
        <v>9.17</v>
      </c>
      <c r="C2625" s="2">
        <f t="shared" si="317"/>
        <v>-1.9999999999999574E-2</v>
      </c>
      <c r="D2625" s="2">
        <f t="shared" si="318"/>
        <v>9.1519999999999992</v>
      </c>
      <c r="E2625" s="2">
        <f t="shared" si="320"/>
        <v>9.2183799999999998</v>
      </c>
      <c r="F2625" s="2">
        <f t="shared" si="321"/>
        <v>9.1833399999999994</v>
      </c>
      <c r="G2625" s="2">
        <f t="shared" si="323"/>
        <v>8.9613639999999997</v>
      </c>
      <c r="H2625" s="2">
        <f t="shared" si="319"/>
        <v>9.040029999999998</v>
      </c>
      <c r="I2625" s="2">
        <f t="array" ref="I2625">SUMPRODUCT(B2609:B2628, (ROW(B2609:B2628)-ROW(B2609)+1)) / (20*21/2)</f>
        <v>9.2107885714285729</v>
      </c>
      <c r="J2625" s="2">
        <f t="shared" si="322"/>
        <v>9.1539810320544603</v>
      </c>
      <c r="K2625" s="2">
        <f t="shared" si="324"/>
        <v>9.0341415508594771</v>
      </c>
    </row>
    <row r="2626" spans="1:11" ht="13.5" x14ac:dyDescent="0.25">
      <c r="A2626" s="3">
        <v>45831</v>
      </c>
      <c r="B2626" s="2">
        <v>9.19</v>
      </c>
      <c r="C2626" s="2">
        <f t="shared" si="317"/>
        <v>1.9999999999999574E-2</v>
      </c>
      <c r="D2626" s="2">
        <f t="shared" si="318"/>
        <v>9.1479999999999997</v>
      </c>
      <c r="E2626" s="2">
        <f t="shared" si="320"/>
        <v>9.2046600000000005</v>
      </c>
      <c r="F2626" s="2">
        <f t="shared" si="321"/>
        <v>9.194469999999999</v>
      </c>
      <c r="G2626" s="2">
        <f t="shared" si="323"/>
        <v>8.9732079999999996</v>
      </c>
      <c r="H2626" s="2">
        <f t="shared" si="319"/>
        <v>9.041288999999999</v>
      </c>
      <c r="I2626" s="2">
        <f t="array" ref="I2626">SUMPRODUCT(B2610:B2629, (ROW(B2610:B2629)-ROW(B2610)+1)) / (20*21/2)</f>
        <v>9.227609523809523</v>
      </c>
      <c r="J2626" s="2">
        <f t="shared" si="322"/>
        <v>9.1574114099540367</v>
      </c>
      <c r="K2626" s="2">
        <f t="shared" si="324"/>
        <v>9.0402536469042047</v>
      </c>
    </row>
    <row r="2627" spans="1:11" ht="13.5" x14ac:dyDescent="0.25">
      <c r="A2627" s="3">
        <v>45832</v>
      </c>
      <c r="B2627" s="2">
        <v>9.19</v>
      </c>
      <c r="C2627" s="2">
        <f t="shared" si="317"/>
        <v>0</v>
      </c>
      <c r="D2627" s="2">
        <f t="shared" si="318"/>
        <v>9.161999999999999</v>
      </c>
      <c r="E2627" s="2">
        <f t="shared" si="320"/>
        <v>9.1909399999999994</v>
      </c>
      <c r="F2627" s="2">
        <f t="shared" si="321"/>
        <v>9.2041399999999989</v>
      </c>
      <c r="G2627" s="2">
        <f t="shared" si="323"/>
        <v>8.98583</v>
      </c>
      <c r="H2627" s="2">
        <f t="shared" si="319"/>
        <v>9.0424994999999981</v>
      </c>
      <c r="I2627" s="2">
        <f t="array" ref="I2627">SUMPRODUCT(B2611:B2630, (ROW(B2611:B2630)-ROW(B2611)+1)) / (20*21/2)</f>
        <v>9.242973809523809</v>
      </c>
      <c r="J2627" s="2">
        <f t="shared" si="322"/>
        <v>9.1605150851965078</v>
      </c>
      <c r="K2627" s="2">
        <f t="shared" si="324"/>
        <v>9.0461260529079617</v>
      </c>
    </row>
    <row r="2628" spans="1:11" ht="13.5" x14ac:dyDescent="0.25">
      <c r="A2628" s="3">
        <v>45833</v>
      </c>
      <c r="B2628" s="2">
        <v>9.23</v>
      </c>
      <c r="C2628" s="2">
        <f t="shared" ref="C2628:C2691" si="325">B2628-B2627</f>
        <v>4.0000000000000924E-2</v>
      </c>
      <c r="D2628" s="2">
        <f t="shared" si="318"/>
        <v>9.1939999999999991</v>
      </c>
      <c r="E2628" s="2">
        <f t="shared" si="320"/>
        <v>9.1899699999999989</v>
      </c>
      <c r="F2628" s="2">
        <f t="shared" si="321"/>
        <v>9.213379999999999</v>
      </c>
      <c r="G2628" s="2">
        <f t="shared" si="323"/>
        <v>8.9994460000000007</v>
      </c>
      <c r="H2628" s="2">
        <f t="shared" si="319"/>
        <v>9.0445905</v>
      </c>
      <c r="I2628" s="2">
        <f t="array" ref="I2628">SUMPRODUCT(B2612:B2631, (ROW(B2612:B2631)-ROW(B2612)+1)) / (20*21/2)</f>
        <v>9.2528866666666669</v>
      </c>
      <c r="J2628" s="2">
        <f t="shared" si="322"/>
        <v>9.1671326961301727</v>
      </c>
      <c r="K2628" s="2">
        <f t="shared" si="324"/>
        <v>9.0533367959311786</v>
      </c>
    </row>
    <row r="2629" spans="1:11" ht="13.5" x14ac:dyDescent="0.25">
      <c r="A2629" s="3">
        <v>45835</v>
      </c>
      <c r="B2629" s="2">
        <v>9.39</v>
      </c>
      <c r="C2629" s="2">
        <f t="shared" si="325"/>
        <v>0.16000000000000014</v>
      </c>
      <c r="D2629" s="2">
        <f t="shared" si="318"/>
        <v>9.234</v>
      </c>
      <c r="E2629" s="2">
        <f t="shared" si="320"/>
        <v>9.2050000000000001</v>
      </c>
      <c r="F2629" s="2">
        <f t="shared" si="321"/>
        <v>9.2286749999999991</v>
      </c>
      <c r="G2629" s="2">
        <f t="shared" si="323"/>
        <v>9.0160680000000006</v>
      </c>
      <c r="H2629" s="2">
        <f t="shared" si="319"/>
        <v>9.0468494999999987</v>
      </c>
      <c r="I2629" s="2">
        <f t="array" ref="I2629">SUMPRODUCT(B2613:B2632, (ROW(B2613:B2632)-ROW(B2613)+1)) / (20*21/2)</f>
        <v>9.2429023809523816</v>
      </c>
      <c r="J2629" s="2">
        <f t="shared" si="322"/>
        <v>9.1883581536415857</v>
      </c>
      <c r="K2629" s="2">
        <f t="shared" si="324"/>
        <v>9.0665392745221141</v>
      </c>
    </row>
    <row r="2630" spans="1:11" ht="13.5" x14ac:dyDescent="0.25">
      <c r="A2630" s="3">
        <v>45838</v>
      </c>
      <c r="B2630" s="2">
        <v>9.39</v>
      </c>
      <c r="C2630" s="2">
        <f t="shared" si="325"/>
        <v>0</v>
      </c>
      <c r="D2630" s="2">
        <f t="shared" ref="D2630:D2693" si="326">AVERAGE(B2626:B2630)</f>
        <v>9.2780000000000005</v>
      </c>
      <c r="E2630" s="2">
        <f t="shared" si="320"/>
        <v>9.2149999999999999</v>
      </c>
      <c r="F2630" s="2">
        <f t="shared" si="321"/>
        <v>9.2459149999999966</v>
      </c>
      <c r="G2630" s="2">
        <f t="shared" si="323"/>
        <v>9.032884000000001</v>
      </c>
      <c r="H2630" s="2">
        <f t="shared" si="319"/>
        <v>9.0491084999999991</v>
      </c>
      <c r="I2630" s="2">
        <f t="array" ref="I2630">SUMPRODUCT(B2614:B2633, (ROW(B2614:B2633)-ROW(B2614)+1)) / (20*21/2)</f>
        <v>9.23715476190476</v>
      </c>
      <c r="J2630" s="2">
        <f t="shared" si="322"/>
        <v>9.2075621390090543</v>
      </c>
      <c r="K2630" s="2">
        <f t="shared" si="324"/>
        <v>9.079224008854581</v>
      </c>
    </row>
    <row r="2631" spans="1:11" ht="13.5" x14ac:dyDescent="0.25">
      <c r="A2631" s="3">
        <v>45839</v>
      </c>
      <c r="B2631" s="2">
        <v>9.35</v>
      </c>
      <c r="C2631" s="2">
        <f t="shared" si="325"/>
        <v>-4.0000000000000924E-2</v>
      </c>
      <c r="D2631" s="2">
        <f t="shared" si="326"/>
        <v>9.31</v>
      </c>
      <c r="E2631" s="2">
        <f t="shared" si="320"/>
        <v>9.2289999999999992</v>
      </c>
      <c r="F2631" s="2">
        <f t="shared" si="321"/>
        <v>9.2548349999999981</v>
      </c>
      <c r="G2631" s="2">
        <f t="shared" si="323"/>
        <v>9.0518180000000026</v>
      </c>
      <c r="H2631" s="2">
        <f t="shared" si="319"/>
        <v>9.0513619999999992</v>
      </c>
      <c r="I2631" s="2">
        <f t="array" ref="I2631">SUMPRODUCT(B2615:B2634, (ROW(B2615:B2634)-ROW(B2615)+1)) / (20*21/2)</f>
        <v>9.2330595238095245</v>
      </c>
      <c r="J2631" s="2">
        <f t="shared" si="322"/>
        <v>9.2211276495796213</v>
      </c>
      <c r="K2631" s="2">
        <f t="shared" si="324"/>
        <v>9.08984267517401</v>
      </c>
    </row>
    <row r="2632" spans="1:11" ht="13.5" x14ac:dyDescent="0.25">
      <c r="A2632" s="3">
        <v>45840</v>
      </c>
      <c r="B2632" s="2">
        <v>9.15</v>
      </c>
      <c r="C2632" s="2">
        <f t="shared" si="325"/>
        <v>-0.19999999999999929</v>
      </c>
      <c r="D2632" s="2">
        <f t="shared" si="326"/>
        <v>9.3019999999999996</v>
      </c>
      <c r="E2632" s="2">
        <f t="shared" si="320"/>
        <v>9.2319999999999993</v>
      </c>
      <c r="F2632" s="2">
        <f t="shared" si="321"/>
        <v>9.250350000000001</v>
      </c>
      <c r="G2632" s="2">
        <f t="shared" si="323"/>
        <v>9.0642240000000012</v>
      </c>
      <c r="H2632" s="2">
        <f t="shared" si="319"/>
        <v>9.0527130000000007</v>
      </c>
      <c r="I2632" s="2">
        <f t="array" ref="I2632">SUMPRODUCT(B2616:B2635, (ROW(B2616:B2635)-ROW(B2616)+1)) / (20*21/2)</f>
        <v>9.243902380952381</v>
      </c>
      <c r="J2632" s="2">
        <f t="shared" si="322"/>
        <v>9.2143535877148963</v>
      </c>
      <c r="K2632" s="2">
        <f t="shared" si="324"/>
        <v>9.0922017859515005</v>
      </c>
    </row>
    <row r="2633" spans="1:11" ht="13.5" x14ac:dyDescent="0.25">
      <c r="A2633" s="3">
        <v>45841</v>
      </c>
      <c r="B2633" s="2">
        <v>9.19</v>
      </c>
      <c r="C2633" s="2">
        <f t="shared" si="325"/>
        <v>3.9999999999999147E-2</v>
      </c>
      <c r="D2633" s="2">
        <f t="shared" si="326"/>
        <v>9.2940000000000005</v>
      </c>
      <c r="E2633" s="2">
        <f t="shared" si="320"/>
        <v>9.2439999999999998</v>
      </c>
      <c r="F2633" s="2">
        <f t="shared" si="321"/>
        <v>9.2429999999999986</v>
      </c>
      <c r="G2633" s="2">
        <f t="shared" si="323"/>
        <v>9.0745120000000004</v>
      </c>
      <c r="H2633" s="2">
        <f t="shared" si="319"/>
        <v>9.0543125</v>
      </c>
      <c r="I2633" s="2">
        <f t="array" ref="I2633">SUMPRODUCT(B2617:B2636, (ROW(B2617:B2636)-ROW(B2617)+1)) / (20*21/2)</f>
        <v>9.2400271428571443</v>
      </c>
      <c r="J2633" s="2">
        <f t="shared" si="322"/>
        <v>9.2120341984087162</v>
      </c>
      <c r="K2633" s="2">
        <f t="shared" si="324"/>
        <v>9.0960370100318357</v>
      </c>
    </row>
    <row r="2634" spans="1:11" ht="13.5" x14ac:dyDescent="0.25">
      <c r="A2634" s="3">
        <v>45842</v>
      </c>
      <c r="B2634" s="2">
        <v>9.1999999999999993</v>
      </c>
      <c r="C2634" s="2">
        <f t="shared" si="325"/>
        <v>9.9999999999997868E-3</v>
      </c>
      <c r="D2634" s="2">
        <f t="shared" si="326"/>
        <v>9.2560000000000002</v>
      </c>
      <c r="E2634" s="2">
        <f t="shared" si="320"/>
        <v>9.245000000000001</v>
      </c>
      <c r="F2634" s="2">
        <f t="shared" si="321"/>
        <v>9.2361499999999985</v>
      </c>
      <c r="G2634" s="2">
        <f t="shared" si="323"/>
        <v>9.0822760000000002</v>
      </c>
      <c r="H2634" s="2">
        <f t="shared" ref="H2634:H2693" si="327">AVERAGE(B2435:B2634)</f>
        <v>9.0558645000000002</v>
      </c>
      <c r="I2634" s="2">
        <f t="array" ref="I2634">SUMPRODUCT(B2618:B2637, (ROW(B2618:B2637)-ROW(B2618)+1)) / (20*21/2)</f>
        <v>9.2319957142857128</v>
      </c>
      <c r="J2634" s="2">
        <f t="shared" si="322"/>
        <v>9.2108880842745524</v>
      </c>
      <c r="K2634" s="2">
        <f t="shared" si="324"/>
        <v>9.1001139900305876</v>
      </c>
    </row>
    <row r="2635" spans="1:11" ht="13.5" x14ac:dyDescent="0.25">
      <c r="A2635" s="3">
        <v>45845</v>
      </c>
      <c r="B2635" s="2">
        <v>9.35</v>
      </c>
      <c r="C2635" s="2">
        <f t="shared" si="325"/>
        <v>0.15000000000000036</v>
      </c>
      <c r="D2635" s="2">
        <f t="shared" si="326"/>
        <v>9.2480000000000011</v>
      </c>
      <c r="E2635" s="2">
        <f t="shared" si="320"/>
        <v>9.2629999999999999</v>
      </c>
      <c r="F2635" s="2">
        <f t="shared" si="321"/>
        <v>9.240689999999999</v>
      </c>
      <c r="G2635" s="2">
        <f t="shared" si="323"/>
        <v>9.0918739999999989</v>
      </c>
      <c r="H2635" s="2">
        <f t="shared" si="327"/>
        <v>9.0583609999999979</v>
      </c>
      <c r="I2635" s="2">
        <f t="array" ref="I2635">SUMPRODUCT(B2619:B2638, (ROW(B2619:B2638)-ROW(B2619)+1)) / (20*21/2)</f>
        <v>9.2295699999999989</v>
      </c>
      <c r="J2635" s="2">
        <f t="shared" si="322"/>
        <v>9.2241368381531661</v>
      </c>
      <c r="K2635" s="2">
        <f t="shared" si="324"/>
        <v>9.1099134414019378</v>
      </c>
    </row>
    <row r="2636" spans="1:11" ht="13.5" x14ac:dyDescent="0.25">
      <c r="A2636" s="3">
        <v>45846</v>
      </c>
      <c r="B2636" s="2">
        <v>9.1999999999999993</v>
      </c>
      <c r="C2636" s="2">
        <f t="shared" si="325"/>
        <v>-0.15000000000000036</v>
      </c>
      <c r="D2636" s="2">
        <f t="shared" si="326"/>
        <v>9.218</v>
      </c>
      <c r="E2636" s="2">
        <f t="shared" ref="E2636:E2693" si="328">AVERAGE(B2627:B2636)</f>
        <v>9.2639999999999993</v>
      </c>
      <c r="F2636" s="2">
        <f t="shared" si="321"/>
        <v>9.2343299999999982</v>
      </c>
      <c r="G2636" s="2">
        <f t="shared" si="323"/>
        <v>9.0961379999999981</v>
      </c>
      <c r="H2636" s="2">
        <f t="shared" si="327"/>
        <v>9.0601075000000009</v>
      </c>
      <c r="I2636" s="2">
        <f t="array" ref="I2636">SUMPRODUCT(B2620:B2639, (ROW(B2620:B2639)-ROW(B2620)+1)) / (20*21/2)</f>
        <v>9.2387619047619047</v>
      </c>
      <c r="J2636" s="2">
        <f t="shared" si="322"/>
        <v>9.2218380916623897</v>
      </c>
      <c r="K2636" s="2">
        <f t="shared" si="324"/>
        <v>9.1134462476214697</v>
      </c>
    </row>
    <row r="2637" spans="1:11" ht="13.5" x14ac:dyDescent="0.25">
      <c r="A2637" s="3">
        <v>45847</v>
      </c>
      <c r="B2637" s="2">
        <v>9.15</v>
      </c>
      <c r="C2637" s="2">
        <f t="shared" si="325"/>
        <v>-4.9999999999998934E-2</v>
      </c>
      <c r="D2637" s="2">
        <f t="shared" si="326"/>
        <v>9.218</v>
      </c>
      <c r="E2637" s="2">
        <f t="shared" si="328"/>
        <v>9.26</v>
      </c>
      <c r="F2637" s="2">
        <f t="shared" si="321"/>
        <v>9.2254699999999978</v>
      </c>
      <c r="G2637" s="2">
        <f t="shared" si="323"/>
        <v>9.1001799999999982</v>
      </c>
      <c r="H2637" s="2">
        <f t="shared" si="327"/>
        <v>9.0618475000000007</v>
      </c>
      <c r="I2637" s="2">
        <f t="array" ref="I2637">SUMPRODUCT(B2621:B2640, (ROW(B2621:B2640)-ROW(B2621)+1)) / (20*21/2)</f>
        <v>9.2437619047619037</v>
      </c>
      <c r="J2637" s="2">
        <f t="shared" si="322"/>
        <v>9.2149963686469238</v>
      </c>
      <c r="K2637" s="2">
        <f t="shared" si="324"/>
        <v>9.1148797281069029</v>
      </c>
    </row>
    <row r="2638" spans="1:11" ht="13.5" x14ac:dyDescent="0.25">
      <c r="A2638" s="3">
        <v>45848</v>
      </c>
      <c r="B2638" s="2">
        <v>9.1999999999999993</v>
      </c>
      <c r="C2638" s="2">
        <f t="shared" si="325"/>
        <v>4.9999999999998934E-2</v>
      </c>
      <c r="D2638" s="2">
        <f t="shared" si="326"/>
        <v>9.2199999999999989</v>
      </c>
      <c r="E2638" s="2">
        <f t="shared" si="328"/>
        <v>9.2570000000000014</v>
      </c>
      <c r="F2638" s="2">
        <f t="shared" si="321"/>
        <v>9.2234849999999984</v>
      </c>
      <c r="G2638" s="2">
        <f t="shared" si="323"/>
        <v>9.1052219999999977</v>
      </c>
      <c r="H2638" s="2">
        <f t="shared" si="327"/>
        <v>9.0638860000000019</v>
      </c>
      <c r="I2638" s="2">
        <f t="array" ref="I2638">SUMPRODUCT(B2622:B2641, (ROW(B2622:B2641)-ROW(B2622)+1)) / (20*21/2)</f>
        <v>9.2459523809523816</v>
      </c>
      <c r="J2638" s="2">
        <f t="shared" si="322"/>
        <v>9.2135681430615026</v>
      </c>
      <c r="K2638" s="2">
        <f t="shared" si="324"/>
        <v>9.1182177779850644</v>
      </c>
    </row>
    <row r="2639" spans="1:11" ht="13.5" x14ac:dyDescent="0.25">
      <c r="A2639" s="3">
        <v>45849</v>
      </c>
      <c r="B2639" s="2">
        <v>9.32</v>
      </c>
      <c r="C2639" s="2">
        <f t="shared" si="325"/>
        <v>0.12000000000000099</v>
      </c>
      <c r="D2639" s="2">
        <f t="shared" si="326"/>
        <v>9.243999999999998</v>
      </c>
      <c r="E2639" s="2">
        <f t="shared" si="328"/>
        <v>9.25</v>
      </c>
      <c r="F2639" s="2">
        <f t="shared" si="321"/>
        <v>9.2274999999999974</v>
      </c>
      <c r="G2639" s="2">
        <f t="shared" si="323"/>
        <v>9.1130519999999979</v>
      </c>
      <c r="H2639" s="2">
        <f t="shared" si="327"/>
        <v>9.0665244999999999</v>
      </c>
      <c r="I2639" s="2">
        <f t="array" ref="I2639">SUMPRODUCT(B2623:B2642, (ROW(B2623:B2642)-ROW(B2623)+1)) / (20*21/2)</f>
        <v>9.2469999999999999</v>
      </c>
      <c r="J2639" s="2">
        <f t="shared" si="322"/>
        <v>9.2237045103889788</v>
      </c>
      <c r="K2639" s="2">
        <f t="shared" si="324"/>
        <v>9.1261308062993756</v>
      </c>
    </row>
    <row r="2640" spans="1:11" ht="13.5" x14ac:dyDescent="0.25">
      <c r="A2640" s="3">
        <v>45852</v>
      </c>
      <c r="B2640" s="2">
        <v>9.2799999999999994</v>
      </c>
      <c r="C2640" s="2">
        <f t="shared" si="325"/>
        <v>-4.0000000000000924E-2</v>
      </c>
      <c r="D2640" s="2">
        <f t="shared" si="326"/>
        <v>9.23</v>
      </c>
      <c r="E2640" s="2">
        <f t="shared" si="328"/>
        <v>9.2390000000000008</v>
      </c>
      <c r="F2640" s="2">
        <f t="shared" si="321"/>
        <v>9.2269999999999985</v>
      </c>
      <c r="G2640" s="2">
        <f t="shared" si="323"/>
        <v>9.1235839999999993</v>
      </c>
      <c r="H2640" s="2">
        <f t="shared" si="327"/>
        <v>9.0689145</v>
      </c>
      <c r="I2640" s="2">
        <f t="array" ref="I2640">SUMPRODUCT(B2624:B2643, (ROW(B2624:B2643)-ROW(B2624)+1)) / (20*21/2)</f>
        <v>9.2427142857142854</v>
      </c>
      <c r="J2640" s="2">
        <f t="shared" si="322"/>
        <v>9.2290659855900277</v>
      </c>
      <c r="K2640" s="2">
        <f t="shared" si="324"/>
        <v>9.1321648923268501</v>
      </c>
    </row>
    <row r="2641" spans="1:11" ht="13.5" x14ac:dyDescent="0.25">
      <c r="A2641" s="3">
        <v>45853</v>
      </c>
      <c r="B2641" s="2">
        <v>9.25</v>
      </c>
      <c r="C2641" s="2">
        <f t="shared" si="325"/>
        <v>-2.9999999999999361E-2</v>
      </c>
      <c r="D2641" s="2">
        <f t="shared" si="326"/>
        <v>9.24</v>
      </c>
      <c r="E2641" s="2">
        <f t="shared" si="328"/>
        <v>9.2289999999999992</v>
      </c>
      <c r="F2641" s="2">
        <f t="shared" si="321"/>
        <v>9.2289999999999992</v>
      </c>
      <c r="G2641" s="2">
        <f t="shared" si="323"/>
        <v>9.1319599999999976</v>
      </c>
      <c r="H2641" s="2">
        <f t="shared" si="327"/>
        <v>9.0711545000000005</v>
      </c>
      <c r="I2641" s="2">
        <f t="array" ref="I2641">SUMPRODUCT(B2625:B2644, (ROW(B2625:B2644)-ROW(B2625)+1)) / (20*21/2)</f>
        <v>9.2292857142857141</v>
      </c>
      <c r="J2641" s="2">
        <f t="shared" si="322"/>
        <v>9.231059701248121</v>
      </c>
      <c r="K2641" s="2">
        <f t="shared" si="324"/>
        <v>9.1367858769414845</v>
      </c>
    </row>
    <row r="2642" spans="1:11" ht="13.5" x14ac:dyDescent="0.25">
      <c r="A2642" s="3">
        <v>45854</v>
      </c>
      <c r="B2642" s="2">
        <v>9.24</v>
      </c>
      <c r="C2642" s="2">
        <f t="shared" si="325"/>
        <v>-9.9999999999997868E-3</v>
      </c>
      <c r="D2642" s="2">
        <f t="shared" si="326"/>
        <v>9.2579999999999991</v>
      </c>
      <c r="E2642" s="2">
        <f t="shared" si="328"/>
        <v>9.2379999999999978</v>
      </c>
      <c r="F2642" s="2">
        <f t="shared" si="321"/>
        <v>9.2349999999999994</v>
      </c>
      <c r="G2642" s="2">
        <f t="shared" si="323"/>
        <v>9.1401359999999983</v>
      </c>
      <c r="H2642" s="2">
        <f t="shared" si="327"/>
        <v>9.0731010000000012</v>
      </c>
      <c r="I2642" s="2">
        <f t="array" ref="I2642">SUMPRODUCT(B2626:B2645, (ROW(B2626:B2645)-ROW(B2626)+1)) / (20*21/2)</f>
        <v>9.2248571428571431</v>
      </c>
      <c r="J2642" s="2">
        <f t="shared" si="322"/>
        <v>9.2319111582721103</v>
      </c>
      <c r="K2642" s="2">
        <f t="shared" si="324"/>
        <v>9.1408334896104471</v>
      </c>
    </row>
    <row r="2643" spans="1:11" ht="13.5" x14ac:dyDescent="0.25">
      <c r="A2643" s="3">
        <v>45855</v>
      </c>
      <c r="B2643" s="2">
        <v>9.19</v>
      </c>
      <c r="C2643" s="2">
        <f t="shared" si="325"/>
        <v>-5.0000000000000711E-2</v>
      </c>
      <c r="D2643" s="2">
        <f t="shared" si="326"/>
        <v>9.2560000000000002</v>
      </c>
      <c r="E2643" s="2">
        <f t="shared" si="328"/>
        <v>9.2379999999999978</v>
      </c>
      <c r="F2643" s="2">
        <f t="shared" si="321"/>
        <v>9.2409999999999997</v>
      </c>
      <c r="G2643" s="2">
        <f t="shared" si="323"/>
        <v>9.1463399999999986</v>
      </c>
      <c r="H2643" s="2">
        <f t="shared" si="327"/>
        <v>9.0746520000000022</v>
      </c>
      <c r="I2643" s="2">
        <f t="array" ref="I2643">SUMPRODUCT(B2627:B2646, (ROW(B2627:B2646)-ROW(B2627)+1)) / (20*21/2)</f>
        <v>9.2203333333333308</v>
      </c>
      <c r="J2643" s="2">
        <f t="shared" si="322"/>
        <v>9.227919619389052</v>
      </c>
      <c r="K2643" s="2">
        <f t="shared" si="324"/>
        <v>9.1427615880570947</v>
      </c>
    </row>
    <row r="2644" spans="1:11" ht="13.5" x14ac:dyDescent="0.25">
      <c r="A2644" s="3">
        <v>45856</v>
      </c>
      <c r="B2644" s="2">
        <v>9.1</v>
      </c>
      <c r="C2644" s="2">
        <f t="shared" si="325"/>
        <v>-8.9999999999999858E-2</v>
      </c>
      <c r="D2644" s="2">
        <f t="shared" si="326"/>
        <v>9.2119999999999997</v>
      </c>
      <c r="E2644" s="2">
        <f t="shared" si="328"/>
        <v>9.227999999999998</v>
      </c>
      <c r="F2644" s="2">
        <f t="shared" ref="F2644:F2692" si="329">AVERAGE(B2625:B2644)</f>
        <v>9.2364999999999995</v>
      </c>
      <c r="G2644" s="2">
        <f t="shared" si="323"/>
        <v>9.1501599999999979</v>
      </c>
      <c r="H2644" s="2">
        <f t="shared" si="327"/>
        <v>9.0757530000000024</v>
      </c>
      <c r="I2644" s="2">
        <f t="array" ref="I2644">SUMPRODUCT(B2628:B2647, (ROW(B2628:B2647)-ROW(B2628)+1)) / (20*21/2)</f>
        <v>9.2158095238095239</v>
      </c>
      <c r="J2644" s="2">
        <f t="shared" si="322"/>
        <v>9.2157367984948575</v>
      </c>
      <c r="K2644" s="2">
        <f t="shared" si="324"/>
        <v>9.1410846630352491</v>
      </c>
    </row>
    <row r="2645" spans="1:11" ht="13.5" x14ac:dyDescent="0.25">
      <c r="A2645" s="3">
        <v>45859</v>
      </c>
      <c r="B2645" s="2">
        <v>9.19</v>
      </c>
      <c r="C2645" s="2">
        <f t="shared" si="325"/>
        <v>8.9999999999999858E-2</v>
      </c>
      <c r="D2645" s="2">
        <f t="shared" si="326"/>
        <v>9.1939999999999991</v>
      </c>
      <c r="E2645" s="2">
        <f t="shared" si="328"/>
        <v>9.2119999999999997</v>
      </c>
      <c r="F2645" s="2">
        <f t="shared" si="329"/>
        <v>9.2375000000000007</v>
      </c>
      <c r="G2645" s="2">
        <f t="shared" si="323"/>
        <v>9.1550019999999979</v>
      </c>
      <c r="H2645" s="2">
        <f t="shared" si="327"/>
        <v>9.076039500000002</v>
      </c>
      <c r="I2645" s="2">
        <f t="array" ref="I2645">SUMPRODUCT(B2629:B2648, (ROW(B2629:B2648)-ROW(B2629)+1)) / (20*21/2)</f>
        <v>9.2093809523809522</v>
      </c>
      <c r="J2645" s="2">
        <f t="shared" ref="J2645:J2693" si="330">$J$4*B2645+J2644*(1-$J$4)</f>
        <v>9.2132856748286791</v>
      </c>
      <c r="K2645" s="2">
        <f t="shared" si="324"/>
        <v>9.1430029115436717</v>
      </c>
    </row>
    <row r="2646" spans="1:11" ht="13.5" x14ac:dyDescent="0.25">
      <c r="A2646" s="3">
        <v>45860</v>
      </c>
      <c r="B2646" s="2">
        <v>9.19</v>
      </c>
      <c r="C2646" s="2">
        <f t="shared" si="325"/>
        <v>0</v>
      </c>
      <c r="D2646" s="2">
        <f t="shared" si="326"/>
        <v>9.1819999999999986</v>
      </c>
      <c r="E2646" s="2">
        <f t="shared" si="328"/>
        <v>9.2110000000000003</v>
      </c>
      <c r="F2646" s="2">
        <f t="shared" si="329"/>
        <v>9.2375000000000007</v>
      </c>
      <c r="G2646" s="2">
        <f t="shared" si="323"/>
        <v>9.159259999999998</v>
      </c>
      <c r="H2646" s="2">
        <f t="shared" si="327"/>
        <v>9.0753535000000038</v>
      </c>
      <c r="I2646" s="2">
        <f t="array" ref="I2646">SUMPRODUCT(B2630:B2649, (ROW(B2630:B2649)-ROW(B2630)+1)) / (20*21/2)</f>
        <v>9.2022857142857148</v>
      </c>
      <c r="J2646" s="2">
        <f t="shared" si="330"/>
        <v>9.211067991511662</v>
      </c>
      <c r="K2646" s="2">
        <f t="shared" si="324"/>
        <v>9.1448459346203919</v>
      </c>
    </row>
    <row r="2647" spans="1:11" ht="13.5" x14ac:dyDescent="0.25">
      <c r="A2647" s="3">
        <v>45861</v>
      </c>
      <c r="B2647" s="2">
        <v>9.19</v>
      </c>
      <c r="C2647" s="2">
        <f t="shared" si="325"/>
        <v>0</v>
      </c>
      <c r="D2647" s="2">
        <f t="shared" si="326"/>
        <v>9.1719999999999988</v>
      </c>
      <c r="E2647" s="2">
        <f t="shared" si="328"/>
        <v>9.2149999999999999</v>
      </c>
      <c r="F2647" s="2">
        <f t="shared" si="329"/>
        <v>9.2375000000000007</v>
      </c>
      <c r="G2647" s="2">
        <f t="shared" si="323"/>
        <v>9.1637119999999985</v>
      </c>
      <c r="H2647" s="2">
        <f t="shared" si="327"/>
        <v>9.0753970000000042</v>
      </c>
      <c r="I2647" s="2">
        <f t="array" ref="I2647">SUMPRODUCT(B2631:B2650, (ROW(B2631:B2650)-ROW(B2631)+1)) / (20*21/2)</f>
        <v>9.1953333333333322</v>
      </c>
      <c r="J2647" s="2">
        <f t="shared" si="330"/>
        <v>9.2090615161295979</v>
      </c>
      <c r="K2647" s="2">
        <f t="shared" si="324"/>
        <v>9.1466166822823389</v>
      </c>
    </row>
    <row r="2648" spans="1:11" ht="13.5" x14ac:dyDescent="0.25">
      <c r="A2648" s="3">
        <v>45862</v>
      </c>
      <c r="B2648" s="2">
        <v>9.17</v>
      </c>
      <c r="C2648" s="2">
        <f t="shared" si="325"/>
        <v>-1.9999999999999574E-2</v>
      </c>
      <c r="D2648" s="2">
        <f t="shared" si="326"/>
        <v>9.1679999999999993</v>
      </c>
      <c r="E2648" s="2">
        <f t="shared" si="328"/>
        <v>9.2119999999999997</v>
      </c>
      <c r="F2648" s="2">
        <f t="shared" si="329"/>
        <v>9.2345000000000006</v>
      </c>
      <c r="G2648" s="2">
        <f t="shared" si="323"/>
        <v>9.1677639999999982</v>
      </c>
      <c r="H2648" s="2">
        <f t="shared" si="327"/>
        <v>9.0751945000000038</v>
      </c>
      <c r="I2648" s="2">
        <f t="array" ref="I2648">SUMPRODUCT(B2632:B2651, (ROW(B2632:B2651)-ROW(B2632)+1)) / (20*21/2)</f>
        <v>9.1885714285714268</v>
      </c>
      <c r="J2648" s="2">
        <f t="shared" si="330"/>
        <v>9.2053413717363028</v>
      </c>
      <c r="K2648" s="2">
        <f t="shared" si="324"/>
        <v>9.1475336751340119</v>
      </c>
    </row>
    <row r="2649" spans="1:11" ht="13.5" x14ac:dyDescent="0.25">
      <c r="A2649" s="3">
        <v>45866</v>
      </c>
      <c r="B2649" s="2">
        <v>9.16</v>
      </c>
      <c r="C2649" s="2">
        <f t="shared" si="325"/>
        <v>-9.9999999999997868E-3</v>
      </c>
      <c r="D2649" s="2">
        <f t="shared" si="326"/>
        <v>9.1800000000000015</v>
      </c>
      <c r="E2649" s="2">
        <f t="shared" si="328"/>
        <v>9.1959999999999997</v>
      </c>
      <c r="F2649" s="2">
        <f t="shared" si="329"/>
        <v>9.222999999999999</v>
      </c>
      <c r="G2649" s="2">
        <f t="shared" si="323"/>
        <v>9.1718119999999992</v>
      </c>
      <c r="H2649" s="2">
        <f t="shared" si="327"/>
        <v>9.0750390000000056</v>
      </c>
      <c r="I2649" s="2">
        <f t="array" ref="I2649">SUMPRODUCT(B2633:B2652, (ROW(B2633:B2652)-ROW(B2633)+1)) / (20*21/2)</f>
        <v>9.1790000000000003</v>
      </c>
      <c r="J2649" s="2">
        <f t="shared" si="330"/>
        <v>9.2010231458566558</v>
      </c>
      <c r="K2649" s="2">
        <f t="shared" si="324"/>
        <v>9.1480225506189523</v>
      </c>
    </row>
    <row r="2650" spans="1:11" ht="13.5" x14ac:dyDescent="0.25">
      <c r="A2650" s="3">
        <v>45867</v>
      </c>
      <c r="B2650" s="2">
        <v>9.15</v>
      </c>
      <c r="C2650" s="2">
        <f t="shared" si="325"/>
        <v>-9.9999999999997868E-3</v>
      </c>
      <c r="D2650" s="2">
        <f t="shared" si="326"/>
        <v>9.1719999999999988</v>
      </c>
      <c r="E2650" s="2">
        <f t="shared" si="328"/>
        <v>9.1829999999999998</v>
      </c>
      <c r="F2650" s="2">
        <f t="shared" si="329"/>
        <v>9.2110000000000003</v>
      </c>
      <c r="G2650" s="2">
        <f t="shared" si="323"/>
        <v>9.1764379999999974</v>
      </c>
      <c r="H2650" s="2">
        <f t="shared" si="327"/>
        <v>9.0750770000000038</v>
      </c>
      <c r="I2650" s="2">
        <f t="array" ref="I2650">SUMPRODUCT(B2634:B2653, (ROW(B2634:B2653)-ROW(B2634)+1)) / (20*21/2)</f>
        <v>9.1687142857142856</v>
      </c>
      <c r="J2650" s="2">
        <f t="shared" si="330"/>
        <v>9.1961637986322131</v>
      </c>
      <c r="K2650" s="2">
        <f t="shared" si="324"/>
        <v>9.1481000976535043</v>
      </c>
    </row>
    <row r="2651" spans="1:11" ht="13.5" x14ac:dyDescent="0.25">
      <c r="A2651" s="3">
        <v>45868</v>
      </c>
      <c r="B2651" s="2">
        <v>9.14</v>
      </c>
      <c r="C2651" s="2">
        <f t="shared" si="325"/>
        <v>-9.9999999999997868E-3</v>
      </c>
      <c r="D2651" s="2">
        <f t="shared" si="326"/>
        <v>9.1620000000000008</v>
      </c>
      <c r="E2651" s="2">
        <f t="shared" si="328"/>
        <v>9.1720000000000006</v>
      </c>
      <c r="F2651" s="2">
        <f t="shared" si="329"/>
        <v>9.2004999999999999</v>
      </c>
      <c r="G2651" s="2">
        <f t="shared" si="323"/>
        <v>9.1810579999999984</v>
      </c>
      <c r="H2651" s="2">
        <f t="shared" si="327"/>
        <v>9.0745785000000048</v>
      </c>
      <c r="I2651" s="2">
        <f t="array" ref="I2651">SUMPRODUCT(B2635:B2654, (ROW(B2635:B2654)-ROW(B2635)+1)) / (20*21/2)</f>
        <v>9.1550952380952371</v>
      </c>
      <c r="J2651" s="2">
        <f t="shared" si="330"/>
        <v>9.1908148654291466</v>
      </c>
      <c r="K2651" s="2">
        <f t="shared" si="324"/>
        <v>9.1477824467651327</v>
      </c>
    </row>
    <row r="2652" spans="1:11" ht="13.5" x14ac:dyDescent="0.25">
      <c r="A2652" s="3">
        <v>45869</v>
      </c>
      <c r="B2652" s="2">
        <v>9.1</v>
      </c>
      <c r="C2652" s="2">
        <f t="shared" si="325"/>
        <v>-4.0000000000000924E-2</v>
      </c>
      <c r="D2652" s="2">
        <f t="shared" si="326"/>
        <v>9.1440000000000001</v>
      </c>
      <c r="E2652" s="2">
        <f t="shared" si="328"/>
        <v>9.1579999999999995</v>
      </c>
      <c r="F2652" s="2">
        <f t="shared" si="329"/>
        <v>9.1979999999999968</v>
      </c>
      <c r="G2652" s="2">
        <f t="shared" si="323"/>
        <v>9.1850719999999981</v>
      </c>
      <c r="H2652" s="2">
        <f t="shared" si="327"/>
        <v>9.0737340000000035</v>
      </c>
      <c r="I2652" s="2">
        <f t="array" ref="I2652">SUMPRODUCT(B2636:B2655, (ROW(B2636:B2655)-ROW(B2636)+1)) / (20*21/2)</f>
        <v>9.1421904761904749</v>
      </c>
      <c r="J2652" s="2">
        <f t="shared" si="330"/>
        <v>9.1821658306263707</v>
      </c>
      <c r="K2652" s="2">
        <f t="shared" si="324"/>
        <v>9.1459086253233632</v>
      </c>
    </row>
    <row r="2653" spans="1:11" ht="13.5" x14ac:dyDescent="0.25">
      <c r="A2653" s="3">
        <v>45870</v>
      </c>
      <c r="B2653" s="2">
        <v>9.09</v>
      </c>
      <c r="C2653" s="2">
        <f t="shared" si="325"/>
        <v>-9.9999999999997868E-3</v>
      </c>
      <c r="D2653" s="2">
        <f t="shared" si="326"/>
        <v>9.1280000000000001</v>
      </c>
      <c r="E2653" s="2">
        <f t="shared" si="328"/>
        <v>9.1479999999999997</v>
      </c>
      <c r="F2653" s="2">
        <f t="shared" si="329"/>
        <v>9.1929999999999978</v>
      </c>
      <c r="G2653" s="2">
        <f t="shared" si="323"/>
        <v>9.1892759999999996</v>
      </c>
      <c r="H2653" s="2">
        <f t="shared" si="327"/>
        <v>9.0711375000000043</v>
      </c>
      <c r="I2653" s="2">
        <f t="array" ref="I2653">SUMPRODUCT(B2637:B2656, (ROW(B2637:B2656)-ROW(B2637)+1)) / (20*21/2)</f>
        <v>9.1278571428571418</v>
      </c>
      <c r="J2653" s="2">
        <f t="shared" si="330"/>
        <v>9.1733881324714766</v>
      </c>
      <c r="K2653" s="2">
        <f t="shared" si="324"/>
        <v>9.143716130212642</v>
      </c>
    </row>
    <row r="2654" spans="1:11" ht="13.5" x14ac:dyDescent="0.25">
      <c r="A2654" s="3">
        <v>45873</v>
      </c>
      <c r="B2654" s="2">
        <v>9.0500000000000007</v>
      </c>
      <c r="C2654" s="2">
        <f t="shared" si="325"/>
        <v>-3.9999999999999147E-2</v>
      </c>
      <c r="D2654" s="2">
        <f t="shared" si="326"/>
        <v>9.1059999999999999</v>
      </c>
      <c r="E2654" s="2">
        <f t="shared" si="328"/>
        <v>9.1429999999999989</v>
      </c>
      <c r="F2654" s="2">
        <f t="shared" si="329"/>
        <v>9.1854999999999993</v>
      </c>
      <c r="G2654" s="2">
        <f t="shared" si="323"/>
        <v>9.1924839999999985</v>
      </c>
      <c r="H2654" s="2">
        <f t="shared" si="327"/>
        <v>9.0679035000000052</v>
      </c>
      <c r="I2654" s="2">
        <f t="array" ref="I2654">SUMPRODUCT(B2638:B2657, (ROW(B2638:B2657)-ROW(B2638)+1)) / (20*21/2)</f>
        <v>9.1143809523809551</v>
      </c>
      <c r="J2654" s="2">
        <f t="shared" si="330"/>
        <v>9.1616368817599074</v>
      </c>
      <c r="K2654" s="2">
        <f t="shared" si="324"/>
        <v>9.1400409878513624</v>
      </c>
    </row>
    <row r="2655" spans="1:11" ht="13.5" x14ac:dyDescent="0.25">
      <c r="A2655" s="3">
        <v>45874</v>
      </c>
      <c r="B2655" s="2">
        <v>9.0500000000000007</v>
      </c>
      <c r="C2655" s="2">
        <f t="shared" si="325"/>
        <v>0</v>
      </c>
      <c r="D2655" s="2">
        <f t="shared" si="326"/>
        <v>9.0860000000000021</v>
      </c>
      <c r="E2655" s="2">
        <f t="shared" si="328"/>
        <v>9.1289999999999996</v>
      </c>
      <c r="F2655" s="2">
        <f t="shared" si="329"/>
        <v>9.1705000000000005</v>
      </c>
      <c r="G2655" s="2">
        <f t="shared" si="323"/>
        <v>9.1941359999999985</v>
      </c>
      <c r="H2655" s="2">
        <f t="shared" si="327"/>
        <v>9.0647665000000046</v>
      </c>
      <c r="I2655" s="2">
        <f t="array" ref="I2655">SUMPRODUCT(B2639:B2658, (ROW(B2639:B2658)-ROW(B2639)+1)) / (20*21/2)</f>
        <v>9.1005714285714276</v>
      </c>
      <c r="J2655" s="2">
        <f t="shared" si="330"/>
        <v>9.1510047977827735</v>
      </c>
      <c r="K2655" s="2">
        <f t="shared" si="324"/>
        <v>9.1365099687199365</v>
      </c>
    </row>
    <row r="2656" spans="1:11" ht="13.5" x14ac:dyDescent="0.25">
      <c r="A2656" s="3">
        <v>45875</v>
      </c>
      <c r="B2656" s="2">
        <v>9.02</v>
      </c>
      <c r="C2656" s="2">
        <f t="shared" si="325"/>
        <v>-3.0000000000001137E-2</v>
      </c>
      <c r="D2656" s="2">
        <f t="shared" si="326"/>
        <v>9.0620000000000012</v>
      </c>
      <c r="E2656" s="2">
        <f t="shared" si="328"/>
        <v>9.1119999999999983</v>
      </c>
      <c r="F2656" s="2">
        <f t="shared" si="329"/>
        <v>9.161500000000002</v>
      </c>
      <c r="G2656" s="2">
        <f t="shared" si="323"/>
        <v>9.1951879999999981</v>
      </c>
      <c r="H2656" s="2">
        <f t="shared" si="327"/>
        <v>9.063619500000005</v>
      </c>
      <c r="I2656" s="2">
        <f t="array" ref="I2656">SUMPRODUCT(B2640:B2659, (ROW(B2640:B2659)-ROW(B2640)+1)) / (20*21/2)</f>
        <v>9.0971904761904749</v>
      </c>
      <c r="J2656" s="2">
        <f t="shared" si="330"/>
        <v>9.1385281503748903</v>
      </c>
      <c r="K2656" s="2">
        <f t="shared" si="324"/>
        <v>9.1319409503387625</v>
      </c>
    </row>
    <row r="2657" spans="1:11" ht="13.5" x14ac:dyDescent="0.25">
      <c r="A2657" s="3">
        <v>45876</v>
      </c>
      <c r="B2657" s="2">
        <v>9.02</v>
      </c>
      <c r="C2657" s="2">
        <f t="shared" si="325"/>
        <v>0</v>
      </c>
      <c r="D2657" s="2">
        <f t="shared" si="326"/>
        <v>9.0460000000000012</v>
      </c>
      <c r="E2657" s="2">
        <f t="shared" si="328"/>
        <v>9.0949999999999989</v>
      </c>
      <c r="F2657" s="2">
        <f t="shared" si="329"/>
        <v>9.1550000000000011</v>
      </c>
      <c r="G2657" s="2">
        <f t="shared" si="323"/>
        <v>9.1956559999999978</v>
      </c>
      <c r="H2657" s="2">
        <f t="shared" si="327"/>
        <v>9.0611105000000052</v>
      </c>
      <c r="I2657" s="2">
        <f t="array" ref="I2657">SUMPRODUCT(B2641:B2660, (ROW(B2641:B2660)-ROW(B2641)+1)) / (20*21/2)</f>
        <v>9.0967142857142829</v>
      </c>
      <c r="J2657" s="2">
        <f t="shared" si="330"/>
        <v>9.1272397551010904</v>
      </c>
      <c r="K2657" s="2">
        <f t="shared" si="324"/>
        <v>9.1275511091490067</v>
      </c>
    </row>
    <row r="2658" spans="1:11" ht="13.5" x14ac:dyDescent="0.25">
      <c r="A2658" s="3">
        <v>45877</v>
      </c>
      <c r="B2658" s="2">
        <v>9.01</v>
      </c>
      <c r="C2658" s="2">
        <f t="shared" si="325"/>
        <v>-9.9999999999997868E-3</v>
      </c>
      <c r="D2658" s="2">
        <f t="shared" si="326"/>
        <v>9.0299999999999994</v>
      </c>
      <c r="E2658" s="2">
        <f t="shared" si="328"/>
        <v>9.0789999999999988</v>
      </c>
      <c r="F2658" s="2">
        <f t="shared" si="329"/>
        <v>9.145500000000002</v>
      </c>
      <c r="G2658" s="2">
        <f t="shared" si="323"/>
        <v>9.1949519999999989</v>
      </c>
      <c r="H2658" s="2">
        <f t="shared" si="327"/>
        <v>9.0580170000000031</v>
      </c>
      <c r="I2658" s="2">
        <f t="array" ref="I2658">SUMPRODUCT(B2642:B2661, (ROW(B2642:B2661)-ROW(B2642)+1)) / (20*21/2)</f>
        <v>9.0960000000000019</v>
      </c>
      <c r="J2658" s="2">
        <f t="shared" si="330"/>
        <v>9.1160740641390827</v>
      </c>
      <c r="K2658" s="2">
        <f t="shared" si="324"/>
        <v>9.1229412617313983</v>
      </c>
    </row>
    <row r="2659" spans="1:11" ht="13.5" x14ac:dyDescent="0.25">
      <c r="A2659" s="3">
        <v>45880</v>
      </c>
      <c r="B2659" s="2">
        <v>9.11</v>
      </c>
      <c r="C2659" s="2">
        <f t="shared" si="325"/>
        <v>9.9999999999999645E-2</v>
      </c>
      <c r="D2659" s="2">
        <f t="shared" si="326"/>
        <v>9.0419999999999998</v>
      </c>
      <c r="E2659" s="2">
        <f t="shared" si="328"/>
        <v>9.0739999999999998</v>
      </c>
      <c r="F2659" s="2">
        <f t="shared" si="329"/>
        <v>9.1350000000000016</v>
      </c>
      <c r="G2659" s="2">
        <f t="shared" si="323"/>
        <v>9.1954699999999985</v>
      </c>
      <c r="H2659" s="2">
        <f t="shared" si="327"/>
        <v>9.0554235000000034</v>
      </c>
      <c r="I2659" s="2">
        <f t="array" ref="I2659">SUMPRODUCT(B2643:B2662, (ROW(B2643:B2662)-ROW(B2643)+1)) / (20*21/2)</f>
        <v>9.093047619047617</v>
      </c>
      <c r="J2659" s="2">
        <f t="shared" si="330"/>
        <v>9.115495581840122</v>
      </c>
      <c r="K2659" s="2">
        <f t="shared" si="324"/>
        <v>9.1224337612713438</v>
      </c>
    </row>
    <row r="2660" spans="1:11" ht="13.5" x14ac:dyDescent="0.25">
      <c r="A2660" s="3">
        <v>45881</v>
      </c>
      <c r="B2660" s="2">
        <v>9.1300000000000008</v>
      </c>
      <c r="C2660" s="2">
        <f t="shared" si="325"/>
        <v>2.000000000000135E-2</v>
      </c>
      <c r="D2660" s="2">
        <f t="shared" si="326"/>
        <v>9.0579999999999998</v>
      </c>
      <c r="E2660" s="2">
        <f t="shared" si="328"/>
        <v>9.0719999999999992</v>
      </c>
      <c r="F2660" s="2">
        <f t="shared" si="329"/>
        <v>9.1275000000000013</v>
      </c>
      <c r="G2660" s="2">
        <f t="shared" si="323"/>
        <v>9.1971659999999975</v>
      </c>
      <c r="H2660" s="2">
        <f t="shared" si="327"/>
        <v>9.0526865000000036</v>
      </c>
      <c r="I2660" s="2">
        <f t="array" ref="I2660">SUMPRODUCT(B2644:B2663, (ROW(B2644:B2663)-ROW(B2644)+1)) / (20*21/2)</f>
        <v>9.0860476190476192</v>
      </c>
      <c r="J2660" s="2">
        <f t="shared" si="330"/>
        <v>9.1168769549982045</v>
      </c>
      <c r="K2660" s="2">
        <f t="shared" si="324"/>
        <v>9.1227304765156045</v>
      </c>
    </row>
    <row r="2661" spans="1:11" ht="13.5" x14ac:dyDescent="0.25">
      <c r="A2661" s="3">
        <v>45883</v>
      </c>
      <c r="B2661" s="2">
        <v>9.1199999999999992</v>
      </c>
      <c r="C2661" s="2">
        <f t="shared" si="325"/>
        <v>-1.0000000000001563E-2</v>
      </c>
      <c r="D2661" s="2">
        <f t="shared" si="326"/>
        <v>9.0779999999999994</v>
      </c>
      <c r="E2661" s="2">
        <f t="shared" si="328"/>
        <v>9.0699999999999985</v>
      </c>
      <c r="F2661" s="2">
        <f t="shared" si="329"/>
        <v>9.1210000000000004</v>
      </c>
      <c r="G2661" s="2">
        <f t="shared" si="323"/>
        <v>9.1961339999999989</v>
      </c>
      <c r="H2661" s="2">
        <f t="shared" si="327"/>
        <v>9.0503860000000014</v>
      </c>
      <c r="I2661" s="2">
        <f t="array" ref="I2661">SUMPRODUCT(B2645:B2664, (ROW(B2645:B2664)-ROW(B2645)+1)) / (20*21/2)</f>
        <v>9.0740476190476205</v>
      </c>
      <c r="J2661" s="2">
        <f t="shared" si="330"/>
        <v>9.1171743878555187</v>
      </c>
      <c r="K2661" s="2">
        <f t="shared" si="324"/>
        <v>9.1226233990051888</v>
      </c>
    </row>
    <row r="2662" spans="1:11" ht="13.5" x14ac:dyDescent="0.25">
      <c r="A2662" s="3">
        <v>45884</v>
      </c>
      <c r="B2662" s="2">
        <v>9.09</v>
      </c>
      <c r="C2662" s="2">
        <f t="shared" si="325"/>
        <v>-2.9999999999999361E-2</v>
      </c>
      <c r="D2662" s="2">
        <f t="shared" si="326"/>
        <v>9.0919999999999987</v>
      </c>
      <c r="E2662" s="2">
        <f t="shared" si="328"/>
        <v>9.0690000000000008</v>
      </c>
      <c r="F2662" s="2">
        <f t="shared" si="329"/>
        <v>9.1135000000000002</v>
      </c>
      <c r="G2662" s="2">
        <f t="shared" si="323"/>
        <v>9.1931399999999979</v>
      </c>
      <c r="H2662" s="2">
        <f t="shared" si="327"/>
        <v>9.0477410000000003</v>
      </c>
      <c r="I2662" s="2">
        <f t="array" ref="I2662">SUMPRODUCT(B2646:B2665, (ROW(B2646:B2665)-ROW(B2646)+1)) / (20*21/2)</f>
        <v>9.0673809523809528</v>
      </c>
      <c r="J2662" s="2">
        <f t="shared" si="330"/>
        <v>9.1145863509168983</v>
      </c>
      <c r="K2662" s="2">
        <f t="shared" si="324"/>
        <v>9.121344050024593</v>
      </c>
    </row>
    <row r="2663" spans="1:11" ht="13.5" x14ac:dyDescent="0.25">
      <c r="A2663" s="3">
        <v>45887</v>
      </c>
      <c r="B2663" s="2">
        <v>9.0399999999999991</v>
      </c>
      <c r="C2663" s="2">
        <f t="shared" si="325"/>
        <v>-5.0000000000000711E-2</v>
      </c>
      <c r="D2663" s="2">
        <f t="shared" si="326"/>
        <v>9.0980000000000008</v>
      </c>
      <c r="E2663" s="2">
        <f t="shared" si="328"/>
        <v>9.0640000000000018</v>
      </c>
      <c r="F2663" s="2">
        <f t="shared" si="329"/>
        <v>9.1059999999999999</v>
      </c>
      <c r="G2663" s="2">
        <f t="shared" si="323"/>
        <v>9.1871999999999989</v>
      </c>
      <c r="H2663" s="2">
        <f t="shared" si="327"/>
        <v>9.044943</v>
      </c>
      <c r="I2663" s="2">
        <f t="array" ref="I2663">SUMPRODUCT(B2647:B2666, (ROW(B2647:B2666)-ROW(B2647)+1)) / (20*21/2)</f>
        <v>9.0643333333333338</v>
      </c>
      <c r="J2663" s="2">
        <f t="shared" si="330"/>
        <v>9.1074828889248121</v>
      </c>
      <c r="K2663" s="2">
        <f t="shared" si="324"/>
        <v>9.1181540872785298</v>
      </c>
    </row>
    <row r="2664" spans="1:11" ht="13.5" x14ac:dyDescent="0.25">
      <c r="A2664" s="3">
        <v>45888</v>
      </c>
      <c r="B2664" s="2">
        <v>8.98</v>
      </c>
      <c r="C2664" s="2">
        <f t="shared" si="325"/>
        <v>-5.9999999999998721E-2</v>
      </c>
      <c r="D2664" s="2">
        <f t="shared" si="326"/>
        <v>9.0719999999999992</v>
      </c>
      <c r="E2664" s="2">
        <f t="shared" si="328"/>
        <v>9.0570000000000004</v>
      </c>
      <c r="F2664" s="2">
        <f t="shared" si="329"/>
        <v>9.0999999999999979</v>
      </c>
      <c r="G2664" s="2">
        <f t="shared" si="323"/>
        <v>9.1800599999999992</v>
      </c>
      <c r="H2664" s="2">
        <f t="shared" si="327"/>
        <v>9.0418450000000004</v>
      </c>
      <c r="I2664" s="2">
        <f t="array" ref="I2664">SUMPRODUCT(B2648:B2667, (ROW(B2648:B2667)-ROW(B2648)+1)) / (20*21/2)</f>
        <v>9.0561904761904763</v>
      </c>
      <c r="J2664" s="2">
        <f t="shared" si="330"/>
        <v>9.0953416614081632</v>
      </c>
      <c r="K2664" s="2">
        <f t="shared" si="324"/>
        <v>9.112736279934273</v>
      </c>
    </row>
    <row r="2665" spans="1:11" ht="13.5" x14ac:dyDescent="0.25">
      <c r="A2665" s="3">
        <v>45889</v>
      </c>
      <c r="B2665" s="2">
        <v>9.0299999999999994</v>
      </c>
      <c r="C2665" s="2">
        <f t="shared" si="325"/>
        <v>4.9999999999998934E-2</v>
      </c>
      <c r="D2665" s="2">
        <f t="shared" si="326"/>
        <v>9.0520000000000014</v>
      </c>
      <c r="E2665" s="2">
        <f t="shared" si="328"/>
        <v>9.0549999999999997</v>
      </c>
      <c r="F2665" s="2">
        <f t="shared" si="329"/>
        <v>9.0919999999999987</v>
      </c>
      <c r="G2665" s="2">
        <f t="shared" si="323"/>
        <v>9.1754759999999997</v>
      </c>
      <c r="H2665" s="2">
        <f t="shared" si="327"/>
        <v>9.0390945000000027</v>
      </c>
      <c r="I2665" s="2">
        <f t="array" ref="I2665">SUMPRODUCT(B2649:B2668, (ROW(B2649:B2668)-ROW(B2649)+1)) / (20*21/2)</f>
        <v>9.048</v>
      </c>
      <c r="J2665" s="2">
        <f t="shared" si="330"/>
        <v>9.0891186460359563</v>
      </c>
      <c r="K2665" s="2">
        <f t="shared" si="324"/>
        <v>9.1094917199368499</v>
      </c>
    </row>
    <row r="2666" spans="1:11" ht="13.5" x14ac:dyDescent="0.25">
      <c r="A2666" s="3">
        <v>45890</v>
      </c>
      <c r="B2666" s="2">
        <v>9.06</v>
      </c>
      <c r="C2666" s="2">
        <f t="shared" si="325"/>
        <v>3.0000000000001137E-2</v>
      </c>
      <c r="D2666" s="2">
        <f t="shared" si="326"/>
        <v>9.0400000000000009</v>
      </c>
      <c r="E2666" s="2">
        <f t="shared" si="328"/>
        <v>9.0590000000000011</v>
      </c>
      <c r="F2666" s="2">
        <f t="shared" si="329"/>
        <v>9.0854999999999997</v>
      </c>
      <c r="G2666" s="2">
        <f t="shared" si="323"/>
        <v>9.1701319999999988</v>
      </c>
      <c r="H2666" s="2">
        <f t="shared" si="327"/>
        <v>9.0364940000000011</v>
      </c>
      <c r="I2666" s="2">
        <f t="array" ref="I2666">SUMPRODUCT(B2650:B2669, (ROW(B2650:B2669)-ROW(B2650)+1)) / (20*21/2)</f>
        <v>9.0320952380952377</v>
      </c>
      <c r="J2666" s="2">
        <f t="shared" si="330"/>
        <v>9.086345441651579</v>
      </c>
      <c r="K2666" s="2">
        <f t="shared" si="324"/>
        <v>9.1075508681746218</v>
      </c>
    </row>
    <row r="2667" spans="1:11" ht="13.5" x14ac:dyDescent="0.25">
      <c r="A2667" s="3">
        <v>45891</v>
      </c>
      <c r="B2667" s="2">
        <v>9</v>
      </c>
      <c r="C2667" s="2">
        <f t="shared" si="325"/>
        <v>-6.0000000000000497E-2</v>
      </c>
      <c r="D2667" s="2">
        <f t="shared" si="326"/>
        <v>9.0220000000000002</v>
      </c>
      <c r="E2667" s="2">
        <f t="shared" si="328"/>
        <v>9.0569999999999986</v>
      </c>
      <c r="F2667" s="2">
        <f t="shared" si="329"/>
        <v>9.0759999999999987</v>
      </c>
      <c r="G2667" s="2">
        <f t="shared" si="323"/>
        <v>9.163587999999999</v>
      </c>
      <c r="H2667" s="2">
        <f t="shared" si="327"/>
        <v>9.0336420000000022</v>
      </c>
      <c r="I2667" s="2">
        <f t="array" ref="I2667">SUMPRODUCT(B2651:B2670, (ROW(B2651:B2670)-ROW(B2651)+1)) / (20*21/2)</f>
        <v>9.0126666666666662</v>
      </c>
      <c r="J2667" s="2">
        <f t="shared" si="330"/>
        <v>9.0781220662561903</v>
      </c>
      <c r="K2667" s="2">
        <f t="shared" si="324"/>
        <v>9.1033331870697349</v>
      </c>
    </row>
    <row r="2668" spans="1:11" ht="13.5" x14ac:dyDescent="0.25">
      <c r="A2668" s="3">
        <v>45894</v>
      </c>
      <c r="B2668" s="2">
        <v>8.99</v>
      </c>
      <c r="C2668" s="2">
        <f t="shared" si="325"/>
        <v>-9.9999999999997868E-3</v>
      </c>
      <c r="D2668" s="2">
        <f t="shared" si="326"/>
        <v>9.0120000000000005</v>
      </c>
      <c r="E2668" s="2">
        <f t="shared" si="328"/>
        <v>9.0549999999999997</v>
      </c>
      <c r="F2668" s="2">
        <f t="shared" si="329"/>
        <v>9.0670000000000002</v>
      </c>
      <c r="G2668" s="2">
        <f t="shared" si="323"/>
        <v>9.158593999999999</v>
      </c>
      <c r="H2668" s="2">
        <f t="shared" si="327"/>
        <v>9.0308375000000023</v>
      </c>
      <c r="I2668" s="2">
        <f t="array" ref="I2668">SUMPRODUCT(B2652:B2671, (ROW(B2652:B2671)-ROW(B2652)+1)) / (20*21/2)</f>
        <v>8.9899047619047625</v>
      </c>
      <c r="J2668" s="2">
        <f t="shared" si="330"/>
        <v>9.0697294885175062</v>
      </c>
      <c r="K2668" s="2">
        <f t="shared" si="324"/>
        <v>9.0988887483611194</v>
      </c>
    </row>
    <row r="2669" spans="1:11" ht="13.5" x14ac:dyDescent="0.25">
      <c r="A2669" s="3">
        <v>45895</v>
      </c>
      <c r="B2669" s="2">
        <v>8.9</v>
      </c>
      <c r="C2669" s="2">
        <f t="shared" si="325"/>
        <v>-8.9999999999999858E-2</v>
      </c>
      <c r="D2669" s="2">
        <f t="shared" si="326"/>
        <v>8.9959999999999987</v>
      </c>
      <c r="E2669" s="2">
        <f t="shared" si="328"/>
        <v>9.0340000000000007</v>
      </c>
      <c r="F2669" s="2">
        <f t="shared" si="329"/>
        <v>9.0540000000000003</v>
      </c>
      <c r="G2669" s="2">
        <f t="shared" si="323"/>
        <v>9.1517999999999979</v>
      </c>
      <c r="H2669" s="2">
        <f t="shared" si="327"/>
        <v>9.027728500000002</v>
      </c>
      <c r="I2669" s="2">
        <f t="array" ref="I2669">SUMPRODUCT(B2653:B2672, (ROW(B2653:B2672)-ROW(B2653)+1)) / (20*21/2)</f>
        <v>8.9773333333333323</v>
      </c>
      <c r="J2669" s="2">
        <f t="shared" si="330"/>
        <v>9.0535647753253627</v>
      </c>
      <c r="K2669" s="2">
        <f t="shared" si="324"/>
        <v>9.0910891896018597</v>
      </c>
    </row>
    <row r="2670" spans="1:11" ht="13.5" x14ac:dyDescent="0.25">
      <c r="A2670" s="3">
        <v>45896</v>
      </c>
      <c r="B2670" s="2">
        <v>8.85</v>
      </c>
      <c r="C2670" s="2">
        <f t="shared" si="325"/>
        <v>-5.0000000000000711E-2</v>
      </c>
      <c r="D2670" s="2">
        <f t="shared" si="326"/>
        <v>8.9600000000000009</v>
      </c>
      <c r="E2670" s="2">
        <f t="shared" si="328"/>
        <v>9.0060000000000002</v>
      </c>
      <c r="F2670" s="2">
        <f t="shared" si="329"/>
        <v>9.0389999999999997</v>
      </c>
      <c r="G2670" s="2">
        <f t="shared" si="323"/>
        <v>9.1429999999999989</v>
      </c>
      <c r="H2670" s="2">
        <f t="shared" si="327"/>
        <v>9.0245640000000016</v>
      </c>
      <c r="I2670" s="2">
        <f t="array" ref="I2670">SUMPRODUCT(B2654:B2673, (ROW(B2654:B2673)-ROW(B2654)+1)) / (20*21/2)</f>
        <v>8.9667142857142874</v>
      </c>
      <c r="J2670" s="2">
        <f t="shared" si="330"/>
        <v>9.0341776538658056</v>
      </c>
      <c r="K2670" s="2">
        <f t="shared" si="324"/>
        <v>9.0816347115782587</v>
      </c>
    </row>
    <row r="2671" spans="1:11" ht="13.5" x14ac:dyDescent="0.25">
      <c r="A2671" s="3">
        <v>45897</v>
      </c>
      <c r="B2671" s="2">
        <v>8.8000000000000007</v>
      </c>
      <c r="C2671" s="2">
        <f t="shared" si="325"/>
        <v>-4.9999999999998934E-2</v>
      </c>
      <c r="D2671" s="2">
        <f t="shared" si="326"/>
        <v>8.9080000000000013</v>
      </c>
      <c r="E2671" s="2">
        <f t="shared" si="328"/>
        <v>8.9740000000000002</v>
      </c>
      <c r="F2671" s="2">
        <f t="shared" si="329"/>
        <v>9.0220000000000002</v>
      </c>
      <c r="G2671" s="2">
        <f t="shared" si="323"/>
        <v>9.1347999999999985</v>
      </c>
      <c r="H2671" s="2">
        <f t="shared" si="327"/>
        <v>9.0212470000000025</v>
      </c>
      <c r="I2671" s="2">
        <f t="array" ref="I2671">SUMPRODUCT(B2655:B2674, (ROW(B2655:B2674)-ROW(B2655)+1)) / (20*21/2)</f>
        <v>8.93795238095238</v>
      </c>
      <c r="J2671" s="2">
        <f t="shared" si="330"/>
        <v>9.0118750201643003</v>
      </c>
      <c r="K2671" s="2">
        <f t="shared" si="324"/>
        <v>9.0705902130849942</v>
      </c>
    </row>
    <row r="2672" spans="1:11" ht="13.5" x14ac:dyDescent="0.25">
      <c r="A2672" s="3">
        <v>45898</v>
      </c>
      <c r="B2672" s="2">
        <v>8.89</v>
      </c>
      <c r="C2672" s="2">
        <f t="shared" si="325"/>
        <v>8.9999999999999858E-2</v>
      </c>
      <c r="D2672" s="2">
        <f t="shared" si="326"/>
        <v>8.886000000000001</v>
      </c>
      <c r="E2672" s="2">
        <f t="shared" si="328"/>
        <v>8.9539999999999988</v>
      </c>
      <c r="F2672" s="2">
        <f t="shared" si="329"/>
        <v>9.0115000000000016</v>
      </c>
      <c r="G2672" s="2">
        <f t="shared" si="323"/>
        <v>9.1301999999999985</v>
      </c>
      <c r="H2672" s="2">
        <f t="shared" si="327"/>
        <v>9.0185745000000015</v>
      </c>
      <c r="I2672" s="2">
        <f t="array" ref="I2672">SUMPRODUCT(B2656:B2675, (ROW(B2656:B2675)-ROW(B2656)+1)) / (20*21/2)</f>
        <v>8.9489523809523792</v>
      </c>
      <c r="J2672" s="2">
        <f t="shared" si="330"/>
        <v>9.0002678753867471</v>
      </c>
      <c r="K2672" s="2">
        <f t="shared" si="324"/>
        <v>9.0635082439444048</v>
      </c>
    </row>
    <row r="2673" spans="1:11" ht="13.5" x14ac:dyDescent="0.25">
      <c r="A2673" s="3">
        <v>45901</v>
      </c>
      <c r="B2673" s="2">
        <v>8.9</v>
      </c>
      <c r="C2673" s="2">
        <f t="shared" si="325"/>
        <v>9.9999999999997868E-3</v>
      </c>
      <c r="D2673" s="2">
        <f t="shared" si="326"/>
        <v>8.8679999999999986</v>
      </c>
      <c r="E2673" s="2">
        <f t="shared" si="328"/>
        <v>8.9400000000000013</v>
      </c>
      <c r="F2673" s="2">
        <f t="shared" si="329"/>
        <v>9.0020000000000024</v>
      </c>
      <c r="G2673" s="2">
        <f t="shared" si="323"/>
        <v>9.1267999999999976</v>
      </c>
      <c r="H2673" s="2">
        <f t="shared" si="327"/>
        <v>9.0160005000000041</v>
      </c>
      <c r="I2673" s="2">
        <f t="array" ref="I2673">SUMPRODUCT(B2657:B2676, (ROW(B2657:B2676)-ROW(B2657)+1)) / (20*21/2)</f>
        <v>8.9539999999999988</v>
      </c>
      <c r="J2673" s="2">
        <f t="shared" si="330"/>
        <v>8.9907185539213437</v>
      </c>
      <c r="K2673" s="2">
        <f t="shared" si="324"/>
        <v>9.057096155946585</v>
      </c>
    </row>
    <row r="2674" spans="1:11" ht="13.5" x14ac:dyDescent="0.25">
      <c r="A2674" s="3">
        <v>45902</v>
      </c>
      <c r="B2674" s="2">
        <v>8.6999999999999993</v>
      </c>
      <c r="C2674" s="2">
        <f t="shared" si="325"/>
        <v>-0.20000000000000107</v>
      </c>
      <c r="D2674" s="2">
        <f t="shared" si="326"/>
        <v>8.8279999999999994</v>
      </c>
      <c r="E2674" s="2">
        <f t="shared" si="328"/>
        <v>8.9120000000000008</v>
      </c>
      <c r="F2674" s="2">
        <f t="shared" si="329"/>
        <v>8.9845000000000006</v>
      </c>
      <c r="G2674" s="2">
        <f t="shared" ref="G2674:G2692" si="331">AVERAGE(B2625:B2674)</f>
        <v>9.1169999999999973</v>
      </c>
      <c r="H2674" s="2">
        <f t="shared" si="327"/>
        <v>9.0121835000000026</v>
      </c>
      <c r="I2674" s="2">
        <f t="array" ref="I2674">SUMPRODUCT(B2658:B2677, (ROW(B2658:B2677)-ROW(B2658)+1)) / (20*21/2)</f>
        <v>8.9456190476190489</v>
      </c>
      <c r="J2674" s="2">
        <f t="shared" si="330"/>
        <v>8.963031072595502</v>
      </c>
      <c r="K2674" s="2">
        <f t="shared" si="324"/>
        <v>9.043092385125151</v>
      </c>
    </row>
    <row r="2675" spans="1:11" ht="13.5" x14ac:dyDescent="0.25">
      <c r="A2675" s="3">
        <v>45903</v>
      </c>
      <c r="B2675" s="2">
        <v>9.1</v>
      </c>
      <c r="C2675" s="2">
        <f t="shared" si="325"/>
        <v>0.40000000000000036</v>
      </c>
      <c r="D2675" s="2">
        <f t="shared" si="326"/>
        <v>8.8780000000000019</v>
      </c>
      <c r="E2675" s="2">
        <f t="shared" si="328"/>
        <v>8.9190000000000005</v>
      </c>
      <c r="F2675" s="2">
        <f t="shared" si="329"/>
        <v>8.9870000000000001</v>
      </c>
      <c r="G2675" s="2">
        <f t="shared" si="331"/>
        <v>9.1155999999999988</v>
      </c>
      <c r="H2675" s="2">
        <f t="shared" si="327"/>
        <v>9.0100260000000034</v>
      </c>
      <c r="I2675" s="2">
        <f t="array" ref="I2675">SUMPRODUCT(B2659:B2678, (ROW(B2659:B2678)-ROW(B2659)+1)) / (20*21/2)</f>
        <v>8.9349523809523799</v>
      </c>
      <c r="J2675" s="2">
        <f t="shared" si="330"/>
        <v>8.9760757323483116</v>
      </c>
      <c r="K2675" s="2">
        <f t="shared" ref="K2675:K2693" si="332">$K$4*B2675+(1-$K$4)*K2674</f>
        <v>9.0453240562967139</v>
      </c>
    </row>
    <row r="2676" spans="1:11" ht="13.5" x14ac:dyDescent="0.25">
      <c r="A2676" s="3">
        <v>45905</v>
      </c>
      <c r="B2676" s="2">
        <v>9.0399999999999991</v>
      </c>
      <c r="C2676" s="2">
        <f t="shared" si="325"/>
        <v>-6.0000000000000497E-2</v>
      </c>
      <c r="D2676" s="2">
        <f t="shared" si="326"/>
        <v>8.9259999999999984</v>
      </c>
      <c r="E2676" s="2">
        <f t="shared" si="328"/>
        <v>8.916999999999998</v>
      </c>
      <c r="F2676" s="2">
        <f t="shared" si="329"/>
        <v>8.9879999999999978</v>
      </c>
      <c r="G2676" s="2">
        <f t="shared" si="331"/>
        <v>9.1126000000000005</v>
      </c>
      <c r="H2676" s="2">
        <f t="shared" si="327"/>
        <v>9.0077145000000023</v>
      </c>
      <c r="I2676" s="2">
        <f t="array" ref="I2676">SUMPRODUCT(B2660:B2679, (ROW(B2660:B2679)-ROW(B2660)+1)) / (20*21/2)</f>
        <v>8.9230476190476189</v>
      </c>
      <c r="J2676" s="2">
        <f t="shared" si="330"/>
        <v>8.982163757838947</v>
      </c>
      <c r="K2676" s="2">
        <f t="shared" si="332"/>
        <v>9.0451152697752732</v>
      </c>
    </row>
    <row r="2677" spans="1:11" ht="13.5" x14ac:dyDescent="0.25">
      <c r="A2677" s="3">
        <v>45908</v>
      </c>
      <c r="B2677" s="2">
        <v>8.9</v>
      </c>
      <c r="C2677" s="2">
        <f t="shared" si="325"/>
        <v>-0.13999999999999879</v>
      </c>
      <c r="D2677" s="2">
        <f t="shared" si="326"/>
        <v>8.9280000000000008</v>
      </c>
      <c r="E2677" s="2">
        <f t="shared" si="328"/>
        <v>8.907</v>
      </c>
      <c r="F2677" s="2">
        <f t="shared" si="329"/>
        <v>8.9819999999999993</v>
      </c>
      <c r="G2677" s="2">
        <f t="shared" si="331"/>
        <v>9.1067999999999998</v>
      </c>
      <c r="H2677" s="2">
        <f t="shared" si="327"/>
        <v>9.004897500000002</v>
      </c>
      <c r="I2677" s="2">
        <f t="array" ref="I2677">SUMPRODUCT(B2661:B2680, (ROW(B2661:B2680)-ROW(B2661)+1)) / (20*21/2)</f>
        <v>8.9266666666666676</v>
      </c>
      <c r="J2677" s="2">
        <f t="shared" si="330"/>
        <v>8.9743386380447614</v>
      </c>
      <c r="K2677" s="2">
        <f t="shared" si="332"/>
        <v>9.0394244748821269</v>
      </c>
    </row>
    <row r="2678" spans="1:11" ht="13.5" x14ac:dyDescent="0.25">
      <c r="A2678" s="3">
        <v>45909</v>
      </c>
      <c r="B2678" s="2">
        <v>8.8699999999999992</v>
      </c>
      <c r="C2678" s="2">
        <f t="shared" si="325"/>
        <v>-3.0000000000001137E-2</v>
      </c>
      <c r="D2678" s="2">
        <f t="shared" si="326"/>
        <v>8.9219999999999988</v>
      </c>
      <c r="E2678" s="2">
        <f t="shared" si="328"/>
        <v>8.8949999999999996</v>
      </c>
      <c r="F2678" s="2">
        <f t="shared" si="329"/>
        <v>8.9749999999999979</v>
      </c>
      <c r="G2678" s="2">
        <f t="shared" si="331"/>
        <v>9.0995999999999988</v>
      </c>
      <c r="H2678" s="2">
        <f t="shared" si="327"/>
        <v>9.0020765000000011</v>
      </c>
      <c r="I2678" s="2">
        <f t="array" ref="I2678">SUMPRODUCT(B2662:B2681, (ROW(B2662:B2681)-ROW(B2662)+1)) / (20*21/2)</f>
        <v>8.9299523809523809</v>
      </c>
      <c r="J2678" s="2">
        <f t="shared" si="330"/>
        <v>8.9644016248976417</v>
      </c>
      <c r="K2678" s="2">
        <f t="shared" si="332"/>
        <v>9.0327803778279261</v>
      </c>
    </row>
    <row r="2679" spans="1:11" ht="13.5" x14ac:dyDescent="0.25">
      <c r="A2679" s="3">
        <v>45910</v>
      </c>
      <c r="B2679" s="2">
        <v>8.85</v>
      </c>
      <c r="C2679" s="2">
        <f t="shared" si="325"/>
        <v>-1.9999999999999574E-2</v>
      </c>
      <c r="D2679" s="2">
        <f t="shared" si="326"/>
        <v>8.952</v>
      </c>
      <c r="E2679" s="2">
        <f t="shared" si="328"/>
        <v>8.89</v>
      </c>
      <c r="F2679" s="2">
        <f t="shared" si="329"/>
        <v>8.9619999999999997</v>
      </c>
      <c r="G2679" s="2">
        <f t="shared" si="331"/>
        <v>9.0888000000000009</v>
      </c>
      <c r="H2679" s="2">
        <f t="shared" si="327"/>
        <v>8.9991555000000005</v>
      </c>
      <c r="I2679" s="2">
        <f t="array" ref="I2679">SUMPRODUCT(B2663:B2682, (ROW(B2663:B2682)-ROW(B2663)+1)) / (20*21/2)</f>
        <v>8.9233809523809509</v>
      </c>
      <c r="J2679" s="2">
        <f t="shared" si="330"/>
        <v>8.9535062320502483</v>
      </c>
      <c r="K2679" s="2">
        <f t="shared" si="332"/>
        <v>9.0256125198738903</v>
      </c>
    </row>
    <row r="2680" spans="1:11" ht="13.5" x14ac:dyDescent="0.25">
      <c r="A2680" s="3">
        <v>45911</v>
      </c>
      <c r="B2680" s="2">
        <v>9</v>
      </c>
      <c r="C2680" s="2">
        <f t="shared" si="325"/>
        <v>0.15000000000000036</v>
      </c>
      <c r="D2680" s="2">
        <f t="shared" si="326"/>
        <v>8.9319999999999986</v>
      </c>
      <c r="E2680" s="2">
        <f t="shared" si="328"/>
        <v>8.9049999999999994</v>
      </c>
      <c r="F2680" s="2">
        <f t="shared" si="329"/>
        <v>8.9555000000000007</v>
      </c>
      <c r="G2680" s="2">
        <f t="shared" si="331"/>
        <v>9.0810000000000013</v>
      </c>
      <c r="H2680" s="2">
        <f t="shared" si="327"/>
        <v>8.9969845000000017</v>
      </c>
      <c r="I2680" s="2">
        <f t="array" ref="I2680">SUMPRODUCT(B2664:B2683, (ROW(B2664:B2683)-ROW(B2664)+1)) / (20*21/2)</f>
        <v>8.9101904761904756</v>
      </c>
      <c r="J2680" s="2">
        <f t="shared" si="330"/>
        <v>8.9579342099502259</v>
      </c>
      <c r="K2680" s="2">
        <f t="shared" si="332"/>
        <v>9.0246081073298168</v>
      </c>
    </row>
    <row r="2681" spans="1:11" ht="13.5" x14ac:dyDescent="0.25">
      <c r="A2681" s="3">
        <v>45912</v>
      </c>
      <c r="B2681" s="2">
        <v>8.99</v>
      </c>
      <c r="C2681" s="2">
        <f t="shared" si="325"/>
        <v>-9.9999999999997868E-3</v>
      </c>
      <c r="D2681" s="2">
        <f t="shared" si="326"/>
        <v>8.9220000000000006</v>
      </c>
      <c r="E2681" s="2">
        <f t="shared" si="328"/>
        <v>8.9239999999999977</v>
      </c>
      <c r="F2681" s="2">
        <f t="shared" si="329"/>
        <v>8.9490000000000016</v>
      </c>
      <c r="G2681" s="2">
        <f t="shared" si="331"/>
        <v>9.0738000000000003</v>
      </c>
      <c r="H2681" s="2">
        <f t="shared" si="327"/>
        <v>8.9948120000000014</v>
      </c>
      <c r="I2681" s="2">
        <f t="array" ref="I2681">SUMPRODUCT(B2665:B2684, (ROW(B2665:B2684)-ROW(B2665)+1)) / (20*21/2)</f>
        <v>8.883857142857142</v>
      </c>
      <c r="J2681" s="2">
        <f t="shared" si="330"/>
        <v>8.9609880947168712</v>
      </c>
      <c r="K2681" s="2">
        <f t="shared" si="332"/>
        <v>9.023250926650217</v>
      </c>
    </row>
    <row r="2682" spans="1:11" ht="13.5" x14ac:dyDescent="0.25">
      <c r="A2682" s="3">
        <v>45915</v>
      </c>
      <c r="B2682" s="2">
        <v>8.8800000000000008</v>
      </c>
      <c r="C2682" s="2">
        <f t="shared" si="325"/>
        <v>-0.10999999999999943</v>
      </c>
      <c r="D2682" s="2">
        <f t="shared" si="326"/>
        <v>8.918000000000001</v>
      </c>
      <c r="E2682" s="2">
        <f t="shared" si="328"/>
        <v>8.9229999999999983</v>
      </c>
      <c r="F2682" s="2">
        <f t="shared" si="329"/>
        <v>8.9385000000000012</v>
      </c>
      <c r="G2682" s="2">
        <f t="shared" si="331"/>
        <v>9.0684000000000005</v>
      </c>
      <c r="H2682" s="2">
        <f t="shared" si="327"/>
        <v>8.9921870000000013</v>
      </c>
      <c r="I2682" s="2">
        <f t="array" ref="I2682">SUMPRODUCT(B2666:B2685, (ROW(B2666:B2685)-ROW(B2666)+1)) / (20*21/2)</f>
        <v>8.8505238095238106</v>
      </c>
      <c r="J2682" s="2">
        <f t="shared" si="330"/>
        <v>8.953274942839073</v>
      </c>
      <c r="K2682" s="2">
        <f t="shared" si="332"/>
        <v>9.0176332432521686</v>
      </c>
    </row>
    <row r="2683" spans="1:11" ht="13.5" x14ac:dyDescent="0.25">
      <c r="A2683" s="3">
        <v>45916</v>
      </c>
      <c r="B2683" s="2">
        <v>8.8000000000000007</v>
      </c>
      <c r="C2683" s="2">
        <f t="shared" si="325"/>
        <v>-8.0000000000000071E-2</v>
      </c>
      <c r="D2683" s="2">
        <f t="shared" si="326"/>
        <v>8.9040000000000017</v>
      </c>
      <c r="E2683" s="2">
        <f t="shared" si="328"/>
        <v>8.9129999999999985</v>
      </c>
      <c r="F2683" s="2">
        <f t="shared" si="329"/>
        <v>8.9265000000000008</v>
      </c>
      <c r="G2683" s="2">
        <f t="shared" si="331"/>
        <v>9.0606000000000009</v>
      </c>
      <c r="H2683" s="2">
        <f t="shared" si="327"/>
        <v>8.9894050000000014</v>
      </c>
      <c r="I2683" s="2">
        <f t="array" ref="I2683">SUMPRODUCT(B2667:B2686, (ROW(B2667:B2686)-ROW(B2667)+1)) / (20*21/2)</f>
        <v>8.8260952380952382</v>
      </c>
      <c r="J2683" s="2">
        <f t="shared" si="330"/>
        <v>8.9386773292353521</v>
      </c>
      <c r="K2683" s="2">
        <f t="shared" si="332"/>
        <v>9.0090986062618885</v>
      </c>
    </row>
    <row r="2684" spans="1:11" ht="13.5" x14ac:dyDescent="0.25">
      <c r="A2684" s="3">
        <v>45917</v>
      </c>
      <c r="B2684" s="2">
        <v>8.65</v>
      </c>
      <c r="C2684" s="2">
        <f t="shared" si="325"/>
        <v>-0.15000000000000036</v>
      </c>
      <c r="D2684" s="2">
        <f t="shared" si="326"/>
        <v>8.8640000000000008</v>
      </c>
      <c r="E2684" s="2">
        <f t="shared" si="328"/>
        <v>8.9079999999999995</v>
      </c>
      <c r="F2684" s="2">
        <f t="shared" si="329"/>
        <v>8.91</v>
      </c>
      <c r="G2684" s="2">
        <f t="shared" si="331"/>
        <v>9.0495999999999999</v>
      </c>
      <c r="H2684" s="2">
        <f t="shared" si="327"/>
        <v>8.9860675000000008</v>
      </c>
      <c r="I2684" s="2">
        <f t="array" ref="I2684">SUMPRODUCT(B2668:B2687, (ROW(B2668:B2687)-ROW(B2668)+1)) / (20*21/2)</f>
        <v>8.8065714285714272</v>
      </c>
      <c r="J2684" s="2">
        <f t="shared" si="330"/>
        <v>8.9111842502605576</v>
      </c>
      <c r="K2684" s="2">
        <f t="shared" si="332"/>
        <v>8.9950163079771102</v>
      </c>
    </row>
    <row r="2685" spans="1:11" ht="13.5" x14ac:dyDescent="0.35">
      <c r="A2685" s="3">
        <v>45918</v>
      </c>
      <c r="B2685" s="5">
        <v>8.56</v>
      </c>
      <c r="C2685" s="2">
        <f t="shared" si="325"/>
        <v>-8.9999999999999858E-2</v>
      </c>
      <c r="D2685" s="2">
        <f t="shared" si="326"/>
        <v>8.7759999999999998</v>
      </c>
      <c r="E2685" s="2">
        <f t="shared" si="328"/>
        <v>8.854000000000001</v>
      </c>
      <c r="F2685" s="2">
        <f t="shared" si="329"/>
        <v>8.8865000000000016</v>
      </c>
      <c r="G2685" s="2">
        <f t="shared" si="331"/>
        <v>9.0338000000000012</v>
      </c>
      <c r="H2685" s="2">
        <f t="shared" si="327"/>
        <v>8.9822800000000012</v>
      </c>
      <c r="I2685" s="2">
        <f t="array" ref="I2685">SUMPRODUCT(B2669:B2688, (ROW(B2669:B2688)-ROW(B2669)+1)) / (20*21/2)</f>
        <v>8.8010476190476172</v>
      </c>
      <c r="J2685" s="2">
        <f t="shared" si="330"/>
        <v>8.8777381311881243</v>
      </c>
      <c r="K2685" s="2">
        <f t="shared" si="332"/>
        <v>8.9779568449191842</v>
      </c>
    </row>
    <row r="2686" spans="1:11" ht="13.5" x14ac:dyDescent="0.35">
      <c r="A2686" s="3">
        <v>45919</v>
      </c>
      <c r="B2686" s="5">
        <v>8.6300000000000008</v>
      </c>
      <c r="C2686" s="2">
        <f t="shared" si="325"/>
        <v>7.0000000000000284E-2</v>
      </c>
      <c r="D2686" s="2">
        <f t="shared" si="326"/>
        <v>8.7040000000000006</v>
      </c>
      <c r="E2686" s="2">
        <f t="shared" si="328"/>
        <v>8.8130000000000006</v>
      </c>
      <c r="F2686" s="2">
        <f t="shared" si="329"/>
        <v>8.8650000000000002</v>
      </c>
      <c r="G2686" s="2">
        <f t="shared" si="331"/>
        <v>9.0224000000000011</v>
      </c>
      <c r="H2686" s="2">
        <f t="shared" si="327"/>
        <v>8.978939500000001</v>
      </c>
      <c r="I2686" s="2">
        <f t="array" ref="I2686">SUMPRODUCT(B2670:B2689, (ROW(B2670:B2689)-ROW(B2670)+1)) / (20*21/2)</f>
        <v>8.7850476190476208</v>
      </c>
      <c r="J2686" s="2">
        <f t="shared" si="330"/>
        <v>8.8541440234559214</v>
      </c>
      <c r="K2686" s="2">
        <f t="shared" si="332"/>
        <v>8.9643114784517657</v>
      </c>
    </row>
    <row r="2687" spans="1:11" ht="13.5" x14ac:dyDescent="0.35">
      <c r="A2687" s="3">
        <v>45922</v>
      </c>
      <c r="B2687" s="5">
        <v>8.66</v>
      </c>
      <c r="C2687" s="2">
        <f t="shared" si="325"/>
        <v>2.9999999999999361E-2</v>
      </c>
      <c r="D2687" s="2">
        <f t="shared" si="326"/>
        <v>8.6600000000000019</v>
      </c>
      <c r="E2687" s="2">
        <f t="shared" si="328"/>
        <v>8.7889999999999979</v>
      </c>
      <c r="F2687" s="2">
        <f t="shared" si="329"/>
        <v>8.8480000000000008</v>
      </c>
      <c r="G2687" s="2">
        <f t="shared" si="331"/>
        <v>9.0126000000000008</v>
      </c>
      <c r="H2687" s="2">
        <f t="shared" si="327"/>
        <v>8.9760410000000022</v>
      </c>
      <c r="I2687" s="2">
        <f t="array" ref="I2687">SUMPRODUCT(B2671:B2690, (ROW(B2671:B2690)-ROW(B2671)+1)) / (20*21/2)</f>
        <v>8.7720476190476191</v>
      </c>
      <c r="J2687" s="2">
        <f t="shared" si="330"/>
        <v>8.8356541164601197</v>
      </c>
      <c r="K2687" s="2">
        <f t="shared" si="332"/>
        <v>8.9523776949830687</v>
      </c>
    </row>
    <row r="2688" spans="1:11" ht="13.5" x14ac:dyDescent="0.35">
      <c r="A2688" s="3">
        <v>45923</v>
      </c>
      <c r="B2688" s="5">
        <v>8.7899999999999991</v>
      </c>
      <c r="C2688" s="2">
        <f t="shared" si="325"/>
        <v>0.12999999999999901</v>
      </c>
      <c r="D2688" s="2">
        <f t="shared" si="326"/>
        <v>8.6579999999999995</v>
      </c>
      <c r="E2688" s="2">
        <f t="shared" si="328"/>
        <v>8.7810000000000006</v>
      </c>
      <c r="F2688" s="2">
        <f t="shared" si="329"/>
        <v>8.8379999999999992</v>
      </c>
      <c r="G2688" s="2">
        <f t="shared" si="331"/>
        <v>9.0044000000000022</v>
      </c>
      <c r="H2688" s="2">
        <f t="shared" si="327"/>
        <v>8.973841000000002</v>
      </c>
      <c r="I2688" s="2">
        <f t="array" ref="I2688">SUMPRODUCT(B2672:B2691, (ROW(B2672:B2691)-ROW(B2672)+1)) / (20*21/2)</f>
        <v>8.760761904761905</v>
      </c>
      <c r="J2688" s="2">
        <f t="shared" si="330"/>
        <v>8.8313061053686788</v>
      </c>
      <c r="K2688" s="2">
        <f t="shared" si="332"/>
        <v>8.9460099422386339</v>
      </c>
    </row>
    <row r="2689" spans="1:11" ht="13.5" x14ac:dyDescent="0.35">
      <c r="A2689" s="3">
        <v>45924</v>
      </c>
      <c r="B2689" s="5">
        <v>8.67</v>
      </c>
      <c r="C2689" s="2">
        <f t="shared" si="325"/>
        <v>-0.11999999999999922</v>
      </c>
      <c r="D2689" s="2">
        <f t="shared" si="326"/>
        <v>8.6620000000000008</v>
      </c>
      <c r="E2689" s="2">
        <f t="shared" si="328"/>
        <v>8.7630000000000017</v>
      </c>
      <c r="F2689" s="2">
        <f t="shared" si="329"/>
        <v>8.8264999999999993</v>
      </c>
      <c r="G2689" s="2">
        <f t="shared" si="331"/>
        <v>8.9914000000000023</v>
      </c>
      <c r="H2689" s="2">
        <f t="shared" si="327"/>
        <v>8.970457500000002</v>
      </c>
      <c r="I2689" s="2">
        <f t="array" ref="I2689">SUMPRODUCT(B2673:B2692, (ROW(B2673:B2692)-ROW(B2673)+1)) / (20*21/2)</f>
        <v>8.7499523809523811</v>
      </c>
      <c r="J2689" s="2">
        <f t="shared" si="330"/>
        <v>8.8159436191430913</v>
      </c>
      <c r="K2689" s="2">
        <f t="shared" si="332"/>
        <v>8.9351860229351576</v>
      </c>
    </row>
    <row r="2690" spans="1:11" ht="13.5" x14ac:dyDescent="0.35">
      <c r="A2690" s="3">
        <v>45925</v>
      </c>
      <c r="B2690" s="5">
        <v>8.69</v>
      </c>
      <c r="C2690" s="2">
        <f t="shared" si="325"/>
        <v>1.9999999999999574E-2</v>
      </c>
      <c r="D2690" s="2">
        <f t="shared" si="326"/>
        <v>8.6879999999999988</v>
      </c>
      <c r="E2690" s="2">
        <f t="shared" si="328"/>
        <v>8.7320000000000011</v>
      </c>
      <c r="F2690" s="2">
        <f t="shared" si="329"/>
        <v>8.8184999999999967</v>
      </c>
      <c r="G2690" s="2">
        <f t="shared" si="331"/>
        <v>8.9796000000000014</v>
      </c>
      <c r="H2690" s="2">
        <f t="shared" si="327"/>
        <v>8.9671255000000034</v>
      </c>
      <c r="I2690" s="2">
        <f t="array" ref="I2690">SUMPRODUCT(B2674:B2693, (ROW(B2674:B2693)-ROW(B2674)+1)) / (20*21/2)</f>
        <v>8.759095238095238</v>
      </c>
      <c r="J2690" s="2">
        <f t="shared" si="330"/>
        <v>8.8039489887485107</v>
      </c>
      <c r="K2690" s="2">
        <f t="shared" si="332"/>
        <v>8.9255708847808375</v>
      </c>
    </row>
    <row r="2691" spans="1:11" ht="13.5" x14ac:dyDescent="0.35">
      <c r="A2691" s="3">
        <v>45926</v>
      </c>
      <c r="B2691" s="5">
        <v>8.6999999999999993</v>
      </c>
      <c r="C2691" s="2">
        <f t="shared" si="325"/>
        <v>9.9999999999997868E-3</v>
      </c>
      <c r="D2691" s="2">
        <f t="shared" si="326"/>
        <v>8.7019999999999982</v>
      </c>
      <c r="E2691" s="2">
        <f t="shared" si="328"/>
        <v>8.7029999999999994</v>
      </c>
      <c r="F2691" s="2">
        <f t="shared" si="329"/>
        <v>8.8134999999999977</v>
      </c>
      <c r="G2691" s="2">
        <f t="shared" si="331"/>
        <v>8.9686000000000021</v>
      </c>
      <c r="H2691" s="2">
        <f t="shared" si="327"/>
        <v>8.9639895000000021</v>
      </c>
      <c r="I2691" s="2">
        <f t="array" ref="I2691">SUMPRODUCT(B2675:B2694, (ROW(B2675:B2694)-ROW(B2675)+1)) / (20*21/2)</f>
        <v>7.9206190476190477</v>
      </c>
      <c r="J2691" s="2">
        <f t="shared" si="330"/>
        <v>8.7940490850581767</v>
      </c>
      <c r="K2691" s="2">
        <f t="shared" si="332"/>
        <v>8.9167249677306089</v>
      </c>
    </row>
    <row r="2692" spans="1:11" ht="13.5" x14ac:dyDescent="0.35">
      <c r="A2692" s="3">
        <v>45929</v>
      </c>
      <c r="B2692" s="5">
        <v>8.6999999999999993</v>
      </c>
      <c r="C2692" s="2">
        <f>B2692-B2691</f>
        <v>0</v>
      </c>
      <c r="D2692" s="2">
        <f t="shared" si="326"/>
        <v>8.7099999999999991</v>
      </c>
      <c r="E2692" s="2">
        <f t="shared" si="328"/>
        <v>8.6850000000000023</v>
      </c>
      <c r="F2692" s="2">
        <f t="shared" si="329"/>
        <v>8.8039999999999985</v>
      </c>
      <c r="G2692" s="2">
        <f t="shared" si="331"/>
        <v>8.9578000000000007</v>
      </c>
      <c r="H2692" s="2">
        <f t="shared" si="327"/>
        <v>8.9608535000000025</v>
      </c>
      <c r="I2692" s="2">
        <f t="array" ref="I2692">SUMPRODUCT(B2676:B2695, (ROW(B2676:B2695)-ROW(B2676)+1)) / (20*21/2)</f>
        <v>7.1235714285714291</v>
      </c>
      <c r="J2692" s="2">
        <f t="shared" si="330"/>
        <v>8.785092029338351</v>
      </c>
      <c r="K2692" s="2">
        <f t="shared" si="332"/>
        <v>8.9082259493882336</v>
      </c>
    </row>
    <row r="2693" spans="1:11" ht="13.5" x14ac:dyDescent="0.35">
      <c r="A2693" s="3">
        <v>45930</v>
      </c>
      <c r="B2693" s="5">
        <v>8.9</v>
      </c>
      <c r="C2693" s="2">
        <f>B2693-B2692</f>
        <v>0.20000000000000107</v>
      </c>
      <c r="D2693" s="2">
        <f t="shared" si="326"/>
        <v>8.7319999999999993</v>
      </c>
      <c r="E2693" s="2">
        <f t="shared" si="328"/>
        <v>8.6950000000000003</v>
      </c>
      <c r="F2693" s="2">
        <f>AVERAGE(B2674:B2693)</f>
        <v>8.8039999999999985</v>
      </c>
      <c r="G2693" s="2">
        <f>AVERAGE(B2644:B2693)</f>
        <v>8.952</v>
      </c>
      <c r="H2693" s="2">
        <f t="shared" si="327"/>
        <v>8.9589120000000033</v>
      </c>
      <c r="I2693" s="2">
        <f t="array" ref="I2693">SUMPRODUCT(B2677:B2696, (ROW(B2677:B2696)-ROW(B2677)+1)) / (20*21/2)</f>
        <v>6.3698571428571436</v>
      </c>
      <c r="J2693" s="2">
        <f t="shared" si="330"/>
        <v>8.7960356455918411</v>
      </c>
      <c r="K2693" s="2">
        <f t="shared" si="332"/>
        <v>8.9079033631377147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693"/>
  <sheetViews>
    <sheetView workbookViewId="0">
      <selection sqref="A1:B6553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">
        <v>1</v>
      </c>
      <c r="B1" s="1" t="s">
        <v>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ht="13.5" x14ac:dyDescent="0.25">
      <c r="A2" s="3">
        <v>42006</v>
      </c>
      <c r="B2" s="2">
        <v>3.6229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v>42009</v>
      </c>
      <c r="B3" s="2">
        <v>3.6983000000000001</v>
      </c>
      <c r="C3" s="2">
        <f t="shared" ref="C3:C66" si="0">B3-B2</f>
        <v>7.5400000000000134E-2</v>
      </c>
      <c r="D3" s="2">
        <f t="shared" ref="D3:D66" si="1">IF(C3&gt;0,C3,0)</f>
        <v>7.5400000000000134E-2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v>42010</v>
      </c>
      <c r="B4" s="2">
        <v>3.7082999999999999</v>
      </c>
      <c r="C4" s="2">
        <f t="shared" si="0"/>
        <v>9.9999999999997868E-3</v>
      </c>
      <c r="D4" s="2">
        <f t="shared" si="1"/>
        <v>9.9999999999997868E-3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v>42011</v>
      </c>
      <c r="B5" s="2">
        <v>3.7435</v>
      </c>
      <c r="C5" s="2">
        <f t="shared" si="0"/>
        <v>3.520000000000012E-2</v>
      </c>
      <c r="D5" s="2">
        <f t="shared" si="1"/>
        <v>3.520000000000012E-2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v>42012</v>
      </c>
      <c r="B6" s="2">
        <v>3.7183999999999999</v>
      </c>
      <c r="C6" s="2">
        <f t="shared" si="0"/>
        <v>-2.5100000000000122E-2</v>
      </c>
      <c r="D6" s="2">
        <f t="shared" si="1"/>
        <v>0</v>
      </c>
      <c r="E6" s="2">
        <f t="shared" si="2"/>
        <v>2.5100000000000122E-2</v>
      </c>
      <c r="F6" s="2"/>
      <c r="G6" s="2"/>
      <c r="H6" s="2"/>
      <c r="I6" s="2"/>
    </row>
    <row r="7" spans="1:9" ht="13.5" x14ac:dyDescent="0.25">
      <c r="A7" s="3">
        <v>42013</v>
      </c>
      <c r="B7" s="2">
        <v>3.7183999999999999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v>42016</v>
      </c>
      <c r="B8" s="2">
        <v>3.7183999999999999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v>42017</v>
      </c>
      <c r="B9" s="2">
        <v>3.7183999999999999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v>42019</v>
      </c>
      <c r="B10" s="2">
        <v>3.6179000000000001</v>
      </c>
      <c r="C10" s="2">
        <f t="shared" si="0"/>
        <v>-0.10049999999999981</v>
      </c>
      <c r="D10" s="2">
        <f t="shared" si="1"/>
        <v>0</v>
      </c>
      <c r="E10" s="2">
        <f t="shared" si="2"/>
        <v>0.10049999999999981</v>
      </c>
      <c r="F10" s="2"/>
      <c r="G10" s="2"/>
      <c r="H10" s="2"/>
      <c r="I10" s="2"/>
    </row>
    <row r="11" spans="1:9" ht="13.5" x14ac:dyDescent="0.25">
      <c r="A11" s="3">
        <v>42020</v>
      </c>
      <c r="B11" s="2">
        <v>3.7134</v>
      </c>
      <c r="C11" s="2">
        <f t="shared" si="0"/>
        <v>9.5499999999999918E-2</v>
      </c>
      <c r="D11" s="2">
        <f t="shared" si="1"/>
        <v>9.5499999999999918E-2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v>42023</v>
      </c>
      <c r="B12" s="2">
        <v>3.7134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v>42024</v>
      </c>
      <c r="B13" s="2">
        <v>3.7134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v>42025</v>
      </c>
      <c r="B14" s="2">
        <v>3.6680999999999999</v>
      </c>
      <c r="C14" s="2">
        <f t="shared" si="0"/>
        <v>-4.5300000000000118E-2</v>
      </c>
      <c r="D14" s="2">
        <f t="shared" si="1"/>
        <v>0</v>
      </c>
      <c r="E14" s="2">
        <f t="shared" si="2"/>
        <v>4.5300000000000118E-2</v>
      </c>
      <c r="F14" s="2"/>
      <c r="G14" s="2"/>
      <c r="H14" s="2"/>
      <c r="I14" s="2"/>
    </row>
    <row r="15" spans="1:9" ht="13.5" x14ac:dyDescent="0.25">
      <c r="A15" s="3">
        <v>42026</v>
      </c>
      <c r="B15" s="2">
        <v>3.6932999999999998</v>
      </c>
      <c r="C15" s="2">
        <f t="shared" si="0"/>
        <v>2.5199999999999889E-2</v>
      </c>
      <c r="D15" s="2">
        <f t="shared" si="1"/>
        <v>2.5199999999999889E-2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v>42027</v>
      </c>
      <c r="B16" s="2">
        <v>3.6882000000000001</v>
      </c>
      <c r="C16" s="2">
        <f t="shared" si="0"/>
        <v>-5.0999999999996604E-3</v>
      </c>
      <c r="D16" s="2">
        <f t="shared" si="1"/>
        <v>0</v>
      </c>
      <c r="E16" s="2">
        <f t="shared" si="2"/>
        <v>5.0999999999996604E-3</v>
      </c>
      <c r="F16" s="2">
        <f>(SUM(D3:D16)/14)</f>
        <v>1.7235714285714274E-2</v>
      </c>
      <c r="G16" s="2">
        <f>SUM(E3:E16)/14</f>
        <v>1.2571428571428551E-2</v>
      </c>
      <c r="H16" s="2">
        <f>F16/G16</f>
        <v>1.3710227272727287</v>
      </c>
      <c r="I16" s="2">
        <f>IF(G16=0,100,100-(100/(1+H16)))</f>
        <v>57.824107356817663</v>
      </c>
    </row>
    <row r="17" spans="1:9" ht="13.5" x14ac:dyDescent="0.25">
      <c r="A17" s="3">
        <v>42030</v>
      </c>
      <c r="B17" s="2">
        <v>3.6882000000000001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1.6004591836734684E-2</v>
      </c>
      <c r="G17" s="2">
        <f>((G16*13)+E17)/14</f>
        <v>1.1673469387755084E-2</v>
      </c>
      <c r="H17" s="2">
        <f t="shared" ref="H17:H80" si="3">F17/G17</f>
        <v>1.3710227272727284</v>
      </c>
      <c r="I17" s="2">
        <f t="shared" ref="I17:I80" si="4">IF(G17=0,100,100-(100/(1+H17)))</f>
        <v>57.824107356817656</v>
      </c>
    </row>
    <row r="18" spans="1:9" ht="13.5" x14ac:dyDescent="0.25">
      <c r="A18" s="3">
        <v>42031</v>
      </c>
      <c r="B18" s="2">
        <v>3.5928</v>
      </c>
      <c r="C18" s="2">
        <f t="shared" si="0"/>
        <v>-9.5400000000000151E-2</v>
      </c>
      <c r="D18" s="2">
        <f t="shared" si="1"/>
        <v>0</v>
      </c>
      <c r="E18" s="2">
        <f t="shared" si="2"/>
        <v>9.5400000000000151E-2</v>
      </c>
      <c r="F18" s="2">
        <f t="shared" ref="F18:G27" si="5">((F17*13)+D18)/14</f>
        <v>1.4861406705539348E-2</v>
      </c>
      <c r="G18" s="2">
        <f t="shared" si="5"/>
        <v>1.7653935860058305E-2</v>
      </c>
      <c r="H18" s="2">
        <f t="shared" si="3"/>
        <v>0.84181832444304949</v>
      </c>
      <c r="I18" s="2">
        <f t="shared" si="4"/>
        <v>45.705828488681604</v>
      </c>
    </row>
    <row r="19" spans="1:9" ht="13.5" x14ac:dyDescent="0.25">
      <c r="A19" s="3">
        <v>42032</v>
      </c>
      <c r="B19" s="2">
        <v>3.5928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1.3799877655143679E-2</v>
      </c>
      <c r="G19" s="2">
        <f t="shared" si="5"/>
        <v>1.6392940441482713E-2</v>
      </c>
      <c r="H19" s="2">
        <f t="shared" si="3"/>
        <v>0.84181832444304938</v>
      </c>
      <c r="I19" s="2">
        <f t="shared" si="4"/>
        <v>45.705828488681597</v>
      </c>
    </row>
    <row r="20" spans="1:9" ht="13.5" x14ac:dyDescent="0.25">
      <c r="A20" s="3">
        <v>42033</v>
      </c>
      <c r="B20" s="2">
        <v>3.6179000000000001</v>
      </c>
      <c r="C20" s="2">
        <f t="shared" si="0"/>
        <v>2.5100000000000122E-2</v>
      </c>
      <c r="D20" s="2">
        <f t="shared" si="1"/>
        <v>2.5100000000000122E-2</v>
      </c>
      <c r="E20" s="2">
        <f t="shared" si="2"/>
        <v>0</v>
      </c>
      <c r="F20" s="2">
        <f t="shared" si="5"/>
        <v>1.4607029251204854E-2</v>
      </c>
      <c r="G20" s="2">
        <f t="shared" si="5"/>
        <v>1.5222016124233947E-2</v>
      </c>
      <c r="H20" s="2">
        <f t="shared" si="3"/>
        <v>0.95959885549917312</v>
      </c>
      <c r="I20" s="2">
        <f t="shared" si="4"/>
        <v>48.969147578662586</v>
      </c>
    </row>
    <row r="21" spans="1:9" ht="13.5" x14ac:dyDescent="0.25">
      <c r="A21" s="3">
        <v>42034</v>
      </c>
      <c r="B21" s="2">
        <v>3.7183999999999999</v>
      </c>
      <c r="C21" s="2">
        <f t="shared" si="0"/>
        <v>0.10049999999999981</v>
      </c>
      <c r="D21" s="2">
        <f t="shared" si="1"/>
        <v>0.10049999999999981</v>
      </c>
      <c r="E21" s="2">
        <f t="shared" si="2"/>
        <v>0</v>
      </c>
      <c r="F21" s="2">
        <f t="shared" si="5"/>
        <v>2.0742241447547351E-2</v>
      </c>
      <c r="G21" s="2">
        <f t="shared" si="5"/>
        <v>1.4134729258217238E-2</v>
      </c>
      <c r="H21" s="2">
        <f t="shared" si="3"/>
        <v>1.4674664840494791</v>
      </c>
      <c r="I21" s="2">
        <f t="shared" si="4"/>
        <v>59.472600480519944</v>
      </c>
    </row>
    <row r="22" spans="1:9" ht="13.5" x14ac:dyDescent="0.25">
      <c r="A22" s="3">
        <v>42037</v>
      </c>
      <c r="B22" s="2">
        <v>3.7686000000000002</v>
      </c>
      <c r="C22" s="2">
        <f t="shared" si="0"/>
        <v>5.0200000000000244E-2</v>
      </c>
      <c r="D22" s="2">
        <f t="shared" si="1"/>
        <v>5.0200000000000244E-2</v>
      </c>
      <c r="E22" s="2">
        <f t="shared" si="2"/>
        <v>0</v>
      </c>
      <c r="F22" s="2">
        <f t="shared" si="5"/>
        <v>2.2846367058436845E-2</v>
      </c>
      <c r="G22" s="2">
        <f t="shared" si="5"/>
        <v>1.3125105739773149E-2</v>
      </c>
      <c r="H22" s="2">
        <f t="shared" si="3"/>
        <v>1.7406615620021448</v>
      </c>
      <c r="I22" s="2">
        <f t="shared" si="4"/>
        <v>63.512459405258831</v>
      </c>
    </row>
    <row r="23" spans="1:9" ht="13.5" x14ac:dyDescent="0.25">
      <c r="A23" s="3">
        <v>42038</v>
      </c>
      <c r="B23" s="2">
        <v>3.6680999999999999</v>
      </c>
      <c r="C23" s="2">
        <f t="shared" si="0"/>
        <v>-0.10050000000000026</v>
      </c>
      <c r="D23" s="2">
        <f t="shared" si="1"/>
        <v>0</v>
      </c>
      <c r="E23" s="2">
        <f t="shared" si="2"/>
        <v>0.10050000000000026</v>
      </c>
      <c r="F23" s="2">
        <f t="shared" si="5"/>
        <v>2.1214483697119927E-2</v>
      </c>
      <c r="G23" s="2">
        <f t="shared" si="5"/>
        <v>1.9366169615503658E-2</v>
      </c>
      <c r="H23" s="2">
        <f t="shared" si="3"/>
        <v>1.0954403538909725</v>
      </c>
      <c r="I23" s="2">
        <f t="shared" si="4"/>
        <v>52.27733406283199</v>
      </c>
    </row>
    <row r="24" spans="1:9" ht="13.5" x14ac:dyDescent="0.25">
      <c r="A24" s="3">
        <v>42039</v>
      </c>
      <c r="B24" s="2">
        <v>3.6429999999999998</v>
      </c>
      <c r="C24" s="2">
        <f t="shared" si="0"/>
        <v>-2.5100000000000122E-2</v>
      </c>
      <c r="D24" s="2">
        <f t="shared" si="1"/>
        <v>0</v>
      </c>
      <c r="E24" s="2">
        <f t="shared" si="2"/>
        <v>2.5100000000000122E-2</v>
      </c>
      <c r="F24" s="2">
        <f t="shared" si="5"/>
        <v>1.9699163433039932E-2</v>
      </c>
      <c r="G24" s="2">
        <f t="shared" si="5"/>
        <v>1.9775728928681978E-2</v>
      </c>
      <c r="H24" s="2">
        <f t="shared" si="3"/>
        <v>0.9961283098125906</v>
      </c>
      <c r="I24" s="2">
        <f t="shared" si="4"/>
        <v>49.90302000707127</v>
      </c>
    </row>
    <row r="25" spans="1:9" ht="13.5" x14ac:dyDescent="0.25">
      <c r="A25" s="3">
        <v>42040</v>
      </c>
      <c r="B25" s="2">
        <v>3.6429999999999998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1.8292080330679937E-2</v>
      </c>
      <c r="G25" s="2">
        <f t="shared" si="5"/>
        <v>1.8363176862347553E-2</v>
      </c>
      <c r="H25" s="2">
        <f t="shared" si="3"/>
        <v>0.99612830981259048</v>
      </c>
      <c r="I25" s="2">
        <f t="shared" si="4"/>
        <v>49.903020007071262</v>
      </c>
    </row>
    <row r="26" spans="1:9" ht="13.5" x14ac:dyDescent="0.25">
      <c r="A26" s="3">
        <v>42041</v>
      </c>
      <c r="B26" s="2">
        <v>3.6530999999999998</v>
      </c>
      <c r="C26" s="2">
        <f t="shared" si="0"/>
        <v>1.0099999999999998E-2</v>
      </c>
      <c r="D26" s="2">
        <f t="shared" si="1"/>
        <v>1.0099999999999998E-2</v>
      </c>
      <c r="E26" s="2">
        <f t="shared" si="2"/>
        <v>0</v>
      </c>
      <c r="F26" s="2">
        <f t="shared" si="5"/>
        <v>1.770693173563137E-2</v>
      </c>
      <c r="G26" s="2">
        <f t="shared" si="5"/>
        <v>1.705152137217987E-2</v>
      </c>
      <c r="H26" s="2">
        <f t="shared" si="3"/>
        <v>1.0384370607845481</v>
      </c>
      <c r="I26" s="2">
        <f t="shared" si="4"/>
        <v>50.942807151714426</v>
      </c>
    </row>
    <row r="27" spans="1:9" ht="13.5" x14ac:dyDescent="0.25">
      <c r="A27" s="3">
        <v>42044</v>
      </c>
      <c r="B27" s="2">
        <v>3.7183999999999999</v>
      </c>
      <c r="C27" s="2">
        <f t="shared" si="0"/>
        <v>6.5300000000000136E-2</v>
      </c>
      <c r="D27" s="2">
        <f t="shared" si="1"/>
        <v>6.5300000000000136E-2</v>
      </c>
      <c r="E27" s="2">
        <f t="shared" si="2"/>
        <v>0</v>
      </c>
      <c r="F27" s="2">
        <f t="shared" si="5"/>
        <v>2.110643661165771E-2</v>
      </c>
      <c r="G27" s="2">
        <f t="shared" si="5"/>
        <v>1.5833555559881307E-2</v>
      </c>
      <c r="H27" s="2">
        <f t="shared" si="3"/>
        <v>1.3330193923806164</v>
      </c>
      <c r="I27" s="2">
        <f t="shared" si="4"/>
        <v>57.137090104527651</v>
      </c>
    </row>
    <row r="28" spans="1:9" ht="13.5" x14ac:dyDescent="0.25">
      <c r="A28" s="3">
        <v>42045</v>
      </c>
      <c r="B28" s="2">
        <v>3.7686000000000002</v>
      </c>
      <c r="C28" s="2">
        <f t="shared" si="0"/>
        <v>5.0200000000000244E-2</v>
      </c>
      <c r="D28" s="2">
        <f t="shared" si="1"/>
        <v>5.0200000000000244E-2</v>
      </c>
      <c r="E28" s="2">
        <f t="shared" si="2"/>
        <v>0</v>
      </c>
      <c r="F28" s="2">
        <f>((F27*13)+D28)/14</f>
        <v>2.3184548282253605E-2</v>
      </c>
      <c r="G28" s="2">
        <f>((G27*13)+E28)/14</f>
        <v>1.4702587305604071E-2</v>
      </c>
      <c r="H28" s="2">
        <f t="shared" si="3"/>
        <v>1.5769026090677611</v>
      </c>
      <c r="I28" s="2">
        <f t="shared" si="4"/>
        <v>61.193721622185514</v>
      </c>
    </row>
    <row r="29" spans="1:9" ht="13.5" x14ac:dyDescent="0.25">
      <c r="A29" s="3">
        <v>42046</v>
      </c>
      <c r="B29" s="2">
        <v>3.7787000000000002</v>
      </c>
      <c r="C29" s="2">
        <f t="shared" si="0"/>
        <v>1.0099999999999998E-2</v>
      </c>
      <c r="D29" s="2">
        <f t="shared" si="1"/>
        <v>1.0099999999999998E-2</v>
      </c>
      <c r="E29" s="2">
        <f t="shared" si="2"/>
        <v>0</v>
      </c>
      <c r="F29" s="2">
        <f t="shared" ref="F29:G44" si="6">((F28*13)+D29)/14</f>
        <v>2.2249937690664062E-2</v>
      </c>
      <c r="G29" s="2">
        <f t="shared" si="6"/>
        <v>1.3652402498060923E-2</v>
      </c>
      <c r="H29" s="2">
        <f t="shared" si="3"/>
        <v>1.62974521838367</v>
      </c>
      <c r="I29" s="2">
        <f t="shared" si="4"/>
        <v>61.973502489544074</v>
      </c>
    </row>
    <row r="30" spans="1:9" ht="13.5" x14ac:dyDescent="0.25">
      <c r="A30" s="3">
        <v>42047</v>
      </c>
      <c r="B30" s="2">
        <v>3.7787000000000002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2.0660656427045201E-2</v>
      </c>
      <c r="G30" s="2">
        <f t="shared" si="6"/>
        <v>1.2677230891056572E-2</v>
      </c>
      <c r="H30" s="2">
        <f t="shared" si="3"/>
        <v>1.62974521838367</v>
      </c>
      <c r="I30" s="2">
        <f t="shared" si="4"/>
        <v>61.973502489544074</v>
      </c>
    </row>
    <row r="31" spans="1:9" ht="13.5" x14ac:dyDescent="0.25">
      <c r="A31" s="3">
        <v>42048</v>
      </c>
      <c r="B31" s="2">
        <v>3.8189000000000002</v>
      </c>
      <c r="C31" s="2">
        <f t="shared" si="0"/>
        <v>4.0200000000000014E-2</v>
      </c>
      <c r="D31" s="2">
        <f t="shared" si="1"/>
        <v>4.0200000000000014E-2</v>
      </c>
      <c r="E31" s="2">
        <f t="shared" si="2"/>
        <v>0</v>
      </c>
      <c r="F31" s="2">
        <f t="shared" si="6"/>
        <v>2.2056323825113404E-2</v>
      </c>
      <c r="G31" s="2">
        <f t="shared" si="6"/>
        <v>1.1771714398838245E-2</v>
      </c>
      <c r="H31" s="2">
        <f t="shared" si="3"/>
        <v>1.8736713343376858</v>
      </c>
      <c r="I31" s="2">
        <f t="shared" si="4"/>
        <v>65.201309278102372</v>
      </c>
    </row>
    <row r="32" spans="1:9" ht="13.5" x14ac:dyDescent="0.25">
      <c r="A32" s="3">
        <v>42051</v>
      </c>
      <c r="B32" s="2">
        <v>3.8189000000000002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2.0480872123319588E-2</v>
      </c>
      <c r="G32" s="2">
        <f t="shared" si="6"/>
        <v>1.0930877656064084E-2</v>
      </c>
      <c r="H32" s="2">
        <f t="shared" si="3"/>
        <v>1.8736713343376858</v>
      </c>
      <c r="I32" s="2">
        <f t="shared" si="4"/>
        <v>65.201309278102372</v>
      </c>
    </row>
    <row r="33" spans="1:9" ht="13.5" x14ac:dyDescent="0.25">
      <c r="A33" s="3">
        <v>42052</v>
      </c>
      <c r="B33" s="2">
        <v>3.7938000000000001</v>
      </c>
      <c r="C33" s="2">
        <f t="shared" si="0"/>
        <v>-2.5100000000000122E-2</v>
      </c>
      <c r="D33" s="2">
        <f t="shared" si="1"/>
        <v>0</v>
      </c>
      <c r="E33" s="2">
        <f t="shared" si="2"/>
        <v>2.5100000000000122E-2</v>
      </c>
      <c r="F33" s="2">
        <f t="shared" si="6"/>
        <v>1.9017952685939619E-2</v>
      </c>
      <c r="G33" s="2">
        <f t="shared" si="6"/>
        <v>1.1942957823488087E-2</v>
      </c>
      <c r="H33" s="2">
        <f t="shared" si="3"/>
        <v>1.5923988820036872</v>
      </c>
      <c r="I33" s="2">
        <f t="shared" si="4"/>
        <v>61.425689274056026</v>
      </c>
    </row>
    <row r="34" spans="1:9" ht="13.5" x14ac:dyDescent="0.25">
      <c r="A34" s="3">
        <v>42053</v>
      </c>
      <c r="B34" s="2">
        <v>3.8037999999999998</v>
      </c>
      <c r="C34" s="2">
        <f t="shared" si="0"/>
        <v>9.9999999999997868E-3</v>
      </c>
      <c r="D34" s="2">
        <f t="shared" si="1"/>
        <v>9.9999999999997868E-3</v>
      </c>
      <c r="E34" s="2">
        <f t="shared" si="2"/>
        <v>0</v>
      </c>
      <c r="F34" s="2">
        <f t="shared" si="6"/>
        <v>1.8373813208372485E-2</v>
      </c>
      <c r="G34" s="2">
        <f t="shared" si="6"/>
        <v>1.1089889407524653E-2</v>
      </c>
      <c r="H34" s="2">
        <f t="shared" si="3"/>
        <v>1.6568076139610177</v>
      </c>
      <c r="I34" s="2">
        <f t="shared" si="4"/>
        <v>62.360842586223008</v>
      </c>
    </row>
    <row r="35" spans="1:9" ht="13.5" x14ac:dyDescent="0.25">
      <c r="A35" s="3">
        <v>42054</v>
      </c>
      <c r="B35" s="2">
        <v>3.8439999999999999</v>
      </c>
      <c r="C35" s="2">
        <f t="shared" si="0"/>
        <v>4.0200000000000014E-2</v>
      </c>
      <c r="D35" s="2">
        <f t="shared" si="1"/>
        <v>4.0200000000000014E-2</v>
      </c>
      <c r="E35" s="2">
        <f t="shared" si="2"/>
        <v>0</v>
      </c>
      <c r="F35" s="2">
        <f t="shared" si="6"/>
        <v>1.9932826550631593E-2</v>
      </c>
      <c r="G35" s="2">
        <f t="shared" si="6"/>
        <v>1.0297754449844321E-2</v>
      </c>
      <c r="H35" s="2">
        <f t="shared" si="3"/>
        <v>1.9356478781578379</v>
      </c>
      <c r="I35" s="2">
        <f t="shared" si="4"/>
        <v>65.935969111271106</v>
      </c>
    </row>
    <row r="36" spans="1:9" ht="13.5" x14ac:dyDescent="0.25">
      <c r="A36" s="3">
        <v>42055</v>
      </c>
      <c r="B36" s="2">
        <v>3.8792</v>
      </c>
      <c r="C36" s="2">
        <f t="shared" si="0"/>
        <v>3.520000000000012E-2</v>
      </c>
      <c r="D36" s="2">
        <f t="shared" si="1"/>
        <v>3.520000000000012E-2</v>
      </c>
      <c r="E36" s="2">
        <f t="shared" si="2"/>
        <v>0</v>
      </c>
      <c r="F36" s="2">
        <f t="shared" si="6"/>
        <v>2.1023338939872203E-2</v>
      </c>
      <c r="G36" s="2">
        <f t="shared" si="6"/>
        <v>9.5622005605697259E-3</v>
      </c>
      <c r="H36" s="2">
        <f t="shared" si="3"/>
        <v>2.1985879512466124</v>
      </c>
      <c r="I36" s="2">
        <f t="shared" si="4"/>
        <v>68.736204373862478</v>
      </c>
    </row>
    <row r="37" spans="1:9" ht="13.5" x14ac:dyDescent="0.25">
      <c r="A37" s="3">
        <v>42058</v>
      </c>
      <c r="B37" s="2">
        <v>3.8189000000000002</v>
      </c>
      <c r="C37" s="2">
        <f t="shared" si="0"/>
        <v>-6.0299999999999798E-2</v>
      </c>
      <c r="D37" s="2">
        <f t="shared" si="1"/>
        <v>0</v>
      </c>
      <c r="E37" s="2">
        <f t="shared" si="2"/>
        <v>6.0299999999999798E-2</v>
      </c>
      <c r="F37" s="2">
        <f t="shared" si="6"/>
        <v>1.9521671872738476E-2</v>
      </c>
      <c r="G37" s="2">
        <f t="shared" si="6"/>
        <v>1.3186329091957589E-2</v>
      </c>
      <c r="H37" s="2">
        <f t="shared" si="3"/>
        <v>1.4804477983675415</v>
      </c>
      <c r="I37" s="2">
        <f t="shared" si="4"/>
        <v>59.684698841147537</v>
      </c>
    </row>
    <row r="38" spans="1:9" ht="13.5" x14ac:dyDescent="0.25">
      <c r="A38" s="3">
        <v>42059</v>
      </c>
      <c r="B38" s="2">
        <v>3.8439999999999999</v>
      </c>
      <c r="C38" s="2">
        <f t="shared" si="0"/>
        <v>2.5099999999999678E-2</v>
      </c>
      <c r="D38" s="2">
        <f t="shared" si="1"/>
        <v>2.5099999999999678E-2</v>
      </c>
      <c r="E38" s="2">
        <f t="shared" si="2"/>
        <v>0</v>
      </c>
      <c r="F38" s="2">
        <f t="shared" si="6"/>
        <v>1.9920123881828563E-2</v>
      </c>
      <c r="G38" s="2">
        <f t="shared" si="6"/>
        <v>1.2244448442532047E-2</v>
      </c>
      <c r="H38" s="2">
        <f t="shared" si="3"/>
        <v>1.6268698402644628</v>
      </c>
      <c r="I38" s="2">
        <f t="shared" si="4"/>
        <v>61.931878592837926</v>
      </c>
    </row>
    <row r="39" spans="1:9" ht="13.5" x14ac:dyDescent="0.25">
      <c r="A39" s="3">
        <v>42060</v>
      </c>
      <c r="B39" s="2">
        <v>3.8792</v>
      </c>
      <c r="C39" s="2">
        <f t="shared" si="0"/>
        <v>3.520000000000012E-2</v>
      </c>
      <c r="D39" s="2">
        <f t="shared" si="1"/>
        <v>3.520000000000012E-2</v>
      </c>
      <c r="E39" s="2">
        <f t="shared" si="2"/>
        <v>0</v>
      </c>
      <c r="F39" s="2">
        <f t="shared" si="6"/>
        <v>2.1011543604555101E-2</v>
      </c>
      <c r="G39" s="2">
        <f t="shared" si="6"/>
        <v>1.1369844982351187E-2</v>
      </c>
      <c r="H39" s="2">
        <f t="shared" si="3"/>
        <v>1.848006163423531</v>
      </c>
      <c r="I39" s="2">
        <f t="shared" si="4"/>
        <v>64.887716436753777</v>
      </c>
    </row>
    <row r="40" spans="1:9" ht="13.5" x14ac:dyDescent="0.25">
      <c r="A40" s="3">
        <v>42061</v>
      </c>
      <c r="B40" s="2">
        <v>3.8792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1.9510719061372594E-2</v>
      </c>
      <c r="G40" s="2">
        <f t="shared" si="6"/>
        <v>1.055771319789753E-2</v>
      </c>
      <c r="H40" s="2">
        <f t="shared" si="3"/>
        <v>1.8480061634235312</v>
      </c>
      <c r="I40" s="2">
        <f t="shared" si="4"/>
        <v>64.887716436753777</v>
      </c>
    </row>
    <row r="41" spans="1:9" ht="13.5" x14ac:dyDescent="0.25">
      <c r="A41" s="3">
        <v>42062</v>
      </c>
      <c r="B41" s="2">
        <v>3.8691</v>
      </c>
      <c r="C41" s="2">
        <f t="shared" si="0"/>
        <v>-1.0099999999999998E-2</v>
      </c>
      <c r="D41" s="2">
        <f t="shared" si="1"/>
        <v>0</v>
      </c>
      <c r="E41" s="2">
        <f t="shared" si="2"/>
        <v>1.0099999999999998E-2</v>
      </c>
      <c r="F41" s="2">
        <f t="shared" si="6"/>
        <v>1.8117096271274551E-2</v>
      </c>
      <c r="G41" s="2">
        <f t="shared" si="6"/>
        <v>1.0525019398047706E-2</v>
      </c>
      <c r="H41" s="2">
        <f t="shared" si="3"/>
        <v>1.7213361406854133</v>
      </c>
      <c r="I41" s="2">
        <f t="shared" si="4"/>
        <v>63.253345110533331</v>
      </c>
    </row>
    <row r="42" spans="1:9" ht="13.5" x14ac:dyDescent="0.25">
      <c r="A42" s="3">
        <v>42065</v>
      </c>
      <c r="B42" s="2">
        <v>3.9194</v>
      </c>
      <c r="C42" s="2">
        <f t="shared" si="0"/>
        <v>5.0300000000000011E-2</v>
      </c>
      <c r="D42" s="2">
        <f t="shared" si="1"/>
        <v>5.0300000000000011E-2</v>
      </c>
      <c r="E42" s="2">
        <f t="shared" si="2"/>
        <v>0</v>
      </c>
      <c r="F42" s="2">
        <f t="shared" si="6"/>
        <v>2.0415875109040655E-2</v>
      </c>
      <c r="G42" s="2">
        <f t="shared" si="6"/>
        <v>9.773232298187157E-3</v>
      </c>
      <c r="H42" s="2">
        <f t="shared" si="3"/>
        <v>2.0889583390776059</v>
      </c>
      <c r="I42" s="2">
        <f t="shared" si="4"/>
        <v>67.626627159412891</v>
      </c>
    </row>
    <row r="43" spans="1:9" ht="13.5" x14ac:dyDescent="0.25">
      <c r="A43" s="3">
        <v>42066</v>
      </c>
      <c r="B43" s="2">
        <v>3.9194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1.8957598315537751E-2</v>
      </c>
      <c r="G43" s="2">
        <f t="shared" si="6"/>
        <v>9.0751442768880752E-3</v>
      </c>
      <c r="H43" s="2">
        <f t="shared" si="3"/>
        <v>2.0889583390776054</v>
      </c>
      <c r="I43" s="2">
        <f t="shared" si="4"/>
        <v>67.626627159412891</v>
      </c>
    </row>
    <row r="44" spans="1:9" ht="13.5" x14ac:dyDescent="0.25">
      <c r="A44" s="3">
        <v>42067</v>
      </c>
      <c r="B44" s="2">
        <v>3.9194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1.7603484150142196E-2</v>
      </c>
      <c r="G44" s="2">
        <f t="shared" si="6"/>
        <v>8.4269196856817837E-3</v>
      </c>
      <c r="H44" s="2">
        <f t="shared" si="3"/>
        <v>2.0889583390776054</v>
      </c>
      <c r="I44" s="2">
        <f t="shared" si="4"/>
        <v>67.626627159412891</v>
      </c>
    </row>
    <row r="45" spans="1:9" ht="13.5" x14ac:dyDescent="0.25">
      <c r="A45" s="3">
        <v>42068</v>
      </c>
      <c r="B45" s="2">
        <v>3.8993000000000002</v>
      </c>
      <c r="C45" s="2">
        <f t="shared" si="0"/>
        <v>-2.0099999999999785E-2</v>
      </c>
      <c r="D45" s="2">
        <f t="shared" si="1"/>
        <v>0</v>
      </c>
      <c r="E45" s="2">
        <f t="shared" si="2"/>
        <v>2.0099999999999785E-2</v>
      </c>
      <c r="F45" s="2">
        <f t="shared" ref="F45:G60" si="7">((F44*13)+D45)/14</f>
        <v>1.634609242513204E-2</v>
      </c>
      <c r="G45" s="2">
        <f t="shared" si="7"/>
        <v>9.260711136704498E-3</v>
      </c>
      <c r="H45" s="2">
        <f t="shared" si="3"/>
        <v>1.7651012091657721</v>
      </c>
      <c r="I45" s="2">
        <f t="shared" si="4"/>
        <v>63.834958493193859</v>
      </c>
    </row>
    <row r="46" spans="1:9" ht="13.5" x14ac:dyDescent="0.25">
      <c r="A46" s="3">
        <v>42069</v>
      </c>
      <c r="B46" s="2">
        <v>3.9695999999999998</v>
      </c>
      <c r="C46" s="2">
        <f t="shared" si="0"/>
        <v>7.0299999999999585E-2</v>
      </c>
      <c r="D46" s="2">
        <f t="shared" si="1"/>
        <v>7.0299999999999585E-2</v>
      </c>
      <c r="E46" s="2">
        <f t="shared" si="2"/>
        <v>0</v>
      </c>
      <c r="F46" s="2">
        <f t="shared" si="7"/>
        <v>2.0199942966194009E-2</v>
      </c>
      <c r="G46" s="2">
        <f t="shared" si="7"/>
        <v>8.599231769797034E-3</v>
      </c>
      <c r="H46" s="2">
        <f t="shared" si="3"/>
        <v>2.3490404151149868</v>
      </c>
      <c r="I46" s="2">
        <f t="shared" si="4"/>
        <v>70.140700736641733</v>
      </c>
    </row>
    <row r="47" spans="1:9" ht="13.5" x14ac:dyDescent="0.25">
      <c r="A47" s="3">
        <v>42072</v>
      </c>
      <c r="B47" s="2">
        <v>3.9695999999999998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1.8757089897180151E-2</v>
      </c>
      <c r="G47" s="2">
        <f t="shared" si="7"/>
        <v>7.9850009290972461E-3</v>
      </c>
      <c r="H47" s="2">
        <f t="shared" si="3"/>
        <v>2.3490404151149868</v>
      </c>
      <c r="I47" s="2">
        <f t="shared" si="4"/>
        <v>70.140700736641733</v>
      </c>
    </row>
    <row r="48" spans="1:9" ht="13.5" x14ac:dyDescent="0.25">
      <c r="A48" s="3">
        <v>42073</v>
      </c>
      <c r="B48" s="2">
        <v>3.9746000000000001</v>
      </c>
      <c r="C48" s="2">
        <f t="shared" si="0"/>
        <v>5.0000000000003375E-3</v>
      </c>
      <c r="D48" s="2">
        <f t="shared" si="1"/>
        <v>5.0000000000003375E-3</v>
      </c>
      <c r="E48" s="2">
        <f t="shared" si="2"/>
        <v>0</v>
      </c>
      <c r="F48" s="2">
        <f t="shared" si="7"/>
        <v>1.7774440618810165E-2</v>
      </c>
      <c r="G48" s="2">
        <f t="shared" si="7"/>
        <v>7.4146437198760141E-3</v>
      </c>
      <c r="H48" s="2">
        <f t="shared" si="3"/>
        <v>2.3972076461561103</v>
      </c>
      <c r="I48" s="2">
        <f t="shared" si="4"/>
        <v>70.564060129457062</v>
      </c>
    </row>
    <row r="49" spans="1:9" ht="13.5" x14ac:dyDescent="0.25">
      <c r="A49" s="3">
        <v>42074</v>
      </c>
      <c r="B49" s="2">
        <v>3.9746000000000001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1.6504837717466584E-2</v>
      </c>
      <c r="G49" s="2">
        <f t="shared" si="7"/>
        <v>6.8850263113134419E-3</v>
      </c>
      <c r="H49" s="2">
        <f t="shared" si="3"/>
        <v>2.3972076461561107</v>
      </c>
      <c r="I49" s="2">
        <f t="shared" si="4"/>
        <v>70.564060129457062</v>
      </c>
    </row>
    <row r="50" spans="1:9" ht="13.5" x14ac:dyDescent="0.25">
      <c r="A50" s="3">
        <v>42075</v>
      </c>
      <c r="B50" s="2">
        <v>3.9946999999999999</v>
      </c>
      <c r="C50" s="2">
        <f t="shared" si="0"/>
        <v>2.0099999999999785E-2</v>
      </c>
      <c r="D50" s="2">
        <f t="shared" si="1"/>
        <v>2.0099999999999785E-2</v>
      </c>
      <c r="E50" s="2">
        <f t="shared" si="2"/>
        <v>0</v>
      </c>
      <c r="F50" s="2">
        <f t="shared" si="7"/>
        <v>1.6761635023361813E-2</v>
      </c>
      <c r="G50" s="2">
        <f t="shared" si="7"/>
        <v>6.3932387176481959E-3</v>
      </c>
      <c r="H50" s="2">
        <f t="shared" si="3"/>
        <v>2.6217752478242695</v>
      </c>
      <c r="I50" s="2">
        <f t="shared" si="4"/>
        <v>72.389230927547587</v>
      </c>
    </row>
    <row r="51" spans="1:9" ht="13.5" x14ac:dyDescent="0.25">
      <c r="A51" s="3">
        <v>42076</v>
      </c>
      <c r="B51" s="2">
        <v>4.0198999999999998</v>
      </c>
      <c r="C51" s="2">
        <f t="shared" si="0"/>
        <v>2.5199999999999889E-2</v>
      </c>
      <c r="D51" s="2">
        <f t="shared" si="1"/>
        <v>2.5199999999999889E-2</v>
      </c>
      <c r="E51" s="2">
        <f t="shared" si="2"/>
        <v>0</v>
      </c>
      <c r="F51" s="2">
        <f t="shared" si="7"/>
        <v>1.736437537883596E-2</v>
      </c>
      <c r="G51" s="2">
        <f t="shared" si="7"/>
        <v>5.9365788092447533E-3</v>
      </c>
      <c r="H51" s="2">
        <f t="shared" si="3"/>
        <v>2.9249801841753098</v>
      </c>
      <c r="I51" s="2">
        <f t="shared" si="4"/>
        <v>74.522164365777215</v>
      </c>
    </row>
    <row r="52" spans="1:9" ht="13.5" x14ac:dyDescent="0.25">
      <c r="A52" s="3">
        <v>42079</v>
      </c>
      <c r="B52" s="2">
        <v>4.0198999999999998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1.6124062851776248E-2</v>
      </c>
      <c r="G52" s="2">
        <f t="shared" si="7"/>
        <v>5.5125374657272715E-3</v>
      </c>
      <c r="H52" s="2">
        <f t="shared" si="3"/>
        <v>2.9249801841753094</v>
      </c>
      <c r="I52" s="2">
        <f t="shared" si="4"/>
        <v>74.522164365777215</v>
      </c>
    </row>
    <row r="53" spans="1:9" ht="13.5" x14ac:dyDescent="0.25">
      <c r="A53" s="3">
        <v>42080</v>
      </c>
      <c r="B53" s="2">
        <v>4.0148000000000001</v>
      </c>
      <c r="C53" s="2">
        <f t="shared" si="0"/>
        <v>-5.0999999999996604E-3</v>
      </c>
      <c r="D53" s="2">
        <f t="shared" si="1"/>
        <v>0</v>
      </c>
      <c r="E53" s="2">
        <f t="shared" si="2"/>
        <v>5.0999999999996604E-3</v>
      </c>
      <c r="F53" s="2">
        <f t="shared" si="7"/>
        <v>1.4972344076649375E-2</v>
      </c>
      <c r="G53" s="2">
        <f t="shared" si="7"/>
        <v>5.483070503889585E-3</v>
      </c>
      <c r="H53" s="2">
        <f t="shared" si="3"/>
        <v>2.7306495632380217</v>
      </c>
      <c r="I53" s="2">
        <f t="shared" si="4"/>
        <v>73.195016496482481</v>
      </c>
    </row>
    <row r="54" spans="1:9" ht="13.5" x14ac:dyDescent="0.25">
      <c r="A54" s="3">
        <v>42081</v>
      </c>
      <c r="B54" s="2">
        <v>3.8993000000000002</v>
      </c>
      <c r="C54" s="2">
        <f t="shared" si="0"/>
        <v>-0.11549999999999994</v>
      </c>
      <c r="D54" s="2">
        <f t="shared" si="1"/>
        <v>0</v>
      </c>
      <c r="E54" s="2">
        <f t="shared" si="2"/>
        <v>0.11549999999999994</v>
      </c>
      <c r="F54" s="2">
        <f t="shared" si="7"/>
        <v>1.3902890928317277E-2</v>
      </c>
      <c r="G54" s="2">
        <f t="shared" si="7"/>
        <v>1.3341422610754609E-2</v>
      </c>
      <c r="H54" s="2">
        <f t="shared" si="3"/>
        <v>1.042084591272153</v>
      </c>
      <c r="I54" s="2">
        <f t="shared" si="4"/>
        <v>51.030432124409096</v>
      </c>
    </row>
    <row r="55" spans="1:9" ht="13.5" x14ac:dyDescent="0.25">
      <c r="A55" s="3">
        <v>42082</v>
      </c>
      <c r="B55" s="2">
        <v>3.9946999999999999</v>
      </c>
      <c r="C55" s="2">
        <f t="shared" si="0"/>
        <v>9.5399999999999707E-2</v>
      </c>
      <c r="D55" s="2">
        <f t="shared" si="1"/>
        <v>9.5399999999999707E-2</v>
      </c>
      <c r="E55" s="2">
        <f t="shared" si="2"/>
        <v>0</v>
      </c>
      <c r="F55" s="2">
        <f t="shared" si="7"/>
        <v>1.9724113004866022E-2</v>
      </c>
      <c r="G55" s="2">
        <f t="shared" si="7"/>
        <v>1.2388463852843565E-2</v>
      </c>
      <c r="H55" s="2">
        <f t="shared" si="3"/>
        <v>1.592135493081225</v>
      </c>
      <c r="I55" s="2">
        <f t="shared" si="4"/>
        <v>61.421769708059593</v>
      </c>
    </row>
    <row r="56" spans="1:9" ht="13.5" x14ac:dyDescent="0.25">
      <c r="A56" s="3">
        <v>42086</v>
      </c>
      <c r="B56" s="2">
        <v>4.0148000000000001</v>
      </c>
      <c r="C56" s="2">
        <f t="shared" si="0"/>
        <v>2.0100000000000229E-2</v>
      </c>
      <c r="D56" s="2">
        <f t="shared" si="1"/>
        <v>2.0100000000000229E-2</v>
      </c>
      <c r="E56" s="2">
        <f t="shared" si="2"/>
        <v>0</v>
      </c>
      <c r="F56" s="2">
        <f t="shared" si="7"/>
        <v>1.9750962075947037E-2</v>
      </c>
      <c r="G56" s="2">
        <f t="shared" si="7"/>
        <v>1.1503573577640454E-2</v>
      </c>
      <c r="H56" s="2">
        <f t="shared" si="3"/>
        <v>1.7169414306470008</v>
      </c>
      <c r="I56" s="2">
        <f t="shared" si="4"/>
        <v>63.193906621613692</v>
      </c>
    </row>
    <row r="57" spans="1:9" ht="13.5" x14ac:dyDescent="0.25">
      <c r="A57" s="3">
        <v>42087</v>
      </c>
      <c r="B57" s="2">
        <v>3.9946999999999999</v>
      </c>
      <c r="C57" s="2">
        <f t="shared" si="0"/>
        <v>-2.0100000000000229E-2</v>
      </c>
      <c r="D57" s="2">
        <f t="shared" si="1"/>
        <v>0</v>
      </c>
      <c r="E57" s="2">
        <f t="shared" si="2"/>
        <v>2.0100000000000229E-2</v>
      </c>
      <c r="F57" s="2">
        <f t="shared" si="7"/>
        <v>1.8340179070522249E-2</v>
      </c>
      <c r="G57" s="2">
        <f t="shared" si="7"/>
        <v>1.2117604036380439E-2</v>
      </c>
      <c r="H57" s="2">
        <f t="shared" si="3"/>
        <v>1.5135152968738621</v>
      </c>
      <c r="I57" s="2">
        <f t="shared" si="4"/>
        <v>60.215081991196499</v>
      </c>
    </row>
    <row r="58" spans="1:9" ht="13.5" x14ac:dyDescent="0.25">
      <c r="A58" s="3">
        <v>42088</v>
      </c>
      <c r="B58" s="2">
        <v>4.0148000000000001</v>
      </c>
      <c r="C58" s="2">
        <f t="shared" si="0"/>
        <v>2.0100000000000229E-2</v>
      </c>
      <c r="D58" s="2">
        <f t="shared" si="1"/>
        <v>2.0100000000000229E-2</v>
      </c>
      <c r="E58" s="2">
        <f t="shared" si="2"/>
        <v>0</v>
      </c>
      <c r="F58" s="2">
        <f t="shared" si="7"/>
        <v>1.8465880565484961E-2</v>
      </c>
      <c r="G58" s="2">
        <f t="shared" si="7"/>
        <v>1.1252060890924693E-2</v>
      </c>
      <c r="H58" s="2">
        <f t="shared" si="3"/>
        <v>1.6411109702026718</v>
      </c>
      <c r="I58" s="2">
        <f t="shared" si="4"/>
        <v>62.13714564506683</v>
      </c>
    </row>
    <row r="59" spans="1:9" ht="13.5" x14ac:dyDescent="0.25">
      <c r="A59" s="3">
        <v>42089</v>
      </c>
      <c r="B59" s="2">
        <v>3.9544999999999999</v>
      </c>
      <c r="C59" s="2">
        <f t="shared" si="0"/>
        <v>-6.0300000000000242E-2</v>
      </c>
      <c r="D59" s="2">
        <f t="shared" si="1"/>
        <v>0</v>
      </c>
      <c r="E59" s="2">
        <f t="shared" si="2"/>
        <v>6.0300000000000242E-2</v>
      </c>
      <c r="F59" s="2">
        <f t="shared" si="7"/>
        <v>1.7146889096521751E-2</v>
      </c>
      <c r="G59" s="2">
        <f t="shared" si="7"/>
        <v>1.4755485113001518E-2</v>
      </c>
      <c r="H59" s="2">
        <f t="shared" si="3"/>
        <v>1.1620688147632023</v>
      </c>
      <c r="I59" s="2">
        <f t="shared" si="4"/>
        <v>53.748003154583976</v>
      </c>
    </row>
    <row r="60" spans="1:9" ht="13.5" x14ac:dyDescent="0.25">
      <c r="A60" s="3">
        <v>42090</v>
      </c>
      <c r="B60" s="2">
        <v>3.9445000000000001</v>
      </c>
      <c r="C60" s="2">
        <f t="shared" si="0"/>
        <v>-9.9999999999997868E-3</v>
      </c>
      <c r="D60" s="2">
        <f t="shared" si="1"/>
        <v>0</v>
      </c>
      <c r="E60" s="2">
        <f t="shared" si="2"/>
        <v>9.9999999999997868E-3</v>
      </c>
      <c r="F60" s="2">
        <f t="shared" si="7"/>
        <v>1.5922111303913054E-2</v>
      </c>
      <c r="G60" s="2">
        <f t="shared" si="7"/>
        <v>1.4415807604929966E-2</v>
      </c>
      <c r="H60" s="2">
        <f t="shared" si="3"/>
        <v>1.1044897199146828</v>
      </c>
      <c r="I60" s="2">
        <f t="shared" si="4"/>
        <v>52.482542892129658</v>
      </c>
    </row>
    <row r="61" spans="1:9" ht="13.5" x14ac:dyDescent="0.25">
      <c r="A61" s="3">
        <v>42093</v>
      </c>
      <c r="B61" s="2">
        <v>3.9695999999999998</v>
      </c>
      <c r="C61" s="2">
        <f t="shared" si="0"/>
        <v>2.5099999999999678E-2</v>
      </c>
      <c r="D61" s="2">
        <f t="shared" si="1"/>
        <v>2.5099999999999678E-2</v>
      </c>
      <c r="E61" s="2">
        <f t="shared" si="2"/>
        <v>0</v>
      </c>
      <c r="F61" s="2">
        <f t="shared" ref="F61:G76" si="8">((F60*13)+D61)/14</f>
        <v>1.6577674782204958E-2</v>
      </c>
      <c r="G61" s="2">
        <f t="shared" si="8"/>
        <v>1.3386107061720682E-2</v>
      </c>
      <c r="H61" s="2">
        <f t="shared" si="3"/>
        <v>1.2384238902145777</v>
      </c>
      <c r="I61" s="2">
        <f t="shared" si="4"/>
        <v>55.325709112935755</v>
      </c>
    </row>
    <row r="62" spans="1:9" ht="13.5" x14ac:dyDescent="0.25">
      <c r="A62" s="3">
        <v>42094</v>
      </c>
      <c r="B62" s="2">
        <v>3.9445000000000001</v>
      </c>
      <c r="C62" s="2">
        <f t="shared" si="0"/>
        <v>-2.5099999999999678E-2</v>
      </c>
      <c r="D62" s="2">
        <f t="shared" si="1"/>
        <v>0</v>
      </c>
      <c r="E62" s="2">
        <f t="shared" si="2"/>
        <v>2.5099999999999678E-2</v>
      </c>
      <c r="F62" s="2">
        <f t="shared" si="8"/>
        <v>1.5393555154904605E-2</v>
      </c>
      <c r="G62" s="2">
        <f t="shared" si="8"/>
        <v>1.4222813700169182E-2</v>
      </c>
      <c r="H62" s="2">
        <f t="shared" si="3"/>
        <v>1.0823143352233811</v>
      </c>
      <c r="I62" s="2">
        <f t="shared" si="4"/>
        <v>51.976510794527826</v>
      </c>
    </row>
    <row r="63" spans="1:9" ht="13.5" x14ac:dyDescent="0.25">
      <c r="A63" s="3">
        <v>42095</v>
      </c>
      <c r="B63" s="2">
        <v>3.9445000000000001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1.4294015500982847E-2</v>
      </c>
      <c r="G63" s="2">
        <f t="shared" si="8"/>
        <v>1.3206898435871384E-2</v>
      </c>
      <c r="H63" s="2">
        <f t="shared" si="3"/>
        <v>1.0823143352233811</v>
      </c>
      <c r="I63" s="2">
        <f t="shared" si="4"/>
        <v>51.976510794527826</v>
      </c>
    </row>
    <row r="64" spans="1:9" ht="13.5" x14ac:dyDescent="0.25">
      <c r="A64" s="3">
        <v>42096</v>
      </c>
      <c r="B64" s="2">
        <v>3.9695999999999998</v>
      </c>
      <c r="C64" s="2">
        <f t="shared" si="0"/>
        <v>2.5099999999999678E-2</v>
      </c>
      <c r="D64" s="2">
        <f t="shared" si="1"/>
        <v>2.5099999999999678E-2</v>
      </c>
      <c r="E64" s="2">
        <f t="shared" si="2"/>
        <v>0</v>
      </c>
      <c r="F64" s="2">
        <f t="shared" si="8"/>
        <v>1.5065871536626906E-2</v>
      </c>
      <c r="G64" s="2">
        <f t="shared" si="8"/>
        <v>1.2263548547594857E-2</v>
      </c>
      <c r="H64" s="2">
        <f t="shared" si="3"/>
        <v>1.2285083292291972</v>
      </c>
      <c r="I64" s="2">
        <f t="shared" si="4"/>
        <v>55.126934600873454</v>
      </c>
    </row>
    <row r="65" spans="1:9" ht="13.5" x14ac:dyDescent="0.25">
      <c r="A65" s="3">
        <v>42097</v>
      </c>
      <c r="B65" s="2">
        <v>3.9695999999999998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1.3989737855439268E-2</v>
      </c>
      <c r="G65" s="2">
        <f t="shared" si="8"/>
        <v>1.1387580794195227E-2</v>
      </c>
      <c r="H65" s="2">
        <f t="shared" si="3"/>
        <v>1.2285083292291969</v>
      </c>
      <c r="I65" s="2">
        <f t="shared" si="4"/>
        <v>55.126934600873447</v>
      </c>
    </row>
    <row r="66" spans="1:9" ht="13.5" x14ac:dyDescent="0.25">
      <c r="A66" s="3">
        <v>42100</v>
      </c>
      <c r="B66" s="2">
        <v>3.9695999999999998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1.2990470865765035E-2</v>
      </c>
      <c r="G66" s="2">
        <f t="shared" si="8"/>
        <v>1.0574182166038424E-2</v>
      </c>
      <c r="H66" s="2">
        <f t="shared" si="3"/>
        <v>1.2285083292291969</v>
      </c>
      <c r="I66" s="2">
        <f t="shared" si="4"/>
        <v>55.126934600873447</v>
      </c>
    </row>
    <row r="67" spans="1:9" ht="13.5" x14ac:dyDescent="0.25">
      <c r="A67" s="3">
        <v>42101</v>
      </c>
      <c r="B67" s="2">
        <v>3.9695999999999998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1.2062580089638961E-2</v>
      </c>
      <c r="G67" s="2">
        <f t="shared" si="8"/>
        <v>9.8188834398928223E-3</v>
      </c>
      <c r="H67" s="2">
        <f t="shared" si="3"/>
        <v>1.2285083292291969</v>
      </c>
      <c r="I67" s="2">
        <f t="shared" si="4"/>
        <v>55.126934600873447</v>
      </c>
    </row>
    <row r="68" spans="1:9" ht="13.5" x14ac:dyDescent="0.25">
      <c r="A68" s="3">
        <v>42102</v>
      </c>
      <c r="B68" s="2">
        <v>3.8993000000000002</v>
      </c>
      <c r="C68" s="2">
        <f t="shared" si="9"/>
        <v>-7.0299999999999585E-2</v>
      </c>
      <c r="D68" s="2">
        <f t="shared" si="10"/>
        <v>0</v>
      </c>
      <c r="E68" s="2">
        <f t="shared" si="11"/>
        <v>7.0299999999999585E-2</v>
      </c>
      <c r="F68" s="2">
        <f t="shared" si="8"/>
        <v>1.120096722609332E-2</v>
      </c>
      <c r="G68" s="2">
        <f t="shared" si="8"/>
        <v>1.4138963194186161E-2</v>
      </c>
      <c r="H68" s="2">
        <f t="shared" si="3"/>
        <v>0.79220569940369301</v>
      </c>
      <c r="I68" s="2">
        <f t="shared" si="4"/>
        <v>44.202833395032592</v>
      </c>
    </row>
    <row r="69" spans="1:9" ht="13.5" x14ac:dyDescent="0.25">
      <c r="A69" s="3">
        <v>42104</v>
      </c>
      <c r="B69" s="2">
        <v>3.9897</v>
      </c>
      <c r="C69" s="2">
        <f t="shared" si="9"/>
        <v>9.0399999999999814E-2</v>
      </c>
      <c r="D69" s="2">
        <f t="shared" si="10"/>
        <v>9.0399999999999814E-2</v>
      </c>
      <c r="E69" s="2">
        <f t="shared" si="11"/>
        <v>0</v>
      </c>
      <c r="F69" s="2">
        <f t="shared" si="8"/>
        <v>1.6858040995658071E-2</v>
      </c>
      <c r="G69" s="2">
        <f t="shared" si="8"/>
        <v>1.3129037251744292E-2</v>
      </c>
      <c r="H69" s="2">
        <f t="shared" si="3"/>
        <v>1.2840272041591132</v>
      </c>
      <c r="I69" s="2">
        <f t="shared" si="4"/>
        <v>56.217684352487396</v>
      </c>
    </row>
    <row r="70" spans="1:9" ht="13.5" x14ac:dyDescent="0.25">
      <c r="A70" s="3">
        <v>42107</v>
      </c>
      <c r="B70" s="2">
        <v>3.9897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1.5653895210253923E-2</v>
      </c>
      <c r="G70" s="2">
        <f t="shared" si="8"/>
        <v>1.2191248876619699E-2</v>
      </c>
      <c r="H70" s="2">
        <f t="shared" si="3"/>
        <v>1.2840272041591134</v>
      </c>
      <c r="I70" s="2">
        <f t="shared" si="4"/>
        <v>56.21768435248741</v>
      </c>
    </row>
    <row r="71" spans="1:9" ht="13.5" x14ac:dyDescent="0.25">
      <c r="A71" s="3">
        <v>42108</v>
      </c>
      <c r="B71" s="2">
        <v>3.9695999999999998</v>
      </c>
      <c r="C71" s="2">
        <f t="shared" si="9"/>
        <v>-2.0100000000000229E-2</v>
      </c>
      <c r="D71" s="2">
        <f t="shared" si="10"/>
        <v>0</v>
      </c>
      <c r="E71" s="2">
        <f t="shared" si="11"/>
        <v>2.0100000000000229E-2</v>
      </c>
      <c r="F71" s="2">
        <f t="shared" si="8"/>
        <v>1.4535759838092927E-2</v>
      </c>
      <c r="G71" s="2">
        <f t="shared" si="8"/>
        <v>1.2756159671146879E-2</v>
      </c>
      <c r="H71" s="2">
        <f t="shared" si="3"/>
        <v>1.1395090852438388</v>
      </c>
      <c r="I71" s="2">
        <f t="shared" si="4"/>
        <v>53.260305978741364</v>
      </c>
    </row>
    <row r="72" spans="1:9" ht="13.5" x14ac:dyDescent="0.25">
      <c r="A72" s="3">
        <v>42109</v>
      </c>
      <c r="B72" s="2">
        <v>3.9194</v>
      </c>
      <c r="C72" s="2">
        <f t="shared" si="9"/>
        <v>-5.01999999999998E-2</v>
      </c>
      <c r="D72" s="2">
        <f t="shared" si="10"/>
        <v>0</v>
      </c>
      <c r="E72" s="2">
        <f t="shared" si="11"/>
        <v>5.01999999999998E-2</v>
      </c>
      <c r="F72" s="2">
        <f t="shared" si="8"/>
        <v>1.3497491278229147E-2</v>
      </c>
      <c r="G72" s="2">
        <f t="shared" si="8"/>
        <v>1.5430719694636373E-2</v>
      </c>
      <c r="H72" s="2">
        <f t="shared" si="3"/>
        <v>0.87471560272854898</v>
      </c>
      <c r="I72" s="2">
        <f t="shared" si="4"/>
        <v>46.658575917085606</v>
      </c>
    </row>
    <row r="73" spans="1:9" ht="13.5" x14ac:dyDescent="0.25">
      <c r="A73" s="3">
        <v>42110</v>
      </c>
      <c r="B73" s="2">
        <v>3.9243999999999999</v>
      </c>
      <c r="C73" s="2">
        <f t="shared" si="9"/>
        <v>4.9999999999998934E-3</v>
      </c>
      <c r="D73" s="2">
        <f t="shared" si="10"/>
        <v>4.9999999999998934E-3</v>
      </c>
      <c r="E73" s="2">
        <f t="shared" si="11"/>
        <v>0</v>
      </c>
      <c r="F73" s="2">
        <f t="shared" si="8"/>
        <v>1.2890527615498486E-2</v>
      </c>
      <c r="G73" s="2">
        <f t="shared" si="8"/>
        <v>1.4328525430733775E-2</v>
      </c>
      <c r="H73" s="2">
        <f t="shared" si="3"/>
        <v>0.89964090707122768</v>
      </c>
      <c r="I73" s="2">
        <f t="shared" si="4"/>
        <v>47.358471999755444</v>
      </c>
    </row>
    <row r="74" spans="1:9" ht="13.5" x14ac:dyDescent="0.25">
      <c r="A74" s="3">
        <v>42111</v>
      </c>
      <c r="B74" s="2">
        <v>3.9243999999999999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1.1969775642962879E-2</v>
      </c>
      <c r="G74" s="2">
        <f t="shared" si="8"/>
        <v>1.3305059328538506E-2</v>
      </c>
      <c r="H74" s="2">
        <f t="shared" si="3"/>
        <v>0.89964090707122757</v>
      </c>
      <c r="I74" s="2">
        <f t="shared" si="4"/>
        <v>47.358471999755444</v>
      </c>
    </row>
    <row r="75" spans="1:9" ht="13.5" x14ac:dyDescent="0.25">
      <c r="A75" s="3">
        <v>42114</v>
      </c>
      <c r="B75" s="2">
        <v>3.9243999999999999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1.111479166846553E-2</v>
      </c>
      <c r="G75" s="2">
        <f t="shared" si="8"/>
        <v>1.2354697947928612E-2</v>
      </c>
      <c r="H75" s="2">
        <f t="shared" si="3"/>
        <v>0.89964090707122757</v>
      </c>
      <c r="I75" s="2">
        <f t="shared" si="4"/>
        <v>47.358471999755444</v>
      </c>
    </row>
    <row r="76" spans="1:9" ht="13.5" x14ac:dyDescent="0.25">
      <c r="A76" s="3">
        <v>42115</v>
      </c>
      <c r="B76" s="2">
        <v>3.9645999999999999</v>
      </c>
      <c r="C76" s="2">
        <f t="shared" si="9"/>
        <v>4.0200000000000014E-2</v>
      </c>
      <c r="D76" s="2">
        <f t="shared" si="10"/>
        <v>4.0200000000000014E-2</v>
      </c>
      <c r="E76" s="2">
        <f t="shared" si="11"/>
        <v>0</v>
      </c>
      <c r="F76" s="2">
        <f t="shared" si="8"/>
        <v>1.3192306549289422E-2</v>
      </c>
      <c r="G76" s="2">
        <f t="shared" si="8"/>
        <v>1.1472219523076569E-2</v>
      </c>
      <c r="H76" s="2">
        <f t="shared" si="3"/>
        <v>1.1499349818710205</v>
      </c>
      <c r="I76" s="2">
        <f t="shared" si="4"/>
        <v>53.486965492801481</v>
      </c>
    </row>
    <row r="77" spans="1:9" ht="13.5" x14ac:dyDescent="0.25">
      <c r="A77" s="3">
        <v>42116</v>
      </c>
      <c r="B77" s="2">
        <v>3.9998</v>
      </c>
      <c r="C77" s="2">
        <f t="shared" si="9"/>
        <v>3.520000000000012E-2</v>
      </c>
      <c r="D77" s="2">
        <f t="shared" si="10"/>
        <v>3.520000000000012E-2</v>
      </c>
      <c r="E77" s="2">
        <f t="shared" si="11"/>
        <v>0</v>
      </c>
      <c r="F77" s="2">
        <f t="shared" ref="F77:G92" si="12">((F76*13)+D77)/14</f>
        <v>1.4764284652911614E-2</v>
      </c>
      <c r="G77" s="2">
        <f t="shared" si="12"/>
        <v>1.0652775271428242E-2</v>
      </c>
      <c r="H77" s="2">
        <f t="shared" si="3"/>
        <v>1.3859566429145307</v>
      </c>
      <c r="I77" s="2">
        <f t="shared" si="4"/>
        <v>58.0880900342571</v>
      </c>
    </row>
    <row r="78" spans="1:9" ht="13.5" x14ac:dyDescent="0.25">
      <c r="A78" s="3">
        <v>42117</v>
      </c>
      <c r="B78" s="2">
        <v>3.9998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1.3709692891989356E-2</v>
      </c>
      <c r="G78" s="2">
        <f t="shared" si="12"/>
        <v>9.891862752040511E-3</v>
      </c>
      <c r="H78" s="2">
        <f t="shared" si="3"/>
        <v>1.3859566429145307</v>
      </c>
      <c r="I78" s="2">
        <f t="shared" si="4"/>
        <v>58.0880900342571</v>
      </c>
    </row>
    <row r="79" spans="1:9" ht="13.5" x14ac:dyDescent="0.25">
      <c r="A79" s="3">
        <v>42118</v>
      </c>
      <c r="B79" s="2">
        <v>3.9796999999999998</v>
      </c>
      <c r="C79" s="2">
        <f t="shared" si="9"/>
        <v>-2.0100000000000229E-2</v>
      </c>
      <c r="D79" s="2">
        <f t="shared" si="10"/>
        <v>0</v>
      </c>
      <c r="E79" s="2">
        <f t="shared" si="11"/>
        <v>2.0100000000000229E-2</v>
      </c>
      <c r="F79" s="2">
        <f t="shared" si="12"/>
        <v>1.2730429113990116E-2</v>
      </c>
      <c r="G79" s="2">
        <f t="shared" si="12"/>
        <v>1.0621015412609061E-2</v>
      </c>
      <c r="H79" s="2">
        <f t="shared" si="3"/>
        <v>1.1986075360437571</v>
      </c>
      <c r="I79" s="2">
        <f t="shared" si="4"/>
        <v>54.516666407892366</v>
      </c>
    </row>
    <row r="80" spans="1:9" ht="13.5" x14ac:dyDescent="0.25">
      <c r="A80" s="3">
        <v>42121</v>
      </c>
      <c r="B80" s="2">
        <v>3.9796999999999998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1.1821112748705107E-2</v>
      </c>
      <c r="G80" s="2">
        <f t="shared" si="12"/>
        <v>9.8623714545655571E-3</v>
      </c>
      <c r="H80" s="2">
        <f t="shared" si="3"/>
        <v>1.1986075360437571</v>
      </c>
      <c r="I80" s="2">
        <f t="shared" si="4"/>
        <v>54.516666407892366</v>
      </c>
    </row>
    <row r="81" spans="1:9" ht="13.5" x14ac:dyDescent="0.25">
      <c r="A81" s="3">
        <v>42122</v>
      </c>
      <c r="B81" s="2">
        <v>3.9796999999999998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1.0976747552369029E-2</v>
      </c>
      <c r="G81" s="2">
        <f t="shared" si="12"/>
        <v>9.1579163506680158E-3</v>
      </c>
      <c r="H81" s="2">
        <f t="shared" ref="H81:H144" si="13">F81/G81</f>
        <v>1.1986075360437574</v>
      </c>
      <c r="I81" s="2">
        <f t="shared" ref="I81:I144" si="14">IF(G81=0,100,100-(100/(1+H81)))</f>
        <v>54.51666640789238</v>
      </c>
    </row>
    <row r="82" spans="1:9" ht="13.5" x14ac:dyDescent="0.25">
      <c r="A82" s="3">
        <v>42123</v>
      </c>
      <c r="B82" s="2">
        <v>3.9746000000000001</v>
      </c>
      <c r="C82" s="2">
        <f t="shared" si="9"/>
        <v>-5.0999999999996604E-3</v>
      </c>
      <c r="D82" s="2">
        <f t="shared" si="10"/>
        <v>0</v>
      </c>
      <c r="E82" s="2">
        <f t="shared" si="11"/>
        <v>5.0999999999996604E-3</v>
      </c>
      <c r="F82" s="2">
        <f t="shared" si="12"/>
        <v>1.0192694155771242E-2</v>
      </c>
      <c r="G82" s="2">
        <f t="shared" si="12"/>
        <v>8.8680651827631341E-3</v>
      </c>
      <c r="H82" s="2">
        <f t="shared" si="13"/>
        <v>1.1493706852293768</v>
      </c>
      <c r="I82" s="2">
        <f t="shared" si="14"/>
        <v>53.474753942069235</v>
      </c>
    </row>
    <row r="83" spans="1:9" ht="13.5" x14ac:dyDescent="0.25">
      <c r="A83" s="3">
        <v>42124</v>
      </c>
      <c r="B83" s="2">
        <v>3.9194</v>
      </c>
      <c r="C83" s="2">
        <f t="shared" si="9"/>
        <v>-5.5200000000000138E-2</v>
      </c>
      <c r="D83" s="2">
        <f t="shared" si="10"/>
        <v>0</v>
      </c>
      <c r="E83" s="2">
        <f t="shared" si="11"/>
        <v>5.5200000000000138E-2</v>
      </c>
      <c r="F83" s="2">
        <f t="shared" si="12"/>
        <v>9.4646445732161529E-3</v>
      </c>
      <c r="G83" s="2">
        <f t="shared" si="12"/>
        <v>1.2177489098280064E-2</v>
      </c>
      <c r="H83" s="2">
        <f t="shared" si="13"/>
        <v>0.77722463940065689</v>
      </c>
      <c r="I83" s="2">
        <f t="shared" si="14"/>
        <v>43.732492908874171</v>
      </c>
    </row>
    <row r="84" spans="1:9" ht="13.5" x14ac:dyDescent="0.25">
      <c r="A84" s="3">
        <v>42128</v>
      </c>
      <c r="B84" s="2">
        <v>3.9144000000000001</v>
      </c>
      <c r="C84" s="2">
        <f t="shared" si="9"/>
        <v>-4.9999999999998934E-3</v>
      </c>
      <c r="D84" s="2">
        <f t="shared" si="10"/>
        <v>0</v>
      </c>
      <c r="E84" s="2">
        <f t="shared" si="11"/>
        <v>4.9999999999998934E-3</v>
      </c>
      <c r="F84" s="2">
        <f t="shared" si="12"/>
        <v>8.7885985322721412E-3</v>
      </c>
      <c r="G84" s="2">
        <f t="shared" si="12"/>
        <v>1.1664811305545766E-2</v>
      </c>
      <c r="H84" s="2">
        <f t="shared" si="13"/>
        <v>0.75342826403833929</v>
      </c>
      <c r="I84" s="2">
        <f t="shared" si="14"/>
        <v>42.968867303593626</v>
      </c>
    </row>
    <row r="85" spans="1:9" ht="13.5" x14ac:dyDescent="0.25">
      <c r="A85" s="3">
        <v>42129</v>
      </c>
      <c r="B85" s="2">
        <v>3.9144000000000001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8.1608414942527015E-3</v>
      </c>
      <c r="G85" s="2">
        <f t="shared" si="12"/>
        <v>1.0831610498006782E-2</v>
      </c>
      <c r="H85" s="2">
        <f t="shared" si="13"/>
        <v>0.75342826403833929</v>
      </c>
      <c r="I85" s="2">
        <f t="shared" si="14"/>
        <v>42.968867303593626</v>
      </c>
    </row>
    <row r="86" spans="1:9" ht="13.5" x14ac:dyDescent="0.25">
      <c r="A86" s="3">
        <v>42130</v>
      </c>
      <c r="B86" s="2">
        <v>3.9093</v>
      </c>
      <c r="C86" s="2">
        <f t="shared" si="9"/>
        <v>-5.1000000000001044E-3</v>
      </c>
      <c r="D86" s="2">
        <f t="shared" si="10"/>
        <v>0</v>
      </c>
      <c r="E86" s="2">
        <f t="shared" si="11"/>
        <v>5.1000000000001044E-3</v>
      </c>
      <c r="F86" s="2">
        <f t="shared" si="12"/>
        <v>7.5779242446632226E-3</v>
      </c>
      <c r="G86" s="2">
        <f t="shared" si="12"/>
        <v>1.0422209748149161E-2</v>
      </c>
      <c r="H86" s="2">
        <f t="shared" si="13"/>
        <v>0.72709381482261537</v>
      </c>
      <c r="I86" s="2">
        <f t="shared" si="14"/>
        <v>42.099265748183633</v>
      </c>
    </row>
    <row r="87" spans="1:9" ht="13.5" x14ac:dyDescent="0.25">
      <c r="A87" s="3">
        <v>42131</v>
      </c>
      <c r="B87" s="2">
        <v>3.8691</v>
      </c>
      <c r="C87" s="2">
        <f t="shared" si="9"/>
        <v>-4.0200000000000014E-2</v>
      </c>
      <c r="D87" s="2">
        <f t="shared" si="10"/>
        <v>0</v>
      </c>
      <c r="E87" s="2">
        <f t="shared" si="11"/>
        <v>4.0200000000000014E-2</v>
      </c>
      <c r="F87" s="2">
        <f t="shared" si="12"/>
        <v>7.036643941472992E-3</v>
      </c>
      <c r="G87" s="2">
        <f t="shared" si="12"/>
        <v>1.2549194766138508E-2</v>
      </c>
      <c r="H87" s="2">
        <f t="shared" si="13"/>
        <v>0.56072473753136476</v>
      </c>
      <c r="I87" s="2">
        <f t="shared" si="14"/>
        <v>35.927202539140652</v>
      </c>
    </row>
    <row r="88" spans="1:9" ht="13.5" x14ac:dyDescent="0.25">
      <c r="A88" s="3">
        <v>42132</v>
      </c>
      <c r="B88" s="2">
        <v>3.8591000000000002</v>
      </c>
      <c r="C88" s="2">
        <f t="shared" si="9"/>
        <v>-9.9999999999997868E-3</v>
      </c>
      <c r="D88" s="2">
        <f t="shared" si="10"/>
        <v>0</v>
      </c>
      <c r="E88" s="2">
        <f t="shared" si="11"/>
        <v>9.9999999999997868E-3</v>
      </c>
      <c r="F88" s="2">
        <f t="shared" si="12"/>
        <v>6.5340265170820639E-3</v>
      </c>
      <c r="G88" s="2">
        <f t="shared" si="12"/>
        <v>1.2367109425700028E-2</v>
      </c>
      <c r="H88" s="2">
        <f t="shared" si="13"/>
        <v>0.5283390234668528</v>
      </c>
      <c r="I88" s="2">
        <f t="shared" si="14"/>
        <v>34.569491150489597</v>
      </c>
    </row>
    <row r="89" spans="1:9" ht="13.5" x14ac:dyDescent="0.25">
      <c r="A89" s="3">
        <v>42135</v>
      </c>
      <c r="B89" s="2">
        <v>3.8591000000000002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6.0673103372904874E-3</v>
      </c>
      <c r="G89" s="2">
        <f t="shared" si="12"/>
        <v>1.1483744466721455E-2</v>
      </c>
      <c r="H89" s="2">
        <f t="shared" si="13"/>
        <v>0.5283390234668528</v>
      </c>
      <c r="I89" s="2">
        <f t="shared" si="14"/>
        <v>34.569491150489597</v>
      </c>
    </row>
    <row r="90" spans="1:9" ht="13.5" x14ac:dyDescent="0.25">
      <c r="A90" s="3">
        <v>42136</v>
      </c>
      <c r="B90" s="2">
        <v>3.8591000000000002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5.6339310274840237E-3</v>
      </c>
      <c r="G90" s="2">
        <f t="shared" si="12"/>
        <v>1.066347700481278E-2</v>
      </c>
      <c r="H90" s="2">
        <f t="shared" si="13"/>
        <v>0.52833902346685269</v>
      </c>
      <c r="I90" s="2">
        <f t="shared" si="14"/>
        <v>34.569491150489597</v>
      </c>
    </row>
    <row r="91" spans="1:9" ht="13.5" x14ac:dyDescent="0.25">
      <c r="A91" s="3">
        <v>42137</v>
      </c>
      <c r="B91" s="2">
        <v>3.8591000000000002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5.2315073826637365E-3</v>
      </c>
      <c r="G91" s="2">
        <f t="shared" si="12"/>
        <v>9.9018000758975822E-3</v>
      </c>
      <c r="H91" s="2">
        <f t="shared" si="13"/>
        <v>0.52833902346685269</v>
      </c>
      <c r="I91" s="2">
        <f t="shared" si="14"/>
        <v>34.569491150489597</v>
      </c>
    </row>
    <row r="92" spans="1:9" ht="13.5" x14ac:dyDescent="0.25">
      <c r="A92" s="3">
        <v>42138</v>
      </c>
      <c r="B92" s="2">
        <v>3.8841999999999999</v>
      </c>
      <c r="C92" s="2">
        <f t="shared" si="9"/>
        <v>2.5099999999999678E-2</v>
      </c>
      <c r="D92" s="2">
        <f t="shared" si="10"/>
        <v>2.5099999999999678E-2</v>
      </c>
      <c r="E92" s="2">
        <f t="shared" si="11"/>
        <v>0</v>
      </c>
      <c r="F92" s="2">
        <f t="shared" si="12"/>
        <v>6.6506854267591609E-3</v>
      </c>
      <c r="G92" s="2">
        <f t="shared" si="12"/>
        <v>9.1945286419048977E-3</v>
      </c>
      <c r="H92" s="2">
        <f t="shared" si="13"/>
        <v>0.72333076395543094</v>
      </c>
      <c r="I92" s="2">
        <f t="shared" si="14"/>
        <v>41.972834181595211</v>
      </c>
    </row>
    <row r="93" spans="1:9" ht="13.5" x14ac:dyDescent="0.25">
      <c r="A93" s="3">
        <v>42139</v>
      </c>
      <c r="B93" s="2">
        <v>3.9194</v>
      </c>
      <c r="C93" s="2">
        <f t="shared" si="9"/>
        <v>3.520000000000012E-2</v>
      </c>
      <c r="D93" s="2">
        <f t="shared" si="10"/>
        <v>3.520000000000012E-2</v>
      </c>
      <c r="E93" s="2">
        <f t="shared" si="11"/>
        <v>0</v>
      </c>
      <c r="F93" s="2">
        <f t="shared" ref="F93:G108" si="15">((F92*13)+D93)/14</f>
        <v>8.6899221819906579E-3</v>
      </c>
      <c r="G93" s="2">
        <f t="shared" si="15"/>
        <v>8.5377765960545481E-3</v>
      </c>
      <c r="H93" s="2">
        <f t="shared" si="13"/>
        <v>1.0178202819228626</v>
      </c>
      <c r="I93" s="2">
        <f t="shared" si="14"/>
        <v>50.441572574190815</v>
      </c>
    </row>
    <row r="94" spans="1:9" ht="13.5" x14ac:dyDescent="0.25">
      <c r="A94" s="3">
        <v>42142</v>
      </c>
      <c r="B94" s="2">
        <v>3.9093</v>
      </c>
      <c r="C94" s="2">
        <f t="shared" si="9"/>
        <v>-1.0099999999999998E-2</v>
      </c>
      <c r="D94" s="2">
        <f t="shared" si="10"/>
        <v>0</v>
      </c>
      <c r="E94" s="2">
        <f t="shared" si="11"/>
        <v>1.0099999999999998E-2</v>
      </c>
      <c r="F94" s="2">
        <f t="shared" si="15"/>
        <v>8.0692134547056104E-3</v>
      </c>
      <c r="G94" s="2">
        <f t="shared" si="15"/>
        <v>8.6493639820506511E-3</v>
      </c>
      <c r="H94" s="2">
        <f t="shared" si="13"/>
        <v>0.93292564302427539</v>
      </c>
      <c r="I94" s="2">
        <f t="shared" si="14"/>
        <v>48.264952477148078</v>
      </c>
    </row>
    <row r="95" spans="1:9" ht="13.5" x14ac:dyDescent="0.25">
      <c r="A95" s="3">
        <v>42143</v>
      </c>
      <c r="B95" s="2">
        <v>3.8691</v>
      </c>
      <c r="C95" s="2">
        <f t="shared" si="9"/>
        <v>-4.0200000000000014E-2</v>
      </c>
      <c r="D95" s="2">
        <f t="shared" si="10"/>
        <v>0</v>
      </c>
      <c r="E95" s="2">
        <f t="shared" si="11"/>
        <v>4.0200000000000014E-2</v>
      </c>
      <c r="F95" s="2">
        <f t="shared" si="15"/>
        <v>7.4928410650837805E-3</v>
      </c>
      <c r="G95" s="2">
        <f t="shared" si="15"/>
        <v>1.0902980840475604E-2</v>
      </c>
      <c r="H95" s="2">
        <f t="shared" si="13"/>
        <v>0.68722867394830089</v>
      </c>
      <c r="I95" s="2">
        <f t="shared" si="14"/>
        <v>40.731211160613462</v>
      </c>
    </row>
    <row r="96" spans="1:9" ht="13.5" x14ac:dyDescent="0.25">
      <c r="A96" s="3">
        <v>42144</v>
      </c>
      <c r="B96" s="2">
        <v>3.8691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6.9576381318635101E-3</v>
      </c>
      <c r="G96" s="2">
        <f t="shared" si="15"/>
        <v>1.0124196494727346E-2</v>
      </c>
      <c r="H96" s="2">
        <f t="shared" si="13"/>
        <v>0.68722867394830089</v>
      </c>
      <c r="I96" s="2">
        <f t="shared" si="14"/>
        <v>40.731211160613462</v>
      </c>
    </row>
    <row r="97" spans="1:9" ht="13.5" x14ac:dyDescent="0.25">
      <c r="A97" s="3">
        <v>42145</v>
      </c>
      <c r="B97" s="2">
        <v>3.8490000000000002</v>
      </c>
      <c r="C97" s="2">
        <f t="shared" si="9"/>
        <v>-2.0099999999999785E-2</v>
      </c>
      <c r="D97" s="2">
        <f t="shared" si="10"/>
        <v>0</v>
      </c>
      <c r="E97" s="2">
        <f t="shared" si="11"/>
        <v>2.0099999999999785E-2</v>
      </c>
      <c r="F97" s="2">
        <f t="shared" si="15"/>
        <v>6.4606639795875458E-3</v>
      </c>
      <c r="G97" s="2">
        <f t="shared" si="15"/>
        <v>1.0836753887961093E-2</v>
      </c>
      <c r="H97" s="2">
        <f t="shared" si="13"/>
        <v>0.59618074253443276</v>
      </c>
      <c r="I97" s="2">
        <f t="shared" si="14"/>
        <v>37.35045328186397</v>
      </c>
    </row>
    <row r="98" spans="1:9" ht="13.5" x14ac:dyDescent="0.25">
      <c r="A98" s="3">
        <v>42146</v>
      </c>
      <c r="B98" s="2">
        <v>3.7938000000000001</v>
      </c>
      <c r="C98" s="2">
        <f t="shared" si="9"/>
        <v>-5.5200000000000138E-2</v>
      </c>
      <c r="D98" s="2">
        <f t="shared" si="10"/>
        <v>0</v>
      </c>
      <c r="E98" s="2">
        <f t="shared" si="11"/>
        <v>5.5200000000000138E-2</v>
      </c>
      <c r="F98" s="2">
        <f t="shared" si="15"/>
        <v>5.9991879810455786E-3</v>
      </c>
      <c r="G98" s="2">
        <f t="shared" si="15"/>
        <v>1.4005557181678169E-2</v>
      </c>
      <c r="H98" s="2">
        <f t="shared" si="13"/>
        <v>0.42834339992511072</v>
      </c>
      <c r="I98" s="2">
        <f t="shared" si="14"/>
        <v>29.988824812546412</v>
      </c>
    </row>
    <row r="99" spans="1:9" ht="13.5" x14ac:dyDescent="0.25">
      <c r="A99" s="3">
        <v>42149</v>
      </c>
      <c r="B99" s="2">
        <v>3.7938000000000001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5.5706745538280375E-3</v>
      </c>
      <c r="G99" s="2">
        <f t="shared" si="15"/>
        <v>1.3005160240129729E-2</v>
      </c>
      <c r="H99" s="2">
        <f t="shared" si="13"/>
        <v>0.42834339992511072</v>
      </c>
      <c r="I99" s="2">
        <f t="shared" si="14"/>
        <v>29.988824812546412</v>
      </c>
    </row>
    <row r="100" spans="1:9" ht="13.5" x14ac:dyDescent="0.25">
      <c r="A100" s="3">
        <v>42150</v>
      </c>
      <c r="B100" s="2">
        <v>3.8189000000000002</v>
      </c>
      <c r="C100" s="2">
        <f t="shared" si="9"/>
        <v>2.5100000000000122E-2</v>
      </c>
      <c r="D100" s="2">
        <f t="shared" si="10"/>
        <v>2.5100000000000122E-2</v>
      </c>
      <c r="E100" s="2">
        <f t="shared" si="11"/>
        <v>0</v>
      </c>
      <c r="F100" s="2">
        <f t="shared" si="15"/>
        <v>6.9656263714117581E-3</v>
      </c>
      <c r="G100" s="2">
        <f t="shared" si="15"/>
        <v>1.2076220222977605E-2</v>
      </c>
      <c r="H100" s="2">
        <f t="shared" si="13"/>
        <v>0.57680517933567954</v>
      </c>
      <c r="I100" s="2">
        <f t="shared" si="14"/>
        <v>36.58062434692738</v>
      </c>
    </row>
    <row r="101" spans="1:9" ht="13.5" x14ac:dyDescent="0.25">
      <c r="A101" s="3">
        <v>42151</v>
      </c>
      <c r="B101" s="2">
        <v>3.8189000000000002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6.4680816305966327E-3</v>
      </c>
      <c r="G101" s="2">
        <f t="shared" si="15"/>
        <v>1.121363306419349E-2</v>
      </c>
      <c r="H101" s="2">
        <f t="shared" si="13"/>
        <v>0.57680517933567965</v>
      </c>
      <c r="I101" s="2">
        <f t="shared" si="14"/>
        <v>36.580624346927387</v>
      </c>
    </row>
    <row r="102" spans="1:9" ht="13.5" x14ac:dyDescent="0.25">
      <c r="A102" s="3">
        <v>42152</v>
      </c>
      <c r="B102" s="2">
        <v>3.7435</v>
      </c>
      <c r="C102" s="2">
        <f t="shared" si="9"/>
        <v>-7.5400000000000134E-2</v>
      </c>
      <c r="D102" s="2">
        <f t="shared" si="10"/>
        <v>0</v>
      </c>
      <c r="E102" s="2">
        <f t="shared" si="11"/>
        <v>7.5400000000000134E-2</v>
      </c>
      <c r="F102" s="2">
        <f t="shared" si="15"/>
        <v>6.0060757998397305E-3</v>
      </c>
      <c r="G102" s="2">
        <f t="shared" si="15"/>
        <v>1.579837355960825E-2</v>
      </c>
      <c r="H102" s="2">
        <f t="shared" si="13"/>
        <v>0.38017051421011355</v>
      </c>
      <c r="I102" s="2">
        <f t="shared" si="14"/>
        <v>27.5451844751001</v>
      </c>
    </row>
    <row r="103" spans="1:9" ht="13.5" x14ac:dyDescent="0.25">
      <c r="A103" s="3">
        <v>42153</v>
      </c>
      <c r="B103" s="2">
        <v>3.7385000000000002</v>
      </c>
      <c r="C103" s="2">
        <f t="shared" si="9"/>
        <v>-4.9999999999998934E-3</v>
      </c>
      <c r="D103" s="2">
        <f t="shared" si="10"/>
        <v>0</v>
      </c>
      <c r="E103" s="2">
        <f t="shared" si="11"/>
        <v>4.9999999999998934E-3</v>
      </c>
      <c r="F103" s="2">
        <f t="shared" si="15"/>
        <v>5.577070385565464E-3</v>
      </c>
      <c r="G103" s="2">
        <f t="shared" si="15"/>
        <v>1.5027061162493366E-2</v>
      </c>
      <c r="H103" s="2">
        <f t="shared" si="13"/>
        <v>0.37113513582319702</v>
      </c>
      <c r="I103" s="2">
        <f t="shared" si="14"/>
        <v>27.067728492011568</v>
      </c>
    </row>
    <row r="104" spans="1:9" ht="13.5" x14ac:dyDescent="0.25">
      <c r="A104" s="3">
        <v>42156</v>
      </c>
      <c r="B104" s="2">
        <v>3.7334999999999998</v>
      </c>
      <c r="C104" s="2">
        <f t="shared" si="9"/>
        <v>-5.0000000000003375E-3</v>
      </c>
      <c r="D104" s="2">
        <f t="shared" si="10"/>
        <v>0</v>
      </c>
      <c r="E104" s="2">
        <f t="shared" si="11"/>
        <v>5.0000000000003375E-3</v>
      </c>
      <c r="F104" s="2">
        <f t="shared" si="15"/>
        <v>5.178708215167931E-3</v>
      </c>
      <c r="G104" s="2">
        <f t="shared" si="15"/>
        <v>1.4310842508029577E-2</v>
      </c>
      <c r="H104" s="2">
        <f t="shared" si="13"/>
        <v>0.36187304921162</v>
      </c>
      <c r="I104" s="2">
        <f t="shared" si="14"/>
        <v>26.571716755912462</v>
      </c>
    </row>
    <row r="105" spans="1:9" ht="13.5" x14ac:dyDescent="0.25">
      <c r="A105" s="3">
        <v>42157</v>
      </c>
      <c r="B105" s="2">
        <v>3.7334999999999998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4.8088004855130788E-3</v>
      </c>
      <c r="G105" s="2">
        <f t="shared" si="15"/>
        <v>1.3288639471741749E-2</v>
      </c>
      <c r="H105" s="2">
        <f t="shared" si="13"/>
        <v>0.36187304921162006</v>
      </c>
      <c r="I105" s="2">
        <f t="shared" si="14"/>
        <v>26.571716755912462</v>
      </c>
    </row>
    <row r="106" spans="1:9" ht="13.5" x14ac:dyDescent="0.25">
      <c r="A106" s="3">
        <v>42158</v>
      </c>
      <c r="B106" s="2">
        <v>3.7183999999999999</v>
      </c>
      <c r="C106" s="2">
        <f t="shared" si="9"/>
        <v>-1.5099999999999891E-2</v>
      </c>
      <c r="D106" s="2">
        <f t="shared" si="10"/>
        <v>0</v>
      </c>
      <c r="E106" s="2">
        <f t="shared" si="11"/>
        <v>1.5099999999999891E-2</v>
      </c>
      <c r="F106" s="2">
        <f t="shared" si="15"/>
        <v>4.465314736547858E-3</v>
      </c>
      <c r="G106" s="2">
        <f t="shared" si="15"/>
        <v>1.3418022366617332E-2</v>
      </c>
      <c r="H106" s="2">
        <f t="shared" si="13"/>
        <v>0.33278486311493299</v>
      </c>
      <c r="I106" s="2">
        <f t="shared" si="14"/>
        <v>24.969135854166382</v>
      </c>
    </row>
    <row r="107" spans="1:9" ht="13.5" x14ac:dyDescent="0.25">
      <c r="A107" s="3">
        <v>42159</v>
      </c>
      <c r="B107" s="2">
        <v>3.7183999999999999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4.1463636839372967E-3</v>
      </c>
      <c r="G107" s="2">
        <f t="shared" si="15"/>
        <v>1.2459592197573238E-2</v>
      </c>
      <c r="H107" s="2">
        <f t="shared" si="13"/>
        <v>0.33278486311493299</v>
      </c>
      <c r="I107" s="2">
        <f t="shared" si="14"/>
        <v>24.969135854166382</v>
      </c>
    </row>
    <row r="108" spans="1:9" ht="13.5" x14ac:dyDescent="0.25">
      <c r="A108" s="3">
        <v>42160</v>
      </c>
      <c r="B108" s="2">
        <v>3.7183999999999999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3.850194849370347E-3</v>
      </c>
      <c r="G108" s="2">
        <f t="shared" si="15"/>
        <v>1.1569621326318006E-2</v>
      </c>
      <c r="H108" s="2">
        <f t="shared" si="13"/>
        <v>0.33278486311493299</v>
      </c>
      <c r="I108" s="2">
        <f t="shared" si="14"/>
        <v>24.969135854166382</v>
      </c>
    </row>
    <row r="109" spans="1:9" ht="13.5" x14ac:dyDescent="0.25">
      <c r="A109" s="3">
        <v>42163</v>
      </c>
      <c r="B109" s="2">
        <v>3.7183999999999999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3.5751809315581794E-3</v>
      </c>
      <c r="G109" s="2">
        <f t="shared" si="16"/>
        <v>1.0743219803009577E-2</v>
      </c>
      <c r="H109" s="2">
        <f t="shared" si="13"/>
        <v>0.33278486311493299</v>
      </c>
      <c r="I109" s="2">
        <f t="shared" si="14"/>
        <v>24.969135854166382</v>
      </c>
    </row>
    <row r="110" spans="1:9" ht="13.5" x14ac:dyDescent="0.25">
      <c r="A110" s="3">
        <v>42164</v>
      </c>
      <c r="B110" s="2">
        <v>3.7183999999999999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3.3198108650183094E-3</v>
      </c>
      <c r="G110" s="2">
        <f t="shared" si="16"/>
        <v>9.9758469599374646E-3</v>
      </c>
      <c r="H110" s="2">
        <f t="shared" si="13"/>
        <v>0.33278486311493299</v>
      </c>
      <c r="I110" s="2">
        <f t="shared" si="14"/>
        <v>24.969135854166382</v>
      </c>
    </row>
    <row r="111" spans="1:9" ht="13.5" x14ac:dyDescent="0.25">
      <c r="A111" s="3">
        <v>42165</v>
      </c>
      <c r="B111" s="2">
        <v>3.6179000000000001</v>
      </c>
      <c r="C111" s="2">
        <f t="shared" si="9"/>
        <v>-0.10049999999999981</v>
      </c>
      <c r="D111" s="2">
        <f t="shared" si="10"/>
        <v>0</v>
      </c>
      <c r="E111" s="2">
        <f t="shared" si="11"/>
        <v>0.10049999999999981</v>
      </c>
      <c r="F111" s="2">
        <f t="shared" si="16"/>
        <v>3.0826815175170018E-3</v>
      </c>
      <c r="G111" s="2">
        <f t="shared" si="16"/>
        <v>1.6441857891370489E-2</v>
      </c>
      <c r="H111" s="2">
        <f t="shared" si="13"/>
        <v>0.18748985290372491</v>
      </c>
      <c r="I111" s="2">
        <f t="shared" si="14"/>
        <v>15.78875410558355</v>
      </c>
    </row>
    <row r="112" spans="1:9" ht="13.5" x14ac:dyDescent="0.25">
      <c r="A112" s="3">
        <v>42166</v>
      </c>
      <c r="B112" s="2">
        <v>3.7183999999999999</v>
      </c>
      <c r="C112" s="2">
        <f t="shared" si="9"/>
        <v>0.10049999999999981</v>
      </c>
      <c r="D112" s="2">
        <f t="shared" si="10"/>
        <v>0.10049999999999981</v>
      </c>
      <c r="E112" s="2">
        <f t="shared" si="11"/>
        <v>0</v>
      </c>
      <c r="F112" s="2">
        <f t="shared" si="16"/>
        <v>1.0041061409122917E-2</v>
      </c>
      <c r="G112" s="2">
        <f t="shared" si="16"/>
        <v>1.526743947055831E-2</v>
      </c>
      <c r="H112" s="2">
        <f t="shared" si="13"/>
        <v>0.65767815411916797</v>
      </c>
      <c r="I112" s="2">
        <f t="shared" si="14"/>
        <v>39.674658949018664</v>
      </c>
    </row>
    <row r="113" spans="1:9" ht="13.5" x14ac:dyDescent="0.25">
      <c r="A113" s="3">
        <v>42167</v>
      </c>
      <c r="B113" s="2">
        <v>3.7183999999999999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9.323842737042707E-3</v>
      </c>
      <c r="G113" s="2">
        <f t="shared" si="16"/>
        <v>1.4176908079804146E-2</v>
      </c>
      <c r="H113" s="2">
        <f t="shared" si="13"/>
        <v>0.65767815411916786</v>
      </c>
      <c r="I113" s="2">
        <f t="shared" si="14"/>
        <v>39.674658949018664</v>
      </c>
    </row>
    <row r="114" spans="1:9" ht="13.5" x14ac:dyDescent="0.25">
      <c r="A114" s="3">
        <v>42170</v>
      </c>
      <c r="B114" s="2">
        <v>3.7183999999999999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8.6578539701110853E-3</v>
      </c>
      <c r="G114" s="2">
        <f t="shared" si="16"/>
        <v>1.3164271788389565E-2</v>
      </c>
      <c r="H114" s="2">
        <f t="shared" si="13"/>
        <v>0.65767815411916775</v>
      </c>
      <c r="I114" s="2">
        <f t="shared" si="14"/>
        <v>39.674658949018664</v>
      </c>
    </row>
    <row r="115" spans="1:9" ht="13.5" x14ac:dyDescent="0.25">
      <c r="A115" s="3">
        <v>42171</v>
      </c>
      <c r="B115" s="2">
        <v>3.8094000000000001</v>
      </c>
      <c r="C115" s="2">
        <f t="shared" si="9"/>
        <v>9.1000000000000192E-2</v>
      </c>
      <c r="D115" s="2">
        <f t="shared" si="10"/>
        <v>9.1000000000000192E-2</v>
      </c>
      <c r="E115" s="2">
        <f t="shared" si="11"/>
        <v>0</v>
      </c>
      <c r="F115" s="2">
        <f t="shared" si="16"/>
        <v>1.4539435829388879E-2</v>
      </c>
      <c r="G115" s="2">
        <f t="shared" si="16"/>
        <v>1.2223966660647454E-2</v>
      </c>
      <c r="H115" s="2">
        <f t="shared" si="13"/>
        <v>1.1894204420726704</v>
      </c>
      <c r="I115" s="2">
        <f t="shared" si="14"/>
        <v>54.325812402969767</v>
      </c>
    </row>
    <row r="116" spans="1:9" ht="13.5" x14ac:dyDescent="0.25">
      <c r="A116" s="3">
        <v>42172</v>
      </c>
      <c r="B116" s="2">
        <v>3.8302</v>
      </c>
      <c r="C116" s="2">
        <f t="shared" si="9"/>
        <v>2.079999999999993E-2</v>
      </c>
      <c r="D116" s="2">
        <f t="shared" si="10"/>
        <v>2.079999999999993E-2</v>
      </c>
      <c r="E116" s="2">
        <f t="shared" si="11"/>
        <v>0</v>
      </c>
      <c r="F116" s="2">
        <f t="shared" si="16"/>
        <v>1.4986618984432525E-2</v>
      </c>
      <c r="G116" s="2">
        <f t="shared" si="16"/>
        <v>1.1350826184886921E-2</v>
      </c>
      <c r="H116" s="2">
        <f t="shared" si="13"/>
        <v>1.3203108514150703</v>
      </c>
      <c r="I116" s="2">
        <f t="shared" si="14"/>
        <v>56.902326281405884</v>
      </c>
    </row>
    <row r="117" spans="1:9" ht="13.5" x14ac:dyDescent="0.25">
      <c r="A117" s="3">
        <v>42173</v>
      </c>
      <c r="B117" s="2">
        <v>3.8302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1.3916146199830202E-2</v>
      </c>
      <c r="G117" s="2">
        <f t="shared" si="16"/>
        <v>1.0540052885966428E-2</v>
      </c>
      <c r="H117" s="2">
        <f t="shared" si="13"/>
        <v>1.3203108514150701</v>
      </c>
      <c r="I117" s="2">
        <f t="shared" si="14"/>
        <v>56.902326281405884</v>
      </c>
    </row>
    <row r="118" spans="1:9" ht="13.5" x14ac:dyDescent="0.25">
      <c r="A118" s="3">
        <v>42174</v>
      </c>
      <c r="B118" s="2">
        <v>3.8094000000000001</v>
      </c>
      <c r="C118" s="2">
        <f t="shared" si="9"/>
        <v>-2.079999999999993E-2</v>
      </c>
      <c r="D118" s="2">
        <f t="shared" si="10"/>
        <v>0</v>
      </c>
      <c r="E118" s="2">
        <f t="shared" si="11"/>
        <v>2.079999999999993E-2</v>
      </c>
      <c r="F118" s="2">
        <f t="shared" si="16"/>
        <v>1.2922135756985188E-2</v>
      </c>
      <c r="G118" s="2">
        <f t="shared" si="16"/>
        <v>1.1272906251254535E-2</v>
      </c>
      <c r="H118" s="2">
        <f t="shared" si="13"/>
        <v>1.1463002946154293</v>
      </c>
      <c r="I118" s="2">
        <f t="shared" si="14"/>
        <v>53.408197235551398</v>
      </c>
    </row>
    <row r="119" spans="1:9" ht="13.5" x14ac:dyDescent="0.25">
      <c r="A119" s="3">
        <v>42177</v>
      </c>
      <c r="B119" s="2">
        <v>3.8094000000000001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1.1999126060057675E-2</v>
      </c>
      <c r="G119" s="2">
        <f t="shared" si="16"/>
        <v>1.0467698661879212E-2</v>
      </c>
      <c r="H119" s="2">
        <f t="shared" si="13"/>
        <v>1.1463002946154293</v>
      </c>
      <c r="I119" s="2">
        <f t="shared" si="14"/>
        <v>53.408197235551398</v>
      </c>
    </row>
    <row r="120" spans="1:9" ht="13.5" x14ac:dyDescent="0.25">
      <c r="A120" s="3">
        <v>42178</v>
      </c>
      <c r="B120" s="2">
        <v>3.7835000000000001</v>
      </c>
      <c r="C120" s="2">
        <f t="shared" si="9"/>
        <v>-2.5900000000000034E-2</v>
      </c>
      <c r="D120" s="2">
        <f t="shared" si="10"/>
        <v>0</v>
      </c>
      <c r="E120" s="2">
        <f t="shared" si="11"/>
        <v>2.5900000000000034E-2</v>
      </c>
      <c r="F120" s="2">
        <f t="shared" si="16"/>
        <v>1.1142045627196413E-2</v>
      </c>
      <c r="G120" s="2">
        <f t="shared" si="16"/>
        <v>1.1570005900316413E-2</v>
      </c>
      <c r="H120" s="2">
        <f t="shared" si="13"/>
        <v>0.96301123121222465</v>
      </c>
      <c r="I120" s="2">
        <f t="shared" si="14"/>
        <v>49.057856414684558</v>
      </c>
    </row>
    <row r="121" spans="1:9" ht="13.5" x14ac:dyDescent="0.25">
      <c r="A121" s="3">
        <v>42179</v>
      </c>
      <c r="B121" s="2">
        <v>3.7835000000000001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1.0346185225253811E-2</v>
      </c>
      <c r="G121" s="2">
        <f t="shared" si="16"/>
        <v>1.074357690743667E-2</v>
      </c>
      <c r="H121" s="2">
        <f t="shared" si="13"/>
        <v>0.96301123121222454</v>
      </c>
      <c r="I121" s="2">
        <f t="shared" si="14"/>
        <v>49.057856414684551</v>
      </c>
    </row>
    <row r="122" spans="1:9" ht="13.5" x14ac:dyDescent="0.25">
      <c r="A122" s="3">
        <v>42180</v>
      </c>
      <c r="B122" s="2">
        <v>3.8094000000000001</v>
      </c>
      <c r="C122" s="2">
        <f t="shared" si="9"/>
        <v>2.5900000000000034E-2</v>
      </c>
      <c r="D122" s="2">
        <f t="shared" si="10"/>
        <v>2.5900000000000034E-2</v>
      </c>
      <c r="E122" s="2">
        <f t="shared" si="11"/>
        <v>0</v>
      </c>
      <c r="F122" s="2">
        <f t="shared" si="16"/>
        <v>1.1457171994878541E-2</v>
      </c>
      <c r="G122" s="2">
        <f t="shared" si="16"/>
        <v>9.9761785569054805E-3</v>
      </c>
      <c r="H122" s="2">
        <f t="shared" si="13"/>
        <v>1.1484529802193568</v>
      </c>
      <c r="I122" s="2">
        <f t="shared" si="14"/>
        <v>53.454880827882953</v>
      </c>
    </row>
    <row r="123" spans="1:9" ht="13.5" x14ac:dyDescent="0.25">
      <c r="A123" s="3">
        <v>42181</v>
      </c>
      <c r="B123" s="2">
        <v>3.7576000000000001</v>
      </c>
      <c r="C123" s="2">
        <f t="shared" si="9"/>
        <v>-5.1800000000000068E-2</v>
      </c>
      <c r="D123" s="2">
        <f t="shared" si="10"/>
        <v>0</v>
      </c>
      <c r="E123" s="2">
        <f t="shared" si="11"/>
        <v>5.1800000000000068E-2</v>
      </c>
      <c r="F123" s="2">
        <f t="shared" si="16"/>
        <v>1.0638802566672932E-2</v>
      </c>
      <c r="G123" s="2">
        <f t="shared" si="16"/>
        <v>1.296359437426938E-2</v>
      </c>
      <c r="H123" s="2">
        <f t="shared" si="13"/>
        <v>0.82066765277608655</v>
      </c>
      <c r="I123" s="2">
        <f t="shared" si="14"/>
        <v>45.075093827517776</v>
      </c>
    </row>
    <row r="124" spans="1:9" ht="13.5" x14ac:dyDescent="0.25">
      <c r="A124" s="3">
        <v>42184</v>
      </c>
      <c r="B124" s="2">
        <v>3.7317</v>
      </c>
      <c r="C124" s="2">
        <f t="shared" si="9"/>
        <v>-2.5900000000000034E-2</v>
      </c>
      <c r="D124" s="2">
        <f t="shared" si="10"/>
        <v>0</v>
      </c>
      <c r="E124" s="2">
        <f t="shared" si="11"/>
        <v>2.5900000000000034E-2</v>
      </c>
      <c r="F124" s="2">
        <f t="shared" si="16"/>
        <v>9.8788880976248654E-3</v>
      </c>
      <c r="G124" s="2">
        <f t="shared" si="16"/>
        <v>1.3887623347535854E-2</v>
      </c>
      <c r="H124" s="2">
        <f t="shared" si="13"/>
        <v>0.7113447600361168</v>
      </c>
      <c r="I124" s="2">
        <f t="shared" si="14"/>
        <v>41.566420551117019</v>
      </c>
    </row>
    <row r="125" spans="1:9" ht="13.5" x14ac:dyDescent="0.25">
      <c r="A125" s="3">
        <v>42185</v>
      </c>
      <c r="B125" s="2">
        <v>3.7265000000000001</v>
      </c>
      <c r="C125" s="2">
        <f t="shared" si="9"/>
        <v>-5.1999999999998714E-3</v>
      </c>
      <c r="D125" s="2">
        <f t="shared" si="10"/>
        <v>0</v>
      </c>
      <c r="E125" s="2">
        <f t="shared" si="11"/>
        <v>5.1999999999998714E-3</v>
      </c>
      <c r="F125" s="2">
        <f t="shared" ref="F125:G140" si="17">((F124*13)+D125)/14</f>
        <v>9.1732532335088036E-3</v>
      </c>
      <c r="G125" s="2">
        <f t="shared" si="17"/>
        <v>1.3267078822711855E-2</v>
      </c>
      <c r="H125" s="2">
        <f t="shared" si="13"/>
        <v>0.69142976808166323</v>
      </c>
      <c r="I125" s="2">
        <f t="shared" si="14"/>
        <v>40.878420205755809</v>
      </c>
    </row>
    <row r="126" spans="1:9" ht="13.5" x14ac:dyDescent="0.25">
      <c r="A126" s="3">
        <v>42186</v>
      </c>
      <c r="B126" s="2">
        <v>3.7265000000000001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8.5180208596867465E-3</v>
      </c>
      <c r="G126" s="2">
        <f t="shared" si="17"/>
        <v>1.2319430335375293E-2</v>
      </c>
      <c r="H126" s="2">
        <f t="shared" si="13"/>
        <v>0.69142976808166334</v>
      </c>
      <c r="I126" s="2">
        <f t="shared" si="14"/>
        <v>40.878420205755816</v>
      </c>
    </row>
    <row r="127" spans="1:9" ht="13.5" x14ac:dyDescent="0.25">
      <c r="A127" s="3">
        <v>42187</v>
      </c>
      <c r="B127" s="2">
        <v>3.7317</v>
      </c>
      <c r="C127" s="2">
        <f t="shared" si="9"/>
        <v>5.1999999999998714E-3</v>
      </c>
      <c r="D127" s="2">
        <f t="shared" si="10"/>
        <v>5.1999999999998714E-3</v>
      </c>
      <c r="E127" s="2">
        <f t="shared" si="11"/>
        <v>0</v>
      </c>
      <c r="F127" s="2">
        <f t="shared" si="17"/>
        <v>8.2810193697091129E-3</v>
      </c>
      <c r="G127" s="2">
        <f t="shared" si="17"/>
        <v>1.1439471025705628E-2</v>
      </c>
      <c r="H127" s="2">
        <f t="shared" si="13"/>
        <v>0.72389880188523048</v>
      </c>
      <c r="I127" s="2">
        <f t="shared" si="14"/>
        <v>41.991954579560314</v>
      </c>
    </row>
    <row r="128" spans="1:9" ht="13.5" x14ac:dyDescent="0.25">
      <c r="A128" s="3">
        <v>42188</v>
      </c>
      <c r="B128" s="2">
        <v>3.8094000000000001</v>
      </c>
      <c r="C128" s="2">
        <f t="shared" si="9"/>
        <v>7.7700000000000102E-2</v>
      </c>
      <c r="D128" s="2">
        <f t="shared" si="10"/>
        <v>7.7700000000000102E-2</v>
      </c>
      <c r="E128" s="2">
        <f t="shared" si="11"/>
        <v>0</v>
      </c>
      <c r="F128" s="2">
        <f t="shared" si="17"/>
        <v>1.323951798615847E-2</v>
      </c>
      <c r="G128" s="2">
        <f t="shared" si="17"/>
        <v>1.062236595244094E-2</v>
      </c>
      <c r="H128" s="2">
        <f t="shared" si="13"/>
        <v>1.2463812718781475</v>
      </c>
      <c r="I128" s="2">
        <f t="shared" si="14"/>
        <v>55.483959356377511</v>
      </c>
    </row>
    <row r="129" spans="1:9" ht="13.5" x14ac:dyDescent="0.25">
      <c r="A129" s="3">
        <v>42191</v>
      </c>
      <c r="B129" s="2">
        <v>3.8094000000000001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1.2293838130004295E-2</v>
      </c>
      <c r="G129" s="2">
        <f t="shared" si="17"/>
        <v>9.8636255272665872E-3</v>
      </c>
      <c r="H129" s="2">
        <f t="shared" si="13"/>
        <v>1.2463812718781477</v>
      </c>
      <c r="I129" s="2">
        <f t="shared" si="14"/>
        <v>55.483959356377518</v>
      </c>
    </row>
    <row r="130" spans="1:9" ht="13.5" x14ac:dyDescent="0.25">
      <c r="A130" s="3">
        <v>42192</v>
      </c>
      <c r="B130" s="2">
        <v>3.8094000000000001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1.1415706835003989E-2</v>
      </c>
      <c r="G130" s="2">
        <f t="shared" si="17"/>
        <v>9.1590808467475453E-3</v>
      </c>
      <c r="H130" s="2">
        <f t="shared" si="13"/>
        <v>1.246381271878148</v>
      </c>
      <c r="I130" s="2">
        <f t="shared" si="14"/>
        <v>55.483959356377518</v>
      </c>
    </row>
    <row r="131" spans="1:9" ht="13.5" x14ac:dyDescent="0.25">
      <c r="A131" s="3">
        <v>42193</v>
      </c>
      <c r="B131" s="2">
        <v>3.7317</v>
      </c>
      <c r="C131" s="2">
        <f t="shared" ref="C131:C194" si="18">B131-B130</f>
        <v>-7.7700000000000102E-2</v>
      </c>
      <c r="D131" s="2">
        <f t="shared" ref="D131:D194" si="19">IF(C131&gt;0,C131,0)</f>
        <v>0</v>
      </c>
      <c r="E131" s="2">
        <f t="shared" ref="E131:E194" si="20">IF(C131&lt;0,-C131,0)</f>
        <v>7.7700000000000102E-2</v>
      </c>
      <c r="F131" s="2">
        <f t="shared" si="17"/>
        <v>1.0600299203932276E-2</v>
      </c>
      <c r="G131" s="2">
        <f t="shared" si="17"/>
        <v>1.4054860786265585E-2</v>
      </c>
      <c r="H131" s="2">
        <f t="shared" si="13"/>
        <v>0.75420876557460415</v>
      </c>
      <c r="I131" s="2">
        <f t="shared" si="14"/>
        <v>42.994242211961442</v>
      </c>
    </row>
    <row r="132" spans="1:9" ht="13.5" x14ac:dyDescent="0.25">
      <c r="A132" s="3">
        <v>42194</v>
      </c>
      <c r="B132" s="2">
        <v>3.7576000000000001</v>
      </c>
      <c r="C132" s="2">
        <f t="shared" si="18"/>
        <v>2.5900000000000034E-2</v>
      </c>
      <c r="D132" s="2">
        <f t="shared" si="19"/>
        <v>2.5900000000000034E-2</v>
      </c>
      <c r="E132" s="2">
        <f t="shared" si="20"/>
        <v>0</v>
      </c>
      <c r="F132" s="2">
        <f t="shared" si="17"/>
        <v>1.1693134975079972E-2</v>
      </c>
      <c r="G132" s="2">
        <f t="shared" si="17"/>
        <v>1.3050942158675185E-2</v>
      </c>
      <c r="H132" s="2">
        <f t="shared" si="13"/>
        <v>0.8959609837292356</v>
      </c>
      <c r="I132" s="2">
        <f t="shared" si="14"/>
        <v>47.256298595709332</v>
      </c>
    </row>
    <row r="133" spans="1:9" ht="13.5" x14ac:dyDescent="0.25">
      <c r="A133" s="3">
        <v>42195</v>
      </c>
      <c r="B133" s="2">
        <v>3.7317</v>
      </c>
      <c r="C133" s="2">
        <f t="shared" si="18"/>
        <v>-2.5900000000000034E-2</v>
      </c>
      <c r="D133" s="2">
        <f t="shared" si="19"/>
        <v>0</v>
      </c>
      <c r="E133" s="2">
        <f t="shared" si="20"/>
        <v>2.5900000000000034E-2</v>
      </c>
      <c r="F133" s="2">
        <f t="shared" si="17"/>
        <v>1.0857911048288546E-2</v>
      </c>
      <c r="G133" s="2">
        <f t="shared" si="17"/>
        <v>1.3968732004484103E-2</v>
      </c>
      <c r="H133" s="2">
        <f t="shared" si="13"/>
        <v>0.77730112116139449</v>
      </c>
      <c r="I133" s="2">
        <f t="shared" si="14"/>
        <v>43.734914241963658</v>
      </c>
    </row>
    <row r="134" spans="1:9" ht="13.5" x14ac:dyDescent="0.25">
      <c r="A134" s="3">
        <v>42198</v>
      </c>
      <c r="B134" s="2">
        <v>3.7835000000000001</v>
      </c>
      <c r="C134" s="2">
        <f t="shared" si="18"/>
        <v>5.1800000000000068E-2</v>
      </c>
      <c r="D134" s="2">
        <f t="shared" si="19"/>
        <v>5.1800000000000068E-2</v>
      </c>
      <c r="E134" s="2">
        <f t="shared" si="20"/>
        <v>0</v>
      </c>
      <c r="F134" s="2">
        <f t="shared" si="17"/>
        <v>1.3782345973410798E-2</v>
      </c>
      <c r="G134" s="2">
        <f t="shared" si="17"/>
        <v>1.2970965432735239E-2</v>
      </c>
      <c r="H134" s="2">
        <f t="shared" si="13"/>
        <v>1.0625535967143858</v>
      </c>
      <c r="I134" s="2">
        <f t="shared" si="14"/>
        <v>51.516411423539068</v>
      </c>
    </row>
    <row r="135" spans="1:9" ht="13.5" x14ac:dyDescent="0.25">
      <c r="A135" s="3">
        <v>42199</v>
      </c>
      <c r="B135" s="2">
        <v>3.7835000000000001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1.2797892689595742E-2</v>
      </c>
      <c r="G135" s="2">
        <f t="shared" si="17"/>
        <v>1.2044467901825579E-2</v>
      </c>
      <c r="H135" s="2">
        <f t="shared" si="13"/>
        <v>1.0625535967143858</v>
      </c>
      <c r="I135" s="2">
        <f t="shared" si="14"/>
        <v>51.516411423539068</v>
      </c>
    </row>
    <row r="136" spans="1:9" ht="13.5" x14ac:dyDescent="0.25">
      <c r="A136" s="3">
        <v>42200</v>
      </c>
      <c r="B136" s="2">
        <v>3.7835000000000001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1.1883757497481761E-2</v>
      </c>
      <c r="G136" s="2">
        <f t="shared" si="17"/>
        <v>1.1184148765980895E-2</v>
      </c>
      <c r="H136" s="2">
        <f t="shared" si="13"/>
        <v>1.062553596714386</v>
      </c>
      <c r="I136" s="2">
        <f t="shared" si="14"/>
        <v>51.516411423539068</v>
      </c>
    </row>
    <row r="137" spans="1:9" ht="13.5" x14ac:dyDescent="0.25">
      <c r="A137" s="3">
        <v>42201</v>
      </c>
      <c r="B137" s="2">
        <v>3.7835000000000001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1.1034917676233063E-2</v>
      </c>
      <c r="G137" s="2">
        <f t="shared" si="17"/>
        <v>1.0385280996982259E-2</v>
      </c>
      <c r="H137" s="2">
        <f t="shared" si="13"/>
        <v>1.0625535967143858</v>
      </c>
      <c r="I137" s="2">
        <f t="shared" si="14"/>
        <v>51.516411423539068</v>
      </c>
    </row>
    <row r="138" spans="1:9" ht="13.5" x14ac:dyDescent="0.25">
      <c r="A138" s="3">
        <v>42205</v>
      </c>
      <c r="B138" s="2">
        <v>3.7317</v>
      </c>
      <c r="C138" s="2">
        <f t="shared" si="18"/>
        <v>-5.1800000000000068E-2</v>
      </c>
      <c r="D138" s="2">
        <f t="shared" si="19"/>
        <v>0</v>
      </c>
      <c r="E138" s="2">
        <f t="shared" si="20"/>
        <v>5.1800000000000068E-2</v>
      </c>
      <c r="F138" s="2">
        <f t="shared" si="17"/>
        <v>1.0246709270787843E-2</v>
      </c>
      <c r="G138" s="2">
        <f t="shared" si="17"/>
        <v>1.3343475211483531E-2</v>
      </c>
      <c r="H138" s="2">
        <f t="shared" si="13"/>
        <v>0.76791908467513925</v>
      </c>
      <c r="I138" s="2">
        <f t="shared" si="14"/>
        <v>43.436325300840728</v>
      </c>
    </row>
    <row r="139" spans="1:9" ht="13.5" x14ac:dyDescent="0.25">
      <c r="A139" s="3">
        <v>42206</v>
      </c>
      <c r="B139" s="2">
        <v>3.7317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9.5148014657315694E-3</v>
      </c>
      <c r="G139" s="2">
        <f t="shared" si="17"/>
        <v>1.2390369839234708E-2</v>
      </c>
      <c r="H139" s="2">
        <f t="shared" si="13"/>
        <v>0.76791908467513925</v>
      </c>
      <c r="I139" s="2">
        <f t="shared" si="14"/>
        <v>43.436325300840728</v>
      </c>
    </row>
    <row r="140" spans="1:9" ht="13.5" x14ac:dyDescent="0.25">
      <c r="A140" s="3">
        <v>42207</v>
      </c>
      <c r="B140" s="2">
        <v>3.7576000000000001</v>
      </c>
      <c r="C140" s="2">
        <f t="shared" si="18"/>
        <v>2.5900000000000034E-2</v>
      </c>
      <c r="D140" s="2">
        <f t="shared" si="19"/>
        <v>2.5900000000000034E-2</v>
      </c>
      <c r="E140" s="2">
        <f t="shared" si="20"/>
        <v>0</v>
      </c>
      <c r="F140" s="2">
        <f t="shared" si="17"/>
        <v>1.0685172789607887E-2</v>
      </c>
      <c r="G140" s="2">
        <f t="shared" si="17"/>
        <v>1.1505343422146513E-2</v>
      </c>
      <c r="H140" s="2">
        <f t="shared" si="13"/>
        <v>0.92871393730326313</v>
      </c>
      <c r="I140" s="2">
        <f t="shared" si="14"/>
        <v>48.151979375531205</v>
      </c>
    </row>
    <row r="141" spans="1:9" ht="13.5" x14ac:dyDescent="0.25">
      <c r="A141" s="3">
        <v>42208</v>
      </c>
      <c r="B141" s="2">
        <v>3.7835000000000001</v>
      </c>
      <c r="C141" s="2">
        <f t="shared" si="18"/>
        <v>2.5900000000000034E-2</v>
      </c>
      <c r="D141" s="2">
        <f t="shared" si="19"/>
        <v>2.5900000000000034E-2</v>
      </c>
      <c r="E141" s="2">
        <f t="shared" si="20"/>
        <v>0</v>
      </c>
      <c r="F141" s="2">
        <f t="shared" ref="F141:G156" si="21">((F140*13)+D141)/14</f>
        <v>1.1771946161778754E-2</v>
      </c>
      <c r="G141" s="2">
        <f t="shared" si="21"/>
        <v>1.0683533177707477E-2</v>
      </c>
      <c r="H141" s="2">
        <f t="shared" si="13"/>
        <v>1.1018776247489348</v>
      </c>
      <c r="I141" s="2">
        <f t="shared" si="14"/>
        <v>52.423490871908015</v>
      </c>
    </row>
    <row r="142" spans="1:9" ht="13.5" x14ac:dyDescent="0.25">
      <c r="A142" s="3">
        <v>42209</v>
      </c>
      <c r="B142" s="2">
        <v>3.6850999999999998</v>
      </c>
      <c r="C142" s="2">
        <f t="shared" si="18"/>
        <v>-9.8400000000000265E-2</v>
      </c>
      <c r="D142" s="2">
        <f t="shared" si="19"/>
        <v>0</v>
      </c>
      <c r="E142" s="2">
        <f t="shared" si="20"/>
        <v>9.8400000000000265E-2</v>
      </c>
      <c r="F142" s="2">
        <f t="shared" si="21"/>
        <v>1.0931092864508843E-2</v>
      </c>
      <c r="G142" s="2">
        <f t="shared" si="21"/>
        <v>1.6948995093585533E-2</v>
      </c>
      <c r="H142" s="2">
        <f t="shared" si="13"/>
        <v>0.64494047016662315</v>
      </c>
      <c r="I142" s="2">
        <f t="shared" si="14"/>
        <v>39.20752646454703</v>
      </c>
    </row>
    <row r="143" spans="1:9" ht="13.5" x14ac:dyDescent="0.25">
      <c r="A143" s="3">
        <v>42212</v>
      </c>
      <c r="B143" s="2">
        <v>3.7835000000000001</v>
      </c>
      <c r="C143" s="2">
        <f t="shared" si="18"/>
        <v>9.8400000000000265E-2</v>
      </c>
      <c r="D143" s="2">
        <f t="shared" si="19"/>
        <v>9.8400000000000265E-2</v>
      </c>
      <c r="E143" s="2">
        <f t="shared" si="20"/>
        <v>0</v>
      </c>
      <c r="F143" s="2">
        <f t="shared" si="21"/>
        <v>1.7178871945615373E-2</v>
      </c>
      <c r="G143" s="2">
        <f t="shared" si="21"/>
        <v>1.5738352586900851E-2</v>
      </c>
      <c r="H143" s="2">
        <f t="shared" si="13"/>
        <v>1.0915292341279401</v>
      </c>
      <c r="I143" s="2">
        <f t="shared" si="14"/>
        <v>52.188093588041646</v>
      </c>
    </row>
    <row r="144" spans="1:9" ht="13.5" x14ac:dyDescent="0.25">
      <c r="A144" s="3">
        <v>42213</v>
      </c>
      <c r="B144" s="2">
        <v>3.7317</v>
      </c>
      <c r="C144" s="2">
        <f t="shared" si="18"/>
        <v>-5.1800000000000068E-2</v>
      </c>
      <c r="D144" s="2">
        <f t="shared" si="19"/>
        <v>0</v>
      </c>
      <c r="E144" s="2">
        <f t="shared" si="20"/>
        <v>5.1800000000000068E-2</v>
      </c>
      <c r="F144" s="2">
        <f t="shared" si="21"/>
        <v>1.5951809663785701E-2</v>
      </c>
      <c r="G144" s="2">
        <f t="shared" si="21"/>
        <v>1.8314184544979368E-2</v>
      </c>
      <c r="H144" s="2">
        <f t="shared" si="13"/>
        <v>0.8710084592960331</v>
      </c>
      <c r="I144" s="2">
        <f t="shared" si="14"/>
        <v>46.552887292863979</v>
      </c>
    </row>
    <row r="145" spans="1:9" ht="13.5" x14ac:dyDescent="0.25">
      <c r="A145" s="3">
        <v>42214</v>
      </c>
      <c r="B145" s="2">
        <v>3.7317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1.4812394687801007E-2</v>
      </c>
      <c r="G145" s="2">
        <f t="shared" si="21"/>
        <v>1.7006028506052269E-2</v>
      </c>
      <c r="H145" s="2">
        <f t="shared" ref="H145:H208" si="22">F145/G145</f>
        <v>0.8710084592960331</v>
      </c>
      <c r="I145" s="2">
        <f t="shared" ref="I145:I208" si="23">IF(G145=0,100,100-(100/(1+H145)))</f>
        <v>46.552887292863979</v>
      </c>
    </row>
    <row r="146" spans="1:9" ht="13.5" x14ac:dyDescent="0.25">
      <c r="A146" s="3">
        <v>42215</v>
      </c>
      <c r="B146" s="2">
        <v>3.7317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1.3754366495815221E-2</v>
      </c>
      <c r="G146" s="2">
        <f t="shared" si="21"/>
        <v>1.5791312184191393E-2</v>
      </c>
      <c r="H146" s="2">
        <f t="shared" si="22"/>
        <v>0.8710084592960331</v>
      </c>
      <c r="I146" s="2">
        <f t="shared" si="23"/>
        <v>46.552887292863979</v>
      </c>
    </row>
    <row r="147" spans="1:9" ht="13.5" x14ac:dyDescent="0.25">
      <c r="A147" s="3">
        <v>42216</v>
      </c>
      <c r="B147" s="2">
        <v>3.6798999999999999</v>
      </c>
      <c r="C147" s="2">
        <f t="shared" si="18"/>
        <v>-5.1800000000000068E-2</v>
      </c>
      <c r="D147" s="2">
        <f t="shared" si="19"/>
        <v>0</v>
      </c>
      <c r="E147" s="2">
        <f t="shared" si="20"/>
        <v>5.1800000000000068E-2</v>
      </c>
      <c r="F147" s="2">
        <f t="shared" si="21"/>
        <v>1.2771911746114134E-2</v>
      </c>
      <c r="G147" s="2">
        <f t="shared" si="21"/>
        <v>1.8363361313892015E-2</v>
      </c>
      <c r="H147" s="2">
        <f t="shared" si="22"/>
        <v>0.69551056191722871</v>
      </c>
      <c r="I147" s="2">
        <f t="shared" si="23"/>
        <v>41.020715384442539</v>
      </c>
    </row>
    <row r="148" spans="1:9" ht="13.5" x14ac:dyDescent="0.25">
      <c r="A148" s="3">
        <v>42219</v>
      </c>
      <c r="B148" s="2">
        <v>3.6798999999999999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1.1859632335677411E-2</v>
      </c>
      <c r="G148" s="2">
        <f t="shared" si="21"/>
        <v>1.7051692648614013E-2</v>
      </c>
      <c r="H148" s="2">
        <f t="shared" si="22"/>
        <v>0.69551056191722882</v>
      </c>
      <c r="I148" s="2">
        <f t="shared" si="23"/>
        <v>41.020715384442539</v>
      </c>
    </row>
    <row r="149" spans="1:9" ht="13.5" x14ac:dyDescent="0.25">
      <c r="A149" s="3">
        <v>42220</v>
      </c>
      <c r="B149" s="2">
        <v>3.6798999999999999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1.1012515740271882E-2</v>
      </c>
      <c r="G149" s="2">
        <f t="shared" si="21"/>
        <v>1.583371460228444E-2</v>
      </c>
      <c r="H149" s="2">
        <f t="shared" si="22"/>
        <v>0.69551056191722882</v>
      </c>
      <c r="I149" s="2">
        <f t="shared" si="23"/>
        <v>41.020715384442539</v>
      </c>
    </row>
    <row r="150" spans="1:9" ht="13.5" x14ac:dyDescent="0.25">
      <c r="A150" s="3">
        <v>42221</v>
      </c>
      <c r="B150" s="2">
        <v>3.7265000000000001</v>
      </c>
      <c r="C150" s="2">
        <f t="shared" si="18"/>
        <v>4.6600000000000197E-2</v>
      </c>
      <c r="D150" s="2">
        <f t="shared" si="19"/>
        <v>4.6600000000000197E-2</v>
      </c>
      <c r="E150" s="2">
        <f t="shared" si="20"/>
        <v>0</v>
      </c>
      <c r="F150" s="2">
        <f t="shared" si="21"/>
        <v>1.3554478901681048E-2</v>
      </c>
      <c r="G150" s="2">
        <f t="shared" si="21"/>
        <v>1.470273498783555E-2</v>
      </c>
      <c r="H150" s="2">
        <f t="shared" si="22"/>
        <v>0.92190187151543412</v>
      </c>
      <c r="I150" s="2">
        <f t="shared" si="23"/>
        <v>47.968207179511595</v>
      </c>
    </row>
    <row r="151" spans="1:9" ht="13.5" x14ac:dyDescent="0.25">
      <c r="A151" s="3">
        <v>42222</v>
      </c>
      <c r="B151" s="2">
        <v>3.6332</v>
      </c>
      <c r="C151" s="2">
        <f t="shared" si="18"/>
        <v>-9.3300000000000161E-2</v>
      </c>
      <c r="D151" s="2">
        <f t="shared" si="19"/>
        <v>0</v>
      </c>
      <c r="E151" s="2">
        <f t="shared" si="20"/>
        <v>9.3300000000000161E-2</v>
      </c>
      <c r="F151" s="2">
        <f t="shared" si="21"/>
        <v>1.2586301837275259E-2</v>
      </c>
      <c r="G151" s="2">
        <f t="shared" si="21"/>
        <v>2.0316825345847309E-2</v>
      </c>
      <c r="H151" s="2">
        <f t="shared" si="22"/>
        <v>0.61950140452666025</v>
      </c>
      <c r="I151" s="2">
        <f t="shared" si="23"/>
        <v>38.252600633447734</v>
      </c>
    </row>
    <row r="152" spans="1:9" ht="13.5" x14ac:dyDescent="0.25">
      <c r="A152" s="3">
        <v>42223</v>
      </c>
      <c r="B152" s="2">
        <v>3.6280000000000001</v>
      </c>
      <c r="C152" s="2">
        <f t="shared" si="18"/>
        <v>-5.1999999999998714E-3</v>
      </c>
      <c r="D152" s="2">
        <f t="shared" si="19"/>
        <v>0</v>
      </c>
      <c r="E152" s="2">
        <f t="shared" si="20"/>
        <v>5.1999999999998714E-3</v>
      </c>
      <c r="F152" s="2">
        <f t="shared" si="21"/>
        <v>1.1687280277469883E-2</v>
      </c>
      <c r="G152" s="2">
        <f t="shared" si="21"/>
        <v>1.9237052106858204E-2</v>
      </c>
      <c r="H152" s="2">
        <f t="shared" si="22"/>
        <v>0.60754008527654035</v>
      </c>
      <c r="I152" s="2">
        <f t="shared" si="23"/>
        <v>37.793153081593417</v>
      </c>
    </row>
    <row r="153" spans="1:9" ht="13.5" x14ac:dyDescent="0.25">
      <c r="A153" s="3">
        <v>42226</v>
      </c>
      <c r="B153" s="2">
        <v>3.6798999999999999</v>
      </c>
      <c r="C153" s="2">
        <f t="shared" si="18"/>
        <v>5.1899999999999835E-2</v>
      </c>
      <c r="D153" s="2">
        <f t="shared" si="19"/>
        <v>5.1899999999999835E-2</v>
      </c>
      <c r="E153" s="2">
        <f t="shared" si="20"/>
        <v>0</v>
      </c>
      <c r="F153" s="2">
        <f t="shared" si="21"/>
        <v>1.4559617400507737E-2</v>
      </c>
      <c r="G153" s="2">
        <f t="shared" si="21"/>
        <v>1.7862976956368331E-2</v>
      </c>
      <c r="H153" s="2">
        <f t="shared" si="22"/>
        <v>0.81507228252439112</v>
      </c>
      <c r="I153" s="2">
        <f t="shared" si="23"/>
        <v>44.905775399247119</v>
      </c>
    </row>
    <row r="154" spans="1:9" ht="13.5" x14ac:dyDescent="0.25">
      <c r="A154" s="3">
        <v>42227</v>
      </c>
      <c r="B154" s="2">
        <v>3.7732000000000001</v>
      </c>
      <c r="C154" s="2">
        <f t="shared" si="18"/>
        <v>9.3300000000000161E-2</v>
      </c>
      <c r="D154" s="2">
        <f t="shared" si="19"/>
        <v>9.3300000000000161E-2</v>
      </c>
      <c r="E154" s="2">
        <f t="shared" si="20"/>
        <v>0</v>
      </c>
      <c r="F154" s="2">
        <f t="shared" si="21"/>
        <v>2.0183930443328623E-2</v>
      </c>
      <c r="G154" s="2">
        <f t="shared" si="21"/>
        <v>1.6587050030913451E-2</v>
      </c>
      <c r="H154" s="2">
        <f t="shared" si="22"/>
        <v>1.2168487106333934</v>
      </c>
      <c r="I154" s="2">
        <f t="shared" si="23"/>
        <v>54.890922632501976</v>
      </c>
    </row>
    <row r="155" spans="1:9" ht="13.5" x14ac:dyDescent="0.25">
      <c r="A155" s="3">
        <v>42228</v>
      </c>
      <c r="B155" s="2">
        <v>3.7317</v>
      </c>
      <c r="C155" s="2">
        <f t="shared" si="18"/>
        <v>-4.1500000000000092E-2</v>
      </c>
      <c r="D155" s="2">
        <f t="shared" si="19"/>
        <v>0</v>
      </c>
      <c r="E155" s="2">
        <f t="shared" si="20"/>
        <v>4.1500000000000092E-2</v>
      </c>
      <c r="F155" s="2">
        <f t="shared" si="21"/>
        <v>1.8742221125948005E-2</v>
      </c>
      <c r="G155" s="2">
        <f t="shared" si="21"/>
        <v>1.8366546457276783E-2</v>
      </c>
      <c r="H155" s="2">
        <f t="shared" si="22"/>
        <v>1.0204542900618303</v>
      </c>
      <c r="I155" s="2">
        <f t="shared" si="23"/>
        <v>50.506180470462525</v>
      </c>
    </row>
    <row r="156" spans="1:9" ht="13.5" x14ac:dyDescent="0.25">
      <c r="A156" s="3">
        <v>42230</v>
      </c>
      <c r="B156" s="2">
        <v>3.7317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1.7403491045523148E-2</v>
      </c>
      <c r="G156" s="2">
        <f t="shared" si="21"/>
        <v>1.7054650281757015E-2</v>
      </c>
      <c r="H156" s="2">
        <f t="shared" si="22"/>
        <v>1.0204542900618303</v>
      </c>
      <c r="I156" s="2">
        <f t="shared" si="23"/>
        <v>50.506180470462525</v>
      </c>
    </row>
    <row r="157" spans="1:9" ht="13.5" x14ac:dyDescent="0.25">
      <c r="A157" s="3">
        <v>42233</v>
      </c>
      <c r="B157" s="2">
        <v>3.7058</v>
      </c>
      <c r="C157" s="2">
        <f t="shared" si="18"/>
        <v>-2.5900000000000034E-2</v>
      </c>
      <c r="D157" s="2">
        <f t="shared" si="19"/>
        <v>0</v>
      </c>
      <c r="E157" s="2">
        <f t="shared" si="20"/>
        <v>2.5900000000000034E-2</v>
      </c>
      <c r="F157" s="2">
        <f t="shared" ref="F157:G172" si="24">((F156*13)+D157)/14</f>
        <v>1.6160384542271495E-2</v>
      </c>
      <c r="G157" s="2">
        <f t="shared" si="24"/>
        <v>1.768646097591723E-2</v>
      </c>
      <c r="H157" s="2">
        <f t="shared" si="22"/>
        <v>0.91371499161286607</v>
      </c>
      <c r="I157" s="2">
        <f t="shared" si="23"/>
        <v>47.74561497492337</v>
      </c>
    </row>
    <row r="158" spans="1:9" ht="13.5" x14ac:dyDescent="0.25">
      <c r="A158" s="3">
        <v>42234</v>
      </c>
      <c r="B158" s="2">
        <v>3.7317</v>
      </c>
      <c r="C158" s="2">
        <f t="shared" si="18"/>
        <v>2.5900000000000034E-2</v>
      </c>
      <c r="D158" s="2">
        <f t="shared" si="19"/>
        <v>2.5900000000000034E-2</v>
      </c>
      <c r="E158" s="2">
        <f t="shared" si="20"/>
        <v>0</v>
      </c>
      <c r="F158" s="2">
        <f t="shared" si="24"/>
        <v>1.6856071360680677E-2</v>
      </c>
      <c r="G158" s="2">
        <f t="shared" si="24"/>
        <v>1.6423142334780285E-2</v>
      </c>
      <c r="H158" s="2">
        <f t="shared" si="22"/>
        <v>1.0263609129772657</v>
      </c>
      <c r="I158" s="2">
        <f t="shared" si="23"/>
        <v>50.650449601757629</v>
      </c>
    </row>
    <row r="159" spans="1:9" ht="13.5" x14ac:dyDescent="0.25">
      <c r="A159" s="3">
        <v>42235</v>
      </c>
      <c r="B159" s="2">
        <v>3.7317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1.5652066263489198E-2</v>
      </c>
      <c r="G159" s="2">
        <f t="shared" si="24"/>
        <v>1.5250060739438836E-2</v>
      </c>
      <c r="H159" s="2">
        <f t="shared" si="22"/>
        <v>1.0263609129772657</v>
      </c>
      <c r="I159" s="2">
        <f t="shared" si="23"/>
        <v>50.650449601757629</v>
      </c>
    </row>
    <row r="160" spans="1:9" ht="13.5" x14ac:dyDescent="0.25">
      <c r="A160" s="3">
        <v>42236</v>
      </c>
      <c r="B160" s="2">
        <v>3.6798999999999999</v>
      </c>
      <c r="C160" s="2">
        <f t="shared" si="18"/>
        <v>-5.1800000000000068E-2</v>
      </c>
      <c r="D160" s="2">
        <f t="shared" si="19"/>
        <v>0</v>
      </c>
      <c r="E160" s="2">
        <f t="shared" si="20"/>
        <v>5.1800000000000068E-2</v>
      </c>
      <c r="F160" s="2">
        <f t="shared" si="24"/>
        <v>1.4534061530382827E-2</v>
      </c>
      <c r="G160" s="2">
        <f t="shared" si="24"/>
        <v>1.7860770686621782E-2</v>
      </c>
      <c r="H160" s="2">
        <f t="shared" si="22"/>
        <v>0.8137421271115276</v>
      </c>
      <c r="I160" s="2">
        <f t="shared" si="23"/>
        <v>44.865370603011321</v>
      </c>
    </row>
    <row r="161" spans="1:9" ht="13.5" x14ac:dyDescent="0.25">
      <c r="A161" s="3">
        <v>42237</v>
      </c>
      <c r="B161" s="2">
        <v>3.7265000000000001</v>
      </c>
      <c r="C161" s="2">
        <f t="shared" si="18"/>
        <v>4.6600000000000197E-2</v>
      </c>
      <c r="D161" s="2">
        <f t="shared" si="19"/>
        <v>4.6600000000000197E-2</v>
      </c>
      <c r="E161" s="2">
        <f t="shared" si="20"/>
        <v>0</v>
      </c>
      <c r="F161" s="2">
        <f t="shared" si="24"/>
        <v>1.6824485706784069E-2</v>
      </c>
      <c r="G161" s="2">
        <f t="shared" si="24"/>
        <v>1.6585001351863082E-2</v>
      </c>
      <c r="H161" s="2">
        <f t="shared" si="22"/>
        <v>1.0144398152185912</v>
      </c>
      <c r="I161" s="2">
        <f t="shared" si="23"/>
        <v>50.358407709912747</v>
      </c>
    </row>
    <row r="162" spans="1:9" ht="13.5" x14ac:dyDescent="0.25">
      <c r="A162" s="3">
        <v>42240</v>
      </c>
      <c r="B162" s="2">
        <v>3.7212999999999998</v>
      </c>
      <c r="C162" s="2">
        <f t="shared" si="18"/>
        <v>-5.2000000000003155E-3</v>
      </c>
      <c r="D162" s="2">
        <f t="shared" si="19"/>
        <v>0</v>
      </c>
      <c r="E162" s="2">
        <f t="shared" si="20"/>
        <v>5.2000000000003155E-3</v>
      </c>
      <c r="F162" s="2">
        <f t="shared" si="24"/>
        <v>1.5622736727728065E-2</v>
      </c>
      <c r="G162" s="2">
        <f t="shared" si="24"/>
        <v>1.577178696958717E-2</v>
      </c>
      <c r="H162" s="2">
        <f t="shared" si="22"/>
        <v>0.99054956536335925</v>
      </c>
      <c r="I162" s="2">
        <f t="shared" si="23"/>
        <v>49.762617449947406</v>
      </c>
    </row>
    <row r="163" spans="1:9" ht="13.5" x14ac:dyDescent="0.25">
      <c r="A163" s="3">
        <v>42241</v>
      </c>
      <c r="B163" s="2">
        <v>3.7212999999999998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1.4506826961461775E-2</v>
      </c>
      <c r="G163" s="2">
        <f t="shared" si="24"/>
        <v>1.4645230757473801E-2</v>
      </c>
      <c r="H163" s="2">
        <f t="shared" si="22"/>
        <v>0.99054956536335936</v>
      </c>
      <c r="I163" s="2">
        <f t="shared" si="23"/>
        <v>49.762617449947406</v>
      </c>
    </row>
    <row r="164" spans="1:9" ht="13.5" x14ac:dyDescent="0.25">
      <c r="A164" s="3">
        <v>42242</v>
      </c>
      <c r="B164" s="2">
        <v>3.6177000000000001</v>
      </c>
      <c r="C164" s="2">
        <f t="shared" si="18"/>
        <v>-0.10359999999999969</v>
      </c>
      <c r="D164" s="2">
        <f t="shared" si="19"/>
        <v>0</v>
      </c>
      <c r="E164" s="2">
        <f t="shared" si="20"/>
        <v>0.10359999999999969</v>
      </c>
      <c r="F164" s="2">
        <f t="shared" si="24"/>
        <v>1.3470625035643077E-2</v>
      </c>
      <c r="G164" s="2">
        <f t="shared" si="24"/>
        <v>2.099914284622565E-2</v>
      </c>
      <c r="H164" s="2">
        <f t="shared" si="22"/>
        <v>0.64148451840567688</v>
      </c>
      <c r="I164" s="2">
        <f t="shared" si="23"/>
        <v>39.079535092340123</v>
      </c>
    </row>
    <row r="165" spans="1:9" ht="13.5" x14ac:dyDescent="0.25">
      <c r="A165" s="3">
        <v>42243</v>
      </c>
      <c r="B165" s="2">
        <v>3.6177000000000001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1.2508437533097144E-2</v>
      </c>
      <c r="G165" s="2">
        <f t="shared" si="24"/>
        <v>1.9499204071495246E-2</v>
      </c>
      <c r="H165" s="2">
        <f t="shared" si="22"/>
        <v>0.641484518405677</v>
      </c>
      <c r="I165" s="2">
        <f t="shared" si="23"/>
        <v>39.079535092340137</v>
      </c>
    </row>
    <row r="166" spans="1:9" ht="13.5" x14ac:dyDescent="0.25">
      <c r="A166" s="3">
        <v>42244</v>
      </c>
      <c r="B166" s="2">
        <v>3.6177000000000001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1.161497770930449E-2</v>
      </c>
      <c r="G166" s="2">
        <f t="shared" si="24"/>
        <v>1.8106403780674157E-2</v>
      </c>
      <c r="H166" s="2">
        <f t="shared" si="22"/>
        <v>0.641484518405677</v>
      </c>
      <c r="I166" s="2">
        <f t="shared" si="23"/>
        <v>39.079535092340137</v>
      </c>
    </row>
    <row r="167" spans="1:9" ht="13.5" x14ac:dyDescent="0.25">
      <c r="A167" s="3">
        <v>42247</v>
      </c>
      <c r="B167" s="2">
        <v>3.6177000000000001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1.0785336444354169E-2</v>
      </c>
      <c r="G167" s="2">
        <f t="shared" si="24"/>
        <v>1.6813089224911718E-2</v>
      </c>
      <c r="H167" s="2">
        <f t="shared" si="22"/>
        <v>0.641484518405677</v>
      </c>
      <c r="I167" s="2">
        <f t="shared" si="23"/>
        <v>39.079535092340137</v>
      </c>
    </row>
    <row r="168" spans="1:9" ht="13.5" x14ac:dyDescent="0.25">
      <c r="A168" s="3">
        <v>42248</v>
      </c>
      <c r="B168" s="2">
        <v>3.6073</v>
      </c>
      <c r="C168" s="2">
        <f t="shared" si="18"/>
        <v>-1.0400000000000187E-2</v>
      </c>
      <c r="D168" s="2">
        <f t="shared" si="19"/>
        <v>0</v>
      </c>
      <c r="E168" s="2">
        <f t="shared" si="20"/>
        <v>1.0400000000000187E-2</v>
      </c>
      <c r="F168" s="2">
        <f t="shared" si="24"/>
        <v>1.0014955269757443E-2</v>
      </c>
      <c r="G168" s="2">
        <f t="shared" si="24"/>
        <v>1.635501142313232E-2</v>
      </c>
      <c r="H168" s="2">
        <f t="shared" si="22"/>
        <v>0.61234780035631264</v>
      </c>
      <c r="I168" s="2">
        <f t="shared" si="23"/>
        <v>37.978642090806332</v>
      </c>
    </row>
    <row r="169" spans="1:9" ht="13.5" x14ac:dyDescent="0.25">
      <c r="A169" s="3">
        <v>42249</v>
      </c>
      <c r="B169" s="2">
        <v>3.6073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9.2996013219176256E-3</v>
      </c>
      <c r="G169" s="2">
        <f t="shared" si="24"/>
        <v>1.5186796321480012E-2</v>
      </c>
      <c r="H169" s="2">
        <f t="shared" si="22"/>
        <v>0.61234780035631264</v>
      </c>
      <c r="I169" s="2">
        <f t="shared" si="23"/>
        <v>37.978642090806332</v>
      </c>
    </row>
    <row r="170" spans="1:9" ht="13.5" x14ac:dyDescent="0.25">
      <c r="A170" s="3">
        <v>42250</v>
      </c>
      <c r="B170" s="2">
        <v>3.6021000000000001</v>
      </c>
      <c r="C170" s="2">
        <f t="shared" si="18"/>
        <v>-5.1999999999998714E-3</v>
      </c>
      <c r="D170" s="2">
        <f t="shared" si="19"/>
        <v>0</v>
      </c>
      <c r="E170" s="2">
        <f t="shared" si="20"/>
        <v>5.1999999999998714E-3</v>
      </c>
      <c r="F170" s="2">
        <f t="shared" si="24"/>
        <v>8.6353440846377947E-3</v>
      </c>
      <c r="G170" s="2">
        <f t="shared" si="24"/>
        <v>1.4473453727088572E-2</v>
      </c>
      <c r="H170" s="2">
        <f t="shared" si="22"/>
        <v>0.59663327409378808</v>
      </c>
      <c r="I170" s="2">
        <f t="shared" si="23"/>
        <v>37.368209956191926</v>
      </c>
    </row>
    <row r="171" spans="1:9" ht="13.5" x14ac:dyDescent="0.25">
      <c r="A171" s="3">
        <v>42251</v>
      </c>
      <c r="B171" s="2">
        <v>3.5969000000000002</v>
      </c>
      <c r="C171" s="2">
        <f t="shared" si="18"/>
        <v>-5.1999999999998714E-3</v>
      </c>
      <c r="D171" s="2">
        <f t="shared" si="19"/>
        <v>0</v>
      </c>
      <c r="E171" s="2">
        <f t="shared" si="20"/>
        <v>5.1999999999998714E-3</v>
      </c>
      <c r="F171" s="2">
        <f t="shared" si="24"/>
        <v>8.0185337928779521E-3</v>
      </c>
      <c r="G171" s="2">
        <f t="shared" si="24"/>
        <v>1.3811064175153666E-2</v>
      </c>
      <c r="H171" s="2">
        <f t="shared" si="22"/>
        <v>0.58058768616131895</v>
      </c>
      <c r="I171" s="2">
        <f t="shared" si="23"/>
        <v>36.732393352459823</v>
      </c>
    </row>
    <row r="172" spans="1:9" ht="13.5" x14ac:dyDescent="0.25">
      <c r="A172" s="3">
        <v>42254</v>
      </c>
      <c r="B172" s="2">
        <v>3.5969000000000002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7.4457813791009558E-3</v>
      </c>
      <c r="G172" s="2">
        <f t="shared" si="24"/>
        <v>1.2824559591214119E-2</v>
      </c>
      <c r="H172" s="2">
        <f t="shared" si="22"/>
        <v>0.58058768616131895</v>
      </c>
      <c r="I172" s="2">
        <f t="shared" si="23"/>
        <v>36.732393352459823</v>
      </c>
    </row>
    <row r="173" spans="1:9" ht="13.5" x14ac:dyDescent="0.25">
      <c r="A173" s="3">
        <v>42255</v>
      </c>
      <c r="B173" s="2">
        <v>3.5969000000000002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6.9139398520223156E-3</v>
      </c>
      <c r="G173" s="2">
        <f t="shared" si="25"/>
        <v>1.1908519620413111E-2</v>
      </c>
      <c r="H173" s="2">
        <f t="shared" si="22"/>
        <v>0.58058768616131884</v>
      </c>
      <c r="I173" s="2">
        <f t="shared" si="23"/>
        <v>36.732393352459823</v>
      </c>
    </row>
    <row r="174" spans="1:9" ht="13.5" x14ac:dyDescent="0.25">
      <c r="A174" s="3">
        <v>42256</v>
      </c>
      <c r="B174" s="2">
        <v>3.5918000000000001</v>
      </c>
      <c r="C174" s="2">
        <f t="shared" si="18"/>
        <v>-5.1000000000001044E-3</v>
      </c>
      <c r="D174" s="2">
        <f t="shared" si="19"/>
        <v>0</v>
      </c>
      <c r="E174" s="2">
        <f t="shared" si="20"/>
        <v>5.1000000000001044E-3</v>
      </c>
      <c r="F174" s="2">
        <f t="shared" si="25"/>
        <v>6.4200870054492926E-3</v>
      </c>
      <c r="G174" s="2">
        <f t="shared" si="25"/>
        <v>1.1422196790383612E-2</v>
      </c>
      <c r="H174" s="2">
        <f t="shared" si="22"/>
        <v>0.56207112548213023</v>
      </c>
      <c r="I174" s="2">
        <f t="shared" si="23"/>
        <v>35.982428476721765</v>
      </c>
    </row>
    <row r="175" spans="1:9" ht="13.5" x14ac:dyDescent="0.25">
      <c r="A175" s="3">
        <v>42257</v>
      </c>
      <c r="B175" s="2">
        <v>3.5657999999999999</v>
      </c>
      <c r="C175" s="2">
        <f t="shared" si="18"/>
        <v>-2.6000000000000245E-2</v>
      </c>
      <c r="D175" s="2">
        <f t="shared" si="19"/>
        <v>0</v>
      </c>
      <c r="E175" s="2">
        <f t="shared" si="20"/>
        <v>2.6000000000000245E-2</v>
      </c>
      <c r="F175" s="2">
        <f t="shared" si="25"/>
        <v>5.9615093622029146E-3</v>
      </c>
      <c r="G175" s="2">
        <f t="shared" si="25"/>
        <v>1.2463468448213371E-2</v>
      </c>
      <c r="H175" s="2">
        <f t="shared" si="22"/>
        <v>0.47831864676943059</v>
      </c>
      <c r="I175" s="2">
        <f t="shared" si="23"/>
        <v>32.355585029973085</v>
      </c>
    </row>
    <row r="176" spans="1:9" ht="13.5" x14ac:dyDescent="0.25">
      <c r="A176" s="3">
        <v>42258</v>
      </c>
      <c r="B176" s="2">
        <v>3.4622000000000002</v>
      </c>
      <c r="C176" s="2">
        <f t="shared" si="18"/>
        <v>-0.10359999999999969</v>
      </c>
      <c r="D176" s="2">
        <f t="shared" si="19"/>
        <v>0</v>
      </c>
      <c r="E176" s="2">
        <f t="shared" si="20"/>
        <v>0.10359999999999969</v>
      </c>
      <c r="F176" s="2">
        <f t="shared" si="25"/>
        <v>5.5356872649027066E-3</v>
      </c>
      <c r="G176" s="2">
        <f t="shared" si="25"/>
        <v>1.8973220701912395E-2</v>
      </c>
      <c r="H176" s="2">
        <f t="shared" si="22"/>
        <v>0.29176318306067772</v>
      </c>
      <c r="I176" s="2">
        <f t="shared" si="23"/>
        <v>22.586429686700001</v>
      </c>
    </row>
    <row r="177" spans="1:9" ht="13.5" x14ac:dyDescent="0.25">
      <c r="A177" s="3">
        <v>42261</v>
      </c>
      <c r="B177" s="2">
        <v>3.4725999999999999</v>
      </c>
      <c r="C177" s="2">
        <f t="shared" si="18"/>
        <v>1.0399999999999743E-2</v>
      </c>
      <c r="D177" s="2">
        <f t="shared" si="19"/>
        <v>1.0399999999999743E-2</v>
      </c>
      <c r="E177" s="2">
        <f t="shared" si="20"/>
        <v>0</v>
      </c>
      <c r="F177" s="2">
        <f t="shared" si="25"/>
        <v>5.8831381745524944E-3</v>
      </c>
      <c r="G177" s="2">
        <f t="shared" si="25"/>
        <v>1.7617990651775797E-2</v>
      </c>
      <c r="H177" s="2">
        <f t="shared" si="22"/>
        <v>0.33392787468413754</v>
      </c>
      <c r="I177" s="2">
        <f t="shared" si="23"/>
        <v>25.033428045216368</v>
      </c>
    </row>
    <row r="178" spans="1:9" ht="13.5" x14ac:dyDescent="0.25">
      <c r="A178" s="3">
        <v>42262</v>
      </c>
      <c r="B178" s="2">
        <v>3.4984999999999999</v>
      </c>
      <c r="C178" s="2">
        <f t="shared" si="18"/>
        <v>2.5900000000000034E-2</v>
      </c>
      <c r="D178" s="2">
        <f t="shared" si="19"/>
        <v>2.5900000000000034E-2</v>
      </c>
      <c r="E178" s="2">
        <f t="shared" si="20"/>
        <v>0</v>
      </c>
      <c r="F178" s="2">
        <f t="shared" si="25"/>
        <v>7.3129140192273187E-3</v>
      </c>
      <c r="G178" s="2">
        <f t="shared" si="25"/>
        <v>1.6359562748077525E-2</v>
      </c>
      <c r="H178" s="2">
        <f t="shared" si="22"/>
        <v>0.4470115816565261</v>
      </c>
      <c r="I178" s="2">
        <f t="shared" si="23"/>
        <v>30.892052788187854</v>
      </c>
    </row>
    <row r="179" spans="1:9" ht="13.5" x14ac:dyDescent="0.25">
      <c r="A179" s="3">
        <v>42263</v>
      </c>
      <c r="B179" s="2">
        <v>3.4984999999999999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6.7905630178539391E-3</v>
      </c>
      <c r="G179" s="2">
        <f t="shared" si="25"/>
        <v>1.5191022551786273E-2</v>
      </c>
      <c r="H179" s="2">
        <f t="shared" si="22"/>
        <v>0.4470115816565261</v>
      </c>
      <c r="I179" s="2">
        <f t="shared" si="23"/>
        <v>30.892052788187854</v>
      </c>
    </row>
    <row r="180" spans="1:9" ht="13.5" x14ac:dyDescent="0.25">
      <c r="A180" s="3">
        <v>42264</v>
      </c>
      <c r="B180" s="2">
        <v>3.4984999999999999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6.3055228022929431E-3</v>
      </c>
      <c r="G180" s="2">
        <f t="shared" si="25"/>
        <v>1.4105949512372968E-2</v>
      </c>
      <c r="H180" s="2">
        <f t="shared" si="22"/>
        <v>0.44701158165652605</v>
      </c>
      <c r="I180" s="2">
        <f t="shared" si="23"/>
        <v>30.892052788187854</v>
      </c>
    </row>
    <row r="181" spans="1:9" ht="13.5" x14ac:dyDescent="0.25">
      <c r="A181" s="3">
        <v>42265</v>
      </c>
      <c r="B181" s="2">
        <v>3.4984999999999999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5.8551283164148754E-3</v>
      </c>
      <c r="G181" s="2">
        <f t="shared" si="25"/>
        <v>1.3098381690060614E-2</v>
      </c>
      <c r="H181" s="2">
        <f t="shared" si="22"/>
        <v>0.44701158165652605</v>
      </c>
      <c r="I181" s="2">
        <f t="shared" si="23"/>
        <v>30.892052788187854</v>
      </c>
    </row>
    <row r="182" spans="1:9" ht="13.5" x14ac:dyDescent="0.25">
      <c r="A182" s="3">
        <v>42268</v>
      </c>
      <c r="B182" s="2">
        <v>3.5607000000000002</v>
      </c>
      <c r="C182" s="2">
        <f t="shared" si="18"/>
        <v>6.2200000000000255E-2</v>
      </c>
      <c r="D182" s="2">
        <f t="shared" si="19"/>
        <v>6.2200000000000255E-2</v>
      </c>
      <c r="E182" s="2">
        <f t="shared" si="20"/>
        <v>0</v>
      </c>
      <c r="F182" s="2">
        <f t="shared" si="25"/>
        <v>9.8797620080995456E-3</v>
      </c>
      <c r="G182" s="2">
        <f t="shared" si="25"/>
        <v>1.2162782997913428E-2</v>
      </c>
      <c r="H182" s="2">
        <f t="shared" si="22"/>
        <v>0.81229452254426115</v>
      </c>
      <c r="I182" s="2">
        <f t="shared" si="23"/>
        <v>44.821330773757985</v>
      </c>
    </row>
    <row r="183" spans="1:9" ht="13.5" x14ac:dyDescent="0.25">
      <c r="A183" s="3">
        <v>42269</v>
      </c>
      <c r="B183" s="2">
        <v>3.5192000000000001</v>
      </c>
      <c r="C183" s="2">
        <f t="shared" si="18"/>
        <v>-4.1500000000000092E-2</v>
      </c>
      <c r="D183" s="2">
        <f t="shared" si="19"/>
        <v>0</v>
      </c>
      <c r="E183" s="2">
        <f t="shared" si="20"/>
        <v>4.1500000000000092E-2</v>
      </c>
      <c r="F183" s="2">
        <f t="shared" si="25"/>
        <v>9.1740647218067212E-3</v>
      </c>
      <c r="G183" s="2">
        <f t="shared" si="25"/>
        <v>1.4258298498062474E-2</v>
      </c>
      <c r="H183" s="2">
        <f t="shared" si="22"/>
        <v>0.64341931984755141</v>
      </c>
      <c r="I183" s="2">
        <f t="shared" si="23"/>
        <v>39.151256899379575</v>
      </c>
    </row>
    <row r="184" spans="1:9" ht="13.5" x14ac:dyDescent="0.25">
      <c r="A184" s="3">
        <v>42270</v>
      </c>
      <c r="B184" s="2">
        <v>3.5192000000000001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8.5187743845348118E-3</v>
      </c>
      <c r="G184" s="2">
        <f t="shared" si="25"/>
        <v>1.3239848605343727E-2</v>
      </c>
      <c r="H184" s="2">
        <f t="shared" si="22"/>
        <v>0.6434193198475513</v>
      </c>
      <c r="I184" s="2">
        <f t="shared" si="23"/>
        <v>39.151256899379575</v>
      </c>
    </row>
    <row r="185" spans="1:9" ht="13.5" x14ac:dyDescent="0.25">
      <c r="A185" s="3">
        <v>42275</v>
      </c>
      <c r="B185" s="2">
        <v>3.5192000000000001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7.9102904999251815E-3</v>
      </c>
      <c r="G185" s="2">
        <f t="shared" si="25"/>
        <v>1.229414513353346E-2</v>
      </c>
      <c r="H185" s="2">
        <f t="shared" si="22"/>
        <v>0.6434193198475513</v>
      </c>
      <c r="I185" s="2">
        <f t="shared" si="23"/>
        <v>39.151256899379575</v>
      </c>
    </row>
    <row r="186" spans="1:9" ht="13.5" x14ac:dyDescent="0.25">
      <c r="A186" s="3">
        <v>42276</v>
      </c>
      <c r="B186" s="2">
        <v>3.4984999999999999</v>
      </c>
      <c r="C186" s="2">
        <f t="shared" si="18"/>
        <v>-2.0700000000000163E-2</v>
      </c>
      <c r="D186" s="2">
        <f t="shared" si="19"/>
        <v>0</v>
      </c>
      <c r="E186" s="2">
        <f t="shared" si="20"/>
        <v>2.0700000000000163E-2</v>
      </c>
      <c r="F186" s="2">
        <f t="shared" si="25"/>
        <v>7.3452697499305263E-3</v>
      </c>
      <c r="G186" s="2">
        <f t="shared" si="25"/>
        <v>1.2894563338281081E-2</v>
      </c>
      <c r="H186" s="2">
        <f t="shared" si="22"/>
        <v>0.56964082902474555</v>
      </c>
      <c r="I186" s="2">
        <f t="shared" si="23"/>
        <v>36.291157728018362</v>
      </c>
    </row>
    <row r="187" spans="1:9" ht="13.5" x14ac:dyDescent="0.25">
      <c r="A187" s="3">
        <v>42277</v>
      </c>
      <c r="B187" s="2">
        <v>3.4725999999999999</v>
      </c>
      <c r="C187" s="2">
        <f t="shared" si="18"/>
        <v>-2.5900000000000034E-2</v>
      </c>
      <c r="D187" s="2">
        <f t="shared" si="19"/>
        <v>0</v>
      </c>
      <c r="E187" s="2">
        <f t="shared" si="20"/>
        <v>2.5900000000000034E-2</v>
      </c>
      <c r="F187" s="2">
        <f t="shared" si="25"/>
        <v>6.820607624935489E-3</v>
      </c>
      <c r="G187" s="2">
        <f t="shared" si="25"/>
        <v>1.3823523099832436E-2</v>
      </c>
      <c r="H187" s="2">
        <f t="shared" si="22"/>
        <v>0.49340588326706425</v>
      </c>
      <c r="I187" s="2">
        <f t="shared" si="23"/>
        <v>33.038967423086618</v>
      </c>
    </row>
    <row r="188" spans="1:9" ht="13.5" x14ac:dyDescent="0.25">
      <c r="A188" s="3">
        <v>42278</v>
      </c>
      <c r="B188" s="2">
        <v>3.4725999999999999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6.3334213660115254E-3</v>
      </c>
      <c r="G188" s="2">
        <f t="shared" si="25"/>
        <v>1.2836128592701548E-2</v>
      </c>
      <c r="H188" s="2">
        <f t="shared" si="22"/>
        <v>0.49340588326706425</v>
      </c>
      <c r="I188" s="2">
        <f t="shared" si="23"/>
        <v>33.038967423086618</v>
      </c>
    </row>
    <row r="189" spans="1:9" ht="13.5" x14ac:dyDescent="0.25">
      <c r="A189" s="3">
        <v>42279</v>
      </c>
      <c r="B189" s="2">
        <v>3.4674</v>
      </c>
      <c r="C189" s="2">
        <f t="shared" si="18"/>
        <v>-5.1999999999998714E-3</v>
      </c>
      <c r="D189" s="2">
        <f t="shared" si="19"/>
        <v>0</v>
      </c>
      <c r="E189" s="2">
        <f t="shared" si="20"/>
        <v>5.1999999999998714E-3</v>
      </c>
      <c r="F189" s="2">
        <f t="shared" ref="F189:G204" si="26">((F188*13)+D189)/14</f>
        <v>5.8810341255821309E-3</v>
      </c>
      <c r="G189" s="2">
        <f t="shared" si="26"/>
        <v>1.229069083608E-2</v>
      </c>
      <c r="H189" s="2">
        <f t="shared" si="22"/>
        <v>0.47849500113679788</v>
      </c>
      <c r="I189" s="2">
        <f t="shared" si="23"/>
        <v>32.363653632165722</v>
      </c>
    </row>
    <row r="190" spans="1:9" ht="13.5" x14ac:dyDescent="0.25">
      <c r="A190" s="3">
        <v>42282</v>
      </c>
      <c r="B190" s="2">
        <v>3.4</v>
      </c>
      <c r="C190" s="2">
        <f t="shared" si="18"/>
        <v>-6.7400000000000126E-2</v>
      </c>
      <c r="D190" s="2">
        <f t="shared" si="19"/>
        <v>0</v>
      </c>
      <c r="E190" s="2">
        <f t="shared" si="20"/>
        <v>6.7400000000000126E-2</v>
      </c>
      <c r="F190" s="2">
        <f t="shared" si="26"/>
        <v>5.4609602594691215E-3</v>
      </c>
      <c r="G190" s="2">
        <f t="shared" si="26"/>
        <v>1.6227070062074293E-2</v>
      </c>
      <c r="H190" s="2">
        <f t="shared" si="22"/>
        <v>0.3365339669194139</v>
      </c>
      <c r="I190" s="2">
        <f t="shared" si="23"/>
        <v>25.179604503063487</v>
      </c>
    </row>
    <row r="191" spans="1:9" ht="13.5" x14ac:dyDescent="0.25">
      <c r="A191" s="3">
        <v>42283</v>
      </c>
      <c r="B191" s="2">
        <v>3.4466000000000001</v>
      </c>
      <c r="C191" s="2">
        <f t="shared" si="18"/>
        <v>4.6600000000000197E-2</v>
      </c>
      <c r="D191" s="2">
        <f t="shared" si="19"/>
        <v>4.6600000000000197E-2</v>
      </c>
      <c r="E191" s="2">
        <f t="shared" si="20"/>
        <v>0</v>
      </c>
      <c r="F191" s="2">
        <f t="shared" si="26"/>
        <v>8.3994630980784839E-3</v>
      </c>
      <c r="G191" s="2">
        <f t="shared" si="26"/>
        <v>1.5067993629068988E-2</v>
      </c>
      <c r="H191" s="2">
        <f t="shared" si="22"/>
        <v>0.55743739377977586</v>
      </c>
      <c r="I191" s="2">
        <f t="shared" si="23"/>
        <v>35.791961590630621</v>
      </c>
    </row>
    <row r="192" spans="1:9" ht="13.5" x14ac:dyDescent="0.25">
      <c r="A192" s="3">
        <v>42284</v>
      </c>
      <c r="B192" s="2">
        <v>3.4207000000000001</v>
      </c>
      <c r="C192" s="2">
        <f t="shared" si="18"/>
        <v>-2.5900000000000034E-2</v>
      </c>
      <c r="D192" s="2">
        <f t="shared" si="19"/>
        <v>0</v>
      </c>
      <c r="E192" s="2">
        <f t="shared" si="20"/>
        <v>2.5900000000000034E-2</v>
      </c>
      <c r="F192" s="2">
        <f t="shared" si="26"/>
        <v>7.7995014482157348E-3</v>
      </c>
      <c r="G192" s="2">
        <f t="shared" si="26"/>
        <v>1.5841708369849779E-2</v>
      </c>
      <c r="H192" s="2">
        <f t="shared" si="22"/>
        <v>0.49233966855871963</v>
      </c>
      <c r="I192" s="2">
        <f t="shared" si="23"/>
        <v>32.991126546559883</v>
      </c>
    </row>
    <row r="193" spans="1:9" ht="13.5" x14ac:dyDescent="0.25">
      <c r="A193" s="3">
        <v>42285</v>
      </c>
      <c r="B193" s="2">
        <v>3.4207000000000001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7.242394201914611E-3</v>
      </c>
      <c r="G193" s="2">
        <f t="shared" si="26"/>
        <v>1.4710157772003365E-2</v>
      </c>
      <c r="H193" s="2">
        <f t="shared" si="22"/>
        <v>0.49233966855871963</v>
      </c>
      <c r="I193" s="2">
        <f t="shared" si="23"/>
        <v>32.991126546559883</v>
      </c>
    </row>
    <row r="194" spans="1:9" ht="13.5" x14ac:dyDescent="0.25">
      <c r="A194" s="3">
        <v>42286</v>
      </c>
      <c r="B194" s="2">
        <v>3.4466000000000001</v>
      </c>
      <c r="C194" s="2">
        <f t="shared" si="18"/>
        <v>2.5900000000000034E-2</v>
      </c>
      <c r="D194" s="2">
        <f t="shared" si="19"/>
        <v>2.5900000000000034E-2</v>
      </c>
      <c r="E194" s="2">
        <f t="shared" si="20"/>
        <v>0</v>
      </c>
      <c r="F194" s="2">
        <f t="shared" si="26"/>
        <v>8.5750803303492849E-3</v>
      </c>
      <c r="G194" s="2">
        <f t="shared" si="26"/>
        <v>1.3659432216860267E-2</v>
      </c>
      <c r="H194" s="2">
        <f t="shared" si="22"/>
        <v>0.62777721608111892</v>
      </c>
      <c r="I194" s="2">
        <f t="shared" si="23"/>
        <v>38.566531702200336</v>
      </c>
    </row>
    <row r="195" spans="1:9" ht="13.5" x14ac:dyDescent="0.25">
      <c r="A195" s="3">
        <v>42289</v>
      </c>
      <c r="B195" s="2">
        <v>3.4725999999999999</v>
      </c>
      <c r="C195" s="2">
        <f t="shared" ref="C195:C258" si="27">B195-B194</f>
        <v>2.5999999999999801E-2</v>
      </c>
      <c r="D195" s="2">
        <f t="shared" ref="D195:D258" si="28">IF(C195&gt;0,C195,0)</f>
        <v>2.5999999999999801E-2</v>
      </c>
      <c r="E195" s="2">
        <f t="shared" ref="E195:E258" si="29">IF(C195&lt;0,-C195,0)</f>
        <v>0</v>
      </c>
      <c r="F195" s="2">
        <f t="shared" si="26"/>
        <v>9.8197174496100371E-3</v>
      </c>
      <c r="G195" s="2">
        <f t="shared" si="26"/>
        <v>1.2683758487084532E-2</v>
      </c>
      <c r="H195" s="2">
        <f t="shared" si="22"/>
        <v>0.77419618637560328</v>
      </c>
      <c r="I195" s="2">
        <f t="shared" si="23"/>
        <v>43.636447441427613</v>
      </c>
    </row>
    <row r="196" spans="1:9" ht="13.5" x14ac:dyDescent="0.25">
      <c r="A196" s="3">
        <v>42290</v>
      </c>
      <c r="B196" s="2">
        <v>3.4725999999999999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9.1183090603521762E-3</v>
      </c>
      <c r="G196" s="2">
        <f t="shared" si="26"/>
        <v>1.1777775738007066E-2</v>
      </c>
      <c r="H196" s="2">
        <f t="shared" si="22"/>
        <v>0.77419618637560317</v>
      </c>
      <c r="I196" s="2">
        <f t="shared" si="23"/>
        <v>43.636447441427613</v>
      </c>
    </row>
    <row r="197" spans="1:9" ht="13.5" x14ac:dyDescent="0.25">
      <c r="A197" s="3">
        <v>42293</v>
      </c>
      <c r="B197" s="2">
        <v>3.4051999999999998</v>
      </c>
      <c r="C197" s="2">
        <f t="shared" si="27"/>
        <v>-6.7400000000000126E-2</v>
      </c>
      <c r="D197" s="2">
        <f t="shared" si="28"/>
        <v>0</v>
      </c>
      <c r="E197" s="2">
        <f t="shared" si="29"/>
        <v>6.7400000000000126E-2</v>
      </c>
      <c r="F197" s="2">
        <f t="shared" si="26"/>
        <v>8.4670012703270212E-3</v>
      </c>
      <c r="G197" s="2">
        <f t="shared" si="26"/>
        <v>1.5750791756720856E-2</v>
      </c>
      <c r="H197" s="2">
        <f t="shared" si="22"/>
        <v>0.53756035893968035</v>
      </c>
      <c r="I197" s="2">
        <f t="shared" si="23"/>
        <v>34.961902849159571</v>
      </c>
    </row>
    <row r="198" spans="1:9" ht="13.5" x14ac:dyDescent="0.25">
      <c r="A198" s="3">
        <v>42296</v>
      </c>
      <c r="B198" s="2">
        <v>3.4725999999999999</v>
      </c>
      <c r="C198" s="2">
        <f t="shared" si="27"/>
        <v>6.7400000000000126E-2</v>
      </c>
      <c r="D198" s="2">
        <f t="shared" si="28"/>
        <v>6.7400000000000126E-2</v>
      </c>
      <c r="E198" s="2">
        <f t="shared" si="29"/>
        <v>0</v>
      </c>
      <c r="F198" s="2">
        <f t="shared" si="26"/>
        <v>1.2676501179589387E-2</v>
      </c>
      <c r="G198" s="2">
        <f t="shared" si="26"/>
        <v>1.4625735202669366E-2</v>
      </c>
      <c r="H198" s="2">
        <f t="shared" si="22"/>
        <v>0.86672574088964616</v>
      </c>
      <c r="I198" s="2">
        <f t="shared" si="23"/>
        <v>46.430266744839614</v>
      </c>
    </row>
    <row r="199" spans="1:9" ht="13.5" x14ac:dyDescent="0.25">
      <c r="A199" s="3">
        <v>42297</v>
      </c>
      <c r="B199" s="2">
        <v>3.4725999999999999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1.1771036809618716E-2</v>
      </c>
      <c r="G199" s="2">
        <f t="shared" si="26"/>
        <v>1.3581039831050126E-2</v>
      </c>
      <c r="H199" s="2">
        <f t="shared" si="22"/>
        <v>0.86672574088964627</v>
      </c>
      <c r="I199" s="2">
        <f t="shared" si="23"/>
        <v>46.430266744839614</v>
      </c>
    </row>
    <row r="200" spans="1:9" ht="13.5" x14ac:dyDescent="0.25">
      <c r="A200" s="3">
        <v>42298</v>
      </c>
      <c r="B200" s="2">
        <v>3.4725999999999999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1.0930248466074521E-2</v>
      </c>
      <c r="G200" s="2">
        <f t="shared" si="26"/>
        <v>1.2610965557403689E-2</v>
      </c>
      <c r="H200" s="2">
        <f t="shared" si="22"/>
        <v>0.86672574088964605</v>
      </c>
      <c r="I200" s="2">
        <f t="shared" si="23"/>
        <v>46.430266744839606</v>
      </c>
    </row>
    <row r="201" spans="1:9" ht="13.5" x14ac:dyDescent="0.25">
      <c r="A201" s="3">
        <v>42299</v>
      </c>
      <c r="B201" s="2">
        <v>3.4725999999999999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1.0149516432783483E-2</v>
      </c>
      <c r="G201" s="2">
        <f t="shared" si="26"/>
        <v>1.1710182303303425E-2</v>
      </c>
      <c r="H201" s="2">
        <f t="shared" si="22"/>
        <v>0.86672574088964605</v>
      </c>
      <c r="I201" s="2">
        <f t="shared" si="23"/>
        <v>46.430266744839606</v>
      </c>
    </row>
    <row r="202" spans="1:9" ht="13.5" x14ac:dyDescent="0.25">
      <c r="A202" s="3">
        <v>42300</v>
      </c>
      <c r="B202" s="2">
        <v>3.4725999999999999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9.4245509732989487E-3</v>
      </c>
      <c r="G202" s="2">
        <f t="shared" si="26"/>
        <v>1.0873740710210324E-2</v>
      </c>
      <c r="H202" s="2">
        <f t="shared" si="22"/>
        <v>0.86672574088964593</v>
      </c>
      <c r="I202" s="2">
        <f t="shared" si="23"/>
        <v>46.430266744839599</v>
      </c>
    </row>
    <row r="203" spans="1:9" ht="13.5" x14ac:dyDescent="0.25">
      <c r="A203" s="3">
        <v>42303</v>
      </c>
      <c r="B203" s="2">
        <v>3.4725999999999999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8.7513687609204523E-3</v>
      </c>
      <c r="G203" s="2">
        <f t="shared" si="26"/>
        <v>1.00970449451953E-2</v>
      </c>
      <c r="H203" s="2">
        <f t="shared" si="22"/>
        <v>0.86672574088964605</v>
      </c>
      <c r="I203" s="2">
        <f t="shared" si="23"/>
        <v>46.430266744839606</v>
      </c>
    </row>
    <row r="204" spans="1:9" ht="13.5" x14ac:dyDescent="0.25">
      <c r="A204" s="3">
        <v>42304</v>
      </c>
      <c r="B204" s="2">
        <v>3.4622000000000002</v>
      </c>
      <c r="C204" s="2">
        <f t="shared" si="27"/>
        <v>-1.0399999999999743E-2</v>
      </c>
      <c r="D204" s="2">
        <f t="shared" si="28"/>
        <v>0</v>
      </c>
      <c r="E204" s="2">
        <f t="shared" si="29"/>
        <v>1.0399999999999743E-2</v>
      </c>
      <c r="F204" s="2">
        <f t="shared" si="26"/>
        <v>8.1262709922832778E-3</v>
      </c>
      <c r="G204" s="2">
        <f t="shared" si="26"/>
        <v>1.0118684591967046E-2</v>
      </c>
      <c r="H204" s="2">
        <f t="shared" si="22"/>
        <v>0.80309559196404912</v>
      </c>
      <c r="I204" s="2">
        <f t="shared" si="23"/>
        <v>44.539823376156399</v>
      </c>
    </row>
    <row r="205" spans="1:9" ht="13.5" x14ac:dyDescent="0.25">
      <c r="A205" s="3">
        <v>42305</v>
      </c>
      <c r="B205" s="2">
        <v>3.4933000000000001</v>
      </c>
      <c r="C205" s="2">
        <f t="shared" si="27"/>
        <v>3.1099999999999905E-2</v>
      </c>
      <c r="D205" s="2">
        <f t="shared" si="28"/>
        <v>3.1099999999999905E-2</v>
      </c>
      <c r="E205" s="2">
        <f t="shared" si="29"/>
        <v>0</v>
      </c>
      <c r="F205" s="2">
        <f t="shared" ref="F205:G220" si="30">((F204*13)+D205)/14</f>
        <v>9.7672516356916064E-3</v>
      </c>
      <c r="G205" s="2">
        <f t="shared" si="30"/>
        <v>9.3959214068265427E-3</v>
      </c>
      <c r="H205" s="2">
        <f t="shared" si="22"/>
        <v>1.0395203634414476</v>
      </c>
      <c r="I205" s="2">
        <f t="shared" si="23"/>
        <v>50.968864154284823</v>
      </c>
    </row>
    <row r="206" spans="1:9" ht="13.5" x14ac:dyDescent="0.25">
      <c r="A206" s="3">
        <v>42306</v>
      </c>
      <c r="B206" s="2">
        <v>3.4984999999999999</v>
      </c>
      <c r="C206" s="2">
        <f t="shared" si="27"/>
        <v>5.1999999999998714E-3</v>
      </c>
      <c r="D206" s="2">
        <f t="shared" si="28"/>
        <v>5.1999999999998714E-3</v>
      </c>
      <c r="E206" s="2">
        <f t="shared" si="29"/>
        <v>0</v>
      </c>
      <c r="F206" s="2">
        <f t="shared" si="30"/>
        <v>9.4410193759993394E-3</v>
      </c>
      <c r="G206" s="2">
        <f t="shared" si="30"/>
        <v>8.7247841634817899E-3</v>
      </c>
      <c r="H206" s="2">
        <f t="shared" si="22"/>
        <v>1.0820920264727469</v>
      </c>
      <c r="I206" s="2">
        <f t="shared" si="23"/>
        <v>51.971383239285018</v>
      </c>
    </row>
    <row r="207" spans="1:9" ht="13.5" x14ac:dyDescent="0.25">
      <c r="A207" s="3">
        <v>42307</v>
      </c>
      <c r="B207" s="2">
        <v>3.4518</v>
      </c>
      <c r="C207" s="2">
        <f t="shared" si="27"/>
        <v>-4.6699999999999964E-2</v>
      </c>
      <c r="D207" s="2">
        <f t="shared" si="28"/>
        <v>0</v>
      </c>
      <c r="E207" s="2">
        <f t="shared" si="29"/>
        <v>4.6699999999999964E-2</v>
      </c>
      <c r="F207" s="2">
        <f t="shared" si="30"/>
        <v>8.7666608491422434E-3</v>
      </c>
      <c r="G207" s="2">
        <f t="shared" si="30"/>
        <v>1.1437299580375945E-2</v>
      </c>
      <c r="H207" s="2">
        <f t="shared" si="22"/>
        <v>0.76649744002369502</v>
      </c>
      <c r="I207" s="2">
        <f t="shared" si="23"/>
        <v>43.390803895725632</v>
      </c>
    </row>
    <row r="208" spans="1:9" ht="13.5" x14ac:dyDescent="0.25">
      <c r="A208" s="3">
        <v>42310</v>
      </c>
      <c r="B208" s="2">
        <v>3.5087999999999999</v>
      </c>
      <c r="C208" s="2">
        <f t="shared" si="27"/>
        <v>5.699999999999994E-2</v>
      </c>
      <c r="D208" s="2">
        <f t="shared" si="28"/>
        <v>5.699999999999994E-2</v>
      </c>
      <c r="E208" s="2">
        <f t="shared" si="29"/>
        <v>0</v>
      </c>
      <c r="F208" s="2">
        <f t="shared" si="30"/>
        <v>1.2211899359917792E-2</v>
      </c>
      <c r="G208" s="2">
        <f t="shared" si="30"/>
        <v>1.0620349610349092E-2</v>
      </c>
      <c r="H208" s="2">
        <f t="shared" si="22"/>
        <v>1.1498585082376007</v>
      </c>
      <c r="I208" s="2">
        <f t="shared" si="23"/>
        <v>53.485310955660303</v>
      </c>
    </row>
    <row r="209" spans="1:9" ht="13.5" x14ac:dyDescent="0.25">
      <c r="A209" s="3">
        <v>42311</v>
      </c>
      <c r="B209" s="2">
        <v>3.5087999999999999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1.1339620834209379E-2</v>
      </c>
      <c r="G209" s="2">
        <f t="shared" si="30"/>
        <v>9.8617532096098703E-3</v>
      </c>
      <c r="H209" s="2">
        <f t="shared" ref="H209:H272" si="31">F209/G209</f>
        <v>1.1498585082376009</v>
      </c>
      <c r="I209" s="2">
        <f t="shared" ref="I209:I272" si="32">IF(G209=0,100,100-(100/(1+H209)))</f>
        <v>53.48531095566031</v>
      </c>
    </row>
    <row r="210" spans="1:9" ht="13.5" x14ac:dyDescent="0.25">
      <c r="A210" s="3">
        <v>42312</v>
      </c>
      <c r="B210" s="2">
        <v>3.5087999999999999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1.0529647917480137E-2</v>
      </c>
      <c r="G210" s="2">
        <f t="shared" si="30"/>
        <v>9.1573422660663085E-3</v>
      </c>
      <c r="H210" s="2">
        <f t="shared" si="31"/>
        <v>1.1498585082376009</v>
      </c>
      <c r="I210" s="2">
        <f t="shared" si="32"/>
        <v>53.48531095566031</v>
      </c>
    </row>
    <row r="211" spans="1:9" ht="13.5" x14ac:dyDescent="0.25">
      <c r="A211" s="3">
        <v>42313</v>
      </c>
      <c r="B211" s="2">
        <v>3.5087999999999999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9.7775302090886973E-3</v>
      </c>
      <c r="G211" s="2">
        <f t="shared" si="30"/>
        <v>8.5032463899187161E-3</v>
      </c>
      <c r="H211" s="2">
        <f t="shared" si="31"/>
        <v>1.1498585082376005</v>
      </c>
      <c r="I211" s="2">
        <f t="shared" si="32"/>
        <v>53.485310955660303</v>
      </c>
    </row>
    <row r="212" spans="1:9" ht="13.5" x14ac:dyDescent="0.25">
      <c r="A212" s="3">
        <v>42314</v>
      </c>
      <c r="B212" s="2">
        <v>3.5087999999999999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9.0791351941537906E-3</v>
      </c>
      <c r="G212" s="2">
        <f t="shared" si="30"/>
        <v>7.8958716477816656E-3</v>
      </c>
      <c r="H212" s="2">
        <f t="shared" si="31"/>
        <v>1.1498585082376005</v>
      </c>
      <c r="I212" s="2">
        <f t="shared" si="32"/>
        <v>53.485310955660303</v>
      </c>
    </row>
    <row r="213" spans="1:9" ht="13.5" x14ac:dyDescent="0.25">
      <c r="A213" s="3">
        <v>42317</v>
      </c>
      <c r="B213" s="2">
        <v>3.5087999999999999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8.430625537428519E-3</v>
      </c>
      <c r="G213" s="2">
        <f t="shared" si="30"/>
        <v>7.3318808157972612E-3</v>
      </c>
      <c r="H213" s="2">
        <f t="shared" si="31"/>
        <v>1.1498585082376003</v>
      </c>
      <c r="I213" s="2">
        <f t="shared" si="32"/>
        <v>53.485310955660303</v>
      </c>
    </row>
    <row r="214" spans="1:9" ht="13.5" x14ac:dyDescent="0.25">
      <c r="A214" s="3">
        <v>42318</v>
      </c>
      <c r="B214" s="2">
        <v>3.5036999999999998</v>
      </c>
      <c r="C214" s="2">
        <f t="shared" si="27"/>
        <v>-5.1000000000001044E-3</v>
      </c>
      <c r="D214" s="2">
        <f t="shared" si="28"/>
        <v>0</v>
      </c>
      <c r="E214" s="2">
        <f t="shared" si="29"/>
        <v>5.1000000000001044E-3</v>
      </c>
      <c r="F214" s="2">
        <f t="shared" si="30"/>
        <v>7.8284379990407674E-3</v>
      </c>
      <c r="G214" s="2">
        <f t="shared" si="30"/>
        <v>7.1724607575260352E-3</v>
      </c>
      <c r="H214" s="2">
        <f t="shared" si="31"/>
        <v>1.0914577665449641</v>
      </c>
      <c r="I214" s="2">
        <f t="shared" si="32"/>
        <v>52.186459798708967</v>
      </c>
    </row>
    <row r="215" spans="1:9" ht="13.5" x14ac:dyDescent="0.25">
      <c r="A215" s="3">
        <v>42319</v>
      </c>
      <c r="B215" s="2">
        <v>3.4984999999999999</v>
      </c>
      <c r="C215" s="2">
        <f t="shared" si="27"/>
        <v>-5.1999999999998714E-3</v>
      </c>
      <c r="D215" s="2">
        <f t="shared" si="28"/>
        <v>0</v>
      </c>
      <c r="E215" s="2">
        <f t="shared" si="29"/>
        <v>5.1999999999998714E-3</v>
      </c>
      <c r="F215" s="2">
        <f t="shared" si="30"/>
        <v>7.269263856252141E-3</v>
      </c>
      <c r="G215" s="2">
        <f t="shared" si="30"/>
        <v>7.0315707034170243E-3</v>
      </c>
      <c r="H215" s="2">
        <f t="shared" si="31"/>
        <v>1.0338037065771959</v>
      </c>
      <c r="I215" s="2">
        <f t="shared" si="32"/>
        <v>50.831046439434559</v>
      </c>
    </row>
    <row r="216" spans="1:9" ht="13.5" x14ac:dyDescent="0.25">
      <c r="A216" s="3">
        <v>42320</v>
      </c>
      <c r="B216" s="2">
        <v>3.4466000000000001</v>
      </c>
      <c r="C216" s="2">
        <f t="shared" si="27"/>
        <v>-5.1899999999999835E-2</v>
      </c>
      <c r="D216" s="2">
        <f t="shared" si="28"/>
        <v>0</v>
      </c>
      <c r="E216" s="2">
        <f t="shared" si="29"/>
        <v>5.1899999999999835E-2</v>
      </c>
      <c r="F216" s="2">
        <f t="shared" si="30"/>
        <v>6.7500307236627024E-3</v>
      </c>
      <c r="G216" s="2">
        <f t="shared" si="30"/>
        <v>1.0236458510315797E-2</v>
      </c>
      <c r="H216" s="2">
        <f t="shared" si="31"/>
        <v>0.65941074414167311</v>
      </c>
      <c r="I216" s="2">
        <f t="shared" si="32"/>
        <v>39.737644610873716</v>
      </c>
    </row>
    <row r="217" spans="1:9" ht="13.5" x14ac:dyDescent="0.25">
      <c r="A217" s="3">
        <v>42321</v>
      </c>
      <c r="B217" s="2">
        <v>3.4828999999999999</v>
      </c>
      <c r="C217" s="2">
        <f t="shared" si="27"/>
        <v>3.6299999999999777E-2</v>
      </c>
      <c r="D217" s="2">
        <f t="shared" si="28"/>
        <v>3.6299999999999777E-2</v>
      </c>
      <c r="E217" s="2">
        <f t="shared" si="29"/>
        <v>0</v>
      </c>
      <c r="F217" s="2">
        <f t="shared" si="30"/>
        <v>8.8607428148296356E-3</v>
      </c>
      <c r="G217" s="2">
        <f t="shared" si="30"/>
        <v>9.5052829024360984E-3</v>
      </c>
      <c r="H217" s="2">
        <f t="shared" si="31"/>
        <v>0.93219138302119608</v>
      </c>
      <c r="I217" s="2">
        <f t="shared" si="32"/>
        <v>48.245292428724696</v>
      </c>
    </row>
    <row r="218" spans="1:9" ht="13.5" x14ac:dyDescent="0.25">
      <c r="A218" s="3">
        <v>42324</v>
      </c>
      <c r="B218" s="2">
        <v>3.4828999999999999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8.2278326137703757E-3</v>
      </c>
      <c r="G218" s="2">
        <f t="shared" si="30"/>
        <v>8.8263341236906635E-3</v>
      </c>
      <c r="H218" s="2">
        <f t="shared" si="31"/>
        <v>0.93219138302119597</v>
      </c>
      <c r="I218" s="2">
        <f t="shared" si="32"/>
        <v>48.245292428724696</v>
      </c>
    </row>
    <row r="219" spans="1:9" ht="13.5" x14ac:dyDescent="0.25">
      <c r="A219" s="3">
        <v>42325</v>
      </c>
      <c r="B219" s="2">
        <v>3.4984999999999999</v>
      </c>
      <c r="C219" s="2">
        <f t="shared" si="27"/>
        <v>1.5600000000000058E-2</v>
      </c>
      <c r="D219" s="2">
        <f t="shared" si="28"/>
        <v>1.5600000000000058E-2</v>
      </c>
      <c r="E219" s="2">
        <f t="shared" si="29"/>
        <v>0</v>
      </c>
      <c r="F219" s="2">
        <f t="shared" si="30"/>
        <v>8.7544159985010663E-3</v>
      </c>
      <c r="G219" s="2">
        <f t="shared" si="30"/>
        <v>8.1958816862841878E-3</v>
      </c>
      <c r="H219" s="2">
        <f t="shared" si="31"/>
        <v>1.0681481667984039</v>
      </c>
      <c r="I219" s="2">
        <f t="shared" si="32"/>
        <v>51.647564905949189</v>
      </c>
    </row>
    <row r="220" spans="1:9" ht="13.5" x14ac:dyDescent="0.25">
      <c r="A220" s="3">
        <v>42326</v>
      </c>
      <c r="B220" s="2">
        <v>3.4984999999999999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8.1291005700367038E-3</v>
      </c>
      <c r="G220" s="2">
        <f t="shared" si="30"/>
        <v>7.6104615658353168E-3</v>
      </c>
      <c r="H220" s="2">
        <f t="shared" si="31"/>
        <v>1.0681481667984039</v>
      </c>
      <c r="I220" s="2">
        <f t="shared" si="32"/>
        <v>51.647564905949189</v>
      </c>
    </row>
    <row r="221" spans="1:9" ht="13.5" x14ac:dyDescent="0.25">
      <c r="A221" s="3">
        <v>42327</v>
      </c>
      <c r="B221" s="2">
        <v>3.4984999999999999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7.5484505293197963E-3</v>
      </c>
      <c r="G221" s="2">
        <f t="shared" si="33"/>
        <v>7.0668571682756514E-3</v>
      </c>
      <c r="H221" s="2">
        <f t="shared" si="31"/>
        <v>1.0681481667984039</v>
      </c>
      <c r="I221" s="2">
        <f t="shared" si="32"/>
        <v>51.647564905949189</v>
      </c>
    </row>
    <row r="222" spans="1:9" ht="13.5" x14ac:dyDescent="0.25">
      <c r="A222" s="3">
        <v>42328</v>
      </c>
      <c r="B222" s="2">
        <v>3.4984999999999999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7.0092754915112394E-3</v>
      </c>
      <c r="G222" s="2">
        <f t="shared" si="33"/>
        <v>6.5620816562559619E-3</v>
      </c>
      <c r="H222" s="2">
        <f t="shared" si="31"/>
        <v>1.0681481667984039</v>
      </c>
      <c r="I222" s="2">
        <f t="shared" si="32"/>
        <v>51.647564905949189</v>
      </c>
    </row>
    <row r="223" spans="1:9" ht="13.5" x14ac:dyDescent="0.25">
      <c r="A223" s="3">
        <v>42331</v>
      </c>
      <c r="B223" s="2">
        <v>3.4984999999999999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6.5086129564032938E-3</v>
      </c>
      <c r="G223" s="2">
        <f t="shared" si="33"/>
        <v>6.0933615379519645E-3</v>
      </c>
      <c r="H223" s="2">
        <f t="shared" si="31"/>
        <v>1.0681481667984039</v>
      </c>
      <c r="I223" s="2">
        <f t="shared" si="32"/>
        <v>51.647564905949189</v>
      </c>
    </row>
    <row r="224" spans="1:9" ht="13.5" x14ac:dyDescent="0.25">
      <c r="A224" s="3">
        <v>42332</v>
      </c>
      <c r="B224" s="2">
        <v>3.4984999999999999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6.0437120309459148E-3</v>
      </c>
      <c r="G224" s="2">
        <f t="shared" si="33"/>
        <v>5.6581214280982525E-3</v>
      </c>
      <c r="H224" s="2">
        <f t="shared" si="31"/>
        <v>1.0681481667984039</v>
      </c>
      <c r="I224" s="2">
        <f t="shared" si="32"/>
        <v>51.647564905949189</v>
      </c>
    </row>
    <row r="225" spans="1:9" ht="13.5" x14ac:dyDescent="0.25">
      <c r="A225" s="3">
        <v>42333</v>
      </c>
      <c r="B225" s="2">
        <v>3.4984999999999999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5.6120183144497777E-3</v>
      </c>
      <c r="G225" s="2">
        <f t="shared" si="33"/>
        <v>5.2539698975198057E-3</v>
      </c>
      <c r="H225" s="2">
        <f t="shared" si="31"/>
        <v>1.0681481667984039</v>
      </c>
      <c r="I225" s="2">
        <f t="shared" si="32"/>
        <v>51.647564905949189</v>
      </c>
    </row>
    <row r="226" spans="1:9" ht="13.5" x14ac:dyDescent="0.25">
      <c r="A226" s="3">
        <v>42334</v>
      </c>
      <c r="B226" s="2">
        <v>3.4984999999999999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5.2111598634176507E-3</v>
      </c>
      <c r="G226" s="2">
        <f t="shared" si="33"/>
        <v>4.8786863334112484E-3</v>
      </c>
      <c r="H226" s="2">
        <f t="shared" si="31"/>
        <v>1.0681481667984036</v>
      </c>
      <c r="I226" s="2">
        <f t="shared" si="32"/>
        <v>51.647564905949174</v>
      </c>
    </row>
    <row r="227" spans="1:9" ht="13.5" x14ac:dyDescent="0.25">
      <c r="A227" s="3">
        <v>42335</v>
      </c>
      <c r="B227" s="2">
        <v>3.4207000000000001</v>
      </c>
      <c r="C227" s="2">
        <f t="shared" si="27"/>
        <v>-7.7799999999999869E-2</v>
      </c>
      <c r="D227" s="2">
        <f t="shared" si="28"/>
        <v>0</v>
      </c>
      <c r="E227" s="2">
        <f t="shared" si="29"/>
        <v>7.7799999999999869E-2</v>
      </c>
      <c r="F227" s="2">
        <f t="shared" si="33"/>
        <v>4.8389341588878183E-3</v>
      </c>
      <c r="G227" s="2">
        <f t="shared" si="33"/>
        <v>1.0087351595310434E-2</v>
      </c>
      <c r="H227" s="2">
        <f t="shared" si="31"/>
        <v>0.47970313249886298</v>
      </c>
      <c r="I227" s="2">
        <f t="shared" si="32"/>
        <v>32.418876595115378</v>
      </c>
    </row>
    <row r="228" spans="1:9" ht="13.5" x14ac:dyDescent="0.25">
      <c r="A228" s="3">
        <v>42338</v>
      </c>
      <c r="B228" s="2">
        <v>3.4207000000000001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4.4932960046815459E-3</v>
      </c>
      <c r="G228" s="2">
        <f t="shared" si="33"/>
        <v>9.3668264813596882E-3</v>
      </c>
      <c r="H228" s="2">
        <f t="shared" si="31"/>
        <v>0.47970313249886309</v>
      </c>
      <c r="I228" s="2">
        <f t="shared" si="32"/>
        <v>32.418876595115393</v>
      </c>
    </row>
    <row r="229" spans="1:9" ht="13.5" x14ac:dyDescent="0.25">
      <c r="A229" s="3">
        <v>42339</v>
      </c>
      <c r="B229" s="2">
        <v>3.4258999999999999</v>
      </c>
      <c r="C229" s="2">
        <f t="shared" si="27"/>
        <v>5.1999999999998714E-3</v>
      </c>
      <c r="D229" s="2">
        <f t="shared" si="28"/>
        <v>5.1999999999998714E-3</v>
      </c>
      <c r="E229" s="2">
        <f t="shared" si="29"/>
        <v>0</v>
      </c>
      <c r="F229" s="2">
        <f t="shared" si="33"/>
        <v>4.5437748614899978E-3</v>
      </c>
      <c r="G229" s="2">
        <f t="shared" si="33"/>
        <v>8.6977674469768534E-3</v>
      </c>
      <c r="H229" s="2">
        <f t="shared" si="31"/>
        <v>0.52240703021662305</v>
      </c>
      <c r="I229" s="2">
        <f t="shared" si="32"/>
        <v>34.314543998282105</v>
      </c>
    </row>
    <row r="230" spans="1:9" ht="13.5" x14ac:dyDescent="0.25">
      <c r="A230" s="3">
        <v>42340</v>
      </c>
      <c r="B230" s="2">
        <v>3.4984999999999999</v>
      </c>
      <c r="C230" s="2">
        <f t="shared" si="27"/>
        <v>7.2599999999999998E-2</v>
      </c>
      <c r="D230" s="2">
        <f t="shared" si="28"/>
        <v>7.2599999999999998E-2</v>
      </c>
      <c r="E230" s="2">
        <f t="shared" si="29"/>
        <v>0</v>
      </c>
      <c r="F230" s="2">
        <f t="shared" si="33"/>
        <v>9.4049337999549971E-3</v>
      </c>
      <c r="G230" s="2">
        <f t="shared" si="33"/>
        <v>8.0764983436213637E-3</v>
      </c>
      <c r="H230" s="2">
        <f t="shared" si="31"/>
        <v>1.1644816106949123</v>
      </c>
      <c r="I230" s="2">
        <f t="shared" si="32"/>
        <v>53.799561287150532</v>
      </c>
    </row>
    <row r="231" spans="1:9" ht="13.5" x14ac:dyDescent="0.25">
      <c r="A231" s="3">
        <v>42341</v>
      </c>
      <c r="B231" s="2">
        <v>3.4984999999999999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8.7331528142439267E-3</v>
      </c>
      <c r="G231" s="2">
        <f t="shared" si="33"/>
        <v>7.499605604791266E-3</v>
      </c>
      <c r="H231" s="2">
        <f t="shared" si="31"/>
        <v>1.1644816106949125</v>
      </c>
      <c r="I231" s="2">
        <f t="shared" si="32"/>
        <v>53.799561287150539</v>
      </c>
    </row>
    <row r="232" spans="1:9" ht="13.5" x14ac:dyDescent="0.25">
      <c r="A232" s="3">
        <v>42342</v>
      </c>
      <c r="B232" s="2">
        <v>3.4725999999999999</v>
      </c>
      <c r="C232" s="2">
        <f t="shared" si="27"/>
        <v>-2.5900000000000034E-2</v>
      </c>
      <c r="D232" s="2">
        <f t="shared" si="28"/>
        <v>0</v>
      </c>
      <c r="E232" s="2">
        <f t="shared" si="29"/>
        <v>2.5900000000000034E-2</v>
      </c>
      <c r="F232" s="2">
        <f t="shared" si="33"/>
        <v>8.1093561846550758E-3</v>
      </c>
      <c r="G232" s="2">
        <f t="shared" si="33"/>
        <v>8.8139194901633213E-3</v>
      </c>
      <c r="H232" s="2">
        <f t="shared" si="31"/>
        <v>0.92006243008067345</v>
      </c>
      <c r="I232" s="2">
        <f t="shared" si="32"/>
        <v>47.918360135926207</v>
      </c>
    </row>
    <row r="233" spans="1:9" ht="13.5" x14ac:dyDescent="0.25">
      <c r="A233" s="3">
        <v>42345</v>
      </c>
      <c r="B233" s="2">
        <v>3.4466000000000001</v>
      </c>
      <c r="C233" s="2">
        <f t="shared" si="27"/>
        <v>-2.5999999999999801E-2</v>
      </c>
      <c r="D233" s="2">
        <f t="shared" si="28"/>
        <v>0</v>
      </c>
      <c r="E233" s="2">
        <f t="shared" si="29"/>
        <v>2.5999999999999801E-2</v>
      </c>
      <c r="F233" s="2">
        <f t="shared" si="33"/>
        <v>7.5301164571797133E-3</v>
      </c>
      <c r="G233" s="2">
        <f t="shared" si="33"/>
        <v>1.0041496669437355E-2</v>
      </c>
      <c r="H233" s="2">
        <f t="shared" si="31"/>
        <v>0.74989981126007188</v>
      </c>
      <c r="I233" s="2">
        <f t="shared" si="32"/>
        <v>42.853871200779338</v>
      </c>
    </row>
    <row r="234" spans="1:9" ht="13.5" x14ac:dyDescent="0.25">
      <c r="A234" s="3">
        <v>42346</v>
      </c>
      <c r="B234" s="2">
        <v>3.4518</v>
      </c>
      <c r="C234" s="2">
        <f t="shared" si="27"/>
        <v>5.1999999999998714E-3</v>
      </c>
      <c r="D234" s="2">
        <f t="shared" si="28"/>
        <v>5.1999999999998714E-3</v>
      </c>
      <c r="E234" s="2">
        <f t="shared" si="29"/>
        <v>0</v>
      </c>
      <c r="F234" s="2">
        <f t="shared" si="33"/>
        <v>7.3636795673811531E-3</v>
      </c>
      <c r="G234" s="2">
        <f t="shared" si="33"/>
        <v>9.3242469073346861E-3</v>
      </c>
      <c r="H234" s="2">
        <f t="shared" si="31"/>
        <v>0.78973451052531629</v>
      </c>
      <c r="I234" s="2">
        <f t="shared" si="32"/>
        <v>44.125791053418105</v>
      </c>
    </row>
    <row r="235" spans="1:9" ht="13.5" x14ac:dyDescent="0.25">
      <c r="A235" s="3">
        <v>42347</v>
      </c>
      <c r="B235" s="2">
        <v>3.4518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6.8377024554253565E-3</v>
      </c>
      <c r="G235" s="2">
        <f t="shared" si="33"/>
        <v>8.6582292710964941E-3</v>
      </c>
      <c r="H235" s="2">
        <f t="shared" si="31"/>
        <v>0.7897345105253164</v>
      </c>
      <c r="I235" s="2">
        <f t="shared" si="32"/>
        <v>44.125791053418105</v>
      </c>
    </row>
    <row r="236" spans="1:9" ht="13.5" x14ac:dyDescent="0.25">
      <c r="A236" s="3">
        <v>42348</v>
      </c>
      <c r="B236" s="2">
        <v>3.4725999999999999</v>
      </c>
      <c r="C236" s="2">
        <f t="shared" si="27"/>
        <v>2.079999999999993E-2</v>
      </c>
      <c r="D236" s="2">
        <f t="shared" si="28"/>
        <v>2.079999999999993E-2</v>
      </c>
      <c r="E236" s="2">
        <f t="shared" si="29"/>
        <v>0</v>
      </c>
      <c r="F236" s="2">
        <f t="shared" si="33"/>
        <v>7.8350094228949695E-3</v>
      </c>
      <c r="G236" s="2">
        <f t="shared" si="33"/>
        <v>8.0397843231610304E-3</v>
      </c>
      <c r="H236" s="2">
        <f t="shared" si="31"/>
        <v>0.97452980179130611</v>
      </c>
      <c r="I236" s="2">
        <f t="shared" si="32"/>
        <v>49.355031304526598</v>
      </c>
    </row>
    <row r="237" spans="1:9" ht="13.5" x14ac:dyDescent="0.25">
      <c r="A237" s="3">
        <v>42349</v>
      </c>
      <c r="B237" s="2">
        <v>3.4725999999999999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7.2753658926881862E-3</v>
      </c>
      <c r="G237" s="2">
        <f t="shared" si="34"/>
        <v>7.4655140143638143E-3</v>
      </c>
      <c r="H237" s="2">
        <f t="shared" si="31"/>
        <v>0.97452980179130611</v>
      </c>
      <c r="I237" s="2">
        <f t="shared" si="32"/>
        <v>49.355031304526598</v>
      </c>
    </row>
    <row r="238" spans="1:9" ht="13.5" x14ac:dyDescent="0.25">
      <c r="A238" s="3">
        <v>42352</v>
      </c>
      <c r="B238" s="2">
        <v>3.4984999999999999</v>
      </c>
      <c r="C238" s="2">
        <f t="shared" si="27"/>
        <v>2.5900000000000034E-2</v>
      </c>
      <c r="D238" s="2">
        <f t="shared" si="28"/>
        <v>2.5900000000000034E-2</v>
      </c>
      <c r="E238" s="2">
        <f t="shared" si="29"/>
        <v>0</v>
      </c>
      <c r="F238" s="2">
        <f t="shared" si="34"/>
        <v>8.6056969003533174E-3</v>
      </c>
      <c r="G238" s="2">
        <f t="shared" si="34"/>
        <v>6.9322630133378275E-3</v>
      </c>
      <c r="H238" s="2">
        <f t="shared" si="31"/>
        <v>1.2413979221209244</v>
      </c>
      <c r="I238" s="2">
        <f t="shared" si="32"/>
        <v>55.3849858549994</v>
      </c>
    </row>
    <row r="239" spans="1:9" ht="13.5" x14ac:dyDescent="0.25">
      <c r="A239" s="3">
        <v>42353</v>
      </c>
      <c r="B239" s="2">
        <v>3.5244</v>
      </c>
      <c r="C239" s="2">
        <f t="shared" si="27"/>
        <v>2.5900000000000034E-2</v>
      </c>
      <c r="D239" s="2">
        <f t="shared" si="28"/>
        <v>2.5900000000000034E-2</v>
      </c>
      <c r="E239" s="2">
        <f t="shared" si="29"/>
        <v>0</v>
      </c>
      <c r="F239" s="2">
        <f t="shared" si="34"/>
        <v>9.8410042646137983E-3</v>
      </c>
      <c r="G239" s="2">
        <f t="shared" si="34"/>
        <v>6.4371013695279826E-3</v>
      </c>
      <c r="H239" s="2">
        <f t="shared" si="31"/>
        <v>1.5287943593989752</v>
      </c>
      <c r="I239" s="2">
        <f t="shared" si="32"/>
        <v>60.455463834644405</v>
      </c>
    </row>
    <row r="240" spans="1:9" ht="13.5" x14ac:dyDescent="0.25">
      <c r="A240" s="3">
        <v>42354</v>
      </c>
      <c r="B240" s="2">
        <v>3.4725999999999999</v>
      </c>
      <c r="C240" s="2">
        <f t="shared" si="27"/>
        <v>-5.1800000000000068E-2</v>
      </c>
      <c r="D240" s="2">
        <f t="shared" si="28"/>
        <v>0</v>
      </c>
      <c r="E240" s="2">
        <f t="shared" si="29"/>
        <v>5.1800000000000068E-2</v>
      </c>
      <c r="F240" s="2">
        <f t="shared" si="34"/>
        <v>9.1380753885699547E-3</v>
      </c>
      <c r="G240" s="2">
        <f t="shared" si="34"/>
        <v>9.6773084145617017E-3</v>
      </c>
      <c r="H240" s="2">
        <f t="shared" si="31"/>
        <v>0.94427861520044676</v>
      </c>
      <c r="I240" s="2">
        <f t="shared" si="32"/>
        <v>48.567042183051306</v>
      </c>
    </row>
    <row r="241" spans="1:9" ht="13.5" x14ac:dyDescent="0.25">
      <c r="A241" s="3">
        <v>42355</v>
      </c>
      <c r="B241" s="2">
        <v>3.4984999999999999</v>
      </c>
      <c r="C241" s="2">
        <f t="shared" si="27"/>
        <v>2.5900000000000034E-2</v>
      </c>
      <c r="D241" s="2">
        <f t="shared" si="28"/>
        <v>2.5900000000000034E-2</v>
      </c>
      <c r="E241" s="2">
        <f t="shared" si="29"/>
        <v>0</v>
      </c>
      <c r="F241" s="2">
        <f t="shared" si="34"/>
        <v>1.0335355717957819E-2</v>
      </c>
      <c r="G241" s="2">
        <f t="shared" si="34"/>
        <v>8.9860720992358655E-3</v>
      </c>
      <c r="H241" s="2">
        <f t="shared" si="31"/>
        <v>1.150152770178273</v>
      </c>
      <c r="I241" s="2">
        <f t="shared" si="32"/>
        <v>53.491676783641367</v>
      </c>
    </row>
    <row r="242" spans="1:9" ht="13.5" x14ac:dyDescent="0.25">
      <c r="A242" s="3">
        <v>42356</v>
      </c>
      <c r="B242" s="2">
        <v>3.5192000000000001</v>
      </c>
      <c r="C242" s="2">
        <f t="shared" si="27"/>
        <v>2.0700000000000163E-2</v>
      </c>
      <c r="D242" s="2">
        <f t="shared" si="28"/>
        <v>2.0700000000000163E-2</v>
      </c>
      <c r="E242" s="2">
        <f t="shared" si="29"/>
        <v>0</v>
      </c>
      <c r="F242" s="2">
        <f t="shared" si="34"/>
        <v>1.1075687452389415E-2</v>
      </c>
      <c r="G242" s="2">
        <f t="shared" si="34"/>
        <v>8.3442098064333038E-3</v>
      </c>
      <c r="H242" s="2">
        <f t="shared" si="31"/>
        <v>1.3273500678099164</v>
      </c>
      <c r="I242" s="2">
        <f t="shared" si="32"/>
        <v>57.032677901308581</v>
      </c>
    </row>
    <row r="243" spans="1:9" ht="13.5" x14ac:dyDescent="0.25">
      <c r="A243" s="3">
        <v>42359</v>
      </c>
      <c r="B243" s="2">
        <v>3.5244</v>
      </c>
      <c r="C243" s="2">
        <f t="shared" si="27"/>
        <v>5.1999999999998714E-3</v>
      </c>
      <c r="D243" s="2">
        <f t="shared" si="28"/>
        <v>5.1999999999998714E-3</v>
      </c>
      <c r="E243" s="2">
        <f t="shared" si="29"/>
        <v>0</v>
      </c>
      <c r="F243" s="2">
        <f t="shared" si="34"/>
        <v>1.0655995491504448E-2</v>
      </c>
      <c r="G243" s="2">
        <f t="shared" si="34"/>
        <v>7.7481948202594965E-3</v>
      </c>
      <c r="H243" s="2">
        <f t="shared" si="31"/>
        <v>1.3752875009856251</v>
      </c>
      <c r="I243" s="2">
        <f t="shared" si="32"/>
        <v>57.899833195558422</v>
      </c>
    </row>
    <row r="244" spans="1:9" ht="13.5" x14ac:dyDescent="0.25">
      <c r="A244" s="3">
        <v>42360</v>
      </c>
      <c r="B244" s="2">
        <v>3.5762</v>
      </c>
      <c r="C244" s="2">
        <f t="shared" si="27"/>
        <v>5.1800000000000068E-2</v>
      </c>
      <c r="D244" s="2">
        <f t="shared" si="28"/>
        <v>5.1800000000000068E-2</v>
      </c>
      <c r="E244" s="2">
        <f t="shared" si="29"/>
        <v>0</v>
      </c>
      <c r="F244" s="2">
        <f t="shared" si="34"/>
        <v>1.3594852956396992E-2</v>
      </c>
      <c r="G244" s="2">
        <f t="shared" si="34"/>
        <v>7.1947523330981042E-3</v>
      </c>
      <c r="H244" s="2">
        <f t="shared" si="31"/>
        <v>1.889551207184218</v>
      </c>
      <c r="I244" s="2">
        <f t="shared" si="32"/>
        <v>65.392549627993262</v>
      </c>
    </row>
    <row r="245" spans="1:9" ht="13.5" x14ac:dyDescent="0.25">
      <c r="A245" s="3">
        <v>42361</v>
      </c>
      <c r="B245" s="2">
        <v>3.6280000000000001</v>
      </c>
      <c r="C245" s="2">
        <f t="shared" si="27"/>
        <v>5.1800000000000068E-2</v>
      </c>
      <c r="D245" s="2">
        <f t="shared" si="28"/>
        <v>5.1800000000000068E-2</v>
      </c>
      <c r="E245" s="2">
        <f t="shared" si="29"/>
        <v>0</v>
      </c>
      <c r="F245" s="2">
        <f t="shared" si="34"/>
        <v>1.632379203094007E-2</v>
      </c>
      <c r="G245" s="2">
        <f t="shared" si="34"/>
        <v>6.6808414521625252E-3</v>
      </c>
      <c r="H245" s="2">
        <f t="shared" si="31"/>
        <v>2.4433736600134721</v>
      </c>
      <c r="I245" s="2">
        <f t="shared" si="32"/>
        <v>70.958713786638896</v>
      </c>
    </row>
    <row r="246" spans="1:9" ht="13.5" x14ac:dyDescent="0.25">
      <c r="A246" s="3">
        <v>42363</v>
      </c>
      <c r="B246" s="2">
        <v>3.6229</v>
      </c>
      <c r="C246" s="2">
        <f t="shared" si="27"/>
        <v>-5.1000000000001044E-3</v>
      </c>
      <c r="D246" s="2">
        <f t="shared" si="28"/>
        <v>0</v>
      </c>
      <c r="E246" s="2">
        <f t="shared" si="29"/>
        <v>5.1000000000001044E-3</v>
      </c>
      <c r="F246" s="2">
        <f t="shared" si="34"/>
        <v>1.5157806885872923E-2</v>
      </c>
      <c r="G246" s="2">
        <f t="shared" si="34"/>
        <v>6.5679242055794946E-3</v>
      </c>
      <c r="H246" s="2">
        <f t="shared" si="31"/>
        <v>2.3078535030894947</v>
      </c>
      <c r="I246" s="2">
        <f t="shared" si="32"/>
        <v>69.768915126803165</v>
      </c>
    </row>
    <row r="247" spans="1:9" ht="13.5" x14ac:dyDescent="0.25">
      <c r="A247" s="3">
        <v>42366</v>
      </c>
      <c r="B247" s="2">
        <v>3.6280000000000001</v>
      </c>
      <c r="C247" s="2">
        <f t="shared" si="27"/>
        <v>5.1000000000001044E-3</v>
      </c>
      <c r="D247" s="2">
        <f t="shared" si="28"/>
        <v>5.1000000000001044E-3</v>
      </c>
      <c r="E247" s="2">
        <f t="shared" si="29"/>
        <v>0</v>
      </c>
      <c r="F247" s="2">
        <f t="shared" si="34"/>
        <v>1.4439392108310578E-2</v>
      </c>
      <c r="G247" s="2">
        <f t="shared" si="34"/>
        <v>6.0987867623238162E-3</v>
      </c>
      <c r="H247" s="2">
        <f t="shared" si="31"/>
        <v>2.3675843525981466</v>
      </c>
      <c r="I247" s="2">
        <f t="shared" si="32"/>
        <v>70.305123931684633</v>
      </c>
    </row>
    <row r="248" spans="1:9" ht="13.5" x14ac:dyDescent="0.25">
      <c r="A248" s="3">
        <v>42367</v>
      </c>
      <c r="B248" s="2">
        <v>3.6280000000000001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1.3408006957716965E-2</v>
      </c>
      <c r="G248" s="2">
        <f t="shared" si="34"/>
        <v>5.663159136443544E-3</v>
      </c>
      <c r="H248" s="2">
        <f t="shared" si="31"/>
        <v>2.3675843525981461</v>
      </c>
      <c r="I248" s="2">
        <f t="shared" si="32"/>
        <v>70.305123931684633</v>
      </c>
    </row>
    <row r="249" spans="1:9" ht="13.5" x14ac:dyDescent="0.25">
      <c r="A249" s="3">
        <v>42368</v>
      </c>
      <c r="B249" s="2">
        <v>3.6280000000000001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1.2450292175022897E-2</v>
      </c>
      <c r="G249" s="2">
        <f t="shared" si="34"/>
        <v>5.2586477695547194E-3</v>
      </c>
      <c r="H249" s="2">
        <f t="shared" si="31"/>
        <v>2.3675843525981466</v>
      </c>
      <c r="I249" s="2">
        <f t="shared" si="32"/>
        <v>70.305123931684633</v>
      </c>
    </row>
    <row r="250" spans="1:9" ht="13.5" x14ac:dyDescent="0.25">
      <c r="A250" s="3">
        <v>42369</v>
      </c>
      <c r="B250" s="2">
        <v>3.6280000000000001</v>
      </c>
      <c r="C250" s="2">
        <f t="shared" si="27"/>
        <v>0</v>
      </c>
      <c r="D250" s="2">
        <f t="shared" si="28"/>
        <v>0</v>
      </c>
      <c r="E250" s="2">
        <f t="shared" si="29"/>
        <v>0</v>
      </c>
      <c r="F250" s="2">
        <f t="shared" si="34"/>
        <v>1.156098559109269E-2</v>
      </c>
      <c r="G250" s="2">
        <f t="shared" si="34"/>
        <v>4.883030071729382E-3</v>
      </c>
      <c r="H250" s="2">
        <f t="shared" si="31"/>
        <v>2.3675843525981466</v>
      </c>
      <c r="I250" s="2">
        <f t="shared" si="32"/>
        <v>70.305123931684633</v>
      </c>
    </row>
    <row r="251" spans="1:9" ht="13.5" x14ac:dyDescent="0.25">
      <c r="A251" s="3">
        <v>42373</v>
      </c>
      <c r="B251" s="2">
        <v>3.5192000000000001</v>
      </c>
      <c r="C251" s="2">
        <f t="shared" si="27"/>
        <v>-0.10880000000000001</v>
      </c>
      <c r="D251" s="2">
        <f t="shared" si="28"/>
        <v>0</v>
      </c>
      <c r="E251" s="2">
        <f t="shared" si="29"/>
        <v>0.10880000000000001</v>
      </c>
      <c r="F251" s="2">
        <f t="shared" si="34"/>
        <v>1.073520090601464E-2</v>
      </c>
      <c r="G251" s="2">
        <f t="shared" si="34"/>
        <v>1.2305670780891568E-2</v>
      </c>
      <c r="H251" s="2">
        <f t="shared" si="31"/>
        <v>0.87237836093294674</v>
      </c>
      <c r="I251" s="2">
        <f t="shared" si="32"/>
        <v>46.591991188056042</v>
      </c>
    </row>
    <row r="252" spans="1:9" ht="13.5" x14ac:dyDescent="0.25">
      <c r="A252" s="3">
        <v>42374</v>
      </c>
      <c r="B252" s="2">
        <v>3.6229</v>
      </c>
      <c r="C252" s="2">
        <f t="shared" si="27"/>
        <v>0.1036999999999999</v>
      </c>
      <c r="D252" s="2">
        <f t="shared" si="28"/>
        <v>0.1036999999999999</v>
      </c>
      <c r="E252" s="2">
        <f t="shared" si="29"/>
        <v>0</v>
      </c>
      <c r="F252" s="2">
        <f t="shared" si="34"/>
        <v>1.7375543698442159E-2</v>
      </c>
      <c r="G252" s="2">
        <f t="shared" si="34"/>
        <v>1.142669429654217E-2</v>
      </c>
      <c r="H252" s="2">
        <f t="shared" si="31"/>
        <v>1.520609832337964</v>
      </c>
      <c r="I252" s="2">
        <f t="shared" si="32"/>
        <v>60.327061048061495</v>
      </c>
    </row>
    <row r="253" spans="1:9" ht="13.5" x14ac:dyDescent="0.25">
      <c r="A253" s="3">
        <v>42375</v>
      </c>
      <c r="B253" s="2">
        <v>3.6280000000000001</v>
      </c>
      <c r="C253" s="2">
        <f t="shared" si="27"/>
        <v>5.1000000000001044E-3</v>
      </c>
      <c r="D253" s="2">
        <f t="shared" si="28"/>
        <v>5.1000000000001044E-3</v>
      </c>
      <c r="E253" s="2">
        <f t="shared" si="29"/>
        <v>0</v>
      </c>
      <c r="F253" s="2">
        <f t="shared" ref="F253:G268" si="35">((F252*13)+D253)/14</f>
        <v>1.6498719148553439E-2</v>
      </c>
      <c r="G253" s="2">
        <f t="shared" si="35"/>
        <v>1.0610501846789159E-2</v>
      </c>
      <c r="H253" s="2">
        <f t="shared" si="31"/>
        <v>1.5549423945056955</v>
      </c>
      <c r="I253" s="2">
        <f t="shared" si="32"/>
        <v>60.860174297844786</v>
      </c>
    </row>
    <row r="254" spans="1:9" ht="13.5" x14ac:dyDescent="0.25">
      <c r="A254" s="3">
        <v>42376</v>
      </c>
      <c r="B254" s="2">
        <v>3.6280000000000001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1.5320239209371049E-2</v>
      </c>
      <c r="G254" s="2">
        <f t="shared" si="35"/>
        <v>9.8526088577327899E-3</v>
      </c>
      <c r="H254" s="2">
        <f t="shared" si="31"/>
        <v>1.5549423945056955</v>
      </c>
      <c r="I254" s="2">
        <f t="shared" si="32"/>
        <v>60.860174297844786</v>
      </c>
    </row>
    <row r="255" spans="1:9" ht="13.5" x14ac:dyDescent="0.25">
      <c r="A255" s="3">
        <v>42377</v>
      </c>
      <c r="B255" s="2">
        <v>3.6280000000000001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1.4225936408701689E-2</v>
      </c>
      <c r="G255" s="2">
        <f t="shared" si="35"/>
        <v>9.1488510821804477E-3</v>
      </c>
      <c r="H255" s="2">
        <f t="shared" si="31"/>
        <v>1.5549423945056955</v>
      </c>
      <c r="I255" s="2">
        <f t="shared" si="32"/>
        <v>60.860174297844786</v>
      </c>
    </row>
    <row r="256" spans="1:9" ht="13.5" x14ac:dyDescent="0.25">
      <c r="A256" s="3">
        <v>42380</v>
      </c>
      <c r="B256" s="2">
        <v>3.6229</v>
      </c>
      <c r="C256" s="2">
        <f t="shared" si="27"/>
        <v>-5.1000000000001044E-3</v>
      </c>
      <c r="D256" s="2">
        <f t="shared" si="28"/>
        <v>0</v>
      </c>
      <c r="E256" s="2">
        <f t="shared" si="29"/>
        <v>5.1000000000001044E-3</v>
      </c>
      <c r="F256" s="2">
        <f t="shared" si="35"/>
        <v>1.3209798093794425E-2</v>
      </c>
      <c r="G256" s="2">
        <f t="shared" si="35"/>
        <v>8.8596474334532802E-3</v>
      </c>
      <c r="H256" s="2">
        <f t="shared" si="31"/>
        <v>1.4910071978615473</v>
      </c>
      <c r="I256" s="2">
        <f t="shared" si="32"/>
        <v>59.85559572615972</v>
      </c>
    </row>
    <row r="257" spans="1:9" ht="13.5" x14ac:dyDescent="0.25">
      <c r="A257" s="3">
        <v>42381</v>
      </c>
      <c r="B257" s="2">
        <v>3.6229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1.2266241087094823E-2</v>
      </c>
      <c r="G257" s="2">
        <f t="shared" si="35"/>
        <v>8.2268154739209027E-3</v>
      </c>
      <c r="H257" s="2">
        <f t="shared" si="31"/>
        <v>1.4910071978615473</v>
      </c>
      <c r="I257" s="2">
        <f t="shared" si="32"/>
        <v>59.85559572615972</v>
      </c>
    </row>
    <row r="258" spans="1:9" ht="13.5" x14ac:dyDescent="0.25">
      <c r="A258" s="3">
        <v>42382</v>
      </c>
      <c r="B258" s="2">
        <v>3.6021000000000001</v>
      </c>
      <c r="C258" s="2">
        <f t="shared" si="27"/>
        <v>-2.079999999999993E-2</v>
      </c>
      <c r="D258" s="2">
        <f t="shared" si="28"/>
        <v>0</v>
      </c>
      <c r="E258" s="2">
        <f t="shared" si="29"/>
        <v>2.079999999999993E-2</v>
      </c>
      <c r="F258" s="2">
        <f t="shared" si="35"/>
        <v>1.1390081009445193E-2</v>
      </c>
      <c r="G258" s="2">
        <f t="shared" si="35"/>
        <v>9.1249000829265476E-3</v>
      </c>
      <c r="H258" s="2">
        <f t="shared" si="31"/>
        <v>1.2482417238471453</v>
      </c>
      <c r="I258" s="2">
        <f t="shared" si="32"/>
        <v>55.520797012484024</v>
      </c>
    </row>
    <row r="259" spans="1:9" ht="13.5" x14ac:dyDescent="0.25">
      <c r="A259" s="3">
        <v>42384</v>
      </c>
      <c r="B259" s="2">
        <v>3.6124999999999998</v>
      </c>
      <c r="C259" s="2">
        <f t="shared" ref="C259:C322" si="36">B259-B258</f>
        <v>1.0399999999999743E-2</v>
      </c>
      <c r="D259" s="2">
        <f t="shared" ref="D259:D322" si="37">IF(C259&gt;0,C259,0)</f>
        <v>1.0399999999999743E-2</v>
      </c>
      <c r="E259" s="2">
        <f t="shared" ref="E259:E322" si="38">IF(C259&lt;0,-C259,0)</f>
        <v>0</v>
      </c>
      <c r="F259" s="2">
        <f t="shared" si="35"/>
        <v>1.1319360937341946E-2</v>
      </c>
      <c r="G259" s="2">
        <f t="shared" si="35"/>
        <v>8.4731215055746517E-3</v>
      </c>
      <c r="H259" s="2">
        <f t="shared" si="31"/>
        <v>1.3359139167182592</v>
      </c>
      <c r="I259" s="2">
        <f t="shared" si="32"/>
        <v>57.190203250087805</v>
      </c>
    </row>
    <row r="260" spans="1:9" ht="13.5" x14ac:dyDescent="0.25">
      <c r="A260" s="3">
        <v>42387</v>
      </c>
      <c r="B260" s="2">
        <v>3.5244</v>
      </c>
      <c r="C260" s="2">
        <f t="shared" si="36"/>
        <v>-8.8099999999999845E-2</v>
      </c>
      <c r="D260" s="2">
        <f t="shared" si="37"/>
        <v>0</v>
      </c>
      <c r="E260" s="2">
        <f t="shared" si="38"/>
        <v>8.8099999999999845E-2</v>
      </c>
      <c r="F260" s="2">
        <f t="shared" si="35"/>
        <v>1.0510835156103236E-2</v>
      </c>
      <c r="G260" s="2">
        <f t="shared" si="35"/>
        <v>1.416075568374788E-2</v>
      </c>
      <c r="H260" s="2">
        <f t="shared" si="31"/>
        <v>0.74225100629102647</v>
      </c>
      <c r="I260" s="2">
        <f t="shared" si="32"/>
        <v>42.602989099209076</v>
      </c>
    </row>
    <row r="261" spans="1:9" ht="13.5" x14ac:dyDescent="0.25">
      <c r="A261" s="3">
        <v>42388</v>
      </c>
      <c r="B261" s="2">
        <v>3.5087999999999999</v>
      </c>
      <c r="C261" s="2">
        <f t="shared" si="36"/>
        <v>-1.5600000000000058E-2</v>
      </c>
      <c r="D261" s="2">
        <f t="shared" si="37"/>
        <v>0</v>
      </c>
      <c r="E261" s="2">
        <f t="shared" si="38"/>
        <v>1.5600000000000058E-2</v>
      </c>
      <c r="F261" s="2">
        <f t="shared" si="35"/>
        <v>9.7600612163815763E-3</v>
      </c>
      <c r="G261" s="2">
        <f t="shared" si="35"/>
        <v>1.4263558849194464E-2</v>
      </c>
      <c r="H261" s="2">
        <f t="shared" si="31"/>
        <v>0.68426549920483393</v>
      </c>
      <c r="I261" s="2">
        <f t="shared" si="32"/>
        <v>40.626937945821815</v>
      </c>
    </row>
    <row r="262" spans="1:9" ht="13.5" x14ac:dyDescent="0.25">
      <c r="A262" s="3">
        <v>42389</v>
      </c>
      <c r="B262" s="2">
        <v>3.5244</v>
      </c>
      <c r="C262" s="2">
        <f t="shared" si="36"/>
        <v>1.5600000000000058E-2</v>
      </c>
      <c r="D262" s="2">
        <f t="shared" si="37"/>
        <v>1.5600000000000058E-2</v>
      </c>
      <c r="E262" s="2">
        <f t="shared" si="38"/>
        <v>0</v>
      </c>
      <c r="F262" s="2">
        <f t="shared" si="35"/>
        <v>1.0177199700925755E-2</v>
      </c>
      <c r="G262" s="2">
        <f t="shared" si="35"/>
        <v>1.3244733217109145E-2</v>
      </c>
      <c r="H262" s="2">
        <f t="shared" si="31"/>
        <v>0.76839597552475847</v>
      </c>
      <c r="I262" s="2">
        <f t="shared" si="32"/>
        <v>43.451579067111517</v>
      </c>
    </row>
    <row r="263" spans="1:9" ht="13.5" x14ac:dyDescent="0.25">
      <c r="A263" s="3">
        <v>42390</v>
      </c>
      <c r="B263" s="2">
        <v>3.5451000000000001</v>
      </c>
      <c r="C263" s="2">
        <f t="shared" si="36"/>
        <v>2.0700000000000163E-2</v>
      </c>
      <c r="D263" s="2">
        <f t="shared" si="37"/>
        <v>2.0700000000000163E-2</v>
      </c>
      <c r="E263" s="2">
        <f t="shared" si="38"/>
        <v>0</v>
      </c>
      <c r="F263" s="2">
        <f t="shared" si="35"/>
        <v>1.0928828293716785E-2</v>
      </c>
      <c r="G263" s="2">
        <f t="shared" si="35"/>
        <v>1.2298680844458492E-2</v>
      </c>
      <c r="H263" s="2">
        <f t="shared" si="31"/>
        <v>0.8886179283724619</v>
      </c>
      <c r="I263" s="2">
        <f t="shared" si="32"/>
        <v>47.051228044744796</v>
      </c>
    </row>
    <row r="264" spans="1:9" ht="13.5" x14ac:dyDescent="0.25">
      <c r="A264" s="3">
        <v>42391</v>
      </c>
      <c r="B264" s="2">
        <v>3.5451000000000001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1.0148197701308443E-2</v>
      </c>
      <c r="G264" s="2">
        <f t="shared" si="35"/>
        <v>1.1420203641282886E-2</v>
      </c>
      <c r="H264" s="2">
        <f t="shared" si="31"/>
        <v>0.88861792837246179</v>
      </c>
      <c r="I264" s="2">
        <f t="shared" si="32"/>
        <v>47.051228044744789</v>
      </c>
    </row>
    <row r="265" spans="1:9" ht="13.5" x14ac:dyDescent="0.25">
      <c r="A265" s="3">
        <v>42394</v>
      </c>
      <c r="B265" s="2">
        <v>3.5087999999999999</v>
      </c>
      <c r="C265" s="2">
        <f t="shared" si="36"/>
        <v>-3.6300000000000221E-2</v>
      </c>
      <c r="D265" s="2">
        <f t="shared" si="37"/>
        <v>0</v>
      </c>
      <c r="E265" s="2">
        <f t="shared" si="38"/>
        <v>3.6300000000000221E-2</v>
      </c>
      <c r="F265" s="2">
        <f t="shared" si="35"/>
        <v>9.423326436929268E-3</v>
      </c>
      <c r="G265" s="2">
        <f t="shared" si="35"/>
        <v>1.3197331952619839E-2</v>
      </c>
      <c r="H265" s="2">
        <f t="shared" si="31"/>
        <v>0.71403269014981607</v>
      </c>
      <c r="I265" s="2">
        <f t="shared" si="32"/>
        <v>41.658055546618868</v>
      </c>
    </row>
    <row r="266" spans="1:9" ht="13.5" x14ac:dyDescent="0.25">
      <c r="A266" s="3">
        <v>42395</v>
      </c>
      <c r="B266" s="2">
        <v>3.4984999999999999</v>
      </c>
      <c r="C266" s="2">
        <f t="shared" si="36"/>
        <v>-1.0299999999999976E-2</v>
      </c>
      <c r="D266" s="2">
        <f t="shared" si="37"/>
        <v>0</v>
      </c>
      <c r="E266" s="2">
        <f t="shared" si="38"/>
        <v>1.0299999999999976E-2</v>
      </c>
      <c r="F266" s="2">
        <f t="shared" si="35"/>
        <v>8.7502316914343202E-3</v>
      </c>
      <c r="G266" s="2">
        <f t="shared" si="35"/>
        <v>1.2990379670289848E-2</v>
      </c>
      <c r="H266" s="2">
        <f t="shared" si="31"/>
        <v>0.67359322156279056</v>
      </c>
      <c r="I266" s="2">
        <f t="shared" si="32"/>
        <v>40.248323958541945</v>
      </c>
    </row>
    <row r="267" spans="1:9" ht="13.5" x14ac:dyDescent="0.25">
      <c r="A267" s="3">
        <v>42396</v>
      </c>
      <c r="B267" s="2">
        <v>3.4984999999999999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8.1252151420461542E-3</v>
      </c>
      <c r="G267" s="2">
        <f t="shared" si="35"/>
        <v>1.2062495408126287E-2</v>
      </c>
      <c r="H267" s="2">
        <f t="shared" si="31"/>
        <v>0.67359322156279056</v>
      </c>
      <c r="I267" s="2">
        <f t="shared" si="32"/>
        <v>40.248323958541945</v>
      </c>
    </row>
    <row r="268" spans="1:9" ht="13.5" x14ac:dyDescent="0.25">
      <c r="A268" s="3">
        <v>42397</v>
      </c>
      <c r="B268" s="2">
        <v>3.5710000000000002</v>
      </c>
      <c r="C268" s="2">
        <f t="shared" si="36"/>
        <v>7.2500000000000231E-2</v>
      </c>
      <c r="D268" s="2">
        <f t="shared" si="37"/>
        <v>7.2500000000000231E-2</v>
      </c>
      <c r="E268" s="2">
        <f t="shared" si="38"/>
        <v>0</v>
      </c>
      <c r="F268" s="2">
        <f t="shared" si="35"/>
        <v>1.2723414060471446E-2</v>
      </c>
      <c r="G268" s="2">
        <f t="shared" si="35"/>
        <v>1.1200888593260124E-2</v>
      </c>
      <c r="H268" s="2">
        <f t="shared" si="31"/>
        <v>1.1359289894310229</v>
      </c>
      <c r="I268" s="2">
        <f t="shared" si="32"/>
        <v>53.181964150110453</v>
      </c>
    </row>
    <row r="269" spans="1:9" ht="13.5" x14ac:dyDescent="0.25">
      <c r="A269" s="3">
        <v>42398</v>
      </c>
      <c r="B269" s="2">
        <v>3.5762</v>
      </c>
      <c r="C269" s="2">
        <f t="shared" si="36"/>
        <v>5.1999999999998714E-3</v>
      </c>
      <c r="D269" s="2">
        <f t="shared" si="37"/>
        <v>5.1999999999998714E-3</v>
      </c>
      <c r="E269" s="2">
        <f t="shared" si="38"/>
        <v>0</v>
      </c>
      <c r="F269" s="2">
        <f t="shared" ref="F269:G284" si="39">((F268*13)+D269)/14</f>
        <v>1.2186027341866332E-2</v>
      </c>
      <c r="G269" s="2">
        <f t="shared" si="39"/>
        <v>1.0400825122312971E-2</v>
      </c>
      <c r="H269" s="2">
        <f t="shared" si="31"/>
        <v>1.1716404418456718</v>
      </c>
      <c r="I269" s="2">
        <f t="shared" si="32"/>
        <v>53.95186142554509</v>
      </c>
    </row>
    <row r="270" spans="1:9" ht="13.5" x14ac:dyDescent="0.25">
      <c r="A270" s="3">
        <v>42401</v>
      </c>
      <c r="B270" s="2">
        <v>3.5762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1.131559681744731E-2</v>
      </c>
      <c r="G270" s="2">
        <f t="shared" si="39"/>
        <v>9.6579090421477602E-3</v>
      </c>
      <c r="H270" s="2">
        <f t="shared" si="31"/>
        <v>1.1716404418456718</v>
      </c>
      <c r="I270" s="2">
        <f t="shared" si="32"/>
        <v>53.95186142554509</v>
      </c>
    </row>
    <row r="271" spans="1:9" ht="13.5" x14ac:dyDescent="0.25">
      <c r="A271" s="3">
        <v>42402</v>
      </c>
      <c r="B271" s="2">
        <v>3.5503</v>
      </c>
      <c r="C271" s="2">
        <f t="shared" si="36"/>
        <v>-2.5900000000000034E-2</v>
      </c>
      <c r="D271" s="2">
        <f t="shared" si="37"/>
        <v>0</v>
      </c>
      <c r="E271" s="2">
        <f t="shared" si="38"/>
        <v>2.5900000000000034E-2</v>
      </c>
      <c r="F271" s="2">
        <f t="shared" si="39"/>
        <v>1.0507339901915361E-2</v>
      </c>
      <c r="G271" s="2">
        <f t="shared" si="39"/>
        <v>1.0818058396280066E-2</v>
      </c>
      <c r="H271" s="2">
        <f t="shared" si="31"/>
        <v>0.97127779468526909</v>
      </c>
      <c r="I271" s="2">
        <f t="shared" si="32"/>
        <v>49.271482553291868</v>
      </c>
    </row>
    <row r="272" spans="1:9" ht="13.5" x14ac:dyDescent="0.25">
      <c r="A272" s="3">
        <v>42403</v>
      </c>
      <c r="B272" s="2">
        <v>3.5503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9.7568156232071216E-3</v>
      </c>
      <c r="G272" s="2">
        <f t="shared" si="39"/>
        <v>1.0045339939402919E-2</v>
      </c>
      <c r="H272" s="2">
        <f t="shared" si="31"/>
        <v>0.97127779468526909</v>
      </c>
      <c r="I272" s="2">
        <f t="shared" si="32"/>
        <v>49.271482553291868</v>
      </c>
    </row>
    <row r="273" spans="1:9" ht="13.5" x14ac:dyDescent="0.25">
      <c r="A273" s="3">
        <v>42404</v>
      </c>
      <c r="B273" s="2">
        <v>3.5503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9.0599002215494707E-3</v>
      </c>
      <c r="G273" s="2">
        <f t="shared" si="39"/>
        <v>9.3278156580169948E-3</v>
      </c>
      <c r="H273" s="2">
        <f t="shared" ref="H273:H336" si="40">F273/G273</f>
        <v>0.97127779468526931</v>
      </c>
      <c r="I273" s="2">
        <f t="shared" ref="I273:I336" si="41">IF(G273=0,100,100-(100/(1+H273)))</f>
        <v>49.271482553291875</v>
      </c>
    </row>
    <row r="274" spans="1:9" ht="13.5" x14ac:dyDescent="0.25">
      <c r="A274" s="3">
        <v>42405</v>
      </c>
      <c r="B274" s="2">
        <v>3.5503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8.4127644914387938E-3</v>
      </c>
      <c r="G274" s="2">
        <f t="shared" si="39"/>
        <v>8.6615431110157806E-3</v>
      </c>
      <c r="H274" s="2">
        <f t="shared" si="40"/>
        <v>0.97127779468526931</v>
      </c>
      <c r="I274" s="2">
        <f t="shared" si="41"/>
        <v>49.271482553291875</v>
      </c>
    </row>
    <row r="275" spans="1:9" ht="13.5" x14ac:dyDescent="0.25">
      <c r="A275" s="3">
        <v>42408</v>
      </c>
      <c r="B275" s="2">
        <v>3.5451000000000001</v>
      </c>
      <c r="C275" s="2">
        <f t="shared" si="36"/>
        <v>-5.1999999999998714E-3</v>
      </c>
      <c r="D275" s="2">
        <f t="shared" si="37"/>
        <v>0</v>
      </c>
      <c r="E275" s="2">
        <f t="shared" si="38"/>
        <v>5.1999999999998714E-3</v>
      </c>
      <c r="F275" s="2">
        <f t="shared" si="39"/>
        <v>7.8118527420503086E-3</v>
      </c>
      <c r="G275" s="2">
        <f t="shared" si="39"/>
        <v>8.4142900316575009E-3</v>
      </c>
      <c r="H275" s="2">
        <f t="shared" si="40"/>
        <v>0.92840307532297883</v>
      </c>
      <c r="I275" s="2">
        <f t="shared" si="41"/>
        <v>48.143621383070297</v>
      </c>
    </row>
    <row r="276" spans="1:9" ht="13.5" x14ac:dyDescent="0.25">
      <c r="A276" s="3">
        <v>42409</v>
      </c>
      <c r="B276" s="2">
        <v>3.5451000000000001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7.2538632604752865E-3</v>
      </c>
      <c r="G276" s="2">
        <f t="shared" si="39"/>
        <v>7.813269315110536E-3</v>
      </c>
      <c r="H276" s="2">
        <f t="shared" si="40"/>
        <v>0.92840307532297883</v>
      </c>
      <c r="I276" s="2">
        <f t="shared" si="41"/>
        <v>48.143621383070297</v>
      </c>
    </row>
    <row r="277" spans="1:9" ht="13.5" x14ac:dyDescent="0.25">
      <c r="A277" s="3">
        <v>42410</v>
      </c>
      <c r="B277" s="2">
        <v>3.5398999999999998</v>
      </c>
      <c r="C277" s="2">
        <f t="shared" si="36"/>
        <v>-5.2000000000003155E-3</v>
      </c>
      <c r="D277" s="2">
        <f t="shared" si="37"/>
        <v>0</v>
      </c>
      <c r="E277" s="2">
        <f t="shared" si="38"/>
        <v>5.2000000000003155E-3</v>
      </c>
      <c r="F277" s="2">
        <f t="shared" si="39"/>
        <v>6.7357301704413369E-3</v>
      </c>
      <c r="G277" s="2">
        <f t="shared" si="39"/>
        <v>7.6266072211740917E-3</v>
      </c>
      <c r="H277" s="2">
        <f t="shared" si="40"/>
        <v>0.88318828741312749</v>
      </c>
      <c r="I277" s="2">
        <f t="shared" si="41"/>
        <v>46.898565231962742</v>
      </c>
    </row>
    <row r="278" spans="1:9" ht="13.5" x14ac:dyDescent="0.25">
      <c r="A278" s="3">
        <v>42411</v>
      </c>
      <c r="B278" s="2">
        <v>3.5451000000000001</v>
      </c>
      <c r="C278" s="2">
        <f t="shared" si="36"/>
        <v>5.2000000000003155E-3</v>
      </c>
      <c r="D278" s="2">
        <f t="shared" si="37"/>
        <v>5.2000000000003155E-3</v>
      </c>
      <c r="E278" s="2">
        <f t="shared" si="38"/>
        <v>0</v>
      </c>
      <c r="F278" s="2">
        <f t="shared" si="39"/>
        <v>6.6260351582669783E-3</v>
      </c>
      <c r="G278" s="2">
        <f t="shared" si="39"/>
        <v>7.0818495625187992E-3</v>
      </c>
      <c r="H278" s="2">
        <f t="shared" si="40"/>
        <v>0.93563624866246076</v>
      </c>
      <c r="I278" s="2">
        <f t="shared" si="41"/>
        <v>48.337400651025852</v>
      </c>
    </row>
    <row r="279" spans="1:9" ht="13.5" x14ac:dyDescent="0.25">
      <c r="A279" s="3">
        <v>42412</v>
      </c>
      <c r="B279" s="2">
        <v>3.5451000000000001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6.1527469326764801E-3</v>
      </c>
      <c r="G279" s="2">
        <f t="shared" si="39"/>
        <v>6.5760031651960274E-3</v>
      </c>
      <c r="H279" s="2">
        <f t="shared" si="40"/>
        <v>0.93563624866246087</v>
      </c>
      <c r="I279" s="2">
        <f t="shared" si="41"/>
        <v>48.33740065102586</v>
      </c>
    </row>
    <row r="280" spans="1:9" ht="13.5" x14ac:dyDescent="0.25">
      <c r="A280" s="3">
        <v>42415</v>
      </c>
      <c r="B280" s="2">
        <v>3.5710000000000002</v>
      </c>
      <c r="C280" s="2">
        <f t="shared" si="36"/>
        <v>2.5900000000000034E-2</v>
      </c>
      <c r="D280" s="2">
        <f t="shared" si="37"/>
        <v>2.5900000000000034E-2</v>
      </c>
      <c r="E280" s="2">
        <f t="shared" si="38"/>
        <v>0</v>
      </c>
      <c r="F280" s="2">
        <f t="shared" si="39"/>
        <v>7.563265008913877E-3</v>
      </c>
      <c r="G280" s="2">
        <f t="shared" si="39"/>
        <v>6.1062886533963107E-3</v>
      </c>
      <c r="H280" s="2">
        <f t="shared" si="40"/>
        <v>1.2386026010590243</v>
      </c>
      <c r="I280" s="2">
        <f t="shared" si="41"/>
        <v>55.329275525413657</v>
      </c>
    </row>
    <row r="281" spans="1:9" ht="13.5" x14ac:dyDescent="0.25">
      <c r="A281" s="3">
        <v>42416</v>
      </c>
      <c r="B281" s="2">
        <v>3.6280000000000001</v>
      </c>
      <c r="C281" s="2">
        <f t="shared" si="36"/>
        <v>5.699999999999994E-2</v>
      </c>
      <c r="D281" s="2">
        <f t="shared" si="37"/>
        <v>5.699999999999994E-2</v>
      </c>
      <c r="E281" s="2">
        <f t="shared" si="38"/>
        <v>0</v>
      </c>
      <c r="F281" s="2">
        <f t="shared" si="39"/>
        <v>1.1094460365420025E-2</v>
      </c>
      <c r="G281" s="2">
        <f t="shared" si="39"/>
        <v>5.6701251781537173E-3</v>
      </c>
      <c r="H281" s="2">
        <f t="shared" si="40"/>
        <v>1.9566517522691724</v>
      </c>
      <c r="I281" s="2">
        <f t="shared" si="41"/>
        <v>66.177957913625789</v>
      </c>
    </row>
    <row r="282" spans="1:9" ht="13.5" x14ac:dyDescent="0.25">
      <c r="A282" s="3">
        <v>42417</v>
      </c>
      <c r="B282" s="2">
        <v>3.6280000000000001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1.0301998910747165E-2</v>
      </c>
      <c r="G282" s="2">
        <f t="shared" si="39"/>
        <v>5.265116236857023E-3</v>
      </c>
      <c r="H282" s="2">
        <f t="shared" si="40"/>
        <v>1.9566517522691724</v>
      </c>
      <c r="I282" s="2">
        <f t="shared" si="41"/>
        <v>66.177957913625789</v>
      </c>
    </row>
    <row r="283" spans="1:9" ht="13.5" x14ac:dyDescent="0.25">
      <c r="A283" s="3">
        <v>42418</v>
      </c>
      <c r="B283" s="2">
        <v>3.6280000000000001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9.5661418456937965E-3</v>
      </c>
      <c r="G283" s="2">
        <f t="shared" si="39"/>
        <v>4.8890365056529494E-3</v>
      </c>
      <c r="H283" s="2">
        <f t="shared" si="40"/>
        <v>1.9566517522691727</v>
      </c>
      <c r="I283" s="2">
        <f t="shared" si="41"/>
        <v>66.177957913625789</v>
      </c>
    </row>
    <row r="284" spans="1:9" ht="13.5" x14ac:dyDescent="0.25">
      <c r="A284" s="3">
        <v>42419</v>
      </c>
      <c r="B284" s="2">
        <v>3.6280000000000001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8.8828459995728103E-3</v>
      </c>
      <c r="G284" s="2">
        <f t="shared" si="39"/>
        <v>4.5398196123920247E-3</v>
      </c>
      <c r="H284" s="2">
        <f t="shared" si="40"/>
        <v>1.9566517522691724</v>
      </c>
      <c r="I284" s="2">
        <f t="shared" si="41"/>
        <v>66.177957913625789</v>
      </c>
    </row>
    <row r="285" spans="1:9" ht="13.5" x14ac:dyDescent="0.25">
      <c r="A285" s="3">
        <v>42422</v>
      </c>
      <c r="B285" s="2">
        <v>3.5244</v>
      </c>
      <c r="C285" s="2">
        <f t="shared" si="36"/>
        <v>-0.10360000000000014</v>
      </c>
      <c r="D285" s="2">
        <f t="shared" si="37"/>
        <v>0</v>
      </c>
      <c r="E285" s="2">
        <f t="shared" si="38"/>
        <v>0.10360000000000014</v>
      </c>
      <c r="F285" s="2">
        <f t="shared" ref="F285:G300" si="42">((F284*13)+D285)/14</f>
        <v>8.2483569996033238E-3</v>
      </c>
      <c r="G285" s="2">
        <f t="shared" si="42"/>
        <v>1.161554678293546E-2</v>
      </c>
      <c r="H285" s="2">
        <f t="shared" si="40"/>
        <v>0.71011353608605698</v>
      </c>
      <c r="I285" s="2">
        <f t="shared" si="41"/>
        <v>41.524350348766696</v>
      </c>
    </row>
    <row r="286" spans="1:9" ht="13.5" x14ac:dyDescent="0.25">
      <c r="A286" s="3">
        <v>42423</v>
      </c>
      <c r="B286" s="2">
        <v>3.5192000000000001</v>
      </c>
      <c r="C286" s="2">
        <f t="shared" si="36"/>
        <v>-5.1999999999998714E-3</v>
      </c>
      <c r="D286" s="2">
        <f t="shared" si="37"/>
        <v>0</v>
      </c>
      <c r="E286" s="2">
        <f t="shared" si="38"/>
        <v>5.1999999999998714E-3</v>
      </c>
      <c r="F286" s="2">
        <f t="shared" si="42"/>
        <v>7.6591886424888008E-3</v>
      </c>
      <c r="G286" s="2">
        <f t="shared" si="42"/>
        <v>1.1157293441297204E-2</v>
      </c>
      <c r="H286" s="2">
        <f t="shared" si="40"/>
        <v>0.68647371181789985</v>
      </c>
      <c r="I286" s="2">
        <f t="shared" si="41"/>
        <v>40.704679059475495</v>
      </c>
    </row>
    <row r="287" spans="1:9" ht="13.5" x14ac:dyDescent="0.25">
      <c r="A287" s="3">
        <v>42424</v>
      </c>
      <c r="B287" s="2">
        <v>3.5244</v>
      </c>
      <c r="C287" s="2">
        <f t="shared" si="36"/>
        <v>5.1999999999998714E-3</v>
      </c>
      <c r="D287" s="2">
        <f t="shared" si="37"/>
        <v>5.1999999999998714E-3</v>
      </c>
      <c r="E287" s="2">
        <f t="shared" si="38"/>
        <v>0</v>
      </c>
      <c r="F287" s="2">
        <f t="shared" si="42"/>
        <v>7.4835323108824485E-3</v>
      </c>
      <c r="G287" s="2">
        <f t="shared" si="42"/>
        <v>1.0360343909775974E-2</v>
      </c>
      <c r="H287" s="2">
        <f t="shared" si="40"/>
        <v>0.722324700420516</v>
      </c>
      <c r="I287" s="2">
        <f t="shared" si="41"/>
        <v>41.938938705585308</v>
      </c>
    </row>
    <row r="288" spans="1:9" ht="13.5" x14ac:dyDescent="0.25">
      <c r="A288" s="3">
        <v>42425</v>
      </c>
      <c r="B288" s="2">
        <v>3.5244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6.9489942886765592E-3</v>
      </c>
      <c r="G288" s="2">
        <f t="shared" si="42"/>
        <v>9.6203193447919767E-3</v>
      </c>
      <c r="H288" s="2">
        <f t="shared" si="40"/>
        <v>0.722324700420516</v>
      </c>
      <c r="I288" s="2">
        <f t="shared" si="41"/>
        <v>41.938938705585308</v>
      </c>
    </row>
    <row r="289" spans="1:9" ht="13.5" x14ac:dyDescent="0.25">
      <c r="A289" s="3">
        <v>42426</v>
      </c>
      <c r="B289" s="2">
        <v>3.5244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6.4526375537710904E-3</v>
      </c>
      <c r="G289" s="2">
        <f t="shared" si="42"/>
        <v>8.9331536773068349E-3</v>
      </c>
      <c r="H289" s="2">
        <f t="shared" si="40"/>
        <v>0.722324700420516</v>
      </c>
      <c r="I289" s="2">
        <f t="shared" si="41"/>
        <v>41.938938705585308</v>
      </c>
    </row>
    <row r="290" spans="1:9" ht="13.5" x14ac:dyDescent="0.25">
      <c r="A290" s="3">
        <v>42429</v>
      </c>
      <c r="B290" s="2">
        <v>3.5244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5.9917348713588699E-3</v>
      </c>
      <c r="G290" s="2">
        <f t="shared" si="42"/>
        <v>8.2950712717849186E-3</v>
      </c>
      <c r="H290" s="2">
        <f t="shared" si="40"/>
        <v>0.722324700420516</v>
      </c>
      <c r="I290" s="2">
        <f t="shared" si="41"/>
        <v>41.938938705585308</v>
      </c>
    </row>
    <row r="291" spans="1:9" ht="13.5" x14ac:dyDescent="0.25">
      <c r="A291" s="3">
        <v>42430</v>
      </c>
      <c r="B291" s="2">
        <v>3.5398999999999998</v>
      </c>
      <c r="C291" s="2">
        <f t="shared" si="36"/>
        <v>1.5499999999999847E-2</v>
      </c>
      <c r="D291" s="2">
        <f t="shared" si="37"/>
        <v>1.5499999999999847E-2</v>
      </c>
      <c r="E291" s="2">
        <f t="shared" si="38"/>
        <v>0</v>
      </c>
      <c r="F291" s="2">
        <f t="shared" si="42"/>
        <v>6.6708966662617974E-3</v>
      </c>
      <c r="G291" s="2">
        <f t="shared" si="42"/>
        <v>7.7025661809431382E-3</v>
      </c>
      <c r="H291" s="2">
        <f t="shared" si="40"/>
        <v>0.86606158383503584</v>
      </c>
      <c r="I291" s="2">
        <f t="shared" si="41"/>
        <v>46.411200537934533</v>
      </c>
    </row>
    <row r="292" spans="1:9" ht="13.5" x14ac:dyDescent="0.25">
      <c r="A292" s="3">
        <v>42431</v>
      </c>
      <c r="B292" s="2">
        <v>3.5398999999999998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6.194404047243098E-3</v>
      </c>
      <c r="G292" s="2">
        <f t="shared" si="42"/>
        <v>7.1523828823043421E-3</v>
      </c>
      <c r="H292" s="2">
        <f t="shared" si="40"/>
        <v>0.86606158383503595</v>
      </c>
      <c r="I292" s="2">
        <f t="shared" si="41"/>
        <v>46.41120053793454</v>
      </c>
    </row>
    <row r="293" spans="1:9" ht="13.5" x14ac:dyDescent="0.25">
      <c r="A293" s="3">
        <v>42432</v>
      </c>
      <c r="B293" s="2">
        <v>3.5762</v>
      </c>
      <c r="C293" s="2">
        <f t="shared" si="36"/>
        <v>3.6300000000000221E-2</v>
      </c>
      <c r="D293" s="2">
        <f t="shared" si="37"/>
        <v>3.6300000000000221E-2</v>
      </c>
      <c r="E293" s="2">
        <f t="shared" si="38"/>
        <v>0</v>
      </c>
      <c r="F293" s="2">
        <f t="shared" si="42"/>
        <v>8.3448037581543202E-3</v>
      </c>
      <c r="G293" s="2">
        <f t="shared" si="42"/>
        <v>6.6414983907111744E-3</v>
      </c>
      <c r="H293" s="2">
        <f t="shared" si="40"/>
        <v>1.2564640186957503</v>
      </c>
      <c r="I293" s="2">
        <f t="shared" si="41"/>
        <v>55.68287410237518</v>
      </c>
    </row>
    <row r="294" spans="1:9" ht="13.5" x14ac:dyDescent="0.25">
      <c r="A294" s="3">
        <v>42433</v>
      </c>
      <c r="B294" s="2">
        <v>3.5762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7.7487463468575834E-3</v>
      </c>
      <c r="G294" s="2">
        <f t="shared" si="42"/>
        <v>6.1671056485175192E-3</v>
      </c>
      <c r="H294" s="2">
        <f t="shared" si="40"/>
        <v>1.2564640186957503</v>
      </c>
      <c r="I294" s="2">
        <f t="shared" si="41"/>
        <v>55.68287410237518</v>
      </c>
    </row>
    <row r="295" spans="1:9" ht="13.5" x14ac:dyDescent="0.25">
      <c r="A295" s="3">
        <v>42436</v>
      </c>
      <c r="B295" s="2">
        <v>3.4725999999999999</v>
      </c>
      <c r="C295" s="2">
        <f t="shared" si="36"/>
        <v>-0.10360000000000014</v>
      </c>
      <c r="D295" s="2">
        <f t="shared" si="37"/>
        <v>0</v>
      </c>
      <c r="E295" s="2">
        <f t="shared" si="38"/>
        <v>0.10360000000000014</v>
      </c>
      <c r="F295" s="2">
        <f t="shared" si="42"/>
        <v>7.1952644649391842E-3</v>
      </c>
      <c r="G295" s="2">
        <f t="shared" si="42"/>
        <v>1.312659810219485E-2</v>
      </c>
      <c r="H295" s="2">
        <f t="shared" si="40"/>
        <v>0.54814388380917145</v>
      </c>
      <c r="I295" s="2">
        <f t="shared" si="41"/>
        <v>35.406520643318785</v>
      </c>
    </row>
    <row r="296" spans="1:9" ht="13.5" x14ac:dyDescent="0.25">
      <c r="A296" s="3">
        <v>42437</v>
      </c>
      <c r="B296" s="2">
        <v>3.4725999999999999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6.6813170031578134E-3</v>
      </c>
      <c r="G296" s="2">
        <f t="shared" si="42"/>
        <v>1.2188983952038074E-2</v>
      </c>
      <c r="H296" s="2">
        <f t="shared" si="40"/>
        <v>0.54814388380917145</v>
      </c>
      <c r="I296" s="2">
        <f t="shared" si="41"/>
        <v>35.406520643318785</v>
      </c>
    </row>
    <row r="297" spans="1:9" ht="13.5" x14ac:dyDescent="0.25">
      <c r="A297" s="3">
        <v>42438</v>
      </c>
      <c r="B297" s="2">
        <v>3.5244</v>
      </c>
      <c r="C297" s="2">
        <f t="shared" si="36"/>
        <v>5.1800000000000068E-2</v>
      </c>
      <c r="D297" s="2">
        <f t="shared" si="37"/>
        <v>5.1800000000000068E-2</v>
      </c>
      <c r="E297" s="2">
        <f t="shared" si="38"/>
        <v>0</v>
      </c>
      <c r="F297" s="2">
        <f t="shared" si="42"/>
        <v>9.9040800743608326E-3</v>
      </c>
      <c r="G297" s="2">
        <f t="shared" si="42"/>
        <v>1.1318342241178211E-2</v>
      </c>
      <c r="H297" s="2">
        <f t="shared" si="40"/>
        <v>0.87504688083454196</v>
      </c>
      <c r="I297" s="2">
        <f t="shared" si="41"/>
        <v>46.668000132619504</v>
      </c>
    </row>
    <row r="298" spans="1:9" ht="13.5" x14ac:dyDescent="0.25">
      <c r="A298" s="3">
        <v>42439</v>
      </c>
      <c r="B298" s="2">
        <v>3.5192000000000001</v>
      </c>
      <c r="C298" s="2">
        <f t="shared" si="36"/>
        <v>-5.1999999999998714E-3</v>
      </c>
      <c r="D298" s="2">
        <f t="shared" si="37"/>
        <v>0</v>
      </c>
      <c r="E298" s="2">
        <f t="shared" si="38"/>
        <v>5.1999999999998714E-3</v>
      </c>
      <c r="F298" s="2">
        <f t="shared" si="42"/>
        <v>9.1966457833350581E-3</v>
      </c>
      <c r="G298" s="2">
        <f t="shared" si="42"/>
        <v>1.088131779537976E-2</v>
      </c>
      <c r="H298" s="2">
        <f t="shared" si="40"/>
        <v>0.84517757465368593</v>
      </c>
      <c r="I298" s="2">
        <f t="shared" si="41"/>
        <v>45.804674100936545</v>
      </c>
    </row>
    <row r="299" spans="1:9" ht="13.5" x14ac:dyDescent="0.25">
      <c r="A299" s="3">
        <v>42440</v>
      </c>
      <c r="B299" s="2">
        <v>3.5192000000000001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8.5397425130968405E-3</v>
      </c>
      <c r="G299" s="2">
        <f t="shared" si="42"/>
        <v>1.010408080999549E-2</v>
      </c>
      <c r="H299" s="2">
        <f t="shared" si="40"/>
        <v>0.84517757465368604</v>
      </c>
      <c r="I299" s="2">
        <f t="shared" si="41"/>
        <v>45.804674100936545</v>
      </c>
    </row>
    <row r="300" spans="1:9" ht="13.5" x14ac:dyDescent="0.25">
      <c r="A300" s="3">
        <v>42443</v>
      </c>
      <c r="B300" s="2">
        <v>3.5503</v>
      </c>
      <c r="C300" s="2">
        <f t="shared" si="36"/>
        <v>3.1099999999999905E-2</v>
      </c>
      <c r="D300" s="2">
        <f t="shared" si="37"/>
        <v>3.1099999999999905E-2</v>
      </c>
      <c r="E300" s="2">
        <f t="shared" si="38"/>
        <v>0</v>
      </c>
      <c r="F300" s="2">
        <f t="shared" si="42"/>
        <v>1.0151189476447059E-2</v>
      </c>
      <c r="G300" s="2">
        <f t="shared" si="42"/>
        <v>9.3823607521386684E-3</v>
      </c>
      <c r="H300" s="2">
        <f t="shared" si="40"/>
        <v>1.0819440591359843</v>
      </c>
      <c r="I300" s="2">
        <f t="shared" si="41"/>
        <v>51.967969763077861</v>
      </c>
    </row>
    <row r="301" spans="1:9" ht="13.5" x14ac:dyDescent="0.25">
      <c r="A301" s="3">
        <v>42444</v>
      </c>
      <c r="B301" s="2">
        <v>3.5503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9.4261045138436961E-3</v>
      </c>
      <c r="G301" s="2">
        <f t="shared" si="43"/>
        <v>8.7121921269859067E-3</v>
      </c>
      <c r="H301" s="2">
        <f t="shared" si="40"/>
        <v>1.0819440591359841</v>
      </c>
      <c r="I301" s="2">
        <f t="shared" si="41"/>
        <v>51.967969763077861</v>
      </c>
    </row>
    <row r="302" spans="1:9" ht="13.5" x14ac:dyDescent="0.25">
      <c r="A302" s="3">
        <v>42445</v>
      </c>
      <c r="B302" s="2">
        <v>3.4466000000000001</v>
      </c>
      <c r="C302" s="2">
        <f t="shared" si="36"/>
        <v>-0.1036999999999999</v>
      </c>
      <c r="D302" s="2">
        <f t="shared" si="37"/>
        <v>0</v>
      </c>
      <c r="E302" s="2">
        <f t="shared" si="38"/>
        <v>0.1036999999999999</v>
      </c>
      <c r="F302" s="2">
        <f t="shared" si="43"/>
        <v>8.7528113342834318E-3</v>
      </c>
      <c r="G302" s="2">
        <f t="shared" si="43"/>
        <v>1.5497035546486907E-2</v>
      </c>
      <c r="H302" s="2">
        <f t="shared" si="40"/>
        <v>0.56480552735569134</v>
      </c>
      <c r="I302" s="2">
        <f t="shared" si="41"/>
        <v>36.094295264289862</v>
      </c>
    </row>
    <row r="303" spans="1:9" ht="13.5" x14ac:dyDescent="0.25">
      <c r="A303" s="3">
        <v>42446</v>
      </c>
      <c r="B303" s="2">
        <v>3.5192000000000001</v>
      </c>
      <c r="C303" s="2">
        <f t="shared" si="36"/>
        <v>7.2599999999999998E-2</v>
      </c>
      <c r="D303" s="2">
        <f t="shared" si="37"/>
        <v>7.2599999999999998E-2</v>
      </c>
      <c r="E303" s="2">
        <f t="shared" si="38"/>
        <v>0</v>
      </c>
      <c r="F303" s="2">
        <f t="shared" si="43"/>
        <v>1.3313324810406044E-2</v>
      </c>
      <c r="G303" s="2">
        <f t="shared" si="43"/>
        <v>1.4390104436023557E-2</v>
      </c>
      <c r="H303" s="2">
        <f t="shared" si="40"/>
        <v>0.92517221605967292</v>
      </c>
      <c r="I303" s="2">
        <f t="shared" si="41"/>
        <v>48.056595058973997</v>
      </c>
    </row>
    <row r="304" spans="1:9" ht="13.5" x14ac:dyDescent="0.25">
      <c r="A304" s="3">
        <v>42447</v>
      </c>
      <c r="B304" s="2">
        <v>3.5348000000000002</v>
      </c>
      <c r="C304" s="2">
        <f t="shared" si="36"/>
        <v>1.5600000000000058E-2</v>
      </c>
      <c r="D304" s="2">
        <f t="shared" si="37"/>
        <v>1.5600000000000058E-2</v>
      </c>
      <c r="E304" s="2">
        <f t="shared" si="38"/>
        <v>0</v>
      </c>
      <c r="F304" s="2">
        <f t="shared" si="43"/>
        <v>1.3476658752519901E-2</v>
      </c>
      <c r="G304" s="2">
        <f t="shared" si="43"/>
        <v>1.3362239833450446E-2</v>
      </c>
      <c r="H304" s="2">
        <f t="shared" si="40"/>
        <v>1.0085628547680325</v>
      </c>
      <c r="I304" s="2">
        <f t="shared" si="41"/>
        <v>50.213158745510647</v>
      </c>
    </row>
    <row r="305" spans="1:9" ht="13.5" x14ac:dyDescent="0.25">
      <c r="A305" s="3">
        <v>42450</v>
      </c>
      <c r="B305" s="2">
        <v>3.5244</v>
      </c>
      <c r="C305" s="2">
        <f t="shared" si="36"/>
        <v>-1.0400000000000187E-2</v>
      </c>
      <c r="D305" s="2">
        <f t="shared" si="37"/>
        <v>0</v>
      </c>
      <c r="E305" s="2">
        <f t="shared" si="38"/>
        <v>1.0400000000000187E-2</v>
      </c>
      <c r="F305" s="2">
        <f t="shared" si="43"/>
        <v>1.2514040270197051E-2</v>
      </c>
      <c r="G305" s="2">
        <f t="shared" si="43"/>
        <v>1.3150651273918285E-2</v>
      </c>
      <c r="H305" s="2">
        <f t="shared" si="40"/>
        <v>0.95159091436149434</v>
      </c>
      <c r="I305" s="2">
        <f t="shared" si="41"/>
        <v>48.759753253556632</v>
      </c>
    </row>
    <row r="306" spans="1:9" ht="13.5" x14ac:dyDescent="0.25">
      <c r="A306" s="3">
        <v>42451</v>
      </c>
      <c r="B306" s="2">
        <v>3.5192000000000001</v>
      </c>
      <c r="C306" s="2">
        <f t="shared" si="36"/>
        <v>-5.1999999999998714E-3</v>
      </c>
      <c r="D306" s="2">
        <f t="shared" si="37"/>
        <v>0</v>
      </c>
      <c r="E306" s="2">
        <f t="shared" si="38"/>
        <v>5.1999999999998714E-3</v>
      </c>
      <c r="F306" s="2">
        <f t="shared" si="43"/>
        <v>1.162018025089726E-2</v>
      </c>
      <c r="G306" s="2">
        <f t="shared" si="43"/>
        <v>1.2582747611495542E-2</v>
      </c>
      <c r="H306" s="2">
        <f t="shared" si="40"/>
        <v>0.9235010197837169</v>
      </c>
      <c r="I306" s="2">
        <f t="shared" si="41"/>
        <v>48.011465046561689</v>
      </c>
    </row>
    <row r="307" spans="1:9" ht="13.5" x14ac:dyDescent="0.25">
      <c r="A307" s="3">
        <v>42452</v>
      </c>
      <c r="B307" s="2">
        <v>3.5192000000000001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1.079016737583317E-2</v>
      </c>
      <c r="G307" s="2">
        <f t="shared" si="43"/>
        <v>1.1683979924960146E-2</v>
      </c>
      <c r="H307" s="2">
        <f t="shared" si="40"/>
        <v>0.9235010197837169</v>
      </c>
      <c r="I307" s="2">
        <f t="shared" si="41"/>
        <v>48.011465046561689</v>
      </c>
    </row>
    <row r="308" spans="1:9" ht="13.5" x14ac:dyDescent="0.25">
      <c r="A308" s="3">
        <v>42453</v>
      </c>
      <c r="B308" s="2">
        <v>3.5192000000000001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1.0019441134702229E-2</v>
      </c>
      <c r="G308" s="2">
        <f t="shared" si="43"/>
        <v>1.0849409930320134E-2</v>
      </c>
      <c r="H308" s="2">
        <f t="shared" si="40"/>
        <v>0.9235010197837169</v>
      </c>
      <c r="I308" s="2">
        <f t="shared" si="41"/>
        <v>48.011465046561689</v>
      </c>
    </row>
    <row r="309" spans="1:9" ht="13.5" x14ac:dyDescent="0.25">
      <c r="A309" s="3">
        <v>42454</v>
      </c>
      <c r="B309" s="2">
        <v>3.5244</v>
      </c>
      <c r="C309" s="2">
        <f t="shared" si="36"/>
        <v>5.1999999999998714E-3</v>
      </c>
      <c r="D309" s="2">
        <f t="shared" si="37"/>
        <v>5.1999999999998714E-3</v>
      </c>
      <c r="E309" s="2">
        <f t="shared" si="38"/>
        <v>0</v>
      </c>
      <c r="F309" s="2">
        <f t="shared" si="43"/>
        <v>9.6751953393663468E-3</v>
      </c>
      <c r="G309" s="2">
        <f t="shared" si="43"/>
        <v>1.0074452078154411E-2</v>
      </c>
      <c r="H309" s="2">
        <f t="shared" si="40"/>
        <v>0.96036938429100094</v>
      </c>
      <c r="I309" s="2">
        <f t="shared" si="41"/>
        <v>48.989205401120557</v>
      </c>
    </row>
    <row r="310" spans="1:9" ht="13.5" x14ac:dyDescent="0.25">
      <c r="A310" s="3">
        <v>42457</v>
      </c>
      <c r="B310" s="2">
        <v>3.5192000000000001</v>
      </c>
      <c r="C310" s="2">
        <f t="shared" si="36"/>
        <v>-5.1999999999998714E-3</v>
      </c>
      <c r="D310" s="2">
        <f t="shared" si="37"/>
        <v>0</v>
      </c>
      <c r="E310" s="2">
        <f t="shared" si="38"/>
        <v>5.1999999999998714E-3</v>
      </c>
      <c r="F310" s="2">
        <f t="shared" si="43"/>
        <v>8.9841099579830355E-3</v>
      </c>
      <c r="G310" s="2">
        <f t="shared" si="43"/>
        <v>9.7262769297148007E-3</v>
      </c>
      <c r="H310" s="2">
        <f t="shared" si="40"/>
        <v>0.92369464934065704</v>
      </c>
      <c r="I310" s="2">
        <f t="shared" si="41"/>
        <v>48.016697954493544</v>
      </c>
    </row>
    <row r="311" spans="1:9" ht="13.5" x14ac:dyDescent="0.25">
      <c r="A311" s="3">
        <v>42458</v>
      </c>
      <c r="B311" s="2">
        <v>3.5192000000000001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8.342387818127104E-3</v>
      </c>
      <c r="G311" s="2">
        <f t="shared" si="43"/>
        <v>9.0315428633065999E-3</v>
      </c>
      <c r="H311" s="2">
        <f t="shared" si="40"/>
        <v>0.92369464934065715</v>
      </c>
      <c r="I311" s="2">
        <f t="shared" si="41"/>
        <v>48.016697954493544</v>
      </c>
    </row>
    <row r="312" spans="1:9" ht="13.5" x14ac:dyDescent="0.25">
      <c r="A312" s="3">
        <v>42459</v>
      </c>
      <c r="B312" s="2">
        <v>3.5244</v>
      </c>
      <c r="C312" s="2">
        <f t="shared" si="36"/>
        <v>5.1999999999998714E-3</v>
      </c>
      <c r="D312" s="2">
        <f t="shared" si="37"/>
        <v>5.1999999999998714E-3</v>
      </c>
      <c r="E312" s="2">
        <f t="shared" si="38"/>
        <v>0</v>
      </c>
      <c r="F312" s="2">
        <f t="shared" si="43"/>
        <v>8.1179315454037292E-3</v>
      </c>
      <c r="G312" s="2">
        <f t="shared" si="43"/>
        <v>8.3864326587846996E-3</v>
      </c>
      <c r="H312" s="2">
        <f t="shared" si="40"/>
        <v>0.9679838705793794</v>
      </c>
      <c r="I312" s="2">
        <f t="shared" si="41"/>
        <v>49.186575411027256</v>
      </c>
    </row>
    <row r="313" spans="1:9" ht="13.5" x14ac:dyDescent="0.25">
      <c r="A313" s="3">
        <v>42460</v>
      </c>
      <c r="B313" s="2">
        <v>3.5451000000000001</v>
      </c>
      <c r="C313" s="2">
        <f t="shared" si="36"/>
        <v>2.0700000000000163E-2</v>
      </c>
      <c r="D313" s="2">
        <f t="shared" si="37"/>
        <v>2.0700000000000163E-2</v>
      </c>
      <c r="E313" s="2">
        <f t="shared" si="38"/>
        <v>0</v>
      </c>
      <c r="F313" s="2">
        <f t="shared" si="43"/>
        <v>9.0166507207320445E-3</v>
      </c>
      <c r="G313" s="2">
        <f t="shared" si="43"/>
        <v>7.7874017545857916E-3</v>
      </c>
      <c r="H313" s="2">
        <f t="shared" si="40"/>
        <v>1.1578509758305948</v>
      </c>
      <c r="I313" s="2">
        <f t="shared" si="41"/>
        <v>53.657596784917807</v>
      </c>
    </row>
    <row r="314" spans="1:9" ht="13.5" x14ac:dyDescent="0.25">
      <c r="A314" s="3">
        <v>42461</v>
      </c>
      <c r="B314" s="2">
        <v>3.5969000000000002</v>
      </c>
      <c r="C314" s="2">
        <f t="shared" si="36"/>
        <v>5.1800000000000068E-2</v>
      </c>
      <c r="D314" s="2">
        <f t="shared" si="37"/>
        <v>5.1800000000000068E-2</v>
      </c>
      <c r="E314" s="2">
        <f t="shared" si="38"/>
        <v>0</v>
      </c>
      <c r="F314" s="2">
        <f t="shared" si="43"/>
        <v>1.207260424067976E-2</v>
      </c>
      <c r="G314" s="2">
        <f t="shared" si="43"/>
        <v>7.2311587721153783E-3</v>
      </c>
      <c r="H314" s="2">
        <f t="shared" si="40"/>
        <v>1.6695255381798346</v>
      </c>
      <c r="I314" s="2">
        <f t="shared" si="41"/>
        <v>62.540159826235225</v>
      </c>
    </row>
    <row r="315" spans="1:9" ht="13.5" x14ac:dyDescent="0.25">
      <c r="A315" s="3">
        <v>42464</v>
      </c>
      <c r="B315" s="2">
        <v>3.5969000000000002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1.1210275366345491E-2</v>
      </c>
      <c r="G315" s="2">
        <f t="shared" si="43"/>
        <v>6.7146474312499939E-3</v>
      </c>
      <c r="H315" s="2">
        <f t="shared" si="40"/>
        <v>1.6695255381798348</v>
      </c>
      <c r="I315" s="2">
        <f t="shared" si="41"/>
        <v>62.540159826235232</v>
      </c>
    </row>
    <row r="316" spans="1:9" ht="13.5" x14ac:dyDescent="0.25">
      <c r="A316" s="3">
        <v>42465</v>
      </c>
      <c r="B316" s="2">
        <v>3.5969000000000002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1.0409541411606526E-2</v>
      </c>
      <c r="G316" s="2">
        <f t="shared" si="43"/>
        <v>6.2350297575892799E-3</v>
      </c>
      <c r="H316" s="2">
        <f t="shared" si="40"/>
        <v>1.6695255381798346</v>
      </c>
      <c r="I316" s="2">
        <f t="shared" si="41"/>
        <v>62.540159826235225</v>
      </c>
    </row>
    <row r="317" spans="1:9" ht="13.5" x14ac:dyDescent="0.25">
      <c r="A317" s="3">
        <v>42466</v>
      </c>
      <c r="B317" s="2">
        <v>3.5244</v>
      </c>
      <c r="C317" s="2">
        <f t="shared" si="36"/>
        <v>-7.2500000000000231E-2</v>
      </c>
      <c r="D317" s="2">
        <f t="shared" si="37"/>
        <v>0</v>
      </c>
      <c r="E317" s="2">
        <f t="shared" si="38"/>
        <v>7.2500000000000231E-2</v>
      </c>
      <c r="F317" s="2">
        <f t="shared" ref="F317:G332" si="44">((F316*13)+D317)/14</f>
        <v>9.6660027393489171E-3</v>
      </c>
      <c r="G317" s="2">
        <f t="shared" si="44"/>
        <v>1.0968241917761492E-2</v>
      </c>
      <c r="H317" s="2">
        <f t="shared" si="40"/>
        <v>0.88127184026605165</v>
      </c>
      <c r="I317" s="2">
        <f t="shared" si="41"/>
        <v>46.8444709267227</v>
      </c>
    </row>
    <row r="318" spans="1:9" ht="13.5" x14ac:dyDescent="0.25">
      <c r="A318" s="3">
        <v>42467</v>
      </c>
      <c r="B318" s="2">
        <v>3.5244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8.9755739722525672E-3</v>
      </c>
      <c r="G318" s="2">
        <f t="shared" si="44"/>
        <v>1.0184796066492812E-2</v>
      </c>
      <c r="H318" s="2">
        <f t="shared" si="40"/>
        <v>0.88127184026605188</v>
      </c>
      <c r="I318" s="2">
        <f t="shared" si="41"/>
        <v>46.8444709267227</v>
      </c>
    </row>
    <row r="319" spans="1:9" ht="13.5" x14ac:dyDescent="0.25">
      <c r="A319" s="3">
        <v>42468</v>
      </c>
      <c r="B319" s="2">
        <v>3.5918000000000001</v>
      </c>
      <c r="C319" s="2">
        <f t="shared" si="36"/>
        <v>6.7400000000000126E-2</v>
      </c>
      <c r="D319" s="2">
        <f t="shared" si="37"/>
        <v>6.7400000000000126E-2</v>
      </c>
      <c r="E319" s="2">
        <f t="shared" si="38"/>
        <v>0</v>
      </c>
      <c r="F319" s="2">
        <f t="shared" si="44"/>
        <v>1.314874725994882E-2</v>
      </c>
      <c r="G319" s="2">
        <f t="shared" si="44"/>
        <v>9.4573106331718969E-3</v>
      </c>
      <c r="H319" s="2">
        <f t="shared" si="40"/>
        <v>1.3903262534096175</v>
      </c>
      <c r="I319" s="2">
        <f t="shared" si="41"/>
        <v>58.164706655688676</v>
      </c>
    </row>
    <row r="320" spans="1:9" ht="13.5" x14ac:dyDescent="0.25">
      <c r="A320" s="3">
        <v>42471</v>
      </c>
      <c r="B320" s="2">
        <v>3.5918000000000001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1.2209551027095334E-2</v>
      </c>
      <c r="G320" s="2">
        <f t="shared" si="44"/>
        <v>8.7817884450881907E-3</v>
      </c>
      <c r="H320" s="2">
        <f t="shared" si="40"/>
        <v>1.3903262534096175</v>
      </c>
      <c r="I320" s="2">
        <f t="shared" si="41"/>
        <v>58.164706655688676</v>
      </c>
    </row>
    <row r="321" spans="1:9" ht="13.5" x14ac:dyDescent="0.25">
      <c r="A321" s="3">
        <v>42472</v>
      </c>
      <c r="B321" s="2">
        <v>3.5918000000000001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1.1337440239445667E-2</v>
      </c>
      <c r="G321" s="2">
        <f t="shared" si="44"/>
        <v>8.1545178418676052E-3</v>
      </c>
      <c r="H321" s="2">
        <f t="shared" si="40"/>
        <v>1.3903262534096175</v>
      </c>
      <c r="I321" s="2">
        <f t="shared" si="41"/>
        <v>58.164706655688676</v>
      </c>
    </row>
    <row r="322" spans="1:9" ht="13.5" x14ac:dyDescent="0.25">
      <c r="A322" s="3">
        <v>42473</v>
      </c>
      <c r="B322" s="2">
        <v>3.5244</v>
      </c>
      <c r="C322" s="2">
        <f t="shared" si="36"/>
        <v>-6.7400000000000126E-2</v>
      </c>
      <c r="D322" s="2">
        <f t="shared" si="37"/>
        <v>0</v>
      </c>
      <c r="E322" s="2">
        <f t="shared" si="38"/>
        <v>6.7400000000000126E-2</v>
      </c>
      <c r="F322" s="2">
        <f t="shared" si="44"/>
        <v>1.0527623079485262E-2</v>
      </c>
      <c r="G322" s="2">
        <f t="shared" si="44"/>
        <v>1.2386337996019929E-2</v>
      </c>
      <c r="H322" s="2">
        <f t="shared" si="40"/>
        <v>0.84993830160843964</v>
      </c>
      <c r="I322" s="2">
        <f t="shared" si="41"/>
        <v>45.944143157069391</v>
      </c>
    </row>
    <row r="323" spans="1:9" ht="13.5" x14ac:dyDescent="0.25">
      <c r="A323" s="3">
        <v>42474</v>
      </c>
      <c r="B323" s="2">
        <v>3.5918000000000001</v>
      </c>
      <c r="C323" s="2">
        <f t="shared" ref="C323:C386" si="45">B323-B322</f>
        <v>6.7400000000000126E-2</v>
      </c>
      <c r="D323" s="2">
        <f t="shared" ref="D323:D386" si="46">IF(C323&gt;0,C323,0)</f>
        <v>6.7400000000000126E-2</v>
      </c>
      <c r="E323" s="2">
        <f t="shared" ref="E323:E386" si="47">IF(C323&lt;0,-C323,0)</f>
        <v>0</v>
      </c>
      <c r="F323" s="2">
        <f t="shared" si="44"/>
        <v>1.4589935716664894E-2</v>
      </c>
      <c r="G323" s="2">
        <f t="shared" si="44"/>
        <v>1.1501599567732791E-2</v>
      </c>
      <c r="H323" s="2">
        <f t="shared" si="40"/>
        <v>1.2685136211485131</v>
      </c>
      <c r="I323" s="2">
        <f t="shared" si="41"/>
        <v>55.918272181512599</v>
      </c>
    </row>
    <row r="324" spans="1:9" ht="13.5" x14ac:dyDescent="0.25">
      <c r="A324" s="3">
        <v>42475</v>
      </c>
      <c r="B324" s="2">
        <v>3.5918000000000001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1.3547797451188831E-2</v>
      </c>
      <c r="G324" s="2">
        <f t="shared" si="44"/>
        <v>1.0680056741466163E-2</v>
      </c>
      <c r="H324" s="2">
        <f t="shared" si="40"/>
        <v>1.2685136211485131</v>
      </c>
      <c r="I324" s="2">
        <f t="shared" si="41"/>
        <v>55.918272181512599</v>
      </c>
    </row>
    <row r="325" spans="1:9" ht="13.5" x14ac:dyDescent="0.25">
      <c r="A325" s="3">
        <v>42478</v>
      </c>
      <c r="B325" s="2">
        <v>3.5244</v>
      </c>
      <c r="C325" s="2">
        <f t="shared" si="45"/>
        <v>-6.7400000000000126E-2</v>
      </c>
      <c r="D325" s="2">
        <f t="shared" si="46"/>
        <v>0</v>
      </c>
      <c r="E325" s="2">
        <f t="shared" si="47"/>
        <v>6.7400000000000126E-2</v>
      </c>
      <c r="F325" s="2">
        <f t="shared" si="44"/>
        <v>1.2580097633246773E-2</v>
      </c>
      <c r="G325" s="2">
        <f t="shared" si="44"/>
        <v>1.4731481259932875E-2</v>
      </c>
      <c r="H325" s="2">
        <f t="shared" si="40"/>
        <v>0.8539601287388866</v>
      </c>
      <c r="I325" s="2">
        <f t="shared" si="41"/>
        <v>46.061407443523237</v>
      </c>
    </row>
    <row r="326" spans="1:9" ht="13.5" x14ac:dyDescent="0.25">
      <c r="A326" s="3">
        <v>42479</v>
      </c>
      <c r="B326" s="2">
        <v>3.5918000000000001</v>
      </c>
      <c r="C326" s="2">
        <f t="shared" si="45"/>
        <v>6.7400000000000126E-2</v>
      </c>
      <c r="D326" s="2">
        <f t="shared" si="46"/>
        <v>6.7400000000000126E-2</v>
      </c>
      <c r="E326" s="2">
        <f t="shared" si="47"/>
        <v>0</v>
      </c>
      <c r="F326" s="2">
        <f t="shared" si="44"/>
        <v>1.6495804945157726E-2</v>
      </c>
      <c r="G326" s="2">
        <f t="shared" si="44"/>
        <v>1.3679232598509099E-2</v>
      </c>
      <c r="H326" s="2">
        <f t="shared" si="40"/>
        <v>1.2059013417869366</v>
      </c>
      <c r="I326" s="2">
        <f t="shared" si="41"/>
        <v>54.66705690518647</v>
      </c>
    </row>
    <row r="327" spans="1:9" ht="13.5" x14ac:dyDescent="0.25">
      <c r="A327" s="3">
        <v>42480</v>
      </c>
      <c r="B327" s="2">
        <v>3.5762</v>
      </c>
      <c r="C327" s="2">
        <f t="shared" si="45"/>
        <v>-1.5600000000000058E-2</v>
      </c>
      <c r="D327" s="2">
        <f t="shared" si="46"/>
        <v>0</v>
      </c>
      <c r="E327" s="2">
        <f t="shared" si="47"/>
        <v>1.5600000000000058E-2</v>
      </c>
      <c r="F327" s="2">
        <f t="shared" si="44"/>
        <v>1.5317533163360746E-2</v>
      </c>
      <c r="G327" s="2">
        <f t="shared" si="44"/>
        <v>1.3816430270044169E-2</v>
      </c>
      <c r="H327" s="2">
        <f t="shared" si="40"/>
        <v>1.1086462178708465</v>
      </c>
      <c r="I327" s="2">
        <f t="shared" si="41"/>
        <v>52.576207828275464</v>
      </c>
    </row>
    <row r="328" spans="1:9" ht="13.5" x14ac:dyDescent="0.25">
      <c r="A328" s="3">
        <v>42481</v>
      </c>
      <c r="B328" s="2">
        <v>3.5865999999999998</v>
      </c>
      <c r="C328" s="2">
        <f t="shared" si="45"/>
        <v>1.0399999999999743E-2</v>
      </c>
      <c r="D328" s="2">
        <f t="shared" si="46"/>
        <v>1.0399999999999743E-2</v>
      </c>
      <c r="E328" s="2">
        <f t="shared" si="47"/>
        <v>0</v>
      </c>
      <c r="F328" s="2">
        <f t="shared" si="44"/>
        <v>1.4966280794549246E-2</v>
      </c>
      <c r="G328" s="2">
        <f t="shared" si="44"/>
        <v>1.2829542393612442E-2</v>
      </c>
      <c r="H328" s="2">
        <f t="shared" si="40"/>
        <v>1.1665482941933019</v>
      </c>
      <c r="I328" s="2">
        <f t="shared" si="41"/>
        <v>53.843632164574359</v>
      </c>
    </row>
    <row r="329" spans="1:9" ht="13.5" x14ac:dyDescent="0.25">
      <c r="A329" s="3">
        <v>42482</v>
      </c>
      <c r="B329" s="2">
        <v>3.5865999999999998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1.3897260737795727E-2</v>
      </c>
      <c r="G329" s="2">
        <f t="shared" si="44"/>
        <v>1.1913146508354412E-2</v>
      </c>
      <c r="H329" s="2">
        <f t="shared" si="40"/>
        <v>1.1665482941933016</v>
      </c>
      <c r="I329" s="2">
        <f t="shared" si="41"/>
        <v>53.843632164574352</v>
      </c>
    </row>
    <row r="330" spans="1:9" ht="13.5" x14ac:dyDescent="0.25">
      <c r="A330" s="3">
        <v>42485</v>
      </c>
      <c r="B330" s="2">
        <v>3.6177000000000001</v>
      </c>
      <c r="C330" s="2">
        <f t="shared" si="45"/>
        <v>3.110000000000035E-2</v>
      </c>
      <c r="D330" s="2">
        <f t="shared" si="46"/>
        <v>3.110000000000035E-2</v>
      </c>
      <c r="E330" s="2">
        <f t="shared" si="47"/>
        <v>0</v>
      </c>
      <c r="F330" s="2">
        <f t="shared" si="44"/>
        <v>1.5126027827953201E-2</v>
      </c>
      <c r="G330" s="2">
        <f t="shared" si="44"/>
        <v>1.1062207472043383E-2</v>
      </c>
      <c r="H330" s="2">
        <f t="shared" si="40"/>
        <v>1.3673607068191391</v>
      </c>
      <c r="I330" s="2">
        <f t="shared" si="41"/>
        <v>57.758866356127378</v>
      </c>
    </row>
    <row r="331" spans="1:9" ht="13.5" x14ac:dyDescent="0.25">
      <c r="A331" s="3">
        <v>42486</v>
      </c>
      <c r="B331" s="2">
        <v>3.6177000000000001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1.4045597268813687E-2</v>
      </c>
      <c r="G331" s="2">
        <f t="shared" si="44"/>
        <v>1.0272049795468854E-2</v>
      </c>
      <c r="H331" s="2">
        <f t="shared" si="40"/>
        <v>1.3673607068191391</v>
      </c>
      <c r="I331" s="2">
        <f t="shared" si="41"/>
        <v>57.758866356127378</v>
      </c>
    </row>
    <row r="332" spans="1:9" ht="13.5" x14ac:dyDescent="0.25">
      <c r="A332" s="3">
        <v>42487</v>
      </c>
      <c r="B332" s="2">
        <v>3.6073</v>
      </c>
      <c r="C332" s="2">
        <f t="shared" si="45"/>
        <v>-1.0400000000000187E-2</v>
      </c>
      <c r="D332" s="2">
        <f t="shared" si="46"/>
        <v>0</v>
      </c>
      <c r="E332" s="2">
        <f t="shared" si="47"/>
        <v>1.0400000000000187E-2</v>
      </c>
      <c r="F332" s="2">
        <f t="shared" si="44"/>
        <v>1.304234032104128E-2</v>
      </c>
      <c r="G332" s="2">
        <f t="shared" si="44"/>
        <v>1.0281189095792521E-2</v>
      </c>
      <c r="H332" s="2">
        <f t="shared" si="40"/>
        <v>1.2685634122203562</v>
      </c>
      <c r="I332" s="2">
        <f t="shared" si="41"/>
        <v>55.919239699751209</v>
      </c>
    </row>
    <row r="333" spans="1:9" ht="13.5" x14ac:dyDescent="0.25">
      <c r="A333" s="3">
        <v>42488</v>
      </c>
      <c r="B333" s="2">
        <v>3.5762</v>
      </c>
      <c r="C333" s="2">
        <f t="shared" si="45"/>
        <v>-3.1099999999999905E-2</v>
      </c>
      <c r="D333" s="2">
        <f t="shared" si="46"/>
        <v>0</v>
      </c>
      <c r="E333" s="2">
        <f t="shared" si="47"/>
        <v>3.1099999999999905E-2</v>
      </c>
      <c r="F333" s="2">
        <f t="shared" ref="F333:G348" si="48">((F332*13)+D333)/14</f>
        <v>1.2110744583824046E-2</v>
      </c>
      <c r="G333" s="2">
        <f t="shared" si="48"/>
        <v>1.176824701752162E-2</v>
      </c>
      <c r="H333" s="2">
        <f t="shared" si="40"/>
        <v>1.0291035330744234</v>
      </c>
      <c r="I333" s="2">
        <f t="shared" si="41"/>
        <v>50.717152491236533</v>
      </c>
    </row>
    <row r="334" spans="1:9" ht="13.5" x14ac:dyDescent="0.25">
      <c r="A334" s="3">
        <v>42489</v>
      </c>
      <c r="B334" s="2">
        <v>3.5762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1.1245691399265187E-2</v>
      </c>
      <c r="G334" s="2">
        <f t="shared" si="48"/>
        <v>1.0927657944841504E-2</v>
      </c>
      <c r="H334" s="2">
        <f t="shared" si="40"/>
        <v>1.0291035330744236</v>
      </c>
      <c r="I334" s="2">
        <f t="shared" si="41"/>
        <v>50.71715249123654</v>
      </c>
    </row>
    <row r="335" spans="1:9" ht="13.5" x14ac:dyDescent="0.25">
      <c r="A335" s="3">
        <v>42492</v>
      </c>
      <c r="B335" s="2">
        <v>3.5762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1.0442427727889102E-2</v>
      </c>
      <c r="G335" s="2">
        <f t="shared" si="48"/>
        <v>1.0147110948781398E-2</v>
      </c>
      <c r="H335" s="2">
        <f t="shared" si="40"/>
        <v>1.0291035330744234</v>
      </c>
      <c r="I335" s="2">
        <f t="shared" si="41"/>
        <v>50.717152491236533</v>
      </c>
    </row>
    <row r="336" spans="1:9" ht="13.5" x14ac:dyDescent="0.25">
      <c r="A336" s="3">
        <v>42493</v>
      </c>
      <c r="B336" s="2">
        <v>3.5762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9.6965400330398799E-3</v>
      </c>
      <c r="G336" s="2">
        <f t="shared" si="48"/>
        <v>9.4223173095827253E-3</v>
      </c>
      <c r="H336" s="2">
        <f t="shared" si="40"/>
        <v>1.0291035330744236</v>
      </c>
      <c r="I336" s="2">
        <f t="shared" si="41"/>
        <v>50.71715249123654</v>
      </c>
    </row>
    <row r="337" spans="1:9" ht="13.5" x14ac:dyDescent="0.25">
      <c r="A337" s="3">
        <v>42494</v>
      </c>
      <c r="B337" s="2">
        <v>3.5762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9.0039300306798877E-3</v>
      </c>
      <c r="G337" s="2">
        <f t="shared" si="48"/>
        <v>8.7492946446125312E-3</v>
      </c>
      <c r="H337" s="2">
        <f t="shared" ref="H337:H400" si="49">F337/G337</f>
        <v>1.0291035330744234</v>
      </c>
      <c r="I337" s="2">
        <f t="shared" ref="I337:I400" si="50">IF(G337=0,100,100-(100/(1+H337)))</f>
        <v>50.717152491236533</v>
      </c>
    </row>
    <row r="338" spans="1:9" ht="13.5" x14ac:dyDescent="0.25">
      <c r="A338" s="3">
        <v>42495</v>
      </c>
      <c r="B338" s="2">
        <v>3.4984999999999999</v>
      </c>
      <c r="C338" s="2">
        <f t="shared" si="45"/>
        <v>-7.7700000000000102E-2</v>
      </c>
      <c r="D338" s="2">
        <f t="shared" si="46"/>
        <v>0</v>
      </c>
      <c r="E338" s="2">
        <f t="shared" si="47"/>
        <v>7.7700000000000102E-2</v>
      </c>
      <c r="F338" s="2">
        <f t="shared" si="48"/>
        <v>8.3607921713456101E-3</v>
      </c>
      <c r="G338" s="2">
        <f t="shared" si="48"/>
        <v>1.3674345027140215E-2</v>
      </c>
      <c r="H338" s="2">
        <f t="shared" si="49"/>
        <v>0.61142176497312972</v>
      </c>
      <c r="I338" s="2">
        <f t="shared" si="50"/>
        <v>37.943000291008552</v>
      </c>
    </row>
    <row r="339" spans="1:9" ht="13.5" x14ac:dyDescent="0.25">
      <c r="A339" s="3">
        <v>42496</v>
      </c>
      <c r="B339" s="2">
        <v>3.4984999999999999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7.7635927305352093E-3</v>
      </c>
      <c r="G339" s="2">
        <f t="shared" si="48"/>
        <v>1.2697606096630201E-2</v>
      </c>
      <c r="H339" s="2">
        <f t="shared" si="49"/>
        <v>0.61142176497312972</v>
      </c>
      <c r="I339" s="2">
        <f t="shared" si="50"/>
        <v>37.943000291008552</v>
      </c>
    </row>
    <row r="340" spans="1:9" ht="13.5" x14ac:dyDescent="0.25">
      <c r="A340" s="3">
        <v>42499</v>
      </c>
      <c r="B340" s="2">
        <v>3.6021000000000001</v>
      </c>
      <c r="C340" s="2">
        <f t="shared" si="45"/>
        <v>0.10360000000000014</v>
      </c>
      <c r="D340" s="2">
        <f t="shared" si="46"/>
        <v>0.10360000000000014</v>
      </c>
      <c r="E340" s="2">
        <f t="shared" si="47"/>
        <v>0</v>
      </c>
      <c r="F340" s="2">
        <f t="shared" si="48"/>
        <v>1.4609050392639846E-2</v>
      </c>
      <c r="G340" s="2">
        <f t="shared" si="48"/>
        <v>1.1790634232585185E-2</v>
      </c>
      <c r="H340" s="2">
        <f t="shared" si="49"/>
        <v>1.2390385541997009</v>
      </c>
      <c r="I340" s="2">
        <f t="shared" si="50"/>
        <v>55.337973161546131</v>
      </c>
    </row>
    <row r="341" spans="1:9" ht="13.5" x14ac:dyDescent="0.25">
      <c r="A341" s="3">
        <v>42500</v>
      </c>
      <c r="B341" s="2">
        <v>3.6280000000000001</v>
      </c>
      <c r="C341" s="2">
        <f t="shared" si="45"/>
        <v>2.5900000000000034E-2</v>
      </c>
      <c r="D341" s="2">
        <f t="shared" si="46"/>
        <v>2.5900000000000034E-2</v>
      </c>
      <c r="E341" s="2">
        <f t="shared" si="47"/>
        <v>0</v>
      </c>
      <c r="F341" s="2">
        <f t="shared" si="48"/>
        <v>1.5415546793165574E-2</v>
      </c>
      <c r="G341" s="2">
        <f t="shared" si="48"/>
        <v>1.0948446073114815E-2</v>
      </c>
      <c r="H341" s="2">
        <f t="shared" si="49"/>
        <v>1.4080123051453159</v>
      </c>
      <c r="I341" s="2">
        <f t="shared" si="50"/>
        <v>58.471973010135713</v>
      </c>
    </row>
    <row r="342" spans="1:9" ht="13.5" x14ac:dyDescent="0.25">
      <c r="A342" s="3">
        <v>42501</v>
      </c>
      <c r="B342" s="2">
        <v>3.6280000000000001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1.4314436307939462E-2</v>
      </c>
      <c r="G342" s="2">
        <f t="shared" si="48"/>
        <v>1.0166414210749472E-2</v>
      </c>
      <c r="H342" s="2">
        <f t="shared" si="49"/>
        <v>1.4080123051453159</v>
      </c>
      <c r="I342" s="2">
        <f t="shared" si="50"/>
        <v>58.471973010135713</v>
      </c>
    </row>
    <row r="343" spans="1:9" ht="13.5" x14ac:dyDescent="0.25">
      <c r="A343" s="3">
        <v>42502</v>
      </c>
      <c r="B343" s="2">
        <v>3.6280000000000001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1.329197657165807E-2</v>
      </c>
      <c r="G343" s="2">
        <f t="shared" si="48"/>
        <v>9.44024176712451E-3</v>
      </c>
      <c r="H343" s="2">
        <f t="shared" si="49"/>
        <v>1.4080123051453157</v>
      </c>
      <c r="I343" s="2">
        <f t="shared" si="50"/>
        <v>58.471973010135706</v>
      </c>
    </row>
    <row r="344" spans="1:9" ht="13.5" x14ac:dyDescent="0.25">
      <c r="A344" s="3">
        <v>42503</v>
      </c>
      <c r="B344" s="2">
        <v>3.7265000000000001</v>
      </c>
      <c r="C344" s="2">
        <f t="shared" si="45"/>
        <v>9.8500000000000032E-2</v>
      </c>
      <c r="D344" s="2">
        <f t="shared" si="46"/>
        <v>9.8500000000000032E-2</v>
      </c>
      <c r="E344" s="2">
        <f t="shared" si="47"/>
        <v>0</v>
      </c>
      <c r="F344" s="2">
        <f t="shared" si="48"/>
        <v>1.9378263959396784E-2</v>
      </c>
      <c r="G344" s="2">
        <f t="shared" si="48"/>
        <v>8.7659387837584739E-3</v>
      </c>
      <c r="H344" s="2">
        <f t="shared" si="49"/>
        <v>2.2106319057692736</v>
      </c>
      <c r="I344" s="2">
        <f t="shared" si="50"/>
        <v>68.853483384281077</v>
      </c>
    </row>
    <row r="345" spans="1:9" ht="13.5" x14ac:dyDescent="0.25">
      <c r="A345" s="3">
        <v>42506</v>
      </c>
      <c r="B345" s="2">
        <v>3.7265000000000001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1.7994102248011297E-2</v>
      </c>
      <c r="G345" s="2">
        <f t="shared" si="48"/>
        <v>8.1398002992042976E-3</v>
      </c>
      <c r="H345" s="2">
        <f t="shared" si="49"/>
        <v>2.2106319057692732</v>
      </c>
      <c r="I345" s="2">
        <f t="shared" si="50"/>
        <v>68.853483384281077</v>
      </c>
    </row>
    <row r="346" spans="1:9" ht="13.5" x14ac:dyDescent="0.25">
      <c r="A346" s="3">
        <v>42507</v>
      </c>
      <c r="B346" s="2">
        <v>3.7265000000000001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1.6708809230296204E-2</v>
      </c>
      <c r="G346" s="2">
        <f t="shared" si="48"/>
        <v>7.5583859921182764E-3</v>
      </c>
      <c r="H346" s="2">
        <f t="shared" si="49"/>
        <v>2.2106319057692732</v>
      </c>
      <c r="I346" s="2">
        <f t="shared" si="50"/>
        <v>68.853483384281077</v>
      </c>
    </row>
    <row r="347" spans="1:9" ht="13.5" x14ac:dyDescent="0.25">
      <c r="A347" s="3">
        <v>42508</v>
      </c>
      <c r="B347" s="2">
        <v>3.6798999999999999</v>
      </c>
      <c r="C347" s="2">
        <f t="shared" si="45"/>
        <v>-4.6600000000000197E-2</v>
      </c>
      <c r="D347" s="2">
        <f t="shared" si="46"/>
        <v>0</v>
      </c>
      <c r="E347" s="2">
        <f t="shared" si="47"/>
        <v>4.6600000000000197E-2</v>
      </c>
      <c r="F347" s="2">
        <f t="shared" si="48"/>
        <v>1.5515322856703619E-2</v>
      </c>
      <c r="G347" s="2">
        <f t="shared" si="48"/>
        <v>1.0347072706966986E-2</v>
      </c>
      <c r="H347" s="2">
        <f t="shared" si="49"/>
        <v>1.4994891111818225</v>
      </c>
      <c r="I347" s="2">
        <f t="shared" si="50"/>
        <v>59.991824108120461</v>
      </c>
    </row>
    <row r="348" spans="1:9" ht="13.5" x14ac:dyDescent="0.25">
      <c r="A348" s="3">
        <v>42509</v>
      </c>
      <c r="B348" s="2">
        <v>3.7265000000000001</v>
      </c>
      <c r="C348" s="2">
        <f t="shared" si="45"/>
        <v>4.6600000000000197E-2</v>
      </c>
      <c r="D348" s="2">
        <f t="shared" si="46"/>
        <v>4.6600000000000197E-2</v>
      </c>
      <c r="E348" s="2">
        <f t="shared" si="47"/>
        <v>0</v>
      </c>
      <c r="F348" s="2">
        <f t="shared" si="48"/>
        <v>1.773565693836766E-2</v>
      </c>
      <c r="G348" s="2">
        <f t="shared" si="48"/>
        <v>9.6079960850407719E-3</v>
      </c>
      <c r="H348" s="2">
        <f t="shared" si="49"/>
        <v>1.8459267449100338</v>
      </c>
      <c r="I348" s="2">
        <f t="shared" si="50"/>
        <v>64.862061126889188</v>
      </c>
    </row>
    <row r="349" spans="1:9" ht="13.5" x14ac:dyDescent="0.25">
      <c r="A349" s="3">
        <v>42510</v>
      </c>
      <c r="B349" s="2">
        <v>3.7317</v>
      </c>
      <c r="C349" s="2">
        <f t="shared" si="45"/>
        <v>5.1999999999998714E-3</v>
      </c>
      <c r="D349" s="2">
        <f t="shared" si="46"/>
        <v>5.1999999999998714E-3</v>
      </c>
      <c r="E349" s="2">
        <f t="shared" si="47"/>
        <v>0</v>
      </c>
      <c r="F349" s="2">
        <f t="shared" ref="F349:G364" si="51">((F348*13)+D349)/14</f>
        <v>1.6840252871341391E-2</v>
      </c>
      <c r="G349" s="2">
        <f t="shared" si="51"/>
        <v>8.9217106503950028E-3</v>
      </c>
      <c r="H349" s="2">
        <f t="shared" si="49"/>
        <v>1.8875587352293026</v>
      </c>
      <c r="I349" s="2">
        <f t="shared" si="50"/>
        <v>65.36866981095055</v>
      </c>
    </row>
    <row r="350" spans="1:9" ht="13.5" x14ac:dyDescent="0.25">
      <c r="A350" s="3">
        <v>42513</v>
      </c>
      <c r="B350" s="2">
        <v>3.7835000000000001</v>
      </c>
      <c r="C350" s="2">
        <f t="shared" si="45"/>
        <v>5.1800000000000068E-2</v>
      </c>
      <c r="D350" s="2">
        <f t="shared" si="46"/>
        <v>5.1800000000000068E-2</v>
      </c>
      <c r="E350" s="2">
        <f t="shared" si="47"/>
        <v>0</v>
      </c>
      <c r="F350" s="2">
        <f t="shared" si="51"/>
        <v>1.9337377666245582E-2</v>
      </c>
      <c r="G350" s="2">
        <f t="shared" si="51"/>
        <v>8.2844456039382168E-3</v>
      </c>
      <c r="H350" s="2">
        <f t="shared" si="49"/>
        <v>2.3341788443940148</v>
      </c>
      <c r="I350" s="2">
        <f t="shared" si="50"/>
        <v>70.007607669835437</v>
      </c>
    </row>
    <row r="351" spans="1:9" ht="13.5" x14ac:dyDescent="0.25">
      <c r="A351" s="3">
        <v>42514</v>
      </c>
      <c r="B351" s="2">
        <v>3.7835000000000001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1.7956136404370899E-2</v>
      </c>
      <c r="G351" s="2">
        <f t="shared" si="51"/>
        <v>7.6926994893712014E-3</v>
      </c>
      <c r="H351" s="2">
        <f t="shared" si="49"/>
        <v>2.3341788443940148</v>
      </c>
      <c r="I351" s="2">
        <f t="shared" si="50"/>
        <v>70.007607669835437</v>
      </c>
    </row>
    <row r="352" spans="1:9" ht="13.5" x14ac:dyDescent="0.25">
      <c r="A352" s="3">
        <v>42515</v>
      </c>
      <c r="B352" s="2">
        <v>3.7835000000000001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1.667355523263012E-2</v>
      </c>
      <c r="G352" s="2">
        <f t="shared" si="51"/>
        <v>7.1432209544161152E-3</v>
      </c>
      <c r="H352" s="2">
        <f t="shared" si="49"/>
        <v>2.3341788443940148</v>
      </c>
      <c r="I352" s="2">
        <f t="shared" si="50"/>
        <v>70.007607669835437</v>
      </c>
    </row>
    <row r="353" spans="1:9" ht="13.5" x14ac:dyDescent="0.25">
      <c r="A353" s="3">
        <v>42516</v>
      </c>
      <c r="B353" s="2">
        <v>3.7835000000000001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1.5482587001727969E-2</v>
      </c>
      <c r="G353" s="2">
        <f t="shared" si="51"/>
        <v>6.6329908862435352E-3</v>
      </c>
      <c r="H353" s="2">
        <f t="shared" si="49"/>
        <v>2.3341788443940152</v>
      </c>
      <c r="I353" s="2">
        <f t="shared" si="50"/>
        <v>70.007607669835437</v>
      </c>
    </row>
    <row r="354" spans="1:9" ht="13.5" x14ac:dyDescent="0.25">
      <c r="A354" s="3">
        <v>42517</v>
      </c>
      <c r="B354" s="2">
        <v>3.7835000000000001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1.4376687930175972E-2</v>
      </c>
      <c r="G354" s="2">
        <f t="shared" si="51"/>
        <v>6.1592058229404251E-3</v>
      </c>
      <c r="H354" s="2">
        <f t="shared" si="49"/>
        <v>2.3341788443940152</v>
      </c>
      <c r="I354" s="2">
        <f t="shared" si="50"/>
        <v>70.007607669835437</v>
      </c>
    </row>
    <row r="355" spans="1:9" ht="13.5" x14ac:dyDescent="0.25">
      <c r="A355" s="3">
        <v>42520</v>
      </c>
      <c r="B355" s="2">
        <v>3.7835000000000001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1.3349781649449116E-2</v>
      </c>
      <c r="G355" s="2">
        <f t="shared" si="51"/>
        <v>5.7192625498732521E-3</v>
      </c>
      <c r="H355" s="2">
        <f t="shared" si="49"/>
        <v>2.3341788443940152</v>
      </c>
      <c r="I355" s="2">
        <f t="shared" si="50"/>
        <v>70.007607669835437</v>
      </c>
    </row>
    <row r="356" spans="1:9" ht="13.5" x14ac:dyDescent="0.25">
      <c r="A356" s="3">
        <v>42521</v>
      </c>
      <c r="B356" s="2">
        <v>3.7835000000000001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1.2396225817345606E-2</v>
      </c>
      <c r="G356" s="2">
        <f t="shared" si="51"/>
        <v>5.3107437963108772E-3</v>
      </c>
      <c r="H356" s="2">
        <f t="shared" si="49"/>
        <v>2.3341788443940148</v>
      </c>
      <c r="I356" s="2">
        <f t="shared" si="50"/>
        <v>70.007607669835437</v>
      </c>
    </row>
    <row r="357" spans="1:9" ht="13.5" x14ac:dyDescent="0.25">
      <c r="A357" s="3">
        <v>42522</v>
      </c>
      <c r="B357" s="2">
        <v>3.7835000000000001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1.1510781116106634E-2</v>
      </c>
      <c r="G357" s="2">
        <f t="shared" si="51"/>
        <v>4.9314049537172435E-3</v>
      </c>
      <c r="H357" s="2">
        <f t="shared" si="49"/>
        <v>2.3341788443940144</v>
      </c>
      <c r="I357" s="2">
        <f t="shared" si="50"/>
        <v>70.007607669835437</v>
      </c>
    </row>
    <row r="358" spans="1:9" ht="13.5" x14ac:dyDescent="0.25">
      <c r="A358" s="3">
        <v>42523</v>
      </c>
      <c r="B358" s="2">
        <v>3.7835000000000001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1.0688582464956161E-2</v>
      </c>
      <c r="G358" s="2">
        <f t="shared" si="51"/>
        <v>4.5791617427374401E-3</v>
      </c>
      <c r="H358" s="2">
        <f t="shared" si="49"/>
        <v>2.3341788443940148</v>
      </c>
      <c r="I358" s="2">
        <f t="shared" si="50"/>
        <v>70.007607669835437</v>
      </c>
    </row>
    <row r="359" spans="1:9" ht="13.5" x14ac:dyDescent="0.25">
      <c r="A359" s="3">
        <v>42524</v>
      </c>
      <c r="B359" s="2">
        <v>3.7783000000000002</v>
      </c>
      <c r="C359" s="2">
        <f t="shared" si="45"/>
        <v>-5.1999999999998714E-3</v>
      </c>
      <c r="D359" s="2">
        <f t="shared" si="46"/>
        <v>0</v>
      </c>
      <c r="E359" s="2">
        <f t="shared" si="47"/>
        <v>5.1999999999998714E-3</v>
      </c>
      <c r="F359" s="2">
        <f t="shared" si="51"/>
        <v>9.9251122888878631E-3</v>
      </c>
      <c r="G359" s="2">
        <f t="shared" si="51"/>
        <v>4.6235073325419001E-3</v>
      </c>
      <c r="H359" s="2">
        <f t="shared" si="49"/>
        <v>2.146663036312578</v>
      </c>
      <c r="I359" s="2">
        <f t="shared" si="50"/>
        <v>68.220302318361632</v>
      </c>
    </row>
    <row r="360" spans="1:9" ht="13.5" x14ac:dyDescent="0.25">
      <c r="A360" s="3">
        <v>42527</v>
      </c>
      <c r="B360" s="2">
        <v>3.7783000000000002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9.2161756968244437E-3</v>
      </c>
      <c r="G360" s="2">
        <f t="shared" si="51"/>
        <v>4.293256808788907E-3</v>
      </c>
      <c r="H360" s="2">
        <f t="shared" si="49"/>
        <v>2.146663036312578</v>
      </c>
      <c r="I360" s="2">
        <f t="shared" si="50"/>
        <v>68.220302318361632</v>
      </c>
    </row>
    <row r="361" spans="1:9" ht="13.5" x14ac:dyDescent="0.25">
      <c r="A361" s="3">
        <v>42528</v>
      </c>
      <c r="B361" s="2">
        <v>3.7783000000000002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8.5578774327655545E-3</v>
      </c>
      <c r="G361" s="2">
        <f t="shared" si="51"/>
        <v>3.9865956081611281E-3</v>
      </c>
      <c r="H361" s="2">
        <f t="shared" si="49"/>
        <v>2.1466630363125776</v>
      </c>
      <c r="I361" s="2">
        <f t="shared" si="50"/>
        <v>68.220302318361618</v>
      </c>
    </row>
    <row r="362" spans="1:9" ht="13.5" x14ac:dyDescent="0.25">
      <c r="A362" s="3">
        <v>42529</v>
      </c>
      <c r="B362" s="2">
        <v>3.7783000000000002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7.9466004732823003E-3</v>
      </c>
      <c r="G362" s="2">
        <f t="shared" si="51"/>
        <v>3.7018387790067617E-3</v>
      </c>
      <c r="H362" s="2">
        <f t="shared" si="49"/>
        <v>2.1466630363125776</v>
      </c>
      <c r="I362" s="2">
        <f t="shared" si="50"/>
        <v>68.220302318361618</v>
      </c>
    </row>
    <row r="363" spans="1:9" ht="13.5" x14ac:dyDescent="0.25">
      <c r="A363" s="3">
        <v>42530</v>
      </c>
      <c r="B363" s="2">
        <v>3.7783000000000002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7.3789861537621364E-3</v>
      </c>
      <c r="G363" s="2">
        <f t="shared" si="51"/>
        <v>3.4374217233634216E-3</v>
      </c>
      <c r="H363" s="2">
        <f t="shared" si="49"/>
        <v>2.1466630363125776</v>
      </c>
      <c r="I363" s="2">
        <f t="shared" si="50"/>
        <v>68.220302318361618</v>
      </c>
    </row>
    <row r="364" spans="1:9" ht="13.5" x14ac:dyDescent="0.25">
      <c r="A364" s="3">
        <v>42531</v>
      </c>
      <c r="B364" s="2">
        <v>3.7265000000000001</v>
      </c>
      <c r="C364" s="2">
        <f t="shared" si="45"/>
        <v>-5.1800000000000068E-2</v>
      </c>
      <c r="D364" s="2">
        <f t="shared" si="46"/>
        <v>0</v>
      </c>
      <c r="E364" s="2">
        <f t="shared" si="47"/>
        <v>5.1800000000000068E-2</v>
      </c>
      <c r="F364" s="2">
        <f t="shared" si="51"/>
        <v>6.8519157142076983E-3</v>
      </c>
      <c r="G364" s="2">
        <f t="shared" si="51"/>
        <v>6.8918916002660398E-3</v>
      </c>
      <c r="H364" s="2">
        <f t="shared" si="49"/>
        <v>0.99419957707158391</v>
      </c>
      <c r="I364" s="2">
        <f t="shared" si="50"/>
        <v>49.854567642198234</v>
      </c>
    </row>
    <row r="365" spans="1:9" ht="13.5" x14ac:dyDescent="0.25">
      <c r="A365" s="3">
        <v>42534</v>
      </c>
      <c r="B365" s="2">
        <v>3.7835000000000001</v>
      </c>
      <c r="C365" s="2">
        <f t="shared" si="45"/>
        <v>5.699999999999994E-2</v>
      </c>
      <c r="D365" s="2">
        <f t="shared" si="46"/>
        <v>5.699999999999994E-2</v>
      </c>
      <c r="E365" s="2">
        <f t="shared" si="47"/>
        <v>0</v>
      </c>
      <c r="F365" s="2">
        <f t="shared" ref="F365:G380" si="52">((F364*13)+D365)/14</f>
        <v>1.043392173462143E-2</v>
      </c>
      <c r="G365" s="2">
        <f t="shared" si="52"/>
        <v>6.3996136288184662E-3</v>
      </c>
      <c r="H365" s="2">
        <f t="shared" si="49"/>
        <v>1.6303986990145531</v>
      </c>
      <c r="I365" s="2">
        <f t="shared" si="50"/>
        <v>61.982949566746754</v>
      </c>
    </row>
    <row r="366" spans="1:9" ht="13.5" x14ac:dyDescent="0.25">
      <c r="A366" s="3">
        <v>42535</v>
      </c>
      <c r="B366" s="2">
        <v>3.7835000000000001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9.6886416107198996E-3</v>
      </c>
      <c r="G366" s="2">
        <f t="shared" si="52"/>
        <v>5.9424983696171468E-3</v>
      </c>
      <c r="H366" s="2">
        <f t="shared" si="49"/>
        <v>1.6303986990145531</v>
      </c>
      <c r="I366" s="2">
        <f t="shared" si="50"/>
        <v>61.982949566746754</v>
      </c>
    </row>
    <row r="367" spans="1:9" ht="13.5" x14ac:dyDescent="0.25">
      <c r="A367" s="3">
        <v>42536</v>
      </c>
      <c r="B367" s="2">
        <v>3.7835000000000001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8.9965957813827636E-3</v>
      </c>
      <c r="G367" s="2">
        <f t="shared" si="52"/>
        <v>5.5180342003587788E-3</v>
      </c>
      <c r="H367" s="2">
        <f t="shared" si="49"/>
        <v>1.6303986990145531</v>
      </c>
      <c r="I367" s="2">
        <f t="shared" si="50"/>
        <v>61.982949566746754</v>
      </c>
    </row>
    <row r="368" spans="1:9" ht="13.5" x14ac:dyDescent="0.25">
      <c r="A368" s="3">
        <v>42537</v>
      </c>
      <c r="B368" s="2">
        <v>3.7783000000000002</v>
      </c>
      <c r="C368" s="2">
        <f t="shared" si="45"/>
        <v>-5.1999999999998714E-3</v>
      </c>
      <c r="D368" s="2">
        <f t="shared" si="46"/>
        <v>0</v>
      </c>
      <c r="E368" s="2">
        <f t="shared" si="47"/>
        <v>5.1999999999998714E-3</v>
      </c>
      <c r="F368" s="2">
        <f t="shared" si="52"/>
        <v>8.3539817969982798E-3</v>
      </c>
      <c r="G368" s="2">
        <f t="shared" si="52"/>
        <v>5.4953174717617135E-3</v>
      </c>
      <c r="H368" s="2">
        <f t="shared" si="49"/>
        <v>1.5202000321048099</v>
      </c>
      <c r="I368" s="2">
        <f t="shared" si="50"/>
        <v>60.320609980913922</v>
      </c>
    </row>
    <row r="369" spans="1:9" ht="13.5" x14ac:dyDescent="0.25">
      <c r="A369" s="3">
        <v>42538</v>
      </c>
      <c r="B369" s="2">
        <v>3.8506999999999998</v>
      </c>
      <c r="C369" s="2">
        <f t="shared" si="45"/>
        <v>7.2399999999999576E-2</v>
      </c>
      <c r="D369" s="2">
        <f t="shared" si="46"/>
        <v>7.2399999999999576E-2</v>
      </c>
      <c r="E369" s="2">
        <f t="shared" si="47"/>
        <v>0</v>
      </c>
      <c r="F369" s="2">
        <f t="shared" si="52"/>
        <v>1.2928697382926945E-2</v>
      </c>
      <c r="G369" s="2">
        <f t="shared" si="52"/>
        <v>5.1027947952073053E-3</v>
      </c>
      <c r="H369" s="2">
        <f t="shared" si="49"/>
        <v>2.5336502645706931</v>
      </c>
      <c r="I369" s="2">
        <f t="shared" si="50"/>
        <v>71.700651588917466</v>
      </c>
    </row>
    <row r="370" spans="1:9" ht="13.5" x14ac:dyDescent="0.25">
      <c r="A370" s="3">
        <v>42541</v>
      </c>
      <c r="B370" s="2">
        <v>3.8239000000000001</v>
      </c>
      <c r="C370" s="2">
        <f t="shared" si="45"/>
        <v>-2.6799999999999713E-2</v>
      </c>
      <c r="D370" s="2">
        <f t="shared" si="46"/>
        <v>0</v>
      </c>
      <c r="E370" s="2">
        <f t="shared" si="47"/>
        <v>2.6799999999999713E-2</v>
      </c>
      <c r="F370" s="2">
        <f t="shared" si="52"/>
        <v>1.2005218998432163E-2</v>
      </c>
      <c r="G370" s="2">
        <f t="shared" si="52"/>
        <v>6.6525951669781916E-3</v>
      </c>
      <c r="H370" s="2">
        <f t="shared" si="49"/>
        <v>1.8045918468063484</v>
      </c>
      <c r="I370" s="2">
        <f t="shared" si="50"/>
        <v>64.344187866811268</v>
      </c>
    </row>
    <row r="371" spans="1:9" ht="13.5" x14ac:dyDescent="0.25">
      <c r="A371" s="3">
        <v>42542</v>
      </c>
      <c r="B371" s="2">
        <v>3.8239000000000001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1.1147703355687008E-2</v>
      </c>
      <c r="G371" s="2">
        <f t="shared" si="52"/>
        <v>6.1774097979083202E-3</v>
      </c>
      <c r="H371" s="2">
        <f t="shared" si="49"/>
        <v>1.8045918468063484</v>
      </c>
      <c r="I371" s="2">
        <f t="shared" si="50"/>
        <v>64.344187866811268</v>
      </c>
    </row>
    <row r="372" spans="1:9" ht="13.5" x14ac:dyDescent="0.25">
      <c r="A372" s="3">
        <v>42543</v>
      </c>
      <c r="B372" s="2">
        <v>3.7437</v>
      </c>
      <c r="C372" s="2">
        <f t="shared" si="45"/>
        <v>-8.0200000000000049E-2</v>
      </c>
      <c r="D372" s="2">
        <f t="shared" si="46"/>
        <v>0</v>
      </c>
      <c r="E372" s="2">
        <f t="shared" si="47"/>
        <v>8.0200000000000049E-2</v>
      </c>
      <c r="F372" s="2">
        <f t="shared" si="52"/>
        <v>1.0351438830280793E-2</v>
      </c>
      <c r="G372" s="2">
        <f t="shared" si="52"/>
        <v>1.1464737669486301E-2</v>
      </c>
      <c r="H372" s="2">
        <f t="shared" si="49"/>
        <v>0.90289364909163328</v>
      </c>
      <c r="I372" s="2">
        <f t="shared" si="50"/>
        <v>47.448455646622143</v>
      </c>
    </row>
    <row r="373" spans="1:9" ht="13.5" x14ac:dyDescent="0.25">
      <c r="A373" s="3">
        <v>42544</v>
      </c>
      <c r="B373" s="2">
        <v>3.7437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9.612050342403592E-3</v>
      </c>
      <c r="G373" s="2">
        <f t="shared" si="52"/>
        <v>1.0645827835951565E-2</v>
      </c>
      <c r="H373" s="2">
        <f t="shared" si="49"/>
        <v>0.90289364909163305</v>
      </c>
      <c r="I373" s="2">
        <f t="shared" si="50"/>
        <v>47.448455646622143</v>
      </c>
    </row>
    <row r="374" spans="1:9" ht="13.5" x14ac:dyDescent="0.25">
      <c r="A374" s="3">
        <v>42545</v>
      </c>
      <c r="B374" s="2">
        <v>3.8186</v>
      </c>
      <c r="C374" s="2">
        <f t="shared" si="45"/>
        <v>7.4899999999999967E-2</v>
      </c>
      <c r="D374" s="2">
        <f t="shared" si="46"/>
        <v>7.4899999999999967E-2</v>
      </c>
      <c r="E374" s="2">
        <f t="shared" si="47"/>
        <v>0</v>
      </c>
      <c r="F374" s="2">
        <f t="shared" si="52"/>
        <v>1.4275475317946191E-2</v>
      </c>
      <c r="G374" s="2">
        <f t="shared" si="52"/>
        <v>9.8854115619550244E-3</v>
      </c>
      <c r="H374" s="2">
        <f t="shared" si="49"/>
        <v>1.4440951930506118</v>
      </c>
      <c r="I374" s="2">
        <f t="shared" si="50"/>
        <v>59.08506334600478</v>
      </c>
    </row>
    <row r="375" spans="1:9" ht="13.5" x14ac:dyDescent="0.25">
      <c r="A375" s="3">
        <v>42548</v>
      </c>
      <c r="B375" s="2">
        <v>3.7437</v>
      </c>
      <c r="C375" s="2">
        <f t="shared" si="45"/>
        <v>-7.4899999999999967E-2</v>
      </c>
      <c r="D375" s="2">
        <f t="shared" si="46"/>
        <v>0</v>
      </c>
      <c r="E375" s="2">
        <f t="shared" si="47"/>
        <v>7.4899999999999967E-2</v>
      </c>
      <c r="F375" s="2">
        <f t="shared" si="52"/>
        <v>1.3255798509521464E-2</v>
      </c>
      <c r="G375" s="2">
        <f t="shared" si="52"/>
        <v>1.4529310736101092E-2</v>
      </c>
      <c r="H375" s="2">
        <f t="shared" si="49"/>
        <v>0.91234875145072636</v>
      </c>
      <c r="I375" s="2">
        <f t="shared" si="50"/>
        <v>47.708282851577657</v>
      </c>
    </row>
    <row r="376" spans="1:9" ht="13.5" x14ac:dyDescent="0.25">
      <c r="A376" s="3">
        <v>42549</v>
      </c>
      <c r="B376" s="2">
        <v>3.8239000000000001</v>
      </c>
      <c r="C376" s="2">
        <f t="shared" si="45"/>
        <v>8.0200000000000049E-2</v>
      </c>
      <c r="D376" s="2">
        <f t="shared" si="46"/>
        <v>8.0200000000000049E-2</v>
      </c>
      <c r="E376" s="2">
        <f t="shared" si="47"/>
        <v>0</v>
      </c>
      <c r="F376" s="2">
        <f t="shared" si="52"/>
        <v>1.8037527187412788E-2</v>
      </c>
      <c r="G376" s="2">
        <f t="shared" si="52"/>
        <v>1.3491502826379584E-2</v>
      </c>
      <c r="H376" s="2">
        <f t="shared" si="49"/>
        <v>1.3369546313361387</v>
      </c>
      <c r="I376" s="2">
        <f t="shared" si="50"/>
        <v>57.209267711446472</v>
      </c>
    </row>
    <row r="377" spans="1:9" ht="13.5" x14ac:dyDescent="0.25">
      <c r="A377" s="3">
        <v>42550</v>
      </c>
      <c r="B377" s="2">
        <v>3.7705000000000002</v>
      </c>
      <c r="C377" s="2">
        <f t="shared" si="45"/>
        <v>-5.3399999999999892E-2</v>
      </c>
      <c r="D377" s="2">
        <f t="shared" si="46"/>
        <v>0</v>
      </c>
      <c r="E377" s="2">
        <f t="shared" si="47"/>
        <v>5.3399999999999892E-2</v>
      </c>
      <c r="F377" s="2">
        <f t="shared" si="52"/>
        <v>1.6749132388311876E-2</v>
      </c>
      <c r="G377" s="2">
        <f t="shared" si="52"/>
        <v>1.6342109767352463E-2</v>
      </c>
      <c r="H377" s="2">
        <f t="shared" si="49"/>
        <v>1.0249063692970992</v>
      </c>
      <c r="I377" s="2">
        <f t="shared" si="50"/>
        <v>50.615000517425031</v>
      </c>
    </row>
    <row r="378" spans="1:9" ht="13.5" x14ac:dyDescent="0.25">
      <c r="A378" s="3">
        <v>42551</v>
      </c>
      <c r="B378" s="2">
        <v>3.8506999999999998</v>
      </c>
      <c r="C378" s="2">
        <f t="shared" si="45"/>
        <v>8.0199999999999605E-2</v>
      </c>
      <c r="D378" s="2">
        <f t="shared" si="46"/>
        <v>8.0199999999999605E-2</v>
      </c>
      <c r="E378" s="2">
        <f t="shared" si="47"/>
        <v>0</v>
      </c>
      <c r="F378" s="2">
        <f t="shared" si="52"/>
        <v>2.128133721771814E-2</v>
      </c>
      <c r="G378" s="2">
        <f t="shared" si="52"/>
        <v>1.5174816212541574E-2</v>
      </c>
      <c r="H378" s="2">
        <f t="shared" si="49"/>
        <v>1.4024115297112918</v>
      </c>
      <c r="I378" s="2">
        <f t="shared" si="50"/>
        <v>58.375158142860961</v>
      </c>
    </row>
    <row r="379" spans="1:9" ht="13.5" x14ac:dyDescent="0.25">
      <c r="A379" s="3">
        <v>42552</v>
      </c>
      <c r="B379" s="2">
        <v>3.8346</v>
      </c>
      <c r="C379" s="2">
        <f t="shared" si="45"/>
        <v>-1.6099999999999781E-2</v>
      </c>
      <c r="D379" s="2">
        <f t="shared" si="46"/>
        <v>0</v>
      </c>
      <c r="E379" s="2">
        <f t="shared" si="47"/>
        <v>1.6099999999999781E-2</v>
      </c>
      <c r="F379" s="2">
        <f t="shared" si="52"/>
        <v>1.9761241702166844E-2</v>
      </c>
      <c r="G379" s="2">
        <f t="shared" si="52"/>
        <v>1.5240900768788588E-2</v>
      </c>
      <c r="H379" s="2">
        <f t="shared" si="49"/>
        <v>1.2965927671831139</v>
      </c>
      <c r="I379" s="2">
        <f t="shared" si="50"/>
        <v>56.4572346351787</v>
      </c>
    </row>
    <row r="380" spans="1:9" ht="13.5" x14ac:dyDescent="0.25">
      <c r="A380" s="3">
        <v>42555</v>
      </c>
      <c r="B380" s="2">
        <v>3.7972000000000001</v>
      </c>
      <c r="C380" s="2">
        <f t="shared" si="45"/>
        <v>-3.7399999999999878E-2</v>
      </c>
      <c r="D380" s="2">
        <f t="shared" si="46"/>
        <v>0</v>
      </c>
      <c r="E380" s="2">
        <f t="shared" si="47"/>
        <v>3.7399999999999878E-2</v>
      </c>
      <c r="F380" s="2">
        <f t="shared" si="52"/>
        <v>1.8349724437726356E-2</v>
      </c>
      <c r="G380" s="2">
        <f t="shared" si="52"/>
        <v>1.6823693571017966E-2</v>
      </c>
      <c r="H380" s="2">
        <f t="shared" si="49"/>
        <v>1.0907072433450209</v>
      </c>
      <c r="I380" s="2">
        <f t="shared" si="50"/>
        <v>52.169295668577057</v>
      </c>
    </row>
    <row r="381" spans="1:9" ht="13.5" x14ac:dyDescent="0.25">
      <c r="A381" s="3">
        <v>42559</v>
      </c>
      <c r="B381" s="2">
        <v>3.7972000000000001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1.7039029835031617E-2</v>
      </c>
      <c r="G381" s="2">
        <f t="shared" si="53"/>
        <v>1.5622001173088111E-2</v>
      </c>
      <c r="H381" s="2">
        <f t="shared" si="49"/>
        <v>1.0907072433450209</v>
      </c>
      <c r="I381" s="2">
        <f t="shared" si="50"/>
        <v>52.169295668577057</v>
      </c>
    </row>
    <row r="382" spans="1:9" ht="13.5" x14ac:dyDescent="0.25">
      <c r="A382" s="3">
        <v>42562</v>
      </c>
      <c r="B382" s="2">
        <v>3.7972000000000001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1.58219562753865E-2</v>
      </c>
      <c r="G382" s="2">
        <f t="shared" si="53"/>
        <v>1.4506143946438959E-2</v>
      </c>
      <c r="H382" s="2">
        <f t="shared" si="49"/>
        <v>1.0907072433450209</v>
      </c>
      <c r="I382" s="2">
        <f t="shared" si="50"/>
        <v>52.169295668577057</v>
      </c>
    </row>
    <row r="383" spans="1:9" ht="13.5" x14ac:dyDescent="0.25">
      <c r="A383" s="3">
        <v>42563</v>
      </c>
      <c r="B383" s="2">
        <v>3.7705000000000002</v>
      </c>
      <c r="C383" s="2">
        <f t="shared" si="45"/>
        <v>-2.6699999999999946E-2</v>
      </c>
      <c r="D383" s="2">
        <f t="shared" si="46"/>
        <v>0</v>
      </c>
      <c r="E383" s="2">
        <f t="shared" si="47"/>
        <v>2.6699999999999946E-2</v>
      </c>
      <c r="F383" s="2">
        <f t="shared" si="53"/>
        <v>1.4691816541430322E-2</v>
      </c>
      <c r="G383" s="2">
        <f t="shared" si="53"/>
        <v>1.5377133664550457E-2</v>
      </c>
      <c r="H383" s="2">
        <f t="shared" si="49"/>
        <v>0.95543271339963542</v>
      </c>
      <c r="I383" s="2">
        <f t="shared" si="50"/>
        <v>48.860423928295603</v>
      </c>
    </row>
    <row r="384" spans="1:9" ht="13.5" x14ac:dyDescent="0.25">
      <c r="A384" s="3">
        <v>42564</v>
      </c>
      <c r="B384" s="2">
        <v>3.7972000000000001</v>
      </c>
      <c r="C384" s="2">
        <f t="shared" si="45"/>
        <v>2.6699999999999946E-2</v>
      </c>
      <c r="D384" s="2">
        <f t="shared" si="46"/>
        <v>2.6699999999999946E-2</v>
      </c>
      <c r="E384" s="2">
        <f t="shared" si="47"/>
        <v>0</v>
      </c>
      <c r="F384" s="2">
        <f t="shared" si="53"/>
        <v>1.5549543931328152E-2</v>
      </c>
      <c r="G384" s="2">
        <f t="shared" si="53"/>
        <v>1.4278766974225424E-2</v>
      </c>
      <c r="H384" s="2">
        <f t="shared" si="49"/>
        <v>1.0889976676134996</v>
      </c>
      <c r="I384" s="2">
        <f t="shared" si="50"/>
        <v>52.130152393017553</v>
      </c>
    </row>
    <row r="385" spans="1:9" ht="13.5" x14ac:dyDescent="0.25">
      <c r="A385" s="3">
        <v>42565</v>
      </c>
      <c r="B385" s="2">
        <v>3.7972000000000001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1.443886222194757E-2</v>
      </c>
      <c r="G385" s="2">
        <f t="shared" si="53"/>
        <v>1.3258855047495037E-2</v>
      </c>
      <c r="H385" s="2">
        <f t="shared" si="49"/>
        <v>1.0889976676134994</v>
      </c>
      <c r="I385" s="2">
        <f t="shared" si="50"/>
        <v>52.130152393017553</v>
      </c>
    </row>
    <row r="386" spans="1:9" ht="13.5" x14ac:dyDescent="0.25">
      <c r="A386" s="3">
        <v>42566</v>
      </c>
      <c r="B386" s="2">
        <v>3.7972000000000001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1.3407514920379887E-2</v>
      </c>
      <c r="G386" s="2">
        <f t="shared" si="53"/>
        <v>1.2311793972673962E-2</v>
      </c>
      <c r="H386" s="2">
        <f t="shared" si="49"/>
        <v>1.0889976676134996</v>
      </c>
      <c r="I386" s="2">
        <f t="shared" si="50"/>
        <v>52.130152393017553</v>
      </c>
    </row>
    <row r="387" spans="1:9" ht="13.5" x14ac:dyDescent="0.25">
      <c r="A387" s="3">
        <v>42569</v>
      </c>
      <c r="B387" s="2">
        <v>3.7757999999999998</v>
      </c>
      <c r="C387" s="2">
        <f t="shared" ref="C387:C450" si="54">B387-B386</f>
        <v>-2.1400000000000308E-2</v>
      </c>
      <c r="D387" s="2">
        <f t="shared" ref="D387:D450" si="55">IF(C387&gt;0,C387,0)</f>
        <v>0</v>
      </c>
      <c r="E387" s="2">
        <f t="shared" ref="E387:E450" si="56">IF(C387&lt;0,-C387,0)</f>
        <v>2.1400000000000308E-2</v>
      </c>
      <c r="F387" s="2">
        <f t="shared" si="53"/>
        <v>1.2449835283209896E-2</v>
      </c>
      <c r="G387" s="2">
        <f t="shared" si="53"/>
        <v>1.2960951546054414E-2</v>
      </c>
      <c r="H387" s="2">
        <f t="shared" si="49"/>
        <v>0.96056491214951634</v>
      </c>
      <c r="I387" s="2">
        <f t="shared" si="50"/>
        <v>48.994292726394661</v>
      </c>
    </row>
    <row r="388" spans="1:9" ht="13.5" x14ac:dyDescent="0.25">
      <c r="A388" s="3">
        <v>42570</v>
      </c>
      <c r="B388" s="2">
        <v>3.7757999999999998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1.156056133440919E-2</v>
      </c>
      <c r="G388" s="2">
        <f t="shared" si="53"/>
        <v>1.2035169292764812E-2</v>
      </c>
      <c r="H388" s="2">
        <f t="shared" si="49"/>
        <v>0.96056491214951645</v>
      </c>
      <c r="I388" s="2">
        <f t="shared" si="50"/>
        <v>48.994292726394669</v>
      </c>
    </row>
    <row r="389" spans="1:9" ht="13.5" x14ac:dyDescent="0.25">
      <c r="A389" s="3">
        <v>42571</v>
      </c>
      <c r="B389" s="2">
        <v>3.6635</v>
      </c>
      <c r="C389" s="2">
        <f t="shared" si="54"/>
        <v>-0.11229999999999984</v>
      </c>
      <c r="D389" s="2">
        <f t="shared" si="55"/>
        <v>0</v>
      </c>
      <c r="E389" s="2">
        <f t="shared" si="56"/>
        <v>0.11229999999999984</v>
      </c>
      <c r="F389" s="2">
        <f t="shared" si="53"/>
        <v>1.0734806953379961E-2</v>
      </c>
      <c r="G389" s="2">
        <f t="shared" si="53"/>
        <v>1.919694291471017E-2</v>
      </c>
      <c r="H389" s="2">
        <f t="shared" si="49"/>
        <v>0.55919356540640275</v>
      </c>
      <c r="I389" s="2">
        <f t="shared" si="50"/>
        <v>35.864281242120782</v>
      </c>
    </row>
    <row r="390" spans="1:9" ht="13.5" x14ac:dyDescent="0.25">
      <c r="A390" s="3">
        <v>42572</v>
      </c>
      <c r="B390" s="2">
        <v>3.5832999999999999</v>
      </c>
      <c r="C390" s="2">
        <f t="shared" si="54"/>
        <v>-8.0200000000000049E-2</v>
      </c>
      <c r="D390" s="2">
        <f t="shared" si="55"/>
        <v>0</v>
      </c>
      <c r="E390" s="2">
        <f t="shared" si="56"/>
        <v>8.0200000000000049E-2</v>
      </c>
      <c r="F390" s="2">
        <f t="shared" si="53"/>
        <v>9.968035028138535E-3</v>
      </c>
      <c r="G390" s="2">
        <f t="shared" si="53"/>
        <v>2.3554304135088019E-2</v>
      </c>
      <c r="H390" s="2">
        <f t="shared" si="49"/>
        <v>0.4231937811013276</v>
      </c>
      <c r="I390" s="2">
        <f t="shared" si="50"/>
        <v>29.735499601034107</v>
      </c>
    </row>
    <row r="391" spans="1:9" ht="13.5" x14ac:dyDescent="0.25">
      <c r="A391" s="3">
        <v>42573</v>
      </c>
      <c r="B391" s="2">
        <v>3.7330000000000001</v>
      </c>
      <c r="C391" s="2">
        <f t="shared" si="54"/>
        <v>0.14970000000000017</v>
      </c>
      <c r="D391" s="2">
        <f t="shared" si="55"/>
        <v>0.14970000000000017</v>
      </c>
      <c r="E391" s="2">
        <f t="shared" si="56"/>
        <v>0</v>
      </c>
      <c r="F391" s="2">
        <f t="shared" si="53"/>
        <v>1.9948889668985798E-2</v>
      </c>
      <c r="G391" s="2">
        <f t="shared" si="53"/>
        <v>2.1871853839724589E-2</v>
      </c>
      <c r="H391" s="2">
        <f t="shared" si="49"/>
        <v>0.91208042149375457</v>
      </c>
      <c r="I391" s="2">
        <f t="shared" si="50"/>
        <v>47.700944544017638</v>
      </c>
    </row>
    <row r="392" spans="1:9" ht="13.5" x14ac:dyDescent="0.25">
      <c r="A392" s="3">
        <v>42577</v>
      </c>
      <c r="B392" s="2">
        <v>3.7705000000000002</v>
      </c>
      <c r="C392" s="2">
        <f t="shared" si="54"/>
        <v>3.7500000000000089E-2</v>
      </c>
      <c r="D392" s="2">
        <f t="shared" si="55"/>
        <v>3.7500000000000089E-2</v>
      </c>
      <c r="E392" s="2">
        <f t="shared" si="56"/>
        <v>0</v>
      </c>
      <c r="F392" s="2">
        <f t="shared" si="53"/>
        <v>2.1202540406915389E-2</v>
      </c>
      <c r="G392" s="2">
        <f t="shared" si="53"/>
        <v>2.0309578565458546E-2</v>
      </c>
      <c r="H392" s="2">
        <f t="shared" si="49"/>
        <v>1.0439675219541751</v>
      </c>
      <c r="I392" s="2">
        <f t="shared" si="50"/>
        <v>51.075543556390251</v>
      </c>
    </row>
    <row r="393" spans="1:9" ht="13.5" x14ac:dyDescent="0.25">
      <c r="A393" s="3">
        <v>42578</v>
      </c>
      <c r="B393" s="2">
        <v>3.7705000000000002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1.9688073234992862E-2</v>
      </c>
      <c r="G393" s="2">
        <f t="shared" si="53"/>
        <v>1.8858894382211507E-2</v>
      </c>
      <c r="H393" s="2">
        <f t="shared" si="49"/>
        <v>1.0439675219541753</v>
      </c>
      <c r="I393" s="2">
        <f t="shared" si="50"/>
        <v>51.075543556390251</v>
      </c>
    </row>
    <row r="394" spans="1:9" ht="13.5" x14ac:dyDescent="0.25">
      <c r="A394" s="3">
        <v>42579</v>
      </c>
      <c r="B394" s="2">
        <v>3.7705000000000002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1.8281782289636228E-2</v>
      </c>
      <c r="G394" s="2">
        <f t="shared" si="53"/>
        <v>1.7511830497767826E-2</v>
      </c>
      <c r="H394" s="2">
        <f t="shared" si="49"/>
        <v>1.0439675219541753</v>
      </c>
      <c r="I394" s="2">
        <f t="shared" si="50"/>
        <v>51.075543556390251</v>
      </c>
    </row>
    <row r="395" spans="1:9" ht="13.5" x14ac:dyDescent="0.25">
      <c r="A395" s="3">
        <v>42580</v>
      </c>
      <c r="B395" s="2">
        <v>3.7705000000000002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1.6975940697519353E-2</v>
      </c>
      <c r="G395" s="2">
        <f t="shared" si="53"/>
        <v>1.6260985462212982E-2</v>
      </c>
      <c r="H395" s="2">
        <f t="shared" si="49"/>
        <v>1.0439675219541751</v>
      </c>
      <c r="I395" s="2">
        <f t="shared" si="50"/>
        <v>51.075543556390251</v>
      </c>
    </row>
    <row r="396" spans="1:9" ht="13.5" x14ac:dyDescent="0.25">
      <c r="A396" s="3">
        <v>42583</v>
      </c>
      <c r="B396" s="2">
        <v>3.7705000000000002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1.57633735048394E-2</v>
      </c>
      <c r="G396" s="2">
        <f t="shared" si="53"/>
        <v>1.5099486500626341E-2</v>
      </c>
      <c r="H396" s="2">
        <f t="shared" si="49"/>
        <v>1.0439675219541751</v>
      </c>
      <c r="I396" s="2">
        <f t="shared" si="50"/>
        <v>51.075543556390251</v>
      </c>
    </row>
    <row r="397" spans="1:9" ht="13.5" x14ac:dyDescent="0.25">
      <c r="A397" s="3">
        <v>42584</v>
      </c>
      <c r="B397" s="2">
        <v>3.7705000000000002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1.4637418254493729E-2</v>
      </c>
      <c r="G397" s="2">
        <f t="shared" si="57"/>
        <v>1.4020951750581602E-2</v>
      </c>
      <c r="H397" s="2">
        <f t="shared" si="49"/>
        <v>1.0439675219541751</v>
      </c>
      <c r="I397" s="2">
        <f t="shared" si="50"/>
        <v>51.075543556390251</v>
      </c>
    </row>
    <row r="398" spans="1:9" ht="13.5" x14ac:dyDescent="0.25">
      <c r="A398" s="3">
        <v>42585</v>
      </c>
      <c r="B398" s="2">
        <v>3.7597999999999998</v>
      </c>
      <c r="C398" s="2">
        <f t="shared" si="54"/>
        <v>-1.0700000000000376E-2</v>
      </c>
      <c r="D398" s="2">
        <f t="shared" si="55"/>
        <v>0</v>
      </c>
      <c r="E398" s="2">
        <f t="shared" si="56"/>
        <v>1.0700000000000376E-2</v>
      </c>
      <c r="F398" s="2">
        <f t="shared" si="57"/>
        <v>1.3591888379172749E-2</v>
      </c>
      <c r="G398" s="2">
        <f t="shared" si="57"/>
        <v>1.3783740911254371E-2</v>
      </c>
      <c r="H398" s="2">
        <f t="shared" si="49"/>
        <v>0.98608124359585314</v>
      </c>
      <c r="I398" s="2">
        <f t="shared" si="50"/>
        <v>49.649592471379812</v>
      </c>
    </row>
    <row r="399" spans="1:9" ht="13.5" x14ac:dyDescent="0.25">
      <c r="A399" s="3">
        <v>42586</v>
      </c>
      <c r="B399" s="2">
        <v>3.7437</v>
      </c>
      <c r="C399" s="2">
        <f t="shared" si="54"/>
        <v>-1.6099999999999781E-2</v>
      </c>
      <c r="D399" s="2">
        <f t="shared" si="55"/>
        <v>0</v>
      </c>
      <c r="E399" s="2">
        <f t="shared" si="56"/>
        <v>1.6099999999999781E-2</v>
      </c>
      <c r="F399" s="2">
        <f t="shared" si="57"/>
        <v>1.2621039209231839E-2</v>
      </c>
      <c r="G399" s="2">
        <f t="shared" si="57"/>
        <v>1.3949187989021899E-2</v>
      </c>
      <c r="H399" s="2">
        <f t="shared" si="49"/>
        <v>0.90478665992347929</v>
      </c>
      <c r="I399" s="2">
        <f t="shared" si="50"/>
        <v>47.500682305273344</v>
      </c>
    </row>
    <row r="400" spans="1:9" ht="13.5" x14ac:dyDescent="0.25">
      <c r="A400" s="3">
        <v>42587</v>
      </c>
      <c r="B400" s="2">
        <v>3.7437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1.1719536408572423E-2</v>
      </c>
      <c r="G400" s="2">
        <f t="shared" si="57"/>
        <v>1.2952817418377477E-2</v>
      </c>
      <c r="H400" s="2">
        <f t="shared" si="49"/>
        <v>0.90478665992347951</v>
      </c>
      <c r="I400" s="2">
        <f t="shared" si="50"/>
        <v>47.500682305273351</v>
      </c>
    </row>
    <row r="401" spans="1:9" ht="13.5" x14ac:dyDescent="0.25">
      <c r="A401" s="3">
        <v>42590</v>
      </c>
      <c r="B401" s="2">
        <v>3.7437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1.0882426665102965E-2</v>
      </c>
      <c r="G401" s="2">
        <f t="shared" si="57"/>
        <v>1.2027616174207657E-2</v>
      </c>
      <c r="H401" s="2">
        <f t="shared" ref="H401:H464" si="58">F401/G401</f>
        <v>0.90478665992347951</v>
      </c>
      <c r="I401" s="2">
        <f t="shared" ref="I401:I464" si="59">IF(G401=0,100,100-(100/(1+H401)))</f>
        <v>47.500682305273351</v>
      </c>
    </row>
    <row r="402" spans="1:9" ht="13.5" x14ac:dyDescent="0.25">
      <c r="A402" s="3">
        <v>42591</v>
      </c>
      <c r="B402" s="2">
        <v>3.7597999999999998</v>
      </c>
      <c r="C402" s="2">
        <f t="shared" si="54"/>
        <v>1.6099999999999781E-2</v>
      </c>
      <c r="D402" s="2">
        <f t="shared" si="55"/>
        <v>1.6099999999999781E-2</v>
      </c>
      <c r="E402" s="2">
        <f t="shared" si="56"/>
        <v>0</v>
      </c>
      <c r="F402" s="2">
        <f t="shared" si="57"/>
        <v>1.1255110474738452E-2</v>
      </c>
      <c r="G402" s="2">
        <f t="shared" si="57"/>
        <v>1.1168500733192824E-2</v>
      </c>
      <c r="H402" s="2">
        <f t="shared" si="58"/>
        <v>1.0077548225688184</v>
      </c>
      <c r="I402" s="2">
        <f t="shared" si="59"/>
        <v>50.193121751760927</v>
      </c>
    </row>
    <row r="403" spans="1:9" ht="13.5" x14ac:dyDescent="0.25">
      <c r="A403" s="3">
        <v>42592</v>
      </c>
      <c r="B403" s="2">
        <v>3.7597999999999998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1.0451174012257133E-2</v>
      </c>
      <c r="G403" s="2">
        <f t="shared" si="57"/>
        <v>1.0370750680821907E-2</v>
      </c>
      <c r="H403" s="2">
        <f t="shared" si="58"/>
        <v>1.0077548225688184</v>
      </c>
      <c r="I403" s="2">
        <f t="shared" si="59"/>
        <v>50.193121751760927</v>
      </c>
    </row>
    <row r="404" spans="1:9" ht="13.5" x14ac:dyDescent="0.25">
      <c r="A404" s="3">
        <v>42593</v>
      </c>
      <c r="B404" s="2">
        <v>3.7597999999999998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9.7046615828101958E-3</v>
      </c>
      <c r="G404" s="2">
        <f t="shared" si="57"/>
        <v>9.6299827750489127E-3</v>
      </c>
      <c r="H404" s="2">
        <f t="shared" si="58"/>
        <v>1.0077548225688184</v>
      </c>
      <c r="I404" s="2">
        <f t="shared" si="59"/>
        <v>50.193121751760927</v>
      </c>
    </row>
    <row r="405" spans="1:9" ht="13.5" x14ac:dyDescent="0.25">
      <c r="A405" s="3">
        <v>42594</v>
      </c>
      <c r="B405" s="2">
        <v>3.7597999999999998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9.0114714697523256E-3</v>
      </c>
      <c r="G405" s="2">
        <f t="shared" si="57"/>
        <v>8.9421268625454187E-3</v>
      </c>
      <c r="H405" s="2">
        <f t="shared" si="58"/>
        <v>1.0077548225688187</v>
      </c>
      <c r="I405" s="2">
        <f t="shared" si="59"/>
        <v>50.193121751760927</v>
      </c>
    </row>
    <row r="406" spans="1:9" ht="13.5" x14ac:dyDescent="0.25">
      <c r="A406" s="3">
        <v>42597</v>
      </c>
      <c r="B406" s="2">
        <v>3.7705000000000002</v>
      </c>
      <c r="C406" s="2">
        <f t="shared" si="54"/>
        <v>1.0700000000000376E-2</v>
      </c>
      <c r="D406" s="2">
        <f t="shared" si="55"/>
        <v>1.0700000000000376E-2</v>
      </c>
      <c r="E406" s="2">
        <f t="shared" si="56"/>
        <v>0</v>
      </c>
      <c r="F406" s="2">
        <f t="shared" si="57"/>
        <v>9.1320806504843286E-3</v>
      </c>
      <c r="G406" s="2">
        <f t="shared" si="57"/>
        <v>8.3034035152207454E-3</v>
      </c>
      <c r="H406" s="2">
        <f t="shared" si="58"/>
        <v>1.0997996946366098</v>
      </c>
      <c r="I406" s="2">
        <f t="shared" si="59"/>
        <v>52.376409875940112</v>
      </c>
    </row>
    <row r="407" spans="1:9" ht="13.5" x14ac:dyDescent="0.25">
      <c r="A407" s="3">
        <v>42598</v>
      </c>
      <c r="B407" s="2">
        <v>3.7972000000000001</v>
      </c>
      <c r="C407" s="2">
        <f t="shared" si="54"/>
        <v>2.6699999999999946E-2</v>
      </c>
      <c r="D407" s="2">
        <f t="shared" si="55"/>
        <v>2.6699999999999946E-2</v>
      </c>
      <c r="E407" s="2">
        <f t="shared" si="56"/>
        <v>0</v>
      </c>
      <c r="F407" s="2">
        <f t="shared" si="57"/>
        <v>1.0386932032592586E-2</v>
      </c>
      <c r="G407" s="2">
        <f t="shared" si="57"/>
        <v>7.7103032641335492E-3</v>
      </c>
      <c r="H407" s="2">
        <f t="shared" si="58"/>
        <v>1.3471496096541444</v>
      </c>
      <c r="I407" s="2">
        <f t="shared" si="59"/>
        <v>57.39513169987697</v>
      </c>
    </row>
    <row r="408" spans="1:9" ht="13.5" x14ac:dyDescent="0.25">
      <c r="A408" s="3">
        <v>42599</v>
      </c>
      <c r="B408" s="2">
        <v>3.8239000000000001</v>
      </c>
      <c r="C408" s="2">
        <f t="shared" si="54"/>
        <v>2.6699999999999946E-2</v>
      </c>
      <c r="D408" s="2">
        <f t="shared" si="55"/>
        <v>2.6699999999999946E-2</v>
      </c>
      <c r="E408" s="2">
        <f t="shared" si="56"/>
        <v>0</v>
      </c>
      <c r="F408" s="2">
        <f t="shared" si="57"/>
        <v>1.1552151173121684E-2</v>
      </c>
      <c r="G408" s="2">
        <f t="shared" si="57"/>
        <v>7.1595673166954385E-3</v>
      </c>
      <c r="H408" s="2">
        <f t="shared" si="58"/>
        <v>1.6135264412114894</v>
      </c>
      <c r="I408" s="2">
        <f t="shared" si="59"/>
        <v>61.737521219167228</v>
      </c>
    </row>
    <row r="409" spans="1:9" ht="13.5" x14ac:dyDescent="0.25">
      <c r="A409" s="3">
        <v>42600</v>
      </c>
      <c r="B409" s="2">
        <v>3.8506999999999998</v>
      </c>
      <c r="C409" s="2">
        <f t="shared" si="54"/>
        <v>2.6799999999999713E-2</v>
      </c>
      <c r="D409" s="2">
        <f t="shared" si="55"/>
        <v>2.6799999999999713E-2</v>
      </c>
      <c r="E409" s="2">
        <f t="shared" si="56"/>
        <v>0</v>
      </c>
      <c r="F409" s="2">
        <f t="shared" si="57"/>
        <v>1.26412832321844E-2</v>
      </c>
      <c r="G409" s="2">
        <f t="shared" si="57"/>
        <v>6.6481696512171928E-3</v>
      </c>
      <c r="H409" s="2">
        <f t="shared" si="58"/>
        <v>1.9014682078502534</v>
      </c>
      <c r="I409" s="2">
        <f t="shared" si="59"/>
        <v>65.534690426922964</v>
      </c>
    </row>
    <row r="410" spans="1:9" ht="13.5" x14ac:dyDescent="0.25">
      <c r="A410" s="3">
        <v>42601</v>
      </c>
      <c r="B410" s="2">
        <v>3.8506999999999998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1.1738334429885514E-2</v>
      </c>
      <c r="G410" s="2">
        <f t="shared" si="57"/>
        <v>6.1733003904159648E-3</v>
      </c>
      <c r="H410" s="2">
        <f t="shared" si="58"/>
        <v>1.9014682078502534</v>
      </c>
      <c r="I410" s="2">
        <f t="shared" si="59"/>
        <v>65.534690426922964</v>
      </c>
    </row>
    <row r="411" spans="1:9" ht="13.5" x14ac:dyDescent="0.25">
      <c r="A411" s="3">
        <v>42604</v>
      </c>
      <c r="B411" s="2">
        <v>3.8506999999999998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1.0899881970607978E-2</v>
      </c>
      <c r="G411" s="2">
        <f t="shared" si="57"/>
        <v>5.7323503625291098E-3</v>
      </c>
      <c r="H411" s="2">
        <f t="shared" si="58"/>
        <v>1.9014682078502536</v>
      </c>
      <c r="I411" s="2">
        <f t="shared" si="59"/>
        <v>65.534690426922964</v>
      </c>
    </row>
    <row r="412" spans="1:9" ht="13.5" x14ac:dyDescent="0.25">
      <c r="A412" s="3">
        <v>42605</v>
      </c>
      <c r="B412" s="2">
        <v>3.9416000000000002</v>
      </c>
      <c r="C412" s="2">
        <f t="shared" si="54"/>
        <v>9.0900000000000425E-2</v>
      </c>
      <c r="D412" s="2">
        <f t="shared" si="55"/>
        <v>9.0900000000000425E-2</v>
      </c>
      <c r="E412" s="2">
        <f t="shared" si="56"/>
        <v>0</v>
      </c>
      <c r="F412" s="2">
        <f t="shared" si="57"/>
        <v>1.6614176115564584E-2</v>
      </c>
      <c r="G412" s="2">
        <f t="shared" si="57"/>
        <v>5.3228967652056017E-3</v>
      </c>
      <c r="H412" s="2">
        <f t="shared" si="58"/>
        <v>3.1212658911905171</v>
      </c>
      <c r="I412" s="2">
        <f t="shared" si="59"/>
        <v>75.735610698218551</v>
      </c>
    </row>
    <row r="413" spans="1:9" ht="13.5" x14ac:dyDescent="0.25">
      <c r="A413" s="3">
        <v>42606</v>
      </c>
      <c r="B413" s="2">
        <v>3.9416000000000002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1.5427449250167114E-2</v>
      </c>
      <c r="G413" s="2">
        <f t="shared" si="60"/>
        <v>4.9426898534052017E-3</v>
      </c>
      <c r="H413" s="2">
        <f t="shared" si="58"/>
        <v>3.1212658911905171</v>
      </c>
      <c r="I413" s="2">
        <f t="shared" si="59"/>
        <v>75.735610698218551</v>
      </c>
    </row>
    <row r="414" spans="1:9" ht="13.5" x14ac:dyDescent="0.25">
      <c r="A414" s="3">
        <v>42607</v>
      </c>
      <c r="B414" s="2">
        <v>3.9363000000000001</v>
      </c>
      <c r="C414" s="2">
        <f t="shared" si="54"/>
        <v>-5.3000000000000824E-3</v>
      </c>
      <c r="D414" s="2">
        <f t="shared" si="55"/>
        <v>0</v>
      </c>
      <c r="E414" s="2">
        <f t="shared" si="56"/>
        <v>5.3000000000000824E-3</v>
      </c>
      <c r="F414" s="2">
        <f t="shared" si="60"/>
        <v>1.4325488589440893E-2</v>
      </c>
      <c r="G414" s="2">
        <f t="shared" si="60"/>
        <v>4.9682120067334069E-3</v>
      </c>
      <c r="H414" s="2">
        <f t="shared" si="58"/>
        <v>2.8834294047890046</v>
      </c>
      <c r="I414" s="2">
        <f t="shared" si="59"/>
        <v>74.249564089749896</v>
      </c>
    </row>
    <row r="415" spans="1:9" ht="13.5" x14ac:dyDescent="0.25">
      <c r="A415" s="3">
        <v>42608</v>
      </c>
      <c r="B415" s="2">
        <v>3.9041999999999999</v>
      </c>
      <c r="C415" s="2">
        <f t="shared" si="54"/>
        <v>-3.2100000000000239E-2</v>
      </c>
      <c r="D415" s="2">
        <f t="shared" si="55"/>
        <v>0</v>
      </c>
      <c r="E415" s="2">
        <f t="shared" si="56"/>
        <v>3.2100000000000239E-2</v>
      </c>
      <c r="F415" s="2">
        <f t="shared" si="60"/>
        <v>1.3302239404480829E-2</v>
      </c>
      <c r="G415" s="2">
        <f t="shared" si="60"/>
        <v>6.9061968633953238E-3</v>
      </c>
      <c r="H415" s="2">
        <f t="shared" si="58"/>
        <v>1.9261309324942977</v>
      </c>
      <c r="I415" s="2">
        <f t="shared" si="59"/>
        <v>65.825179287258408</v>
      </c>
    </row>
    <row r="416" spans="1:9" ht="13.5" x14ac:dyDescent="0.25">
      <c r="A416" s="3">
        <v>42611</v>
      </c>
      <c r="B416" s="2">
        <v>4.0110999999999999</v>
      </c>
      <c r="C416" s="2">
        <f t="shared" si="54"/>
        <v>0.1069</v>
      </c>
      <c r="D416" s="2">
        <f t="shared" si="55"/>
        <v>0.1069</v>
      </c>
      <c r="E416" s="2">
        <f t="shared" si="56"/>
        <v>0</v>
      </c>
      <c r="F416" s="2">
        <f t="shared" si="60"/>
        <v>1.9987793732732202E-2</v>
      </c>
      <c r="G416" s="2">
        <f t="shared" si="60"/>
        <v>6.4128970874385155E-3</v>
      </c>
      <c r="H416" s="2">
        <f t="shared" si="58"/>
        <v>3.1168118652463619</v>
      </c>
      <c r="I416" s="2">
        <f t="shared" si="59"/>
        <v>75.709358777313057</v>
      </c>
    </row>
    <row r="417" spans="1:9" ht="13.5" x14ac:dyDescent="0.25">
      <c r="A417" s="3">
        <v>42612</v>
      </c>
      <c r="B417" s="2">
        <v>4.0646000000000004</v>
      </c>
      <c r="C417" s="2">
        <f t="shared" si="54"/>
        <v>5.3500000000000547E-2</v>
      </c>
      <c r="D417" s="2">
        <f t="shared" si="55"/>
        <v>5.3500000000000547E-2</v>
      </c>
      <c r="E417" s="2">
        <f t="shared" si="56"/>
        <v>0</v>
      </c>
      <c r="F417" s="2">
        <f t="shared" si="60"/>
        <v>2.2381522751822796E-2</v>
      </c>
      <c r="G417" s="2">
        <f t="shared" si="60"/>
        <v>5.9548330097643357E-3</v>
      </c>
      <c r="H417" s="2">
        <f t="shared" si="58"/>
        <v>3.7585475050472574</v>
      </c>
      <c r="I417" s="2">
        <f t="shared" si="59"/>
        <v>78.985184051660127</v>
      </c>
    </row>
    <row r="418" spans="1:9" ht="13.5" x14ac:dyDescent="0.25">
      <c r="A418" s="3">
        <v>42613</v>
      </c>
      <c r="B418" s="2">
        <v>4.1181000000000001</v>
      </c>
      <c r="C418" s="2">
        <f t="shared" si="54"/>
        <v>5.3499999999999659E-2</v>
      </c>
      <c r="D418" s="2">
        <f t="shared" si="55"/>
        <v>5.3499999999999659E-2</v>
      </c>
      <c r="E418" s="2">
        <f t="shared" si="56"/>
        <v>0</v>
      </c>
      <c r="F418" s="2">
        <f t="shared" si="60"/>
        <v>2.4604271126692574E-2</v>
      </c>
      <c r="G418" s="2">
        <f t="shared" si="60"/>
        <v>5.5294877947811693E-3</v>
      </c>
      <c r="H418" s="2">
        <f t="shared" si="58"/>
        <v>4.4496474248328264</v>
      </c>
      <c r="I418" s="2">
        <f t="shared" si="59"/>
        <v>81.650189048135047</v>
      </c>
    </row>
    <row r="419" spans="1:9" ht="13.5" x14ac:dyDescent="0.25">
      <c r="A419" s="3">
        <v>42614</v>
      </c>
      <c r="B419" s="2">
        <v>4.0646000000000004</v>
      </c>
      <c r="C419" s="2">
        <f t="shared" si="54"/>
        <v>-5.3499999999999659E-2</v>
      </c>
      <c r="D419" s="2">
        <f t="shared" si="55"/>
        <v>0</v>
      </c>
      <c r="E419" s="2">
        <f t="shared" si="56"/>
        <v>5.3499999999999659E-2</v>
      </c>
      <c r="F419" s="2">
        <f t="shared" si="60"/>
        <v>2.2846823189071674E-2</v>
      </c>
      <c r="G419" s="2">
        <f t="shared" si="60"/>
        <v>8.9559529522967741E-3</v>
      </c>
      <c r="H419" s="2">
        <f t="shared" si="58"/>
        <v>2.5510209031650346</v>
      </c>
      <c r="I419" s="2">
        <f t="shared" si="59"/>
        <v>71.839084385318671</v>
      </c>
    </row>
    <row r="420" spans="1:9" ht="13.5" x14ac:dyDescent="0.25">
      <c r="A420" s="3">
        <v>42615</v>
      </c>
      <c r="B420" s="2">
        <v>4.0646000000000004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2.1214907246995124E-2</v>
      </c>
      <c r="G420" s="2">
        <f t="shared" si="60"/>
        <v>8.3162420271327194E-3</v>
      </c>
      <c r="H420" s="2">
        <f t="shared" si="58"/>
        <v>2.5510209031650342</v>
      </c>
      <c r="I420" s="2">
        <f t="shared" si="59"/>
        <v>71.839084385318671</v>
      </c>
    </row>
    <row r="421" spans="1:9" ht="13.5" x14ac:dyDescent="0.25">
      <c r="A421" s="3">
        <v>42618</v>
      </c>
      <c r="B421" s="2">
        <v>4.1021000000000001</v>
      </c>
      <c r="C421" s="2">
        <f t="shared" si="54"/>
        <v>3.7499999999999645E-2</v>
      </c>
      <c r="D421" s="2">
        <f t="shared" si="55"/>
        <v>3.7499999999999645E-2</v>
      </c>
      <c r="E421" s="2">
        <f t="shared" si="56"/>
        <v>0</v>
      </c>
      <c r="F421" s="2">
        <f t="shared" si="60"/>
        <v>2.2378128157924022E-2</v>
      </c>
      <c r="G421" s="2">
        <f t="shared" si="60"/>
        <v>7.7222247394803821E-3</v>
      </c>
      <c r="H421" s="2">
        <f t="shared" si="58"/>
        <v>2.8978861549463031</v>
      </c>
      <c r="I421" s="2">
        <f t="shared" si="59"/>
        <v>74.345069090049506</v>
      </c>
    </row>
    <row r="422" spans="1:9" ht="13.5" x14ac:dyDescent="0.25">
      <c r="A422" s="3">
        <v>42619</v>
      </c>
      <c r="B422" s="2">
        <v>4.1181000000000001</v>
      </c>
      <c r="C422" s="2">
        <f t="shared" si="54"/>
        <v>1.6000000000000014E-2</v>
      </c>
      <c r="D422" s="2">
        <f t="shared" si="55"/>
        <v>1.6000000000000014E-2</v>
      </c>
      <c r="E422" s="2">
        <f t="shared" si="56"/>
        <v>0</v>
      </c>
      <c r="F422" s="2">
        <f t="shared" si="60"/>
        <v>2.1922547575215164E-2</v>
      </c>
      <c r="G422" s="2">
        <f t="shared" si="60"/>
        <v>7.1706372580889258E-3</v>
      </c>
      <c r="H422" s="2">
        <f t="shared" si="58"/>
        <v>3.0572662911493902</v>
      </c>
      <c r="I422" s="2">
        <f t="shared" si="59"/>
        <v>75.352862537481897</v>
      </c>
    </row>
    <row r="423" spans="1:9" ht="13.5" x14ac:dyDescent="0.25">
      <c r="A423" s="3">
        <v>42620</v>
      </c>
      <c r="B423" s="2">
        <v>4.1181000000000001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2.0356651319842652E-2</v>
      </c>
      <c r="G423" s="2">
        <f t="shared" si="60"/>
        <v>6.6584488825111449E-3</v>
      </c>
      <c r="H423" s="2">
        <f t="shared" si="58"/>
        <v>3.0572662911493906</v>
      </c>
      <c r="I423" s="2">
        <f t="shared" si="59"/>
        <v>75.352862537481911</v>
      </c>
    </row>
    <row r="424" spans="1:9" ht="13.5" x14ac:dyDescent="0.25">
      <c r="A424" s="3">
        <v>42621</v>
      </c>
      <c r="B424" s="2">
        <v>4.1181000000000001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1.8902604796996746E-2</v>
      </c>
      <c r="G424" s="2">
        <f t="shared" si="60"/>
        <v>6.1828453909032058E-3</v>
      </c>
      <c r="H424" s="2">
        <f t="shared" si="58"/>
        <v>3.0572662911493902</v>
      </c>
      <c r="I424" s="2">
        <f t="shared" si="59"/>
        <v>75.352862537481897</v>
      </c>
    </row>
    <row r="425" spans="1:9" ht="13.5" x14ac:dyDescent="0.25">
      <c r="A425" s="3">
        <v>42622</v>
      </c>
      <c r="B425" s="2">
        <v>4.1181000000000001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1.7552418740068406E-2</v>
      </c>
      <c r="G425" s="2">
        <f t="shared" si="60"/>
        <v>5.7412135772672629E-3</v>
      </c>
      <c r="H425" s="2">
        <f t="shared" si="58"/>
        <v>3.0572662911493897</v>
      </c>
      <c r="I425" s="2">
        <f t="shared" si="59"/>
        <v>75.352862537481897</v>
      </c>
    </row>
    <row r="426" spans="1:9" ht="13.5" x14ac:dyDescent="0.25">
      <c r="A426" s="3">
        <v>42627</v>
      </c>
      <c r="B426" s="2">
        <v>4.1715999999999998</v>
      </c>
      <c r="C426" s="2">
        <f t="shared" si="54"/>
        <v>5.3499999999999659E-2</v>
      </c>
      <c r="D426" s="2">
        <f t="shared" si="55"/>
        <v>5.3499999999999659E-2</v>
      </c>
      <c r="E426" s="2">
        <f t="shared" si="56"/>
        <v>0</v>
      </c>
      <c r="F426" s="2">
        <f t="shared" si="60"/>
        <v>2.012010311577778E-2</v>
      </c>
      <c r="G426" s="2">
        <f t="shared" si="60"/>
        <v>5.3311268931767446E-3</v>
      </c>
      <c r="H426" s="2">
        <f t="shared" si="58"/>
        <v>3.7740806998102587</v>
      </c>
      <c r="I426" s="2">
        <f t="shared" si="59"/>
        <v>79.053558938797494</v>
      </c>
    </row>
    <row r="427" spans="1:9" ht="13.5" x14ac:dyDescent="0.25">
      <c r="A427" s="3">
        <v>42628</v>
      </c>
      <c r="B427" s="2">
        <v>4.0110999999999999</v>
      </c>
      <c r="C427" s="2">
        <f t="shared" si="54"/>
        <v>-0.16049999999999986</v>
      </c>
      <c r="D427" s="2">
        <f t="shared" si="55"/>
        <v>0</v>
      </c>
      <c r="E427" s="2">
        <f t="shared" si="56"/>
        <v>0.16049999999999986</v>
      </c>
      <c r="F427" s="2">
        <f t="shared" si="60"/>
        <v>1.8682952893222225E-2</v>
      </c>
      <c r="G427" s="2">
        <f t="shared" si="60"/>
        <v>1.6414617829378395E-2</v>
      </c>
      <c r="H427" s="2">
        <f t="shared" si="58"/>
        <v>1.1381899406627689</v>
      </c>
      <c r="I427" s="2">
        <f t="shared" si="59"/>
        <v>53.231470180332394</v>
      </c>
    </row>
    <row r="428" spans="1:9" ht="13.5" x14ac:dyDescent="0.25">
      <c r="A428" s="3">
        <v>42629</v>
      </c>
      <c r="B428" s="2">
        <v>4.0646000000000004</v>
      </c>
      <c r="C428" s="2">
        <f t="shared" si="54"/>
        <v>5.3500000000000547E-2</v>
      </c>
      <c r="D428" s="2">
        <f t="shared" si="55"/>
        <v>5.3500000000000547E-2</v>
      </c>
      <c r="E428" s="2">
        <f t="shared" si="56"/>
        <v>0</v>
      </c>
      <c r="F428" s="2">
        <f t="shared" si="60"/>
        <v>2.1169884829420678E-2</v>
      </c>
      <c r="G428" s="2">
        <f t="shared" si="60"/>
        <v>1.5242145127279939E-2</v>
      </c>
      <c r="H428" s="2">
        <f t="shared" si="58"/>
        <v>1.3889045572418444</v>
      </c>
      <c r="I428" s="2">
        <f t="shared" si="59"/>
        <v>58.139809438240214</v>
      </c>
    </row>
    <row r="429" spans="1:9" ht="13.5" x14ac:dyDescent="0.25">
      <c r="A429" s="3">
        <v>42632</v>
      </c>
      <c r="B429" s="2">
        <v>4.0646000000000004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1.9657750198747773E-2</v>
      </c>
      <c r="G429" s="2">
        <f t="shared" si="61"/>
        <v>1.4153420475331371E-2</v>
      </c>
      <c r="H429" s="2">
        <f t="shared" si="58"/>
        <v>1.3889045572418444</v>
      </c>
      <c r="I429" s="2">
        <f t="shared" si="59"/>
        <v>58.139809438240214</v>
      </c>
    </row>
    <row r="430" spans="1:9" ht="13.5" x14ac:dyDescent="0.25">
      <c r="A430" s="3">
        <v>42633</v>
      </c>
      <c r="B430" s="2">
        <v>4.0753000000000004</v>
      </c>
      <c r="C430" s="2">
        <f t="shared" si="54"/>
        <v>1.0699999999999932E-2</v>
      </c>
      <c r="D430" s="2">
        <f t="shared" si="55"/>
        <v>1.0699999999999932E-2</v>
      </c>
      <c r="E430" s="2">
        <f t="shared" si="56"/>
        <v>0</v>
      </c>
      <c r="F430" s="2">
        <f t="shared" si="61"/>
        <v>1.9017910898837215E-2</v>
      </c>
      <c r="G430" s="2">
        <f t="shared" si="61"/>
        <v>1.3142461869950559E-2</v>
      </c>
      <c r="H430" s="2">
        <f t="shared" si="58"/>
        <v>1.4470584801406587</v>
      </c>
      <c r="I430" s="2">
        <f t="shared" si="59"/>
        <v>59.134609650092251</v>
      </c>
    </row>
    <row r="431" spans="1:9" ht="13.5" x14ac:dyDescent="0.25">
      <c r="A431" s="3">
        <v>42634</v>
      </c>
      <c r="B431" s="2">
        <v>4.0753000000000004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1.7659488691777414E-2</v>
      </c>
      <c r="G431" s="2">
        <f t="shared" si="61"/>
        <v>1.220371459352552E-2</v>
      </c>
      <c r="H431" s="2">
        <f t="shared" si="58"/>
        <v>1.4470584801406587</v>
      </c>
      <c r="I431" s="2">
        <f t="shared" si="59"/>
        <v>59.134609650092251</v>
      </c>
    </row>
    <row r="432" spans="1:9" ht="13.5" x14ac:dyDescent="0.25">
      <c r="A432" s="3">
        <v>42635</v>
      </c>
      <c r="B432" s="2">
        <v>4.1127000000000002</v>
      </c>
      <c r="C432" s="2">
        <f t="shared" si="54"/>
        <v>3.7399999999999878E-2</v>
      </c>
      <c r="D432" s="2">
        <f t="shared" si="55"/>
        <v>3.7399999999999878E-2</v>
      </c>
      <c r="E432" s="2">
        <f t="shared" si="56"/>
        <v>0</v>
      </c>
      <c r="F432" s="2">
        <f t="shared" si="61"/>
        <v>1.9069525213793303E-2</v>
      </c>
      <c r="G432" s="2">
        <f t="shared" si="61"/>
        <v>1.1332020693987982E-2</v>
      </c>
      <c r="H432" s="2">
        <f t="shared" si="58"/>
        <v>1.6828000697095733</v>
      </c>
      <c r="I432" s="2">
        <f t="shared" si="59"/>
        <v>62.725511629040064</v>
      </c>
    </row>
    <row r="433" spans="1:9" ht="13.5" x14ac:dyDescent="0.25">
      <c r="A433" s="3">
        <v>42636</v>
      </c>
      <c r="B433" s="2">
        <v>4.1127000000000002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1.7707416269950923E-2</v>
      </c>
      <c r="G433" s="2">
        <f t="shared" si="61"/>
        <v>1.052259064441741E-2</v>
      </c>
      <c r="H433" s="2">
        <f t="shared" si="58"/>
        <v>1.6828000697095735</v>
      </c>
      <c r="I433" s="2">
        <f t="shared" si="59"/>
        <v>62.725511629040064</v>
      </c>
    </row>
    <row r="434" spans="1:9" ht="13.5" x14ac:dyDescent="0.25">
      <c r="A434" s="3">
        <v>42639</v>
      </c>
      <c r="B434" s="2">
        <v>4.1181000000000001</v>
      </c>
      <c r="C434" s="2">
        <f t="shared" si="54"/>
        <v>5.3999999999998494E-3</v>
      </c>
      <c r="D434" s="2">
        <f t="shared" si="55"/>
        <v>5.3999999999998494E-3</v>
      </c>
      <c r="E434" s="2">
        <f t="shared" si="56"/>
        <v>0</v>
      </c>
      <c r="F434" s="2">
        <f t="shared" si="61"/>
        <v>1.6828315107811558E-2</v>
      </c>
      <c r="G434" s="2">
        <f t="shared" si="61"/>
        <v>9.7709770269590237E-3</v>
      </c>
      <c r="H434" s="2">
        <f t="shared" si="58"/>
        <v>1.722275578110632</v>
      </c>
      <c r="I434" s="2">
        <f t="shared" si="59"/>
        <v>63.26602611282874</v>
      </c>
    </row>
    <row r="435" spans="1:9" ht="13.5" x14ac:dyDescent="0.25">
      <c r="A435" s="3">
        <v>42640</v>
      </c>
      <c r="B435" s="2">
        <v>4.1181000000000001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1.5626292600110732E-2</v>
      </c>
      <c r="G435" s="2">
        <f t="shared" si="61"/>
        <v>9.0730500964619504E-3</v>
      </c>
      <c r="H435" s="2">
        <f t="shared" si="58"/>
        <v>1.722275578110632</v>
      </c>
      <c r="I435" s="2">
        <f t="shared" si="59"/>
        <v>63.26602611282874</v>
      </c>
    </row>
    <row r="436" spans="1:9" ht="13.5" x14ac:dyDescent="0.25">
      <c r="A436" s="3">
        <v>42641</v>
      </c>
      <c r="B436" s="2">
        <v>4.1181000000000001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1.4510128842959965E-2</v>
      </c>
      <c r="G436" s="2">
        <f t="shared" si="61"/>
        <v>8.4249750895718113E-3</v>
      </c>
      <c r="H436" s="2">
        <f t="shared" si="58"/>
        <v>1.722275578110632</v>
      </c>
      <c r="I436" s="2">
        <f t="shared" si="59"/>
        <v>63.26602611282874</v>
      </c>
    </row>
    <row r="437" spans="1:9" ht="13.5" x14ac:dyDescent="0.25">
      <c r="A437" s="3">
        <v>42642</v>
      </c>
      <c r="B437" s="2">
        <v>4.1181000000000001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1.3473691068462825E-2</v>
      </c>
      <c r="G437" s="2">
        <f t="shared" si="61"/>
        <v>7.823191154602397E-3</v>
      </c>
      <c r="H437" s="2">
        <f t="shared" si="58"/>
        <v>1.7222755781106318</v>
      </c>
      <c r="I437" s="2">
        <f t="shared" si="59"/>
        <v>63.26602611282874</v>
      </c>
    </row>
    <row r="438" spans="1:9" ht="13.5" x14ac:dyDescent="0.25">
      <c r="A438" s="3">
        <v>42643</v>
      </c>
      <c r="B438" s="2">
        <v>4.0110999999999999</v>
      </c>
      <c r="C438" s="2">
        <f t="shared" si="54"/>
        <v>-0.10700000000000021</v>
      </c>
      <c r="D438" s="2">
        <f t="shared" si="55"/>
        <v>0</v>
      </c>
      <c r="E438" s="2">
        <f t="shared" si="56"/>
        <v>0.10700000000000021</v>
      </c>
      <c r="F438" s="2">
        <f t="shared" si="61"/>
        <v>1.2511284563572622E-2</v>
      </c>
      <c r="G438" s="2">
        <f t="shared" si="61"/>
        <v>1.490724892927367E-2</v>
      </c>
      <c r="H438" s="2">
        <f t="shared" si="58"/>
        <v>0.83927521589875353</v>
      </c>
      <c r="I438" s="2">
        <f t="shared" si="59"/>
        <v>45.630757629093885</v>
      </c>
    </row>
    <row r="439" spans="1:9" ht="13.5" x14ac:dyDescent="0.25">
      <c r="A439" s="3">
        <v>42647</v>
      </c>
      <c r="B439" s="2">
        <v>4.1715999999999998</v>
      </c>
      <c r="C439" s="2">
        <f t="shared" si="54"/>
        <v>0.16049999999999986</v>
      </c>
      <c r="D439" s="2">
        <f t="shared" si="55"/>
        <v>0.16049999999999986</v>
      </c>
      <c r="E439" s="2">
        <f t="shared" si="56"/>
        <v>0</v>
      </c>
      <c r="F439" s="2">
        <f t="shared" si="61"/>
        <v>2.3081907094745995E-2</v>
      </c>
      <c r="G439" s="2">
        <f t="shared" si="61"/>
        <v>1.3842445434325551E-2</v>
      </c>
      <c r="H439" s="2">
        <f t="shared" si="58"/>
        <v>1.6674732224343147</v>
      </c>
      <c r="I439" s="2">
        <f t="shared" si="59"/>
        <v>62.511338760978902</v>
      </c>
    </row>
    <row r="440" spans="1:9" ht="13.5" x14ac:dyDescent="0.25">
      <c r="A440" s="3">
        <v>42648</v>
      </c>
      <c r="B440" s="2">
        <v>4.1715999999999998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2.143319944512128E-2</v>
      </c>
      <c r="G440" s="2">
        <f t="shared" si="61"/>
        <v>1.2853699331873728E-2</v>
      </c>
      <c r="H440" s="2">
        <f t="shared" si="58"/>
        <v>1.6674732224343145</v>
      </c>
      <c r="I440" s="2">
        <f t="shared" si="59"/>
        <v>62.511338760978902</v>
      </c>
    </row>
    <row r="441" spans="1:9" ht="13.5" x14ac:dyDescent="0.25">
      <c r="A441" s="3">
        <v>42649</v>
      </c>
      <c r="B441" s="2">
        <v>4.1715999999999998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1.9902256627612615E-2</v>
      </c>
      <c r="G441" s="2">
        <f t="shared" si="61"/>
        <v>1.1935577951025605E-2</v>
      </c>
      <c r="H441" s="2">
        <f t="shared" si="58"/>
        <v>1.6674732224343143</v>
      </c>
      <c r="I441" s="2">
        <f t="shared" si="59"/>
        <v>62.511338760978894</v>
      </c>
    </row>
    <row r="442" spans="1:9" ht="13.5" x14ac:dyDescent="0.25">
      <c r="A442" s="3">
        <v>42650</v>
      </c>
      <c r="B442" s="2">
        <v>4.0646000000000004</v>
      </c>
      <c r="C442" s="2">
        <f t="shared" si="54"/>
        <v>-0.10699999999999932</v>
      </c>
      <c r="D442" s="2">
        <f t="shared" si="55"/>
        <v>0</v>
      </c>
      <c r="E442" s="2">
        <f t="shared" si="56"/>
        <v>0.10699999999999932</v>
      </c>
      <c r="F442" s="2">
        <f t="shared" si="61"/>
        <v>1.8480666868497427E-2</v>
      </c>
      <c r="G442" s="2">
        <f t="shared" si="61"/>
        <v>1.8725893811666585E-2</v>
      </c>
      <c r="H442" s="2">
        <f t="shared" si="58"/>
        <v>0.98690439315551504</v>
      </c>
      <c r="I442" s="2">
        <f t="shared" si="59"/>
        <v>49.670452013453776</v>
      </c>
    </row>
    <row r="443" spans="1:9" ht="13.5" x14ac:dyDescent="0.25">
      <c r="A443" s="3">
        <v>42653</v>
      </c>
      <c r="B443" s="2">
        <v>4.0646000000000004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1.7160619235033325E-2</v>
      </c>
      <c r="G443" s="2">
        <f t="shared" si="61"/>
        <v>1.7388329967976113E-2</v>
      </c>
      <c r="H443" s="2">
        <f t="shared" si="58"/>
        <v>0.98690439315551515</v>
      </c>
      <c r="I443" s="2">
        <f t="shared" si="59"/>
        <v>49.670452013453783</v>
      </c>
    </row>
    <row r="444" spans="1:9" ht="13.5" x14ac:dyDescent="0.25">
      <c r="A444" s="3">
        <v>42654</v>
      </c>
      <c r="B444" s="2">
        <v>4.0914000000000001</v>
      </c>
      <c r="C444" s="2">
        <f t="shared" si="54"/>
        <v>2.6799999999999713E-2</v>
      </c>
      <c r="D444" s="2">
        <f t="shared" si="55"/>
        <v>2.6799999999999713E-2</v>
      </c>
      <c r="E444" s="2">
        <f t="shared" si="56"/>
        <v>0</v>
      </c>
      <c r="F444" s="2">
        <f t="shared" si="61"/>
        <v>1.7849146432530924E-2</v>
      </c>
      <c r="G444" s="2">
        <f t="shared" si="61"/>
        <v>1.6146306398834961E-2</v>
      </c>
      <c r="H444" s="2">
        <f t="shared" si="58"/>
        <v>1.1054631314204983</v>
      </c>
      <c r="I444" s="2">
        <f t="shared" si="59"/>
        <v>52.504511474141687</v>
      </c>
    </row>
    <row r="445" spans="1:9" ht="13.5" x14ac:dyDescent="0.25">
      <c r="A445" s="3">
        <v>42655</v>
      </c>
      <c r="B445" s="2">
        <v>4.0646000000000004</v>
      </c>
      <c r="C445" s="2">
        <f t="shared" si="54"/>
        <v>-2.6799999999999713E-2</v>
      </c>
      <c r="D445" s="2">
        <f t="shared" si="55"/>
        <v>0</v>
      </c>
      <c r="E445" s="2">
        <f t="shared" si="56"/>
        <v>2.6799999999999713E-2</v>
      </c>
      <c r="F445" s="2">
        <f t="shared" ref="F445:G460" si="62">((F444*13)+D445)/14</f>
        <v>1.6574207401635861E-2</v>
      </c>
      <c r="G445" s="2">
        <f t="shared" si="62"/>
        <v>1.690728451320387E-2</v>
      </c>
      <c r="H445" s="2">
        <f t="shared" si="58"/>
        <v>0.98029978668023887</v>
      </c>
      <c r="I445" s="2">
        <f t="shared" si="59"/>
        <v>49.502595176440771</v>
      </c>
    </row>
    <row r="446" spans="1:9" ht="13.5" x14ac:dyDescent="0.25">
      <c r="A446" s="3">
        <v>42656</v>
      </c>
      <c r="B446" s="2">
        <v>4.0646000000000004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1.5390335444376155E-2</v>
      </c>
      <c r="G446" s="2">
        <f t="shared" si="62"/>
        <v>1.5699621333689306E-2</v>
      </c>
      <c r="H446" s="2">
        <f t="shared" si="58"/>
        <v>0.98029978668023898</v>
      </c>
      <c r="I446" s="2">
        <f t="shared" si="59"/>
        <v>49.502595176440778</v>
      </c>
    </row>
    <row r="447" spans="1:9" ht="13.5" x14ac:dyDescent="0.25">
      <c r="A447" s="3">
        <v>42657</v>
      </c>
      <c r="B447" s="2">
        <v>4.1181000000000001</v>
      </c>
      <c r="C447" s="2">
        <f t="shared" si="54"/>
        <v>5.3499999999999659E-2</v>
      </c>
      <c r="D447" s="2">
        <f t="shared" si="55"/>
        <v>5.3499999999999659E-2</v>
      </c>
      <c r="E447" s="2">
        <f t="shared" si="56"/>
        <v>0</v>
      </c>
      <c r="F447" s="2">
        <f t="shared" si="62"/>
        <v>1.8112454341206403E-2</v>
      </c>
      <c r="G447" s="2">
        <f t="shared" si="62"/>
        <v>1.4578219809854355E-2</v>
      </c>
      <c r="H447" s="2">
        <f t="shared" si="58"/>
        <v>1.2424325176495852</v>
      </c>
      <c r="I447" s="2">
        <f t="shared" si="59"/>
        <v>55.405569972372945</v>
      </c>
    </row>
    <row r="448" spans="1:9" ht="13.5" x14ac:dyDescent="0.25">
      <c r="A448" s="3">
        <v>42660</v>
      </c>
      <c r="B448" s="2">
        <v>4.1181000000000001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1.6818707602548801E-2</v>
      </c>
      <c r="G448" s="2">
        <f t="shared" si="62"/>
        <v>1.3536918394864759E-2</v>
      </c>
      <c r="H448" s="2">
        <f t="shared" si="58"/>
        <v>1.242432517649585</v>
      </c>
      <c r="I448" s="2">
        <f t="shared" si="59"/>
        <v>55.405569972372938</v>
      </c>
    </row>
    <row r="449" spans="1:9" ht="13.5" x14ac:dyDescent="0.25">
      <c r="A449" s="3">
        <v>42661</v>
      </c>
      <c r="B449" s="2">
        <v>4.0110999999999999</v>
      </c>
      <c r="C449" s="2">
        <f t="shared" si="54"/>
        <v>-0.10700000000000021</v>
      </c>
      <c r="D449" s="2">
        <f t="shared" si="55"/>
        <v>0</v>
      </c>
      <c r="E449" s="2">
        <f t="shared" si="56"/>
        <v>0.10700000000000021</v>
      </c>
      <c r="F449" s="2">
        <f t="shared" si="62"/>
        <v>1.5617371345223886E-2</v>
      </c>
      <c r="G449" s="2">
        <f t="shared" si="62"/>
        <v>2.0212852795231575E-2</v>
      </c>
      <c r="H449" s="2">
        <f t="shared" si="58"/>
        <v>0.77264557870367456</v>
      </c>
      <c r="I449" s="2">
        <f t="shared" si="59"/>
        <v>43.587143870502629</v>
      </c>
    </row>
    <row r="450" spans="1:9" ht="13.5" x14ac:dyDescent="0.25">
      <c r="A450" s="3">
        <v>42662</v>
      </c>
      <c r="B450" s="2">
        <v>4.0110999999999999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1.4501844820565036E-2</v>
      </c>
      <c r="G450" s="2">
        <f t="shared" si="62"/>
        <v>1.8769077595572177E-2</v>
      </c>
      <c r="H450" s="2">
        <f t="shared" si="58"/>
        <v>0.77264557870367445</v>
      </c>
      <c r="I450" s="2">
        <f t="shared" si="59"/>
        <v>43.587143870502629</v>
      </c>
    </row>
    <row r="451" spans="1:9" ht="13.5" x14ac:dyDescent="0.25">
      <c r="A451" s="3">
        <v>42663</v>
      </c>
      <c r="B451" s="2">
        <v>4.0646000000000004</v>
      </c>
      <c r="C451" s="2">
        <f t="shared" ref="C451:C514" si="63">B451-B450</f>
        <v>5.3500000000000547E-2</v>
      </c>
      <c r="D451" s="2">
        <f t="shared" ref="D451:D514" si="64">IF(C451&gt;0,C451,0)</f>
        <v>5.3500000000000547E-2</v>
      </c>
      <c r="E451" s="2">
        <f t="shared" ref="E451:E514" si="65">IF(C451&lt;0,-C451,0)</f>
        <v>0</v>
      </c>
      <c r="F451" s="2">
        <f t="shared" si="62"/>
        <v>1.7287427333381858E-2</v>
      </c>
      <c r="G451" s="2">
        <f t="shared" si="62"/>
        <v>1.742842919588845E-2</v>
      </c>
      <c r="H451" s="2">
        <f t="shared" si="58"/>
        <v>0.9919096631760792</v>
      </c>
      <c r="I451" s="2">
        <f t="shared" si="59"/>
        <v>49.796920086952618</v>
      </c>
    </row>
    <row r="452" spans="1:9" ht="13.5" x14ac:dyDescent="0.25">
      <c r="A452" s="3">
        <v>42664</v>
      </c>
      <c r="B452" s="2">
        <v>4.0110999999999999</v>
      </c>
      <c r="C452" s="2">
        <f t="shared" si="63"/>
        <v>-5.3500000000000547E-2</v>
      </c>
      <c r="D452" s="2">
        <f t="shared" si="64"/>
        <v>0</v>
      </c>
      <c r="E452" s="2">
        <f t="shared" si="65"/>
        <v>5.3500000000000547E-2</v>
      </c>
      <c r="F452" s="2">
        <f t="shared" si="62"/>
        <v>1.6052611095283154E-2</v>
      </c>
      <c r="G452" s="2">
        <f t="shared" si="62"/>
        <v>2.0004969967610746E-2</v>
      </c>
      <c r="H452" s="2">
        <f t="shared" si="58"/>
        <v>0.80243115192241232</v>
      </c>
      <c r="I452" s="2">
        <f t="shared" si="59"/>
        <v>44.519378788286382</v>
      </c>
    </row>
    <row r="453" spans="1:9" ht="13.5" x14ac:dyDescent="0.25">
      <c r="A453" s="3">
        <v>42667</v>
      </c>
      <c r="B453" s="2">
        <v>4.0646000000000004</v>
      </c>
      <c r="C453" s="2">
        <f t="shared" si="63"/>
        <v>5.3500000000000547E-2</v>
      </c>
      <c r="D453" s="2">
        <f t="shared" si="64"/>
        <v>5.3500000000000547E-2</v>
      </c>
      <c r="E453" s="2">
        <f t="shared" si="65"/>
        <v>0</v>
      </c>
      <c r="F453" s="2">
        <f t="shared" si="62"/>
        <v>1.8727424588477252E-2</v>
      </c>
      <c r="G453" s="2">
        <f t="shared" si="62"/>
        <v>1.8576043541352835E-2</v>
      </c>
      <c r="H453" s="2">
        <f t="shared" si="58"/>
        <v>1.0081492620744252</v>
      </c>
      <c r="I453" s="2">
        <f t="shared" si="59"/>
        <v>50.202904789706892</v>
      </c>
    </row>
    <row r="454" spans="1:9" ht="13.5" x14ac:dyDescent="0.25">
      <c r="A454" s="3">
        <v>42668</v>
      </c>
      <c r="B454" s="2">
        <v>4.1181000000000001</v>
      </c>
      <c r="C454" s="2">
        <f t="shared" si="63"/>
        <v>5.3499999999999659E-2</v>
      </c>
      <c r="D454" s="2">
        <f t="shared" si="64"/>
        <v>5.3499999999999659E-2</v>
      </c>
      <c r="E454" s="2">
        <f t="shared" si="65"/>
        <v>0</v>
      </c>
      <c r="F454" s="2">
        <f t="shared" si="62"/>
        <v>2.1211179975014569E-2</v>
      </c>
      <c r="G454" s="2">
        <f t="shared" si="62"/>
        <v>1.7249183288399059E-2</v>
      </c>
      <c r="H454" s="2">
        <f t="shared" si="58"/>
        <v>1.229691842238128</v>
      </c>
      <c r="I454" s="2">
        <f t="shared" si="59"/>
        <v>55.15075307463939</v>
      </c>
    </row>
    <row r="455" spans="1:9" ht="13.5" x14ac:dyDescent="0.25">
      <c r="A455" s="3">
        <v>42669</v>
      </c>
      <c r="B455" s="2">
        <v>4.1448</v>
      </c>
      <c r="C455" s="2">
        <f t="shared" si="63"/>
        <v>2.6699999999999946E-2</v>
      </c>
      <c r="D455" s="2">
        <f t="shared" si="64"/>
        <v>2.6699999999999946E-2</v>
      </c>
      <c r="E455" s="2">
        <f t="shared" si="65"/>
        <v>0</v>
      </c>
      <c r="F455" s="2">
        <f t="shared" si="62"/>
        <v>2.1603238548227811E-2</v>
      </c>
      <c r="G455" s="2">
        <f t="shared" si="62"/>
        <v>1.6017098767799127E-2</v>
      </c>
      <c r="H455" s="2">
        <f t="shared" si="58"/>
        <v>1.3487610247905253</v>
      </c>
      <c r="I455" s="2">
        <f t="shared" si="59"/>
        <v>57.424361633845436</v>
      </c>
    </row>
    <row r="456" spans="1:9" ht="13.5" x14ac:dyDescent="0.25">
      <c r="A456" s="3">
        <v>42670</v>
      </c>
      <c r="B456" s="2">
        <v>4.1448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2.0060150080497254E-2</v>
      </c>
      <c r="G456" s="2">
        <f t="shared" si="62"/>
        <v>1.4873020284384903E-2</v>
      </c>
      <c r="H456" s="2">
        <f t="shared" si="58"/>
        <v>1.3487610247905253</v>
      </c>
      <c r="I456" s="2">
        <f t="shared" si="59"/>
        <v>57.424361633845436</v>
      </c>
    </row>
    <row r="457" spans="1:9" ht="13.5" x14ac:dyDescent="0.25">
      <c r="A457" s="3">
        <v>42671</v>
      </c>
      <c r="B457" s="2">
        <v>4.1448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1.8627282217604593E-2</v>
      </c>
      <c r="G457" s="2">
        <f t="shared" si="62"/>
        <v>1.3810661692643125E-2</v>
      </c>
      <c r="H457" s="2">
        <f t="shared" si="58"/>
        <v>1.3487610247905253</v>
      </c>
      <c r="I457" s="2">
        <f t="shared" si="59"/>
        <v>57.424361633845436</v>
      </c>
    </row>
    <row r="458" spans="1:9" ht="13.5" x14ac:dyDescent="0.25">
      <c r="A458" s="3">
        <v>42674</v>
      </c>
      <c r="B458" s="2">
        <v>4.1448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1.7296762059204263E-2</v>
      </c>
      <c r="G458" s="2">
        <f t="shared" si="62"/>
        <v>1.282418585745433E-2</v>
      </c>
      <c r="H458" s="2">
        <f t="shared" si="58"/>
        <v>1.3487610247905253</v>
      </c>
      <c r="I458" s="2">
        <f t="shared" si="59"/>
        <v>57.424361633845436</v>
      </c>
    </row>
    <row r="459" spans="1:9" ht="13.5" x14ac:dyDescent="0.25">
      <c r="A459" s="3">
        <v>42675</v>
      </c>
      <c r="B459" s="2">
        <v>4.1448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1.6061279054975387E-2</v>
      </c>
      <c r="G459" s="2">
        <f t="shared" si="62"/>
        <v>1.1908172581921879E-2</v>
      </c>
      <c r="H459" s="2">
        <f t="shared" si="58"/>
        <v>1.3487610247905251</v>
      </c>
      <c r="I459" s="2">
        <f t="shared" si="59"/>
        <v>57.424361633845429</v>
      </c>
    </row>
    <row r="460" spans="1:9" ht="13.5" x14ac:dyDescent="0.25">
      <c r="A460" s="3">
        <v>42676</v>
      </c>
      <c r="B460" s="2">
        <v>4.0646000000000004</v>
      </c>
      <c r="C460" s="2">
        <f t="shared" si="63"/>
        <v>-8.0199999999999605E-2</v>
      </c>
      <c r="D460" s="2">
        <f t="shared" si="64"/>
        <v>0</v>
      </c>
      <c r="E460" s="2">
        <f t="shared" si="65"/>
        <v>8.0199999999999605E-2</v>
      </c>
      <c r="F460" s="2">
        <f t="shared" si="62"/>
        <v>1.4914044836762858E-2</v>
      </c>
      <c r="G460" s="2">
        <f t="shared" si="62"/>
        <v>1.6786160254641715E-2</v>
      </c>
      <c r="H460" s="2">
        <f t="shared" si="58"/>
        <v>0.88847268288403369</v>
      </c>
      <c r="I460" s="2">
        <f t="shared" si="59"/>
        <v>47.047155669055158</v>
      </c>
    </row>
    <row r="461" spans="1:9" ht="13.5" x14ac:dyDescent="0.25">
      <c r="A461" s="3">
        <v>42677</v>
      </c>
      <c r="B461" s="2">
        <v>4.0378999999999996</v>
      </c>
      <c r="C461" s="2">
        <f t="shared" si="63"/>
        <v>-2.6700000000000834E-2</v>
      </c>
      <c r="D461" s="2">
        <f t="shared" si="64"/>
        <v>0</v>
      </c>
      <c r="E461" s="2">
        <f t="shared" si="65"/>
        <v>2.6700000000000834E-2</v>
      </c>
      <c r="F461" s="2">
        <f t="shared" ref="F461:G476" si="66">((F460*13)+D461)/14</f>
        <v>1.3848755919851225E-2</v>
      </c>
      <c r="G461" s="2">
        <f t="shared" si="66"/>
        <v>1.749429166502451E-2</v>
      </c>
      <c r="H461" s="2">
        <f t="shared" si="58"/>
        <v>0.79161569871036119</v>
      </c>
      <c r="I461" s="2">
        <f t="shared" si="59"/>
        <v>44.184458714007761</v>
      </c>
    </row>
    <row r="462" spans="1:9" ht="13.5" x14ac:dyDescent="0.25">
      <c r="A462" s="3">
        <v>42678</v>
      </c>
      <c r="B462" s="2">
        <v>4.1181000000000001</v>
      </c>
      <c r="C462" s="2">
        <f t="shared" si="63"/>
        <v>8.0200000000000493E-2</v>
      </c>
      <c r="D462" s="2">
        <f t="shared" si="64"/>
        <v>8.0200000000000493E-2</v>
      </c>
      <c r="E462" s="2">
        <f t="shared" si="65"/>
        <v>0</v>
      </c>
      <c r="F462" s="2">
        <f t="shared" si="66"/>
        <v>1.8588130497004744E-2</v>
      </c>
      <c r="G462" s="2">
        <f t="shared" si="66"/>
        <v>1.6244699403237046E-2</v>
      </c>
      <c r="H462" s="2">
        <f t="shared" si="58"/>
        <v>1.1442581998963137</v>
      </c>
      <c r="I462" s="2">
        <f t="shared" si="59"/>
        <v>53.363825305723189</v>
      </c>
    </row>
    <row r="463" spans="1:9" ht="13.5" x14ac:dyDescent="0.25">
      <c r="A463" s="3">
        <v>42681</v>
      </c>
      <c r="B463" s="2">
        <v>4.1448</v>
      </c>
      <c r="C463" s="2">
        <f t="shared" si="63"/>
        <v>2.6699999999999946E-2</v>
      </c>
      <c r="D463" s="2">
        <f t="shared" si="64"/>
        <v>2.6699999999999946E-2</v>
      </c>
      <c r="E463" s="2">
        <f t="shared" si="65"/>
        <v>0</v>
      </c>
      <c r="F463" s="2">
        <f t="shared" si="66"/>
        <v>1.9167549747218689E-2</v>
      </c>
      <c r="G463" s="2">
        <f t="shared" si="66"/>
        <v>1.5084363731577257E-2</v>
      </c>
      <c r="H463" s="2">
        <f t="shared" si="58"/>
        <v>1.2706899732929262</v>
      </c>
      <c r="I463" s="2">
        <f t="shared" si="59"/>
        <v>55.960522494851531</v>
      </c>
    </row>
    <row r="464" spans="1:9" ht="13.5" x14ac:dyDescent="0.25">
      <c r="A464" s="3">
        <v>42682</v>
      </c>
      <c r="B464" s="2">
        <v>4.1181000000000001</v>
      </c>
      <c r="C464" s="2">
        <f t="shared" si="63"/>
        <v>-2.6699999999999946E-2</v>
      </c>
      <c r="D464" s="2">
        <f t="shared" si="64"/>
        <v>0</v>
      </c>
      <c r="E464" s="2">
        <f t="shared" si="65"/>
        <v>2.6699999999999946E-2</v>
      </c>
      <c r="F464" s="2">
        <f t="shared" si="66"/>
        <v>1.7798439050988782E-2</v>
      </c>
      <c r="G464" s="2">
        <f t="shared" si="66"/>
        <v>1.591405203646459E-2</v>
      </c>
      <c r="H464" s="2">
        <f t="shared" si="58"/>
        <v>1.1184102584436957</v>
      </c>
      <c r="I464" s="2">
        <f t="shared" si="59"/>
        <v>52.79479052680491</v>
      </c>
    </row>
    <row r="465" spans="1:9" ht="13.5" x14ac:dyDescent="0.25">
      <c r="A465" s="3">
        <v>42683</v>
      </c>
      <c r="B465" s="2">
        <v>4.1181000000000001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1.6527121975918154E-2</v>
      </c>
      <c r="G465" s="2">
        <f t="shared" si="66"/>
        <v>1.4777334033859975E-2</v>
      </c>
      <c r="H465" s="2">
        <f t="shared" ref="H465:H528" si="67">F465/G465</f>
        <v>1.1184102584436957</v>
      </c>
      <c r="I465" s="2">
        <f t="shared" ref="I465:I528" si="68">IF(G465=0,100,100-(100/(1+H465)))</f>
        <v>52.79479052680491</v>
      </c>
    </row>
    <row r="466" spans="1:9" ht="13.5" x14ac:dyDescent="0.25">
      <c r="A466" s="3">
        <v>42684</v>
      </c>
      <c r="B466" s="2">
        <v>4.1181000000000001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1.5346613263352571E-2</v>
      </c>
      <c r="G466" s="2">
        <f t="shared" si="66"/>
        <v>1.3721810174298549E-2</v>
      </c>
      <c r="H466" s="2">
        <f t="shared" si="67"/>
        <v>1.1184102584436955</v>
      </c>
      <c r="I466" s="2">
        <f t="shared" si="68"/>
        <v>52.79479052680491</v>
      </c>
    </row>
    <row r="467" spans="1:9" ht="13.5" x14ac:dyDescent="0.25">
      <c r="A467" s="3">
        <v>42685</v>
      </c>
      <c r="B467" s="2">
        <v>4.1181000000000001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1.425042660168453E-2</v>
      </c>
      <c r="G467" s="2">
        <f t="shared" si="66"/>
        <v>1.2741680876134366E-2</v>
      </c>
      <c r="H467" s="2">
        <f t="shared" si="67"/>
        <v>1.1184102584436957</v>
      </c>
      <c r="I467" s="2">
        <f t="shared" si="68"/>
        <v>52.79479052680491</v>
      </c>
    </row>
    <row r="468" spans="1:9" ht="13.5" x14ac:dyDescent="0.25">
      <c r="A468" s="3">
        <v>42688</v>
      </c>
      <c r="B468" s="2">
        <v>4.1127000000000002</v>
      </c>
      <c r="C468" s="2">
        <f t="shared" si="63"/>
        <v>-5.3999999999998494E-3</v>
      </c>
      <c r="D468" s="2">
        <f t="shared" si="64"/>
        <v>0</v>
      </c>
      <c r="E468" s="2">
        <f t="shared" si="65"/>
        <v>5.3999999999998494E-3</v>
      </c>
      <c r="F468" s="2">
        <f t="shared" si="66"/>
        <v>1.3232538987278494E-2</v>
      </c>
      <c r="G468" s="2">
        <f t="shared" si="66"/>
        <v>1.2217275099267616E-2</v>
      </c>
      <c r="H468" s="2">
        <f t="shared" si="67"/>
        <v>1.0831006815973014</v>
      </c>
      <c r="I468" s="2">
        <f t="shared" si="68"/>
        <v>51.994639105335523</v>
      </c>
    </row>
    <row r="469" spans="1:9" ht="13.5" x14ac:dyDescent="0.25">
      <c r="A469" s="3">
        <v>42689</v>
      </c>
      <c r="B469" s="2">
        <v>4.1181000000000001</v>
      </c>
      <c r="C469" s="2">
        <f t="shared" si="63"/>
        <v>5.3999999999998494E-3</v>
      </c>
      <c r="D469" s="2">
        <f t="shared" si="64"/>
        <v>5.3999999999998494E-3</v>
      </c>
      <c r="E469" s="2">
        <f t="shared" si="65"/>
        <v>0</v>
      </c>
      <c r="F469" s="2">
        <f t="shared" si="66"/>
        <v>1.267307191675859E-2</v>
      </c>
      <c r="G469" s="2">
        <f t="shared" si="66"/>
        <v>1.1344612592177073E-2</v>
      </c>
      <c r="H469" s="2">
        <f t="shared" si="67"/>
        <v>1.1171004574891861</v>
      </c>
      <c r="I469" s="2">
        <f t="shared" si="68"/>
        <v>52.765585758459082</v>
      </c>
    </row>
    <row r="470" spans="1:9" ht="13.5" x14ac:dyDescent="0.25">
      <c r="A470" s="3">
        <v>42690</v>
      </c>
      <c r="B470" s="2">
        <v>4.1448</v>
      </c>
      <c r="C470" s="2">
        <f t="shared" si="63"/>
        <v>2.6699999999999946E-2</v>
      </c>
      <c r="D470" s="2">
        <f t="shared" si="64"/>
        <v>2.6699999999999946E-2</v>
      </c>
      <c r="E470" s="2">
        <f t="shared" si="65"/>
        <v>0</v>
      </c>
      <c r="F470" s="2">
        <f t="shared" si="66"/>
        <v>1.3674995351275828E-2</v>
      </c>
      <c r="G470" s="2">
        <f t="shared" si="66"/>
        <v>1.0534283121307284E-2</v>
      </c>
      <c r="H470" s="2">
        <f t="shared" si="67"/>
        <v>1.2981419992040986</v>
      </c>
      <c r="I470" s="2">
        <f t="shared" si="68"/>
        <v>56.486587845906648</v>
      </c>
    </row>
    <row r="471" spans="1:9" ht="13.5" x14ac:dyDescent="0.25">
      <c r="A471" s="3">
        <v>42691</v>
      </c>
      <c r="B471" s="2">
        <v>4.1448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1.269820996904184E-2</v>
      </c>
      <c r="G471" s="2">
        <f t="shared" si="66"/>
        <v>9.7818343269281925E-3</v>
      </c>
      <c r="H471" s="2">
        <f t="shared" si="67"/>
        <v>1.2981419992040983</v>
      </c>
      <c r="I471" s="2">
        <f t="shared" si="68"/>
        <v>56.486587845906648</v>
      </c>
    </row>
    <row r="472" spans="1:9" ht="13.5" x14ac:dyDescent="0.25">
      <c r="A472" s="3">
        <v>42692</v>
      </c>
      <c r="B472" s="2">
        <v>4.1448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1.1791194971253137E-2</v>
      </c>
      <c r="G472" s="2">
        <f t="shared" si="66"/>
        <v>9.0831318750047487E-3</v>
      </c>
      <c r="H472" s="2">
        <f t="shared" si="67"/>
        <v>1.2981419992040986</v>
      </c>
      <c r="I472" s="2">
        <f t="shared" si="68"/>
        <v>56.486587845906648</v>
      </c>
    </row>
    <row r="473" spans="1:9" ht="13.5" x14ac:dyDescent="0.25">
      <c r="A473" s="3">
        <v>42695</v>
      </c>
      <c r="B473" s="2">
        <v>4.1448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1.0948966759020769E-2</v>
      </c>
      <c r="G473" s="2">
        <f t="shared" si="66"/>
        <v>8.4343367410758385E-3</v>
      </c>
      <c r="H473" s="2">
        <f t="shared" si="67"/>
        <v>1.2981419992040983</v>
      </c>
      <c r="I473" s="2">
        <f t="shared" si="68"/>
        <v>56.486587845906648</v>
      </c>
    </row>
    <row r="474" spans="1:9" ht="13.5" x14ac:dyDescent="0.25">
      <c r="A474" s="3">
        <v>42696</v>
      </c>
      <c r="B474" s="2">
        <v>4.1395</v>
      </c>
      <c r="C474" s="2">
        <f t="shared" si="63"/>
        <v>-5.3000000000000824E-3</v>
      </c>
      <c r="D474" s="2">
        <f t="shared" si="64"/>
        <v>0</v>
      </c>
      <c r="E474" s="2">
        <f t="shared" si="65"/>
        <v>5.3000000000000824E-3</v>
      </c>
      <c r="F474" s="2">
        <f t="shared" si="66"/>
        <v>1.0166897704805E-2</v>
      </c>
      <c r="G474" s="2">
        <f t="shared" si="66"/>
        <v>8.2104555452847134E-3</v>
      </c>
      <c r="H474" s="2">
        <f t="shared" si="67"/>
        <v>1.2382866759011779</v>
      </c>
      <c r="I474" s="2">
        <f t="shared" si="68"/>
        <v>55.322970432400915</v>
      </c>
    </row>
    <row r="475" spans="1:9" ht="13.5" x14ac:dyDescent="0.25">
      <c r="A475" s="3">
        <v>42697</v>
      </c>
      <c r="B475" s="2">
        <v>4.1448</v>
      </c>
      <c r="C475" s="2">
        <f t="shared" si="63"/>
        <v>5.3000000000000824E-3</v>
      </c>
      <c r="D475" s="2">
        <f t="shared" si="64"/>
        <v>5.3000000000000824E-3</v>
      </c>
      <c r="E475" s="2">
        <f t="shared" si="65"/>
        <v>0</v>
      </c>
      <c r="F475" s="2">
        <f t="shared" si="66"/>
        <v>9.8192621544617911E-3</v>
      </c>
      <c r="G475" s="2">
        <f t="shared" si="66"/>
        <v>7.6239944349072346E-3</v>
      </c>
      <c r="H475" s="2">
        <f t="shared" si="67"/>
        <v>1.287941936251068</v>
      </c>
      <c r="I475" s="2">
        <f t="shared" si="68"/>
        <v>56.292597108536725</v>
      </c>
    </row>
    <row r="476" spans="1:9" ht="13.5" x14ac:dyDescent="0.25">
      <c r="A476" s="3">
        <v>42698</v>
      </c>
      <c r="B476" s="2">
        <v>4.1395</v>
      </c>
      <c r="C476" s="2">
        <f t="shared" si="63"/>
        <v>-5.3000000000000824E-3</v>
      </c>
      <c r="D476" s="2">
        <f t="shared" si="64"/>
        <v>0</v>
      </c>
      <c r="E476" s="2">
        <f t="shared" si="65"/>
        <v>5.3000000000000824E-3</v>
      </c>
      <c r="F476" s="2">
        <f t="shared" si="66"/>
        <v>9.1178862862859485E-3</v>
      </c>
      <c r="G476" s="2">
        <f t="shared" si="66"/>
        <v>7.4579948324138669E-3</v>
      </c>
      <c r="H476" s="2">
        <f t="shared" si="67"/>
        <v>1.2225653799943488</v>
      </c>
      <c r="I476" s="2">
        <f t="shared" si="68"/>
        <v>55.006947871988238</v>
      </c>
    </row>
    <row r="477" spans="1:9" ht="13.5" x14ac:dyDescent="0.25">
      <c r="A477" s="3">
        <v>42699</v>
      </c>
      <c r="B477" s="2">
        <v>4.1341000000000001</v>
      </c>
      <c r="C477" s="2">
        <f t="shared" si="63"/>
        <v>-5.3999999999998494E-3</v>
      </c>
      <c r="D477" s="2">
        <f t="shared" si="64"/>
        <v>0</v>
      </c>
      <c r="E477" s="2">
        <f t="shared" si="65"/>
        <v>5.3999999999998494E-3</v>
      </c>
      <c r="F477" s="2">
        <f t="shared" ref="F477:G492" si="69">((F476*13)+D477)/14</f>
        <v>8.4666086944083802E-3</v>
      </c>
      <c r="G477" s="2">
        <f t="shared" si="69"/>
        <v>7.3109952015271516E-3</v>
      </c>
      <c r="H477" s="2">
        <f t="shared" si="67"/>
        <v>1.158065141752499</v>
      </c>
      <c r="I477" s="2">
        <f t="shared" si="68"/>
        <v>53.662195795075476</v>
      </c>
    </row>
    <row r="478" spans="1:9" ht="13.5" x14ac:dyDescent="0.25">
      <c r="A478" s="3">
        <v>42702</v>
      </c>
      <c r="B478" s="2">
        <v>4.1448</v>
      </c>
      <c r="C478" s="2">
        <f t="shared" si="63"/>
        <v>1.0699999999999932E-2</v>
      </c>
      <c r="D478" s="2">
        <f t="shared" si="64"/>
        <v>1.0699999999999932E-2</v>
      </c>
      <c r="E478" s="2">
        <f t="shared" si="65"/>
        <v>0</v>
      </c>
      <c r="F478" s="2">
        <f t="shared" si="69"/>
        <v>8.6261366448077779E-3</v>
      </c>
      <c r="G478" s="2">
        <f t="shared" si="69"/>
        <v>6.788781258560926E-3</v>
      </c>
      <c r="H478" s="2">
        <f t="shared" si="67"/>
        <v>1.270645837046211</v>
      </c>
      <c r="I478" s="2">
        <f t="shared" si="68"/>
        <v>55.959666466486091</v>
      </c>
    </row>
    <row r="479" spans="1:9" ht="13.5" x14ac:dyDescent="0.25">
      <c r="A479" s="3">
        <v>42703</v>
      </c>
      <c r="B479" s="2">
        <v>4.1448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8.0099840273215074E-3</v>
      </c>
      <c r="G479" s="2">
        <f t="shared" si="69"/>
        <v>6.3038683115208601E-3</v>
      </c>
      <c r="H479" s="2">
        <f t="shared" si="67"/>
        <v>1.2706458370462108</v>
      </c>
      <c r="I479" s="2">
        <f t="shared" si="68"/>
        <v>55.959666466486091</v>
      </c>
    </row>
    <row r="480" spans="1:9" ht="13.5" x14ac:dyDescent="0.25">
      <c r="A480" s="3">
        <v>42704</v>
      </c>
      <c r="B480" s="2">
        <v>4.1768999999999998</v>
      </c>
      <c r="C480" s="2">
        <f t="shared" si="63"/>
        <v>3.2099999999999795E-2</v>
      </c>
      <c r="D480" s="2">
        <f t="shared" si="64"/>
        <v>3.2099999999999795E-2</v>
      </c>
      <c r="E480" s="2">
        <f t="shared" si="65"/>
        <v>0</v>
      </c>
      <c r="F480" s="2">
        <f t="shared" si="69"/>
        <v>9.7306994539413851E-3</v>
      </c>
      <c r="G480" s="2">
        <f t="shared" si="69"/>
        <v>5.8535920035550845E-3</v>
      </c>
      <c r="H480" s="2">
        <f t="shared" si="67"/>
        <v>1.6623467177130899</v>
      </c>
      <c r="I480" s="2">
        <f t="shared" si="68"/>
        <v>62.439152145480783</v>
      </c>
    </row>
    <row r="481" spans="1:9" ht="13.5" x14ac:dyDescent="0.25">
      <c r="A481" s="3">
        <v>42705</v>
      </c>
      <c r="B481" s="2">
        <v>4.2678000000000003</v>
      </c>
      <c r="C481" s="2">
        <f t="shared" si="63"/>
        <v>9.0900000000000425E-2</v>
      </c>
      <c r="D481" s="2">
        <f t="shared" si="64"/>
        <v>9.0900000000000425E-2</v>
      </c>
      <c r="E481" s="2">
        <f t="shared" si="65"/>
        <v>0</v>
      </c>
      <c r="F481" s="2">
        <f t="shared" si="69"/>
        <v>1.5528506635802745E-2</v>
      </c>
      <c r="G481" s="2">
        <f t="shared" si="69"/>
        <v>5.4354782890154362E-3</v>
      </c>
      <c r="H481" s="2">
        <f t="shared" si="67"/>
        <v>2.8568795256131039</v>
      </c>
      <c r="I481" s="2">
        <f t="shared" si="68"/>
        <v>74.072303960776779</v>
      </c>
    </row>
    <row r="482" spans="1:9" ht="13.5" x14ac:dyDescent="0.25">
      <c r="A482" s="3">
        <v>42706</v>
      </c>
      <c r="B482" s="2">
        <v>4.2785000000000002</v>
      </c>
      <c r="C482" s="2">
        <f t="shared" si="63"/>
        <v>1.0699999999999932E-2</v>
      </c>
      <c r="D482" s="2">
        <f t="shared" si="64"/>
        <v>1.0699999999999932E-2</v>
      </c>
      <c r="E482" s="2">
        <f t="shared" si="65"/>
        <v>0</v>
      </c>
      <c r="F482" s="2">
        <f t="shared" si="69"/>
        <v>1.5183613304673974E-2</v>
      </c>
      <c r="G482" s="2">
        <f t="shared" si="69"/>
        <v>5.0472298398000484E-3</v>
      </c>
      <c r="H482" s="2">
        <f t="shared" si="67"/>
        <v>3.0083062960484259</v>
      </c>
      <c r="I482" s="2">
        <f t="shared" si="68"/>
        <v>75.051806769711021</v>
      </c>
    </row>
    <row r="483" spans="1:9" ht="13.5" x14ac:dyDescent="0.25">
      <c r="A483" s="3">
        <v>42709</v>
      </c>
      <c r="B483" s="2">
        <v>4.1715999999999998</v>
      </c>
      <c r="C483" s="2">
        <f t="shared" si="63"/>
        <v>-0.10690000000000044</v>
      </c>
      <c r="D483" s="2">
        <f t="shared" si="64"/>
        <v>0</v>
      </c>
      <c r="E483" s="2">
        <f t="shared" si="65"/>
        <v>0.10690000000000044</v>
      </c>
      <c r="F483" s="2">
        <f t="shared" si="69"/>
        <v>1.4099069497197261E-2</v>
      </c>
      <c r="G483" s="2">
        <f t="shared" si="69"/>
        <v>1.2322427708385791E-2</v>
      </c>
      <c r="H483" s="2">
        <f t="shared" si="67"/>
        <v>1.1441795262148229</v>
      </c>
      <c r="I483" s="2">
        <f t="shared" si="68"/>
        <v>53.362114143244035</v>
      </c>
    </row>
    <row r="484" spans="1:9" ht="13.5" x14ac:dyDescent="0.25">
      <c r="A484" s="3">
        <v>42710</v>
      </c>
      <c r="B484" s="2">
        <v>4.2251000000000003</v>
      </c>
      <c r="C484" s="2">
        <f t="shared" si="63"/>
        <v>5.3500000000000547E-2</v>
      </c>
      <c r="D484" s="2">
        <f t="shared" si="64"/>
        <v>5.3500000000000547E-2</v>
      </c>
      <c r="E484" s="2">
        <f t="shared" si="65"/>
        <v>0</v>
      </c>
      <c r="F484" s="2">
        <f t="shared" si="69"/>
        <v>1.6913421675968925E-2</v>
      </c>
      <c r="G484" s="2">
        <f t="shared" si="69"/>
        <v>1.144225430064395E-2</v>
      </c>
      <c r="H484" s="2">
        <f t="shared" si="67"/>
        <v>1.4781546740328142</v>
      </c>
      <c r="I484" s="2">
        <f t="shared" si="68"/>
        <v>59.647393664389227</v>
      </c>
    </row>
    <row r="485" spans="1:9" ht="13.5" x14ac:dyDescent="0.25">
      <c r="A485" s="3">
        <v>42711</v>
      </c>
      <c r="B485" s="2">
        <v>4.2785000000000002</v>
      </c>
      <c r="C485" s="2">
        <f t="shared" si="63"/>
        <v>5.3399999999999892E-2</v>
      </c>
      <c r="D485" s="2">
        <f t="shared" si="64"/>
        <v>5.3399999999999892E-2</v>
      </c>
      <c r="E485" s="2">
        <f t="shared" si="65"/>
        <v>0</v>
      </c>
      <c r="F485" s="2">
        <f t="shared" si="69"/>
        <v>1.9519605841971138E-2</v>
      </c>
      <c r="G485" s="2">
        <f t="shared" si="69"/>
        <v>1.0624950422026524E-2</v>
      </c>
      <c r="H485" s="2">
        <f t="shared" si="67"/>
        <v>1.8371479457923072</v>
      </c>
      <c r="I485" s="2">
        <f t="shared" si="68"/>
        <v>64.75333612816803</v>
      </c>
    </row>
    <row r="486" spans="1:9" ht="13.5" x14ac:dyDescent="0.25">
      <c r="A486" s="3">
        <v>42712</v>
      </c>
      <c r="B486" s="2">
        <v>4.2785000000000002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1.8125348281830343E-2</v>
      </c>
      <c r="G486" s="2">
        <f t="shared" si="69"/>
        <v>9.8660253918817723E-3</v>
      </c>
      <c r="H486" s="2">
        <f t="shared" si="67"/>
        <v>1.8371479457923074</v>
      </c>
      <c r="I486" s="2">
        <f t="shared" si="68"/>
        <v>64.75333612816803</v>
      </c>
    </row>
    <row r="487" spans="1:9" ht="13.5" x14ac:dyDescent="0.25">
      <c r="A487" s="3">
        <v>42713</v>
      </c>
      <c r="B487" s="2">
        <v>4.2785000000000002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1.6830680547413889E-2</v>
      </c>
      <c r="G487" s="2">
        <f t="shared" si="69"/>
        <v>9.1613092924616463E-3</v>
      </c>
      <c r="H487" s="2">
        <f t="shared" si="67"/>
        <v>1.8371479457923072</v>
      </c>
      <c r="I487" s="2">
        <f t="shared" si="68"/>
        <v>64.75333612816803</v>
      </c>
    </row>
    <row r="488" spans="1:9" ht="13.5" x14ac:dyDescent="0.25">
      <c r="A488" s="3">
        <v>42717</v>
      </c>
      <c r="B488" s="2">
        <v>4.3855000000000004</v>
      </c>
      <c r="C488" s="2">
        <f t="shared" si="63"/>
        <v>0.10700000000000021</v>
      </c>
      <c r="D488" s="2">
        <f t="shared" si="64"/>
        <v>0.10700000000000021</v>
      </c>
      <c r="E488" s="2">
        <f t="shared" si="65"/>
        <v>0</v>
      </c>
      <c r="F488" s="2">
        <f t="shared" si="69"/>
        <v>2.3271346222598625E-2</v>
      </c>
      <c r="G488" s="2">
        <f t="shared" si="69"/>
        <v>8.5069300572858143E-3</v>
      </c>
      <c r="H488" s="2">
        <f t="shared" si="67"/>
        <v>2.7355751212116446</v>
      </c>
      <c r="I488" s="2">
        <f t="shared" si="68"/>
        <v>73.230360317967666</v>
      </c>
    </row>
    <row r="489" spans="1:9" ht="13.5" x14ac:dyDescent="0.25">
      <c r="A489" s="3">
        <v>42718</v>
      </c>
      <c r="B489" s="2">
        <v>4.3855000000000004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2.1609107206698723E-2</v>
      </c>
      <c r="G489" s="2">
        <f t="shared" si="69"/>
        <v>7.8992921960511133E-3</v>
      </c>
      <c r="H489" s="2">
        <f t="shared" si="67"/>
        <v>2.7355751212116446</v>
      </c>
      <c r="I489" s="2">
        <f t="shared" si="68"/>
        <v>73.230360317967666</v>
      </c>
    </row>
    <row r="490" spans="1:9" ht="13.5" x14ac:dyDescent="0.25">
      <c r="A490" s="3">
        <v>42719</v>
      </c>
      <c r="B490" s="2">
        <v>4.3855000000000004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2.0065599549077384E-2</v>
      </c>
      <c r="G490" s="2">
        <f t="shared" si="69"/>
        <v>7.3350570391903193E-3</v>
      </c>
      <c r="H490" s="2">
        <f t="shared" si="67"/>
        <v>2.7355751212116446</v>
      </c>
      <c r="I490" s="2">
        <f t="shared" si="68"/>
        <v>73.230360317967666</v>
      </c>
    </row>
    <row r="491" spans="1:9" ht="13.5" x14ac:dyDescent="0.25">
      <c r="A491" s="3">
        <v>42720</v>
      </c>
      <c r="B491" s="2">
        <v>4.2785000000000002</v>
      </c>
      <c r="C491" s="2">
        <f t="shared" si="63"/>
        <v>-0.10700000000000021</v>
      </c>
      <c r="D491" s="2">
        <f t="shared" si="64"/>
        <v>0</v>
      </c>
      <c r="E491" s="2">
        <f t="shared" si="65"/>
        <v>0.10700000000000021</v>
      </c>
      <c r="F491" s="2">
        <f t="shared" si="69"/>
        <v>1.8632342438429001E-2</v>
      </c>
      <c r="G491" s="2">
        <f t="shared" si="69"/>
        <v>1.4453981536391025E-2</v>
      </c>
      <c r="H491" s="2">
        <f t="shared" si="67"/>
        <v>1.2890802711708222</v>
      </c>
      <c r="I491" s="2">
        <f t="shared" si="68"/>
        <v>56.314332328393249</v>
      </c>
    </row>
    <row r="492" spans="1:9" ht="13.5" x14ac:dyDescent="0.25">
      <c r="A492" s="3">
        <v>42723</v>
      </c>
      <c r="B492" s="2">
        <v>4.2785000000000002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1.7301460835684072E-2</v>
      </c>
      <c r="G492" s="2">
        <f t="shared" si="69"/>
        <v>1.3421554283791664E-2</v>
      </c>
      <c r="H492" s="2">
        <f t="shared" si="67"/>
        <v>1.2890802711708225</v>
      </c>
      <c r="I492" s="2">
        <f t="shared" si="68"/>
        <v>56.314332328393256</v>
      </c>
    </row>
    <row r="493" spans="1:9" ht="13.5" x14ac:dyDescent="0.25">
      <c r="A493" s="3">
        <v>42724</v>
      </c>
      <c r="B493" s="2">
        <v>4.3587999999999996</v>
      </c>
      <c r="C493" s="2">
        <f t="shared" si="63"/>
        <v>8.0299999999999372E-2</v>
      </c>
      <c r="D493" s="2">
        <f t="shared" si="64"/>
        <v>8.0299999999999372E-2</v>
      </c>
      <c r="E493" s="2">
        <f t="shared" si="65"/>
        <v>0</v>
      </c>
      <c r="F493" s="2">
        <f t="shared" ref="F493:G508" si="70">((F492*13)+D493)/14</f>
        <v>2.1801356490278024E-2</v>
      </c>
      <c r="G493" s="2">
        <f t="shared" si="70"/>
        <v>1.2462871834949402E-2</v>
      </c>
      <c r="H493" s="2">
        <f t="shared" si="67"/>
        <v>1.7493043962099395</v>
      </c>
      <c r="I493" s="2">
        <f t="shared" si="68"/>
        <v>63.62716324250772</v>
      </c>
    </row>
    <row r="494" spans="1:9" ht="13.5" x14ac:dyDescent="0.25">
      <c r="A494" s="3">
        <v>42725</v>
      </c>
      <c r="B494" s="2">
        <v>4.3587999999999996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2.0244116740972453E-2</v>
      </c>
      <c r="G494" s="2">
        <f t="shared" si="70"/>
        <v>1.1572666703881587E-2</v>
      </c>
      <c r="H494" s="2">
        <f t="shared" si="67"/>
        <v>1.7493043962099397</v>
      </c>
      <c r="I494" s="2">
        <f t="shared" si="68"/>
        <v>63.627163242507727</v>
      </c>
    </row>
    <row r="495" spans="1:9" ht="13.5" x14ac:dyDescent="0.25">
      <c r="A495" s="3">
        <v>42726</v>
      </c>
      <c r="B495" s="2">
        <v>4.3855000000000004</v>
      </c>
      <c r="C495" s="2">
        <f t="shared" si="63"/>
        <v>2.6700000000000834E-2</v>
      </c>
      <c r="D495" s="2">
        <f t="shared" si="64"/>
        <v>2.6700000000000834E-2</v>
      </c>
      <c r="E495" s="2">
        <f t="shared" si="65"/>
        <v>0</v>
      </c>
      <c r="F495" s="2">
        <f t="shared" si="70"/>
        <v>2.0705251259474481E-2</v>
      </c>
      <c r="G495" s="2">
        <f t="shared" si="70"/>
        <v>1.074604765360433E-2</v>
      </c>
      <c r="H495" s="2">
        <f t="shared" si="67"/>
        <v>1.9267782841563834</v>
      </c>
      <c r="I495" s="2">
        <f t="shared" si="68"/>
        <v>65.832738153985559</v>
      </c>
    </row>
    <row r="496" spans="1:9" ht="13.5" x14ac:dyDescent="0.25">
      <c r="A496" s="3">
        <v>42727</v>
      </c>
      <c r="B496" s="2">
        <v>4.3855000000000004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1.922630474094059E-2</v>
      </c>
      <c r="G496" s="2">
        <f t="shared" si="70"/>
        <v>9.9784728212040218E-3</v>
      </c>
      <c r="H496" s="2">
        <f t="shared" si="67"/>
        <v>1.9267782841563832</v>
      </c>
      <c r="I496" s="2">
        <f t="shared" si="68"/>
        <v>65.832738153985559</v>
      </c>
    </row>
    <row r="497" spans="1:9" ht="13.5" x14ac:dyDescent="0.25">
      <c r="A497" s="3">
        <v>42730</v>
      </c>
      <c r="B497" s="2">
        <v>4.4390000000000001</v>
      </c>
      <c r="C497" s="2">
        <f t="shared" si="63"/>
        <v>5.3499999999999659E-2</v>
      </c>
      <c r="D497" s="2">
        <f t="shared" si="64"/>
        <v>5.3499999999999659E-2</v>
      </c>
      <c r="E497" s="2">
        <f t="shared" si="65"/>
        <v>0</v>
      </c>
      <c r="F497" s="2">
        <f t="shared" si="70"/>
        <v>2.1674425830873385E-2</v>
      </c>
      <c r="G497" s="2">
        <f t="shared" si="70"/>
        <v>9.2657247625465931E-3</v>
      </c>
      <c r="H497" s="2">
        <f t="shared" si="67"/>
        <v>2.3392045831627297</v>
      </c>
      <c r="I497" s="2">
        <f t="shared" si="68"/>
        <v>70.052748338861903</v>
      </c>
    </row>
    <row r="498" spans="1:9" ht="13.5" x14ac:dyDescent="0.25">
      <c r="A498" s="3">
        <v>42731</v>
      </c>
      <c r="B498" s="2">
        <v>4.5460000000000003</v>
      </c>
      <c r="C498" s="2">
        <f t="shared" si="63"/>
        <v>0.10700000000000021</v>
      </c>
      <c r="D498" s="2">
        <f t="shared" si="64"/>
        <v>0.10700000000000021</v>
      </c>
      <c r="E498" s="2">
        <f t="shared" si="65"/>
        <v>0</v>
      </c>
      <c r="F498" s="2">
        <f t="shared" si="70"/>
        <v>2.7769109700096727E-2</v>
      </c>
      <c r="G498" s="2">
        <f t="shared" si="70"/>
        <v>8.6038872795075501E-3</v>
      </c>
      <c r="H498" s="2">
        <f t="shared" si="67"/>
        <v>3.2275073810225594</v>
      </c>
      <c r="I498" s="2">
        <f t="shared" si="68"/>
        <v>76.345399076320064</v>
      </c>
    </row>
    <row r="499" spans="1:9" ht="13.5" x14ac:dyDescent="0.25">
      <c r="A499" s="3">
        <v>42732</v>
      </c>
      <c r="B499" s="2">
        <v>4.5941000000000001</v>
      </c>
      <c r="C499" s="2">
        <f t="shared" si="63"/>
        <v>4.809999999999981E-2</v>
      </c>
      <c r="D499" s="2">
        <f t="shared" si="64"/>
        <v>4.809999999999981E-2</v>
      </c>
      <c r="E499" s="2">
        <f t="shared" si="65"/>
        <v>0</v>
      </c>
      <c r="F499" s="2">
        <f t="shared" si="70"/>
        <v>2.9221316150089802E-2</v>
      </c>
      <c r="G499" s="2">
        <f t="shared" si="70"/>
        <v>7.9893239023998679E-3</v>
      </c>
      <c r="H499" s="2">
        <f t="shared" si="67"/>
        <v>3.6575455579303995</v>
      </c>
      <c r="I499" s="2">
        <f t="shared" si="68"/>
        <v>78.529463908360469</v>
      </c>
    </row>
    <row r="500" spans="1:9" ht="13.5" x14ac:dyDescent="0.25">
      <c r="A500" s="3">
        <v>42733</v>
      </c>
      <c r="B500" s="2">
        <v>4.5941000000000001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2.7134079282226244E-2</v>
      </c>
      <c r="G500" s="2">
        <f t="shared" si="70"/>
        <v>7.4186579093713052E-3</v>
      </c>
      <c r="H500" s="2">
        <f t="shared" si="67"/>
        <v>3.6575455579303999</v>
      </c>
      <c r="I500" s="2">
        <f t="shared" si="68"/>
        <v>78.529463908360469</v>
      </c>
    </row>
    <row r="501" spans="1:9" ht="13.5" x14ac:dyDescent="0.25">
      <c r="A501" s="3">
        <v>42734</v>
      </c>
      <c r="B501" s="2">
        <v>4.5460000000000003</v>
      </c>
      <c r="C501" s="2">
        <f t="shared" si="63"/>
        <v>-4.809999999999981E-2</v>
      </c>
      <c r="D501" s="2">
        <f t="shared" si="64"/>
        <v>0</v>
      </c>
      <c r="E501" s="2">
        <f t="shared" si="65"/>
        <v>4.809999999999981E-2</v>
      </c>
      <c r="F501" s="2">
        <f t="shared" si="70"/>
        <v>2.5195930762067227E-2</v>
      </c>
      <c r="G501" s="2">
        <f t="shared" si="70"/>
        <v>1.0324468058701911E-2</v>
      </c>
      <c r="H501" s="2">
        <f t="shared" si="67"/>
        <v>2.4404095803106292</v>
      </c>
      <c r="I501" s="2">
        <f t="shared" si="68"/>
        <v>70.933693310151995</v>
      </c>
    </row>
    <row r="502" spans="1:9" ht="13.5" x14ac:dyDescent="0.25">
      <c r="A502" s="3">
        <v>42737</v>
      </c>
      <c r="B502" s="2">
        <v>4.6797000000000004</v>
      </c>
      <c r="C502" s="2">
        <f t="shared" si="63"/>
        <v>0.13370000000000015</v>
      </c>
      <c r="D502" s="2">
        <f t="shared" si="64"/>
        <v>0.13370000000000015</v>
      </c>
      <c r="E502" s="2">
        <f t="shared" si="65"/>
        <v>0</v>
      </c>
      <c r="F502" s="2">
        <f t="shared" si="70"/>
        <v>3.294622142191958E-2</v>
      </c>
      <c r="G502" s="2">
        <f t="shared" si="70"/>
        <v>9.5870060545089186E-3</v>
      </c>
      <c r="H502" s="2">
        <f t="shared" si="67"/>
        <v>3.4365495582872256</v>
      </c>
      <c r="I502" s="2">
        <f t="shared" si="68"/>
        <v>77.459961015603753</v>
      </c>
    </row>
    <row r="503" spans="1:9" ht="13.5" x14ac:dyDescent="0.25">
      <c r="A503" s="3">
        <v>42738</v>
      </c>
      <c r="B503" s="2">
        <v>4.6797000000000004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3.059291989178247E-2</v>
      </c>
      <c r="G503" s="2">
        <f t="shared" si="70"/>
        <v>8.9022199077582811E-3</v>
      </c>
      <c r="H503" s="2">
        <f t="shared" si="67"/>
        <v>3.4365495582872261</v>
      </c>
      <c r="I503" s="2">
        <f t="shared" si="68"/>
        <v>77.459961015603753</v>
      </c>
    </row>
    <row r="504" spans="1:9" ht="13.5" x14ac:dyDescent="0.25">
      <c r="A504" s="3">
        <v>42739</v>
      </c>
      <c r="B504" s="2">
        <v>4.6797000000000004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2.8407711328083722E-2</v>
      </c>
      <c r="G504" s="2">
        <f t="shared" si="70"/>
        <v>8.2663470572041185E-3</v>
      </c>
      <c r="H504" s="2">
        <f t="shared" si="67"/>
        <v>3.4365495582872256</v>
      </c>
      <c r="I504" s="2">
        <f t="shared" si="68"/>
        <v>77.459961015603753</v>
      </c>
    </row>
    <row r="505" spans="1:9" ht="13.5" x14ac:dyDescent="0.25">
      <c r="A505" s="3">
        <v>42740</v>
      </c>
      <c r="B505" s="2">
        <v>4.7064000000000004</v>
      </c>
      <c r="C505" s="2">
        <f t="shared" si="63"/>
        <v>2.6699999999999946E-2</v>
      </c>
      <c r="D505" s="2">
        <f t="shared" si="64"/>
        <v>2.6699999999999946E-2</v>
      </c>
      <c r="E505" s="2">
        <f t="shared" si="65"/>
        <v>0</v>
      </c>
      <c r="F505" s="2">
        <f t="shared" si="70"/>
        <v>2.8285731947506308E-2</v>
      </c>
      <c r="G505" s="2">
        <f t="shared" si="70"/>
        <v>7.6758936959752527E-3</v>
      </c>
      <c r="H505" s="2">
        <f t="shared" si="67"/>
        <v>3.6850082958206594</v>
      </c>
      <c r="I505" s="2">
        <f t="shared" si="68"/>
        <v>78.655320612941779</v>
      </c>
    </row>
    <row r="506" spans="1:9" ht="13.5" x14ac:dyDescent="0.25">
      <c r="A506" s="3">
        <v>42741</v>
      </c>
      <c r="B506" s="2">
        <v>4.7599</v>
      </c>
      <c r="C506" s="2">
        <f t="shared" si="63"/>
        <v>5.3499999999999659E-2</v>
      </c>
      <c r="D506" s="2">
        <f t="shared" si="64"/>
        <v>5.3499999999999659E-2</v>
      </c>
      <c r="E506" s="2">
        <f t="shared" si="65"/>
        <v>0</v>
      </c>
      <c r="F506" s="2">
        <f t="shared" si="70"/>
        <v>3.0086751094112973E-2</v>
      </c>
      <c r="G506" s="2">
        <f t="shared" si="70"/>
        <v>7.1276155748341632E-3</v>
      </c>
      <c r="H506" s="2">
        <f t="shared" si="67"/>
        <v>4.2211523304289589</v>
      </c>
      <c r="I506" s="2">
        <f t="shared" si="68"/>
        <v>80.847139927866422</v>
      </c>
    </row>
    <row r="507" spans="1:9" ht="13.5" x14ac:dyDescent="0.25">
      <c r="A507" s="3">
        <v>42744</v>
      </c>
      <c r="B507" s="2">
        <v>4.8133999999999997</v>
      </c>
      <c r="C507" s="2">
        <f t="shared" si="63"/>
        <v>5.3499999999999659E-2</v>
      </c>
      <c r="D507" s="2">
        <f t="shared" si="64"/>
        <v>5.3499999999999659E-2</v>
      </c>
      <c r="E507" s="2">
        <f t="shared" si="65"/>
        <v>0</v>
      </c>
      <c r="F507" s="2">
        <f t="shared" si="70"/>
        <v>3.1759126015962022E-2</v>
      </c>
      <c r="G507" s="2">
        <f t="shared" si="70"/>
        <v>6.6185001766317225E-3</v>
      </c>
      <c r="H507" s="2">
        <f t="shared" si="67"/>
        <v>4.7985382138532824</v>
      </c>
      <c r="I507" s="2">
        <f t="shared" si="68"/>
        <v>82.754274213268076</v>
      </c>
    </row>
    <row r="508" spans="1:9" ht="13.5" x14ac:dyDescent="0.25">
      <c r="A508" s="3">
        <v>42745</v>
      </c>
      <c r="B508" s="2">
        <v>4.8133999999999997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2.949061701482188E-2</v>
      </c>
      <c r="G508" s="2">
        <f t="shared" si="70"/>
        <v>6.1457501640151705E-3</v>
      </c>
      <c r="H508" s="2">
        <f t="shared" si="67"/>
        <v>4.7985382138532833</v>
      </c>
      <c r="I508" s="2">
        <f t="shared" si="68"/>
        <v>82.754274213268076</v>
      </c>
    </row>
    <row r="509" spans="1:9" ht="13.5" x14ac:dyDescent="0.25">
      <c r="A509" s="3">
        <v>42746</v>
      </c>
      <c r="B509" s="2">
        <v>4.8133999999999997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2.7384144370906031E-2</v>
      </c>
      <c r="G509" s="2">
        <f t="shared" si="71"/>
        <v>5.7067680094426577E-3</v>
      </c>
      <c r="H509" s="2">
        <f t="shared" si="67"/>
        <v>4.7985382138532842</v>
      </c>
      <c r="I509" s="2">
        <f t="shared" si="68"/>
        <v>82.75427421326809</v>
      </c>
    </row>
    <row r="510" spans="1:9" ht="13.5" x14ac:dyDescent="0.25">
      <c r="A510" s="3">
        <v>42747</v>
      </c>
      <c r="B510" s="2">
        <v>4.7599</v>
      </c>
      <c r="C510" s="2">
        <f t="shared" si="63"/>
        <v>-5.3499999999999659E-2</v>
      </c>
      <c r="D510" s="2">
        <f t="shared" si="64"/>
        <v>0</v>
      </c>
      <c r="E510" s="2">
        <f t="shared" si="65"/>
        <v>5.3499999999999659E-2</v>
      </c>
      <c r="F510" s="2">
        <f t="shared" si="71"/>
        <v>2.5428134058698457E-2</v>
      </c>
      <c r="G510" s="2">
        <f t="shared" si="71"/>
        <v>9.1205702944824451E-3</v>
      </c>
      <c r="H510" s="2">
        <f t="shared" si="67"/>
        <v>2.787998254240899</v>
      </c>
      <c r="I510" s="2">
        <f t="shared" si="68"/>
        <v>73.60083260649769</v>
      </c>
    </row>
    <row r="511" spans="1:9" ht="13.5" x14ac:dyDescent="0.25">
      <c r="A511" s="3">
        <v>42748</v>
      </c>
      <c r="B511" s="2">
        <v>4.9203000000000001</v>
      </c>
      <c r="C511" s="2">
        <f t="shared" si="63"/>
        <v>0.1604000000000001</v>
      </c>
      <c r="D511" s="2">
        <f t="shared" si="64"/>
        <v>0.1604000000000001</v>
      </c>
      <c r="E511" s="2">
        <f t="shared" si="65"/>
        <v>0</v>
      </c>
      <c r="F511" s="2">
        <f t="shared" si="71"/>
        <v>3.506898162593429E-2</v>
      </c>
      <c r="G511" s="2">
        <f t="shared" si="71"/>
        <v>8.4691009877336989E-3</v>
      </c>
      <c r="H511" s="2">
        <f t="shared" si="67"/>
        <v>4.1408151439836143</v>
      </c>
      <c r="I511" s="2">
        <f t="shared" si="68"/>
        <v>80.547831968431751</v>
      </c>
    </row>
    <row r="512" spans="1:9" ht="13.5" x14ac:dyDescent="0.25">
      <c r="A512" s="3">
        <v>42751</v>
      </c>
      <c r="B512" s="2">
        <v>5.0701000000000001</v>
      </c>
      <c r="C512" s="2">
        <f t="shared" si="63"/>
        <v>0.14979999999999993</v>
      </c>
      <c r="D512" s="2">
        <f t="shared" si="64"/>
        <v>0.14979999999999993</v>
      </c>
      <c r="E512" s="2">
        <f t="shared" si="65"/>
        <v>0</v>
      </c>
      <c r="F512" s="2">
        <f t="shared" si="71"/>
        <v>4.3264054366938982E-2</v>
      </c>
      <c r="G512" s="2">
        <f t="shared" si="71"/>
        <v>7.8641652028955782E-3</v>
      </c>
      <c r="H512" s="2">
        <f t="shared" si="67"/>
        <v>5.5014172834275152</v>
      </c>
      <c r="I512" s="2">
        <f t="shared" si="68"/>
        <v>84.618738401101297</v>
      </c>
    </row>
    <row r="513" spans="1:9" ht="13.5" x14ac:dyDescent="0.25">
      <c r="A513" s="3">
        <v>42752</v>
      </c>
      <c r="B513" s="2">
        <v>5.0754000000000001</v>
      </c>
      <c r="C513" s="2">
        <f t="shared" si="63"/>
        <v>5.3000000000000824E-3</v>
      </c>
      <c r="D513" s="2">
        <f t="shared" si="64"/>
        <v>5.3000000000000824E-3</v>
      </c>
      <c r="E513" s="2">
        <f t="shared" si="65"/>
        <v>0</v>
      </c>
      <c r="F513" s="2">
        <f t="shared" si="71"/>
        <v>4.0552336197871915E-2</v>
      </c>
      <c r="G513" s="2">
        <f t="shared" si="71"/>
        <v>7.3024391169744657E-3</v>
      </c>
      <c r="H513" s="2">
        <f t="shared" si="67"/>
        <v>5.5532590615659236</v>
      </c>
      <c r="I513" s="2">
        <f t="shared" si="68"/>
        <v>84.740417087050929</v>
      </c>
    </row>
    <row r="514" spans="1:9" ht="13.5" x14ac:dyDescent="0.25">
      <c r="A514" s="3">
        <v>42753</v>
      </c>
      <c r="B514" s="2">
        <v>5.0754000000000001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3.7655740755166776E-2</v>
      </c>
      <c r="G514" s="2">
        <f t="shared" si="71"/>
        <v>6.780836322904861E-3</v>
      </c>
      <c r="H514" s="2">
        <f t="shared" si="67"/>
        <v>5.5532590615659236</v>
      </c>
      <c r="I514" s="2">
        <f t="shared" si="68"/>
        <v>84.740417087050929</v>
      </c>
    </row>
    <row r="515" spans="1:9" ht="13.5" x14ac:dyDescent="0.25">
      <c r="A515" s="3">
        <v>42754</v>
      </c>
      <c r="B515" s="2">
        <v>5.2145000000000001</v>
      </c>
      <c r="C515" s="2">
        <f t="shared" ref="C515:C578" si="72">B515-B514</f>
        <v>0.1391</v>
      </c>
      <c r="D515" s="2">
        <f t="shared" ref="D515:D578" si="73">IF(C515&gt;0,C515,0)</f>
        <v>0.1391</v>
      </c>
      <c r="E515" s="2">
        <f t="shared" ref="E515:E578" si="74">IF(C515&lt;0,-C515,0)</f>
        <v>0</v>
      </c>
      <c r="F515" s="2">
        <f t="shared" si="71"/>
        <v>4.4901759272654863E-2</v>
      </c>
      <c r="G515" s="2">
        <f t="shared" si="71"/>
        <v>6.2964908712687994E-3</v>
      </c>
      <c r="H515" s="2">
        <f t="shared" si="67"/>
        <v>7.1312355073115121</v>
      </c>
      <c r="I515" s="2">
        <f t="shared" si="68"/>
        <v>87.701745951143437</v>
      </c>
    </row>
    <row r="516" spans="1:9" ht="13.5" x14ac:dyDescent="0.25">
      <c r="A516" s="3">
        <v>42755</v>
      </c>
      <c r="B516" s="2">
        <v>5.2038000000000002</v>
      </c>
      <c r="C516" s="2">
        <f t="shared" si="72"/>
        <v>-1.0699999999999932E-2</v>
      </c>
      <c r="D516" s="2">
        <f t="shared" si="73"/>
        <v>0</v>
      </c>
      <c r="E516" s="2">
        <f t="shared" si="74"/>
        <v>1.0699999999999932E-2</v>
      </c>
      <c r="F516" s="2">
        <f t="shared" si="71"/>
        <v>4.1694490753179513E-2</v>
      </c>
      <c r="G516" s="2">
        <f t="shared" si="71"/>
        <v>6.6110272376067375E-3</v>
      </c>
      <c r="H516" s="2">
        <f t="shared" si="67"/>
        <v>6.306809706667214</v>
      </c>
      <c r="I516" s="2">
        <f t="shared" si="68"/>
        <v>86.314136536393789</v>
      </c>
    </row>
    <row r="517" spans="1:9" ht="13.5" x14ac:dyDescent="0.25">
      <c r="A517" s="3">
        <v>42758</v>
      </c>
      <c r="B517" s="2">
        <v>5.2946999999999997</v>
      </c>
      <c r="C517" s="2">
        <f t="shared" si="72"/>
        <v>9.0899999999999537E-2</v>
      </c>
      <c r="D517" s="2">
        <f t="shared" si="73"/>
        <v>9.0899999999999537E-2</v>
      </c>
      <c r="E517" s="2">
        <f t="shared" si="74"/>
        <v>0</v>
      </c>
      <c r="F517" s="2">
        <f t="shared" si="71"/>
        <v>4.5209169985095228E-2</v>
      </c>
      <c r="G517" s="2">
        <f t="shared" si="71"/>
        <v>6.138811006349114E-3</v>
      </c>
      <c r="H517" s="2">
        <f t="shared" si="67"/>
        <v>7.364483112175515</v>
      </c>
      <c r="I517" s="2">
        <f t="shared" si="68"/>
        <v>88.04468863659514</v>
      </c>
    </row>
    <row r="518" spans="1:9" ht="13.5" x14ac:dyDescent="0.25">
      <c r="A518" s="3">
        <v>42759</v>
      </c>
      <c r="B518" s="2">
        <v>5.3428000000000004</v>
      </c>
      <c r="C518" s="2">
        <f t="shared" si="72"/>
        <v>4.8100000000000698E-2</v>
      </c>
      <c r="D518" s="2">
        <f t="shared" si="73"/>
        <v>4.8100000000000698E-2</v>
      </c>
      <c r="E518" s="2">
        <f t="shared" si="74"/>
        <v>0</v>
      </c>
      <c r="F518" s="2">
        <f t="shared" si="71"/>
        <v>4.5415657843302759E-2</v>
      </c>
      <c r="G518" s="2">
        <f t="shared" si="71"/>
        <v>5.7003245058956055E-3</v>
      </c>
      <c r="H518" s="2">
        <f t="shared" si="67"/>
        <v>7.9672056908920288</v>
      </c>
      <c r="I518" s="2">
        <f t="shared" si="68"/>
        <v>88.848254021699333</v>
      </c>
    </row>
    <row r="519" spans="1:9" ht="13.5" x14ac:dyDescent="0.25">
      <c r="A519" s="3">
        <v>42760</v>
      </c>
      <c r="B519" s="2">
        <v>5.3213999999999997</v>
      </c>
      <c r="C519" s="2">
        <f t="shared" si="72"/>
        <v>-2.1400000000000752E-2</v>
      </c>
      <c r="D519" s="2">
        <f t="shared" si="73"/>
        <v>0</v>
      </c>
      <c r="E519" s="2">
        <f t="shared" si="74"/>
        <v>2.1400000000000752E-2</v>
      </c>
      <c r="F519" s="2">
        <f t="shared" si="71"/>
        <v>4.2171682283066843E-2</v>
      </c>
      <c r="G519" s="2">
        <f t="shared" si="71"/>
        <v>6.8217298983316872E-3</v>
      </c>
      <c r="H519" s="2">
        <f t="shared" si="67"/>
        <v>6.181963066784613</v>
      </c>
      <c r="I519" s="2">
        <f t="shared" si="68"/>
        <v>86.07623026321545</v>
      </c>
    </row>
    <row r="520" spans="1:9" ht="13.5" x14ac:dyDescent="0.25">
      <c r="A520" s="3">
        <v>42761</v>
      </c>
      <c r="B520" s="2">
        <v>5.3428000000000004</v>
      </c>
      <c r="C520" s="2">
        <f t="shared" si="72"/>
        <v>2.1400000000000752E-2</v>
      </c>
      <c r="D520" s="2">
        <f t="shared" si="73"/>
        <v>2.1400000000000752E-2</v>
      </c>
      <c r="E520" s="2">
        <f t="shared" si="74"/>
        <v>0</v>
      </c>
      <c r="F520" s="2">
        <f t="shared" si="71"/>
        <v>4.0687990691419262E-2</v>
      </c>
      <c r="G520" s="2">
        <f t="shared" si="71"/>
        <v>6.3344634770222813E-3</v>
      </c>
      <c r="H520" s="2">
        <f t="shared" si="67"/>
        <v>6.4232733899266181</v>
      </c>
      <c r="I520" s="2">
        <f t="shared" si="68"/>
        <v>86.528853950643935</v>
      </c>
    </row>
    <row r="521" spans="1:9" ht="13.5" x14ac:dyDescent="0.25">
      <c r="A521" s="3">
        <v>42762</v>
      </c>
      <c r="B521" s="2">
        <v>5.3</v>
      </c>
      <c r="C521" s="2">
        <f t="shared" si="72"/>
        <v>-4.2800000000000615E-2</v>
      </c>
      <c r="D521" s="2">
        <f t="shared" si="73"/>
        <v>0</v>
      </c>
      <c r="E521" s="2">
        <f t="shared" si="74"/>
        <v>4.2800000000000615E-2</v>
      </c>
      <c r="F521" s="2">
        <f t="shared" si="71"/>
        <v>3.7781705642032169E-2</v>
      </c>
      <c r="G521" s="2">
        <f t="shared" si="71"/>
        <v>8.9391446572350177E-3</v>
      </c>
      <c r="H521" s="2">
        <f t="shared" si="67"/>
        <v>4.2265459493882371</v>
      </c>
      <c r="I521" s="2">
        <f t="shared" si="68"/>
        <v>80.866905032815239</v>
      </c>
    </row>
    <row r="522" spans="1:9" ht="13.5" x14ac:dyDescent="0.25">
      <c r="A522" s="3">
        <v>42765</v>
      </c>
      <c r="B522" s="2">
        <v>5.2946999999999997</v>
      </c>
      <c r="C522" s="2">
        <f t="shared" si="72"/>
        <v>-5.3000000000000824E-3</v>
      </c>
      <c r="D522" s="2">
        <f t="shared" si="73"/>
        <v>0</v>
      </c>
      <c r="E522" s="2">
        <f t="shared" si="74"/>
        <v>5.3000000000000824E-3</v>
      </c>
      <c r="F522" s="2">
        <f t="shared" si="71"/>
        <v>3.5083012381887012E-2</v>
      </c>
      <c r="G522" s="2">
        <f t="shared" si="71"/>
        <v>8.6792057531468077E-3</v>
      </c>
      <c r="H522" s="2">
        <f t="shared" si="67"/>
        <v>4.042191576016851</v>
      </c>
      <c r="I522" s="2">
        <f t="shared" si="68"/>
        <v>80.167354117275252</v>
      </c>
    </row>
    <row r="523" spans="1:9" ht="13.5" x14ac:dyDescent="0.25">
      <c r="A523" s="3">
        <v>42766</v>
      </c>
      <c r="B523" s="2">
        <v>5.2892999999999999</v>
      </c>
      <c r="C523" s="2">
        <f t="shared" si="72"/>
        <v>-5.3999999999998494E-3</v>
      </c>
      <c r="D523" s="2">
        <f t="shared" si="73"/>
        <v>0</v>
      </c>
      <c r="E523" s="2">
        <f t="shared" si="74"/>
        <v>5.3999999999998494E-3</v>
      </c>
      <c r="F523" s="2">
        <f t="shared" si="71"/>
        <v>3.2577082926037941E-2</v>
      </c>
      <c r="G523" s="2">
        <f t="shared" si="71"/>
        <v>8.4449767707791678E-3</v>
      </c>
      <c r="H523" s="2">
        <f t="shared" si="67"/>
        <v>3.8575692758278892</v>
      </c>
      <c r="I523" s="2">
        <f t="shared" si="68"/>
        <v>79.413572031259051</v>
      </c>
    </row>
    <row r="524" spans="1:9" ht="13.5" x14ac:dyDescent="0.25">
      <c r="A524" s="3">
        <v>42767</v>
      </c>
      <c r="B524" s="2">
        <v>5.2946999999999997</v>
      </c>
      <c r="C524" s="2">
        <f t="shared" si="72"/>
        <v>5.3999999999998494E-3</v>
      </c>
      <c r="D524" s="2">
        <f t="shared" si="73"/>
        <v>5.3999999999998494E-3</v>
      </c>
      <c r="E524" s="2">
        <f t="shared" si="74"/>
        <v>0</v>
      </c>
      <c r="F524" s="2">
        <f t="shared" si="71"/>
        <v>3.0635862717035219E-2</v>
      </c>
      <c r="G524" s="2">
        <f t="shared" si="71"/>
        <v>7.8417641442949416E-3</v>
      </c>
      <c r="H524" s="2">
        <f t="shared" si="67"/>
        <v>3.9067564585353529</v>
      </c>
      <c r="I524" s="2">
        <f t="shared" si="68"/>
        <v>79.619938171977338</v>
      </c>
    </row>
    <row r="525" spans="1:9" ht="13.5" x14ac:dyDescent="0.25">
      <c r="A525" s="3">
        <v>42768</v>
      </c>
      <c r="B525" s="2">
        <v>5.2946999999999997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2.8447586808675561E-2</v>
      </c>
      <c r="G525" s="2">
        <f t="shared" si="75"/>
        <v>7.28163813398816E-3</v>
      </c>
      <c r="H525" s="2">
        <f t="shared" si="67"/>
        <v>3.9067564585353529</v>
      </c>
      <c r="I525" s="2">
        <f t="shared" si="68"/>
        <v>79.619938171977338</v>
      </c>
    </row>
    <row r="526" spans="1:9" ht="13.5" x14ac:dyDescent="0.25">
      <c r="A526" s="3">
        <v>42769</v>
      </c>
      <c r="B526" s="2">
        <v>5.2946999999999997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2.6415616322341594E-2</v>
      </c>
      <c r="G526" s="2">
        <f t="shared" si="75"/>
        <v>6.7615211244175773E-3</v>
      </c>
      <c r="H526" s="2">
        <f t="shared" si="67"/>
        <v>3.9067564585353534</v>
      </c>
      <c r="I526" s="2">
        <f t="shared" si="68"/>
        <v>79.619938171977338</v>
      </c>
    </row>
    <row r="527" spans="1:9" ht="13.5" x14ac:dyDescent="0.25">
      <c r="A527" s="3">
        <v>42772</v>
      </c>
      <c r="B527" s="2">
        <v>5.2732999999999999</v>
      </c>
      <c r="C527" s="2">
        <f t="shared" si="72"/>
        <v>-2.1399999999999864E-2</v>
      </c>
      <c r="D527" s="2">
        <f t="shared" si="73"/>
        <v>0</v>
      </c>
      <c r="E527" s="2">
        <f t="shared" si="74"/>
        <v>2.1399999999999864E-2</v>
      </c>
      <c r="F527" s="2">
        <f t="shared" si="75"/>
        <v>2.4528786585031482E-2</v>
      </c>
      <c r="G527" s="2">
        <f t="shared" si="75"/>
        <v>7.8071267583877408E-3</v>
      </c>
      <c r="H527" s="2">
        <f t="shared" si="67"/>
        <v>3.1418455654864954</v>
      </c>
      <c r="I527" s="2">
        <f t="shared" si="68"/>
        <v>75.856173674535796</v>
      </c>
    </row>
    <row r="528" spans="1:9" ht="13.5" x14ac:dyDescent="0.25">
      <c r="A528" s="3">
        <v>42773</v>
      </c>
      <c r="B528" s="2">
        <v>5.2679999999999998</v>
      </c>
      <c r="C528" s="2">
        <f t="shared" si="72"/>
        <v>-5.3000000000000824E-3</v>
      </c>
      <c r="D528" s="2">
        <f t="shared" si="73"/>
        <v>0</v>
      </c>
      <c r="E528" s="2">
        <f t="shared" si="74"/>
        <v>5.3000000000000824E-3</v>
      </c>
      <c r="F528" s="2">
        <f t="shared" si="75"/>
        <v>2.2776730400386379E-2</v>
      </c>
      <c r="G528" s="2">
        <f t="shared" si="75"/>
        <v>7.6280462756457652E-3</v>
      </c>
      <c r="H528" s="2">
        <f t="shared" si="67"/>
        <v>2.9859192743895848</v>
      </c>
      <c r="I528" s="2">
        <f t="shared" si="68"/>
        <v>74.911684578631039</v>
      </c>
    </row>
    <row r="529" spans="1:9" ht="13.5" x14ac:dyDescent="0.25">
      <c r="A529" s="3">
        <v>42774</v>
      </c>
      <c r="B529" s="2">
        <v>5.2679999999999998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2.1149821086073068E-2</v>
      </c>
      <c r="G529" s="2">
        <f t="shared" si="75"/>
        <v>7.0831858273853535E-3</v>
      </c>
      <c r="H529" s="2">
        <f t="shared" ref="H529:H592" si="76">F529/G529</f>
        <v>2.9859192743895853</v>
      </c>
      <c r="I529" s="2">
        <f t="shared" ref="I529:I592" si="77">IF(G529=0,100,100-(100/(1+H529)))</f>
        <v>74.911684578631039</v>
      </c>
    </row>
    <row r="530" spans="1:9" ht="13.5" x14ac:dyDescent="0.25">
      <c r="A530" s="3">
        <v>42775</v>
      </c>
      <c r="B530" s="2">
        <v>5.2679999999999998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1.963911957992499E-2</v>
      </c>
      <c r="G530" s="2">
        <f t="shared" si="75"/>
        <v>6.5772439825721131E-3</v>
      </c>
      <c r="H530" s="2">
        <f t="shared" si="76"/>
        <v>2.9859192743895853</v>
      </c>
      <c r="I530" s="2">
        <f t="shared" si="77"/>
        <v>74.911684578631039</v>
      </c>
    </row>
    <row r="531" spans="1:9" ht="13.5" x14ac:dyDescent="0.25">
      <c r="A531" s="3">
        <v>42776</v>
      </c>
      <c r="B531" s="2">
        <v>5.1395999999999997</v>
      </c>
      <c r="C531" s="2">
        <f t="shared" si="72"/>
        <v>-0.12840000000000007</v>
      </c>
      <c r="D531" s="2">
        <f t="shared" si="73"/>
        <v>0</v>
      </c>
      <c r="E531" s="2">
        <f t="shared" si="74"/>
        <v>0.12840000000000007</v>
      </c>
      <c r="F531" s="2">
        <f t="shared" si="75"/>
        <v>1.8236325324216061E-2</v>
      </c>
      <c r="G531" s="2">
        <f t="shared" si="75"/>
        <v>1.5278869412388396E-2</v>
      </c>
      <c r="H531" s="2">
        <f t="shared" si="76"/>
        <v>1.1935651017103206</v>
      </c>
      <c r="I531" s="2">
        <f t="shared" si="77"/>
        <v>54.412112080908791</v>
      </c>
    </row>
    <row r="532" spans="1:9" ht="13.5" x14ac:dyDescent="0.25">
      <c r="A532" s="3">
        <v>42779</v>
      </c>
      <c r="B532" s="2">
        <v>5.2305000000000001</v>
      </c>
      <c r="C532" s="2">
        <f t="shared" si="72"/>
        <v>9.0900000000000425E-2</v>
      </c>
      <c r="D532" s="2">
        <f t="shared" si="73"/>
        <v>9.0900000000000425E-2</v>
      </c>
      <c r="E532" s="2">
        <f t="shared" si="74"/>
        <v>0</v>
      </c>
      <c r="F532" s="2">
        <f t="shared" si="75"/>
        <v>2.3426587801057802E-2</v>
      </c>
      <c r="G532" s="2">
        <f t="shared" si="75"/>
        <v>1.4187521597217798E-2</v>
      </c>
      <c r="H532" s="2">
        <f t="shared" si="76"/>
        <v>1.6512107234889992</v>
      </c>
      <c r="I532" s="2">
        <f t="shared" si="77"/>
        <v>62.281383703668872</v>
      </c>
    </row>
    <row r="533" spans="1:9" ht="13.5" x14ac:dyDescent="0.25">
      <c r="A533" s="3">
        <v>42780</v>
      </c>
      <c r="B533" s="2">
        <v>5.2412000000000001</v>
      </c>
      <c r="C533" s="2">
        <f t="shared" si="72"/>
        <v>1.0699999999999932E-2</v>
      </c>
      <c r="D533" s="2">
        <f t="shared" si="73"/>
        <v>1.0699999999999932E-2</v>
      </c>
      <c r="E533" s="2">
        <f t="shared" si="74"/>
        <v>0</v>
      </c>
      <c r="F533" s="2">
        <f t="shared" si="75"/>
        <v>2.2517545815267954E-2</v>
      </c>
      <c r="G533" s="2">
        <f t="shared" si="75"/>
        <v>1.3174127197416527E-2</v>
      </c>
      <c r="H533" s="2">
        <f t="shared" si="76"/>
        <v>1.7092248676393296</v>
      </c>
      <c r="I533" s="2">
        <f t="shared" si="77"/>
        <v>63.089073485755158</v>
      </c>
    </row>
    <row r="534" spans="1:9" ht="13.5" x14ac:dyDescent="0.25">
      <c r="A534" s="3">
        <v>42781</v>
      </c>
      <c r="B534" s="2">
        <v>5.0808</v>
      </c>
      <c r="C534" s="2">
        <f t="shared" si="72"/>
        <v>-0.1604000000000001</v>
      </c>
      <c r="D534" s="2">
        <f t="shared" si="73"/>
        <v>0</v>
      </c>
      <c r="E534" s="2">
        <f t="shared" si="74"/>
        <v>0.1604000000000001</v>
      </c>
      <c r="F534" s="2">
        <f t="shared" si="75"/>
        <v>2.0909149685605956E-2</v>
      </c>
      <c r="G534" s="2">
        <f t="shared" si="75"/>
        <v>2.3690260969029635E-2</v>
      </c>
      <c r="H534" s="2">
        <f t="shared" si="76"/>
        <v>0.88260529138706256</v>
      </c>
      <c r="I534" s="2">
        <f t="shared" si="77"/>
        <v>46.882121038594249</v>
      </c>
    </row>
    <row r="535" spans="1:9" ht="13.5" x14ac:dyDescent="0.25">
      <c r="A535" s="3">
        <v>42782</v>
      </c>
      <c r="B535" s="2">
        <v>5.0808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1.9415638993776959E-2</v>
      </c>
      <c r="G535" s="2">
        <f t="shared" si="75"/>
        <v>2.1998099471241806E-2</v>
      </c>
      <c r="H535" s="2">
        <f t="shared" si="76"/>
        <v>0.88260529138706245</v>
      </c>
      <c r="I535" s="2">
        <f t="shared" si="77"/>
        <v>46.882121038594242</v>
      </c>
    </row>
    <row r="536" spans="1:9" ht="13.5" x14ac:dyDescent="0.25">
      <c r="A536" s="3">
        <v>42783</v>
      </c>
      <c r="B536" s="2">
        <v>5.1877000000000004</v>
      </c>
      <c r="C536" s="2">
        <f t="shared" si="72"/>
        <v>0.10690000000000044</v>
      </c>
      <c r="D536" s="2">
        <f t="shared" si="73"/>
        <v>0.10690000000000044</v>
      </c>
      <c r="E536" s="2">
        <f t="shared" si="74"/>
        <v>0</v>
      </c>
      <c r="F536" s="2">
        <f t="shared" si="75"/>
        <v>2.5664521922792921E-2</v>
      </c>
      <c r="G536" s="2">
        <f t="shared" si="75"/>
        <v>2.0426806651867392E-2</v>
      </c>
      <c r="H536" s="2">
        <f t="shared" si="76"/>
        <v>1.2564138076103395</v>
      </c>
      <c r="I536" s="2">
        <f t="shared" si="77"/>
        <v>55.681887930873266</v>
      </c>
    </row>
    <row r="537" spans="1:9" ht="13.5" x14ac:dyDescent="0.25">
      <c r="A537" s="3">
        <v>42786</v>
      </c>
      <c r="B537" s="2">
        <v>5.1877000000000004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2.3831341785450568E-2</v>
      </c>
      <c r="G537" s="2">
        <f t="shared" si="75"/>
        <v>1.8967749033876862E-2</v>
      </c>
      <c r="H537" s="2">
        <f t="shared" si="76"/>
        <v>1.2564138076103395</v>
      </c>
      <c r="I537" s="2">
        <f t="shared" si="77"/>
        <v>55.681887930873266</v>
      </c>
    </row>
    <row r="538" spans="1:9" ht="13.5" x14ac:dyDescent="0.25">
      <c r="A538" s="3">
        <v>42787</v>
      </c>
      <c r="B538" s="2">
        <v>5.1877000000000004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2.2129103086489816E-2</v>
      </c>
      <c r="G538" s="2">
        <f t="shared" si="75"/>
        <v>1.7612909817171372E-2</v>
      </c>
      <c r="H538" s="2">
        <f t="shared" si="76"/>
        <v>1.2564138076103397</v>
      </c>
      <c r="I538" s="2">
        <f t="shared" si="77"/>
        <v>55.681887930873266</v>
      </c>
    </row>
    <row r="539" spans="1:9" ht="13.5" x14ac:dyDescent="0.25">
      <c r="A539" s="3">
        <v>42788</v>
      </c>
      <c r="B539" s="2">
        <v>5.1877000000000004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2.0548452866026256E-2</v>
      </c>
      <c r="G539" s="2">
        <f t="shared" si="75"/>
        <v>1.6354844830230562E-2</v>
      </c>
      <c r="H539" s="2">
        <f t="shared" si="76"/>
        <v>1.2564138076103395</v>
      </c>
      <c r="I539" s="2">
        <f t="shared" si="77"/>
        <v>55.681887930873266</v>
      </c>
    </row>
    <row r="540" spans="1:9" ht="13.5" x14ac:dyDescent="0.25">
      <c r="A540" s="3">
        <v>42789</v>
      </c>
      <c r="B540" s="2">
        <v>5.0808</v>
      </c>
      <c r="C540" s="2">
        <f t="shared" si="72"/>
        <v>-0.10690000000000044</v>
      </c>
      <c r="D540" s="2">
        <f t="shared" si="73"/>
        <v>0</v>
      </c>
      <c r="E540" s="2">
        <f t="shared" si="74"/>
        <v>0.10690000000000044</v>
      </c>
      <c r="F540" s="2">
        <f t="shared" si="75"/>
        <v>1.9080706232738665E-2</v>
      </c>
      <c r="G540" s="2">
        <f t="shared" si="75"/>
        <v>2.2822355913785557E-2</v>
      </c>
      <c r="H540" s="2">
        <f t="shared" si="76"/>
        <v>0.8360533112715679</v>
      </c>
      <c r="I540" s="2">
        <f t="shared" si="77"/>
        <v>45.53535053361577</v>
      </c>
    </row>
    <row r="541" spans="1:9" ht="13.5" x14ac:dyDescent="0.25">
      <c r="A541" s="3">
        <v>42790</v>
      </c>
      <c r="B541" s="2">
        <v>5.1342999999999996</v>
      </c>
      <c r="C541" s="2">
        <f t="shared" si="72"/>
        <v>5.3499999999999659E-2</v>
      </c>
      <c r="D541" s="2">
        <f t="shared" si="73"/>
        <v>5.3499999999999659E-2</v>
      </c>
      <c r="E541" s="2">
        <f t="shared" si="74"/>
        <v>0</v>
      </c>
      <c r="F541" s="2">
        <f t="shared" ref="F541:G556" si="78">((F540*13)+D541)/14</f>
        <v>2.153922721611445E-2</v>
      </c>
      <c r="G541" s="2">
        <f t="shared" si="78"/>
        <v>2.1192187634229444E-2</v>
      </c>
      <c r="H541" s="2">
        <f t="shared" si="76"/>
        <v>1.0163758262183593</v>
      </c>
      <c r="I541" s="2">
        <f t="shared" si="77"/>
        <v>50.406070783170215</v>
      </c>
    </row>
    <row r="542" spans="1:9" ht="13.5" x14ac:dyDescent="0.25">
      <c r="A542" s="3">
        <v>42793</v>
      </c>
      <c r="B542" s="2">
        <v>5.1877000000000004</v>
      </c>
      <c r="C542" s="2">
        <f t="shared" si="72"/>
        <v>5.340000000000078E-2</v>
      </c>
      <c r="D542" s="2">
        <f t="shared" si="73"/>
        <v>5.340000000000078E-2</v>
      </c>
      <c r="E542" s="2">
        <f t="shared" si="74"/>
        <v>0</v>
      </c>
      <c r="F542" s="2">
        <f t="shared" si="78"/>
        <v>2.381499670067776E-2</v>
      </c>
      <c r="G542" s="2">
        <f t="shared" si="78"/>
        <v>1.96784599460702E-2</v>
      </c>
      <c r="H542" s="2">
        <f t="shared" si="76"/>
        <v>1.2102063253905004</v>
      </c>
      <c r="I542" s="2">
        <f t="shared" si="77"/>
        <v>54.755355257463606</v>
      </c>
    </row>
    <row r="543" spans="1:9" ht="13.5" x14ac:dyDescent="0.25">
      <c r="A543" s="3">
        <v>42794</v>
      </c>
      <c r="B543" s="2">
        <v>5.1342999999999996</v>
      </c>
      <c r="C543" s="2">
        <f t="shared" si="72"/>
        <v>-5.340000000000078E-2</v>
      </c>
      <c r="D543" s="2">
        <f t="shared" si="73"/>
        <v>0</v>
      </c>
      <c r="E543" s="2">
        <f t="shared" si="74"/>
        <v>5.340000000000078E-2</v>
      </c>
      <c r="F543" s="2">
        <f t="shared" si="78"/>
        <v>2.2113925507772209E-2</v>
      </c>
      <c r="G543" s="2">
        <f t="shared" si="78"/>
        <v>2.2087141378493814E-2</v>
      </c>
      <c r="H543" s="2">
        <f t="shared" si="76"/>
        <v>1.0012126571211464</v>
      </c>
      <c r="I543" s="2">
        <f t="shared" si="77"/>
        <v>50.030298057451105</v>
      </c>
    </row>
    <row r="544" spans="1:9" ht="13.5" x14ac:dyDescent="0.25">
      <c r="A544" s="3">
        <v>42795</v>
      </c>
      <c r="B544" s="2">
        <v>5.0273000000000003</v>
      </c>
      <c r="C544" s="2">
        <f t="shared" si="72"/>
        <v>-0.10699999999999932</v>
      </c>
      <c r="D544" s="2">
        <f t="shared" si="73"/>
        <v>0</v>
      </c>
      <c r="E544" s="2">
        <f t="shared" si="74"/>
        <v>0.10699999999999932</v>
      </c>
      <c r="F544" s="2">
        <f t="shared" si="78"/>
        <v>2.0534359400074195E-2</v>
      </c>
      <c r="G544" s="2">
        <f t="shared" si="78"/>
        <v>2.8152345565744207E-2</v>
      </c>
      <c r="H544" s="2">
        <f t="shared" si="76"/>
        <v>0.72940136913708598</v>
      </c>
      <c r="I544" s="2">
        <f t="shared" si="77"/>
        <v>42.176523168883179</v>
      </c>
    </row>
    <row r="545" spans="1:9" ht="13.5" x14ac:dyDescent="0.25">
      <c r="A545" s="3">
        <v>42796</v>
      </c>
      <c r="B545" s="2">
        <v>5.0273000000000003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1.9067619442926037E-2</v>
      </c>
      <c r="G545" s="2">
        <f t="shared" si="78"/>
        <v>2.6141463739619619E-2</v>
      </c>
      <c r="H545" s="2">
        <f t="shared" si="76"/>
        <v>0.72940136913708598</v>
      </c>
      <c r="I545" s="2">
        <f t="shared" si="77"/>
        <v>42.176523168883179</v>
      </c>
    </row>
    <row r="546" spans="1:9" ht="13.5" x14ac:dyDescent="0.25">
      <c r="A546" s="3">
        <v>42797</v>
      </c>
      <c r="B546" s="2">
        <v>5.1288999999999998</v>
      </c>
      <c r="C546" s="2">
        <f t="shared" si="72"/>
        <v>0.10159999999999947</v>
      </c>
      <c r="D546" s="2">
        <f t="shared" si="73"/>
        <v>0.10159999999999947</v>
      </c>
      <c r="E546" s="2">
        <f t="shared" si="74"/>
        <v>0</v>
      </c>
      <c r="F546" s="2">
        <f t="shared" si="78"/>
        <v>2.4962789482716994E-2</v>
      </c>
      <c r="G546" s="2">
        <f t="shared" si="78"/>
        <v>2.427421632964679E-2</v>
      </c>
      <c r="H546" s="2">
        <f t="shared" si="76"/>
        <v>1.0283664421425309</v>
      </c>
      <c r="I546" s="2">
        <f t="shared" si="77"/>
        <v>50.69924352802267</v>
      </c>
    </row>
    <row r="547" spans="1:9" ht="13.5" x14ac:dyDescent="0.25">
      <c r="A547" s="3">
        <v>42800</v>
      </c>
      <c r="B547" s="2">
        <v>5.1235999999999997</v>
      </c>
      <c r="C547" s="2">
        <f t="shared" si="72"/>
        <v>-5.3000000000000824E-3</v>
      </c>
      <c r="D547" s="2">
        <f t="shared" si="73"/>
        <v>0</v>
      </c>
      <c r="E547" s="2">
        <f t="shared" si="74"/>
        <v>5.3000000000000824E-3</v>
      </c>
      <c r="F547" s="2">
        <f t="shared" si="78"/>
        <v>2.3179733091094352E-2</v>
      </c>
      <c r="G547" s="2">
        <f t="shared" si="78"/>
        <v>2.2918915163243455E-2</v>
      </c>
      <c r="H547" s="2">
        <f t="shared" si="76"/>
        <v>1.011380029377184</v>
      </c>
      <c r="I547" s="2">
        <f t="shared" si="77"/>
        <v>50.282891080028968</v>
      </c>
    </row>
    <row r="548" spans="1:9" ht="13.5" x14ac:dyDescent="0.25">
      <c r="A548" s="3">
        <v>42801</v>
      </c>
      <c r="B548" s="2">
        <v>5.1235999999999997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2.1524037870301899E-2</v>
      </c>
      <c r="G548" s="2">
        <f t="shared" si="78"/>
        <v>2.1281849794440349E-2</v>
      </c>
      <c r="H548" s="2">
        <f t="shared" si="76"/>
        <v>1.0113800293771842</v>
      </c>
      <c r="I548" s="2">
        <f t="shared" si="77"/>
        <v>50.282891080028968</v>
      </c>
    </row>
    <row r="549" spans="1:9" ht="13.5" x14ac:dyDescent="0.25">
      <c r="A549" s="3">
        <v>42802</v>
      </c>
      <c r="B549" s="2">
        <v>4.9737999999999998</v>
      </c>
      <c r="C549" s="2">
        <f t="shared" si="72"/>
        <v>-0.14979999999999993</v>
      </c>
      <c r="D549" s="2">
        <f t="shared" si="73"/>
        <v>0</v>
      </c>
      <c r="E549" s="2">
        <f t="shared" si="74"/>
        <v>0.14979999999999993</v>
      </c>
      <c r="F549" s="2">
        <f t="shared" si="78"/>
        <v>1.9986606593851763E-2</v>
      </c>
      <c r="G549" s="2">
        <f t="shared" si="78"/>
        <v>3.0461717666266035E-2</v>
      </c>
      <c r="H549" s="2">
        <f t="shared" si="76"/>
        <v>0.65612211408502952</v>
      </c>
      <c r="I549" s="2">
        <f t="shared" si="77"/>
        <v>39.617979163784206</v>
      </c>
    </row>
    <row r="550" spans="1:9" ht="13.5" x14ac:dyDescent="0.25">
      <c r="A550" s="3">
        <v>42803</v>
      </c>
      <c r="B550" s="2">
        <v>5.0808</v>
      </c>
      <c r="C550" s="2">
        <f t="shared" si="72"/>
        <v>0.10700000000000021</v>
      </c>
      <c r="D550" s="2">
        <f t="shared" si="73"/>
        <v>0.10700000000000021</v>
      </c>
      <c r="E550" s="2">
        <f t="shared" si="74"/>
        <v>0</v>
      </c>
      <c r="F550" s="2">
        <f t="shared" si="78"/>
        <v>2.6201848980005223E-2</v>
      </c>
      <c r="G550" s="2">
        <f t="shared" si="78"/>
        <v>2.8285880690104175E-2</v>
      </c>
      <c r="H550" s="2">
        <f t="shared" si="76"/>
        <v>0.9263225447023804</v>
      </c>
      <c r="I550" s="2">
        <f t="shared" si="77"/>
        <v>48.087613741005072</v>
      </c>
    </row>
    <row r="551" spans="1:9" ht="13.5" x14ac:dyDescent="0.25">
      <c r="A551" s="3">
        <v>42804</v>
      </c>
      <c r="B551" s="2">
        <v>5.0808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2.433028833857628E-2</v>
      </c>
      <c r="G551" s="2">
        <f t="shared" si="78"/>
        <v>2.6265460640811016E-2</v>
      </c>
      <c r="H551" s="2">
        <f t="shared" si="76"/>
        <v>0.92632254470238062</v>
      </c>
      <c r="I551" s="2">
        <f t="shared" si="77"/>
        <v>48.087613741005079</v>
      </c>
    </row>
    <row r="552" spans="1:9" ht="13.5" x14ac:dyDescent="0.25">
      <c r="A552" s="3">
        <v>42807</v>
      </c>
      <c r="B552" s="2">
        <v>5.1181999999999999</v>
      </c>
      <c r="C552" s="2">
        <f t="shared" si="72"/>
        <v>3.7399999999999878E-2</v>
      </c>
      <c r="D552" s="2">
        <f t="shared" si="73"/>
        <v>3.7399999999999878E-2</v>
      </c>
      <c r="E552" s="2">
        <f t="shared" si="74"/>
        <v>0</v>
      </c>
      <c r="F552" s="2">
        <f t="shared" si="78"/>
        <v>2.5263839171535109E-2</v>
      </c>
      <c r="G552" s="2">
        <f t="shared" si="78"/>
        <v>2.4389356309324515E-2</v>
      </c>
      <c r="H552" s="2">
        <f t="shared" si="76"/>
        <v>1.0358551021650482</v>
      </c>
      <c r="I552" s="2">
        <f t="shared" si="77"/>
        <v>50.880590719028035</v>
      </c>
    </row>
    <row r="553" spans="1:9" ht="13.5" x14ac:dyDescent="0.25">
      <c r="A553" s="3">
        <v>42808</v>
      </c>
      <c r="B553" s="2">
        <v>5.0808</v>
      </c>
      <c r="C553" s="2">
        <f t="shared" si="72"/>
        <v>-3.7399999999999878E-2</v>
      </c>
      <c r="D553" s="2">
        <f t="shared" si="73"/>
        <v>0</v>
      </c>
      <c r="E553" s="2">
        <f t="shared" si="74"/>
        <v>3.7399999999999878E-2</v>
      </c>
      <c r="F553" s="2">
        <f t="shared" si="78"/>
        <v>2.3459279230711172E-2</v>
      </c>
      <c r="G553" s="2">
        <f t="shared" si="78"/>
        <v>2.5318688001515609E-2</v>
      </c>
      <c r="H553" s="2">
        <f t="shared" si="76"/>
        <v>0.92655982921812019</v>
      </c>
      <c r="I553" s="2">
        <f t="shared" si="77"/>
        <v>48.094007523979023</v>
      </c>
    </row>
    <row r="554" spans="1:9" ht="13.5" x14ac:dyDescent="0.25">
      <c r="A554" s="3">
        <v>42809</v>
      </c>
      <c r="B554" s="2">
        <v>4.9737999999999998</v>
      </c>
      <c r="C554" s="2">
        <f t="shared" si="72"/>
        <v>-0.10700000000000021</v>
      </c>
      <c r="D554" s="2">
        <f t="shared" si="73"/>
        <v>0</v>
      </c>
      <c r="E554" s="2">
        <f t="shared" si="74"/>
        <v>0.10700000000000021</v>
      </c>
      <c r="F554" s="2">
        <f t="shared" si="78"/>
        <v>2.1783616428517515E-2</v>
      </c>
      <c r="G554" s="2">
        <f t="shared" si="78"/>
        <v>3.1153067429978792E-2</v>
      </c>
      <c r="H554" s="2">
        <f t="shared" si="76"/>
        <v>0.69924467237389931</v>
      </c>
      <c r="I554" s="2">
        <f t="shared" si="77"/>
        <v>41.150323066603008</v>
      </c>
    </row>
    <row r="555" spans="1:9" ht="13.5" x14ac:dyDescent="0.25">
      <c r="A555" s="3">
        <v>42810</v>
      </c>
      <c r="B555" s="2">
        <v>4.8667999999999996</v>
      </c>
      <c r="C555" s="2">
        <f t="shared" si="72"/>
        <v>-0.10700000000000021</v>
      </c>
      <c r="D555" s="2">
        <f t="shared" si="73"/>
        <v>0</v>
      </c>
      <c r="E555" s="2">
        <f t="shared" si="74"/>
        <v>0.10700000000000021</v>
      </c>
      <c r="F555" s="2">
        <f t="shared" si="78"/>
        <v>2.0227643826480547E-2</v>
      </c>
      <c r="G555" s="2">
        <f t="shared" si="78"/>
        <v>3.657070547069461E-2</v>
      </c>
      <c r="H555" s="2">
        <f t="shared" si="76"/>
        <v>0.55311057214058035</v>
      </c>
      <c r="I555" s="2">
        <f t="shared" si="77"/>
        <v>35.613083965957017</v>
      </c>
    </row>
    <row r="556" spans="1:9" ht="13.5" x14ac:dyDescent="0.25">
      <c r="A556" s="3">
        <v>42811</v>
      </c>
      <c r="B556" s="2">
        <v>4.8667999999999996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1.8782812124589078E-2</v>
      </c>
      <c r="G556" s="2">
        <f t="shared" si="78"/>
        <v>3.3958512222787854E-2</v>
      </c>
      <c r="H556" s="2">
        <f t="shared" si="76"/>
        <v>0.55311057214058024</v>
      </c>
      <c r="I556" s="2">
        <f t="shared" si="77"/>
        <v>35.613083965957017</v>
      </c>
    </row>
    <row r="557" spans="1:9" ht="13.5" x14ac:dyDescent="0.25">
      <c r="A557" s="3">
        <v>42815</v>
      </c>
      <c r="B557" s="2">
        <v>4.8133999999999997</v>
      </c>
      <c r="C557" s="2">
        <f t="shared" si="72"/>
        <v>-5.3399999999999892E-2</v>
      </c>
      <c r="D557" s="2">
        <f t="shared" si="73"/>
        <v>0</v>
      </c>
      <c r="E557" s="2">
        <f t="shared" si="74"/>
        <v>5.3399999999999892E-2</v>
      </c>
      <c r="F557" s="2">
        <f t="shared" ref="F557:G572" si="79">((F556*13)+D557)/14</f>
        <v>1.7441182687118428E-2</v>
      </c>
      <c r="G557" s="2">
        <f t="shared" si="79"/>
        <v>3.5347189921160142E-2</v>
      </c>
      <c r="H557" s="2">
        <f t="shared" si="76"/>
        <v>0.49342487269907381</v>
      </c>
      <c r="I557" s="2">
        <f t="shared" si="77"/>
        <v>33.039818856592674</v>
      </c>
    </row>
    <row r="558" spans="1:9" ht="13.5" x14ac:dyDescent="0.25">
      <c r="A558" s="3">
        <v>42816</v>
      </c>
      <c r="B558" s="2">
        <v>4.8667999999999996</v>
      </c>
      <c r="C558" s="2">
        <f t="shared" si="72"/>
        <v>5.3399999999999892E-2</v>
      </c>
      <c r="D558" s="2">
        <f t="shared" si="73"/>
        <v>5.3399999999999892E-2</v>
      </c>
      <c r="E558" s="2">
        <f t="shared" si="74"/>
        <v>0</v>
      </c>
      <c r="F558" s="2">
        <f t="shared" si="79"/>
        <v>2.0009669638038536E-2</v>
      </c>
      <c r="G558" s="2">
        <f t="shared" si="79"/>
        <v>3.2822390641077274E-2</v>
      </c>
      <c r="H558" s="2">
        <f t="shared" si="76"/>
        <v>0.60963474162654085</v>
      </c>
      <c r="I558" s="2">
        <f t="shared" si="77"/>
        <v>37.874104345592286</v>
      </c>
    </row>
    <row r="559" spans="1:9" ht="13.5" x14ac:dyDescent="0.25">
      <c r="A559" s="3">
        <v>42817</v>
      </c>
      <c r="B559" s="2">
        <v>4.7545000000000002</v>
      </c>
      <c r="C559" s="2">
        <f t="shared" si="72"/>
        <v>-0.1122999999999994</v>
      </c>
      <c r="D559" s="2">
        <f t="shared" si="73"/>
        <v>0</v>
      </c>
      <c r="E559" s="2">
        <f t="shared" si="74"/>
        <v>0.1122999999999994</v>
      </c>
      <c r="F559" s="2">
        <f t="shared" si="79"/>
        <v>1.8580407521035784E-2</v>
      </c>
      <c r="G559" s="2">
        <f t="shared" si="79"/>
        <v>3.8499362738143139E-2</v>
      </c>
      <c r="H559" s="2">
        <f t="shared" si="76"/>
        <v>0.48261597594256528</v>
      </c>
      <c r="I559" s="2">
        <f t="shared" si="77"/>
        <v>32.551650850500565</v>
      </c>
    </row>
    <row r="560" spans="1:9" ht="13.5" x14ac:dyDescent="0.25">
      <c r="A560" s="3">
        <v>42818</v>
      </c>
      <c r="B560" s="2">
        <v>4.7812999999999999</v>
      </c>
      <c r="C560" s="2">
        <f t="shared" si="72"/>
        <v>2.6799999999999713E-2</v>
      </c>
      <c r="D560" s="2">
        <f t="shared" si="73"/>
        <v>2.6799999999999713E-2</v>
      </c>
      <c r="E560" s="2">
        <f t="shared" si="74"/>
        <v>0</v>
      </c>
      <c r="F560" s="2">
        <f t="shared" si="79"/>
        <v>1.9167521269533212E-2</v>
      </c>
      <c r="G560" s="2">
        <f t="shared" si="79"/>
        <v>3.57494082568472E-2</v>
      </c>
      <c r="H560" s="2">
        <f t="shared" si="76"/>
        <v>0.53616331581829735</v>
      </c>
      <c r="I560" s="2">
        <f t="shared" si="77"/>
        <v>34.902754824130739</v>
      </c>
    </row>
    <row r="561" spans="1:9" ht="13.5" x14ac:dyDescent="0.25">
      <c r="A561" s="3">
        <v>42821</v>
      </c>
      <c r="B561" s="2">
        <v>4.7599</v>
      </c>
      <c r="C561" s="2">
        <f t="shared" si="72"/>
        <v>-2.1399999999999864E-2</v>
      </c>
      <c r="D561" s="2">
        <f t="shared" si="73"/>
        <v>0</v>
      </c>
      <c r="E561" s="2">
        <f t="shared" si="74"/>
        <v>2.1399999999999864E-2</v>
      </c>
      <c r="F561" s="2">
        <f t="shared" si="79"/>
        <v>1.7798412607423698E-2</v>
      </c>
      <c r="G561" s="2">
        <f t="shared" si="79"/>
        <v>3.4724450524215252E-2</v>
      </c>
      <c r="H561" s="2">
        <f t="shared" si="76"/>
        <v>0.51256138941671359</v>
      </c>
      <c r="I561" s="2">
        <f t="shared" si="77"/>
        <v>33.886980918795743</v>
      </c>
    </row>
    <row r="562" spans="1:9" ht="13.5" x14ac:dyDescent="0.25">
      <c r="A562" s="3">
        <v>42822</v>
      </c>
      <c r="B562" s="2">
        <v>4.7545000000000002</v>
      </c>
      <c r="C562" s="2">
        <f t="shared" si="72"/>
        <v>-5.3999999999998494E-3</v>
      </c>
      <c r="D562" s="2">
        <f t="shared" si="73"/>
        <v>0</v>
      </c>
      <c r="E562" s="2">
        <f t="shared" si="74"/>
        <v>5.3999999999998494E-3</v>
      </c>
      <c r="F562" s="2">
        <f t="shared" si="79"/>
        <v>1.6527097421179148E-2</v>
      </c>
      <c r="G562" s="2">
        <f t="shared" si="79"/>
        <v>3.2629846915342722E-2</v>
      </c>
      <c r="H562" s="2">
        <f t="shared" si="76"/>
        <v>0.50650245047297549</v>
      </c>
      <c r="I562" s="2">
        <f t="shared" si="77"/>
        <v>33.621083743604672</v>
      </c>
    </row>
    <row r="563" spans="1:9" ht="13.5" x14ac:dyDescent="0.25">
      <c r="A563" s="3">
        <v>42823</v>
      </c>
      <c r="B563" s="2">
        <v>4.6582999999999997</v>
      </c>
      <c r="C563" s="2">
        <f t="shared" si="72"/>
        <v>-9.6200000000000507E-2</v>
      </c>
      <c r="D563" s="2">
        <f t="shared" si="73"/>
        <v>0</v>
      </c>
      <c r="E563" s="2">
        <f t="shared" si="74"/>
        <v>9.6200000000000507E-2</v>
      </c>
      <c r="F563" s="2">
        <f t="shared" si="79"/>
        <v>1.5346590462523495E-2</v>
      </c>
      <c r="G563" s="2">
        <f t="shared" si="79"/>
        <v>3.7170572135675421E-2</v>
      </c>
      <c r="H563" s="2">
        <f t="shared" si="76"/>
        <v>0.4128693636058996</v>
      </c>
      <c r="I563" s="2">
        <f t="shared" si="77"/>
        <v>29.22204799969488</v>
      </c>
    </row>
    <row r="564" spans="1:9" ht="13.5" x14ac:dyDescent="0.25">
      <c r="A564" s="3">
        <v>42824</v>
      </c>
      <c r="B564" s="2">
        <v>4.6582999999999997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1.4250405429486104E-2</v>
      </c>
      <c r="G564" s="2">
        <f t="shared" si="79"/>
        <v>3.4515531268841458E-2</v>
      </c>
      <c r="H564" s="2">
        <f t="shared" si="76"/>
        <v>0.41286936360589965</v>
      </c>
      <c r="I564" s="2">
        <f t="shared" si="77"/>
        <v>29.222047999694894</v>
      </c>
    </row>
    <row r="565" spans="1:9" ht="13.5" x14ac:dyDescent="0.25">
      <c r="A565" s="3">
        <v>42825</v>
      </c>
      <c r="B565" s="2">
        <v>4.6582999999999997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1.3232519327379953E-2</v>
      </c>
      <c r="G565" s="2">
        <f t="shared" si="79"/>
        <v>3.2050136178209926E-2</v>
      </c>
      <c r="H565" s="2">
        <f t="shared" si="76"/>
        <v>0.41286936360589965</v>
      </c>
      <c r="I565" s="2">
        <f t="shared" si="77"/>
        <v>29.222047999694894</v>
      </c>
    </row>
    <row r="566" spans="1:9" ht="13.5" x14ac:dyDescent="0.25">
      <c r="A566" s="3">
        <v>42828</v>
      </c>
      <c r="B566" s="2">
        <v>4.8936000000000002</v>
      </c>
      <c r="C566" s="2">
        <f t="shared" si="72"/>
        <v>0.23530000000000051</v>
      </c>
      <c r="D566" s="2">
        <f t="shared" si="73"/>
        <v>0.23530000000000051</v>
      </c>
      <c r="E566" s="2">
        <f t="shared" si="74"/>
        <v>0</v>
      </c>
      <c r="F566" s="2">
        <f t="shared" si="79"/>
        <v>2.9094482232567134E-2</v>
      </c>
      <c r="G566" s="2">
        <f t="shared" si="79"/>
        <v>2.9760840736909218E-2</v>
      </c>
      <c r="H566" s="2">
        <f t="shared" si="76"/>
        <v>0.97760955376789238</v>
      </c>
      <c r="I566" s="2">
        <f t="shared" si="77"/>
        <v>49.433901242299129</v>
      </c>
    </row>
    <row r="567" spans="1:9" ht="13.5" x14ac:dyDescent="0.25">
      <c r="A567" s="3">
        <v>42829</v>
      </c>
      <c r="B567" s="2">
        <v>4.8882000000000003</v>
      </c>
      <c r="C567" s="2">
        <f t="shared" si="72"/>
        <v>-5.3999999999998494E-3</v>
      </c>
      <c r="D567" s="2">
        <f t="shared" si="73"/>
        <v>0</v>
      </c>
      <c r="E567" s="2">
        <f t="shared" si="74"/>
        <v>5.3999999999998494E-3</v>
      </c>
      <c r="F567" s="2">
        <f t="shared" si="79"/>
        <v>2.701630493024091E-2</v>
      </c>
      <c r="G567" s="2">
        <f t="shared" si="79"/>
        <v>2.8020780684272835E-2</v>
      </c>
      <c r="H567" s="2">
        <f t="shared" si="76"/>
        <v>0.96415247079123301</v>
      </c>
      <c r="I567" s="2">
        <f t="shared" si="77"/>
        <v>49.087455537646569</v>
      </c>
    </row>
    <row r="568" spans="1:9" ht="13.5" x14ac:dyDescent="0.25">
      <c r="A568" s="3">
        <v>42830</v>
      </c>
      <c r="B568" s="2">
        <v>4.8293999999999997</v>
      </c>
      <c r="C568" s="2">
        <f t="shared" si="72"/>
        <v>-5.880000000000063E-2</v>
      </c>
      <c r="D568" s="2">
        <f t="shared" si="73"/>
        <v>0</v>
      </c>
      <c r="E568" s="2">
        <f t="shared" si="74"/>
        <v>5.880000000000063E-2</v>
      </c>
      <c r="F568" s="2">
        <f t="shared" si="79"/>
        <v>2.5086568863795129E-2</v>
      </c>
      <c r="G568" s="2">
        <f t="shared" si="79"/>
        <v>3.0219296349681964E-2</v>
      </c>
      <c r="H568" s="2">
        <f t="shared" si="76"/>
        <v>0.83015066179921648</v>
      </c>
      <c r="I568" s="2">
        <f t="shared" si="77"/>
        <v>45.359689730849674</v>
      </c>
    </row>
    <row r="569" spans="1:9" ht="13.5" x14ac:dyDescent="0.25">
      <c r="A569" s="3">
        <v>42831</v>
      </c>
      <c r="B569" s="2">
        <v>4.8133999999999997</v>
      </c>
      <c r="C569" s="2">
        <f t="shared" si="72"/>
        <v>-1.6000000000000014E-2</v>
      </c>
      <c r="D569" s="2">
        <f t="shared" si="73"/>
        <v>0</v>
      </c>
      <c r="E569" s="2">
        <f t="shared" si="74"/>
        <v>1.6000000000000014E-2</v>
      </c>
      <c r="F569" s="2">
        <f t="shared" si="79"/>
        <v>2.3294671087809766E-2</v>
      </c>
      <c r="G569" s="2">
        <f t="shared" si="79"/>
        <v>2.9203632324704683E-2</v>
      </c>
      <c r="H569" s="2">
        <f t="shared" si="76"/>
        <v>0.79766348339154169</v>
      </c>
      <c r="I569" s="2">
        <f t="shared" si="77"/>
        <v>44.372236003072096</v>
      </c>
    </row>
    <row r="570" spans="1:9" ht="13.5" x14ac:dyDescent="0.25">
      <c r="A570" s="3">
        <v>42832</v>
      </c>
      <c r="B570" s="2">
        <v>4.8133999999999997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2.1630766010109069E-2</v>
      </c>
      <c r="G570" s="2">
        <f t="shared" si="79"/>
        <v>2.7117658587225778E-2</v>
      </c>
      <c r="H570" s="2">
        <f t="shared" si="76"/>
        <v>0.79766348339154181</v>
      </c>
      <c r="I570" s="2">
        <f t="shared" si="77"/>
        <v>44.372236003072103</v>
      </c>
    </row>
    <row r="571" spans="1:9" ht="13.5" x14ac:dyDescent="0.25">
      <c r="A571" s="3">
        <v>42835</v>
      </c>
      <c r="B571" s="2">
        <v>4.9470999999999998</v>
      </c>
      <c r="C571" s="2">
        <f t="shared" si="72"/>
        <v>0.13370000000000015</v>
      </c>
      <c r="D571" s="2">
        <f t="shared" si="73"/>
        <v>0.13370000000000015</v>
      </c>
      <c r="E571" s="2">
        <f t="shared" si="74"/>
        <v>0</v>
      </c>
      <c r="F571" s="2">
        <f t="shared" si="79"/>
        <v>2.9635711295101289E-2</v>
      </c>
      <c r="G571" s="2">
        <f t="shared" si="79"/>
        <v>2.5180682973852508E-2</v>
      </c>
      <c r="H571" s="2">
        <f t="shared" si="76"/>
        <v>1.1769224578171633</v>
      </c>
      <c r="I571" s="2">
        <f t="shared" si="77"/>
        <v>54.063591176200326</v>
      </c>
    </row>
    <row r="572" spans="1:9" ht="13.5" x14ac:dyDescent="0.25">
      <c r="A572" s="3">
        <v>42836</v>
      </c>
      <c r="B572" s="2">
        <v>4.9417</v>
      </c>
      <c r="C572" s="2">
        <f t="shared" si="72"/>
        <v>-5.3999999999998494E-3</v>
      </c>
      <c r="D572" s="2">
        <f t="shared" si="73"/>
        <v>0</v>
      </c>
      <c r="E572" s="2">
        <f t="shared" si="74"/>
        <v>5.3999999999998494E-3</v>
      </c>
      <c r="F572" s="2">
        <f t="shared" si="79"/>
        <v>2.7518874774022626E-2</v>
      </c>
      <c r="G572" s="2">
        <f t="shared" si="79"/>
        <v>2.3767777047148747E-2</v>
      </c>
      <c r="H572" s="2">
        <f t="shared" si="76"/>
        <v>1.1578228253922414</v>
      </c>
      <c r="I572" s="2">
        <f t="shared" si="77"/>
        <v>53.656992213055133</v>
      </c>
    </row>
    <row r="573" spans="1:9" ht="13.5" x14ac:dyDescent="0.25">
      <c r="A573" s="3">
        <v>42837</v>
      </c>
      <c r="B573" s="2">
        <v>4.9363999999999999</v>
      </c>
      <c r="C573" s="2">
        <f t="shared" si="72"/>
        <v>-5.3000000000000824E-3</v>
      </c>
      <c r="D573" s="2">
        <f t="shared" si="73"/>
        <v>0</v>
      </c>
      <c r="E573" s="2">
        <f t="shared" si="74"/>
        <v>5.3000000000000824E-3</v>
      </c>
      <c r="F573" s="2">
        <f t="shared" ref="F573:G588" si="80">((F572*13)+D573)/14</f>
        <v>2.5553240861592438E-2</v>
      </c>
      <c r="G573" s="2">
        <f t="shared" si="80"/>
        <v>2.2448650115209554E-2</v>
      </c>
      <c r="H573" s="2">
        <f t="shared" si="76"/>
        <v>1.1382974357232929</v>
      </c>
      <c r="I573" s="2">
        <f t="shared" si="77"/>
        <v>53.233821296626878</v>
      </c>
    </row>
    <row r="574" spans="1:9" ht="13.5" x14ac:dyDescent="0.25">
      <c r="A574" s="3">
        <v>42838</v>
      </c>
      <c r="B574" s="2">
        <v>4.8667999999999996</v>
      </c>
      <c r="C574" s="2">
        <f t="shared" si="72"/>
        <v>-6.9600000000000328E-2</v>
      </c>
      <c r="D574" s="2">
        <f t="shared" si="73"/>
        <v>0</v>
      </c>
      <c r="E574" s="2">
        <f t="shared" si="74"/>
        <v>6.9600000000000328E-2</v>
      </c>
      <c r="F574" s="2">
        <f t="shared" si="80"/>
        <v>2.3728009371478693E-2</v>
      </c>
      <c r="G574" s="2">
        <f t="shared" si="80"/>
        <v>2.5816603678408896E-2</v>
      </c>
      <c r="H574" s="2">
        <f t="shared" si="76"/>
        <v>0.91909879653624038</v>
      </c>
      <c r="I574" s="2">
        <f t="shared" si="77"/>
        <v>47.892208478016421</v>
      </c>
    </row>
    <row r="575" spans="1:9" ht="13.5" x14ac:dyDescent="0.25">
      <c r="A575" s="3">
        <v>42839</v>
      </c>
      <c r="B575" s="2">
        <v>4.8186999999999998</v>
      </c>
      <c r="C575" s="2">
        <f t="shared" si="72"/>
        <v>-4.809999999999981E-2</v>
      </c>
      <c r="D575" s="2">
        <f t="shared" si="73"/>
        <v>0</v>
      </c>
      <c r="E575" s="2">
        <f t="shared" si="74"/>
        <v>4.809999999999981E-2</v>
      </c>
      <c r="F575" s="2">
        <f t="shared" si="80"/>
        <v>2.2033151559230215E-2</v>
      </c>
      <c r="G575" s="2">
        <f t="shared" si="80"/>
        <v>2.7408274844236819E-2</v>
      </c>
      <c r="H575" s="2">
        <f t="shared" si="76"/>
        <v>0.80388684382531139</v>
      </c>
      <c r="I575" s="2">
        <f t="shared" si="77"/>
        <v>44.564150272341571</v>
      </c>
    </row>
    <row r="576" spans="1:9" ht="13.5" x14ac:dyDescent="0.25">
      <c r="A576" s="3">
        <v>42842</v>
      </c>
      <c r="B576" s="2">
        <v>4.8667999999999996</v>
      </c>
      <c r="C576" s="2">
        <f t="shared" si="72"/>
        <v>4.809999999999981E-2</v>
      </c>
      <c r="D576" s="2">
        <f t="shared" si="73"/>
        <v>4.809999999999981E-2</v>
      </c>
      <c r="E576" s="2">
        <f t="shared" si="74"/>
        <v>0</v>
      </c>
      <c r="F576" s="2">
        <f t="shared" si="80"/>
        <v>2.3895069304999472E-2</v>
      </c>
      <c r="G576" s="2">
        <f t="shared" si="80"/>
        <v>2.5450540926791332E-2</v>
      </c>
      <c r="H576" s="2">
        <f t="shared" si="76"/>
        <v>0.93888257124804597</v>
      </c>
      <c r="I576" s="2">
        <f t="shared" si="77"/>
        <v>48.423900713269781</v>
      </c>
    </row>
    <row r="577" spans="1:9" ht="13.5" x14ac:dyDescent="0.25">
      <c r="A577" s="3">
        <v>42843</v>
      </c>
      <c r="B577" s="2">
        <v>4.8186999999999998</v>
      </c>
      <c r="C577" s="2">
        <f t="shared" si="72"/>
        <v>-4.809999999999981E-2</v>
      </c>
      <c r="D577" s="2">
        <f t="shared" si="73"/>
        <v>0</v>
      </c>
      <c r="E577" s="2">
        <f t="shared" si="74"/>
        <v>4.809999999999981E-2</v>
      </c>
      <c r="F577" s="2">
        <f t="shared" si="80"/>
        <v>2.2188278640356652E-2</v>
      </c>
      <c r="G577" s="2">
        <f t="shared" si="80"/>
        <v>2.706835943202051E-2</v>
      </c>
      <c r="H577" s="2">
        <f t="shared" si="76"/>
        <v>0.81971272385680793</v>
      </c>
      <c r="I577" s="2">
        <f t="shared" si="77"/>
        <v>45.046270936626726</v>
      </c>
    </row>
    <row r="578" spans="1:9" ht="13.5" x14ac:dyDescent="0.25">
      <c r="A578" s="3">
        <v>42844</v>
      </c>
      <c r="B578" s="2">
        <v>4.8133999999999997</v>
      </c>
      <c r="C578" s="2">
        <f t="shared" si="72"/>
        <v>-5.3000000000000824E-3</v>
      </c>
      <c r="D578" s="2">
        <f t="shared" si="73"/>
        <v>0</v>
      </c>
      <c r="E578" s="2">
        <f t="shared" si="74"/>
        <v>5.3000000000000824E-3</v>
      </c>
      <c r="F578" s="2">
        <f t="shared" si="80"/>
        <v>2.0603401594616894E-2</v>
      </c>
      <c r="G578" s="2">
        <f t="shared" si="80"/>
        <v>2.551347661544762E-2</v>
      </c>
      <c r="H578" s="2">
        <f t="shared" si="76"/>
        <v>0.80754974734184881</v>
      </c>
      <c r="I578" s="2">
        <f t="shared" si="77"/>
        <v>44.67648807616041</v>
      </c>
    </row>
    <row r="579" spans="1:9" ht="13.5" x14ac:dyDescent="0.25">
      <c r="A579" s="3">
        <v>42845</v>
      </c>
      <c r="B579" s="2">
        <v>4.9203000000000001</v>
      </c>
      <c r="C579" s="2">
        <f t="shared" ref="C579:C642" si="81">B579-B578</f>
        <v>0.10690000000000044</v>
      </c>
      <c r="D579" s="2">
        <f t="shared" ref="D579:D642" si="82">IF(C579&gt;0,C579,0)</f>
        <v>0.10690000000000044</v>
      </c>
      <c r="E579" s="2">
        <f t="shared" ref="E579:E642" si="83">IF(C579&lt;0,-C579,0)</f>
        <v>0</v>
      </c>
      <c r="F579" s="2">
        <f t="shared" si="80"/>
        <v>2.6767444337858576E-2</v>
      </c>
      <c r="G579" s="2">
        <f t="shared" si="80"/>
        <v>2.3691085428629934E-2</v>
      </c>
      <c r="H579" s="2">
        <f t="shared" si="76"/>
        <v>1.1298530165912515</v>
      </c>
      <c r="I579" s="2">
        <f t="shared" si="77"/>
        <v>53.048403236742516</v>
      </c>
    </row>
    <row r="580" spans="1:9" ht="13.5" x14ac:dyDescent="0.25">
      <c r="A580" s="3">
        <v>42846</v>
      </c>
      <c r="B580" s="2">
        <v>4.9470999999999998</v>
      </c>
      <c r="C580" s="2">
        <f t="shared" si="81"/>
        <v>2.6799999999999713E-2</v>
      </c>
      <c r="D580" s="2">
        <f t="shared" si="82"/>
        <v>2.6799999999999713E-2</v>
      </c>
      <c r="E580" s="2">
        <f t="shared" si="83"/>
        <v>0</v>
      </c>
      <c r="F580" s="2">
        <f t="shared" si="80"/>
        <v>2.6769769742297229E-2</v>
      </c>
      <c r="G580" s="2">
        <f t="shared" si="80"/>
        <v>2.1998865040870653E-2</v>
      </c>
      <c r="H580" s="2">
        <f t="shared" si="76"/>
        <v>1.2168704927532823</v>
      </c>
      <c r="I580" s="2">
        <f t="shared" si="77"/>
        <v>54.891365857008999</v>
      </c>
    </row>
    <row r="581" spans="1:9" ht="13.5" x14ac:dyDescent="0.25">
      <c r="A581" s="3">
        <v>42849</v>
      </c>
      <c r="B581" s="2">
        <v>4.9203000000000001</v>
      </c>
      <c r="C581" s="2">
        <f t="shared" si="81"/>
        <v>-2.6799999999999713E-2</v>
      </c>
      <c r="D581" s="2">
        <f t="shared" si="82"/>
        <v>0</v>
      </c>
      <c r="E581" s="2">
        <f t="shared" si="83"/>
        <v>2.6799999999999713E-2</v>
      </c>
      <c r="F581" s="2">
        <f t="shared" si="80"/>
        <v>2.4857643332133143E-2</v>
      </c>
      <c r="G581" s="2">
        <f t="shared" si="80"/>
        <v>2.2341803252237013E-2</v>
      </c>
      <c r="H581" s="2">
        <f t="shared" si="76"/>
        <v>1.1126068496572328</v>
      </c>
      <c r="I581" s="2">
        <f t="shared" si="77"/>
        <v>52.665116078637709</v>
      </c>
    </row>
    <row r="582" spans="1:9" ht="13.5" x14ac:dyDescent="0.25">
      <c r="A582" s="3">
        <v>42850</v>
      </c>
      <c r="B582" s="2">
        <v>4.9737999999999998</v>
      </c>
      <c r="C582" s="2">
        <f t="shared" si="81"/>
        <v>5.3499999999999659E-2</v>
      </c>
      <c r="D582" s="2">
        <f t="shared" si="82"/>
        <v>5.3499999999999659E-2</v>
      </c>
      <c r="E582" s="2">
        <f t="shared" si="83"/>
        <v>0</v>
      </c>
      <c r="F582" s="2">
        <f t="shared" si="80"/>
        <v>2.6903525951266466E-2</v>
      </c>
      <c r="G582" s="2">
        <f t="shared" si="80"/>
        <v>2.074596016279151E-2</v>
      </c>
      <c r="H582" s="2">
        <f t="shared" si="76"/>
        <v>1.296807944301307</v>
      </c>
      <c r="I582" s="2">
        <f t="shared" si="77"/>
        <v>56.461313951776589</v>
      </c>
    </row>
    <row r="583" spans="1:9" ht="13.5" x14ac:dyDescent="0.25">
      <c r="A583" s="3">
        <v>42851</v>
      </c>
      <c r="B583" s="2">
        <v>4.9737999999999998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2.4981845526176001E-2</v>
      </c>
      <c r="G583" s="2">
        <f t="shared" si="80"/>
        <v>1.9264105865449261E-2</v>
      </c>
      <c r="H583" s="2">
        <f t="shared" si="76"/>
        <v>1.2968079443013067</v>
      </c>
      <c r="I583" s="2">
        <f t="shared" si="77"/>
        <v>56.461313951776589</v>
      </c>
    </row>
    <row r="584" spans="1:9" ht="13.5" x14ac:dyDescent="0.25">
      <c r="A584" s="3">
        <v>42852</v>
      </c>
      <c r="B584" s="2">
        <v>4.9203000000000001</v>
      </c>
      <c r="C584" s="2">
        <f t="shared" si="81"/>
        <v>-5.3499999999999659E-2</v>
      </c>
      <c r="D584" s="2">
        <f t="shared" si="82"/>
        <v>0</v>
      </c>
      <c r="E584" s="2">
        <f t="shared" si="83"/>
        <v>5.3499999999999659E-2</v>
      </c>
      <c r="F584" s="2">
        <f t="shared" si="80"/>
        <v>2.3197427988592003E-2</v>
      </c>
      <c r="G584" s="2">
        <f t="shared" si="80"/>
        <v>2.1709526875060003E-2</v>
      </c>
      <c r="H584" s="2">
        <f t="shared" si="76"/>
        <v>1.0685367821277261</v>
      </c>
      <c r="I584" s="2">
        <f t="shared" si="77"/>
        <v>51.656648862130169</v>
      </c>
    </row>
    <row r="585" spans="1:9" ht="13.5" x14ac:dyDescent="0.25">
      <c r="A585" s="3">
        <v>42853</v>
      </c>
      <c r="B585" s="2">
        <v>5.0273000000000003</v>
      </c>
      <c r="C585" s="2">
        <f t="shared" si="81"/>
        <v>0.10700000000000021</v>
      </c>
      <c r="D585" s="2">
        <f t="shared" si="82"/>
        <v>0.10700000000000021</v>
      </c>
      <c r="E585" s="2">
        <f t="shared" si="83"/>
        <v>0</v>
      </c>
      <c r="F585" s="2">
        <f t="shared" si="80"/>
        <v>2.9183325989406875E-2</v>
      </c>
      <c r="G585" s="2">
        <f t="shared" si="80"/>
        <v>2.015884638398429E-2</v>
      </c>
      <c r="H585" s="2">
        <f t="shared" si="76"/>
        <v>1.4476684545099918</v>
      </c>
      <c r="I585" s="2">
        <f t="shared" si="77"/>
        <v>59.144793562321169</v>
      </c>
    </row>
    <row r="586" spans="1:9" ht="13.5" x14ac:dyDescent="0.25">
      <c r="A586" s="3">
        <v>42857</v>
      </c>
      <c r="B586" s="2">
        <v>5.0754000000000001</v>
      </c>
      <c r="C586" s="2">
        <f t="shared" si="81"/>
        <v>4.809999999999981E-2</v>
      </c>
      <c r="D586" s="2">
        <f t="shared" si="82"/>
        <v>4.809999999999981E-2</v>
      </c>
      <c r="E586" s="2">
        <f t="shared" si="83"/>
        <v>0</v>
      </c>
      <c r="F586" s="2">
        <f t="shared" si="80"/>
        <v>3.0534516990163515E-2</v>
      </c>
      <c r="G586" s="2">
        <f t="shared" si="80"/>
        <v>1.8718928785128267E-2</v>
      </c>
      <c r="H586" s="2">
        <f t="shared" si="76"/>
        <v>1.6312107033829011</v>
      </c>
      <c r="I586" s="2">
        <f t="shared" si="77"/>
        <v>61.994681812660701</v>
      </c>
    </row>
    <row r="587" spans="1:9" ht="13.5" x14ac:dyDescent="0.25">
      <c r="A587" s="3">
        <v>42858</v>
      </c>
      <c r="B587" s="2">
        <v>4.931</v>
      </c>
      <c r="C587" s="2">
        <f t="shared" si="81"/>
        <v>-0.14440000000000008</v>
      </c>
      <c r="D587" s="2">
        <f t="shared" si="82"/>
        <v>0</v>
      </c>
      <c r="E587" s="2">
        <f t="shared" si="83"/>
        <v>0.14440000000000008</v>
      </c>
      <c r="F587" s="2">
        <f t="shared" si="80"/>
        <v>2.8353480062294691E-2</v>
      </c>
      <c r="G587" s="2">
        <f t="shared" si="80"/>
        <v>2.7696148157619113E-2</v>
      </c>
      <c r="H587" s="2">
        <f t="shared" si="76"/>
        <v>1.0237336939755917</v>
      </c>
      <c r="I587" s="2">
        <f t="shared" si="77"/>
        <v>50.586383822294501</v>
      </c>
    </row>
    <row r="588" spans="1:9" ht="13.5" x14ac:dyDescent="0.25">
      <c r="A588" s="3">
        <v>42859</v>
      </c>
      <c r="B588" s="2">
        <v>5.0540000000000003</v>
      </c>
      <c r="C588" s="2">
        <f t="shared" si="81"/>
        <v>0.12300000000000022</v>
      </c>
      <c r="D588" s="2">
        <f t="shared" si="82"/>
        <v>0.12300000000000022</v>
      </c>
      <c r="E588" s="2">
        <f t="shared" si="83"/>
        <v>0</v>
      </c>
      <c r="F588" s="2">
        <f t="shared" si="80"/>
        <v>3.5113945772130797E-2</v>
      </c>
      <c r="G588" s="2">
        <f t="shared" si="80"/>
        <v>2.5717851860646318E-2</v>
      </c>
      <c r="H588" s="2">
        <f t="shared" si="76"/>
        <v>1.3653529836938856</v>
      </c>
      <c r="I588" s="2">
        <f t="shared" si="77"/>
        <v>57.723011876293555</v>
      </c>
    </row>
    <row r="589" spans="1:9" ht="13.5" x14ac:dyDescent="0.25">
      <c r="A589" s="3">
        <v>42860</v>
      </c>
      <c r="B589" s="2">
        <v>5.0701000000000001</v>
      </c>
      <c r="C589" s="2">
        <f t="shared" si="81"/>
        <v>1.6099999999999781E-2</v>
      </c>
      <c r="D589" s="2">
        <f t="shared" si="82"/>
        <v>1.6099999999999781E-2</v>
      </c>
      <c r="E589" s="2">
        <f t="shared" si="83"/>
        <v>0</v>
      </c>
      <c r="F589" s="2">
        <f t="shared" ref="F589:G604" si="84">((F588*13)+D589)/14</f>
        <v>3.3755806788407151E-2</v>
      </c>
      <c r="G589" s="2">
        <f t="shared" si="84"/>
        <v>2.3880862442028725E-2</v>
      </c>
      <c r="H589" s="2">
        <f t="shared" si="76"/>
        <v>1.4135086984546748</v>
      </c>
      <c r="I589" s="2">
        <f t="shared" si="77"/>
        <v>58.566546677860259</v>
      </c>
    </row>
    <row r="590" spans="1:9" ht="13.5" x14ac:dyDescent="0.25">
      <c r="A590" s="3">
        <v>42863</v>
      </c>
      <c r="B590" s="2">
        <v>5.0701000000000001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3.1344677732092353E-2</v>
      </c>
      <c r="G590" s="2">
        <f t="shared" si="84"/>
        <v>2.2175086553312386E-2</v>
      </c>
      <c r="H590" s="2">
        <f t="shared" si="76"/>
        <v>1.413508698454675</v>
      </c>
      <c r="I590" s="2">
        <f t="shared" si="77"/>
        <v>58.566546677860259</v>
      </c>
    </row>
    <row r="591" spans="1:9" ht="13.5" x14ac:dyDescent="0.25">
      <c r="A591" s="3">
        <v>42864</v>
      </c>
      <c r="B591" s="2">
        <v>4.9791999999999996</v>
      </c>
      <c r="C591" s="2">
        <f t="shared" si="81"/>
        <v>-9.0900000000000425E-2</v>
      </c>
      <c r="D591" s="2">
        <f t="shared" si="82"/>
        <v>0</v>
      </c>
      <c r="E591" s="2">
        <f t="shared" si="83"/>
        <v>9.0900000000000425E-2</v>
      </c>
      <c r="F591" s="2">
        <f t="shared" si="84"/>
        <v>2.9105772179800041E-2</v>
      </c>
      <c r="G591" s="2">
        <f t="shared" si="84"/>
        <v>2.7084008942361532E-2</v>
      </c>
      <c r="H591" s="2">
        <f t="shared" si="76"/>
        <v>1.0746478574032781</v>
      </c>
      <c r="I591" s="2">
        <f t="shared" si="77"/>
        <v>51.799048863567393</v>
      </c>
    </row>
    <row r="592" spans="1:9" ht="13.5" x14ac:dyDescent="0.25">
      <c r="A592" s="3">
        <v>42865</v>
      </c>
      <c r="B592" s="2">
        <v>4.9791999999999996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2.7026788452671469E-2</v>
      </c>
      <c r="G592" s="2">
        <f t="shared" si="84"/>
        <v>2.5149436875049995E-2</v>
      </c>
      <c r="H592" s="2">
        <f t="shared" si="76"/>
        <v>1.0746478574032781</v>
      </c>
      <c r="I592" s="2">
        <f t="shared" si="77"/>
        <v>51.799048863567393</v>
      </c>
    </row>
    <row r="593" spans="1:9" ht="13.5" x14ac:dyDescent="0.25">
      <c r="A593" s="3">
        <v>42866</v>
      </c>
      <c r="B593" s="2">
        <v>4.9470999999999998</v>
      </c>
      <c r="C593" s="2">
        <f t="shared" si="81"/>
        <v>-3.2099999999999795E-2</v>
      </c>
      <c r="D593" s="2">
        <f t="shared" si="82"/>
        <v>0</v>
      </c>
      <c r="E593" s="2">
        <f t="shared" si="83"/>
        <v>3.2099999999999795E-2</v>
      </c>
      <c r="F593" s="2">
        <f t="shared" si="84"/>
        <v>2.5096303563194939E-2</v>
      </c>
      <c r="G593" s="2">
        <f t="shared" si="84"/>
        <v>2.5645905669689266E-2</v>
      </c>
      <c r="H593" s="2">
        <f t="shared" ref="H593:H656" si="85">F593/G593</f>
        <v>0.97856959650507103</v>
      </c>
      <c r="I593" s="2">
        <f t="shared" ref="I593:I656" si="86">IF(G593=0,100,100-(100/(1+H593)))</f>
        <v>49.458436955344318</v>
      </c>
    </row>
    <row r="594" spans="1:9" ht="13.5" x14ac:dyDescent="0.25">
      <c r="A594" s="3">
        <v>42867</v>
      </c>
      <c r="B594" s="2">
        <v>4.8882000000000003</v>
      </c>
      <c r="C594" s="2">
        <f t="shared" si="81"/>
        <v>-5.8899999999999508E-2</v>
      </c>
      <c r="D594" s="2">
        <f t="shared" si="82"/>
        <v>0</v>
      </c>
      <c r="E594" s="2">
        <f t="shared" si="83"/>
        <v>5.8899999999999508E-2</v>
      </c>
      <c r="F594" s="2">
        <f t="shared" si="84"/>
        <v>2.3303710451538156E-2</v>
      </c>
      <c r="G594" s="2">
        <f t="shared" si="84"/>
        <v>2.8021198121854281E-2</v>
      </c>
      <c r="H594" s="2">
        <f t="shared" si="85"/>
        <v>0.83164575441059163</v>
      </c>
      <c r="I594" s="2">
        <f t="shared" si="86"/>
        <v>45.404290235051938</v>
      </c>
    </row>
    <row r="595" spans="1:9" ht="13.5" x14ac:dyDescent="0.25">
      <c r="A595" s="3">
        <v>42870</v>
      </c>
      <c r="B595" s="2">
        <v>4.8667999999999996</v>
      </c>
      <c r="C595" s="2">
        <f t="shared" si="81"/>
        <v>-2.1400000000000752E-2</v>
      </c>
      <c r="D595" s="2">
        <f t="shared" si="82"/>
        <v>0</v>
      </c>
      <c r="E595" s="2">
        <f t="shared" si="83"/>
        <v>2.1400000000000752E-2</v>
      </c>
      <c r="F595" s="2">
        <f t="shared" si="84"/>
        <v>2.1639159704999716E-2</v>
      </c>
      <c r="G595" s="2">
        <f t="shared" si="84"/>
        <v>2.7548255398864744E-2</v>
      </c>
      <c r="H595" s="2">
        <f t="shared" si="85"/>
        <v>0.78550018473734129</v>
      </c>
      <c r="I595" s="2">
        <f t="shared" si="86"/>
        <v>43.993284988256299</v>
      </c>
    </row>
    <row r="596" spans="1:9" ht="13.5" x14ac:dyDescent="0.25">
      <c r="A596" s="3">
        <v>42871</v>
      </c>
      <c r="B596" s="2">
        <v>4.8133999999999997</v>
      </c>
      <c r="C596" s="2">
        <f t="shared" si="81"/>
        <v>-5.3399999999999892E-2</v>
      </c>
      <c r="D596" s="2">
        <f t="shared" si="82"/>
        <v>0</v>
      </c>
      <c r="E596" s="2">
        <f t="shared" si="83"/>
        <v>5.3399999999999892E-2</v>
      </c>
      <c r="F596" s="2">
        <f t="shared" si="84"/>
        <v>2.0093505440356881E-2</v>
      </c>
      <c r="G596" s="2">
        <f t="shared" si="84"/>
        <v>2.9394808584660113E-2</v>
      </c>
      <c r="H596" s="2">
        <f t="shared" si="85"/>
        <v>0.68357327051426409</v>
      </c>
      <c r="I596" s="2">
        <f t="shared" si="86"/>
        <v>40.602525740115837</v>
      </c>
    </row>
    <row r="597" spans="1:9" ht="13.5" x14ac:dyDescent="0.25">
      <c r="A597" s="3">
        <v>42872</v>
      </c>
      <c r="B597" s="2">
        <v>4.8133999999999997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1.8658255051759963E-2</v>
      </c>
      <c r="G597" s="2">
        <f t="shared" si="84"/>
        <v>2.7295179400041534E-2</v>
      </c>
      <c r="H597" s="2">
        <f t="shared" si="85"/>
        <v>0.6835732705142642</v>
      </c>
      <c r="I597" s="2">
        <f t="shared" si="86"/>
        <v>40.602525740115844</v>
      </c>
    </row>
    <row r="598" spans="1:9" ht="13.5" x14ac:dyDescent="0.25">
      <c r="A598" s="3">
        <v>42873</v>
      </c>
      <c r="B598" s="2">
        <v>4.8133999999999997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1.7325522548062824E-2</v>
      </c>
      <c r="G598" s="2">
        <f t="shared" si="84"/>
        <v>2.5345523728609994E-2</v>
      </c>
      <c r="H598" s="2">
        <f t="shared" si="85"/>
        <v>0.68357327051426431</v>
      </c>
      <c r="I598" s="2">
        <f t="shared" si="86"/>
        <v>40.602525740115844</v>
      </c>
    </row>
    <row r="599" spans="1:9" ht="13.5" x14ac:dyDescent="0.25">
      <c r="A599" s="3">
        <v>42874</v>
      </c>
      <c r="B599" s="2">
        <v>4.8133999999999997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1.6087985223201193E-2</v>
      </c>
      <c r="G599" s="2">
        <f t="shared" si="84"/>
        <v>2.3535129176566423E-2</v>
      </c>
      <c r="H599" s="2">
        <f t="shared" si="85"/>
        <v>0.6835732705142642</v>
      </c>
      <c r="I599" s="2">
        <f t="shared" si="86"/>
        <v>40.602525740115844</v>
      </c>
    </row>
    <row r="600" spans="1:9" ht="13.5" x14ac:dyDescent="0.25">
      <c r="A600" s="3">
        <v>42877</v>
      </c>
      <c r="B600" s="2">
        <v>4.8079999999999998</v>
      </c>
      <c r="C600" s="2">
        <f t="shared" si="81"/>
        <v>-5.3999999999998494E-3</v>
      </c>
      <c r="D600" s="2">
        <f t="shared" si="82"/>
        <v>0</v>
      </c>
      <c r="E600" s="2">
        <f t="shared" si="83"/>
        <v>5.3999999999998494E-3</v>
      </c>
      <c r="F600" s="2">
        <f t="shared" si="84"/>
        <v>1.4938843421543965E-2</v>
      </c>
      <c r="G600" s="2">
        <f t="shared" si="84"/>
        <v>2.2239762806811669E-2</v>
      </c>
      <c r="H600" s="2">
        <f t="shared" si="85"/>
        <v>0.67171774947925456</v>
      </c>
      <c r="I600" s="2">
        <f t="shared" si="86"/>
        <v>40.18128955611656</v>
      </c>
    </row>
    <row r="601" spans="1:9" ht="13.5" x14ac:dyDescent="0.25">
      <c r="A601" s="3">
        <v>42878</v>
      </c>
      <c r="B601" s="2">
        <v>4.8133999999999997</v>
      </c>
      <c r="C601" s="2">
        <f t="shared" si="81"/>
        <v>5.3999999999998494E-3</v>
      </c>
      <c r="D601" s="2">
        <f t="shared" si="82"/>
        <v>5.3999999999998494E-3</v>
      </c>
      <c r="E601" s="2">
        <f t="shared" si="83"/>
        <v>0</v>
      </c>
      <c r="F601" s="2">
        <f t="shared" si="84"/>
        <v>1.4257497462862243E-2</v>
      </c>
      <c r="G601" s="2">
        <f t="shared" si="84"/>
        <v>2.0651208320610837E-2</v>
      </c>
      <c r="H601" s="2">
        <f t="shared" si="85"/>
        <v>0.69039531447816627</v>
      </c>
      <c r="I601" s="2">
        <f t="shared" si="86"/>
        <v>40.842240188727381</v>
      </c>
    </row>
    <row r="602" spans="1:9" ht="13.5" x14ac:dyDescent="0.25">
      <c r="A602" s="3">
        <v>42879</v>
      </c>
      <c r="B602" s="2">
        <v>4.8133999999999997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1.3239104786943512E-2</v>
      </c>
      <c r="G602" s="2">
        <f t="shared" si="84"/>
        <v>1.917612201199578E-2</v>
      </c>
      <c r="H602" s="2">
        <f t="shared" si="85"/>
        <v>0.69039531447816627</v>
      </c>
      <c r="I602" s="2">
        <f t="shared" si="86"/>
        <v>40.842240188727381</v>
      </c>
    </row>
    <row r="603" spans="1:9" ht="13.5" x14ac:dyDescent="0.25">
      <c r="A603" s="3">
        <v>42880</v>
      </c>
      <c r="B603" s="2">
        <v>4.8133999999999997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1.2293454445018975E-2</v>
      </c>
      <c r="G603" s="2">
        <f t="shared" si="84"/>
        <v>1.7806399011138938E-2</v>
      </c>
      <c r="H603" s="2">
        <f t="shared" si="85"/>
        <v>0.69039531447816627</v>
      </c>
      <c r="I603" s="2">
        <f t="shared" si="86"/>
        <v>40.842240188727381</v>
      </c>
    </row>
    <row r="604" spans="1:9" ht="13.5" x14ac:dyDescent="0.25">
      <c r="A604" s="3">
        <v>42881</v>
      </c>
      <c r="B604" s="2">
        <v>4.8133999999999997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1.1415350556089049E-2</v>
      </c>
      <c r="G604" s="2">
        <f t="shared" si="84"/>
        <v>1.6534513367486157E-2</v>
      </c>
      <c r="H604" s="2">
        <f t="shared" si="85"/>
        <v>0.69039531447816627</v>
      </c>
      <c r="I604" s="2">
        <f t="shared" si="86"/>
        <v>40.842240188727381</v>
      </c>
    </row>
    <row r="605" spans="1:9" ht="13.5" x14ac:dyDescent="0.25">
      <c r="A605" s="3">
        <v>42884</v>
      </c>
      <c r="B605" s="2">
        <v>4.8133999999999997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1.0599968373511261E-2</v>
      </c>
      <c r="G605" s="2">
        <f t="shared" si="87"/>
        <v>1.5353476698380003E-2</v>
      </c>
      <c r="H605" s="2">
        <f t="shared" si="85"/>
        <v>0.69039531447816638</v>
      </c>
      <c r="I605" s="2">
        <f t="shared" si="86"/>
        <v>40.842240188727381</v>
      </c>
    </row>
    <row r="606" spans="1:9" ht="13.5" x14ac:dyDescent="0.25">
      <c r="A606" s="3">
        <v>42885</v>
      </c>
      <c r="B606" s="2">
        <v>4.8133999999999997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9.8428277754033129E-3</v>
      </c>
      <c r="G606" s="2">
        <f t="shared" si="87"/>
        <v>1.4256799791352859E-2</v>
      </c>
      <c r="H606" s="2">
        <f t="shared" si="85"/>
        <v>0.69039531447816627</v>
      </c>
      <c r="I606" s="2">
        <f t="shared" si="86"/>
        <v>40.842240188727381</v>
      </c>
    </row>
    <row r="607" spans="1:9" ht="13.5" x14ac:dyDescent="0.25">
      <c r="A607" s="3">
        <v>42886</v>
      </c>
      <c r="B607" s="2">
        <v>4.8133999999999997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9.1397686485887898E-3</v>
      </c>
      <c r="G607" s="2">
        <f t="shared" si="87"/>
        <v>1.3238456949113369E-2</v>
      </c>
      <c r="H607" s="2">
        <f t="shared" si="85"/>
        <v>0.69039531447816627</v>
      </c>
      <c r="I607" s="2">
        <f t="shared" si="86"/>
        <v>40.842240188727381</v>
      </c>
    </row>
    <row r="608" spans="1:9" ht="13.5" x14ac:dyDescent="0.25">
      <c r="A608" s="3">
        <v>42887</v>
      </c>
      <c r="B608" s="2">
        <v>4.8133999999999997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8.4869280308324472E-3</v>
      </c>
      <c r="G608" s="2">
        <f t="shared" si="87"/>
        <v>1.2292852881319555E-2</v>
      </c>
      <c r="H608" s="2">
        <f t="shared" si="85"/>
        <v>0.69039531447816627</v>
      </c>
      <c r="I608" s="2">
        <f t="shared" si="86"/>
        <v>40.842240188727381</v>
      </c>
    </row>
    <row r="609" spans="1:9" ht="13.5" x14ac:dyDescent="0.25">
      <c r="A609" s="3">
        <v>42888</v>
      </c>
      <c r="B609" s="2">
        <v>4.8133999999999997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7.8807188857729863E-3</v>
      </c>
      <c r="G609" s="2">
        <f t="shared" si="87"/>
        <v>1.1414791961225301E-2</v>
      </c>
      <c r="H609" s="2">
        <f t="shared" si="85"/>
        <v>0.69039531447816627</v>
      </c>
      <c r="I609" s="2">
        <f t="shared" si="86"/>
        <v>40.842240188727381</v>
      </c>
    </row>
    <row r="610" spans="1:9" ht="13.5" x14ac:dyDescent="0.25">
      <c r="A610" s="3">
        <v>42891</v>
      </c>
      <c r="B610" s="2">
        <v>4.8667999999999996</v>
      </c>
      <c r="C610" s="2">
        <f t="shared" si="81"/>
        <v>5.3399999999999892E-2</v>
      </c>
      <c r="D610" s="2">
        <f t="shared" si="82"/>
        <v>5.3399999999999892E-2</v>
      </c>
      <c r="E610" s="2">
        <f t="shared" si="83"/>
        <v>0</v>
      </c>
      <c r="F610" s="2">
        <f t="shared" si="87"/>
        <v>1.1132096108217764E-2</v>
      </c>
      <c r="G610" s="2">
        <f t="shared" si="87"/>
        <v>1.0599449678280637E-2</v>
      </c>
      <c r="H610" s="2">
        <f t="shared" si="85"/>
        <v>1.0502522721560323</v>
      </c>
      <c r="I610" s="2">
        <f t="shared" si="86"/>
        <v>51.225514363244365</v>
      </c>
    </row>
    <row r="611" spans="1:9" ht="13.5" x14ac:dyDescent="0.25">
      <c r="A611" s="3">
        <v>42892</v>
      </c>
      <c r="B611" s="2">
        <v>5.0326000000000004</v>
      </c>
      <c r="C611" s="2">
        <f t="shared" si="81"/>
        <v>0.16580000000000084</v>
      </c>
      <c r="D611" s="2">
        <f t="shared" si="82"/>
        <v>0.16580000000000084</v>
      </c>
      <c r="E611" s="2">
        <f t="shared" si="83"/>
        <v>0</v>
      </c>
      <c r="F611" s="2">
        <f t="shared" si="87"/>
        <v>2.2179803529059412E-2</v>
      </c>
      <c r="G611" s="2">
        <f t="shared" si="87"/>
        <v>9.8423461298320202E-3</v>
      </c>
      <c r="H611" s="2">
        <f t="shared" si="85"/>
        <v>2.2535077751261685</v>
      </c>
      <c r="I611" s="2">
        <f t="shared" si="86"/>
        <v>69.263943131003558</v>
      </c>
    </row>
    <row r="612" spans="1:9" ht="13.5" x14ac:dyDescent="0.25">
      <c r="A612" s="3">
        <v>42893</v>
      </c>
      <c r="B612" s="2">
        <v>5.1342999999999996</v>
      </c>
      <c r="C612" s="2">
        <f t="shared" si="81"/>
        <v>0.10169999999999924</v>
      </c>
      <c r="D612" s="2">
        <f t="shared" si="82"/>
        <v>0.10169999999999924</v>
      </c>
      <c r="E612" s="2">
        <f t="shared" si="83"/>
        <v>0</v>
      </c>
      <c r="F612" s="2">
        <f t="shared" si="87"/>
        <v>2.7859817562697974E-2</v>
      </c>
      <c r="G612" s="2">
        <f t="shared" si="87"/>
        <v>9.1393214062725908E-3</v>
      </c>
      <c r="H612" s="2">
        <f t="shared" si="85"/>
        <v>3.048346406066532</v>
      </c>
      <c r="I612" s="2">
        <f t="shared" si="86"/>
        <v>75.298556504416737</v>
      </c>
    </row>
    <row r="613" spans="1:9" ht="13.5" x14ac:dyDescent="0.25">
      <c r="A613" s="3">
        <v>42894</v>
      </c>
      <c r="B613" s="2">
        <v>5.1342999999999996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2.5869830593933833E-2</v>
      </c>
      <c r="G613" s="2">
        <f t="shared" si="87"/>
        <v>8.4865127343959779E-3</v>
      </c>
      <c r="H613" s="2">
        <f t="shared" si="85"/>
        <v>3.0483464060665315</v>
      </c>
      <c r="I613" s="2">
        <f t="shared" si="86"/>
        <v>75.298556504416737</v>
      </c>
    </row>
    <row r="614" spans="1:9" ht="13.5" x14ac:dyDescent="0.25">
      <c r="A614" s="3">
        <v>42895</v>
      </c>
      <c r="B614" s="2">
        <v>5.0808</v>
      </c>
      <c r="C614" s="2">
        <f t="shared" si="81"/>
        <v>-5.3499999999999659E-2</v>
      </c>
      <c r="D614" s="2">
        <f t="shared" si="82"/>
        <v>0</v>
      </c>
      <c r="E614" s="2">
        <f t="shared" si="83"/>
        <v>5.3499999999999659E-2</v>
      </c>
      <c r="F614" s="2">
        <f t="shared" si="87"/>
        <v>2.402198555150999E-2</v>
      </c>
      <c r="G614" s="2">
        <f t="shared" si="87"/>
        <v>1.170176182479624E-2</v>
      </c>
      <c r="H614" s="2">
        <f t="shared" si="85"/>
        <v>2.0528520329825017</v>
      </c>
      <c r="I614" s="2">
        <f t="shared" si="86"/>
        <v>67.243744891787486</v>
      </c>
    </row>
    <row r="615" spans="1:9" ht="13.5" x14ac:dyDescent="0.25">
      <c r="A615" s="3">
        <v>42898</v>
      </c>
      <c r="B615" s="2">
        <v>5.0808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2.2306129440687848E-2</v>
      </c>
      <c r="G615" s="2">
        <f t="shared" si="87"/>
        <v>1.0865921694453651E-2</v>
      </c>
      <c r="H615" s="2">
        <f t="shared" si="85"/>
        <v>2.0528520329825017</v>
      </c>
      <c r="I615" s="2">
        <f t="shared" si="86"/>
        <v>67.243744891787486</v>
      </c>
    </row>
    <row r="616" spans="1:9" ht="13.5" x14ac:dyDescent="0.25">
      <c r="A616" s="3">
        <v>42899</v>
      </c>
      <c r="B616" s="2">
        <v>5.1877000000000004</v>
      </c>
      <c r="C616" s="2">
        <f t="shared" si="81"/>
        <v>0.10690000000000044</v>
      </c>
      <c r="D616" s="2">
        <f t="shared" si="82"/>
        <v>0.10690000000000044</v>
      </c>
      <c r="E616" s="2">
        <f t="shared" si="83"/>
        <v>0</v>
      </c>
      <c r="F616" s="2">
        <f t="shared" si="87"/>
        <v>2.8348548766353034E-2</v>
      </c>
      <c r="G616" s="2">
        <f t="shared" si="87"/>
        <v>1.0089784430564104E-2</v>
      </c>
      <c r="H616" s="2">
        <f t="shared" si="85"/>
        <v>2.8096287845832708</v>
      </c>
      <c r="I616" s="2">
        <f t="shared" si="86"/>
        <v>73.750723323837221</v>
      </c>
    </row>
    <row r="617" spans="1:9" ht="13.5" x14ac:dyDescent="0.25">
      <c r="A617" s="3">
        <v>42900</v>
      </c>
      <c r="B617" s="2">
        <v>5.2946999999999997</v>
      </c>
      <c r="C617" s="2">
        <f t="shared" si="81"/>
        <v>0.10699999999999932</v>
      </c>
      <c r="D617" s="2">
        <f t="shared" si="82"/>
        <v>0.10699999999999932</v>
      </c>
      <c r="E617" s="2">
        <f t="shared" si="83"/>
        <v>0</v>
      </c>
      <c r="F617" s="2">
        <f t="shared" si="87"/>
        <v>3.396650956875634E-2</v>
      </c>
      <c r="G617" s="2">
        <f t="shared" si="87"/>
        <v>9.3690855426666695E-3</v>
      </c>
      <c r="H617" s="2">
        <f t="shared" si="85"/>
        <v>3.6253815181933589</v>
      </c>
      <c r="I617" s="2">
        <f t="shared" si="86"/>
        <v>78.380161807915187</v>
      </c>
    </row>
    <row r="618" spans="1:9" ht="13.5" x14ac:dyDescent="0.25">
      <c r="A618" s="3">
        <v>42901</v>
      </c>
      <c r="B618" s="2">
        <v>5.3642000000000003</v>
      </c>
      <c r="C618" s="2">
        <f t="shared" si="81"/>
        <v>6.9500000000000561E-2</v>
      </c>
      <c r="D618" s="2">
        <f t="shared" si="82"/>
        <v>6.9500000000000561E-2</v>
      </c>
      <c r="E618" s="2">
        <f t="shared" si="83"/>
        <v>0</v>
      </c>
      <c r="F618" s="2">
        <f t="shared" si="87"/>
        <v>3.6504616028130932E-2</v>
      </c>
      <c r="G618" s="2">
        <f t="shared" si="87"/>
        <v>8.6998651467619075E-3</v>
      </c>
      <c r="H618" s="2">
        <f t="shared" si="85"/>
        <v>4.195997916326089</v>
      </c>
      <c r="I618" s="2">
        <f t="shared" si="86"/>
        <v>80.754418764142514</v>
      </c>
    </row>
    <row r="619" spans="1:9" ht="13.5" x14ac:dyDescent="0.25">
      <c r="A619" s="3">
        <v>42902</v>
      </c>
      <c r="B619" s="2">
        <v>5.3482000000000003</v>
      </c>
      <c r="C619" s="2">
        <f t="shared" si="81"/>
        <v>-1.6000000000000014E-2</v>
      </c>
      <c r="D619" s="2">
        <f t="shared" si="82"/>
        <v>0</v>
      </c>
      <c r="E619" s="2">
        <f t="shared" si="83"/>
        <v>1.6000000000000014E-2</v>
      </c>
      <c r="F619" s="2">
        <f t="shared" si="87"/>
        <v>3.389714345469301E-2</v>
      </c>
      <c r="G619" s="2">
        <f t="shared" si="87"/>
        <v>9.2213033505646295E-3</v>
      </c>
      <c r="H619" s="2">
        <f t="shared" si="85"/>
        <v>3.6759601290654271</v>
      </c>
      <c r="I619" s="2">
        <f t="shared" si="86"/>
        <v>78.614017818841674</v>
      </c>
    </row>
    <row r="620" spans="1:9" ht="13.5" x14ac:dyDescent="0.25">
      <c r="A620" s="3">
        <v>42905</v>
      </c>
      <c r="B620" s="2">
        <v>5.3482000000000003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3.1475918922214942E-2</v>
      </c>
      <c r="G620" s="2">
        <f t="shared" si="87"/>
        <v>8.5626388255242991E-3</v>
      </c>
      <c r="H620" s="2">
        <f t="shared" si="85"/>
        <v>3.6759601290654276</v>
      </c>
      <c r="I620" s="2">
        <f t="shared" si="86"/>
        <v>78.614017818841674</v>
      </c>
    </row>
    <row r="621" spans="1:9" ht="13.5" x14ac:dyDescent="0.25">
      <c r="A621" s="3">
        <v>42906</v>
      </c>
      <c r="B621" s="2">
        <v>5.3536999999999999</v>
      </c>
      <c r="C621" s="2">
        <f t="shared" si="81"/>
        <v>5.4999999999996163E-3</v>
      </c>
      <c r="D621" s="2">
        <f t="shared" si="82"/>
        <v>5.4999999999996163E-3</v>
      </c>
      <c r="E621" s="2">
        <f t="shared" si="83"/>
        <v>0</v>
      </c>
      <c r="F621" s="2">
        <f t="shared" ref="F621:G636" si="88">((F620*13)+D621)/14</f>
        <v>2.9620496142056703E-2</v>
      </c>
      <c r="G621" s="2">
        <f t="shared" si="88"/>
        <v>7.9510217665582777E-3</v>
      </c>
      <c r="H621" s="2">
        <f t="shared" si="85"/>
        <v>3.7253697715480398</v>
      </c>
      <c r="I621" s="2">
        <f t="shared" si="86"/>
        <v>78.837634971529468</v>
      </c>
    </row>
    <row r="622" spans="1:9" ht="13.5" x14ac:dyDescent="0.25">
      <c r="A622" s="3">
        <v>42907</v>
      </c>
      <c r="B622" s="2">
        <v>5.48</v>
      </c>
      <c r="C622" s="2">
        <f t="shared" si="81"/>
        <v>0.12630000000000052</v>
      </c>
      <c r="D622" s="2">
        <f t="shared" si="82"/>
        <v>0.12630000000000052</v>
      </c>
      <c r="E622" s="2">
        <f t="shared" si="83"/>
        <v>0</v>
      </c>
      <c r="F622" s="2">
        <f t="shared" si="88"/>
        <v>3.6526174989052689E-2</v>
      </c>
      <c r="G622" s="2">
        <f t="shared" si="88"/>
        <v>7.3830916403755439E-3</v>
      </c>
      <c r="H622" s="2">
        <f t="shared" si="85"/>
        <v>4.9472736853628936</v>
      </c>
      <c r="I622" s="2">
        <f t="shared" si="86"/>
        <v>83.185572870790438</v>
      </c>
    </row>
    <row r="623" spans="1:9" ht="13.5" x14ac:dyDescent="0.25">
      <c r="A623" s="3">
        <v>42908</v>
      </c>
      <c r="B623" s="2">
        <v>5.48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3.3917162489834639E-2</v>
      </c>
      <c r="G623" s="2">
        <f t="shared" si="88"/>
        <v>6.8557279517772905E-3</v>
      </c>
      <c r="H623" s="2">
        <f t="shared" si="85"/>
        <v>4.9472736853628936</v>
      </c>
      <c r="I623" s="2">
        <f t="shared" si="86"/>
        <v>83.185572870790438</v>
      </c>
    </row>
    <row r="624" spans="1:9" ht="13.5" x14ac:dyDescent="0.25">
      <c r="A624" s="3">
        <v>42909</v>
      </c>
      <c r="B624" s="2">
        <v>5.4580000000000002</v>
      </c>
      <c r="C624" s="2">
        <f t="shared" si="81"/>
        <v>-2.2000000000000242E-2</v>
      </c>
      <c r="D624" s="2">
        <f t="shared" si="82"/>
        <v>0</v>
      </c>
      <c r="E624" s="2">
        <f t="shared" si="83"/>
        <v>2.2000000000000242E-2</v>
      </c>
      <c r="F624" s="2">
        <f t="shared" si="88"/>
        <v>3.1494508026275021E-2</v>
      </c>
      <c r="G624" s="2">
        <f t="shared" si="88"/>
        <v>7.9374616695075013E-3</v>
      </c>
      <c r="H624" s="2">
        <f t="shared" si="85"/>
        <v>3.9678311956156094</v>
      </c>
      <c r="I624" s="2">
        <f t="shared" si="86"/>
        <v>79.870491556102863</v>
      </c>
    </row>
    <row r="625" spans="1:9" ht="13.5" x14ac:dyDescent="0.25">
      <c r="A625" s="3">
        <v>42914</v>
      </c>
      <c r="B625" s="2">
        <v>5.4634999999999998</v>
      </c>
      <c r="C625" s="2">
        <f t="shared" si="81"/>
        <v>5.4999999999996163E-3</v>
      </c>
      <c r="D625" s="2">
        <f t="shared" si="82"/>
        <v>5.4999999999996163E-3</v>
      </c>
      <c r="E625" s="2">
        <f t="shared" si="83"/>
        <v>0</v>
      </c>
      <c r="F625" s="2">
        <f t="shared" si="88"/>
        <v>2.9637757452969638E-2</v>
      </c>
      <c r="G625" s="2">
        <f t="shared" si="88"/>
        <v>7.370500121685537E-3</v>
      </c>
      <c r="H625" s="2">
        <f t="shared" si="85"/>
        <v>4.0211324826885519</v>
      </c>
      <c r="I625" s="2">
        <f t="shared" si="86"/>
        <v>80.084174168920697</v>
      </c>
    </row>
    <row r="626" spans="1:9" ht="13.5" x14ac:dyDescent="0.25">
      <c r="A626" s="3">
        <v>42915</v>
      </c>
      <c r="B626" s="2">
        <v>5.4359999999999999</v>
      </c>
      <c r="C626" s="2">
        <f t="shared" si="81"/>
        <v>-2.7499999999999858E-2</v>
      </c>
      <c r="D626" s="2">
        <f t="shared" si="82"/>
        <v>0</v>
      </c>
      <c r="E626" s="2">
        <f t="shared" si="83"/>
        <v>2.7499999999999858E-2</v>
      </c>
      <c r="F626" s="2">
        <f t="shared" si="88"/>
        <v>2.7520774777757523E-2</v>
      </c>
      <c r="G626" s="2">
        <f t="shared" si="88"/>
        <v>8.8083215415651304E-3</v>
      </c>
      <c r="H626" s="2">
        <f t="shared" si="85"/>
        <v>3.1244062387926204</v>
      </c>
      <c r="I626" s="2">
        <f t="shared" si="86"/>
        <v>75.75408574949833</v>
      </c>
    </row>
    <row r="627" spans="1:9" ht="13.5" x14ac:dyDescent="0.25">
      <c r="A627" s="3">
        <v>42916</v>
      </c>
      <c r="B627" s="2">
        <v>5.4634999999999998</v>
      </c>
      <c r="C627" s="2">
        <f t="shared" si="81"/>
        <v>2.7499999999999858E-2</v>
      </c>
      <c r="D627" s="2">
        <f t="shared" si="82"/>
        <v>2.7499999999999858E-2</v>
      </c>
      <c r="E627" s="2">
        <f t="shared" si="83"/>
        <v>0</v>
      </c>
      <c r="F627" s="2">
        <f t="shared" si="88"/>
        <v>2.7519290865060546E-2</v>
      </c>
      <c r="G627" s="2">
        <f t="shared" si="88"/>
        <v>8.1791557171676209E-3</v>
      </c>
      <c r="H627" s="2">
        <f t="shared" si="85"/>
        <v>3.3645637540924902</v>
      </c>
      <c r="I627" s="2">
        <f t="shared" si="86"/>
        <v>77.088202708407294</v>
      </c>
    </row>
    <row r="628" spans="1:9" ht="13.5" x14ac:dyDescent="0.25">
      <c r="A628" s="3">
        <v>42919</v>
      </c>
      <c r="B628" s="2">
        <v>5.4908999999999999</v>
      </c>
      <c r="C628" s="2">
        <f t="shared" si="81"/>
        <v>2.7400000000000091E-2</v>
      </c>
      <c r="D628" s="2">
        <f t="shared" si="82"/>
        <v>2.7400000000000091E-2</v>
      </c>
      <c r="E628" s="2">
        <f t="shared" si="83"/>
        <v>0</v>
      </c>
      <c r="F628" s="2">
        <f t="shared" si="88"/>
        <v>2.7510770088984799E-2</v>
      </c>
      <c r="G628" s="2">
        <f t="shared" si="88"/>
        <v>7.5949303087985056E-3</v>
      </c>
      <c r="H628" s="2">
        <f t="shared" si="85"/>
        <v>3.6222544474324372</v>
      </c>
      <c r="I628" s="2">
        <f t="shared" si="86"/>
        <v>78.365535446550794</v>
      </c>
    </row>
    <row r="629" spans="1:9" ht="13.5" x14ac:dyDescent="0.25">
      <c r="A629" s="3">
        <v>42920</v>
      </c>
      <c r="B629" s="2">
        <v>5.5458999999999996</v>
      </c>
      <c r="C629" s="2">
        <f t="shared" si="81"/>
        <v>5.4999999999999716E-2</v>
      </c>
      <c r="D629" s="2">
        <f t="shared" si="82"/>
        <v>5.4999999999999716E-2</v>
      </c>
      <c r="E629" s="2">
        <f t="shared" si="83"/>
        <v>0</v>
      </c>
      <c r="F629" s="2">
        <f t="shared" si="88"/>
        <v>2.9474286511200151E-2</v>
      </c>
      <c r="G629" s="2">
        <f t="shared" si="88"/>
        <v>7.0524352867414692E-3</v>
      </c>
      <c r="H629" s="2">
        <f t="shared" si="85"/>
        <v>4.1793061988972253</v>
      </c>
      <c r="I629" s="2">
        <f t="shared" si="86"/>
        <v>80.692394664503141</v>
      </c>
    </row>
    <row r="630" spans="1:9" ht="13.5" x14ac:dyDescent="0.25">
      <c r="A630" s="3">
        <v>42921</v>
      </c>
      <c r="B630" s="2">
        <v>5.7106000000000003</v>
      </c>
      <c r="C630" s="2">
        <f t="shared" si="81"/>
        <v>0.16470000000000073</v>
      </c>
      <c r="D630" s="2">
        <f t="shared" si="82"/>
        <v>0.16470000000000073</v>
      </c>
      <c r="E630" s="2">
        <f t="shared" si="83"/>
        <v>0</v>
      </c>
      <c r="F630" s="2">
        <f t="shared" si="88"/>
        <v>3.913326604611448E-2</v>
      </c>
      <c r="G630" s="2">
        <f t="shared" si="88"/>
        <v>6.5486899091170784E-3</v>
      </c>
      <c r="H630" s="2">
        <f t="shared" si="85"/>
        <v>5.9757396653692814</v>
      </c>
      <c r="I630" s="2">
        <f t="shared" si="86"/>
        <v>85.664602637560421</v>
      </c>
    </row>
    <row r="631" spans="1:9" ht="13.5" x14ac:dyDescent="0.25">
      <c r="A631" s="3">
        <v>42922</v>
      </c>
      <c r="B631" s="2">
        <v>5.7709999999999999</v>
      </c>
      <c r="C631" s="2">
        <f t="shared" si="81"/>
        <v>6.0399999999999565E-2</v>
      </c>
      <c r="D631" s="2">
        <f t="shared" si="82"/>
        <v>6.0399999999999565E-2</v>
      </c>
      <c r="E631" s="2">
        <f t="shared" si="83"/>
        <v>0</v>
      </c>
      <c r="F631" s="2">
        <f t="shared" si="88"/>
        <v>4.0652318471391988E-2</v>
      </c>
      <c r="G631" s="2">
        <f t="shared" si="88"/>
        <v>6.080926344180144E-3</v>
      </c>
      <c r="H631" s="2">
        <f t="shared" si="85"/>
        <v>6.6852180359492426</v>
      </c>
      <c r="I631" s="2">
        <f t="shared" si="86"/>
        <v>86.988007427736108</v>
      </c>
    </row>
    <row r="632" spans="1:9" ht="13.5" x14ac:dyDescent="0.25">
      <c r="A632" s="3">
        <v>42923</v>
      </c>
      <c r="B632" s="2">
        <v>5.8479000000000001</v>
      </c>
      <c r="C632" s="2">
        <f t="shared" si="81"/>
        <v>7.690000000000019E-2</v>
      </c>
      <c r="D632" s="2">
        <f t="shared" si="82"/>
        <v>7.690000000000019E-2</v>
      </c>
      <c r="E632" s="2">
        <f t="shared" si="83"/>
        <v>0</v>
      </c>
      <c r="F632" s="2">
        <f t="shared" si="88"/>
        <v>4.3241438580578287E-2</v>
      </c>
      <c r="G632" s="2">
        <f t="shared" si="88"/>
        <v>5.6465744624529914E-3</v>
      </c>
      <c r="H632" s="2">
        <f t="shared" si="85"/>
        <v>7.6579949256160686</v>
      </c>
      <c r="I632" s="2">
        <f t="shared" si="86"/>
        <v>88.44998168061592</v>
      </c>
    </row>
    <row r="633" spans="1:9" ht="13.5" x14ac:dyDescent="0.25">
      <c r="A633" s="3">
        <v>42926</v>
      </c>
      <c r="B633" s="2">
        <v>5.9631999999999996</v>
      </c>
      <c r="C633" s="2">
        <f t="shared" si="81"/>
        <v>0.11529999999999951</v>
      </c>
      <c r="D633" s="2">
        <f t="shared" si="82"/>
        <v>0.11529999999999951</v>
      </c>
      <c r="E633" s="2">
        <f t="shared" si="83"/>
        <v>0</v>
      </c>
      <c r="F633" s="2">
        <f t="shared" si="88"/>
        <v>4.8388478681965517E-2</v>
      </c>
      <c r="G633" s="2">
        <f t="shared" si="88"/>
        <v>5.2432477151349213E-3</v>
      </c>
      <c r="H633" s="2">
        <f t="shared" si="85"/>
        <v>9.2287225992183295</v>
      </c>
      <c r="I633" s="2">
        <f t="shared" si="86"/>
        <v>90.223608174920898</v>
      </c>
    </row>
    <row r="634" spans="1:9" ht="13.5" x14ac:dyDescent="0.25">
      <c r="A634" s="3">
        <v>42927</v>
      </c>
      <c r="B634" s="2">
        <v>5.9028</v>
      </c>
      <c r="C634" s="2">
        <f t="shared" si="81"/>
        <v>-6.0399999999999565E-2</v>
      </c>
      <c r="D634" s="2">
        <f t="shared" si="82"/>
        <v>0</v>
      </c>
      <c r="E634" s="2">
        <f t="shared" si="83"/>
        <v>6.0399999999999565E-2</v>
      </c>
      <c r="F634" s="2">
        <f t="shared" si="88"/>
        <v>4.4932158776110835E-2</v>
      </c>
      <c r="G634" s="2">
        <f t="shared" si="88"/>
        <v>9.1830157354823964E-3</v>
      </c>
      <c r="H634" s="2">
        <f t="shared" si="85"/>
        <v>4.8929632781197112</v>
      </c>
      <c r="I634" s="2">
        <f t="shared" si="86"/>
        <v>83.03060866316693</v>
      </c>
    </row>
    <row r="635" spans="1:9" ht="13.5" x14ac:dyDescent="0.25">
      <c r="A635" s="3">
        <v>42928</v>
      </c>
      <c r="B635" s="2">
        <v>5.9192</v>
      </c>
      <c r="C635" s="2">
        <f t="shared" si="81"/>
        <v>1.639999999999997E-2</v>
      </c>
      <c r="D635" s="2">
        <f t="shared" si="82"/>
        <v>1.639999999999997E-2</v>
      </c>
      <c r="E635" s="2">
        <f t="shared" si="83"/>
        <v>0</v>
      </c>
      <c r="F635" s="2">
        <f t="shared" si="88"/>
        <v>4.2894147434960062E-2</v>
      </c>
      <c r="G635" s="2">
        <f t="shared" si="88"/>
        <v>8.5270860400907967E-3</v>
      </c>
      <c r="H635" s="2">
        <f t="shared" si="85"/>
        <v>5.0303406384419835</v>
      </c>
      <c r="I635" s="2">
        <f t="shared" si="86"/>
        <v>83.417188846261212</v>
      </c>
    </row>
    <row r="636" spans="1:9" ht="13.5" x14ac:dyDescent="0.25">
      <c r="A636" s="3">
        <v>42929</v>
      </c>
      <c r="B636" s="2">
        <v>5.9851000000000001</v>
      </c>
      <c r="C636" s="2">
        <f t="shared" si="81"/>
        <v>6.590000000000007E-2</v>
      </c>
      <c r="D636" s="2">
        <f t="shared" si="82"/>
        <v>6.590000000000007E-2</v>
      </c>
      <c r="E636" s="2">
        <f t="shared" si="83"/>
        <v>0</v>
      </c>
      <c r="F636" s="2">
        <f t="shared" si="88"/>
        <v>4.4537422618177204E-2</v>
      </c>
      <c r="G636" s="2">
        <f t="shared" si="88"/>
        <v>7.9180084657985966E-3</v>
      </c>
      <c r="H636" s="2">
        <f t="shared" si="85"/>
        <v>5.6248263449772953</v>
      </c>
      <c r="I636" s="2">
        <f t="shared" si="86"/>
        <v>84.905264712966186</v>
      </c>
    </row>
    <row r="637" spans="1:9" ht="13.5" x14ac:dyDescent="0.25">
      <c r="A637" s="3">
        <v>42930</v>
      </c>
      <c r="B637" s="2">
        <v>5.9192</v>
      </c>
      <c r="C637" s="2">
        <f t="shared" si="81"/>
        <v>-6.590000000000007E-2</v>
      </c>
      <c r="D637" s="2">
        <f t="shared" si="82"/>
        <v>0</v>
      </c>
      <c r="E637" s="2">
        <f t="shared" si="83"/>
        <v>6.590000000000007E-2</v>
      </c>
      <c r="F637" s="2">
        <f t="shared" ref="F637:G652" si="89">((F636*13)+D637)/14</f>
        <v>4.1356178145450263E-2</v>
      </c>
      <c r="G637" s="2">
        <f t="shared" si="89"/>
        <v>1.2059579289670131E-2</v>
      </c>
      <c r="H637" s="2">
        <f t="shared" si="85"/>
        <v>3.4293217990510425</v>
      </c>
      <c r="I637" s="2">
        <f t="shared" si="86"/>
        <v>77.423180221083854</v>
      </c>
    </row>
    <row r="638" spans="1:9" ht="13.5" x14ac:dyDescent="0.25">
      <c r="A638" s="3">
        <v>42933</v>
      </c>
      <c r="B638" s="2">
        <v>5.9192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3.8402165420775243E-2</v>
      </c>
      <c r="G638" s="2">
        <f t="shared" si="89"/>
        <v>1.1198180768979408E-2</v>
      </c>
      <c r="H638" s="2">
        <f t="shared" si="85"/>
        <v>3.4293217990510416</v>
      </c>
      <c r="I638" s="2">
        <f t="shared" si="86"/>
        <v>77.423180221083854</v>
      </c>
    </row>
    <row r="639" spans="1:9" ht="13.5" x14ac:dyDescent="0.25">
      <c r="A639" s="3">
        <v>42934</v>
      </c>
      <c r="B639" s="2">
        <v>5.9851000000000001</v>
      </c>
      <c r="C639" s="2">
        <f t="shared" si="81"/>
        <v>6.590000000000007E-2</v>
      </c>
      <c r="D639" s="2">
        <f t="shared" si="82"/>
        <v>6.590000000000007E-2</v>
      </c>
      <c r="E639" s="2">
        <f t="shared" si="83"/>
        <v>0</v>
      </c>
      <c r="F639" s="2">
        <f t="shared" si="89"/>
        <v>4.0366296462148447E-2</v>
      </c>
      <c r="G639" s="2">
        <f t="shared" si="89"/>
        <v>1.0398310714052308E-2</v>
      </c>
      <c r="H639" s="2">
        <f t="shared" si="85"/>
        <v>3.8820052191359617</v>
      </c>
      <c r="I639" s="2">
        <f t="shared" si="86"/>
        <v>79.516613458742185</v>
      </c>
    </row>
    <row r="640" spans="1:9" ht="13.5" x14ac:dyDescent="0.25">
      <c r="A640" s="3">
        <v>42935</v>
      </c>
      <c r="B640" s="2">
        <v>5.9851000000000001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3.7482989571994987E-2</v>
      </c>
      <c r="G640" s="2">
        <f t="shared" si="89"/>
        <v>9.6555742344771427E-3</v>
      </c>
      <c r="H640" s="2">
        <f t="shared" si="85"/>
        <v>3.8820052191359617</v>
      </c>
      <c r="I640" s="2">
        <f t="shared" si="86"/>
        <v>79.516613458742185</v>
      </c>
    </row>
    <row r="641" spans="1:9" ht="13.5" x14ac:dyDescent="0.25">
      <c r="A641" s="3">
        <v>42936</v>
      </c>
      <c r="B641" s="2">
        <v>5.9577</v>
      </c>
      <c r="C641" s="2">
        <f t="shared" si="81"/>
        <v>-2.7400000000000091E-2</v>
      </c>
      <c r="D641" s="2">
        <f t="shared" si="82"/>
        <v>0</v>
      </c>
      <c r="E641" s="2">
        <f t="shared" si="83"/>
        <v>2.7400000000000091E-2</v>
      </c>
      <c r="F641" s="2">
        <f t="shared" si="89"/>
        <v>3.4805633173995341E-2</v>
      </c>
      <c r="G641" s="2">
        <f t="shared" si="89"/>
        <v>1.0923033217728782E-2</v>
      </c>
      <c r="H641" s="2">
        <f t="shared" si="85"/>
        <v>3.1864439556499353</v>
      </c>
      <c r="I641" s="2">
        <f t="shared" si="86"/>
        <v>76.113379025403617</v>
      </c>
    </row>
    <row r="642" spans="1:9" ht="13.5" x14ac:dyDescent="0.25">
      <c r="A642" s="3">
        <v>42937</v>
      </c>
      <c r="B642" s="2">
        <v>5.9851000000000001</v>
      </c>
      <c r="C642" s="2">
        <f t="shared" si="81"/>
        <v>2.7400000000000091E-2</v>
      </c>
      <c r="D642" s="2">
        <f t="shared" si="82"/>
        <v>2.7400000000000091E-2</v>
      </c>
      <c r="E642" s="2">
        <f t="shared" si="83"/>
        <v>0</v>
      </c>
      <c r="F642" s="2">
        <f t="shared" si="89"/>
        <v>3.4276659375852822E-2</v>
      </c>
      <c r="G642" s="2">
        <f t="shared" si="89"/>
        <v>1.0142816559319584E-2</v>
      </c>
      <c r="H642" s="2">
        <f t="shared" si="85"/>
        <v>3.3794024741932454</v>
      </c>
      <c r="I642" s="2">
        <f t="shared" si="86"/>
        <v>77.165834702502067</v>
      </c>
    </row>
    <row r="643" spans="1:9" ht="13.5" x14ac:dyDescent="0.25">
      <c r="A643" s="3">
        <v>42940</v>
      </c>
      <c r="B643" s="2">
        <v>6.0071000000000003</v>
      </c>
      <c r="C643" s="2">
        <f t="shared" ref="C643:C706" si="90">B643-B642</f>
        <v>2.2000000000000242E-2</v>
      </c>
      <c r="D643" s="2">
        <f t="shared" ref="D643:D706" si="91">IF(C643&gt;0,C643,0)</f>
        <v>2.2000000000000242E-2</v>
      </c>
      <c r="E643" s="2">
        <f t="shared" ref="E643:E706" si="92">IF(C643&lt;0,-C643,0)</f>
        <v>0</v>
      </c>
      <c r="F643" s="2">
        <f t="shared" si="89"/>
        <v>3.3399755134720495E-2</v>
      </c>
      <c r="G643" s="2">
        <f t="shared" si="89"/>
        <v>9.4183296622253297E-3</v>
      </c>
      <c r="H643" s="2">
        <f t="shared" si="85"/>
        <v>3.5462503790538289</v>
      </c>
      <c r="I643" s="2">
        <f t="shared" si="86"/>
        <v>78.003851160346315</v>
      </c>
    </row>
    <row r="644" spans="1:9" ht="13.5" x14ac:dyDescent="0.25">
      <c r="A644" s="3">
        <v>42942</v>
      </c>
      <c r="B644" s="2">
        <v>6.0071000000000003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3.1014058339383317E-2</v>
      </c>
      <c r="G644" s="2">
        <f t="shared" si="89"/>
        <v>8.7455918292092347E-3</v>
      </c>
      <c r="H644" s="2">
        <f t="shared" si="85"/>
        <v>3.5462503790538289</v>
      </c>
      <c r="I644" s="2">
        <f t="shared" si="86"/>
        <v>78.003851160346315</v>
      </c>
    </row>
    <row r="645" spans="1:9" ht="13.5" x14ac:dyDescent="0.25">
      <c r="A645" s="3">
        <v>42943</v>
      </c>
      <c r="B645" s="2">
        <v>6.04</v>
      </c>
      <c r="C645" s="2">
        <f t="shared" si="90"/>
        <v>3.2899999999999707E-2</v>
      </c>
      <c r="D645" s="2">
        <f t="shared" si="91"/>
        <v>3.2899999999999707E-2</v>
      </c>
      <c r="E645" s="2">
        <f t="shared" si="92"/>
        <v>0</v>
      </c>
      <c r="F645" s="2">
        <f t="shared" si="89"/>
        <v>3.1148768457998775E-2</v>
      </c>
      <c r="G645" s="2">
        <f t="shared" si="89"/>
        <v>8.1209066985514326E-3</v>
      </c>
      <c r="H645" s="2">
        <f t="shared" si="85"/>
        <v>3.8356269335731858</v>
      </c>
      <c r="I645" s="2">
        <f t="shared" si="86"/>
        <v>79.320158197955294</v>
      </c>
    </row>
    <row r="646" spans="1:9" ht="13.5" x14ac:dyDescent="0.25">
      <c r="A646" s="3">
        <v>42944</v>
      </c>
      <c r="B646" s="2">
        <v>5.9851000000000001</v>
      </c>
      <c r="C646" s="2">
        <f t="shared" si="90"/>
        <v>-5.4899999999999949E-2</v>
      </c>
      <c r="D646" s="2">
        <f t="shared" si="91"/>
        <v>0</v>
      </c>
      <c r="E646" s="2">
        <f t="shared" si="92"/>
        <v>5.4899999999999949E-2</v>
      </c>
      <c r="F646" s="2">
        <f t="shared" si="89"/>
        <v>2.8923856425284576E-2</v>
      </c>
      <c r="G646" s="2">
        <f t="shared" si="89"/>
        <v>1.1462270505797756E-2</v>
      </c>
      <c r="H646" s="2">
        <f t="shared" si="85"/>
        <v>2.5233967747188077</v>
      </c>
      <c r="I646" s="2">
        <f t="shared" si="86"/>
        <v>71.618297230240074</v>
      </c>
    </row>
    <row r="647" spans="1:9" ht="13.5" x14ac:dyDescent="0.25">
      <c r="A647" s="3">
        <v>42947</v>
      </c>
      <c r="B647" s="2">
        <v>5.9851000000000001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2.6857866680621394E-2</v>
      </c>
      <c r="G647" s="2">
        <f t="shared" si="89"/>
        <v>1.0643536898240774E-2</v>
      </c>
      <c r="H647" s="2">
        <f t="shared" si="85"/>
        <v>2.5233967747188077</v>
      </c>
      <c r="I647" s="2">
        <f t="shared" si="86"/>
        <v>71.618297230240074</v>
      </c>
    </row>
    <row r="648" spans="1:9" ht="13.5" x14ac:dyDescent="0.25">
      <c r="A648" s="3">
        <v>42948</v>
      </c>
      <c r="B648" s="2">
        <v>5.9851000000000001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2.493944763200558E-2</v>
      </c>
      <c r="G648" s="2">
        <f t="shared" si="89"/>
        <v>9.8832842626521457E-3</v>
      </c>
      <c r="H648" s="2">
        <f t="shared" si="85"/>
        <v>2.5233967747188082</v>
      </c>
      <c r="I648" s="2">
        <f t="shared" si="86"/>
        <v>71.618297230240074</v>
      </c>
    </row>
    <row r="649" spans="1:9" ht="13.5" x14ac:dyDescent="0.25">
      <c r="A649" s="3">
        <v>42949</v>
      </c>
      <c r="B649" s="2">
        <v>5.9851000000000001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2.3158058515433753E-2</v>
      </c>
      <c r="G649" s="2">
        <f t="shared" si="89"/>
        <v>9.1773353867484215E-3</v>
      </c>
      <c r="H649" s="2">
        <f t="shared" si="85"/>
        <v>2.5233967747188082</v>
      </c>
      <c r="I649" s="2">
        <f t="shared" si="86"/>
        <v>71.618297230240074</v>
      </c>
    </row>
    <row r="650" spans="1:9" ht="13.5" x14ac:dyDescent="0.25">
      <c r="A650" s="3">
        <v>42950</v>
      </c>
      <c r="B650" s="2">
        <v>5.9851000000000001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2.1503911478617056E-2</v>
      </c>
      <c r="G650" s="2">
        <f t="shared" si="89"/>
        <v>8.5218114305521068E-3</v>
      </c>
      <c r="H650" s="2">
        <f t="shared" si="85"/>
        <v>2.5233967747188077</v>
      </c>
      <c r="I650" s="2">
        <f t="shared" si="86"/>
        <v>71.618297230240074</v>
      </c>
    </row>
    <row r="651" spans="1:9" ht="13.5" x14ac:dyDescent="0.25">
      <c r="A651" s="3">
        <v>42951</v>
      </c>
      <c r="B651" s="2">
        <v>5.9851000000000001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1.996791780157298E-2</v>
      </c>
      <c r="G651" s="2">
        <f t="shared" si="89"/>
        <v>7.9131106140840988E-3</v>
      </c>
      <c r="H651" s="2">
        <f t="shared" si="85"/>
        <v>2.5233967747188077</v>
      </c>
      <c r="I651" s="2">
        <f t="shared" si="86"/>
        <v>71.618297230240074</v>
      </c>
    </row>
    <row r="652" spans="1:9" ht="13.5" x14ac:dyDescent="0.25">
      <c r="A652" s="3">
        <v>42954</v>
      </c>
      <c r="B652" s="2">
        <v>5.9851000000000001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1.8541637958603481E-2</v>
      </c>
      <c r="G652" s="2">
        <f t="shared" si="89"/>
        <v>7.3478884273638061E-3</v>
      </c>
      <c r="H652" s="2">
        <f t="shared" si="85"/>
        <v>2.5233967747188077</v>
      </c>
      <c r="I652" s="2">
        <f t="shared" si="86"/>
        <v>71.618297230240074</v>
      </c>
    </row>
    <row r="653" spans="1:9" ht="13.5" x14ac:dyDescent="0.25">
      <c r="A653" s="3">
        <v>42955</v>
      </c>
      <c r="B653" s="2">
        <v>5.9851000000000001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1.721723524727466E-2</v>
      </c>
      <c r="G653" s="2">
        <f t="shared" si="93"/>
        <v>6.8230392539806771E-3</v>
      </c>
      <c r="H653" s="2">
        <f t="shared" si="85"/>
        <v>2.5233967747188077</v>
      </c>
      <c r="I653" s="2">
        <f t="shared" si="86"/>
        <v>71.618297230240074</v>
      </c>
    </row>
    <row r="654" spans="1:9" ht="13.5" x14ac:dyDescent="0.25">
      <c r="A654" s="3">
        <v>42956</v>
      </c>
      <c r="B654" s="2">
        <v>5.9851000000000001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1.5987432729612183E-2</v>
      </c>
      <c r="G654" s="2">
        <f t="shared" si="93"/>
        <v>6.3356793072677714E-3</v>
      </c>
      <c r="H654" s="2">
        <f t="shared" si="85"/>
        <v>2.5233967747188073</v>
      </c>
      <c r="I654" s="2">
        <f t="shared" si="86"/>
        <v>71.61829723024006</v>
      </c>
    </row>
    <row r="655" spans="1:9" ht="13.5" x14ac:dyDescent="0.25">
      <c r="A655" s="3">
        <v>42957</v>
      </c>
      <c r="B655" s="2">
        <v>5.9851000000000001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1.4845473248925599E-2</v>
      </c>
      <c r="G655" s="2">
        <f t="shared" si="93"/>
        <v>5.8831307853200732E-3</v>
      </c>
      <c r="H655" s="2">
        <f t="shared" si="85"/>
        <v>2.5233967747188077</v>
      </c>
      <c r="I655" s="2">
        <f t="shared" si="86"/>
        <v>71.618297230240074</v>
      </c>
    </row>
    <row r="656" spans="1:9" ht="13.5" x14ac:dyDescent="0.25">
      <c r="A656" s="3">
        <v>42958</v>
      </c>
      <c r="B656" s="2">
        <v>5.9851000000000001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1.378508230257377E-2</v>
      </c>
      <c r="G656" s="2">
        <f t="shared" si="93"/>
        <v>5.4629071577972105E-3</v>
      </c>
      <c r="H656" s="2">
        <f t="shared" si="85"/>
        <v>2.5233967747188077</v>
      </c>
      <c r="I656" s="2">
        <f t="shared" si="86"/>
        <v>71.618297230240074</v>
      </c>
    </row>
    <row r="657" spans="1:9" ht="13.5" x14ac:dyDescent="0.25">
      <c r="A657" s="3">
        <v>42961</v>
      </c>
      <c r="B657" s="2">
        <v>6.0949</v>
      </c>
      <c r="C657" s="2">
        <f t="shared" si="90"/>
        <v>0.1097999999999999</v>
      </c>
      <c r="D657" s="2">
        <f t="shared" si="91"/>
        <v>0.1097999999999999</v>
      </c>
      <c r="E657" s="2">
        <f t="shared" si="92"/>
        <v>0</v>
      </c>
      <c r="F657" s="2">
        <f t="shared" si="93"/>
        <v>2.0643290709532778E-2</v>
      </c>
      <c r="G657" s="2">
        <f t="shared" si="93"/>
        <v>5.0726995036688384E-3</v>
      </c>
      <c r="H657" s="2">
        <f t="shared" ref="H657:H720" si="94">F657/G657</f>
        <v>4.0694881876213014</v>
      </c>
      <c r="I657" s="2">
        <f t="shared" ref="I657:I720" si="95">IF(G657=0,100,100-(100/(1+H657)))</f>
        <v>80.274142813039703</v>
      </c>
    </row>
    <row r="658" spans="1:9" ht="13.5" x14ac:dyDescent="0.25">
      <c r="A658" s="3">
        <v>42962</v>
      </c>
      <c r="B658" s="2">
        <v>6.04</v>
      </c>
      <c r="C658" s="2">
        <f t="shared" si="90"/>
        <v>-5.4899999999999949E-2</v>
      </c>
      <c r="D658" s="2">
        <f t="shared" si="91"/>
        <v>0</v>
      </c>
      <c r="E658" s="2">
        <f t="shared" si="92"/>
        <v>5.4899999999999949E-2</v>
      </c>
      <c r="F658" s="2">
        <f t="shared" si="93"/>
        <v>1.916876994456615E-2</v>
      </c>
      <c r="G658" s="2">
        <f t="shared" si="93"/>
        <v>8.6317923962639185E-3</v>
      </c>
      <c r="H658" s="2">
        <f t="shared" si="94"/>
        <v>2.2207172119736023</v>
      </c>
      <c r="I658" s="2">
        <f t="shared" si="95"/>
        <v>68.951015125378973</v>
      </c>
    </row>
    <row r="659" spans="1:9" ht="13.5" x14ac:dyDescent="0.25">
      <c r="A659" s="3">
        <v>42963</v>
      </c>
      <c r="B659" s="2">
        <v>6.04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1.7799572091382852E-2</v>
      </c>
      <c r="G659" s="2">
        <f t="shared" si="93"/>
        <v>8.0152357965307813E-3</v>
      </c>
      <c r="H659" s="2">
        <f t="shared" si="94"/>
        <v>2.2207172119736023</v>
      </c>
      <c r="I659" s="2">
        <f t="shared" si="95"/>
        <v>68.951015125378973</v>
      </c>
    </row>
    <row r="660" spans="1:9" ht="13.5" x14ac:dyDescent="0.25">
      <c r="A660" s="3">
        <v>42964</v>
      </c>
      <c r="B660" s="2">
        <v>6.0015999999999998</v>
      </c>
      <c r="C660" s="2">
        <f t="shared" si="90"/>
        <v>-3.8400000000000212E-2</v>
      </c>
      <c r="D660" s="2">
        <f t="shared" si="91"/>
        <v>0</v>
      </c>
      <c r="E660" s="2">
        <f t="shared" si="92"/>
        <v>3.8400000000000212E-2</v>
      </c>
      <c r="F660" s="2">
        <f t="shared" si="93"/>
        <v>1.6528174084855508E-2</v>
      </c>
      <c r="G660" s="2">
        <f t="shared" si="93"/>
        <v>1.0185576096778599E-2</v>
      </c>
      <c r="H660" s="2">
        <f t="shared" si="94"/>
        <v>1.6227039028340171</v>
      </c>
      <c r="I660" s="2">
        <f t="shared" si="95"/>
        <v>61.871410687289966</v>
      </c>
    </row>
    <row r="661" spans="1:9" ht="13.5" x14ac:dyDescent="0.25">
      <c r="A661" s="3">
        <v>42965</v>
      </c>
      <c r="B661" s="2">
        <v>6.04</v>
      </c>
      <c r="C661" s="2">
        <f t="shared" si="90"/>
        <v>3.8400000000000212E-2</v>
      </c>
      <c r="D661" s="2">
        <f t="shared" si="91"/>
        <v>3.8400000000000212E-2</v>
      </c>
      <c r="E661" s="2">
        <f t="shared" si="92"/>
        <v>0</v>
      </c>
      <c r="F661" s="2">
        <f t="shared" si="93"/>
        <v>1.8090447364508704E-2</v>
      </c>
      <c r="G661" s="2">
        <f t="shared" si="93"/>
        <v>9.4580349470086995E-3</v>
      </c>
      <c r="H661" s="2">
        <f t="shared" si="94"/>
        <v>1.9127067584192194</v>
      </c>
      <c r="I661" s="2">
        <f t="shared" si="95"/>
        <v>65.667673303895555</v>
      </c>
    </row>
    <row r="662" spans="1:9" ht="13.5" x14ac:dyDescent="0.25">
      <c r="A662" s="3">
        <v>42968</v>
      </c>
      <c r="B662" s="2">
        <v>6.3090999999999999</v>
      </c>
      <c r="C662" s="2">
        <f t="shared" si="90"/>
        <v>0.26909999999999989</v>
      </c>
      <c r="D662" s="2">
        <f t="shared" si="91"/>
        <v>0.26909999999999989</v>
      </c>
      <c r="E662" s="2">
        <f t="shared" si="92"/>
        <v>0</v>
      </c>
      <c r="F662" s="2">
        <f t="shared" si="93"/>
        <v>3.6019701124186641E-2</v>
      </c>
      <c r="G662" s="2">
        <f t="shared" si="93"/>
        <v>8.7824610222223647E-3</v>
      </c>
      <c r="H662" s="2">
        <f t="shared" si="94"/>
        <v>4.1013220591637776</v>
      </c>
      <c r="I662" s="2">
        <f t="shared" si="95"/>
        <v>80.397238433444002</v>
      </c>
    </row>
    <row r="663" spans="1:9" ht="13.5" x14ac:dyDescent="0.25">
      <c r="A663" s="3">
        <v>42969</v>
      </c>
      <c r="B663" s="2">
        <v>6.5891000000000002</v>
      </c>
      <c r="C663" s="2">
        <f t="shared" si="90"/>
        <v>0.28000000000000025</v>
      </c>
      <c r="D663" s="2">
        <f t="shared" si="91"/>
        <v>0.28000000000000025</v>
      </c>
      <c r="E663" s="2">
        <f t="shared" si="92"/>
        <v>0</v>
      </c>
      <c r="F663" s="2">
        <f t="shared" si="93"/>
        <v>5.3446865329601904E-2</v>
      </c>
      <c r="G663" s="2">
        <f t="shared" si="93"/>
        <v>8.1551423777779103E-3</v>
      </c>
      <c r="H663" s="2">
        <f t="shared" si="94"/>
        <v>6.5537623812970081</v>
      </c>
      <c r="I663" s="2">
        <f t="shared" si="95"/>
        <v>86.761563979349106</v>
      </c>
    </row>
    <row r="664" spans="1:9" ht="13.5" x14ac:dyDescent="0.25">
      <c r="A664" s="3">
        <v>42970</v>
      </c>
      <c r="B664" s="2">
        <v>6.5342000000000002</v>
      </c>
      <c r="C664" s="2">
        <f t="shared" si="90"/>
        <v>-5.4899999999999949E-2</v>
      </c>
      <c r="D664" s="2">
        <f t="shared" si="91"/>
        <v>0</v>
      </c>
      <c r="E664" s="2">
        <f t="shared" si="92"/>
        <v>5.4899999999999949E-2</v>
      </c>
      <c r="F664" s="2">
        <f t="shared" si="93"/>
        <v>4.9629232091773202E-2</v>
      </c>
      <c r="G664" s="2">
        <f t="shared" si="93"/>
        <v>1.14940607793652E-2</v>
      </c>
      <c r="H664" s="2">
        <f t="shared" si="94"/>
        <v>4.3178153521573908</v>
      </c>
      <c r="I664" s="2">
        <f t="shared" si="95"/>
        <v>81.195285398649489</v>
      </c>
    </row>
    <row r="665" spans="1:9" ht="13.5" x14ac:dyDescent="0.25">
      <c r="A665" s="3">
        <v>42971</v>
      </c>
      <c r="B665" s="2">
        <v>6.5068000000000001</v>
      </c>
      <c r="C665" s="2">
        <f t="shared" si="90"/>
        <v>-2.7400000000000091E-2</v>
      </c>
      <c r="D665" s="2">
        <f t="shared" si="91"/>
        <v>0</v>
      </c>
      <c r="E665" s="2">
        <f t="shared" si="92"/>
        <v>2.7400000000000091E-2</v>
      </c>
      <c r="F665" s="2">
        <f t="shared" si="93"/>
        <v>4.608428694236083E-2</v>
      </c>
      <c r="G665" s="2">
        <f t="shared" si="93"/>
        <v>1.2630199295124834E-2</v>
      </c>
      <c r="H665" s="2">
        <f t="shared" si="94"/>
        <v>3.6487379071008825</v>
      </c>
      <c r="I665" s="2">
        <f t="shared" si="95"/>
        <v>78.488785128700982</v>
      </c>
    </row>
    <row r="666" spans="1:9" ht="13.5" x14ac:dyDescent="0.25">
      <c r="A666" s="3">
        <v>42972</v>
      </c>
      <c r="B666" s="2">
        <v>6.4793000000000003</v>
      </c>
      <c r="C666" s="2">
        <f t="shared" si="90"/>
        <v>-2.7499999999999858E-2</v>
      </c>
      <c r="D666" s="2">
        <f t="shared" si="91"/>
        <v>0</v>
      </c>
      <c r="E666" s="2">
        <f t="shared" si="92"/>
        <v>2.7499999999999858E-2</v>
      </c>
      <c r="F666" s="2">
        <f t="shared" si="93"/>
        <v>4.2792552160763622E-2</v>
      </c>
      <c r="G666" s="2">
        <f t="shared" si="93"/>
        <v>1.3692327916901623E-2</v>
      </c>
      <c r="H666" s="2">
        <f t="shared" si="94"/>
        <v>3.1252941370138441</v>
      </c>
      <c r="I666" s="2">
        <f t="shared" si="95"/>
        <v>75.759304263238192</v>
      </c>
    </row>
    <row r="667" spans="1:9" ht="13.5" x14ac:dyDescent="0.25">
      <c r="A667" s="3">
        <v>42975</v>
      </c>
      <c r="B667" s="2">
        <v>6.7263999999999999</v>
      </c>
      <c r="C667" s="2">
        <f t="shared" si="90"/>
        <v>0.24709999999999965</v>
      </c>
      <c r="D667" s="2">
        <f t="shared" si="91"/>
        <v>0.24709999999999965</v>
      </c>
      <c r="E667" s="2">
        <f t="shared" si="92"/>
        <v>0</v>
      </c>
      <c r="F667" s="2">
        <f t="shared" si="93"/>
        <v>5.7385941292137629E-2</v>
      </c>
      <c r="G667" s="2">
        <f t="shared" si="93"/>
        <v>1.2714304494265792E-2</v>
      </c>
      <c r="H667" s="2">
        <f t="shared" si="94"/>
        <v>4.5134943337261539</v>
      </c>
      <c r="I667" s="2">
        <f t="shared" si="95"/>
        <v>81.862682003988283</v>
      </c>
    </row>
    <row r="668" spans="1:9" ht="13.5" x14ac:dyDescent="0.25">
      <c r="A668" s="3">
        <v>42976</v>
      </c>
      <c r="B668" s="2">
        <v>6.6989999999999998</v>
      </c>
      <c r="C668" s="2">
        <f t="shared" si="90"/>
        <v>-2.7400000000000091E-2</v>
      </c>
      <c r="D668" s="2">
        <f t="shared" si="91"/>
        <v>0</v>
      </c>
      <c r="E668" s="2">
        <f t="shared" si="92"/>
        <v>2.7400000000000091E-2</v>
      </c>
      <c r="F668" s="2">
        <f t="shared" si="93"/>
        <v>5.3286945485556368E-2</v>
      </c>
      <c r="G668" s="2">
        <f t="shared" si="93"/>
        <v>1.3763282744675384E-2</v>
      </c>
      <c r="H668" s="2">
        <f t="shared" si="94"/>
        <v>3.8716741110453134</v>
      </c>
      <c r="I668" s="2">
        <f t="shared" si="95"/>
        <v>79.473175397082741</v>
      </c>
    </row>
    <row r="669" spans="1:9" ht="13.5" x14ac:dyDescent="0.25">
      <c r="A669" s="3">
        <v>42977</v>
      </c>
      <c r="B669" s="2">
        <v>6.8361999999999998</v>
      </c>
      <c r="C669" s="2">
        <f t="shared" si="90"/>
        <v>0.13719999999999999</v>
      </c>
      <c r="D669" s="2">
        <f t="shared" si="91"/>
        <v>0.13719999999999999</v>
      </c>
      <c r="E669" s="2">
        <f t="shared" si="92"/>
        <v>0</v>
      </c>
      <c r="F669" s="2">
        <f t="shared" ref="F669:G684" si="96">((F668*13)+D669)/14</f>
        <v>5.9280735093730906E-2</v>
      </c>
      <c r="G669" s="2">
        <f t="shared" si="96"/>
        <v>1.2780191120055713E-2</v>
      </c>
      <c r="H669" s="2">
        <f t="shared" si="94"/>
        <v>4.6384858048564519</v>
      </c>
      <c r="I669" s="2">
        <f t="shared" si="95"/>
        <v>82.264742084857318</v>
      </c>
    </row>
    <row r="670" spans="1:9" ht="13.5" x14ac:dyDescent="0.25">
      <c r="A670" s="3">
        <v>42978</v>
      </c>
      <c r="B670" s="2">
        <v>6.8087999999999997</v>
      </c>
      <c r="C670" s="2">
        <f t="shared" si="90"/>
        <v>-2.7400000000000091E-2</v>
      </c>
      <c r="D670" s="2">
        <f t="shared" si="91"/>
        <v>0</v>
      </c>
      <c r="E670" s="2">
        <f t="shared" si="92"/>
        <v>2.7400000000000091E-2</v>
      </c>
      <c r="F670" s="2">
        <f t="shared" si="96"/>
        <v>5.5046396872750127E-2</v>
      </c>
      <c r="G670" s="2">
        <f t="shared" si="96"/>
        <v>1.3824463182908883E-2</v>
      </c>
      <c r="H670" s="2">
        <f t="shared" si="94"/>
        <v>3.9818108048349914</v>
      </c>
      <c r="I670" s="2">
        <f t="shared" si="95"/>
        <v>79.926977575513888</v>
      </c>
    </row>
    <row r="671" spans="1:9" ht="13.5" x14ac:dyDescent="0.25">
      <c r="A671" s="3">
        <v>42982</v>
      </c>
      <c r="B671" s="2">
        <v>6.8087999999999997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5.1114511381839409E-2</v>
      </c>
      <c r="G671" s="2">
        <f t="shared" si="96"/>
        <v>1.2837001526986819E-2</v>
      </c>
      <c r="H671" s="2">
        <f t="shared" si="94"/>
        <v>3.9818108048349918</v>
      </c>
      <c r="I671" s="2">
        <f t="shared" si="95"/>
        <v>79.926977575513888</v>
      </c>
    </row>
    <row r="672" spans="1:9" ht="13.5" x14ac:dyDescent="0.25">
      <c r="A672" s="3">
        <v>42983</v>
      </c>
      <c r="B672" s="2">
        <v>6.8692000000000002</v>
      </c>
      <c r="C672" s="2">
        <f t="shared" si="90"/>
        <v>6.0400000000000453E-2</v>
      </c>
      <c r="D672" s="2">
        <f t="shared" si="91"/>
        <v>6.0400000000000453E-2</v>
      </c>
      <c r="E672" s="2">
        <f t="shared" si="92"/>
        <v>0</v>
      </c>
      <c r="F672" s="2">
        <f t="shared" si="96"/>
        <v>5.177776056885091E-2</v>
      </c>
      <c r="G672" s="2">
        <f t="shared" si="96"/>
        <v>1.192007284648776E-2</v>
      </c>
      <c r="H672" s="2">
        <f t="shared" si="94"/>
        <v>4.3437453139480757</v>
      </c>
      <c r="I672" s="2">
        <f t="shared" si="95"/>
        <v>81.286533297351738</v>
      </c>
    </row>
    <row r="673" spans="1:9" ht="13.5" x14ac:dyDescent="0.25">
      <c r="A673" s="3">
        <v>42984</v>
      </c>
      <c r="B673" s="2">
        <v>6.8636999999999997</v>
      </c>
      <c r="C673" s="2">
        <f t="shared" si="90"/>
        <v>-5.5000000000005045E-3</v>
      </c>
      <c r="D673" s="2">
        <f t="shared" si="91"/>
        <v>0</v>
      </c>
      <c r="E673" s="2">
        <f t="shared" si="92"/>
        <v>5.5000000000005045E-3</v>
      </c>
      <c r="F673" s="2">
        <f t="shared" si="96"/>
        <v>4.8079349099647277E-2</v>
      </c>
      <c r="G673" s="2">
        <f t="shared" si="96"/>
        <v>1.1461496214595813E-2</v>
      </c>
      <c r="H673" s="2">
        <f t="shared" si="94"/>
        <v>4.1948580010365415</v>
      </c>
      <c r="I673" s="2">
        <f t="shared" si="95"/>
        <v>80.750195678101932</v>
      </c>
    </row>
    <row r="674" spans="1:9" ht="13.5" x14ac:dyDescent="0.25">
      <c r="A674" s="3">
        <v>42985</v>
      </c>
      <c r="B674" s="2">
        <v>6.8636999999999997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4.4645109878243897E-2</v>
      </c>
      <c r="G674" s="2">
        <f t="shared" si="96"/>
        <v>1.0642817913553256E-2</v>
      </c>
      <c r="H674" s="2">
        <f t="shared" si="94"/>
        <v>4.1948580010365406</v>
      </c>
      <c r="I674" s="2">
        <f t="shared" si="95"/>
        <v>80.750195678101932</v>
      </c>
    </row>
    <row r="675" spans="1:9" ht="13.5" x14ac:dyDescent="0.25">
      <c r="A675" s="3">
        <v>42986</v>
      </c>
      <c r="B675" s="2">
        <v>6.9185999999999996</v>
      </c>
      <c r="C675" s="2">
        <f t="shared" si="90"/>
        <v>5.4899999999999949E-2</v>
      </c>
      <c r="D675" s="2">
        <f t="shared" si="91"/>
        <v>5.4899999999999949E-2</v>
      </c>
      <c r="E675" s="2">
        <f t="shared" si="92"/>
        <v>0</v>
      </c>
      <c r="F675" s="2">
        <f t="shared" si="96"/>
        <v>4.5377602029797903E-2</v>
      </c>
      <c r="G675" s="2">
        <f t="shared" si="96"/>
        <v>9.8826166340137377E-3</v>
      </c>
      <c r="H675" s="2">
        <f t="shared" si="94"/>
        <v>4.5916586376140938</v>
      </c>
      <c r="I675" s="2">
        <f t="shared" si="95"/>
        <v>82.116218732073918</v>
      </c>
    </row>
    <row r="676" spans="1:9" ht="13.5" x14ac:dyDescent="0.25">
      <c r="A676" s="3">
        <v>42989</v>
      </c>
      <c r="B676" s="2">
        <v>6.9185999999999996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4.2136344741955198E-2</v>
      </c>
      <c r="G676" s="2">
        <f t="shared" si="96"/>
        <v>9.1767154458698985E-3</v>
      </c>
      <c r="H676" s="2">
        <f t="shared" si="94"/>
        <v>4.5916586376140947</v>
      </c>
      <c r="I676" s="2">
        <f t="shared" si="95"/>
        <v>82.116218732073918</v>
      </c>
    </row>
    <row r="677" spans="1:9" ht="13.5" x14ac:dyDescent="0.25">
      <c r="A677" s="3">
        <v>42990</v>
      </c>
      <c r="B677" s="2">
        <v>6.9185999999999996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3.9126605831815542E-2</v>
      </c>
      <c r="G677" s="2">
        <f t="shared" si="96"/>
        <v>8.5212357711649065E-3</v>
      </c>
      <c r="H677" s="2">
        <f t="shared" si="94"/>
        <v>4.5916586376140947</v>
      </c>
      <c r="I677" s="2">
        <f t="shared" si="95"/>
        <v>82.116218732073918</v>
      </c>
    </row>
    <row r="678" spans="1:9" ht="13.5" x14ac:dyDescent="0.25">
      <c r="A678" s="3">
        <v>42991</v>
      </c>
      <c r="B678" s="2">
        <v>6.9185999999999996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3.6331848272400151E-2</v>
      </c>
      <c r="G678" s="2">
        <f t="shared" si="96"/>
        <v>7.9125760732245559E-3</v>
      </c>
      <c r="H678" s="2">
        <f t="shared" si="94"/>
        <v>4.5916586376140955</v>
      </c>
      <c r="I678" s="2">
        <f t="shared" si="95"/>
        <v>82.116218732073918</v>
      </c>
    </row>
    <row r="679" spans="1:9" ht="13.5" x14ac:dyDescent="0.25">
      <c r="A679" s="3">
        <v>42992</v>
      </c>
      <c r="B679" s="2">
        <v>6.8636999999999997</v>
      </c>
      <c r="C679" s="2">
        <f t="shared" si="90"/>
        <v>-5.4899999999999949E-2</v>
      </c>
      <c r="D679" s="2">
        <f t="shared" si="91"/>
        <v>0</v>
      </c>
      <c r="E679" s="2">
        <f t="shared" si="92"/>
        <v>5.4899999999999949E-2</v>
      </c>
      <c r="F679" s="2">
        <f t="shared" si="96"/>
        <v>3.3736716252942993E-2</v>
      </c>
      <c r="G679" s="2">
        <f t="shared" si="96"/>
        <v>1.1268820639422797E-2</v>
      </c>
      <c r="H679" s="2">
        <f t="shared" si="94"/>
        <v>2.9938107396011433</v>
      </c>
      <c r="I679" s="2">
        <f t="shared" si="95"/>
        <v>74.961257175149257</v>
      </c>
    </row>
    <row r="680" spans="1:9" ht="13.5" x14ac:dyDescent="0.25">
      <c r="A680" s="3">
        <v>42993</v>
      </c>
      <c r="B680" s="2">
        <v>6.8361999999999998</v>
      </c>
      <c r="C680" s="2">
        <f t="shared" si="90"/>
        <v>-2.7499999999999858E-2</v>
      </c>
      <c r="D680" s="2">
        <f t="shared" si="91"/>
        <v>0</v>
      </c>
      <c r="E680" s="2">
        <f t="shared" si="92"/>
        <v>2.7499999999999858E-2</v>
      </c>
      <c r="F680" s="2">
        <f t="shared" si="96"/>
        <v>3.1326950806304203E-2</v>
      </c>
      <c r="G680" s="2">
        <f t="shared" si="96"/>
        <v>1.242819059374973E-2</v>
      </c>
      <c r="H680" s="2">
        <f t="shared" si="94"/>
        <v>2.5206364973239839</v>
      </c>
      <c r="I680" s="2">
        <f t="shared" si="95"/>
        <v>71.596045182168211</v>
      </c>
    </row>
    <row r="681" spans="1:9" ht="13.5" x14ac:dyDescent="0.25">
      <c r="A681" s="3">
        <v>42996</v>
      </c>
      <c r="B681" s="2">
        <v>6.8197999999999999</v>
      </c>
      <c r="C681" s="2">
        <f t="shared" si="90"/>
        <v>-1.639999999999997E-2</v>
      </c>
      <c r="D681" s="2">
        <f t="shared" si="91"/>
        <v>0</v>
      </c>
      <c r="E681" s="2">
        <f t="shared" si="92"/>
        <v>1.639999999999997E-2</v>
      </c>
      <c r="F681" s="2">
        <f t="shared" si="96"/>
        <v>2.9089311462996759E-2</v>
      </c>
      <c r="G681" s="2">
        <f t="shared" si="96"/>
        <v>1.2711891265624747E-2</v>
      </c>
      <c r="H681" s="2">
        <f t="shared" si="94"/>
        <v>2.2883543333681211</v>
      </c>
      <c r="I681" s="2">
        <f t="shared" si="95"/>
        <v>69.589651885971108</v>
      </c>
    </row>
    <row r="682" spans="1:9" ht="13.5" x14ac:dyDescent="0.25">
      <c r="A682" s="3">
        <v>42997</v>
      </c>
      <c r="B682" s="2">
        <v>6.8307000000000002</v>
      </c>
      <c r="C682" s="2">
        <f t="shared" si="90"/>
        <v>1.0900000000000354E-2</v>
      </c>
      <c r="D682" s="2">
        <f t="shared" si="91"/>
        <v>1.0900000000000354E-2</v>
      </c>
      <c r="E682" s="2">
        <f t="shared" si="92"/>
        <v>0</v>
      </c>
      <c r="F682" s="2">
        <f t="shared" si="96"/>
        <v>2.7790074929925586E-2</v>
      </c>
      <c r="G682" s="2">
        <f t="shared" si="96"/>
        <v>1.1803899032365837E-2</v>
      </c>
      <c r="H682" s="2">
        <f t="shared" si="94"/>
        <v>2.354313168362951</v>
      </c>
      <c r="I682" s="2">
        <f t="shared" si="95"/>
        <v>70.187637533914497</v>
      </c>
    </row>
    <row r="683" spans="1:9" ht="13.5" x14ac:dyDescent="0.25">
      <c r="A683" s="3">
        <v>42998</v>
      </c>
      <c r="B683" s="2">
        <v>6.8087999999999997</v>
      </c>
      <c r="C683" s="2">
        <f t="shared" si="90"/>
        <v>-2.1900000000000475E-2</v>
      </c>
      <c r="D683" s="2">
        <f t="shared" si="91"/>
        <v>0</v>
      </c>
      <c r="E683" s="2">
        <f t="shared" si="92"/>
        <v>2.1900000000000475E-2</v>
      </c>
      <c r="F683" s="2">
        <f t="shared" si="96"/>
        <v>2.5805069577788046E-2</v>
      </c>
      <c r="G683" s="2">
        <f t="shared" si="96"/>
        <v>1.2525049101482597E-2</v>
      </c>
      <c r="H683" s="2">
        <f t="shared" si="94"/>
        <v>2.0602769193721953</v>
      </c>
      <c r="I683" s="2">
        <f t="shared" si="95"/>
        <v>67.323218573136629</v>
      </c>
    </row>
    <row r="684" spans="1:9" ht="13.5" x14ac:dyDescent="0.25">
      <c r="A684" s="3">
        <v>43000</v>
      </c>
      <c r="B684" s="2">
        <v>6.8087999999999997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2.3961850322231755E-2</v>
      </c>
      <c r="G684" s="2">
        <f t="shared" si="96"/>
        <v>1.1630402737090983E-2</v>
      </c>
      <c r="H684" s="2">
        <f t="shared" si="94"/>
        <v>2.0602769193721948</v>
      </c>
      <c r="I684" s="2">
        <f t="shared" si="95"/>
        <v>67.323218573136629</v>
      </c>
    </row>
    <row r="685" spans="1:9" ht="13.5" x14ac:dyDescent="0.25">
      <c r="A685" s="3">
        <v>43003</v>
      </c>
      <c r="B685" s="2">
        <v>6.7538999999999998</v>
      </c>
      <c r="C685" s="2">
        <f t="shared" si="90"/>
        <v>-5.4899999999999949E-2</v>
      </c>
      <c r="D685" s="2">
        <f t="shared" si="91"/>
        <v>0</v>
      </c>
      <c r="E685" s="2">
        <f t="shared" si="92"/>
        <v>5.4899999999999949E-2</v>
      </c>
      <c r="F685" s="2">
        <f t="shared" ref="F685:G700" si="97">((F684*13)+D685)/14</f>
        <v>2.225028958492949E-2</v>
      </c>
      <c r="G685" s="2">
        <f t="shared" si="97"/>
        <v>1.4721088255870195E-2</v>
      </c>
      <c r="H685" s="2">
        <f t="shared" si="94"/>
        <v>1.5114568432844591</v>
      </c>
      <c r="I685" s="2">
        <f t="shared" si="95"/>
        <v>60.182473265508733</v>
      </c>
    </row>
    <row r="686" spans="1:9" ht="13.5" x14ac:dyDescent="0.25">
      <c r="A686" s="3">
        <v>43004</v>
      </c>
      <c r="B686" s="2">
        <v>6.6989999999999998</v>
      </c>
      <c r="C686" s="2">
        <f t="shared" si="90"/>
        <v>-5.4899999999999949E-2</v>
      </c>
      <c r="D686" s="2">
        <f t="shared" si="91"/>
        <v>0</v>
      </c>
      <c r="E686" s="2">
        <f t="shared" si="92"/>
        <v>5.4899999999999949E-2</v>
      </c>
      <c r="F686" s="2">
        <f t="shared" si="97"/>
        <v>2.0660983186005955E-2</v>
      </c>
      <c r="G686" s="2">
        <f t="shared" si="97"/>
        <v>1.7591010523308033E-2</v>
      </c>
      <c r="H686" s="2">
        <f t="shared" si="94"/>
        <v>1.174519403454976</v>
      </c>
      <c r="I686" s="2">
        <f t="shared" si="95"/>
        <v>54.012826999328951</v>
      </c>
    </row>
    <row r="687" spans="1:9" ht="13.5" x14ac:dyDescent="0.25">
      <c r="A687" s="3">
        <v>43005</v>
      </c>
      <c r="B687" s="2">
        <v>6.6715</v>
      </c>
      <c r="C687" s="2">
        <f t="shared" si="90"/>
        <v>-2.7499999999999858E-2</v>
      </c>
      <c r="D687" s="2">
        <f t="shared" si="91"/>
        <v>0</v>
      </c>
      <c r="E687" s="2">
        <f t="shared" si="92"/>
        <v>2.7499999999999858E-2</v>
      </c>
      <c r="F687" s="2">
        <f t="shared" si="97"/>
        <v>1.9185198672719814E-2</v>
      </c>
      <c r="G687" s="2">
        <f t="shared" si="97"/>
        <v>1.829879548592888E-2</v>
      </c>
      <c r="H687" s="2">
        <f t="shared" si="94"/>
        <v>1.0484405209879823</v>
      </c>
      <c r="I687" s="2">
        <f t="shared" si="95"/>
        <v>51.182375580146669</v>
      </c>
    </row>
    <row r="688" spans="1:9" ht="13.5" x14ac:dyDescent="0.25">
      <c r="A688" s="3">
        <v>43006</v>
      </c>
      <c r="B688" s="2">
        <v>6.5891000000000002</v>
      </c>
      <c r="C688" s="2">
        <f t="shared" si="90"/>
        <v>-8.2399999999999807E-2</v>
      </c>
      <c r="D688" s="2">
        <f t="shared" si="91"/>
        <v>0</v>
      </c>
      <c r="E688" s="2">
        <f t="shared" si="92"/>
        <v>8.2399999999999807E-2</v>
      </c>
      <c r="F688" s="2">
        <f t="shared" si="97"/>
        <v>1.7814827338954113E-2</v>
      </c>
      <c r="G688" s="2">
        <f t="shared" si="97"/>
        <v>2.2877452951219662E-2</v>
      </c>
      <c r="H688" s="2">
        <f t="shared" si="94"/>
        <v>0.77870676324587762</v>
      </c>
      <c r="I688" s="2">
        <f t="shared" si="95"/>
        <v>43.779378329053671</v>
      </c>
    </row>
    <row r="689" spans="1:9" ht="13.5" x14ac:dyDescent="0.25">
      <c r="A689" s="3">
        <v>43007</v>
      </c>
      <c r="B689" s="2">
        <v>6.5835999999999997</v>
      </c>
      <c r="C689" s="2">
        <f t="shared" si="90"/>
        <v>-5.5000000000005045E-3</v>
      </c>
      <c r="D689" s="2">
        <f t="shared" si="91"/>
        <v>0</v>
      </c>
      <c r="E689" s="2">
        <f t="shared" si="92"/>
        <v>5.5000000000005045E-3</v>
      </c>
      <c r="F689" s="2">
        <f t="shared" si="97"/>
        <v>1.6542339671885963E-2</v>
      </c>
      <c r="G689" s="2">
        <f t="shared" si="97"/>
        <v>2.1636206311846866E-2</v>
      </c>
      <c r="H689" s="2">
        <f t="shared" si="94"/>
        <v>0.76456747700858418</v>
      </c>
      <c r="I689" s="2">
        <f t="shared" si="95"/>
        <v>43.328888635346004</v>
      </c>
    </row>
    <row r="690" spans="1:9" ht="13.5" x14ac:dyDescent="0.25">
      <c r="A690" s="3">
        <v>43010</v>
      </c>
      <c r="B690" s="2">
        <v>6.4793000000000003</v>
      </c>
      <c r="C690" s="2">
        <f t="shared" si="90"/>
        <v>-0.10429999999999939</v>
      </c>
      <c r="D690" s="2">
        <f t="shared" si="91"/>
        <v>0</v>
      </c>
      <c r="E690" s="2">
        <f t="shared" si="92"/>
        <v>0.10429999999999939</v>
      </c>
      <c r="F690" s="2">
        <f t="shared" si="97"/>
        <v>1.5360743981036967E-2</v>
      </c>
      <c r="G690" s="2">
        <f t="shared" si="97"/>
        <v>2.7540763003857761E-2</v>
      </c>
      <c r="H690" s="2">
        <f t="shared" si="94"/>
        <v>0.55774576684332666</v>
      </c>
      <c r="I690" s="2">
        <f t="shared" si="95"/>
        <v>35.804672284461617</v>
      </c>
    </row>
    <row r="691" spans="1:9" ht="13.5" x14ac:dyDescent="0.25">
      <c r="A691" s="3">
        <v>43011</v>
      </c>
      <c r="B691" s="2">
        <v>6.4793000000000003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1.426354798239147E-2</v>
      </c>
      <c r="G691" s="2">
        <f t="shared" si="97"/>
        <v>2.5573565646439349E-2</v>
      </c>
      <c r="H691" s="2">
        <f t="shared" si="94"/>
        <v>0.55774576684332666</v>
      </c>
      <c r="I691" s="2">
        <f t="shared" si="95"/>
        <v>35.804672284461617</v>
      </c>
    </row>
    <row r="692" spans="1:9" ht="13.5" x14ac:dyDescent="0.25">
      <c r="A692" s="3">
        <v>43012</v>
      </c>
      <c r="B692" s="2">
        <v>6.3968999999999996</v>
      </c>
      <c r="C692" s="2">
        <f t="shared" si="90"/>
        <v>-8.2400000000000695E-2</v>
      </c>
      <c r="D692" s="2">
        <f t="shared" si="91"/>
        <v>0</v>
      </c>
      <c r="E692" s="2">
        <f t="shared" si="92"/>
        <v>8.2400000000000695E-2</v>
      </c>
      <c r="F692" s="2">
        <f t="shared" si="97"/>
        <v>1.3244723126506364E-2</v>
      </c>
      <c r="G692" s="2">
        <f t="shared" si="97"/>
        <v>2.9632596671693733E-2</v>
      </c>
      <c r="H692" s="2">
        <f t="shared" si="94"/>
        <v>0.44696464752136505</v>
      </c>
      <c r="I692" s="2">
        <f t="shared" si="95"/>
        <v>30.889811184192425</v>
      </c>
    </row>
    <row r="693" spans="1:9" ht="13.5" x14ac:dyDescent="0.25">
      <c r="A693" s="3">
        <v>43013</v>
      </c>
      <c r="B693" s="2">
        <v>6.5617000000000001</v>
      </c>
      <c r="C693" s="2">
        <f t="shared" si="90"/>
        <v>0.1648000000000005</v>
      </c>
      <c r="D693" s="2">
        <f t="shared" si="91"/>
        <v>0.1648000000000005</v>
      </c>
      <c r="E693" s="2">
        <f t="shared" si="92"/>
        <v>0</v>
      </c>
      <c r="F693" s="2">
        <f t="shared" si="97"/>
        <v>2.4070100046041661E-2</v>
      </c>
      <c r="G693" s="2">
        <f t="shared" si="97"/>
        <v>2.7515982623715608E-2</v>
      </c>
      <c r="H693" s="2">
        <f t="shared" si="94"/>
        <v>0.87476796214051999</v>
      </c>
      <c r="I693" s="2">
        <f t="shared" si="95"/>
        <v>46.660065661766055</v>
      </c>
    </row>
    <row r="694" spans="1:9" ht="13.5" x14ac:dyDescent="0.25">
      <c r="A694" s="3">
        <v>43014</v>
      </c>
      <c r="B694" s="2">
        <v>6.5342000000000002</v>
      </c>
      <c r="C694" s="2">
        <f t="shared" si="90"/>
        <v>-2.7499999999999858E-2</v>
      </c>
      <c r="D694" s="2">
        <f t="shared" si="91"/>
        <v>0</v>
      </c>
      <c r="E694" s="2">
        <f t="shared" si="92"/>
        <v>2.7499999999999858E-2</v>
      </c>
      <c r="F694" s="2">
        <f t="shared" si="97"/>
        <v>2.2350807185610114E-2</v>
      </c>
      <c r="G694" s="2">
        <f t="shared" si="97"/>
        <v>2.7514841007735911E-2</v>
      </c>
      <c r="H694" s="2">
        <f t="shared" si="94"/>
        <v>0.81231823870347253</v>
      </c>
      <c r="I694" s="2">
        <f t="shared" si="95"/>
        <v>44.82205284677832</v>
      </c>
    </row>
    <row r="695" spans="1:9" ht="13.5" x14ac:dyDescent="0.25">
      <c r="A695" s="3">
        <v>43017</v>
      </c>
      <c r="B695" s="2">
        <v>6.4244000000000003</v>
      </c>
      <c r="C695" s="2">
        <f t="shared" si="90"/>
        <v>-0.1097999999999999</v>
      </c>
      <c r="D695" s="2">
        <f t="shared" si="91"/>
        <v>0</v>
      </c>
      <c r="E695" s="2">
        <f t="shared" si="92"/>
        <v>0.1097999999999999</v>
      </c>
      <c r="F695" s="2">
        <f t="shared" si="97"/>
        <v>2.0754320958066536E-2</v>
      </c>
      <c r="G695" s="2">
        <f t="shared" si="97"/>
        <v>3.3392352364326194E-2</v>
      </c>
      <c r="H695" s="2">
        <f t="shared" si="94"/>
        <v>0.62152916726642016</v>
      </c>
      <c r="I695" s="2">
        <f t="shared" si="95"/>
        <v>38.329817299197664</v>
      </c>
    </row>
    <row r="696" spans="1:9" ht="13.5" x14ac:dyDescent="0.25">
      <c r="A696" s="3">
        <v>43018</v>
      </c>
      <c r="B696" s="2">
        <v>6.4793000000000003</v>
      </c>
      <c r="C696" s="2">
        <f t="shared" si="90"/>
        <v>5.4899999999999949E-2</v>
      </c>
      <c r="D696" s="2">
        <f t="shared" si="91"/>
        <v>5.4899999999999949E-2</v>
      </c>
      <c r="E696" s="2">
        <f t="shared" si="92"/>
        <v>0</v>
      </c>
      <c r="F696" s="2">
        <f t="shared" si="97"/>
        <v>2.3193298032490348E-2</v>
      </c>
      <c r="G696" s="2">
        <f t="shared" si="97"/>
        <v>3.1007184338302896E-2</v>
      </c>
      <c r="H696" s="2">
        <f t="shared" si="94"/>
        <v>0.74799755371015342</v>
      </c>
      <c r="I696" s="2">
        <f t="shared" si="95"/>
        <v>42.7916819518721</v>
      </c>
    </row>
    <row r="697" spans="1:9" ht="13.5" x14ac:dyDescent="0.25">
      <c r="A697" s="3">
        <v>43019</v>
      </c>
      <c r="B697" s="2">
        <v>6.4683000000000002</v>
      </c>
      <c r="C697" s="2">
        <f t="shared" si="90"/>
        <v>-1.1000000000000121E-2</v>
      </c>
      <c r="D697" s="2">
        <f t="shared" si="91"/>
        <v>0</v>
      </c>
      <c r="E697" s="2">
        <f t="shared" si="92"/>
        <v>1.1000000000000121E-2</v>
      </c>
      <c r="F697" s="2">
        <f t="shared" si="97"/>
        <v>2.1536633887312466E-2</v>
      </c>
      <c r="G697" s="2">
        <f t="shared" si="97"/>
        <v>2.9578099742709842E-2</v>
      </c>
      <c r="H697" s="2">
        <f t="shared" si="94"/>
        <v>0.72812770511468139</v>
      </c>
      <c r="I697" s="2">
        <f t="shared" si="95"/>
        <v>42.133906132033324</v>
      </c>
    </row>
    <row r="698" spans="1:9" ht="13.5" x14ac:dyDescent="0.25">
      <c r="A698" s="3">
        <v>43020</v>
      </c>
      <c r="B698" s="2">
        <v>6.4737999999999998</v>
      </c>
      <c r="C698" s="2">
        <f t="shared" si="90"/>
        <v>5.4999999999996163E-3</v>
      </c>
      <c r="D698" s="2">
        <f t="shared" si="91"/>
        <v>5.4999999999996163E-3</v>
      </c>
      <c r="E698" s="2">
        <f t="shared" si="92"/>
        <v>0</v>
      </c>
      <c r="F698" s="2">
        <f t="shared" si="97"/>
        <v>2.0391160038218691E-2</v>
      </c>
      <c r="G698" s="2">
        <f t="shared" si="97"/>
        <v>2.746537833251628E-2</v>
      </c>
      <c r="H698" s="2">
        <f t="shared" si="94"/>
        <v>0.74243142735367251</v>
      </c>
      <c r="I698" s="2">
        <f t="shared" si="95"/>
        <v>42.608932305660048</v>
      </c>
    </row>
    <row r="699" spans="1:9" ht="13.5" x14ac:dyDescent="0.25">
      <c r="A699" s="3">
        <v>43021</v>
      </c>
      <c r="B699" s="2">
        <v>6.5232000000000001</v>
      </c>
      <c r="C699" s="2">
        <f t="shared" si="90"/>
        <v>4.9400000000000333E-2</v>
      </c>
      <c r="D699" s="2">
        <f t="shared" si="91"/>
        <v>4.9400000000000333E-2</v>
      </c>
      <c r="E699" s="2">
        <f t="shared" si="92"/>
        <v>0</v>
      </c>
      <c r="F699" s="2">
        <f t="shared" si="97"/>
        <v>2.2463220035488809E-2</v>
      </c>
      <c r="G699" s="2">
        <f t="shared" si="97"/>
        <v>2.5503565594479406E-2</v>
      </c>
      <c r="H699" s="2">
        <f t="shared" si="94"/>
        <v>0.88078743155628714</v>
      </c>
      <c r="I699" s="2">
        <f t="shared" si="95"/>
        <v>46.8307803836963</v>
      </c>
    </row>
    <row r="700" spans="1:9" ht="13.5" x14ac:dyDescent="0.25">
      <c r="A700" s="3">
        <v>43024</v>
      </c>
      <c r="B700" s="2">
        <v>6.4298999999999999</v>
      </c>
      <c r="C700" s="2">
        <f t="shared" si="90"/>
        <v>-9.3300000000000161E-2</v>
      </c>
      <c r="D700" s="2">
        <f t="shared" si="91"/>
        <v>0</v>
      </c>
      <c r="E700" s="2">
        <f t="shared" si="92"/>
        <v>9.3300000000000161E-2</v>
      </c>
      <c r="F700" s="2">
        <f t="shared" si="97"/>
        <v>2.0858704318668181E-2</v>
      </c>
      <c r="G700" s="2">
        <f t="shared" si="97"/>
        <v>3.0346168052016603E-2</v>
      </c>
      <c r="H700" s="2">
        <f t="shared" si="94"/>
        <v>0.68735875590335205</v>
      </c>
      <c r="I700" s="2">
        <f t="shared" si="95"/>
        <v>40.735780313378854</v>
      </c>
    </row>
    <row r="701" spans="1:9" ht="13.5" x14ac:dyDescent="0.25">
      <c r="A701" s="3">
        <v>43025</v>
      </c>
      <c r="B701" s="2">
        <v>6.5617000000000001</v>
      </c>
      <c r="C701" s="2">
        <f t="shared" si="90"/>
        <v>0.13180000000000014</v>
      </c>
      <c r="D701" s="2">
        <f t="shared" si="91"/>
        <v>0.13180000000000014</v>
      </c>
      <c r="E701" s="2">
        <f t="shared" si="92"/>
        <v>0</v>
      </c>
      <c r="F701" s="2">
        <f t="shared" ref="F701:G716" si="98">((F700*13)+D701)/14</f>
        <v>2.8783082581620465E-2</v>
      </c>
      <c r="G701" s="2">
        <f t="shared" si="98"/>
        <v>2.8178584619729701E-2</v>
      </c>
      <c r="H701" s="2">
        <f t="shared" si="94"/>
        <v>1.021452389112103</v>
      </c>
      <c r="I701" s="2">
        <f t="shared" si="95"/>
        <v>50.530618213608427</v>
      </c>
    </row>
    <row r="702" spans="1:9" ht="13.5" x14ac:dyDescent="0.25">
      <c r="A702" s="3">
        <v>43026</v>
      </c>
      <c r="B702" s="2">
        <v>6.4244000000000003</v>
      </c>
      <c r="C702" s="2">
        <f t="shared" si="90"/>
        <v>-0.13729999999999976</v>
      </c>
      <c r="D702" s="2">
        <f t="shared" si="91"/>
        <v>0</v>
      </c>
      <c r="E702" s="2">
        <f t="shared" si="92"/>
        <v>0.13729999999999976</v>
      </c>
      <c r="F702" s="2">
        <f t="shared" si="98"/>
        <v>2.6727148111504718E-2</v>
      </c>
      <c r="G702" s="2">
        <f t="shared" si="98"/>
        <v>3.5972971432606138E-2</v>
      </c>
      <c r="H702" s="2">
        <f t="shared" si="94"/>
        <v>0.7429786044107286</v>
      </c>
      <c r="I702" s="2">
        <f t="shared" si="95"/>
        <v>42.626949208129666</v>
      </c>
    </row>
    <row r="703" spans="1:9" ht="13.5" x14ac:dyDescent="0.25">
      <c r="A703" s="3">
        <v>43027</v>
      </c>
      <c r="B703" s="2">
        <v>6.4078999999999997</v>
      </c>
      <c r="C703" s="2">
        <f t="shared" si="90"/>
        <v>-1.6500000000000625E-2</v>
      </c>
      <c r="D703" s="2">
        <f t="shared" si="91"/>
        <v>0</v>
      </c>
      <c r="E703" s="2">
        <f t="shared" si="92"/>
        <v>1.6500000000000625E-2</v>
      </c>
      <c r="F703" s="2">
        <f t="shared" si="98"/>
        <v>2.4818066103540096E-2</v>
      </c>
      <c r="G703" s="2">
        <f t="shared" si="98"/>
        <v>3.4582044901705744E-2</v>
      </c>
      <c r="H703" s="2">
        <f t="shared" si="94"/>
        <v>0.71765756403595315</v>
      </c>
      <c r="I703" s="2">
        <f t="shared" si="95"/>
        <v>41.781177986937301</v>
      </c>
    </row>
    <row r="704" spans="1:9" ht="13.5" x14ac:dyDescent="0.25">
      <c r="A704" s="3">
        <v>43028</v>
      </c>
      <c r="B704" s="2">
        <v>6.3968999999999996</v>
      </c>
      <c r="C704" s="2">
        <f t="shared" si="90"/>
        <v>-1.1000000000000121E-2</v>
      </c>
      <c r="D704" s="2">
        <f t="shared" si="91"/>
        <v>0</v>
      </c>
      <c r="E704" s="2">
        <f t="shared" si="92"/>
        <v>1.1000000000000121E-2</v>
      </c>
      <c r="F704" s="2">
        <f t="shared" si="98"/>
        <v>2.3045347096144374E-2</v>
      </c>
      <c r="G704" s="2">
        <f t="shared" si="98"/>
        <v>3.2897613123012488E-2</v>
      </c>
      <c r="H704" s="2">
        <f t="shared" si="94"/>
        <v>0.70051729923298689</v>
      </c>
      <c r="I704" s="2">
        <f t="shared" si="95"/>
        <v>41.194364770587931</v>
      </c>
    </row>
    <row r="705" spans="1:9" ht="13.5" x14ac:dyDescent="0.25">
      <c r="A705" s="3">
        <v>43031</v>
      </c>
      <c r="B705" s="2">
        <v>6.5286999999999997</v>
      </c>
      <c r="C705" s="2">
        <f t="shared" si="90"/>
        <v>0.13180000000000014</v>
      </c>
      <c r="D705" s="2">
        <f t="shared" si="91"/>
        <v>0.13180000000000014</v>
      </c>
      <c r="E705" s="2">
        <f t="shared" si="92"/>
        <v>0</v>
      </c>
      <c r="F705" s="2">
        <f t="shared" si="98"/>
        <v>3.0813536589276928E-2</v>
      </c>
      <c r="G705" s="2">
        <f t="shared" si="98"/>
        <v>3.0547783614225884E-2</v>
      </c>
      <c r="H705" s="2">
        <f t="shared" si="94"/>
        <v>1.0086995828701395</v>
      </c>
      <c r="I705" s="2">
        <f t="shared" si="95"/>
        <v>50.216547634706764</v>
      </c>
    </row>
    <row r="706" spans="1:9" ht="13.5" x14ac:dyDescent="0.25">
      <c r="A706" s="3">
        <v>43032</v>
      </c>
      <c r="B706" s="2">
        <v>6.4683000000000002</v>
      </c>
      <c r="C706" s="2">
        <f t="shared" si="90"/>
        <v>-6.0399999999999565E-2</v>
      </c>
      <c r="D706" s="2">
        <f t="shared" si="91"/>
        <v>0</v>
      </c>
      <c r="E706" s="2">
        <f t="shared" si="92"/>
        <v>6.0399999999999565E-2</v>
      </c>
      <c r="F706" s="2">
        <f t="shared" si="98"/>
        <v>2.8612569690042861E-2</v>
      </c>
      <c r="G706" s="2">
        <f t="shared" si="98"/>
        <v>3.268008478463829E-2</v>
      </c>
      <c r="H706" s="2">
        <f t="shared" si="94"/>
        <v>0.87553535673483263</v>
      </c>
      <c r="I706" s="2">
        <f t="shared" si="95"/>
        <v>46.681890244877835</v>
      </c>
    </row>
    <row r="707" spans="1:9" ht="13.5" x14ac:dyDescent="0.25">
      <c r="A707" s="3">
        <v>43033</v>
      </c>
      <c r="B707" s="2">
        <v>6.4134000000000002</v>
      </c>
      <c r="C707" s="2">
        <f t="shared" ref="C707:C770" si="99">B707-B706</f>
        <v>-5.4899999999999949E-2</v>
      </c>
      <c r="D707" s="2">
        <f t="shared" ref="D707:D770" si="100">IF(C707&gt;0,C707,0)</f>
        <v>0</v>
      </c>
      <c r="E707" s="2">
        <f t="shared" ref="E707:E770" si="101">IF(C707&lt;0,-C707,0)</f>
        <v>5.4899999999999949E-2</v>
      </c>
      <c r="F707" s="2">
        <f t="shared" si="98"/>
        <v>2.656881471218266E-2</v>
      </c>
      <c r="G707" s="2">
        <f t="shared" si="98"/>
        <v>3.4267221585735551E-2</v>
      </c>
      <c r="H707" s="2">
        <f t="shared" si="94"/>
        <v>0.77534195895364</v>
      </c>
      <c r="I707" s="2">
        <f t="shared" si="95"/>
        <v>43.672823426683109</v>
      </c>
    </row>
    <row r="708" spans="1:9" ht="13.5" x14ac:dyDescent="0.25">
      <c r="A708" s="3">
        <v>43034</v>
      </c>
      <c r="B708" s="2">
        <v>6.4627999999999997</v>
      </c>
      <c r="C708" s="2">
        <f t="shared" si="99"/>
        <v>4.9399999999999444E-2</v>
      </c>
      <c r="D708" s="2">
        <f t="shared" si="100"/>
        <v>4.9399999999999444E-2</v>
      </c>
      <c r="E708" s="2">
        <f t="shared" si="101"/>
        <v>0</v>
      </c>
      <c r="F708" s="2">
        <f t="shared" si="98"/>
        <v>2.819961366131243E-2</v>
      </c>
      <c r="G708" s="2">
        <f t="shared" si="98"/>
        <v>3.1819562901040155E-2</v>
      </c>
      <c r="H708" s="2">
        <f t="shared" si="94"/>
        <v>0.88623510476916734</v>
      </c>
      <c r="I708" s="2">
        <f t="shared" si="95"/>
        <v>46.984339466931004</v>
      </c>
    </row>
    <row r="709" spans="1:9" ht="13.5" x14ac:dyDescent="0.25">
      <c r="A709" s="3">
        <v>43035</v>
      </c>
      <c r="B709" s="2">
        <v>6.4519000000000002</v>
      </c>
      <c r="C709" s="2">
        <f t="shared" si="99"/>
        <v>-1.0899999999999466E-2</v>
      </c>
      <c r="D709" s="2">
        <f t="shared" si="100"/>
        <v>0</v>
      </c>
      <c r="E709" s="2">
        <f t="shared" si="101"/>
        <v>1.0899999999999466E-2</v>
      </c>
      <c r="F709" s="2">
        <f t="shared" si="98"/>
        <v>2.6185355542647257E-2</v>
      </c>
      <c r="G709" s="2">
        <f t="shared" si="98"/>
        <v>3.0325308408108678E-2</v>
      </c>
      <c r="H709" s="2">
        <f t="shared" si="94"/>
        <v>0.86348192045577221</v>
      </c>
      <c r="I709" s="2">
        <f t="shared" si="95"/>
        <v>46.337016258498551</v>
      </c>
    </row>
    <row r="710" spans="1:9" ht="13.5" x14ac:dyDescent="0.25">
      <c r="A710" s="3">
        <v>43038</v>
      </c>
      <c r="B710" s="2">
        <v>6.3695000000000004</v>
      </c>
      <c r="C710" s="2">
        <f t="shared" si="99"/>
        <v>-8.2399999999999807E-2</v>
      </c>
      <c r="D710" s="2">
        <f t="shared" si="100"/>
        <v>0</v>
      </c>
      <c r="E710" s="2">
        <f t="shared" si="101"/>
        <v>8.2399999999999807E-2</v>
      </c>
      <c r="F710" s="2">
        <f t="shared" si="98"/>
        <v>2.4314973003886738E-2</v>
      </c>
      <c r="G710" s="2">
        <f t="shared" si="98"/>
        <v>3.4044929236100904E-2</v>
      </c>
      <c r="H710" s="2">
        <f t="shared" si="94"/>
        <v>0.71420248329091496</v>
      </c>
      <c r="I710" s="2">
        <f t="shared" si="95"/>
        <v>41.663834363359086</v>
      </c>
    </row>
    <row r="711" spans="1:9" ht="13.5" x14ac:dyDescent="0.25">
      <c r="A711" s="3">
        <v>43039</v>
      </c>
      <c r="B711" s="2">
        <v>6.4244000000000003</v>
      </c>
      <c r="C711" s="2">
        <f t="shared" si="99"/>
        <v>5.4899999999999949E-2</v>
      </c>
      <c r="D711" s="2">
        <f t="shared" si="100"/>
        <v>5.4899999999999949E-2</v>
      </c>
      <c r="E711" s="2">
        <f t="shared" si="101"/>
        <v>0</v>
      </c>
      <c r="F711" s="2">
        <f t="shared" si="98"/>
        <v>2.6499617789323394E-2</v>
      </c>
      <c r="G711" s="2">
        <f t="shared" si="98"/>
        <v>3.161314857637941E-2</v>
      </c>
      <c r="H711" s="2">
        <f t="shared" si="94"/>
        <v>0.83824671007693541</v>
      </c>
      <c r="I711" s="2">
        <f t="shared" si="95"/>
        <v>45.600337837234726</v>
      </c>
    </row>
    <row r="712" spans="1:9" ht="13.5" x14ac:dyDescent="0.25">
      <c r="A712" s="3">
        <v>43040</v>
      </c>
      <c r="B712" s="2">
        <v>6.4188999999999998</v>
      </c>
      <c r="C712" s="2">
        <f t="shared" si="99"/>
        <v>-5.5000000000005045E-3</v>
      </c>
      <c r="D712" s="2">
        <f t="shared" si="100"/>
        <v>0</v>
      </c>
      <c r="E712" s="2">
        <f t="shared" si="101"/>
        <v>5.5000000000005045E-3</v>
      </c>
      <c r="F712" s="2">
        <f t="shared" si="98"/>
        <v>2.4606787947228866E-2</v>
      </c>
      <c r="G712" s="2">
        <f t="shared" si="98"/>
        <v>2.9747923678066633E-2</v>
      </c>
      <c r="H712" s="2">
        <f t="shared" si="94"/>
        <v>0.82717665318509725</v>
      </c>
      <c r="I712" s="2">
        <f t="shared" si="95"/>
        <v>45.270754294237491</v>
      </c>
    </row>
    <row r="713" spans="1:9" ht="13.5" x14ac:dyDescent="0.25">
      <c r="A713" s="3">
        <v>43041</v>
      </c>
      <c r="B713" s="2">
        <v>6.3585000000000003</v>
      </c>
      <c r="C713" s="2">
        <f t="shared" si="99"/>
        <v>-6.0399999999999565E-2</v>
      </c>
      <c r="D713" s="2">
        <f t="shared" si="100"/>
        <v>0</v>
      </c>
      <c r="E713" s="2">
        <f t="shared" si="101"/>
        <v>6.0399999999999565E-2</v>
      </c>
      <c r="F713" s="2">
        <f t="shared" si="98"/>
        <v>2.2849160236712518E-2</v>
      </c>
      <c r="G713" s="2">
        <f t="shared" si="98"/>
        <v>3.193735770106184E-2</v>
      </c>
      <c r="H713" s="2">
        <f t="shared" si="94"/>
        <v>0.71543677628512259</v>
      </c>
      <c r="I713" s="2">
        <f t="shared" si="95"/>
        <v>41.705808466718445</v>
      </c>
    </row>
    <row r="714" spans="1:9" ht="13.5" x14ac:dyDescent="0.25">
      <c r="A714" s="3">
        <v>43042</v>
      </c>
      <c r="B714" s="2">
        <v>6.3146000000000004</v>
      </c>
      <c r="C714" s="2">
        <f t="shared" si="99"/>
        <v>-4.3899999999999828E-2</v>
      </c>
      <c r="D714" s="2">
        <f t="shared" si="100"/>
        <v>0</v>
      </c>
      <c r="E714" s="2">
        <f t="shared" si="101"/>
        <v>4.3899999999999828E-2</v>
      </c>
      <c r="F714" s="2">
        <f t="shared" si="98"/>
        <v>2.1217077362661624E-2</v>
      </c>
      <c r="G714" s="2">
        <f t="shared" si="98"/>
        <v>3.2791832150985981E-2</v>
      </c>
      <c r="H714" s="2">
        <f t="shared" si="94"/>
        <v>0.64702323630379011</v>
      </c>
      <c r="I714" s="2">
        <f t="shared" si="95"/>
        <v>39.284402432343583</v>
      </c>
    </row>
    <row r="715" spans="1:9" ht="13.5" x14ac:dyDescent="0.25">
      <c r="A715" s="3">
        <v>43045</v>
      </c>
      <c r="B715" s="2">
        <v>6.4409000000000001</v>
      </c>
      <c r="C715" s="2">
        <f t="shared" si="99"/>
        <v>0.12629999999999963</v>
      </c>
      <c r="D715" s="2">
        <f t="shared" si="100"/>
        <v>0.12629999999999963</v>
      </c>
      <c r="E715" s="2">
        <f t="shared" si="101"/>
        <v>0</v>
      </c>
      <c r="F715" s="2">
        <f t="shared" si="98"/>
        <v>2.8723000408185768E-2</v>
      </c>
      <c r="G715" s="2">
        <f t="shared" si="98"/>
        <v>3.0449558425915551E-2</v>
      </c>
      <c r="H715" s="2">
        <f t="shared" si="94"/>
        <v>0.943297764992864</v>
      </c>
      <c r="I715" s="2">
        <f t="shared" si="95"/>
        <v>48.541082174111793</v>
      </c>
    </row>
    <row r="716" spans="1:9" ht="13.5" x14ac:dyDescent="0.25">
      <c r="A716" s="3">
        <v>43046</v>
      </c>
      <c r="B716" s="2">
        <v>6.5507</v>
      </c>
      <c r="C716" s="2">
        <f t="shared" si="99"/>
        <v>0.1097999999999999</v>
      </c>
      <c r="D716" s="2">
        <f t="shared" si="100"/>
        <v>0.1097999999999999</v>
      </c>
      <c r="E716" s="2">
        <f t="shared" si="101"/>
        <v>0</v>
      </c>
      <c r="F716" s="2">
        <f t="shared" si="98"/>
        <v>3.4514214664743921E-2</v>
      </c>
      <c r="G716" s="2">
        <f t="shared" si="98"/>
        <v>2.8274589966921584E-2</v>
      </c>
      <c r="H716" s="2">
        <f t="shared" si="94"/>
        <v>1.2206795820955165</v>
      </c>
      <c r="I716" s="2">
        <f t="shared" si="95"/>
        <v>54.968739837002389</v>
      </c>
    </row>
    <row r="717" spans="1:9" ht="13.5" x14ac:dyDescent="0.25">
      <c r="A717" s="3">
        <v>43047</v>
      </c>
      <c r="B717" s="2">
        <v>6.5727000000000002</v>
      </c>
      <c r="C717" s="2">
        <f t="shared" si="99"/>
        <v>2.2000000000000242E-2</v>
      </c>
      <c r="D717" s="2">
        <f t="shared" si="100"/>
        <v>2.2000000000000242E-2</v>
      </c>
      <c r="E717" s="2">
        <f t="shared" si="101"/>
        <v>0</v>
      </c>
      <c r="F717" s="2">
        <f t="shared" ref="F717:G732" si="102">((F716*13)+D717)/14</f>
        <v>3.3620342188690804E-2</v>
      </c>
      <c r="G717" s="2">
        <f t="shared" si="102"/>
        <v>2.6254976397855758E-2</v>
      </c>
      <c r="H717" s="2">
        <f t="shared" si="94"/>
        <v>1.2805321809939458</v>
      </c>
      <c r="I717" s="2">
        <f t="shared" si="95"/>
        <v>56.15058588806405</v>
      </c>
    </row>
    <row r="718" spans="1:9" ht="13.5" x14ac:dyDescent="0.25">
      <c r="A718" s="3">
        <v>43048</v>
      </c>
      <c r="B718" s="2">
        <v>6.5396999999999998</v>
      </c>
      <c r="C718" s="2">
        <f t="shared" si="99"/>
        <v>-3.3000000000000362E-2</v>
      </c>
      <c r="D718" s="2">
        <f t="shared" si="100"/>
        <v>0</v>
      </c>
      <c r="E718" s="2">
        <f t="shared" si="101"/>
        <v>3.3000000000000362E-2</v>
      </c>
      <c r="F718" s="2">
        <f t="shared" si="102"/>
        <v>3.1218889175212889E-2</v>
      </c>
      <c r="G718" s="2">
        <f t="shared" si="102"/>
        <v>2.6736763798008944E-2</v>
      </c>
      <c r="H718" s="2">
        <f t="shared" si="94"/>
        <v>1.1676390385562565</v>
      </c>
      <c r="I718" s="2">
        <f t="shared" si="95"/>
        <v>53.866857801839352</v>
      </c>
    </row>
    <row r="719" spans="1:9" ht="13.5" x14ac:dyDescent="0.25">
      <c r="A719" s="3">
        <v>43049</v>
      </c>
      <c r="B719" s="2">
        <v>6.5617000000000001</v>
      </c>
      <c r="C719" s="2">
        <f t="shared" si="99"/>
        <v>2.2000000000000242E-2</v>
      </c>
      <c r="D719" s="2">
        <f t="shared" si="100"/>
        <v>2.2000000000000242E-2</v>
      </c>
      <c r="E719" s="2">
        <f t="shared" si="101"/>
        <v>0</v>
      </c>
      <c r="F719" s="2">
        <f t="shared" si="102"/>
        <v>3.0560397091269127E-2</v>
      </c>
      <c r="G719" s="2">
        <f t="shared" si="102"/>
        <v>2.4826994955294019E-2</v>
      </c>
      <c r="H719" s="2">
        <f t="shared" si="94"/>
        <v>1.2309341966798337</v>
      </c>
      <c r="I719" s="2">
        <f t="shared" si="95"/>
        <v>55.175728558545551</v>
      </c>
    </row>
    <row r="720" spans="1:9" ht="13.5" x14ac:dyDescent="0.25">
      <c r="A720" s="3">
        <v>43052</v>
      </c>
      <c r="B720" s="2">
        <v>6.5835999999999997</v>
      </c>
      <c r="C720" s="2">
        <f t="shared" si="99"/>
        <v>2.1899999999999586E-2</v>
      </c>
      <c r="D720" s="2">
        <f t="shared" si="100"/>
        <v>2.1899999999999586E-2</v>
      </c>
      <c r="E720" s="2">
        <f t="shared" si="101"/>
        <v>0</v>
      </c>
      <c r="F720" s="2">
        <f t="shared" si="102"/>
        <v>2.9941797299035591E-2</v>
      </c>
      <c r="G720" s="2">
        <f t="shared" si="102"/>
        <v>2.3053638172773016E-2</v>
      </c>
      <c r="H720" s="2">
        <f t="shared" si="94"/>
        <v>1.2987883766822401</v>
      </c>
      <c r="I720" s="2">
        <f t="shared" si="95"/>
        <v>56.498823025925311</v>
      </c>
    </row>
    <row r="721" spans="1:9" ht="13.5" x14ac:dyDescent="0.25">
      <c r="A721" s="3">
        <v>43053</v>
      </c>
      <c r="B721" s="2">
        <v>6.5835999999999997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2.780309749196162E-2</v>
      </c>
      <c r="G721" s="2">
        <f t="shared" si="102"/>
        <v>2.1406949731860657E-2</v>
      </c>
      <c r="H721" s="2">
        <f t="shared" ref="H721:H784" si="103">F721/G721</f>
        <v>1.2987883766822401</v>
      </c>
      <c r="I721" s="2">
        <f t="shared" ref="I721:I784" si="104">IF(G721=0,100,100-(100/(1+H721)))</f>
        <v>56.498823025925311</v>
      </c>
    </row>
    <row r="722" spans="1:9" ht="13.5" x14ac:dyDescent="0.25">
      <c r="A722" s="3">
        <v>43054</v>
      </c>
      <c r="B722" s="2">
        <v>6.6989999999999998</v>
      </c>
      <c r="C722" s="2">
        <f t="shared" si="99"/>
        <v>0.11540000000000017</v>
      </c>
      <c r="D722" s="2">
        <f t="shared" si="100"/>
        <v>0.11540000000000017</v>
      </c>
      <c r="E722" s="2">
        <f t="shared" si="101"/>
        <v>0</v>
      </c>
      <c r="F722" s="2">
        <f t="shared" si="102"/>
        <v>3.4060019099678658E-2</v>
      </c>
      <c r="G722" s="2">
        <f t="shared" si="102"/>
        <v>1.9877881893870609E-2</v>
      </c>
      <c r="H722" s="2">
        <f t="shared" si="103"/>
        <v>1.7134631990232894</v>
      </c>
      <c r="I722" s="2">
        <f t="shared" si="104"/>
        <v>63.146727018079709</v>
      </c>
    </row>
    <row r="723" spans="1:9" ht="13.5" x14ac:dyDescent="0.25">
      <c r="A723" s="3">
        <v>43055</v>
      </c>
      <c r="B723" s="2">
        <v>6.6989999999999998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3.1627160592558753E-2</v>
      </c>
      <c r="G723" s="2">
        <f t="shared" si="102"/>
        <v>1.8458033187165566E-2</v>
      </c>
      <c r="H723" s="2">
        <f t="shared" si="103"/>
        <v>1.7134631990232894</v>
      </c>
      <c r="I723" s="2">
        <f t="shared" si="104"/>
        <v>63.146727018079709</v>
      </c>
    </row>
    <row r="724" spans="1:9" ht="13.5" x14ac:dyDescent="0.25">
      <c r="A724" s="3">
        <v>43056</v>
      </c>
      <c r="B724" s="2">
        <v>6.6715</v>
      </c>
      <c r="C724" s="2">
        <f t="shared" si="99"/>
        <v>-2.7499999999999858E-2</v>
      </c>
      <c r="D724" s="2">
        <f t="shared" si="100"/>
        <v>0</v>
      </c>
      <c r="E724" s="2">
        <f t="shared" si="101"/>
        <v>2.7499999999999858E-2</v>
      </c>
      <c r="F724" s="2">
        <f t="shared" si="102"/>
        <v>2.9368077693090272E-2</v>
      </c>
      <c r="G724" s="2">
        <f t="shared" si="102"/>
        <v>1.9103887959510873E-2</v>
      </c>
      <c r="H724" s="2">
        <f t="shared" si="103"/>
        <v>1.5372827643950544</v>
      </c>
      <c r="I724" s="2">
        <f t="shared" si="104"/>
        <v>60.587758919395696</v>
      </c>
    </row>
    <row r="725" spans="1:9" ht="13.5" x14ac:dyDescent="0.25">
      <c r="A725" s="3">
        <v>43059</v>
      </c>
      <c r="B725" s="2">
        <v>6.6935000000000002</v>
      </c>
      <c r="C725" s="2">
        <f t="shared" si="99"/>
        <v>2.2000000000000242E-2</v>
      </c>
      <c r="D725" s="2">
        <f t="shared" si="100"/>
        <v>2.2000000000000242E-2</v>
      </c>
      <c r="E725" s="2">
        <f t="shared" si="101"/>
        <v>0</v>
      </c>
      <c r="F725" s="2">
        <f t="shared" si="102"/>
        <v>2.8841786429298126E-2</v>
      </c>
      <c r="G725" s="2">
        <f t="shared" si="102"/>
        <v>1.7739324533831525E-2</v>
      </c>
      <c r="H725" s="2">
        <f t="shared" si="103"/>
        <v>1.6258672292900758</v>
      </c>
      <c r="I725" s="2">
        <f t="shared" si="104"/>
        <v>61.917343388669423</v>
      </c>
    </row>
    <row r="726" spans="1:9" ht="13.5" x14ac:dyDescent="0.25">
      <c r="A726" s="3">
        <v>43060</v>
      </c>
      <c r="B726" s="2">
        <v>6.6166</v>
      </c>
      <c r="C726" s="2">
        <f t="shared" si="99"/>
        <v>-7.690000000000019E-2</v>
      </c>
      <c r="D726" s="2">
        <f t="shared" si="100"/>
        <v>0</v>
      </c>
      <c r="E726" s="2">
        <f t="shared" si="101"/>
        <v>7.690000000000019E-2</v>
      </c>
      <c r="F726" s="2">
        <f t="shared" si="102"/>
        <v>2.6781658827205401E-2</v>
      </c>
      <c r="G726" s="2">
        <f t="shared" si="102"/>
        <v>2.1965087067129289E-2</v>
      </c>
      <c r="H726" s="2">
        <f t="shared" si="103"/>
        <v>1.2192830716015737</v>
      </c>
      <c r="I726" s="2">
        <f t="shared" si="104"/>
        <v>54.940403376377873</v>
      </c>
    </row>
    <row r="727" spans="1:9" ht="13.5" x14ac:dyDescent="0.25">
      <c r="A727" s="3">
        <v>43061</v>
      </c>
      <c r="B727" s="2">
        <v>6.6989999999999998</v>
      </c>
      <c r="C727" s="2">
        <f t="shared" si="99"/>
        <v>8.2399999999999807E-2</v>
      </c>
      <c r="D727" s="2">
        <f t="shared" si="100"/>
        <v>8.2399999999999807E-2</v>
      </c>
      <c r="E727" s="2">
        <f t="shared" si="101"/>
        <v>0</v>
      </c>
      <c r="F727" s="2">
        <f t="shared" si="102"/>
        <v>3.0754397482405001E-2</v>
      </c>
      <c r="G727" s="2">
        <f t="shared" si="102"/>
        <v>2.0396152276620054E-2</v>
      </c>
      <c r="H727" s="2">
        <f t="shared" si="103"/>
        <v>1.5078529060433874</v>
      </c>
      <c r="I727" s="2">
        <f t="shared" si="104"/>
        <v>60.125253056500462</v>
      </c>
    </row>
    <row r="728" spans="1:9" ht="13.5" x14ac:dyDescent="0.25">
      <c r="A728" s="3">
        <v>43062</v>
      </c>
      <c r="B728" s="2">
        <v>6.8087999999999997</v>
      </c>
      <c r="C728" s="2">
        <f t="shared" si="99"/>
        <v>0.1097999999999999</v>
      </c>
      <c r="D728" s="2">
        <f t="shared" si="100"/>
        <v>0.1097999999999999</v>
      </c>
      <c r="E728" s="2">
        <f t="shared" si="101"/>
        <v>0</v>
      </c>
      <c r="F728" s="2">
        <f t="shared" si="102"/>
        <v>3.6400511947947502E-2</v>
      </c>
      <c r="G728" s="2">
        <f t="shared" si="102"/>
        <v>1.8939284256861477E-2</v>
      </c>
      <c r="H728" s="2">
        <f t="shared" si="103"/>
        <v>1.9219581613682168</v>
      </c>
      <c r="I728" s="2">
        <f t="shared" si="104"/>
        <v>65.776375130171374</v>
      </c>
    </row>
    <row r="729" spans="1:9" ht="13.5" x14ac:dyDescent="0.25">
      <c r="A729" s="3">
        <v>43063</v>
      </c>
      <c r="B729" s="2">
        <v>6.8087999999999997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3.3800475380236963E-2</v>
      </c>
      <c r="G729" s="2">
        <f t="shared" si="102"/>
        <v>1.7586478238514228E-2</v>
      </c>
      <c r="H729" s="2">
        <f t="shared" si="103"/>
        <v>1.9219581613682168</v>
      </c>
      <c r="I729" s="2">
        <f t="shared" si="104"/>
        <v>65.776375130171374</v>
      </c>
    </row>
    <row r="730" spans="1:9" ht="13.5" x14ac:dyDescent="0.25">
      <c r="A730" s="3">
        <v>43066</v>
      </c>
      <c r="B730" s="2">
        <v>6.7538999999999998</v>
      </c>
      <c r="C730" s="2">
        <f t="shared" si="99"/>
        <v>-5.4899999999999949E-2</v>
      </c>
      <c r="D730" s="2">
        <f t="shared" si="100"/>
        <v>0</v>
      </c>
      <c r="E730" s="2">
        <f t="shared" si="101"/>
        <v>5.4899999999999949E-2</v>
      </c>
      <c r="F730" s="2">
        <f t="shared" si="102"/>
        <v>3.1386155710220034E-2</v>
      </c>
      <c r="G730" s="2">
        <f t="shared" si="102"/>
        <v>2.0251729792906067E-2</v>
      </c>
      <c r="H730" s="2">
        <f t="shared" si="103"/>
        <v>1.5498012283974982</v>
      </c>
      <c r="I730" s="2">
        <f t="shared" si="104"/>
        <v>60.781256638248578</v>
      </c>
    </row>
    <row r="731" spans="1:9" ht="13.5" x14ac:dyDescent="0.25">
      <c r="A731" s="3">
        <v>43067</v>
      </c>
      <c r="B731" s="2">
        <v>6.8087999999999997</v>
      </c>
      <c r="C731" s="2">
        <f t="shared" si="99"/>
        <v>5.4899999999999949E-2</v>
      </c>
      <c r="D731" s="2">
        <f t="shared" si="100"/>
        <v>5.4899999999999949E-2</v>
      </c>
      <c r="E731" s="2">
        <f t="shared" si="101"/>
        <v>0</v>
      </c>
      <c r="F731" s="2">
        <f t="shared" si="102"/>
        <v>3.3065716016632885E-2</v>
      </c>
      <c r="G731" s="2">
        <f t="shared" si="102"/>
        <v>1.8805177664841348E-2</v>
      </c>
      <c r="H731" s="2">
        <f t="shared" si="103"/>
        <v>1.7583304239902722</v>
      </c>
      <c r="I731" s="2">
        <f t="shared" si="104"/>
        <v>63.746185326362237</v>
      </c>
    </row>
    <row r="732" spans="1:9" ht="13.5" x14ac:dyDescent="0.25">
      <c r="A732" s="3">
        <v>43068</v>
      </c>
      <c r="B732" s="2">
        <v>6.8087999999999997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3.0703879158301965E-2</v>
      </c>
      <c r="G732" s="2">
        <f t="shared" si="102"/>
        <v>1.7461950688781251E-2</v>
      </c>
      <c r="H732" s="2">
        <f t="shared" si="103"/>
        <v>1.7583304239902724</v>
      </c>
      <c r="I732" s="2">
        <f t="shared" si="104"/>
        <v>63.746185326362237</v>
      </c>
    </row>
    <row r="733" spans="1:9" ht="13.5" x14ac:dyDescent="0.25">
      <c r="A733" s="3">
        <v>43069</v>
      </c>
      <c r="B733" s="2">
        <v>6.8087999999999997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2.8510744932708967E-2</v>
      </c>
      <c r="G733" s="2">
        <f t="shared" si="105"/>
        <v>1.6214668496725447E-2</v>
      </c>
      <c r="H733" s="2">
        <f t="shared" si="103"/>
        <v>1.7583304239902724</v>
      </c>
      <c r="I733" s="2">
        <f t="shared" si="104"/>
        <v>63.746185326362237</v>
      </c>
    </row>
    <row r="734" spans="1:9" ht="13.5" x14ac:dyDescent="0.25">
      <c r="A734" s="3">
        <v>43073</v>
      </c>
      <c r="B734" s="2">
        <v>6.8251999999999997</v>
      </c>
      <c r="C734" s="2">
        <f t="shared" si="99"/>
        <v>1.639999999999997E-2</v>
      </c>
      <c r="D734" s="2">
        <f t="shared" si="100"/>
        <v>1.639999999999997E-2</v>
      </c>
      <c r="E734" s="2">
        <f t="shared" si="101"/>
        <v>0</v>
      </c>
      <c r="F734" s="2">
        <f t="shared" si="105"/>
        <v>2.7645691723229754E-2</v>
      </c>
      <c r="G734" s="2">
        <f t="shared" si="105"/>
        <v>1.5056477889816487E-2</v>
      </c>
      <c r="H734" s="2">
        <f t="shared" si="103"/>
        <v>1.8361327214466296</v>
      </c>
      <c r="I734" s="2">
        <f t="shared" si="104"/>
        <v>64.740719204074168</v>
      </c>
    </row>
    <row r="735" spans="1:9" ht="13.5" x14ac:dyDescent="0.25">
      <c r="A735" s="3">
        <v>43074</v>
      </c>
      <c r="B735" s="2">
        <v>7.0284000000000004</v>
      </c>
      <c r="C735" s="2">
        <f t="shared" si="99"/>
        <v>0.20320000000000071</v>
      </c>
      <c r="D735" s="2">
        <f t="shared" si="100"/>
        <v>0.20320000000000071</v>
      </c>
      <c r="E735" s="2">
        <f t="shared" si="101"/>
        <v>0</v>
      </c>
      <c r="F735" s="2">
        <f t="shared" si="105"/>
        <v>4.0185285171570537E-2</v>
      </c>
      <c r="G735" s="2">
        <f t="shared" si="105"/>
        <v>1.3981015183401025E-2</v>
      </c>
      <c r="H735" s="2">
        <f t="shared" si="103"/>
        <v>2.8742751970744269</v>
      </c>
      <c r="I735" s="2">
        <f t="shared" si="104"/>
        <v>74.188720492671052</v>
      </c>
    </row>
    <row r="736" spans="1:9" ht="13.5" x14ac:dyDescent="0.25">
      <c r="A736" s="3">
        <v>43075</v>
      </c>
      <c r="B736" s="2">
        <v>7.0284000000000004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3.7314907659315499E-2</v>
      </c>
      <c r="G736" s="2">
        <f t="shared" si="105"/>
        <v>1.2982371241729523E-2</v>
      </c>
      <c r="H736" s="2">
        <f t="shared" si="103"/>
        <v>2.8742751970744269</v>
      </c>
      <c r="I736" s="2">
        <f t="shared" si="104"/>
        <v>74.188720492671052</v>
      </c>
    </row>
    <row r="737" spans="1:9" ht="13.5" x14ac:dyDescent="0.25">
      <c r="A737" s="3">
        <v>43076</v>
      </c>
      <c r="B737" s="2">
        <v>6.9734999999999996</v>
      </c>
      <c r="C737" s="2">
        <f t="shared" si="99"/>
        <v>-5.4900000000000837E-2</v>
      </c>
      <c r="D737" s="2">
        <f t="shared" si="100"/>
        <v>0</v>
      </c>
      <c r="E737" s="2">
        <f t="shared" si="101"/>
        <v>5.4900000000000837E-2</v>
      </c>
      <c r="F737" s="2">
        <f t="shared" si="105"/>
        <v>3.4649557112221535E-2</v>
      </c>
      <c r="G737" s="2">
        <f t="shared" si="105"/>
        <v>1.5976487581606046E-2</v>
      </c>
      <c r="H737" s="2">
        <f t="shared" si="103"/>
        <v>2.1687844049097533</v>
      </c>
      <c r="I737" s="2">
        <f t="shared" si="104"/>
        <v>68.44215723699638</v>
      </c>
    </row>
    <row r="738" spans="1:9" ht="13.5" x14ac:dyDescent="0.25">
      <c r="A738" s="3">
        <v>43077</v>
      </c>
      <c r="B738" s="2">
        <v>6.9185999999999996</v>
      </c>
      <c r="C738" s="2">
        <f t="shared" si="99"/>
        <v>-5.4899999999999949E-2</v>
      </c>
      <c r="D738" s="2">
        <f t="shared" si="100"/>
        <v>0</v>
      </c>
      <c r="E738" s="2">
        <f t="shared" si="101"/>
        <v>5.4899999999999949E-2</v>
      </c>
      <c r="F738" s="2">
        <f t="shared" si="105"/>
        <v>3.2174588747062853E-2</v>
      </c>
      <c r="G738" s="2">
        <f t="shared" si="105"/>
        <v>1.8756738468634182E-2</v>
      </c>
      <c r="H738" s="2">
        <f t="shared" si="103"/>
        <v>1.715361591295127</v>
      </c>
      <c r="I738" s="2">
        <f t="shared" si="104"/>
        <v>63.172492267483356</v>
      </c>
    </row>
    <row r="739" spans="1:9" ht="13.5" x14ac:dyDescent="0.25">
      <c r="A739" s="3">
        <v>43080</v>
      </c>
      <c r="B739" s="2">
        <v>6.8966000000000003</v>
      </c>
      <c r="C739" s="2">
        <f t="shared" si="99"/>
        <v>-2.1999999999999353E-2</v>
      </c>
      <c r="D739" s="2">
        <f t="shared" si="100"/>
        <v>0</v>
      </c>
      <c r="E739" s="2">
        <f t="shared" si="101"/>
        <v>2.1999999999999353E-2</v>
      </c>
      <c r="F739" s="2">
        <f t="shared" si="105"/>
        <v>2.9876403836558364E-2</v>
      </c>
      <c r="G739" s="2">
        <f t="shared" si="105"/>
        <v>1.8988400006588836E-2</v>
      </c>
      <c r="H739" s="2">
        <f t="shared" si="103"/>
        <v>1.5734029105238709</v>
      </c>
      <c r="I739" s="2">
        <f t="shared" si="104"/>
        <v>61.140947035129116</v>
      </c>
    </row>
    <row r="740" spans="1:9" ht="13.5" x14ac:dyDescent="0.25">
      <c r="A740" s="3">
        <v>43081</v>
      </c>
      <c r="B740" s="2">
        <v>6.8856000000000002</v>
      </c>
      <c r="C740" s="2">
        <f t="shared" si="99"/>
        <v>-1.1000000000000121E-2</v>
      </c>
      <c r="D740" s="2">
        <f t="shared" si="100"/>
        <v>0</v>
      </c>
      <c r="E740" s="2">
        <f t="shared" si="101"/>
        <v>1.1000000000000121E-2</v>
      </c>
      <c r="F740" s="2">
        <f t="shared" si="105"/>
        <v>2.7742374991089912E-2</v>
      </c>
      <c r="G740" s="2">
        <f t="shared" si="105"/>
        <v>1.8417800006118212E-2</v>
      </c>
      <c r="H740" s="2">
        <f t="shared" si="103"/>
        <v>1.5062806079919517</v>
      </c>
      <c r="I740" s="2">
        <f t="shared" si="104"/>
        <v>60.100237905874138</v>
      </c>
    </row>
    <row r="741" spans="1:9" ht="13.5" x14ac:dyDescent="0.25">
      <c r="A741" s="3">
        <v>43082</v>
      </c>
      <c r="B741" s="2">
        <v>6.9844999999999997</v>
      </c>
      <c r="C741" s="2">
        <f t="shared" si="99"/>
        <v>9.8899999999999544E-2</v>
      </c>
      <c r="D741" s="2">
        <f t="shared" si="100"/>
        <v>9.8899999999999544E-2</v>
      </c>
      <c r="E741" s="2">
        <f t="shared" si="101"/>
        <v>0</v>
      </c>
      <c r="F741" s="2">
        <f t="shared" si="105"/>
        <v>3.2825062491726315E-2</v>
      </c>
      <c r="G741" s="2">
        <f t="shared" si="105"/>
        <v>1.7102242862824055E-2</v>
      </c>
      <c r="H741" s="2">
        <f t="shared" si="103"/>
        <v>1.9193425537816262</v>
      </c>
      <c r="I741" s="2">
        <f t="shared" si="104"/>
        <v>65.745712208228838</v>
      </c>
    </row>
    <row r="742" spans="1:9" ht="13.5" x14ac:dyDescent="0.25">
      <c r="A742" s="3">
        <v>43083</v>
      </c>
      <c r="B742" s="2">
        <v>6.9734999999999996</v>
      </c>
      <c r="C742" s="2">
        <f t="shared" si="99"/>
        <v>-1.1000000000000121E-2</v>
      </c>
      <c r="D742" s="2">
        <f t="shared" si="100"/>
        <v>0</v>
      </c>
      <c r="E742" s="2">
        <f t="shared" si="101"/>
        <v>1.1000000000000121E-2</v>
      </c>
      <c r="F742" s="2">
        <f t="shared" si="105"/>
        <v>3.0480415170888724E-2</v>
      </c>
      <c r="G742" s="2">
        <f t="shared" si="105"/>
        <v>1.6666368372622347E-2</v>
      </c>
      <c r="H742" s="2">
        <f t="shared" si="103"/>
        <v>1.8288576424938834</v>
      </c>
      <c r="I742" s="2">
        <f t="shared" si="104"/>
        <v>64.650041593524179</v>
      </c>
    </row>
    <row r="743" spans="1:9" ht="13.5" x14ac:dyDescent="0.25">
      <c r="A743" s="3">
        <v>43084</v>
      </c>
      <c r="B743" s="2">
        <v>6.9734999999999996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2.8303242658682386E-2</v>
      </c>
      <c r="G743" s="2">
        <f t="shared" si="105"/>
        <v>1.5475913488863608E-2</v>
      </c>
      <c r="H743" s="2">
        <f t="shared" si="103"/>
        <v>1.8288576424938832</v>
      </c>
      <c r="I743" s="2">
        <f t="shared" si="104"/>
        <v>64.650041593524179</v>
      </c>
    </row>
    <row r="744" spans="1:9" ht="13.5" x14ac:dyDescent="0.25">
      <c r="A744" s="3">
        <v>43087</v>
      </c>
      <c r="B744" s="2">
        <v>6.9734999999999996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2.6281582468776498E-2</v>
      </c>
      <c r="G744" s="2">
        <f t="shared" si="105"/>
        <v>1.4370491096801923E-2</v>
      </c>
      <c r="H744" s="2">
        <f t="shared" si="103"/>
        <v>1.8288576424938829</v>
      </c>
      <c r="I744" s="2">
        <f t="shared" si="104"/>
        <v>64.650041593524179</v>
      </c>
    </row>
    <row r="745" spans="1:9" ht="13.5" x14ac:dyDescent="0.25">
      <c r="A745" s="3">
        <v>43088</v>
      </c>
      <c r="B745" s="2">
        <v>6.9734999999999996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2.4404326578149605E-2</v>
      </c>
      <c r="G745" s="2">
        <f t="shared" si="105"/>
        <v>1.3344027447030357E-2</v>
      </c>
      <c r="H745" s="2">
        <f t="shared" si="103"/>
        <v>1.8288576424938829</v>
      </c>
      <c r="I745" s="2">
        <f t="shared" si="104"/>
        <v>64.650041593524179</v>
      </c>
    </row>
    <row r="746" spans="1:9" ht="13.5" x14ac:dyDescent="0.25">
      <c r="A746" s="3">
        <v>43089</v>
      </c>
      <c r="B746" s="2">
        <v>6.9734999999999996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2.2661160393996065E-2</v>
      </c>
      <c r="G746" s="2">
        <f t="shared" si="105"/>
        <v>1.2390882629385331E-2</v>
      </c>
      <c r="H746" s="2">
        <f t="shared" si="103"/>
        <v>1.8288576424938832</v>
      </c>
      <c r="I746" s="2">
        <f t="shared" si="104"/>
        <v>64.650041593524179</v>
      </c>
    </row>
    <row r="747" spans="1:9" ht="13.5" x14ac:dyDescent="0.25">
      <c r="A747" s="3">
        <v>43090</v>
      </c>
      <c r="B747" s="2">
        <v>7.0228999999999999</v>
      </c>
      <c r="C747" s="2">
        <f t="shared" si="99"/>
        <v>4.9400000000000333E-2</v>
      </c>
      <c r="D747" s="2">
        <f t="shared" si="100"/>
        <v>4.9400000000000333E-2</v>
      </c>
      <c r="E747" s="2">
        <f t="shared" si="101"/>
        <v>0</v>
      </c>
      <c r="F747" s="2">
        <f t="shared" si="105"/>
        <v>2.4571077508710654E-2</v>
      </c>
      <c r="G747" s="2">
        <f t="shared" si="105"/>
        <v>1.1505819584429236E-2</v>
      </c>
      <c r="H747" s="2">
        <f t="shared" si="103"/>
        <v>2.1355347464306291</v>
      </c>
      <c r="I747" s="2">
        <f t="shared" si="104"/>
        <v>68.107513363123758</v>
      </c>
    </row>
    <row r="748" spans="1:9" ht="13.5" x14ac:dyDescent="0.25">
      <c r="A748" s="3">
        <v>43091</v>
      </c>
      <c r="B748" s="2">
        <v>7.0010000000000003</v>
      </c>
      <c r="C748" s="2">
        <f t="shared" si="99"/>
        <v>-2.1899999999999586E-2</v>
      </c>
      <c r="D748" s="2">
        <f t="shared" si="100"/>
        <v>0</v>
      </c>
      <c r="E748" s="2">
        <f t="shared" si="101"/>
        <v>2.1899999999999586E-2</v>
      </c>
      <c r="F748" s="2">
        <f t="shared" si="105"/>
        <v>2.2816000543802752E-2</v>
      </c>
      <c r="G748" s="2">
        <f t="shared" si="105"/>
        <v>1.2248261042684261E-2</v>
      </c>
      <c r="H748" s="2">
        <f t="shared" si="103"/>
        <v>1.8627950910166531</v>
      </c>
      <c r="I748" s="2">
        <f t="shared" si="104"/>
        <v>65.069103159427527</v>
      </c>
    </row>
    <row r="749" spans="1:9" ht="13.5" x14ac:dyDescent="0.25">
      <c r="A749" s="3">
        <v>43094</v>
      </c>
      <c r="B749" s="2">
        <v>7.0228999999999999</v>
      </c>
      <c r="C749" s="2">
        <f t="shared" si="99"/>
        <v>2.1899999999999586E-2</v>
      </c>
      <c r="D749" s="2">
        <f t="shared" si="100"/>
        <v>2.1899999999999586E-2</v>
      </c>
      <c r="E749" s="2">
        <f t="shared" si="101"/>
        <v>0</v>
      </c>
      <c r="F749" s="2">
        <f t="shared" ref="F749:G764" si="106">((F748*13)+D749)/14</f>
        <v>2.27505719335311E-2</v>
      </c>
      <c r="G749" s="2">
        <f t="shared" si="106"/>
        <v>1.1373385253921097E-2</v>
      </c>
      <c r="H749" s="2">
        <f t="shared" si="103"/>
        <v>2.0003342387164449</v>
      </c>
      <c r="I749" s="2">
        <f t="shared" si="104"/>
        <v>66.670380016467632</v>
      </c>
    </row>
    <row r="750" spans="1:9" ht="13.5" x14ac:dyDescent="0.25">
      <c r="A750" s="3">
        <v>43095</v>
      </c>
      <c r="B750" s="2">
        <v>7.0559000000000003</v>
      </c>
      <c r="C750" s="2">
        <f t="shared" si="99"/>
        <v>3.3000000000000362E-2</v>
      </c>
      <c r="D750" s="2">
        <f t="shared" si="100"/>
        <v>3.3000000000000362E-2</v>
      </c>
      <c r="E750" s="2">
        <f t="shared" si="101"/>
        <v>0</v>
      </c>
      <c r="F750" s="2">
        <f t="shared" si="106"/>
        <v>2.3482673938278905E-2</v>
      </c>
      <c r="G750" s="2">
        <f t="shared" si="106"/>
        <v>1.0561000592926733E-2</v>
      </c>
      <c r="H750" s="2">
        <f t="shared" si="103"/>
        <v>2.2235273761850283</v>
      </c>
      <c r="I750" s="2">
        <f t="shared" si="104"/>
        <v>68.978082600201844</v>
      </c>
    </row>
    <row r="751" spans="1:9" ht="13.5" x14ac:dyDescent="0.25">
      <c r="A751" s="3">
        <v>43096</v>
      </c>
      <c r="B751" s="2">
        <v>7.27</v>
      </c>
      <c r="C751" s="2">
        <f t="shared" si="99"/>
        <v>0.21409999999999929</v>
      </c>
      <c r="D751" s="2">
        <f t="shared" si="100"/>
        <v>0.21409999999999929</v>
      </c>
      <c r="E751" s="2">
        <f t="shared" si="101"/>
        <v>0</v>
      </c>
      <c r="F751" s="2">
        <f t="shared" si="106"/>
        <v>3.709819722840179E-2</v>
      </c>
      <c r="G751" s="2">
        <f t="shared" si="106"/>
        <v>9.8066434077176811E-3</v>
      </c>
      <c r="H751" s="2">
        <f t="shared" si="103"/>
        <v>3.7829658616123498</v>
      </c>
      <c r="I751" s="2">
        <f t="shared" si="104"/>
        <v>79.092470468461642</v>
      </c>
    </row>
    <row r="752" spans="1:9" ht="13.5" x14ac:dyDescent="0.25">
      <c r="A752" s="3">
        <v>43097</v>
      </c>
      <c r="B752" s="2">
        <v>7.27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3.4448325997801663E-2</v>
      </c>
      <c r="G752" s="2">
        <f t="shared" si="106"/>
        <v>9.1061688785949897E-3</v>
      </c>
      <c r="H752" s="2">
        <f t="shared" si="103"/>
        <v>3.7829658616123498</v>
      </c>
      <c r="I752" s="2">
        <f t="shared" si="104"/>
        <v>79.092470468461642</v>
      </c>
    </row>
    <row r="753" spans="1:9" ht="13.5" x14ac:dyDescent="0.25">
      <c r="A753" s="3">
        <v>43098</v>
      </c>
      <c r="B753" s="2">
        <v>7.3249000000000004</v>
      </c>
      <c r="C753" s="2">
        <f t="shared" si="99"/>
        <v>5.4900000000000837E-2</v>
      </c>
      <c r="D753" s="2">
        <f t="shared" si="100"/>
        <v>5.4900000000000837E-2</v>
      </c>
      <c r="E753" s="2">
        <f t="shared" si="101"/>
        <v>0</v>
      </c>
      <c r="F753" s="2">
        <f t="shared" si="106"/>
        <v>3.5909159855101604E-2</v>
      </c>
      <c r="G753" s="2">
        <f t="shared" si="106"/>
        <v>8.4557282444096323E-3</v>
      </c>
      <c r="H753" s="2">
        <f t="shared" si="103"/>
        <v>4.2467258664376262</v>
      </c>
      <c r="I753" s="2">
        <f t="shared" si="104"/>
        <v>80.940494596890943</v>
      </c>
    </row>
    <row r="754" spans="1:9" ht="13.5" x14ac:dyDescent="0.25">
      <c r="A754" s="3">
        <v>43102</v>
      </c>
      <c r="B754" s="2">
        <v>7.2480000000000002</v>
      </c>
      <c r="C754" s="2">
        <f t="shared" si="99"/>
        <v>-7.690000000000019E-2</v>
      </c>
      <c r="D754" s="2">
        <f t="shared" si="100"/>
        <v>0</v>
      </c>
      <c r="E754" s="2">
        <f t="shared" si="101"/>
        <v>7.690000000000019E-2</v>
      </c>
      <c r="F754" s="2">
        <f t="shared" si="106"/>
        <v>3.334421986545149E-2</v>
      </c>
      <c r="G754" s="2">
        <f t="shared" si="106"/>
        <v>1.3344604798380387E-2</v>
      </c>
      <c r="H754" s="2">
        <f t="shared" si="103"/>
        <v>2.4987041856420076</v>
      </c>
      <c r="I754" s="2">
        <f t="shared" si="104"/>
        <v>71.417989434379649</v>
      </c>
    </row>
    <row r="755" spans="1:9" ht="13.5" x14ac:dyDescent="0.25">
      <c r="A755" s="3">
        <v>43103</v>
      </c>
      <c r="B755" s="2">
        <v>7.5664999999999996</v>
      </c>
      <c r="C755" s="2">
        <f t="shared" si="99"/>
        <v>0.31849999999999934</v>
      </c>
      <c r="D755" s="2">
        <f t="shared" si="100"/>
        <v>0.31849999999999934</v>
      </c>
      <c r="E755" s="2">
        <f t="shared" si="101"/>
        <v>0</v>
      </c>
      <c r="F755" s="2">
        <f t="shared" si="106"/>
        <v>5.3712489875062053E-2</v>
      </c>
      <c r="G755" s="2">
        <f t="shared" si="106"/>
        <v>1.2391418741353216E-2</v>
      </c>
      <c r="H755" s="2">
        <f t="shared" si="103"/>
        <v>4.3346521488948033</v>
      </c>
      <c r="I755" s="2">
        <f t="shared" si="104"/>
        <v>81.254635314747318</v>
      </c>
    </row>
    <row r="756" spans="1:9" ht="13.5" x14ac:dyDescent="0.25">
      <c r="A756" s="3">
        <v>43104</v>
      </c>
      <c r="B756" s="2">
        <v>7.4676999999999998</v>
      </c>
      <c r="C756" s="2">
        <f t="shared" si="99"/>
        <v>-9.8799999999999777E-2</v>
      </c>
      <c r="D756" s="2">
        <f t="shared" si="100"/>
        <v>0</v>
      </c>
      <c r="E756" s="2">
        <f t="shared" si="101"/>
        <v>9.8799999999999777E-2</v>
      </c>
      <c r="F756" s="2">
        <f t="shared" si="106"/>
        <v>4.9875883455414764E-2</v>
      </c>
      <c r="G756" s="2">
        <f t="shared" si="106"/>
        <v>1.8563460259827969E-2</v>
      </c>
      <c r="H756" s="2">
        <f t="shared" si="103"/>
        <v>2.6867772902958218</v>
      </c>
      <c r="I756" s="2">
        <f t="shared" si="104"/>
        <v>72.876039932432121</v>
      </c>
    </row>
    <row r="757" spans="1:9" ht="13.5" x14ac:dyDescent="0.25">
      <c r="A757" s="3">
        <v>43105</v>
      </c>
      <c r="B757" s="2">
        <v>7.3634000000000004</v>
      </c>
      <c r="C757" s="2">
        <f t="shared" si="99"/>
        <v>-0.10429999999999939</v>
      </c>
      <c r="D757" s="2">
        <f t="shared" si="100"/>
        <v>0</v>
      </c>
      <c r="E757" s="2">
        <f t="shared" si="101"/>
        <v>0.10429999999999939</v>
      </c>
      <c r="F757" s="2">
        <f t="shared" si="106"/>
        <v>4.631332035145657E-2</v>
      </c>
      <c r="G757" s="2">
        <f t="shared" si="106"/>
        <v>2.4687498812697356E-2</v>
      </c>
      <c r="H757" s="2">
        <f t="shared" si="103"/>
        <v>1.8759826867368414</v>
      </c>
      <c r="I757" s="2">
        <f t="shared" si="104"/>
        <v>65.229276079731065</v>
      </c>
    </row>
    <row r="758" spans="1:9" ht="13.5" x14ac:dyDescent="0.25">
      <c r="A758" s="3">
        <v>43108</v>
      </c>
      <c r="B758" s="2">
        <v>7.6489000000000003</v>
      </c>
      <c r="C758" s="2">
        <f t="shared" si="99"/>
        <v>0.28549999999999986</v>
      </c>
      <c r="D758" s="2">
        <f t="shared" si="100"/>
        <v>0.28549999999999986</v>
      </c>
      <c r="E758" s="2">
        <f t="shared" si="101"/>
        <v>0</v>
      </c>
      <c r="F758" s="2">
        <f t="shared" si="106"/>
        <v>6.339808318349538E-2</v>
      </c>
      <c r="G758" s="2">
        <f t="shared" si="106"/>
        <v>2.2924106040361832E-2</v>
      </c>
      <c r="H758" s="2">
        <f t="shared" si="103"/>
        <v>2.7655640342908967</v>
      </c>
      <c r="I758" s="2">
        <f t="shared" si="104"/>
        <v>73.44355345192497</v>
      </c>
    </row>
    <row r="759" spans="1:9" ht="13.5" x14ac:dyDescent="0.25">
      <c r="A759" s="3">
        <v>43109</v>
      </c>
      <c r="B759" s="2">
        <v>7.5664999999999996</v>
      </c>
      <c r="C759" s="2">
        <f t="shared" si="99"/>
        <v>-8.2400000000000695E-2</v>
      </c>
      <c r="D759" s="2">
        <f t="shared" si="100"/>
        <v>0</v>
      </c>
      <c r="E759" s="2">
        <f t="shared" si="101"/>
        <v>8.2400000000000695E-2</v>
      </c>
      <c r="F759" s="2">
        <f t="shared" si="106"/>
        <v>5.8869648670388568E-2</v>
      </c>
      <c r="G759" s="2">
        <f t="shared" si="106"/>
        <v>2.7172384180336039E-2</v>
      </c>
      <c r="H759" s="2">
        <f t="shared" si="103"/>
        <v>2.1665249644523659</v>
      </c>
      <c r="I759" s="2">
        <f t="shared" si="104"/>
        <v>68.419639471468855</v>
      </c>
    </row>
    <row r="760" spans="1:9" ht="13.5" x14ac:dyDescent="0.25">
      <c r="A760" s="3">
        <v>43110</v>
      </c>
      <c r="B760" s="2">
        <v>7.4347000000000003</v>
      </c>
      <c r="C760" s="2">
        <f t="shared" si="99"/>
        <v>-0.13179999999999925</v>
      </c>
      <c r="D760" s="2">
        <f t="shared" si="100"/>
        <v>0</v>
      </c>
      <c r="E760" s="2">
        <f t="shared" si="101"/>
        <v>0.13179999999999925</v>
      </c>
      <c r="F760" s="2">
        <f t="shared" si="106"/>
        <v>5.4664673765360813E-2</v>
      </c>
      <c r="G760" s="2">
        <f t="shared" si="106"/>
        <v>3.4645785310311983E-2</v>
      </c>
      <c r="H760" s="2">
        <f t="shared" si="103"/>
        <v>1.5778159818213271</v>
      </c>
      <c r="I760" s="2">
        <f t="shared" si="104"/>
        <v>61.207471477717306</v>
      </c>
    </row>
    <row r="761" spans="1:9" ht="13.5" x14ac:dyDescent="0.25">
      <c r="A761" s="3">
        <v>43111</v>
      </c>
      <c r="B761" s="2">
        <v>7.4127999999999998</v>
      </c>
      <c r="C761" s="2">
        <f t="shared" si="99"/>
        <v>-2.1900000000000475E-2</v>
      </c>
      <c r="D761" s="2">
        <f t="shared" si="100"/>
        <v>0</v>
      </c>
      <c r="E761" s="2">
        <f t="shared" si="101"/>
        <v>2.1900000000000475E-2</v>
      </c>
      <c r="F761" s="2">
        <f t="shared" si="106"/>
        <v>5.0760054210692185E-2</v>
      </c>
      <c r="G761" s="2">
        <f t="shared" si="106"/>
        <v>3.373537207386116E-2</v>
      </c>
      <c r="H761" s="2">
        <f t="shared" si="103"/>
        <v>1.5046537533232689</v>
      </c>
      <c r="I761" s="2">
        <f t="shared" si="104"/>
        <v>60.074321703222957</v>
      </c>
    </row>
    <row r="762" spans="1:9" ht="13.5" x14ac:dyDescent="0.25">
      <c r="A762" s="3">
        <v>43112</v>
      </c>
      <c r="B762" s="2">
        <v>7.5391000000000004</v>
      </c>
      <c r="C762" s="2">
        <f t="shared" si="99"/>
        <v>0.12630000000000052</v>
      </c>
      <c r="D762" s="2">
        <f t="shared" si="100"/>
        <v>0.12630000000000052</v>
      </c>
      <c r="E762" s="2">
        <f t="shared" si="101"/>
        <v>0</v>
      </c>
      <c r="F762" s="2">
        <f t="shared" si="106"/>
        <v>5.6155764624214212E-2</v>
      </c>
      <c r="G762" s="2">
        <f t="shared" si="106"/>
        <v>3.1325702640013935E-2</v>
      </c>
      <c r="H762" s="2">
        <f t="shared" si="103"/>
        <v>1.7926418209845214</v>
      </c>
      <c r="I762" s="2">
        <f t="shared" si="104"/>
        <v>64.191612669917731</v>
      </c>
    </row>
    <row r="763" spans="1:9" ht="13.5" x14ac:dyDescent="0.25">
      <c r="A763" s="3">
        <v>43115</v>
      </c>
      <c r="B763" s="2">
        <v>7.6323999999999996</v>
      </c>
      <c r="C763" s="2">
        <f t="shared" si="99"/>
        <v>9.3299999999999272E-2</v>
      </c>
      <c r="D763" s="2">
        <f t="shared" si="100"/>
        <v>9.3299999999999272E-2</v>
      </c>
      <c r="E763" s="2">
        <f t="shared" si="101"/>
        <v>0</v>
      </c>
      <c r="F763" s="2">
        <f t="shared" si="106"/>
        <v>5.8808924293913149E-2</v>
      </c>
      <c r="G763" s="2">
        <f t="shared" si="106"/>
        <v>2.9088152451441508E-2</v>
      </c>
      <c r="H763" s="2">
        <f t="shared" si="103"/>
        <v>2.021748352429265</v>
      </c>
      <c r="I763" s="2">
        <f t="shared" si="104"/>
        <v>66.906575817404757</v>
      </c>
    </row>
    <row r="764" spans="1:9" ht="13.5" x14ac:dyDescent="0.25">
      <c r="A764" s="3">
        <v>43116</v>
      </c>
      <c r="B764" s="2">
        <v>7.6489000000000003</v>
      </c>
      <c r="C764" s="2">
        <f t="shared" si="99"/>
        <v>1.6500000000000625E-2</v>
      </c>
      <c r="D764" s="2">
        <f t="shared" si="100"/>
        <v>1.6500000000000625E-2</v>
      </c>
      <c r="E764" s="2">
        <f t="shared" si="101"/>
        <v>0</v>
      </c>
      <c r="F764" s="2">
        <f t="shared" si="106"/>
        <v>5.5786858272919397E-2</v>
      </c>
      <c r="G764" s="2">
        <f t="shared" si="106"/>
        <v>2.7010427276338542E-2</v>
      </c>
      <c r="H764" s="2">
        <f t="shared" si="103"/>
        <v>2.0653822948513425</v>
      </c>
      <c r="I764" s="2">
        <f t="shared" si="104"/>
        <v>67.377641552911257</v>
      </c>
    </row>
    <row r="765" spans="1:9" ht="13.5" x14ac:dyDescent="0.25">
      <c r="A765" s="3">
        <v>43117</v>
      </c>
      <c r="B765" s="2">
        <v>7.8465999999999996</v>
      </c>
      <c r="C765" s="2">
        <f t="shared" si="99"/>
        <v>0.19769999999999932</v>
      </c>
      <c r="D765" s="2">
        <f t="shared" si="100"/>
        <v>0.19769999999999932</v>
      </c>
      <c r="E765" s="2">
        <f t="shared" si="101"/>
        <v>0</v>
      </c>
      <c r="F765" s="2">
        <f t="shared" ref="F765:G780" si="107">((F764*13)+D765)/14</f>
        <v>6.5923511253425104E-2</v>
      </c>
      <c r="G765" s="2">
        <f t="shared" si="107"/>
        <v>2.508111104231436E-2</v>
      </c>
      <c r="H765" s="2">
        <f t="shared" si="103"/>
        <v>2.628412718328367</v>
      </c>
      <c r="I765" s="2">
        <f t="shared" si="104"/>
        <v>72.439739422457251</v>
      </c>
    </row>
    <row r="766" spans="1:9" ht="13.5" x14ac:dyDescent="0.25">
      <c r="A766" s="3">
        <v>43118</v>
      </c>
      <c r="B766" s="2">
        <v>7.7202999999999999</v>
      </c>
      <c r="C766" s="2">
        <f t="shared" si="99"/>
        <v>-0.12629999999999963</v>
      </c>
      <c r="D766" s="2">
        <f t="shared" si="100"/>
        <v>0</v>
      </c>
      <c r="E766" s="2">
        <f t="shared" si="101"/>
        <v>0.12629999999999963</v>
      </c>
      <c r="F766" s="2">
        <f t="shared" si="107"/>
        <v>6.1214689021037598E-2</v>
      </c>
      <c r="G766" s="2">
        <f t="shared" si="107"/>
        <v>3.2311031682149022E-2</v>
      </c>
      <c r="H766" s="2">
        <f t="shared" si="103"/>
        <v>1.8945445513229178</v>
      </c>
      <c r="I766" s="2">
        <f t="shared" si="104"/>
        <v>65.452250526150593</v>
      </c>
    </row>
    <row r="767" spans="1:9" ht="13.5" x14ac:dyDescent="0.25">
      <c r="A767" s="3">
        <v>43119</v>
      </c>
      <c r="B767" s="2">
        <v>7.6599000000000004</v>
      </c>
      <c r="C767" s="2">
        <f t="shared" si="99"/>
        <v>-6.0399999999999565E-2</v>
      </c>
      <c r="D767" s="2">
        <f t="shared" si="100"/>
        <v>0</v>
      </c>
      <c r="E767" s="2">
        <f t="shared" si="101"/>
        <v>6.0399999999999565E-2</v>
      </c>
      <c r="F767" s="2">
        <f t="shared" si="107"/>
        <v>5.6842211233820626E-2</v>
      </c>
      <c r="G767" s="2">
        <f t="shared" si="107"/>
        <v>3.431738656199549E-2</v>
      </c>
      <c r="H767" s="2">
        <f t="shared" si="103"/>
        <v>1.6563677170210296</v>
      </c>
      <c r="I767" s="2">
        <f t="shared" si="104"/>
        <v>62.354609507096214</v>
      </c>
    </row>
    <row r="768" spans="1:9" ht="13.5" x14ac:dyDescent="0.25">
      <c r="A768" s="3">
        <v>43122</v>
      </c>
      <c r="B768" s="2">
        <v>7.7422000000000004</v>
      </c>
      <c r="C768" s="2">
        <f t="shared" si="99"/>
        <v>8.230000000000004E-2</v>
      </c>
      <c r="D768" s="2">
        <f t="shared" si="100"/>
        <v>8.230000000000004E-2</v>
      </c>
      <c r="E768" s="2">
        <f t="shared" si="101"/>
        <v>0</v>
      </c>
      <c r="F768" s="2">
        <f t="shared" si="107"/>
        <v>5.866062471711915E-2</v>
      </c>
      <c r="G768" s="2">
        <f t="shared" si="107"/>
        <v>3.1866144664710098E-2</v>
      </c>
      <c r="H768" s="2">
        <f t="shared" si="103"/>
        <v>1.8408447377094344</v>
      </c>
      <c r="I768" s="2">
        <f t="shared" si="104"/>
        <v>64.799202620052469</v>
      </c>
    </row>
    <row r="769" spans="1:9" ht="13.5" x14ac:dyDescent="0.25">
      <c r="A769" s="3">
        <v>43123</v>
      </c>
      <c r="B769" s="2">
        <v>7.6763000000000003</v>
      </c>
      <c r="C769" s="2">
        <f t="shared" si="99"/>
        <v>-6.590000000000007E-2</v>
      </c>
      <c r="D769" s="2">
        <f t="shared" si="100"/>
        <v>0</v>
      </c>
      <c r="E769" s="2">
        <f t="shared" si="101"/>
        <v>6.590000000000007E-2</v>
      </c>
      <c r="F769" s="2">
        <f t="shared" si="107"/>
        <v>5.4470580094467778E-2</v>
      </c>
      <c r="G769" s="2">
        <f t="shared" si="107"/>
        <v>3.4297134331516523E-2</v>
      </c>
      <c r="H769" s="2">
        <f t="shared" si="103"/>
        <v>1.588196248933059</v>
      </c>
      <c r="I769" s="2">
        <f t="shared" si="104"/>
        <v>61.363053500590098</v>
      </c>
    </row>
    <row r="770" spans="1:9" ht="13.5" x14ac:dyDescent="0.25">
      <c r="A770" s="3">
        <v>43124</v>
      </c>
      <c r="B770" s="2">
        <v>7.6763000000000003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5.0579824373434369E-2</v>
      </c>
      <c r="G770" s="2">
        <f t="shared" si="107"/>
        <v>3.1847339022122487E-2</v>
      </c>
      <c r="H770" s="2">
        <f t="shared" si="103"/>
        <v>1.588196248933059</v>
      </c>
      <c r="I770" s="2">
        <f t="shared" si="104"/>
        <v>61.363053500590098</v>
      </c>
    </row>
    <row r="771" spans="1:9" ht="13.5" x14ac:dyDescent="0.25">
      <c r="A771" s="3">
        <v>43125</v>
      </c>
      <c r="B771" s="2">
        <v>7.6763000000000003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4.6966979775331916E-2</v>
      </c>
      <c r="G771" s="2">
        <f t="shared" si="107"/>
        <v>2.9572529091970882E-2</v>
      </c>
      <c r="H771" s="2">
        <f t="shared" si="103"/>
        <v>1.588196248933059</v>
      </c>
      <c r="I771" s="2">
        <f t="shared" si="104"/>
        <v>61.363053500590098</v>
      </c>
    </row>
    <row r="772" spans="1:9" ht="13.5" x14ac:dyDescent="0.25">
      <c r="A772" s="3">
        <v>43126</v>
      </c>
      <c r="B772" s="2">
        <v>7.6707999999999998</v>
      </c>
      <c r="C772" s="2">
        <f t="shared" si="108"/>
        <v>-5.5000000000005045E-3</v>
      </c>
      <c r="D772" s="2">
        <f t="shared" si="109"/>
        <v>0</v>
      </c>
      <c r="E772" s="2">
        <f t="shared" si="110"/>
        <v>5.5000000000005045E-3</v>
      </c>
      <c r="F772" s="2">
        <f t="shared" si="107"/>
        <v>4.3612195505665349E-2</v>
      </c>
      <c r="G772" s="2">
        <f t="shared" si="107"/>
        <v>2.7853062728258712E-2</v>
      </c>
      <c r="H772" s="2">
        <f t="shared" si="103"/>
        <v>1.5657953285481236</v>
      </c>
      <c r="I772" s="2">
        <f t="shared" si="104"/>
        <v>61.025729960859415</v>
      </c>
    </row>
    <row r="773" spans="1:9" ht="13.5" x14ac:dyDescent="0.25">
      <c r="A773" s="3">
        <v>43129</v>
      </c>
      <c r="B773" s="2">
        <v>7.7971000000000004</v>
      </c>
      <c r="C773" s="2">
        <f t="shared" si="108"/>
        <v>0.12630000000000052</v>
      </c>
      <c r="D773" s="2">
        <f t="shared" si="109"/>
        <v>0.12630000000000052</v>
      </c>
      <c r="E773" s="2">
        <f t="shared" si="110"/>
        <v>0</v>
      </c>
      <c r="F773" s="2">
        <f t="shared" si="107"/>
        <v>4.9518467255260719E-2</v>
      </c>
      <c r="G773" s="2">
        <f t="shared" si="107"/>
        <v>2.5863558247668804E-2</v>
      </c>
      <c r="H773" s="2">
        <f t="shared" si="103"/>
        <v>1.9146038136389851</v>
      </c>
      <c r="I773" s="2">
        <f t="shared" si="104"/>
        <v>65.690019503835586</v>
      </c>
    </row>
    <row r="774" spans="1:9" ht="13.5" x14ac:dyDescent="0.25">
      <c r="A774" s="3">
        <v>43130</v>
      </c>
      <c r="B774" s="2">
        <v>7.7971000000000004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4.5981433879884952E-2</v>
      </c>
      <c r="G774" s="2">
        <f t="shared" si="107"/>
        <v>2.4016161229978177E-2</v>
      </c>
      <c r="H774" s="2">
        <f t="shared" si="103"/>
        <v>1.9146038136389849</v>
      </c>
      <c r="I774" s="2">
        <f t="shared" si="104"/>
        <v>65.690019503835586</v>
      </c>
    </row>
    <row r="775" spans="1:9" ht="13.5" x14ac:dyDescent="0.25">
      <c r="A775" s="3">
        <v>43131</v>
      </c>
      <c r="B775" s="2">
        <v>7.7422000000000004</v>
      </c>
      <c r="C775" s="2">
        <f t="shared" si="108"/>
        <v>-5.4899999999999949E-2</v>
      </c>
      <c r="D775" s="2">
        <f t="shared" si="109"/>
        <v>0</v>
      </c>
      <c r="E775" s="2">
        <f t="shared" si="110"/>
        <v>5.4899999999999949E-2</v>
      </c>
      <c r="F775" s="2">
        <f t="shared" si="107"/>
        <v>4.2697045745607454E-2</v>
      </c>
      <c r="G775" s="2">
        <f t="shared" si="107"/>
        <v>2.6222149713551159E-2</v>
      </c>
      <c r="H775" s="2">
        <f t="shared" si="103"/>
        <v>1.6282816707259644</v>
      </c>
      <c r="I775" s="2">
        <f t="shared" si="104"/>
        <v>61.952327593420101</v>
      </c>
    </row>
    <row r="776" spans="1:9" ht="13.5" x14ac:dyDescent="0.25">
      <c r="A776" s="3">
        <v>43132</v>
      </c>
      <c r="B776" s="2">
        <v>7.7422000000000004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3.9647256763778352E-2</v>
      </c>
      <c r="G776" s="2">
        <f t="shared" si="107"/>
        <v>2.4349139019726077E-2</v>
      </c>
      <c r="H776" s="2">
        <f t="shared" si="103"/>
        <v>1.6282816707259646</v>
      </c>
      <c r="I776" s="2">
        <f t="shared" si="104"/>
        <v>61.952327593420101</v>
      </c>
    </row>
    <row r="777" spans="1:9" ht="13.5" x14ac:dyDescent="0.25">
      <c r="A777" s="3">
        <v>43133</v>
      </c>
      <c r="B777" s="2">
        <v>7.8246000000000002</v>
      </c>
      <c r="C777" s="2">
        <f t="shared" si="108"/>
        <v>8.2399999999999807E-2</v>
      </c>
      <c r="D777" s="2">
        <f t="shared" si="109"/>
        <v>8.2399999999999807E-2</v>
      </c>
      <c r="E777" s="2">
        <f t="shared" si="110"/>
        <v>0</v>
      </c>
      <c r="F777" s="2">
        <f t="shared" si="107"/>
        <v>4.2701024137794176E-2</v>
      </c>
      <c r="G777" s="2">
        <f t="shared" si="107"/>
        <v>2.2609914804031357E-2</v>
      </c>
      <c r="H777" s="2">
        <f t="shared" si="103"/>
        <v>1.8885973037890689</v>
      </c>
      <c r="I777" s="2">
        <f t="shared" si="104"/>
        <v>65.381121186803483</v>
      </c>
    </row>
    <row r="778" spans="1:9" ht="13.5" x14ac:dyDescent="0.25">
      <c r="A778" s="3">
        <v>43136</v>
      </c>
      <c r="B778" s="2">
        <v>7.8795000000000002</v>
      </c>
      <c r="C778" s="2">
        <f t="shared" si="108"/>
        <v>5.4899999999999949E-2</v>
      </c>
      <c r="D778" s="2">
        <f t="shared" si="109"/>
        <v>5.4899999999999949E-2</v>
      </c>
      <c r="E778" s="2">
        <f t="shared" si="110"/>
        <v>0</v>
      </c>
      <c r="F778" s="2">
        <f t="shared" si="107"/>
        <v>4.3572379556523162E-2</v>
      </c>
      <c r="G778" s="2">
        <f t="shared" si="107"/>
        <v>2.0994920889457692E-2</v>
      </c>
      <c r="H778" s="2">
        <f t="shared" si="103"/>
        <v>2.0753771726952506</v>
      </c>
      <c r="I778" s="2">
        <f t="shared" si="104"/>
        <v>67.483663178666205</v>
      </c>
    </row>
    <row r="779" spans="1:9" ht="13.5" x14ac:dyDescent="0.25">
      <c r="A779" s="3">
        <v>43137</v>
      </c>
      <c r="B779" s="2">
        <v>7.7971000000000004</v>
      </c>
      <c r="C779" s="2">
        <f t="shared" si="108"/>
        <v>-8.2399999999999807E-2</v>
      </c>
      <c r="D779" s="2">
        <f t="shared" si="109"/>
        <v>0</v>
      </c>
      <c r="E779" s="2">
        <f t="shared" si="110"/>
        <v>8.2399999999999807E-2</v>
      </c>
      <c r="F779" s="2">
        <f t="shared" si="107"/>
        <v>4.0460066731057225E-2</v>
      </c>
      <c r="G779" s="2">
        <f t="shared" si="107"/>
        <v>2.538099796878213E-2</v>
      </c>
      <c r="H779" s="2">
        <f t="shared" si="103"/>
        <v>1.5941085839422824</v>
      </c>
      <c r="I779" s="2">
        <f t="shared" si="104"/>
        <v>61.451112486575482</v>
      </c>
    </row>
    <row r="780" spans="1:9" ht="13.5" x14ac:dyDescent="0.25">
      <c r="A780" s="3">
        <v>43138</v>
      </c>
      <c r="B780" s="2">
        <v>7.6707999999999998</v>
      </c>
      <c r="C780" s="2">
        <f t="shared" si="108"/>
        <v>-0.12630000000000052</v>
      </c>
      <c r="D780" s="2">
        <f t="shared" si="109"/>
        <v>0</v>
      </c>
      <c r="E780" s="2">
        <f t="shared" si="110"/>
        <v>0.12630000000000052</v>
      </c>
      <c r="F780" s="2">
        <f t="shared" si="107"/>
        <v>3.7570061964553141E-2</v>
      </c>
      <c r="G780" s="2">
        <f t="shared" si="107"/>
        <v>3.2589498113869159E-2</v>
      </c>
      <c r="H780" s="2">
        <f t="shared" si="103"/>
        <v>1.1528272645771245</v>
      </c>
      <c r="I780" s="2">
        <f t="shared" si="104"/>
        <v>53.549454874800276</v>
      </c>
    </row>
    <row r="781" spans="1:9" ht="13.5" x14ac:dyDescent="0.25">
      <c r="A781" s="3">
        <v>43139</v>
      </c>
      <c r="B781" s="2">
        <v>7.6872999999999996</v>
      </c>
      <c r="C781" s="2">
        <f t="shared" si="108"/>
        <v>1.6499999999999737E-2</v>
      </c>
      <c r="D781" s="2">
        <f t="shared" si="109"/>
        <v>1.6499999999999737E-2</v>
      </c>
      <c r="E781" s="2">
        <f t="shared" si="110"/>
        <v>0</v>
      </c>
      <c r="F781" s="2">
        <f t="shared" ref="F781:G796" si="111">((F780*13)+D781)/14</f>
        <v>3.6065057538513613E-2</v>
      </c>
      <c r="G781" s="2">
        <f t="shared" si="111"/>
        <v>3.0261676820021361E-2</v>
      </c>
      <c r="H781" s="2">
        <f t="shared" si="103"/>
        <v>1.1917732699680637</v>
      </c>
      <c r="I781" s="2">
        <f t="shared" si="104"/>
        <v>54.374842795004469</v>
      </c>
    </row>
    <row r="782" spans="1:9" ht="13.5" x14ac:dyDescent="0.25">
      <c r="A782" s="3">
        <v>43140</v>
      </c>
      <c r="B782" s="2">
        <v>7.7971000000000004</v>
      </c>
      <c r="C782" s="2">
        <f t="shared" si="108"/>
        <v>0.10980000000000079</v>
      </c>
      <c r="D782" s="2">
        <f t="shared" si="109"/>
        <v>0.10980000000000079</v>
      </c>
      <c r="E782" s="2">
        <f t="shared" si="110"/>
        <v>0</v>
      </c>
      <c r="F782" s="2">
        <f t="shared" si="111"/>
        <v>4.1331839142905551E-2</v>
      </c>
      <c r="G782" s="2">
        <f t="shared" si="111"/>
        <v>2.8100128475734121E-2</v>
      </c>
      <c r="H782" s="2">
        <f t="shared" si="103"/>
        <v>1.4708772302801989</v>
      </c>
      <c r="I782" s="2">
        <f t="shared" si="104"/>
        <v>59.528543638463198</v>
      </c>
    </row>
    <row r="783" spans="1:9" ht="13.5" x14ac:dyDescent="0.25">
      <c r="A783" s="3">
        <v>43143</v>
      </c>
      <c r="B783" s="2">
        <v>7.8795000000000002</v>
      </c>
      <c r="C783" s="2">
        <f t="shared" si="108"/>
        <v>8.2399999999999807E-2</v>
      </c>
      <c r="D783" s="2">
        <f t="shared" si="109"/>
        <v>8.2399999999999807E-2</v>
      </c>
      <c r="E783" s="2">
        <f t="shared" si="110"/>
        <v>0</v>
      </c>
      <c r="F783" s="2">
        <f t="shared" si="111"/>
        <v>4.4265279204126574E-2</v>
      </c>
      <c r="G783" s="2">
        <f t="shared" si="111"/>
        <v>2.6092976441753114E-2</v>
      </c>
      <c r="H783" s="2">
        <f t="shared" si="103"/>
        <v>1.6964442252473253</v>
      </c>
      <c r="I783" s="2">
        <f t="shared" si="104"/>
        <v>62.91412258274034</v>
      </c>
    </row>
    <row r="784" spans="1:9" ht="13.5" x14ac:dyDescent="0.25">
      <c r="A784" s="3">
        <v>43144</v>
      </c>
      <c r="B784" s="2">
        <v>7.9893000000000001</v>
      </c>
      <c r="C784" s="2">
        <f t="shared" si="108"/>
        <v>0.1097999999999999</v>
      </c>
      <c r="D784" s="2">
        <f t="shared" si="109"/>
        <v>0.1097999999999999</v>
      </c>
      <c r="E784" s="2">
        <f t="shared" si="110"/>
        <v>0</v>
      </c>
      <c r="F784" s="2">
        <f t="shared" si="111"/>
        <v>4.8946330689546104E-2</v>
      </c>
      <c r="G784" s="2">
        <f t="shared" si="111"/>
        <v>2.4229192410199323E-2</v>
      </c>
      <c r="H784" s="2">
        <f t="shared" si="103"/>
        <v>2.0201387591004503</v>
      </c>
      <c r="I784" s="2">
        <f t="shared" si="104"/>
        <v>66.888938563278117</v>
      </c>
    </row>
    <row r="785" spans="1:9" ht="13.5" x14ac:dyDescent="0.25">
      <c r="A785" s="3">
        <v>43145</v>
      </c>
      <c r="B785" s="2">
        <v>8.0167999999999999</v>
      </c>
      <c r="C785" s="2">
        <f t="shared" si="108"/>
        <v>2.7499999999999858E-2</v>
      </c>
      <c r="D785" s="2">
        <f t="shared" si="109"/>
        <v>2.7499999999999858E-2</v>
      </c>
      <c r="E785" s="2">
        <f t="shared" si="110"/>
        <v>0</v>
      </c>
      <c r="F785" s="2">
        <f t="shared" si="111"/>
        <v>4.7414449926007088E-2</v>
      </c>
      <c r="G785" s="2">
        <f t="shared" si="111"/>
        <v>2.2498535809470799E-2</v>
      </c>
      <c r="H785" s="2">
        <f t="shared" ref="H785:H848" si="112">F785/G785</f>
        <v>2.1074460279343108</v>
      </c>
      <c r="I785" s="2">
        <f t="shared" ref="I785:I848" si="113">IF(G785=0,100,100-(100/(1+H785)))</f>
        <v>67.819231902645313</v>
      </c>
    </row>
    <row r="786" spans="1:9" ht="13.5" x14ac:dyDescent="0.25">
      <c r="A786" s="3">
        <v>43146</v>
      </c>
      <c r="B786" s="2">
        <v>8.0167999999999999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4.4027703502720873E-2</v>
      </c>
      <c r="G786" s="2">
        <f t="shared" si="111"/>
        <v>2.0891497537365744E-2</v>
      </c>
      <c r="H786" s="2">
        <f t="shared" si="112"/>
        <v>2.1074460279343108</v>
      </c>
      <c r="I786" s="2">
        <f t="shared" si="113"/>
        <v>67.819231902645313</v>
      </c>
    </row>
    <row r="787" spans="1:9" ht="13.5" x14ac:dyDescent="0.25">
      <c r="A787" s="3">
        <v>43147</v>
      </c>
      <c r="B787" s="2">
        <v>7.9508999999999999</v>
      </c>
      <c r="C787" s="2">
        <f t="shared" si="108"/>
        <v>-6.590000000000007E-2</v>
      </c>
      <c r="D787" s="2">
        <f t="shared" si="109"/>
        <v>0</v>
      </c>
      <c r="E787" s="2">
        <f t="shared" si="110"/>
        <v>6.590000000000007E-2</v>
      </c>
      <c r="F787" s="2">
        <f t="shared" si="111"/>
        <v>4.0882867538240816E-2</v>
      </c>
      <c r="G787" s="2">
        <f t="shared" si="111"/>
        <v>2.4106390570411054E-2</v>
      </c>
      <c r="H787" s="2">
        <f t="shared" si="112"/>
        <v>1.6959348359858462</v>
      </c>
      <c r="I787" s="2">
        <f t="shared" si="113"/>
        <v>62.907115311104278</v>
      </c>
    </row>
    <row r="788" spans="1:9" ht="13.5" x14ac:dyDescent="0.25">
      <c r="A788" s="3">
        <v>43150</v>
      </c>
      <c r="B788" s="2">
        <v>8.0991</v>
      </c>
      <c r="C788" s="2">
        <f t="shared" si="108"/>
        <v>0.14820000000000011</v>
      </c>
      <c r="D788" s="2">
        <f t="shared" si="109"/>
        <v>0.14820000000000011</v>
      </c>
      <c r="E788" s="2">
        <f t="shared" si="110"/>
        <v>0</v>
      </c>
      <c r="F788" s="2">
        <f t="shared" si="111"/>
        <v>4.854837699979505E-2</v>
      </c>
      <c r="G788" s="2">
        <f t="shared" si="111"/>
        <v>2.238450552966741E-2</v>
      </c>
      <c r="H788" s="2">
        <f t="shared" si="112"/>
        <v>2.1688384822908522</v>
      </c>
      <c r="I788" s="2">
        <f t="shared" si="113"/>
        <v>68.442695783059634</v>
      </c>
    </row>
    <row r="789" spans="1:9" ht="13.5" x14ac:dyDescent="0.25">
      <c r="A789" s="3">
        <v>43151</v>
      </c>
      <c r="B789" s="2">
        <v>8.1814999999999998</v>
      </c>
      <c r="C789" s="2">
        <f t="shared" si="108"/>
        <v>8.2399999999999807E-2</v>
      </c>
      <c r="D789" s="2">
        <f t="shared" si="109"/>
        <v>8.2399999999999807E-2</v>
      </c>
      <c r="E789" s="2">
        <f t="shared" si="110"/>
        <v>0</v>
      </c>
      <c r="F789" s="2">
        <f t="shared" si="111"/>
        <v>5.0966350071238245E-2</v>
      </c>
      <c r="G789" s="2">
        <f t="shared" si="111"/>
        <v>2.0785612277548309E-2</v>
      </c>
      <c r="H789" s="2">
        <f t="shared" si="112"/>
        <v>2.4520013839712491</v>
      </c>
      <c r="I789" s="2">
        <f t="shared" si="113"/>
        <v>71.031297824985785</v>
      </c>
    </row>
    <row r="790" spans="1:9" ht="13.5" x14ac:dyDescent="0.25">
      <c r="A790" s="3">
        <v>43152</v>
      </c>
      <c r="B790" s="2">
        <v>8.2089999999999996</v>
      </c>
      <c r="C790" s="2">
        <f t="shared" si="108"/>
        <v>2.7499999999999858E-2</v>
      </c>
      <c r="D790" s="2">
        <f t="shared" si="109"/>
        <v>2.7499999999999858E-2</v>
      </c>
      <c r="E790" s="2">
        <f t="shared" si="110"/>
        <v>0</v>
      </c>
      <c r="F790" s="2">
        <f t="shared" si="111"/>
        <v>4.9290182209006932E-2</v>
      </c>
      <c r="G790" s="2">
        <f t="shared" si="111"/>
        <v>1.9300925686294858E-2</v>
      </c>
      <c r="H790" s="2">
        <f t="shared" si="112"/>
        <v>2.5537729645789349</v>
      </c>
      <c r="I790" s="2">
        <f t="shared" si="113"/>
        <v>71.860892353924356</v>
      </c>
    </row>
    <row r="791" spans="1:9" ht="13.5" x14ac:dyDescent="0.25">
      <c r="A791" s="3">
        <v>43153</v>
      </c>
      <c r="B791" s="2">
        <v>8.4010999999999996</v>
      </c>
      <c r="C791" s="2">
        <f t="shared" si="108"/>
        <v>0.19209999999999994</v>
      </c>
      <c r="D791" s="2">
        <f t="shared" si="109"/>
        <v>0.19209999999999994</v>
      </c>
      <c r="E791" s="2">
        <f t="shared" si="110"/>
        <v>0</v>
      </c>
      <c r="F791" s="2">
        <f t="shared" si="111"/>
        <v>5.9490883479792145E-2</v>
      </c>
      <c r="G791" s="2">
        <f t="shared" si="111"/>
        <v>1.7922288137273795E-2</v>
      </c>
      <c r="H791" s="2">
        <f t="shared" si="112"/>
        <v>3.319379926498685</v>
      </c>
      <c r="I791" s="2">
        <f t="shared" si="113"/>
        <v>76.848528793099106</v>
      </c>
    </row>
    <row r="792" spans="1:9" ht="13.5" x14ac:dyDescent="0.25">
      <c r="A792" s="3">
        <v>43154</v>
      </c>
      <c r="B792" s="2">
        <v>8.4285999999999994</v>
      </c>
      <c r="C792" s="2">
        <f t="shared" si="108"/>
        <v>2.7499999999999858E-2</v>
      </c>
      <c r="D792" s="2">
        <f t="shared" si="109"/>
        <v>2.7499999999999858E-2</v>
      </c>
      <c r="E792" s="2">
        <f t="shared" si="110"/>
        <v>0</v>
      </c>
      <c r="F792" s="2">
        <f t="shared" si="111"/>
        <v>5.7205820374092699E-2</v>
      </c>
      <c r="G792" s="2">
        <f t="shared" si="111"/>
        <v>1.6642124698897094E-2</v>
      </c>
      <c r="H792" s="2">
        <f t="shared" si="112"/>
        <v>3.4374108720555276</v>
      </c>
      <c r="I792" s="2">
        <f t="shared" si="113"/>
        <v>77.464336099740677</v>
      </c>
    </row>
    <row r="793" spans="1:9" ht="13.5" x14ac:dyDescent="0.25">
      <c r="A793" s="3">
        <v>43157</v>
      </c>
      <c r="B793" s="2">
        <v>8.4560999999999993</v>
      </c>
      <c r="C793" s="2">
        <f t="shared" si="108"/>
        <v>2.7499999999999858E-2</v>
      </c>
      <c r="D793" s="2">
        <f t="shared" si="109"/>
        <v>2.7499999999999858E-2</v>
      </c>
      <c r="E793" s="2">
        <f t="shared" si="110"/>
        <v>0</v>
      </c>
      <c r="F793" s="2">
        <f t="shared" si="111"/>
        <v>5.5083976061657498E-2</v>
      </c>
      <c r="G793" s="2">
        <f t="shared" si="111"/>
        <v>1.5453401506118731E-2</v>
      </c>
      <c r="H793" s="2">
        <f t="shared" si="112"/>
        <v>3.5645211211167429</v>
      </c>
      <c r="I793" s="2">
        <f t="shared" si="113"/>
        <v>78.091896751803333</v>
      </c>
    </row>
    <row r="794" spans="1:9" ht="13.5" x14ac:dyDescent="0.25">
      <c r="A794" s="3">
        <v>43158</v>
      </c>
      <c r="B794" s="2">
        <v>8.2035</v>
      </c>
      <c r="C794" s="2">
        <f t="shared" si="108"/>
        <v>-0.25259999999999927</v>
      </c>
      <c r="D794" s="2">
        <f t="shared" si="109"/>
        <v>0</v>
      </c>
      <c r="E794" s="2">
        <f t="shared" si="110"/>
        <v>0.25259999999999927</v>
      </c>
      <c r="F794" s="2">
        <f t="shared" si="111"/>
        <v>5.1149406342967677E-2</v>
      </c>
      <c r="G794" s="2">
        <f t="shared" si="111"/>
        <v>3.2392444255681628E-2</v>
      </c>
      <c r="H794" s="2">
        <f t="shared" si="112"/>
        <v>1.5790536193944698</v>
      </c>
      <c r="I794" s="2">
        <f t="shared" si="113"/>
        <v>61.22608725619331</v>
      </c>
    </row>
    <row r="795" spans="1:9" ht="13.5" x14ac:dyDescent="0.25">
      <c r="A795" s="3">
        <v>43159</v>
      </c>
      <c r="B795" s="2">
        <v>8.0442</v>
      </c>
      <c r="C795" s="2">
        <f t="shared" si="108"/>
        <v>-0.1593</v>
      </c>
      <c r="D795" s="2">
        <f t="shared" si="109"/>
        <v>0</v>
      </c>
      <c r="E795" s="2">
        <f t="shared" si="110"/>
        <v>0.1593</v>
      </c>
      <c r="F795" s="2">
        <f t="shared" si="111"/>
        <v>4.7495877318469985E-2</v>
      </c>
      <c r="G795" s="2">
        <f t="shared" si="111"/>
        <v>4.1457269665990081E-2</v>
      </c>
      <c r="H795" s="2">
        <f t="shared" si="112"/>
        <v>1.1456585950095441</v>
      </c>
      <c r="I795" s="2">
        <f t="shared" si="113"/>
        <v>53.394263079604613</v>
      </c>
    </row>
    <row r="796" spans="1:9" ht="13.5" x14ac:dyDescent="0.25">
      <c r="A796" s="3">
        <v>43160</v>
      </c>
      <c r="B796" s="2">
        <v>8.0167999999999999</v>
      </c>
      <c r="C796" s="2">
        <f t="shared" si="108"/>
        <v>-2.7400000000000091E-2</v>
      </c>
      <c r="D796" s="2">
        <f t="shared" si="109"/>
        <v>0</v>
      </c>
      <c r="E796" s="2">
        <f t="shared" si="110"/>
        <v>2.7400000000000091E-2</v>
      </c>
      <c r="F796" s="2">
        <f t="shared" si="111"/>
        <v>4.4103314652864989E-2</v>
      </c>
      <c r="G796" s="2">
        <f t="shared" si="111"/>
        <v>4.0453178975562221E-2</v>
      </c>
      <c r="H796" s="2">
        <f t="shared" si="112"/>
        <v>1.0902311207608137</v>
      </c>
      <c r="I796" s="2">
        <f t="shared" si="113"/>
        <v>52.158400567875269</v>
      </c>
    </row>
    <row r="797" spans="1:9" ht="13.5" x14ac:dyDescent="0.25">
      <c r="A797" s="3">
        <v>43161</v>
      </c>
      <c r="B797" s="2">
        <v>8.0167999999999999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4.0953077891946063E-2</v>
      </c>
      <c r="G797" s="2">
        <f t="shared" si="114"/>
        <v>3.7563666191593494E-2</v>
      </c>
      <c r="H797" s="2">
        <f t="shared" si="112"/>
        <v>1.0902311207608137</v>
      </c>
      <c r="I797" s="2">
        <f t="shared" si="113"/>
        <v>52.158400567875269</v>
      </c>
    </row>
    <row r="798" spans="1:9" ht="13.5" x14ac:dyDescent="0.25">
      <c r="A798" s="3">
        <v>43164</v>
      </c>
      <c r="B798" s="2">
        <v>8.1265999999999998</v>
      </c>
      <c r="C798" s="2">
        <f t="shared" si="108"/>
        <v>0.1097999999999999</v>
      </c>
      <c r="D798" s="2">
        <f t="shared" si="109"/>
        <v>0.1097999999999999</v>
      </c>
      <c r="E798" s="2">
        <f t="shared" si="110"/>
        <v>0</v>
      </c>
      <c r="F798" s="2">
        <f t="shared" si="114"/>
        <v>4.5870715185378483E-2</v>
      </c>
      <c r="G798" s="2">
        <f t="shared" si="114"/>
        <v>3.4880547177908242E-2</v>
      </c>
      <c r="H798" s="2">
        <f t="shared" si="112"/>
        <v>1.3150801491563446</v>
      </c>
      <c r="I798" s="2">
        <f t="shared" si="113"/>
        <v>56.804951208085932</v>
      </c>
    </row>
    <row r="799" spans="1:9" ht="13.5" x14ac:dyDescent="0.25">
      <c r="A799" s="3">
        <v>43165</v>
      </c>
      <c r="B799" s="2">
        <v>8.1265999999999998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4.2594235529280024E-2</v>
      </c>
      <c r="G799" s="2">
        <f t="shared" si="114"/>
        <v>3.2389079522343364E-2</v>
      </c>
      <c r="H799" s="2">
        <f t="shared" si="112"/>
        <v>1.3150801491563449</v>
      </c>
      <c r="I799" s="2">
        <f t="shared" si="113"/>
        <v>56.804951208085946</v>
      </c>
    </row>
    <row r="800" spans="1:9" ht="13.5" x14ac:dyDescent="0.25">
      <c r="A800" s="3">
        <v>43166</v>
      </c>
      <c r="B800" s="2">
        <v>8.0937000000000001</v>
      </c>
      <c r="C800" s="2">
        <f t="shared" si="108"/>
        <v>-3.2899999999999707E-2</v>
      </c>
      <c r="D800" s="2">
        <f t="shared" si="109"/>
        <v>0</v>
      </c>
      <c r="E800" s="2">
        <f t="shared" si="110"/>
        <v>3.2899999999999707E-2</v>
      </c>
      <c r="F800" s="2">
        <f t="shared" si="114"/>
        <v>3.9551790134331452E-2</v>
      </c>
      <c r="G800" s="2">
        <f t="shared" si="114"/>
        <v>3.242557384217596E-2</v>
      </c>
      <c r="H800" s="2">
        <f t="shared" si="112"/>
        <v>1.219771478119114</v>
      </c>
      <c r="I800" s="2">
        <f t="shared" si="113"/>
        <v>54.950317640474715</v>
      </c>
    </row>
    <row r="801" spans="1:9" ht="13.5" x14ac:dyDescent="0.25">
      <c r="A801" s="3">
        <v>43167</v>
      </c>
      <c r="B801" s="2">
        <v>7.9619</v>
      </c>
      <c r="C801" s="2">
        <f t="shared" si="108"/>
        <v>-0.13180000000000014</v>
      </c>
      <c r="D801" s="2">
        <f t="shared" si="109"/>
        <v>0</v>
      </c>
      <c r="E801" s="2">
        <f t="shared" si="110"/>
        <v>0.13180000000000014</v>
      </c>
      <c r="F801" s="2">
        <f t="shared" si="114"/>
        <v>3.6726662267593489E-2</v>
      </c>
      <c r="G801" s="2">
        <f t="shared" si="114"/>
        <v>3.9523747139163401E-2</v>
      </c>
      <c r="H801" s="2">
        <f t="shared" si="112"/>
        <v>0.92923027106409328</v>
      </c>
      <c r="I801" s="2">
        <f t="shared" si="113"/>
        <v>48.165855833869109</v>
      </c>
    </row>
    <row r="802" spans="1:9" ht="13.5" x14ac:dyDescent="0.25">
      <c r="A802" s="3">
        <v>43168</v>
      </c>
      <c r="B802" s="2">
        <v>7.9619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3.4103329248479669E-2</v>
      </c>
      <c r="G802" s="2">
        <f t="shared" si="114"/>
        <v>3.6700622343508869E-2</v>
      </c>
      <c r="H802" s="2">
        <f t="shared" si="112"/>
        <v>0.92923027106409339</v>
      </c>
      <c r="I802" s="2">
        <f t="shared" si="113"/>
        <v>48.165855833869109</v>
      </c>
    </row>
    <row r="803" spans="1:9" ht="13.5" x14ac:dyDescent="0.25">
      <c r="A803" s="3">
        <v>43171</v>
      </c>
      <c r="B803" s="2">
        <v>7.9619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3.1667377159302554E-2</v>
      </c>
      <c r="G803" s="2">
        <f t="shared" si="114"/>
        <v>3.4079149318972525E-2</v>
      </c>
      <c r="H803" s="2">
        <f t="shared" si="112"/>
        <v>0.92923027106409339</v>
      </c>
      <c r="I803" s="2">
        <f t="shared" si="113"/>
        <v>48.165855833869109</v>
      </c>
    </row>
    <row r="804" spans="1:9" ht="13.5" x14ac:dyDescent="0.25">
      <c r="A804" s="3">
        <v>43172</v>
      </c>
      <c r="B804" s="2">
        <v>7.9344000000000001</v>
      </c>
      <c r="C804" s="2">
        <f t="shared" si="108"/>
        <v>-2.7499999999999858E-2</v>
      </c>
      <c r="D804" s="2">
        <f t="shared" si="109"/>
        <v>0</v>
      </c>
      <c r="E804" s="2">
        <f t="shared" si="110"/>
        <v>2.7499999999999858E-2</v>
      </c>
      <c r="F804" s="2">
        <f t="shared" si="114"/>
        <v>2.9405421647923802E-2</v>
      </c>
      <c r="G804" s="2">
        <f t="shared" si="114"/>
        <v>3.3609210081903047E-2</v>
      </c>
      <c r="H804" s="2">
        <f t="shared" si="112"/>
        <v>0.87492153419449792</v>
      </c>
      <c r="I804" s="2">
        <f t="shared" si="113"/>
        <v>46.664434657015178</v>
      </c>
    </row>
    <row r="805" spans="1:9" ht="13.5" x14ac:dyDescent="0.25">
      <c r="A805" s="3">
        <v>43173</v>
      </c>
      <c r="B805" s="2">
        <v>7.907</v>
      </c>
      <c r="C805" s="2">
        <f t="shared" si="108"/>
        <v>-2.7400000000000091E-2</v>
      </c>
      <c r="D805" s="2">
        <f t="shared" si="109"/>
        <v>0</v>
      </c>
      <c r="E805" s="2">
        <f t="shared" si="110"/>
        <v>2.7400000000000091E-2</v>
      </c>
      <c r="F805" s="2">
        <f t="shared" si="114"/>
        <v>2.7305034387357818E-2</v>
      </c>
      <c r="G805" s="2">
        <f t="shared" si="114"/>
        <v>3.316569507605284E-2</v>
      </c>
      <c r="H805" s="2">
        <f t="shared" si="112"/>
        <v>0.82329148611974401</v>
      </c>
      <c r="I805" s="2">
        <f t="shared" si="113"/>
        <v>45.154134288853619</v>
      </c>
    </row>
    <row r="806" spans="1:9" ht="13.5" x14ac:dyDescent="0.25">
      <c r="A806" s="3">
        <v>43174</v>
      </c>
      <c r="B806" s="2">
        <v>7.8356000000000003</v>
      </c>
      <c r="C806" s="2">
        <f t="shared" si="108"/>
        <v>-7.1399999999999686E-2</v>
      </c>
      <c r="D806" s="2">
        <f t="shared" si="109"/>
        <v>0</v>
      </c>
      <c r="E806" s="2">
        <f t="shared" si="110"/>
        <v>7.1399999999999686E-2</v>
      </c>
      <c r="F806" s="2">
        <f t="shared" si="114"/>
        <v>2.5354674788260832E-2</v>
      </c>
      <c r="G806" s="2">
        <f t="shared" si="114"/>
        <v>3.5896716856334762E-2</v>
      </c>
      <c r="H806" s="2">
        <f t="shared" si="112"/>
        <v>0.70632294562577647</v>
      </c>
      <c r="I806" s="2">
        <f t="shared" si="113"/>
        <v>41.394446897432992</v>
      </c>
    </row>
    <row r="807" spans="1:9" ht="13.5" x14ac:dyDescent="0.25">
      <c r="A807" s="3">
        <v>43175</v>
      </c>
      <c r="B807" s="2">
        <v>8.2254000000000005</v>
      </c>
      <c r="C807" s="2">
        <f t="shared" si="108"/>
        <v>0.38980000000000015</v>
      </c>
      <c r="D807" s="2">
        <f t="shared" si="109"/>
        <v>0.38980000000000015</v>
      </c>
      <c r="E807" s="2">
        <f t="shared" si="110"/>
        <v>0</v>
      </c>
      <c r="F807" s="2">
        <f t="shared" si="114"/>
        <v>5.1386483731956499E-2</v>
      </c>
      <c r="G807" s="2">
        <f t="shared" si="114"/>
        <v>3.3332665652310849E-2</v>
      </c>
      <c r="H807" s="2">
        <f t="shared" si="112"/>
        <v>1.5416253913792231</v>
      </c>
      <c r="I807" s="2">
        <f t="shared" si="113"/>
        <v>60.655098765072296</v>
      </c>
    </row>
    <row r="808" spans="1:9" ht="13.5" x14ac:dyDescent="0.25">
      <c r="A808" s="3">
        <v>43178</v>
      </c>
      <c r="B808" s="2">
        <v>8.1814999999999998</v>
      </c>
      <c r="C808" s="2">
        <f t="shared" si="108"/>
        <v>-4.3900000000000716E-2</v>
      </c>
      <c r="D808" s="2">
        <f t="shared" si="109"/>
        <v>0</v>
      </c>
      <c r="E808" s="2">
        <f t="shared" si="110"/>
        <v>4.3900000000000716E-2</v>
      </c>
      <c r="F808" s="2">
        <f t="shared" si="114"/>
        <v>4.771602060824532E-2</v>
      </c>
      <c r="G808" s="2">
        <f t="shared" si="114"/>
        <v>3.408747524857441E-2</v>
      </c>
      <c r="H808" s="2">
        <f t="shared" si="112"/>
        <v>1.3998109352566637</v>
      </c>
      <c r="I808" s="2">
        <f t="shared" si="113"/>
        <v>58.330050700721209</v>
      </c>
    </row>
    <row r="809" spans="1:9" ht="13.5" x14ac:dyDescent="0.25">
      <c r="A809" s="3">
        <v>43180</v>
      </c>
      <c r="B809" s="2">
        <v>7.9619</v>
      </c>
      <c r="C809" s="2">
        <f t="shared" si="108"/>
        <v>-0.2195999999999998</v>
      </c>
      <c r="D809" s="2">
        <f t="shared" si="109"/>
        <v>0</v>
      </c>
      <c r="E809" s="2">
        <f t="shared" si="110"/>
        <v>0.2195999999999998</v>
      </c>
      <c r="F809" s="2">
        <f t="shared" si="114"/>
        <v>4.4307733421942087E-2</v>
      </c>
      <c r="G809" s="2">
        <f t="shared" si="114"/>
        <v>4.733836987367622E-2</v>
      </c>
      <c r="H809" s="2">
        <f t="shared" si="112"/>
        <v>0.93597928150416942</v>
      </c>
      <c r="I809" s="2">
        <f t="shared" si="113"/>
        <v>48.346554658216967</v>
      </c>
    </row>
    <row r="810" spans="1:9" ht="13.5" x14ac:dyDescent="0.25">
      <c r="A810" s="3">
        <v>43181</v>
      </c>
      <c r="B810" s="2">
        <v>7.9619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4.1142895320374795E-2</v>
      </c>
      <c r="G810" s="2">
        <f t="shared" si="114"/>
        <v>4.3957057739842202E-2</v>
      </c>
      <c r="H810" s="2">
        <f t="shared" si="112"/>
        <v>0.93597928150416942</v>
      </c>
      <c r="I810" s="2">
        <f t="shared" si="113"/>
        <v>48.346554658216967</v>
      </c>
    </row>
    <row r="811" spans="1:9" ht="13.5" x14ac:dyDescent="0.25">
      <c r="A811" s="3">
        <v>43182</v>
      </c>
      <c r="B811" s="2">
        <v>7.8246000000000002</v>
      </c>
      <c r="C811" s="2">
        <f t="shared" si="108"/>
        <v>-0.13729999999999976</v>
      </c>
      <c r="D811" s="2">
        <f t="shared" si="109"/>
        <v>0</v>
      </c>
      <c r="E811" s="2">
        <f t="shared" si="110"/>
        <v>0.13729999999999976</v>
      </c>
      <c r="F811" s="2">
        <f t="shared" si="114"/>
        <v>3.8204117083205161E-2</v>
      </c>
      <c r="G811" s="2">
        <f t="shared" si="114"/>
        <v>5.0624410758424887E-2</v>
      </c>
      <c r="H811" s="2">
        <f t="shared" si="112"/>
        <v>0.75465801005589483</v>
      </c>
      <c r="I811" s="2">
        <f t="shared" si="113"/>
        <v>43.008837376341795</v>
      </c>
    </row>
    <row r="812" spans="1:9" ht="13.5" x14ac:dyDescent="0.25">
      <c r="A812" s="3">
        <v>43185</v>
      </c>
      <c r="B812" s="2">
        <v>7.9893000000000001</v>
      </c>
      <c r="C812" s="2">
        <f t="shared" si="108"/>
        <v>0.16469999999999985</v>
      </c>
      <c r="D812" s="2">
        <f t="shared" si="109"/>
        <v>0.16469999999999985</v>
      </c>
      <c r="E812" s="2">
        <f t="shared" si="110"/>
        <v>0</v>
      </c>
      <c r="F812" s="2">
        <f t="shared" si="114"/>
        <v>4.7239537291547631E-2</v>
      </c>
      <c r="G812" s="2">
        <f t="shared" si="114"/>
        <v>4.7008381418537394E-2</v>
      </c>
      <c r="H812" s="2">
        <f t="shared" si="112"/>
        <v>1.0049173331655934</v>
      </c>
      <c r="I812" s="2">
        <f t="shared" si="113"/>
        <v>50.12263181838599</v>
      </c>
    </row>
    <row r="813" spans="1:9" ht="13.5" x14ac:dyDescent="0.25">
      <c r="A813" s="3">
        <v>43186</v>
      </c>
      <c r="B813" s="2">
        <v>7.9344000000000001</v>
      </c>
      <c r="C813" s="2">
        <f t="shared" si="108"/>
        <v>-5.4899999999999949E-2</v>
      </c>
      <c r="D813" s="2">
        <f t="shared" si="109"/>
        <v>0</v>
      </c>
      <c r="E813" s="2">
        <f t="shared" si="110"/>
        <v>5.4899999999999949E-2</v>
      </c>
      <c r="F813" s="2">
        <f t="shared" ref="F813:G828" si="115">((F812*13)+D813)/14</f>
        <v>4.386528462786566E-2</v>
      </c>
      <c r="G813" s="2">
        <f t="shared" si="115"/>
        <v>4.7572068460070435E-2</v>
      </c>
      <c r="H813" s="2">
        <f t="shared" si="112"/>
        <v>0.9220806672445605</v>
      </c>
      <c r="I813" s="2">
        <f t="shared" si="113"/>
        <v>47.97304727935424</v>
      </c>
    </row>
    <row r="814" spans="1:9" ht="13.5" x14ac:dyDescent="0.25">
      <c r="A814" s="3">
        <v>43187</v>
      </c>
      <c r="B814" s="2">
        <v>7.907</v>
      </c>
      <c r="C814" s="2">
        <f t="shared" si="108"/>
        <v>-2.7400000000000091E-2</v>
      </c>
      <c r="D814" s="2">
        <f t="shared" si="109"/>
        <v>0</v>
      </c>
      <c r="E814" s="2">
        <f t="shared" si="110"/>
        <v>2.7400000000000091E-2</v>
      </c>
      <c r="F814" s="2">
        <f t="shared" si="115"/>
        <v>4.0732050011589541E-2</v>
      </c>
      <c r="G814" s="2">
        <f t="shared" si="115"/>
        <v>4.6131206427208263E-2</v>
      </c>
      <c r="H814" s="2">
        <f t="shared" si="112"/>
        <v>0.88296086675863972</v>
      </c>
      <c r="I814" s="2">
        <f t="shared" si="113"/>
        <v>46.892151735398691</v>
      </c>
    </row>
    <row r="815" spans="1:9" ht="13.5" x14ac:dyDescent="0.25">
      <c r="A815" s="3">
        <v>43188</v>
      </c>
      <c r="B815" s="2">
        <v>7.8520000000000003</v>
      </c>
      <c r="C815" s="2">
        <f t="shared" si="108"/>
        <v>-5.4999999999999716E-2</v>
      </c>
      <c r="D815" s="2">
        <f t="shared" si="109"/>
        <v>0</v>
      </c>
      <c r="E815" s="2">
        <f t="shared" si="110"/>
        <v>5.4999999999999716E-2</v>
      </c>
      <c r="F815" s="2">
        <f t="shared" si="115"/>
        <v>3.7822617867904577E-2</v>
      </c>
      <c r="G815" s="2">
        <f t="shared" si="115"/>
        <v>4.6764691682407655E-2</v>
      </c>
      <c r="H815" s="2">
        <f t="shared" si="112"/>
        <v>0.80878578489875974</v>
      </c>
      <c r="I815" s="2">
        <f t="shared" si="113"/>
        <v>44.714293513978966</v>
      </c>
    </row>
    <row r="816" spans="1:9" ht="13.5" x14ac:dyDescent="0.25">
      <c r="A816" s="3">
        <v>43189</v>
      </c>
      <c r="B816" s="2">
        <v>7.8520000000000003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3.5121002305911392E-2</v>
      </c>
      <c r="G816" s="2">
        <f t="shared" si="115"/>
        <v>4.3424356562235679E-2</v>
      </c>
      <c r="H816" s="2">
        <f t="shared" si="112"/>
        <v>0.80878578489875974</v>
      </c>
      <c r="I816" s="2">
        <f t="shared" si="113"/>
        <v>44.714293513978966</v>
      </c>
    </row>
    <row r="817" spans="1:9" ht="13.5" x14ac:dyDescent="0.25">
      <c r="A817" s="3">
        <v>43192</v>
      </c>
      <c r="B817" s="2">
        <v>7.8630000000000004</v>
      </c>
      <c r="C817" s="2">
        <f t="shared" si="108"/>
        <v>1.1000000000000121E-2</v>
      </c>
      <c r="D817" s="2">
        <f t="shared" si="109"/>
        <v>1.1000000000000121E-2</v>
      </c>
      <c r="E817" s="2">
        <f t="shared" si="110"/>
        <v>0</v>
      </c>
      <c r="F817" s="2">
        <f t="shared" si="115"/>
        <v>3.3398073569774873E-2</v>
      </c>
      <c r="G817" s="2">
        <f t="shared" si="115"/>
        <v>4.0322616807790271E-2</v>
      </c>
      <c r="H817" s="2">
        <f t="shared" si="112"/>
        <v>0.82827148170905451</v>
      </c>
      <c r="I817" s="2">
        <f t="shared" si="113"/>
        <v>45.303527949513956</v>
      </c>
    </row>
    <row r="818" spans="1:9" ht="13.5" x14ac:dyDescent="0.25">
      <c r="A818" s="3">
        <v>43193</v>
      </c>
      <c r="B818" s="2">
        <v>7.9015000000000004</v>
      </c>
      <c r="C818" s="2">
        <f t="shared" si="108"/>
        <v>3.8499999999999979E-2</v>
      </c>
      <c r="D818" s="2">
        <f t="shared" si="109"/>
        <v>3.8499999999999979E-2</v>
      </c>
      <c r="E818" s="2">
        <f t="shared" si="110"/>
        <v>0</v>
      </c>
      <c r="F818" s="2">
        <f t="shared" si="115"/>
        <v>3.3762496886219524E-2</v>
      </c>
      <c r="G818" s="2">
        <f t="shared" si="115"/>
        <v>3.7442429892948111E-2</v>
      </c>
      <c r="H818" s="2">
        <f t="shared" si="112"/>
        <v>0.90171756968631822</v>
      </c>
      <c r="I818" s="2">
        <f t="shared" si="113"/>
        <v>47.415956189280692</v>
      </c>
    </row>
    <row r="819" spans="1:9" ht="13.5" x14ac:dyDescent="0.25">
      <c r="A819" s="3">
        <v>43194</v>
      </c>
      <c r="B819" s="2">
        <v>7.8246000000000002</v>
      </c>
      <c r="C819" s="2">
        <f t="shared" si="108"/>
        <v>-7.690000000000019E-2</v>
      </c>
      <c r="D819" s="2">
        <f t="shared" si="109"/>
        <v>0</v>
      </c>
      <c r="E819" s="2">
        <f t="shared" si="110"/>
        <v>7.690000000000019E-2</v>
      </c>
      <c r="F819" s="2">
        <f t="shared" si="115"/>
        <v>3.1350889965775272E-2</v>
      </c>
      <c r="G819" s="2">
        <f t="shared" si="115"/>
        <v>4.0260827757737545E-2</v>
      </c>
      <c r="H819" s="2">
        <f t="shared" si="112"/>
        <v>0.77869461985291866</v>
      </c>
      <c r="I819" s="2">
        <f t="shared" si="113"/>
        <v>43.778994503132267</v>
      </c>
    </row>
    <row r="820" spans="1:9" ht="13.5" x14ac:dyDescent="0.25">
      <c r="A820" s="3">
        <v>43195</v>
      </c>
      <c r="B820" s="2">
        <v>7.8795000000000002</v>
      </c>
      <c r="C820" s="2">
        <f t="shared" si="108"/>
        <v>5.4899999999999949E-2</v>
      </c>
      <c r="D820" s="2">
        <f t="shared" si="109"/>
        <v>5.4899999999999949E-2</v>
      </c>
      <c r="E820" s="2">
        <f t="shared" si="110"/>
        <v>0</v>
      </c>
      <c r="F820" s="2">
        <f t="shared" si="115"/>
        <v>3.3032969253934182E-2</v>
      </c>
      <c r="G820" s="2">
        <f t="shared" si="115"/>
        <v>3.7385054346470582E-2</v>
      </c>
      <c r="H820" s="2">
        <f t="shared" si="112"/>
        <v>0.88358756811738404</v>
      </c>
      <c r="I820" s="2">
        <f t="shared" si="113"/>
        <v>46.909821612409338</v>
      </c>
    </row>
    <row r="821" spans="1:9" ht="13.5" x14ac:dyDescent="0.25">
      <c r="A821" s="3">
        <v>43196</v>
      </c>
      <c r="B821" s="2">
        <v>7.907</v>
      </c>
      <c r="C821" s="2">
        <f t="shared" si="108"/>
        <v>2.7499999999999858E-2</v>
      </c>
      <c r="D821" s="2">
        <f t="shared" si="109"/>
        <v>2.7499999999999858E-2</v>
      </c>
      <c r="E821" s="2">
        <f t="shared" si="110"/>
        <v>0</v>
      </c>
      <c r="F821" s="2">
        <f t="shared" si="115"/>
        <v>3.2637757164367447E-2</v>
      </c>
      <c r="G821" s="2">
        <f t="shared" si="115"/>
        <v>3.4714693321722681E-2</v>
      </c>
      <c r="H821" s="2">
        <f t="shared" si="112"/>
        <v>0.94017126586408317</v>
      </c>
      <c r="I821" s="2">
        <f t="shared" si="113"/>
        <v>48.458158431975555</v>
      </c>
    </row>
    <row r="822" spans="1:9" ht="13.5" x14ac:dyDescent="0.25">
      <c r="A822" s="3">
        <v>43200</v>
      </c>
      <c r="B822" s="2">
        <v>7.7751999999999999</v>
      </c>
      <c r="C822" s="2">
        <f t="shared" si="108"/>
        <v>-0.13180000000000014</v>
      </c>
      <c r="D822" s="2">
        <f t="shared" si="109"/>
        <v>0</v>
      </c>
      <c r="E822" s="2">
        <f t="shared" si="110"/>
        <v>0.13180000000000014</v>
      </c>
      <c r="F822" s="2">
        <f t="shared" si="115"/>
        <v>3.0306488795484057E-2</v>
      </c>
      <c r="G822" s="2">
        <f t="shared" si="115"/>
        <v>4.1649358084456786E-2</v>
      </c>
      <c r="H822" s="2">
        <f t="shared" si="112"/>
        <v>0.7276580045730453</v>
      </c>
      <c r="I822" s="2">
        <f t="shared" si="113"/>
        <v>42.118174004748752</v>
      </c>
    </row>
    <row r="823" spans="1:9" ht="13.5" x14ac:dyDescent="0.25">
      <c r="A823" s="3">
        <v>43201</v>
      </c>
      <c r="B823" s="2">
        <v>7.907</v>
      </c>
      <c r="C823" s="2">
        <f t="shared" si="108"/>
        <v>0.13180000000000014</v>
      </c>
      <c r="D823" s="2">
        <f t="shared" si="109"/>
        <v>0.13180000000000014</v>
      </c>
      <c r="E823" s="2">
        <f t="shared" si="110"/>
        <v>0</v>
      </c>
      <c r="F823" s="2">
        <f t="shared" si="115"/>
        <v>3.7556025310092347E-2</v>
      </c>
      <c r="G823" s="2">
        <f t="shared" si="115"/>
        <v>3.8674403935567016E-2</v>
      </c>
      <c r="H823" s="2">
        <f t="shared" si="112"/>
        <v>0.97108220136145007</v>
      </c>
      <c r="I823" s="2">
        <f t="shared" si="113"/>
        <v>49.266448689492101</v>
      </c>
    </row>
    <row r="824" spans="1:9" ht="13.5" x14ac:dyDescent="0.25">
      <c r="A824" s="3">
        <v>43202</v>
      </c>
      <c r="B824" s="2">
        <v>7.9015000000000004</v>
      </c>
      <c r="C824" s="2">
        <f t="shared" si="108"/>
        <v>-5.4999999999996163E-3</v>
      </c>
      <c r="D824" s="2">
        <f t="shared" si="109"/>
        <v>0</v>
      </c>
      <c r="E824" s="2">
        <f t="shared" si="110"/>
        <v>5.4999999999996163E-3</v>
      </c>
      <c r="F824" s="2">
        <f t="shared" si="115"/>
        <v>3.4873452073657177E-2</v>
      </c>
      <c r="G824" s="2">
        <f t="shared" si="115"/>
        <v>3.6304803654455056E-2</v>
      </c>
      <c r="H824" s="2">
        <f t="shared" si="112"/>
        <v>0.96057404429393645</v>
      </c>
      <c r="I824" s="2">
        <f t="shared" si="113"/>
        <v>48.994530305529416</v>
      </c>
    </row>
    <row r="825" spans="1:9" ht="13.5" x14ac:dyDescent="0.25">
      <c r="A825" s="3">
        <v>43203</v>
      </c>
      <c r="B825" s="2">
        <v>7.9015000000000004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3.2382491211253091E-2</v>
      </c>
      <c r="G825" s="2">
        <f t="shared" si="115"/>
        <v>3.3711603393422551E-2</v>
      </c>
      <c r="H825" s="2">
        <f t="shared" si="112"/>
        <v>0.96057404429393645</v>
      </c>
      <c r="I825" s="2">
        <f t="shared" si="113"/>
        <v>48.994530305529416</v>
      </c>
    </row>
    <row r="826" spans="1:9" ht="13.5" x14ac:dyDescent="0.25">
      <c r="A826" s="3">
        <v>43206</v>
      </c>
      <c r="B826" s="2">
        <v>7.8520000000000003</v>
      </c>
      <c r="C826" s="2">
        <f t="shared" si="108"/>
        <v>-4.9500000000000099E-2</v>
      </c>
      <c r="D826" s="2">
        <f t="shared" si="109"/>
        <v>0</v>
      </c>
      <c r="E826" s="2">
        <f t="shared" si="110"/>
        <v>4.9500000000000099E-2</v>
      </c>
      <c r="F826" s="2">
        <f t="shared" si="115"/>
        <v>3.0069456124735015E-2</v>
      </c>
      <c r="G826" s="2">
        <f t="shared" si="115"/>
        <v>3.483934600817809E-2</v>
      </c>
      <c r="H826" s="2">
        <f t="shared" si="112"/>
        <v>0.86308899477265144</v>
      </c>
      <c r="I826" s="2">
        <f t="shared" si="113"/>
        <v>46.325698729060029</v>
      </c>
    </row>
    <row r="827" spans="1:9" ht="13.5" x14ac:dyDescent="0.25">
      <c r="A827" s="3">
        <v>43207</v>
      </c>
      <c r="B827" s="2">
        <v>7.8795000000000002</v>
      </c>
      <c r="C827" s="2">
        <f t="shared" si="108"/>
        <v>2.7499999999999858E-2</v>
      </c>
      <c r="D827" s="2">
        <f t="shared" si="109"/>
        <v>2.7499999999999858E-2</v>
      </c>
      <c r="E827" s="2">
        <f t="shared" si="110"/>
        <v>0</v>
      </c>
      <c r="F827" s="2">
        <f t="shared" si="115"/>
        <v>2.988592354439679E-2</v>
      </c>
      <c r="G827" s="2">
        <f t="shared" si="115"/>
        <v>3.2350821293308227E-2</v>
      </c>
      <c r="H827" s="2">
        <f t="shared" si="112"/>
        <v>0.92380725896991978</v>
      </c>
      <c r="I827" s="2">
        <f t="shared" si="113"/>
        <v>48.019740785496445</v>
      </c>
    </row>
    <row r="828" spans="1:9" ht="13.5" x14ac:dyDescent="0.25">
      <c r="A828" s="3">
        <v>43208</v>
      </c>
      <c r="B828" s="2">
        <v>7.8795000000000002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2.775121471979702E-2</v>
      </c>
      <c r="G828" s="2">
        <f t="shared" si="115"/>
        <v>3.0040048343786211E-2</v>
      </c>
      <c r="H828" s="2">
        <f t="shared" si="112"/>
        <v>0.92380725896991989</v>
      </c>
      <c r="I828" s="2">
        <f t="shared" si="113"/>
        <v>48.019740785496445</v>
      </c>
    </row>
    <row r="829" spans="1:9" ht="13.5" x14ac:dyDescent="0.25">
      <c r="A829" s="3">
        <v>43209</v>
      </c>
      <c r="B829" s="2">
        <v>7.907</v>
      </c>
      <c r="C829" s="2">
        <f t="shared" si="108"/>
        <v>2.7499999999999858E-2</v>
      </c>
      <c r="D829" s="2">
        <f t="shared" si="109"/>
        <v>2.7499999999999858E-2</v>
      </c>
      <c r="E829" s="2">
        <f t="shared" si="110"/>
        <v>0</v>
      </c>
      <c r="F829" s="2">
        <f t="shared" ref="F829:G844" si="116">((F828*13)+D829)/14</f>
        <v>2.7733270811240079E-2</v>
      </c>
      <c r="G829" s="2">
        <f t="shared" si="116"/>
        <v>2.789433060494434E-2</v>
      </c>
      <c r="H829" s="2">
        <f t="shared" si="112"/>
        <v>0.99422607425195886</v>
      </c>
      <c r="I829" s="2">
        <f t="shared" si="113"/>
        <v>49.855233922006384</v>
      </c>
    </row>
    <row r="830" spans="1:9" ht="13.5" x14ac:dyDescent="0.25">
      <c r="A830" s="3">
        <v>43210</v>
      </c>
      <c r="B830" s="2">
        <v>7.8959999999999999</v>
      </c>
      <c r="C830" s="2">
        <f t="shared" si="108"/>
        <v>-1.1000000000000121E-2</v>
      </c>
      <c r="D830" s="2">
        <f t="shared" si="109"/>
        <v>0</v>
      </c>
      <c r="E830" s="2">
        <f t="shared" si="110"/>
        <v>1.1000000000000121E-2</v>
      </c>
      <c r="F830" s="2">
        <f t="shared" si="116"/>
        <v>2.5752322896151505E-2</v>
      </c>
      <c r="G830" s="2">
        <f t="shared" si="116"/>
        <v>2.668759270459118E-2</v>
      </c>
      <c r="H830" s="2">
        <f t="shared" si="112"/>
        <v>0.9649548830127801</v>
      </c>
      <c r="I830" s="2">
        <f t="shared" si="113"/>
        <v>49.108246268395568</v>
      </c>
    </row>
    <row r="831" spans="1:9" ht="13.5" x14ac:dyDescent="0.25">
      <c r="A831" s="3">
        <v>43213</v>
      </c>
      <c r="B831" s="2">
        <v>7.8795000000000002</v>
      </c>
      <c r="C831" s="2">
        <f t="shared" si="108"/>
        <v>-1.6499999999999737E-2</v>
      </c>
      <c r="D831" s="2">
        <f t="shared" si="109"/>
        <v>0</v>
      </c>
      <c r="E831" s="2">
        <f t="shared" si="110"/>
        <v>1.6499999999999737E-2</v>
      </c>
      <c r="F831" s="2">
        <f t="shared" si="116"/>
        <v>2.3912871260712114E-2</v>
      </c>
      <c r="G831" s="2">
        <f t="shared" si="116"/>
        <v>2.5959907511406078E-2</v>
      </c>
      <c r="H831" s="2">
        <f t="shared" si="112"/>
        <v>0.92114624253593536</v>
      </c>
      <c r="I831" s="2">
        <f t="shared" si="113"/>
        <v>47.94774193348298</v>
      </c>
    </row>
    <row r="832" spans="1:9" ht="13.5" x14ac:dyDescent="0.25">
      <c r="A832" s="3">
        <v>43214</v>
      </c>
      <c r="B832" s="2">
        <v>7.8685</v>
      </c>
      <c r="C832" s="2">
        <f t="shared" si="108"/>
        <v>-1.1000000000000121E-2</v>
      </c>
      <c r="D832" s="2">
        <f t="shared" si="109"/>
        <v>0</v>
      </c>
      <c r="E832" s="2">
        <f t="shared" si="110"/>
        <v>1.1000000000000121E-2</v>
      </c>
      <c r="F832" s="2">
        <f t="shared" si="116"/>
        <v>2.2204809027804105E-2</v>
      </c>
      <c r="G832" s="2">
        <f t="shared" si="116"/>
        <v>2.4891342689162797E-2</v>
      </c>
      <c r="H832" s="2">
        <f t="shared" si="112"/>
        <v>0.89206955627474627</v>
      </c>
      <c r="I832" s="2">
        <f t="shared" si="113"/>
        <v>47.147820402074551</v>
      </c>
    </row>
    <row r="833" spans="1:9" ht="13.5" x14ac:dyDescent="0.25">
      <c r="A833" s="3">
        <v>43215</v>
      </c>
      <c r="B833" s="2">
        <v>7.8465999999999996</v>
      </c>
      <c r="C833" s="2">
        <f t="shared" si="108"/>
        <v>-2.1900000000000475E-2</v>
      </c>
      <c r="D833" s="2">
        <f t="shared" si="109"/>
        <v>0</v>
      </c>
      <c r="E833" s="2">
        <f t="shared" si="110"/>
        <v>2.1900000000000475E-2</v>
      </c>
      <c r="F833" s="2">
        <f t="shared" si="116"/>
        <v>2.0618751240103813E-2</v>
      </c>
      <c r="G833" s="2">
        <f t="shared" si="116"/>
        <v>2.467767535422263E-2</v>
      </c>
      <c r="H833" s="2">
        <f t="shared" si="112"/>
        <v>0.83552242843553381</v>
      </c>
      <c r="I833" s="2">
        <f t="shared" si="113"/>
        <v>45.519597880788226</v>
      </c>
    </row>
    <row r="834" spans="1:9" ht="13.5" x14ac:dyDescent="0.25">
      <c r="A834" s="3">
        <v>43216</v>
      </c>
      <c r="B834" s="2">
        <v>7.8411</v>
      </c>
      <c r="C834" s="2">
        <f t="shared" si="108"/>
        <v>-5.4999999999996163E-3</v>
      </c>
      <c r="D834" s="2">
        <f t="shared" si="109"/>
        <v>0</v>
      </c>
      <c r="E834" s="2">
        <f t="shared" si="110"/>
        <v>5.4999999999996163E-3</v>
      </c>
      <c r="F834" s="2">
        <f t="shared" si="116"/>
        <v>1.9145983294382111E-2</v>
      </c>
      <c r="G834" s="2">
        <f t="shared" si="116"/>
        <v>2.3307841400349558E-2</v>
      </c>
      <c r="H834" s="2">
        <f t="shared" si="112"/>
        <v>0.82143957329720674</v>
      </c>
      <c r="I834" s="2">
        <f t="shared" si="113"/>
        <v>45.09837083479087</v>
      </c>
    </row>
    <row r="835" spans="1:9" ht="13.5" x14ac:dyDescent="0.25">
      <c r="A835" s="3">
        <v>43217</v>
      </c>
      <c r="B835" s="2">
        <v>7.8465999999999996</v>
      </c>
      <c r="C835" s="2">
        <f t="shared" ref="C835:C898" si="117">B835-B834</f>
        <v>5.4999999999996163E-3</v>
      </c>
      <c r="D835" s="2">
        <f t="shared" ref="D835:D898" si="118">IF(C835&gt;0,C835,0)</f>
        <v>5.4999999999996163E-3</v>
      </c>
      <c r="E835" s="2">
        <f t="shared" ref="E835:E898" si="119">IF(C835&lt;0,-C835,0)</f>
        <v>0</v>
      </c>
      <c r="F835" s="2">
        <f t="shared" si="116"/>
        <v>1.8171270201926219E-2</v>
      </c>
      <c r="G835" s="2">
        <f t="shared" si="116"/>
        <v>2.1642995586038875E-2</v>
      </c>
      <c r="H835" s="2">
        <f t="shared" si="112"/>
        <v>0.83959127236748399</v>
      </c>
      <c r="I835" s="2">
        <f t="shared" si="113"/>
        <v>45.640098699042099</v>
      </c>
    </row>
    <row r="836" spans="1:9" ht="13.5" x14ac:dyDescent="0.25">
      <c r="A836" s="3">
        <v>43220</v>
      </c>
      <c r="B836" s="2">
        <v>7.8959999999999999</v>
      </c>
      <c r="C836" s="2">
        <f t="shared" si="117"/>
        <v>4.9400000000000333E-2</v>
      </c>
      <c r="D836" s="2">
        <f t="shared" si="118"/>
        <v>4.9400000000000333E-2</v>
      </c>
      <c r="E836" s="2">
        <f t="shared" si="119"/>
        <v>0</v>
      </c>
      <c r="F836" s="2">
        <f t="shared" si="116"/>
        <v>2.0401893758931512E-2</v>
      </c>
      <c r="G836" s="2">
        <f t="shared" si="116"/>
        <v>2.0097067329893241E-2</v>
      </c>
      <c r="H836" s="2">
        <f t="shared" si="112"/>
        <v>1.015167707010906</v>
      </c>
      <c r="I836" s="2">
        <f t="shared" si="113"/>
        <v>50.376338578623908</v>
      </c>
    </row>
    <row r="837" spans="1:9" ht="13.5" x14ac:dyDescent="0.25">
      <c r="A837" s="3">
        <v>43222</v>
      </c>
      <c r="B837" s="2">
        <v>7.8520000000000003</v>
      </c>
      <c r="C837" s="2">
        <f t="shared" si="117"/>
        <v>-4.3999999999999595E-2</v>
      </c>
      <c r="D837" s="2">
        <f t="shared" si="118"/>
        <v>0</v>
      </c>
      <c r="E837" s="2">
        <f t="shared" si="119"/>
        <v>4.3999999999999595E-2</v>
      </c>
      <c r="F837" s="2">
        <f t="shared" si="116"/>
        <v>1.8944615633293548E-2</v>
      </c>
      <c r="G837" s="2">
        <f t="shared" si="116"/>
        <v>2.1804419663472265E-2</v>
      </c>
      <c r="H837" s="2">
        <f t="shared" si="112"/>
        <v>0.86884291926514379</v>
      </c>
      <c r="I837" s="2">
        <f t="shared" si="113"/>
        <v>46.490954927703903</v>
      </c>
    </row>
    <row r="838" spans="1:9" ht="13.5" x14ac:dyDescent="0.25">
      <c r="A838" s="3">
        <v>43223</v>
      </c>
      <c r="B838" s="2">
        <v>7.8465999999999996</v>
      </c>
      <c r="C838" s="2">
        <f t="shared" si="117"/>
        <v>-5.4000000000007375E-3</v>
      </c>
      <c r="D838" s="2">
        <f t="shared" si="118"/>
        <v>0</v>
      </c>
      <c r="E838" s="2">
        <f t="shared" si="119"/>
        <v>5.4000000000007375E-3</v>
      </c>
      <c r="F838" s="2">
        <f t="shared" si="116"/>
        <v>1.759142880234401E-2</v>
      </c>
      <c r="G838" s="2">
        <f t="shared" si="116"/>
        <v>2.0632675401795728E-2</v>
      </c>
      <c r="H838" s="2">
        <f t="shared" si="112"/>
        <v>0.85260047278274786</v>
      </c>
      <c r="I838" s="2">
        <f t="shared" si="113"/>
        <v>46.021820965104077</v>
      </c>
    </row>
    <row r="839" spans="1:9" ht="13.5" x14ac:dyDescent="0.25">
      <c r="A839" s="3">
        <v>43224</v>
      </c>
      <c r="B839" s="2">
        <v>7.8356000000000003</v>
      </c>
      <c r="C839" s="2">
        <f t="shared" si="117"/>
        <v>-1.0999999999999233E-2</v>
      </c>
      <c r="D839" s="2">
        <f t="shared" si="118"/>
        <v>0</v>
      </c>
      <c r="E839" s="2">
        <f t="shared" si="119"/>
        <v>1.0999999999999233E-2</v>
      </c>
      <c r="F839" s="2">
        <f t="shared" si="116"/>
        <v>1.6334898173605152E-2</v>
      </c>
      <c r="G839" s="2">
        <f t="shared" si="116"/>
        <v>1.9944627158810263E-2</v>
      </c>
      <c r="H839" s="2">
        <f t="shared" si="112"/>
        <v>0.81901246102710101</v>
      </c>
      <c r="I839" s="2">
        <f t="shared" si="113"/>
        <v>45.025115471976896</v>
      </c>
    </row>
    <row r="840" spans="1:9" ht="13.5" x14ac:dyDescent="0.25">
      <c r="A840" s="3">
        <v>43227</v>
      </c>
      <c r="B840" s="2">
        <v>7.8739999999999997</v>
      </c>
      <c r="C840" s="2">
        <f t="shared" si="117"/>
        <v>3.8399999999999324E-2</v>
      </c>
      <c r="D840" s="2">
        <f t="shared" si="118"/>
        <v>3.8399999999999324E-2</v>
      </c>
      <c r="E840" s="2">
        <f t="shared" si="119"/>
        <v>0</v>
      </c>
      <c r="F840" s="2">
        <f t="shared" si="116"/>
        <v>1.791097687549045E-2</v>
      </c>
      <c r="G840" s="2">
        <f t="shared" si="116"/>
        <v>1.852001093318096E-2</v>
      </c>
      <c r="H840" s="2">
        <f t="shared" si="112"/>
        <v>0.96711481111496822</v>
      </c>
      <c r="I840" s="2">
        <f t="shared" si="113"/>
        <v>49.164126346382588</v>
      </c>
    </row>
    <row r="841" spans="1:9" ht="13.5" x14ac:dyDescent="0.25">
      <c r="A841" s="3">
        <v>43228</v>
      </c>
      <c r="B841" s="2">
        <v>7.907</v>
      </c>
      <c r="C841" s="2">
        <f t="shared" si="117"/>
        <v>3.3000000000000362E-2</v>
      </c>
      <c r="D841" s="2">
        <f t="shared" si="118"/>
        <v>3.3000000000000362E-2</v>
      </c>
      <c r="E841" s="2">
        <f t="shared" si="119"/>
        <v>0</v>
      </c>
      <c r="F841" s="2">
        <f t="shared" si="116"/>
        <v>1.898876424152687E-2</v>
      </c>
      <c r="G841" s="2">
        <f t="shared" si="116"/>
        <v>1.7197153009382318E-2</v>
      </c>
      <c r="H841" s="2">
        <f t="shared" si="112"/>
        <v>1.1041806879991762</v>
      </c>
      <c r="I841" s="2">
        <f t="shared" si="113"/>
        <v>52.475564208752424</v>
      </c>
    </row>
    <row r="842" spans="1:9" ht="13.5" x14ac:dyDescent="0.25">
      <c r="A842" s="3">
        <v>43229</v>
      </c>
      <c r="B842" s="2">
        <v>7.8905000000000003</v>
      </c>
      <c r="C842" s="2">
        <f t="shared" si="117"/>
        <v>-1.6499999999999737E-2</v>
      </c>
      <c r="D842" s="2">
        <f t="shared" si="118"/>
        <v>0</v>
      </c>
      <c r="E842" s="2">
        <f t="shared" si="119"/>
        <v>1.6499999999999737E-2</v>
      </c>
      <c r="F842" s="2">
        <f t="shared" si="116"/>
        <v>1.7632423938560664E-2</v>
      </c>
      <c r="G842" s="2">
        <f t="shared" si="116"/>
        <v>1.7147356365854991E-2</v>
      </c>
      <c r="H842" s="2">
        <f t="shared" si="112"/>
        <v>1.0282881840416855</v>
      </c>
      <c r="I842" s="2">
        <f t="shared" si="113"/>
        <v>50.697341340945869</v>
      </c>
    </row>
    <row r="843" spans="1:9" ht="13.5" x14ac:dyDescent="0.25">
      <c r="A843" s="3">
        <v>43230</v>
      </c>
      <c r="B843" s="2">
        <v>8.1431000000000004</v>
      </c>
      <c r="C843" s="2">
        <f t="shared" si="117"/>
        <v>0.25260000000000016</v>
      </c>
      <c r="D843" s="2">
        <f t="shared" si="118"/>
        <v>0.25260000000000016</v>
      </c>
      <c r="E843" s="2">
        <f t="shared" si="119"/>
        <v>0</v>
      </c>
      <c r="F843" s="2">
        <f t="shared" si="116"/>
        <v>3.4415822228663483E-2</v>
      </c>
      <c r="G843" s="2">
        <f t="shared" si="116"/>
        <v>1.592254519686535E-2</v>
      </c>
      <c r="H843" s="2">
        <f t="shared" si="112"/>
        <v>2.1614523182787937</v>
      </c>
      <c r="I843" s="2">
        <f t="shared" si="113"/>
        <v>68.368967824748495</v>
      </c>
    </row>
    <row r="844" spans="1:9" ht="13.5" x14ac:dyDescent="0.25">
      <c r="A844" s="3">
        <v>43231</v>
      </c>
      <c r="B844" s="2">
        <v>8.0716999999999999</v>
      </c>
      <c r="C844" s="2">
        <f t="shared" si="117"/>
        <v>-7.1400000000000574E-2</v>
      </c>
      <c r="D844" s="2">
        <f t="shared" si="118"/>
        <v>0</v>
      </c>
      <c r="E844" s="2">
        <f t="shared" si="119"/>
        <v>7.1400000000000574E-2</v>
      </c>
      <c r="F844" s="2">
        <f t="shared" si="116"/>
        <v>3.1957549212330377E-2</v>
      </c>
      <c r="G844" s="2">
        <f t="shared" si="116"/>
        <v>1.9885220539946437E-2</v>
      </c>
      <c r="H844" s="2">
        <f t="shared" si="112"/>
        <v>1.607100567385332</v>
      </c>
      <c r="I844" s="2">
        <f t="shared" si="113"/>
        <v>61.643213441401585</v>
      </c>
    </row>
    <row r="845" spans="1:9" ht="13.5" x14ac:dyDescent="0.25">
      <c r="A845" s="3">
        <v>43234</v>
      </c>
      <c r="B845" s="2">
        <v>8.0716999999999999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2.9674867125735353E-2</v>
      </c>
      <c r="G845" s="2">
        <f t="shared" si="120"/>
        <v>1.8464847644235977E-2</v>
      </c>
      <c r="H845" s="2">
        <f t="shared" si="112"/>
        <v>1.6071005673853322</v>
      </c>
      <c r="I845" s="2">
        <f t="shared" si="113"/>
        <v>61.643213441401592</v>
      </c>
    </row>
    <row r="846" spans="1:9" ht="13.5" x14ac:dyDescent="0.25">
      <c r="A846" s="3">
        <v>43235</v>
      </c>
      <c r="B846" s="2">
        <v>7.8685</v>
      </c>
      <c r="C846" s="2">
        <f t="shared" si="117"/>
        <v>-0.20319999999999983</v>
      </c>
      <c r="D846" s="2">
        <f t="shared" si="118"/>
        <v>0</v>
      </c>
      <c r="E846" s="2">
        <f t="shared" si="119"/>
        <v>0.20319999999999983</v>
      </c>
      <c r="F846" s="2">
        <f t="shared" si="120"/>
        <v>2.7555233759611397E-2</v>
      </c>
      <c r="G846" s="2">
        <f t="shared" si="120"/>
        <v>3.1660215669647676E-2</v>
      </c>
      <c r="H846" s="2">
        <f t="shared" si="112"/>
        <v>0.87034257906298207</v>
      </c>
      <c r="I846" s="2">
        <f t="shared" si="113"/>
        <v>46.533859026992403</v>
      </c>
    </row>
    <row r="847" spans="1:9" ht="13.5" x14ac:dyDescent="0.25">
      <c r="A847" s="3">
        <v>43236</v>
      </c>
      <c r="B847" s="2">
        <v>8.0551999999999992</v>
      </c>
      <c r="C847" s="2">
        <f t="shared" si="117"/>
        <v>0.1866999999999992</v>
      </c>
      <c r="D847" s="2">
        <f t="shared" si="118"/>
        <v>0.1866999999999992</v>
      </c>
      <c r="E847" s="2">
        <f t="shared" si="119"/>
        <v>0</v>
      </c>
      <c r="F847" s="2">
        <f t="shared" si="120"/>
        <v>3.8922717062496233E-2</v>
      </c>
      <c r="G847" s="2">
        <f t="shared" si="120"/>
        <v>2.9398771693244268E-2</v>
      </c>
      <c r="H847" s="2">
        <f t="shared" si="112"/>
        <v>1.3239572546985197</v>
      </c>
      <c r="I847" s="2">
        <f t="shared" si="113"/>
        <v>56.969948652100868</v>
      </c>
    </row>
    <row r="848" spans="1:9" ht="13.5" x14ac:dyDescent="0.25">
      <c r="A848" s="3">
        <v>43237</v>
      </c>
      <c r="B848" s="2">
        <v>8.2089999999999996</v>
      </c>
      <c r="C848" s="2">
        <f t="shared" si="117"/>
        <v>0.15380000000000038</v>
      </c>
      <c r="D848" s="2">
        <f t="shared" si="118"/>
        <v>0.15380000000000038</v>
      </c>
      <c r="E848" s="2">
        <f t="shared" si="119"/>
        <v>0</v>
      </c>
      <c r="F848" s="2">
        <f t="shared" si="120"/>
        <v>4.7128237272317956E-2</v>
      </c>
      <c r="G848" s="2">
        <f t="shared" si="120"/>
        <v>2.7298859429441106E-2</v>
      </c>
      <c r="H848" s="2">
        <f t="shared" si="112"/>
        <v>1.7263811843175905</v>
      </c>
      <c r="I848" s="2">
        <f t="shared" si="113"/>
        <v>63.321343114011455</v>
      </c>
    </row>
    <row r="849" spans="1:9" ht="13.5" x14ac:dyDescent="0.25">
      <c r="A849" s="3">
        <v>43238</v>
      </c>
      <c r="B849" s="2">
        <v>8.4010999999999996</v>
      </c>
      <c r="C849" s="2">
        <f t="shared" si="117"/>
        <v>0.19209999999999994</v>
      </c>
      <c r="D849" s="2">
        <f t="shared" si="118"/>
        <v>0.19209999999999994</v>
      </c>
      <c r="E849" s="2">
        <f t="shared" si="119"/>
        <v>0</v>
      </c>
      <c r="F849" s="2">
        <f t="shared" si="120"/>
        <v>5.7483363181438096E-2</v>
      </c>
      <c r="G849" s="2">
        <f t="shared" si="120"/>
        <v>2.5348940898766742E-2</v>
      </c>
      <c r="H849" s="2">
        <f t="shared" ref="H849:H912" si="121">F849/G849</f>
        <v>2.2676830330309672</v>
      </c>
      <c r="I849" s="2">
        <f t="shared" ref="I849:I912" si="122">IF(G849=0,100,100-(100/(1+H849)))</f>
        <v>69.397276605728763</v>
      </c>
    </row>
    <row r="850" spans="1:9" ht="13.5" x14ac:dyDescent="0.25">
      <c r="A850" s="3">
        <v>43241</v>
      </c>
      <c r="B850" s="2">
        <v>8.4614999999999991</v>
      </c>
      <c r="C850" s="2">
        <f t="shared" si="117"/>
        <v>6.0399999999999565E-2</v>
      </c>
      <c r="D850" s="2">
        <f t="shared" si="118"/>
        <v>6.0399999999999565E-2</v>
      </c>
      <c r="E850" s="2">
        <f t="shared" si="119"/>
        <v>0</v>
      </c>
      <c r="F850" s="2">
        <f t="shared" si="120"/>
        <v>5.7691694382763913E-2</v>
      </c>
      <c r="G850" s="2">
        <f t="shared" si="120"/>
        <v>2.3538302263140545E-2</v>
      </c>
      <c r="H850" s="2">
        <f t="shared" si="121"/>
        <v>2.4509709212590649</v>
      </c>
      <c r="I850" s="2">
        <f t="shared" si="122"/>
        <v>71.02264774705327</v>
      </c>
    </row>
    <row r="851" spans="1:9" ht="13.5" x14ac:dyDescent="0.25">
      <c r="A851" s="3">
        <v>43242</v>
      </c>
      <c r="B851" s="2">
        <v>8.5109999999999992</v>
      </c>
      <c r="C851" s="2">
        <f t="shared" si="117"/>
        <v>4.9500000000000099E-2</v>
      </c>
      <c r="D851" s="2">
        <f t="shared" si="118"/>
        <v>4.9500000000000099E-2</v>
      </c>
      <c r="E851" s="2">
        <f t="shared" si="119"/>
        <v>0</v>
      </c>
      <c r="F851" s="2">
        <f t="shared" si="120"/>
        <v>5.7106573355423636E-2</v>
      </c>
      <c r="G851" s="2">
        <f t="shared" si="120"/>
        <v>2.1856994958630506E-2</v>
      </c>
      <c r="H851" s="2">
        <f t="shared" si="121"/>
        <v>2.6127367217456579</v>
      </c>
      <c r="I851" s="2">
        <f t="shared" si="122"/>
        <v>72.320152919507393</v>
      </c>
    </row>
    <row r="852" spans="1:9" ht="13.5" x14ac:dyDescent="0.25">
      <c r="A852" s="3">
        <v>43243</v>
      </c>
      <c r="B852" s="2">
        <v>8.3627000000000002</v>
      </c>
      <c r="C852" s="2">
        <f t="shared" si="117"/>
        <v>-0.14829999999999899</v>
      </c>
      <c r="D852" s="2">
        <f t="shared" si="118"/>
        <v>0</v>
      </c>
      <c r="E852" s="2">
        <f t="shared" si="119"/>
        <v>0.14829999999999899</v>
      </c>
      <c r="F852" s="2">
        <f t="shared" si="120"/>
        <v>5.3027532401464801E-2</v>
      </c>
      <c r="G852" s="2">
        <f t="shared" si="120"/>
        <v>3.0888638175871112E-2</v>
      </c>
      <c r="H852" s="2">
        <f t="shared" si="121"/>
        <v>1.7167326089140327</v>
      </c>
      <c r="I852" s="2">
        <f t="shared" si="122"/>
        <v>63.191077520148994</v>
      </c>
    </row>
    <row r="853" spans="1:9" ht="13.5" x14ac:dyDescent="0.25">
      <c r="A853" s="3">
        <v>43244</v>
      </c>
      <c r="B853" s="2">
        <v>8.5932999999999993</v>
      </c>
      <c r="C853" s="2">
        <f t="shared" si="117"/>
        <v>0.23059999999999903</v>
      </c>
      <c r="D853" s="2">
        <f t="shared" si="118"/>
        <v>0.23059999999999903</v>
      </c>
      <c r="E853" s="2">
        <f t="shared" si="119"/>
        <v>0</v>
      </c>
      <c r="F853" s="2">
        <f t="shared" si="120"/>
        <v>6.5711280087074386E-2</v>
      </c>
      <c r="G853" s="2">
        <f t="shared" si="120"/>
        <v>2.8682306877594602E-2</v>
      </c>
      <c r="H853" s="2">
        <f t="shared" si="121"/>
        <v>2.2910040105039542</v>
      </c>
      <c r="I853" s="2">
        <f t="shared" si="122"/>
        <v>69.614136087094309</v>
      </c>
    </row>
    <row r="854" spans="1:9" ht="13.5" x14ac:dyDescent="0.25">
      <c r="A854" s="3">
        <v>43245</v>
      </c>
      <c r="B854" s="2">
        <v>8.5109999999999992</v>
      </c>
      <c r="C854" s="2">
        <f t="shared" si="117"/>
        <v>-8.230000000000004E-2</v>
      </c>
      <c r="D854" s="2">
        <f t="shared" si="118"/>
        <v>0</v>
      </c>
      <c r="E854" s="2">
        <f t="shared" si="119"/>
        <v>8.230000000000004E-2</v>
      </c>
      <c r="F854" s="2">
        <f t="shared" si="120"/>
        <v>6.1017617223711927E-2</v>
      </c>
      <c r="G854" s="2">
        <f t="shared" si="120"/>
        <v>3.2512142100623566E-2</v>
      </c>
      <c r="H854" s="2">
        <f t="shared" si="121"/>
        <v>1.8767639805111962</v>
      </c>
      <c r="I854" s="2">
        <f t="shared" si="122"/>
        <v>65.238719381410576</v>
      </c>
    </row>
    <row r="855" spans="1:9" ht="13.5" x14ac:dyDescent="0.25">
      <c r="A855" s="3">
        <v>43248</v>
      </c>
      <c r="B855" s="2">
        <v>8.5932999999999993</v>
      </c>
      <c r="C855" s="2">
        <f t="shared" si="117"/>
        <v>8.230000000000004E-2</v>
      </c>
      <c r="D855" s="2">
        <f t="shared" si="118"/>
        <v>8.230000000000004E-2</v>
      </c>
      <c r="E855" s="2">
        <f t="shared" si="119"/>
        <v>0</v>
      </c>
      <c r="F855" s="2">
        <f t="shared" si="120"/>
        <v>6.2537787422018223E-2</v>
      </c>
      <c r="G855" s="2">
        <f t="shared" si="120"/>
        <v>3.0189846236293311E-2</v>
      </c>
      <c r="H855" s="2">
        <f t="shared" si="121"/>
        <v>2.0714841318680586</v>
      </c>
      <c r="I855" s="2">
        <f t="shared" si="122"/>
        <v>67.442449413150456</v>
      </c>
    </row>
    <row r="856" spans="1:9" ht="13.5" x14ac:dyDescent="0.25">
      <c r="A856" s="3">
        <v>43249</v>
      </c>
      <c r="B856" s="2">
        <v>8.7799999999999994</v>
      </c>
      <c r="C856" s="2">
        <f t="shared" si="117"/>
        <v>0.18670000000000009</v>
      </c>
      <c r="D856" s="2">
        <f t="shared" si="118"/>
        <v>0.18670000000000009</v>
      </c>
      <c r="E856" s="2">
        <f t="shared" si="119"/>
        <v>0</v>
      </c>
      <c r="F856" s="2">
        <f t="shared" si="120"/>
        <v>7.1406516891874078E-2</v>
      </c>
      <c r="G856" s="2">
        <f t="shared" si="120"/>
        <v>2.8033428647986643E-2</v>
      </c>
      <c r="H856" s="2">
        <f t="shared" si="121"/>
        <v>2.5471917041800194</v>
      </c>
      <c r="I856" s="2">
        <f t="shared" si="122"/>
        <v>71.808684632928134</v>
      </c>
    </row>
    <row r="857" spans="1:9" ht="13.5" x14ac:dyDescent="0.25">
      <c r="A857" s="3">
        <v>43250</v>
      </c>
      <c r="B857" s="2">
        <v>9.0875000000000004</v>
      </c>
      <c r="C857" s="2">
        <f t="shared" si="117"/>
        <v>0.30750000000000099</v>
      </c>
      <c r="D857" s="2">
        <f t="shared" si="118"/>
        <v>0.30750000000000099</v>
      </c>
      <c r="E857" s="2">
        <f t="shared" si="119"/>
        <v>0</v>
      </c>
      <c r="F857" s="2">
        <f t="shared" si="120"/>
        <v>8.8270337113883129E-2</v>
      </c>
      <c r="G857" s="2">
        <f t="shared" si="120"/>
        <v>2.603104088741617E-2</v>
      </c>
      <c r="H857" s="2">
        <f t="shared" si="121"/>
        <v>3.3909645601822418</v>
      </c>
      <c r="I857" s="2">
        <f t="shared" si="122"/>
        <v>77.225960576678034</v>
      </c>
    </row>
    <row r="858" spans="1:9" ht="13.5" x14ac:dyDescent="0.25">
      <c r="A858" s="3">
        <v>43251</v>
      </c>
      <c r="B858" s="2">
        <v>9.0326000000000004</v>
      </c>
      <c r="C858" s="2">
        <f t="shared" si="117"/>
        <v>-5.4899999999999949E-2</v>
      </c>
      <c r="D858" s="2">
        <f t="shared" si="118"/>
        <v>0</v>
      </c>
      <c r="E858" s="2">
        <f t="shared" si="119"/>
        <v>5.4899999999999949E-2</v>
      </c>
      <c r="F858" s="2">
        <f t="shared" si="120"/>
        <v>8.1965313034320059E-2</v>
      </c>
      <c r="G858" s="2">
        <f t="shared" si="120"/>
        <v>2.8093109395457869E-2</v>
      </c>
      <c r="H858" s="2">
        <f t="shared" si="121"/>
        <v>2.9176305079128166</v>
      </c>
      <c r="I858" s="2">
        <f t="shared" si="122"/>
        <v>74.474366636154087</v>
      </c>
    </row>
    <row r="859" spans="1:9" ht="13.5" x14ac:dyDescent="0.25">
      <c r="A859" s="3">
        <v>43252</v>
      </c>
      <c r="B859" s="2">
        <v>9.0546000000000006</v>
      </c>
      <c r="C859" s="2">
        <f t="shared" si="117"/>
        <v>2.2000000000000242E-2</v>
      </c>
      <c r="D859" s="2">
        <f t="shared" si="118"/>
        <v>2.2000000000000242E-2</v>
      </c>
      <c r="E859" s="2">
        <f t="shared" si="119"/>
        <v>0</v>
      </c>
      <c r="F859" s="2">
        <f t="shared" si="120"/>
        <v>7.7682076389011492E-2</v>
      </c>
      <c r="G859" s="2">
        <f t="shared" si="120"/>
        <v>2.6086458724353733E-2</v>
      </c>
      <c r="H859" s="2">
        <f t="shared" si="121"/>
        <v>2.9778697526502227</v>
      </c>
      <c r="I859" s="2">
        <f t="shared" si="122"/>
        <v>74.860916465810419</v>
      </c>
    </row>
    <row r="860" spans="1:9" ht="13.5" x14ac:dyDescent="0.25">
      <c r="A860" s="3">
        <v>43255</v>
      </c>
      <c r="B860" s="2">
        <v>9.0490999999999993</v>
      </c>
      <c r="C860" s="2">
        <f t="shared" si="117"/>
        <v>-5.5000000000013927E-3</v>
      </c>
      <c r="D860" s="2">
        <f t="shared" si="118"/>
        <v>0</v>
      </c>
      <c r="E860" s="2">
        <f t="shared" si="119"/>
        <v>5.5000000000013927E-3</v>
      </c>
      <c r="F860" s="2">
        <f t="shared" si="120"/>
        <v>7.2133356646939234E-2</v>
      </c>
      <c r="G860" s="2">
        <f t="shared" si="120"/>
        <v>2.4615997386899992E-2</v>
      </c>
      <c r="H860" s="2">
        <f t="shared" si="121"/>
        <v>2.9303446662423993</v>
      </c>
      <c r="I860" s="2">
        <f t="shared" si="122"/>
        <v>74.556938769544388</v>
      </c>
    </row>
    <row r="861" spans="1:9" ht="13.5" x14ac:dyDescent="0.25">
      <c r="A861" s="3">
        <v>43256</v>
      </c>
      <c r="B861" s="2">
        <v>9.0326000000000004</v>
      </c>
      <c r="C861" s="2">
        <f t="shared" si="117"/>
        <v>-1.6499999999998849E-2</v>
      </c>
      <c r="D861" s="2">
        <f t="shared" si="118"/>
        <v>0</v>
      </c>
      <c r="E861" s="2">
        <f t="shared" si="119"/>
        <v>1.6499999999998849E-2</v>
      </c>
      <c r="F861" s="2">
        <f t="shared" ref="F861:G876" si="123">((F860*13)+D861)/14</f>
        <v>6.6980974029300713E-2</v>
      </c>
      <c r="G861" s="2">
        <f t="shared" si="123"/>
        <v>2.4036283287835625E-2</v>
      </c>
      <c r="H861" s="2">
        <f t="shared" si="121"/>
        <v>2.7866610335383548</v>
      </c>
      <c r="I861" s="2">
        <f t="shared" si="122"/>
        <v>73.591510009926239</v>
      </c>
    </row>
    <row r="862" spans="1:9" ht="13.5" x14ac:dyDescent="0.25">
      <c r="A862" s="3">
        <v>43257</v>
      </c>
      <c r="B862" s="2">
        <v>9.0271000000000008</v>
      </c>
      <c r="C862" s="2">
        <f t="shared" si="117"/>
        <v>-5.4999999999996163E-3</v>
      </c>
      <c r="D862" s="2">
        <f t="shared" si="118"/>
        <v>0</v>
      </c>
      <c r="E862" s="2">
        <f t="shared" si="119"/>
        <v>5.4999999999996163E-3</v>
      </c>
      <c r="F862" s="2">
        <f t="shared" si="123"/>
        <v>6.2196618741493521E-2</v>
      </c>
      <c r="G862" s="2">
        <f t="shared" si="123"/>
        <v>2.2712263052990199E-2</v>
      </c>
      <c r="H862" s="2">
        <f t="shared" si="121"/>
        <v>2.7384597737522673</v>
      </c>
      <c r="I862" s="2">
        <f t="shared" si="122"/>
        <v>73.251016179951918</v>
      </c>
    </row>
    <row r="863" spans="1:9" ht="13.5" x14ac:dyDescent="0.25">
      <c r="A863" s="3">
        <v>43258</v>
      </c>
      <c r="B863" s="2">
        <v>9.0051000000000005</v>
      </c>
      <c r="C863" s="2">
        <f t="shared" si="117"/>
        <v>-2.2000000000000242E-2</v>
      </c>
      <c r="D863" s="2">
        <f t="shared" si="118"/>
        <v>0</v>
      </c>
      <c r="E863" s="2">
        <f t="shared" si="119"/>
        <v>2.2000000000000242E-2</v>
      </c>
      <c r="F863" s="2">
        <f t="shared" si="123"/>
        <v>5.7754003117101126E-2</v>
      </c>
      <c r="G863" s="2">
        <f t="shared" si="123"/>
        <v>2.2661387120633775E-2</v>
      </c>
      <c r="H863" s="2">
        <f t="shared" si="121"/>
        <v>2.5485643402876526</v>
      </c>
      <c r="I863" s="2">
        <f t="shared" si="122"/>
        <v>71.819589442221059</v>
      </c>
    </row>
    <row r="864" spans="1:9" ht="13.5" x14ac:dyDescent="0.25">
      <c r="A864" s="3">
        <v>43259</v>
      </c>
      <c r="B864" s="2">
        <v>8.9832000000000001</v>
      </c>
      <c r="C864" s="2">
        <f t="shared" si="117"/>
        <v>-2.1900000000000475E-2</v>
      </c>
      <c r="D864" s="2">
        <f t="shared" si="118"/>
        <v>0</v>
      </c>
      <c r="E864" s="2">
        <f t="shared" si="119"/>
        <v>2.1900000000000475E-2</v>
      </c>
      <c r="F864" s="2">
        <f t="shared" si="123"/>
        <v>5.3628717180165326E-2</v>
      </c>
      <c r="G864" s="2">
        <f t="shared" si="123"/>
        <v>2.2607002326302826E-2</v>
      </c>
      <c r="H864" s="2">
        <f t="shared" si="121"/>
        <v>2.3722170859322342</v>
      </c>
      <c r="I864" s="2">
        <f t="shared" si="122"/>
        <v>70.345918589533667</v>
      </c>
    </row>
    <row r="865" spans="1:9" ht="13.5" x14ac:dyDescent="0.25">
      <c r="A865" s="3">
        <v>43262</v>
      </c>
      <c r="B865" s="2">
        <v>8.9997000000000007</v>
      </c>
      <c r="C865" s="2">
        <f t="shared" si="117"/>
        <v>1.6500000000000625E-2</v>
      </c>
      <c r="D865" s="2">
        <f t="shared" si="118"/>
        <v>1.6500000000000625E-2</v>
      </c>
      <c r="E865" s="2">
        <f t="shared" si="119"/>
        <v>0</v>
      </c>
      <c r="F865" s="2">
        <f t="shared" si="123"/>
        <v>5.0976665953010702E-2</v>
      </c>
      <c r="G865" s="2">
        <f t="shared" si="123"/>
        <v>2.0992216445852623E-2</v>
      </c>
      <c r="H865" s="2">
        <f t="shared" si="121"/>
        <v>2.428360344154227</v>
      </c>
      <c r="I865" s="2">
        <f t="shared" si="122"/>
        <v>70.831537539362742</v>
      </c>
    </row>
    <row r="866" spans="1:9" ht="13.5" x14ac:dyDescent="0.25">
      <c r="A866" s="3">
        <v>43263</v>
      </c>
      <c r="B866" s="2">
        <v>9.1180000000000003</v>
      </c>
      <c r="C866" s="2">
        <f t="shared" si="117"/>
        <v>0.11829999999999963</v>
      </c>
      <c r="D866" s="2">
        <f t="shared" si="118"/>
        <v>0.11829999999999963</v>
      </c>
      <c r="E866" s="2">
        <f t="shared" si="119"/>
        <v>0</v>
      </c>
      <c r="F866" s="2">
        <f t="shared" si="123"/>
        <v>5.5785475527795621E-2</v>
      </c>
      <c r="G866" s="2">
        <f t="shared" si="123"/>
        <v>1.9492772414006009E-2</v>
      </c>
      <c r="H866" s="2">
        <f t="shared" si="121"/>
        <v>2.8618543500622038</v>
      </c>
      <c r="I866" s="2">
        <f t="shared" si="122"/>
        <v>74.105703909214157</v>
      </c>
    </row>
    <row r="867" spans="1:9" ht="13.5" x14ac:dyDescent="0.25">
      <c r="A867" s="3">
        <v>43264</v>
      </c>
      <c r="B867" s="2">
        <v>9.1067999999999998</v>
      </c>
      <c r="C867" s="2">
        <f t="shared" si="117"/>
        <v>-1.1200000000000543E-2</v>
      </c>
      <c r="D867" s="2">
        <f t="shared" si="118"/>
        <v>0</v>
      </c>
      <c r="E867" s="2">
        <f t="shared" si="119"/>
        <v>1.1200000000000543E-2</v>
      </c>
      <c r="F867" s="2">
        <f t="shared" si="123"/>
        <v>5.1800798704381645E-2</v>
      </c>
      <c r="G867" s="2">
        <f t="shared" si="123"/>
        <v>1.8900431527291334E-2</v>
      </c>
      <c r="H867" s="2">
        <f t="shared" si="121"/>
        <v>2.7407204237418457</v>
      </c>
      <c r="I867" s="2">
        <f t="shared" si="122"/>
        <v>73.267181539333023</v>
      </c>
    </row>
    <row r="868" spans="1:9" ht="13.5" x14ac:dyDescent="0.25">
      <c r="A868" s="3">
        <v>43265</v>
      </c>
      <c r="B868" s="2">
        <v>9.1067999999999998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4.810074165406867E-2</v>
      </c>
      <c r="G868" s="2">
        <f t="shared" si="123"/>
        <v>1.7550400703913383E-2</v>
      </c>
      <c r="H868" s="2">
        <f t="shared" si="121"/>
        <v>2.7407204237418452</v>
      </c>
      <c r="I868" s="2">
        <f t="shared" si="122"/>
        <v>73.267181539333023</v>
      </c>
    </row>
    <row r="869" spans="1:9" ht="13.5" x14ac:dyDescent="0.25">
      <c r="A869" s="3">
        <v>43269</v>
      </c>
      <c r="B869" s="2">
        <v>9.1180000000000003</v>
      </c>
      <c r="C869" s="2">
        <f t="shared" si="117"/>
        <v>1.1200000000000543E-2</v>
      </c>
      <c r="D869" s="2">
        <f t="shared" si="118"/>
        <v>1.1200000000000543E-2</v>
      </c>
      <c r="E869" s="2">
        <f t="shared" si="119"/>
        <v>0</v>
      </c>
      <c r="F869" s="2">
        <f t="shared" si="123"/>
        <v>4.5464974393063802E-2</v>
      </c>
      <c r="G869" s="2">
        <f t="shared" si="123"/>
        <v>1.6296800653633856E-2</v>
      </c>
      <c r="H869" s="2">
        <f t="shared" si="121"/>
        <v>2.7898098135554008</v>
      </c>
      <c r="I869" s="2">
        <f t="shared" si="122"/>
        <v>73.613451619044383</v>
      </c>
    </row>
    <row r="870" spans="1:9" ht="13.5" x14ac:dyDescent="0.25">
      <c r="A870" s="3">
        <v>43270</v>
      </c>
      <c r="B870" s="2">
        <v>9.1180000000000003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4.2217476222130672E-2</v>
      </c>
      <c r="G870" s="2">
        <f t="shared" si="123"/>
        <v>1.5132743464088581E-2</v>
      </c>
      <c r="H870" s="2">
        <f t="shared" si="121"/>
        <v>2.7898098135554008</v>
      </c>
      <c r="I870" s="2">
        <f t="shared" si="122"/>
        <v>73.613451619044383</v>
      </c>
    </row>
    <row r="871" spans="1:9" ht="13.5" x14ac:dyDescent="0.25">
      <c r="A871" s="3">
        <v>43271</v>
      </c>
      <c r="B871" s="2">
        <v>9.0564999999999998</v>
      </c>
      <c r="C871" s="2">
        <f t="shared" si="117"/>
        <v>-6.1500000000000554E-2</v>
      </c>
      <c r="D871" s="2">
        <f t="shared" si="118"/>
        <v>0</v>
      </c>
      <c r="E871" s="2">
        <f t="shared" si="119"/>
        <v>6.1500000000000554E-2</v>
      </c>
      <c r="F871" s="2">
        <f t="shared" si="123"/>
        <v>3.9201942206264197E-2</v>
      </c>
      <c r="G871" s="2">
        <f t="shared" si="123"/>
        <v>1.8444690359510869E-2</v>
      </c>
      <c r="H871" s="2">
        <f t="shared" si="121"/>
        <v>2.1253781680346835</v>
      </c>
      <c r="I871" s="2">
        <f t="shared" si="122"/>
        <v>68.003871972113217</v>
      </c>
    </row>
    <row r="872" spans="1:9" ht="13.5" x14ac:dyDescent="0.25">
      <c r="A872" s="3">
        <v>43272</v>
      </c>
      <c r="B872" s="2">
        <v>8.8942999999999994</v>
      </c>
      <c r="C872" s="2">
        <f t="shared" si="117"/>
        <v>-0.16220000000000034</v>
      </c>
      <c r="D872" s="2">
        <f t="shared" si="118"/>
        <v>0</v>
      </c>
      <c r="E872" s="2">
        <f t="shared" si="119"/>
        <v>0.16220000000000034</v>
      </c>
      <c r="F872" s="2">
        <f t="shared" si="123"/>
        <v>3.6401803477245323E-2</v>
      </c>
      <c r="G872" s="2">
        <f t="shared" si="123"/>
        <v>2.8712926762402974E-2</v>
      </c>
      <c r="H872" s="2">
        <f t="shared" si="121"/>
        <v>1.2677844992420018</v>
      </c>
      <c r="I872" s="2">
        <f t="shared" si="122"/>
        <v>55.904099338616781</v>
      </c>
    </row>
    <row r="873" spans="1:9" ht="13.5" x14ac:dyDescent="0.25">
      <c r="A873" s="3">
        <v>43273</v>
      </c>
      <c r="B873" s="2">
        <v>8.8383000000000003</v>
      </c>
      <c r="C873" s="2">
        <f t="shared" si="117"/>
        <v>-5.5999999999999162E-2</v>
      </c>
      <c r="D873" s="2">
        <f t="shared" si="118"/>
        <v>0</v>
      </c>
      <c r="E873" s="2">
        <f t="shared" si="119"/>
        <v>5.5999999999999162E-2</v>
      </c>
      <c r="F873" s="2">
        <f t="shared" si="123"/>
        <v>3.3801674657442084E-2</v>
      </c>
      <c r="G873" s="2">
        <f t="shared" si="123"/>
        <v>3.0662003422231274E-2</v>
      </c>
      <c r="H873" s="2">
        <f t="shared" si="121"/>
        <v>1.1023961543535152</v>
      </c>
      <c r="I873" s="2">
        <f t="shared" si="122"/>
        <v>52.435225020305516</v>
      </c>
    </row>
    <row r="874" spans="1:9" ht="13.5" x14ac:dyDescent="0.25">
      <c r="A874" s="3">
        <v>43276</v>
      </c>
      <c r="B874" s="2">
        <v>8.8270999999999997</v>
      </c>
      <c r="C874" s="2">
        <f t="shared" si="117"/>
        <v>-1.1200000000000543E-2</v>
      </c>
      <c r="D874" s="2">
        <f t="shared" si="118"/>
        <v>0</v>
      </c>
      <c r="E874" s="2">
        <f t="shared" si="119"/>
        <v>1.1200000000000543E-2</v>
      </c>
      <c r="F874" s="2">
        <f t="shared" si="123"/>
        <v>3.1387269324767646E-2</v>
      </c>
      <c r="G874" s="2">
        <f t="shared" si="123"/>
        <v>2.9271860320643363E-2</v>
      </c>
      <c r="H874" s="2">
        <f t="shared" si="121"/>
        <v>1.0722676652919267</v>
      </c>
      <c r="I874" s="2">
        <f t="shared" si="122"/>
        <v>51.74368558903673</v>
      </c>
    </row>
    <row r="875" spans="1:9" ht="13.5" x14ac:dyDescent="0.25">
      <c r="A875" s="3">
        <v>43277</v>
      </c>
      <c r="B875" s="2">
        <v>8.8102999999999998</v>
      </c>
      <c r="C875" s="2">
        <f t="shared" si="117"/>
        <v>-1.6799999999999926E-2</v>
      </c>
      <c r="D875" s="2">
        <f t="shared" si="118"/>
        <v>0</v>
      </c>
      <c r="E875" s="2">
        <f t="shared" si="119"/>
        <v>1.6799999999999926E-2</v>
      </c>
      <c r="F875" s="2">
        <f t="shared" si="123"/>
        <v>2.9145321515855669E-2</v>
      </c>
      <c r="G875" s="2">
        <f t="shared" si="123"/>
        <v>2.8381013154883117E-2</v>
      </c>
      <c r="H875" s="2">
        <f t="shared" si="121"/>
        <v>1.0269302704875793</v>
      </c>
      <c r="I875" s="2">
        <f t="shared" si="122"/>
        <v>50.664311715101604</v>
      </c>
    </row>
    <row r="876" spans="1:9" ht="13.5" x14ac:dyDescent="0.25">
      <c r="A876" s="3">
        <v>43278</v>
      </c>
      <c r="B876" s="2">
        <v>8.7487999999999992</v>
      </c>
      <c r="C876" s="2">
        <f t="shared" si="117"/>
        <v>-6.1500000000000554E-2</v>
      </c>
      <c r="D876" s="2">
        <f t="shared" si="118"/>
        <v>0</v>
      </c>
      <c r="E876" s="2">
        <f t="shared" si="119"/>
        <v>6.1500000000000554E-2</v>
      </c>
      <c r="F876" s="2">
        <f t="shared" si="123"/>
        <v>2.7063512836151691E-2</v>
      </c>
      <c r="G876" s="2">
        <f t="shared" si="123"/>
        <v>3.0746655072391504E-2</v>
      </c>
      <c r="H876" s="2">
        <f t="shared" si="121"/>
        <v>0.8802099861735192</v>
      </c>
      <c r="I876" s="2">
        <f t="shared" si="122"/>
        <v>46.814451186107419</v>
      </c>
    </row>
    <row r="877" spans="1:9" ht="13.5" x14ac:dyDescent="0.25">
      <c r="A877" s="3">
        <v>43279</v>
      </c>
      <c r="B877" s="2">
        <v>8.8048000000000002</v>
      </c>
      <c r="C877" s="2">
        <f t="shared" si="117"/>
        <v>5.6000000000000938E-2</v>
      </c>
      <c r="D877" s="2">
        <f t="shared" si="118"/>
        <v>5.6000000000000938E-2</v>
      </c>
      <c r="E877" s="2">
        <f t="shared" si="119"/>
        <v>0</v>
      </c>
      <c r="F877" s="2">
        <f t="shared" ref="F877:G892" si="124">((F876*13)+D877)/14</f>
        <v>2.9130404776426637E-2</v>
      </c>
      <c r="G877" s="2">
        <f t="shared" si="124"/>
        <v>2.8550465424363538E-2</v>
      </c>
      <c r="H877" s="2">
        <f t="shared" si="121"/>
        <v>1.0203127810157591</v>
      </c>
      <c r="I877" s="2">
        <f t="shared" si="122"/>
        <v>50.502713768051962</v>
      </c>
    </row>
    <row r="878" spans="1:9" ht="13.5" x14ac:dyDescent="0.25">
      <c r="A878" s="3">
        <v>43280</v>
      </c>
      <c r="B878" s="2">
        <v>9.0061</v>
      </c>
      <c r="C878" s="2">
        <f t="shared" si="117"/>
        <v>0.20129999999999981</v>
      </c>
      <c r="D878" s="2">
        <f t="shared" si="118"/>
        <v>0.20129999999999981</v>
      </c>
      <c r="E878" s="2">
        <f t="shared" si="119"/>
        <v>0</v>
      </c>
      <c r="F878" s="2">
        <f t="shared" si="124"/>
        <v>4.1428233006681858E-2</v>
      </c>
      <c r="G878" s="2">
        <f t="shared" si="124"/>
        <v>2.6511146465480428E-2</v>
      </c>
      <c r="H878" s="2">
        <f t="shared" si="121"/>
        <v>1.5626722541261893</v>
      </c>
      <c r="I878" s="2">
        <f t="shared" si="122"/>
        <v>60.978232843084484</v>
      </c>
    </row>
    <row r="879" spans="1:9" ht="13.5" x14ac:dyDescent="0.25">
      <c r="A879" s="3">
        <v>43283</v>
      </c>
      <c r="B879" s="2">
        <v>9.0620999999999992</v>
      </c>
      <c r="C879" s="2">
        <f t="shared" si="117"/>
        <v>5.5999999999999162E-2</v>
      </c>
      <c r="D879" s="2">
        <f t="shared" si="118"/>
        <v>5.5999999999999162E-2</v>
      </c>
      <c r="E879" s="2">
        <f t="shared" si="119"/>
        <v>0</v>
      </c>
      <c r="F879" s="2">
        <f t="shared" si="124"/>
        <v>4.2469073506204526E-2</v>
      </c>
      <c r="G879" s="2">
        <f t="shared" si="124"/>
        <v>2.4617493146517538E-2</v>
      </c>
      <c r="H879" s="2">
        <f t="shared" si="121"/>
        <v>1.725158335718368</v>
      </c>
      <c r="I879" s="2">
        <f t="shared" si="122"/>
        <v>63.30488445779082</v>
      </c>
    </row>
    <row r="880" spans="1:9" ht="13.5" x14ac:dyDescent="0.25">
      <c r="A880" s="3">
        <v>43284</v>
      </c>
      <c r="B880" s="2">
        <v>9.0061</v>
      </c>
      <c r="C880" s="2">
        <f t="shared" si="117"/>
        <v>-5.5999999999999162E-2</v>
      </c>
      <c r="D880" s="2">
        <f t="shared" si="118"/>
        <v>0</v>
      </c>
      <c r="E880" s="2">
        <f t="shared" si="119"/>
        <v>5.5999999999999162E-2</v>
      </c>
      <c r="F880" s="2">
        <f t="shared" si="124"/>
        <v>3.9435568255761347E-2</v>
      </c>
      <c r="G880" s="2">
        <f t="shared" si="124"/>
        <v>2.685910077890908E-2</v>
      </c>
      <c r="H880" s="2">
        <f t="shared" si="121"/>
        <v>1.4682385899801922</v>
      </c>
      <c r="I880" s="2">
        <f t="shared" si="122"/>
        <v>59.485278122645951</v>
      </c>
    </row>
    <row r="881" spans="1:9" ht="13.5" x14ac:dyDescent="0.25">
      <c r="A881" s="3">
        <v>43285</v>
      </c>
      <c r="B881" s="2">
        <v>9.1180000000000003</v>
      </c>
      <c r="C881" s="2">
        <f t="shared" si="117"/>
        <v>0.11190000000000033</v>
      </c>
      <c r="D881" s="2">
        <f t="shared" si="118"/>
        <v>0.11190000000000033</v>
      </c>
      <c r="E881" s="2">
        <f t="shared" si="119"/>
        <v>0</v>
      </c>
      <c r="F881" s="2">
        <f t="shared" si="124"/>
        <v>4.4611599094635565E-2</v>
      </c>
      <c r="G881" s="2">
        <f t="shared" si="124"/>
        <v>2.4940593580415577E-2</v>
      </c>
      <c r="H881" s="2">
        <f t="shared" si="121"/>
        <v>1.7887144085322213</v>
      </c>
      <c r="I881" s="2">
        <f t="shared" si="122"/>
        <v>64.141182871202346</v>
      </c>
    </row>
    <row r="882" spans="1:9" ht="13.5" x14ac:dyDescent="0.25">
      <c r="A882" s="3">
        <v>43286</v>
      </c>
      <c r="B882" s="2">
        <v>9.1738999999999997</v>
      </c>
      <c r="C882" s="2">
        <f t="shared" si="117"/>
        <v>5.5899999999999395E-2</v>
      </c>
      <c r="D882" s="2">
        <f t="shared" si="118"/>
        <v>5.5899999999999395E-2</v>
      </c>
      <c r="E882" s="2">
        <f t="shared" si="119"/>
        <v>0</v>
      </c>
      <c r="F882" s="2">
        <f t="shared" si="124"/>
        <v>4.54179134450187E-2</v>
      </c>
      <c r="G882" s="2">
        <f t="shared" si="124"/>
        <v>2.3159122610385892E-2</v>
      </c>
      <c r="H882" s="2">
        <f t="shared" si="121"/>
        <v>1.9611240982268765</v>
      </c>
      <c r="I882" s="2">
        <f t="shared" si="122"/>
        <v>66.229041173964958</v>
      </c>
    </row>
    <row r="883" spans="1:9" ht="13.5" x14ac:dyDescent="0.25">
      <c r="A883" s="3">
        <v>43287</v>
      </c>
      <c r="B883" s="2">
        <v>9.1403999999999996</v>
      </c>
      <c r="C883" s="2">
        <f t="shared" si="117"/>
        <v>-3.3500000000000085E-2</v>
      </c>
      <c r="D883" s="2">
        <f t="shared" si="118"/>
        <v>0</v>
      </c>
      <c r="E883" s="2">
        <f t="shared" si="119"/>
        <v>3.3500000000000085E-2</v>
      </c>
      <c r="F883" s="2">
        <f t="shared" si="124"/>
        <v>4.2173776770374503E-2</v>
      </c>
      <c r="G883" s="2">
        <f t="shared" si="124"/>
        <v>2.3897756709644051E-2</v>
      </c>
      <c r="H883" s="2">
        <f t="shared" si="121"/>
        <v>1.7647588132552658</v>
      </c>
      <c r="I883" s="2">
        <f t="shared" si="122"/>
        <v>63.830479707465479</v>
      </c>
    </row>
    <row r="884" spans="1:9" ht="13.5" x14ac:dyDescent="0.25">
      <c r="A884" s="3">
        <v>43290</v>
      </c>
      <c r="B884" s="2">
        <v>9.1123999999999992</v>
      </c>
      <c r="C884" s="2">
        <f t="shared" si="117"/>
        <v>-2.8000000000000469E-2</v>
      </c>
      <c r="D884" s="2">
        <f t="shared" si="118"/>
        <v>0</v>
      </c>
      <c r="E884" s="2">
        <f t="shared" si="119"/>
        <v>2.8000000000000469E-2</v>
      </c>
      <c r="F884" s="2">
        <f t="shared" si="124"/>
        <v>3.9161364143919179E-2</v>
      </c>
      <c r="G884" s="2">
        <f t="shared" si="124"/>
        <v>2.4190774087526651E-2</v>
      </c>
      <c r="H884" s="2">
        <f t="shared" si="121"/>
        <v>1.6188553537900934</v>
      </c>
      <c r="I884" s="2">
        <f t="shared" si="122"/>
        <v>61.815378670961444</v>
      </c>
    </row>
    <row r="885" spans="1:9" ht="13.5" x14ac:dyDescent="0.25">
      <c r="A885" s="3">
        <v>43291</v>
      </c>
      <c r="B885" s="2">
        <v>9.1123999999999992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3.6364123847924958E-2</v>
      </c>
      <c r="G885" s="2">
        <f t="shared" si="124"/>
        <v>2.2462861652703319E-2</v>
      </c>
      <c r="H885" s="2">
        <f t="shared" si="121"/>
        <v>1.6188553537900936</v>
      </c>
      <c r="I885" s="2">
        <f t="shared" si="122"/>
        <v>61.815378670961451</v>
      </c>
    </row>
    <row r="886" spans="1:9" ht="13.5" x14ac:dyDescent="0.25">
      <c r="A886" s="3">
        <v>43292</v>
      </c>
      <c r="B886" s="2">
        <v>9.09</v>
      </c>
      <c r="C886" s="2">
        <f t="shared" si="117"/>
        <v>-2.2399999999999309E-2</v>
      </c>
      <c r="D886" s="2">
        <f t="shared" si="118"/>
        <v>0</v>
      </c>
      <c r="E886" s="2">
        <f t="shared" si="119"/>
        <v>2.2399999999999309E-2</v>
      </c>
      <c r="F886" s="2">
        <f t="shared" si="124"/>
        <v>3.3766686430216034E-2</v>
      </c>
      <c r="G886" s="2">
        <f t="shared" si="124"/>
        <v>2.2458371534653031E-2</v>
      </c>
      <c r="H886" s="2">
        <f t="shared" si="121"/>
        <v>1.5035233689189971</v>
      </c>
      <c r="I886" s="2">
        <f t="shared" si="122"/>
        <v>60.056294564096973</v>
      </c>
    </row>
    <row r="887" spans="1:9" ht="13.5" x14ac:dyDescent="0.25">
      <c r="A887" s="3">
        <v>43293</v>
      </c>
      <c r="B887" s="2">
        <v>9.09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3.1354780256629175E-2</v>
      </c>
      <c r="G887" s="2">
        <f t="shared" si="124"/>
        <v>2.0854202139320672E-2</v>
      </c>
      <c r="H887" s="2">
        <f t="shared" si="121"/>
        <v>1.5035233689189973</v>
      </c>
      <c r="I887" s="2">
        <f t="shared" si="122"/>
        <v>60.056294564096973</v>
      </c>
    </row>
    <row r="888" spans="1:9" ht="13.5" x14ac:dyDescent="0.25">
      <c r="A888" s="3">
        <v>43294</v>
      </c>
      <c r="B888" s="2">
        <v>8.9502000000000006</v>
      </c>
      <c r="C888" s="2">
        <f t="shared" si="117"/>
        <v>-0.13979999999999926</v>
      </c>
      <c r="D888" s="2">
        <f t="shared" si="118"/>
        <v>0</v>
      </c>
      <c r="E888" s="2">
        <f t="shared" si="119"/>
        <v>0.13979999999999926</v>
      </c>
      <c r="F888" s="2">
        <f t="shared" si="124"/>
        <v>2.9115153095441378E-2</v>
      </c>
      <c r="G888" s="2">
        <f t="shared" si="124"/>
        <v>2.935033055794057E-2</v>
      </c>
      <c r="H888" s="2">
        <f t="shared" si="121"/>
        <v>0.99198722951229024</v>
      </c>
      <c r="I888" s="2">
        <f t="shared" si="122"/>
        <v>49.798874953388342</v>
      </c>
    </row>
    <row r="889" spans="1:9" ht="13.5" x14ac:dyDescent="0.25">
      <c r="A889" s="3">
        <v>43297</v>
      </c>
      <c r="B889" s="2">
        <v>9.1180000000000003</v>
      </c>
      <c r="C889" s="2">
        <f t="shared" si="117"/>
        <v>0.16779999999999973</v>
      </c>
      <c r="D889" s="2">
        <f t="shared" si="118"/>
        <v>0.16779999999999973</v>
      </c>
      <c r="E889" s="2">
        <f t="shared" si="119"/>
        <v>0</v>
      </c>
      <c r="F889" s="2">
        <f t="shared" si="124"/>
        <v>3.9021213588624114E-2</v>
      </c>
      <c r="G889" s="2">
        <f t="shared" si="124"/>
        <v>2.7253878375230529E-2</v>
      </c>
      <c r="H889" s="2">
        <f t="shared" si="121"/>
        <v>1.4317673635796451</v>
      </c>
      <c r="I889" s="2">
        <f t="shared" si="122"/>
        <v>58.877645330021799</v>
      </c>
    </row>
    <row r="890" spans="1:9" ht="13.5" x14ac:dyDescent="0.25">
      <c r="A890" s="3">
        <v>43298</v>
      </c>
      <c r="B890" s="2">
        <v>9.1067999999999998</v>
      </c>
      <c r="C890" s="2">
        <f t="shared" si="117"/>
        <v>-1.1200000000000543E-2</v>
      </c>
      <c r="D890" s="2">
        <f t="shared" si="118"/>
        <v>0</v>
      </c>
      <c r="E890" s="2">
        <f t="shared" si="119"/>
        <v>1.1200000000000543E-2</v>
      </c>
      <c r="F890" s="2">
        <f t="shared" si="124"/>
        <v>3.6233984046579529E-2</v>
      </c>
      <c r="G890" s="2">
        <f t="shared" si="124"/>
        <v>2.6107172776999817E-2</v>
      </c>
      <c r="H890" s="2">
        <f t="shared" si="121"/>
        <v>1.3878938311735287</v>
      </c>
      <c r="I890" s="2">
        <f t="shared" si="122"/>
        <v>58.122091236001445</v>
      </c>
    </row>
    <row r="891" spans="1:9" ht="13.5" x14ac:dyDescent="0.25">
      <c r="A891" s="3">
        <v>43299</v>
      </c>
      <c r="B891" s="2">
        <v>9.1403999999999996</v>
      </c>
      <c r="C891" s="2">
        <f t="shared" si="117"/>
        <v>3.3599999999999852E-2</v>
      </c>
      <c r="D891" s="2">
        <f t="shared" si="118"/>
        <v>3.3599999999999852E-2</v>
      </c>
      <c r="E891" s="2">
        <f t="shared" si="119"/>
        <v>0</v>
      </c>
      <c r="F891" s="2">
        <f t="shared" si="124"/>
        <v>3.6045842328966696E-2</v>
      </c>
      <c r="G891" s="2">
        <f t="shared" si="124"/>
        <v>2.4242374721499833E-2</v>
      </c>
      <c r="H891" s="2">
        <f t="shared" si="121"/>
        <v>1.4868940334050162</v>
      </c>
      <c r="I891" s="2">
        <f t="shared" si="122"/>
        <v>59.789199436422479</v>
      </c>
    </row>
    <row r="892" spans="1:9" ht="13.5" x14ac:dyDescent="0.25">
      <c r="A892" s="3">
        <v>43300</v>
      </c>
      <c r="B892" s="2">
        <v>9.1180000000000003</v>
      </c>
      <c r="C892" s="2">
        <f t="shared" si="117"/>
        <v>-2.2399999999999309E-2</v>
      </c>
      <c r="D892" s="2">
        <f t="shared" si="118"/>
        <v>0</v>
      </c>
      <c r="E892" s="2">
        <f t="shared" si="119"/>
        <v>2.2399999999999309E-2</v>
      </c>
      <c r="F892" s="2">
        <f t="shared" si="124"/>
        <v>3.3471139305469071E-2</v>
      </c>
      <c r="G892" s="2">
        <f t="shared" si="124"/>
        <v>2.4110776527106938E-2</v>
      </c>
      <c r="H892" s="2">
        <f t="shared" si="121"/>
        <v>1.3882231983627151</v>
      </c>
      <c r="I892" s="2">
        <f t="shared" si="122"/>
        <v>58.127866746895094</v>
      </c>
    </row>
    <row r="893" spans="1:9" ht="13.5" x14ac:dyDescent="0.25">
      <c r="A893" s="3">
        <v>43301</v>
      </c>
      <c r="B893" s="2">
        <v>9.2578999999999994</v>
      </c>
      <c r="C893" s="2">
        <f t="shared" si="117"/>
        <v>0.13989999999999903</v>
      </c>
      <c r="D893" s="2">
        <f t="shared" si="118"/>
        <v>0.13989999999999903</v>
      </c>
      <c r="E893" s="2">
        <f t="shared" si="119"/>
        <v>0</v>
      </c>
      <c r="F893" s="2">
        <f t="shared" ref="F893:G908" si="125">((F892*13)+D893)/14</f>
        <v>4.1073200783649781E-2</v>
      </c>
      <c r="G893" s="2">
        <f t="shared" si="125"/>
        <v>2.2388578203742158E-2</v>
      </c>
      <c r="H893" s="2">
        <f t="shared" si="121"/>
        <v>1.8345604803428102</v>
      </c>
      <c r="I893" s="2">
        <f t="shared" si="122"/>
        <v>64.721161995490021</v>
      </c>
    </row>
    <row r="894" spans="1:9" ht="13.5" x14ac:dyDescent="0.25">
      <c r="A894" s="3">
        <v>43304</v>
      </c>
      <c r="B894" s="2">
        <v>9.532</v>
      </c>
      <c r="C894" s="2">
        <f t="shared" si="117"/>
        <v>0.27410000000000068</v>
      </c>
      <c r="D894" s="2">
        <f t="shared" si="118"/>
        <v>0.27410000000000068</v>
      </c>
      <c r="E894" s="2">
        <f t="shared" si="119"/>
        <v>0</v>
      </c>
      <c r="F894" s="2">
        <f t="shared" si="125"/>
        <v>5.7717972156246279E-2</v>
      </c>
      <c r="G894" s="2">
        <f t="shared" si="125"/>
        <v>2.0789394046332003E-2</v>
      </c>
      <c r="H894" s="2">
        <f t="shared" si="121"/>
        <v>2.7763181566338053</v>
      </c>
      <c r="I894" s="2">
        <f t="shared" si="122"/>
        <v>73.519180362403688</v>
      </c>
    </row>
    <row r="895" spans="1:9" ht="13.5" x14ac:dyDescent="0.25">
      <c r="A895" s="3">
        <v>43305</v>
      </c>
      <c r="B895" s="2">
        <v>9.7053999999999991</v>
      </c>
      <c r="C895" s="2">
        <f t="shared" si="117"/>
        <v>0.17339999999999911</v>
      </c>
      <c r="D895" s="2">
        <f t="shared" si="118"/>
        <v>0.17339999999999911</v>
      </c>
      <c r="E895" s="2">
        <f t="shared" si="119"/>
        <v>0</v>
      </c>
      <c r="F895" s="2">
        <f t="shared" si="125"/>
        <v>6.5980974145085775E-2</v>
      </c>
      <c r="G895" s="2">
        <f t="shared" si="125"/>
        <v>1.9304437328736858E-2</v>
      </c>
      <c r="H895" s="2">
        <f t="shared" si="121"/>
        <v>3.4179174985258736</v>
      </c>
      <c r="I895" s="2">
        <f t="shared" si="122"/>
        <v>77.3649009893537</v>
      </c>
    </row>
    <row r="896" spans="1:9" ht="13.5" x14ac:dyDescent="0.25">
      <c r="A896" s="3">
        <v>43307</v>
      </c>
      <c r="B896" s="2">
        <v>9.6774000000000004</v>
      </c>
      <c r="C896" s="2">
        <f t="shared" si="117"/>
        <v>-2.7999999999998693E-2</v>
      </c>
      <c r="D896" s="2">
        <f t="shared" si="118"/>
        <v>0</v>
      </c>
      <c r="E896" s="2">
        <f t="shared" si="119"/>
        <v>2.7999999999998693E-2</v>
      </c>
      <c r="F896" s="2">
        <f t="shared" si="125"/>
        <v>6.1268047420436789E-2</v>
      </c>
      <c r="G896" s="2">
        <f t="shared" si="125"/>
        <v>1.9925548948112704E-2</v>
      </c>
      <c r="H896" s="2">
        <f t="shared" si="121"/>
        <v>3.0748486568667377</v>
      </c>
      <c r="I896" s="2">
        <f t="shared" si="122"/>
        <v>75.459211268746188</v>
      </c>
    </row>
    <row r="897" spans="1:9" ht="13.5" x14ac:dyDescent="0.25">
      <c r="A897" s="3">
        <v>43308</v>
      </c>
      <c r="B897" s="2">
        <v>9.6661999999999999</v>
      </c>
      <c r="C897" s="2">
        <f t="shared" si="117"/>
        <v>-1.1200000000000543E-2</v>
      </c>
      <c r="D897" s="2">
        <f t="shared" si="118"/>
        <v>0</v>
      </c>
      <c r="E897" s="2">
        <f t="shared" si="119"/>
        <v>1.1200000000000543E-2</v>
      </c>
      <c r="F897" s="2">
        <f t="shared" si="125"/>
        <v>5.6891758318977019E-2</v>
      </c>
      <c r="G897" s="2">
        <f t="shared" si="125"/>
        <v>1.9302295451818979E-2</v>
      </c>
      <c r="H897" s="2">
        <f t="shared" si="121"/>
        <v>2.9474089473444334</v>
      </c>
      <c r="I897" s="2">
        <f t="shared" si="122"/>
        <v>74.666926752731399</v>
      </c>
    </row>
    <row r="898" spans="1:9" ht="13.5" x14ac:dyDescent="0.25">
      <c r="A898" s="3">
        <v>43311</v>
      </c>
      <c r="B898" s="2">
        <v>9.6214999999999993</v>
      </c>
      <c r="C898" s="2">
        <f t="shared" si="117"/>
        <v>-4.4700000000000628E-2</v>
      </c>
      <c r="D898" s="2">
        <f t="shared" si="118"/>
        <v>0</v>
      </c>
      <c r="E898" s="2">
        <f t="shared" si="119"/>
        <v>4.4700000000000628E-2</v>
      </c>
      <c r="F898" s="2">
        <f t="shared" si="125"/>
        <v>5.2828061296192948E-2</v>
      </c>
      <c r="G898" s="2">
        <f t="shared" si="125"/>
        <v>2.1116417205260526E-2</v>
      </c>
      <c r="H898" s="2">
        <f t="shared" si="121"/>
        <v>2.5017530570021327</v>
      </c>
      <c r="I898" s="2">
        <f t="shared" si="122"/>
        <v>71.44287493373092</v>
      </c>
    </row>
    <row r="899" spans="1:9" ht="13.5" x14ac:dyDescent="0.25">
      <c r="A899" s="3">
        <v>43312</v>
      </c>
      <c r="B899" s="2">
        <v>9.7053999999999991</v>
      </c>
      <c r="C899" s="2">
        <f t="shared" ref="C899:C962" si="126">B899-B898</f>
        <v>8.3899999999999864E-2</v>
      </c>
      <c r="D899" s="2">
        <f t="shared" ref="D899:D962" si="127">IF(C899&gt;0,C899,0)</f>
        <v>8.3899999999999864E-2</v>
      </c>
      <c r="E899" s="2">
        <f t="shared" ref="E899:E962" si="128">IF(C899&lt;0,-C899,0)</f>
        <v>0</v>
      </c>
      <c r="F899" s="2">
        <f t="shared" si="125"/>
        <v>5.5047485489322014E-2</v>
      </c>
      <c r="G899" s="2">
        <f t="shared" si="125"/>
        <v>1.960810169059906E-2</v>
      </c>
      <c r="H899" s="2">
        <f t="shared" si="121"/>
        <v>2.8073847411610511</v>
      </c>
      <c r="I899" s="2">
        <f t="shared" si="122"/>
        <v>73.735252201093473</v>
      </c>
    </row>
    <row r="900" spans="1:9" ht="13.5" x14ac:dyDescent="0.25">
      <c r="A900" s="3">
        <v>43313</v>
      </c>
      <c r="B900" s="2">
        <v>9.7053999999999991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5.1115522240084733E-2</v>
      </c>
      <c r="G900" s="2">
        <f t="shared" si="125"/>
        <v>1.8207522998413411E-2</v>
      </c>
      <c r="H900" s="2">
        <f t="shared" si="121"/>
        <v>2.807384741161052</v>
      </c>
      <c r="I900" s="2">
        <f t="shared" si="122"/>
        <v>73.735252201093488</v>
      </c>
    </row>
    <row r="901" spans="1:9" ht="13.5" x14ac:dyDescent="0.25">
      <c r="A901" s="3">
        <v>43314</v>
      </c>
      <c r="B901" s="2">
        <v>9.6942000000000004</v>
      </c>
      <c r="C901" s="2">
        <f t="shared" si="126"/>
        <v>-1.1199999999998766E-2</v>
      </c>
      <c r="D901" s="2">
        <f t="shared" si="127"/>
        <v>0</v>
      </c>
      <c r="E901" s="2">
        <f t="shared" si="128"/>
        <v>1.1199999999998766E-2</v>
      </c>
      <c r="F901" s="2">
        <f t="shared" si="125"/>
        <v>4.7464413508650112E-2</v>
      </c>
      <c r="G901" s="2">
        <f t="shared" si="125"/>
        <v>1.7706985641383795E-2</v>
      </c>
      <c r="H901" s="2">
        <f t="shared" si="121"/>
        <v>2.6805473540182296</v>
      </c>
      <c r="I901" s="2">
        <f t="shared" si="122"/>
        <v>72.830128135472776</v>
      </c>
    </row>
    <row r="902" spans="1:9" ht="13.5" x14ac:dyDescent="0.25">
      <c r="A902" s="3">
        <v>43315</v>
      </c>
      <c r="B902" s="2">
        <v>9.6774000000000004</v>
      </c>
      <c r="C902" s="2">
        <f t="shared" si="126"/>
        <v>-1.6799999999999926E-2</v>
      </c>
      <c r="D902" s="2">
        <f t="shared" si="127"/>
        <v>0</v>
      </c>
      <c r="E902" s="2">
        <f t="shared" si="128"/>
        <v>1.6799999999999926E-2</v>
      </c>
      <c r="F902" s="2">
        <f t="shared" si="125"/>
        <v>4.4074098258032247E-2</v>
      </c>
      <c r="G902" s="2">
        <f t="shared" si="125"/>
        <v>1.7642200952713519E-2</v>
      </c>
      <c r="H902" s="2">
        <f t="shared" si="121"/>
        <v>2.4982199429744778</v>
      </c>
      <c r="I902" s="2">
        <f t="shared" si="122"/>
        <v>71.414032956723787</v>
      </c>
    </row>
    <row r="903" spans="1:9" ht="13.5" x14ac:dyDescent="0.25">
      <c r="A903" s="3">
        <v>43318</v>
      </c>
      <c r="B903" s="2">
        <v>9.7277000000000005</v>
      </c>
      <c r="C903" s="2">
        <f t="shared" si="126"/>
        <v>5.0300000000000011E-2</v>
      </c>
      <c r="D903" s="2">
        <f t="shared" si="127"/>
        <v>5.0300000000000011E-2</v>
      </c>
      <c r="E903" s="2">
        <f t="shared" si="128"/>
        <v>0</v>
      </c>
      <c r="F903" s="2">
        <f t="shared" si="125"/>
        <v>4.4518805525315661E-2</v>
      </c>
      <c r="G903" s="2">
        <f t="shared" si="125"/>
        <v>1.6382043741805411E-2</v>
      </c>
      <c r="H903" s="2">
        <f t="shared" si="121"/>
        <v>2.7175367266117059</v>
      </c>
      <c r="I903" s="2">
        <f t="shared" si="122"/>
        <v>73.100467499310085</v>
      </c>
    </row>
    <row r="904" spans="1:9" ht="13.5" x14ac:dyDescent="0.25">
      <c r="A904" s="3">
        <v>43319</v>
      </c>
      <c r="B904" s="2">
        <v>9.7332999999999998</v>
      </c>
      <c r="C904" s="2">
        <f t="shared" si="126"/>
        <v>5.5999999999993832E-3</v>
      </c>
      <c r="D904" s="2">
        <f t="shared" si="127"/>
        <v>5.5999999999993832E-3</v>
      </c>
      <c r="E904" s="2">
        <f t="shared" si="128"/>
        <v>0</v>
      </c>
      <c r="F904" s="2">
        <f t="shared" si="125"/>
        <v>4.1738890844935927E-2</v>
      </c>
      <c r="G904" s="2">
        <f t="shared" si="125"/>
        <v>1.5211897760247882E-2</v>
      </c>
      <c r="H904" s="2">
        <f t="shared" si="121"/>
        <v>2.7438319335809012</v>
      </c>
      <c r="I904" s="2">
        <f t="shared" si="122"/>
        <v>73.289399264151271</v>
      </c>
    </row>
    <row r="905" spans="1:9" ht="13.5" x14ac:dyDescent="0.25">
      <c r="A905" s="3">
        <v>43320</v>
      </c>
      <c r="B905" s="2">
        <v>9.9850999999999992</v>
      </c>
      <c r="C905" s="2">
        <f t="shared" si="126"/>
        <v>0.25179999999999936</v>
      </c>
      <c r="D905" s="2">
        <f t="shared" si="127"/>
        <v>0.25179999999999936</v>
      </c>
      <c r="E905" s="2">
        <f t="shared" si="128"/>
        <v>0</v>
      </c>
      <c r="F905" s="2">
        <f t="shared" si="125"/>
        <v>5.6743255784583314E-2</v>
      </c>
      <c r="G905" s="2">
        <f t="shared" si="125"/>
        <v>1.412533363451589E-2</v>
      </c>
      <c r="H905" s="2">
        <f t="shared" si="121"/>
        <v>4.0171267633586094</v>
      </c>
      <c r="I905" s="2">
        <f t="shared" si="122"/>
        <v>80.068273193668091</v>
      </c>
    </row>
    <row r="906" spans="1:9" ht="13.5" x14ac:dyDescent="0.25">
      <c r="A906" s="3">
        <v>43321</v>
      </c>
      <c r="B906" s="2">
        <v>9.9850999999999992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5.2690166085684505E-2</v>
      </c>
      <c r="G906" s="2">
        <f t="shared" si="125"/>
        <v>1.3116381232050469E-2</v>
      </c>
      <c r="H906" s="2">
        <f t="shared" si="121"/>
        <v>4.0171267633586094</v>
      </c>
      <c r="I906" s="2">
        <f t="shared" si="122"/>
        <v>80.068273193668091</v>
      </c>
    </row>
    <row r="907" spans="1:9" ht="13.5" x14ac:dyDescent="0.25">
      <c r="A907" s="3">
        <v>43322</v>
      </c>
      <c r="B907" s="2">
        <v>10.236800000000001</v>
      </c>
      <c r="C907" s="2">
        <f t="shared" si="126"/>
        <v>0.25170000000000137</v>
      </c>
      <c r="D907" s="2">
        <f t="shared" si="127"/>
        <v>0.25170000000000137</v>
      </c>
      <c r="E907" s="2">
        <f t="shared" si="128"/>
        <v>0</v>
      </c>
      <c r="F907" s="2">
        <f t="shared" si="125"/>
        <v>6.6905154222421423E-2</v>
      </c>
      <c r="G907" s="2">
        <f t="shared" si="125"/>
        <v>1.2179496858332578E-2</v>
      </c>
      <c r="H907" s="2">
        <f t="shared" si="121"/>
        <v>5.4932609286440597</v>
      </c>
      <c r="I907" s="2">
        <f t="shared" si="122"/>
        <v>84.599417596347507</v>
      </c>
    </row>
    <row r="908" spans="1:9" ht="13.5" x14ac:dyDescent="0.25">
      <c r="A908" s="3">
        <v>43326</v>
      </c>
      <c r="B908" s="2">
        <v>10.5053</v>
      </c>
      <c r="C908" s="2">
        <f t="shared" si="126"/>
        <v>0.26849999999999952</v>
      </c>
      <c r="D908" s="2">
        <f t="shared" si="127"/>
        <v>0.26849999999999952</v>
      </c>
      <c r="E908" s="2">
        <f t="shared" si="128"/>
        <v>0</v>
      </c>
      <c r="F908" s="2">
        <f t="shared" si="125"/>
        <v>8.1304786063676998E-2</v>
      </c>
      <c r="G908" s="2">
        <f t="shared" si="125"/>
        <v>1.130953279702311E-2</v>
      </c>
      <c r="H908" s="2">
        <f t="shared" si="121"/>
        <v>7.1890490547123225</v>
      </c>
      <c r="I908" s="2">
        <f t="shared" si="122"/>
        <v>87.788569914298435</v>
      </c>
    </row>
    <row r="909" spans="1:9" ht="13.5" x14ac:dyDescent="0.25">
      <c r="A909" s="3">
        <v>43327</v>
      </c>
      <c r="B909" s="2">
        <v>10.192</v>
      </c>
      <c r="C909" s="2">
        <f t="shared" si="126"/>
        <v>-0.31329999999999991</v>
      </c>
      <c r="D909" s="2">
        <f t="shared" si="127"/>
        <v>0</v>
      </c>
      <c r="E909" s="2">
        <f t="shared" si="128"/>
        <v>0.31329999999999991</v>
      </c>
      <c r="F909" s="2">
        <f t="shared" ref="F909:G924" si="129">((F908*13)+D909)/14</f>
        <v>7.5497301344842921E-2</v>
      </c>
      <c r="G909" s="2">
        <f t="shared" si="129"/>
        <v>3.2880280454378595E-2</v>
      </c>
      <c r="H909" s="2">
        <f t="shared" si="121"/>
        <v>2.2961270494512802</v>
      </c>
      <c r="I909" s="2">
        <f t="shared" si="122"/>
        <v>69.661363624728182</v>
      </c>
    </row>
    <row r="910" spans="1:9" ht="13.5" x14ac:dyDescent="0.25">
      <c r="A910" s="3">
        <v>43328</v>
      </c>
      <c r="B910" s="2">
        <v>10.1808</v>
      </c>
      <c r="C910" s="2">
        <f t="shared" si="126"/>
        <v>-1.1200000000000543E-2</v>
      </c>
      <c r="D910" s="2">
        <f t="shared" si="127"/>
        <v>0</v>
      </c>
      <c r="E910" s="2">
        <f t="shared" si="128"/>
        <v>1.1200000000000543E-2</v>
      </c>
      <c r="F910" s="2">
        <f t="shared" si="129"/>
        <v>7.0104636963068429E-2</v>
      </c>
      <c r="G910" s="2">
        <f t="shared" si="129"/>
        <v>3.1331688993351592E-2</v>
      </c>
      <c r="H910" s="2">
        <f t="shared" si="121"/>
        <v>2.2374994523258622</v>
      </c>
      <c r="I910" s="2">
        <f t="shared" si="122"/>
        <v>69.111963886771107</v>
      </c>
    </row>
    <row r="911" spans="1:9" ht="13.5" x14ac:dyDescent="0.25">
      <c r="A911" s="3">
        <v>43329</v>
      </c>
      <c r="B911" s="2">
        <v>10.069000000000001</v>
      </c>
      <c r="C911" s="2">
        <f t="shared" si="126"/>
        <v>-0.11179999999999879</v>
      </c>
      <c r="D911" s="2">
        <f t="shared" si="127"/>
        <v>0</v>
      </c>
      <c r="E911" s="2">
        <f t="shared" si="128"/>
        <v>0.11179999999999879</v>
      </c>
      <c r="F911" s="2">
        <f t="shared" si="129"/>
        <v>6.5097162894277832E-2</v>
      </c>
      <c r="G911" s="2">
        <f t="shared" si="129"/>
        <v>3.7079425493826389E-2</v>
      </c>
      <c r="H911" s="2">
        <f t="shared" si="121"/>
        <v>1.7556141182693434</v>
      </c>
      <c r="I911" s="2">
        <f t="shared" si="122"/>
        <v>63.710448666591695</v>
      </c>
    </row>
    <row r="912" spans="1:9" ht="13.5" x14ac:dyDescent="0.25">
      <c r="A912" s="3">
        <v>43332</v>
      </c>
      <c r="B912" s="2">
        <v>10.069000000000001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6.0447365544686556E-2</v>
      </c>
      <c r="G912" s="2">
        <f t="shared" si="129"/>
        <v>3.4430895101410217E-2</v>
      </c>
      <c r="H912" s="2">
        <f t="shared" si="121"/>
        <v>1.7556141182693434</v>
      </c>
      <c r="I912" s="2">
        <f t="shared" si="122"/>
        <v>63.710448666591695</v>
      </c>
    </row>
    <row r="913" spans="1:9" ht="13.5" x14ac:dyDescent="0.25">
      <c r="A913" s="3">
        <v>43335</v>
      </c>
      <c r="B913" s="2">
        <v>10.069000000000001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5.6129696577208947E-2</v>
      </c>
      <c r="G913" s="2">
        <f t="shared" si="129"/>
        <v>3.1971545451309487E-2</v>
      </c>
      <c r="H913" s="2">
        <f t="shared" ref="H913:H976" si="130">F913/G913</f>
        <v>1.7556141182693437</v>
      </c>
      <c r="I913" s="2">
        <f t="shared" ref="I913:I976" si="131">IF(G913=0,100,100-(100/(1+H913)))</f>
        <v>63.710448666591702</v>
      </c>
    </row>
    <row r="914" spans="1:9" ht="13.5" x14ac:dyDescent="0.25">
      <c r="A914" s="3">
        <v>43336</v>
      </c>
      <c r="B914" s="2">
        <v>10.052199999999999</v>
      </c>
      <c r="C914" s="2">
        <f t="shared" si="126"/>
        <v>-1.6800000000001702E-2</v>
      </c>
      <c r="D914" s="2">
        <f t="shared" si="127"/>
        <v>0</v>
      </c>
      <c r="E914" s="2">
        <f t="shared" si="128"/>
        <v>1.6800000000001702E-2</v>
      </c>
      <c r="F914" s="2">
        <f t="shared" si="129"/>
        <v>5.2120432535979741E-2</v>
      </c>
      <c r="G914" s="2">
        <f t="shared" si="129"/>
        <v>3.0887863633358933E-2</v>
      </c>
      <c r="H914" s="2">
        <f t="shared" si="130"/>
        <v>1.6874081404480692</v>
      </c>
      <c r="I914" s="2">
        <f t="shared" si="131"/>
        <v>62.78942580588928</v>
      </c>
    </row>
    <row r="915" spans="1:9" ht="13.5" x14ac:dyDescent="0.25">
      <c r="A915" s="3">
        <v>43339</v>
      </c>
      <c r="B915" s="2">
        <v>10.052199999999999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4.8397544497695469E-2</v>
      </c>
      <c r="G915" s="2">
        <f t="shared" si="129"/>
        <v>2.8681587659547581E-2</v>
      </c>
      <c r="H915" s="2">
        <f t="shared" si="130"/>
        <v>1.687408140448069</v>
      </c>
      <c r="I915" s="2">
        <f t="shared" si="131"/>
        <v>62.789425805889273</v>
      </c>
    </row>
    <row r="916" spans="1:9" ht="13.5" x14ac:dyDescent="0.25">
      <c r="A916" s="3">
        <v>43340</v>
      </c>
      <c r="B916" s="2">
        <v>10.013</v>
      </c>
      <c r="C916" s="2">
        <f t="shared" si="126"/>
        <v>-3.9199999999999235E-2</v>
      </c>
      <c r="D916" s="2">
        <f t="shared" si="127"/>
        <v>0</v>
      </c>
      <c r="E916" s="2">
        <f t="shared" si="128"/>
        <v>3.9199999999999235E-2</v>
      </c>
      <c r="F916" s="2">
        <f t="shared" si="129"/>
        <v>4.4940577033574361E-2</v>
      </c>
      <c r="G916" s="2">
        <f t="shared" si="129"/>
        <v>2.9432902826722701E-2</v>
      </c>
      <c r="H916" s="2">
        <f t="shared" si="130"/>
        <v>1.5268822548067513</v>
      </c>
      <c r="I916" s="2">
        <f t="shared" si="131"/>
        <v>60.425540283970328</v>
      </c>
    </row>
    <row r="917" spans="1:9" ht="13.5" x14ac:dyDescent="0.25">
      <c r="A917" s="3">
        <v>43341</v>
      </c>
      <c r="B917" s="2">
        <v>9.9514999999999993</v>
      </c>
      <c r="C917" s="2">
        <f t="shared" si="126"/>
        <v>-6.1500000000000554E-2</v>
      </c>
      <c r="D917" s="2">
        <f t="shared" si="127"/>
        <v>0</v>
      </c>
      <c r="E917" s="2">
        <f t="shared" si="128"/>
        <v>6.1500000000000554E-2</v>
      </c>
      <c r="F917" s="2">
        <f t="shared" si="129"/>
        <v>4.1730535816890478E-2</v>
      </c>
      <c r="G917" s="2">
        <f t="shared" si="129"/>
        <v>3.1723409767671122E-2</v>
      </c>
      <c r="H917" s="2">
        <f t="shared" si="130"/>
        <v>1.315449257267971</v>
      </c>
      <c r="I917" s="2">
        <f t="shared" si="131"/>
        <v>56.811836974569978</v>
      </c>
    </row>
    <row r="918" spans="1:9" ht="13.5" x14ac:dyDescent="0.25">
      <c r="A918" s="3">
        <v>43342</v>
      </c>
      <c r="B918" s="2">
        <v>9.8396000000000008</v>
      </c>
      <c r="C918" s="2">
        <f t="shared" si="126"/>
        <v>-0.11189999999999856</v>
      </c>
      <c r="D918" s="2">
        <f t="shared" si="127"/>
        <v>0</v>
      </c>
      <c r="E918" s="2">
        <f t="shared" si="128"/>
        <v>0.11189999999999856</v>
      </c>
      <c r="F918" s="2">
        <f t="shared" si="129"/>
        <v>3.8749783258541157E-2</v>
      </c>
      <c r="G918" s="2">
        <f t="shared" si="129"/>
        <v>3.7450309069980224E-2</v>
      </c>
      <c r="H918" s="2">
        <f t="shared" si="130"/>
        <v>1.0346986238787166</v>
      </c>
      <c r="I918" s="2">
        <f t="shared" si="131"/>
        <v>50.852672318924824</v>
      </c>
    </row>
    <row r="919" spans="1:9" ht="13.5" x14ac:dyDescent="0.25">
      <c r="A919" s="3">
        <v>43343</v>
      </c>
      <c r="B919" s="2">
        <v>9.8675999999999995</v>
      </c>
      <c r="C919" s="2">
        <f t="shared" si="126"/>
        <v>2.7999999999998693E-2</v>
      </c>
      <c r="D919" s="2">
        <f t="shared" si="127"/>
        <v>2.7999999999998693E-2</v>
      </c>
      <c r="E919" s="2">
        <f t="shared" si="128"/>
        <v>0</v>
      </c>
      <c r="F919" s="2">
        <f t="shared" si="129"/>
        <v>3.7981941597216691E-2</v>
      </c>
      <c r="G919" s="2">
        <f t="shared" si="129"/>
        <v>3.4775286993553069E-2</v>
      </c>
      <c r="H919" s="2">
        <f t="shared" si="130"/>
        <v>1.0922107301158464</v>
      </c>
      <c r="I919" s="2">
        <f t="shared" si="131"/>
        <v>52.203667364585705</v>
      </c>
    </row>
    <row r="920" spans="1:9" ht="13.5" x14ac:dyDescent="0.25">
      <c r="A920" s="3">
        <v>43346</v>
      </c>
      <c r="B920" s="2">
        <v>9.6494</v>
      </c>
      <c r="C920" s="2">
        <f t="shared" si="126"/>
        <v>-0.21819999999999951</v>
      </c>
      <c r="D920" s="2">
        <f t="shared" si="127"/>
        <v>0</v>
      </c>
      <c r="E920" s="2">
        <f t="shared" si="128"/>
        <v>0.21819999999999951</v>
      </c>
      <c r="F920" s="2">
        <f t="shared" si="129"/>
        <v>3.5268945768844075E-2</v>
      </c>
      <c r="G920" s="2">
        <f t="shared" si="129"/>
        <v>4.7877052208299242E-2</v>
      </c>
      <c r="H920" s="2">
        <f t="shared" si="130"/>
        <v>0.73665658477466545</v>
      </c>
      <c r="I920" s="2">
        <f t="shared" si="131"/>
        <v>42.418091822698969</v>
      </c>
    </row>
    <row r="921" spans="1:9" ht="13.5" x14ac:dyDescent="0.25">
      <c r="A921" s="3">
        <v>43347</v>
      </c>
      <c r="B921" s="2">
        <v>9.4535999999999998</v>
      </c>
      <c r="C921" s="2">
        <f t="shared" si="126"/>
        <v>-0.1958000000000002</v>
      </c>
      <c r="D921" s="2">
        <f t="shared" si="127"/>
        <v>0</v>
      </c>
      <c r="E921" s="2">
        <f t="shared" si="128"/>
        <v>0.1958000000000002</v>
      </c>
      <c r="F921" s="2">
        <f t="shared" si="129"/>
        <v>3.2749735356783785E-2</v>
      </c>
      <c r="G921" s="2">
        <f t="shared" si="129"/>
        <v>5.8442977050563595E-2</v>
      </c>
      <c r="H921" s="2">
        <f t="shared" si="130"/>
        <v>0.56037075812290371</v>
      </c>
      <c r="I921" s="2">
        <f t="shared" si="131"/>
        <v>35.912667243073642</v>
      </c>
    </row>
    <row r="922" spans="1:9" ht="13.5" x14ac:dyDescent="0.25">
      <c r="A922" s="3">
        <v>43348</v>
      </c>
      <c r="B922" s="2">
        <v>9.5096000000000007</v>
      </c>
      <c r="C922" s="2">
        <f t="shared" si="126"/>
        <v>5.6000000000000938E-2</v>
      </c>
      <c r="D922" s="2">
        <f t="shared" si="127"/>
        <v>5.6000000000000938E-2</v>
      </c>
      <c r="E922" s="2">
        <f t="shared" si="128"/>
        <v>0</v>
      </c>
      <c r="F922" s="2">
        <f t="shared" si="129"/>
        <v>3.4410468545585007E-2</v>
      </c>
      <c r="G922" s="2">
        <f t="shared" si="129"/>
        <v>5.4268478689809052E-2</v>
      </c>
      <c r="H922" s="2">
        <f t="shared" si="130"/>
        <v>0.63407837065546613</v>
      </c>
      <c r="I922" s="2">
        <f t="shared" si="131"/>
        <v>38.803424734220229</v>
      </c>
    </row>
    <row r="923" spans="1:9" ht="13.5" x14ac:dyDescent="0.25">
      <c r="A923" s="3">
        <v>43349</v>
      </c>
      <c r="B923" s="2">
        <v>9.4984000000000002</v>
      </c>
      <c r="C923" s="2">
        <f t="shared" si="126"/>
        <v>-1.1200000000000543E-2</v>
      </c>
      <c r="D923" s="2">
        <f t="shared" si="127"/>
        <v>0</v>
      </c>
      <c r="E923" s="2">
        <f t="shared" si="128"/>
        <v>1.1200000000000543E-2</v>
      </c>
      <c r="F923" s="2">
        <f t="shared" si="129"/>
        <v>3.1952577935186077E-2</v>
      </c>
      <c r="G923" s="2">
        <f t="shared" si="129"/>
        <v>5.1192158783394164E-2</v>
      </c>
      <c r="H923" s="2">
        <f t="shared" si="130"/>
        <v>0.62416937856410404</v>
      </c>
      <c r="I923" s="2">
        <f t="shared" si="131"/>
        <v>38.430066888462079</v>
      </c>
    </row>
    <row r="924" spans="1:9" ht="13.5" x14ac:dyDescent="0.25">
      <c r="A924" s="3">
        <v>43350</v>
      </c>
      <c r="B924" s="2">
        <v>9.7277000000000005</v>
      </c>
      <c r="C924" s="2">
        <f t="shared" si="126"/>
        <v>0.22930000000000028</v>
      </c>
      <c r="D924" s="2">
        <f t="shared" si="127"/>
        <v>0.22930000000000028</v>
      </c>
      <c r="E924" s="2">
        <f t="shared" si="128"/>
        <v>0</v>
      </c>
      <c r="F924" s="2">
        <f t="shared" si="129"/>
        <v>4.6048822368387095E-2</v>
      </c>
      <c r="G924" s="2">
        <f t="shared" si="129"/>
        <v>4.7535576013151726E-2</v>
      </c>
      <c r="H924" s="2">
        <f t="shared" si="130"/>
        <v>0.96872334850106179</v>
      </c>
      <c r="I924" s="2">
        <f t="shared" si="131"/>
        <v>49.205661589711134</v>
      </c>
    </row>
    <row r="925" spans="1:9" ht="13.5" x14ac:dyDescent="0.25">
      <c r="A925" s="3">
        <v>43353</v>
      </c>
      <c r="B925" s="2">
        <v>9.7893000000000008</v>
      </c>
      <c r="C925" s="2">
        <f t="shared" si="126"/>
        <v>6.1600000000000321E-2</v>
      </c>
      <c r="D925" s="2">
        <f t="shared" si="127"/>
        <v>6.1600000000000321E-2</v>
      </c>
      <c r="E925" s="2">
        <f t="shared" si="128"/>
        <v>0</v>
      </c>
      <c r="F925" s="2">
        <f t="shared" ref="F925:G940" si="132">((F924*13)+D925)/14</f>
        <v>4.7159620770645179E-2</v>
      </c>
      <c r="G925" s="2">
        <f t="shared" si="132"/>
        <v>4.4140177726498031E-2</v>
      </c>
      <c r="H925" s="2">
        <f t="shared" si="130"/>
        <v>1.0684057745044948</v>
      </c>
      <c r="I925" s="2">
        <f t="shared" si="131"/>
        <v>51.653586915770475</v>
      </c>
    </row>
    <row r="926" spans="1:9" ht="13.5" x14ac:dyDescent="0.25">
      <c r="A926" s="3">
        <v>43355</v>
      </c>
      <c r="B926" s="2">
        <v>9.7053999999999991</v>
      </c>
      <c r="C926" s="2">
        <f t="shared" si="126"/>
        <v>-8.390000000000164E-2</v>
      </c>
      <c r="D926" s="2">
        <f t="shared" si="127"/>
        <v>0</v>
      </c>
      <c r="E926" s="2">
        <f t="shared" si="128"/>
        <v>8.390000000000164E-2</v>
      </c>
      <c r="F926" s="2">
        <f t="shared" si="132"/>
        <v>4.3791076429884813E-2</v>
      </c>
      <c r="G926" s="2">
        <f t="shared" si="132"/>
        <v>4.6980165031748289E-2</v>
      </c>
      <c r="H926" s="2">
        <f t="shared" si="130"/>
        <v>0.93211840359206166</v>
      </c>
      <c r="I926" s="2">
        <f t="shared" si="131"/>
        <v>48.243337564568051</v>
      </c>
    </row>
    <row r="927" spans="1:9" ht="13.5" x14ac:dyDescent="0.25">
      <c r="A927" s="3">
        <v>43356</v>
      </c>
      <c r="B927" s="2">
        <v>9.5039999999999996</v>
      </c>
      <c r="C927" s="2">
        <f t="shared" si="126"/>
        <v>-0.20139999999999958</v>
      </c>
      <c r="D927" s="2">
        <f t="shared" si="127"/>
        <v>0</v>
      </c>
      <c r="E927" s="2">
        <f t="shared" si="128"/>
        <v>0.20139999999999958</v>
      </c>
      <c r="F927" s="2">
        <f t="shared" si="132"/>
        <v>4.0663142399178752E-2</v>
      </c>
      <c r="G927" s="2">
        <f t="shared" si="132"/>
        <v>5.8010153243766238E-2</v>
      </c>
      <c r="H927" s="2">
        <f t="shared" si="130"/>
        <v>0.70096595380996352</v>
      </c>
      <c r="I927" s="2">
        <f t="shared" si="131"/>
        <v>41.209875614493185</v>
      </c>
    </row>
    <row r="928" spans="1:9" ht="13.5" x14ac:dyDescent="0.25">
      <c r="A928" s="3">
        <v>43357</v>
      </c>
      <c r="B928" s="2">
        <v>9.3977000000000004</v>
      </c>
      <c r="C928" s="2">
        <f t="shared" si="126"/>
        <v>-0.10629999999999917</v>
      </c>
      <c r="D928" s="2">
        <f t="shared" si="127"/>
        <v>0</v>
      </c>
      <c r="E928" s="2">
        <f t="shared" si="128"/>
        <v>0.10629999999999917</v>
      </c>
      <c r="F928" s="2">
        <f t="shared" si="132"/>
        <v>3.7758632227808842E-2</v>
      </c>
      <c r="G928" s="2">
        <f t="shared" si="132"/>
        <v>6.1459428012068593E-2</v>
      </c>
      <c r="H928" s="2">
        <f t="shared" si="130"/>
        <v>0.6143668017931162</v>
      </c>
      <c r="I928" s="2">
        <f t="shared" si="131"/>
        <v>38.056208856049579</v>
      </c>
    </row>
    <row r="929" spans="1:9" ht="13.5" x14ac:dyDescent="0.25">
      <c r="A929" s="3">
        <v>43360</v>
      </c>
      <c r="B929" s="2">
        <v>9.4535999999999998</v>
      </c>
      <c r="C929" s="2">
        <f t="shared" si="126"/>
        <v>5.5899999999999395E-2</v>
      </c>
      <c r="D929" s="2">
        <f t="shared" si="127"/>
        <v>5.5899999999999395E-2</v>
      </c>
      <c r="E929" s="2">
        <f t="shared" si="128"/>
        <v>0</v>
      </c>
      <c r="F929" s="2">
        <f t="shared" si="132"/>
        <v>3.905444421153674E-2</v>
      </c>
      <c r="G929" s="2">
        <f t="shared" si="132"/>
        <v>5.7069468868349404E-2</v>
      </c>
      <c r="H929" s="2">
        <f t="shared" si="130"/>
        <v>0.68433165729348933</v>
      </c>
      <c r="I929" s="2">
        <f t="shared" si="131"/>
        <v>40.62927003302454</v>
      </c>
    </row>
    <row r="930" spans="1:9" ht="13.5" x14ac:dyDescent="0.25">
      <c r="A930" s="3">
        <v>43361</v>
      </c>
      <c r="B930" s="2">
        <v>9.4928000000000008</v>
      </c>
      <c r="C930" s="2">
        <f t="shared" si="126"/>
        <v>3.9200000000001012E-2</v>
      </c>
      <c r="D930" s="2">
        <f t="shared" si="127"/>
        <v>3.9200000000001012E-2</v>
      </c>
      <c r="E930" s="2">
        <f t="shared" si="128"/>
        <v>0</v>
      </c>
      <c r="F930" s="2">
        <f t="shared" si="132"/>
        <v>3.9064841053569901E-2</v>
      </c>
      <c r="G930" s="2">
        <f t="shared" si="132"/>
        <v>5.2993078234895873E-2</v>
      </c>
      <c r="H930" s="2">
        <f t="shared" si="130"/>
        <v>0.73716874646179276</v>
      </c>
      <c r="I930" s="2">
        <f t="shared" si="131"/>
        <v>42.435068438989219</v>
      </c>
    </row>
    <row r="931" spans="1:9" ht="13.5" x14ac:dyDescent="0.25">
      <c r="A931" s="3">
        <v>43362</v>
      </c>
      <c r="B931" s="2">
        <v>9.4257000000000009</v>
      </c>
      <c r="C931" s="2">
        <f t="shared" si="126"/>
        <v>-6.7099999999999937E-2</v>
      </c>
      <c r="D931" s="2">
        <f t="shared" si="127"/>
        <v>0</v>
      </c>
      <c r="E931" s="2">
        <f t="shared" si="128"/>
        <v>6.7099999999999937E-2</v>
      </c>
      <c r="F931" s="2">
        <f t="shared" si="132"/>
        <v>3.6274495264029198E-2</v>
      </c>
      <c r="G931" s="2">
        <f t="shared" si="132"/>
        <v>5.4000715503831877E-2</v>
      </c>
      <c r="H931" s="2">
        <f t="shared" si="130"/>
        <v>0.67174101168076505</v>
      </c>
      <c r="I931" s="2">
        <f t="shared" si="131"/>
        <v>40.182121930800633</v>
      </c>
    </row>
    <row r="932" spans="1:9" ht="13.5" x14ac:dyDescent="0.25">
      <c r="A932" s="3">
        <v>43363</v>
      </c>
      <c r="B932" s="2">
        <v>9.4257000000000009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3.3683459888027109E-2</v>
      </c>
      <c r="G932" s="2">
        <f t="shared" si="132"/>
        <v>5.0143521539272463E-2</v>
      </c>
      <c r="H932" s="2">
        <f t="shared" si="130"/>
        <v>0.67174101168076483</v>
      </c>
      <c r="I932" s="2">
        <f t="shared" si="131"/>
        <v>40.182121930800619</v>
      </c>
    </row>
    <row r="933" spans="1:9" ht="13.5" x14ac:dyDescent="0.25">
      <c r="A933" s="3">
        <v>43364</v>
      </c>
      <c r="B933" s="2">
        <v>9.3361999999999998</v>
      </c>
      <c r="C933" s="2">
        <f t="shared" si="126"/>
        <v>-8.9500000000001023E-2</v>
      </c>
      <c r="D933" s="2">
        <f t="shared" si="127"/>
        <v>0</v>
      </c>
      <c r="E933" s="2">
        <f t="shared" si="128"/>
        <v>8.9500000000001023E-2</v>
      </c>
      <c r="F933" s="2">
        <f t="shared" si="132"/>
        <v>3.1277498467453743E-2</v>
      </c>
      <c r="G933" s="2">
        <f t="shared" si="132"/>
        <v>5.2954698572181651E-2</v>
      </c>
      <c r="H933" s="2">
        <f t="shared" si="130"/>
        <v>0.59064633187968985</v>
      </c>
      <c r="I933" s="2">
        <f t="shared" si="131"/>
        <v>37.132473765033275</v>
      </c>
    </row>
    <row r="934" spans="1:9" ht="13.5" x14ac:dyDescent="0.25">
      <c r="A934" s="3">
        <v>43367</v>
      </c>
      <c r="B934" s="2">
        <v>9.3306000000000004</v>
      </c>
      <c r="C934" s="2">
        <f t="shared" si="126"/>
        <v>-5.5999999999993832E-3</v>
      </c>
      <c r="D934" s="2">
        <f t="shared" si="127"/>
        <v>0</v>
      </c>
      <c r="E934" s="2">
        <f t="shared" si="128"/>
        <v>5.5999999999993832E-3</v>
      </c>
      <c r="F934" s="2">
        <f t="shared" si="132"/>
        <v>2.9043391434064193E-2</v>
      </c>
      <c r="G934" s="2">
        <f t="shared" si="132"/>
        <v>4.957222010274006E-2</v>
      </c>
      <c r="H934" s="2">
        <f t="shared" si="130"/>
        <v>0.58588038570535683</v>
      </c>
      <c r="I934" s="2">
        <f t="shared" si="131"/>
        <v>36.943541958542674</v>
      </c>
    </row>
    <row r="935" spans="1:9" ht="13.5" x14ac:dyDescent="0.25">
      <c r="A935" s="3">
        <v>43368</v>
      </c>
      <c r="B935" s="2">
        <v>9.2858000000000001</v>
      </c>
      <c r="C935" s="2">
        <f t="shared" si="126"/>
        <v>-4.4800000000000395E-2</v>
      </c>
      <c r="D935" s="2">
        <f t="shared" si="127"/>
        <v>0</v>
      </c>
      <c r="E935" s="2">
        <f t="shared" si="128"/>
        <v>4.4800000000000395E-2</v>
      </c>
      <c r="F935" s="2">
        <f t="shared" si="132"/>
        <v>2.6968863474488181E-2</v>
      </c>
      <c r="G935" s="2">
        <f t="shared" si="132"/>
        <v>4.9231347238258658E-2</v>
      </c>
      <c r="H935" s="2">
        <f t="shared" si="130"/>
        <v>0.5477986077441761</v>
      </c>
      <c r="I935" s="2">
        <f t="shared" si="131"/>
        <v>35.392111415745475</v>
      </c>
    </row>
    <row r="936" spans="1:9" ht="13.5" x14ac:dyDescent="0.25">
      <c r="A936" s="3">
        <v>43369</v>
      </c>
      <c r="B936" s="2">
        <v>9.2690000000000001</v>
      </c>
      <c r="C936" s="2">
        <f t="shared" si="126"/>
        <v>-1.6799999999999926E-2</v>
      </c>
      <c r="D936" s="2">
        <f t="shared" si="127"/>
        <v>0</v>
      </c>
      <c r="E936" s="2">
        <f t="shared" si="128"/>
        <v>1.6799999999999926E-2</v>
      </c>
      <c r="F936" s="2">
        <f t="shared" si="132"/>
        <v>2.5042516083453311E-2</v>
      </c>
      <c r="G936" s="2">
        <f t="shared" si="132"/>
        <v>4.6914822435525895E-2</v>
      </c>
      <c r="H936" s="2">
        <f t="shared" si="130"/>
        <v>0.533786866994301</v>
      </c>
      <c r="I936" s="2">
        <f t="shared" si="131"/>
        <v>34.801893175701849</v>
      </c>
    </row>
    <row r="937" spans="1:9" ht="13.5" x14ac:dyDescent="0.25">
      <c r="A937" s="3">
        <v>43370</v>
      </c>
      <c r="B937" s="2">
        <v>9.2299000000000007</v>
      </c>
      <c r="C937" s="2">
        <f t="shared" si="126"/>
        <v>-3.9099999999999469E-2</v>
      </c>
      <c r="D937" s="2">
        <f t="shared" si="127"/>
        <v>0</v>
      </c>
      <c r="E937" s="2">
        <f t="shared" si="128"/>
        <v>3.9099999999999469E-2</v>
      </c>
      <c r="F937" s="2">
        <f t="shared" si="132"/>
        <v>2.3253764934635216E-2</v>
      </c>
      <c r="G937" s="2">
        <f t="shared" si="132"/>
        <v>4.6356620832988298E-2</v>
      </c>
      <c r="H937" s="2">
        <f t="shared" si="130"/>
        <v>0.5016276966867993</v>
      </c>
      <c r="I937" s="2">
        <f t="shared" si="131"/>
        <v>33.405596992756188</v>
      </c>
    </row>
    <row r="938" spans="1:9" ht="13.5" x14ac:dyDescent="0.25">
      <c r="A938" s="3">
        <v>43371</v>
      </c>
      <c r="B938" s="2">
        <v>9.2299000000000007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2.1592781725018415E-2</v>
      </c>
      <c r="G938" s="2">
        <f t="shared" si="132"/>
        <v>4.3045433630631992E-2</v>
      </c>
      <c r="H938" s="2">
        <f t="shared" si="130"/>
        <v>0.5016276966867993</v>
      </c>
      <c r="I938" s="2">
        <f t="shared" si="131"/>
        <v>33.405596992756188</v>
      </c>
    </row>
    <row r="939" spans="1:9" ht="13.5" x14ac:dyDescent="0.25">
      <c r="A939" s="3">
        <v>43374</v>
      </c>
      <c r="B939" s="2">
        <v>9.2187000000000001</v>
      </c>
      <c r="C939" s="2">
        <f t="shared" si="126"/>
        <v>-1.1200000000000543E-2</v>
      </c>
      <c r="D939" s="2">
        <f t="shared" si="127"/>
        <v>0</v>
      </c>
      <c r="E939" s="2">
        <f t="shared" si="128"/>
        <v>1.1200000000000543E-2</v>
      </c>
      <c r="F939" s="2">
        <f t="shared" si="132"/>
        <v>2.0050440173231383E-2</v>
      </c>
      <c r="G939" s="2">
        <f t="shared" si="132"/>
        <v>4.0770759799872602E-2</v>
      </c>
      <c r="H939" s="2">
        <f t="shared" si="130"/>
        <v>0.49178480537647562</v>
      </c>
      <c r="I939" s="2">
        <f t="shared" si="131"/>
        <v>32.966202873501317</v>
      </c>
    </row>
    <row r="940" spans="1:9" ht="13.5" x14ac:dyDescent="0.25">
      <c r="A940" s="3">
        <v>43375</v>
      </c>
      <c r="B940" s="2">
        <v>9.2299000000000007</v>
      </c>
      <c r="C940" s="2">
        <f t="shared" si="126"/>
        <v>1.1200000000000543E-2</v>
      </c>
      <c r="D940" s="2">
        <f t="shared" si="127"/>
        <v>1.1200000000000543E-2</v>
      </c>
      <c r="E940" s="2">
        <f t="shared" si="128"/>
        <v>0</v>
      </c>
      <c r="F940" s="2">
        <f t="shared" si="132"/>
        <v>1.9418265875143469E-2</v>
      </c>
      <c r="G940" s="2">
        <f t="shared" si="132"/>
        <v>3.785856267131027E-2</v>
      </c>
      <c r="H940" s="2">
        <f t="shared" si="130"/>
        <v>0.51291608832944136</v>
      </c>
      <c r="I940" s="2">
        <f t="shared" si="131"/>
        <v>33.902480929778605</v>
      </c>
    </row>
    <row r="941" spans="1:9" ht="13.5" x14ac:dyDescent="0.25">
      <c r="A941" s="3">
        <v>43376</v>
      </c>
      <c r="B941" s="2">
        <v>9.1292000000000009</v>
      </c>
      <c r="C941" s="2">
        <f t="shared" si="126"/>
        <v>-0.10069999999999979</v>
      </c>
      <c r="D941" s="2">
        <f t="shared" si="127"/>
        <v>0</v>
      </c>
      <c r="E941" s="2">
        <f t="shared" si="128"/>
        <v>0.10069999999999979</v>
      </c>
      <c r="F941" s="2">
        <f t="shared" ref="F941:G956" si="133">((F940*13)+D941)/14</f>
        <v>1.8031246884061793E-2</v>
      </c>
      <c r="G941" s="2">
        <f t="shared" si="133"/>
        <v>4.2347236766216663E-2</v>
      </c>
      <c r="H941" s="2">
        <f t="shared" si="130"/>
        <v>0.42579512291688826</v>
      </c>
      <c r="I941" s="2">
        <f t="shared" si="131"/>
        <v>29.863696128080278</v>
      </c>
    </row>
    <row r="942" spans="1:9" ht="13.5" x14ac:dyDescent="0.25">
      <c r="A942" s="3">
        <v>43377</v>
      </c>
      <c r="B942" s="2">
        <v>9.1180000000000003</v>
      </c>
      <c r="C942" s="2">
        <f t="shared" si="126"/>
        <v>-1.1200000000000543E-2</v>
      </c>
      <c r="D942" s="2">
        <f t="shared" si="127"/>
        <v>0</v>
      </c>
      <c r="E942" s="2">
        <f t="shared" si="128"/>
        <v>1.1200000000000543E-2</v>
      </c>
      <c r="F942" s="2">
        <f t="shared" si="133"/>
        <v>1.674330067805738E-2</v>
      </c>
      <c r="G942" s="2">
        <f t="shared" si="133"/>
        <v>4.0122434140058373E-2</v>
      </c>
      <c r="H942" s="2">
        <f t="shared" si="130"/>
        <v>0.41730520684787697</v>
      </c>
      <c r="I942" s="2">
        <f t="shared" si="131"/>
        <v>29.44356690652215</v>
      </c>
    </row>
    <row r="943" spans="1:9" ht="13.5" x14ac:dyDescent="0.25">
      <c r="A943" s="3">
        <v>43378</v>
      </c>
      <c r="B943" s="2">
        <v>9.0620999999999992</v>
      </c>
      <c r="C943" s="2">
        <f t="shared" si="126"/>
        <v>-5.5900000000001171E-2</v>
      </c>
      <c r="D943" s="2">
        <f t="shared" si="127"/>
        <v>0</v>
      </c>
      <c r="E943" s="2">
        <f t="shared" si="128"/>
        <v>5.5900000000001171E-2</v>
      </c>
      <c r="F943" s="2">
        <f t="shared" si="133"/>
        <v>1.5547350629624711E-2</v>
      </c>
      <c r="G943" s="2">
        <f t="shared" si="133"/>
        <v>4.1249403130054284E-2</v>
      </c>
      <c r="H943" s="2">
        <f t="shared" si="130"/>
        <v>0.37691092354975009</v>
      </c>
      <c r="I943" s="2">
        <f t="shared" si="131"/>
        <v>27.373660641608794</v>
      </c>
    </row>
    <row r="944" spans="1:9" ht="13.5" x14ac:dyDescent="0.25">
      <c r="A944" s="3">
        <v>43381</v>
      </c>
      <c r="B944" s="2">
        <v>9.1180000000000003</v>
      </c>
      <c r="C944" s="2">
        <f t="shared" si="126"/>
        <v>5.5900000000001171E-2</v>
      </c>
      <c r="D944" s="2">
        <f t="shared" si="127"/>
        <v>5.5900000000001171E-2</v>
      </c>
      <c r="E944" s="2">
        <f t="shared" si="128"/>
        <v>0</v>
      </c>
      <c r="F944" s="2">
        <f t="shared" si="133"/>
        <v>1.8429682727508747E-2</v>
      </c>
      <c r="G944" s="2">
        <f t="shared" si="133"/>
        <v>3.8303017192193263E-2</v>
      </c>
      <c r="H944" s="2">
        <f t="shared" si="130"/>
        <v>0.48115485615751952</v>
      </c>
      <c r="I944" s="2">
        <f t="shared" si="131"/>
        <v>32.485114851917231</v>
      </c>
    </row>
    <row r="945" spans="1:9" ht="13.5" x14ac:dyDescent="0.25">
      <c r="A945" s="3">
        <v>43382</v>
      </c>
      <c r="B945" s="2">
        <v>9.1123999999999992</v>
      </c>
      <c r="C945" s="2">
        <f t="shared" si="126"/>
        <v>-5.6000000000011596E-3</v>
      </c>
      <c r="D945" s="2">
        <f t="shared" si="127"/>
        <v>0</v>
      </c>
      <c r="E945" s="2">
        <f t="shared" si="128"/>
        <v>5.6000000000011596E-3</v>
      </c>
      <c r="F945" s="2">
        <f t="shared" si="133"/>
        <v>1.7113276818400979E-2</v>
      </c>
      <c r="G945" s="2">
        <f t="shared" si="133"/>
        <v>3.5967087392750972E-2</v>
      </c>
      <c r="H945" s="2">
        <f t="shared" si="130"/>
        <v>0.47580379894342223</v>
      </c>
      <c r="I945" s="2">
        <f t="shared" si="131"/>
        <v>32.240315364689152</v>
      </c>
    </row>
    <row r="946" spans="1:9" ht="13.5" x14ac:dyDescent="0.25">
      <c r="A946" s="3">
        <v>43383</v>
      </c>
      <c r="B946" s="2">
        <v>9.1180000000000003</v>
      </c>
      <c r="C946" s="2">
        <f t="shared" si="126"/>
        <v>5.6000000000011596E-3</v>
      </c>
      <c r="D946" s="2">
        <f t="shared" si="127"/>
        <v>5.6000000000011596E-3</v>
      </c>
      <c r="E946" s="2">
        <f t="shared" si="128"/>
        <v>0</v>
      </c>
      <c r="F946" s="2">
        <f t="shared" si="133"/>
        <v>1.6290899902800991E-2</v>
      </c>
      <c r="G946" s="2">
        <f t="shared" si="133"/>
        <v>3.3398009721840191E-2</v>
      </c>
      <c r="H946" s="2">
        <f t="shared" si="130"/>
        <v>0.48778056053285629</v>
      </c>
      <c r="I946" s="2">
        <f t="shared" si="131"/>
        <v>32.785786659166661</v>
      </c>
    </row>
    <row r="947" spans="1:9" ht="13.5" x14ac:dyDescent="0.25">
      <c r="A947" s="3">
        <v>43384</v>
      </c>
      <c r="B947" s="2">
        <v>9.1067999999999998</v>
      </c>
      <c r="C947" s="2">
        <f t="shared" si="126"/>
        <v>-1.1200000000000543E-2</v>
      </c>
      <c r="D947" s="2">
        <f t="shared" si="127"/>
        <v>0</v>
      </c>
      <c r="E947" s="2">
        <f t="shared" si="128"/>
        <v>1.1200000000000543E-2</v>
      </c>
      <c r="F947" s="2">
        <f t="shared" si="133"/>
        <v>1.5127264195458064E-2</v>
      </c>
      <c r="G947" s="2">
        <f t="shared" si="133"/>
        <v>3.1812437598851648E-2</v>
      </c>
      <c r="H947" s="2">
        <f t="shared" si="130"/>
        <v>0.4755141490950735</v>
      </c>
      <c r="I947" s="2">
        <f t="shared" si="131"/>
        <v>32.227013843730631</v>
      </c>
    </row>
    <row r="948" spans="1:9" ht="13.5" x14ac:dyDescent="0.25">
      <c r="A948" s="3">
        <v>43385</v>
      </c>
      <c r="B948" s="2">
        <v>9.0789000000000009</v>
      </c>
      <c r="C948" s="2">
        <f t="shared" si="126"/>
        <v>-2.7899999999998926E-2</v>
      </c>
      <c r="D948" s="2">
        <f t="shared" si="127"/>
        <v>0</v>
      </c>
      <c r="E948" s="2">
        <f t="shared" si="128"/>
        <v>2.7899999999998926E-2</v>
      </c>
      <c r="F948" s="2">
        <f t="shared" si="133"/>
        <v>1.4046745324353916E-2</v>
      </c>
      <c r="G948" s="2">
        <f t="shared" si="133"/>
        <v>3.1532977770362167E-2</v>
      </c>
      <c r="H948" s="2">
        <f t="shared" si="130"/>
        <v>0.44546206281718331</v>
      </c>
      <c r="I948" s="2">
        <f t="shared" si="131"/>
        <v>30.817969857263819</v>
      </c>
    </row>
    <row r="949" spans="1:9" ht="13.5" x14ac:dyDescent="0.25">
      <c r="A949" s="3">
        <v>43389</v>
      </c>
      <c r="B949" s="2">
        <v>9.0677000000000003</v>
      </c>
      <c r="C949" s="2">
        <f t="shared" si="126"/>
        <v>-1.1200000000000543E-2</v>
      </c>
      <c r="D949" s="2">
        <f t="shared" si="127"/>
        <v>0</v>
      </c>
      <c r="E949" s="2">
        <f t="shared" si="128"/>
        <v>1.1200000000000543E-2</v>
      </c>
      <c r="F949" s="2">
        <f t="shared" si="133"/>
        <v>1.3043406372614351E-2</v>
      </c>
      <c r="G949" s="2">
        <f t="shared" si="133"/>
        <v>3.0080622215336337E-2</v>
      </c>
      <c r="H949" s="2">
        <f t="shared" si="130"/>
        <v>0.4336149125919439</v>
      </c>
      <c r="I949" s="2">
        <f t="shared" si="131"/>
        <v>30.246261306530201</v>
      </c>
    </row>
    <row r="950" spans="1:9" ht="13.5" x14ac:dyDescent="0.25">
      <c r="A950" s="3">
        <v>43390</v>
      </c>
      <c r="B950" s="2">
        <v>9.0677000000000003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1.2111734488856182E-2</v>
      </c>
      <c r="G950" s="2">
        <f t="shared" si="133"/>
        <v>2.7932006342812312E-2</v>
      </c>
      <c r="H950" s="2">
        <f t="shared" si="130"/>
        <v>0.43361491259194385</v>
      </c>
      <c r="I950" s="2">
        <f t="shared" si="131"/>
        <v>30.246261306530187</v>
      </c>
    </row>
    <row r="951" spans="1:9" ht="13.5" x14ac:dyDescent="0.25">
      <c r="A951" s="3">
        <v>43391</v>
      </c>
      <c r="B951" s="2">
        <v>9.0228999999999999</v>
      </c>
      <c r="C951" s="2">
        <f t="shared" si="126"/>
        <v>-4.4800000000000395E-2</v>
      </c>
      <c r="D951" s="2">
        <f t="shared" si="127"/>
        <v>0</v>
      </c>
      <c r="E951" s="2">
        <f t="shared" si="128"/>
        <v>4.4800000000000395E-2</v>
      </c>
      <c r="F951" s="2">
        <f t="shared" si="133"/>
        <v>1.1246610596795025E-2</v>
      </c>
      <c r="G951" s="2">
        <f t="shared" si="133"/>
        <v>2.9136863032611461E-2</v>
      </c>
      <c r="H951" s="2">
        <f t="shared" si="130"/>
        <v>0.38599249974876315</v>
      </c>
      <c r="I951" s="2">
        <f t="shared" si="131"/>
        <v>27.849537412268205</v>
      </c>
    </row>
    <row r="952" spans="1:9" ht="13.5" x14ac:dyDescent="0.25">
      <c r="A952" s="3">
        <v>43392</v>
      </c>
      <c r="B952" s="2">
        <v>8.9502000000000006</v>
      </c>
      <c r="C952" s="2">
        <f t="shared" si="126"/>
        <v>-7.2699999999999321E-2</v>
      </c>
      <c r="D952" s="2">
        <f t="shared" si="127"/>
        <v>0</v>
      </c>
      <c r="E952" s="2">
        <f t="shared" si="128"/>
        <v>7.2699999999999321E-2</v>
      </c>
      <c r="F952" s="2">
        <f t="shared" si="133"/>
        <v>1.0443281268452523E-2</v>
      </c>
      <c r="G952" s="2">
        <f t="shared" si="133"/>
        <v>3.2248515673139168E-2</v>
      </c>
      <c r="H952" s="2">
        <f t="shared" si="130"/>
        <v>0.3238375798223504</v>
      </c>
      <c r="I952" s="2">
        <f t="shared" si="131"/>
        <v>24.462032560354345</v>
      </c>
    </row>
    <row r="953" spans="1:9" ht="13.5" x14ac:dyDescent="0.25">
      <c r="A953" s="3">
        <v>43395</v>
      </c>
      <c r="B953" s="2">
        <v>9.0564999999999998</v>
      </c>
      <c r="C953" s="2">
        <f t="shared" si="126"/>
        <v>0.10629999999999917</v>
      </c>
      <c r="D953" s="2">
        <f t="shared" si="127"/>
        <v>0.10629999999999917</v>
      </c>
      <c r="E953" s="2">
        <f t="shared" si="128"/>
        <v>0</v>
      </c>
      <c r="F953" s="2">
        <f t="shared" si="133"/>
        <v>1.7290189749277284E-2</v>
      </c>
      <c r="G953" s="2">
        <f t="shared" si="133"/>
        <v>2.9945050267914941E-2</v>
      </c>
      <c r="H953" s="2">
        <f t="shared" si="130"/>
        <v>0.57739725245354179</v>
      </c>
      <c r="I953" s="2">
        <f t="shared" si="131"/>
        <v>36.604428691341816</v>
      </c>
    </row>
    <row r="954" spans="1:9" ht="13.5" x14ac:dyDescent="0.25">
      <c r="A954" s="3">
        <v>43396</v>
      </c>
      <c r="B954" s="2">
        <v>9.3193999999999999</v>
      </c>
      <c r="C954" s="2">
        <f t="shared" si="126"/>
        <v>0.26290000000000013</v>
      </c>
      <c r="D954" s="2">
        <f t="shared" si="127"/>
        <v>0.26290000000000013</v>
      </c>
      <c r="E954" s="2">
        <f t="shared" si="128"/>
        <v>0</v>
      </c>
      <c r="F954" s="2">
        <f t="shared" si="133"/>
        <v>3.4833747624328913E-2</v>
      </c>
      <c r="G954" s="2">
        <f t="shared" si="133"/>
        <v>2.7806118105921016E-2</v>
      </c>
      <c r="H954" s="2">
        <f t="shared" si="130"/>
        <v>1.252736807476605</v>
      </c>
      <c r="I954" s="2">
        <f t="shared" si="131"/>
        <v>55.609550273200966</v>
      </c>
    </row>
    <row r="955" spans="1:9" ht="13.5" x14ac:dyDescent="0.25">
      <c r="A955" s="3">
        <v>43397</v>
      </c>
      <c r="B955" s="2">
        <v>9.2299000000000007</v>
      </c>
      <c r="C955" s="2">
        <f t="shared" si="126"/>
        <v>-8.9499999999999247E-2</v>
      </c>
      <c r="D955" s="2">
        <f t="shared" si="127"/>
        <v>0</v>
      </c>
      <c r="E955" s="2">
        <f t="shared" si="128"/>
        <v>8.9499999999999247E-2</v>
      </c>
      <c r="F955" s="2">
        <f t="shared" si="133"/>
        <v>3.2345622794019709E-2</v>
      </c>
      <c r="G955" s="2">
        <f t="shared" si="133"/>
        <v>3.2212823955498029E-2</v>
      </c>
      <c r="H955" s="2">
        <f t="shared" si="130"/>
        <v>1.0041225456887959</v>
      </c>
      <c r="I955" s="2">
        <f t="shared" si="131"/>
        <v>50.102851636933693</v>
      </c>
    </row>
    <row r="956" spans="1:9" ht="13.5" x14ac:dyDescent="0.25">
      <c r="A956" s="3">
        <v>43398</v>
      </c>
      <c r="B956" s="2">
        <v>9.09</v>
      </c>
      <c r="C956" s="2">
        <f t="shared" si="126"/>
        <v>-0.1399000000000008</v>
      </c>
      <c r="D956" s="2">
        <f t="shared" si="127"/>
        <v>0</v>
      </c>
      <c r="E956" s="2">
        <f t="shared" si="128"/>
        <v>0.1399000000000008</v>
      </c>
      <c r="F956" s="2">
        <f t="shared" si="133"/>
        <v>3.0035221165875446E-2</v>
      </c>
      <c r="G956" s="2">
        <f t="shared" si="133"/>
        <v>3.9904765101533943E-2</v>
      </c>
      <c r="H956" s="2">
        <f t="shared" si="130"/>
        <v>0.75267254648545445</v>
      </c>
      <c r="I956" s="2">
        <f t="shared" si="131"/>
        <v>42.944276613150052</v>
      </c>
    </row>
    <row r="957" spans="1:9" ht="13.5" x14ac:dyDescent="0.25">
      <c r="A957" s="3">
        <v>43399</v>
      </c>
      <c r="B957" s="2">
        <v>9.09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2.788984822545577E-2</v>
      </c>
      <c r="G957" s="2">
        <f t="shared" si="134"/>
        <v>3.7054424737138658E-2</v>
      </c>
      <c r="H957" s="2">
        <f t="shared" si="130"/>
        <v>0.75267254648545445</v>
      </c>
      <c r="I957" s="2">
        <f t="shared" si="131"/>
        <v>42.944276613150052</v>
      </c>
    </row>
    <row r="958" spans="1:9" ht="13.5" x14ac:dyDescent="0.25">
      <c r="A958" s="3">
        <v>43402</v>
      </c>
      <c r="B958" s="2">
        <v>9.1180000000000003</v>
      </c>
      <c r="C958" s="2">
        <f t="shared" si="126"/>
        <v>2.8000000000000469E-2</v>
      </c>
      <c r="D958" s="2">
        <f t="shared" si="127"/>
        <v>2.8000000000000469E-2</v>
      </c>
      <c r="E958" s="2">
        <f t="shared" si="128"/>
        <v>0</v>
      </c>
      <c r="F958" s="2">
        <f t="shared" si="134"/>
        <v>2.789771620935182E-2</v>
      </c>
      <c r="G958" s="2">
        <f t="shared" si="134"/>
        <v>3.4407680113057323E-2</v>
      </c>
      <c r="H958" s="2">
        <f t="shared" si="130"/>
        <v>0.81079910408621114</v>
      </c>
      <c r="I958" s="2">
        <f t="shared" si="131"/>
        <v>44.775762383390784</v>
      </c>
    </row>
    <row r="959" spans="1:9" ht="13.5" x14ac:dyDescent="0.25">
      <c r="A959" s="3">
        <v>43403</v>
      </c>
      <c r="B959" s="2">
        <v>9.0341000000000005</v>
      </c>
      <c r="C959" s="2">
        <f t="shared" si="126"/>
        <v>-8.3899999999999864E-2</v>
      </c>
      <c r="D959" s="2">
        <f t="shared" si="127"/>
        <v>0</v>
      </c>
      <c r="E959" s="2">
        <f t="shared" si="128"/>
        <v>8.3899999999999864E-2</v>
      </c>
      <c r="F959" s="2">
        <f t="shared" si="134"/>
        <v>2.5905022194398119E-2</v>
      </c>
      <c r="G959" s="2">
        <f t="shared" si="134"/>
        <v>3.7942845819267504E-2</v>
      </c>
      <c r="H959" s="2">
        <f t="shared" si="130"/>
        <v>0.68273798749284809</v>
      </c>
      <c r="I959" s="2">
        <f t="shared" si="131"/>
        <v>40.573041826319965</v>
      </c>
    </row>
    <row r="960" spans="1:9" ht="13.5" x14ac:dyDescent="0.25">
      <c r="A960" s="3">
        <v>43404</v>
      </c>
      <c r="B960" s="2">
        <v>9.1180000000000003</v>
      </c>
      <c r="C960" s="2">
        <f t="shared" si="126"/>
        <v>8.3899999999999864E-2</v>
      </c>
      <c r="D960" s="2">
        <f t="shared" si="127"/>
        <v>8.3899999999999864E-2</v>
      </c>
      <c r="E960" s="2">
        <f t="shared" si="128"/>
        <v>0</v>
      </c>
      <c r="F960" s="2">
        <f t="shared" si="134"/>
        <v>3.0047520609083955E-2</v>
      </c>
      <c r="G960" s="2">
        <f t="shared" si="134"/>
        <v>3.5232642546462682E-2</v>
      </c>
      <c r="H960" s="2">
        <f t="shared" si="130"/>
        <v>0.85283187514132952</v>
      </c>
      <c r="I960" s="2">
        <f t="shared" si="131"/>
        <v>46.028562363559161</v>
      </c>
    </row>
    <row r="961" spans="1:9" ht="13.5" x14ac:dyDescent="0.25">
      <c r="A961" s="3">
        <v>43405</v>
      </c>
      <c r="B961" s="2">
        <v>9.1180000000000003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2.7901269137006527E-2</v>
      </c>
      <c r="G961" s="2">
        <f t="shared" si="134"/>
        <v>3.2716025221715343E-2</v>
      </c>
      <c r="H961" s="2">
        <f t="shared" si="130"/>
        <v>0.85283187514132952</v>
      </c>
      <c r="I961" s="2">
        <f t="shared" si="131"/>
        <v>46.028562363559161</v>
      </c>
    </row>
    <row r="962" spans="1:9" ht="13.5" x14ac:dyDescent="0.25">
      <c r="A962" s="3">
        <v>43406</v>
      </c>
      <c r="B962" s="2">
        <v>9.09</v>
      </c>
      <c r="C962" s="2">
        <f t="shared" si="126"/>
        <v>-2.8000000000000469E-2</v>
      </c>
      <c r="D962" s="2">
        <f t="shared" si="127"/>
        <v>0</v>
      </c>
      <c r="E962" s="2">
        <f t="shared" si="128"/>
        <v>2.8000000000000469E-2</v>
      </c>
      <c r="F962" s="2">
        <f t="shared" si="134"/>
        <v>2.5908321341506061E-2</v>
      </c>
      <c r="G962" s="2">
        <f t="shared" si="134"/>
        <v>3.2379166277307136E-2</v>
      </c>
      <c r="H962" s="2">
        <f t="shared" si="130"/>
        <v>0.80015405954611774</v>
      </c>
      <c r="I962" s="2">
        <f t="shared" si="131"/>
        <v>44.449198961774684</v>
      </c>
    </row>
    <row r="963" spans="1:9" ht="13.5" x14ac:dyDescent="0.25">
      <c r="A963" s="3">
        <v>43409</v>
      </c>
      <c r="B963" s="2">
        <v>9.0620999999999992</v>
      </c>
      <c r="C963" s="2">
        <f t="shared" ref="C963:C1026" si="135">B963-B962</f>
        <v>-2.7900000000000702E-2</v>
      </c>
      <c r="D963" s="2">
        <f t="shared" ref="D963:D1026" si="136">IF(C963&gt;0,C963,0)</f>
        <v>0</v>
      </c>
      <c r="E963" s="2">
        <f t="shared" ref="E963:E1026" si="137">IF(C963&lt;0,-C963,0)</f>
        <v>2.7900000000000702E-2</v>
      </c>
      <c r="F963" s="2">
        <f t="shared" si="134"/>
        <v>2.4057726959969914E-2</v>
      </c>
      <c r="G963" s="2">
        <f t="shared" si="134"/>
        <v>3.2059225828928103E-2</v>
      </c>
      <c r="H963" s="2">
        <f t="shared" si="130"/>
        <v>0.75041509387484429</v>
      </c>
      <c r="I963" s="2">
        <f t="shared" si="131"/>
        <v>42.870693728632766</v>
      </c>
    </row>
    <row r="964" spans="1:9" ht="13.5" x14ac:dyDescent="0.25">
      <c r="A964" s="3">
        <v>43410</v>
      </c>
      <c r="B964" s="2">
        <v>8.9502000000000006</v>
      </c>
      <c r="C964" s="2">
        <f t="shared" si="135"/>
        <v>-0.11189999999999856</v>
      </c>
      <c r="D964" s="2">
        <f t="shared" si="136"/>
        <v>0</v>
      </c>
      <c r="E964" s="2">
        <f t="shared" si="137"/>
        <v>0.11189999999999856</v>
      </c>
      <c r="F964" s="2">
        <f t="shared" si="134"/>
        <v>2.2339317891400635E-2</v>
      </c>
      <c r="G964" s="2">
        <f t="shared" si="134"/>
        <v>3.7762138269718852E-2</v>
      </c>
      <c r="H964" s="2">
        <f t="shared" si="130"/>
        <v>0.59157979169083097</v>
      </c>
      <c r="I964" s="2">
        <f t="shared" si="131"/>
        <v>37.169345500570863</v>
      </c>
    </row>
    <row r="965" spans="1:9" ht="13.5" x14ac:dyDescent="0.25">
      <c r="A965" s="3">
        <v>43411</v>
      </c>
      <c r="B965" s="2">
        <v>8.9445999999999994</v>
      </c>
      <c r="C965" s="2">
        <f t="shared" si="135"/>
        <v>-5.6000000000011596E-3</v>
      </c>
      <c r="D965" s="2">
        <f t="shared" si="136"/>
        <v>0</v>
      </c>
      <c r="E965" s="2">
        <f t="shared" si="137"/>
        <v>5.6000000000011596E-3</v>
      </c>
      <c r="F965" s="2">
        <f t="shared" si="134"/>
        <v>2.0743652327729161E-2</v>
      </c>
      <c r="G965" s="2">
        <f t="shared" si="134"/>
        <v>3.5464842679024729E-2</v>
      </c>
      <c r="H965" s="2">
        <f t="shared" si="130"/>
        <v>0.58490749600865299</v>
      </c>
      <c r="I965" s="2">
        <f t="shared" si="131"/>
        <v>36.904834981325607</v>
      </c>
    </row>
    <row r="966" spans="1:9" ht="13.5" x14ac:dyDescent="0.25">
      <c r="A966" s="3">
        <v>43412</v>
      </c>
      <c r="B966" s="2">
        <v>8.9502000000000006</v>
      </c>
      <c r="C966" s="2">
        <f t="shared" si="135"/>
        <v>5.6000000000011596E-3</v>
      </c>
      <c r="D966" s="2">
        <f t="shared" si="136"/>
        <v>5.6000000000011596E-3</v>
      </c>
      <c r="E966" s="2">
        <f t="shared" si="137"/>
        <v>0</v>
      </c>
      <c r="F966" s="2">
        <f t="shared" si="134"/>
        <v>1.966196287574859E-2</v>
      </c>
      <c r="G966" s="2">
        <f t="shared" si="134"/>
        <v>3.2931639630522966E-2</v>
      </c>
      <c r="H966" s="2">
        <f t="shared" si="130"/>
        <v>0.5970538696629224</v>
      </c>
      <c r="I966" s="2">
        <f t="shared" si="131"/>
        <v>37.384704486451533</v>
      </c>
    </row>
    <row r="967" spans="1:9" ht="13.5" x14ac:dyDescent="0.25">
      <c r="A967" s="3">
        <v>43413</v>
      </c>
      <c r="B967" s="2">
        <v>9.0341000000000005</v>
      </c>
      <c r="C967" s="2">
        <f t="shared" si="135"/>
        <v>8.3899999999999864E-2</v>
      </c>
      <c r="D967" s="2">
        <f t="shared" si="136"/>
        <v>8.3899999999999864E-2</v>
      </c>
      <c r="E967" s="2">
        <f t="shared" si="137"/>
        <v>0</v>
      </c>
      <c r="F967" s="2">
        <f t="shared" si="134"/>
        <v>2.4250394098909396E-2</v>
      </c>
      <c r="G967" s="2">
        <f t="shared" si="134"/>
        <v>3.0579379656914183E-2</v>
      </c>
      <c r="H967" s="2">
        <f t="shared" si="130"/>
        <v>0.79303093689234583</v>
      </c>
      <c r="I967" s="2">
        <f t="shared" si="131"/>
        <v>44.228513885366368</v>
      </c>
    </row>
    <row r="968" spans="1:9" ht="13.5" x14ac:dyDescent="0.25">
      <c r="A968" s="3">
        <v>43416</v>
      </c>
      <c r="B968" s="2">
        <v>9.0061</v>
      </c>
      <c r="C968" s="2">
        <f t="shared" si="135"/>
        <v>-2.8000000000000469E-2</v>
      </c>
      <c r="D968" s="2">
        <f t="shared" si="136"/>
        <v>0</v>
      </c>
      <c r="E968" s="2">
        <f t="shared" si="137"/>
        <v>2.8000000000000469E-2</v>
      </c>
      <c r="F968" s="2">
        <f t="shared" si="134"/>
        <v>2.2518223091844442E-2</v>
      </c>
      <c r="G968" s="2">
        <f t="shared" si="134"/>
        <v>3.0395138252848918E-2</v>
      </c>
      <c r="H968" s="2">
        <f t="shared" si="130"/>
        <v>0.74084950377660552</v>
      </c>
      <c r="I968" s="2">
        <f t="shared" si="131"/>
        <v>42.556780593003808</v>
      </c>
    </row>
    <row r="969" spans="1:9" ht="13.5" x14ac:dyDescent="0.25">
      <c r="A969" s="3">
        <v>43417</v>
      </c>
      <c r="B969" s="2">
        <v>8.9445999999999994</v>
      </c>
      <c r="C969" s="2">
        <f t="shared" si="135"/>
        <v>-6.1500000000000554E-2</v>
      </c>
      <c r="D969" s="2">
        <f t="shared" si="136"/>
        <v>0</v>
      </c>
      <c r="E969" s="2">
        <f t="shared" si="137"/>
        <v>6.1500000000000554E-2</v>
      </c>
      <c r="F969" s="2">
        <f t="shared" si="134"/>
        <v>2.0909778585284124E-2</v>
      </c>
      <c r="G969" s="2">
        <f t="shared" si="134"/>
        <v>3.2616914091931175E-2</v>
      </c>
      <c r="H969" s="2">
        <f t="shared" si="130"/>
        <v>0.64107163928352184</v>
      </c>
      <c r="I969" s="2">
        <f t="shared" si="131"/>
        <v>39.064208041728655</v>
      </c>
    </row>
    <row r="970" spans="1:9" ht="13.5" x14ac:dyDescent="0.25">
      <c r="A970" s="3">
        <v>43418</v>
      </c>
      <c r="B970" s="2">
        <v>8.9222000000000001</v>
      </c>
      <c r="C970" s="2">
        <f t="shared" si="135"/>
        <v>-2.2399999999999309E-2</v>
      </c>
      <c r="D970" s="2">
        <f t="shared" si="136"/>
        <v>0</v>
      </c>
      <c r="E970" s="2">
        <f t="shared" si="137"/>
        <v>2.2399999999999309E-2</v>
      </c>
      <c r="F970" s="2">
        <f t="shared" si="134"/>
        <v>1.9416222972049542E-2</v>
      </c>
      <c r="G970" s="2">
        <f t="shared" si="134"/>
        <v>3.1887134513936037E-2</v>
      </c>
      <c r="H970" s="2">
        <f t="shared" si="130"/>
        <v>0.60890460268745139</v>
      </c>
      <c r="I970" s="2">
        <f t="shared" si="131"/>
        <v>37.845910917922723</v>
      </c>
    </row>
    <row r="971" spans="1:9" ht="13.5" x14ac:dyDescent="0.25">
      <c r="A971" s="3">
        <v>43419</v>
      </c>
      <c r="B971" s="2">
        <v>8.8383000000000003</v>
      </c>
      <c r="C971" s="2">
        <f t="shared" si="135"/>
        <v>-8.3899999999999864E-2</v>
      </c>
      <c r="D971" s="2">
        <f t="shared" si="136"/>
        <v>0</v>
      </c>
      <c r="E971" s="2">
        <f t="shared" si="137"/>
        <v>8.3899999999999864E-2</v>
      </c>
      <c r="F971" s="2">
        <f t="shared" si="134"/>
        <v>1.8029349902617432E-2</v>
      </c>
      <c r="G971" s="2">
        <f t="shared" si="134"/>
        <v>3.5602339191512025E-2</v>
      </c>
      <c r="H971" s="2">
        <f t="shared" si="130"/>
        <v>0.50640913805224963</v>
      </c>
      <c r="I971" s="2">
        <f t="shared" si="131"/>
        <v>33.616971993878394</v>
      </c>
    </row>
    <row r="972" spans="1:9" ht="13.5" x14ac:dyDescent="0.25">
      <c r="A972" s="3">
        <v>43420</v>
      </c>
      <c r="B972" s="2">
        <v>8.7712000000000003</v>
      </c>
      <c r="C972" s="2">
        <f t="shared" si="135"/>
        <v>-6.7099999999999937E-2</v>
      </c>
      <c r="D972" s="2">
        <f t="shared" si="136"/>
        <v>0</v>
      </c>
      <c r="E972" s="2">
        <f t="shared" si="137"/>
        <v>6.7099999999999937E-2</v>
      </c>
      <c r="F972" s="2">
        <f t="shared" si="134"/>
        <v>1.6741539195287616E-2</v>
      </c>
      <c r="G972" s="2">
        <f t="shared" si="134"/>
        <v>3.7852172106404014E-2</v>
      </c>
      <c r="H972" s="2">
        <f t="shared" si="130"/>
        <v>0.44228741083144341</v>
      </c>
      <c r="I972" s="2">
        <f t="shared" si="131"/>
        <v>30.665691699858598</v>
      </c>
    </row>
    <row r="973" spans="1:9" ht="13.5" x14ac:dyDescent="0.25">
      <c r="A973" s="3">
        <v>43423</v>
      </c>
      <c r="B973" s="2">
        <v>8.7487999999999992</v>
      </c>
      <c r="C973" s="2">
        <f t="shared" si="135"/>
        <v>-2.2400000000001086E-2</v>
      </c>
      <c r="D973" s="2">
        <f t="shared" si="136"/>
        <v>0</v>
      </c>
      <c r="E973" s="2">
        <f t="shared" si="137"/>
        <v>2.2400000000001086E-2</v>
      </c>
      <c r="F973" s="2">
        <f t="shared" ref="F973:G988" si="138">((F972*13)+D973)/14</f>
        <v>1.5545714967052785E-2</v>
      </c>
      <c r="G973" s="2">
        <f t="shared" si="138"/>
        <v>3.6748445527375231E-2</v>
      </c>
      <c r="H973" s="2">
        <f t="shared" si="130"/>
        <v>0.42303054575389393</v>
      </c>
      <c r="I973" s="2">
        <f t="shared" si="131"/>
        <v>29.727439584213599</v>
      </c>
    </row>
    <row r="974" spans="1:9" ht="13.5" x14ac:dyDescent="0.25">
      <c r="A974" s="3">
        <v>43425</v>
      </c>
      <c r="B974" s="2">
        <v>8.7712000000000003</v>
      </c>
      <c r="C974" s="2">
        <f t="shared" si="135"/>
        <v>2.2400000000001086E-2</v>
      </c>
      <c r="D974" s="2">
        <f t="shared" si="136"/>
        <v>2.2400000000001086E-2</v>
      </c>
      <c r="E974" s="2">
        <f t="shared" si="137"/>
        <v>0</v>
      </c>
      <c r="F974" s="2">
        <f t="shared" si="138"/>
        <v>1.6035306755120521E-2</v>
      </c>
      <c r="G974" s="2">
        <f t="shared" si="138"/>
        <v>3.4123556561134145E-2</v>
      </c>
      <c r="H974" s="2">
        <f t="shared" si="130"/>
        <v>0.46991897595411619</v>
      </c>
      <c r="I974" s="2">
        <f t="shared" si="131"/>
        <v>31.969039358043148</v>
      </c>
    </row>
    <row r="975" spans="1:9" ht="13.5" x14ac:dyDescent="0.25">
      <c r="A975" s="3">
        <v>43426</v>
      </c>
      <c r="B975" s="2">
        <v>8.7263999999999999</v>
      </c>
      <c r="C975" s="2">
        <f t="shared" si="135"/>
        <v>-4.4800000000000395E-2</v>
      </c>
      <c r="D975" s="2">
        <f t="shared" si="136"/>
        <v>0</v>
      </c>
      <c r="E975" s="2">
        <f t="shared" si="137"/>
        <v>4.4800000000000395E-2</v>
      </c>
      <c r="F975" s="2">
        <f t="shared" si="138"/>
        <v>1.4889927701183341E-2</v>
      </c>
      <c r="G975" s="2">
        <f t="shared" si="138"/>
        <v>3.4886159663910309E-2</v>
      </c>
      <c r="H975" s="2">
        <f t="shared" si="130"/>
        <v>0.4268147553250739</v>
      </c>
      <c r="I975" s="2">
        <f t="shared" si="131"/>
        <v>29.913817034211419</v>
      </c>
    </row>
    <row r="976" spans="1:9" ht="13.5" x14ac:dyDescent="0.25">
      <c r="A976" s="3">
        <v>43427</v>
      </c>
      <c r="B976" s="2">
        <v>8.8942999999999994</v>
      </c>
      <c r="C976" s="2">
        <f t="shared" si="135"/>
        <v>0.16789999999999949</v>
      </c>
      <c r="D976" s="2">
        <f t="shared" si="136"/>
        <v>0.16789999999999949</v>
      </c>
      <c r="E976" s="2">
        <f t="shared" si="137"/>
        <v>0</v>
      </c>
      <c r="F976" s="2">
        <f t="shared" si="138"/>
        <v>2.5819218579670209E-2</v>
      </c>
      <c r="G976" s="2">
        <f t="shared" si="138"/>
        <v>3.2394291116488144E-2</v>
      </c>
      <c r="H976" s="2">
        <f t="shared" si="130"/>
        <v>0.79702989909011046</v>
      </c>
      <c r="I976" s="2">
        <f t="shared" si="131"/>
        <v>44.352623152996529</v>
      </c>
    </row>
    <row r="977" spans="1:9" ht="13.5" x14ac:dyDescent="0.25">
      <c r="A977" s="3">
        <v>43430</v>
      </c>
      <c r="B977" s="2">
        <v>8.8942999999999994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2.3974988681122335E-2</v>
      </c>
      <c r="G977" s="2">
        <f t="shared" si="138"/>
        <v>3.0080413179596137E-2</v>
      </c>
      <c r="H977" s="2">
        <f t="shared" ref="H977:H1040" si="139">F977/G977</f>
        <v>0.79702989909011035</v>
      </c>
      <c r="I977" s="2">
        <f t="shared" ref="I977:I1040" si="140">IF(G977=0,100,100-(100/(1+H977)))</f>
        <v>44.352623152996522</v>
      </c>
    </row>
    <row r="978" spans="1:9" ht="13.5" x14ac:dyDescent="0.25">
      <c r="A978" s="3">
        <v>43431</v>
      </c>
      <c r="B978" s="2">
        <v>8.8887</v>
      </c>
      <c r="C978" s="2">
        <f t="shared" si="135"/>
        <v>-5.5999999999993832E-3</v>
      </c>
      <c r="D978" s="2">
        <f t="shared" si="136"/>
        <v>0</v>
      </c>
      <c r="E978" s="2">
        <f t="shared" si="137"/>
        <v>5.5999999999993832E-3</v>
      </c>
      <c r="F978" s="2">
        <f t="shared" si="138"/>
        <v>2.2262489489613596E-2</v>
      </c>
      <c r="G978" s="2">
        <f t="shared" si="138"/>
        <v>2.8331812238196367E-2</v>
      </c>
      <c r="H978" s="2">
        <f t="shared" si="139"/>
        <v>0.7857771081653494</v>
      </c>
      <c r="I978" s="2">
        <f t="shared" si="140"/>
        <v>44.001970042758131</v>
      </c>
    </row>
    <row r="979" spans="1:9" ht="13.5" x14ac:dyDescent="0.25">
      <c r="A979" s="3">
        <v>43432</v>
      </c>
      <c r="B979" s="2">
        <v>8.8887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2.0672311668926913E-2</v>
      </c>
      <c r="G979" s="2">
        <f t="shared" si="138"/>
        <v>2.6308111364039485E-2</v>
      </c>
      <c r="H979" s="2">
        <f t="shared" si="139"/>
        <v>0.7857771081653494</v>
      </c>
      <c r="I979" s="2">
        <f t="shared" si="140"/>
        <v>44.001970042758131</v>
      </c>
    </row>
    <row r="980" spans="1:9" ht="13.5" x14ac:dyDescent="0.25">
      <c r="A980" s="3">
        <v>43433</v>
      </c>
      <c r="B980" s="2">
        <v>8.9502000000000006</v>
      </c>
      <c r="C980" s="2">
        <f t="shared" si="135"/>
        <v>6.1500000000000554E-2</v>
      </c>
      <c r="D980" s="2">
        <f t="shared" si="136"/>
        <v>6.1500000000000554E-2</v>
      </c>
      <c r="E980" s="2">
        <f t="shared" si="137"/>
        <v>0</v>
      </c>
      <c r="F980" s="2">
        <f t="shared" si="138"/>
        <v>2.3588575121146458E-2</v>
      </c>
      <c r="G980" s="2">
        <f t="shared" si="138"/>
        <v>2.4428960552322378E-2</v>
      </c>
      <c r="H980" s="2">
        <f t="shared" si="139"/>
        <v>0.96559880518141705</v>
      </c>
      <c r="I980" s="2">
        <f t="shared" si="140"/>
        <v>49.124918199789811</v>
      </c>
    </row>
    <row r="981" spans="1:9" ht="13.5" x14ac:dyDescent="0.25">
      <c r="A981" s="3">
        <v>43434</v>
      </c>
      <c r="B981" s="2">
        <v>8.9222000000000001</v>
      </c>
      <c r="C981" s="2">
        <f t="shared" si="135"/>
        <v>-2.8000000000000469E-2</v>
      </c>
      <c r="D981" s="2">
        <f t="shared" si="136"/>
        <v>0</v>
      </c>
      <c r="E981" s="2">
        <f t="shared" si="137"/>
        <v>2.8000000000000469E-2</v>
      </c>
      <c r="F981" s="2">
        <f t="shared" si="138"/>
        <v>2.1903676898207425E-2</v>
      </c>
      <c r="G981" s="2">
        <f t="shared" si="138"/>
        <v>2.4684034798585101E-2</v>
      </c>
      <c r="H981" s="2">
        <f t="shared" si="139"/>
        <v>0.88736209768521934</v>
      </c>
      <c r="I981" s="2">
        <f t="shared" si="140"/>
        <v>47.015996494447812</v>
      </c>
    </row>
    <row r="982" spans="1:9" ht="13.5" x14ac:dyDescent="0.25">
      <c r="A982" s="3">
        <v>43437</v>
      </c>
      <c r="B982" s="2">
        <v>8.8942999999999994</v>
      </c>
      <c r="C982" s="2">
        <f t="shared" si="135"/>
        <v>-2.7900000000000702E-2</v>
      </c>
      <c r="D982" s="2">
        <f t="shared" si="136"/>
        <v>0</v>
      </c>
      <c r="E982" s="2">
        <f t="shared" si="137"/>
        <v>2.7900000000000702E-2</v>
      </c>
      <c r="F982" s="2">
        <f t="shared" si="138"/>
        <v>2.0339128548335469E-2</v>
      </c>
      <c r="G982" s="2">
        <f t="shared" si="138"/>
        <v>2.4913746598686216E-2</v>
      </c>
      <c r="H982" s="2">
        <f t="shared" si="139"/>
        <v>0.81638177011112489</v>
      </c>
      <c r="I982" s="2">
        <f t="shared" si="140"/>
        <v>44.945494584058686</v>
      </c>
    </row>
    <row r="983" spans="1:9" ht="13.5" x14ac:dyDescent="0.25">
      <c r="A983" s="3">
        <v>43438</v>
      </c>
      <c r="B983" s="2">
        <v>8.8383000000000003</v>
      </c>
      <c r="C983" s="2">
        <f t="shared" si="135"/>
        <v>-5.5999999999999162E-2</v>
      </c>
      <c r="D983" s="2">
        <f t="shared" si="136"/>
        <v>0</v>
      </c>
      <c r="E983" s="2">
        <f t="shared" si="137"/>
        <v>5.5999999999999162E-2</v>
      </c>
      <c r="F983" s="2">
        <f t="shared" si="138"/>
        <v>1.8886333652025793E-2</v>
      </c>
      <c r="G983" s="2">
        <f t="shared" si="138"/>
        <v>2.7134193270208572E-2</v>
      </c>
      <c r="H983" s="2">
        <f t="shared" si="139"/>
        <v>0.69603446337804531</v>
      </c>
      <c r="I983" s="2">
        <f t="shared" si="140"/>
        <v>41.038933960795319</v>
      </c>
    </row>
    <row r="984" spans="1:9" ht="13.5" x14ac:dyDescent="0.25">
      <c r="A984" s="3">
        <v>43439</v>
      </c>
      <c r="B984" s="2">
        <v>8.8102999999999998</v>
      </c>
      <c r="C984" s="2">
        <f t="shared" si="135"/>
        <v>-2.8000000000000469E-2</v>
      </c>
      <c r="D984" s="2">
        <f t="shared" si="136"/>
        <v>0</v>
      </c>
      <c r="E984" s="2">
        <f t="shared" si="137"/>
        <v>2.8000000000000469E-2</v>
      </c>
      <c r="F984" s="2">
        <f t="shared" si="138"/>
        <v>1.7537309819738237E-2</v>
      </c>
      <c r="G984" s="2">
        <f t="shared" si="138"/>
        <v>2.7196036608050849E-2</v>
      </c>
      <c r="H984" s="2">
        <f t="shared" si="139"/>
        <v>0.64484800018789001</v>
      </c>
      <c r="I984" s="2">
        <f t="shared" si="140"/>
        <v>39.204108836453543</v>
      </c>
    </row>
    <row r="985" spans="1:9" ht="13.5" x14ac:dyDescent="0.25">
      <c r="A985" s="3">
        <v>43440</v>
      </c>
      <c r="B985" s="2">
        <v>8.8887</v>
      </c>
      <c r="C985" s="2">
        <f t="shared" si="135"/>
        <v>7.8400000000000247E-2</v>
      </c>
      <c r="D985" s="2">
        <f t="shared" si="136"/>
        <v>7.8400000000000247E-2</v>
      </c>
      <c r="E985" s="2">
        <f t="shared" si="137"/>
        <v>0</v>
      </c>
      <c r="F985" s="2">
        <f t="shared" si="138"/>
        <v>2.1884644832614094E-2</v>
      </c>
      <c r="G985" s="2">
        <f t="shared" si="138"/>
        <v>2.5253462564618644E-2</v>
      </c>
      <c r="H985" s="2">
        <f t="shared" si="139"/>
        <v>0.86659976930353977</v>
      </c>
      <c r="I985" s="2">
        <f t="shared" si="140"/>
        <v>46.426651473705206</v>
      </c>
    </row>
    <row r="986" spans="1:9" ht="13.5" x14ac:dyDescent="0.25">
      <c r="A986" s="3">
        <v>43441</v>
      </c>
      <c r="B986" s="2">
        <v>8.7824000000000009</v>
      </c>
      <c r="C986" s="2">
        <f t="shared" si="135"/>
        <v>-0.10629999999999917</v>
      </c>
      <c r="D986" s="2">
        <f t="shared" si="136"/>
        <v>0</v>
      </c>
      <c r="E986" s="2">
        <f t="shared" si="137"/>
        <v>0.10629999999999917</v>
      </c>
      <c r="F986" s="2">
        <f t="shared" si="138"/>
        <v>2.03214559159988E-2</v>
      </c>
      <c r="G986" s="2">
        <f t="shared" si="138"/>
        <v>3.1042500952860107E-2</v>
      </c>
      <c r="H986" s="2">
        <f t="shared" si="139"/>
        <v>0.65463333469355911</v>
      </c>
      <c r="I986" s="2">
        <f t="shared" si="140"/>
        <v>39.563649599432146</v>
      </c>
    </row>
    <row r="987" spans="1:9" ht="13.5" x14ac:dyDescent="0.25">
      <c r="A987" s="3">
        <v>43444</v>
      </c>
      <c r="B987" s="2">
        <v>8.7263999999999999</v>
      </c>
      <c r="C987" s="2">
        <f t="shared" si="135"/>
        <v>-5.6000000000000938E-2</v>
      </c>
      <c r="D987" s="2">
        <f t="shared" si="136"/>
        <v>0</v>
      </c>
      <c r="E987" s="2">
        <f t="shared" si="137"/>
        <v>5.6000000000000938E-2</v>
      </c>
      <c r="F987" s="2">
        <f t="shared" si="138"/>
        <v>1.8869923350570313E-2</v>
      </c>
      <c r="G987" s="2">
        <f t="shared" si="138"/>
        <v>3.2825179456227309E-2</v>
      </c>
      <c r="H987" s="2">
        <f t="shared" si="139"/>
        <v>0.57486123954732782</v>
      </c>
      <c r="I987" s="2">
        <f t="shared" si="140"/>
        <v>36.502342245248464</v>
      </c>
    </row>
    <row r="988" spans="1:9" ht="13.5" x14ac:dyDescent="0.25">
      <c r="A988" s="3">
        <v>43445</v>
      </c>
      <c r="B988" s="2">
        <v>8.7263999999999999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1.7522071682672433E-2</v>
      </c>
      <c r="G988" s="2">
        <f t="shared" si="138"/>
        <v>3.04805237807825E-2</v>
      </c>
      <c r="H988" s="2">
        <f t="shared" si="139"/>
        <v>0.57486123954732782</v>
      </c>
      <c r="I988" s="2">
        <f t="shared" si="140"/>
        <v>36.502342245248464</v>
      </c>
    </row>
    <row r="989" spans="1:9" ht="13.5" x14ac:dyDescent="0.25">
      <c r="A989" s="3">
        <v>43446</v>
      </c>
      <c r="B989" s="2">
        <v>8.7319999999999993</v>
      </c>
      <c r="C989" s="2">
        <f t="shared" si="135"/>
        <v>5.5999999999993832E-3</v>
      </c>
      <c r="D989" s="2">
        <f t="shared" si="136"/>
        <v>5.5999999999993832E-3</v>
      </c>
      <c r="E989" s="2">
        <f t="shared" si="137"/>
        <v>0</v>
      </c>
      <c r="F989" s="2">
        <f t="shared" ref="F989:G1004" si="141">((F988*13)+D989)/14</f>
        <v>1.6670495133910074E-2</v>
      </c>
      <c r="G989" s="2">
        <f t="shared" si="141"/>
        <v>2.8303343510726608E-2</v>
      </c>
      <c r="H989" s="2">
        <f t="shared" si="139"/>
        <v>0.58899384546536593</v>
      </c>
      <c r="I989" s="2">
        <f t="shared" si="140"/>
        <v>37.067094195878923</v>
      </c>
    </row>
    <row r="990" spans="1:9" ht="13.5" x14ac:dyDescent="0.25">
      <c r="A990" s="3">
        <v>43447</v>
      </c>
      <c r="B990" s="2">
        <v>8.6705000000000005</v>
      </c>
      <c r="C990" s="2">
        <f t="shared" si="135"/>
        <v>-6.1499999999998778E-2</v>
      </c>
      <c r="D990" s="2">
        <f t="shared" si="136"/>
        <v>0</v>
      </c>
      <c r="E990" s="2">
        <f t="shared" si="137"/>
        <v>6.1499999999998778E-2</v>
      </c>
      <c r="F990" s="2">
        <f t="shared" si="141"/>
        <v>1.5479745481487926E-2</v>
      </c>
      <c r="G990" s="2">
        <f t="shared" si="141"/>
        <v>3.0674533259960335E-2</v>
      </c>
      <c r="H990" s="2">
        <f t="shared" si="139"/>
        <v>0.50464485800974634</v>
      </c>
      <c r="I990" s="2">
        <f t="shared" si="140"/>
        <v>33.53913418992839</v>
      </c>
    </row>
    <row r="991" spans="1:9" ht="13.5" x14ac:dyDescent="0.25">
      <c r="A991" s="3">
        <v>43448</v>
      </c>
      <c r="B991" s="2">
        <v>8.6984999999999992</v>
      </c>
      <c r="C991" s="2">
        <f t="shared" si="135"/>
        <v>2.7999999999998693E-2</v>
      </c>
      <c r="D991" s="2">
        <f t="shared" si="136"/>
        <v>2.7999999999998693E-2</v>
      </c>
      <c r="E991" s="2">
        <f t="shared" si="137"/>
        <v>0</v>
      </c>
      <c r="F991" s="2">
        <f t="shared" si="141"/>
        <v>1.6374049375667266E-2</v>
      </c>
      <c r="G991" s="2">
        <f t="shared" si="141"/>
        <v>2.848349516996317E-2</v>
      </c>
      <c r="H991" s="2">
        <f t="shared" si="139"/>
        <v>0.57486095993353614</v>
      </c>
      <c r="I991" s="2">
        <f t="shared" si="140"/>
        <v>36.502330971351086</v>
      </c>
    </row>
    <row r="992" spans="1:9" ht="13.5" x14ac:dyDescent="0.25">
      <c r="A992" s="3">
        <v>43451</v>
      </c>
      <c r="B992" s="2">
        <v>8.6705000000000005</v>
      </c>
      <c r="C992" s="2">
        <f t="shared" si="135"/>
        <v>-2.7999999999998693E-2</v>
      </c>
      <c r="D992" s="2">
        <f t="shared" si="136"/>
        <v>0</v>
      </c>
      <c r="E992" s="2">
        <f t="shared" si="137"/>
        <v>2.7999999999998693E-2</v>
      </c>
      <c r="F992" s="2">
        <f t="shared" si="141"/>
        <v>1.5204474420262461E-2</v>
      </c>
      <c r="G992" s="2">
        <f t="shared" si="141"/>
        <v>2.8448959800679994E-2</v>
      </c>
      <c r="H992" s="2">
        <f t="shared" si="139"/>
        <v>0.53444746404749177</v>
      </c>
      <c r="I992" s="2">
        <f t="shared" si="140"/>
        <v>34.82996170085562</v>
      </c>
    </row>
    <row r="993" spans="1:9" ht="13.5" x14ac:dyDescent="0.25">
      <c r="A993" s="3">
        <v>43452</v>
      </c>
      <c r="B993" s="2">
        <v>8.7824000000000009</v>
      </c>
      <c r="C993" s="2">
        <f t="shared" si="135"/>
        <v>0.11190000000000033</v>
      </c>
      <c r="D993" s="2">
        <f t="shared" si="136"/>
        <v>0.11190000000000033</v>
      </c>
      <c r="E993" s="2">
        <f t="shared" si="137"/>
        <v>0</v>
      </c>
      <c r="F993" s="2">
        <f t="shared" si="141"/>
        <v>2.2111297675958024E-2</v>
      </c>
      <c r="G993" s="2">
        <f t="shared" si="141"/>
        <v>2.6416891243488564E-2</v>
      </c>
      <c r="H993" s="2">
        <f t="shared" si="139"/>
        <v>0.83701361648328643</v>
      </c>
      <c r="I993" s="2">
        <f t="shared" si="140"/>
        <v>45.563822117205397</v>
      </c>
    </row>
    <row r="994" spans="1:9" ht="13.5" x14ac:dyDescent="0.25">
      <c r="A994" s="3">
        <v>43453</v>
      </c>
      <c r="B994" s="2">
        <v>8.7824000000000009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2.053191927053245E-2</v>
      </c>
      <c r="G994" s="2">
        <f t="shared" si="141"/>
        <v>2.4529970440382239E-2</v>
      </c>
      <c r="H994" s="2">
        <f t="shared" si="139"/>
        <v>0.83701361648328632</v>
      </c>
      <c r="I994" s="2">
        <f t="shared" si="140"/>
        <v>45.563822117205397</v>
      </c>
    </row>
    <row r="995" spans="1:9" ht="13.5" x14ac:dyDescent="0.25">
      <c r="A995" s="3">
        <v>43454</v>
      </c>
      <c r="B995" s="2">
        <v>8.6705000000000005</v>
      </c>
      <c r="C995" s="2">
        <f t="shared" si="135"/>
        <v>-0.11190000000000033</v>
      </c>
      <c r="D995" s="2">
        <f t="shared" si="136"/>
        <v>0</v>
      </c>
      <c r="E995" s="2">
        <f t="shared" si="137"/>
        <v>0.11190000000000033</v>
      </c>
      <c r="F995" s="2">
        <f t="shared" si="141"/>
        <v>1.906535360835156E-2</v>
      </c>
      <c r="G995" s="2">
        <f t="shared" si="141"/>
        <v>3.0770686837497816E-2</v>
      </c>
      <c r="H995" s="2">
        <f t="shared" si="139"/>
        <v>0.6195946716768802</v>
      </c>
      <c r="I995" s="2">
        <f t="shared" si="140"/>
        <v>38.256156463849699</v>
      </c>
    </row>
    <row r="996" spans="1:9" ht="13.5" x14ac:dyDescent="0.25">
      <c r="A996" s="3">
        <v>43455</v>
      </c>
      <c r="B996" s="2">
        <v>8.7263999999999999</v>
      </c>
      <c r="C996" s="2">
        <f t="shared" si="135"/>
        <v>5.5899999999999395E-2</v>
      </c>
      <c r="D996" s="2">
        <f t="shared" si="136"/>
        <v>5.5899999999999395E-2</v>
      </c>
      <c r="E996" s="2">
        <f t="shared" si="137"/>
        <v>0</v>
      </c>
      <c r="F996" s="2">
        <f t="shared" si="141"/>
        <v>2.1696399779183549E-2</v>
      </c>
      <c r="G996" s="2">
        <f t="shared" si="141"/>
        <v>2.8572780634819401E-2</v>
      </c>
      <c r="H996" s="2">
        <f t="shared" si="139"/>
        <v>0.75933805870975868</v>
      </c>
      <c r="I996" s="2">
        <f t="shared" si="140"/>
        <v>43.160440652698234</v>
      </c>
    </row>
    <row r="997" spans="1:9" ht="13.5" x14ac:dyDescent="0.25">
      <c r="A997" s="3">
        <v>43458</v>
      </c>
      <c r="B997" s="2">
        <v>8.6705000000000005</v>
      </c>
      <c r="C997" s="2">
        <f t="shared" si="135"/>
        <v>-5.5899999999999395E-2</v>
      </c>
      <c r="D997" s="2">
        <f t="shared" si="136"/>
        <v>0</v>
      </c>
      <c r="E997" s="2">
        <f t="shared" si="137"/>
        <v>5.5899999999999395E-2</v>
      </c>
      <c r="F997" s="2">
        <f t="shared" si="141"/>
        <v>2.0146656937813295E-2</v>
      </c>
      <c r="G997" s="2">
        <f t="shared" si="141"/>
        <v>3.05247248751894E-2</v>
      </c>
      <c r="H997" s="2">
        <f t="shared" si="139"/>
        <v>0.66001109003241387</v>
      </c>
      <c r="I997" s="2">
        <f t="shared" si="140"/>
        <v>39.759438596252167</v>
      </c>
    </row>
    <row r="998" spans="1:9" ht="13.5" x14ac:dyDescent="0.25">
      <c r="A998" s="3">
        <v>43459</v>
      </c>
      <c r="B998" s="2">
        <v>8.6705000000000005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1.8707610013683772E-2</v>
      </c>
      <c r="G998" s="2">
        <f t="shared" si="141"/>
        <v>2.8344387384104441E-2</v>
      </c>
      <c r="H998" s="2">
        <f t="shared" si="139"/>
        <v>0.66001109003241387</v>
      </c>
      <c r="I998" s="2">
        <f t="shared" si="140"/>
        <v>39.759438596252167</v>
      </c>
    </row>
    <row r="999" spans="1:9" ht="13.5" x14ac:dyDescent="0.25">
      <c r="A999" s="3">
        <v>43460</v>
      </c>
      <c r="B999" s="2">
        <v>8.6648999999999994</v>
      </c>
      <c r="C999" s="2">
        <f t="shared" si="135"/>
        <v>-5.6000000000011596E-3</v>
      </c>
      <c r="D999" s="2">
        <f t="shared" si="136"/>
        <v>0</v>
      </c>
      <c r="E999" s="2">
        <f t="shared" si="137"/>
        <v>5.6000000000011596E-3</v>
      </c>
      <c r="F999" s="2">
        <f t="shared" si="141"/>
        <v>1.7371352155563503E-2</v>
      </c>
      <c r="G999" s="2">
        <f t="shared" si="141"/>
        <v>2.671978828523992E-2</v>
      </c>
      <c r="H999" s="2">
        <f t="shared" si="139"/>
        <v>0.65013060620541974</v>
      </c>
      <c r="I999" s="2">
        <f t="shared" si="140"/>
        <v>39.398736303693951</v>
      </c>
    </row>
    <row r="1000" spans="1:9" ht="13.5" x14ac:dyDescent="0.25">
      <c r="A1000" s="3">
        <v>43461</v>
      </c>
      <c r="B1000" s="2">
        <v>8.6984999999999992</v>
      </c>
      <c r="C1000" s="2">
        <f t="shared" si="135"/>
        <v>3.3599999999999852E-2</v>
      </c>
      <c r="D1000" s="2">
        <f t="shared" si="136"/>
        <v>3.3599999999999852E-2</v>
      </c>
      <c r="E1000" s="2">
        <f t="shared" si="137"/>
        <v>0</v>
      </c>
      <c r="F1000" s="2">
        <f t="shared" si="141"/>
        <v>1.8530541287308959E-2</v>
      </c>
      <c r="G1000" s="2">
        <f t="shared" si="141"/>
        <v>2.4811231979151353E-2</v>
      </c>
      <c r="H1000" s="2">
        <f t="shared" si="139"/>
        <v>0.7468609903321205</v>
      </c>
      <c r="I1000" s="2">
        <f t="shared" si="140"/>
        <v>42.754460398713476</v>
      </c>
    </row>
    <row r="1001" spans="1:9" ht="13.5" x14ac:dyDescent="0.25">
      <c r="A1001" s="3">
        <v>43462</v>
      </c>
      <c r="B1001" s="2">
        <v>8.8663000000000007</v>
      </c>
      <c r="C1001" s="2">
        <f t="shared" si="135"/>
        <v>0.1678000000000015</v>
      </c>
      <c r="D1001" s="2">
        <f t="shared" si="136"/>
        <v>0.1678000000000015</v>
      </c>
      <c r="E1001" s="2">
        <f t="shared" si="137"/>
        <v>0</v>
      </c>
      <c r="F1001" s="2">
        <f t="shared" si="141"/>
        <v>2.9192645481072716E-2</v>
      </c>
      <c r="G1001" s="2">
        <f t="shared" si="141"/>
        <v>2.3039001123497684E-2</v>
      </c>
      <c r="H1001" s="2">
        <f t="shared" si="139"/>
        <v>1.2670968382956012</v>
      </c>
      <c r="I1001" s="2">
        <f t="shared" si="140"/>
        <v>55.890724070181406</v>
      </c>
    </row>
    <row r="1002" spans="1:9" ht="13.5" x14ac:dyDescent="0.25">
      <c r="A1002" s="3">
        <v>43465</v>
      </c>
      <c r="B1002" s="2">
        <v>8.9222000000000001</v>
      </c>
      <c r="C1002" s="2">
        <f t="shared" si="135"/>
        <v>5.5899999999999395E-2</v>
      </c>
      <c r="D1002" s="2">
        <f t="shared" si="136"/>
        <v>5.5899999999999395E-2</v>
      </c>
      <c r="E1002" s="2">
        <f t="shared" si="137"/>
        <v>0</v>
      </c>
      <c r="F1002" s="2">
        <f t="shared" si="141"/>
        <v>3.1100313660996051E-2</v>
      </c>
      <c r="G1002" s="2">
        <f t="shared" si="141"/>
        <v>2.1393358186104994E-2</v>
      </c>
      <c r="H1002" s="2">
        <f t="shared" si="139"/>
        <v>1.4537368743349388</v>
      </c>
      <c r="I1002" s="2">
        <f t="shared" si="140"/>
        <v>59.245833958009854</v>
      </c>
    </row>
    <row r="1003" spans="1:9" ht="13.5" x14ac:dyDescent="0.25">
      <c r="A1003" s="3">
        <v>43467</v>
      </c>
      <c r="B1003" s="2">
        <v>8.7992000000000008</v>
      </c>
      <c r="C1003" s="2">
        <f t="shared" si="135"/>
        <v>-0.12299999999999933</v>
      </c>
      <c r="D1003" s="2">
        <f t="shared" si="136"/>
        <v>0</v>
      </c>
      <c r="E1003" s="2">
        <f t="shared" si="137"/>
        <v>0.12299999999999933</v>
      </c>
      <c r="F1003" s="2">
        <f t="shared" si="141"/>
        <v>2.8878862685210619E-2</v>
      </c>
      <c r="G1003" s="2">
        <f t="shared" si="141"/>
        <v>2.8650975458526018E-2</v>
      </c>
      <c r="H1003" s="2">
        <f t="shared" si="139"/>
        <v>1.0079539081318358</v>
      </c>
      <c r="I1003" s="2">
        <f t="shared" si="140"/>
        <v>50.198060027663587</v>
      </c>
    </row>
    <row r="1004" spans="1:9" ht="13.5" x14ac:dyDescent="0.25">
      <c r="A1004" s="3">
        <v>43468</v>
      </c>
      <c r="B1004" s="2">
        <v>8.8663000000000007</v>
      </c>
      <c r="C1004" s="2">
        <f t="shared" si="135"/>
        <v>6.7099999999999937E-2</v>
      </c>
      <c r="D1004" s="2">
        <f t="shared" si="136"/>
        <v>6.7099999999999937E-2</v>
      </c>
      <c r="E1004" s="2">
        <f t="shared" si="137"/>
        <v>0</v>
      </c>
      <c r="F1004" s="2">
        <f t="shared" si="141"/>
        <v>3.1608943921981283E-2</v>
      </c>
      <c r="G1004" s="2">
        <f t="shared" si="141"/>
        <v>2.6604477211488446E-2</v>
      </c>
      <c r="H1004" s="2">
        <f t="shared" si="139"/>
        <v>1.1881061849368644</v>
      </c>
      <c r="I1004" s="2">
        <f t="shared" si="140"/>
        <v>54.298378804278457</v>
      </c>
    </row>
    <row r="1005" spans="1:9" ht="13.5" x14ac:dyDescent="0.25">
      <c r="A1005" s="3">
        <v>43469</v>
      </c>
      <c r="B1005" s="2">
        <v>8.8327000000000009</v>
      </c>
      <c r="C1005" s="2">
        <f t="shared" si="135"/>
        <v>-3.3599999999999852E-2</v>
      </c>
      <c r="D1005" s="2">
        <f t="shared" si="136"/>
        <v>0</v>
      </c>
      <c r="E1005" s="2">
        <f t="shared" si="137"/>
        <v>3.3599999999999852E-2</v>
      </c>
      <c r="F1005" s="2">
        <f t="shared" ref="F1005:G1020" si="142">((F1004*13)+D1005)/14</f>
        <v>2.9351162213268334E-2</v>
      </c>
      <c r="G1005" s="2">
        <f t="shared" si="142"/>
        <v>2.710415741066783E-2</v>
      </c>
      <c r="H1005" s="2">
        <f t="shared" si="139"/>
        <v>1.0829025882839698</v>
      </c>
      <c r="I1005" s="2">
        <f t="shared" si="140"/>
        <v>51.990073581700003</v>
      </c>
    </row>
    <row r="1006" spans="1:9" ht="13.5" x14ac:dyDescent="0.25">
      <c r="A1006" s="3">
        <v>43472</v>
      </c>
      <c r="B1006" s="2">
        <v>8.8327000000000009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2.725465062660631E-2</v>
      </c>
      <c r="G1006" s="2">
        <f t="shared" si="142"/>
        <v>2.51681461670487E-2</v>
      </c>
      <c r="H1006" s="2">
        <f t="shared" si="139"/>
        <v>1.0829025882839698</v>
      </c>
      <c r="I1006" s="2">
        <f t="shared" si="140"/>
        <v>51.990073581700003</v>
      </c>
    </row>
    <row r="1007" spans="1:9" ht="13.5" x14ac:dyDescent="0.25">
      <c r="A1007" s="3">
        <v>43473</v>
      </c>
      <c r="B1007" s="2">
        <v>8.7824000000000009</v>
      </c>
      <c r="C1007" s="2">
        <f t="shared" si="135"/>
        <v>-5.0300000000000011E-2</v>
      </c>
      <c r="D1007" s="2">
        <f t="shared" si="136"/>
        <v>0</v>
      </c>
      <c r="E1007" s="2">
        <f t="shared" si="137"/>
        <v>5.0300000000000011E-2</v>
      </c>
      <c r="F1007" s="2">
        <f t="shared" si="142"/>
        <v>2.5307889867563001E-2</v>
      </c>
      <c r="G1007" s="2">
        <f t="shared" si="142"/>
        <v>2.6963278583688081E-2</v>
      </c>
      <c r="H1007" s="2">
        <f t="shared" si="139"/>
        <v>0.93860580748787215</v>
      </c>
      <c r="I1007" s="2">
        <f t="shared" si="140"/>
        <v>48.416537485986254</v>
      </c>
    </row>
    <row r="1008" spans="1:9" ht="13.5" x14ac:dyDescent="0.25">
      <c r="A1008" s="3">
        <v>43474</v>
      </c>
      <c r="B1008" s="2">
        <v>8.8102999999999998</v>
      </c>
      <c r="C1008" s="2">
        <f t="shared" si="135"/>
        <v>2.7899999999998926E-2</v>
      </c>
      <c r="D1008" s="2">
        <f t="shared" si="136"/>
        <v>2.7899999999998926E-2</v>
      </c>
      <c r="E1008" s="2">
        <f t="shared" si="137"/>
        <v>0</v>
      </c>
      <c r="F1008" s="2">
        <f t="shared" si="142"/>
        <v>2.5493040591308424E-2</v>
      </c>
      <c r="G1008" s="2">
        <f t="shared" si="142"/>
        <v>2.5037330113424648E-2</v>
      </c>
      <c r="H1008" s="2">
        <f t="shared" si="139"/>
        <v>1.0182012409398009</v>
      </c>
      <c r="I1008" s="2">
        <f t="shared" si="140"/>
        <v>50.450927305230607</v>
      </c>
    </row>
    <row r="1009" spans="1:9" ht="13.5" x14ac:dyDescent="0.25">
      <c r="A1009" s="3">
        <v>43475</v>
      </c>
      <c r="B1009" s="2">
        <v>8.7824000000000009</v>
      </c>
      <c r="C1009" s="2">
        <f t="shared" si="135"/>
        <v>-2.7899999999998926E-2</v>
      </c>
      <c r="D1009" s="2">
        <f t="shared" si="136"/>
        <v>0</v>
      </c>
      <c r="E1009" s="2">
        <f t="shared" si="137"/>
        <v>2.7899999999998926E-2</v>
      </c>
      <c r="F1009" s="2">
        <f t="shared" si="142"/>
        <v>2.3672109120500679E-2</v>
      </c>
      <c r="G1009" s="2">
        <f t="shared" si="142"/>
        <v>2.524180653389424E-2</v>
      </c>
      <c r="H1009" s="2">
        <f t="shared" si="139"/>
        <v>0.93781358670641102</v>
      </c>
      <c r="I1009" s="2">
        <f t="shared" si="140"/>
        <v>48.395449032863795</v>
      </c>
    </row>
    <row r="1010" spans="1:9" ht="13.5" x14ac:dyDescent="0.25">
      <c r="A1010" s="3">
        <v>43476</v>
      </c>
      <c r="B1010" s="2">
        <v>8.7824000000000009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2.1981244183322059E-2</v>
      </c>
      <c r="G1010" s="2">
        <f t="shared" si="142"/>
        <v>2.3438820352901794E-2</v>
      </c>
      <c r="H1010" s="2">
        <f t="shared" si="139"/>
        <v>0.93781358670641113</v>
      </c>
      <c r="I1010" s="2">
        <f t="shared" si="140"/>
        <v>48.395449032863802</v>
      </c>
    </row>
    <row r="1011" spans="1:9" ht="13.5" x14ac:dyDescent="0.25">
      <c r="A1011" s="3">
        <v>43480</v>
      </c>
      <c r="B1011" s="2">
        <v>8.7824000000000009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2.041115531308477E-2</v>
      </c>
      <c r="G1011" s="2">
        <f t="shared" si="142"/>
        <v>2.1764618899123095E-2</v>
      </c>
      <c r="H1011" s="2">
        <f t="shared" si="139"/>
        <v>0.93781358670641113</v>
      </c>
      <c r="I1011" s="2">
        <f t="shared" si="140"/>
        <v>48.395449032863802</v>
      </c>
    </row>
    <row r="1012" spans="1:9" ht="13.5" x14ac:dyDescent="0.25">
      <c r="A1012" s="3">
        <v>43481</v>
      </c>
      <c r="B1012" s="2">
        <v>8.7824000000000009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1.8953215647864428E-2</v>
      </c>
      <c r="G1012" s="2">
        <f t="shared" si="142"/>
        <v>2.0210003263471443E-2</v>
      </c>
      <c r="H1012" s="2">
        <f t="shared" si="139"/>
        <v>0.93781358670641113</v>
      </c>
      <c r="I1012" s="2">
        <f t="shared" si="140"/>
        <v>48.395449032863802</v>
      </c>
    </row>
    <row r="1013" spans="1:9" ht="13.5" x14ac:dyDescent="0.25">
      <c r="A1013" s="3">
        <v>43482</v>
      </c>
      <c r="B1013" s="2">
        <v>8.6984999999999992</v>
      </c>
      <c r="C1013" s="2">
        <f t="shared" si="135"/>
        <v>-8.390000000000164E-2</v>
      </c>
      <c r="D1013" s="2">
        <f t="shared" si="136"/>
        <v>0</v>
      </c>
      <c r="E1013" s="2">
        <f t="shared" si="137"/>
        <v>8.390000000000164E-2</v>
      </c>
      <c r="F1013" s="2">
        <f t="shared" si="142"/>
        <v>1.7599414530159826E-2</v>
      </c>
      <c r="G1013" s="2">
        <f t="shared" si="142"/>
        <v>2.4759288744652171E-2</v>
      </c>
      <c r="H1013" s="2">
        <f t="shared" si="139"/>
        <v>0.71082068276138077</v>
      </c>
      <c r="I1013" s="2">
        <f t="shared" si="140"/>
        <v>41.548520538930354</v>
      </c>
    </row>
    <row r="1014" spans="1:9" ht="13.5" x14ac:dyDescent="0.25">
      <c r="A1014" s="3">
        <v>43483</v>
      </c>
      <c r="B1014" s="2">
        <v>8.6873000000000005</v>
      </c>
      <c r="C1014" s="2">
        <f t="shared" si="135"/>
        <v>-1.1199999999998766E-2</v>
      </c>
      <c r="D1014" s="2">
        <f t="shared" si="136"/>
        <v>0</v>
      </c>
      <c r="E1014" s="2">
        <f t="shared" si="137"/>
        <v>1.1199999999998766E-2</v>
      </c>
      <c r="F1014" s="2">
        <f t="shared" si="142"/>
        <v>1.6342313492291267E-2</v>
      </c>
      <c r="G1014" s="2">
        <f t="shared" si="142"/>
        <v>2.3790768120034073E-2</v>
      </c>
      <c r="H1014" s="2">
        <f t="shared" si="139"/>
        <v>0.68691827896592783</v>
      </c>
      <c r="I1014" s="2">
        <f t="shared" si="140"/>
        <v>40.720305632529225</v>
      </c>
    </row>
    <row r="1015" spans="1:9" ht="13.5" x14ac:dyDescent="0.25">
      <c r="A1015" s="3">
        <v>43486</v>
      </c>
      <c r="B1015" s="2">
        <v>8.6705000000000005</v>
      </c>
      <c r="C1015" s="2">
        <f t="shared" si="135"/>
        <v>-1.6799999999999926E-2</v>
      </c>
      <c r="D1015" s="2">
        <f t="shared" si="136"/>
        <v>0</v>
      </c>
      <c r="E1015" s="2">
        <f t="shared" si="137"/>
        <v>1.6799999999999926E-2</v>
      </c>
      <c r="F1015" s="2">
        <f t="shared" si="142"/>
        <v>1.5175005385699034E-2</v>
      </c>
      <c r="G1015" s="2">
        <f t="shared" si="142"/>
        <v>2.3291427540031634E-2</v>
      </c>
      <c r="H1015" s="2">
        <f t="shared" si="139"/>
        <v>0.65152749266301191</v>
      </c>
      <c r="I1015" s="2">
        <f t="shared" si="140"/>
        <v>39.449993751690677</v>
      </c>
    </row>
    <row r="1016" spans="1:9" ht="13.5" x14ac:dyDescent="0.25">
      <c r="A1016" s="3">
        <v>43487</v>
      </c>
      <c r="B1016" s="2">
        <v>8.6425000000000001</v>
      </c>
      <c r="C1016" s="2">
        <f t="shared" si="135"/>
        <v>-2.8000000000000469E-2</v>
      </c>
      <c r="D1016" s="2">
        <f t="shared" si="136"/>
        <v>0</v>
      </c>
      <c r="E1016" s="2">
        <f t="shared" si="137"/>
        <v>2.8000000000000469E-2</v>
      </c>
      <c r="F1016" s="2">
        <f t="shared" si="142"/>
        <v>1.4091076429577675E-2</v>
      </c>
      <c r="G1016" s="2">
        <f t="shared" si="142"/>
        <v>2.3627754144315123E-2</v>
      </c>
      <c r="H1016" s="2">
        <f t="shared" si="139"/>
        <v>0.59637815526229399</v>
      </c>
      <c r="I1016" s="2">
        <f t="shared" si="140"/>
        <v>37.358200705540575</v>
      </c>
    </row>
    <row r="1017" spans="1:9" ht="13.5" x14ac:dyDescent="0.25">
      <c r="A1017" s="3">
        <v>43488</v>
      </c>
      <c r="B1017" s="2">
        <v>8.9222000000000001</v>
      </c>
      <c r="C1017" s="2">
        <f t="shared" si="135"/>
        <v>0.27970000000000006</v>
      </c>
      <c r="D1017" s="2">
        <f t="shared" si="136"/>
        <v>0.27970000000000006</v>
      </c>
      <c r="E1017" s="2">
        <f t="shared" si="137"/>
        <v>0</v>
      </c>
      <c r="F1017" s="2">
        <f t="shared" si="142"/>
        <v>3.3063142398893561E-2</v>
      </c>
      <c r="G1017" s="2">
        <f t="shared" si="142"/>
        <v>2.1940057419721187E-2</v>
      </c>
      <c r="H1017" s="2">
        <f t="shared" si="139"/>
        <v>1.5069761106994279</v>
      </c>
      <c r="I1017" s="2">
        <f t="shared" si="140"/>
        <v>60.111307174721851</v>
      </c>
    </row>
    <row r="1018" spans="1:9" ht="13.5" x14ac:dyDescent="0.25">
      <c r="A1018" s="3">
        <v>43489</v>
      </c>
      <c r="B1018" s="2">
        <v>8.9222000000000001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3.0701489370401163E-2</v>
      </c>
      <c r="G1018" s="2">
        <f t="shared" si="142"/>
        <v>2.0372910461169673E-2</v>
      </c>
      <c r="H1018" s="2">
        <f t="shared" si="139"/>
        <v>1.5069761106994279</v>
      </c>
      <c r="I1018" s="2">
        <f t="shared" si="140"/>
        <v>60.111307174721851</v>
      </c>
    </row>
    <row r="1019" spans="1:9" ht="13.5" x14ac:dyDescent="0.25">
      <c r="A1019" s="3">
        <v>43490</v>
      </c>
      <c r="B1019" s="2">
        <v>8.6705000000000005</v>
      </c>
      <c r="C1019" s="2">
        <f t="shared" si="135"/>
        <v>-0.25169999999999959</v>
      </c>
      <c r="D1019" s="2">
        <f t="shared" si="136"/>
        <v>0</v>
      </c>
      <c r="E1019" s="2">
        <f t="shared" si="137"/>
        <v>0.25169999999999959</v>
      </c>
      <c r="F1019" s="2">
        <f t="shared" si="142"/>
        <v>2.8508525843943939E-2</v>
      </c>
      <c r="G1019" s="2">
        <f t="shared" si="142"/>
        <v>3.6896273999657524E-2</v>
      </c>
      <c r="H1019" s="2">
        <f t="shared" si="139"/>
        <v>0.77266679676675643</v>
      </c>
      <c r="I1019" s="2">
        <f t="shared" si="140"/>
        <v>43.587819108252987</v>
      </c>
    </row>
    <row r="1020" spans="1:9" ht="13.5" x14ac:dyDescent="0.25">
      <c r="A1020" s="3">
        <v>43493</v>
      </c>
      <c r="B1020" s="2">
        <v>8.8383000000000003</v>
      </c>
      <c r="C1020" s="2">
        <f t="shared" si="135"/>
        <v>0.16779999999999973</v>
      </c>
      <c r="D1020" s="2">
        <f t="shared" si="136"/>
        <v>0.16779999999999973</v>
      </c>
      <c r="E1020" s="2">
        <f t="shared" si="137"/>
        <v>0</v>
      </c>
      <c r="F1020" s="2">
        <f t="shared" si="142"/>
        <v>3.8457916855090778E-2</v>
      </c>
      <c r="G1020" s="2">
        <f t="shared" si="142"/>
        <v>3.4260825856824842E-2</v>
      </c>
      <c r="H1020" s="2">
        <f t="shared" si="139"/>
        <v>1.1225040813611871</v>
      </c>
      <c r="I1020" s="2">
        <f t="shared" si="140"/>
        <v>52.885838534704348</v>
      </c>
    </row>
    <row r="1021" spans="1:9" ht="13.5" x14ac:dyDescent="0.25">
      <c r="A1021" s="3">
        <v>43494</v>
      </c>
      <c r="B1021" s="2">
        <v>8.8887</v>
      </c>
      <c r="C1021" s="2">
        <f t="shared" si="135"/>
        <v>5.0399999999999778E-2</v>
      </c>
      <c r="D1021" s="2">
        <f t="shared" si="136"/>
        <v>5.0399999999999778E-2</v>
      </c>
      <c r="E1021" s="2">
        <f t="shared" si="137"/>
        <v>0</v>
      </c>
      <c r="F1021" s="2">
        <f t="shared" ref="F1021:G1036" si="143">((F1020*13)+D1021)/14</f>
        <v>3.9310922794012847E-2</v>
      </c>
      <c r="G1021" s="2">
        <f t="shared" si="143"/>
        <v>3.1813624009908781E-2</v>
      </c>
      <c r="H1021" s="2">
        <f t="shared" si="139"/>
        <v>1.2356631480201354</v>
      </c>
      <c r="I1021" s="2">
        <f t="shared" si="140"/>
        <v>55.270542394296626</v>
      </c>
    </row>
    <row r="1022" spans="1:9" ht="13.5" x14ac:dyDescent="0.25">
      <c r="A1022" s="3">
        <v>43495</v>
      </c>
      <c r="B1022" s="2">
        <v>8.9166000000000007</v>
      </c>
      <c r="C1022" s="2">
        <f t="shared" si="135"/>
        <v>2.7900000000000702E-2</v>
      </c>
      <c r="D1022" s="2">
        <f t="shared" si="136"/>
        <v>2.7900000000000702E-2</v>
      </c>
      <c r="E1022" s="2">
        <f t="shared" si="137"/>
        <v>0</v>
      </c>
      <c r="F1022" s="2">
        <f t="shared" si="143"/>
        <v>3.8495856880154833E-2</v>
      </c>
      <c r="G1022" s="2">
        <f t="shared" si="143"/>
        <v>2.9541222294915296E-2</v>
      </c>
      <c r="H1022" s="2">
        <f t="shared" si="139"/>
        <v>1.3031233608360486</v>
      </c>
      <c r="I1022" s="2">
        <f t="shared" si="140"/>
        <v>56.580701798057675</v>
      </c>
    </row>
    <row r="1023" spans="1:9" ht="13.5" x14ac:dyDescent="0.25">
      <c r="A1023" s="3">
        <v>43496</v>
      </c>
      <c r="B1023" s="2">
        <v>9.1738999999999997</v>
      </c>
      <c r="C1023" s="2">
        <f t="shared" si="135"/>
        <v>0.25729999999999897</v>
      </c>
      <c r="D1023" s="2">
        <f t="shared" si="136"/>
        <v>0.25729999999999897</v>
      </c>
      <c r="E1023" s="2">
        <f t="shared" si="137"/>
        <v>0</v>
      </c>
      <c r="F1023" s="2">
        <f t="shared" si="143"/>
        <v>5.4124724245857979E-2</v>
      </c>
      <c r="G1023" s="2">
        <f t="shared" si="143"/>
        <v>2.7431134988135632E-2</v>
      </c>
      <c r="H1023" s="2">
        <f t="shared" si="139"/>
        <v>1.9731128248709984</v>
      </c>
      <c r="I1023" s="2">
        <f t="shared" si="140"/>
        <v>66.365218580516228</v>
      </c>
    </row>
    <row r="1024" spans="1:9" ht="13.5" x14ac:dyDescent="0.25">
      <c r="A1024" s="3">
        <v>43497</v>
      </c>
      <c r="B1024" s="2">
        <v>9.1403999999999996</v>
      </c>
      <c r="C1024" s="2">
        <f t="shared" si="135"/>
        <v>-3.3500000000000085E-2</v>
      </c>
      <c r="D1024" s="2">
        <f t="shared" si="136"/>
        <v>0</v>
      </c>
      <c r="E1024" s="2">
        <f t="shared" si="137"/>
        <v>3.3500000000000085E-2</v>
      </c>
      <c r="F1024" s="2">
        <f t="shared" si="143"/>
        <v>5.0258672514010984E-2</v>
      </c>
      <c r="G1024" s="2">
        <f t="shared" si="143"/>
        <v>2.7864625346125948E-2</v>
      </c>
      <c r="H1024" s="2">
        <f t="shared" si="139"/>
        <v>1.8036730043814677</v>
      </c>
      <c r="I1024" s="2">
        <f t="shared" si="140"/>
        <v>64.332502455270628</v>
      </c>
    </row>
    <row r="1025" spans="1:9" ht="13.5" x14ac:dyDescent="0.25">
      <c r="A1025" s="3">
        <v>43500</v>
      </c>
      <c r="B1025" s="2">
        <v>9.1067999999999998</v>
      </c>
      <c r="C1025" s="2">
        <f t="shared" si="135"/>
        <v>-3.3599999999999852E-2</v>
      </c>
      <c r="D1025" s="2">
        <f t="shared" si="136"/>
        <v>0</v>
      </c>
      <c r="E1025" s="2">
        <f t="shared" si="137"/>
        <v>3.3599999999999852E-2</v>
      </c>
      <c r="F1025" s="2">
        <f t="shared" si="143"/>
        <v>4.6668767334438768E-2</v>
      </c>
      <c r="G1025" s="2">
        <f t="shared" si="143"/>
        <v>2.8274294964259795E-2</v>
      </c>
      <c r="H1025" s="2">
        <f t="shared" si="139"/>
        <v>1.6505722739835089</v>
      </c>
      <c r="I1025" s="2">
        <f t="shared" si="140"/>
        <v>62.272298332876112</v>
      </c>
    </row>
    <row r="1026" spans="1:9" ht="13.5" x14ac:dyDescent="0.25">
      <c r="A1026" s="3">
        <v>43501</v>
      </c>
      <c r="B1026" s="2">
        <v>9.0509000000000004</v>
      </c>
      <c r="C1026" s="2">
        <f t="shared" si="135"/>
        <v>-5.5899999999999395E-2</v>
      </c>
      <c r="D1026" s="2">
        <f t="shared" si="136"/>
        <v>0</v>
      </c>
      <c r="E1026" s="2">
        <f t="shared" si="137"/>
        <v>5.5899999999999395E-2</v>
      </c>
      <c r="F1026" s="2">
        <f t="shared" si="143"/>
        <v>4.3335283953407425E-2</v>
      </c>
      <c r="G1026" s="2">
        <f t="shared" si="143"/>
        <v>3.0247559609669766E-2</v>
      </c>
      <c r="H1026" s="2">
        <f t="shared" si="139"/>
        <v>1.4326869510343465</v>
      </c>
      <c r="I1026" s="2">
        <f t="shared" si="140"/>
        <v>58.893190117420858</v>
      </c>
    </row>
    <row r="1027" spans="1:9" ht="13.5" x14ac:dyDescent="0.25">
      <c r="A1027" s="3">
        <v>43502</v>
      </c>
      <c r="B1027" s="2">
        <v>9.0620999999999992</v>
      </c>
      <c r="C1027" s="2">
        <f t="shared" ref="C1027:C1090" si="144">B1027-B1026</f>
        <v>1.1199999999998766E-2</v>
      </c>
      <c r="D1027" s="2">
        <f t="shared" ref="D1027:D1090" si="145">IF(C1027&gt;0,C1027,0)</f>
        <v>1.1199999999998766E-2</v>
      </c>
      <c r="E1027" s="2">
        <f t="shared" ref="E1027:E1090" si="146">IF(C1027&lt;0,-C1027,0)</f>
        <v>0</v>
      </c>
      <c r="F1027" s="2">
        <f t="shared" si="143"/>
        <v>4.1039906528163951E-2</v>
      </c>
      <c r="G1027" s="2">
        <f t="shared" si="143"/>
        <v>2.8087019637550496E-2</v>
      </c>
      <c r="H1027" s="2">
        <f t="shared" si="139"/>
        <v>1.4611698591649895</v>
      </c>
      <c r="I1027" s="2">
        <f t="shared" si="140"/>
        <v>59.368915709894409</v>
      </c>
    </row>
    <row r="1028" spans="1:9" ht="13.5" x14ac:dyDescent="0.25">
      <c r="A1028" s="3">
        <v>43503</v>
      </c>
      <c r="B1028" s="2">
        <v>9.0564999999999998</v>
      </c>
      <c r="C1028" s="2">
        <f t="shared" si="144"/>
        <v>-5.5999999999993832E-3</v>
      </c>
      <c r="D1028" s="2">
        <f t="shared" si="145"/>
        <v>0</v>
      </c>
      <c r="E1028" s="2">
        <f t="shared" si="146"/>
        <v>5.5999999999993832E-3</v>
      </c>
      <c r="F1028" s="2">
        <f t="shared" si="143"/>
        <v>3.8108484633295095E-2</v>
      </c>
      <c r="G1028" s="2">
        <f t="shared" si="143"/>
        <v>2.6480803949153985E-2</v>
      </c>
      <c r="H1028" s="2">
        <f t="shared" si="139"/>
        <v>1.4390984770125377</v>
      </c>
      <c r="I1028" s="2">
        <f t="shared" si="140"/>
        <v>59.001245360752208</v>
      </c>
    </row>
    <row r="1029" spans="1:9" ht="13.5" x14ac:dyDescent="0.25">
      <c r="A1029" s="3">
        <v>43504</v>
      </c>
      <c r="B1029" s="2">
        <v>9.0620999999999992</v>
      </c>
      <c r="C1029" s="2">
        <f t="shared" si="144"/>
        <v>5.5999999999993832E-3</v>
      </c>
      <c r="D1029" s="2">
        <f t="shared" si="145"/>
        <v>5.5999999999993832E-3</v>
      </c>
      <c r="E1029" s="2">
        <f t="shared" si="146"/>
        <v>0</v>
      </c>
      <c r="F1029" s="2">
        <f t="shared" si="143"/>
        <v>3.5786450016631118E-2</v>
      </c>
      <c r="G1029" s="2">
        <f t="shared" si="143"/>
        <v>2.4589317952785843E-2</v>
      </c>
      <c r="H1029" s="2">
        <f t="shared" si="139"/>
        <v>1.4553657033247114</v>
      </c>
      <c r="I1029" s="2">
        <f t="shared" si="140"/>
        <v>59.272869265627499</v>
      </c>
    </row>
    <row r="1030" spans="1:9" ht="13.5" x14ac:dyDescent="0.25">
      <c r="A1030" s="3">
        <v>43507</v>
      </c>
      <c r="B1030" s="2">
        <v>9.1123999999999992</v>
      </c>
      <c r="C1030" s="2">
        <f t="shared" si="144"/>
        <v>5.0300000000000011E-2</v>
      </c>
      <c r="D1030" s="2">
        <f t="shared" si="145"/>
        <v>5.0300000000000011E-2</v>
      </c>
      <c r="E1030" s="2">
        <f t="shared" si="146"/>
        <v>0</v>
      </c>
      <c r="F1030" s="2">
        <f t="shared" si="143"/>
        <v>3.6823132158300319E-2</v>
      </c>
      <c r="G1030" s="2">
        <f t="shared" si="143"/>
        <v>2.2832938099015425E-2</v>
      </c>
      <c r="H1030" s="2">
        <f t="shared" si="139"/>
        <v>1.6127198347674827</v>
      </c>
      <c r="I1030" s="2">
        <f t="shared" si="140"/>
        <v>61.725708715760781</v>
      </c>
    </row>
    <row r="1031" spans="1:9" ht="13.5" x14ac:dyDescent="0.25">
      <c r="A1031" s="3">
        <v>43508</v>
      </c>
      <c r="B1031" s="2">
        <v>9.0341000000000005</v>
      </c>
      <c r="C1031" s="2">
        <f t="shared" si="144"/>
        <v>-7.8299999999998704E-2</v>
      </c>
      <c r="D1031" s="2">
        <f t="shared" si="145"/>
        <v>0</v>
      </c>
      <c r="E1031" s="2">
        <f t="shared" si="146"/>
        <v>7.8299999999998704E-2</v>
      </c>
      <c r="F1031" s="2">
        <f t="shared" si="143"/>
        <v>3.419290843270744E-2</v>
      </c>
      <c r="G1031" s="2">
        <f t="shared" si="143"/>
        <v>2.6794871091942802E-2</v>
      </c>
      <c r="H1031" s="2">
        <f t="shared" si="139"/>
        <v>1.2760990084773807</v>
      </c>
      <c r="I1031" s="2">
        <f t="shared" si="140"/>
        <v>56.065180105281975</v>
      </c>
    </row>
    <row r="1032" spans="1:9" ht="13.5" x14ac:dyDescent="0.25">
      <c r="A1032" s="3">
        <v>43509</v>
      </c>
      <c r="B1032" s="2">
        <v>9.1123999999999992</v>
      </c>
      <c r="C1032" s="2">
        <f t="shared" si="144"/>
        <v>7.8299999999998704E-2</v>
      </c>
      <c r="D1032" s="2">
        <f t="shared" si="145"/>
        <v>7.8299999999998704E-2</v>
      </c>
      <c r="E1032" s="2">
        <f t="shared" si="146"/>
        <v>0</v>
      </c>
      <c r="F1032" s="2">
        <f t="shared" si="143"/>
        <v>3.7343414973228239E-2</v>
      </c>
      <c r="G1032" s="2">
        <f t="shared" si="143"/>
        <v>2.4880951728232601E-2</v>
      </c>
      <c r="H1032" s="2">
        <f t="shared" si="139"/>
        <v>1.5008837033695295</v>
      </c>
      <c r="I1032" s="2">
        <f t="shared" si="140"/>
        <v>60.014134257716009</v>
      </c>
    </row>
    <row r="1033" spans="1:9" ht="13.5" x14ac:dyDescent="0.25">
      <c r="A1033" s="3">
        <v>43510</v>
      </c>
      <c r="B1033" s="2">
        <v>9.0620999999999992</v>
      </c>
      <c r="C1033" s="2">
        <f t="shared" si="144"/>
        <v>-5.0300000000000011E-2</v>
      </c>
      <c r="D1033" s="2">
        <f t="shared" si="145"/>
        <v>0</v>
      </c>
      <c r="E1033" s="2">
        <f t="shared" si="146"/>
        <v>5.0300000000000011E-2</v>
      </c>
      <c r="F1033" s="2">
        <f t="shared" si="143"/>
        <v>3.4676028189426222E-2</v>
      </c>
      <c r="G1033" s="2">
        <f t="shared" si="143"/>
        <v>2.6696598033358842E-2</v>
      </c>
      <c r="H1033" s="2">
        <f t="shared" si="139"/>
        <v>1.2988931453399661</v>
      </c>
      <c r="I1033" s="2">
        <f t="shared" si="140"/>
        <v>56.500805527778567</v>
      </c>
    </row>
    <row r="1034" spans="1:9" ht="13.5" x14ac:dyDescent="0.25">
      <c r="A1034" s="3">
        <v>43511</v>
      </c>
      <c r="B1034" s="2">
        <v>9.0452999999999992</v>
      </c>
      <c r="C1034" s="2">
        <f t="shared" si="144"/>
        <v>-1.6799999999999926E-2</v>
      </c>
      <c r="D1034" s="2">
        <f t="shared" si="145"/>
        <v>0</v>
      </c>
      <c r="E1034" s="2">
        <f t="shared" si="146"/>
        <v>1.6799999999999926E-2</v>
      </c>
      <c r="F1034" s="2">
        <f t="shared" si="143"/>
        <v>3.2199169033038634E-2</v>
      </c>
      <c r="G1034" s="2">
        <f t="shared" si="143"/>
        <v>2.5989698173833203E-2</v>
      </c>
      <c r="H1034" s="2">
        <f t="shared" si="139"/>
        <v>1.2389204683206831</v>
      </c>
      <c r="I1034" s="2">
        <f t="shared" si="140"/>
        <v>55.335617582251295</v>
      </c>
    </row>
    <row r="1035" spans="1:9" ht="13.5" x14ac:dyDescent="0.25">
      <c r="A1035" s="3">
        <v>43514</v>
      </c>
      <c r="B1035" s="2">
        <v>9.0061</v>
      </c>
      <c r="C1035" s="2">
        <f t="shared" si="144"/>
        <v>-3.9199999999999235E-2</v>
      </c>
      <c r="D1035" s="2">
        <f t="shared" si="145"/>
        <v>0</v>
      </c>
      <c r="E1035" s="2">
        <f t="shared" si="146"/>
        <v>3.9199999999999235E-2</v>
      </c>
      <c r="F1035" s="2">
        <f t="shared" si="143"/>
        <v>2.9899228387821587E-2</v>
      </c>
      <c r="G1035" s="2">
        <f t="shared" si="143"/>
        <v>2.6933291161416493E-2</v>
      </c>
      <c r="H1035" s="2">
        <f t="shared" si="139"/>
        <v>1.1101216041006519</v>
      </c>
      <c r="I1035" s="2">
        <f t="shared" si="140"/>
        <v>52.609366301132823</v>
      </c>
    </row>
    <row r="1036" spans="1:9" ht="13.5" x14ac:dyDescent="0.25">
      <c r="A1036" s="3">
        <v>43515</v>
      </c>
      <c r="B1036" s="2">
        <v>8.9725999999999999</v>
      </c>
      <c r="C1036" s="2">
        <f t="shared" si="144"/>
        <v>-3.3500000000000085E-2</v>
      </c>
      <c r="D1036" s="2">
        <f t="shared" si="145"/>
        <v>0</v>
      </c>
      <c r="E1036" s="2">
        <f t="shared" si="146"/>
        <v>3.3500000000000085E-2</v>
      </c>
      <c r="F1036" s="2">
        <f t="shared" si="143"/>
        <v>2.77635692172629E-2</v>
      </c>
      <c r="G1036" s="2">
        <f t="shared" si="143"/>
        <v>2.7402341792743892E-2</v>
      </c>
      <c r="H1036" s="2">
        <f t="shared" si="139"/>
        <v>1.0131823559917299</v>
      </c>
      <c r="I1036" s="2">
        <f t="shared" si="140"/>
        <v>50.327400941909112</v>
      </c>
    </row>
    <row r="1037" spans="1:9" ht="13.5" x14ac:dyDescent="0.25">
      <c r="A1037" s="3">
        <v>43516</v>
      </c>
      <c r="B1037" s="2">
        <v>8.8998000000000008</v>
      </c>
      <c r="C1037" s="2">
        <f t="shared" si="144"/>
        <v>-7.2799999999999088E-2</v>
      </c>
      <c r="D1037" s="2">
        <f t="shared" si="145"/>
        <v>0</v>
      </c>
      <c r="E1037" s="2">
        <f t="shared" si="146"/>
        <v>7.2799999999999088E-2</v>
      </c>
      <c r="F1037" s="2">
        <f t="shared" ref="F1037:G1052" si="147">((F1036*13)+D1037)/14</f>
        <v>2.578045713031555E-2</v>
      </c>
      <c r="G1037" s="2">
        <f t="shared" si="147"/>
        <v>3.0645031664690691E-2</v>
      </c>
      <c r="H1037" s="2">
        <f t="shared" si="139"/>
        <v>0.84126058058604913</v>
      </c>
      <c r="I1037" s="2">
        <f t="shared" si="140"/>
        <v>45.689382016655507</v>
      </c>
    </row>
    <row r="1038" spans="1:9" ht="13.5" x14ac:dyDescent="0.25">
      <c r="A1038" s="3">
        <v>43517</v>
      </c>
      <c r="B1038" s="2">
        <v>8.9277999999999995</v>
      </c>
      <c r="C1038" s="2">
        <f t="shared" si="144"/>
        <v>2.7999999999998693E-2</v>
      </c>
      <c r="D1038" s="2">
        <f t="shared" si="145"/>
        <v>2.7999999999998693E-2</v>
      </c>
      <c r="E1038" s="2">
        <f t="shared" si="146"/>
        <v>0</v>
      </c>
      <c r="F1038" s="2">
        <f t="shared" si="147"/>
        <v>2.5938995906721489E-2</v>
      </c>
      <c r="G1038" s="2">
        <f t="shared" si="147"/>
        <v>2.8456100831498497E-2</v>
      </c>
      <c r="H1038" s="2">
        <f t="shared" si="139"/>
        <v>0.9115442786880068</v>
      </c>
      <c r="I1038" s="2">
        <f t="shared" si="140"/>
        <v>47.686275900113991</v>
      </c>
    </row>
    <row r="1039" spans="1:9" ht="13.5" x14ac:dyDescent="0.25">
      <c r="A1039" s="3">
        <v>43518</v>
      </c>
      <c r="B1039" s="2">
        <v>8.9502000000000006</v>
      </c>
      <c r="C1039" s="2">
        <f t="shared" si="144"/>
        <v>2.2400000000001086E-2</v>
      </c>
      <c r="D1039" s="2">
        <f t="shared" si="145"/>
        <v>2.2400000000001086E-2</v>
      </c>
      <c r="E1039" s="2">
        <f t="shared" si="146"/>
        <v>0</v>
      </c>
      <c r="F1039" s="2">
        <f t="shared" si="147"/>
        <v>2.5686210484812889E-2</v>
      </c>
      <c r="G1039" s="2">
        <f t="shared" si="147"/>
        <v>2.6423522200677174E-2</v>
      </c>
      <c r="H1039" s="2">
        <f t="shared" si="139"/>
        <v>0.97209638782200691</v>
      </c>
      <c r="I1039" s="2">
        <f t="shared" si="140"/>
        <v>49.292539341628988</v>
      </c>
    </row>
    <row r="1040" spans="1:9" ht="13.5" x14ac:dyDescent="0.25">
      <c r="A1040" s="3">
        <v>43521</v>
      </c>
      <c r="B1040" s="2">
        <v>8.9502000000000006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2.3851481164469113E-2</v>
      </c>
      <c r="G1040" s="2">
        <f t="shared" si="147"/>
        <v>2.4536127757771663E-2</v>
      </c>
      <c r="H1040" s="2">
        <f t="shared" si="139"/>
        <v>0.97209638782200702</v>
      </c>
      <c r="I1040" s="2">
        <f t="shared" si="140"/>
        <v>49.292539341628988</v>
      </c>
    </row>
    <row r="1041" spans="1:9" ht="13.5" x14ac:dyDescent="0.25">
      <c r="A1041" s="3">
        <v>43522</v>
      </c>
      <c r="B1041" s="2">
        <v>8.9502000000000006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2.2147803938435604E-2</v>
      </c>
      <c r="G1041" s="2">
        <f t="shared" si="147"/>
        <v>2.2783547203645116E-2</v>
      </c>
      <c r="H1041" s="2">
        <f t="shared" ref="H1041:H1104" si="148">F1041/G1041</f>
        <v>0.97209638782200691</v>
      </c>
      <c r="I1041" s="2">
        <f t="shared" ref="I1041:I1104" si="149">IF(G1041=0,100,100-(100/(1+H1041)))</f>
        <v>49.292539341628988</v>
      </c>
    </row>
    <row r="1042" spans="1:9" ht="13.5" x14ac:dyDescent="0.25">
      <c r="A1042" s="3">
        <v>43523</v>
      </c>
      <c r="B1042" s="2">
        <v>8.8942999999999994</v>
      </c>
      <c r="C1042" s="2">
        <f t="shared" si="144"/>
        <v>-5.5900000000001171E-2</v>
      </c>
      <c r="D1042" s="2">
        <f t="shared" si="145"/>
        <v>0</v>
      </c>
      <c r="E1042" s="2">
        <f t="shared" si="146"/>
        <v>5.5900000000001171E-2</v>
      </c>
      <c r="F1042" s="2">
        <f t="shared" si="147"/>
        <v>2.0565817942833058E-2</v>
      </c>
      <c r="G1042" s="2">
        <f t="shared" si="147"/>
        <v>2.5149008117670547E-2</v>
      </c>
      <c r="H1042" s="2">
        <f t="shared" si="148"/>
        <v>0.81775861086079238</v>
      </c>
      <c r="I1042" s="2">
        <f t="shared" si="149"/>
        <v>44.98719499799514</v>
      </c>
    </row>
    <row r="1043" spans="1:9" ht="13.5" x14ac:dyDescent="0.25">
      <c r="A1043" s="3">
        <v>43524</v>
      </c>
      <c r="B1043" s="2">
        <v>8.8942999999999994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1.9096830946916412E-2</v>
      </c>
      <c r="G1043" s="2">
        <f t="shared" si="147"/>
        <v>2.3352650394979795E-2</v>
      </c>
      <c r="H1043" s="2">
        <f t="shared" si="148"/>
        <v>0.81775861086079238</v>
      </c>
      <c r="I1043" s="2">
        <f t="shared" si="149"/>
        <v>44.98719499799514</v>
      </c>
    </row>
    <row r="1044" spans="1:9" ht="13.5" x14ac:dyDescent="0.25">
      <c r="A1044" s="3">
        <v>43525</v>
      </c>
      <c r="B1044" s="2">
        <v>8.8831000000000007</v>
      </c>
      <c r="C1044" s="2">
        <f t="shared" si="144"/>
        <v>-1.1199999999998766E-2</v>
      </c>
      <c r="D1044" s="2">
        <f t="shared" si="145"/>
        <v>0</v>
      </c>
      <c r="E1044" s="2">
        <f t="shared" si="146"/>
        <v>1.1199999999998766E-2</v>
      </c>
      <c r="F1044" s="2">
        <f t="shared" si="147"/>
        <v>1.773277159356524E-2</v>
      </c>
      <c r="G1044" s="2">
        <f t="shared" si="147"/>
        <v>2.2484603938195433E-2</v>
      </c>
      <c r="H1044" s="2">
        <f t="shared" si="148"/>
        <v>0.78866283979509733</v>
      </c>
      <c r="I1044" s="2">
        <f t="shared" si="149"/>
        <v>44.092314227618424</v>
      </c>
    </row>
    <row r="1045" spans="1:9" ht="13.5" x14ac:dyDescent="0.25">
      <c r="A1045" s="3">
        <v>43528</v>
      </c>
      <c r="B1045" s="2">
        <v>8.7544000000000004</v>
      </c>
      <c r="C1045" s="2">
        <f t="shared" si="144"/>
        <v>-0.12870000000000026</v>
      </c>
      <c r="D1045" s="2">
        <f t="shared" si="145"/>
        <v>0</v>
      </c>
      <c r="E1045" s="2">
        <f t="shared" si="146"/>
        <v>0.12870000000000026</v>
      </c>
      <c r="F1045" s="2">
        <f t="shared" si="147"/>
        <v>1.6466145051167721E-2</v>
      </c>
      <c r="G1045" s="2">
        <f t="shared" si="147"/>
        <v>3.0071417942610063E-2</v>
      </c>
      <c r="H1045" s="2">
        <f t="shared" si="148"/>
        <v>0.54756796246165085</v>
      </c>
      <c r="I1045" s="2">
        <f t="shared" si="149"/>
        <v>35.382482433317989</v>
      </c>
    </row>
    <row r="1046" spans="1:9" ht="13.5" x14ac:dyDescent="0.25">
      <c r="A1046" s="3">
        <v>43529</v>
      </c>
      <c r="B1046" s="2">
        <v>8.7712000000000003</v>
      </c>
      <c r="C1046" s="2">
        <f t="shared" si="144"/>
        <v>1.6799999999999926E-2</v>
      </c>
      <c r="D1046" s="2">
        <f t="shared" si="145"/>
        <v>1.6799999999999926E-2</v>
      </c>
      <c r="E1046" s="2">
        <f t="shared" si="146"/>
        <v>0</v>
      </c>
      <c r="F1046" s="2">
        <f t="shared" si="147"/>
        <v>1.6489991833227163E-2</v>
      </c>
      <c r="G1046" s="2">
        <f t="shared" si="147"/>
        <v>2.7923459518137912E-2</v>
      </c>
      <c r="H1046" s="2">
        <f t="shared" si="148"/>
        <v>0.59054258024568751</v>
      </c>
      <c r="I1046" s="2">
        <f t="shared" si="149"/>
        <v>37.128372894894007</v>
      </c>
    </row>
    <row r="1047" spans="1:9" ht="13.5" x14ac:dyDescent="0.25">
      <c r="A1047" s="3">
        <v>43530</v>
      </c>
      <c r="B1047" s="2">
        <v>8.8719000000000001</v>
      </c>
      <c r="C1047" s="2">
        <f t="shared" si="144"/>
        <v>0.10069999999999979</v>
      </c>
      <c r="D1047" s="2">
        <f t="shared" si="145"/>
        <v>0.10069999999999979</v>
      </c>
      <c r="E1047" s="2">
        <f t="shared" si="146"/>
        <v>0</v>
      </c>
      <c r="F1047" s="2">
        <f t="shared" si="147"/>
        <v>2.2504992416568066E-2</v>
      </c>
      <c r="G1047" s="2">
        <f t="shared" si="147"/>
        <v>2.5928926695413777E-2</v>
      </c>
      <c r="H1047" s="2">
        <f t="shared" si="148"/>
        <v>0.86794924760802672</v>
      </c>
      <c r="I1047" s="2">
        <f t="shared" si="149"/>
        <v>46.465354919008945</v>
      </c>
    </row>
    <row r="1048" spans="1:9" ht="13.5" x14ac:dyDescent="0.25">
      <c r="A1048" s="3">
        <v>43531</v>
      </c>
      <c r="B1048" s="2">
        <v>8.7263999999999999</v>
      </c>
      <c r="C1048" s="2">
        <f t="shared" si="144"/>
        <v>-0.14550000000000018</v>
      </c>
      <c r="D1048" s="2">
        <f t="shared" si="145"/>
        <v>0</v>
      </c>
      <c r="E1048" s="2">
        <f t="shared" si="146"/>
        <v>0.14550000000000018</v>
      </c>
      <c r="F1048" s="2">
        <f t="shared" si="147"/>
        <v>2.0897492958241778E-2</v>
      </c>
      <c r="G1048" s="2">
        <f t="shared" si="147"/>
        <v>3.4469717645741374E-2</v>
      </c>
      <c r="H1048" s="2">
        <f t="shared" si="148"/>
        <v>0.6062565749163773</v>
      </c>
      <c r="I1048" s="2">
        <f t="shared" si="149"/>
        <v>37.743445498297142</v>
      </c>
    </row>
    <row r="1049" spans="1:9" ht="13.5" x14ac:dyDescent="0.25">
      <c r="A1049" s="3">
        <v>43532</v>
      </c>
      <c r="B1049" s="2">
        <v>8.7263999999999999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1.9404814889795934E-2</v>
      </c>
      <c r="G1049" s="2">
        <f t="shared" si="147"/>
        <v>3.2007594956759845E-2</v>
      </c>
      <c r="H1049" s="2">
        <f t="shared" si="148"/>
        <v>0.6062565749163773</v>
      </c>
      <c r="I1049" s="2">
        <f t="shared" si="149"/>
        <v>37.743445498297142</v>
      </c>
    </row>
    <row r="1050" spans="1:9" ht="13.5" x14ac:dyDescent="0.25">
      <c r="A1050" s="3">
        <v>43535</v>
      </c>
      <c r="B1050" s="2">
        <v>8.6705000000000005</v>
      </c>
      <c r="C1050" s="2">
        <f t="shared" si="144"/>
        <v>-5.5899999999999395E-2</v>
      </c>
      <c r="D1050" s="2">
        <f t="shared" si="145"/>
        <v>0</v>
      </c>
      <c r="E1050" s="2">
        <f t="shared" si="146"/>
        <v>5.5899999999999395E-2</v>
      </c>
      <c r="F1050" s="2">
        <f t="shared" si="147"/>
        <v>1.8018756683381938E-2</v>
      </c>
      <c r="G1050" s="2">
        <f t="shared" si="147"/>
        <v>3.3714195316991241E-2</v>
      </c>
      <c r="H1050" s="2">
        <f t="shared" si="148"/>
        <v>0.53445608041253967</v>
      </c>
      <c r="I1050" s="2">
        <f t="shared" si="149"/>
        <v>34.830327647360932</v>
      </c>
    </row>
    <row r="1051" spans="1:9" ht="13.5" x14ac:dyDescent="0.25">
      <c r="A1051" s="3">
        <v>43536</v>
      </c>
      <c r="B1051" s="2">
        <v>8.6537000000000006</v>
      </c>
      <c r="C1051" s="2">
        <f t="shared" si="144"/>
        <v>-1.6799999999999926E-2</v>
      </c>
      <c r="D1051" s="2">
        <f t="shared" si="145"/>
        <v>0</v>
      </c>
      <c r="E1051" s="2">
        <f t="shared" si="146"/>
        <v>1.6799999999999926E-2</v>
      </c>
      <c r="F1051" s="2">
        <f t="shared" si="147"/>
        <v>1.6731702634568944E-2</v>
      </c>
      <c r="G1051" s="2">
        <f t="shared" si="147"/>
        <v>3.2506038508634719E-2</v>
      </c>
      <c r="H1051" s="2">
        <f t="shared" si="148"/>
        <v>0.5147259833007467</v>
      </c>
      <c r="I1051" s="2">
        <f t="shared" si="149"/>
        <v>33.981458625216476</v>
      </c>
    </row>
    <row r="1052" spans="1:9" ht="13.5" x14ac:dyDescent="0.25">
      <c r="A1052" s="3">
        <v>43537</v>
      </c>
      <c r="B1052" s="2">
        <v>8.5306999999999995</v>
      </c>
      <c r="C1052" s="2">
        <f t="shared" si="144"/>
        <v>-0.12300000000000111</v>
      </c>
      <c r="D1052" s="2">
        <f t="shared" si="145"/>
        <v>0</v>
      </c>
      <c r="E1052" s="2">
        <f t="shared" si="146"/>
        <v>0.12300000000000111</v>
      </c>
      <c r="F1052" s="2">
        <f t="shared" si="147"/>
        <v>1.553658101781402E-2</v>
      </c>
      <c r="G1052" s="2">
        <f t="shared" si="147"/>
        <v>3.8969892900875172E-2</v>
      </c>
      <c r="H1052" s="2">
        <f t="shared" si="148"/>
        <v>0.39868164527249972</v>
      </c>
      <c r="I1052" s="2">
        <f t="shared" si="149"/>
        <v>28.50410217507546</v>
      </c>
    </row>
    <row r="1053" spans="1:9" ht="13.5" x14ac:dyDescent="0.25">
      <c r="A1053" s="3">
        <v>43538</v>
      </c>
      <c r="B1053" s="2">
        <v>8.5306999999999995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1.4426825230827304E-2</v>
      </c>
      <c r="G1053" s="2">
        <f t="shared" si="150"/>
        <v>3.6186329122241234E-2</v>
      </c>
      <c r="H1053" s="2">
        <f t="shared" si="148"/>
        <v>0.39868164527249966</v>
      </c>
      <c r="I1053" s="2">
        <f t="shared" si="149"/>
        <v>28.50410217507546</v>
      </c>
    </row>
    <row r="1054" spans="1:9" ht="13.5" x14ac:dyDescent="0.25">
      <c r="A1054" s="3">
        <v>43539</v>
      </c>
      <c r="B1054" s="2">
        <v>8.5586000000000002</v>
      </c>
      <c r="C1054" s="2">
        <f t="shared" si="144"/>
        <v>2.7900000000000702E-2</v>
      </c>
      <c r="D1054" s="2">
        <f t="shared" si="145"/>
        <v>2.7900000000000702E-2</v>
      </c>
      <c r="E1054" s="2">
        <f t="shared" si="146"/>
        <v>0</v>
      </c>
      <c r="F1054" s="2">
        <f t="shared" si="150"/>
        <v>1.5389194857196833E-2</v>
      </c>
      <c r="G1054" s="2">
        <f t="shared" si="150"/>
        <v>3.360159132779543E-2</v>
      </c>
      <c r="H1054" s="2">
        <f t="shared" si="148"/>
        <v>0.4579900608596118</v>
      </c>
      <c r="I1054" s="2">
        <f t="shared" si="149"/>
        <v>31.412426816516628</v>
      </c>
    </row>
    <row r="1055" spans="1:9" ht="13.5" x14ac:dyDescent="0.25">
      <c r="A1055" s="3">
        <v>43542</v>
      </c>
      <c r="B1055" s="2">
        <v>8.5306999999999995</v>
      </c>
      <c r="C1055" s="2">
        <f t="shared" si="144"/>
        <v>-2.7900000000000702E-2</v>
      </c>
      <c r="D1055" s="2">
        <f t="shared" si="145"/>
        <v>0</v>
      </c>
      <c r="E1055" s="2">
        <f t="shared" si="146"/>
        <v>2.7900000000000702E-2</v>
      </c>
      <c r="F1055" s="2">
        <f t="shared" si="150"/>
        <v>1.4289966653111344E-2</v>
      </c>
      <c r="G1055" s="2">
        <f t="shared" si="150"/>
        <v>3.3194334804381519E-2</v>
      </c>
      <c r="H1055" s="2">
        <f t="shared" si="148"/>
        <v>0.43049414116366402</v>
      </c>
      <c r="I1055" s="2">
        <f t="shared" si="149"/>
        <v>30.094086286398209</v>
      </c>
    </row>
    <row r="1056" spans="1:9" ht="13.5" x14ac:dyDescent="0.25">
      <c r="A1056" s="3">
        <v>43543</v>
      </c>
      <c r="B1056" s="2">
        <v>8.5306999999999995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1.3269254749317675E-2</v>
      </c>
      <c r="G1056" s="2">
        <f t="shared" si="150"/>
        <v>3.0823310889782841E-2</v>
      </c>
      <c r="H1056" s="2">
        <f t="shared" si="148"/>
        <v>0.43049414116366397</v>
      </c>
      <c r="I1056" s="2">
        <f t="shared" si="149"/>
        <v>30.094086286398209</v>
      </c>
    </row>
    <row r="1057" spans="1:9" ht="13.5" x14ac:dyDescent="0.25">
      <c r="A1057" s="3">
        <v>43545</v>
      </c>
      <c r="B1057" s="2">
        <v>8.4634999999999998</v>
      </c>
      <c r="C1057" s="2">
        <f t="shared" si="144"/>
        <v>-6.7199999999999704E-2</v>
      </c>
      <c r="D1057" s="2">
        <f t="shared" si="145"/>
        <v>0</v>
      </c>
      <c r="E1057" s="2">
        <f t="shared" si="146"/>
        <v>6.7199999999999704E-2</v>
      </c>
      <c r="F1057" s="2">
        <f t="shared" si="150"/>
        <v>1.2321450838652128E-2</v>
      </c>
      <c r="G1057" s="2">
        <f t="shared" si="150"/>
        <v>3.3421645826226906E-2</v>
      </c>
      <c r="H1057" s="2">
        <f t="shared" si="148"/>
        <v>0.36866678866494179</v>
      </c>
      <c r="I1057" s="2">
        <f t="shared" si="149"/>
        <v>26.936197452745645</v>
      </c>
    </row>
    <row r="1058" spans="1:9" ht="13.5" x14ac:dyDescent="0.25">
      <c r="A1058" s="3">
        <v>43546</v>
      </c>
      <c r="B1058" s="2">
        <v>8.4747000000000003</v>
      </c>
      <c r="C1058" s="2">
        <f t="shared" si="144"/>
        <v>1.1200000000000543E-2</v>
      </c>
      <c r="D1058" s="2">
        <f t="shared" si="145"/>
        <v>1.1200000000000543E-2</v>
      </c>
      <c r="E1058" s="2">
        <f t="shared" si="146"/>
        <v>0</v>
      </c>
      <c r="F1058" s="2">
        <f t="shared" si="150"/>
        <v>1.2241347207319871E-2</v>
      </c>
      <c r="G1058" s="2">
        <f t="shared" si="150"/>
        <v>3.1034385410067842E-2</v>
      </c>
      <c r="H1058" s="2">
        <f t="shared" si="148"/>
        <v>0.39444464730236495</v>
      </c>
      <c r="I1058" s="2">
        <f t="shared" si="149"/>
        <v>28.286863022167381</v>
      </c>
    </row>
    <row r="1059" spans="1:9" ht="13.5" x14ac:dyDescent="0.25">
      <c r="A1059" s="3">
        <v>43549</v>
      </c>
      <c r="B1059" s="2">
        <v>8.5361999999999991</v>
      </c>
      <c r="C1059" s="2">
        <f t="shared" si="144"/>
        <v>6.1499999999998778E-2</v>
      </c>
      <c r="D1059" s="2">
        <f t="shared" si="145"/>
        <v>6.1499999999998778E-2</v>
      </c>
      <c r="E1059" s="2">
        <f t="shared" si="146"/>
        <v>0</v>
      </c>
      <c r="F1059" s="2">
        <f t="shared" si="150"/>
        <v>1.5759822406796936E-2</v>
      </c>
      <c r="G1059" s="2">
        <f t="shared" si="150"/>
        <v>2.8817643595062996E-2</v>
      </c>
      <c r="H1059" s="2">
        <f t="shared" si="148"/>
        <v>0.54688102289865537</v>
      </c>
      <c r="I1059" s="2">
        <f t="shared" si="149"/>
        <v>35.353787059451477</v>
      </c>
    </row>
    <row r="1060" spans="1:9" ht="13.5" x14ac:dyDescent="0.25">
      <c r="A1060" s="3">
        <v>43550</v>
      </c>
      <c r="B1060" s="2">
        <v>8.6705000000000005</v>
      </c>
      <c r="C1060" s="2">
        <f t="shared" si="144"/>
        <v>0.13430000000000142</v>
      </c>
      <c r="D1060" s="2">
        <f t="shared" si="145"/>
        <v>0.13430000000000142</v>
      </c>
      <c r="E1060" s="2">
        <f t="shared" si="146"/>
        <v>0</v>
      </c>
      <c r="F1060" s="2">
        <f t="shared" si="150"/>
        <v>2.4226977949168688E-2</v>
      </c>
      <c r="G1060" s="2">
        <f t="shared" si="150"/>
        <v>2.6759240481129924E-2</v>
      </c>
      <c r="H1060" s="2">
        <f t="shared" si="148"/>
        <v>0.9053686694229256</v>
      </c>
      <c r="I1060" s="2">
        <f t="shared" si="149"/>
        <v>47.516718625227128</v>
      </c>
    </row>
    <row r="1061" spans="1:9" ht="13.5" x14ac:dyDescent="0.25">
      <c r="A1061" s="3">
        <v>43551</v>
      </c>
      <c r="B1061" s="2">
        <v>8.5027000000000008</v>
      </c>
      <c r="C1061" s="2">
        <f t="shared" si="144"/>
        <v>-0.16779999999999973</v>
      </c>
      <c r="D1061" s="2">
        <f t="shared" si="145"/>
        <v>0</v>
      </c>
      <c r="E1061" s="2">
        <f t="shared" si="146"/>
        <v>0.16779999999999973</v>
      </c>
      <c r="F1061" s="2">
        <f t="shared" si="150"/>
        <v>2.2496479524228067E-2</v>
      </c>
      <c r="G1061" s="2">
        <f t="shared" si="150"/>
        <v>3.6833580446763485E-2</v>
      </c>
      <c r="H1061" s="2">
        <f t="shared" si="148"/>
        <v>0.61076005241311804</v>
      </c>
      <c r="I1061" s="2">
        <f t="shared" si="149"/>
        <v>37.91750680047744</v>
      </c>
    </row>
    <row r="1062" spans="1:9" ht="13.5" x14ac:dyDescent="0.25">
      <c r="A1062" s="3">
        <v>43552</v>
      </c>
      <c r="B1062" s="2">
        <v>8.5306999999999995</v>
      </c>
      <c r="C1062" s="2">
        <f t="shared" si="144"/>
        <v>2.7999999999998693E-2</v>
      </c>
      <c r="D1062" s="2">
        <f t="shared" si="145"/>
        <v>2.7999999999998693E-2</v>
      </c>
      <c r="E1062" s="2">
        <f t="shared" si="146"/>
        <v>0</v>
      </c>
      <c r="F1062" s="2">
        <f t="shared" si="150"/>
        <v>2.2889588129640256E-2</v>
      </c>
      <c r="G1062" s="2">
        <f t="shared" si="150"/>
        <v>3.4202610414851807E-2</v>
      </c>
      <c r="H1062" s="2">
        <f t="shared" si="148"/>
        <v>0.6692351212964992</v>
      </c>
      <c r="I1062" s="2">
        <f t="shared" si="149"/>
        <v>40.092322091611784</v>
      </c>
    </row>
    <row r="1063" spans="1:9" ht="13.5" x14ac:dyDescent="0.25">
      <c r="A1063" s="3">
        <v>43553</v>
      </c>
      <c r="B1063" s="2">
        <v>8.4747000000000003</v>
      </c>
      <c r="C1063" s="2">
        <f t="shared" si="144"/>
        <v>-5.5999999999999162E-2</v>
      </c>
      <c r="D1063" s="2">
        <f t="shared" si="145"/>
        <v>0</v>
      </c>
      <c r="E1063" s="2">
        <f t="shared" si="146"/>
        <v>5.5999999999999162E-2</v>
      </c>
      <c r="F1063" s="2">
        <f t="shared" si="150"/>
        <v>2.1254617548951665E-2</v>
      </c>
      <c r="G1063" s="2">
        <f t="shared" si="150"/>
        <v>3.5759566813790902E-2</v>
      </c>
      <c r="H1063" s="2">
        <f t="shared" si="148"/>
        <v>0.59437569978489468</v>
      </c>
      <c r="I1063" s="2">
        <f t="shared" si="149"/>
        <v>37.279525764541255</v>
      </c>
    </row>
    <row r="1064" spans="1:9" ht="13.5" x14ac:dyDescent="0.25">
      <c r="A1064" s="3">
        <v>43556</v>
      </c>
      <c r="B1064" s="2">
        <v>8.4970999999999997</v>
      </c>
      <c r="C1064" s="2">
        <f t="shared" si="144"/>
        <v>2.2399999999999309E-2</v>
      </c>
      <c r="D1064" s="2">
        <f t="shared" si="145"/>
        <v>2.2399999999999309E-2</v>
      </c>
      <c r="E1064" s="2">
        <f t="shared" si="146"/>
        <v>0</v>
      </c>
      <c r="F1064" s="2">
        <f t="shared" si="150"/>
        <v>2.1336430581169352E-2</v>
      </c>
      <c r="G1064" s="2">
        <f t="shared" si="150"/>
        <v>3.3205312041377263E-2</v>
      </c>
      <c r="H1064" s="2">
        <f t="shared" si="148"/>
        <v>0.64256076119935102</v>
      </c>
      <c r="I1064" s="2">
        <f t="shared" si="149"/>
        <v>39.119451552597148</v>
      </c>
    </row>
    <row r="1065" spans="1:9" ht="13.5" x14ac:dyDescent="0.25">
      <c r="A1065" s="3">
        <v>43557</v>
      </c>
      <c r="B1065" s="2">
        <v>8.5641999999999996</v>
      </c>
      <c r="C1065" s="2">
        <f t="shared" si="144"/>
        <v>6.7099999999999937E-2</v>
      </c>
      <c r="D1065" s="2">
        <f t="shared" si="145"/>
        <v>6.7099999999999937E-2</v>
      </c>
      <c r="E1065" s="2">
        <f t="shared" si="146"/>
        <v>0</v>
      </c>
      <c r="F1065" s="2">
        <f t="shared" si="150"/>
        <v>2.460525696822868E-2</v>
      </c>
      <c r="G1065" s="2">
        <f t="shared" si="150"/>
        <v>3.0833504038421746E-2</v>
      </c>
      <c r="H1065" s="2">
        <f t="shared" si="148"/>
        <v>0.79800391605079901</v>
      </c>
      <c r="I1065" s="2">
        <f t="shared" si="149"/>
        <v>44.382768520524905</v>
      </c>
    </row>
    <row r="1066" spans="1:9" ht="13.5" x14ac:dyDescent="0.25">
      <c r="A1066" s="3">
        <v>43558</v>
      </c>
      <c r="B1066" s="2">
        <v>8.5027000000000008</v>
      </c>
      <c r="C1066" s="2">
        <f t="shared" si="144"/>
        <v>-6.1499999999998778E-2</v>
      </c>
      <c r="D1066" s="2">
        <f t="shared" si="145"/>
        <v>0</v>
      </c>
      <c r="E1066" s="2">
        <f t="shared" si="146"/>
        <v>6.1499999999998778E-2</v>
      </c>
      <c r="F1066" s="2">
        <f t="shared" si="150"/>
        <v>2.2847738613355203E-2</v>
      </c>
      <c r="G1066" s="2">
        <f t="shared" si="150"/>
        <v>3.3023968035677247E-2</v>
      </c>
      <c r="H1066" s="2">
        <f t="shared" si="148"/>
        <v>0.69185321971822966</v>
      </c>
      <c r="I1066" s="2">
        <f t="shared" si="149"/>
        <v>40.893217665386757</v>
      </c>
    </row>
    <row r="1067" spans="1:9" ht="13.5" x14ac:dyDescent="0.25">
      <c r="A1067" s="3">
        <v>43559</v>
      </c>
      <c r="B1067" s="2">
        <v>8.6593</v>
      </c>
      <c r="C1067" s="2">
        <f t="shared" si="144"/>
        <v>0.15659999999999918</v>
      </c>
      <c r="D1067" s="2">
        <f t="shared" si="145"/>
        <v>0.15659999999999918</v>
      </c>
      <c r="E1067" s="2">
        <f t="shared" si="146"/>
        <v>0</v>
      </c>
      <c r="F1067" s="2">
        <f t="shared" si="150"/>
        <v>3.2401471569544059E-2</v>
      </c>
      <c r="G1067" s="2">
        <f t="shared" si="150"/>
        <v>3.0665113175986015E-2</v>
      </c>
      <c r="H1067" s="2">
        <f t="shared" si="148"/>
        <v>1.0566232507799056</v>
      </c>
      <c r="I1067" s="2">
        <f t="shared" si="149"/>
        <v>51.376607279880574</v>
      </c>
    </row>
    <row r="1068" spans="1:9" ht="13.5" x14ac:dyDescent="0.25">
      <c r="A1068" s="3">
        <v>43560</v>
      </c>
      <c r="B1068" s="2">
        <v>8.5251000000000001</v>
      </c>
      <c r="C1068" s="2">
        <f t="shared" si="144"/>
        <v>-0.13419999999999987</v>
      </c>
      <c r="D1068" s="2">
        <f t="shared" si="145"/>
        <v>0</v>
      </c>
      <c r="E1068" s="2">
        <f t="shared" si="146"/>
        <v>0.13419999999999987</v>
      </c>
      <c r="F1068" s="2">
        <f t="shared" si="150"/>
        <v>3.0087080743148056E-2</v>
      </c>
      <c r="G1068" s="2">
        <f t="shared" si="150"/>
        <v>3.8060462234844147E-2</v>
      </c>
      <c r="H1068" s="2">
        <f t="shared" si="148"/>
        <v>0.79050749718965563</v>
      </c>
      <c r="I1068" s="2">
        <f t="shared" si="149"/>
        <v>44.149912716390197</v>
      </c>
    </row>
    <row r="1069" spans="1:9" ht="13.5" x14ac:dyDescent="0.25">
      <c r="A1069" s="3">
        <v>43563</v>
      </c>
      <c r="B1069" s="2">
        <v>8.5251000000000001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2.793800354720891E-2</v>
      </c>
      <c r="G1069" s="2">
        <f t="shared" si="151"/>
        <v>3.5341857789498138E-2</v>
      </c>
      <c r="H1069" s="2">
        <f t="shared" si="148"/>
        <v>0.79050749718965563</v>
      </c>
      <c r="I1069" s="2">
        <f t="shared" si="149"/>
        <v>44.149912716390197</v>
      </c>
    </row>
    <row r="1070" spans="1:9" ht="13.5" x14ac:dyDescent="0.25">
      <c r="A1070" s="3">
        <v>43565</v>
      </c>
      <c r="B1070" s="2">
        <v>8.4859000000000009</v>
      </c>
      <c r="C1070" s="2">
        <f t="shared" si="144"/>
        <v>-3.9199999999999235E-2</v>
      </c>
      <c r="D1070" s="2">
        <f t="shared" si="145"/>
        <v>0</v>
      </c>
      <c r="E1070" s="2">
        <f t="shared" si="146"/>
        <v>3.9199999999999235E-2</v>
      </c>
      <c r="F1070" s="2">
        <f t="shared" si="151"/>
        <v>2.5942431865265413E-2</v>
      </c>
      <c r="G1070" s="2">
        <f t="shared" si="151"/>
        <v>3.5617439375962505E-2</v>
      </c>
      <c r="H1070" s="2">
        <f t="shared" si="148"/>
        <v>0.72836319285696438</v>
      </c>
      <c r="I1070" s="2">
        <f t="shared" si="149"/>
        <v>42.141790328975269</v>
      </c>
    </row>
    <row r="1071" spans="1:9" ht="13.5" x14ac:dyDescent="0.25">
      <c r="A1071" s="3">
        <v>43566</v>
      </c>
      <c r="B1071" s="2">
        <v>8.4187999999999992</v>
      </c>
      <c r="C1071" s="2">
        <f t="shared" si="144"/>
        <v>-6.7100000000001714E-2</v>
      </c>
      <c r="D1071" s="2">
        <f t="shared" si="145"/>
        <v>0</v>
      </c>
      <c r="E1071" s="2">
        <f t="shared" si="146"/>
        <v>6.7100000000001714E-2</v>
      </c>
      <c r="F1071" s="2">
        <f t="shared" si="151"/>
        <v>2.4089401017746453E-2</v>
      </c>
      <c r="G1071" s="2">
        <f t="shared" si="151"/>
        <v>3.7866193706251015E-2</v>
      </c>
      <c r="H1071" s="2">
        <f t="shared" si="148"/>
        <v>0.63617170515265531</v>
      </c>
      <c r="I1071" s="2">
        <f t="shared" si="149"/>
        <v>38.881720246671811</v>
      </c>
    </row>
    <row r="1072" spans="1:9" ht="13.5" x14ac:dyDescent="0.25">
      <c r="A1072" s="3">
        <v>43567</v>
      </c>
      <c r="B1072" s="2">
        <v>8.9166000000000007</v>
      </c>
      <c r="C1072" s="2">
        <f t="shared" si="144"/>
        <v>0.49780000000000157</v>
      </c>
      <c r="D1072" s="2">
        <f t="shared" si="145"/>
        <v>0.49780000000000157</v>
      </c>
      <c r="E1072" s="2">
        <f t="shared" si="146"/>
        <v>0</v>
      </c>
      <c r="F1072" s="2">
        <f t="shared" si="151"/>
        <v>5.7925872373621824E-2</v>
      </c>
      <c r="G1072" s="2">
        <f t="shared" si="151"/>
        <v>3.5161465584375946E-2</v>
      </c>
      <c r="H1072" s="2">
        <f t="shared" si="148"/>
        <v>1.6474248559013784</v>
      </c>
      <c r="I1072" s="2">
        <f t="shared" si="149"/>
        <v>62.227445369378522</v>
      </c>
    </row>
    <row r="1073" spans="1:9" ht="13.5" x14ac:dyDescent="0.25">
      <c r="A1073" s="3">
        <v>43570</v>
      </c>
      <c r="B1073" s="2">
        <v>8.9166000000000007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5.3788310061220264E-2</v>
      </c>
      <c r="G1073" s="2">
        <f t="shared" si="151"/>
        <v>3.2649932328349097E-2</v>
      </c>
      <c r="H1073" s="2">
        <f t="shared" si="148"/>
        <v>1.6474248559013782</v>
      </c>
      <c r="I1073" s="2">
        <f t="shared" si="149"/>
        <v>62.227445369378522</v>
      </c>
    </row>
    <row r="1074" spans="1:9" ht="13.5" x14ac:dyDescent="0.25">
      <c r="A1074" s="3">
        <v>43571</v>
      </c>
      <c r="B1074" s="2">
        <v>8.7992000000000008</v>
      </c>
      <c r="C1074" s="2">
        <f t="shared" si="144"/>
        <v>-0.11739999999999995</v>
      </c>
      <c r="D1074" s="2">
        <f t="shared" si="145"/>
        <v>0</v>
      </c>
      <c r="E1074" s="2">
        <f t="shared" si="146"/>
        <v>0.11739999999999995</v>
      </c>
      <c r="F1074" s="2">
        <f t="shared" si="151"/>
        <v>4.9946287913990244E-2</v>
      </c>
      <c r="G1074" s="2">
        <f t="shared" si="151"/>
        <v>3.8703508590609878E-2</v>
      </c>
      <c r="H1074" s="2">
        <f t="shared" si="148"/>
        <v>1.2904847579143781</v>
      </c>
      <c r="I1074" s="2">
        <f t="shared" si="149"/>
        <v>56.34111964532088</v>
      </c>
    </row>
    <row r="1075" spans="1:9" ht="13.5" x14ac:dyDescent="0.25">
      <c r="A1075" s="3">
        <v>43572</v>
      </c>
      <c r="B1075" s="2">
        <v>9.0228999999999999</v>
      </c>
      <c r="C1075" s="2">
        <f t="shared" si="144"/>
        <v>0.22369999999999912</v>
      </c>
      <c r="D1075" s="2">
        <f t="shared" si="145"/>
        <v>0.22369999999999912</v>
      </c>
      <c r="E1075" s="2">
        <f t="shared" si="146"/>
        <v>0</v>
      </c>
      <c r="F1075" s="2">
        <f t="shared" si="151"/>
        <v>6.2357267348705163E-2</v>
      </c>
      <c r="G1075" s="2">
        <f t="shared" si="151"/>
        <v>3.5938972262709167E-2</v>
      </c>
      <c r="H1075" s="2">
        <f t="shared" si="148"/>
        <v>1.7350876617417361</v>
      </c>
      <c r="I1075" s="2">
        <f t="shared" si="149"/>
        <v>63.438100577617753</v>
      </c>
    </row>
    <row r="1076" spans="1:9" ht="13.5" x14ac:dyDescent="0.25">
      <c r="A1076" s="3">
        <v>43573</v>
      </c>
      <c r="B1076" s="2">
        <v>9.0061</v>
      </c>
      <c r="C1076" s="2">
        <f t="shared" si="144"/>
        <v>-1.6799999999999926E-2</v>
      </c>
      <c r="D1076" s="2">
        <f t="shared" si="145"/>
        <v>0</v>
      </c>
      <c r="E1076" s="2">
        <f t="shared" si="146"/>
        <v>1.6799999999999926E-2</v>
      </c>
      <c r="F1076" s="2">
        <f t="shared" si="151"/>
        <v>5.7903176823797649E-2</v>
      </c>
      <c r="G1076" s="2">
        <f t="shared" si="151"/>
        <v>3.4571902815372792E-2</v>
      </c>
      <c r="H1076" s="2">
        <f t="shared" si="148"/>
        <v>1.6748623046010167</v>
      </c>
      <c r="I1076" s="2">
        <f t="shared" si="149"/>
        <v>62.614898034941639</v>
      </c>
    </row>
    <row r="1077" spans="1:9" ht="13.5" x14ac:dyDescent="0.25">
      <c r="A1077" s="3">
        <v>43574</v>
      </c>
      <c r="B1077" s="2">
        <v>9.0061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5.3767235622097821E-2</v>
      </c>
      <c r="G1077" s="2">
        <f t="shared" si="151"/>
        <v>3.2102481185703309E-2</v>
      </c>
      <c r="H1077" s="2">
        <f t="shared" si="148"/>
        <v>1.6748623046010167</v>
      </c>
      <c r="I1077" s="2">
        <f t="shared" si="149"/>
        <v>62.614898034941639</v>
      </c>
    </row>
    <row r="1078" spans="1:9" ht="13.5" x14ac:dyDescent="0.25">
      <c r="A1078" s="3">
        <v>43577</v>
      </c>
      <c r="B1078" s="2">
        <v>8.8383000000000003</v>
      </c>
      <c r="C1078" s="2">
        <f t="shared" si="144"/>
        <v>-0.16779999999999973</v>
      </c>
      <c r="D1078" s="2">
        <f t="shared" si="145"/>
        <v>0</v>
      </c>
      <c r="E1078" s="2">
        <f t="shared" si="146"/>
        <v>0.16779999999999973</v>
      </c>
      <c r="F1078" s="2">
        <f t="shared" si="151"/>
        <v>4.9926718791947981E-2</v>
      </c>
      <c r="G1078" s="2">
        <f t="shared" si="151"/>
        <v>4.1795161101010191E-2</v>
      </c>
      <c r="H1078" s="2">
        <f t="shared" si="148"/>
        <v>1.1945573955627427</v>
      </c>
      <c r="I1078" s="2">
        <f t="shared" si="149"/>
        <v>54.432725158068898</v>
      </c>
    </row>
    <row r="1079" spans="1:9" ht="13.5" x14ac:dyDescent="0.25">
      <c r="A1079" s="3">
        <v>43578</v>
      </c>
      <c r="B1079" s="2">
        <v>8.9334000000000007</v>
      </c>
      <c r="C1079" s="2">
        <f t="shared" si="144"/>
        <v>9.5100000000000406E-2</v>
      </c>
      <c r="D1079" s="2">
        <f t="shared" si="145"/>
        <v>9.5100000000000406E-2</v>
      </c>
      <c r="E1079" s="2">
        <f t="shared" si="146"/>
        <v>0</v>
      </c>
      <c r="F1079" s="2">
        <f t="shared" si="151"/>
        <v>5.3153381735380298E-2</v>
      </c>
      <c r="G1079" s="2">
        <f t="shared" si="151"/>
        <v>3.8809792450938033E-2</v>
      </c>
      <c r="H1079" s="2">
        <f t="shared" si="148"/>
        <v>1.3695868588468987</v>
      </c>
      <c r="I1079" s="2">
        <f t="shared" si="149"/>
        <v>57.798550567307522</v>
      </c>
    </row>
    <row r="1080" spans="1:9" ht="13.5" x14ac:dyDescent="0.25">
      <c r="A1080" s="3">
        <v>43579</v>
      </c>
      <c r="B1080" s="2">
        <v>8.7263999999999999</v>
      </c>
      <c r="C1080" s="2">
        <f t="shared" si="144"/>
        <v>-0.20700000000000074</v>
      </c>
      <c r="D1080" s="2">
        <f t="shared" si="145"/>
        <v>0</v>
      </c>
      <c r="E1080" s="2">
        <f t="shared" si="146"/>
        <v>0.20700000000000074</v>
      </c>
      <c r="F1080" s="2">
        <f t="shared" si="151"/>
        <v>4.9356711611424561E-2</v>
      </c>
      <c r="G1080" s="2">
        <f t="shared" si="151"/>
        <v>5.0823378704442514E-2</v>
      </c>
      <c r="H1080" s="2">
        <f t="shared" si="148"/>
        <v>0.97114188134663015</v>
      </c>
      <c r="I1080" s="2">
        <f t="shared" si="149"/>
        <v>49.267984742081204</v>
      </c>
    </row>
    <row r="1081" spans="1:9" ht="13.5" x14ac:dyDescent="0.25">
      <c r="A1081" s="3">
        <v>43580</v>
      </c>
      <c r="B1081" s="2">
        <v>8.6705000000000005</v>
      </c>
      <c r="C1081" s="2">
        <f t="shared" si="144"/>
        <v>-5.5899999999999395E-2</v>
      </c>
      <c r="D1081" s="2">
        <f t="shared" si="145"/>
        <v>0</v>
      </c>
      <c r="E1081" s="2">
        <f t="shared" si="146"/>
        <v>5.5899999999999395E-2</v>
      </c>
      <c r="F1081" s="2">
        <f t="shared" si="151"/>
        <v>4.5831232210608523E-2</v>
      </c>
      <c r="G1081" s="2">
        <f t="shared" si="151"/>
        <v>5.1185994511268006E-2</v>
      </c>
      <c r="H1081" s="2">
        <f t="shared" si="148"/>
        <v>0.89538618225966693</v>
      </c>
      <c r="I1081" s="2">
        <f t="shared" si="149"/>
        <v>47.240303355603942</v>
      </c>
    </row>
    <row r="1082" spans="1:9" ht="13.5" x14ac:dyDescent="0.25">
      <c r="A1082" s="3">
        <v>43581</v>
      </c>
      <c r="B1082" s="2">
        <v>8.7824000000000009</v>
      </c>
      <c r="C1082" s="2">
        <f t="shared" si="144"/>
        <v>0.11190000000000033</v>
      </c>
      <c r="D1082" s="2">
        <f t="shared" si="145"/>
        <v>0.11190000000000033</v>
      </c>
      <c r="E1082" s="2">
        <f t="shared" si="146"/>
        <v>0</v>
      </c>
      <c r="F1082" s="2">
        <f t="shared" si="151"/>
        <v>5.05504299098508E-2</v>
      </c>
      <c r="G1082" s="2">
        <f t="shared" si="151"/>
        <v>4.7529852046177434E-2</v>
      </c>
      <c r="H1082" s="2">
        <f t="shared" si="148"/>
        <v>1.0635511732866059</v>
      </c>
      <c r="I1082" s="2">
        <f t="shared" si="149"/>
        <v>51.539849704463307</v>
      </c>
    </row>
    <row r="1083" spans="1:9" ht="13.5" x14ac:dyDescent="0.25">
      <c r="A1083" s="3">
        <v>43584</v>
      </c>
      <c r="B1083" s="2">
        <v>8.7712000000000003</v>
      </c>
      <c r="C1083" s="2">
        <f t="shared" si="144"/>
        <v>-1.1200000000000543E-2</v>
      </c>
      <c r="D1083" s="2">
        <f t="shared" si="145"/>
        <v>0</v>
      </c>
      <c r="E1083" s="2">
        <f t="shared" si="146"/>
        <v>1.1200000000000543E-2</v>
      </c>
      <c r="F1083" s="2">
        <f t="shared" si="151"/>
        <v>4.6939684916290025E-2</v>
      </c>
      <c r="G1083" s="2">
        <f t="shared" si="151"/>
        <v>4.4934862614307659E-2</v>
      </c>
      <c r="H1083" s="2">
        <f t="shared" si="148"/>
        <v>1.044616188530284</v>
      </c>
      <c r="I1083" s="2">
        <f t="shared" si="149"/>
        <v>51.091065129498837</v>
      </c>
    </row>
    <row r="1084" spans="1:9" ht="13.5" x14ac:dyDescent="0.25">
      <c r="A1084" s="3">
        <v>43585</v>
      </c>
      <c r="B1084" s="2">
        <v>8.7544000000000004</v>
      </c>
      <c r="C1084" s="2">
        <f t="shared" si="144"/>
        <v>-1.6799999999999926E-2</v>
      </c>
      <c r="D1084" s="2">
        <f t="shared" si="145"/>
        <v>0</v>
      </c>
      <c r="E1084" s="2">
        <f t="shared" si="146"/>
        <v>1.6799999999999926E-2</v>
      </c>
      <c r="F1084" s="2">
        <f t="shared" si="151"/>
        <v>4.3586850279412163E-2</v>
      </c>
      <c r="G1084" s="2">
        <f t="shared" si="151"/>
        <v>4.292522957042854E-2</v>
      </c>
      <c r="H1084" s="2">
        <f t="shared" si="148"/>
        <v>1.0154133295408028</v>
      </c>
      <c r="I1084" s="2">
        <f t="shared" si="149"/>
        <v>50.382386315374688</v>
      </c>
    </row>
    <row r="1085" spans="1:9" ht="13.5" x14ac:dyDescent="0.25">
      <c r="A1085" s="3">
        <v>43587</v>
      </c>
      <c r="B1085" s="2">
        <v>8.7544000000000004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4.0473503830882725E-2</v>
      </c>
      <c r="G1085" s="2">
        <f t="shared" si="152"/>
        <v>3.9859141743969359E-2</v>
      </c>
      <c r="H1085" s="2">
        <f t="shared" si="148"/>
        <v>1.0154133295408028</v>
      </c>
      <c r="I1085" s="2">
        <f t="shared" si="149"/>
        <v>50.382386315374688</v>
      </c>
    </row>
    <row r="1086" spans="1:9" ht="13.5" x14ac:dyDescent="0.25">
      <c r="A1086" s="3">
        <v>43588</v>
      </c>
      <c r="B1086" s="2">
        <v>8.6984999999999992</v>
      </c>
      <c r="C1086" s="2">
        <f t="shared" si="144"/>
        <v>-5.5900000000001171E-2</v>
      </c>
      <c r="D1086" s="2">
        <f t="shared" si="145"/>
        <v>0</v>
      </c>
      <c r="E1086" s="2">
        <f t="shared" si="146"/>
        <v>5.5900000000001171E-2</v>
      </c>
      <c r="F1086" s="2">
        <f t="shared" si="152"/>
        <v>3.7582539271533953E-2</v>
      </c>
      <c r="G1086" s="2">
        <f t="shared" si="152"/>
        <v>4.1004917333685921E-2</v>
      </c>
      <c r="H1086" s="2">
        <f t="shared" si="148"/>
        <v>0.91653737442508021</v>
      </c>
      <c r="I1086" s="2">
        <f t="shared" si="149"/>
        <v>47.822567232742934</v>
      </c>
    </row>
    <row r="1087" spans="1:9" ht="13.5" x14ac:dyDescent="0.25">
      <c r="A1087" s="3">
        <v>43591</v>
      </c>
      <c r="B1087" s="2">
        <v>8.5138999999999996</v>
      </c>
      <c r="C1087" s="2">
        <f t="shared" si="144"/>
        <v>-0.18459999999999965</v>
      </c>
      <c r="D1087" s="2">
        <f t="shared" si="145"/>
        <v>0</v>
      </c>
      <c r="E1087" s="2">
        <f t="shared" si="146"/>
        <v>0.18459999999999965</v>
      </c>
      <c r="F1087" s="2">
        <f t="shared" si="152"/>
        <v>3.4898072180710102E-2</v>
      </c>
      <c r="G1087" s="2">
        <f t="shared" si="152"/>
        <v>5.1261708952708332E-2</v>
      </c>
      <c r="H1087" s="2">
        <f t="shared" si="148"/>
        <v>0.68078245719247166</v>
      </c>
      <c r="I1087" s="2">
        <f t="shared" si="149"/>
        <v>40.503900685019651</v>
      </c>
    </row>
    <row r="1088" spans="1:9" ht="13.5" x14ac:dyDescent="0.25">
      <c r="A1088" s="3">
        <v>43592</v>
      </c>
      <c r="B1088" s="2">
        <v>8.5586000000000002</v>
      </c>
      <c r="C1088" s="2">
        <f t="shared" si="144"/>
        <v>4.4700000000000628E-2</v>
      </c>
      <c r="D1088" s="2">
        <f t="shared" si="145"/>
        <v>4.4700000000000628E-2</v>
      </c>
      <c r="E1088" s="2">
        <f t="shared" si="146"/>
        <v>0</v>
      </c>
      <c r="F1088" s="2">
        <f t="shared" si="152"/>
        <v>3.5598209882087999E-2</v>
      </c>
      <c r="G1088" s="2">
        <f t="shared" si="152"/>
        <v>4.7600158313229168E-2</v>
      </c>
      <c r="H1088" s="2">
        <f t="shared" si="148"/>
        <v>0.74785906483412778</v>
      </c>
      <c r="I1088" s="2">
        <f t="shared" si="149"/>
        <v>42.78714914037419</v>
      </c>
    </row>
    <row r="1089" spans="1:9" ht="13.5" x14ac:dyDescent="0.25">
      <c r="A1089" s="3">
        <v>43593</v>
      </c>
      <c r="B1089" s="2">
        <v>8.5586000000000002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3.3055480604795996E-2</v>
      </c>
      <c r="G1089" s="2">
        <f t="shared" si="152"/>
        <v>4.4200147005141369E-2</v>
      </c>
      <c r="H1089" s="2">
        <f t="shared" si="148"/>
        <v>0.74785906483412778</v>
      </c>
      <c r="I1089" s="2">
        <f t="shared" si="149"/>
        <v>42.78714914037419</v>
      </c>
    </row>
    <row r="1090" spans="1:9" ht="13.5" x14ac:dyDescent="0.25">
      <c r="A1090" s="3">
        <v>43594</v>
      </c>
      <c r="B1090" s="2">
        <v>8.7263999999999999</v>
      </c>
      <c r="C1090" s="2">
        <f t="shared" si="144"/>
        <v>0.16779999999999973</v>
      </c>
      <c r="D1090" s="2">
        <f t="shared" si="145"/>
        <v>0.16779999999999973</v>
      </c>
      <c r="E1090" s="2">
        <f t="shared" si="146"/>
        <v>0</v>
      </c>
      <c r="F1090" s="2">
        <f t="shared" si="152"/>
        <v>4.2680089133024839E-2</v>
      </c>
      <c r="G1090" s="2">
        <f t="shared" si="152"/>
        <v>4.1042993647631268E-2</v>
      </c>
      <c r="H1090" s="2">
        <f t="shared" si="148"/>
        <v>1.0398873313055237</v>
      </c>
      <c r="I1090" s="2">
        <f t="shared" si="149"/>
        <v>50.977684666534891</v>
      </c>
    </row>
    <row r="1091" spans="1:9" ht="13.5" x14ac:dyDescent="0.25">
      <c r="A1091" s="3">
        <v>43595</v>
      </c>
      <c r="B1091" s="2">
        <v>8.6705000000000005</v>
      </c>
      <c r="C1091" s="2">
        <f t="shared" ref="C1091:C1154" si="153">B1091-B1090</f>
        <v>-5.5899999999999395E-2</v>
      </c>
      <c r="D1091" s="2">
        <f t="shared" ref="D1091:D1154" si="154">IF(C1091&gt;0,C1091,0)</f>
        <v>0</v>
      </c>
      <c r="E1091" s="2">
        <f t="shared" ref="E1091:E1154" si="155">IF(C1091&lt;0,-C1091,0)</f>
        <v>5.5899999999999395E-2</v>
      </c>
      <c r="F1091" s="2">
        <f t="shared" si="152"/>
        <v>3.9631511337808782E-2</v>
      </c>
      <c r="G1091" s="2">
        <f t="shared" si="152"/>
        <v>4.2104208387086131E-2</v>
      </c>
      <c r="H1091" s="2">
        <f t="shared" si="148"/>
        <v>0.94127197389523287</v>
      </c>
      <c r="I1091" s="2">
        <f t="shared" si="149"/>
        <v>48.487382837271191</v>
      </c>
    </row>
    <row r="1092" spans="1:9" ht="13.5" x14ac:dyDescent="0.25">
      <c r="A1092" s="3">
        <v>43598</v>
      </c>
      <c r="B1092" s="2">
        <v>8.7263999999999999</v>
      </c>
      <c r="C1092" s="2">
        <f t="shared" si="153"/>
        <v>5.5899999999999395E-2</v>
      </c>
      <c r="D1092" s="2">
        <f t="shared" si="154"/>
        <v>5.5899999999999395E-2</v>
      </c>
      <c r="E1092" s="2">
        <f t="shared" si="155"/>
        <v>0</v>
      </c>
      <c r="F1092" s="2">
        <f t="shared" si="152"/>
        <v>4.0793546242250969E-2</v>
      </c>
      <c r="G1092" s="2">
        <f t="shared" si="152"/>
        <v>3.9096764930865689E-2</v>
      </c>
      <c r="H1092" s="2">
        <f t="shared" si="148"/>
        <v>1.0433995322729559</v>
      </c>
      <c r="I1092" s="2">
        <f t="shared" si="149"/>
        <v>51.061944362507532</v>
      </c>
    </row>
    <row r="1093" spans="1:9" ht="13.5" x14ac:dyDescent="0.25">
      <c r="A1093" s="3">
        <v>43599</v>
      </c>
      <c r="B1093" s="2">
        <v>8.6705000000000005</v>
      </c>
      <c r="C1093" s="2">
        <f t="shared" si="153"/>
        <v>-5.5899999999999395E-2</v>
      </c>
      <c r="D1093" s="2">
        <f t="shared" si="154"/>
        <v>0</v>
      </c>
      <c r="E1093" s="2">
        <f t="shared" si="155"/>
        <v>5.5899999999999395E-2</v>
      </c>
      <c r="F1093" s="2">
        <f t="shared" si="152"/>
        <v>3.7879721510661615E-2</v>
      </c>
      <c r="G1093" s="2">
        <f t="shared" si="152"/>
        <v>4.0296996007232376E-2</v>
      </c>
      <c r="H1093" s="2">
        <f t="shared" si="148"/>
        <v>0.9400135311292952</v>
      </c>
      <c r="I1093" s="2">
        <f t="shared" si="149"/>
        <v>48.453967771147809</v>
      </c>
    </row>
    <row r="1094" spans="1:9" ht="13.5" x14ac:dyDescent="0.25">
      <c r="A1094" s="3">
        <v>43600</v>
      </c>
      <c r="B1094" s="2">
        <v>8.5754000000000001</v>
      </c>
      <c r="C1094" s="2">
        <f t="shared" si="153"/>
        <v>-9.5100000000000406E-2</v>
      </c>
      <c r="D1094" s="2">
        <f t="shared" si="154"/>
        <v>0</v>
      </c>
      <c r="E1094" s="2">
        <f t="shared" si="155"/>
        <v>9.5100000000000406E-2</v>
      </c>
      <c r="F1094" s="2">
        <f t="shared" si="152"/>
        <v>3.5174027117042928E-2</v>
      </c>
      <c r="G1094" s="2">
        <f t="shared" si="152"/>
        <v>4.421149629243009E-2</v>
      </c>
      <c r="H1094" s="2">
        <f t="shared" si="148"/>
        <v>0.79558553920884689</v>
      </c>
      <c r="I1094" s="2">
        <f t="shared" si="149"/>
        <v>44.307860685901375</v>
      </c>
    </row>
    <row r="1095" spans="1:9" ht="13.5" x14ac:dyDescent="0.25">
      <c r="A1095" s="3">
        <v>43601</v>
      </c>
      <c r="B1095" s="2">
        <v>8.7152999999999992</v>
      </c>
      <c r="C1095" s="2">
        <f t="shared" si="153"/>
        <v>0.13989999999999903</v>
      </c>
      <c r="D1095" s="2">
        <f t="shared" si="154"/>
        <v>0.13989999999999903</v>
      </c>
      <c r="E1095" s="2">
        <f t="shared" si="155"/>
        <v>0</v>
      </c>
      <c r="F1095" s="2">
        <f t="shared" si="152"/>
        <v>4.2654453751539791E-2</v>
      </c>
      <c r="G1095" s="2">
        <f t="shared" si="152"/>
        <v>4.105353227154223E-2</v>
      </c>
      <c r="H1095" s="2">
        <f t="shared" si="148"/>
        <v>1.0389959497128898</v>
      </c>
      <c r="I1095" s="2">
        <f t="shared" si="149"/>
        <v>50.956253731606985</v>
      </c>
    </row>
    <row r="1096" spans="1:9" ht="13.5" x14ac:dyDescent="0.25">
      <c r="A1096" s="3">
        <v>43602</v>
      </c>
      <c r="B1096" s="2">
        <v>8.7992000000000008</v>
      </c>
      <c r="C1096" s="2">
        <f t="shared" si="153"/>
        <v>8.390000000000164E-2</v>
      </c>
      <c r="D1096" s="2">
        <f t="shared" si="154"/>
        <v>8.390000000000164E-2</v>
      </c>
      <c r="E1096" s="2">
        <f t="shared" si="155"/>
        <v>0</v>
      </c>
      <c r="F1096" s="2">
        <f t="shared" si="152"/>
        <v>4.5600564197858497E-2</v>
      </c>
      <c r="G1096" s="2">
        <f t="shared" si="152"/>
        <v>3.8121137109289216E-2</v>
      </c>
      <c r="H1096" s="2">
        <f t="shared" si="148"/>
        <v>1.1962015736080107</v>
      </c>
      <c r="I1096" s="2">
        <f t="shared" si="149"/>
        <v>54.466838926940632</v>
      </c>
    </row>
    <row r="1097" spans="1:9" ht="13.5" x14ac:dyDescent="0.25">
      <c r="A1097" s="3">
        <v>43605</v>
      </c>
      <c r="B1097" s="2">
        <v>8.6705000000000005</v>
      </c>
      <c r="C1097" s="2">
        <f t="shared" si="153"/>
        <v>-0.12870000000000026</v>
      </c>
      <c r="D1097" s="2">
        <f t="shared" si="154"/>
        <v>0</v>
      </c>
      <c r="E1097" s="2">
        <f t="shared" si="155"/>
        <v>0.12870000000000026</v>
      </c>
      <c r="F1097" s="2">
        <f t="shared" si="152"/>
        <v>4.2343381040868606E-2</v>
      </c>
      <c r="G1097" s="2">
        <f t="shared" si="152"/>
        <v>4.4591055887197147E-2</v>
      </c>
      <c r="H1097" s="2">
        <f t="shared" si="148"/>
        <v>0.94959359446399905</v>
      </c>
      <c r="I1097" s="2">
        <f t="shared" si="149"/>
        <v>48.707258638950876</v>
      </c>
    </row>
    <row r="1098" spans="1:9" ht="13.5" x14ac:dyDescent="0.25">
      <c r="A1098" s="3">
        <v>43606</v>
      </c>
      <c r="B1098" s="2">
        <v>8.7824000000000009</v>
      </c>
      <c r="C1098" s="2">
        <f t="shared" si="153"/>
        <v>0.11190000000000033</v>
      </c>
      <c r="D1098" s="2">
        <f t="shared" si="154"/>
        <v>0.11190000000000033</v>
      </c>
      <c r="E1098" s="2">
        <f t="shared" si="155"/>
        <v>0</v>
      </c>
      <c r="F1098" s="2">
        <f t="shared" si="152"/>
        <v>4.731171096652087E-2</v>
      </c>
      <c r="G1098" s="2">
        <f t="shared" si="152"/>
        <v>4.1405980466683069E-2</v>
      </c>
      <c r="H1098" s="2">
        <f t="shared" si="148"/>
        <v>1.1426298914619299</v>
      </c>
      <c r="I1098" s="2">
        <f t="shared" si="149"/>
        <v>53.328383778045136</v>
      </c>
    </row>
    <row r="1099" spans="1:9" ht="13.5" x14ac:dyDescent="0.25">
      <c r="A1099" s="3">
        <v>43607</v>
      </c>
      <c r="B1099" s="2">
        <v>8.8327000000000009</v>
      </c>
      <c r="C1099" s="2">
        <f t="shared" si="153"/>
        <v>5.0300000000000011E-2</v>
      </c>
      <c r="D1099" s="2">
        <f t="shared" si="154"/>
        <v>5.0300000000000011E-2</v>
      </c>
      <c r="E1099" s="2">
        <f t="shared" si="155"/>
        <v>0</v>
      </c>
      <c r="F1099" s="2">
        <f t="shared" si="152"/>
        <v>4.7525160183197954E-2</v>
      </c>
      <c r="G1099" s="2">
        <f t="shared" si="152"/>
        <v>3.8448410433348568E-2</v>
      </c>
      <c r="H1099" s="2">
        <f t="shared" si="148"/>
        <v>1.2360760730429725</v>
      </c>
      <c r="I1099" s="2">
        <f t="shared" si="149"/>
        <v>55.278802360281674</v>
      </c>
    </row>
    <row r="1100" spans="1:9" ht="13.5" x14ac:dyDescent="0.25">
      <c r="A1100" s="3">
        <v>43608</v>
      </c>
      <c r="B1100" s="2">
        <v>8.8102999999999998</v>
      </c>
      <c r="C1100" s="2">
        <f t="shared" si="153"/>
        <v>-2.2400000000001086E-2</v>
      </c>
      <c r="D1100" s="2">
        <f t="shared" si="154"/>
        <v>0</v>
      </c>
      <c r="E1100" s="2">
        <f t="shared" si="155"/>
        <v>2.2400000000001086E-2</v>
      </c>
      <c r="F1100" s="2">
        <f t="shared" si="152"/>
        <v>4.4130505884398097E-2</v>
      </c>
      <c r="G1100" s="2">
        <f t="shared" si="152"/>
        <v>3.7302095402395173E-2</v>
      </c>
      <c r="H1100" s="2">
        <f t="shared" si="148"/>
        <v>1.1830570215517831</v>
      </c>
      <c r="I1100" s="2">
        <f t="shared" si="149"/>
        <v>54.192676135909196</v>
      </c>
    </row>
    <row r="1101" spans="1:9" ht="13.5" x14ac:dyDescent="0.25">
      <c r="A1101" s="3">
        <v>43609</v>
      </c>
      <c r="B1101" s="2">
        <v>8.7824000000000009</v>
      </c>
      <c r="C1101" s="2">
        <f t="shared" si="153"/>
        <v>-2.7899999999998926E-2</v>
      </c>
      <c r="D1101" s="2">
        <f t="shared" si="154"/>
        <v>0</v>
      </c>
      <c r="E1101" s="2">
        <f t="shared" si="155"/>
        <v>2.7899999999998926E-2</v>
      </c>
      <c r="F1101" s="2">
        <f t="shared" ref="F1101:G1116" si="156">((F1100*13)+D1101)/14</f>
        <v>4.0978326892655383E-2</v>
      </c>
      <c r="G1101" s="2">
        <f t="shared" si="156"/>
        <v>3.6630517159366875E-2</v>
      </c>
      <c r="H1101" s="2">
        <f t="shared" si="148"/>
        <v>1.1186936486419963</v>
      </c>
      <c r="I1101" s="2">
        <f t="shared" si="149"/>
        <v>52.801104556056856</v>
      </c>
    </row>
    <row r="1102" spans="1:9" ht="13.5" x14ac:dyDescent="0.25">
      <c r="A1102" s="3">
        <v>43612</v>
      </c>
      <c r="B1102" s="2">
        <v>8.7208000000000006</v>
      </c>
      <c r="C1102" s="2">
        <f t="shared" si="153"/>
        <v>-6.1600000000000321E-2</v>
      </c>
      <c r="D1102" s="2">
        <f t="shared" si="154"/>
        <v>0</v>
      </c>
      <c r="E1102" s="2">
        <f t="shared" si="155"/>
        <v>6.1600000000000321E-2</v>
      </c>
      <c r="F1102" s="2">
        <f t="shared" si="156"/>
        <v>3.8051303543179996E-2</v>
      </c>
      <c r="G1102" s="2">
        <f t="shared" si="156"/>
        <v>3.8414051647983553E-2</v>
      </c>
      <c r="H1102" s="2">
        <f t="shared" si="148"/>
        <v>0.99055689027214089</v>
      </c>
      <c r="I1102" s="2">
        <f t="shared" si="149"/>
        <v>49.762802314919817</v>
      </c>
    </row>
    <row r="1103" spans="1:9" ht="13.5" x14ac:dyDescent="0.25">
      <c r="A1103" s="3">
        <v>43613</v>
      </c>
      <c r="B1103" s="2">
        <v>8.76</v>
      </c>
      <c r="C1103" s="2">
        <f t="shared" si="153"/>
        <v>3.9199999999999235E-2</v>
      </c>
      <c r="D1103" s="2">
        <f t="shared" si="154"/>
        <v>3.9199999999999235E-2</v>
      </c>
      <c r="E1103" s="2">
        <f t="shared" si="155"/>
        <v>0</v>
      </c>
      <c r="F1103" s="2">
        <f t="shared" si="156"/>
        <v>3.8133353290095658E-2</v>
      </c>
      <c r="G1103" s="2">
        <f t="shared" si="156"/>
        <v>3.5670190815984729E-2</v>
      </c>
      <c r="H1103" s="2">
        <f t="shared" si="148"/>
        <v>1.0690538070518849</v>
      </c>
      <c r="I1103" s="2">
        <f t="shared" si="149"/>
        <v>51.668729126727669</v>
      </c>
    </row>
    <row r="1104" spans="1:9" ht="13.5" x14ac:dyDescent="0.25">
      <c r="A1104" s="3">
        <v>43614</v>
      </c>
      <c r="B1104" s="2">
        <v>8.76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3.540954234080311E-2</v>
      </c>
      <c r="G1104" s="2">
        <f t="shared" si="156"/>
        <v>3.3122320043414387E-2</v>
      </c>
      <c r="H1104" s="2">
        <f t="shared" si="148"/>
        <v>1.0690538070518851</v>
      </c>
      <c r="I1104" s="2">
        <f t="shared" si="149"/>
        <v>51.668729126727669</v>
      </c>
    </row>
    <row r="1105" spans="1:9" ht="13.5" x14ac:dyDescent="0.25">
      <c r="A1105" s="3">
        <v>43615</v>
      </c>
      <c r="B1105" s="2">
        <v>8.7767999999999997</v>
      </c>
      <c r="C1105" s="2">
        <f t="shared" si="153"/>
        <v>1.6799999999999926E-2</v>
      </c>
      <c r="D1105" s="2">
        <f t="shared" si="154"/>
        <v>1.6799999999999926E-2</v>
      </c>
      <c r="E1105" s="2">
        <f t="shared" si="155"/>
        <v>0</v>
      </c>
      <c r="F1105" s="2">
        <f t="shared" si="156"/>
        <v>3.4080289316460025E-2</v>
      </c>
      <c r="G1105" s="2">
        <f t="shared" si="156"/>
        <v>3.075644004031336E-2</v>
      </c>
      <c r="H1105" s="2">
        <f t="shared" ref="H1105:H1168" si="157">F1105/G1105</f>
        <v>1.108070026043001</v>
      </c>
      <c r="I1105" s="2">
        <f t="shared" ref="I1105:I1168" si="158">IF(G1105=0,100,100-(100/(1+H1105)))</f>
        <v>52.563245639563888</v>
      </c>
    </row>
    <row r="1106" spans="1:9" ht="13.5" x14ac:dyDescent="0.25">
      <c r="A1106" s="3">
        <v>43616</v>
      </c>
      <c r="B1106" s="2">
        <v>8.7263999999999999</v>
      </c>
      <c r="C1106" s="2">
        <f t="shared" si="153"/>
        <v>-5.0399999999999778E-2</v>
      </c>
      <c r="D1106" s="2">
        <f t="shared" si="154"/>
        <v>0</v>
      </c>
      <c r="E1106" s="2">
        <f t="shared" si="155"/>
        <v>5.0399999999999778E-2</v>
      </c>
      <c r="F1106" s="2">
        <f t="shared" si="156"/>
        <v>3.1645982936712877E-2</v>
      </c>
      <c r="G1106" s="2">
        <f t="shared" si="156"/>
        <v>3.215955146600525E-2</v>
      </c>
      <c r="H1106" s="2">
        <f t="shared" si="157"/>
        <v>0.98403060658867558</v>
      </c>
      <c r="I1106" s="2">
        <f t="shared" si="158"/>
        <v>49.597551737400309</v>
      </c>
    </row>
    <row r="1107" spans="1:9" ht="13.5" x14ac:dyDescent="0.25">
      <c r="A1107" s="3">
        <v>43619</v>
      </c>
      <c r="B1107" s="2">
        <v>8.7263999999999999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2.938555558409053E-2</v>
      </c>
      <c r="G1107" s="2">
        <f t="shared" si="156"/>
        <v>2.9862440647004877E-2</v>
      </c>
      <c r="H1107" s="2">
        <f t="shared" si="157"/>
        <v>0.98403060658867558</v>
      </c>
      <c r="I1107" s="2">
        <f t="shared" si="158"/>
        <v>49.597551737400309</v>
      </c>
    </row>
    <row r="1108" spans="1:9" ht="13.5" x14ac:dyDescent="0.25">
      <c r="A1108" s="3">
        <v>43623</v>
      </c>
      <c r="B1108" s="2">
        <v>8.7263999999999999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2.7286587328084064E-2</v>
      </c>
      <c r="G1108" s="2">
        <f t="shared" si="156"/>
        <v>2.7729409172218812E-2</v>
      </c>
      <c r="H1108" s="2">
        <f t="shared" si="157"/>
        <v>0.98403060658867569</v>
      </c>
      <c r="I1108" s="2">
        <f t="shared" si="158"/>
        <v>49.597551737400316</v>
      </c>
    </row>
    <row r="1109" spans="1:9" ht="13.5" x14ac:dyDescent="0.25">
      <c r="A1109" s="3">
        <v>43626</v>
      </c>
      <c r="B1109" s="2">
        <v>8.6425000000000001</v>
      </c>
      <c r="C1109" s="2">
        <f t="shared" si="153"/>
        <v>-8.3899999999999864E-2</v>
      </c>
      <c r="D1109" s="2">
        <f t="shared" si="154"/>
        <v>0</v>
      </c>
      <c r="E1109" s="2">
        <f t="shared" si="155"/>
        <v>8.3899999999999864E-2</v>
      </c>
      <c r="F1109" s="2">
        <f t="shared" si="156"/>
        <v>2.5337545376078057E-2</v>
      </c>
      <c r="G1109" s="2">
        <f t="shared" si="156"/>
        <v>3.1741594231346031E-2</v>
      </c>
      <c r="H1109" s="2">
        <f t="shared" si="157"/>
        <v>0.79824425929609633</v>
      </c>
      <c r="I1109" s="2">
        <f t="shared" si="158"/>
        <v>44.390202007849624</v>
      </c>
    </row>
    <row r="1110" spans="1:9" ht="13.5" x14ac:dyDescent="0.25">
      <c r="A1110" s="3">
        <v>43627</v>
      </c>
      <c r="B1110" s="2">
        <v>8.6984999999999992</v>
      </c>
      <c r="C1110" s="2">
        <f t="shared" si="153"/>
        <v>5.5999999999999162E-2</v>
      </c>
      <c r="D1110" s="2">
        <f t="shared" si="154"/>
        <v>5.5999999999999162E-2</v>
      </c>
      <c r="E1110" s="2">
        <f t="shared" si="155"/>
        <v>0</v>
      </c>
      <c r="F1110" s="2">
        <f t="shared" si="156"/>
        <v>2.7527720706358137E-2</v>
      </c>
      <c r="G1110" s="2">
        <f t="shared" si="156"/>
        <v>2.9474337500535599E-2</v>
      </c>
      <c r="H1110" s="2">
        <f t="shared" si="157"/>
        <v>0.93395553694321076</v>
      </c>
      <c r="I1110" s="2">
        <f t="shared" si="158"/>
        <v>48.29250306444019</v>
      </c>
    </row>
    <row r="1111" spans="1:9" ht="13.5" x14ac:dyDescent="0.25">
      <c r="A1111" s="3">
        <v>43628</v>
      </c>
      <c r="B1111" s="2">
        <v>8.7263999999999999</v>
      </c>
      <c r="C1111" s="2">
        <f t="shared" si="153"/>
        <v>2.7900000000000702E-2</v>
      </c>
      <c r="D1111" s="2">
        <f t="shared" si="154"/>
        <v>2.7900000000000702E-2</v>
      </c>
      <c r="E1111" s="2">
        <f t="shared" si="155"/>
        <v>0</v>
      </c>
      <c r="F1111" s="2">
        <f t="shared" si="156"/>
        <v>2.7554312084475462E-2</v>
      </c>
      <c r="G1111" s="2">
        <f t="shared" si="156"/>
        <v>2.7369027679068771E-2</v>
      </c>
      <c r="H1111" s="2">
        <f t="shared" si="157"/>
        <v>1.0067698570654153</v>
      </c>
      <c r="I1111" s="2">
        <f t="shared" si="158"/>
        <v>50.168675472216712</v>
      </c>
    </row>
    <row r="1112" spans="1:9" ht="13.5" x14ac:dyDescent="0.25">
      <c r="A1112" s="3">
        <v>43629</v>
      </c>
      <c r="B1112" s="2">
        <v>8.6425000000000001</v>
      </c>
      <c r="C1112" s="2">
        <f t="shared" si="153"/>
        <v>-8.3899999999999864E-2</v>
      </c>
      <c r="D1112" s="2">
        <f t="shared" si="154"/>
        <v>0</v>
      </c>
      <c r="E1112" s="2">
        <f t="shared" si="155"/>
        <v>8.3899999999999864E-2</v>
      </c>
      <c r="F1112" s="2">
        <f t="shared" si="156"/>
        <v>2.5586146935584357E-2</v>
      </c>
      <c r="G1112" s="2">
        <f t="shared" si="156"/>
        <v>3.1406954273420988E-2</v>
      </c>
      <c r="H1112" s="2">
        <f t="shared" si="157"/>
        <v>0.81466501695254634</v>
      </c>
      <c r="I1112" s="2">
        <f t="shared" si="158"/>
        <v>44.89341059324834</v>
      </c>
    </row>
    <row r="1113" spans="1:9" ht="13.5" x14ac:dyDescent="0.25">
      <c r="A1113" s="3">
        <v>43630</v>
      </c>
      <c r="B1113" s="2">
        <v>8.76</v>
      </c>
      <c r="C1113" s="2">
        <f t="shared" si="153"/>
        <v>0.11749999999999972</v>
      </c>
      <c r="D1113" s="2">
        <f t="shared" si="154"/>
        <v>0.11749999999999972</v>
      </c>
      <c r="E1113" s="2">
        <f t="shared" si="155"/>
        <v>0</v>
      </c>
      <c r="F1113" s="2">
        <f t="shared" si="156"/>
        <v>3.2151422154471164E-2</v>
      </c>
      <c r="G1113" s="2">
        <f t="shared" si="156"/>
        <v>2.9163600396748059E-2</v>
      </c>
      <c r="H1113" s="2">
        <f t="shared" si="157"/>
        <v>1.1024503736533253</v>
      </c>
      <c r="I1113" s="2">
        <f t="shared" si="158"/>
        <v>52.436451650349831</v>
      </c>
    </row>
    <row r="1114" spans="1:9" ht="13.5" x14ac:dyDescent="0.25">
      <c r="A1114" s="3">
        <v>43633</v>
      </c>
      <c r="B1114" s="2">
        <v>8.7712000000000003</v>
      </c>
      <c r="C1114" s="2">
        <f t="shared" si="153"/>
        <v>1.1200000000000543E-2</v>
      </c>
      <c r="D1114" s="2">
        <f t="shared" si="154"/>
        <v>1.1200000000000543E-2</v>
      </c>
      <c r="E1114" s="2">
        <f t="shared" si="155"/>
        <v>0</v>
      </c>
      <c r="F1114" s="2">
        <f t="shared" si="156"/>
        <v>3.0654892000580407E-2</v>
      </c>
      <c r="G1114" s="2">
        <f t="shared" si="156"/>
        <v>2.7080486082694626E-2</v>
      </c>
      <c r="H1114" s="2">
        <f t="shared" si="157"/>
        <v>1.1319919408747228</v>
      </c>
      <c r="I1114" s="2">
        <f t="shared" si="158"/>
        <v>53.095507500384088</v>
      </c>
    </row>
    <row r="1115" spans="1:9" ht="13.5" x14ac:dyDescent="0.25">
      <c r="A1115" s="3">
        <v>43634</v>
      </c>
      <c r="B1115" s="2">
        <v>8.7487999999999992</v>
      </c>
      <c r="C1115" s="2">
        <f t="shared" si="153"/>
        <v>-2.2400000000001086E-2</v>
      </c>
      <c r="D1115" s="2">
        <f t="shared" si="154"/>
        <v>0</v>
      </c>
      <c r="E1115" s="2">
        <f t="shared" si="155"/>
        <v>2.2400000000001086E-2</v>
      </c>
      <c r="F1115" s="2">
        <f t="shared" si="156"/>
        <v>2.8465256857681805E-2</v>
      </c>
      <c r="G1115" s="2">
        <f t="shared" si="156"/>
        <v>2.6746165648216517E-2</v>
      </c>
      <c r="H1115" s="2">
        <f t="shared" si="157"/>
        <v>1.064274305037811</v>
      </c>
      <c r="I1115" s="2">
        <f t="shared" si="158"/>
        <v>51.556825681571276</v>
      </c>
    </row>
    <row r="1116" spans="1:9" ht="13.5" x14ac:dyDescent="0.25">
      <c r="A1116" s="3">
        <v>43635</v>
      </c>
      <c r="B1116" s="2">
        <v>8.7431999999999999</v>
      </c>
      <c r="C1116" s="2">
        <f t="shared" si="153"/>
        <v>-5.5999999999993832E-3</v>
      </c>
      <c r="D1116" s="2">
        <f t="shared" si="154"/>
        <v>0</v>
      </c>
      <c r="E1116" s="2">
        <f t="shared" si="155"/>
        <v>5.5999999999993832E-3</v>
      </c>
      <c r="F1116" s="2">
        <f t="shared" si="156"/>
        <v>2.6432024224990247E-2</v>
      </c>
      <c r="G1116" s="2">
        <f t="shared" si="156"/>
        <v>2.5235725244772435E-2</v>
      </c>
      <c r="H1116" s="2">
        <f t="shared" si="157"/>
        <v>1.0474049772144205</v>
      </c>
      <c r="I1116" s="2">
        <f t="shared" si="158"/>
        <v>51.157684428385956</v>
      </c>
    </row>
    <row r="1117" spans="1:9" ht="13.5" x14ac:dyDescent="0.25">
      <c r="A1117" s="3">
        <v>43636</v>
      </c>
      <c r="B1117" s="2">
        <v>8.7487999999999992</v>
      </c>
      <c r="C1117" s="2">
        <f t="shared" si="153"/>
        <v>5.5999999999993832E-3</v>
      </c>
      <c r="D1117" s="2">
        <f t="shared" si="154"/>
        <v>5.5999999999993832E-3</v>
      </c>
      <c r="E1117" s="2">
        <f t="shared" si="155"/>
        <v>0</v>
      </c>
      <c r="F1117" s="2">
        <f t="shared" ref="F1117:G1132" si="159">((F1116*13)+D1117)/14</f>
        <v>2.4944022494633757E-2</v>
      </c>
      <c r="G1117" s="2">
        <f t="shared" si="159"/>
        <v>2.3433173441574407E-2</v>
      </c>
      <c r="H1117" s="2">
        <f t="shared" si="157"/>
        <v>1.0644747949664748</v>
      </c>
      <c r="I1117" s="2">
        <f t="shared" si="158"/>
        <v>51.561530204284274</v>
      </c>
    </row>
    <row r="1118" spans="1:9" ht="13.5" x14ac:dyDescent="0.25">
      <c r="A1118" s="3">
        <v>43637</v>
      </c>
      <c r="B1118" s="2">
        <v>8.8526000000000007</v>
      </c>
      <c r="C1118" s="2">
        <f t="shared" si="153"/>
        <v>0.10380000000000145</v>
      </c>
      <c r="D1118" s="2">
        <f t="shared" si="154"/>
        <v>0.10380000000000145</v>
      </c>
      <c r="E1118" s="2">
        <f t="shared" si="155"/>
        <v>0</v>
      </c>
      <c r="F1118" s="2">
        <f t="shared" si="159"/>
        <v>3.0576592316445737E-2</v>
      </c>
      <c r="G1118" s="2">
        <f t="shared" si="159"/>
        <v>2.1759375338604808E-2</v>
      </c>
      <c r="H1118" s="2">
        <f t="shared" si="157"/>
        <v>1.4052146185556025</v>
      </c>
      <c r="I1118" s="2">
        <f t="shared" si="158"/>
        <v>58.423668628767622</v>
      </c>
    </row>
    <row r="1119" spans="1:9" ht="13.5" x14ac:dyDescent="0.25">
      <c r="A1119" s="3">
        <v>43640</v>
      </c>
      <c r="B1119" s="2">
        <v>8.8412000000000006</v>
      </c>
      <c r="C1119" s="2">
        <f t="shared" si="153"/>
        <v>-1.1400000000000077E-2</v>
      </c>
      <c r="D1119" s="2">
        <f t="shared" si="154"/>
        <v>0</v>
      </c>
      <c r="E1119" s="2">
        <f t="shared" si="155"/>
        <v>1.1400000000000077E-2</v>
      </c>
      <c r="F1119" s="2">
        <f t="shared" si="159"/>
        <v>2.8392550008128185E-2</v>
      </c>
      <c r="G1119" s="2">
        <f t="shared" si="159"/>
        <v>2.1019419957275902E-2</v>
      </c>
      <c r="H1119" s="2">
        <f t="shared" si="157"/>
        <v>1.3507770464569868</v>
      </c>
      <c r="I1119" s="2">
        <f t="shared" si="158"/>
        <v>57.460874415667497</v>
      </c>
    </row>
    <row r="1120" spans="1:9" ht="13.5" x14ac:dyDescent="0.25">
      <c r="A1120" s="3">
        <v>43641</v>
      </c>
      <c r="B1120" s="2">
        <v>8.8297000000000008</v>
      </c>
      <c r="C1120" s="2">
        <f t="shared" si="153"/>
        <v>-1.1499999999999844E-2</v>
      </c>
      <c r="D1120" s="2">
        <f t="shared" si="154"/>
        <v>0</v>
      </c>
      <c r="E1120" s="2">
        <f t="shared" si="155"/>
        <v>1.1499999999999844E-2</v>
      </c>
      <c r="F1120" s="2">
        <f t="shared" si="159"/>
        <v>2.6364510721833316E-2</v>
      </c>
      <c r="G1120" s="2">
        <f t="shared" si="159"/>
        <v>2.0339461388899038E-2</v>
      </c>
      <c r="H1120" s="2">
        <f t="shared" si="157"/>
        <v>1.296224625506684</v>
      </c>
      <c r="I1120" s="2">
        <f t="shared" si="158"/>
        <v>56.450253651498045</v>
      </c>
    </row>
    <row r="1121" spans="1:9" ht="13.5" x14ac:dyDescent="0.25">
      <c r="A1121" s="3">
        <v>43642</v>
      </c>
      <c r="B1121" s="2">
        <v>8.7439999999999998</v>
      </c>
      <c r="C1121" s="2">
        <f t="shared" si="153"/>
        <v>-8.5700000000000998E-2</v>
      </c>
      <c r="D1121" s="2">
        <f t="shared" si="154"/>
        <v>0</v>
      </c>
      <c r="E1121" s="2">
        <f t="shared" si="155"/>
        <v>8.5700000000000998E-2</v>
      </c>
      <c r="F1121" s="2">
        <f t="shared" si="159"/>
        <v>2.4481331384559508E-2</v>
      </c>
      <c r="G1121" s="2">
        <f t="shared" si="159"/>
        <v>2.5008071289692034E-2</v>
      </c>
      <c r="H1121" s="2">
        <f t="shared" si="157"/>
        <v>0.97893720395184414</v>
      </c>
      <c r="I1121" s="2">
        <f t="shared" si="158"/>
        <v>49.4678255579284</v>
      </c>
    </row>
    <row r="1122" spans="1:9" ht="13.5" x14ac:dyDescent="0.25">
      <c r="A1122" s="3">
        <v>43643</v>
      </c>
      <c r="B1122" s="2">
        <v>8.5897000000000006</v>
      </c>
      <c r="C1122" s="2">
        <f t="shared" si="153"/>
        <v>-0.15429999999999922</v>
      </c>
      <c r="D1122" s="2">
        <f t="shared" si="154"/>
        <v>0</v>
      </c>
      <c r="E1122" s="2">
        <f t="shared" si="155"/>
        <v>0.15429999999999922</v>
      </c>
      <c r="F1122" s="2">
        <f t="shared" si="159"/>
        <v>2.2732664857090971E-2</v>
      </c>
      <c r="G1122" s="2">
        <f t="shared" si="159"/>
        <v>3.4243209054713973E-2</v>
      </c>
      <c r="H1122" s="2">
        <f t="shared" si="157"/>
        <v>0.66385906825404717</v>
      </c>
      <c r="I1122" s="2">
        <f t="shared" si="158"/>
        <v>39.898755905490283</v>
      </c>
    </row>
    <row r="1123" spans="1:9" ht="13.5" x14ac:dyDescent="0.25">
      <c r="A1123" s="3">
        <v>43644</v>
      </c>
      <c r="B1123" s="2">
        <v>8.7096999999999998</v>
      </c>
      <c r="C1123" s="2">
        <f t="shared" si="153"/>
        <v>0.11999999999999922</v>
      </c>
      <c r="D1123" s="2">
        <f t="shared" si="154"/>
        <v>0.11999999999999922</v>
      </c>
      <c r="E1123" s="2">
        <f t="shared" si="155"/>
        <v>0</v>
      </c>
      <c r="F1123" s="2">
        <f t="shared" si="159"/>
        <v>2.9680331653012988E-2</v>
      </c>
      <c r="G1123" s="2">
        <f t="shared" si="159"/>
        <v>3.179726555080583E-2</v>
      </c>
      <c r="H1123" s="2">
        <f t="shared" si="157"/>
        <v>0.93342402684248449</v>
      </c>
      <c r="I1123" s="2">
        <f t="shared" si="158"/>
        <v>48.278288356997351</v>
      </c>
    </row>
    <row r="1124" spans="1:9" ht="13.5" x14ac:dyDescent="0.25">
      <c r="A1124" s="3">
        <v>43647</v>
      </c>
      <c r="B1124" s="2">
        <v>8.8297000000000008</v>
      </c>
      <c r="C1124" s="2">
        <f t="shared" si="153"/>
        <v>0.12000000000000099</v>
      </c>
      <c r="D1124" s="2">
        <f t="shared" si="154"/>
        <v>0.12000000000000099</v>
      </c>
      <c r="E1124" s="2">
        <f t="shared" si="155"/>
        <v>0</v>
      </c>
      <c r="F1124" s="2">
        <f t="shared" si="159"/>
        <v>3.6131736534940707E-2</v>
      </c>
      <c r="G1124" s="2">
        <f t="shared" si="159"/>
        <v>2.9526032297176843E-2</v>
      </c>
      <c r="H1124" s="2">
        <f t="shared" si="157"/>
        <v>1.2237247514761906</v>
      </c>
      <c r="I1124" s="2">
        <f t="shared" si="158"/>
        <v>55.030405658966416</v>
      </c>
    </row>
    <row r="1125" spans="1:9" ht="13.5" x14ac:dyDescent="0.25">
      <c r="A1125" s="3">
        <v>43648</v>
      </c>
      <c r="B1125" s="2">
        <v>8.8010999999999999</v>
      </c>
      <c r="C1125" s="2">
        <f t="shared" si="153"/>
        <v>-2.8600000000000847E-2</v>
      </c>
      <c r="D1125" s="2">
        <f t="shared" si="154"/>
        <v>0</v>
      </c>
      <c r="E1125" s="2">
        <f t="shared" si="155"/>
        <v>2.8600000000000847E-2</v>
      </c>
      <c r="F1125" s="2">
        <f t="shared" si="159"/>
        <v>3.3550898211016374E-2</v>
      </c>
      <c r="G1125" s="2">
        <f t="shared" si="159"/>
        <v>2.9459887133092843E-2</v>
      </c>
      <c r="H1125" s="2">
        <f t="shared" si="157"/>
        <v>1.1388671673941351</v>
      </c>
      <c r="I1125" s="2">
        <f t="shared" si="158"/>
        <v>53.246278439145023</v>
      </c>
    </row>
    <row r="1126" spans="1:9" ht="13.5" x14ac:dyDescent="0.25">
      <c r="A1126" s="3">
        <v>43649</v>
      </c>
      <c r="B1126" s="2">
        <v>8.8869000000000007</v>
      </c>
      <c r="C1126" s="2">
        <f t="shared" si="153"/>
        <v>8.5800000000000765E-2</v>
      </c>
      <c r="D1126" s="2">
        <f t="shared" si="154"/>
        <v>8.5800000000000765E-2</v>
      </c>
      <c r="E1126" s="2">
        <f t="shared" si="155"/>
        <v>0</v>
      </c>
      <c r="F1126" s="2">
        <f t="shared" si="159"/>
        <v>3.728297691022954E-2</v>
      </c>
      <c r="G1126" s="2">
        <f t="shared" si="159"/>
        <v>2.7355609480729067E-2</v>
      </c>
      <c r="H1126" s="2">
        <f t="shared" si="157"/>
        <v>1.3629006122672538</v>
      </c>
      <c r="I1126" s="2">
        <f t="shared" si="158"/>
        <v>57.679134077481208</v>
      </c>
    </row>
    <row r="1127" spans="1:9" ht="13.5" x14ac:dyDescent="0.25">
      <c r="A1127" s="3">
        <v>43650</v>
      </c>
      <c r="B1127" s="2">
        <v>8.8696999999999999</v>
      </c>
      <c r="C1127" s="2">
        <f t="shared" si="153"/>
        <v>-1.720000000000077E-2</v>
      </c>
      <c r="D1127" s="2">
        <f t="shared" si="154"/>
        <v>0</v>
      </c>
      <c r="E1127" s="2">
        <f t="shared" si="155"/>
        <v>1.720000000000077E-2</v>
      </c>
      <c r="F1127" s="2">
        <f t="shared" si="159"/>
        <v>3.4619907130927427E-2</v>
      </c>
      <c r="G1127" s="2">
        <f t="shared" si="159"/>
        <v>2.663020880353419E-2</v>
      </c>
      <c r="H1127" s="2">
        <f t="shared" si="157"/>
        <v>1.3000238708730252</v>
      </c>
      <c r="I1127" s="2">
        <f t="shared" si="158"/>
        <v>56.522190370988291</v>
      </c>
    </row>
    <row r="1128" spans="1:9" ht="13.5" x14ac:dyDescent="0.25">
      <c r="A1128" s="3">
        <v>43651</v>
      </c>
      <c r="B1128" s="2">
        <v>8.8010999999999999</v>
      </c>
      <c r="C1128" s="2">
        <f t="shared" si="153"/>
        <v>-6.8599999999999994E-2</v>
      </c>
      <c r="D1128" s="2">
        <f t="shared" si="154"/>
        <v>0</v>
      </c>
      <c r="E1128" s="2">
        <f t="shared" si="155"/>
        <v>6.8599999999999994E-2</v>
      </c>
      <c r="F1128" s="2">
        <f t="shared" si="159"/>
        <v>3.2147056621575472E-2</v>
      </c>
      <c r="G1128" s="2">
        <f t="shared" si="159"/>
        <v>2.9628051031853175E-2</v>
      </c>
      <c r="H1128" s="2">
        <f t="shared" si="157"/>
        <v>1.0850209683726448</v>
      </c>
      <c r="I1128" s="2">
        <f t="shared" si="158"/>
        <v>52.038851638959862</v>
      </c>
    </row>
    <row r="1129" spans="1:9" ht="13.5" x14ac:dyDescent="0.25">
      <c r="A1129" s="3">
        <v>43654</v>
      </c>
      <c r="B1129" s="2">
        <v>8.7954000000000008</v>
      </c>
      <c r="C1129" s="2">
        <f t="shared" si="153"/>
        <v>-5.6999999999991502E-3</v>
      </c>
      <c r="D1129" s="2">
        <f t="shared" si="154"/>
        <v>0</v>
      </c>
      <c r="E1129" s="2">
        <f t="shared" si="155"/>
        <v>5.6999999999991502E-3</v>
      </c>
      <c r="F1129" s="2">
        <f t="shared" si="159"/>
        <v>2.9850838291462938E-2</v>
      </c>
      <c r="G1129" s="2">
        <f t="shared" si="159"/>
        <v>2.7918904529577886E-2</v>
      </c>
      <c r="H1129" s="2">
        <f t="shared" si="157"/>
        <v>1.0691980503690006</v>
      </c>
      <c r="I1129" s="2">
        <f t="shared" si="158"/>
        <v>51.672098288432579</v>
      </c>
    </row>
    <row r="1130" spans="1:9" ht="13.5" x14ac:dyDescent="0.25">
      <c r="A1130" s="3">
        <v>43655</v>
      </c>
      <c r="B1130" s="2">
        <v>8.8010999999999999</v>
      </c>
      <c r="C1130" s="2">
        <f t="shared" si="153"/>
        <v>5.6999999999991502E-3</v>
      </c>
      <c r="D1130" s="2">
        <f t="shared" si="154"/>
        <v>5.6999999999991502E-3</v>
      </c>
      <c r="E1130" s="2">
        <f t="shared" si="155"/>
        <v>0</v>
      </c>
      <c r="F1130" s="2">
        <f t="shared" si="159"/>
        <v>2.8125778413501241E-2</v>
      </c>
      <c r="G1130" s="2">
        <f t="shared" si="159"/>
        <v>2.5924697063179465E-2</v>
      </c>
      <c r="H1130" s="2">
        <f t="shared" si="157"/>
        <v>1.0849028763945692</v>
      </c>
      <c r="I1130" s="2">
        <f t="shared" si="158"/>
        <v>52.036135048683704</v>
      </c>
    </row>
    <row r="1131" spans="1:9" ht="13.5" x14ac:dyDescent="0.25">
      <c r="A1131" s="3">
        <v>43656</v>
      </c>
      <c r="B1131" s="2">
        <v>8.8010999999999999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2.6116794241108295E-2</v>
      </c>
      <c r="G1131" s="2">
        <f t="shared" si="159"/>
        <v>2.4072932987238078E-2</v>
      </c>
      <c r="H1131" s="2">
        <f t="shared" si="157"/>
        <v>1.0849028763945689</v>
      </c>
      <c r="I1131" s="2">
        <f t="shared" si="158"/>
        <v>52.036135048683704</v>
      </c>
    </row>
    <row r="1132" spans="1:9" ht="13.5" x14ac:dyDescent="0.25">
      <c r="A1132" s="3">
        <v>43657</v>
      </c>
      <c r="B1132" s="2">
        <v>8.8010999999999999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2.4251308938171987E-2</v>
      </c>
      <c r="G1132" s="2">
        <f t="shared" si="159"/>
        <v>2.2353437773863928E-2</v>
      </c>
      <c r="H1132" s="2">
        <f t="shared" si="157"/>
        <v>1.0849028763945689</v>
      </c>
      <c r="I1132" s="2">
        <f t="shared" si="158"/>
        <v>52.036135048683704</v>
      </c>
    </row>
    <row r="1133" spans="1:9" ht="13.5" x14ac:dyDescent="0.25">
      <c r="A1133" s="3">
        <v>43658</v>
      </c>
      <c r="B1133" s="2">
        <v>8.7726000000000006</v>
      </c>
      <c r="C1133" s="2">
        <f t="shared" si="153"/>
        <v>-2.8499999999999304E-2</v>
      </c>
      <c r="D1133" s="2">
        <f t="shared" si="154"/>
        <v>0</v>
      </c>
      <c r="E1133" s="2">
        <f t="shared" si="155"/>
        <v>2.8499999999999304E-2</v>
      </c>
      <c r="F1133" s="2">
        <f t="shared" ref="F1133:G1148" si="160">((F1132*13)+D1133)/14</f>
        <v>2.2519072585445415E-2</v>
      </c>
      <c r="G1133" s="2">
        <f t="shared" si="160"/>
        <v>2.2792477932873596E-2</v>
      </c>
      <c r="H1133" s="2">
        <f t="shared" si="157"/>
        <v>0.98800457992178869</v>
      </c>
      <c r="I1133" s="2">
        <f t="shared" si="158"/>
        <v>49.698305019028595</v>
      </c>
    </row>
    <row r="1134" spans="1:9" ht="13.5" x14ac:dyDescent="0.25">
      <c r="A1134" s="3">
        <v>43661</v>
      </c>
      <c r="B1134" s="2">
        <v>8.7439999999999998</v>
      </c>
      <c r="C1134" s="2">
        <f t="shared" si="153"/>
        <v>-2.8600000000000847E-2</v>
      </c>
      <c r="D1134" s="2">
        <f t="shared" si="154"/>
        <v>0</v>
      </c>
      <c r="E1134" s="2">
        <f t="shared" si="155"/>
        <v>2.8600000000000847E-2</v>
      </c>
      <c r="F1134" s="2">
        <f t="shared" si="160"/>
        <v>2.0910567400770741E-2</v>
      </c>
      <c r="G1134" s="2">
        <f t="shared" si="160"/>
        <v>2.3207300937668401E-2</v>
      </c>
      <c r="H1134" s="2">
        <f t="shared" si="157"/>
        <v>0.90103400894975383</v>
      </c>
      <c r="I1134" s="2">
        <f t="shared" si="158"/>
        <v>47.397048380399021</v>
      </c>
    </row>
    <row r="1135" spans="1:9" ht="13.5" x14ac:dyDescent="0.25">
      <c r="A1135" s="3">
        <v>43662</v>
      </c>
      <c r="B1135" s="2">
        <v>8.7439999999999998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1.9416955443572831E-2</v>
      </c>
      <c r="G1135" s="2">
        <f t="shared" si="160"/>
        <v>2.1549636584977803E-2</v>
      </c>
      <c r="H1135" s="2">
        <f t="shared" si="157"/>
        <v>0.90103400894975372</v>
      </c>
      <c r="I1135" s="2">
        <f t="shared" si="158"/>
        <v>47.397048380399013</v>
      </c>
    </row>
    <row r="1136" spans="1:9" ht="13.5" x14ac:dyDescent="0.25">
      <c r="A1136" s="3">
        <v>43663</v>
      </c>
      <c r="B1136" s="2">
        <v>8.6926000000000005</v>
      </c>
      <c r="C1136" s="2">
        <f t="shared" si="153"/>
        <v>-5.1399999999999224E-2</v>
      </c>
      <c r="D1136" s="2">
        <f t="shared" si="154"/>
        <v>0</v>
      </c>
      <c r="E1136" s="2">
        <f t="shared" si="155"/>
        <v>5.1399999999999224E-2</v>
      </c>
      <c r="F1136" s="2">
        <f t="shared" si="160"/>
        <v>1.80300300547462E-2</v>
      </c>
      <c r="G1136" s="2">
        <f t="shared" si="160"/>
        <v>2.3681805400336476E-2</v>
      </c>
      <c r="H1136" s="2">
        <f t="shared" si="157"/>
        <v>0.76134525007498055</v>
      </c>
      <c r="I1136" s="2">
        <f t="shared" si="158"/>
        <v>43.225213798519633</v>
      </c>
    </row>
    <row r="1137" spans="1:9" ht="13.5" x14ac:dyDescent="0.25">
      <c r="A1137" s="3">
        <v>43664</v>
      </c>
      <c r="B1137" s="2">
        <v>8.7439999999999998</v>
      </c>
      <c r="C1137" s="2">
        <f t="shared" si="153"/>
        <v>5.1399999999999224E-2</v>
      </c>
      <c r="D1137" s="2">
        <f t="shared" si="154"/>
        <v>5.1399999999999224E-2</v>
      </c>
      <c r="E1137" s="2">
        <f t="shared" si="155"/>
        <v>0</v>
      </c>
      <c r="F1137" s="2">
        <f t="shared" si="160"/>
        <v>2.0413599336549987E-2</v>
      </c>
      <c r="G1137" s="2">
        <f t="shared" si="160"/>
        <v>2.1990247871741014E-2</v>
      </c>
      <c r="H1137" s="2">
        <f t="shared" si="157"/>
        <v>0.92830237547175953</v>
      </c>
      <c r="I1137" s="2">
        <f t="shared" si="158"/>
        <v>48.140913338067641</v>
      </c>
    </row>
    <row r="1138" spans="1:9" ht="13.5" x14ac:dyDescent="0.25">
      <c r="A1138" s="3">
        <v>43665</v>
      </c>
      <c r="B1138" s="2">
        <v>8.6867999999999999</v>
      </c>
      <c r="C1138" s="2">
        <f t="shared" si="153"/>
        <v>-5.7199999999999918E-2</v>
      </c>
      <c r="D1138" s="2">
        <f t="shared" si="154"/>
        <v>0</v>
      </c>
      <c r="E1138" s="2">
        <f t="shared" si="155"/>
        <v>5.7199999999999918E-2</v>
      </c>
      <c r="F1138" s="2">
        <f t="shared" si="160"/>
        <v>1.8955485098224985E-2</v>
      </c>
      <c r="G1138" s="2">
        <f t="shared" si="160"/>
        <v>2.450523016661665E-2</v>
      </c>
      <c r="H1138" s="2">
        <f t="shared" si="157"/>
        <v>0.77352813947644306</v>
      </c>
      <c r="I1138" s="2">
        <f t="shared" si="158"/>
        <v>43.615216598976183</v>
      </c>
    </row>
    <row r="1139" spans="1:9" ht="13.5" x14ac:dyDescent="0.25">
      <c r="A1139" s="3">
        <v>43668</v>
      </c>
      <c r="B1139" s="2">
        <v>8.7439999999999998</v>
      </c>
      <c r="C1139" s="2">
        <f t="shared" si="153"/>
        <v>5.7199999999999918E-2</v>
      </c>
      <c r="D1139" s="2">
        <f t="shared" si="154"/>
        <v>5.7199999999999918E-2</v>
      </c>
      <c r="E1139" s="2">
        <f t="shared" si="155"/>
        <v>0</v>
      </c>
      <c r="F1139" s="2">
        <f t="shared" si="160"/>
        <v>2.1687236162637482E-2</v>
      </c>
      <c r="G1139" s="2">
        <f t="shared" si="160"/>
        <v>2.2754856583286888E-2</v>
      </c>
      <c r="H1139" s="2">
        <f t="shared" si="157"/>
        <v>0.95308164581298405</v>
      </c>
      <c r="I1139" s="2">
        <f t="shared" si="158"/>
        <v>48.798863470771956</v>
      </c>
    </row>
    <row r="1140" spans="1:9" ht="13.5" x14ac:dyDescent="0.25">
      <c r="A1140" s="3">
        <v>43669</v>
      </c>
      <c r="B1140" s="2">
        <v>8.7439999999999998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2.0138147865306235E-2</v>
      </c>
      <c r="G1140" s="2">
        <f t="shared" si="160"/>
        <v>2.1129509684480682E-2</v>
      </c>
      <c r="H1140" s="2">
        <f t="shared" si="157"/>
        <v>0.95308164581298416</v>
      </c>
      <c r="I1140" s="2">
        <f t="shared" si="158"/>
        <v>48.798863470771956</v>
      </c>
    </row>
    <row r="1141" spans="1:9" ht="13.5" x14ac:dyDescent="0.25">
      <c r="A1141" s="3">
        <v>43670</v>
      </c>
      <c r="B1141" s="2">
        <v>8.7439999999999998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1.8699708732070077E-2</v>
      </c>
      <c r="G1141" s="2">
        <f t="shared" si="160"/>
        <v>1.9620258992732061E-2</v>
      </c>
      <c r="H1141" s="2">
        <f t="shared" si="157"/>
        <v>0.95308164581298427</v>
      </c>
      <c r="I1141" s="2">
        <f t="shared" si="158"/>
        <v>48.798863470771963</v>
      </c>
    </row>
    <row r="1142" spans="1:9" ht="13.5" x14ac:dyDescent="0.25">
      <c r="A1142" s="3">
        <v>43672</v>
      </c>
      <c r="B1142" s="2">
        <v>8.7439999999999998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1.7364015251207929E-2</v>
      </c>
      <c r="G1142" s="2">
        <f t="shared" si="160"/>
        <v>1.8218811921822627E-2</v>
      </c>
      <c r="H1142" s="2">
        <f t="shared" si="157"/>
        <v>0.95308164581298438</v>
      </c>
      <c r="I1142" s="2">
        <f t="shared" si="158"/>
        <v>48.79886347077197</v>
      </c>
    </row>
    <row r="1143" spans="1:9" ht="13.5" x14ac:dyDescent="0.25">
      <c r="A1143" s="3">
        <v>43675</v>
      </c>
      <c r="B1143" s="2">
        <v>8.7439999999999998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1.6123728447550219E-2</v>
      </c>
      <c r="G1143" s="2">
        <f t="shared" si="160"/>
        <v>1.6917468213121008E-2</v>
      </c>
      <c r="H1143" s="2">
        <f t="shared" si="157"/>
        <v>0.95308164581298438</v>
      </c>
      <c r="I1143" s="2">
        <f t="shared" si="158"/>
        <v>48.79886347077197</v>
      </c>
    </row>
    <row r="1144" spans="1:9" ht="13.5" x14ac:dyDescent="0.25">
      <c r="A1144" s="3">
        <v>43676</v>
      </c>
      <c r="B1144" s="2">
        <v>8.7154000000000007</v>
      </c>
      <c r="C1144" s="2">
        <f t="shared" si="153"/>
        <v>-2.8599999999999071E-2</v>
      </c>
      <c r="D1144" s="2">
        <f t="shared" si="154"/>
        <v>0</v>
      </c>
      <c r="E1144" s="2">
        <f t="shared" si="155"/>
        <v>2.8599999999999071E-2</v>
      </c>
      <c r="F1144" s="2">
        <f t="shared" si="160"/>
        <v>1.4972033558439488E-2</v>
      </c>
      <c r="G1144" s="2">
        <f t="shared" si="160"/>
        <v>1.7751934769326582E-2</v>
      </c>
      <c r="H1144" s="2">
        <f t="shared" si="157"/>
        <v>0.8434029165265714</v>
      </c>
      <c r="I1144" s="2">
        <f t="shared" si="158"/>
        <v>45.752499845001424</v>
      </c>
    </row>
    <row r="1145" spans="1:9" ht="13.5" x14ac:dyDescent="0.25">
      <c r="A1145" s="3">
        <v>43677</v>
      </c>
      <c r="B1145" s="2">
        <v>8.7154000000000007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1.3902602589979525E-2</v>
      </c>
      <c r="G1145" s="2">
        <f t="shared" si="160"/>
        <v>1.6483939428660398E-2</v>
      </c>
      <c r="H1145" s="2">
        <f t="shared" si="157"/>
        <v>0.8434029165265714</v>
      </c>
      <c r="I1145" s="2">
        <f t="shared" si="158"/>
        <v>45.752499845001424</v>
      </c>
    </row>
    <row r="1146" spans="1:9" ht="13.5" x14ac:dyDescent="0.25">
      <c r="A1146" s="3">
        <v>43678</v>
      </c>
      <c r="B1146" s="2">
        <v>8.7439999999999998</v>
      </c>
      <c r="C1146" s="2">
        <f t="shared" si="153"/>
        <v>2.8599999999999071E-2</v>
      </c>
      <c r="D1146" s="2">
        <f t="shared" si="154"/>
        <v>2.8599999999999071E-2</v>
      </c>
      <c r="E1146" s="2">
        <f t="shared" si="155"/>
        <v>0</v>
      </c>
      <c r="F1146" s="2">
        <f t="shared" si="160"/>
        <v>1.4952416690695207E-2</v>
      </c>
      <c r="G1146" s="2">
        <f t="shared" si="160"/>
        <v>1.5306515183756085E-2</v>
      </c>
      <c r="H1146" s="2">
        <f t="shared" si="157"/>
        <v>0.97686615870367011</v>
      </c>
      <c r="I1146" s="2">
        <f t="shared" si="158"/>
        <v>49.414886000388108</v>
      </c>
    </row>
    <row r="1147" spans="1:9" ht="13.5" x14ac:dyDescent="0.25">
      <c r="A1147" s="3">
        <v>43679</v>
      </c>
      <c r="B1147" s="2">
        <v>8.7439999999999998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1.3884386927074121E-2</v>
      </c>
      <c r="G1147" s="2">
        <f t="shared" si="160"/>
        <v>1.4213192670630649E-2</v>
      </c>
      <c r="H1147" s="2">
        <f t="shared" si="157"/>
        <v>0.97686615870367011</v>
      </c>
      <c r="I1147" s="2">
        <f t="shared" si="158"/>
        <v>49.414886000388108</v>
      </c>
    </row>
    <row r="1148" spans="1:9" ht="13.5" x14ac:dyDescent="0.25">
      <c r="A1148" s="3">
        <v>43682</v>
      </c>
      <c r="B1148" s="2">
        <v>8.7439999999999998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1.2892645003711683E-2</v>
      </c>
      <c r="G1148" s="2">
        <f t="shared" si="160"/>
        <v>1.319796462272846E-2</v>
      </c>
      <c r="H1148" s="2">
        <f t="shared" si="157"/>
        <v>0.97686615870367011</v>
      </c>
      <c r="I1148" s="2">
        <f t="shared" si="158"/>
        <v>49.414886000388108</v>
      </c>
    </row>
    <row r="1149" spans="1:9" ht="13.5" x14ac:dyDescent="0.25">
      <c r="A1149" s="3">
        <v>43683</v>
      </c>
      <c r="B1149" s="2">
        <v>8.6926000000000005</v>
      </c>
      <c r="C1149" s="2">
        <f t="shared" si="153"/>
        <v>-5.1399999999999224E-2</v>
      </c>
      <c r="D1149" s="2">
        <f t="shared" si="154"/>
        <v>0</v>
      </c>
      <c r="E1149" s="2">
        <f t="shared" si="155"/>
        <v>5.1399999999999224E-2</v>
      </c>
      <c r="F1149" s="2">
        <f t="shared" ref="F1149:G1164" si="161">((F1148*13)+D1149)/14</f>
        <v>1.1971741789160847E-2</v>
      </c>
      <c r="G1149" s="2">
        <f t="shared" si="161"/>
        <v>1.5926681435390659E-2</v>
      </c>
      <c r="H1149" s="2">
        <f t="shared" si="157"/>
        <v>0.7516783604749232</v>
      </c>
      <c r="I1149" s="2">
        <f t="shared" si="158"/>
        <v>42.911893954728349</v>
      </c>
    </row>
    <row r="1150" spans="1:9" ht="13.5" x14ac:dyDescent="0.25">
      <c r="A1150" s="3">
        <v>43684</v>
      </c>
      <c r="B1150" s="2">
        <v>8.7325999999999997</v>
      </c>
      <c r="C1150" s="2">
        <f t="shared" si="153"/>
        <v>3.9999999999999147E-2</v>
      </c>
      <c r="D1150" s="2">
        <f t="shared" si="154"/>
        <v>3.9999999999999147E-2</v>
      </c>
      <c r="E1150" s="2">
        <f t="shared" si="155"/>
        <v>0</v>
      </c>
      <c r="F1150" s="2">
        <f t="shared" si="161"/>
        <v>1.3973760232792154E-2</v>
      </c>
      <c r="G1150" s="2">
        <f t="shared" si="161"/>
        <v>1.4789061332862756E-2</v>
      </c>
      <c r="H1150" s="2">
        <f t="shared" si="157"/>
        <v>0.94487134229006664</v>
      </c>
      <c r="I1150" s="2">
        <f t="shared" si="158"/>
        <v>48.582717105466216</v>
      </c>
    </row>
    <row r="1151" spans="1:9" ht="13.5" x14ac:dyDescent="0.25">
      <c r="A1151" s="3">
        <v>43685</v>
      </c>
      <c r="B1151" s="2">
        <v>8.7210999999999999</v>
      </c>
      <c r="C1151" s="2">
        <f t="shared" si="153"/>
        <v>-1.1499999999999844E-2</v>
      </c>
      <c r="D1151" s="2">
        <f t="shared" si="154"/>
        <v>0</v>
      </c>
      <c r="E1151" s="2">
        <f t="shared" si="155"/>
        <v>1.1499999999999844E-2</v>
      </c>
      <c r="F1151" s="2">
        <f t="shared" si="161"/>
        <v>1.2975634501878427E-2</v>
      </c>
      <c r="G1151" s="2">
        <f t="shared" si="161"/>
        <v>1.4554128380515405E-2</v>
      </c>
      <c r="H1151" s="2">
        <f t="shared" si="157"/>
        <v>0.89154322145802878</v>
      </c>
      <c r="I1151" s="2">
        <f t="shared" si="158"/>
        <v>47.133113922229832</v>
      </c>
    </row>
    <row r="1152" spans="1:9" ht="13.5" x14ac:dyDescent="0.25">
      <c r="A1152" s="3">
        <v>43686</v>
      </c>
      <c r="B1152" s="2">
        <v>8.7210999999999999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1.204880346602997E-2</v>
      </c>
      <c r="G1152" s="2">
        <f t="shared" si="161"/>
        <v>1.3514547781907162E-2</v>
      </c>
      <c r="H1152" s="2">
        <f t="shared" si="157"/>
        <v>0.89154322145802889</v>
      </c>
      <c r="I1152" s="2">
        <f t="shared" si="158"/>
        <v>47.133113922229832</v>
      </c>
    </row>
    <row r="1153" spans="1:9" ht="13.5" x14ac:dyDescent="0.25">
      <c r="A1153" s="3">
        <v>43691</v>
      </c>
      <c r="B1153" s="2">
        <v>8.7439999999999998</v>
      </c>
      <c r="C1153" s="2">
        <f t="shared" si="153"/>
        <v>2.289999999999992E-2</v>
      </c>
      <c r="D1153" s="2">
        <f t="shared" si="154"/>
        <v>2.289999999999992E-2</v>
      </c>
      <c r="E1153" s="2">
        <f t="shared" si="155"/>
        <v>0</v>
      </c>
      <c r="F1153" s="2">
        <f t="shared" si="161"/>
        <v>1.282388893274211E-2</v>
      </c>
      <c r="G1153" s="2">
        <f t="shared" si="161"/>
        <v>1.2549222940342364E-2</v>
      </c>
      <c r="H1153" s="2">
        <f t="shared" si="157"/>
        <v>1.0218870916315279</v>
      </c>
      <c r="I1153" s="2">
        <f t="shared" si="158"/>
        <v>50.541254052269217</v>
      </c>
    </row>
    <row r="1154" spans="1:9" ht="13.5" x14ac:dyDescent="0.25">
      <c r="A1154" s="3">
        <v>43692</v>
      </c>
      <c r="B1154" s="2">
        <v>8.7439999999999998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1.1907896866117674E-2</v>
      </c>
      <c r="G1154" s="2">
        <f t="shared" si="161"/>
        <v>1.1652849873175051E-2</v>
      </c>
      <c r="H1154" s="2">
        <f t="shared" si="157"/>
        <v>1.0218870916315281</v>
      </c>
      <c r="I1154" s="2">
        <f t="shared" si="158"/>
        <v>50.541254052269224</v>
      </c>
    </row>
    <row r="1155" spans="1:9" ht="13.5" x14ac:dyDescent="0.25">
      <c r="A1155" s="3">
        <v>43693</v>
      </c>
      <c r="B1155" s="2">
        <v>8.7325999999999997</v>
      </c>
      <c r="C1155" s="2">
        <f t="shared" ref="C1155:C1218" si="162">B1155-B1154</f>
        <v>-1.1400000000000077E-2</v>
      </c>
      <c r="D1155" s="2">
        <f t="shared" ref="D1155:D1218" si="163">IF(C1155&gt;0,C1155,0)</f>
        <v>0</v>
      </c>
      <c r="E1155" s="2">
        <f t="shared" ref="E1155:E1218" si="164">IF(C1155&lt;0,-C1155,0)</f>
        <v>1.1400000000000077E-2</v>
      </c>
      <c r="F1155" s="2">
        <f t="shared" si="161"/>
        <v>1.1057332804252126E-2</v>
      </c>
      <c r="G1155" s="2">
        <f t="shared" si="161"/>
        <v>1.1634789167948268E-2</v>
      </c>
      <c r="H1155" s="2">
        <f t="shared" si="157"/>
        <v>0.95036812826080863</v>
      </c>
      <c r="I1155" s="2">
        <f t="shared" si="158"/>
        <v>48.727628107226884</v>
      </c>
    </row>
    <row r="1156" spans="1:9" ht="13.5" x14ac:dyDescent="0.25">
      <c r="A1156" s="3">
        <v>43696</v>
      </c>
      <c r="B1156" s="2">
        <v>8.7325999999999997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1.0267523318234118E-2</v>
      </c>
      <c r="G1156" s="2">
        <f t="shared" si="161"/>
        <v>1.0803732798809107E-2</v>
      </c>
      <c r="H1156" s="2">
        <f t="shared" si="157"/>
        <v>0.95036812826080863</v>
      </c>
      <c r="I1156" s="2">
        <f t="shared" si="158"/>
        <v>48.727628107226884</v>
      </c>
    </row>
    <row r="1157" spans="1:9" ht="13.5" x14ac:dyDescent="0.25">
      <c r="A1157" s="3">
        <v>43697</v>
      </c>
      <c r="B1157" s="2">
        <v>8.7210999999999999</v>
      </c>
      <c r="C1157" s="2">
        <f t="shared" si="162"/>
        <v>-1.1499999999999844E-2</v>
      </c>
      <c r="D1157" s="2">
        <f t="shared" si="163"/>
        <v>0</v>
      </c>
      <c r="E1157" s="2">
        <f t="shared" si="164"/>
        <v>1.1499999999999844E-2</v>
      </c>
      <c r="F1157" s="2">
        <f t="shared" si="161"/>
        <v>9.5341287955031107E-3</v>
      </c>
      <c r="G1157" s="2">
        <f t="shared" si="161"/>
        <v>1.0853466170322732E-2</v>
      </c>
      <c r="H1157" s="2">
        <f t="shared" si="157"/>
        <v>0.87844091886266129</v>
      </c>
      <c r="I1157" s="2">
        <f t="shared" si="158"/>
        <v>46.764362405101913</v>
      </c>
    </row>
    <row r="1158" spans="1:9" ht="13.5" x14ac:dyDescent="0.25">
      <c r="A1158" s="3">
        <v>43698</v>
      </c>
      <c r="B1158" s="2">
        <v>8.7210999999999999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8.8531195958243165E-3</v>
      </c>
      <c r="G1158" s="2">
        <f t="shared" si="161"/>
        <v>1.0078218586728251E-2</v>
      </c>
      <c r="H1158" s="2">
        <f t="shared" si="157"/>
        <v>0.87844091886266129</v>
      </c>
      <c r="I1158" s="2">
        <f t="shared" si="158"/>
        <v>46.764362405101913</v>
      </c>
    </row>
    <row r="1159" spans="1:9" ht="13.5" x14ac:dyDescent="0.25">
      <c r="A1159" s="3">
        <v>43699</v>
      </c>
      <c r="B1159" s="2">
        <v>8.6867999999999999</v>
      </c>
      <c r="C1159" s="2">
        <f t="shared" si="162"/>
        <v>-3.4299999999999997E-2</v>
      </c>
      <c r="D1159" s="2">
        <f t="shared" si="163"/>
        <v>0</v>
      </c>
      <c r="E1159" s="2">
        <f t="shared" si="164"/>
        <v>3.4299999999999997E-2</v>
      </c>
      <c r="F1159" s="2">
        <f t="shared" si="161"/>
        <v>8.2207539104082929E-3</v>
      </c>
      <c r="G1159" s="2">
        <f t="shared" si="161"/>
        <v>1.1808345830533376E-2</v>
      </c>
      <c r="H1159" s="2">
        <f t="shared" si="157"/>
        <v>0.69618166916754054</v>
      </c>
      <c r="I1159" s="2">
        <f t="shared" si="158"/>
        <v>41.044050989491929</v>
      </c>
    </row>
    <row r="1160" spans="1:9" ht="13.5" x14ac:dyDescent="0.25">
      <c r="A1160" s="3">
        <v>43700</v>
      </c>
      <c r="B1160" s="2">
        <v>8.6811000000000007</v>
      </c>
      <c r="C1160" s="2">
        <f t="shared" si="162"/>
        <v>-5.6999999999991502E-3</v>
      </c>
      <c r="D1160" s="2">
        <f t="shared" si="163"/>
        <v>0</v>
      </c>
      <c r="E1160" s="2">
        <f t="shared" si="164"/>
        <v>5.6999999999991502E-3</v>
      </c>
      <c r="F1160" s="2">
        <f t="shared" si="161"/>
        <v>7.6335572025219862E-3</v>
      </c>
      <c r="G1160" s="2">
        <f t="shared" si="161"/>
        <v>1.1372035414066645E-2</v>
      </c>
      <c r="H1160" s="2">
        <f t="shared" si="157"/>
        <v>0.67125689681546841</v>
      </c>
      <c r="I1160" s="2">
        <f t="shared" si="158"/>
        <v>40.164794418771223</v>
      </c>
    </row>
    <row r="1161" spans="1:9" ht="13.5" x14ac:dyDescent="0.25">
      <c r="A1161" s="3">
        <v>43703</v>
      </c>
      <c r="B1161" s="2">
        <v>8.6867999999999999</v>
      </c>
      <c r="C1161" s="2">
        <f t="shared" si="162"/>
        <v>5.6999999999991502E-3</v>
      </c>
      <c r="D1161" s="2">
        <f t="shared" si="163"/>
        <v>5.6999999999991502E-3</v>
      </c>
      <c r="E1161" s="2">
        <f t="shared" si="164"/>
        <v>0</v>
      </c>
      <c r="F1161" s="2">
        <f t="shared" si="161"/>
        <v>7.495445973770355E-3</v>
      </c>
      <c r="G1161" s="2">
        <f t="shared" si="161"/>
        <v>1.0559747170204742E-2</v>
      </c>
      <c r="H1161" s="2">
        <f t="shared" si="157"/>
        <v>0.70981301473954006</v>
      </c>
      <c r="I1161" s="2">
        <f t="shared" si="158"/>
        <v>41.514072510886088</v>
      </c>
    </row>
    <row r="1162" spans="1:9" ht="13.5" x14ac:dyDescent="0.25">
      <c r="A1162" s="3">
        <v>43704</v>
      </c>
      <c r="B1162" s="2">
        <v>8.6296999999999997</v>
      </c>
      <c r="C1162" s="2">
        <f t="shared" si="162"/>
        <v>-5.7100000000000151E-2</v>
      </c>
      <c r="D1162" s="2">
        <f t="shared" si="163"/>
        <v>0</v>
      </c>
      <c r="E1162" s="2">
        <f t="shared" si="164"/>
        <v>5.7100000000000151E-2</v>
      </c>
      <c r="F1162" s="2">
        <f t="shared" si="161"/>
        <v>6.9600569756439008E-3</v>
      </c>
      <c r="G1162" s="2">
        <f t="shared" si="161"/>
        <v>1.3884050943761559E-2</v>
      </c>
      <c r="H1162" s="2">
        <f t="shared" si="157"/>
        <v>0.50129872065697245</v>
      </c>
      <c r="I1162" s="2">
        <f t="shared" si="158"/>
        <v>33.39100431908733</v>
      </c>
    </row>
    <row r="1163" spans="1:9" ht="13.5" x14ac:dyDescent="0.25">
      <c r="A1163" s="3">
        <v>43705</v>
      </c>
      <c r="B1163" s="2">
        <v>8.6583000000000006</v>
      </c>
      <c r="C1163" s="2">
        <f t="shared" si="162"/>
        <v>2.8600000000000847E-2</v>
      </c>
      <c r="D1163" s="2">
        <f t="shared" si="163"/>
        <v>2.8600000000000847E-2</v>
      </c>
      <c r="E1163" s="2">
        <f t="shared" si="164"/>
        <v>0</v>
      </c>
      <c r="F1163" s="2">
        <f t="shared" si="161"/>
        <v>8.5057671916693965E-3</v>
      </c>
      <c r="G1163" s="2">
        <f t="shared" si="161"/>
        <v>1.2892333019207161E-2</v>
      </c>
      <c r="H1163" s="2">
        <f t="shared" si="157"/>
        <v>0.65975391567976072</v>
      </c>
      <c r="I1163" s="2">
        <f t="shared" si="158"/>
        <v>39.750104485191414</v>
      </c>
    </row>
    <row r="1164" spans="1:9" ht="13.5" x14ac:dyDescent="0.25">
      <c r="A1164" s="3">
        <v>43706</v>
      </c>
      <c r="B1164" s="2">
        <v>8.6296999999999997</v>
      </c>
      <c r="C1164" s="2">
        <f t="shared" si="162"/>
        <v>-2.8600000000000847E-2</v>
      </c>
      <c r="D1164" s="2">
        <f t="shared" si="163"/>
        <v>0</v>
      </c>
      <c r="E1164" s="2">
        <f t="shared" si="164"/>
        <v>2.8600000000000847E-2</v>
      </c>
      <c r="F1164" s="2">
        <f t="shared" si="161"/>
        <v>7.8982123922644396E-3</v>
      </c>
      <c r="G1164" s="2">
        <f t="shared" si="161"/>
        <v>1.4014309232120995E-2</v>
      </c>
      <c r="H1164" s="2">
        <f t="shared" si="157"/>
        <v>0.56358199761723715</v>
      </c>
      <c r="I1164" s="2">
        <f t="shared" si="158"/>
        <v>36.044287953947219</v>
      </c>
    </row>
    <row r="1165" spans="1:9" ht="13.5" x14ac:dyDescent="0.25">
      <c r="A1165" s="3">
        <v>43707</v>
      </c>
      <c r="B1165" s="2">
        <v>8.5440000000000005</v>
      </c>
      <c r="C1165" s="2">
        <f t="shared" si="162"/>
        <v>-8.5699999999999221E-2</v>
      </c>
      <c r="D1165" s="2">
        <f t="shared" si="163"/>
        <v>0</v>
      </c>
      <c r="E1165" s="2">
        <f t="shared" si="164"/>
        <v>8.5699999999999221E-2</v>
      </c>
      <c r="F1165" s="2">
        <f t="shared" ref="F1165:G1180" si="165">((F1164*13)+D1165)/14</f>
        <v>7.3340543642455508E-3</v>
      </c>
      <c r="G1165" s="2">
        <f t="shared" si="165"/>
        <v>1.913471571554087E-2</v>
      </c>
      <c r="H1165" s="2">
        <f t="shared" si="157"/>
        <v>0.38328525352947701</v>
      </c>
      <c r="I1165" s="2">
        <f t="shared" si="158"/>
        <v>27.708330769197303</v>
      </c>
    </row>
    <row r="1166" spans="1:9" ht="13.5" x14ac:dyDescent="0.25">
      <c r="A1166" s="3">
        <v>43710</v>
      </c>
      <c r="B1166" s="2">
        <v>8.4239999999999995</v>
      </c>
      <c r="C1166" s="2">
        <f t="shared" si="162"/>
        <v>-0.12000000000000099</v>
      </c>
      <c r="D1166" s="2">
        <f t="shared" si="163"/>
        <v>0</v>
      </c>
      <c r="E1166" s="2">
        <f t="shared" si="164"/>
        <v>0.12000000000000099</v>
      </c>
      <c r="F1166" s="2">
        <f t="shared" si="165"/>
        <v>6.8101933382280115E-3</v>
      </c>
      <c r="G1166" s="2">
        <f t="shared" si="165"/>
        <v>2.6339378878716593E-2</v>
      </c>
      <c r="H1166" s="2">
        <f t="shared" si="157"/>
        <v>0.25855557830678216</v>
      </c>
      <c r="I1166" s="2">
        <f t="shared" si="158"/>
        <v>20.543834754968387</v>
      </c>
    </row>
    <row r="1167" spans="1:9" ht="13.5" x14ac:dyDescent="0.25">
      <c r="A1167" s="3">
        <v>43711</v>
      </c>
      <c r="B1167" s="2">
        <v>8.4124999999999996</v>
      </c>
      <c r="C1167" s="2">
        <f t="shared" si="162"/>
        <v>-1.1499999999999844E-2</v>
      </c>
      <c r="D1167" s="2">
        <f t="shared" si="163"/>
        <v>0</v>
      </c>
      <c r="E1167" s="2">
        <f t="shared" si="164"/>
        <v>1.1499999999999844E-2</v>
      </c>
      <c r="F1167" s="2">
        <f t="shared" si="165"/>
        <v>6.323750956926011E-3</v>
      </c>
      <c r="G1167" s="2">
        <f t="shared" si="165"/>
        <v>2.527942324452254E-2</v>
      </c>
      <c r="H1167" s="2">
        <f t="shared" si="157"/>
        <v>0.25015408364968217</v>
      </c>
      <c r="I1167" s="2">
        <f t="shared" si="158"/>
        <v>20.009860138150799</v>
      </c>
    </row>
    <row r="1168" spans="1:9" ht="13.5" x14ac:dyDescent="0.25">
      <c r="A1168" s="3">
        <v>43712</v>
      </c>
      <c r="B1168" s="2">
        <v>8.4124999999999996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5.872054460002725E-3</v>
      </c>
      <c r="G1168" s="2">
        <f t="shared" si="165"/>
        <v>2.3473750155628074E-2</v>
      </c>
      <c r="H1168" s="2">
        <f t="shared" si="157"/>
        <v>0.25015408364968217</v>
      </c>
      <c r="I1168" s="2">
        <f t="shared" si="158"/>
        <v>20.009860138150799</v>
      </c>
    </row>
    <row r="1169" spans="1:9" ht="13.5" x14ac:dyDescent="0.25">
      <c r="A1169" s="3">
        <v>43713</v>
      </c>
      <c r="B1169" s="2">
        <v>8.3324999999999996</v>
      </c>
      <c r="C1169" s="2">
        <f t="shared" si="162"/>
        <v>-8.0000000000000071E-2</v>
      </c>
      <c r="D1169" s="2">
        <f t="shared" si="163"/>
        <v>0</v>
      </c>
      <c r="E1169" s="2">
        <f t="shared" si="164"/>
        <v>8.0000000000000071E-2</v>
      </c>
      <c r="F1169" s="2">
        <f t="shared" si="165"/>
        <v>5.4526219985739583E-3</v>
      </c>
      <c r="G1169" s="2">
        <f t="shared" si="165"/>
        <v>2.7511339430226073E-2</v>
      </c>
      <c r="H1169" s="2">
        <f t="shared" ref="H1169:H1232" si="166">F1169/G1169</f>
        <v>0.19819543909895163</v>
      </c>
      <c r="I1169" s="2">
        <f t="shared" ref="I1169:I1232" si="167">IF(G1169=0,100,100-(100/(1+H1169)))</f>
        <v>16.541161202215505</v>
      </c>
    </row>
    <row r="1170" spans="1:9" ht="13.5" x14ac:dyDescent="0.25">
      <c r="A1170" s="3">
        <v>43714</v>
      </c>
      <c r="B1170" s="2">
        <v>8.2295999999999996</v>
      </c>
      <c r="C1170" s="2">
        <f t="shared" si="162"/>
        <v>-0.10289999999999999</v>
      </c>
      <c r="D1170" s="2">
        <f t="shared" si="163"/>
        <v>0</v>
      </c>
      <c r="E1170" s="2">
        <f t="shared" si="164"/>
        <v>0.10289999999999999</v>
      </c>
      <c r="F1170" s="2">
        <f t="shared" si="165"/>
        <v>5.0631489986758182E-3</v>
      </c>
      <c r="G1170" s="2">
        <f t="shared" si="165"/>
        <v>3.28962437566385E-2</v>
      </c>
      <c r="H1170" s="2">
        <f t="shared" si="166"/>
        <v>0.15391267878886838</v>
      </c>
      <c r="I1170" s="2">
        <f t="shared" si="167"/>
        <v>13.33832980762574</v>
      </c>
    </row>
    <row r="1171" spans="1:9" ht="13.5" x14ac:dyDescent="0.25">
      <c r="A1171" s="3">
        <v>43717</v>
      </c>
      <c r="B1171" s="2">
        <v>8.2295999999999996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4.7014954987704026E-3</v>
      </c>
      <c r="G1171" s="2">
        <f t="shared" si="165"/>
        <v>3.0546512059735749E-2</v>
      </c>
      <c r="H1171" s="2">
        <f t="shared" si="166"/>
        <v>0.15391267878886838</v>
      </c>
      <c r="I1171" s="2">
        <f t="shared" si="167"/>
        <v>13.33832980762574</v>
      </c>
    </row>
    <row r="1172" spans="1:9" ht="13.5" x14ac:dyDescent="0.25">
      <c r="A1172" s="3">
        <v>43718</v>
      </c>
      <c r="B1172" s="2">
        <v>8.2295999999999996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4.3656743917153736E-3</v>
      </c>
      <c r="G1172" s="2">
        <f t="shared" si="165"/>
        <v>2.8364618341183197E-2</v>
      </c>
      <c r="H1172" s="2">
        <f t="shared" si="166"/>
        <v>0.15391267878886836</v>
      </c>
      <c r="I1172" s="2">
        <f t="shared" si="167"/>
        <v>13.33832980762574</v>
      </c>
    </row>
    <row r="1173" spans="1:9" ht="13.5" x14ac:dyDescent="0.25">
      <c r="A1173" s="3">
        <v>43719</v>
      </c>
      <c r="B1173" s="2">
        <v>8.4068000000000005</v>
      </c>
      <c r="C1173" s="2">
        <f t="shared" si="162"/>
        <v>0.17720000000000091</v>
      </c>
      <c r="D1173" s="2">
        <f t="shared" si="163"/>
        <v>0.17720000000000091</v>
      </c>
      <c r="E1173" s="2">
        <f t="shared" si="164"/>
        <v>0</v>
      </c>
      <c r="F1173" s="2">
        <f t="shared" si="165"/>
        <v>1.6710983363735769E-2</v>
      </c>
      <c r="G1173" s="2">
        <f t="shared" si="165"/>
        <v>2.6338574173955825E-2</v>
      </c>
      <c r="H1173" s="2">
        <f t="shared" si="166"/>
        <v>0.63446803359082227</v>
      </c>
      <c r="I1173" s="2">
        <f t="shared" si="167"/>
        <v>38.818014213281145</v>
      </c>
    </row>
    <row r="1174" spans="1:9" ht="13.5" x14ac:dyDescent="0.25">
      <c r="A1174" s="3">
        <v>43720</v>
      </c>
      <c r="B1174" s="2">
        <v>8.3324999999999996</v>
      </c>
      <c r="C1174" s="2">
        <f t="shared" si="162"/>
        <v>-7.4300000000000921E-2</v>
      </c>
      <c r="D1174" s="2">
        <f t="shared" si="163"/>
        <v>0</v>
      </c>
      <c r="E1174" s="2">
        <f t="shared" si="164"/>
        <v>7.4300000000000921E-2</v>
      </c>
      <c r="F1174" s="2">
        <f t="shared" si="165"/>
        <v>1.5517341694897501E-2</v>
      </c>
      <c r="G1174" s="2">
        <f t="shared" si="165"/>
        <v>2.9764390304387617E-2</v>
      </c>
      <c r="H1174" s="2">
        <f t="shared" si="166"/>
        <v>0.52133914171291007</v>
      </c>
      <c r="I1174" s="2">
        <f t="shared" si="167"/>
        <v>34.26843676196502</v>
      </c>
    </row>
    <row r="1175" spans="1:9" ht="13.5" x14ac:dyDescent="0.25">
      <c r="A1175" s="3">
        <v>43721</v>
      </c>
      <c r="B1175" s="2">
        <v>8.3154000000000003</v>
      </c>
      <c r="C1175" s="2">
        <f t="shared" si="162"/>
        <v>-1.7099999999999227E-2</v>
      </c>
      <c r="D1175" s="2">
        <f t="shared" si="163"/>
        <v>0</v>
      </c>
      <c r="E1175" s="2">
        <f t="shared" si="164"/>
        <v>1.7099999999999227E-2</v>
      </c>
      <c r="F1175" s="2">
        <f t="shared" si="165"/>
        <v>1.4408960145261966E-2</v>
      </c>
      <c r="G1175" s="2">
        <f t="shared" si="165"/>
        <v>2.8859790996931305E-2</v>
      </c>
      <c r="H1175" s="2">
        <f t="shared" si="166"/>
        <v>0.49927458403264552</v>
      </c>
      <c r="I1175" s="2">
        <f t="shared" si="167"/>
        <v>33.301077024178667</v>
      </c>
    </row>
    <row r="1176" spans="1:9" ht="13.5" x14ac:dyDescent="0.25">
      <c r="A1176" s="3">
        <v>43724</v>
      </c>
      <c r="B1176" s="2">
        <v>8.2867999999999995</v>
      </c>
      <c r="C1176" s="2">
        <f t="shared" si="162"/>
        <v>-2.8600000000000847E-2</v>
      </c>
      <c r="D1176" s="2">
        <f t="shared" si="163"/>
        <v>0</v>
      </c>
      <c r="E1176" s="2">
        <f t="shared" si="164"/>
        <v>2.8600000000000847E-2</v>
      </c>
      <c r="F1176" s="2">
        <f t="shared" si="165"/>
        <v>1.3379748706314682E-2</v>
      </c>
      <c r="G1176" s="2">
        <f t="shared" si="165"/>
        <v>2.8841234497150557E-2</v>
      </c>
      <c r="H1176" s="2">
        <f t="shared" si="166"/>
        <v>0.46391040257436167</v>
      </c>
      <c r="I1176" s="2">
        <f t="shared" si="167"/>
        <v>31.689808458123622</v>
      </c>
    </row>
    <row r="1177" spans="1:9" ht="13.5" x14ac:dyDescent="0.25">
      <c r="A1177" s="3">
        <v>43725</v>
      </c>
      <c r="B1177" s="2">
        <v>8.2867999999999995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1.2424052370149348E-2</v>
      </c>
      <c r="G1177" s="2">
        <f t="shared" si="165"/>
        <v>2.6781146318782662E-2</v>
      </c>
      <c r="H1177" s="2">
        <f t="shared" si="166"/>
        <v>0.46391040257436167</v>
      </c>
      <c r="I1177" s="2">
        <f t="shared" si="167"/>
        <v>31.689808458123622</v>
      </c>
    </row>
    <row r="1178" spans="1:9" ht="13.5" x14ac:dyDescent="0.25">
      <c r="A1178" s="3">
        <v>43726</v>
      </c>
      <c r="B1178" s="2">
        <v>8.1724999999999994</v>
      </c>
      <c r="C1178" s="2">
        <f t="shared" si="162"/>
        <v>-0.11430000000000007</v>
      </c>
      <c r="D1178" s="2">
        <f t="shared" si="163"/>
        <v>0</v>
      </c>
      <c r="E1178" s="2">
        <f t="shared" si="164"/>
        <v>0.11430000000000007</v>
      </c>
      <c r="F1178" s="2">
        <f t="shared" si="165"/>
        <v>1.1536620057995824E-2</v>
      </c>
      <c r="G1178" s="2">
        <f t="shared" si="165"/>
        <v>3.3032493010298189E-2</v>
      </c>
      <c r="H1178" s="2">
        <f t="shared" si="166"/>
        <v>0.34925066220097811</v>
      </c>
      <c r="I1178" s="2">
        <f t="shared" si="167"/>
        <v>25.884787162621038</v>
      </c>
    </row>
    <row r="1179" spans="1:9" ht="13.5" x14ac:dyDescent="0.25">
      <c r="A1179" s="3">
        <v>43727</v>
      </c>
      <c r="B1179" s="2">
        <v>8.1439000000000004</v>
      </c>
      <c r="C1179" s="2">
        <f t="shared" si="162"/>
        <v>-2.8599999999999071E-2</v>
      </c>
      <c r="D1179" s="2">
        <f t="shared" si="163"/>
        <v>0</v>
      </c>
      <c r="E1179" s="2">
        <f t="shared" si="164"/>
        <v>2.8599999999999071E-2</v>
      </c>
      <c r="F1179" s="2">
        <f t="shared" si="165"/>
        <v>1.071257576813898E-2</v>
      </c>
      <c r="G1179" s="2">
        <f t="shared" si="165"/>
        <v>3.2715886366705395E-2</v>
      </c>
      <c r="H1179" s="2">
        <f t="shared" si="166"/>
        <v>0.32744262674298358</v>
      </c>
      <c r="I1179" s="2">
        <f t="shared" si="167"/>
        <v>24.667177333787862</v>
      </c>
    </row>
    <row r="1180" spans="1:9" ht="13.5" x14ac:dyDescent="0.25">
      <c r="A1180" s="3">
        <v>43728</v>
      </c>
      <c r="B1180" s="2">
        <v>8.1152999999999995</v>
      </c>
      <c r="C1180" s="2">
        <f t="shared" si="162"/>
        <v>-2.8600000000000847E-2</v>
      </c>
      <c r="D1180" s="2">
        <f t="shared" si="163"/>
        <v>0</v>
      </c>
      <c r="E1180" s="2">
        <f t="shared" si="164"/>
        <v>2.8600000000000847E-2</v>
      </c>
      <c r="F1180" s="2">
        <f t="shared" si="165"/>
        <v>9.9473917847004815E-3</v>
      </c>
      <c r="G1180" s="2">
        <f t="shared" si="165"/>
        <v>3.2421894483369358E-2</v>
      </c>
      <c r="H1180" s="2">
        <f t="shared" si="166"/>
        <v>0.30681093573365814</v>
      </c>
      <c r="I1180" s="2">
        <f t="shared" si="167"/>
        <v>23.477836567185676</v>
      </c>
    </row>
    <row r="1181" spans="1:9" ht="13.5" x14ac:dyDescent="0.25">
      <c r="A1181" s="3">
        <v>43731</v>
      </c>
      <c r="B1181" s="2">
        <v>7.9896000000000003</v>
      </c>
      <c r="C1181" s="2">
        <f t="shared" si="162"/>
        <v>-0.12569999999999926</v>
      </c>
      <c r="D1181" s="2">
        <f t="shared" si="163"/>
        <v>0</v>
      </c>
      <c r="E1181" s="2">
        <f t="shared" si="164"/>
        <v>0.12569999999999926</v>
      </c>
      <c r="F1181" s="2">
        <f t="shared" ref="F1181:G1196" si="168">((F1180*13)+D1181)/14</f>
        <v>9.2368638000790183E-3</v>
      </c>
      <c r="G1181" s="2">
        <f t="shared" si="168"/>
        <v>3.9084616305985774E-2</v>
      </c>
      <c r="H1181" s="2">
        <f t="shared" si="166"/>
        <v>0.23632990862096301</v>
      </c>
      <c r="I1181" s="2">
        <f t="shared" si="167"/>
        <v>19.115440544876236</v>
      </c>
    </row>
    <row r="1182" spans="1:9" ht="13.5" x14ac:dyDescent="0.25">
      <c r="A1182" s="3">
        <v>43732</v>
      </c>
      <c r="B1182" s="2">
        <v>7.8753000000000002</v>
      </c>
      <c r="C1182" s="2">
        <f t="shared" si="162"/>
        <v>-0.11430000000000007</v>
      </c>
      <c r="D1182" s="2">
        <f t="shared" si="163"/>
        <v>0</v>
      </c>
      <c r="E1182" s="2">
        <f t="shared" si="164"/>
        <v>0.11430000000000007</v>
      </c>
      <c r="F1182" s="2">
        <f t="shared" si="168"/>
        <v>8.5770878143590877E-3</v>
      </c>
      <c r="G1182" s="2">
        <f t="shared" si="168"/>
        <v>4.4457143712701083E-2</v>
      </c>
      <c r="H1182" s="2">
        <f t="shared" si="166"/>
        <v>0.19292934943790993</v>
      </c>
      <c r="I1182" s="2">
        <f t="shared" si="167"/>
        <v>16.172738941230278</v>
      </c>
    </row>
    <row r="1183" spans="1:9" ht="13.5" x14ac:dyDescent="0.25">
      <c r="A1183" s="3">
        <v>43733</v>
      </c>
      <c r="B1183" s="2">
        <v>7.9725000000000001</v>
      </c>
      <c r="C1183" s="2">
        <f t="shared" si="162"/>
        <v>9.7199999999999953E-2</v>
      </c>
      <c r="D1183" s="2">
        <f t="shared" si="163"/>
        <v>9.7199999999999953E-2</v>
      </c>
      <c r="E1183" s="2">
        <f t="shared" si="164"/>
        <v>0</v>
      </c>
      <c r="F1183" s="2">
        <f t="shared" si="168"/>
        <v>1.4907295827619151E-2</v>
      </c>
      <c r="G1183" s="2">
        <f t="shared" si="168"/>
        <v>4.1281633447508147E-2</v>
      </c>
      <c r="H1183" s="2">
        <f t="shared" si="166"/>
        <v>0.36111206322721201</v>
      </c>
      <c r="I1183" s="2">
        <f t="shared" si="167"/>
        <v>26.530663637717765</v>
      </c>
    </row>
    <row r="1184" spans="1:9" ht="13.5" x14ac:dyDescent="0.25">
      <c r="A1184" s="3">
        <v>43734</v>
      </c>
      <c r="B1184" s="2">
        <v>8.0868000000000002</v>
      </c>
      <c r="C1184" s="2">
        <f t="shared" si="162"/>
        <v>0.11430000000000007</v>
      </c>
      <c r="D1184" s="2">
        <f t="shared" si="163"/>
        <v>0.11430000000000007</v>
      </c>
      <c r="E1184" s="2">
        <f t="shared" si="164"/>
        <v>0</v>
      </c>
      <c r="F1184" s="2">
        <f t="shared" si="168"/>
        <v>2.2006774697074929E-2</v>
      </c>
      <c r="G1184" s="2">
        <f t="shared" si="168"/>
        <v>3.8332945344114702E-2</v>
      </c>
      <c r="H1184" s="2">
        <f t="shared" si="166"/>
        <v>0.57409558539058758</v>
      </c>
      <c r="I1184" s="2">
        <f t="shared" si="167"/>
        <v>36.471456417186673</v>
      </c>
    </row>
    <row r="1185" spans="1:9" ht="13.5" x14ac:dyDescent="0.25">
      <c r="A1185" s="3">
        <v>43735</v>
      </c>
      <c r="B1185" s="2">
        <v>8.1038999999999994</v>
      </c>
      <c r="C1185" s="2">
        <f t="shared" si="162"/>
        <v>1.7099999999999227E-2</v>
      </c>
      <c r="D1185" s="2">
        <f t="shared" si="163"/>
        <v>1.7099999999999227E-2</v>
      </c>
      <c r="E1185" s="2">
        <f t="shared" si="164"/>
        <v>0</v>
      </c>
      <c r="F1185" s="2">
        <f t="shared" si="168"/>
        <v>2.1656290790140951E-2</v>
      </c>
      <c r="G1185" s="2">
        <f t="shared" si="168"/>
        <v>3.5594877819535083E-2</v>
      </c>
      <c r="H1185" s="2">
        <f t="shared" si="166"/>
        <v>0.60841031397656897</v>
      </c>
      <c r="I1185" s="2">
        <f t="shared" si="167"/>
        <v>37.826810030355979</v>
      </c>
    </row>
    <row r="1186" spans="1:9" ht="13.5" x14ac:dyDescent="0.25">
      <c r="A1186" s="3">
        <v>43738</v>
      </c>
      <c r="B1186" s="2">
        <v>8.0581999999999994</v>
      </c>
      <c r="C1186" s="2">
        <f t="shared" si="162"/>
        <v>-4.5700000000000074E-2</v>
      </c>
      <c r="D1186" s="2">
        <f t="shared" si="163"/>
        <v>0</v>
      </c>
      <c r="E1186" s="2">
        <f t="shared" si="164"/>
        <v>4.5700000000000074E-2</v>
      </c>
      <c r="F1186" s="2">
        <f t="shared" si="168"/>
        <v>2.0109412876559454E-2</v>
      </c>
      <c r="G1186" s="2">
        <f t="shared" si="168"/>
        <v>3.6316672260996871E-2</v>
      </c>
      <c r="H1186" s="2">
        <f t="shared" si="166"/>
        <v>0.55372399574606457</v>
      </c>
      <c r="I1186" s="2">
        <f t="shared" si="167"/>
        <v>35.638504474546536</v>
      </c>
    </row>
    <row r="1187" spans="1:9" ht="13.5" x14ac:dyDescent="0.25">
      <c r="A1187" s="3">
        <v>43739</v>
      </c>
      <c r="B1187" s="2">
        <v>8.1439000000000004</v>
      </c>
      <c r="C1187" s="2">
        <f t="shared" si="162"/>
        <v>8.5700000000000998E-2</v>
      </c>
      <c r="D1187" s="2">
        <f t="shared" si="163"/>
        <v>8.5700000000000998E-2</v>
      </c>
      <c r="E1187" s="2">
        <f t="shared" si="164"/>
        <v>0</v>
      </c>
      <c r="F1187" s="2">
        <f t="shared" si="168"/>
        <v>2.4794454813948135E-2</v>
      </c>
      <c r="G1187" s="2">
        <f t="shared" si="168"/>
        <v>3.372262424235424E-2</v>
      </c>
      <c r="H1187" s="2">
        <f t="shared" si="166"/>
        <v>0.73524689643836527</v>
      </c>
      <c r="I1187" s="2">
        <f t="shared" si="167"/>
        <v>42.371313151314475</v>
      </c>
    </row>
    <row r="1188" spans="1:9" ht="13.5" x14ac:dyDescent="0.25">
      <c r="A1188" s="3">
        <v>43740</v>
      </c>
      <c r="B1188" s="2">
        <v>8.1381999999999994</v>
      </c>
      <c r="C1188" s="2">
        <f t="shared" si="162"/>
        <v>-5.7000000000009265E-3</v>
      </c>
      <c r="D1188" s="2">
        <f t="shared" si="163"/>
        <v>0</v>
      </c>
      <c r="E1188" s="2">
        <f t="shared" si="164"/>
        <v>5.7000000000009265E-3</v>
      </c>
      <c r="F1188" s="2">
        <f t="shared" si="168"/>
        <v>2.3023422327237555E-2</v>
      </c>
      <c r="G1188" s="2">
        <f t="shared" si="168"/>
        <v>3.1721008225043291E-2</v>
      </c>
      <c r="H1188" s="2">
        <f t="shared" si="166"/>
        <v>0.72580991637778036</v>
      </c>
      <c r="I1188" s="2">
        <f t="shared" si="167"/>
        <v>42.05619109554938</v>
      </c>
    </row>
    <row r="1189" spans="1:9" ht="13.5" x14ac:dyDescent="0.25">
      <c r="A1189" s="3">
        <v>43741</v>
      </c>
      <c r="B1189" s="2">
        <v>8.1381999999999994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2.1378892161006302E-2</v>
      </c>
      <c r="G1189" s="2">
        <f t="shared" si="168"/>
        <v>2.9455221923254483E-2</v>
      </c>
      <c r="H1189" s="2">
        <f t="shared" si="166"/>
        <v>0.72580991637778047</v>
      </c>
      <c r="I1189" s="2">
        <f t="shared" si="167"/>
        <v>42.056191095549387</v>
      </c>
    </row>
    <row r="1190" spans="1:9" ht="13.5" x14ac:dyDescent="0.25">
      <c r="A1190" s="3">
        <v>43742</v>
      </c>
      <c r="B1190" s="2">
        <v>8.1152999999999995</v>
      </c>
      <c r="C1190" s="2">
        <f t="shared" si="162"/>
        <v>-2.289999999999992E-2</v>
      </c>
      <c r="D1190" s="2">
        <f t="shared" si="163"/>
        <v>0</v>
      </c>
      <c r="E1190" s="2">
        <f t="shared" si="164"/>
        <v>2.289999999999992E-2</v>
      </c>
      <c r="F1190" s="2">
        <f t="shared" si="168"/>
        <v>1.9851828435220136E-2</v>
      </c>
      <c r="G1190" s="2">
        <f t="shared" si="168"/>
        <v>2.8986991785879157E-2</v>
      </c>
      <c r="H1190" s="2">
        <f t="shared" si="166"/>
        <v>0.68485300516388314</v>
      </c>
      <c r="I1190" s="2">
        <f t="shared" si="167"/>
        <v>40.647641252078749</v>
      </c>
    </row>
    <row r="1191" spans="1:9" ht="13.5" x14ac:dyDescent="0.25">
      <c r="A1191" s="3">
        <v>43745</v>
      </c>
      <c r="B1191" s="2">
        <v>8.0868000000000002</v>
      </c>
      <c r="C1191" s="2">
        <f t="shared" si="162"/>
        <v>-2.8499999999999304E-2</v>
      </c>
      <c r="D1191" s="2">
        <f t="shared" si="163"/>
        <v>0</v>
      </c>
      <c r="E1191" s="2">
        <f t="shared" si="164"/>
        <v>2.8499999999999304E-2</v>
      </c>
      <c r="F1191" s="2">
        <f t="shared" si="168"/>
        <v>1.843384068984727E-2</v>
      </c>
      <c r="G1191" s="2">
        <f t="shared" si="168"/>
        <v>2.8952206658316309E-2</v>
      </c>
      <c r="H1191" s="2">
        <f t="shared" si="166"/>
        <v>0.63669898834990124</v>
      </c>
      <c r="I1191" s="2">
        <f t="shared" si="167"/>
        <v>38.90141027042565</v>
      </c>
    </row>
    <row r="1192" spans="1:9" ht="13.5" x14ac:dyDescent="0.25">
      <c r="A1192" s="3">
        <v>43746</v>
      </c>
      <c r="B1192" s="2">
        <v>8.0525000000000002</v>
      </c>
      <c r="C1192" s="2">
        <f t="shared" si="162"/>
        <v>-3.4299999999999997E-2</v>
      </c>
      <c r="D1192" s="2">
        <f t="shared" si="163"/>
        <v>0</v>
      </c>
      <c r="E1192" s="2">
        <f t="shared" si="164"/>
        <v>3.4299999999999997E-2</v>
      </c>
      <c r="F1192" s="2">
        <f t="shared" si="168"/>
        <v>1.7117137783429607E-2</v>
      </c>
      <c r="G1192" s="2">
        <f t="shared" si="168"/>
        <v>2.9334191897008002E-2</v>
      </c>
      <c r="H1192" s="2">
        <f t="shared" si="166"/>
        <v>0.58352170884842081</v>
      </c>
      <c r="I1192" s="2">
        <f t="shared" si="167"/>
        <v>36.849618517246178</v>
      </c>
    </row>
    <row r="1193" spans="1:9" ht="13.5" x14ac:dyDescent="0.25">
      <c r="A1193" s="3">
        <v>43747</v>
      </c>
      <c r="B1193" s="2">
        <v>8.0296000000000003</v>
      </c>
      <c r="C1193" s="2">
        <f t="shared" si="162"/>
        <v>-2.289999999999992E-2</v>
      </c>
      <c r="D1193" s="2">
        <f t="shared" si="163"/>
        <v>0</v>
      </c>
      <c r="E1193" s="2">
        <f t="shared" si="164"/>
        <v>2.289999999999992E-2</v>
      </c>
      <c r="F1193" s="2">
        <f t="shared" si="168"/>
        <v>1.5894485084613209E-2</v>
      </c>
      <c r="G1193" s="2">
        <f t="shared" si="168"/>
        <v>2.8874606761507427E-2</v>
      </c>
      <c r="H1193" s="2">
        <f t="shared" si="166"/>
        <v>0.55046585450999308</v>
      </c>
      <c r="I1193" s="2">
        <f t="shared" si="167"/>
        <v>35.503255547924425</v>
      </c>
    </row>
    <row r="1194" spans="1:9" ht="13.5" x14ac:dyDescent="0.25">
      <c r="A1194" s="3">
        <v>43748</v>
      </c>
      <c r="B1194" s="2">
        <v>8.0296000000000003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1.475916472142655E-2</v>
      </c>
      <c r="G1194" s="2">
        <f t="shared" si="168"/>
        <v>2.6812134849971185E-2</v>
      </c>
      <c r="H1194" s="2">
        <f t="shared" si="166"/>
        <v>0.55046585450999297</v>
      </c>
      <c r="I1194" s="2">
        <f t="shared" si="167"/>
        <v>35.503255547924425</v>
      </c>
    </row>
    <row r="1195" spans="1:9" ht="13.5" x14ac:dyDescent="0.25">
      <c r="A1195" s="3">
        <v>43749</v>
      </c>
      <c r="B1195" s="2">
        <v>8.0009999999999994</v>
      </c>
      <c r="C1195" s="2">
        <f t="shared" si="162"/>
        <v>-2.8600000000000847E-2</v>
      </c>
      <c r="D1195" s="2">
        <f t="shared" si="163"/>
        <v>0</v>
      </c>
      <c r="E1195" s="2">
        <f t="shared" si="164"/>
        <v>2.8600000000000847E-2</v>
      </c>
      <c r="F1195" s="2">
        <f t="shared" si="168"/>
        <v>1.3704938669896083E-2</v>
      </c>
      <c r="G1195" s="2">
        <f t="shared" si="168"/>
        <v>2.693983950354473E-2</v>
      </c>
      <c r="H1195" s="2">
        <f t="shared" si="166"/>
        <v>0.50872384254898007</v>
      </c>
      <c r="I1195" s="2">
        <f t="shared" si="167"/>
        <v>33.718817732043931</v>
      </c>
    </row>
    <row r="1196" spans="1:9" ht="13.5" x14ac:dyDescent="0.25">
      <c r="A1196" s="3">
        <v>43752</v>
      </c>
      <c r="B1196" s="2">
        <v>8.0525000000000002</v>
      </c>
      <c r="C1196" s="2">
        <f t="shared" si="162"/>
        <v>5.1500000000000767E-2</v>
      </c>
      <c r="D1196" s="2">
        <f t="shared" si="163"/>
        <v>5.1500000000000767E-2</v>
      </c>
      <c r="E1196" s="2">
        <f t="shared" si="164"/>
        <v>0</v>
      </c>
      <c r="F1196" s="2">
        <f t="shared" si="168"/>
        <v>1.6404585907760703E-2</v>
      </c>
      <c r="G1196" s="2">
        <f t="shared" si="168"/>
        <v>2.5015565253291537E-2</v>
      </c>
      <c r="H1196" s="2">
        <f t="shared" si="166"/>
        <v>0.65577514406164361</v>
      </c>
      <c r="I1196" s="2">
        <f t="shared" si="167"/>
        <v>39.605326025912944</v>
      </c>
    </row>
    <row r="1197" spans="1:9" ht="13.5" x14ac:dyDescent="0.25">
      <c r="A1197" s="3">
        <v>43754</v>
      </c>
      <c r="B1197" s="2">
        <v>8.0868000000000002</v>
      </c>
      <c r="C1197" s="2">
        <f t="shared" si="162"/>
        <v>3.4299999999999997E-2</v>
      </c>
      <c r="D1197" s="2">
        <f t="shared" si="163"/>
        <v>3.4299999999999997E-2</v>
      </c>
      <c r="E1197" s="2">
        <f t="shared" si="164"/>
        <v>0</v>
      </c>
      <c r="F1197" s="2">
        <f t="shared" ref="F1197:G1212" si="169">((F1196*13)+D1197)/14</f>
        <v>1.7682829771492083E-2</v>
      </c>
      <c r="G1197" s="2">
        <f t="shared" si="169"/>
        <v>2.3228739163770714E-2</v>
      </c>
      <c r="H1197" s="2">
        <f t="shared" si="166"/>
        <v>0.76124793717050088</v>
      </c>
      <c r="I1197" s="2">
        <f t="shared" si="167"/>
        <v>43.222076864059758</v>
      </c>
    </row>
    <row r="1198" spans="1:9" ht="13.5" x14ac:dyDescent="0.25">
      <c r="A1198" s="3">
        <v>43755</v>
      </c>
      <c r="B1198" s="2">
        <v>8.0868000000000002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1.6419770502099789E-2</v>
      </c>
      <c r="G1198" s="2">
        <f t="shared" si="169"/>
        <v>2.1569543509215663E-2</v>
      </c>
      <c r="H1198" s="2">
        <f t="shared" si="166"/>
        <v>0.76124793717050088</v>
      </c>
      <c r="I1198" s="2">
        <f t="shared" si="167"/>
        <v>43.222076864059758</v>
      </c>
    </row>
    <row r="1199" spans="1:9" ht="13.5" x14ac:dyDescent="0.25">
      <c r="A1199" s="3">
        <v>43756</v>
      </c>
      <c r="B1199" s="2">
        <v>8.0868000000000002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1.5246929751949804E-2</v>
      </c>
      <c r="G1199" s="2">
        <f t="shared" si="169"/>
        <v>2.0028861829985974E-2</v>
      </c>
      <c r="H1199" s="2">
        <f t="shared" si="166"/>
        <v>0.76124793717050077</v>
      </c>
      <c r="I1199" s="2">
        <f t="shared" si="167"/>
        <v>43.222076864059758</v>
      </c>
    </row>
    <row r="1200" spans="1:9" ht="13.5" x14ac:dyDescent="0.25">
      <c r="A1200" s="3">
        <v>43759</v>
      </c>
      <c r="B1200" s="2">
        <v>8.1152999999999995</v>
      </c>
      <c r="C1200" s="2">
        <f t="shared" si="162"/>
        <v>2.8499999999999304E-2</v>
      </c>
      <c r="D1200" s="2">
        <f t="shared" si="163"/>
        <v>2.8499999999999304E-2</v>
      </c>
      <c r="E1200" s="2">
        <f t="shared" si="164"/>
        <v>0</v>
      </c>
      <c r="F1200" s="2">
        <f t="shared" si="169"/>
        <v>1.6193577626810483E-2</v>
      </c>
      <c r="G1200" s="2">
        <f t="shared" si="169"/>
        <v>1.8598228842129833E-2</v>
      </c>
      <c r="H1200" s="2">
        <f t="shared" si="166"/>
        <v>0.87070536470267601</v>
      </c>
      <c r="I1200" s="2">
        <f t="shared" si="167"/>
        <v>46.544227708518022</v>
      </c>
    </row>
    <row r="1201" spans="1:9" ht="13.5" x14ac:dyDescent="0.25">
      <c r="A1201" s="3">
        <v>43760</v>
      </c>
      <c r="B1201" s="2">
        <v>8.0868000000000002</v>
      </c>
      <c r="C1201" s="2">
        <f t="shared" si="162"/>
        <v>-2.8499999999999304E-2</v>
      </c>
      <c r="D1201" s="2">
        <f t="shared" si="163"/>
        <v>0</v>
      </c>
      <c r="E1201" s="2">
        <f t="shared" si="164"/>
        <v>2.8499999999999304E-2</v>
      </c>
      <c r="F1201" s="2">
        <f t="shared" si="169"/>
        <v>1.5036893510609734E-2</v>
      </c>
      <c r="G1201" s="2">
        <f t="shared" si="169"/>
        <v>1.9305498210549079E-2</v>
      </c>
      <c r="H1201" s="2">
        <f t="shared" si="166"/>
        <v>0.77889176164296781</v>
      </c>
      <c r="I1201" s="2">
        <f t="shared" si="167"/>
        <v>43.785225073142769</v>
      </c>
    </row>
    <row r="1202" spans="1:9" ht="13.5" x14ac:dyDescent="0.25">
      <c r="A1202" s="3">
        <v>43761</v>
      </c>
      <c r="B1202" s="2">
        <v>8.0868000000000002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1.3962829688423325E-2</v>
      </c>
      <c r="G1202" s="2">
        <f t="shared" si="169"/>
        <v>1.7926534052652716E-2</v>
      </c>
      <c r="H1202" s="2">
        <f t="shared" si="166"/>
        <v>0.77889176164296781</v>
      </c>
      <c r="I1202" s="2">
        <f t="shared" si="167"/>
        <v>43.785225073142769</v>
      </c>
    </row>
    <row r="1203" spans="1:9" ht="13.5" x14ac:dyDescent="0.25">
      <c r="A1203" s="3">
        <v>43762</v>
      </c>
      <c r="B1203" s="2">
        <v>8.0009999999999994</v>
      </c>
      <c r="C1203" s="2">
        <f t="shared" si="162"/>
        <v>-8.5800000000000765E-2</v>
      </c>
      <c r="D1203" s="2">
        <f t="shared" si="163"/>
        <v>0</v>
      </c>
      <c r="E1203" s="2">
        <f t="shared" si="164"/>
        <v>8.5800000000000765E-2</v>
      </c>
      <c r="F1203" s="2">
        <f t="shared" si="169"/>
        <v>1.2965484710678802E-2</v>
      </c>
      <c r="G1203" s="2">
        <f t="shared" si="169"/>
        <v>2.2774638763177573E-2</v>
      </c>
      <c r="H1203" s="2">
        <f t="shared" si="166"/>
        <v>0.56929485668249635</v>
      </c>
      <c r="I1203" s="2">
        <f t="shared" si="167"/>
        <v>36.277112249382554</v>
      </c>
    </row>
    <row r="1204" spans="1:9" ht="13.5" x14ac:dyDescent="0.25">
      <c r="A1204" s="3">
        <v>43763</v>
      </c>
      <c r="B1204" s="2">
        <v>8.0525000000000002</v>
      </c>
      <c r="C1204" s="2">
        <f t="shared" si="162"/>
        <v>5.1500000000000767E-2</v>
      </c>
      <c r="D1204" s="2">
        <f t="shared" si="163"/>
        <v>5.1500000000000767E-2</v>
      </c>
      <c r="E1204" s="2">
        <f t="shared" si="164"/>
        <v>0</v>
      </c>
      <c r="F1204" s="2">
        <f t="shared" si="169"/>
        <v>1.5717950088487514E-2</v>
      </c>
      <c r="G1204" s="2">
        <f t="shared" si="169"/>
        <v>2.1147878851522032E-2</v>
      </c>
      <c r="H1204" s="2">
        <f t="shared" si="166"/>
        <v>0.74324002888621987</v>
      </c>
      <c r="I1204" s="2">
        <f t="shared" si="167"/>
        <v>42.635553140727623</v>
      </c>
    </row>
    <row r="1205" spans="1:9" ht="13.5" x14ac:dyDescent="0.25">
      <c r="A1205" s="3">
        <v>43766</v>
      </c>
      <c r="B1205" s="2">
        <v>8.0009999999999994</v>
      </c>
      <c r="C1205" s="2">
        <f t="shared" si="162"/>
        <v>-5.1500000000000767E-2</v>
      </c>
      <c r="D1205" s="2">
        <f t="shared" si="163"/>
        <v>0</v>
      </c>
      <c r="E1205" s="2">
        <f t="shared" si="164"/>
        <v>5.1500000000000767E-2</v>
      </c>
      <c r="F1205" s="2">
        <f t="shared" si="169"/>
        <v>1.4595239367881263E-2</v>
      </c>
      <c r="G1205" s="2">
        <f t="shared" si="169"/>
        <v>2.3315887504984801E-2</v>
      </c>
      <c r="H1205" s="2">
        <f t="shared" si="166"/>
        <v>0.62597828904264896</v>
      </c>
      <c r="I1205" s="2">
        <f t="shared" si="167"/>
        <v>38.498563803777188</v>
      </c>
    </row>
    <row r="1206" spans="1:9" ht="13.5" x14ac:dyDescent="0.25">
      <c r="A1206" s="3">
        <v>43767</v>
      </c>
      <c r="B1206" s="2">
        <v>8.0009999999999994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1.3552722270175458E-2</v>
      </c>
      <c r="G1206" s="2">
        <f t="shared" si="169"/>
        <v>2.1650466968914459E-2</v>
      </c>
      <c r="H1206" s="2">
        <f t="shared" si="166"/>
        <v>0.62597828904264885</v>
      </c>
      <c r="I1206" s="2">
        <f t="shared" si="167"/>
        <v>38.498563803777188</v>
      </c>
    </row>
    <row r="1207" spans="1:9" ht="13.5" x14ac:dyDescent="0.25">
      <c r="A1207" s="3">
        <v>43768</v>
      </c>
      <c r="B1207" s="2">
        <v>7.9439000000000002</v>
      </c>
      <c r="C1207" s="2">
        <f t="shared" si="162"/>
        <v>-5.7099999999999262E-2</v>
      </c>
      <c r="D1207" s="2">
        <f t="shared" si="163"/>
        <v>0</v>
      </c>
      <c r="E1207" s="2">
        <f t="shared" si="164"/>
        <v>5.7099999999999262E-2</v>
      </c>
      <c r="F1207" s="2">
        <f t="shared" si="169"/>
        <v>1.2584670679448641E-2</v>
      </c>
      <c r="G1207" s="2">
        <f t="shared" si="169"/>
        <v>2.4182576471134802E-2</v>
      </c>
      <c r="H1207" s="2">
        <f t="shared" si="166"/>
        <v>0.52040239361881724</v>
      </c>
      <c r="I1207" s="2">
        <f t="shared" si="167"/>
        <v>34.227938327574634</v>
      </c>
    </row>
    <row r="1208" spans="1:9" ht="13.5" x14ac:dyDescent="0.25">
      <c r="A1208" s="3">
        <v>43769</v>
      </c>
      <c r="B1208" s="2">
        <v>7.9953000000000003</v>
      </c>
      <c r="C1208" s="2">
        <f t="shared" si="162"/>
        <v>5.1400000000000112E-2</v>
      </c>
      <c r="D1208" s="2">
        <f t="shared" si="163"/>
        <v>5.1400000000000112E-2</v>
      </c>
      <c r="E1208" s="2">
        <f t="shared" si="164"/>
        <v>0</v>
      </c>
      <c r="F1208" s="2">
        <f t="shared" si="169"/>
        <v>1.5357194202345175E-2</v>
      </c>
      <c r="G1208" s="2">
        <f t="shared" si="169"/>
        <v>2.2455249580339457E-2</v>
      </c>
      <c r="H1208" s="2">
        <f t="shared" si="166"/>
        <v>0.68390218275690251</v>
      </c>
      <c r="I1208" s="2">
        <f t="shared" si="167"/>
        <v>40.614127694591538</v>
      </c>
    </row>
    <row r="1209" spans="1:9" ht="13.5" x14ac:dyDescent="0.25">
      <c r="A1209" s="3">
        <v>43770</v>
      </c>
      <c r="B1209" s="2">
        <v>7.9953000000000003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1.4260251759320519E-2</v>
      </c>
      <c r="G1209" s="2">
        <f t="shared" si="169"/>
        <v>2.0851303181743781E-2</v>
      </c>
      <c r="H1209" s="2">
        <f t="shared" si="166"/>
        <v>0.68390218275690251</v>
      </c>
      <c r="I1209" s="2">
        <f t="shared" si="167"/>
        <v>40.614127694591538</v>
      </c>
    </row>
    <row r="1210" spans="1:9" ht="13.5" x14ac:dyDescent="0.25">
      <c r="A1210" s="3">
        <v>43773</v>
      </c>
      <c r="B1210" s="2">
        <v>7.9953000000000003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1.3241662347940483E-2</v>
      </c>
      <c r="G1210" s="2">
        <f t="shared" si="169"/>
        <v>1.9361924383047797E-2</v>
      </c>
      <c r="H1210" s="2">
        <f t="shared" si="166"/>
        <v>0.68390218275690262</v>
      </c>
      <c r="I1210" s="2">
        <f t="shared" si="167"/>
        <v>40.614127694591545</v>
      </c>
    </row>
    <row r="1211" spans="1:9" ht="13.5" x14ac:dyDescent="0.25">
      <c r="A1211" s="3">
        <v>43774</v>
      </c>
      <c r="B1211" s="2">
        <v>7.9039000000000001</v>
      </c>
      <c r="C1211" s="2">
        <f t="shared" si="162"/>
        <v>-9.1400000000000148E-2</v>
      </c>
      <c r="D1211" s="2">
        <f t="shared" si="163"/>
        <v>0</v>
      </c>
      <c r="E1211" s="2">
        <f t="shared" si="164"/>
        <v>9.1400000000000148E-2</v>
      </c>
      <c r="F1211" s="2">
        <f t="shared" si="169"/>
        <v>1.2295829323087593E-2</v>
      </c>
      <c r="G1211" s="2">
        <f t="shared" si="169"/>
        <v>2.4507501212830109E-2</v>
      </c>
      <c r="H1211" s="2">
        <f t="shared" si="166"/>
        <v>0.50171697295073514</v>
      </c>
      <c r="I1211" s="2">
        <f t="shared" si="167"/>
        <v>33.409555994090397</v>
      </c>
    </row>
    <row r="1212" spans="1:9" ht="13.5" x14ac:dyDescent="0.25">
      <c r="A1212" s="3">
        <v>43775</v>
      </c>
      <c r="B1212" s="2">
        <v>7.8810000000000002</v>
      </c>
      <c r="C1212" s="2">
        <f t="shared" si="162"/>
        <v>-2.289999999999992E-2</v>
      </c>
      <c r="D1212" s="2">
        <f t="shared" si="163"/>
        <v>0</v>
      </c>
      <c r="E1212" s="2">
        <f t="shared" si="164"/>
        <v>2.289999999999992E-2</v>
      </c>
      <c r="F1212" s="2">
        <f t="shared" si="169"/>
        <v>1.1417555800009907E-2</v>
      </c>
      <c r="G1212" s="2">
        <f t="shared" si="169"/>
        <v>2.4392679697627952E-2</v>
      </c>
      <c r="H1212" s="2">
        <f t="shared" si="166"/>
        <v>0.46807304246774489</v>
      </c>
      <c r="I1212" s="2">
        <f t="shared" si="167"/>
        <v>31.883498227100574</v>
      </c>
    </row>
    <row r="1213" spans="1:9" ht="13.5" x14ac:dyDescent="0.25">
      <c r="A1213" s="3">
        <v>43776</v>
      </c>
      <c r="B1213" s="2">
        <v>7.8296000000000001</v>
      </c>
      <c r="C1213" s="2">
        <f t="shared" si="162"/>
        <v>-5.1400000000000112E-2</v>
      </c>
      <c r="D1213" s="2">
        <f t="shared" si="163"/>
        <v>0</v>
      </c>
      <c r="E1213" s="2">
        <f t="shared" si="164"/>
        <v>5.1400000000000112E-2</v>
      </c>
      <c r="F1213" s="2">
        <f t="shared" ref="F1213:G1228" si="170">((F1212*13)+D1213)/14</f>
        <v>1.0602016100009199E-2</v>
      </c>
      <c r="G1213" s="2">
        <f t="shared" si="170"/>
        <v>2.6321774004940252E-2</v>
      </c>
      <c r="H1213" s="2">
        <f t="shared" si="166"/>
        <v>0.40278501357922686</v>
      </c>
      <c r="I1213" s="2">
        <f t="shared" si="167"/>
        <v>28.713238998149464</v>
      </c>
    </row>
    <row r="1214" spans="1:9" ht="13.5" x14ac:dyDescent="0.25">
      <c r="A1214" s="3">
        <v>43777</v>
      </c>
      <c r="B1214" s="2">
        <v>7.8810000000000002</v>
      </c>
      <c r="C1214" s="2">
        <f t="shared" si="162"/>
        <v>5.1400000000000112E-2</v>
      </c>
      <c r="D1214" s="2">
        <f t="shared" si="163"/>
        <v>5.1400000000000112E-2</v>
      </c>
      <c r="E1214" s="2">
        <f t="shared" si="164"/>
        <v>0</v>
      </c>
      <c r="F1214" s="2">
        <f t="shared" si="170"/>
        <v>1.3516157807151407E-2</v>
      </c>
      <c r="G1214" s="2">
        <f t="shared" si="170"/>
        <v>2.4441647290301662E-2</v>
      </c>
      <c r="H1214" s="2">
        <f t="shared" si="166"/>
        <v>0.55299700738724589</v>
      </c>
      <c r="I1214" s="2">
        <f t="shared" si="167"/>
        <v>35.608375596138799</v>
      </c>
    </row>
    <row r="1215" spans="1:9" ht="13.5" x14ac:dyDescent="0.25">
      <c r="A1215" s="3">
        <v>43780</v>
      </c>
      <c r="B1215" s="2">
        <v>7.8296000000000001</v>
      </c>
      <c r="C1215" s="2">
        <f t="shared" si="162"/>
        <v>-5.1400000000000112E-2</v>
      </c>
      <c r="D1215" s="2">
        <f t="shared" si="163"/>
        <v>0</v>
      </c>
      <c r="E1215" s="2">
        <f t="shared" si="164"/>
        <v>5.1400000000000112E-2</v>
      </c>
      <c r="F1215" s="2">
        <f t="shared" si="170"/>
        <v>1.2550717963783448E-2</v>
      </c>
      <c r="G1215" s="2">
        <f t="shared" si="170"/>
        <v>2.6367243912422979E-2</v>
      </c>
      <c r="H1215" s="2">
        <f t="shared" si="166"/>
        <v>0.47599658142010637</v>
      </c>
      <c r="I1215" s="2">
        <f t="shared" si="167"/>
        <v>32.249165574769421</v>
      </c>
    </row>
    <row r="1216" spans="1:9" ht="13.5" x14ac:dyDescent="0.25">
      <c r="A1216" s="3">
        <v>43781</v>
      </c>
      <c r="B1216" s="2">
        <v>7.8296000000000001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1.1654238109227487E-2</v>
      </c>
      <c r="G1216" s="2">
        <f t="shared" si="170"/>
        <v>2.4483869347249911E-2</v>
      </c>
      <c r="H1216" s="2">
        <f t="shared" si="166"/>
        <v>0.47599658142010631</v>
      </c>
      <c r="I1216" s="2">
        <f t="shared" si="167"/>
        <v>32.249165574769421</v>
      </c>
    </row>
    <row r="1217" spans="1:9" ht="13.5" x14ac:dyDescent="0.25">
      <c r="A1217" s="3">
        <v>43782</v>
      </c>
      <c r="B1217" s="2">
        <v>7.8182</v>
      </c>
      <c r="C1217" s="2">
        <f t="shared" si="162"/>
        <v>-1.1400000000000077E-2</v>
      </c>
      <c r="D1217" s="2">
        <f t="shared" si="163"/>
        <v>0</v>
      </c>
      <c r="E1217" s="2">
        <f t="shared" si="164"/>
        <v>1.1400000000000077E-2</v>
      </c>
      <c r="F1217" s="2">
        <f t="shared" si="170"/>
        <v>1.0821792529996951E-2</v>
      </c>
      <c r="G1217" s="2">
        <f t="shared" si="170"/>
        <v>2.3549307251017781E-2</v>
      </c>
      <c r="H1217" s="2">
        <f t="shared" si="166"/>
        <v>0.45953761673941562</v>
      </c>
      <c r="I1217" s="2">
        <f t="shared" si="167"/>
        <v>31.485150603107826</v>
      </c>
    </row>
    <row r="1218" spans="1:9" ht="13.5" x14ac:dyDescent="0.25">
      <c r="A1218" s="3">
        <v>43783</v>
      </c>
      <c r="B1218" s="2">
        <v>7.8124000000000002</v>
      </c>
      <c r="C1218" s="2">
        <f t="shared" si="162"/>
        <v>-5.7999999999998053E-3</v>
      </c>
      <c r="D1218" s="2">
        <f t="shared" si="163"/>
        <v>0</v>
      </c>
      <c r="E1218" s="2">
        <f t="shared" si="164"/>
        <v>5.7999999999998053E-3</v>
      </c>
      <c r="F1218" s="2">
        <f t="shared" si="170"/>
        <v>1.0048807349282884E-2</v>
      </c>
      <c r="G1218" s="2">
        <f t="shared" si="170"/>
        <v>2.2281499590230784E-2</v>
      </c>
      <c r="H1218" s="2">
        <f t="shared" si="166"/>
        <v>0.4509933143677966</v>
      </c>
      <c r="I1218" s="2">
        <f t="shared" si="167"/>
        <v>31.081694857036339</v>
      </c>
    </row>
    <row r="1219" spans="1:9" ht="13.5" x14ac:dyDescent="0.25">
      <c r="A1219" s="3">
        <v>43784</v>
      </c>
      <c r="B1219" s="2">
        <v>7.8010000000000002</v>
      </c>
      <c r="C1219" s="2">
        <f t="shared" ref="C1219:C1282" si="171">B1219-B1218</f>
        <v>-1.1400000000000077E-2</v>
      </c>
      <c r="D1219" s="2">
        <f t="shared" ref="D1219:D1282" si="172">IF(C1219&gt;0,C1219,0)</f>
        <v>0</v>
      </c>
      <c r="E1219" s="2">
        <f t="shared" ref="E1219:E1282" si="173">IF(C1219&lt;0,-C1219,0)</f>
        <v>1.1400000000000077E-2</v>
      </c>
      <c r="F1219" s="2">
        <f t="shared" si="170"/>
        <v>9.3310353957626775E-3</v>
      </c>
      <c r="G1219" s="2">
        <f t="shared" si="170"/>
        <v>2.1504249619500017E-2</v>
      </c>
      <c r="H1219" s="2">
        <f t="shared" si="166"/>
        <v>0.43391587992455738</v>
      </c>
      <c r="I1219" s="2">
        <f t="shared" si="167"/>
        <v>30.260902051477885</v>
      </c>
    </row>
    <row r="1220" spans="1:9" ht="13.5" x14ac:dyDescent="0.25">
      <c r="A1220" s="3">
        <v>43787</v>
      </c>
      <c r="B1220" s="2">
        <v>7.8010000000000002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8.6645328674939143E-3</v>
      </c>
      <c r="G1220" s="2">
        <f t="shared" si="170"/>
        <v>1.9968231789535728E-2</v>
      </c>
      <c r="H1220" s="2">
        <f t="shared" si="166"/>
        <v>0.43391587992455738</v>
      </c>
      <c r="I1220" s="2">
        <f t="shared" si="167"/>
        <v>30.260902051477885</v>
      </c>
    </row>
    <row r="1221" spans="1:9" ht="13.5" x14ac:dyDescent="0.25">
      <c r="A1221" s="3">
        <v>43788</v>
      </c>
      <c r="B1221" s="2">
        <v>7.8182</v>
      </c>
      <c r="C1221" s="2">
        <f t="shared" si="171"/>
        <v>1.7199999999999882E-2</v>
      </c>
      <c r="D1221" s="2">
        <f t="shared" si="172"/>
        <v>1.7199999999999882E-2</v>
      </c>
      <c r="E1221" s="2">
        <f t="shared" si="173"/>
        <v>0</v>
      </c>
      <c r="F1221" s="2">
        <f t="shared" si="170"/>
        <v>9.2742090912443405E-3</v>
      </c>
      <c r="G1221" s="2">
        <f t="shared" si="170"/>
        <v>1.8541929518854604E-2</v>
      </c>
      <c r="H1221" s="2">
        <f t="shared" si="166"/>
        <v>0.50017497271865585</v>
      </c>
      <c r="I1221" s="2">
        <f t="shared" si="167"/>
        <v>33.341108991588214</v>
      </c>
    </row>
    <row r="1222" spans="1:9" ht="13.5" x14ac:dyDescent="0.25">
      <c r="A1222" s="3">
        <v>43789</v>
      </c>
      <c r="B1222" s="2">
        <v>7.8067000000000002</v>
      </c>
      <c r="C1222" s="2">
        <f t="shared" si="171"/>
        <v>-1.1499999999999844E-2</v>
      </c>
      <c r="D1222" s="2">
        <f t="shared" si="172"/>
        <v>0</v>
      </c>
      <c r="E1222" s="2">
        <f t="shared" si="173"/>
        <v>1.1499999999999844E-2</v>
      </c>
      <c r="F1222" s="2">
        <f t="shared" si="170"/>
        <v>8.6117655847268871E-3</v>
      </c>
      <c r="G1222" s="2">
        <f t="shared" si="170"/>
        <v>1.803893455322212E-2</v>
      </c>
      <c r="H1222" s="2">
        <f t="shared" si="166"/>
        <v>0.47739879311157268</v>
      </c>
      <c r="I1222" s="2">
        <f t="shared" si="167"/>
        <v>32.313468464808722</v>
      </c>
    </row>
    <row r="1223" spans="1:9" ht="13.5" x14ac:dyDescent="0.25">
      <c r="A1223" s="3">
        <v>43790</v>
      </c>
      <c r="B1223" s="2">
        <v>7.8124000000000002</v>
      </c>
      <c r="C1223" s="2">
        <f t="shared" si="171"/>
        <v>5.7000000000000384E-3</v>
      </c>
      <c r="D1223" s="2">
        <f t="shared" si="172"/>
        <v>5.7000000000000384E-3</v>
      </c>
      <c r="E1223" s="2">
        <f t="shared" si="173"/>
        <v>0</v>
      </c>
      <c r="F1223" s="2">
        <f t="shared" si="170"/>
        <v>8.4037823286749695E-3</v>
      </c>
      <c r="G1223" s="2">
        <f t="shared" si="170"/>
        <v>1.6750439227991968E-2</v>
      </c>
      <c r="H1223" s="2">
        <f t="shared" si="166"/>
        <v>0.50170519198274244</v>
      </c>
      <c r="I1223" s="2">
        <f t="shared" si="167"/>
        <v>33.4090335880325</v>
      </c>
    </row>
    <row r="1224" spans="1:9" ht="13.5" x14ac:dyDescent="0.25">
      <c r="A1224" s="3">
        <v>43791</v>
      </c>
      <c r="B1224" s="2">
        <v>7.7153</v>
      </c>
      <c r="C1224" s="2">
        <f t="shared" si="171"/>
        <v>-9.7100000000000186E-2</v>
      </c>
      <c r="D1224" s="2">
        <f t="shared" si="172"/>
        <v>0</v>
      </c>
      <c r="E1224" s="2">
        <f t="shared" si="173"/>
        <v>9.7100000000000186E-2</v>
      </c>
      <c r="F1224" s="2">
        <f t="shared" si="170"/>
        <v>7.8035121623410428E-3</v>
      </c>
      <c r="G1224" s="2">
        <f t="shared" si="170"/>
        <v>2.2489693568849698E-2</v>
      </c>
      <c r="H1224" s="2">
        <f t="shared" si="166"/>
        <v>0.34698170246079418</v>
      </c>
      <c r="I1224" s="2">
        <f t="shared" si="167"/>
        <v>25.759941788882145</v>
      </c>
    </row>
    <row r="1225" spans="1:9" ht="13.5" x14ac:dyDescent="0.25">
      <c r="A1225" s="3">
        <v>43794</v>
      </c>
      <c r="B1225" s="2">
        <v>7.6696</v>
      </c>
      <c r="C1225" s="2">
        <f t="shared" si="171"/>
        <v>-4.5700000000000074E-2</v>
      </c>
      <c r="D1225" s="2">
        <f t="shared" si="172"/>
        <v>0</v>
      </c>
      <c r="E1225" s="2">
        <f t="shared" si="173"/>
        <v>4.5700000000000074E-2</v>
      </c>
      <c r="F1225" s="2">
        <f t="shared" si="170"/>
        <v>7.2461184364595397E-3</v>
      </c>
      <c r="G1225" s="2">
        <f t="shared" si="170"/>
        <v>2.4147572599646151E-2</v>
      </c>
      <c r="H1225" s="2">
        <f t="shared" si="166"/>
        <v>0.30007647379702757</v>
      </c>
      <c r="I1225" s="2">
        <f t="shared" si="167"/>
        <v>23.081447887493781</v>
      </c>
    </row>
    <row r="1226" spans="1:9" ht="13.5" x14ac:dyDescent="0.25">
      <c r="A1226" s="3">
        <v>43795</v>
      </c>
      <c r="B1226" s="2">
        <v>7.7153</v>
      </c>
      <c r="C1226" s="2">
        <f t="shared" si="171"/>
        <v>4.5700000000000074E-2</v>
      </c>
      <c r="D1226" s="2">
        <f t="shared" si="172"/>
        <v>4.5700000000000074E-2</v>
      </c>
      <c r="E1226" s="2">
        <f t="shared" si="173"/>
        <v>0</v>
      </c>
      <c r="F1226" s="2">
        <f t="shared" si="170"/>
        <v>9.9928242624267201E-3</v>
      </c>
      <c r="G1226" s="2">
        <f t="shared" si="170"/>
        <v>2.2422745985385711E-2</v>
      </c>
      <c r="H1226" s="2">
        <f t="shared" si="166"/>
        <v>0.44565568681639889</v>
      </c>
      <c r="I1226" s="2">
        <f t="shared" si="167"/>
        <v>30.827235757486278</v>
      </c>
    </row>
    <row r="1227" spans="1:9" ht="13.5" x14ac:dyDescent="0.25">
      <c r="A1227" s="3">
        <v>43796</v>
      </c>
      <c r="B1227" s="2">
        <v>7.7953000000000001</v>
      </c>
      <c r="C1227" s="2">
        <f t="shared" si="171"/>
        <v>8.0000000000000071E-2</v>
      </c>
      <c r="D1227" s="2">
        <f t="shared" si="172"/>
        <v>8.0000000000000071E-2</v>
      </c>
      <c r="E1227" s="2">
        <f t="shared" si="173"/>
        <v>0</v>
      </c>
      <c r="F1227" s="2">
        <f t="shared" si="170"/>
        <v>1.4993336815110531E-2</v>
      </c>
      <c r="G1227" s="2">
        <f t="shared" si="170"/>
        <v>2.0821121272143878E-2</v>
      </c>
      <c r="H1227" s="2">
        <f t="shared" si="166"/>
        <v>0.72010227591199838</v>
      </c>
      <c r="I1227" s="2">
        <f t="shared" si="167"/>
        <v>41.86392204673993</v>
      </c>
    </row>
    <row r="1228" spans="1:9" ht="13.5" x14ac:dyDescent="0.25">
      <c r="A1228" s="3">
        <v>43797</v>
      </c>
      <c r="B1228" s="2">
        <v>7.8010000000000002</v>
      </c>
      <c r="C1228" s="2">
        <f t="shared" si="171"/>
        <v>5.7000000000000384E-3</v>
      </c>
      <c r="D1228" s="2">
        <f t="shared" si="172"/>
        <v>5.7000000000000384E-3</v>
      </c>
      <c r="E1228" s="2">
        <f t="shared" si="173"/>
        <v>0</v>
      </c>
      <c r="F1228" s="2">
        <f t="shared" si="170"/>
        <v>1.4329527042602638E-2</v>
      </c>
      <c r="G1228" s="2">
        <f t="shared" si="170"/>
        <v>1.9333898324133601E-2</v>
      </c>
      <c r="H1228" s="2">
        <f t="shared" si="166"/>
        <v>0.74116077380606482</v>
      </c>
      <c r="I1228" s="2">
        <f t="shared" si="167"/>
        <v>42.567049807005205</v>
      </c>
    </row>
    <row r="1229" spans="1:9" ht="13.5" x14ac:dyDescent="0.25">
      <c r="A1229" s="3">
        <v>43798</v>
      </c>
      <c r="B1229" s="2">
        <v>7.8010000000000002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1.3305989396702451E-2</v>
      </c>
      <c r="G1229" s="2">
        <f t="shared" si="174"/>
        <v>1.7952905586695486E-2</v>
      </c>
      <c r="H1229" s="2">
        <f t="shared" si="166"/>
        <v>0.74116077380606482</v>
      </c>
      <c r="I1229" s="2">
        <f t="shared" si="167"/>
        <v>42.567049807005205</v>
      </c>
    </row>
    <row r="1230" spans="1:9" ht="13.5" x14ac:dyDescent="0.25">
      <c r="A1230" s="3">
        <v>43801</v>
      </c>
      <c r="B1230" s="2">
        <v>7.7724000000000002</v>
      </c>
      <c r="C1230" s="2">
        <f t="shared" si="171"/>
        <v>-2.8599999999999959E-2</v>
      </c>
      <c r="D1230" s="2">
        <f t="shared" si="172"/>
        <v>0</v>
      </c>
      <c r="E1230" s="2">
        <f t="shared" si="173"/>
        <v>2.8599999999999959E-2</v>
      </c>
      <c r="F1230" s="2">
        <f t="shared" si="174"/>
        <v>1.2355561582652276E-2</v>
      </c>
      <c r="G1230" s="2">
        <f t="shared" si="174"/>
        <v>1.8713412330502947E-2</v>
      </c>
      <c r="H1230" s="2">
        <f t="shared" si="166"/>
        <v>0.66025166145207281</v>
      </c>
      <c r="I1230" s="2">
        <f t="shared" si="167"/>
        <v>39.768167488211397</v>
      </c>
    </row>
    <row r="1231" spans="1:9" ht="13.5" x14ac:dyDescent="0.25">
      <c r="A1231" s="3">
        <v>43802</v>
      </c>
      <c r="B1231" s="2">
        <v>7.7724000000000002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1.1473021469605686E-2</v>
      </c>
      <c r="G1231" s="2">
        <f t="shared" si="174"/>
        <v>1.7376740021181308E-2</v>
      </c>
      <c r="H1231" s="2">
        <f t="shared" si="166"/>
        <v>0.66025166145207281</v>
      </c>
      <c r="I1231" s="2">
        <f t="shared" si="167"/>
        <v>39.768167488211397</v>
      </c>
    </row>
    <row r="1232" spans="1:9" ht="13.5" x14ac:dyDescent="0.25">
      <c r="A1232" s="3">
        <v>43803</v>
      </c>
      <c r="B1232" s="2">
        <v>7.7153</v>
      </c>
      <c r="C1232" s="2">
        <f t="shared" si="171"/>
        <v>-5.7100000000000151E-2</v>
      </c>
      <c r="D1232" s="2">
        <f t="shared" si="172"/>
        <v>0</v>
      </c>
      <c r="E1232" s="2">
        <f t="shared" si="173"/>
        <v>5.7100000000000151E-2</v>
      </c>
      <c r="F1232" s="2">
        <f t="shared" si="174"/>
        <v>1.0653519936062422E-2</v>
      </c>
      <c r="G1232" s="2">
        <f t="shared" si="174"/>
        <v>2.0214115733954079E-2</v>
      </c>
      <c r="H1232" s="2">
        <f t="shared" si="166"/>
        <v>0.52703368657217486</v>
      </c>
      <c r="I1232" s="2">
        <f t="shared" si="167"/>
        <v>34.513559930379756</v>
      </c>
    </row>
    <row r="1233" spans="1:9" ht="13.5" x14ac:dyDescent="0.25">
      <c r="A1233" s="3">
        <v>43804</v>
      </c>
      <c r="B1233" s="2">
        <v>7.7439</v>
      </c>
      <c r="C1233" s="2">
        <f t="shared" si="171"/>
        <v>2.8599999999999959E-2</v>
      </c>
      <c r="D1233" s="2">
        <f t="shared" si="172"/>
        <v>2.8599999999999959E-2</v>
      </c>
      <c r="E1233" s="2">
        <f t="shared" si="173"/>
        <v>0</v>
      </c>
      <c r="F1233" s="2">
        <f t="shared" si="174"/>
        <v>1.1935411369200817E-2</v>
      </c>
      <c r="G1233" s="2">
        <f t="shared" si="174"/>
        <v>1.877025032438593E-2</v>
      </c>
      <c r="H1233" s="2">
        <f t="shared" ref="H1233:H1296" si="175">F1233/G1233</f>
        <v>0.63586852401720884</v>
      </c>
      <c r="I1233" s="2">
        <f t="shared" ref="I1233:I1296" si="176">IF(G1233=0,100,100-(100/(1+H1233)))</f>
        <v>38.87039298584363</v>
      </c>
    </row>
    <row r="1234" spans="1:9" ht="13.5" x14ac:dyDescent="0.25">
      <c r="A1234" s="3">
        <v>43805</v>
      </c>
      <c r="B1234" s="2">
        <v>7.7153</v>
      </c>
      <c r="C1234" s="2">
        <f t="shared" si="171"/>
        <v>-2.8599999999999959E-2</v>
      </c>
      <c r="D1234" s="2">
        <f t="shared" si="172"/>
        <v>0</v>
      </c>
      <c r="E1234" s="2">
        <f t="shared" si="173"/>
        <v>2.8599999999999959E-2</v>
      </c>
      <c r="F1234" s="2">
        <f t="shared" si="174"/>
        <v>1.1082881985686474E-2</v>
      </c>
      <c r="G1234" s="2">
        <f t="shared" si="174"/>
        <v>1.9472375301215504E-2</v>
      </c>
      <c r="H1234" s="2">
        <f t="shared" si="175"/>
        <v>0.56915922244959294</v>
      </c>
      <c r="I1234" s="2">
        <f t="shared" si="176"/>
        <v>36.271604200948218</v>
      </c>
    </row>
    <row r="1235" spans="1:9" ht="13.5" x14ac:dyDescent="0.25">
      <c r="A1235" s="3">
        <v>43808</v>
      </c>
      <c r="B1235" s="2">
        <v>7.7153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1.0291247558137441E-2</v>
      </c>
      <c r="G1235" s="2">
        <f t="shared" si="174"/>
        <v>1.8081491351128683E-2</v>
      </c>
      <c r="H1235" s="2">
        <f t="shared" si="175"/>
        <v>0.56915922244959294</v>
      </c>
      <c r="I1235" s="2">
        <f t="shared" si="176"/>
        <v>36.271604200948218</v>
      </c>
    </row>
    <row r="1236" spans="1:9" ht="13.5" x14ac:dyDescent="0.25">
      <c r="A1236" s="3">
        <v>43809</v>
      </c>
      <c r="B1236" s="2">
        <v>7.6581000000000001</v>
      </c>
      <c r="C1236" s="2">
        <f t="shared" si="171"/>
        <v>-5.7199999999999918E-2</v>
      </c>
      <c r="D1236" s="2">
        <f t="shared" si="172"/>
        <v>0</v>
      </c>
      <c r="E1236" s="2">
        <f t="shared" si="173"/>
        <v>5.7199999999999918E-2</v>
      </c>
      <c r="F1236" s="2">
        <f t="shared" si="174"/>
        <v>9.5561584468419093E-3</v>
      </c>
      <c r="G1236" s="2">
        <f t="shared" si="174"/>
        <v>2.087567054033377E-2</v>
      </c>
      <c r="H1236" s="2">
        <f t="shared" si="175"/>
        <v>0.45776534116010825</v>
      </c>
      <c r="I1236" s="2">
        <f t="shared" si="176"/>
        <v>31.40185379876111</v>
      </c>
    </row>
    <row r="1237" spans="1:9" ht="13.5" x14ac:dyDescent="0.25">
      <c r="A1237" s="3">
        <v>43810</v>
      </c>
      <c r="B1237" s="2">
        <v>7.7153</v>
      </c>
      <c r="C1237" s="2">
        <f t="shared" si="171"/>
        <v>5.7199999999999918E-2</v>
      </c>
      <c r="D1237" s="2">
        <f t="shared" si="172"/>
        <v>5.7199999999999918E-2</v>
      </c>
      <c r="E1237" s="2">
        <f t="shared" si="173"/>
        <v>0</v>
      </c>
      <c r="F1237" s="2">
        <f t="shared" si="174"/>
        <v>1.2959289986353194E-2</v>
      </c>
      <c r="G1237" s="2">
        <f t="shared" si="174"/>
        <v>1.9384551216024216E-2</v>
      </c>
      <c r="H1237" s="2">
        <f t="shared" si="175"/>
        <v>0.66853701393099119</v>
      </c>
      <c r="I1237" s="2">
        <f t="shared" si="176"/>
        <v>40.067257025119922</v>
      </c>
    </row>
    <row r="1238" spans="1:9" ht="13.5" x14ac:dyDescent="0.25">
      <c r="A1238" s="3">
        <v>43811</v>
      </c>
      <c r="B1238" s="2">
        <v>7.6581000000000001</v>
      </c>
      <c r="C1238" s="2">
        <f t="shared" si="171"/>
        <v>-5.7199999999999918E-2</v>
      </c>
      <c r="D1238" s="2">
        <f t="shared" si="172"/>
        <v>0</v>
      </c>
      <c r="E1238" s="2">
        <f t="shared" si="173"/>
        <v>5.7199999999999918E-2</v>
      </c>
      <c r="F1238" s="2">
        <f t="shared" si="174"/>
        <v>1.2033626415899393E-2</v>
      </c>
      <c r="G1238" s="2">
        <f t="shared" si="174"/>
        <v>2.2085654700593909E-2</v>
      </c>
      <c r="H1238" s="2">
        <f t="shared" si="175"/>
        <v>0.54486165699112354</v>
      </c>
      <c r="I1238" s="2">
        <f t="shared" si="176"/>
        <v>35.269284762516065</v>
      </c>
    </row>
    <row r="1239" spans="1:9" ht="13.5" x14ac:dyDescent="0.25">
      <c r="A1239" s="3">
        <v>43812</v>
      </c>
      <c r="B1239" s="2">
        <v>7.6581000000000001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1.117408167190658E-2</v>
      </c>
      <c r="G1239" s="2">
        <f t="shared" si="174"/>
        <v>2.0508107936265774E-2</v>
      </c>
      <c r="H1239" s="2">
        <f t="shared" si="175"/>
        <v>0.54486165699112343</v>
      </c>
      <c r="I1239" s="2">
        <f t="shared" si="176"/>
        <v>35.269284762516051</v>
      </c>
    </row>
    <row r="1240" spans="1:9" ht="13.5" x14ac:dyDescent="0.25">
      <c r="A1240" s="3">
        <v>43815</v>
      </c>
      <c r="B1240" s="2">
        <v>7.6295999999999999</v>
      </c>
      <c r="C1240" s="2">
        <f t="shared" si="171"/>
        <v>-2.8500000000000192E-2</v>
      </c>
      <c r="D1240" s="2">
        <f t="shared" si="172"/>
        <v>0</v>
      </c>
      <c r="E1240" s="2">
        <f t="shared" si="173"/>
        <v>2.8500000000000192E-2</v>
      </c>
      <c r="F1240" s="2">
        <f t="shared" si="174"/>
        <v>1.0375932981056111E-2</v>
      </c>
      <c r="G1240" s="2">
        <f t="shared" si="174"/>
        <v>2.1078957369389664E-2</v>
      </c>
      <c r="H1240" s="2">
        <f t="shared" si="175"/>
        <v>0.49224128116145732</v>
      </c>
      <c r="I1240" s="2">
        <f t="shared" si="176"/>
        <v>32.986708475075218</v>
      </c>
    </row>
    <row r="1241" spans="1:9" ht="13.5" x14ac:dyDescent="0.25">
      <c r="A1241" s="3">
        <v>43816</v>
      </c>
      <c r="B1241" s="2">
        <v>7.5438000000000001</v>
      </c>
      <c r="C1241" s="2">
        <f t="shared" si="171"/>
        <v>-8.5799999999999876E-2</v>
      </c>
      <c r="D1241" s="2">
        <f t="shared" si="172"/>
        <v>0</v>
      </c>
      <c r="E1241" s="2">
        <f t="shared" si="173"/>
        <v>8.5799999999999876E-2</v>
      </c>
      <c r="F1241" s="2">
        <f t="shared" si="174"/>
        <v>9.6347949109806732E-3</v>
      </c>
      <c r="G1241" s="2">
        <f t="shared" si="174"/>
        <v>2.5701888985861822E-2</v>
      </c>
      <c r="H1241" s="2">
        <f t="shared" si="175"/>
        <v>0.37486719035634353</v>
      </c>
      <c r="I1241" s="2">
        <f t="shared" si="176"/>
        <v>27.265701951850644</v>
      </c>
    </row>
    <row r="1242" spans="1:9" ht="13.5" x14ac:dyDescent="0.25">
      <c r="A1242" s="3">
        <v>43817</v>
      </c>
      <c r="B1242" s="2">
        <v>7.4981</v>
      </c>
      <c r="C1242" s="2">
        <f t="shared" si="171"/>
        <v>-4.5700000000000074E-2</v>
      </c>
      <c r="D1242" s="2">
        <f t="shared" si="172"/>
        <v>0</v>
      </c>
      <c r="E1242" s="2">
        <f t="shared" si="173"/>
        <v>4.5700000000000074E-2</v>
      </c>
      <c r="F1242" s="2">
        <f t="shared" si="174"/>
        <v>8.9465952744820533E-3</v>
      </c>
      <c r="G1242" s="2">
        <f t="shared" si="174"/>
        <v>2.7130325486871696E-2</v>
      </c>
      <c r="H1242" s="2">
        <f t="shared" si="175"/>
        <v>0.32976365428462295</v>
      </c>
      <c r="I1242" s="2">
        <f t="shared" si="176"/>
        <v>24.798666531612113</v>
      </c>
    </row>
    <row r="1243" spans="1:9" ht="13.5" x14ac:dyDescent="0.25">
      <c r="A1243" s="3">
        <v>43818</v>
      </c>
      <c r="B1243" s="2">
        <v>7.5952999999999999</v>
      </c>
      <c r="C1243" s="2">
        <f t="shared" si="171"/>
        <v>9.7199999999999953E-2</v>
      </c>
      <c r="D1243" s="2">
        <f t="shared" si="172"/>
        <v>9.7199999999999953E-2</v>
      </c>
      <c r="E1243" s="2">
        <f t="shared" si="173"/>
        <v>0</v>
      </c>
      <c r="F1243" s="2">
        <f t="shared" si="174"/>
        <v>1.5250409897733333E-2</v>
      </c>
      <c r="G1243" s="2">
        <f t="shared" si="174"/>
        <v>2.5192445094952286E-2</v>
      </c>
      <c r="H1243" s="2">
        <f t="shared" si="175"/>
        <v>0.6053564804945829</v>
      </c>
      <c r="I1243" s="2">
        <f t="shared" si="176"/>
        <v>37.708539371148447</v>
      </c>
    </row>
    <row r="1244" spans="1:9" ht="13.5" x14ac:dyDescent="0.25">
      <c r="A1244" s="3">
        <v>43819</v>
      </c>
      <c r="B1244" s="2">
        <v>7.5952999999999999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1.4161094905038096E-2</v>
      </c>
      <c r="G1244" s="2">
        <f t="shared" si="174"/>
        <v>2.3392984731027123E-2</v>
      </c>
      <c r="H1244" s="2">
        <f t="shared" si="175"/>
        <v>0.6053564804945829</v>
      </c>
      <c r="I1244" s="2">
        <f t="shared" si="176"/>
        <v>37.708539371148447</v>
      </c>
    </row>
    <row r="1245" spans="1:9" ht="13.5" x14ac:dyDescent="0.25">
      <c r="A1245" s="3">
        <v>43822</v>
      </c>
      <c r="B1245" s="2">
        <v>7.5895999999999999</v>
      </c>
      <c r="C1245" s="2">
        <f t="shared" si="171"/>
        <v>-5.7000000000000384E-3</v>
      </c>
      <c r="D1245" s="2">
        <f t="shared" si="172"/>
        <v>0</v>
      </c>
      <c r="E1245" s="2">
        <f t="shared" si="173"/>
        <v>5.7000000000000384E-3</v>
      </c>
      <c r="F1245" s="2">
        <f t="shared" ref="F1245:G1260" si="177">((F1244*13)+D1245)/14</f>
        <v>1.3149588126106804E-2</v>
      </c>
      <c r="G1245" s="2">
        <f t="shared" si="177"/>
        <v>2.2129200107382334E-2</v>
      </c>
      <c r="H1245" s="2">
        <f t="shared" si="175"/>
        <v>0.59421886296378523</v>
      </c>
      <c r="I1245" s="2">
        <f t="shared" si="176"/>
        <v>37.27335541991286</v>
      </c>
    </row>
    <row r="1246" spans="1:9" ht="13.5" x14ac:dyDescent="0.25">
      <c r="A1246" s="3">
        <v>43823</v>
      </c>
      <c r="B1246" s="2">
        <v>7.5895999999999999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1.2210331831384891E-2</v>
      </c>
      <c r="G1246" s="2">
        <f t="shared" si="177"/>
        <v>2.0548542956855022E-2</v>
      </c>
      <c r="H1246" s="2">
        <f t="shared" si="175"/>
        <v>0.59421886296378534</v>
      </c>
      <c r="I1246" s="2">
        <f t="shared" si="176"/>
        <v>37.273355419912868</v>
      </c>
    </row>
    <row r="1247" spans="1:9" ht="13.5" x14ac:dyDescent="0.25">
      <c r="A1247" s="3">
        <v>43824</v>
      </c>
      <c r="B1247" s="2">
        <v>7.5438000000000001</v>
      </c>
      <c r="C1247" s="2">
        <f t="shared" si="171"/>
        <v>-4.5799999999999841E-2</v>
      </c>
      <c r="D1247" s="2">
        <f t="shared" si="172"/>
        <v>0</v>
      </c>
      <c r="E1247" s="2">
        <f t="shared" si="173"/>
        <v>4.5799999999999841E-2</v>
      </c>
      <c r="F1247" s="2">
        <f t="shared" si="177"/>
        <v>1.1338165272000256E-2</v>
      </c>
      <c r="G1247" s="2">
        <f t="shared" si="177"/>
        <v>2.2352218459936794E-2</v>
      </c>
      <c r="H1247" s="2">
        <f t="shared" si="175"/>
        <v>0.50725010997554099</v>
      </c>
      <c r="I1247" s="2">
        <f t="shared" si="176"/>
        <v>33.654010480302603</v>
      </c>
    </row>
    <row r="1248" spans="1:9" ht="13.5" x14ac:dyDescent="0.25">
      <c r="A1248" s="3">
        <v>43825</v>
      </c>
      <c r="B1248" s="2">
        <v>7.6581000000000001</v>
      </c>
      <c r="C1248" s="2">
        <f t="shared" si="171"/>
        <v>0.11430000000000007</v>
      </c>
      <c r="D1248" s="2">
        <f t="shared" si="172"/>
        <v>0.11430000000000007</v>
      </c>
      <c r="E1248" s="2">
        <f t="shared" si="173"/>
        <v>0</v>
      </c>
      <c r="F1248" s="2">
        <f t="shared" si="177"/>
        <v>1.869258203828596E-2</v>
      </c>
      <c r="G1248" s="2">
        <f t="shared" si="177"/>
        <v>2.0755631427084167E-2</v>
      </c>
      <c r="H1248" s="2">
        <f t="shared" si="175"/>
        <v>0.90060290885170957</v>
      </c>
      <c r="I1248" s="2">
        <f t="shared" si="176"/>
        <v>47.385116830944362</v>
      </c>
    </row>
    <row r="1249" spans="1:9" ht="13.5" x14ac:dyDescent="0.25">
      <c r="A1249" s="3">
        <v>43826</v>
      </c>
      <c r="B1249" s="2">
        <v>7.5438000000000001</v>
      </c>
      <c r="C1249" s="2">
        <f t="shared" si="171"/>
        <v>-0.11430000000000007</v>
      </c>
      <c r="D1249" s="2">
        <f t="shared" si="172"/>
        <v>0</v>
      </c>
      <c r="E1249" s="2">
        <f t="shared" si="173"/>
        <v>0.11430000000000007</v>
      </c>
      <c r="F1249" s="2">
        <f t="shared" si="177"/>
        <v>1.7357397606979821E-2</v>
      </c>
      <c r="G1249" s="2">
        <f t="shared" si="177"/>
        <v>2.7437372039435304E-2</v>
      </c>
      <c r="H1249" s="2">
        <f t="shared" si="175"/>
        <v>0.63261880846432028</v>
      </c>
      <c r="I1249" s="2">
        <f t="shared" si="176"/>
        <v>38.74871495933435</v>
      </c>
    </row>
    <row r="1250" spans="1:9" ht="13.5" x14ac:dyDescent="0.25">
      <c r="A1250" s="3">
        <v>43829</v>
      </c>
      <c r="B1250" s="2">
        <v>7.8582000000000001</v>
      </c>
      <c r="C1250" s="2">
        <f t="shared" si="171"/>
        <v>0.31440000000000001</v>
      </c>
      <c r="D1250" s="2">
        <f t="shared" si="172"/>
        <v>0.31440000000000001</v>
      </c>
      <c r="E1250" s="2">
        <f t="shared" si="173"/>
        <v>0</v>
      </c>
      <c r="F1250" s="2">
        <f t="shared" si="177"/>
        <v>3.8574726349338402E-2</v>
      </c>
      <c r="G1250" s="2">
        <f t="shared" si="177"/>
        <v>2.5477559750904211E-2</v>
      </c>
      <c r="H1250" s="2">
        <f t="shared" si="175"/>
        <v>1.5140667601797839</v>
      </c>
      <c r="I1250" s="2">
        <f t="shared" si="176"/>
        <v>60.223808856671376</v>
      </c>
    </row>
    <row r="1251" spans="1:9" ht="13.5" x14ac:dyDescent="0.25">
      <c r="A1251" s="3">
        <v>43830</v>
      </c>
      <c r="B1251" s="2">
        <v>7.7210000000000001</v>
      </c>
      <c r="C1251" s="2">
        <f t="shared" si="171"/>
        <v>-0.13719999999999999</v>
      </c>
      <c r="D1251" s="2">
        <f t="shared" si="172"/>
        <v>0</v>
      </c>
      <c r="E1251" s="2">
        <f t="shared" si="173"/>
        <v>0.13719999999999999</v>
      </c>
      <c r="F1251" s="2">
        <f t="shared" si="177"/>
        <v>3.5819388752957086E-2</v>
      </c>
      <c r="G1251" s="2">
        <f t="shared" si="177"/>
        <v>3.3457734054411055E-2</v>
      </c>
      <c r="H1251" s="2">
        <f t="shared" si="175"/>
        <v>1.0705862116874192</v>
      </c>
      <c r="I1251" s="2">
        <f t="shared" si="176"/>
        <v>51.704498254866074</v>
      </c>
    </row>
    <row r="1252" spans="1:9" ht="13.5" x14ac:dyDescent="0.25">
      <c r="A1252" s="3">
        <v>43832</v>
      </c>
      <c r="B1252" s="2">
        <v>7.601</v>
      </c>
      <c r="C1252" s="2">
        <f t="shared" si="171"/>
        <v>-0.12000000000000011</v>
      </c>
      <c r="D1252" s="2">
        <f t="shared" si="172"/>
        <v>0</v>
      </c>
      <c r="E1252" s="2">
        <f t="shared" si="173"/>
        <v>0.12000000000000011</v>
      </c>
      <c r="F1252" s="2">
        <f t="shared" si="177"/>
        <v>3.3260860984888722E-2</v>
      </c>
      <c r="G1252" s="2">
        <f t="shared" si="177"/>
        <v>3.9639324479095982E-2</v>
      </c>
      <c r="H1252" s="2">
        <f t="shared" si="175"/>
        <v>0.83908748249302334</v>
      </c>
      <c r="I1252" s="2">
        <f t="shared" si="176"/>
        <v>45.625207635885616</v>
      </c>
    </row>
    <row r="1253" spans="1:9" ht="13.5" x14ac:dyDescent="0.25">
      <c r="A1253" s="3">
        <v>43833</v>
      </c>
      <c r="B1253" s="2">
        <v>7.6581000000000001</v>
      </c>
      <c r="C1253" s="2">
        <f t="shared" si="171"/>
        <v>5.7100000000000151E-2</v>
      </c>
      <c r="D1253" s="2">
        <f t="shared" si="172"/>
        <v>5.7100000000000151E-2</v>
      </c>
      <c r="E1253" s="2">
        <f t="shared" si="173"/>
        <v>0</v>
      </c>
      <c r="F1253" s="2">
        <f t="shared" si="177"/>
        <v>3.4963656628825251E-2</v>
      </c>
      <c r="G1253" s="2">
        <f t="shared" si="177"/>
        <v>3.6807944159160555E-2</v>
      </c>
      <c r="H1253" s="2">
        <f t="shared" si="175"/>
        <v>0.94989430753425252</v>
      </c>
      <c r="I1253" s="2">
        <f t="shared" si="176"/>
        <v>48.7151690152604</v>
      </c>
    </row>
    <row r="1254" spans="1:9" ht="13.5" x14ac:dyDescent="0.25">
      <c r="A1254" s="3">
        <v>43836</v>
      </c>
      <c r="B1254" s="2">
        <v>7.5438000000000001</v>
      </c>
      <c r="C1254" s="2">
        <f t="shared" si="171"/>
        <v>-0.11430000000000007</v>
      </c>
      <c r="D1254" s="2">
        <f t="shared" si="172"/>
        <v>0</v>
      </c>
      <c r="E1254" s="2">
        <f t="shared" si="173"/>
        <v>0.11430000000000007</v>
      </c>
      <c r="F1254" s="2">
        <f t="shared" si="177"/>
        <v>3.2466252583909165E-2</v>
      </c>
      <c r="G1254" s="2">
        <f t="shared" si="177"/>
        <v>4.2343091004934809E-2</v>
      </c>
      <c r="H1254" s="2">
        <f t="shared" si="175"/>
        <v>0.76674262113092873</v>
      </c>
      <c r="I1254" s="2">
        <f t="shared" si="176"/>
        <v>43.398659881772751</v>
      </c>
    </row>
    <row r="1255" spans="1:9" ht="13.5" x14ac:dyDescent="0.25">
      <c r="A1255" s="3">
        <v>43837</v>
      </c>
      <c r="B1255" s="2">
        <v>7.4295</v>
      </c>
      <c r="C1255" s="2">
        <f t="shared" si="171"/>
        <v>-0.11430000000000007</v>
      </c>
      <c r="D1255" s="2">
        <f t="shared" si="172"/>
        <v>0</v>
      </c>
      <c r="E1255" s="2">
        <f t="shared" si="173"/>
        <v>0.11430000000000007</v>
      </c>
      <c r="F1255" s="2">
        <f t="shared" si="177"/>
        <v>3.0147234542201366E-2</v>
      </c>
      <c r="G1255" s="2">
        <f t="shared" si="177"/>
        <v>4.7482870218868045E-2</v>
      </c>
      <c r="H1255" s="2">
        <f t="shared" si="175"/>
        <v>0.63490758674107917</v>
      </c>
      <c r="I1255" s="2">
        <f t="shared" si="176"/>
        <v>38.834463298727705</v>
      </c>
    </row>
    <row r="1256" spans="1:9" ht="13.5" x14ac:dyDescent="0.25">
      <c r="A1256" s="3">
        <v>43838</v>
      </c>
      <c r="B1256" s="2">
        <v>7.4295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2.7993860646329839E-2</v>
      </c>
      <c r="G1256" s="2">
        <f t="shared" si="177"/>
        <v>4.4091236631806044E-2</v>
      </c>
      <c r="H1256" s="2">
        <f t="shared" si="175"/>
        <v>0.63490758674107906</v>
      </c>
      <c r="I1256" s="2">
        <f t="shared" si="176"/>
        <v>38.834463298727691</v>
      </c>
    </row>
    <row r="1257" spans="1:9" ht="13.5" x14ac:dyDescent="0.25">
      <c r="A1257" s="3">
        <v>43839</v>
      </c>
      <c r="B1257" s="2">
        <v>7.6524000000000001</v>
      </c>
      <c r="C1257" s="2">
        <f t="shared" si="171"/>
        <v>0.2229000000000001</v>
      </c>
      <c r="D1257" s="2">
        <f t="shared" si="172"/>
        <v>0.2229000000000001</v>
      </c>
      <c r="E1257" s="2">
        <f t="shared" si="173"/>
        <v>0</v>
      </c>
      <c r="F1257" s="2">
        <f t="shared" si="177"/>
        <v>4.1915727743020569E-2</v>
      </c>
      <c r="G1257" s="2">
        <f t="shared" si="177"/>
        <v>4.0941862586677043E-2</v>
      </c>
      <c r="H1257" s="2">
        <f t="shared" si="175"/>
        <v>1.0237865376613431</v>
      </c>
      <c r="I1257" s="2">
        <f t="shared" si="176"/>
        <v>50.587674075765683</v>
      </c>
    </row>
    <row r="1258" spans="1:9" ht="13.5" x14ac:dyDescent="0.25">
      <c r="A1258" s="3">
        <v>43840</v>
      </c>
      <c r="B1258" s="2">
        <v>7.5152999999999999</v>
      </c>
      <c r="C1258" s="2">
        <f t="shared" si="171"/>
        <v>-0.13710000000000022</v>
      </c>
      <c r="D1258" s="2">
        <f t="shared" si="172"/>
        <v>0</v>
      </c>
      <c r="E1258" s="2">
        <f t="shared" si="173"/>
        <v>0.13710000000000022</v>
      </c>
      <c r="F1258" s="2">
        <f t="shared" si="177"/>
        <v>3.8921747189947668E-2</v>
      </c>
      <c r="G1258" s="2">
        <f t="shared" si="177"/>
        <v>4.7810300973342983E-2</v>
      </c>
      <c r="H1258" s="2">
        <f t="shared" si="175"/>
        <v>0.81408705650376056</v>
      </c>
      <c r="I1258" s="2">
        <f t="shared" si="176"/>
        <v>44.875853867384286</v>
      </c>
    </row>
    <row r="1259" spans="1:9" ht="13.5" x14ac:dyDescent="0.25">
      <c r="A1259" s="3">
        <v>43843</v>
      </c>
      <c r="B1259" s="2">
        <v>7.7039</v>
      </c>
      <c r="C1259" s="2">
        <f t="shared" si="171"/>
        <v>0.1886000000000001</v>
      </c>
      <c r="D1259" s="2">
        <f t="shared" si="172"/>
        <v>0.1886000000000001</v>
      </c>
      <c r="E1259" s="2">
        <f t="shared" si="173"/>
        <v>0</v>
      </c>
      <c r="F1259" s="2">
        <f t="shared" si="177"/>
        <v>4.9613050962094271E-2</v>
      </c>
      <c r="G1259" s="2">
        <f t="shared" si="177"/>
        <v>4.439527947524706E-2</v>
      </c>
      <c r="H1259" s="2">
        <f t="shared" si="175"/>
        <v>1.1175298713854571</v>
      </c>
      <c r="I1259" s="2">
        <f t="shared" si="176"/>
        <v>52.775164425627672</v>
      </c>
    </row>
    <row r="1260" spans="1:9" ht="13.5" x14ac:dyDescent="0.25">
      <c r="A1260" s="3">
        <v>43845</v>
      </c>
      <c r="B1260" s="2">
        <v>7.6981000000000002</v>
      </c>
      <c r="C1260" s="2">
        <f t="shared" si="171"/>
        <v>-5.7999999999998053E-3</v>
      </c>
      <c r="D1260" s="2">
        <f t="shared" si="172"/>
        <v>0</v>
      </c>
      <c r="E1260" s="2">
        <f t="shared" si="173"/>
        <v>5.7999999999998053E-3</v>
      </c>
      <c r="F1260" s="2">
        <f t="shared" si="177"/>
        <v>4.6069261607658965E-2</v>
      </c>
      <c r="G1260" s="2">
        <f t="shared" si="177"/>
        <v>4.1638473798443688E-2</v>
      </c>
      <c r="H1260" s="2">
        <f t="shared" si="175"/>
        <v>1.1064109081102027</v>
      </c>
      <c r="I1260" s="2">
        <f t="shared" si="176"/>
        <v>52.525882003850583</v>
      </c>
    </row>
    <row r="1261" spans="1:9" ht="13.5" x14ac:dyDescent="0.25">
      <c r="A1261" s="3">
        <v>43846</v>
      </c>
      <c r="B1261" s="2">
        <v>7.681</v>
      </c>
      <c r="C1261" s="2">
        <f t="shared" si="171"/>
        <v>-1.7100000000000115E-2</v>
      </c>
      <c r="D1261" s="2">
        <f t="shared" si="172"/>
        <v>0</v>
      </c>
      <c r="E1261" s="2">
        <f t="shared" si="173"/>
        <v>1.7100000000000115E-2</v>
      </c>
      <c r="F1261" s="2">
        <f t="shared" ref="F1261:G1276" si="178">((F1260*13)+D1261)/14</f>
        <v>4.2778600064254754E-2</v>
      </c>
      <c r="G1261" s="2">
        <f t="shared" si="178"/>
        <v>3.9885725669983434E-2</v>
      </c>
      <c r="H1261" s="2">
        <f t="shared" si="175"/>
        <v>1.0725290651148511</v>
      </c>
      <c r="I1261" s="2">
        <f t="shared" si="176"/>
        <v>51.749771965461719</v>
      </c>
    </row>
    <row r="1262" spans="1:9" ht="13.5" x14ac:dyDescent="0.25">
      <c r="A1262" s="3">
        <v>43847</v>
      </c>
      <c r="B1262" s="2">
        <v>7.8010000000000002</v>
      </c>
      <c r="C1262" s="2">
        <f t="shared" si="171"/>
        <v>0.12000000000000011</v>
      </c>
      <c r="D1262" s="2">
        <f t="shared" si="172"/>
        <v>0.12000000000000011</v>
      </c>
      <c r="E1262" s="2">
        <f t="shared" si="173"/>
        <v>0</v>
      </c>
      <c r="F1262" s="2">
        <f t="shared" si="178"/>
        <v>4.829441434537942E-2</v>
      </c>
      <c r="G1262" s="2">
        <f t="shared" si="178"/>
        <v>3.703674526498462E-2</v>
      </c>
      <c r="H1262" s="2">
        <f t="shared" si="175"/>
        <v>1.3039594597162958</v>
      </c>
      <c r="I1262" s="2">
        <f t="shared" si="176"/>
        <v>56.596458510466256</v>
      </c>
    </row>
    <row r="1263" spans="1:9" ht="13.5" x14ac:dyDescent="0.25">
      <c r="A1263" s="3">
        <v>43850</v>
      </c>
      <c r="B1263" s="2">
        <v>7.9382000000000001</v>
      </c>
      <c r="C1263" s="2">
        <f t="shared" si="171"/>
        <v>0.13719999999999999</v>
      </c>
      <c r="D1263" s="2">
        <f t="shared" si="172"/>
        <v>0.13719999999999999</v>
      </c>
      <c r="E1263" s="2">
        <f t="shared" si="173"/>
        <v>0</v>
      </c>
      <c r="F1263" s="2">
        <f t="shared" si="178"/>
        <v>5.4644813320709459E-2</v>
      </c>
      <c r="G1263" s="2">
        <f t="shared" si="178"/>
        <v>3.4391263460342859E-2</v>
      </c>
      <c r="H1263" s="2">
        <f t="shared" si="175"/>
        <v>1.5889155507101769</v>
      </c>
      <c r="I1263" s="2">
        <f t="shared" si="176"/>
        <v>61.373788352204635</v>
      </c>
    </row>
    <row r="1264" spans="1:9" ht="13.5" x14ac:dyDescent="0.25">
      <c r="A1264" s="3">
        <v>43851</v>
      </c>
      <c r="B1264" s="2">
        <v>7.8296000000000001</v>
      </c>
      <c r="C1264" s="2">
        <f t="shared" si="171"/>
        <v>-0.10860000000000003</v>
      </c>
      <c r="D1264" s="2">
        <f t="shared" si="172"/>
        <v>0</v>
      </c>
      <c r="E1264" s="2">
        <f t="shared" si="173"/>
        <v>0.10860000000000003</v>
      </c>
      <c r="F1264" s="2">
        <f t="shared" si="178"/>
        <v>5.0741612369230207E-2</v>
      </c>
      <c r="G1264" s="2">
        <f t="shared" si="178"/>
        <v>3.96918874988898E-2</v>
      </c>
      <c r="H1264" s="2">
        <f t="shared" si="175"/>
        <v>1.2783874883916637</v>
      </c>
      <c r="I1264" s="2">
        <f t="shared" si="176"/>
        <v>56.109309540410528</v>
      </c>
    </row>
    <row r="1265" spans="1:9" ht="13.5" x14ac:dyDescent="0.25">
      <c r="A1265" s="3">
        <v>43852</v>
      </c>
      <c r="B1265" s="2">
        <v>7.9725000000000001</v>
      </c>
      <c r="C1265" s="2">
        <f t="shared" si="171"/>
        <v>0.14290000000000003</v>
      </c>
      <c r="D1265" s="2">
        <f t="shared" si="172"/>
        <v>0.14290000000000003</v>
      </c>
      <c r="E1265" s="2">
        <f t="shared" si="173"/>
        <v>0</v>
      </c>
      <c r="F1265" s="2">
        <f t="shared" si="178"/>
        <v>5.7324354342856619E-2</v>
      </c>
      <c r="G1265" s="2">
        <f t="shared" si="178"/>
        <v>3.685675267754053E-2</v>
      </c>
      <c r="H1265" s="2">
        <f t="shared" si="175"/>
        <v>1.5553284046586251</v>
      </c>
      <c r="I1265" s="2">
        <f t="shared" si="176"/>
        <v>60.866086794288449</v>
      </c>
    </row>
    <row r="1266" spans="1:9" ht="13.5" x14ac:dyDescent="0.25">
      <c r="A1266" s="3">
        <v>43853</v>
      </c>
      <c r="B1266" s="2">
        <v>7.9439000000000002</v>
      </c>
      <c r="C1266" s="2">
        <f t="shared" si="171"/>
        <v>-2.8599999999999959E-2</v>
      </c>
      <c r="D1266" s="2">
        <f t="shared" si="172"/>
        <v>0</v>
      </c>
      <c r="E1266" s="2">
        <f t="shared" si="173"/>
        <v>2.8599999999999959E-2</v>
      </c>
      <c r="F1266" s="2">
        <f t="shared" si="178"/>
        <v>5.3229757604081149E-2</v>
      </c>
      <c r="G1266" s="2">
        <f t="shared" si="178"/>
        <v>3.626698462914478E-2</v>
      </c>
      <c r="H1266" s="2">
        <f t="shared" si="175"/>
        <v>1.4677194188707046</v>
      </c>
      <c r="I1266" s="2">
        <f t="shared" si="176"/>
        <v>59.47675443354791</v>
      </c>
    </row>
    <row r="1267" spans="1:9" ht="13.5" x14ac:dyDescent="0.25">
      <c r="A1267" s="3">
        <v>43854</v>
      </c>
      <c r="B1267" s="2">
        <v>7.9439000000000002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4.9427632060932494E-2</v>
      </c>
      <c r="G1267" s="2">
        <f t="shared" si="178"/>
        <v>3.3676485727063013E-2</v>
      </c>
      <c r="H1267" s="2">
        <f t="shared" si="175"/>
        <v>1.4677194188707043</v>
      </c>
      <c r="I1267" s="2">
        <f t="shared" si="176"/>
        <v>59.476754433547903</v>
      </c>
    </row>
    <row r="1268" spans="1:9" ht="13.5" x14ac:dyDescent="0.25">
      <c r="A1268" s="3">
        <v>43857</v>
      </c>
      <c r="B1268" s="2">
        <v>7.8867000000000003</v>
      </c>
      <c r="C1268" s="2">
        <f t="shared" si="171"/>
        <v>-5.7199999999999918E-2</v>
      </c>
      <c r="D1268" s="2">
        <f t="shared" si="172"/>
        <v>0</v>
      </c>
      <c r="E1268" s="2">
        <f t="shared" si="173"/>
        <v>5.7199999999999918E-2</v>
      </c>
      <c r="F1268" s="2">
        <f t="shared" si="178"/>
        <v>4.5897086913723031E-2</v>
      </c>
      <c r="G1268" s="2">
        <f t="shared" si="178"/>
        <v>3.5356736746558502E-2</v>
      </c>
      <c r="H1268" s="2">
        <f t="shared" si="175"/>
        <v>1.29811433794694</v>
      </c>
      <c r="I1268" s="2">
        <f t="shared" si="176"/>
        <v>56.486064096646849</v>
      </c>
    </row>
    <row r="1269" spans="1:9" ht="13.5" x14ac:dyDescent="0.25">
      <c r="A1269" s="3">
        <v>43858</v>
      </c>
      <c r="B1269" s="2">
        <v>7.9382000000000001</v>
      </c>
      <c r="C1269" s="2">
        <f t="shared" si="171"/>
        <v>5.1499999999999879E-2</v>
      </c>
      <c r="D1269" s="2">
        <f t="shared" si="172"/>
        <v>5.1499999999999879E-2</v>
      </c>
      <c r="E1269" s="2">
        <f t="shared" si="173"/>
        <v>0</v>
      </c>
      <c r="F1269" s="2">
        <f t="shared" si="178"/>
        <v>4.6297294991314235E-2</v>
      </c>
      <c r="G1269" s="2">
        <f t="shared" si="178"/>
        <v>3.2831255550375756E-2</v>
      </c>
      <c r="H1269" s="2">
        <f t="shared" si="175"/>
        <v>1.4101591369320738</v>
      </c>
      <c r="I1269" s="2">
        <f t="shared" si="176"/>
        <v>58.508963799257074</v>
      </c>
    </row>
    <row r="1270" spans="1:9" ht="13.5" x14ac:dyDescent="0.25">
      <c r="A1270" s="3">
        <v>43859</v>
      </c>
      <c r="B1270" s="2">
        <v>7.9153000000000002</v>
      </c>
      <c r="C1270" s="2">
        <f t="shared" si="171"/>
        <v>-2.289999999999992E-2</v>
      </c>
      <c r="D1270" s="2">
        <f t="shared" si="172"/>
        <v>0</v>
      </c>
      <c r="E1270" s="2">
        <f t="shared" si="173"/>
        <v>2.289999999999992E-2</v>
      </c>
      <c r="F1270" s="2">
        <f t="shared" si="178"/>
        <v>4.2990345349077509E-2</v>
      </c>
      <c r="G1270" s="2">
        <f t="shared" si="178"/>
        <v>3.212188015392034E-2</v>
      </c>
      <c r="H1270" s="2">
        <f t="shared" si="175"/>
        <v>1.3383508419519061</v>
      </c>
      <c r="I1270" s="2">
        <f t="shared" si="176"/>
        <v>57.234817716007754</v>
      </c>
    </row>
    <row r="1271" spans="1:9" ht="13.5" x14ac:dyDescent="0.25">
      <c r="A1271" s="3">
        <v>43860</v>
      </c>
      <c r="B1271" s="2">
        <v>7.9153000000000002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3.9919606395571974E-2</v>
      </c>
      <c r="G1271" s="2">
        <f t="shared" si="178"/>
        <v>2.9827460142926032E-2</v>
      </c>
      <c r="H1271" s="2">
        <f t="shared" si="175"/>
        <v>1.3383508419519061</v>
      </c>
      <c r="I1271" s="2">
        <f t="shared" si="176"/>
        <v>57.234817716007754</v>
      </c>
    </row>
    <row r="1272" spans="1:9" ht="13.5" x14ac:dyDescent="0.25">
      <c r="A1272" s="3">
        <v>43861</v>
      </c>
      <c r="B1272" s="2">
        <v>7.8582000000000001</v>
      </c>
      <c r="C1272" s="2">
        <f t="shared" si="171"/>
        <v>-5.7100000000000151E-2</v>
      </c>
      <c r="D1272" s="2">
        <f t="shared" si="172"/>
        <v>0</v>
      </c>
      <c r="E1272" s="2">
        <f t="shared" si="173"/>
        <v>5.7100000000000151E-2</v>
      </c>
      <c r="F1272" s="2">
        <f t="shared" si="178"/>
        <v>3.7068205938745401E-2</v>
      </c>
      <c r="G1272" s="2">
        <f t="shared" si="178"/>
        <v>3.1775498704145609E-2</v>
      </c>
      <c r="H1272" s="2">
        <f t="shared" si="175"/>
        <v>1.1665656701057308</v>
      </c>
      <c r="I1272" s="2">
        <f t="shared" si="176"/>
        <v>53.844002339832194</v>
      </c>
    </row>
    <row r="1273" spans="1:9" ht="13.5" x14ac:dyDescent="0.25">
      <c r="A1273" s="3">
        <v>43864</v>
      </c>
      <c r="B1273" s="2">
        <v>8.0009999999999994</v>
      </c>
      <c r="C1273" s="2">
        <f t="shared" si="171"/>
        <v>0.14279999999999937</v>
      </c>
      <c r="D1273" s="2">
        <f t="shared" si="172"/>
        <v>0.14279999999999937</v>
      </c>
      <c r="E1273" s="2">
        <f t="shared" si="173"/>
        <v>0</v>
      </c>
      <c r="F1273" s="2">
        <f t="shared" si="178"/>
        <v>4.4620476943120692E-2</v>
      </c>
      <c r="G1273" s="2">
        <f t="shared" si="178"/>
        <v>2.9505820225278066E-2</v>
      </c>
      <c r="H1273" s="2">
        <f t="shared" si="175"/>
        <v>1.5122601779052962</v>
      </c>
      <c r="I1273" s="2">
        <f t="shared" si="176"/>
        <v>60.195205544602764</v>
      </c>
    </row>
    <row r="1274" spans="1:9" ht="13.5" x14ac:dyDescent="0.25">
      <c r="A1274" s="3">
        <v>43865</v>
      </c>
      <c r="B1274" s="2">
        <v>7.8867000000000003</v>
      </c>
      <c r="C1274" s="2">
        <f t="shared" si="171"/>
        <v>-0.11429999999999918</v>
      </c>
      <c r="D1274" s="2">
        <f t="shared" si="172"/>
        <v>0</v>
      </c>
      <c r="E1274" s="2">
        <f t="shared" si="173"/>
        <v>0.11429999999999918</v>
      </c>
      <c r="F1274" s="2">
        <f t="shared" si="178"/>
        <v>4.143330001861207E-2</v>
      </c>
      <c r="G1274" s="2">
        <f t="shared" si="178"/>
        <v>3.5562547352043859E-2</v>
      </c>
      <c r="H1274" s="2">
        <f t="shared" si="175"/>
        <v>1.1650824562271074</v>
      </c>
      <c r="I1274" s="2">
        <f t="shared" si="176"/>
        <v>53.812382658967685</v>
      </c>
    </row>
    <row r="1275" spans="1:9" ht="13.5" x14ac:dyDescent="0.25">
      <c r="A1275" s="3">
        <v>43866</v>
      </c>
      <c r="B1275" s="2">
        <v>7.9725000000000001</v>
      </c>
      <c r="C1275" s="2">
        <f t="shared" si="171"/>
        <v>8.5799999999999876E-2</v>
      </c>
      <c r="D1275" s="2">
        <f t="shared" si="172"/>
        <v>8.5799999999999876E-2</v>
      </c>
      <c r="E1275" s="2">
        <f t="shared" si="173"/>
        <v>0</v>
      </c>
      <c r="F1275" s="2">
        <f t="shared" si="178"/>
        <v>4.4602350017282626E-2</v>
      </c>
      <c r="G1275" s="2">
        <f t="shared" si="178"/>
        <v>3.3022365398326439E-2</v>
      </c>
      <c r="H1275" s="2">
        <f t="shared" si="175"/>
        <v>1.3506709613098478</v>
      </c>
      <c r="I1275" s="2">
        <f t="shared" si="176"/>
        <v>57.458954636391262</v>
      </c>
    </row>
    <row r="1276" spans="1:9" ht="13.5" x14ac:dyDescent="0.25">
      <c r="A1276" s="3">
        <v>43867</v>
      </c>
      <c r="B1276" s="2">
        <v>7.9439000000000002</v>
      </c>
      <c r="C1276" s="2">
        <f t="shared" si="171"/>
        <v>-2.8599999999999959E-2</v>
      </c>
      <c r="D1276" s="2">
        <f t="shared" si="172"/>
        <v>0</v>
      </c>
      <c r="E1276" s="2">
        <f t="shared" si="173"/>
        <v>2.8599999999999959E-2</v>
      </c>
      <c r="F1276" s="2">
        <f t="shared" si="178"/>
        <v>4.1416467873191011E-2</v>
      </c>
      <c r="G1276" s="2">
        <f t="shared" si="178"/>
        <v>3.2706482155588835E-2</v>
      </c>
      <c r="H1276" s="2">
        <f t="shared" si="175"/>
        <v>1.2663076290555395</v>
      </c>
      <c r="I1276" s="2">
        <f t="shared" si="176"/>
        <v>55.875363645281475</v>
      </c>
    </row>
    <row r="1277" spans="1:9" ht="13.5" x14ac:dyDescent="0.25">
      <c r="A1277" s="3">
        <v>43868</v>
      </c>
      <c r="B1277" s="2">
        <v>7.9439000000000002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3.845814873939165E-2</v>
      </c>
      <c r="G1277" s="2">
        <f t="shared" si="179"/>
        <v>3.037030485876106E-2</v>
      </c>
      <c r="H1277" s="2">
        <f t="shared" si="175"/>
        <v>1.2663076290555395</v>
      </c>
      <c r="I1277" s="2">
        <f t="shared" si="176"/>
        <v>55.875363645281475</v>
      </c>
    </row>
    <row r="1278" spans="1:9" ht="13.5" x14ac:dyDescent="0.25">
      <c r="A1278" s="3">
        <v>43871</v>
      </c>
      <c r="B1278" s="2">
        <v>7.8867000000000003</v>
      </c>
      <c r="C1278" s="2">
        <f t="shared" si="171"/>
        <v>-5.7199999999999918E-2</v>
      </c>
      <c r="D1278" s="2">
        <f t="shared" si="172"/>
        <v>0</v>
      </c>
      <c r="E1278" s="2">
        <f t="shared" si="173"/>
        <v>5.7199999999999918E-2</v>
      </c>
      <c r="F1278" s="2">
        <f t="shared" si="179"/>
        <v>3.5711138115149386E-2</v>
      </c>
      <c r="G1278" s="2">
        <f t="shared" si="179"/>
        <v>3.2286711654563836E-2</v>
      </c>
      <c r="H1278" s="2">
        <f t="shared" si="175"/>
        <v>1.1060630298069236</v>
      </c>
      <c r="I1278" s="2">
        <f t="shared" si="176"/>
        <v>52.518040255819109</v>
      </c>
    </row>
    <row r="1279" spans="1:9" ht="13.5" x14ac:dyDescent="0.25">
      <c r="A1279" s="3">
        <v>43872</v>
      </c>
      <c r="B1279" s="2">
        <v>7.9382000000000001</v>
      </c>
      <c r="C1279" s="2">
        <f t="shared" si="171"/>
        <v>5.1499999999999879E-2</v>
      </c>
      <c r="D1279" s="2">
        <f t="shared" si="172"/>
        <v>5.1499999999999879E-2</v>
      </c>
      <c r="E1279" s="2">
        <f t="shared" si="173"/>
        <v>0</v>
      </c>
      <c r="F1279" s="2">
        <f t="shared" si="179"/>
        <v>3.6838913964067278E-2</v>
      </c>
      <c r="G1279" s="2">
        <f t="shared" si="179"/>
        <v>2.9980517964952134E-2</v>
      </c>
      <c r="H1279" s="2">
        <f t="shared" si="175"/>
        <v>1.228761758123484</v>
      </c>
      <c r="I1279" s="2">
        <f t="shared" si="176"/>
        <v>55.132037044553634</v>
      </c>
    </row>
    <row r="1280" spans="1:9" ht="13.5" x14ac:dyDescent="0.25">
      <c r="A1280" s="3">
        <v>43873</v>
      </c>
      <c r="B1280" s="2">
        <v>8.1724999999999994</v>
      </c>
      <c r="C1280" s="2">
        <f t="shared" si="171"/>
        <v>0.23429999999999929</v>
      </c>
      <c r="D1280" s="2">
        <f t="shared" si="172"/>
        <v>0.23429999999999929</v>
      </c>
      <c r="E1280" s="2">
        <f t="shared" si="173"/>
        <v>0</v>
      </c>
      <c r="F1280" s="2">
        <f t="shared" si="179"/>
        <v>5.0943277252348138E-2</v>
      </c>
      <c r="G1280" s="2">
        <f t="shared" si="179"/>
        <v>2.7839052396026982E-2</v>
      </c>
      <c r="H1280" s="2">
        <f t="shared" si="175"/>
        <v>1.8299213826551959</v>
      </c>
      <c r="I1280" s="2">
        <f t="shared" si="176"/>
        <v>64.663329302040822</v>
      </c>
    </row>
    <row r="1281" spans="1:9" ht="13.5" x14ac:dyDescent="0.25">
      <c r="A1281" s="3">
        <v>43874</v>
      </c>
      <c r="B1281" s="2">
        <v>8.5153999999999996</v>
      </c>
      <c r="C1281" s="2">
        <f t="shared" si="171"/>
        <v>0.3429000000000002</v>
      </c>
      <c r="D1281" s="2">
        <f t="shared" si="172"/>
        <v>0.3429000000000002</v>
      </c>
      <c r="E1281" s="2">
        <f t="shared" si="173"/>
        <v>0</v>
      </c>
      <c r="F1281" s="2">
        <f t="shared" si="179"/>
        <v>7.1797328877180419E-2</v>
      </c>
      <c r="G1281" s="2">
        <f t="shared" si="179"/>
        <v>2.5850548653453626E-2</v>
      </c>
      <c r="H1281" s="2">
        <f t="shared" si="175"/>
        <v>2.7774005820796503</v>
      </c>
      <c r="I1281" s="2">
        <f t="shared" si="176"/>
        <v>73.526768520551002</v>
      </c>
    </row>
    <row r="1282" spans="1:9" ht="13.5" x14ac:dyDescent="0.25">
      <c r="A1282" s="3">
        <v>43875</v>
      </c>
      <c r="B1282" s="2">
        <v>8.5496999999999996</v>
      </c>
      <c r="C1282" s="2">
        <f t="shared" si="171"/>
        <v>3.4299999999999997E-2</v>
      </c>
      <c r="D1282" s="2">
        <f t="shared" si="172"/>
        <v>3.4299999999999997E-2</v>
      </c>
      <c r="E1282" s="2">
        <f t="shared" si="173"/>
        <v>0</v>
      </c>
      <c r="F1282" s="2">
        <f t="shared" si="179"/>
        <v>6.9118948243096098E-2</v>
      </c>
      <c r="G1282" s="2">
        <f t="shared" si="179"/>
        <v>2.400408089249265E-2</v>
      </c>
      <c r="H1282" s="2">
        <f t="shared" si="175"/>
        <v>2.8794665604011218</v>
      </c>
      <c r="I1282" s="2">
        <f t="shared" si="176"/>
        <v>74.223260223266266</v>
      </c>
    </row>
    <row r="1283" spans="1:9" ht="13.5" x14ac:dyDescent="0.25">
      <c r="A1283" s="3">
        <v>43878</v>
      </c>
      <c r="B1283" s="2">
        <v>8.5382999999999996</v>
      </c>
      <c r="C1283" s="2">
        <f t="shared" ref="C1283:C1346" si="180">B1283-B1282</f>
        <v>-1.1400000000000077E-2</v>
      </c>
      <c r="D1283" s="2">
        <f t="shared" ref="D1283:D1346" si="181">IF(C1283&gt;0,C1283,0)</f>
        <v>0</v>
      </c>
      <c r="E1283" s="2">
        <f t="shared" ref="E1283:E1346" si="182">IF(C1283&lt;0,-C1283,0)</f>
        <v>1.1400000000000077E-2</v>
      </c>
      <c r="F1283" s="2">
        <f t="shared" si="179"/>
        <v>6.4181880511446382E-2</v>
      </c>
      <c r="G1283" s="2">
        <f t="shared" si="179"/>
        <v>2.3103789400171749E-2</v>
      </c>
      <c r="H1283" s="2">
        <f t="shared" si="175"/>
        <v>2.7779806766663682</v>
      </c>
      <c r="I1283" s="2">
        <f t="shared" si="176"/>
        <v>73.530833384717454</v>
      </c>
    </row>
    <row r="1284" spans="1:9" ht="13.5" x14ac:dyDescent="0.25">
      <c r="A1284" s="3">
        <v>43879</v>
      </c>
      <c r="B1284" s="2">
        <v>8.4068000000000005</v>
      </c>
      <c r="C1284" s="2">
        <f t="shared" si="180"/>
        <v>-0.13149999999999906</v>
      </c>
      <c r="D1284" s="2">
        <f t="shared" si="181"/>
        <v>0</v>
      </c>
      <c r="E1284" s="2">
        <f t="shared" si="182"/>
        <v>0.13149999999999906</v>
      </c>
      <c r="F1284" s="2">
        <f t="shared" si="179"/>
        <v>5.9597460474914495E-2</v>
      </c>
      <c r="G1284" s="2">
        <f t="shared" si="179"/>
        <v>3.0846375871587985E-2</v>
      </c>
      <c r="H1284" s="2">
        <f t="shared" si="175"/>
        <v>1.932073340577056</v>
      </c>
      <c r="I1284" s="2">
        <f t="shared" si="176"/>
        <v>65.894441105515057</v>
      </c>
    </row>
    <row r="1285" spans="1:9" ht="13.5" x14ac:dyDescent="0.25">
      <c r="A1285" s="3">
        <v>43880</v>
      </c>
      <c r="B1285" s="2">
        <v>8.4010999999999996</v>
      </c>
      <c r="C1285" s="2">
        <f t="shared" si="180"/>
        <v>-5.7000000000009265E-3</v>
      </c>
      <c r="D1285" s="2">
        <f t="shared" si="181"/>
        <v>0</v>
      </c>
      <c r="E1285" s="2">
        <f t="shared" si="182"/>
        <v>5.7000000000009265E-3</v>
      </c>
      <c r="F1285" s="2">
        <f t="shared" si="179"/>
        <v>5.5340499012420601E-2</v>
      </c>
      <c r="G1285" s="2">
        <f t="shared" si="179"/>
        <v>2.9050206166474624E-2</v>
      </c>
      <c r="H1285" s="2">
        <f t="shared" si="175"/>
        <v>1.9049950521964376</v>
      </c>
      <c r="I1285" s="2">
        <f t="shared" si="176"/>
        <v>65.576533452478344</v>
      </c>
    </row>
    <row r="1286" spans="1:9" ht="13.5" x14ac:dyDescent="0.25">
      <c r="A1286" s="3">
        <v>43881</v>
      </c>
      <c r="B1286" s="2">
        <v>8.4467999999999996</v>
      </c>
      <c r="C1286" s="2">
        <f t="shared" si="180"/>
        <v>4.5700000000000074E-2</v>
      </c>
      <c r="D1286" s="2">
        <f t="shared" si="181"/>
        <v>4.5700000000000074E-2</v>
      </c>
      <c r="E1286" s="2">
        <f t="shared" si="182"/>
        <v>0</v>
      </c>
      <c r="F1286" s="2">
        <f t="shared" si="179"/>
        <v>5.4651891940104849E-2</v>
      </c>
      <c r="G1286" s="2">
        <f t="shared" si="179"/>
        <v>2.6975191440297867E-2</v>
      </c>
      <c r="H1286" s="2">
        <f t="shared" si="175"/>
        <v>2.0260057119913943</v>
      </c>
      <c r="I1286" s="2">
        <f t="shared" si="176"/>
        <v>66.95313574468085</v>
      </c>
    </row>
    <row r="1287" spans="1:9" ht="13.5" x14ac:dyDescent="0.25">
      <c r="A1287" s="3">
        <v>43882</v>
      </c>
      <c r="B1287" s="2">
        <v>8.4068000000000005</v>
      </c>
      <c r="C1287" s="2">
        <f t="shared" si="180"/>
        <v>-3.9999999999999147E-2</v>
      </c>
      <c r="D1287" s="2">
        <f t="shared" si="181"/>
        <v>0</v>
      </c>
      <c r="E1287" s="2">
        <f t="shared" si="182"/>
        <v>3.9999999999999147E-2</v>
      </c>
      <c r="F1287" s="2">
        <f t="shared" si="179"/>
        <v>5.0748185372954502E-2</v>
      </c>
      <c r="G1287" s="2">
        <f t="shared" si="179"/>
        <v>2.7905534908847958E-2</v>
      </c>
      <c r="H1287" s="2">
        <f t="shared" si="175"/>
        <v>1.818570600374475</v>
      </c>
      <c r="I1287" s="2">
        <f t="shared" si="176"/>
        <v>64.521023533448471</v>
      </c>
    </row>
    <row r="1288" spans="1:9" ht="13.5" x14ac:dyDescent="0.25">
      <c r="A1288" s="3">
        <v>43885</v>
      </c>
      <c r="B1288" s="2">
        <v>8.4010999999999996</v>
      </c>
      <c r="C1288" s="2">
        <f t="shared" si="180"/>
        <v>-5.7000000000009265E-3</v>
      </c>
      <c r="D1288" s="2">
        <f t="shared" si="181"/>
        <v>0</v>
      </c>
      <c r="E1288" s="2">
        <f t="shared" si="182"/>
        <v>5.7000000000009265E-3</v>
      </c>
      <c r="F1288" s="2">
        <f t="shared" si="179"/>
        <v>4.7123314989172042E-2</v>
      </c>
      <c r="G1288" s="2">
        <f t="shared" si="179"/>
        <v>2.6319425272501744E-2</v>
      </c>
      <c r="H1288" s="2">
        <f t="shared" si="175"/>
        <v>1.7904386019555671</v>
      </c>
      <c r="I1288" s="2">
        <f t="shared" si="176"/>
        <v>64.163339795428925</v>
      </c>
    </row>
    <row r="1289" spans="1:9" ht="13.5" x14ac:dyDescent="0.25">
      <c r="A1289" s="3">
        <v>43886</v>
      </c>
      <c r="B1289" s="2">
        <v>8.4239999999999995</v>
      </c>
      <c r="C1289" s="2">
        <f t="shared" si="180"/>
        <v>2.289999999999992E-2</v>
      </c>
      <c r="D1289" s="2">
        <f t="shared" si="181"/>
        <v>2.289999999999992E-2</v>
      </c>
      <c r="E1289" s="2">
        <f t="shared" si="182"/>
        <v>0</v>
      </c>
      <c r="F1289" s="2">
        <f t="shared" si="179"/>
        <v>4.5393078204231177E-2</v>
      </c>
      <c r="G1289" s="2">
        <f t="shared" si="179"/>
        <v>2.4439466324465902E-2</v>
      </c>
      <c r="H1289" s="2">
        <f t="shared" si="175"/>
        <v>1.8573678165299787</v>
      </c>
      <c r="I1289" s="2">
        <f t="shared" si="176"/>
        <v>65.002755535532984</v>
      </c>
    </row>
    <row r="1290" spans="1:9" ht="13.5" x14ac:dyDescent="0.25">
      <c r="A1290" s="3">
        <v>43887</v>
      </c>
      <c r="B1290" s="2">
        <v>8.3667999999999996</v>
      </c>
      <c r="C1290" s="2">
        <f t="shared" si="180"/>
        <v>-5.7199999999999918E-2</v>
      </c>
      <c r="D1290" s="2">
        <f t="shared" si="181"/>
        <v>0</v>
      </c>
      <c r="E1290" s="2">
        <f t="shared" si="182"/>
        <v>5.7199999999999918E-2</v>
      </c>
      <c r="F1290" s="2">
        <f t="shared" si="179"/>
        <v>4.2150715475357522E-2</v>
      </c>
      <c r="G1290" s="2">
        <f t="shared" si="179"/>
        <v>2.6779504444146902E-2</v>
      </c>
      <c r="H1290" s="2">
        <f t="shared" si="175"/>
        <v>1.5739916159863909</v>
      </c>
      <c r="I1290" s="2">
        <f t="shared" si="176"/>
        <v>61.149834607492089</v>
      </c>
    </row>
    <row r="1291" spans="1:9" ht="13.5" x14ac:dyDescent="0.25">
      <c r="A1291" s="3">
        <v>43888</v>
      </c>
      <c r="B1291" s="2">
        <v>8.3096999999999994</v>
      </c>
      <c r="C1291" s="2">
        <f t="shared" si="180"/>
        <v>-5.7100000000000151E-2</v>
      </c>
      <c r="D1291" s="2">
        <f t="shared" si="181"/>
        <v>0</v>
      </c>
      <c r="E1291" s="2">
        <f t="shared" si="182"/>
        <v>5.7100000000000151E-2</v>
      </c>
      <c r="F1291" s="2">
        <f t="shared" si="179"/>
        <v>3.9139950084260557E-2</v>
      </c>
      <c r="G1291" s="2">
        <f t="shared" si="179"/>
        <v>2.8945254126707849E-2</v>
      </c>
      <c r="H1291" s="2">
        <f t="shared" si="175"/>
        <v>1.352206130681231</v>
      </c>
      <c r="I1291" s="2">
        <f t="shared" si="176"/>
        <v>57.486719086545939</v>
      </c>
    </row>
    <row r="1292" spans="1:9" ht="13.5" x14ac:dyDescent="0.25">
      <c r="A1292" s="3">
        <v>43889</v>
      </c>
      <c r="B1292" s="2">
        <v>8.4010999999999996</v>
      </c>
      <c r="C1292" s="2">
        <f t="shared" si="180"/>
        <v>9.1400000000000148E-2</v>
      </c>
      <c r="D1292" s="2">
        <f t="shared" si="181"/>
        <v>9.1400000000000148E-2</v>
      </c>
      <c r="E1292" s="2">
        <f t="shared" si="182"/>
        <v>0</v>
      </c>
      <c r="F1292" s="2">
        <f t="shared" si="179"/>
        <v>4.2872810792527673E-2</v>
      </c>
      <c r="G1292" s="2">
        <f t="shared" si="179"/>
        <v>2.6877735974800147E-2</v>
      </c>
      <c r="H1292" s="2">
        <f t="shared" si="175"/>
        <v>1.5951049907151438</v>
      </c>
      <c r="I1292" s="2">
        <f t="shared" si="176"/>
        <v>61.465913572751987</v>
      </c>
    </row>
    <row r="1293" spans="1:9" ht="13.5" x14ac:dyDescent="0.25">
      <c r="A1293" s="3">
        <v>43892</v>
      </c>
      <c r="B1293" s="2">
        <v>8.3438999999999997</v>
      </c>
      <c r="C1293" s="2">
        <f t="shared" si="180"/>
        <v>-5.7199999999999918E-2</v>
      </c>
      <c r="D1293" s="2">
        <f t="shared" si="181"/>
        <v>0</v>
      </c>
      <c r="E1293" s="2">
        <f t="shared" si="182"/>
        <v>5.7199999999999918E-2</v>
      </c>
      <c r="F1293" s="2">
        <f t="shared" ref="F1293:G1308" si="183">((F1292*13)+D1293)/14</f>
        <v>3.9810467164489986E-2</v>
      </c>
      <c r="G1293" s="2">
        <f t="shared" si="183"/>
        <v>2.9043611976600131E-2</v>
      </c>
      <c r="H1293" s="2">
        <f t="shared" si="175"/>
        <v>1.3707133670758478</v>
      </c>
      <c r="I1293" s="2">
        <f t="shared" si="176"/>
        <v>57.818603721231462</v>
      </c>
    </row>
    <row r="1294" spans="1:9" ht="13.5" x14ac:dyDescent="0.25">
      <c r="A1294" s="3">
        <v>43893</v>
      </c>
      <c r="B1294" s="2">
        <v>8.3154000000000003</v>
      </c>
      <c r="C1294" s="2">
        <f t="shared" si="180"/>
        <v>-2.8499999999999304E-2</v>
      </c>
      <c r="D1294" s="2">
        <f t="shared" si="181"/>
        <v>0</v>
      </c>
      <c r="E1294" s="2">
        <f t="shared" si="182"/>
        <v>2.8499999999999304E-2</v>
      </c>
      <c r="F1294" s="2">
        <f t="shared" si="183"/>
        <v>3.6966862367026412E-2</v>
      </c>
      <c r="G1294" s="2">
        <f t="shared" si="183"/>
        <v>2.900478254970007E-2</v>
      </c>
      <c r="H1294" s="2">
        <f t="shared" si="175"/>
        <v>1.2745092056347334</v>
      </c>
      <c r="I1294" s="2">
        <f t="shared" si="176"/>
        <v>56.034471193932312</v>
      </c>
    </row>
    <row r="1295" spans="1:9" ht="13.5" x14ac:dyDescent="0.25">
      <c r="A1295" s="3">
        <v>43894</v>
      </c>
      <c r="B1295" s="2">
        <v>8.3438999999999997</v>
      </c>
      <c r="C1295" s="2">
        <f t="shared" si="180"/>
        <v>2.8499999999999304E-2</v>
      </c>
      <c r="D1295" s="2">
        <f t="shared" si="181"/>
        <v>2.8499999999999304E-2</v>
      </c>
      <c r="E1295" s="2">
        <f t="shared" si="182"/>
        <v>0</v>
      </c>
      <c r="F1295" s="2">
        <f t="shared" si="183"/>
        <v>3.636208648366733E-2</v>
      </c>
      <c r="G1295" s="2">
        <f t="shared" si="183"/>
        <v>2.6933012367578637E-2</v>
      </c>
      <c r="H1295" s="2">
        <f t="shared" si="175"/>
        <v>1.3500935575791442</v>
      </c>
      <c r="I1295" s="2">
        <f t="shared" si="176"/>
        <v>57.448502559612542</v>
      </c>
    </row>
    <row r="1296" spans="1:9" ht="13.5" x14ac:dyDescent="0.25">
      <c r="A1296" s="3">
        <v>43895</v>
      </c>
      <c r="B1296" s="2">
        <v>8.2867999999999995</v>
      </c>
      <c r="C1296" s="2">
        <f t="shared" si="180"/>
        <v>-5.7100000000000151E-2</v>
      </c>
      <c r="D1296" s="2">
        <f t="shared" si="181"/>
        <v>0</v>
      </c>
      <c r="E1296" s="2">
        <f t="shared" si="182"/>
        <v>5.7100000000000151E-2</v>
      </c>
      <c r="F1296" s="2">
        <f t="shared" si="183"/>
        <v>3.3764794591976809E-2</v>
      </c>
      <c r="G1296" s="2">
        <f t="shared" si="183"/>
        <v>2.9087797198465888E-2</v>
      </c>
      <c r="H1296" s="2">
        <f t="shared" si="175"/>
        <v>1.1607889852091511</v>
      </c>
      <c r="I1296" s="2">
        <f t="shared" si="176"/>
        <v>53.72060822018647</v>
      </c>
    </row>
    <row r="1297" spans="1:9" ht="13.5" x14ac:dyDescent="0.25">
      <c r="A1297" s="3">
        <v>43896</v>
      </c>
      <c r="B1297" s="2">
        <v>8.2582000000000004</v>
      </c>
      <c r="C1297" s="2">
        <f t="shared" si="180"/>
        <v>-2.8599999999999071E-2</v>
      </c>
      <c r="D1297" s="2">
        <f t="shared" si="181"/>
        <v>0</v>
      </c>
      <c r="E1297" s="2">
        <f t="shared" si="182"/>
        <v>2.8599999999999071E-2</v>
      </c>
      <c r="F1297" s="2">
        <f t="shared" si="183"/>
        <v>3.135302354969275E-2</v>
      </c>
      <c r="G1297" s="2">
        <f t="shared" si="183"/>
        <v>2.9052954541432547E-2</v>
      </c>
      <c r="H1297" s="2">
        <f t="shared" ref="H1297:H1360" si="184">F1297/G1297</f>
        <v>1.0791681618810942</v>
      </c>
      <c r="I1297" s="2">
        <f t="shared" ref="I1297:I1360" si="185">IF(G1297=0,100,100-(100/(1+H1297)))</f>
        <v>51.903842203159464</v>
      </c>
    </row>
    <row r="1298" spans="1:9" ht="13.5" x14ac:dyDescent="0.25">
      <c r="A1298" s="3">
        <v>43899</v>
      </c>
      <c r="B1298" s="2">
        <v>8.0124999999999993</v>
      </c>
      <c r="C1298" s="2">
        <f t="shared" si="180"/>
        <v>-0.24570000000000114</v>
      </c>
      <c r="D1298" s="2">
        <f t="shared" si="181"/>
        <v>0</v>
      </c>
      <c r="E1298" s="2">
        <f t="shared" si="182"/>
        <v>0.24570000000000114</v>
      </c>
      <c r="F1298" s="2">
        <f t="shared" si="183"/>
        <v>2.9113521867571841E-2</v>
      </c>
      <c r="G1298" s="2">
        <f t="shared" si="183"/>
        <v>4.4527743502758878E-2</v>
      </c>
      <c r="H1298" s="2">
        <f t="shared" si="184"/>
        <v>0.65382881721298114</v>
      </c>
      <c r="I1298" s="2">
        <f t="shared" si="185"/>
        <v>39.53424988172646</v>
      </c>
    </row>
    <row r="1299" spans="1:9" ht="13.5" x14ac:dyDescent="0.25">
      <c r="A1299" s="3">
        <v>43900</v>
      </c>
      <c r="B1299" s="2">
        <v>8.0525000000000002</v>
      </c>
      <c r="C1299" s="2">
        <f t="shared" si="180"/>
        <v>4.0000000000000924E-2</v>
      </c>
      <c r="D1299" s="2">
        <f t="shared" si="181"/>
        <v>4.0000000000000924E-2</v>
      </c>
      <c r="E1299" s="2">
        <f t="shared" si="182"/>
        <v>0</v>
      </c>
      <c r="F1299" s="2">
        <f t="shared" si="183"/>
        <v>2.9891127448459631E-2</v>
      </c>
      <c r="G1299" s="2">
        <f t="shared" si="183"/>
        <v>4.134719039541896E-2</v>
      </c>
      <c r="H1299" s="2">
        <f t="shared" si="184"/>
        <v>0.72293007487568983</v>
      </c>
      <c r="I1299" s="2">
        <f t="shared" si="185"/>
        <v>41.959339233651114</v>
      </c>
    </row>
    <row r="1300" spans="1:9" ht="13.5" x14ac:dyDescent="0.25">
      <c r="A1300" s="3">
        <v>43901</v>
      </c>
      <c r="B1300" s="2">
        <v>7.9439000000000002</v>
      </c>
      <c r="C1300" s="2">
        <f t="shared" si="180"/>
        <v>-0.10860000000000003</v>
      </c>
      <c r="D1300" s="2">
        <f t="shared" si="181"/>
        <v>0</v>
      </c>
      <c r="E1300" s="2">
        <f t="shared" si="182"/>
        <v>0.10860000000000003</v>
      </c>
      <c r="F1300" s="2">
        <f t="shared" si="183"/>
        <v>2.7756046916426799E-2</v>
      </c>
      <c r="G1300" s="2">
        <f t="shared" si="183"/>
        <v>4.6150962510031888E-2</v>
      </c>
      <c r="H1300" s="2">
        <f t="shared" si="184"/>
        <v>0.60141859252433649</v>
      </c>
      <c r="I1300" s="2">
        <f t="shared" si="185"/>
        <v>37.555364683028486</v>
      </c>
    </row>
    <row r="1301" spans="1:9" ht="13.5" x14ac:dyDescent="0.25">
      <c r="A1301" s="3">
        <v>43902</v>
      </c>
      <c r="B1301" s="2">
        <v>7.7096</v>
      </c>
      <c r="C1301" s="2">
        <f t="shared" si="180"/>
        <v>-0.23430000000000017</v>
      </c>
      <c r="D1301" s="2">
        <f t="shared" si="181"/>
        <v>0</v>
      </c>
      <c r="E1301" s="2">
        <f t="shared" si="182"/>
        <v>0.23430000000000017</v>
      </c>
      <c r="F1301" s="2">
        <f t="shared" si="183"/>
        <v>2.5773472136682025E-2</v>
      </c>
      <c r="G1301" s="2">
        <f t="shared" si="183"/>
        <v>5.9590179473601054E-2</v>
      </c>
      <c r="H1301" s="2">
        <f t="shared" si="184"/>
        <v>0.43251207437795836</v>
      </c>
      <c r="I1301" s="2">
        <f t="shared" si="185"/>
        <v>30.192560475678277</v>
      </c>
    </row>
    <row r="1302" spans="1:9" ht="13.5" x14ac:dyDescent="0.25">
      <c r="A1302" s="3">
        <v>43903</v>
      </c>
      <c r="B1302" s="2">
        <v>7.4866999999999999</v>
      </c>
      <c r="C1302" s="2">
        <f t="shared" si="180"/>
        <v>-0.2229000000000001</v>
      </c>
      <c r="D1302" s="2">
        <f t="shared" si="181"/>
        <v>0</v>
      </c>
      <c r="E1302" s="2">
        <f t="shared" si="182"/>
        <v>0.2229000000000001</v>
      </c>
      <c r="F1302" s="2">
        <f t="shared" si="183"/>
        <v>2.3932509841204739E-2</v>
      </c>
      <c r="G1302" s="2">
        <f t="shared" si="183"/>
        <v>7.1255166654058136E-2</v>
      </c>
      <c r="H1302" s="2">
        <f t="shared" si="184"/>
        <v>0.33587051950066177</v>
      </c>
      <c r="I1302" s="2">
        <f t="shared" si="185"/>
        <v>25.142445663536876</v>
      </c>
    </row>
    <row r="1303" spans="1:9" ht="13.5" x14ac:dyDescent="0.25">
      <c r="A1303" s="3">
        <v>43906</v>
      </c>
      <c r="B1303" s="2">
        <v>7.0980999999999996</v>
      </c>
      <c r="C1303" s="2">
        <f t="shared" si="180"/>
        <v>-0.38860000000000028</v>
      </c>
      <c r="D1303" s="2">
        <f t="shared" si="181"/>
        <v>0</v>
      </c>
      <c r="E1303" s="2">
        <f t="shared" si="182"/>
        <v>0.38860000000000028</v>
      </c>
      <c r="F1303" s="2">
        <f t="shared" si="183"/>
        <v>2.2223044852547256E-2</v>
      </c>
      <c r="G1303" s="2">
        <f t="shared" si="183"/>
        <v>9.3922654750196857E-2</v>
      </c>
      <c r="H1303" s="2">
        <f t="shared" si="184"/>
        <v>0.236610058687685</v>
      </c>
      <c r="I1303" s="2">
        <f t="shared" si="185"/>
        <v>19.133764683976466</v>
      </c>
    </row>
    <row r="1304" spans="1:9" ht="13.5" x14ac:dyDescent="0.25">
      <c r="A1304" s="3">
        <v>43907</v>
      </c>
      <c r="B1304" s="2">
        <v>6.8865999999999996</v>
      </c>
      <c r="C1304" s="2">
        <f t="shared" si="180"/>
        <v>-0.21150000000000002</v>
      </c>
      <c r="D1304" s="2">
        <f t="shared" si="181"/>
        <v>0</v>
      </c>
      <c r="E1304" s="2">
        <f t="shared" si="182"/>
        <v>0.21150000000000002</v>
      </c>
      <c r="F1304" s="2">
        <f t="shared" si="183"/>
        <v>2.0635684505936735E-2</v>
      </c>
      <c r="G1304" s="2">
        <f t="shared" si="183"/>
        <v>0.10232103655375423</v>
      </c>
      <c r="H1304" s="2">
        <f t="shared" si="184"/>
        <v>0.2016758742968344</v>
      </c>
      <c r="I1304" s="2">
        <f t="shared" si="185"/>
        <v>16.782884520740325</v>
      </c>
    </row>
    <row r="1305" spans="1:9" ht="13.5" x14ac:dyDescent="0.25">
      <c r="A1305" s="3">
        <v>43908</v>
      </c>
      <c r="B1305" s="2">
        <v>6.6809000000000003</v>
      </c>
      <c r="C1305" s="2">
        <f t="shared" si="180"/>
        <v>-0.20569999999999933</v>
      </c>
      <c r="D1305" s="2">
        <f t="shared" si="181"/>
        <v>0</v>
      </c>
      <c r="E1305" s="2">
        <f t="shared" si="182"/>
        <v>0.20569999999999933</v>
      </c>
      <c r="F1305" s="2">
        <f t="shared" si="183"/>
        <v>1.9161707041226966E-2</v>
      </c>
      <c r="G1305" s="2">
        <f t="shared" si="183"/>
        <v>0.10970524822848603</v>
      </c>
      <c r="H1305" s="2">
        <f t="shared" si="184"/>
        <v>0.17466536333173752</v>
      </c>
      <c r="I1305" s="2">
        <f t="shared" si="185"/>
        <v>14.869372059828933</v>
      </c>
    </row>
    <row r="1306" spans="1:9" ht="13.5" x14ac:dyDescent="0.25">
      <c r="A1306" s="3">
        <v>43909</v>
      </c>
      <c r="B1306" s="2">
        <v>6.4808000000000003</v>
      </c>
      <c r="C1306" s="2">
        <f t="shared" si="180"/>
        <v>-0.20009999999999994</v>
      </c>
      <c r="D1306" s="2">
        <f t="shared" si="181"/>
        <v>0</v>
      </c>
      <c r="E1306" s="2">
        <f t="shared" si="182"/>
        <v>0.20009999999999994</v>
      </c>
      <c r="F1306" s="2">
        <f t="shared" si="183"/>
        <v>1.7793013681139325E-2</v>
      </c>
      <c r="G1306" s="2">
        <f t="shared" si="183"/>
        <v>0.1161620162121656</v>
      </c>
      <c r="H1306" s="2">
        <f t="shared" si="184"/>
        <v>0.1531741119975143</v>
      </c>
      <c r="I1306" s="2">
        <f t="shared" si="185"/>
        <v>13.282826106127885</v>
      </c>
    </row>
    <row r="1307" spans="1:9" ht="13.5" x14ac:dyDescent="0.25">
      <c r="A1307" s="3">
        <v>43913</v>
      </c>
      <c r="B1307" s="2">
        <v>6.4580000000000002</v>
      </c>
      <c r="C1307" s="2">
        <f t="shared" si="180"/>
        <v>-2.2800000000000153E-2</v>
      </c>
      <c r="D1307" s="2">
        <f t="shared" si="181"/>
        <v>0</v>
      </c>
      <c r="E1307" s="2">
        <f t="shared" si="182"/>
        <v>2.2800000000000153E-2</v>
      </c>
      <c r="F1307" s="2">
        <f t="shared" si="183"/>
        <v>1.6522084132486518E-2</v>
      </c>
      <c r="G1307" s="2">
        <f t="shared" si="183"/>
        <v>0.10949330076843948</v>
      </c>
      <c r="H1307" s="2">
        <f t="shared" si="184"/>
        <v>0.1508958449195722</v>
      </c>
      <c r="I1307" s="2">
        <f t="shared" si="185"/>
        <v>13.111164280041109</v>
      </c>
    </row>
    <row r="1308" spans="1:9" ht="13.5" x14ac:dyDescent="0.25">
      <c r="A1308" s="3">
        <v>43914</v>
      </c>
      <c r="B1308" s="2">
        <v>6.4866000000000001</v>
      </c>
      <c r="C1308" s="2">
        <f t="shared" si="180"/>
        <v>2.8599999999999959E-2</v>
      </c>
      <c r="D1308" s="2">
        <f t="shared" si="181"/>
        <v>2.8599999999999959E-2</v>
      </c>
      <c r="E1308" s="2">
        <f t="shared" si="182"/>
        <v>0</v>
      </c>
      <c r="F1308" s="2">
        <f t="shared" si="183"/>
        <v>1.7384792408737477E-2</v>
      </c>
      <c r="G1308" s="2">
        <f t="shared" si="183"/>
        <v>0.10167235071355095</v>
      </c>
      <c r="H1308" s="2">
        <f t="shared" si="184"/>
        <v>0.17098839838686275</v>
      </c>
      <c r="I1308" s="2">
        <f t="shared" si="185"/>
        <v>14.602057426223354</v>
      </c>
    </row>
    <row r="1309" spans="1:9" ht="13.5" x14ac:dyDescent="0.25">
      <c r="A1309" s="3">
        <v>43915</v>
      </c>
      <c r="B1309" s="2">
        <v>6.6809000000000003</v>
      </c>
      <c r="C1309" s="2">
        <f t="shared" si="180"/>
        <v>0.19430000000000014</v>
      </c>
      <c r="D1309" s="2">
        <f t="shared" si="181"/>
        <v>0.19430000000000014</v>
      </c>
      <c r="E1309" s="2">
        <f t="shared" si="182"/>
        <v>0</v>
      </c>
      <c r="F1309" s="2">
        <f t="shared" ref="F1309:G1324" si="186">((F1308*13)+D1309)/14</f>
        <v>3.0021592950970528E-2</v>
      </c>
      <c r="G1309" s="2">
        <f t="shared" si="186"/>
        <v>9.4410039948297317E-2</v>
      </c>
      <c r="H1309" s="2">
        <f t="shared" si="184"/>
        <v>0.31799152894556071</v>
      </c>
      <c r="I1309" s="2">
        <f t="shared" si="185"/>
        <v>24.126978205995385</v>
      </c>
    </row>
    <row r="1310" spans="1:9" ht="13.5" x14ac:dyDescent="0.25">
      <c r="A1310" s="3">
        <v>43916</v>
      </c>
      <c r="B1310" s="2">
        <v>6.8009000000000004</v>
      </c>
      <c r="C1310" s="2">
        <f t="shared" si="180"/>
        <v>0.12000000000000011</v>
      </c>
      <c r="D1310" s="2">
        <f t="shared" si="181"/>
        <v>0.12000000000000011</v>
      </c>
      <c r="E1310" s="2">
        <f t="shared" si="182"/>
        <v>0</v>
      </c>
      <c r="F1310" s="2">
        <f t="shared" si="186"/>
        <v>3.6448622025901212E-2</v>
      </c>
      <c r="G1310" s="2">
        <f t="shared" si="186"/>
        <v>8.7666465666276089E-2</v>
      </c>
      <c r="H1310" s="2">
        <f t="shared" si="184"/>
        <v>0.41576470260192572</v>
      </c>
      <c r="I1310" s="2">
        <f t="shared" si="185"/>
        <v>29.366793919768142</v>
      </c>
    </row>
    <row r="1311" spans="1:9" ht="13.5" x14ac:dyDescent="0.25">
      <c r="A1311" s="3">
        <v>43917</v>
      </c>
      <c r="B1311" s="2">
        <v>6.7436999999999996</v>
      </c>
      <c r="C1311" s="2">
        <f t="shared" si="180"/>
        <v>-5.7200000000000806E-2</v>
      </c>
      <c r="D1311" s="2">
        <f t="shared" si="181"/>
        <v>0</v>
      </c>
      <c r="E1311" s="2">
        <f t="shared" si="182"/>
        <v>5.7200000000000806E-2</v>
      </c>
      <c r="F1311" s="2">
        <f t="shared" si="186"/>
        <v>3.3845149024051127E-2</v>
      </c>
      <c r="G1311" s="2">
        <f t="shared" si="186"/>
        <v>8.5490289547256432E-2</v>
      </c>
      <c r="H1311" s="2">
        <f t="shared" si="184"/>
        <v>0.39589465895237796</v>
      </c>
      <c r="I1311" s="2">
        <f t="shared" si="185"/>
        <v>28.361356382687063</v>
      </c>
    </row>
    <row r="1312" spans="1:9" ht="13.5" x14ac:dyDescent="0.25">
      <c r="A1312" s="3">
        <v>43920</v>
      </c>
      <c r="B1312" s="2">
        <v>6.7436999999999996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3.1427638379476049E-2</v>
      </c>
      <c r="G1312" s="2">
        <f t="shared" si="186"/>
        <v>7.9383840293880972E-2</v>
      </c>
      <c r="H1312" s="2">
        <f t="shared" si="184"/>
        <v>0.39589465895237796</v>
      </c>
      <c r="I1312" s="2">
        <f t="shared" si="185"/>
        <v>28.361356382687063</v>
      </c>
    </row>
    <row r="1313" spans="1:9" ht="13.5" x14ac:dyDescent="0.25">
      <c r="A1313" s="3">
        <v>43921</v>
      </c>
      <c r="B1313" s="2">
        <v>6.8465999999999996</v>
      </c>
      <c r="C1313" s="2">
        <f t="shared" si="180"/>
        <v>0.10289999999999999</v>
      </c>
      <c r="D1313" s="2">
        <f t="shared" si="181"/>
        <v>0.10289999999999999</v>
      </c>
      <c r="E1313" s="2">
        <f t="shared" si="182"/>
        <v>0</v>
      </c>
      <c r="F1313" s="2">
        <f t="shared" si="186"/>
        <v>3.6532807066656334E-2</v>
      </c>
      <c r="G1313" s="2">
        <f t="shared" si="186"/>
        <v>7.3713565987175184E-2</v>
      </c>
      <c r="H1313" s="2">
        <f t="shared" si="184"/>
        <v>0.49560493482315554</v>
      </c>
      <c r="I1313" s="2">
        <f t="shared" si="185"/>
        <v>33.137423077689775</v>
      </c>
    </row>
    <row r="1314" spans="1:9" ht="13.5" x14ac:dyDescent="0.25">
      <c r="A1314" s="3">
        <v>43922</v>
      </c>
      <c r="B1314" s="2">
        <v>6.8409000000000004</v>
      </c>
      <c r="C1314" s="2">
        <f t="shared" si="180"/>
        <v>-5.6999999999991502E-3</v>
      </c>
      <c r="D1314" s="2">
        <f t="shared" si="181"/>
        <v>0</v>
      </c>
      <c r="E1314" s="2">
        <f t="shared" si="182"/>
        <v>5.6999999999991502E-3</v>
      </c>
      <c r="F1314" s="2">
        <f t="shared" si="186"/>
        <v>3.3923320847609455E-2</v>
      </c>
      <c r="G1314" s="2">
        <f t="shared" si="186"/>
        <v>6.8855454130948318E-2</v>
      </c>
      <c r="H1314" s="2">
        <f t="shared" si="184"/>
        <v>0.49267441883535568</v>
      </c>
      <c r="I1314" s="2">
        <f t="shared" si="185"/>
        <v>33.006154096200035</v>
      </c>
    </row>
    <row r="1315" spans="1:9" ht="13.5" x14ac:dyDescent="0.25">
      <c r="A1315" s="3">
        <v>43923</v>
      </c>
      <c r="B1315" s="2">
        <v>6.8009000000000004</v>
      </c>
      <c r="C1315" s="2">
        <f t="shared" si="180"/>
        <v>-4.0000000000000036E-2</v>
      </c>
      <c r="D1315" s="2">
        <f t="shared" si="181"/>
        <v>0</v>
      </c>
      <c r="E1315" s="2">
        <f t="shared" si="182"/>
        <v>4.0000000000000036E-2</v>
      </c>
      <c r="F1315" s="2">
        <f t="shared" si="186"/>
        <v>3.1500226501351633E-2</v>
      </c>
      <c r="G1315" s="2">
        <f t="shared" si="186"/>
        <v>6.6794350264452004E-2</v>
      </c>
      <c r="H1315" s="2">
        <f t="shared" si="184"/>
        <v>0.47160016343651856</v>
      </c>
      <c r="I1315" s="2">
        <f t="shared" si="185"/>
        <v>32.046759381653345</v>
      </c>
    </row>
    <row r="1316" spans="1:9" ht="13.5" x14ac:dyDescent="0.25">
      <c r="A1316" s="3">
        <v>43924</v>
      </c>
      <c r="B1316" s="2">
        <v>6.6009000000000002</v>
      </c>
      <c r="C1316" s="2">
        <f t="shared" si="180"/>
        <v>-0.20000000000000018</v>
      </c>
      <c r="D1316" s="2">
        <f t="shared" si="181"/>
        <v>0</v>
      </c>
      <c r="E1316" s="2">
        <f t="shared" si="182"/>
        <v>0.20000000000000018</v>
      </c>
      <c r="F1316" s="2">
        <f t="shared" si="186"/>
        <v>2.925021032268366E-2</v>
      </c>
      <c r="G1316" s="2">
        <f t="shared" si="186"/>
        <v>7.6309039531276879E-2</v>
      </c>
      <c r="H1316" s="2">
        <f t="shared" si="184"/>
        <v>0.38331252106370489</v>
      </c>
      <c r="I1316" s="2">
        <f t="shared" si="185"/>
        <v>27.709755765743736</v>
      </c>
    </row>
    <row r="1317" spans="1:9" ht="13.5" x14ac:dyDescent="0.25">
      <c r="A1317" s="3">
        <v>43927</v>
      </c>
      <c r="B1317" s="2">
        <v>6.4065000000000003</v>
      </c>
      <c r="C1317" s="2">
        <f t="shared" si="180"/>
        <v>-0.19439999999999991</v>
      </c>
      <c r="D1317" s="2">
        <f t="shared" si="181"/>
        <v>0</v>
      </c>
      <c r="E1317" s="2">
        <f t="shared" si="182"/>
        <v>0.19439999999999991</v>
      </c>
      <c r="F1317" s="2">
        <f t="shared" si="186"/>
        <v>2.7160909585349113E-2</v>
      </c>
      <c r="G1317" s="2">
        <f t="shared" si="186"/>
        <v>8.4744108136185672E-2</v>
      </c>
      <c r="H1317" s="2">
        <f t="shared" si="184"/>
        <v>0.32050499064431626</v>
      </c>
      <c r="I1317" s="2">
        <f t="shared" si="185"/>
        <v>24.271395633872743</v>
      </c>
    </row>
    <row r="1318" spans="1:9" ht="13.5" x14ac:dyDescent="0.25">
      <c r="A1318" s="3">
        <v>43928</v>
      </c>
      <c r="B1318" s="2">
        <v>6.5437000000000003</v>
      </c>
      <c r="C1318" s="2">
        <f t="shared" si="180"/>
        <v>0.13719999999999999</v>
      </c>
      <c r="D1318" s="2">
        <f t="shared" si="181"/>
        <v>0.13719999999999999</v>
      </c>
      <c r="E1318" s="2">
        <f t="shared" si="182"/>
        <v>0</v>
      </c>
      <c r="F1318" s="2">
        <f t="shared" si="186"/>
        <v>3.5020844614967031E-2</v>
      </c>
      <c r="G1318" s="2">
        <f t="shared" si="186"/>
        <v>7.8690957555029556E-2</v>
      </c>
      <c r="H1318" s="2">
        <f t="shared" si="184"/>
        <v>0.44504280673515151</v>
      </c>
      <c r="I1318" s="2">
        <f t="shared" si="185"/>
        <v>30.797897796581978</v>
      </c>
    </row>
    <row r="1319" spans="1:9" ht="13.5" x14ac:dyDescent="0.25">
      <c r="A1319" s="3">
        <v>43929</v>
      </c>
      <c r="B1319" s="2">
        <v>6.3494000000000002</v>
      </c>
      <c r="C1319" s="2">
        <f t="shared" si="180"/>
        <v>-0.19430000000000014</v>
      </c>
      <c r="D1319" s="2">
        <f t="shared" si="181"/>
        <v>0</v>
      </c>
      <c r="E1319" s="2">
        <f t="shared" si="182"/>
        <v>0.19430000000000014</v>
      </c>
      <c r="F1319" s="2">
        <f t="shared" si="186"/>
        <v>3.2519355713897954E-2</v>
      </c>
      <c r="G1319" s="2">
        <f t="shared" si="186"/>
        <v>8.6948746301098875E-2</v>
      </c>
      <c r="H1319" s="2">
        <f t="shared" si="184"/>
        <v>0.37400603340829275</v>
      </c>
      <c r="I1319" s="2">
        <f t="shared" si="185"/>
        <v>27.22011580113309</v>
      </c>
    </row>
    <row r="1320" spans="1:9" ht="13.5" x14ac:dyDescent="0.25">
      <c r="A1320" s="3">
        <v>43934</v>
      </c>
      <c r="B1320" s="2">
        <v>6.5151000000000003</v>
      </c>
      <c r="C1320" s="2">
        <f t="shared" si="180"/>
        <v>0.16570000000000018</v>
      </c>
      <c r="D1320" s="2">
        <f t="shared" si="181"/>
        <v>0.16570000000000018</v>
      </c>
      <c r="E1320" s="2">
        <f t="shared" si="182"/>
        <v>0</v>
      </c>
      <c r="F1320" s="2">
        <f t="shared" si="186"/>
        <v>4.2032258877190976E-2</v>
      </c>
      <c r="G1320" s="2">
        <f t="shared" si="186"/>
        <v>8.0738121565306104E-2</v>
      </c>
      <c r="H1320" s="2">
        <f t="shared" si="184"/>
        <v>0.52059991070256229</v>
      </c>
      <c r="I1320" s="2">
        <f t="shared" si="185"/>
        <v>34.23648173581897</v>
      </c>
    </row>
    <row r="1321" spans="1:9" ht="13.5" x14ac:dyDescent="0.25">
      <c r="A1321" s="3">
        <v>43935</v>
      </c>
      <c r="B1321" s="2">
        <v>6.3437000000000001</v>
      </c>
      <c r="C1321" s="2">
        <f t="shared" si="180"/>
        <v>-0.17140000000000022</v>
      </c>
      <c r="D1321" s="2">
        <f t="shared" si="181"/>
        <v>0</v>
      </c>
      <c r="E1321" s="2">
        <f t="shared" si="182"/>
        <v>0.17140000000000022</v>
      </c>
      <c r="F1321" s="2">
        <f t="shared" si="186"/>
        <v>3.9029954671677337E-2</v>
      </c>
      <c r="G1321" s="2">
        <f t="shared" si="186"/>
        <v>8.7213970024927118E-2</v>
      </c>
      <c r="H1321" s="2">
        <f t="shared" si="184"/>
        <v>0.44751952766881231</v>
      </c>
      <c r="I1321" s="2">
        <f t="shared" si="185"/>
        <v>30.916303311605716</v>
      </c>
    </row>
    <row r="1322" spans="1:9" ht="13.5" x14ac:dyDescent="0.25">
      <c r="A1322" s="3">
        <v>43936</v>
      </c>
      <c r="B1322" s="2">
        <v>6.4523000000000001</v>
      </c>
      <c r="C1322" s="2">
        <f t="shared" si="180"/>
        <v>0.10860000000000003</v>
      </c>
      <c r="D1322" s="2">
        <f t="shared" si="181"/>
        <v>0.10860000000000003</v>
      </c>
      <c r="E1322" s="2">
        <f t="shared" si="182"/>
        <v>0</v>
      </c>
      <c r="F1322" s="2">
        <f t="shared" si="186"/>
        <v>4.399924362370039E-2</v>
      </c>
      <c r="G1322" s="2">
        <f t="shared" si="186"/>
        <v>8.0984400737432322E-2</v>
      </c>
      <c r="H1322" s="2">
        <f t="shared" si="184"/>
        <v>0.54330517016918811</v>
      </c>
      <c r="I1322" s="2">
        <f t="shared" si="185"/>
        <v>35.204001170398925</v>
      </c>
    </row>
    <row r="1323" spans="1:9" ht="13.5" x14ac:dyDescent="0.25">
      <c r="A1323" s="3">
        <v>43937</v>
      </c>
      <c r="B1323" s="2">
        <v>6.4580000000000002</v>
      </c>
      <c r="C1323" s="2">
        <f t="shared" si="180"/>
        <v>5.7000000000000384E-3</v>
      </c>
      <c r="D1323" s="2">
        <f t="shared" si="181"/>
        <v>5.7000000000000384E-3</v>
      </c>
      <c r="E1323" s="2">
        <f t="shared" si="182"/>
        <v>0</v>
      </c>
      <c r="F1323" s="2">
        <f t="shared" si="186"/>
        <v>4.1263583364864652E-2</v>
      </c>
      <c r="G1323" s="2">
        <f t="shared" si="186"/>
        <v>7.5199800684758594E-2</v>
      </c>
      <c r="H1323" s="2">
        <f t="shared" si="184"/>
        <v>0.54871931825781961</v>
      </c>
      <c r="I1323" s="2">
        <f t="shared" si="185"/>
        <v>35.430520675307591</v>
      </c>
    </row>
    <row r="1324" spans="1:9" ht="13.5" x14ac:dyDescent="0.25">
      <c r="A1324" s="3">
        <v>43938</v>
      </c>
      <c r="B1324" s="2">
        <v>6.4466000000000001</v>
      </c>
      <c r="C1324" s="2">
        <f t="shared" si="180"/>
        <v>-1.1400000000000077E-2</v>
      </c>
      <c r="D1324" s="2">
        <f t="shared" si="181"/>
        <v>0</v>
      </c>
      <c r="E1324" s="2">
        <f t="shared" si="182"/>
        <v>1.1400000000000077E-2</v>
      </c>
      <c r="F1324" s="2">
        <f t="shared" si="186"/>
        <v>3.8316184553088606E-2</v>
      </c>
      <c r="G1324" s="2">
        <f t="shared" si="186"/>
        <v>7.0642672064418696E-2</v>
      </c>
      <c r="H1324" s="2">
        <f t="shared" si="184"/>
        <v>0.54239432673424737</v>
      </c>
      <c r="I1324" s="2">
        <f t="shared" si="185"/>
        <v>35.165736629923515</v>
      </c>
    </row>
    <row r="1325" spans="1:9" ht="13.5" x14ac:dyDescent="0.25">
      <c r="A1325" s="3">
        <v>43941</v>
      </c>
      <c r="B1325" s="2">
        <v>6.3437000000000001</v>
      </c>
      <c r="C1325" s="2">
        <f t="shared" si="180"/>
        <v>-0.10289999999999999</v>
      </c>
      <c r="D1325" s="2">
        <f t="shared" si="181"/>
        <v>0</v>
      </c>
      <c r="E1325" s="2">
        <f t="shared" si="182"/>
        <v>0.10289999999999999</v>
      </c>
      <c r="F1325" s="2">
        <f t="shared" ref="F1325:G1340" si="187">((F1324*13)+D1325)/14</f>
        <v>3.5579314227867989E-2</v>
      </c>
      <c r="G1325" s="2">
        <f t="shared" si="187"/>
        <v>7.2946766916960212E-2</v>
      </c>
      <c r="H1325" s="2">
        <f t="shared" si="184"/>
        <v>0.48774353863235786</v>
      </c>
      <c r="I1325" s="2">
        <f t="shared" si="185"/>
        <v>32.784114060460126</v>
      </c>
    </row>
    <row r="1326" spans="1:9" ht="13.5" x14ac:dyDescent="0.25">
      <c r="A1326" s="3">
        <v>43942</v>
      </c>
      <c r="B1326" s="2">
        <v>6.4008000000000003</v>
      </c>
      <c r="C1326" s="2">
        <f t="shared" si="180"/>
        <v>5.7100000000000151E-2</v>
      </c>
      <c r="D1326" s="2">
        <f t="shared" si="181"/>
        <v>5.7100000000000151E-2</v>
      </c>
      <c r="E1326" s="2">
        <f t="shared" si="182"/>
        <v>0</v>
      </c>
      <c r="F1326" s="2">
        <f t="shared" si="187"/>
        <v>3.7116506068734574E-2</v>
      </c>
      <c r="G1326" s="2">
        <f t="shared" si="187"/>
        <v>6.7736283565748762E-2</v>
      </c>
      <c r="H1326" s="2">
        <f t="shared" si="184"/>
        <v>0.54795604534026643</v>
      </c>
      <c r="I1326" s="2">
        <f t="shared" si="185"/>
        <v>35.398682474851313</v>
      </c>
    </row>
    <row r="1327" spans="1:9" ht="13.5" x14ac:dyDescent="0.25">
      <c r="A1327" s="3">
        <v>43943</v>
      </c>
      <c r="B1327" s="2">
        <v>6.4294000000000002</v>
      </c>
      <c r="C1327" s="2">
        <f t="shared" si="180"/>
        <v>2.8599999999999959E-2</v>
      </c>
      <c r="D1327" s="2">
        <f t="shared" si="181"/>
        <v>2.8599999999999959E-2</v>
      </c>
      <c r="E1327" s="2">
        <f t="shared" si="182"/>
        <v>0</v>
      </c>
      <c r="F1327" s="2">
        <f t="shared" si="187"/>
        <v>3.6508184206682101E-2</v>
      </c>
      <c r="G1327" s="2">
        <f t="shared" si="187"/>
        <v>6.2897977596766713E-2</v>
      </c>
      <c r="H1327" s="2">
        <f t="shared" si="184"/>
        <v>0.58043494563104703</v>
      </c>
      <c r="I1327" s="2">
        <f t="shared" si="185"/>
        <v>36.726278878836546</v>
      </c>
    </row>
    <row r="1328" spans="1:9" ht="13.5" x14ac:dyDescent="0.25">
      <c r="A1328" s="3">
        <v>43944</v>
      </c>
      <c r="B1328" s="2">
        <v>6.4294000000000002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3.3900456763347665E-2</v>
      </c>
      <c r="G1328" s="2">
        <f t="shared" si="187"/>
        <v>5.840526491128338E-2</v>
      </c>
      <c r="H1328" s="2">
        <f t="shared" si="184"/>
        <v>0.58043494563104703</v>
      </c>
      <c r="I1328" s="2">
        <f t="shared" si="185"/>
        <v>36.726278878836546</v>
      </c>
    </row>
    <row r="1329" spans="1:9" ht="13.5" x14ac:dyDescent="0.25">
      <c r="A1329" s="3">
        <v>43945</v>
      </c>
      <c r="B1329" s="2">
        <v>6.4008000000000003</v>
      </c>
      <c r="C1329" s="2">
        <f t="shared" si="180"/>
        <v>-2.8599999999999959E-2</v>
      </c>
      <c r="D1329" s="2">
        <f t="shared" si="181"/>
        <v>0</v>
      </c>
      <c r="E1329" s="2">
        <f t="shared" si="182"/>
        <v>2.8599999999999959E-2</v>
      </c>
      <c r="F1329" s="2">
        <f t="shared" si="187"/>
        <v>3.1478995565965687E-2</v>
      </c>
      <c r="G1329" s="2">
        <f t="shared" si="187"/>
        <v>5.6276317417620278E-2</v>
      </c>
      <c r="H1329" s="2">
        <f t="shared" si="184"/>
        <v>0.55936488047651678</v>
      </c>
      <c r="I1329" s="2">
        <f t="shared" si="185"/>
        <v>35.871327325621436</v>
      </c>
    </row>
    <row r="1330" spans="1:9" ht="13.5" x14ac:dyDescent="0.25">
      <c r="A1330" s="3">
        <v>43948</v>
      </c>
      <c r="B1330" s="2">
        <v>6.2865000000000002</v>
      </c>
      <c r="C1330" s="2">
        <f t="shared" si="180"/>
        <v>-0.11430000000000007</v>
      </c>
      <c r="D1330" s="2">
        <f t="shared" si="181"/>
        <v>0</v>
      </c>
      <c r="E1330" s="2">
        <f t="shared" si="182"/>
        <v>0.11430000000000007</v>
      </c>
      <c r="F1330" s="2">
        <f t="shared" si="187"/>
        <v>2.9230495882682422E-2</v>
      </c>
      <c r="G1330" s="2">
        <f t="shared" si="187"/>
        <v>6.0420866173504548E-2</v>
      </c>
      <c r="H1330" s="2">
        <f t="shared" si="184"/>
        <v>0.48378147706032776</v>
      </c>
      <c r="I1330" s="2">
        <f t="shared" si="185"/>
        <v>32.604631109076593</v>
      </c>
    </row>
    <row r="1331" spans="1:9" ht="13.5" x14ac:dyDescent="0.25">
      <c r="A1331" s="3">
        <v>43949</v>
      </c>
      <c r="B1331" s="2">
        <v>6.1093999999999999</v>
      </c>
      <c r="C1331" s="2">
        <f t="shared" si="180"/>
        <v>-0.17710000000000026</v>
      </c>
      <c r="D1331" s="2">
        <f t="shared" si="181"/>
        <v>0</v>
      </c>
      <c r="E1331" s="2">
        <f t="shared" si="182"/>
        <v>0.17710000000000026</v>
      </c>
      <c r="F1331" s="2">
        <f t="shared" si="187"/>
        <v>2.7142603319633678E-2</v>
      </c>
      <c r="G1331" s="2">
        <f t="shared" si="187"/>
        <v>6.8755090018254236E-2</v>
      </c>
      <c r="H1331" s="2">
        <f t="shared" si="184"/>
        <v>0.39477227522249497</v>
      </c>
      <c r="I1331" s="2">
        <f t="shared" si="185"/>
        <v>28.303708227891221</v>
      </c>
    </row>
    <row r="1332" spans="1:9" ht="13.5" x14ac:dyDescent="0.25">
      <c r="A1332" s="3">
        <v>43950</v>
      </c>
      <c r="B1332" s="2">
        <v>6.1436999999999999</v>
      </c>
      <c r="C1332" s="2">
        <f t="shared" si="180"/>
        <v>3.4299999999999997E-2</v>
      </c>
      <c r="D1332" s="2">
        <f t="shared" si="181"/>
        <v>3.4299999999999997E-2</v>
      </c>
      <c r="E1332" s="2">
        <f t="shared" si="182"/>
        <v>0</v>
      </c>
      <c r="F1332" s="2">
        <f t="shared" si="187"/>
        <v>2.7653845939659843E-2</v>
      </c>
      <c r="G1332" s="2">
        <f t="shared" si="187"/>
        <v>6.3844012159807506E-2</v>
      </c>
      <c r="H1332" s="2">
        <f t="shared" si="184"/>
        <v>0.43314705646066998</v>
      </c>
      <c r="I1332" s="2">
        <f t="shared" si="185"/>
        <v>30.22348994180534</v>
      </c>
    </row>
    <row r="1333" spans="1:9" ht="13.5" x14ac:dyDescent="0.25">
      <c r="A1333" s="3">
        <v>43951</v>
      </c>
      <c r="B1333" s="2">
        <v>5.9607999999999999</v>
      </c>
      <c r="C1333" s="2">
        <f t="shared" si="180"/>
        <v>-0.18290000000000006</v>
      </c>
      <c r="D1333" s="2">
        <f t="shared" si="181"/>
        <v>0</v>
      </c>
      <c r="E1333" s="2">
        <f t="shared" si="182"/>
        <v>0.18290000000000006</v>
      </c>
      <c r="F1333" s="2">
        <f t="shared" si="187"/>
        <v>2.567857122968414E-2</v>
      </c>
      <c r="G1333" s="2">
        <f t="shared" si="187"/>
        <v>7.234801129124982E-2</v>
      </c>
      <c r="H1333" s="2">
        <f t="shared" si="184"/>
        <v>0.35493126585484808</v>
      </c>
      <c r="I1333" s="2">
        <f t="shared" si="185"/>
        <v>26.195518163861706</v>
      </c>
    </row>
    <row r="1334" spans="1:9" ht="13.5" x14ac:dyDescent="0.25">
      <c r="A1334" s="3">
        <v>43955</v>
      </c>
      <c r="B1334" s="2">
        <v>5.9607999999999999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2.3844387570420986E-2</v>
      </c>
      <c r="G1334" s="2">
        <f t="shared" si="187"/>
        <v>6.7180296199017692E-2</v>
      </c>
      <c r="H1334" s="2">
        <f t="shared" si="184"/>
        <v>0.35493126585484808</v>
      </c>
      <c r="I1334" s="2">
        <f t="shared" si="185"/>
        <v>26.195518163861706</v>
      </c>
    </row>
    <row r="1335" spans="1:9" ht="13.5" x14ac:dyDescent="0.25">
      <c r="A1335" s="3">
        <v>43956</v>
      </c>
      <c r="B1335" s="2">
        <v>5.9607999999999999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2.214121702967663E-2</v>
      </c>
      <c r="G1335" s="2">
        <f t="shared" si="187"/>
        <v>6.2381703613373571E-2</v>
      </c>
      <c r="H1335" s="2">
        <f t="shared" si="184"/>
        <v>0.35493126585484808</v>
      </c>
      <c r="I1335" s="2">
        <f t="shared" si="185"/>
        <v>26.195518163861706</v>
      </c>
    </row>
    <row r="1336" spans="1:9" ht="13.5" x14ac:dyDescent="0.25">
      <c r="A1336" s="3">
        <v>43957</v>
      </c>
      <c r="B1336" s="2">
        <v>5.7835999999999999</v>
      </c>
      <c r="C1336" s="2">
        <f t="shared" si="180"/>
        <v>-0.17720000000000002</v>
      </c>
      <c r="D1336" s="2">
        <f t="shared" si="181"/>
        <v>0</v>
      </c>
      <c r="E1336" s="2">
        <f t="shared" si="182"/>
        <v>0.17720000000000002</v>
      </c>
      <c r="F1336" s="2">
        <f t="shared" si="187"/>
        <v>2.0559701527556873E-2</v>
      </c>
      <c r="G1336" s="2">
        <f t="shared" si="187"/>
        <v>7.0583010498132606E-2</v>
      </c>
      <c r="H1336" s="2">
        <f t="shared" si="184"/>
        <v>0.2912839985494925</v>
      </c>
      <c r="I1336" s="2">
        <f t="shared" si="185"/>
        <v>22.557702169057592</v>
      </c>
    </row>
    <row r="1337" spans="1:9" ht="13.5" x14ac:dyDescent="0.25">
      <c r="A1337" s="3">
        <v>43958</v>
      </c>
      <c r="B1337" s="2">
        <v>5.7606999999999999</v>
      </c>
      <c r="C1337" s="2">
        <f t="shared" si="180"/>
        <v>-2.289999999999992E-2</v>
      </c>
      <c r="D1337" s="2">
        <f t="shared" si="181"/>
        <v>0</v>
      </c>
      <c r="E1337" s="2">
        <f t="shared" si="182"/>
        <v>2.289999999999992E-2</v>
      </c>
      <c r="F1337" s="2">
        <f t="shared" si="187"/>
        <v>1.9091151418445668E-2</v>
      </c>
      <c r="G1337" s="2">
        <f t="shared" si="187"/>
        <v>6.7177081176837419E-2</v>
      </c>
      <c r="H1337" s="2">
        <f t="shared" si="184"/>
        <v>0.28419143975889616</v>
      </c>
      <c r="I1337" s="2">
        <f t="shared" si="185"/>
        <v>22.129990199300224</v>
      </c>
    </row>
    <row r="1338" spans="1:9" ht="13.5" x14ac:dyDescent="0.25">
      <c r="A1338" s="3">
        <v>43959</v>
      </c>
      <c r="B1338" s="2">
        <v>5.7149999999999999</v>
      </c>
      <c r="C1338" s="2">
        <f t="shared" si="180"/>
        <v>-4.5700000000000074E-2</v>
      </c>
      <c r="D1338" s="2">
        <f t="shared" si="181"/>
        <v>0</v>
      </c>
      <c r="E1338" s="2">
        <f t="shared" si="182"/>
        <v>4.5700000000000074E-2</v>
      </c>
      <c r="F1338" s="2">
        <f t="shared" si="187"/>
        <v>1.7727497745699549E-2</v>
      </c>
      <c r="G1338" s="2">
        <f t="shared" si="187"/>
        <v>6.5643003949920467E-2</v>
      </c>
      <c r="H1338" s="2">
        <f t="shared" si="184"/>
        <v>0.27005920934428884</v>
      </c>
      <c r="I1338" s="2">
        <f t="shared" si="185"/>
        <v>21.263513335233881</v>
      </c>
    </row>
    <row r="1339" spans="1:9" ht="13.5" x14ac:dyDescent="0.25">
      <c r="A1339" s="3">
        <v>43962</v>
      </c>
      <c r="B1339" s="2">
        <v>5.5435999999999996</v>
      </c>
      <c r="C1339" s="2">
        <f t="shared" si="180"/>
        <v>-0.17140000000000022</v>
      </c>
      <c r="D1339" s="2">
        <f t="shared" si="181"/>
        <v>0</v>
      </c>
      <c r="E1339" s="2">
        <f t="shared" si="182"/>
        <v>0.17140000000000022</v>
      </c>
      <c r="F1339" s="2">
        <f t="shared" si="187"/>
        <v>1.6461247906721009E-2</v>
      </c>
      <c r="G1339" s="2">
        <f t="shared" si="187"/>
        <v>7.3197075096354744E-2</v>
      </c>
      <c r="H1339" s="2">
        <f t="shared" si="184"/>
        <v>0.22488942194823833</v>
      </c>
      <c r="I1339" s="2">
        <f t="shared" si="185"/>
        <v>18.359977473765923</v>
      </c>
    </row>
    <row r="1340" spans="1:9" ht="13.5" x14ac:dyDescent="0.25">
      <c r="A1340" s="3">
        <v>43963</v>
      </c>
      <c r="B1340" s="2">
        <v>5.7092999999999998</v>
      </c>
      <c r="C1340" s="2">
        <f t="shared" si="180"/>
        <v>0.16570000000000018</v>
      </c>
      <c r="D1340" s="2">
        <f t="shared" si="181"/>
        <v>0.16570000000000018</v>
      </c>
      <c r="E1340" s="2">
        <f t="shared" si="182"/>
        <v>0</v>
      </c>
      <c r="F1340" s="2">
        <f t="shared" si="187"/>
        <v>2.7121158770526666E-2</v>
      </c>
      <c r="G1340" s="2">
        <f t="shared" si="187"/>
        <v>6.7968712589472263E-2</v>
      </c>
      <c r="H1340" s="2">
        <f t="shared" si="184"/>
        <v>0.39902416475558622</v>
      </c>
      <c r="I1340" s="2">
        <f t="shared" si="185"/>
        <v>28.521606331603067</v>
      </c>
    </row>
    <row r="1341" spans="1:9" ht="13.5" x14ac:dyDescent="0.25">
      <c r="A1341" s="3">
        <v>43964</v>
      </c>
      <c r="B1341" s="2">
        <v>5.5435999999999996</v>
      </c>
      <c r="C1341" s="2">
        <f t="shared" si="180"/>
        <v>-0.16570000000000018</v>
      </c>
      <c r="D1341" s="2">
        <f t="shared" si="181"/>
        <v>0</v>
      </c>
      <c r="E1341" s="2">
        <f t="shared" si="182"/>
        <v>0.16570000000000018</v>
      </c>
      <c r="F1341" s="2">
        <f t="shared" ref="F1341:G1356" si="188">((F1340*13)+D1341)/14</f>
        <v>2.5183933144060477E-2</v>
      </c>
      <c r="G1341" s="2">
        <f t="shared" si="188"/>
        <v>7.4949518833081402E-2</v>
      </c>
      <c r="H1341" s="2">
        <f t="shared" si="184"/>
        <v>0.33601193891780839</v>
      </c>
      <c r="I1341" s="2">
        <f t="shared" si="185"/>
        <v>25.150369478732628</v>
      </c>
    </row>
    <row r="1342" spans="1:9" ht="13.5" x14ac:dyDescent="0.25">
      <c r="A1342" s="3">
        <v>43965</v>
      </c>
      <c r="B1342" s="2">
        <v>5.4806999999999997</v>
      </c>
      <c r="C1342" s="2">
        <f t="shared" si="180"/>
        <v>-6.2899999999999956E-2</v>
      </c>
      <c r="D1342" s="2">
        <f t="shared" si="181"/>
        <v>0</v>
      </c>
      <c r="E1342" s="2">
        <f t="shared" si="182"/>
        <v>6.2899999999999956E-2</v>
      </c>
      <c r="F1342" s="2">
        <f t="shared" si="188"/>
        <v>2.3385080776627588E-2</v>
      </c>
      <c r="G1342" s="2">
        <f t="shared" si="188"/>
        <v>7.4088838916432725E-2</v>
      </c>
      <c r="H1342" s="2">
        <f t="shared" si="184"/>
        <v>0.3156356762859302</v>
      </c>
      <c r="I1342" s="2">
        <f t="shared" si="185"/>
        <v>23.991115623815929</v>
      </c>
    </row>
    <row r="1343" spans="1:9" ht="13.5" x14ac:dyDescent="0.25">
      <c r="A1343" s="3">
        <v>43966</v>
      </c>
      <c r="B1343" s="2">
        <v>5.5721999999999996</v>
      </c>
      <c r="C1343" s="2">
        <f t="shared" si="180"/>
        <v>9.1499999999999915E-2</v>
      </c>
      <c r="D1343" s="2">
        <f t="shared" si="181"/>
        <v>9.1499999999999915E-2</v>
      </c>
      <c r="E1343" s="2">
        <f t="shared" si="182"/>
        <v>0</v>
      </c>
      <c r="F1343" s="2">
        <f t="shared" si="188"/>
        <v>2.8250432149725613E-2</v>
      </c>
      <c r="G1343" s="2">
        <f t="shared" si="188"/>
        <v>6.8796778993830382E-2</v>
      </c>
      <c r="H1343" s="2">
        <f t="shared" si="184"/>
        <v>0.4106359710860748</v>
      </c>
      <c r="I1343" s="2">
        <f t="shared" si="185"/>
        <v>29.109988650716062</v>
      </c>
    </row>
    <row r="1344" spans="1:9" ht="13.5" x14ac:dyDescent="0.25">
      <c r="A1344" s="3">
        <v>43969</v>
      </c>
      <c r="B1344" s="2">
        <v>5.6292999999999997</v>
      </c>
      <c r="C1344" s="2">
        <f t="shared" si="180"/>
        <v>5.7100000000000151E-2</v>
      </c>
      <c r="D1344" s="2">
        <f t="shared" si="181"/>
        <v>5.7100000000000151E-2</v>
      </c>
      <c r="E1344" s="2">
        <f t="shared" si="182"/>
        <v>0</v>
      </c>
      <c r="F1344" s="2">
        <f t="shared" si="188"/>
        <v>3.0311115567602364E-2</v>
      </c>
      <c r="G1344" s="2">
        <f t="shared" si="188"/>
        <v>6.3882723351413928E-2</v>
      </c>
      <c r="H1344" s="2">
        <f t="shared" si="184"/>
        <v>0.47448064167307424</v>
      </c>
      <c r="I1344" s="2">
        <f t="shared" si="185"/>
        <v>32.179509738065278</v>
      </c>
    </row>
    <row r="1345" spans="1:9" ht="13.5" x14ac:dyDescent="0.25">
      <c r="A1345" s="3">
        <v>43970</v>
      </c>
      <c r="B1345" s="2">
        <v>5.4749999999999996</v>
      </c>
      <c r="C1345" s="2">
        <f t="shared" si="180"/>
        <v>-0.1543000000000001</v>
      </c>
      <c r="D1345" s="2">
        <f t="shared" si="181"/>
        <v>0</v>
      </c>
      <c r="E1345" s="2">
        <f t="shared" si="182"/>
        <v>0.1543000000000001</v>
      </c>
      <c r="F1345" s="2">
        <f t="shared" si="188"/>
        <v>2.8146035884202194E-2</v>
      </c>
      <c r="G1345" s="2">
        <f t="shared" si="188"/>
        <v>7.0341100254884367E-2</v>
      </c>
      <c r="H1345" s="2">
        <f t="shared" si="184"/>
        <v>0.40013641785831722</v>
      </c>
      <c r="I1345" s="2">
        <f t="shared" si="185"/>
        <v>28.578387988105874</v>
      </c>
    </row>
    <row r="1346" spans="1:9" ht="13.5" x14ac:dyDescent="0.25">
      <c r="A1346" s="3">
        <v>43971</v>
      </c>
      <c r="B1346" s="2">
        <v>5.5378999999999996</v>
      </c>
      <c r="C1346" s="2">
        <f t="shared" si="180"/>
        <v>6.2899999999999956E-2</v>
      </c>
      <c r="D1346" s="2">
        <f t="shared" si="181"/>
        <v>6.2899999999999956E-2</v>
      </c>
      <c r="E1346" s="2">
        <f t="shared" si="182"/>
        <v>0</v>
      </c>
      <c r="F1346" s="2">
        <f t="shared" si="188"/>
        <v>3.0628461892473462E-2</v>
      </c>
      <c r="G1346" s="2">
        <f t="shared" si="188"/>
        <v>6.5316735950964058E-2</v>
      </c>
      <c r="H1346" s="2">
        <f t="shared" si="184"/>
        <v>0.46892211385865179</v>
      </c>
      <c r="I1346" s="2">
        <f t="shared" si="185"/>
        <v>31.922871160735639</v>
      </c>
    </row>
    <row r="1347" spans="1:9" ht="13.5" x14ac:dyDescent="0.25">
      <c r="A1347" s="3">
        <v>43972</v>
      </c>
      <c r="B1347" s="2">
        <v>5.5435999999999996</v>
      </c>
      <c r="C1347" s="2">
        <f t="shared" ref="C1347:C1410" si="189">B1347-B1346</f>
        <v>5.7000000000000384E-3</v>
      </c>
      <c r="D1347" s="2">
        <f t="shared" ref="D1347:D1410" si="190">IF(C1347&gt;0,C1347,0)</f>
        <v>5.7000000000000384E-3</v>
      </c>
      <c r="E1347" s="2">
        <f t="shared" ref="E1347:E1410" si="191">IF(C1347&lt;0,-C1347,0)</f>
        <v>0</v>
      </c>
      <c r="F1347" s="2">
        <f t="shared" si="188"/>
        <v>2.8847857471582503E-2</v>
      </c>
      <c r="G1347" s="2">
        <f t="shared" si="188"/>
        <v>6.0651254811609483E-2</v>
      </c>
      <c r="H1347" s="2">
        <f t="shared" si="184"/>
        <v>0.47563496519878479</v>
      </c>
      <c r="I1347" s="2">
        <f t="shared" si="185"/>
        <v>32.232562687663844</v>
      </c>
    </row>
    <row r="1348" spans="1:9" ht="13.5" x14ac:dyDescent="0.25">
      <c r="A1348" s="3">
        <v>43973</v>
      </c>
      <c r="B1348" s="2">
        <v>5.4863999999999997</v>
      </c>
      <c r="C1348" s="2">
        <f t="shared" si="189"/>
        <v>-5.7199999999999918E-2</v>
      </c>
      <c r="D1348" s="2">
        <f t="shared" si="190"/>
        <v>0</v>
      </c>
      <c r="E1348" s="2">
        <f t="shared" si="191"/>
        <v>5.7199999999999918E-2</v>
      </c>
      <c r="F1348" s="2">
        <f t="shared" si="188"/>
        <v>2.6787296223612322E-2</v>
      </c>
      <c r="G1348" s="2">
        <f t="shared" si="188"/>
        <v>6.0404736610780226E-2</v>
      </c>
      <c r="H1348" s="2">
        <f t="shared" si="184"/>
        <v>0.44346350512571697</v>
      </c>
      <c r="I1348" s="2">
        <f t="shared" si="185"/>
        <v>30.722183383991691</v>
      </c>
    </row>
    <row r="1349" spans="1:9" ht="13.5" x14ac:dyDescent="0.25">
      <c r="A1349" s="3">
        <v>43977</v>
      </c>
      <c r="B1349" s="2">
        <v>5.5663999999999998</v>
      </c>
      <c r="C1349" s="2">
        <f t="shared" si="189"/>
        <v>8.0000000000000071E-2</v>
      </c>
      <c r="D1349" s="2">
        <f t="shared" si="190"/>
        <v>8.0000000000000071E-2</v>
      </c>
      <c r="E1349" s="2">
        <f t="shared" si="191"/>
        <v>0</v>
      </c>
      <c r="F1349" s="2">
        <f t="shared" si="188"/>
        <v>3.0588203636211446E-2</v>
      </c>
      <c r="G1349" s="2">
        <f t="shared" si="188"/>
        <v>5.6090112567153065E-2</v>
      </c>
      <c r="H1349" s="2">
        <f t="shared" si="184"/>
        <v>0.54534038596535472</v>
      </c>
      <c r="I1349" s="2">
        <f t="shared" si="185"/>
        <v>35.289337606011472</v>
      </c>
    </row>
    <row r="1350" spans="1:9" ht="13.5" x14ac:dyDescent="0.25">
      <c r="A1350" s="3">
        <v>43978</v>
      </c>
      <c r="B1350" s="2">
        <v>5.5549999999999997</v>
      </c>
      <c r="C1350" s="2">
        <f t="shared" si="189"/>
        <v>-1.1400000000000077E-2</v>
      </c>
      <c r="D1350" s="2">
        <f t="shared" si="190"/>
        <v>0</v>
      </c>
      <c r="E1350" s="2">
        <f t="shared" si="191"/>
        <v>1.1400000000000077E-2</v>
      </c>
      <c r="F1350" s="2">
        <f t="shared" si="188"/>
        <v>2.8403331947910625E-2</v>
      </c>
      <c r="G1350" s="2">
        <f t="shared" si="188"/>
        <v>5.2897961669499283E-2</v>
      </c>
      <c r="H1350" s="2">
        <f t="shared" si="184"/>
        <v>0.536945679029592</v>
      </c>
      <c r="I1350" s="2">
        <f t="shared" si="185"/>
        <v>34.935891772610503</v>
      </c>
    </row>
    <row r="1351" spans="1:9" ht="13.5" x14ac:dyDescent="0.25">
      <c r="A1351" s="3">
        <v>43979</v>
      </c>
      <c r="B1351" s="2">
        <v>5.5435999999999996</v>
      </c>
      <c r="C1351" s="2">
        <f t="shared" si="189"/>
        <v>-1.1400000000000077E-2</v>
      </c>
      <c r="D1351" s="2">
        <f t="shared" si="190"/>
        <v>0</v>
      </c>
      <c r="E1351" s="2">
        <f t="shared" si="191"/>
        <v>1.1400000000000077E-2</v>
      </c>
      <c r="F1351" s="2">
        <f t="shared" si="188"/>
        <v>2.6374522523059864E-2</v>
      </c>
      <c r="G1351" s="2">
        <f t="shared" si="188"/>
        <v>4.9933821550249342E-2</v>
      </c>
      <c r="H1351" s="2">
        <f t="shared" si="184"/>
        <v>0.52818954576746513</v>
      </c>
      <c r="I1351" s="2">
        <f t="shared" si="185"/>
        <v>34.56309115779257</v>
      </c>
    </row>
    <row r="1352" spans="1:9" ht="13.5" x14ac:dyDescent="0.25">
      <c r="A1352" s="3">
        <v>43980</v>
      </c>
      <c r="B1352" s="2">
        <v>5.5378999999999996</v>
      </c>
      <c r="C1352" s="2">
        <f t="shared" si="189"/>
        <v>-5.7000000000000384E-3</v>
      </c>
      <c r="D1352" s="2">
        <f t="shared" si="190"/>
        <v>0</v>
      </c>
      <c r="E1352" s="2">
        <f t="shared" si="191"/>
        <v>5.7000000000000384E-3</v>
      </c>
      <c r="F1352" s="2">
        <f t="shared" si="188"/>
        <v>2.4490628057127015E-2</v>
      </c>
      <c r="G1352" s="2">
        <f t="shared" si="188"/>
        <v>4.6774262868088674E-2</v>
      </c>
      <c r="H1352" s="2">
        <f t="shared" si="184"/>
        <v>0.52359196180589151</v>
      </c>
      <c r="I1352" s="2">
        <f t="shared" si="185"/>
        <v>34.365629048428787</v>
      </c>
    </row>
    <row r="1353" spans="1:9" ht="13.5" x14ac:dyDescent="0.25">
      <c r="A1353" s="3">
        <v>43983</v>
      </c>
      <c r="B1353" s="2">
        <v>5.7035999999999998</v>
      </c>
      <c r="C1353" s="2">
        <f t="shared" si="189"/>
        <v>0.16570000000000018</v>
      </c>
      <c r="D1353" s="2">
        <f t="shared" si="190"/>
        <v>0.16570000000000018</v>
      </c>
      <c r="E1353" s="2">
        <f t="shared" si="191"/>
        <v>0</v>
      </c>
      <c r="F1353" s="2">
        <f t="shared" si="188"/>
        <v>3.4577011767332237E-2</v>
      </c>
      <c r="G1353" s="2">
        <f t="shared" si="188"/>
        <v>4.3433244091796622E-2</v>
      </c>
      <c r="H1353" s="2">
        <f t="shared" si="184"/>
        <v>0.79609553673341449</v>
      </c>
      <c r="I1353" s="2">
        <f t="shared" si="185"/>
        <v>44.323674350935981</v>
      </c>
    </row>
    <row r="1354" spans="1:9" ht="13.5" x14ac:dyDescent="0.25">
      <c r="A1354" s="3">
        <v>43984</v>
      </c>
      <c r="B1354" s="2">
        <v>5.8693</v>
      </c>
      <c r="C1354" s="2">
        <f t="shared" si="189"/>
        <v>0.16570000000000018</v>
      </c>
      <c r="D1354" s="2">
        <f t="shared" si="190"/>
        <v>0.16570000000000018</v>
      </c>
      <c r="E1354" s="2">
        <f t="shared" si="191"/>
        <v>0</v>
      </c>
      <c r="F1354" s="2">
        <f t="shared" si="188"/>
        <v>4.3942939498237084E-2</v>
      </c>
      <c r="G1354" s="2">
        <f t="shared" si="188"/>
        <v>4.0330869513811152E-2</v>
      </c>
      <c r="H1354" s="2">
        <f t="shared" si="184"/>
        <v>1.0895609251169007</v>
      </c>
      <c r="I1354" s="2">
        <f t="shared" si="185"/>
        <v>52.143056085141197</v>
      </c>
    </row>
    <row r="1355" spans="1:9" ht="13.5" x14ac:dyDescent="0.25">
      <c r="A1355" s="3">
        <v>43985</v>
      </c>
      <c r="B1355" s="2">
        <v>6.0350999999999999</v>
      </c>
      <c r="C1355" s="2">
        <f t="shared" si="189"/>
        <v>0.16579999999999995</v>
      </c>
      <c r="D1355" s="2">
        <f t="shared" si="190"/>
        <v>0.16579999999999995</v>
      </c>
      <c r="E1355" s="2">
        <f t="shared" si="191"/>
        <v>0</v>
      </c>
      <c r="F1355" s="2">
        <f t="shared" si="188"/>
        <v>5.2647015248363002E-2</v>
      </c>
      <c r="G1355" s="2">
        <f t="shared" si="188"/>
        <v>3.7450093119967498E-2</v>
      </c>
      <c r="H1355" s="2">
        <f t="shared" si="184"/>
        <v>1.4057913041688237</v>
      </c>
      <c r="I1355" s="2">
        <f t="shared" si="185"/>
        <v>58.433634776750104</v>
      </c>
    </row>
    <row r="1356" spans="1:9" ht="13.5" x14ac:dyDescent="0.25">
      <c r="A1356" s="3">
        <v>43986</v>
      </c>
      <c r="B1356" s="2">
        <v>6.0350999999999999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4.8886514159194212E-2</v>
      </c>
      <c r="G1356" s="2">
        <f t="shared" si="188"/>
        <v>3.4775086468541251E-2</v>
      </c>
      <c r="H1356" s="2">
        <f t="shared" si="184"/>
        <v>1.4057913041688235</v>
      </c>
      <c r="I1356" s="2">
        <f t="shared" si="185"/>
        <v>58.433634776750097</v>
      </c>
    </row>
    <row r="1357" spans="1:9" ht="13.5" x14ac:dyDescent="0.25">
      <c r="A1357" s="3">
        <v>43987</v>
      </c>
      <c r="B1357" s="2">
        <v>5.9207999999999998</v>
      </c>
      <c r="C1357" s="2">
        <f t="shared" si="189"/>
        <v>-0.11430000000000007</v>
      </c>
      <c r="D1357" s="2">
        <f t="shared" si="190"/>
        <v>0</v>
      </c>
      <c r="E1357" s="2">
        <f t="shared" si="191"/>
        <v>0.11430000000000007</v>
      </c>
      <c r="F1357" s="2">
        <f t="shared" ref="F1357:G1372" si="192">((F1356*13)+D1357)/14</f>
        <v>4.5394620290680344E-2</v>
      </c>
      <c r="G1357" s="2">
        <f t="shared" si="192"/>
        <v>4.0455437435074022E-2</v>
      </c>
      <c r="H1357" s="2">
        <f t="shared" si="184"/>
        <v>1.1220894685302341</v>
      </c>
      <c r="I1357" s="2">
        <f t="shared" si="185"/>
        <v>52.876633392247918</v>
      </c>
    </row>
    <row r="1358" spans="1:9" ht="13.5" x14ac:dyDescent="0.25">
      <c r="A1358" s="3">
        <v>43990</v>
      </c>
      <c r="B1358" s="2">
        <v>5.9207999999999998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4.2152147412774607E-2</v>
      </c>
      <c r="G1358" s="2">
        <f t="shared" si="192"/>
        <v>3.7565763332568732E-2</v>
      </c>
      <c r="H1358" s="2">
        <f t="shared" si="184"/>
        <v>1.1220894685302343</v>
      </c>
      <c r="I1358" s="2">
        <f t="shared" si="185"/>
        <v>52.876633392247918</v>
      </c>
    </row>
    <row r="1359" spans="1:9" ht="13.5" x14ac:dyDescent="0.25">
      <c r="A1359" s="3">
        <v>43991</v>
      </c>
      <c r="B1359" s="2">
        <v>5.8235999999999999</v>
      </c>
      <c r="C1359" s="2">
        <f t="shared" si="189"/>
        <v>-9.7199999999999953E-2</v>
      </c>
      <c r="D1359" s="2">
        <f t="shared" si="190"/>
        <v>0</v>
      </c>
      <c r="E1359" s="2">
        <f t="shared" si="191"/>
        <v>9.7199999999999953E-2</v>
      </c>
      <c r="F1359" s="2">
        <f t="shared" si="192"/>
        <v>3.9141279740433563E-2</v>
      </c>
      <c r="G1359" s="2">
        <f t="shared" si="192"/>
        <v>4.1825351665956675E-2</v>
      </c>
      <c r="H1359" s="2">
        <f t="shared" si="184"/>
        <v>0.93582667404784103</v>
      </c>
      <c r="I1359" s="2">
        <f t="shared" si="185"/>
        <v>48.342482650629783</v>
      </c>
    </row>
    <row r="1360" spans="1:9" ht="13.5" x14ac:dyDescent="0.25">
      <c r="A1360" s="3">
        <v>43992</v>
      </c>
      <c r="B1360" s="2">
        <v>5.8007999999999997</v>
      </c>
      <c r="C1360" s="2">
        <f t="shared" si="189"/>
        <v>-2.2800000000000153E-2</v>
      </c>
      <c r="D1360" s="2">
        <f t="shared" si="190"/>
        <v>0</v>
      </c>
      <c r="E1360" s="2">
        <f t="shared" si="191"/>
        <v>2.2800000000000153E-2</v>
      </c>
      <c r="F1360" s="2">
        <f t="shared" si="192"/>
        <v>3.6345474044688304E-2</v>
      </c>
      <c r="G1360" s="2">
        <f t="shared" si="192"/>
        <v>4.0466397975531206E-2</v>
      </c>
      <c r="H1360" s="2">
        <f t="shared" si="184"/>
        <v>0.89816430082720244</v>
      </c>
      <c r="I1360" s="2">
        <f t="shared" si="185"/>
        <v>47.317521483034461</v>
      </c>
    </row>
    <row r="1361" spans="1:9" ht="13.5" x14ac:dyDescent="0.25">
      <c r="A1361" s="3">
        <v>43993</v>
      </c>
      <c r="B1361" s="2">
        <v>5.9264999999999999</v>
      </c>
      <c r="C1361" s="2">
        <f t="shared" si="189"/>
        <v>0.12570000000000014</v>
      </c>
      <c r="D1361" s="2">
        <f t="shared" si="190"/>
        <v>0.12570000000000014</v>
      </c>
      <c r="E1361" s="2">
        <f t="shared" si="191"/>
        <v>0</v>
      </c>
      <c r="F1361" s="2">
        <f t="shared" si="192"/>
        <v>4.2727940184353441E-2</v>
      </c>
      <c r="G1361" s="2">
        <f t="shared" si="192"/>
        <v>3.7575940977278975E-2</v>
      </c>
      <c r="H1361" s="2">
        <f t="shared" ref="H1361:H1424" si="193">F1361/G1361</f>
        <v>1.1371089871093241</v>
      </c>
      <c r="I1361" s="2">
        <f t="shared" ref="I1361:I1424" si="194">IF(G1361=0,100,100-(100/(1+H1361)))</f>
        <v>53.207814574182741</v>
      </c>
    </row>
    <row r="1362" spans="1:9" ht="13.5" x14ac:dyDescent="0.25">
      <c r="A1362" s="3">
        <v>43994</v>
      </c>
      <c r="B1362" s="2">
        <v>5.8235999999999999</v>
      </c>
      <c r="C1362" s="2">
        <f t="shared" si="189"/>
        <v>-0.10289999999999999</v>
      </c>
      <c r="D1362" s="2">
        <f t="shared" si="190"/>
        <v>0</v>
      </c>
      <c r="E1362" s="2">
        <f t="shared" si="191"/>
        <v>0.10289999999999999</v>
      </c>
      <c r="F1362" s="2">
        <f t="shared" si="192"/>
        <v>3.9675944456899627E-2</v>
      </c>
      <c r="G1362" s="2">
        <f t="shared" si="192"/>
        <v>4.2241945193187622E-2</v>
      </c>
      <c r="H1362" s="2">
        <f t="shared" si="193"/>
        <v>0.93925467388983275</v>
      </c>
      <c r="I1362" s="2">
        <f t="shared" si="194"/>
        <v>48.433797094109309</v>
      </c>
    </row>
    <row r="1363" spans="1:9" ht="13.5" x14ac:dyDescent="0.25">
      <c r="A1363" s="3">
        <v>43997</v>
      </c>
      <c r="B1363" s="2">
        <v>5.8292999999999999</v>
      </c>
      <c r="C1363" s="2">
        <f t="shared" si="189"/>
        <v>5.7000000000000384E-3</v>
      </c>
      <c r="D1363" s="2">
        <f t="shared" si="190"/>
        <v>5.7000000000000384E-3</v>
      </c>
      <c r="E1363" s="2">
        <f t="shared" si="191"/>
        <v>0</v>
      </c>
      <c r="F1363" s="2">
        <f t="shared" si="192"/>
        <v>3.7249091281406799E-2</v>
      </c>
      <c r="G1363" s="2">
        <f t="shared" si="192"/>
        <v>3.9224663393674218E-2</v>
      </c>
      <c r="H1363" s="2">
        <f t="shared" si="193"/>
        <v>0.94963444064669733</v>
      </c>
      <c r="I1363" s="2">
        <f t="shared" si="194"/>
        <v>48.708333257167013</v>
      </c>
    </row>
    <row r="1364" spans="1:9" ht="13.5" x14ac:dyDescent="0.25">
      <c r="A1364" s="3">
        <v>43998</v>
      </c>
      <c r="B1364" s="2">
        <v>5.8292999999999999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3.4588441904163457E-2</v>
      </c>
      <c r="G1364" s="2">
        <f t="shared" si="192"/>
        <v>3.6422901722697486E-2</v>
      </c>
      <c r="H1364" s="2">
        <f t="shared" si="193"/>
        <v>0.94963444064669733</v>
      </c>
      <c r="I1364" s="2">
        <f t="shared" si="194"/>
        <v>48.708333257167013</v>
      </c>
    </row>
    <row r="1365" spans="1:9" ht="13.5" x14ac:dyDescent="0.25">
      <c r="A1365" s="3">
        <v>43999</v>
      </c>
      <c r="B1365" s="2">
        <v>5.8864999999999998</v>
      </c>
      <c r="C1365" s="2">
        <f t="shared" si="189"/>
        <v>5.7199999999999918E-2</v>
      </c>
      <c r="D1365" s="2">
        <f t="shared" si="190"/>
        <v>5.7199999999999918E-2</v>
      </c>
      <c r="E1365" s="2">
        <f t="shared" si="191"/>
        <v>0</v>
      </c>
      <c r="F1365" s="2">
        <f t="shared" si="192"/>
        <v>3.6203553196723207E-2</v>
      </c>
      <c r="G1365" s="2">
        <f t="shared" si="192"/>
        <v>3.3821265885361954E-2</v>
      </c>
      <c r="H1365" s="2">
        <f t="shared" si="193"/>
        <v>1.0704375560464259</v>
      </c>
      <c r="I1365" s="2">
        <f t="shared" si="194"/>
        <v>51.701030679257215</v>
      </c>
    </row>
    <row r="1366" spans="1:9" ht="13.5" x14ac:dyDescent="0.25">
      <c r="A1366" s="3">
        <v>44000</v>
      </c>
      <c r="B1366" s="2">
        <v>5.9550999999999998</v>
      </c>
      <c r="C1366" s="2">
        <f t="shared" si="189"/>
        <v>6.8599999999999994E-2</v>
      </c>
      <c r="D1366" s="2">
        <f t="shared" si="190"/>
        <v>6.8599999999999994E-2</v>
      </c>
      <c r="E1366" s="2">
        <f t="shared" si="191"/>
        <v>0</v>
      </c>
      <c r="F1366" s="2">
        <f t="shared" si="192"/>
        <v>3.8517585111242973E-2</v>
      </c>
      <c r="G1366" s="2">
        <f t="shared" si="192"/>
        <v>3.1405461179264668E-2</v>
      </c>
      <c r="H1366" s="2">
        <f t="shared" si="193"/>
        <v>1.2264613753443001</v>
      </c>
      <c r="I1366" s="2">
        <f t="shared" si="194"/>
        <v>55.085679407065399</v>
      </c>
    </row>
    <row r="1367" spans="1:9" ht="13.5" x14ac:dyDescent="0.25">
      <c r="A1367" s="3">
        <v>44001</v>
      </c>
      <c r="B1367" s="2">
        <v>5.9093</v>
      </c>
      <c r="C1367" s="2">
        <f t="shared" si="189"/>
        <v>-4.5799999999999841E-2</v>
      </c>
      <c r="D1367" s="2">
        <f t="shared" si="190"/>
        <v>0</v>
      </c>
      <c r="E1367" s="2">
        <f t="shared" si="191"/>
        <v>4.5799999999999841E-2</v>
      </c>
      <c r="F1367" s="2">
        <f t="shared" si="192"/>
        <v>3.576632903186848E-2</v>
      </c>
      <c r="G1367" s="2">
        <f t="shared" si="192"/>
        <v>3.2433642523602896E-2</v>
      </c>
      <c r="H1367" s="2">
        <f t="shared" si="193"/>
        <v>1.1027540001355165</v>
      </c>
      <c r="I1367" s="2">
        <f t="shared" si="194"/>
        <v>52.443319573494911</v>
      </c>
    </row>
    <row r="1368" spans="1:9" ht="13.5" x14ac:dyDescent="0.25">
      <c r="A1368" s="3">
        <v>44004</v>
      </c>
      <c r="B1368" s="2">
        <v>5.8007999999999997</v>
      </c>
      <c r="C1368" s="2">
        <f t="shared" si="189"/>
        <v>-0.10850000000000026</v>
      </c>
      <c r="D1368" s="2">
        <f t="shared" si="190"/>
        <v>0</v>
      </c>
      <c r="E1368" s="2">
        <f t="shared" si="191"/>
        <v>0.10850000000000026</v>
      </c>
      <c r="F1368" s="2">
        <f t="shared" si="192"/>
        <v>3.3211591243877875E-2</v>
      </c>
      <c r="G1368" s="2">
        <f t="shared" si="192"/>
        <v>3.7866953771916997E-2</v>
      </c>
      <c r="H1368" s="2">
        <f t="shared" si="193"/>
        <v>0.87706002029950325</v>
      </c>
      <c r="I1368" s="2">
        <f t="shared" si="194"/>
        <v>46.725198492031154</v>
      </c>
    </row>
    <row r="1369" spans="1:9" ht="13.5" x14ac:dyDescent="0.25">
      <c r="A1369" s="3">
        <v>44005</v>
      </c>
      <c r="B1369" s="2">
        <v>5.8750999999999998</v>
      </c>
      <c r="C1369" s="2">
        <f t="shared" si="189"/>
        <v>7.4300000000000033E-2</v>
      </c>
      <c r="D1369" s="2">
        <f t="shared" si="190"/>
        <v>7.4300000000000033E-2</v>
      </c>
      <c r="E1369" s="2">
        <f t="shared" si="191"/>
        <v>0</v>
      </c>
      <c r="F1369" s="2">
        <f t="shared" si="192"/>
        <v>3.6146477583600886E-2</v>
      </c>
      <c r="G1369" s="2">
        <f t="shared" si="192"/>
        <v>3.5162171359637215E-2</v>
      </c>
      <c r="H1369" s="2">
        <f t="shared" si="193"/>
        <v>1.0279933287934988</v>
      </c>
      <c r="I1369" s="2">
        <f t="shared" si="194"/>
        <v>50.690173098600688</v>
      </c>
    </row>
    <row r="1370" spans="1:9" ht="13.5" x14ac:dyDescent="0.25">
      <c r="A1370" s="3">
        <v>44006</v>
      </c>
      <c r="B1370" s="2">
        <v>5.8807999999999998</v>
      </c>
      <c r="C1370" s="2">
        <f t="shared" si="189"/>
        <v>5.7000000000000384E-3</v>
      </c>
      <c r="D1370" s="2">
        <f t="shared" si="190"/>
        <v>5.7000000000000384E-3</v>
      </c>
      <c r="E1370" s="2">
        <f t="shared" si="191"/>
        <v>0</v>
      </c>
      <c r="F1370" s="2">
        <f t="shared" si="192"/>
        <v>3.3971729184772252E-2</v>
      </c>
      <c r="G1370" s="2">
        <f t="shared" si="192"/>
        <v>3.26505876910917E-2</v>
      </c>
      <c r="H1370" s="2">
        <f t="shared" si="193"/>
        <v>1.0404630233973096</v>
      </c>
      <c r="I1370" s="2">
        <f t="shared" si="194"/>
        <v>50.991515722983799</v>
      </c>
    </row>
    <row r="1371" spans="1:9" ht="13.5" x14ac:dyDescent="0.25">
      <c r="A1371" s="3">
        <v>44007</v>
      </c>
      <c r="B1371" s="2">
        <v>5.9150999999999998</v>
      </c>
      <c r="C1371" s="2">
        <f t="shared" si="189"/>
        <v>3.4299999999999997E-2</v>
      </c>
      <c r="D1371" s="2">
        <f t="shared" si="190"/>
        <v>3.4299999999999997E-2</v>
      </c>
      <c r="E1371" s="2">
        <f t="shared" si="191"/>
        <v>0</v>
      </c>
      <c r="F1371" s="2">
        <f t="shared" si="192"/>
        <v>3.3995177100145664E-2</v>
      </c>
      <c r="G1371" s="2">
        <f t="shared" si="192"/>
        <v>3.0318402856013723E-2</v>
      </c>
      <c r="H1371" s="2">
        <f t="shared" si="193"/>
        <v>1.1212720294533143</v>
      </c>
      <c r="I1371" s="2">
        <f t="shared" si="194"/>
        <v>52.858474249636146</v>
      </c>
    </row>
    <row r="1372" spans="1:9" ht="13.5" x14ac:dyDescent="0.25">
      <c r="A1372" s="3">
        <v>44008</v>
      </c>
      <c r="B1372" s="2">
        <v>5.9150999999999998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3.1566950164420973E-2</v>
      </c>
      <c r="G1372" s="2">
        <f t="shared" si="192"/>
        <v>2.8152802652012743E-2</v>
      </c>
      <c r="H1372" s="2">
        <f t="shared" si="193"/>
        <v>1.1212720294533141</v>
      </c>
      <c r="I1372" s="2">
        <f t="shared" si="194"/>
        <v>52.858474249636139</v>
      </c>
    </row>
    <row r="1373" spans="1:9" ht="13.5" x14ac:dyDescent="0.25">
      <c r="A1373" s="3">
        <v>44011</v>
      </c>
      <c r="B1373" s="2">
        <v>5.9722</v>
      </c>
      <c r="C1373" s="2">
        <f t="shared" si="189"/>
        <v>5.7100000000000151E-2</v>
      </c>
      <c r="D1373" s="2">
        <f t="shared" si="190"/>
        <v>5.7100000000000151E-2</v>
      </c>
      <c r="E1373" s="2">
        <f t="shared" si="191"/>
        <v>0</v>
      </c>
      <c r="F1373" s="2">
        <f t="shared" ref="F1373:G1388" si="195">((F1372*13)+D1373)/14</f>
        <v>3.3390739438390916E-2</v>
      </c>
      <c r="G1373" s="2">
        <f t="shared" si="195"/>
        <v>2.6141888176868976E-2</v>
      </c>
      <c r="H1373" s="2">
        <f t="shared" si="193"/>
        <v>1.2772887410610192</v>
      </c>
      <c r="I1373" s="2">
        <f t="shared" si="194"/>
        <v>56.088133139669999</v>
      </c>
    </row>
    <row r="1374" spans="1:9" ht="13.5" x14ac:dyDescent="0.25">
      <c r="A1374" s="3">
        <v>44012</v>
      </c>
      <c r="B1374" s="2">
        <v>5.9722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3.1005686621362993E-2</v>
      </c>
      <c r="G1374" s="2">
        <f t="shared" si="195"/>
        <v>2.4274610449949763E-2</v>
      </c>
      <c r="H1374" s="2">
        <f t="shared" si="193"/>
        <v>1.2772887410610192</v>
      </c>
      <c r="I1374" s="2">
        <f t="shared" si="194"/>
        <v>56.088133139669999</v>
      </c>
    </row>
    <row r="1375" spans="1:9" ht="13.5" x14ac:dyDescent="0.25">
      <c r="A1375" s="3">
        <v>44013</v>
      </c>
      <c r="B1375" s="2">
        <v>5.9722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2.8790994719837065E-2</v>
      </c>
      <c r="G1375" s="2">
        <f t="shared" si="195"/>
        <v>2.2540709703524783E-2</v>
      </c>
      <c r="H1375" s="2">
        <f t="shared" si="193"/>
        <v>1.277288741061019</v>
      </c>
      <c r="I1375" s="2">
        <f t="shared" si="194"/>
        <v>56.088133139669999</v>
      </c>
    </row>
    <row r="1376" spans="1:9" ht="13.5" x14ac:dyDescent="0.25">
      <c r="A1376" s="3">
        <v>44014</v>
      </c>
      <c r="B1376" s="2">
        <v>5.7149999999999999</v>
      </c>
      <c r="C1376" s="2">
        <f t="shared" si="189"/>
        <v>-0.2572000000000001</v>
      </c>
      <c r="D1376" s="2">
        <f t="shared" si="190"/>
        <v>0</v>
      </c>
      <c r="E1376" s="2">
        <f t="shared" si="191"/>
        <v>0.2572000000000001</v>
      </c>
      <c r="F1376" s="2">
        <f t="shared" si="195"/>
        <v>2.6734495096991558E-2</v>
      </c>
      <c r="G1376" s="2">
        <f t="shared" si="195"/>
        <v>3.9302087581844447E-2</v>
      </c>
      <c r="H1376" s="2">
        <f t="shared" si="193"/>
        <v>0.68023091753888221</v>
      </c>
      <c r="I1376" s="2">
        <f t="shared" si="194"/>
        <v>40.484370953919253</v>
      </c>
    </row>
    <row r="1377" spans="1:9" ht="13.5" x14ac:dyDescent="0.25">
      <c r="A1377" s="3">
        <v>44015</v>
      </c>
      <c r="B1377" s="2">
        <v>5.9150999999999998</v>
      </c>
      <c r="C1377" s="2">
        <f t="shared" si="189"/>
        <v>0.20009999999999994</v>
      </c>
      <c r="D1377" s="2">
        <f t="shared" si="190"/>
        <v>0.20009999999999994</v>
      </c>
      <c r="E1377" s="2">
        <f t="shared" si="191"/>
        <v>0</v>
      </c>
      <c r="F1377" s="2">
        <f t="shared" si="195"/>
        <v>3.9117745447206441E-2</v>
      </c>
      <c r="G1377" s="2">
        <f t="shared" si="195"/>
        <v>3.6494795611712698E-2</v>
      </c>
      <c r="H1377" s="2">
        <f t="shared" si="193"/>
        <v>1.071871887252108</v>
      </c>
      <c r="I1377" s="2">
        <f t="shared" si="194"/>
        <v>51.734467456562449</v>
      </c>
    </row>
    <row r="1378" spans="1:9" ht="13.5" x14ac:dyDescent="0.25">
      <c r="A1378" s="3">
        <v>44018</v>
      </c>
      <c r="B1378" s="2">
        <v>5.9321999999999999</v>
      </c>
      <c r="C1378" s="2">
        <f t="shared" si="189"/>
        <v>1.7100000000000115E-2</v>
      </c>
      <c r="D1378" s="2">
        <f t="shared" si="190"/>
        <v>1.7100000000000115E-2</v>
      </c>
      <c r="E1378" s="2">
        <f t="shared" si="191"/>
        <v>0</v>
      </c>
      <c r="F1378" s="2">
        <f t="shared" si="195"/>
        <v>3.7545049343834562E-2</v>
      </c>
      <c r="G1378" s="2">
        <f t="shared" si="195"/>
        <v>3.3888024496590362E-2</v>
      </c>
      <c r="H1378" s="2">
        <f t="shared" si="193"/>
        <v>1.1079149611572121</v>
      </c>
      <c r="I1378" s="2">
        <f t="shared" si="194"/>
        <v>52.559756042007706</v>
      </c>
    </row>
    <row r="1379" spans="1:9" ht="13.5" x14ac:dyDescent="0.25">
      <c r="A1379" s="3">
        <v>44019</v>
      </c>
      <c r="B1379" s="2">
        <v>5.7149999999999999</v>
      </c>
      <c r="C1379" s="2">
        <f t="shared" si="189"/>
        <v>-0.21720000000000006</v>
      </c>
      <c r="D1379" s="2">
        <f t="shared" si="190"/>
        <v>0</v>
      </c>
      <c r="E1379" s="2">
        <f t="shared" si="191"/>
        <v>0.21720000000000006</v>
      </c>
      <c r="F1379" s="2">
        <f t="shared" si="195"/>
        <v>3.4863260104989233E-2</v>
      </c>
      <c r="G1379" s="2">
        <f t="shared" si="195"/>
        <v>4.6981737032548203E-2</v>
      </c>
      <c r="H1379" s="2">
        <f t="shared" si="193"/>
        <v>0.74205983658791752</v>
      </c>
      <c r="I1379" s="2">
        <f t="shared" si="194"/>
        <v>42.596690481157736</v>
      </c>
    </row>
    <row r="1380" spans="1:9" ht="13.5" x14ac:dyDescent="0.25">
      <c r="A1380" s="3">
        <v>44020</v>
      </c>
      <c r="B1380" s="2">
        <v>5.8235999999999999</v>
      </c>
      <c r="C1380" s="2">
        <f t="shared" si="189"/>
        <v>0.10860000000000003</v>
      </c>
      <c r="D1380" s="2">
        <f t="shared" si="190"/>
        <v>0.10860000000000003</v>
      </c>
      <c r="E1380" s="2">
        <f t="shared" si="191"/>
        <v>0</v>
      </c>
      <c r="F1380" s="2">
        <f t="shared" si="195"/>
        <v>4.0130170097490002E-2</v>
      </c>
      <c r="G1380" s="2">
        <f t="shared" si="195"/>
        <v>4.3625898673080477E-2</v>
      </c>
      <c r="H1380" s="2">
        <f t="shared" si="193"/>
        <v>0.91987033661389017</v>
      </c>
      <c r="I1380" s="2">
        <f t="shared" si="194"/>
        <v>47.913149084655473</v>
      </c>
    </row>
    <row r="1381" spans="1:9" ht="13.5" x14ac:dyDescent="0.25">
      <c r="A1381" s="3">
        <v>44021</v>
      </c>
      <c r="B1381" s="2">
        <v>5.8292999999999999</v>
      </c>
      <c r="C1381" s="2">
        <f t="shared" si="189"/>
        <v>5.7000000000000384E-3</v>
      </c>
      <c r="D1381" s="2">
        <f t="shared" si="190"/>
        <v>5.7000000000000384E-3</v>
      </c>
      <c r="E1381" s="2">
        <f t="shared" si="191"/>
        <v>0</v>
      </c>
      <c r="F1381" s="2">
        <f t="shared" si="195"/>
        <v>3.767087223338357E-2</v>
      </c>
      <c r="G1381" s="2">
        <f t="shared" si="195"/>
        <v>4.0509763053574725E-2</v>
      </c>
      <c r="H1381" s="2">
        <f t="shared" si="193"/>
        <v>0.92992082386567698</v>
      </c>
      <c r="I1381" s="2">
        <f t="shared" si="194"/>
        <v>48.184402819335546</v>
      </c>
    </row>
    <row r="1382" spans="1:9" ht="13.5" x14ac:dyDescent="0.25">
      <c r="A1382" s="3">
        <v>44022</v>
      </c>
      <c r="B1382" s="2">
        <v>5.8407999999999998</v>
      </c>
      <c r="C1382" s="2">
        <f t="shared" si="189"/>
        <v>1.1499999999999844E-2</v>
      </c>
      <c r="D1382" s="2">
        <f t="shared" si="190"/>
        <v>1.1499999999999844E-2</v>
      </c>
      <c r="E1382" s="2">
        <f t="shared" si="191"/>
        <v>0</v>
      </c>
      <c r="F1382" s="2">
        <f t="shared" si="195"/>
        <v>3.5801524216713301E-2</v>
      </c>
      <c r="G1382" s="2">
        <f t="shared" si="195"/>
        <v>3.7616208549747961E-2</v>
      </c>
      <c r="H1382" s="2">
        <f t="shared" si="193"/>
        <v>0.95175791492556427</v>
      </c>
      <c r="I1382" s="2">
        <f t="shared" si="194"/>
        <v>48.76413758321366</v>
      </c>
    </row>
    <row r="1383" spans="1:9" ht="13.5" x14ac:dyDescent="0.25">
      <c r="A1383" s="3">
        <v>44025</v>
      </c>
      <c r="B1383" s="2">
        <v>5.8121999999999998</v>
      </c>
      <c r="C1383" s="2">
        <f t="shared" si="189"/>
        <v>-2.8599999999999959E-2</v>
      </c>
      <c r="D1383" s="2">
        <f t="shared" si="190"/>
        <v>0</v>
      </c>
      <c r="E1383" s="2">
        <f t="shared" si="191"/>
        <v>2.8599999999999959E-2</v>
      </c>
      <c r="F1383" s="2">
        <f t="shared" si="195"/>
        <v>3.3244272486948064E-2</v>
      </c>
      <c r="G1383" s="2">
        <f t="shared" si="195"/>
        <v>3.6972193653337385E-2</v>
      </c>
      <c r="H1383" s="2">
        <f t="shared" si="193"/>
        <v>0.89916959752663173</v>
      </c>
      <c r="I1383" s="2">
        <f t="shared" si="194"/>
        <v>47.345408156157198</v>
      </c>
    </row>
    <row r="1384" spans="1:9" ht="13.5" x14ac:dyDescent="0.25">
      <c r="A1384" s="3">
        <v>44026</v>
      </c>
      <c r="B1384" s="2">
        <v>5.7035999999999998</v>
      </c>
      <c r="C1384" s="2">
        <f t="shared" si="189"/>
        <v>-0.10860000000000003</v>
      </c>
      <c r="D1384" s="2">
        <f t="shared" si="190"/>
        <v>0</v>
      </c>
      <c r="E1384" s="2">
        <f t="shared" si="191"/>
        <v>0.10860000000000003</v>
      </c>
      <c r="F1384" s="2">
        <f t="shared" si="195"/>
        <v>3.0869681595023204E-2</v>
      </c>
      <c r="G1384" s="2">
        <f t="shared" si="195"/>
        <v>4.2088465535241863E-2</v>
      </c>
      <c r="H1384" s="2">
        <f t="shared" si="193"/>
        <v>0.73344754203916385</v>
      </c>
      <c r="I1384" s="2">
        <f t="shared" si="194"/>
        <v>42.311493382508885</v>
      </c>
    </row>
    <row r="1385" spans="1:9" ht="13.5" x14ac:dyDescent="0.25">
      <c r="A1385" s="3">
        <v>44027</v>
      </c>
      <c r="B1385" s="2">
        <v>5.7035999999999998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2.8664704338235834E-2</v>
      </c>
      <c r="G1385" s="2">
        <f t="shared" si="195"/>
        <v>3.9082146568438877E-2</v>
      </c>
      <c r="H1385" s="2">
        <f t="shared" si="193"/>
        <v>0.73344754203916374</v>
      </c>
      <c r="I1385" s="2">
        <f t="shared" si="194"/>
        <v>42.311493382508885</v>
      </c>
    </row>
    <row r="1386" spans="1:9" ht="13.5" x14ac:dyDescent="0.25">
      <c r="A1386" s="3">
        <v>44028</v>
      </c>
      <c r="B1386" s="2">
        <v>5.8007999999999997</v>
      </c>
      <c r="C1386" s="2">
        <f t="shared" si="189"/>
        <v>9.7199999999999953E-2</v>
      </c>
      <c r="D1386" s="2">
        <f t="shared" si="190"/>
        <v>9.7199999999999953E-2</v>
      </c>
      <c r="E1386" s="2">
        <f t="shared" si="191"/>
        <v>0</v>
      </c>
      <c r="F1386" s="2">
        <f t="shared" si="195"/>
        <v>3.3560082599790417E-2</v>
      </c>
      <c r="G1386" s="2">
        <f t="shared" si="195"/>
        <v>3.6290564670693241E-2</v>
      </c>
      <c r="H1386" s="2">
        <f t="shared" si="193"/>
        <v>0.92476055151856462</v>
      </c>
      <c r="I1386" s="2">
        <f t="shared" si="194"/>
        <v>48.045485491115393</v>
      </c>
    </row>
    <row r="1387" spans="1:9" ht="13.5" x14ac:dyDescent="0.25">
      <c r="A1387" s="3">
        <v>44029</v>
      </c>
      <c r="B1387" s="2">
        <v>5.8007999999999997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3.116293384266253E-2</v>
      </c>
      <c r="G1387" s="2">
        <f t="shared" si="195"/>
        <v>3.3698381479929436E-2</v>
      </c>
      <c r="H1387" s="2">
        <f t="shared" si="193"/>
        <v>0.92476055151856462</v>
      </c>
      <c r="I1387" s="2">
        <f t="shared" si="194"/>
        <v>48.045485491115393</v>
      </c>
    </row>
    <row r="1388" spans="1:9" ht="13.5" x14ac:dyDescent="0.25">
      <c r="A1388" s="3">
        <v>44032</v>
      </c>
      <c r="B1388" s="2">
        <v>5.7949999999999999</v>
      </c>
      <c r="C1388" s="2">
        <f t="shared" si="189"/>
        <v>-5.7999999999998053E-3</v>
      </c>
      <c r="D1388" s="2">
        <f t="shared" si="190"/>
        <v>0</v>
      </c>
      <c r="E1388" s="2">
        <f t="shared" si="191"/>
        <v>5.7999999999998053E-3</v>
      </c>
      <c r="F1388" s="2">
        <f t="shared" si="195"/>
        <v>2.8937009996758061E-2</v>
      </c>
      <c r="G1388" s="2">
        <f t="shared" si="195"/>
        <v>3.1705639945648748E-2</v>
      </c>
      <c r="H1388" s="2">
        <f t="shared" si="193"/>
        <v>0.9126770519807581</v>
      </c>
      <c r="I1388" s="2">
        <f t="shared" si="194"/>
        <v>47.717258438145358</v>
      </c>
    </row>
    <row r="1389" spans="1:9" ht="13.5" x14ac:dyDescent="0.25">
      <c r="A1389" s="3">
        <v>44033</v>
      </c>
      <c r="B1389" s="2">
        <v>5.7149999999999999</v>
      </c>
      <c r="C1389" s="2">
        <f t="shared" si="189"/>
        <v>-8.0000000000000071E-2</v>
      </c>
      <c r="D1389" s="2">
        <f t="shared" si="190"/>
        <v>0</v>
      </c>
      <c r="E1389" s="2">
        <f t="shared" si="191"/>
        <v>8.0000000000000071E-2</v>
      </c>
      <c r="F1389" s="2">
        <f t="shared" ref="F1389:G1404" si="196">((F1388*13)+D1389)/14</f>
        <v>2.6870080711275342E-2</v>
      </c>
      <c r="G1389" s="2">
        <f t="shared" si="196"/>
        <v>3.5155237092388124E-2</v>
      </c>
      <c r="H1389" s="2">
        <f t="shared" si="193"/>
        <v>0.76432653947577278</v>
      </c>
      <c r="I1389" s="2">
        <f t="shared" si="194"/>
        <v>43.32114959302681</v>
      </c>
    </row>
    <row r="1390" spans="1:9" ht="13.5" x14ac:dyDescent="0.25">
      <c r="A1390" s="3">
        <v>44034</v>
      </c>
      <c r="B1390" s="2">
        <v>5.8464999999999998</v>
      </c>
      <c r="C1390" s="2">
        <f t="shared" si="189"/>
        <v>0.13149999999999995</v>
      </c>
      <c r="D1390" s="2">
        <f t="shared" si="190"/>
        <v>0.13149999999999995</v>
      </c>
      <c r="E1390" s="2">
        <f t="shared" si="191"/>
        <v>0</v>
      </c>
      <c r="F1390" s="2">
        <f t="shared" si="196"/>
        <v>3.4343646374755669E-2</v>
      </c>
      <c r="G1390" s="2">
        <f t="shared" si="196"/>
        <v>3.2644148728646113E-2</v>
      </c>
      <c r="H1390" s="2">
        <f t="shared" si="193"/>
        <v>1.0520613253001816</v>
      </c>
      <c r="I1390" s="2">
        <f t="shared" si="194"/>
        <v>51.268512901108494</v>
      </c>
    </row>
    <row r="1391" spans="1:9" ht="13.5" x14ac:dyDescent="0.25">
      <c r="A1391" s="3">
        <v>44035</v>
      </c>
      <c r="B1391" s="2">
        <v>5.9550999999999998</v>
      </c>
      <c r="C1391" s="2">
        <f t="shared" si="189"/>
        <v>0.10860000000000003</v>
      </c>
      <c r="D1391" s="2">
        <f t="shared" si="190"/>
        <v>0.10860000000000003</v>
      </c>
      <c r="E1391" s="2">
        <f t="shared" si="191"/>
        <v>0</v>
      </c>
      <c r="F1391" s="2">
        <f t="shared" si="196"/>
        <v>3.9647671633701691E-2</v>
      </c>
      <c r="G1391" s="2">
        <f t="shared" si="196"/>
        <v>3.0312423819457108E-2</v>
      </c>
      <c r="H1391" s="2">
        <f t="shared" si="193"/>
        <v>1.3079677121778834</v>
      </c>
      <c r="I1391" s="2">
        <f t="shared" si="194"/>
        <v>56.671837533794481</v>
      </c>
    </row>
    <row r="1392" spans="1:9" ht="13.5" x14ac:dyDescent="0.25">
      <c r="A1392" s="3">
        <v>44036</v>
      </c>
      <c r="B1392" s="2">
        <v>5.9550999999999998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3.6815695088437288E-2</v>
      </c>
      <c r="G1392" s="2">
        <f t="shared" si="196"/>
        <v>2.8147250689495886E-2</v>
      </c>
      <c r="H1392" s="2">
        <f t="shared" si="193"/>
        <v>1.3079677121778834</v>
      </c>
      <c r="I1392" s="2">
        <f t="shared" si="194"/>
        <v>56.671837533794481</v>
      </c>
    </row>
    <row r="1393" spans="1:9" ht="13.5" x14ac:dyDescent="0.25">
      <c r="A1393" s="3">
        <v>44039</v>
      </c>
      <c r="B1393" s="2">
        <v>6.1151</v>
      </c>
      <c r="C1393" s="2">
        <f t="shared" si="189"/>
        <v>0.16000000000000014</v>
      </c>
      <c r="D1393" s="2">
        <f t="shared" si="190"/>
        <v>0.16000000000000014</v>
      </c>
      <c r="E1393" s="2">
        <f t="shared" si="191"/>
        <v>0</v>
      </c>
      <c r="F1393" s="2">
        <f t="shared" si="196"/>
        <v>4.5614574010691779E-2</v>
      </c>
      <c r="G1393" s="2">
        <f t="shared" si="196"/>
        <v>2.6136732783103325E-2</v>
      </c>
      <c r="H1393" s="2">
        <f t="shared" si="193"/>
        <v>1.7452286171047493</v>
      </c>
      <c r="I1393" s="2">
        <f t="shared" si="194"/>
        <v>63.57316131089118</v>
      </c>
    </row>
    <row r="1394" spans="1:9" ht="13.5" x14ac:dyDescent="0.25">
      <c r="A1394" s="3">
        <v>44040</v>
      </c>
      <c r="B1394" s="2">
        <v>6.2865000000000002</v>
      </c>
      <c r="C1394" s="2">
        <f t="shared" si="189"/>
        <v>0.17140000000000022</v>
      </c>
      <c r="D1394" s="2">
        <f t="shared" si="190"/>
        <v>0.17140000000000022</v>
      </c>
      <c r="E1394" s="2">
        <f t="shared" si="191"/>
        <v>0</v>
      </c>
      <c r="F1394" s="2">
        <f t="shared" si="196"/>
        <v>5.4599247295642382E-2</v>
      </c>
      <c r="G1394" s="2">
        <f t="shared" si="196"/>
        <v>2.4269823298595946E-2</v>
      </c>
      <c r="H1394" s="2">
        <f t="shared" si="193"/>
        <v>2.2496763418463392</v>
      </c>
      <c r="I1394" s="2">
        <f t="shared" si="194"/>
        <v>69.227704706375803</v>
      </c>
    </row>
    <row r="1395" spans="1:9" ht="13.5" x14ac:dyDescent="0.25">
      <c r="A1395" s="3">
        <v>44041</v>
      </c>
      <c r="B1395" s="2">
        <v>6.3437000000000001</v>
      </c>
      <c r="C1395" s="2">
        <f t="shared" si="189"/>
        <v>5.7199999999999918E-2</v>
      </c>
      <c r="D1395" s="2">
        <f t="shared" si="190"/>
        <v>5.7199999999999918E-2</v>
      </c>
      <c r="E1395" s="2">
        <f t="shared" si="191"/>
        <v>0</v>
      </c>
      <c r="F1395" s="2">
        <f t="shared" si="196"/>
        <v>5.4785015345953633E-2</v>
      </c>
      <c r="G1395" s="2">
        <f t="shared" si="196"/>
        <v>2.2536264491553378E-2</v>
      </c>
      <c r="H1395" s="2">
        <f t="shared" si="193"/>
        <v>2.4309714401198623</v>
      </c>
      <c r="I1395" s="2">
        <f t="shared" si="194"/>
        <v>70.853735816434991</v>
      </c>
    </row>
    <row r="1396" spans="1:9" ht="13.5" x14ac:dyDescent="0.25">
      <c r="A1396" s="3">
        <v>44042</v>
      </c>
      <c r="B1396" s="2">
        <v>6.4580000000000002</v>
      </c>
      <c r="C1396" s="2">
        <f t="shared" si="189"/>
        <v>0.11430000000000007</v>
      </c>
      <c r="D1396" s="2">
        <f t="shared" si="190"/>
        <v>0.11430000000000007</v>
      </c>
      <c r="E1396" s="2">
        <f t="shared" si="191"/>
        <v>0</v>
      </c>
      <c r="F1396" s="2">
        <f t="shared" si="196"/>
        <v>5.9036085678385523E-2</v>
      </c>
      <c r="G1396" s="2">
        <f t="shared" si="196"/>
        <v>2.0926531313585277E-2</v>
      </c>
      <c r="H1396" s="2">
        <f t="shared" si="193"/>
        <v>2.8211118600462912</v>
      </c>
      <c r="I1396" s="2">
        <f t="shared" si="194"/>
        <v>73.82960675775962</v>
      </c>
    </row>
    <row r="1397" spans="1:9" ht="13.5" x14ac:dyDescent="0.25">
      <c r="A1397" s="3">
        <v>44046</v>
      </c>
      <c r="B1397" s="2">
        <v>6.5266000000000002</v>
      </c>
      <c r="C1397" s="2">
        <f t="shared" si="189"/>
        <v>6.8599999999999994E-2</v>
      </c>
      <c r="D1397" s="2">
        <f t="shared" si="190"/>
        <v>6.8599999999999994E-2</v>
      </c>
      <c r="E1397" s="2">
        <f t="shared" si="191"/>
        <v>0</v>
      </c>
      <c r="F1397" s="2">
        <f t="shared" si="196"/>
        <v>5.9719222415643702E-2</v>
      </c>
      <c r="G1397" s="2">
        <f t="shared" si="196"/>
        <v>1.9431779076900614E-2</v>
      </c>
      <c r="H1397" s="2">
        <f t="shared" si="193"/>
        <v>3.0732761101959261</v>
      </c>
      <c r="I1397" s="2">
        <f t="shared" si="194"/>
        <v>75.449736945234989</v>
      </c>
    </row>
    <row r="1398" spans="1:9" ht="13.5" x14ac:dyDescent="0.25">
      <c r="A1398" s="3">
        <v>44047</v>
      </c>
      <c r="B1398" s="2">
        <v>6.7895000000000003</v>
      </c>
      <c r="C1398" s="2">
        <f t="shared" si="189"/>
        <v>0.26290000000000013</v>
      </c>
      <c r="D1398" s="2">
        <f t="shared" si="190"/>
        <v>0.26290000000000013</v>
      </c>
      <c r="E1398" s="2">
        <f t="shared" si="191"/>
        <v>0</v>
      </c>
      <c r="F1398" s="2">
        <f t="shared" si="196"/>
        <v>7.4232135100240598E-2</v>
      </c>
      <c r="G1398" s="2">
        <f t="shared" si="196"/>
        <v>1.8043794857121997E-2</v>
      </c>
      <c r="H1398" s="2">
        <f t="shared" si="193"/>
        <v>4.1139979526502275</v>
      </c>
      <c r="I1398" s="2">
        <f t="shared" si="194"/>
        <v>80.445827134487416</v>
      </c>
    </row>
    <row r="1399" spans="1:9" ht="13.5" x14ac:dyDescent="0.25">
      <c r="A1399" s="3">
        <v>44048</v>
      </c>
      <c r="B1399" s="2">
        <v>6.7666000000000004</v>
      </c>
      <c r="C1399" s="2">
        <f t="shared" si="189"/>
        <v>-2.289999999999992E-2</v>
      </c>
      <c r="D1399" s="2">
        <f t="shared" si="190"/>
        <v>0</v>
      </c>
      <c r="E1399" s="2">
        <f t="shared" si="191"/>
        <v>2.289999999999992E-2</v>
      </c>
      <c r="F1399" s="2">
        <f t="shared" si="196"/>
        <v>6.8929839735937706E-2</v>
      </c>
      <c r="G1399" s="2">
        <f t="shared" si="196"/>
        <v>1.839066665304185E-2</v>
      </c>
      <c r="H1399" s="2">
        <f t="shared" si="193"/>
        <v>3.7480881490794999</v>
      </c>
      <c r="I1399" s="2">
        <f t="shared" si="194"/>
        <v>78.938891431620377</v>
      </c>
    </row>
    <row r="1400" spans="1:9" ht="13.5" x14ac:dyDescent="0.25">
      <c r="A1400" s="3">
        <v>44049</v>
      </c>
      <c r="B1400" s="2">
        <v>6.6809000000000003</v>
      </c>
      <c r="C1400" s="2">
        <f t="shared" si="189"/>
        <v>-8.5700000000000109E-2</v>
      </c>
      <c r="D1400" s="2">
        <f t="shared" si="190"/>
        <v>0</v>
      </c>
      <c r="E1400" s="2">
        <f t="shared" si="191"/>
        <v>8.5700000000000109E-2</v>
      </c>
      <c r="F1400" s="2">
        <f t="shared" si="196"/>
        <v>6.4006279754799306E-2</v>
      </c>
      <c r="G1400" s="2">
        <f t="shared" si="196"/>
        <v>2.3198476177824581E-2</v>
      </c>
      <c r="H1400" s="2">
        <f t="shared" si="193"/>
        <v>2.7590725901205051</v>
      </c>
      <c r="I1400" s="2">
        <f t="shared" si="194"/>
        <v>73.397693818731426</v>
      </c>
    </row>
    <row r="1401" spans="1:9" ht="13.5" x14ac:dyDescent="0.25">
      <c r="A1401" s="3">
        <v>44050</v>
      </c>
      <c r="B1401" s="2">
        <v>6.8465999999999996</v>
      </c>
      <c r="C1401" s="2">
        <f t="shared" si="189"/>
        <v>0.16569999999999929</v>
      </c>
      <c r="D1401" s="2">
        <f t="shared" si="190"/>
        <v>0.16569999999999929</v>
      </c>
      <c r="E1401" s="2">
        <f t="shared" si="191"/>
        <v>0</v>
      </c>
      <c r="F1401" s="2">
        <f t="shared" si="196"/>
        <v>7.1270116915170739E-2</v>
      </c>
      <c r="G1401" s="2">
        <f t="shared" si="196"/>
        <v>2.1541442165122826E-2</v>
      </c>
      <c r="H1401" s="2">
        <f t="shared" si="193"/>
        <v>3.3085118614092739</v>
      </c>
      <c r="I1401" s="2">
        <f t="shared" si="194"/>
        <v>76.790130045669429</v>
      </c>
    </row>
    <row r="1402" spans="1:9" ht="13.5" x14ac:dyDescent="0.25">
      <c r="A1402" s="3">
        <v>44053</v>
      </c>
      <c r="B1402" s="2">
        <v>7.1437999999999997</v>
      </c>
      <c r="C1402" s="2">
        <f t="shared" si="189"/>
        <v>0.29720000000000013</v>
      </c>
      <c r="D1402" s="2">
        <f t="shared" si="190"/>
        <v>0.29720000000000013</v>
      </c>
      <c r="E1402" s="2">
        <f t="shared" si="191"/>
        <v>0</v>
      </c>
      <c r="F1402" s="2">
        <f t="shared" si="196"/>
        <v>8.7407965706944271E-2</v>
      </c>
      <c r="G1402" s="2">
        <f t="shared" si="196"/>
        <v>2.0002767724756908E-2</v>
      </c>
      <c r="H1402" s="2">
        <f t="shared" si="193"/>
        <v>4.3697935660554457</v>
      </c>
      <c r="I1402" s="2">
        <f t="shared" si="194"/>
        <v>81.377310175918325</v>
      </c>
    </row>
    <row r="1403" spans="1:9" ht="13.5" x14ac:dyDescent="0.25">
      <c r="A1403" s="3">
        <v>44054</v>
      </c>
      <c r="B1403" s="2">
        <v>7.2866999999999997</v>
      </c>
      <c r="C1403" s="2">
        <f t="shared" si="189"/>
        <v>0.14290000000000003</v>
      </c>
      <c r="D1403" s="2">
        <f t="shared" si="190"/>
        <v>0.14290000000000003</v>
      </c>
      <c r="E1403" s="2">
        <f t="shared" si="191"/>
        <v>0</v>
      </c>
      <c r="F1403" s="2">
        <f t="shared" si="196"/>
        <v>9.1371682442162538E-2</v>
      </c>
      <c r="G1403" s="2">
        <f t="shared" si="196"/>
        <v>1.8573998601559984E-2</v>
      </c>
      <c r="H1403" s="2">
        <f t="shared" si="193"/>
        <v>4.9193329019895833</v>
      </c>
      <c r="I1403" s="2">
        <f t="shared" si="194"/>
        <v>83.106204422733441</v>
      </c>
    </row>
    <row r="1404" spans="1:9" ht="13.5" x14ac:dyDescent="0.25">
      <c r="A1404" s="3">
        <v>44055</v>
      </c>
      <c r="B1404" s="2">
        <v>7.2866999999999997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8.4845133696293776E-2</v>
      </c>
      <c r="G1404" s="2">
        <f t="shared" si="196"/>
        <v>1.7247284415734272E-2</v>
      </c>
      <c r="H1404" s="2">
        <f t="shared" si="193"/>
        <v>4.9193329019895824</v>
      </c>
      <c r="I1404" s="2">
        <f t="shared" si="194"/>
        <v>83.106204422733441</v>
      </c>
    </row>
    <row r="1405" spans="1:9" ht="13.5" x14ac:dyDescent="0.25">
      <c r="A1405" s="3">
        <v>44057</v>
      </c>
      <c r="B1405" s="2">
        <v>7.1437999999999997</v>
      </c>
      <c r="C1405" s="2">
        <f t="shared" si="189"/>
        <v>-0.14290000000000003</v>
      </c>
      <c r="D1405" s="2">
        <f t="shared" si="190"/>
        <v>0</v>
      </c>
      <c r="E1405" s="2">
        <f t="shared" si="191"/>
        <v>0.14290000000000003</v>
      </c>
      <c r="F1405" s="2">
        <f t="shared" ref="F1405:G1420" si="197">((F1404*13)+D1405)/14</f>
        <v>7.8784767003701364E-2</v>
      </c>
      <c r="G1405" s="2">
        <f t="shared" si="197"/>
        <v>2.6222478386038969E-2</v>
      </c>
      <c r="H1405" s="2">
        <f t="shared" si="193"/>
        <v>3.0044744758240292</v>
      </c>
      <c r="I1405" s="2">
        <f t="shared" si="194"/>
        <v>75.027934226145291</v>
      </c>
    </row>
    <row r="1406" spans="1:9" ht="13.5" x14ac:dyDescent="0.25">
      <c r="A1406" s="3">
        <v>44060</v>
      </c>
      <c r="B1406" s="2">
        <v>7.1665999999999999</v>
      </c>
      <c r="C1406" s="2">
        <f t="shared" si="189"/>
        <v>2.2800000000000153E-2</v>
      </c>
      <c r="D1406" s="2">
        <f t="shared" si="190"/>
        <v>2.2800000000000153E-2</v>
      </c>
      <c r="E1406" s="2">
        <f t="shared" si="191"/>
        <v>0</v>
      </c>
      <c r="F1406" s="2">
        <f t="shared" si="197"/>
        <v>7.478585507486557E-2</v>
      </c>
      <c r="G1406" s="2">
        <f t="shared" si="197"/>
        <v>2.4349444215607613E-2</v>
      </c>
      <c r="H1406" s="2">
        <f t="shared" si="193"/>
        <v>3.0713577859378409</v>
      </c>
      <c r="I1406" s="2">
        <f t="shared" si="194"/>
        <v>75.438169461452787</v>
      </c>
    </row>
    <row r="1407" spans="1:9" ht="13.5" x14ac:dyDescent="0.25">
      <c r="A1407" s="3">
        <v>44061</v>
      </c>
      <c r="B1407" s="2">
        <v>7.1951999999999998</v>
      </c>
      <c r="C1407" s="2">
        <f t="shared" si="189"/>
        <v>2.8599999999999959E-2</v>
      </c>
      <c r="D1407" s="2">
        <f t="shared" si="190"/>
        <v>2.8599999999999959E-2</v>
      </c>
      <c r="E1407" s="2">
        <f t="shared" si="191"/>
        <v>0</v>
      </c>
      <c r="F1407" s="2">
        <f t="shared" si="197"/>
        <v>7.148686542666087E-2</v>
      </c>
      <c r="G1407" s="2">
        <f t="shared" si="197"/>
        <v>2.2610198200207068E-2</v>
      </c>
      <c r="H1407" s="2">
        <f t="shared" si="193"/>
        <v>3.1617089241617609</v>
      </c>
      <c r="I1407" s="2">
        <f t="shared" si="194"/>
        <v>75.971409384393297</v>
      </c>
    </row>
    <row r="1408" spans="1:9" ht="13.5" x14ac:dyDescent="0.25">
      <c r="A1408" s="3">
        <v>44062</v>
      </c>
      <c r="B1408" s="2">
        <v>7.2466999999999997</v>
      </c>
      <c r="C1408" s="2">
        <f t="shared" si="189"/>
        <v>5.1499999999999879E-2</v>
      </c>
      <c r="D1408" s="2">
        <f t="shared" si="190"/>
        <v>5.1499999999999879E-2</v>
      </c>
      <c r="E1408" s="2">
        <f t="shared" si="191"/>
        <v>0</v>
      </c>
      <c r="F1408" s="2">
        <f t="shared" si="197"/>
        <v>7.005923218189937E-2</v>
      </c>
      <c r="G1408" s="2">
        <f t="shared" si="197"/>
        <v>2.0995184043049422E-2</v>
      </c>
      <c r="H1408" s="2">
        <f t="shared" si="193"/>
        <v>3.3369191733802821</v>
      </c>
      <c r="I1408" s="2">
        <f t="shared" si="194"/>
        <v>76.942157323615049</v>
      </c>
    </row>
    <row r="1409" spans="1:9" ht="13.5" x14ac:dyDescent="0.25">
      <c r="A1409" s="3">
        <v>44064</v>
      </c>
      <c r="B1409" s="2">
        <v>7.3151999999999999</v>
      </c>
      <c r="C1409" s="2">
        <f t="shared" si="189"/>
        <v>6.8500000000000227E-2</v>
      </c>
      <c r="D1409" s="2">
        <f t="shared" si="190"/>
        <v>6.8500000000000227E-2</v>
      </c>
      <c r="E1409" s="2">
        <f t="shared" si="191"/>
        <v>0</v>
      </c>
      <c r="F1409" s="2">
        <f t="shared" si="197"/>
        <v>6.9947858454620856E-2</v>
      </c>
      <c r="G1409" s="2">
        <f t="shared" si="197"/>
        <v>1.9495528039974463E-2</v>
      </c>
      <c r="H1409" s="2">
        <f t="shared" si="193"/>
        <v>3.5878924803266052</v>
      </c>
      <c r="I1409" s="2">
        <f t="shared" si="194"/>
        <v>78.203499661595998</v>
      </c>
    </row>
    <row r="1410" spans="1:9" ht="13.5" x14ac:dyDescent="0.25">
      <c r="A1410" s="3">
        <v>44067</v>
      </c>
      <c r="B1410" s="2">
        <v>7.2580999999999998</v>
      </c>
      <c r="C1410" s="2">
        <f t="shared" si="189"/>
        <v>-5.7100000000000151E-2</v>
      </c>
      <c r="D1410" s="2">
        <f t="shared" si="190"/>
        <v>0</v>
      </c>
      <c r="E1410" s="2">
        <f t="shared" si="191"/>
        <v>5.7100000000000151E-2</v>
      </c>
      <c r="F1410" s="2">
        <f t="shared" si="197"/>
        <v>6.4951582850719364E-2</v>
      </c>
      <c r="G1410" s="2">
        <f t="shared" si="197"/>
        <v>2.2181561751404868E-2</v>
      </c>
      <c r="H1410" s="2">
        <f t="shared" si="193"/>
        <v>2.9281789793996658</v>
      </c>
      <c r="I1410" s="2">
        <f t="shared" si="194"/>
        <v>74.542911480249614</v>
      </c>
    </row>
    <row r="1411" spans="1:9" ht="13.5" x14ac:dyDescent="0.25">
      <c r="A1411" s="3">
        <v>44068</v>
      </c>
      <c r="B1411" s="2">
        <v>7.4295</v>
      </c>
      <c r="C1411" s="2">
        <f t="shared" ref="C1411:C1474" si="198">B1411-B1410</f>
        <v>0.17140000000000022</v>
      </c>
      <c r="D1411" s="2">
        <f t="shared" ref="D1411:D1474" si="199">IF(C1411&gt;0,C1411,0)</f>
        <v>0.17140000000000022</v>
      </c>
      <c r="E1411" s="2">
        <f t="shared" ref="E1411:E1474" si="200">IF(C1411&lt;0,-C1411,0)</f>
        <v>0</v>
      </c>
      <c r="F1411" s="2">
        <f t="shared" si="197"/>
        <v>7.2555041218525143E-2</v>
      </c>
      <c r="G1411" s="2">
        <f t="shared" si="197"/>
        <v>2.0597164483447377E-2</v>
      </c>
      <c r="H1411" s="2">
        <f t="shared" si="193"/>
        <v>3.5225742493260657</v>
      </c>
      <c r="I1411" s="2">
        <f t="shared" si="194"/>
        <v>77.888699115354143</v>
      </c>
    </row>
    <row r="1412" spans="1:9" ht="13.5" x14ac:dyDescent="0.25">
      <c r="A1412" s="3">
        <v>44069</v>
      </c>
      <c r="B1412" s="2">
        <v>7.3723999999999998</v>
      </c>
      <c r="C1412" s="2">
        <f t="shared" si="198"/>
        <v>-5.7100000000000151E-2</v>
      </c>
      <c r="D1412" s="2">
        <f t="shared" si="199"/>
        <v>0</v>
      </c>
      <c r="E1412" s="2">
        <f t="shared" si="200"/>
        <v>5.7100000000000151E-2</v>
      </c>
      <c r="F1412" s="2">
        <f t="shared" si="197"/>
        <v>6.7372538274344779E-2</v>
      </c>
      <c r="G1412" s="2">
        <f t="shared" si="197"/>
        <v>2.3204509877486863E-2</v>
      </c>
      <c r="H1412" s="2">
        <f t="shared" si="193"/>
        <v>2.9034243183782982</v>
      </c>
      <c r="I1412" s="2">
        <f t="shared" si="194"/>
        <v>74.381468207497974</v>
      </c>
    </row>
    <row r="1413" spans="1:9" ht="13.5" x14ac:dyDescent="0.25">
      <c r="A1413" s="3">
        <v>44070</v>
      </c>
      <c r="B1413" s="2">
        <v>7.3723999999999998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6.2560214111891582E-2</v>
      </c>
      <c r="G1413" s="2">
        <f t="shared" si="197"/>
        <v>2.15470448862378E-2</v>
      </c>
      <c r="H1413" s="2">
        <f t="shared" si="193"/>
        <v>2.9034243183782982</v>
      </c>
      <c r="I1413" s="2">
        <f t="shared" si="194"/>
        <v>74.381468207497974</v>
      </c>
    </row>
    <row r="1414" spans="1:9" ht="13.5" x14ac:dyDescent="0.25">
      <c r="A1414" s="3">
        <v>44071</v>
      </c>
      <c r="B1414" s="2">
        <v>7.4295</v>
      </c>
      <c r="C1414" s="2">
        <f t="shared" si="198"/>
        <v>5.7100000000000151E-2</v>
      </c>
      <c r="D1414" s="2">
        <f t="shared" si="199"/>
        <v>5.7100000000000151E-2</v>
      </c>
      <c r="E1414" s="2">
        <f t="shared" si="200"/>
        <v>0</v>
      </c>
      <c r="F1414" s="2">
        <f t="shared" si="197"/>
        <v>6.217019881818505E-2</v>
      </c>
      <c r="G1414" s="2">
        <f t="shared" si="197"/>
        <v>2.0007970251506527E-2</v>
      </c>
      <c r="H1414" s="2">
        <f t="shared" si="193"/>
        <v>3.1072716540801464</v>
      </c>
      <c r="I1414" s="2">
        <f t="shared" si="194"/>
        <v>75.652937418770335</v>
      </c>
    </row>
    <row r="1415" spans="1:9" ht="13.5" x14ac:dyDescent="0.25">
      <c r="A1415" s="3">
        <v>44074</v>
      </c>
      <c r="B1415" s="2">
        <v>7.3723999999999998</v>
      </c>
      <c r="C1415" s="2">
        <f t="shared" si="198"/>
        <v>-5.7100000000000151E-2</v>
      </c>
      <c r="D1415" s="2">
        <f t="shared" si="199"/>
        <v>0</v>
      </c>
      <c r="E1415" s="2">
        <f t="shared" si="200"/>
        <v>5.7100000000000151E-2</v>
      </c>
      <c r="F1415" s="2">
        <f t="shared" si="197"/>
        <v>5.7729470331171831E-2</v>
      </c>
      <c r="G1415" s="2">
        <f t="shared" si="197"/>
        <v>2.2657400947827502E-2</v>
      </c>
      <c r="H1415" s="2">
        <f t="shared" si="193"/>
        <v>2.5479299441318846</v>
      </c>
      <c r="I1415" s="2">
        <f t="shared" si="194"/>
        <v>71.81455057606324</v>
      </c>
    </row>
    <row r="1416" spans="1:9" ht="13.5" x14ac:dyDescent="0.25">
      <c r="A1416" s="3">
        <v>44075</v>
      </c>
      <c r="B1416" s="2">
        <v>7.2066999999999997</v>
      </c>
      <c r="C1416" s="2">
        <f t="shared" si="198"/>
        <v>-0.16570000000000018</v>
      </c>
      <c r="D1416" s="2">
        <f t="shared" si="199"/>
        <v>0</v>
      </c>
      <c r="E1416" s="2">
        <f t="shared" si="200"/>
        <v>0.16570000000000018</v>
      </c>
      <c r="F1416" s="2">
        <f t="shared" si="197"/>
        <v>5.3605936736088135E-2</v>
      </c>
      <c r="G1416" s="2">
        <f t="shared" si="197"/>
        <v>3.2874729451554126E-2</v>
      </c>
      <c r="H1416" s="2">
        <f t="shared" si="193"/>
        <v>1.6306122553824989</v>
      </c>
      <c r="I1416" s="2">
        <f t="shared" si="194"/>
        <v>61.986035838086785</v>
      </c>
    </row>
    <row r="1417" spans="1:9" ht="13.5" x14ac:dyDescent="0.25">
      <c r="A1417" s="3">
        <v>44076</v>
      </c>
      <c r="B1417" s="2">
        <v>7.3723999999999998</v>
      </c>
      <c r="C1417" s="2">
        <f t="shared" si="198"/>
        <v>0.16570000000000018</v>
      </c>
      <c r="D1417" s="2">
        <f t="shared" si="199"/>
        <v>0.16570000000000018</v>
      </c>
      <c r="E1417" s="2">
        <f t="shared" si="200"/>
        <v>0</v>
      </c>
      <c r="F1417" s="2">
        <f t="shared" si="197"/>
        <v>6.1612655540653281E-2</v>
      </c>
      <c r="G1417" s="2">
        <f t="shared" si="197"/>
        <v>3.0526534490728834E-2</v>
      </c>
      <c r="H1417" s="2">
        <f t="shared" si="193"/>
        <v>2.0183311525048993</v>
      </c>
      <c r="I1417" s="2">
        <f t="shared" si="194"/>
        <v>66.86910913767349</v>
      </c>
    </row>
    <row r="1418" spans="1:9" ht="13.5" x14ac:dyDescent="0.25">
      <c r="A1418" s="3">
        <v>44077</v>
      </c>
      <c r="B1418" s="2">
        <v>7.3723999999999998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5.7211751573463761E-2</v>
      </c>
      <c r="G1418" s="2">
        <f t="shared" si="197"/>
        <v>2.8346067741391059E-2</v>
      </c>
      <c r="H1418" s="2">
        <f t="shared" si="193"/>
        <v>2.0183311525048993</v>
      </c>
      <c r="I1418" s="2">
        <f t="shared" si="194"/>
        <v>66.86910913767349</v>
      </c>
    </row>
    <row r="1419" spans="1:9" ht="13.5" x14ac:dyDescent="0.25">
      <c r="A1419" s="3">
        <v>44078</v>
      </c>
      <c r="B1419" s="2">
        <v>7.3609999999999998</v>
      </c>
      <c r="C1419" s="2">
        <f t="shared" si="198"/>
        <v>-1.1400000000000077E-2</v>
      </c>
      <c r="D1419" s="2">
        <f t="shared" si="199"/>
        <v>0</v>
      </c>
      <c r="E1419" s="2">
        <f t="shared" si="200"/>
        <v>1.1400000000000077E-2</v>
      </c>
      <c r="F1419" s="2">
        <f t="shared" si="197"/>
        <v>5.3125197889644919E-2</v>
      </c>
      <c r="G1419" s="2">
        <f t="shared" si="197"/>
        <v>2.7135634331291705E-2</v>
      </c>
      <c r="H1419" s="2">
        <f t="shared" si="193"/>
        <v>1.957765101086401</v>
      </c>
      <c r="I1419" s="2">
        <f t="shared" si="194"/>
        <v>66.190689056656481</v>
      </c>
    </row>
    <row r="1420" spans="1:9" ht="13.5" x14ac:dyDescent="0.25">
      <c r="A1420" s="3">
        <v>44081</v>
      </c>
      <c r="B1420" s="2">
        <v>7.3094999999999999</v>
      </c>
      <c r="C1420" s="2">
        <f t="shared" si="198"/>
        <v>-5.1499999999999879E-2</v>
      </c>
      <c r="D1420" s="2">
        <f t="shared" si="199"/>
        <v>0</v>
      </c>
      <c r="E1420" s="2">
        <f t="shared" si="200"/>
        <v>5.1499999999999879E-2</v>
      </c>
      <c r="F1420" s="2">
        <f t="shared" si="197"/>
        <v>4.9330540897527426E-2</v>
      </c>
      <c r="G1420" s="2">
        <f t="shared" si="197"/>
        <v>2.887594616477086E-2</v>
      </c>
      <c r="H1420" s="2">
        <f t="shared" si="193"/>
        <v>1.7083610218705669</v>
      </c>
      <c r="I1420" s="2">
        <f t="shared" si="194"/>
        <v>63.077300554660312</v>
      </c>
    </row>
    <row r="1421" spans="1:9" ht="13.5" x14ac:dyDescent="0.25">
      <c r="A1421" s="3">
        <v>44082</v>
      </c>
      <c r="B1421" s="2">
        <v>7.2580999999999998</v>
      </c>
      <c r="C1421" s="2">
        <f t="shared" si="198"/>
        <v>-5.1400000000000112E-2</v>
      </c>
      <c r="D1421" s="2">
        <f t="shared" si="199"/>
        <v>0</v>
      </c>
      <c r="E1421" s="2">
        <f t="shared" si="200"/>
        <v>5.1400000000000112E-2</v>
      </c>
      <c r="F1421" s="2">
        <f t="shared" ref="F1421:G1436" si="201">((F1420*13)+D1421)/14</f>
        <v>4.5806930833418323E-2</v>
      </c>
      <c r="G1421" s="2">
        <f t="shared" si="201"/>
        <v>3.048480715300152E-2</v>
      </c>
      <c r="H1421" s="2">
        <f t="shared" si="193"/>
        <v>1.5026150765368445</v>
      </c>
      <c r="I1421" s="2">
        <f t="shared" si="194"/>
        <v>60.041797503121629</v>
      </c>
    </row>
    <row r="1422" spans="1:9" ht="13.5" x14ac:dyDescent="0.25">
      <c r="A1422" s="3">
        <v>44083</v>
      </c>
      <c r="B1422" s="2">
        <v>7.2466999999999997</v>
      </c>
      <c r="C1422" s="2">
        <f t="shared" si="198"/>
        <v>-1.1400000000000077E-2</v>
      </c>
      <c r="D1422" s="2">
        <f t="shared" si="199"/>
        <v>0</v>
      </c>
      <c r="E1422" s="2">
        <f t="shared" si="200"/>
        <v>1.1400000000000077E-2</v>
      </c>
      <c r="F1422" s="2">
        <f t="shared" si="201"/>
        <v>4.2535007202459875E-2</v>
      </c>
      <c r="G1422" s="2">
        <f t="shared" si="201"/>
        <v>2.9121606642072844E-2</v>
      </c>
      <c r="H1422" s="2">
        <f t="shared" si="193"/>
        <v>1.4605996065137523</v>
      </c>
      <c r="I1422" s="2">
        <f t="shared" si="194"/>
        <v>59.359499312574933</v>
      </c>
    </row>
    <row r="1423" spans="1:9" ht="13.5" x14ac:dyDescent="0.25">
      <c r="A1423" s="3">
        <v>44084</v>
      </c>
      <c r="B1423" s="2">
        <v>7.0865999999999998</v>
      </c>
      <c r="C1423" s="2">
        <f t="shared" si="198"/>
        <v>-0.16009999999999991</v>
      </c>
      <c r="D1423" s="2">
        <f t="shared" si="199"/>
        <v>0</v>
      </c>
      <c r="E1423" s="2">
        <f t="shared" si="200"/>
        <v>0.16009999999999991</v>
      </c>
      <c r="F1423" s="2">
        <f t="shared" si="201"/>
        <v>3.9496792402284167E-2</v>
      </c>
      <c r="G1423" s="2">
        <f t="shared" si="201"/>
        <v>3.8477206167639062E-2</v>
      </c>
      <c r="H1423" s="2">
        <f t="shared" si="193"/>
        <v>1.0264984476836216</v>
      </c>
      <c r="I1423" s="2">
        <f t="shared" si="194"/>
        <v>50.653798864586122</v>
      </c>
    </row>
    <row r="1424" spans="1:9" ht="13.5" x14ac:dyDescent="0.25">
      <c r="A1424" s="3">
        <v>44085</v>
      </c>
      <c r="B1424" s="2">
        <v>7.0865999999999998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3.6675592944978151E-2</v>
      </c>
      <c r="G1424" s="2">
        <f t="shared" si="201"/>
        <v>3.5728834298521986E-2</v>
      </c>
      <c r="H1424" s="2">
        <f t="shared" si="193"/>
        <v>1.0264984476836214</v>
      </c>
      <c r="I1424" s="2">
        <f t="shared" si="194"/>
        <v>50.653798864586115</v>
      </c>
    </row>
    <row r="1425" spans="1:9" ht="13.5" x14ac:dyDescent="0.25">
      <c r="A1425" s="3">
        <v>44088</v>
      </c>
      <c r="B1425" s="2">
        <v>7.0751999999999997</v>
      </c>
      <c r="C1425" s="2">
        <f t="shared" si="198"/>
        <v>-1.1400000000000077E-2</v>
      </c>
      <c r="D1425" s="2">
        <f t="shared" si="199"/>
        <v>0</v>
      </c>
      <c r="E1425" s="2">
        <f t="shared" si="200"/>
        <v>1.1400000000000077E-2</v>
      </c>
      <c r="F1425" s="2">
        <f t="shared" si="201"/>
        <v>3.4055907734622567E-2</v>
      </c>
      <c r="G1425" s="2">
        <f t="shared" si="201"/>
        <v>3.3991060420056132E-2</v>
      </c>
      <c r="H1425" s="2">
        <f t="shared" ref="H1425:H1488" si="202">F1425/G1425</f>
        <v>1.0019077755670185</v>
      </c>
      <c r="I1425" s="2">
        <f t="shared" ref="I1425:I1488" si="203">IF(G1425=0,100,100-(100/(1+H1425)))</f>
        <v>50.047648937436151</v>
      </c>
    </row>
    <row r="1426" spans="1:9" ht="13.5" x14ac:dyDescent="0.25">
      <c r="A1426" s="3">
        <v>44089</v>
      </c>
      <c r="B1426" s="2">
        <v>7.0865999999999998</v>
      </c>
      <c r="C1426" s="2">
        <f t="shared" si="198"/>
        <v>1.1400000000000077E-2</v>
      </c>
      <c r="D1426" s="2">
        <f t="shared" si="199"/>
        <v>1.1400000000000077E-2</v>
      </c>
      <c r="E1426" s="2">
        <f t="shared" si="200"/>
        <v>0</v>
      </c>
      <c r="F1426" s="2">
        <f t="shared" si="201"/>
        <v>3.2437628610720963E-2</v>
      </c>
      <c r="G1426" s="2">
        <f t="shared" si="201"/>
        <v>3.1563127532909262E-2</v>
      </c>
      <c r="H1426" s="2">
        <f t="shared" si="202"/>
        <v>1.027706413976242</v>
      </c>
      <c r="I1426" s="2">
        <f t="shared" si="203"/>
        <v>50.683195895255636</v>
      </c>
    </row>
    <row r="1427" spans="1:9" ht="13.5" x14ac:dyDescent="0.25">
      <c r="A1427" s="3">
        <v>44090</v>
      </c>
      <c r="B1427" s="2">
        <v>7.0865999999999998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3.0120655138526607E-2</v>
      </c>
      <c r="G1427" s="2">
        <f t="shared" si="201"/>
        <v>2.9308618423415745E-2</v>
      </c>
      <c r="H1427" s="2">
        <f t="shared" si="202"/>
        <v>1.0277064139762417</v>
      </c>
      <c r="I1427" s="2">
        <f t="shared" si="203"/>
        <v>50.683195895255636</v>
      </c>
    </row>
    <row r="1428" spans="1:9" ht="13.5" x14ac:dyDescent="0.25">
      <c r="A1428" s="3">
        <v>44091</v>
      </c>
      <c r="B1428" s="2">
        <v>6.9722999999999997</v>
      </c>
      <c r="C1428" s="2">
        <f t="shared" si="198"/>
        <v>-0.11430000000000007</v>
      </c>
      <c r="D1428" s="2">
        <f t="shared" si="199"/>
        <v>0</v>
      </c>
      <c r="E1428" s="2">
        <f t="shared" si="200"/>
        <v>0.11430000000000007</v>
      </c>
      <c r="F1428" s="2">
        <f t="shared" si="201"/>
        <v>2.7969179771488991E-2</v>
      </c>
      <c r="G1428" s="2">
        <f t="shared" si="201"/>
        <v>3.5379431393171769E-2</v>
      </c>
      <c r="H1428" s="2">
        <f t="shared" si="202"/>
        <v>0.79054916006612375</v>
      </c>
      <c r="I1428" s="2">
        <f t="shared" si="203"/>
        <v>44.151212248030618</v>
      </c>
    </row>
    <row r="1429" spans="1:9" ht="13.5" x14ac:dyDescent="0.25">
      <c r="A1429" s="3">
        <v>44092</v>
      </c>
      <c r="B1429" s="2">
        <v>6.9894999999999996</v>
      </c>
      <c r="C1429" s="2">
        <f t="shared" si="198"/>
        <v>1.7199999999999882E-2</v>
      </c>
      <c r="D1429" s="2">
        <f t="shared" si="199"/>
        <v>1.7199999999999882E-2</v>
      </c>
      <c r="E1429" s="2">
        <f t="shared" si="200"/>
        <v>0</v>
      </c>
      <c r="F1429" s="2">
        <f t="shared" si="201"/>
        <v>2.7199952644954055E-2</v>
      </c>
      <c r="G1429" s="2">
        <f t="shared" si="201"/>
        <v>3.2852329150802356E-2</v>
      </c>
      <c r="H1429" s="2">
        <f t="shared" si="202"/>
        <v>0.82794594319622994</v>
      </c>
      <c r="I1429" s="2">
        <f t="shared" si="203"/>
        <v>45.293787066182951</v>
      </c>
    </row>
    <row r="1430" spans="1:9" ht="13.5" x14ac:dyDescent="0.25">
      <c r="A1430" s="3">
        <v>44095</v>
      </c>
      <c r="B1430" s="2">
        <v>6.9438000000000004</v>
      </c>
      <c r="C1430" s="2">
        <f t="shared" si="198"/>
        <v>-4.5699999999999186E-2</v>
      </c>
      <c r="D1430" s="2">
        <f t="shared" si="199"/>
        <v>0</v>
      </c>
      <c r="E1430" s="2">
        <f t="shared" si="200"/>
        <v>4.5699999999999186E-2</v>
      </c>
      <c r="F1430" s="2">
        <f t="shared" si="201"/>
        <v>2.5257098884600194E-2</v>
      </c>
      <c r="G1430" s="2">
        <f t="shared" si="201"/>
        <v>3.3770019925744986E-2</v>
      </c>
      <c r="H1430" s="2">
        <f t="shared" si="202"/>
        <v>0.74791483511518853</v>
      </c>
      <c r="I1430" s="2">
        <f t="shared" si="203"/>
        <v>42.788974616483564</v>
      </c>
    </row>
    <row r="1431" spans="1:9" ht="13.5" x14ac:dyDescent="0.25">
      <c r="A1431" s="3">
        <v>44096</v>
      </c>
      <c r="B1431" s="2">
        <v>6.8465999999999996</v>
      </c>
      <c r="C1431" s="2">
        <f t="shared" si="198"/>
        <v>-9.7200000000000841E-2</v>
      </c>
      <c r="D1431" s="2">
        <f t="shared" si="199"/>
        <v>0</v>
      </c>
      <c r="E1431" s="2">
        <f t="shared" si="200"/>
        <v>9.7200000000000841E-2</v>
      </c>
      <c r="F1431" s="2">
        <f t="shared" si="201"/>
        <v>2.3453020392843037E-2</v>
      </c>
      <c r="G1431" s="2">
        <f t="shared" si="201"/>
        <v>3.8300732788191835E-2</v>
      </c>
      <c r="H1431" s="2">
        <f t="shared" si="202"/>
        <v>0.61233868611708742</v>
      </c>
      <c r="I1431" s="2">
        <f t="shared" si="203"/>
        <v>37.978291496047355</v>
      </c>
    </row>
    <row r="1432" spans="1:9" ht="13.5" x14ac:dyDescent="0.25">
      <c r="A1432" s="3">
        <v>44097</v>
      </c>
      <c r="B1432" s="2">
        <v>6.9722999999999997</v>
      </c>
      <c r="C1432" s="2">
        <f t="shared" si="198"/>
        <v>0.12570000000000014</v>
      </c>
      <c r="D1432" s="2">
        <f t="shared" si="199"/>
        <v>0.12570000000000014</v>
      </c>
      <c r="E1432" s="2">
        <f t="shared" si="200"/>
        <v>0</v>
      </c>
      <c r="F1432" s="2">
        <f t="shared" si="201"/>
        <v>3.0756376079068542E-2</v>
      </c>
      <c r="G1432" s="2">
        <f t="shared" si="201"/>
        <v>3.5564966160463847E-2</v>
      </c>
      <c r="H1432" s="2">
        <f t="shared" si="202"/>
        <v>0.86479418932385144</v>
      </c>
      <c r="I1432" s="2">
        <f t="shared" si="203"/>
        <v>46.374779279927608</v>
      </c>
    </row>
    <row r="1433" spans="1:9" ht="13.5" x14ac:dyDescent="0.25">
      <c r="A1433" s="3">
        <v>44098</v>
      </c>
      <c r="B1433" s="2">
        <v>6.9722999999999997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2.8559492073420789E-2</v>
      </c>
      <c r="G1433" s="2">
        <f t="shared" si="201"/>
        <v>3.3024611434716432E-2</v>
      </c>
      <c r="H1433" s="2">
        <f t="shared" si="202"/>
        <v>0.86479418932385133</v>
      </c>
      <c r="I1433" s="2">
        <f t="shared" si="203"/>
        <v>46.374779279927601</v>
      </c>
    </row>
    <row r="1434" spans="1:9" ht="13.5" x14ac:dyDescent="0.25">
      <c r="A1434" s="3">
        <v>44099</v>
      </c>
      <c r="B1434" s="2">
        <v>7.0237999999999996</v>
      </c>
      <c r="C1434" s="2">
        <f t="shared" si="198"/>
        <v>5.1499999999999879E-2</v>
      </c>
      <c r="D1434" s="2">
        <f t="shared" si="199"/>
        <v>5.1499999999999879E-2</v>
      </c>
      <c r="E1434" s="2">
        <f t="shared" si="200"/>
        <v>0</v>
      </c>
      <c r="F1434" s="2">
        <f t="shared" si="201"/>
        <v>3.0198099782462153E-2</v>
      </c>
      <c r="G1434" s="2">
        <f t="shared" si="201"/>
        <v>3.0665710617950974E-2</v>
      </c>
      <c r="H1434" s="2">
        <f t="shared" si="202"/>
        <v>0.98475134519742413</v>
      </c>
      <c r="I1434" s="2">
        <f t="shared" si="203"/>
        <v>49.615854781016431</v>
      </c>
    </row>
    <row r="1435" spans="1:9" ht="13.5" x14ac:dyDescent="0.25">
      <c r="A1435" s="3">
        <v>44102</v>
      </c>
      <c r="B1435" s="2">
        <v>7.0294999999999996</v>
      </c>
      <c r="C1435" s="2">
        <f t="shared" si="198"/>
        <v>5.7000000000000384E-3</v>
      </c>
      <c r="D1435" s="2">
        <f t="shared" si="199"/>
        <v>5.7000000000000384E-3</v>
      </c>
      <c r="E1435" s="2">
        <f t="shared" si="200"/>
        <v>0</v>
      </c>
      <c r="F1435" s="2">
        <f t="shared" si="201"/>
        <v>2.8448235512286289E-2</v>
      </c>
      <c r="G1435" s="2">
        <f t="shared" si="201"/>
        <v>2.847530271666876E-2</v>
      </c>
      <c r="H1435" s="2">
        <f t="shared" si="202"/>
        <v>0.99904944981088373</v>
      </c>
      <c r="I1435" s="2">
        <f t="shared" si="203"/>
        <v>49.976224945580853</v>
      </c>
    </row>
    <row r="1436" spans="1:9" ht="13.5" x14ac:dyDescent="0.25">
      <c r="A1436" s="3">
        <v>44103</v>
      </c>
      <c r="B1436" s="2">
        <v>7.0294999999999996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2.6416218689980123E-2</v>
      </c>
      <c r="G1436" s="2">
        <f t="shared" si="201"/>
        <v>2.6441352522620993E-2</v>
      </c>
      <c r="H1436" s="2">
        <f t="shared" si="202"/>
        <v>0.99904944981088362</v>
      </c>
      <c r="I1436" s="2">
        <f t="shared" si="203"/>
        <v>49.976224945580853</v>
      </c>
    </row>
    <row r="1437" spans="1:9" ht="13.5" x14ac:dyDescent="0.25">
      <c r="A1437" s="3">
        <v>44104</v>
      </c>
      <c r="B1437" s="2">
        <v>6.8465999999999996</v>
      </c>
      <c r="C1437" s="2">
        <f t="shared" si="198"/>
        <v>-0.18290000000000006</v>
      </c>
      <c r="D1437" s="2">
        <f t="shared" si="199"/>
        <v>0</v>
      </c>
      <c r="E1437" s="2">
        <f t="shared" si="200"/>
        <v>0.18290000000000006</v>
      </c>
      <c r="F1437" s="2">
        <f t="shared" ref="F1437:G1452" si="204">((F1436*13)+D1437)/14</f>
        <v>2.4529345926410116E-2</v>
      </c>
      <c r="G1437" s="2">
        <f t="shared" si="204"/>
        <v>3.7616970199576646E-2</v>
      </c>
      <c r="H1437" s="2">
        <f t="shared" si="202"/>
        <v>0.65208191399439652</v>
      </c>
      <c r="I1437" s="2">
        <f t="shared" si="203"/>
        <v>39.470313697569374</v>
      </c>
    </row>
    <row r="1438" spans="1:9" ht="13.5" x14ac:dyDescent="0.25">
      <c r="A1438" s="3">
        <v>44105</v>
      </c>
      <c r="B1438" s="2">
        <v>6.6866000000000003</v>
      </c>
      <c r="C1438" s="2">
        <f t="shared" si="198"/>
        <v>-0.15999999999999925</v>
      </c>
      <c r="D1438" s="2">
        <f t="shared" si="199"/>
        <v>0</v>
      </c>
      <c r="E1438" s="2">
        <f t="shared" si="200"/>
        <v>0.15999999999999925</v>
      </c>
      <c r="F1438" s="2">
        <f t="shared" si="204"/>
        <v>2.2777249788809396E-2</v>
      </c>
      <c r="G1438" s="2">
        <f t="shared" si="204"/>
        <v>4.6358615185321125E-2</v>
      </c>
      <c r="H1438" s="2">
        <f t="shared" si="202"/>
        <v>0.49132722575417925</v>
      </c>
      <c r="I1438" s="2">
        <f t="shared" si="203"/>
        <v>32.945635087276713</v>
      </c>
    </row>
    <row r="1439" spans="1:9" ht="13.5" x14ac:dyDescent="0.25">
      <c r="A1439" s="3">
        <v>44106</v>
      </c>
      <c r="B1439" s="2">
        <v>6.5894000000000004</v>
      </c>
      <c r="C1439" s="2">
        <f t="shared" si="198"/>
        <v>-9.7199999999999953E-2</v>
      </c>
      <c r="D1439" s="2">
        <f t="shared" si="199"/>
        <v>0</v>
      </c>
      <c r="E1439" s="2">
        <f t="shared" si="200"/>
        <v>9.7199999999999953E-2</v>
      </c>
      <c r="F1439" s="2">
        <f t="shared" si="204"/>
        <v>2.1150303375323011E-2</v>
      </c>
      <c r="G1439" s="2">
        <f t="shared" si="204"/>
        <v>4.9990142672083897E-2</v>
      </c>
      <c r="H1439" s="2">
        <f t="shared" si="202"/>
        <v>0.423089478140938</v>
      </c>
      <c r="I1439" s="2">
        <f t="shared" si="203"/>
        <v>29.730349682132683</v>
      </c>
    </row>
    <row r="1440" spans="1:9" ht="13.5" x14ac:dyDescent="0.25">
      <c r="A1440" s="3">
        <v>44109</v>
      </c>
      <c r="B1440" s="2">
        <v>6.9722999999999997</v>
      </c>
      <c r="C1440" s="2">
        <f t="shared" si="198"/>
        <v>0.38289999999999935</v>
      </c>
      <c r="D1440" s="2">
        <f t="shared" si="199"/>
        <v>0.38289999999999935</v>
      </c>
      <c r="E1440" s="2">
        <f t="shared" si="200"/>
        <v>0</v>
      </c>
      <c r="F1440" s="2">
        <f t="shared" si="204"/>
        <v>4.698956741994275E-2</v>
      </c>
      <c r="G1440" s="2">
        <f t="shared" si="204"/>
        <v>4.6419418195506476E-2</v>
      </c>
      <c r="H1440" s="2">
        <f t="shared" si="202"/>
        <v>1.0122825586058608</v>
      </c>
      <c r="I1440" s="2">
        <f t="shared" si="203"/>
        <v>50.305189709897661</v>
      </c>
    </row>
    <row r="1441" spans="1:9" ht="13.5" x14ac:dyDescent="0.25">
      <c r="A1441" s="3">
        <v>44110</v>
      </c>
      <c r="B1441" s="2">
        <v>6.9608999999999996</v>
      </c>
      <c r="C1441" s="2">
        <f t="shared" si="198"/>
        <v>-1.1400000000000077E-2</v>
      </c>
      <c r="D1441" s="2">
        <f t="shared" si="199"/>
        <v>0</v>
      </c>
      <c r="E1441" s="2">
        <f t="shared" si="200"/>
        <v>1.1400000000000077E-2</v>
      </c>
      <c r="F1441" s="2">
        <f t="shared" si="204"/>
        <v>4.3633169747089695E-2</v>
      </c>
      <c r="G1441" s="2">
        <f t="shared" si="204"/>
        <v>4.3918031181541736E-2</v>
      </c>
      <c r="H1441" s="2">
        <f t="shared" si="202"/>
        <v>0.99351379315537791</v>
      </c>
      <c r="I1441" s="2">
        <f t="shared" si="203"/>
        <v>49.837317231842285</v>
      </c>
    </row>
    <row r="1442" spans="1:9" ht="13.5" x14ac:dyDescent="0.25">
      <c r="A1442" s="3">
        <v>44111</v>
      </c>
      <c r="B1442" s="2">
        <v>6.9551999999999996</v>
      </c>
      <c r="C1442" s="2">
        <f t="shared" si="198"/>
        <v>-5.7000000000000384E-3</v>
      </c>
      <c r="D1442" s="2">
        <f t="shared" si="199"/>
        <v>0</v>
      </c>
      <c r="E1442" s="2">
        <f t="shared" si="200"/>
        <v>5.7000000000000384E-3</v>
      </c>
      <c r="F1442" s="2">
        <f t="shared" si="204"/>
        <v>4.0516514765154721E-2</v>
      </c>
      <c r="G1442" s="2">
        <f t="shared" si="204"/>
        <v>4.1188171811431619E-2</v>
      </c>
      <c r="H1442" s="2">
        <f t="shared" si="202"/>
        <v>0.98369296288866892</v>
      </c>
      <c r="I1442" s="2">
        <f t="shared" si="203"/>
        <v>49.588972753939082</v>
      </c>
    </row>
    <row r="1443" spans="1:9" ht="13.5" x14ac:dyDescent="0.25">
      <c r="A1443" s="3">
        <v>44112</v>
      </c>
      <c r="B1443" s="2">
        <v>6.9151999999999996</v>
      </c>
      <c r="C1443" s="2">
        <f t="shared" si="198"/>
        <v>-4.0000000000000036E-2</v>
      </c>
      <c r="D1443" s="2">
        <f t="shared" si="199"/>
        <v>0</v>
      </c>
      <c r="E1443" s="2">
        <f t="shared" si="200"/>
        <v>4.0000000000000036E-2</v>
      </c>
      <c r="F1443" s="2">
        <f t="shared" si="204"/>
        <v>3.7622477996215098E-2</v>
      </c>
      <c r="G1443" s="2">
        <f t="shared" si="204"/>
        <v>4.1103302396329366E-2</v>
      </c>
      <c r="H1443" s="2">
        <f t="shared" si="202"/>
        <v>0.91531521320230669</v>
      </c>
      <c r="I1443" s="2">
        <f t="shared" si="203"/>
        <v>47.789272851435641</v>
      </c>
    </row>
    <row r="1444" spans="1:9" ht="13.5" x14ac:dyDescent="0.25">
      <c r="A1444" s="3">
        <v>44113</v>
      </c>
      <c r="B1444" s="2">
        <v>6.8695000000000004</v>
      </c>
      <c r="C1444" s="2">
        <f t="shared" si="198"/>
        <v>-4.5699999999999186E-2</v>
      </c>
      <c r="D1444" s="2">
        <f t="shared" si="199"/>
        <v>0</v>
      </c>
      <c r="E1444" s="2">
        <f t="shared" si="200"/>
        <v>4.5699999999999186E-2</v>
      </c>
      <c r="F1444" s="2">
        <f t="shared" si="204"/>
        <v>3.4935158139342594E-2</v>
      </c>
      <c r="G1444" s="2">
        <f t="shared" si="204"/>
        <v>4.1431637939448644E-2</v>
      </c>
      <c r="H1444" s="2">
        <f t="shared" si="202"/>
        <v>0.84320002483125334</v>
      </c>
      <c r="I1444" s="2">
        <f t="shared" si="203"/>
        <v>45.746528508670629</v>
      </c>
    </row>
    <row r="1445" spans="1:9" ht="13.5" x14ac:dyDescent="0.25">
      <c r="A1445" s="3">
        <v>44116</v>
      </c>
      <c r="B1445" s="2">
        <v>6.6980000000000004</v>
      </c>
      <c r="C1445" s="2">
        <f t="shared" si="198"/>
        <v>-0.17149999999999999</v>
      </c>
      <c r="D1445" s="2">
        <f t="shared" si="199"/>
        <v>0</v>
      </c>
      <c r="E1445" s="2">
        <f t="shared" si="200"/>
        <v>0.17149999999999999</v>
      </c>
      <c r="F1445" s="2">
        <f t="shared" si="204"/>
        <v>3.2439789700818122E-2</v>
      </c>
      <c r="G1445" s="2">
        <f t="shared" si="204"/>
        <v>5.072223522948803E-2</v>
      </c>
      <c r="H1445" s="2">
        <f t="shared" si="202"/>
        <v>0.6395575737947532</v>
      </c>
      <c r="I1445" s="2">
        <f t="shared" si="203"/>
        <v>39.007936288232827</v>
      </c>
    </row>
    <row r="1446" spans="1:9" ht="13.5" x14ac:dyDescent="0.25">
      <c r="A1446" s="3">
        <v>44117</v>
      </c>
      <c r="B1446" s="2">
        <v>6.9038000000000004</v>
      </c>
      <c r="C1446" s="2">
        <f t="shared" si="198"/>
        <v>0.20579999999999998</v>
      </c>
      <c r="D1446" s="2">
        <f t="shared" si="199"/>
        <v>0.20579999999999998</v>
      </c>
      <c r="E1446" s="2">
        <f t="shared" si="200"/>
        <v>0</v>
      </c>
      <c r="F1446" s="2">
        <f t="shared" si="204"/>
        <v>4.4822661865045403E-2</v>
      </c>
      <c r="G1446" s="2">
        <f t="shared" si="204"/>
        <v>4.7099218427381739E-2</v>
      </c>
      <c r="H1446" s="2">
        <f t="shared" si="202"/>
        <v>0.95166466369614255</v>
      </c>
      <c r="I1446" s="2">
        <f t="shared" si="203"/>
        <v>48.76168951554623</v>
      </c>
    </row>
    <row r="1447" spans="1:9" ht="13.5" x14ac:dyDescent="0.25">
      <c r="A1447" s="3">
        <v>44118</v>
      </c>
      <c r="B1447" s="2">
        <v>6.9151999999999996</v>
      </c>
      <c r="C1447" s="2">
        <f t="shared" si="198"/>
        <v>1.1399999999999189E-2</v>
      </c>
      <c r="D1447" s="2">
        <f t="shared" si="199"/>
        <v>1.1399999999999189E-2</v>
      </c>
      <c r="E1447" s="2">
        <f t="shared" si="200"/>
        <v>0</v>
      </c>
      <c r="F1447" s="2">
        <f t="shared" si="204"/>
        <v>4.2435328874684965E-2</v>
      </c>
      <c r="G1447" s="2">
        <f t="shared" si="204"/>
        <v>4.3734988539711618E-2</v>
      </c>
      <c r="H1447" s="2">
        <f t="shared" si="202"/>
        <v>0.97028329700266058</v>
      </c>
      <c r="I1447" s="2">
        <f t="shared" si="203"/>
        <v>49.24587740649919</v>
      </c>
    </row>
    <row r="1448" spans="1:9" ht="13.5" x14ac:dyDescent="0.25">
      <c r="A1448" s="3">
        <v>44120</v>
      </c>
      <c r="B1448" s="2">
        <v>7.0030000000000001</v>
      </c>
      <c r="C1448" s="2">
        <f t="shared" si="198"/>
        <v>8.7800000000000544E-2</v>
      </c>
      <c r="D1448" s="2">
        <f t="shared" si="199"/>
        <v>8.7800000000000544E-2</v>
      </c>
      <c r="E1448" s="2">
        <f t="shared" si="200"/>
        <v>0</v>
      </c>
      <c r="F1448" s="2">
        <f t="shared" si="204"/>
        <v>4.5675662526493223E-2</v>
      </c>
      <c r="G1448" s="2">
        <f t="shared" si="204"/>
        <v>4.0611060786875076E-2</v>
      </c>
      <c r="H1448" s="2">
        <f t="shared" si="202"/>
        <v>1.1247099100956002</v>
      </c>
      <c r="I1448" s="2">
        <f t="shared" si="203"/>
        <v>52.934751457199837</v>
      </c>
    </row>
    <row r="1449" spans="1:9" ht="13.5" x14ac:dyDescent="0.25">
      <c r="A1449" s="3">
        <v>44123</v>
      </c>
      <c r="B1449" s="2">
        <v>7.1196999999999999</v>
      </c>
      <c r="C1449" s="2">
        <f t="shared" si="198"/>
        <v>0.1166999999999998</v>
      </c>
      <c r="D1449" s="2">
        <f t="shared" si="199"/>
        <v>0.1166999999999998</v>
      </c>
      <c r="E1449" s="2">
        <f t="shared" si="200"/>
        <v>0</v>
      </c>
      <c r="F1449" s="2">
        <f t="shared" si="204"/>
        <v>5.0748829488886552E-2</v>
      </c>
      <c r="G1449" s="2">
        <f t="shared" si="204"/>
        <v>3.7710270730669716E-2</v>
      </c>
      <c r="H1449" s="2">
        <f t="shared" si="202"/>
        <v>1.3457561694886637</v>
      </c>
      <c r="I1449" s="2">
        <f t="shared" si="203"/>
        <v>57.369823300177721</v>
      </c>
    </row>
    <row r="1450" spans="1:9" ht="13.5" x14ac:dyDescent="0.25">
      <c r="A1450" s="3">
        <v>44124</v>
      </c>
      <c r="B1450" s="2">
        <v>7.1780999999999997</v>
      </c>
      <c r="C1450" s="2">
        <f t="shared" si="198"/>
        <v>5.8399999999999785E-2</v>
      </c>
      <c r="D1450" s="2">
        <f t="shared" si="199"/>
        <v>5.8399999999999785E-2</v>
      </c>
      <c r="E1450" s="2">
        <f t="shared" si="200"/>
        <v>0</v>
      </c>
      <c r="F1450" s="2">
        <f t="shared" si="204"/>
        <v>5.1295341668251782E-2</v>
      </c>
      <c r="G1450" s="2">
        <f t="shared" si="204"/>
        <v>3.501667996419331E-2</v>
      </c>
      <c r="H1450" s="2">
        <f t="shared" si="202"/>
        <v>1.4648830706024785</v>
      </c>
      <c r="I1450" s="2">
        <f t="shared" si="203"/>
        <v>59.43012421455046</v>
      </c>
    </row>
    <row r="1451" spans="1:9" ht="13.5" x14ac:dyDescent="0.25">
      <c r="A1451" s="3">
        <v>44125</v>
      </c>
      <c r="B1451" s="2">
        <v>7.1489000000000003</v>
      </c>
      <c r="C1451" s="2">
        <f t="shared" si="198"/>
        <v>-2.9199999999999449E-2</v>
      </c>
      <c r="D1451" s="2">
        <f t="shared" si="199"/>
        <v>0</v>
      </c>
      <c r="E1451" s="2">
        <f t="shared" si="200"/>
        <v>2.9199999999999449E-2</v>
      </c>
      <c r="F1451" s="2">
        <f t="shared" si="204"/>
        <v>4.7631388691948086E-2</v>
      </c>
      <c r="G1451" s="2">
        <f t="shared" si="204"/>
        <v>3.4601202823893749E-2</v>
      </c>
      <c r="H1451" s="2">
        <f t="shared" si="202"/>
        <v>1.376581875906822</v>
      </c>
      <c r="I1451" s="2">
        <f t="shared" si="203"/>
        <v>57.922762512929019</v>
      </c>
    </row>
    <row r="1452" spans="1:9" ht="13.5" x14ac:dyDescent="0.25">
      <c r="A1452" s="3">
        <v>44126</v>
      </c>
      <c r="B1452" s="2">
        <v>7.1780999999999997</v>
      </c>
      <c r="C1452" s="2">
        <f t="shared" si="198"/>
        <v>2.9199999999999449E-2</v>
      </c>
      <c r="D1452" s="2">
        <f t="shared" si="199"/>
        <v>2.9199999999999449E-2</v>
      </c>
      <c r="E1452" s="2">
        <f t="shared" si="200"/>
        <v>0</v>
      </c>
      <c r="F1452" s="2">
        <f t="shared" si="204"/>
        <v>4.6314860928237465E-2</v>
      </c>
      <c r="G1452" s="2">
        <f t="shared" si="204"/>
        <v>3.212968833647277E-2</v>
      </c>
      <c r="H1452" s="2">
        <f t="shared" si="202"/>
        <v>1.4414973604229477</v>
      </c>
      <c r="I1452" s="2">
        <f t="shared" si="203"/>
        <v>59.041528522202981</v>
      </c>
    </row>
    <row r="1453" spans="1:9" ht="13.5" x14ac:dyDescent="0.25">
      <c r="A1453" s="3">
        <v>44127</v>
      </c>
      <c r="B1453" s="2">
        <v>7.1489000000000003</v>
      </c>
      <c r="C1453" s="2">
        <f t="shared" si="198"/>
        <v>-2.9199999999999449E-2</v>
      </c>
      <c r="D1453" s="2">
        <f t="shared" si="199"/>
        <v>0</v>
      </c>
      <c r="E1453" s="2">
        <f t="shared" si="200"/>
        <v>2.9199999999999449E-2</v>
      </c>
      <c r="F1453" s="2">
        <f t="shared" ref="F1453:G1468" si="205">((F1452*13)+D1453)/14</f>
        <v>4.3006656576220499E-2</v>
      </c>
      <c r="G1453" s="2">
        <f t="shared" si="205"/>
        <v>3.1920424883867531E-2</v>
      </c>
      <c r="H1453" s="2">
        <f t="shared" si="202"/>
        <v>1.3473083999566657</v>
      </c>
      <c r="I1453" s="2">
        <f t="shared" si="203"/>
        <v>57.398013826454964</v>
      </c>
    </row>
    <row r="1454" spans="1:9" ht="13.5" x14ac:dyDescent="0.25">
      <c r="A1454" s="3">
        <v>44130</v>
      </c>
      <c r="B1454" s="2">
        <v>7.0030000000000001</v>
      </c>
      <c r="C1454" s="2">
        <f t="shared" si="198"/>
        <v>-0.14590000000000014</v>
      </c>
      <c r="D1454" s="2">
        <f t="shared" si="199"/>
        <v>0</v>
      </c>
      <c r="E1454" s="2">
        <f t="shared" si="200"/>
        <v>0.14590000000000014</v>
      </c>
      <c r="F1454" s="2">
        <f t="shared" si="205"/>
        <v>3.9934752535061895E-2</v>
      </c>
      <c r="G1454" s="2">
        <f t="shared" si="205"/>
        <v>4.0061823106448423E-2</v>
      </c>
      <c r="H1454" s="2">
        <f t="shared" si="202"/>
        <v>0.99682813807427362</v>
      </c>
      <c r="I1454" s="2">
        <f t="shared" si="203"/>
        <v>49.920577493244231</v>
      </c>
    </row>
    <row r="1455" spans="1:9" ht="13.5" x14ac:dyDescent="0.25">
      <c r="A1455" s="3">
        <v>44131</v>
      </c>
      <c r="B1455" s="2">
        <v>6.9855</v>
      </c>
      <c r="C1455" s="2">
        <f t="shared" si="198"/>
        <v>-1.7500000000000071E-2</v>
      </c>
      <c r="D1455" s="2">
        <f t="shared" si="199"/>
        <v>0</v>
      </c>
      <c r="E1455" s="2">
        <f t="shared" si="200"/>
        <v>1.7500000000000071E-2</v>
      </c>
      <c r="F1455" s="2">
        <f t="shared" si="205"/>
        <v>3.7082270211128907E-2</v>
      </c>
      <c r="G1455" s="2">
        <f t="shared" si="205"/>
        <v>3.8450264313130686E-2</v>
      </c>
      <c r="H1455" s="2">
        <f t="shared" si="202"/>
        <v>0.96442172436420381</v>
      </c>
      <c r="I1455" s="2">
        <f t="shared" si="203"/>
        <v>49.094433868386609</v>
      </c>
    </row>
    <row r="1456" spans="1:9" ht="13.5" x14ac:dyDescent="0.25">
      <c r="A1456" s="3">
        <v>44132</v>
      </c>
      <c r="B1456" s="2">
        <v>7.0030000000000001</v>
      </c>
      <c r="C1456" s="2">
        <f t="shared" si="198"/>
        <v>1.7500000000000071E-2</v>
      </c>
      <c r="D1456" s="2">
        <f t="shared" si="199"/>
        <v>1.7500000000000071E-2</v>
      </c>
      <c r="E1456" s="2">
        <f t="shared" si="200"/>
        <v>0</v>
      </c>
      <c r="F1456" s="2">
        <f t="shared" si="205"/>
        <v>3.5683536624619705E-2</v>
      </c>
      <c r="G1456" s="2">
        <f t="shared" si="205"/>
        <v>3.5703816862192782E-2</v>
      </c>
      <c r="H1456" s="2">
        <f t="shared" si="202"/>
        <v>0.99943198684747481</v>
      </c>
      <c r="I1456" s="2">
        <f t="shared" si="203"/>
        <v>49.98579563705438</v>
      </c>
    </row>
    <row r="1457" spans="1:9" ht="13.5" x14ac:dyDescent="0.25">
      <c r="A1457" s="3">
        <v>44134</v>
      </c>
      <c r="B1457" s="2">
        <v>7.0030000000000001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3.3134712580004014E-2</v>
      </c>
      <c r="G1457" s="2">
        <f t="shared" si="205"/>
        <v>3.3153544229179009E-2</v>
      </c>
      <c r="H1457" s="2">
        <f t="shared" si="202"/>
        <v>0.99943198684747492</v>
      </c>
      <c r="I1457" s="2">
        <f t="shared" si="203"/>
        <v>49.98579563705438</v>
      </c>
    </row>
    <row r="1458" spans="1:9" ht="13.5" x14ac:dyDescent="0.25">
      <c r="A1458" s="3">
        <v>44137</v>
      </c>
      <c r="B1458" s="2">
        <v>6.9446000000000003</v>
      </c>
      <c r="C1458" s="2">
        <f t="shared" si="198"/>
        <v>-5.8399999999999785E-2</v>
      </c>
      <c r="D1458" s="2">
        <f t="shared" si="199"/>
        <v>0</v>
      </c>
      <c r="E1458" s="2">
        <f t="shared" si="200"/>
        <v>5.8399999999999785E-2</v>
      </c>
      <c r="F1458" s="2">
        <f t="shared" si="205"/>
        <v>3.0767947395718011E-2</v>
      </c>
      <c r="G1458" s="2">
        <f t="shared" si="205"/>
        <v>3.4956862498523353E-2</v>
      </c>
      <c r="H1458" s="2">
        <f t="shared" si="202"/>
        <v>0.8801690196600942</v>
      </c>
      <c r="I1458" s="2">
        <f t="shared" si="203"/>
        <v>46.813292340026713</v>
      </c>
    </row>
    <row r="1459" spans="1:9" ht="13.5" x14ac:dyDescent="0.25">
      <c r="A1459" s="3">
        <v>44138</v>
      </c>
      <c r="B1459" s="2">
        <v>6.9446000000000003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2.8570236867452439E-2</v>
      </c>
      <c r="G1459" s="2">
        <f t="shared" si="205"/>
        <v>3.2459943748628831E-2</v>
      </c>
      <c r="H1459" s="2">
        <f t="shared" si="202"/>
        <v>0.88016901966009409</v>
      </c>
      <c r="I1459" s="2">
        <f t="shared" si="203"/>
        <v>46.813292340026706</v>
      </c>
    </row>
    <row r="1460" spans="1:9" ht="13.5" x14ac:dyDescent="0.25">
      <c r="A1460" s="3">
        <v>44139</v>
      </c>
      <c r="B1460" s="2">
        <v>7.0030000000000001</v>
      </c>
      <c r="C1460" s="2">
        <f t="shared" si="198"/>
        <v>5.8399999999999785E-2</v>
      </c>
      <c r="D1460" s="2">
        <f t="shared" si="199"/>
        <v>5.8399999999999785E-2</v>
      </c>
      <c r="E1460" s="2">
        <f t="shared" si="200"/>
        <v>0</v>
      </c>
      <c r="F1460" s="2">
        <f t="shared" si="205"/>
        <v>3.0700934234062966E-2</v>
      </c>
      <c r="G1460" s="2">
        <f t="shared" si="205"/>
        <v>3.0141376338012484E-2</v>
      </c>
      <c r="H1460" s="2">
        <f t="shared" si="202"/>
        <v>1.0185644440975576</v>
      </c>
      <c r="I1460" s="2">
        <f t="shared" si="203"/>
        <v>50.459842740018566</v>
      </c>
    </row>
    <row r="1461" spans="1:9" ht="13.5" x14ac:dyDescent="0.25">
      <c r="A1461" s="3">
        <v>44140</v>
      </c>
      <c r="B1461" s="2">
        <v>7.0030000000000001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2.8508010360201324E-2</v>
      </c>
      <c r="G1461" s="2">
        <f t="shared" si="205"/>
        <v>2.7988420885297304E-2</v>
      </c>
      <c r="H1461" s="2">
        <f t="shared" si="202"/>
        <v>1.0185644440975579</v>
      </c>
      <c r="I1461" s="2">
        <f t="shared" si="203"/>
        <v>50.459842740018573</v>
      </c>
    </row>
    <row r="1462" spans="1:9" ht="13.5" x14ac:dyDescent="0.25">
      <c r="A1462" s="3">
        <v>44141</v>
      </c>
      <c r="B1462" s="2">
        <v>6.9972000000000003</v>
      </c>
      <c r="C1462" s="2">
        <f t="shared" si="198"/>
        <v>-5.7999999999998053E-3</v>
      </c>
      <c r="D1462" s="2">
        <f t="shared" si="199"/>
        <v>0</v>
      </c>
      <c r="E1462" s="2">
        <f t="shared" si="200"/>
        <v>5.7999999999998053E-3</v>
      </c>
      <c r="F1462" s="2">
        <f t="shared" si="205"/>
        <v>2.6471723905901228E-2</v>
      </c>
      <c r="G1462" s="2">
        <f t="shared" si="205"/>
        <v>2.6403533679204623E-2</v>
      </c>
      <c r="H1462" s="2">
        <f t="shared" si="202"/>
        <v>1.0025826174452668</v>
      </c>
      <c r="I1462" s="2">
        <f t="shared" si="203"/>
        <v>50.064482169743428</v>
      </c>
    </row>
    <row r="1463" spans="1:9" ht="13.5" x14ac:dyDescent="0.25">
      <c r="A1463" s="3">
        <v>44144</v>
      </c>
      <c r="B1463" s="2">
        <v>6.9446000000000003</v>
      </c>
      <c r="C1463" s="2">
        <f t="shared" si="198"/>
        <v>-5.259999999999998E-2</v>
      </c>
      <c r="D1463" s="2">
        <f t="shared" si="199"/>
        <v>0</v>
      </c>
      <c r="E1463" s="2">
        <f t="shared" si="200"/>
        <v>5.259999999999998E-2</v>
      </c>
      <c r="F1463" s="2">
        <f t="shared" si="205"/>
        <v>2.4580886484051139E-2</v>
      </c>
      <c r="G1463" s="2">
        <f t="shared" si="205"/>
        <v>2.827470984497572E-2</v>
      </c>
      <c r="H1463" s="2">
        <f t="shared" si="202"/>
        <v>0.86935946005539799</v>
      </c>
      <c r="I1463" s="2">
        <f t="shared" si="203"/>
        <v>46.505740529412932</v>
      </c>
    </row>
    <row r="1464" spans="1:9" ht="13.5" x14ac:dyDescent="0.25">
      <c r="A1464" s="3">
        <v>44145</v>
      </c>
      <c r="B1464" s="2">
        <v>6.9972000000000003</v>
      </c>
      <c r="C1464" s="2">
        <f t="shared" si="198"/>
        <v>5.259999999999998E-2</v>
      </c>
      <c r="D1464" s="2">
        <f t="shared" si="199"/>
        <v>5.259999999999998E-2</v>
      </c>
      <c r="E1464" s="2">
        <f t="shared" si="200"/>
        <v>0</v>
      </c>
      <c r="F1464" s="2">
        <f t="shared" si="205"/>
        <v>2.6582251735190344E-2</v>
      </c>
      <c r="G1464" s="2">
        <f t="shared" si="205"/>
        <v>2.6255087713191738E-2</v>
      </c>
      <c r="H1464" s="2">
        <f t="shared" si="202"/>
        <v>1.0124609761571743</v>
      </c>
      <c r="I1464" s="2">
        <f t="shared" si="203"/>
        <v>50.309595473025496</v>
      </c>
    </row>
    <row r="1465" spans="1:9" ht="13.5" x14ac:dyDescent="0.25">
      <c r="A1465" s="3">
        <v>44146</v>
      </c>
      <c r="B1465" s="2">
        <v>6.9912999999999998</v>
      </c>
      <c r="C1465" s="2">
        <f t="shared" si="198"/>
        <v>-5.9000000000004604E-3</v>
      </c>
      <c r="D1465" s="2">
        <f t="shared" si="199"/>
        <v>0</v>
      </c>
      <c r="E1465" s="2">
        <f t="shared" si="200"/>
        <v>5.9000000000004604E-3</v>
      </c>
      <c r="F1465" s="2">
        <f t="shared" si="205"/>
        <v>2.4683519468391035E-2</v>
      </c>
      <c r="G1465" s="2">
        <f t="shared" si="205"/>
        <v>2.4801152876535219E-2</v>
      </c>
      <c r="H1465" s="2">
        <f t="shared" si="202"/>
        <v>0.995256937904065</v>
      </c>
      <c r="I1465" s="2">
        <f t="shared" si="203"/>
        <v>49.881141571147289</v>
      </c>
    </row>
    <row r="1466" spans="1:9" ht="13.5" x14ac:dyDescent="0.25">
      <c r="A1466" s="3">
        <v>44147</v>
      </c>
      <c r="B1466" s="2">
        <v>7.0321999999999996</v>
      </c>
      <c r="C1466" s="2">
        <f t="shared" si="198"/>
        <v>4.0899999999999714E-2</v>
      </c>
      <c r="D1466" s="2">
        <f t="shared" si="199"/>
        <v>4.0899999999999714E-2</v>
      </c>
      <c r="E1466" s="2">
        <f t="shared" si="200"/>
        <v>0</v>
      </c>
      <c r="F1466" s="2">
        <f t="shared" si="205"/>
        <v>2.5841839506363085E-2</v>
      </c>
      <c r="G1466" s="2">
        <f t="shared" si="205"/>
        <v>2.3029641956782702E-2</v>
      </c>
      <c r="H1466" s="2">
        <f t="shared" si="202"/>
        <v>1.1221120829780045</v>
      </c>
      <c r="I1466" s="2">
        <f t="shared" si="203"/>
        <v>52.877135565965062</v>
      </c>
    </row>
    <row r="1467" spans="1:9" ht="13.5" x14ac:dyDescent="0.25">
      <c r="A1467" s="3">
        <v>44148</v>
      </c>
      <c r="B1467" s="2">
        <v>7.0613999999999999</v>
      </c>
      <c r="C1467" s="2">
        <f t="shared" si="198"/>
        <v>2.9200000000000337E-2</v>
      </c>
      <c r="D1467" s="2">
        <f t="shared" si="199"/>
        <v>2.9200000000000337E-2</v>
      </c>
      <c r="E1467" s="2">
        <f t="shared" si="200"/>
        <v>0</v>
      </c>
      <c r="F1467" s="2">
        <f t="shared" si="205"/>
        <v>2.6081708113051463E-2</v>
      </c>
      <c r="G1467" s="2">
        <f t="shared" si="205"/>
        <v>2.1384667531298224E-2</v>
      </c>
      <c r="H1467" s="2">
        <f t="shared" si="202"/>
        <v>1.2196452469919736</v>
      </c>
      <c r="I1467" s="2">
        <f t="shared" si="203"/>
        <v>54.947755667029064</v>
      </c>
    </row>
    <row r="1468" spans="1:9" ht="13.5" x14ac:dyDescent="0.25">
      <c r="A1468" s="3">
        <v>44151</v>
      </c>
      <c r="B1468" s="2">
        <v>7.0613999999999999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2.4218728962119216E-2</v>
      </c>
      <c r="G1468" s="2">
        <f t="shared" si="205"/>
        <v>1.9857191279062634E-2</v>
      </c>
      <c r="H1468" s="2">
        <f t="shared" si="202"/>
        <v>1.2196452469919739</v>
      </c>
      <c r="I1468" s="2">
        <f t="shared" si="203"/>
        <v>54.947755667029078</v>
      </c>
    </row>
    <row r="1469" spans="1:9" ht="13.5" x14ac:dyDescent="0.25">
      <c r="A1469" s="3">
        <v>44152</v>
      </c>
      <c r="B1469" s="2">
        <v>7.1196999999999999</v>
      </c>
      <c r="C1469" s="2">
        <f t="shared" si="198"/>
        <v>5.8300000000000018E-2</v>
      </c>
      <c r="D1469" s="2">
        <f t="shared" si="199"/>
        <v>5.8300000000000018E-2</v>
      </c>
      <c r="E1469" s="2">
        <f t="shared" si="200"/>
        <v>0</v>
      </c>
      <c r="F1469" s="2">
        <f t="shared" ref="F1469:G1484" si="206">((F1468*13)+D1469)/14</f>
        <v>2.6653105464824987E-2</v>
      </c>
      <c r="G1469" s="2">
        <f t="shared" si="206"/>
        <v>1.8438820473415302E-2</v>
      </c>
      <c r="H1469" s="2">
        <f t="shared" si="202"/>
        <v>1.4454886365021486</v>
      </c>
      <c r="I1469" s="2">
        <f t="shared" si="203"/>
        <v>59.108376744276022</v>
      </c>
    </row>
    <row r="1470" spans="1:9" ht="13.5" x14ac:dyDescent="0.25">
      <c r="A1470" s="3">
        <v>44153</v>
      </c>
      <c r="B1470" s="2">
        <v>7.1196999999999999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2.4749312217337487E-2</v>
      </c>
      <c r="G1470" s="2">
        <f t="shared" si="206"/>
        <v>1.712176186817135E-2</v>
      </c>
      <c r="H1470" s="2">
        <f t="shared" si="202"/>
        <v>1.4454886365021486</v>
      </c>
      <c r="I1470" s="2">
        <f t="shared" si="203"/>
        <v>59.108376744276022</v>
      </c>
    </row>
    <row r="1471" spans="1:9" ht="13.5" x14ac:dyDescent="0.25">
      <c r="A1471" s="3">
        <v>44154</v>
      </c>
      <c r="B1471" s="2">
        <v>7.1196999999999999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2.2981504201813382E-2</v>
      </c>
      <c r="G1471" s="2">
        <f t="shared" si="206"/>
        <v>1.5898778877587682E-2</v>
      </c>
      <c r="H1471" s="2">
        <f t="shared" si="202"/>
        <v>1.4454886365021489</v>
      </c>
      <c r="I1471" s="2">
        <f t="shared" si="203"/>
        <v>59.108376744276022</v>
      </c>
    </row>
    <row r="1472" spans="1:9" ht="13.5" x14ac:dyDescent="0.25">
      <c r="A1472" s="3">
        <v>44155</v>
      </c>
      <c r="B1472" s="2">
        <v>7.1196999999999999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2.1339968187398139E-2</v>
      </c>
      <c r="G1472" s="2">
        <f t="shared" si="206"/>
        <v>1.4763151814902847E-2</v>
      </c>
      <c r="H1472" s="2">
        <f t="shared" si="202"/>
        <v>1.4454886365021489</v>
      </c>
      <c r="I1472" s="2">
        <f t="shared" si="203"/>
        <v>59.108376744276022</v>
      </c>
    </row>
    <row r="1473" spans="1:9" ht="13.5" x14ac:dyDescent="0.25">
      <c r="A1473" s="3">
        <v>44158</v>
      </c>
      <c r="B1473" s="2">
        <v>7.1196999999999999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1.9815684745441129E-2</v>
      </c>
      <c r="G1473" s="2">
        <f t="shared" si="206"/>
        <v>1.3708640970981215E-2</v>
      </c>
      <c r="H1473" s="2">
        <f t="shared" si="202"/>
        <v>1.4454886365021489</v>
      </c>
      <c r="I1473" s="2">
        <f t="shared" si="203"/>
        <v>59.108376744276022</v>
      </c>
    </row>
    <row r="1474" spans="1:9" ht="13.5" x14ac:dyDescent="0.25">
      <c r="A1474" s="3">
        <v>44159</v>
      </c>
      <c r="B1474" s="2">
        <v>7.1196999999999999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1.8400278692195331E-2</v>
      </c>
      <c r="G1474" s="2">
        <f t="shared" si="206"/>
        <v>1.2729452330196843E-2</v>
      </c>
      <c r="H1474" s="2">
        <f t="shared" si="202"/>
        <v>1.4454886365021484</v>
      </c>
      <c r="I1474" s="2">
        <f t="shared" si="203"/>
        <v>59.108376744276015</v>
      </c>
    </row>
    <row r="1475" spans="1:9" ht="13.5" x14ac:dyDescent="0.25">
      <c r="A1475" s="3">
        <v>44160</v>
      </c>
      <c r="B1475" s="2">
        <v>7.2831000000000001</v>
      </c>
      <c r="C1475" s="2">
        <f t="shared" ref="C1475:C1538" si="207">B1475-B1474</f>
        <v>0.16340000000000021</v>
      </c>
      <c r="D1475" s="2">
        <f t="shared" ref="D1475:D1538" si="208">IF(C1475&gt;0,C1475,0)</f>
        <v>0.16340000000000021</v>
      </c>
      <c r="E1475" s="2">
        <f t="shared" ref="E1475:E1538" si="209">IF(C1475&lt;0,-C1475,0)</f>
        <v>0</v>
      </c>
      <c r="F1475" s="2">
        <f t="shared" si="206"/>
        <v>2.8757401642752822E-2</v>
      </c>
      <c r="G1475" s="2">
        <f t="shared" si="206"/>
        <v>1.1820205735182781E-2</v>
      </c>
      <c r="H1475" s="2">
        <f t="shared" si="202"/>
        <v>2.4329019550951272</v>
      </c>
      <c r="I1475" s="2">
        <f t="shared" si="203"/>
        <v>70.870126409646048</v>
      </c>
    </row>
    <row r="1476" spans="1:9" ht="13.5" x14ac:dyDescent="0.25">
      <c r="A1476" s="3">
        <v>44161</v>
      </c>
      <c r="B1476" s="2">
        <v>7.2713999999999999</v>
      </c>
      <c r="C1476" s="2">
        <f t="shared" si="207"/>
        <v>-1.1700000000000266E-2</v>
      </c>
      <c r="D1476" s="2">
        <f t="shared" si="208"/>
        <v>0</v>
      </c>
      <c r="E1476" s="2">
        <f t="shared" si="209"/>
        <v>1.1700000000000266E-2</v>
      </c>
      <c r="F1476" s="2">
        <f t="shared" si="206"/>
        <v>2.6703301525413333E-2</v>
      </c>
      <c r="G1476" s="2">
        <f t="shared" si="206"/>
        <v>1.1811619611241173E-2</v>
      </c>
      <c r="H1476" s="2">
        <f t="shared" si="202"/>
        <v>2.2607654499811081</v>
      </c>
      <c r="I1476" s="2">
        <f t="shared" si="203"/>
        <v>69.332354156114064</v>
      </c>
    </row>
    <row r="1477" spans="1:9" ht="13.5" x14ac:dyDescent="0.25">
      <c r="A1477" s="3">
        <v>44162</v>
      </c>
      <c r="B1477" s="2">
        <v>7.2713999999999999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2.4795922845026665E-2</v>
      </c>
      <c r="G1477" s="2">
        <f t="shared" si="206"/>
        <v>1.0967932496152518E-2</v>
      </c>
      <c r="H1477" s="2">
        <f t="shared" si="202"/>
        <v>2.2607654499811081</v>
      </c>
      <c r="I1477" s="2">
        <f t="shared" si="203"/>
        <v>69.332354156114064</v>
      </c>
    </row>
    <row r="1478" spans="1:9" ht="13.5" x14ac:dyDescent="0.25">
      <c r="A1478" s="3">
        <v>44165</v>
      </c>
      <c r="B1478" s="2">
        <v>7.2713999999999999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2.3024785498953333E-2</v>
      </c>
      <c r="G1478" s="2">
        <f t="shared" si="206"/>
        <v>1.0184508746427337E-2</v>
      </c>
      <c r="H1478" s="2">
        <f t="shared" si="202"/>
        <v>2.2607654499811085</v>
      </c>
      <c r="I1478" s="2">
        <f t="shared" si="203"/>
        <v>69.332354156114064</v>
      </c>
    </row>
    <row r="1479" spans="1:9" ht="13.5" x14ac:dyDescent="0.25">
      <c r="A1479" s="3">
        <v>44166</v>
      </c>
      <c r="B1479" s="2">
        <v>7.1839000000000004</v>
      </c>
      <c r="C1479" s="2">
        <f t="shared" si="207"/>
        <v>-8.7499999999999467E-2</v>
      </c>
      <c r="D1479" s="2">
        <f t="shared" si="208"/>
        <v>0</v>
      </c>
      <c r="E1479" s="2">
        <f t="shared" si="209"/>
        <v>8.7499999999999467E-2</v>
      </c>
      <c r="F1479" s="2">
        <f t="shared" si="206"/>
        <v>2.1380157963313808E-2</v>
      </c>
      <c r="G1479" s="2">
        <f t="shared" si="206"/>
        <v>1.5707043835968205E-2</v>
      </c>
      <c r="H1479" s="2">
        <f t="shared" si="202"/>
        <v>1.3611828034982945</v>
      </c>
      <c r="I1479" s="2">
        <f t="shared" si="203"/>
        <v>57.648344782182285</v>
      </c>
    </row>
    <row r="1480" spans="1:9" ht="13.5" x14ac:dyDescent="0.25">
      <c r="A1480" s="3">
        <v>44167</v>
      </c>
      <c r="B1480" s="2">
        <v>7.1839000000000004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1.9853003823077107E-2</v>
      </c>
      <c r="G1480" s="2">
        <f t="shared" si="206"/>
        <v>1.4585112133399048E-2</v>
      </c>
      <c r="H1480" s="2">
        <f t="shared" si="202"/>
        <v>1.3611828034982945</v>
      </c>
      <c r="I1480" s="2">
        <f t="shared" si="203"/>
        <v>57.648344782182285</v>
      </c>
    </row>
    <row r="1481" spans="1:9" ht="13.5" x14ac:dyDescent="0.25">
      <c r="A1481" s="3">
        <v>44168</v>
      </c>
      <c r="B1481" s="2">
        <v>7.1664000000000003</v>
      </c>
      <c r="C1481" s="2">
        <f t="shared" si="207"/>
        <v>-1.7500000000000071E-2</v>
      </c>
      <c r="D1481" s="2">
        <f t="shared" si="208"/>
        <v>0</v>
      </c>
      <c r="E1481" s="2">
        <f t="shared" si="209"/>
        <v>1.7500000000000071E-2</v>
      </c>
      <c r="F1481" s="2">
        <f t="shared" si="206"/>
        <v>1.8434932121428743E-2</v>
      </c>
      <c r="G1481" s="2">
        <f t="shared" si="206"/>
        <v>1.4793318409584836E-2</v>
      </c>
      <c r="H1481" s="2">
        <f t="shared" si="202"/>
        <v>1.246166114391511</v>
      </c>
      <c r="I1481" s="2">
        <f t="shared" si="203"/>
        <v>55.479695219652037</v>
      </c>
    </row>
    <row r="1482" spans="1:9" ht="13.5" x14ac:dyDescent="0.25">
      <c r="A1482" s="3">
        <v>44169</v>
      </c>
      <c r="B1482" s="2">
        <v>7.2305999999999999</v>
      </c>
      <c r="C1482" s="2">
        <f t="shared" si="207"/>
        <v>6.4199999999999591E-2</v>
      </c>
      <c r="D1482" s="2">
        <f t="shared" si="208"/>
        <v>6.4199999999999591E-2</v>
      </c>
      <c r="E1482" s="2">
        <f t="shared" si="209"/>
        <v>0</v>
      </c>
      <c r="F1482" s="2">
        <f t="shared" si="206"/>
        <v>2.1703865541326663E-2</v>
      </c>
      <c r="G1482" s="2">
        <f t="shared" si="206"/>
        <v>1.3736652808900204E-2</v>
      </c>
      <c r="H1482" s="2">
        <f t="shared" si="202"/>
        <v>1.5799966588122814</v>
      </c>
      <c r="I1482" s="2">
        <f t="shared" si="203"/>
        <v>61.240259882338123</v>
      </c>
    </row>
    <row r="1483" spans="1:9" ht="13.5" x14ac:dyDescent="0.25">
      <c r="A1483" s="3">
        <v>44172</v>
      </c>
      <c r="B1483" s="2">
        <v>7.1079999999999997</v>
      </c>
      <c r="C1483" s="2">
        <f t="shared" si="207"/>
        <v>-0.12260000000000026</v>
      </c>
      <c r="D1483" s="2">
        <f t="shared" si="208"/>
        <v>0</v>
      </c>
      <c r="E1483" s="2">
        <f t="shared" si="209"/>
        <v>0.12260000000000026</v>
      </c>
      <c r="F1483" s="2">
        <f t="shared" si="206"/>
        <v>2.0153589431231904E-2</v>
      </c>
      <c r="G1483" s="2">
        <f t="shared" si="206"/>
        <v>2.1512606179693066E-2</v>
      </c>
      <c r="H1483" s="2">
        <f t="shared" si="202"/>
        <v>0.93682695917410452</v>
      </c>
      <c r="I1483" s="2">
        <f t="shared" si="203"/>
        <v>48.369161464666064</v>
      </c>
    </row>
    <row r="1484" spans="1:9" ht="13.5" x14ac:dyDescent="0.25">
      <c r="A1484" s="3">
        <v>44173</v>
      </c>
      <c r="B1484" s="2">
        <v>7.0613999999999999</v>
      </c>
      <c r="C1484" s="2">
        <f t="shared" si="207"/>
        <v>-4.6599999999999753E-2</v>
      </c>
      <c r="D1484" s="2">
        <f t="shared" si="208"/>
        <v>0</v>
      </c>
      <c r="E1484" s="2">
        <f t="shared" si="209"/>
        <v>4.6599999999999753E-2</v>
      </c>
      <c r="F1484" s="2">
        <f t="shared" si="206"/>
        <v>1.8714047329001053E-2</v>
      </c>
      <c r="G1484" s="2">
        <f t="shared" si="206"/>
        <v>2.3304562881143544E-2</v>
      </c>
      <c r="H1484" s="2">
        <f t="shared" si="202"/>
        <v>0.80302073994887835</v>
      </c>
      <c r="I1484" s="2">
        <f t="shared" si="203"/>
        <v>44.537520958946182</v>
      </c>
    </row>
    <row r="1485" spans="1:9" ht="13.5" x14ac:dyDescent="0.25">
      <c r="A1485" s="3">
        <v>44174</v>
      </c>
      <c r="B1485" s="2">
        <v>7.1780999999999997</v>
      </c>
      <c r="C1485" s="2">
        <f t="shared" si="207"/>
        <v>0.1166999999999998</v>
      </c>
      <c r="D1485" s="2">
        <f t="shared" si="208"/>
        <v>0.1166999999999998</v>
      </c>
      <c r="E1485" s="2">
        <f t="shared" si="209"/>
        <v>0</v>
      </c>
      <c r="F1485" s="2">
        <f t="shared" ref="F1485:G1500" si="210">((F1484*13)+D1485)/14</f>
        <v>2.5713043948358105E-2</v>
      </c>
      <c r="G1485" s="2">
        <f t="shared" si="210"/>
        <v>2.1639951246776149E-2</v>
      </c>
      <c r="H1485" s="2">
        <f t="shared" si="202"/>
        <v>1.1882209740277836</v>
      </c>
      <c r="I1485" s="2">
        <f t="shared" si="203"/>
        <v>54.300776207288877</v>
      </c>
    </row>
    <row r="1486" spans="1:9" ht="13.5" x14ac:dyDescent="0.25">
      <c r="A1486" s="3">
        <v>44175</v>
      </c>
      <c r="B1486" s="2">
        <v>7.1780999999999997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2.3876397952046814E-2</v>
      </c>
      <c r="G1486" s="2">
        <f t="shared" si="210"/>
        <v>2.0094240443434996E-2</v>
      </c>
      <c r="H1486" s="2">
        <f t="shared" si="202"/>
        <v>1.1882209740277836</v>
      </c>
      <c r="I1486" s="2">
        <f t="shared" si="203"/>
        <v>54.300776207288877</v>
      </c>
    </row>
    <row r="1487" spans="1:9" ht="13.5" x14ac:dyDescent="0.25">
      <c r="A1487" s="3">
        <v>44176</v>
      </c>
      <c r="B1487" s="2">
        <v>7.0087999999999999</v>
      </c>
      <c r="C1487" s="2">
        <f t="shared" si="207"/>
        <v>-0.16929999999999978</v>
      </c>
      <c r="D1487" s="2">
        <f t="shared" si="208"/>
        <v>0</v>
      </c>
      <c r="E1487" s="2">
        <f t="shared" si="209"/>
        <v>0.16929999999999978</v>
      </c>
      <c r="F1487" s="2">
        <f t="shared" si="210"/>
        <v>2.2170940955472042E-2</v>
      </c>
      <c r="G1487" s="2">
        <f t="shared" si="210"/>
        <v>3.0751794697475337E-2</v>
      </c>
      <c r="H1487" s="2">
        <f t="shared" si="202"/>
        <v>0.72096413147855187</v>
      </c>
      <c r="I1487" s="2">
        <f t="shared" si="203"/>
        <v>41.893036484098111</v>
      </c>
    </row>
    <row r="1488" spans="1:9" ht="13.5" x14ac:dyDescent="0.25">
      <c r="A1488" s="3">
        <v>44179</v>
      </c>
      <c r="B1488" s="2">
        <v>7.1722000000000001</v>
      </c>
      <c r="C1488" s="2">
        <f t="shared" si="207"/>
        <v>0.16340000000000021</v>
      </c>
      <c r="D1488" s="2">
        <f t="shared" si="208"/>
        <v>0.16340000000000021</v>
      </c>
      <c r="E1488" s="2">
        <f t="shared" si="209"/>
        <v>0</v>
      </c>
      <c r="F1488" s="2">
        <f t="shared" si="210"/>
        <v>3.2258730887224051E-2</v>
      </c>
      <c r="G1488" s="2">
        <f t="shared" si="210"/>
        <v>2.8555237933369955E-2</v>
      </c>
      <c r="H1488" s="2">
        <f t="shared" si="202"/>
        <v>1.1296957483770833</v>
      </c>
      <c r="I1488" s="2">
        <f t="shared" si="203"/>
        <v>53.044936077745305</v>
      </c>
    </row>
    <row r="1489" spans="1:9" ht="13.5" x14ac:dyDescent="0.25">
      <c r="A1489" s="3">
        <v>44180</v>
      </c>
      <c r="B1489" s="2">
        <v>7.1489000000000003</v>
      </c>
      <c r="C1489" s="2">
        <f t="shared" si="207"/>
        <v>-2.3299999999999876E-2</v>
      </c>
      <c r="D1489" s="2">
        <f t="shared" si="208"/>
        <v>0</v>
      </c>
      <c r="E1489" s="2">
        <f t="shared" si="209"/>
        <v>2.3299999999999876E-2</v>
      </c>
      <c r="F1489" s="2">
        <f t="shared" si="210"/>
        <v>2.9954535823850905E-2</v>
      </c>
      <c r="G1489" s="2">
        <f t="shared" si="210"/>
        <v>2.8179863795272094E-2</v>
      </c>
      <c r="H1489" s="2">
        <f t="shared" ref="H1489:H1552" si="211">F1489/G1489</f>
        <v>1.0629766006490264</v>
      </c>
      <c r="I1489" s="2">
        <f t="shared" ref="I1489:I1552" si="212">IF(G1489=0,100,100-(100/(1+H1489)))</f>
        <v>51.526352762052987</v>
      </c>
    </row>
    <row r="1490" spans="1:9" ht="13.5" x14ac:dyDescent="0.25">
      <c r="A1490" s="3">
        <v>44181</v>
      </c>
      <c r="B1490" s="2">
        <v>7.1780999999999997</v>
      </c>
      <c r="C1490" s="2">
        <f t="shared" si="207"/>
        <v>2.9199999999999449E-2</v>
      </c>
      <c r="D1490" s="2">
        <f t="shared" si="208"/>
        <v>2.9199999999999449E-2</v>
      </c>
      <c r="E1490" s="2">
        <f t="shared" si="209"/>
        <v>0</v>
      </c>
      <c r="F1490" s="2">
        <f t="shared" si="210"/>
        <v>2.9900640407861518E-2</v>
      </c>
      <c r="G1490" s="2">
        <f t="shared" si="210"/>
        <v>2.6167016381324088E-2</v>
      </c>
      <c r="H1490" s="2">
        <f t="shared" si="211"/>
        <v>1.1426843615691007</v>
      </c>
      <c r="I1490" s="2">
        <f t="shared" si="212"/>
        <v>53.329570237415005</v>
      </c>
    </row>
    <row r="1491" spans="1:9" ht="13.5" x14ac:dyDescent="0.25">
      <c r="A1491" s="3">
        <v>44182</v>
      </c>
      <c r="B1491" s="2">
        <v>7.1196999999999999</v>
      </c>
      <c r="C1491" s="2">
        <f t="shared" si="207"/>
        <v>-5.8399999999999785E-2</v>
      </c>
      <c r="D1491" s="2">
        <f t="shared" si="208"/>
        <v>0</v>
      </c>
      <c r="E1491" s="2">
        <f t="shared" si="209"/>
        <v>5.8399999999999785E-2</v>
      </c>
      <c r="F1491" s="2">
        <f t="shared" si="210"/>
        <v>2.7764880378728551E-2</v>
      </c>
      <c r="G1491" s="2">
        <f t="shared" si="210"/>
        <v>2.8469372354086638E-2</v>
      </c>
      <c r="H1491" s="2">
        <f t="shared" si="211"/>
        <v>0.97525439034636952</v>
      </c>
      <c r="I1491" s="2">
        <f t="shared" si="212"/>
        <v>49.373609551899506</v>
      </c>
    </row>
    <row r="1492" spans="1:9" ht="13.5" x14ac:dyDescent="0.25">
      <c r="A1492" s="3">
        <v>44183</v>
      </c>
      <c r="B1492" s="2">
        <v>7.0030000000000001</v>
      </c>
      <c r="C1492" s="2">
        <f t="shared" si="207"/>
        <v>-0.1166999999999998</v>
      </c>
      <c r="D1492" s="2">
        <f t="shared" si="208"/>
        <v>0</v>
      </c>
      <c r="E1492" s="2">
        <f t="shared" si="209"/>
        <v>0.1166999999999998</v>
      </c>
      <c r="F1492" s="2">
        <f t="shared" si="210"/>
        <v>2.5781674637390794E-2</v>
      </c>
      <c r="G1492" s="2">
        <f t="shared" si="210"/>
        <v>3.4771560043080435E-2</v>
      </c>
      <c r="H1492" s="2">
        <f t="shared" si="211"/>
        <v>0.74145866925293058</v>
      </c>
      <c r="I1492" s="2">
        <f t="shared" si="212"/>
        <v>42.576874337822176</v>
      </c>
    </row>
    <row r="1493" spans="1:9" ht="13.5" x14ac:dyDescent="0.25">
      <c r="A1493" s="3">
        <v>44186</v>
      </c>
      <c r="B1493" s="2">
        <v>6.9855</v>
      </c>
      <c r="C1493" s="2">
        <f t="shared" si="207"/>
        <v>-1.7500000000000071E-2</v>
      </c>
      <c r="D1493" s="2">
        <f t="shared" si="208"/>
        <v>0</v>
      </c>
      <c r="E1493" s="2">
        <f t="shared" si="209"/>
        <v>1.7500000000000071E-2</v>
      </c>
      <c r="F1493" s="2">
        <f t="shared" si="210"/>
        <v>2.3940126449005734E-2</v>
      </c>
      <c r="G1493" s="2">
        <f t="shared" si="210"/>
        <v>3.3537877182860408E-2</v>
      </c>
      <c r="H1493" s="2">
        <f t="shared" si="211"/>
        <v>0.71382354698467254</v>
      </c>
      <c r="I1493" s="2">
        <f t="shared" si="212"/>
        <v>41.650935899473701</v>
      </c>
    </row>
    <row r="1494" spans="1:9" ht="13.5" x14ac:dyDescent="0.25">
      <c r="A1494" s="3">
        <v>44187</v>
      </c>
      <c r="B1494" s="2">
        <v>7.1664000000000003</v>
      </c>
      <c r="C1494" s="2">
        <f t="shared" si="207"/>
        <v>0.18090000000000028</v>
      </c>
      <c r="D1494" s="2">
        <f t="shared" si="208"/>
        <v>0.18090000000000028</v>
      </c>
      <c r="E1494" s="2">
        <f t="shared" si="209"/>
        <v>0</v>
      </c>
      <c r="F1494" s="2">
        <f t="shared" si="210"/>
        <v>3.5151545988362488E-2</v>
      </c>
      <c r="G1494" s="2">
        <f t="shared" si="210"/>
        <v>3.1142314526941807E-2</v>
      </c>
      <c r="H1494" s="2">
        <f t="shared" si="211"/>
        <v>1.1287390331233158</v>
      </c>
      <c r="I1494" s="2">
        <f t="shared" si="212"/>
        <v>53.023833150051004</v>
      </c>
    </row>
    <row r="1495" spans="1:9" ht="13.5" x14ac:dyDescent="0.25">
      <c r="A1495" s="3">
        <v>44188</v>
      </c>
      <c r="B1495" s="2">
        <v>7.1196999999999999</v>
      </c>
      <c r="C1495" s="2">
        <f t="shared" si="207"/>
        <v>-4.6700000000000408E-2</v>
      </c>
      <c r="D1495" s="2">
        <f t="shared" si="208"/>
        <v>0</v>
      </c>
      <c r="E1495" s="2">
        <f t="shared" si="209"/>
        <v>4.6700000000000408E-2</v>
      </c>
      <c r="F1495" s="2">
        <f t="shared" si="210"/>
        <v>3.2640721274908024E-2</v>
      </c>
      <c r="G1495" s="2">
        <f t="shared" si="210"/>
        <v>3.2253577775017424E-2</v>
      </c>
      <c r="H1495" s="2">
        <f t="shared" si="211"/>
        <v>1.0120031179979814</v>
      </c>
      <c r="I1495" s="2">
        <f t="shared" si="212"/>
        <v>50.298287758369</v>
      </c>
    </row>
    <row r="1496" spans="1:9" ht="13.5" x14ac:dyDescent="0.25">
      <c r="A1496" s="3">
        <v>44189</v>
      </c>
      <c r="B1496" s="2">
        <v>7.1780999999999997</v>
      </c>
      <c r="C1496" s="2">
        <f t="shared" si="207"/>
        <v>5.8399999999999785E-2</v>
      </c>
      <c r="D1496" s="2">
        <f t="shared" si="208"/>
        <v>5.8399999999999785E-2</v>
      </c>
      <c r="E1496" s="2">
        <f t="shared" si="209"/>
        <v>0</v>
      </c>
      <c r="F1496" s="2">
        <f t="shared" si="210"/>
        <v>3.4480669755271719E-2</v>
      </c>
      <c r="G1496" s="2">
        <f t="shared" si="210"/>
        <v>2.9949750791087609E-2</v>
      </c>
      <c r="H1496" s="2">
        <f t="shared" si="211"/>
        <v>1.1512840288985782</v>
      </c>
      <c r="I1496" s="2">
        <f t="shared" si="212"/>
        <v>53.516133315414265</v>
      </c>
    </row>
    <row r="1497" spans="1:9" ht="13.5" x14ac:dyDescent="0.25">
      <c r="A1497" s="3">
        <v>44190</v>
      </c>
      <c r="B1497" s="2">
        <v>7.1664000000000003</v>
      </c>
      <c r="C1497" s="2">
        <f t="shared" si="207"/>
        <v>-1.1699999999999378E-2</v>
      </c>
      <c r="D1497" s="2">
        <f t="shared" si="208"/>
        <v>0</v>
      </c>
      <c r="E1497" s="2">
        <f t="shared" si="209"/>
        <v>1.1699999999999378E-2</v>
      </c>
      <c r="F1497" s="2">
        <f t="shared" si="210"/>
        <v>3.2017764772752311E-2</v>
      </c>
      <c r="G1497" s="2">
        <f t="shared" si="210"/>
        <v>2.8646197163152736E-2</v>
      </c>
      <c r="H1497" s="2">
        <f t="shared" si="211"/>
        <v>1.1176968653255093</v>
      </c>
      <c r="I1497" s="2">
        <f t="shared" si="212"/>
        <v>52.778888405905498</v>
      </c>
    </row>
    <row r="1498" spans="1:9" ht="13.5" x14ac:dyDescent="0.25">
      <c r="A1498" s="3">
        <v>44193</v>
      </c>
      <c r="B1498" s="2">
        <v>7.0030000000000001</v>
      </c>
      <c r="C1498" s="2">
        <f t="shared" si="207"/>
        <v>-0.16340000000000021</v>
      </c>
      <c r="D1498" s="2">
        <f t="shared" si="208"/>
        <v>0</v>
      </c>
      <c r="E1498" s="2">
        <f t="shared" si="209"/>
        <v>0.16340000000000021</v>
      </c>
      <c r="F1498" s="2">
        <f t="shared" si="210"/>
        <v>2.9730781574698575E-2</v>
      </c>
      <c r="G1498" s="2">
        <f t="shared" si="210"/>
        <v>3.8271468794356125E-2</v>
      </c>
      <c r="H1498" s="2">
        <f t="shared" si="211"/>
        <v>0.77683931428006647</v>
      </c>
      <c r="I1498" s="2">
        <f t="shared" si="212"/>
        <v>43.720290745301497</v>
      </c>
    </row>
    <row r="1499" spans="1:9" ht="13.5" x14ac:dyDescent="0.25">
      <c r="A1499" s="3">
        <v>44194</v>
      </c>
      <c r="B1499" s="2">
        <v>7.1196999999999999</v>
      </c>
      <c r="C1499" s="2">
        <f t="shared" si="207"/>
        <v>0.1166999999999998</v>
      </c>
      <c r="D1499" s="2">
        <f t="shared" si="208"/>
        <v>0.1166999999999998</v>
      </c>
      <c r="E1499" s="2">
        <f t="shared" si="209"/>
        <v>0</v>
      </c>
      <c r="F1499" s="2">
        <f t="shared" si="210"/>
        <v>3.5942868605077234E-2</v>
      </c>
      <c r="G1499" s="2">
        <f t="shared" si="210"/>
        <v>3.5537792451902118E-2</v>
      </c>
      <c r="H1499" s="2">
        <f t="shared" si="211"/>
        <v>1.0113984613344613</v>
      </c>
      <c r="I1499" s="2">
        <f t="shared" si="212"/>
        <v>50.283346675300201</v>
      </c>
    </row>
    <row r="1500" spans="1:9" ht="13.5" x14ac:dyDescent="0.25">
      <c r="A1500" s="3">
        <v>44195</v>
      </c>
      <c r="B1500" s="2">
        <v>7.0087999999999999</v>
      </c>
      <c r="C1500" s="2">
        <f t="shared" si="207"/>
        <v>-0.1109</v>
      </c>
      <c r="D1500" s="2">
        <f t="shared" si="208"/>
        <v>0</v>
      </c>
      <c r="E1500" s="2">
        <f t="shared" si="209"/>
        <v>0.1109</v>
      </c>
      <c r="F1500" s="2">
        <f t="shared" si="210"/>
        <v>3.337552084757172E-2</v>
      </c>
      <c r="G1500" s="2">
        <f t="shared" si="210"/>
        <v>4.0920807276766245E-2</v>
      </c>
      <c r="H1500" s="2">
        <f t="shared" si="211"/>
        <v>0.81561247366987943</v>
      </c>
      <c r="I1500" s="2">
        <f t="shared" si="212"/>
        <v>44.922167340109212</v>
      </c>
    </row>
    <row r="1501" spans="1:9" ht="13.5" x14ac:dyDescent="0.25">
      <c r="A1501" s="3">
        <v>44196</v>
      </c>
      <c r="B1501" s="2">
        <v>7.0030000000000001</v>
      </c>
      <c r="C1501" s="2">
        <f t="shared" si="207"/>
        <v>-5.7999999999998053E-3</v>
      </c>
      <c r="D1501" s="2">
        <f t="shared" si="208"/>
        <v>0</v>
      </c>
      <c r="E1501" s="2">
        <f t="shared" si="209"/>
        <v>5.7999999999998053E-3</v>
      </c>
      <c r="F1501" s="2">
        <f t="shared" ref="F1501:G1516" si="213">((F1500*13)+D1501)/14</f>
        <v>3.0991555072745168E-2</v>
      </c>
      <c r="G1501" s="2">
        <f t="shared" si="213"/>
        <v>3.8412178185568642E-2</v>
      </c>
      <c r="H1501" s="2">
        <f t="shared" si="211"/>
        <v>0.80681587289909573</v>
      </c>
      <c r="I1501" s="2">
        <f t="shared" si="212"/>
        <v>44.654017324108018</v>
      </c>
    </row>
    <row r="1502" spans="1:9" ht="13.5" x14ac:dyDescent="0.25">
      <c r="A1502" s="3">
        <v>44200</v>
      </c>
      <c r="B1502" s="2">
        <v>6.9737999999999998</v>
      </c>
      <c r="C1502" s="2">
        <f t="shared" si="207"/>
        <v>-2.9200000000000337E-2</v>
      </c>
      <c r="D1502" s="2">
        <f t="shared" si="208"/>
        <v>0</v>
      </c>
      <c r="E1502" s="2">
        <f t="shared" si="209"/>
        <v>2.9200000000000337E-2</v>
      </c>
      <c r="F1502" s="2">
        <f t="shared" si="213"/>
        <v>2.8777872567549084E-2</v>
      </c>
      <c r="G1502" s="2">
        <f t="shared" si="213"/>
        <v>3.7754165458028052E-2</v>
      </c>
      <c r="H1502" s="2">
        <f t="shared" si="211"/>
        <v>0.76224364168615866</v>
      </c>
      <c r="I1502" s="2">
        <f t="shared" si="212"/>
        <v>43.254157578166939</v>
      </c>
    </row>
    <row r="1503" spans="1:9" ht="13.5" x14ac:dyDescent="0.25">
      <c r="A1503" s="3">
        <v>44201</v>
      </c>
      <c r="B1503" s="2">
        <v>6.968</v>
      </c>
      <c r="C1503" s="2">
        <f t="shared" si="207"/>
        <v>-5.7999999999998053E-3</v>
      </c>
      <c r="D1503" s="2">
        <f t="shared" si="208"/>
        <v>0</v>
      </c>
      <c r="E1503" s="2">
        <f t="shared" si="209"/>
        <v>5.7999999999998053E-3</v>
      </c>
      <c r="F1503" s="2">
        <f t="shared" si="213"/>
        <v>2.6722310241295576E-2</v>
      </c>
      <c r="G1503" s="2">
        <f t="shared" si="213"/>
        <v>3.547172506816889E-2</v>
      </c>
      <c r="H1503" s="2">
        <f t="shared" si="211"/>
        <v>0.75334115242326516</v>
      </c>
      <c r="I1503" s="2">
        <f t="shared" si="212"/>
        <v>42.966033813903486</v>
      </c>
    </row>
    <row r="1504" spans="1:9" ht="13.5" x14ac:dyDescent="0.25">
      <c r="A1504" s="3">
        <v>44202</v>
      </c>
      <c r="B1504" s="2">
        <v>6.7987000000000002</v>
      </c>
      <c r="C1504" s="2">
        <f t="shared" si="207"/>
        <v>-0.16929999999999978</v>
      </c>
      <c r="D1504" s="2">
        <f t="shared" si="208"/>
        <v>0</v>
      </c>
      <c r="E1504" s="2">
        <f t="shared" si="209"/>
        <v>0.16929999999999978</v>
      </c>
      <c r="F1504" s="2">
        <f t="shared" si="213"/>
        <v>2.4813573795488746E-2</v>
      </c>
      <c r="G1504" s="2">
        <f t="shared" si="213"/>
        <v>4.5030887563299662E-2</v>
      </c>
      <c r="H1504" s="2">
        <f t="shared" si="211"/>
        <v>0.55103452625952454</v>
      </c>
      <c r="I1504" s="2">
        <f t="shared" si="212"/>
        <v>35.526902653056965</v>
      </c>
    </row>
    <row r="1505" spans="1:9" ht="13.5" x14ac:dyDescent="0.25">
      <c r="A1505" s="3">
        <v>44203</v>
      </c>
      <c r="B1505" s="2">
        <v>6.8863000000000003</v>
      </c>
      <c r="C1505" s="2">
        <f t="shared" si="207"/>
        <v>8.7600000000000122E-2</v>
      </c>
      <c r="D1505" s="2">
        <f t="shared" si="208"/>
        <v>8.7600000000000122E-2</v>
      </c>
      <c r="E1505" s="2">
        <f t="shared" si="209"/>
        <v>0</v>
      </c>
      <c r="F1505" s="2">
        <f t="shared" si="213"/>
        <v>2.9298318524382416E-2</v>
      </c>
      <c r="G1505" s="2">
        <f t="shared" si="213"/>
        <v>4.181439559449255E-2</v>
      </c>
      <c r="H1505" s="2">
        <f t="shared" si="211"/>
        <v>0.70067540395684569</v>
      </c>
      <c r="I1505" s="2">
        <f t="shared" si="212"/>
        <v>41.199831686083769</v>
      </c>
    </row>
    <row r="1506" spans="1:9" ht="13.5" x14ac:dyDescent="0.25">
      <c r="A1506" s="3">
        <v>44204</v>
      </c>
      <c r="B1506" s="2">
        <v>6.8863000000000003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2.720558148692653E-2</v>
      </c>
      <c r="G1506" s="2">
        <f t="shared" si="213"/>
        <v>3.8827653052028795E-2</v>
      </c>
      <c r="H1506" s="2">
        <f t="shared" si="211"/>
        <v>0.70067540395684569</v>
      </c>
      <c r="I1506" s="2">
        <f t="shared" si="212"/>
        <v>41.199831686083769</v>
      </c>
    </row>
    <row r="1507" spans="1:9" ht="13.5" x14ac:dyDescent="0.25">
      <c r="A1507" s="3">
        <v>44207</v>
      </c>
      <c r="B1507" s="2">
        <v>6.8863000000000003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2.5262325666431776E-2</v>
      </c>
      <c r="G1507" s="2">
        <f t="shared" si="213"/>
        <v>3.6054249262598162E-2</v>
      </c>
      <c r="H1507" s="2">
        <f t="shared" si="211"/>
        <v>0.7006754039568458</v>
      </c>
      <c r="I1507" s="2">
        <f t="shared" si="212"/>
        <v>41.199831686083769</v>
      </c>
    </row>
    <row r="1508" spans="1:9" ht="13.5" x14ac:dyDescent="0.25">
      <c r="A1508" s="3">
        <v>44208</v>
      </c>
      <c r="B1508" s="2">
        <v>6.9446000000000003</v>
      </c>
      <c r="C1508" s="2">
        <f t="shared" si="207"/>
        <v>5.8300000000000018E-2</v>
      </c>
      <c r="D1508" s="2">
        <f t="shared" si="208"/>
        <v>5.8300000000000018E-2</v>
      </c>
      <c r="E1508" s="2">
        <f t="shared" si="209"/>
        <v>0</v>
      </c>
      <c r="F1508" s="2">
        <f t="shared" si="213"/>
        <v>2.7622159547400937E-2</v>
      </c>
      <c r="G1508" s="2">
        <f t="shared" si="213"/>
        <v>3.3478945743841151E-2</v>
      </c>
      <c r="H1508" s="2">
        <f t="shared" si="211"/>
        <v>0.8250606144753635</v>
      </c>
      <c r="I1508" s="2">
        <f t="shared" si="212"/>
        <v>45.207299304551455</v>
      </c>
    </row>
    <row r="1509" spans="1:9" ht="13.5" x14ac:dyDescent="0.25">
      <c r="A1509" s="3">
        <v>44209</v>
      </c>
      <c r="B1509" s="2">
        <v>6.9329999999999998</v>
      </c>
      <c r="C1509" s="2">
        <f t="shared" si="207"/>
        <v>-1.1600000000000499E-2</v>
      </c>
      <c r="D1509" s="2">
        <f t="shared" si="208"/>
        <v>0</v>
      </c>
      <c r="E1509" s="2">
        <f t="shared" si="209"/>
        <v>1.1600000000000499E-2</v>
      </c>
      <c r="F1509" s="2">
        <f t="shared" si="213"/>
        <v>2.5649148151158013E-2</v>
      </c>
      <c r="G1509" s="2">
        <f t="shared" si="213"/>
        <v>3.1916163904995389E-2</v>
      </c>
      <c r="H1509" s="2">
        <f t="shared" si="211"/>
        <v>0.80364132191787352</v>
      </c>
      <c r="I1509" s="2">
        <f t="shared" si="212"/>
        <v>44.556604029416128</v>
      </c>
    </row>
    <row r="1510" spans="1:9" ht="13.5" x14ac:dyDescent="0.25">
      <c r="A1510" s="3">
        <v>44211</v>
      </c>
      <c r="B1510" s="2">
        <v>6.8571</v>
      </c>
      <c r="C1510" s="2">
        <f t="shared" si="207"/>
        <v>-7.5899999999999856E-2</v>
      </c>
      <c r="D1510" s="2">
        <f t="shared" si="208"/>
        <v>0</v>
      </c>
      <c r="E1510" s="2">
        <f t="shared" si="209"/>
        <v>7.5899999999999856E-2</v>
      </c>
      <c r="F1510" s="2">
        <f t="shared" si="213"/>
        <v>2.3817066140361016E-2</v>
      </c>
      <c r="G1510" s="2">
        <f t="shared" si="213"/>
        <v>3.5057866483209993E-2</v>
      </c>
      <c r="H1510" s="2">
        <f t="shared" si="211"/>
        <v>0.67936439177687979</v>
      </c>
      <c r="I1510" s="2">
        <f t="shared" si="212"/>
        <v>40.453661820116771</v>
      </c>
    </row>
    <row r="1511" spans="1:9" ht="13.5" x14ac:dyDescent="0.25">
      <c r="A1511" s="3">
        <v>44214</v>
      </c>
      <c r="B1511" s="2">
        <v>6.9446000000000003</v>
      </c>
      <c r="C1511" s="2">
        <f t="shared" si="207"/>
        <v>8.7500000000000355E-2</v>
      </c>
      <c r="D1511" s="2">
        <f t="shared" si="208"/>
        <v>8.7500000000000355E-2</v>
      </c>
      <c r="E1511" s="2">
        <f t="shared" si="209"/>
        <v>0</v>
      </c>
      <c r="F1511" s="2">
        <f t="shared" si="213"/>
        <v>2.8365847130335253E-2</v>
      </c>
      <c r="G1511" s="2">
        <f t="shared" si="213"/>
        <v>3.2553733162980707E-2</v>
      </c>
      <c r="H1511" s="2">
        <f t="shared" si="211"/>
        <v>0.87135466117883487</v>
      </c>
      <c r="I1511" s="2">
        <f t="shared" si="212"/>
        <v>46.562775045000649</v>
      </c>
    </row>
    <row r="1512" spans="1:9" ht="13.5" x14ac:dyDescent="0.25">
      <c r="A1512" s="3">
        <v>44215</v>
      </c>
      <c r="B1512" s="2">
        <v>6.9446000000000003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2.633971519245416E-2</v>
      </c>
      <c r="G1512" s="2">
        <f t="shared" si="213"/>
        <v>3.0228466508482082E-2</v>
      </c>
      <c r="H1512" s="2">
        <f t="shared" si="211"/>
        <v>0.87135466117883476</v>
      </c>
      <c r="I1512" s="2">
        <f t="shared" si="212"/>
        <v>46.562775045000642</v>
      </c>
    </row>
    <row r="1513" spans="1:9" ht="13.5" x14ac:dyDescent="0.25">
      <c r="A1513" s="3">
        <v>44216</v>
      </c>
      <c r="B1513" s="2">
        <v>6.9329999999999998</v>
      </c>
      <c r="C1513" s="2">
        <f t="shared" si="207"/>
        <v>-1.1600000000000499E-2</v>
      </c>
      <c r="D1513" s="2">
        <f t="shared" si="208"/>
        <v>0</v>
      </c>
      <c r="E1513" s="2">
        <f t="shared" si="209"/>
        <v>1.1600000000000499E-2</v>
      </c>
      <c r="F1513" s="2">
        <f t="shared" si="213"/>
        <v>2.4458306964421719E-2</v>
      </c>
      <c r="G1513" s="2">
        <f t="shared" si="213"/>
        <v>2.8897861757876255E-2</v>
      </c>
      <c r="H1513" s="2">
        <f t="shared" si="211"/>
        <v>0.84637082042083911</v>
      </c>
      <c r="I1513" s="2">
        <f t="shared" si="212"/>
        <v>45.839698670493924</v>
      </c>
    </row>
    <row r="1514" spans="1:9" ht="13.5" x14ac:dyDescent="0.25">
      <c r="A1514" s="3">
        <v>44217</v>
      </c>
      <c r="B1514" s="2">
        <v>6.968</v>
      </c>
      <c r="C1514" s="2">
        <f t="shared" si="207"/>
        <v>3.5000000000000142E-2</v>
      </c>
      <c r="D1514" s="2">
        <f t="shared" si="208"/>
        <v>3.5000000000000142E-2</v>
      </c>
      <c r="E1514" s="2">
        <f t="shared" si="209"/>
        <v>0</v>
      </c>
      <c r="F1514" s="2">
        <f t="shared" si="213"/>
        <v>2.5211285038391606E-2</v>
      </c>
      <c r="G1514" s="2">
        <f t="shared" si="213"/>
        <v>2.6833728775170811E-2</v>
      </c>
      <c r="H1514" s="2">
        <f t="shared" si="211"/>
        <v>0.9395371492954625</v>
      </c>
      <c r="I1514" s="2">
        <f t="shared" si="212"/>
        <v>48.441307228209041</v>
      </c>
    </row>
    <row r="1515" spans="1:9" ht="13.5" x14ac:dyDescent="0.25">
      <c r="A1515" s="3">
        <v>44218</v>
      </c>
      <c r="B1515" s="2">
        <v>6.9621000000000004</v>
      </c>
      <c r="C1515" s="2">
        <f t="shared" si="207"/>
        <v>-5.8999999999995723E-3</v>
      </c>
      <c r="D1515" s="2">
        <f t="shared" si="208"/>
        <v>0</v>
      </c>
      <c r="E1515" s="2">
        <f t="shared" si="209"/>
        <v>5.8999999999995723E-3</v>
      </c>
      <c r="F1515" s="2">
        <f t="shared" si="213"/>
        <v>2.3410478964220775E-2</v>
      </c>
      <c r="G1515" s="2">
        <f t="shared" si="213"/>
        <v>2.5338462434087151E-2</v>
      </c>
      <c r="H1515" s="2">
        <f t="shared" si="211"/>
        <v>0.92391079471054594</v>
      </c>
      <c r="I1515" s="2">
        <f t="shared" si="212"/>
        <v>48.022538116147388</v>
      </c>
    </row>
    <row r="1516" spans="1:9" ht="13.5" x14ac:dyDescent="0.25">
      <c r="A1516" s="3">
        <v>44221</v>
      </c>
      <c r="B1516" s="2">
        <v>7.0613999999999999</v>
      </c>
      <c r="C1516" s="2">
        <f t="shared" si="207"/>
        <v>9.92999999999995E-2</v>
      </c>
      <c r="D1516" s="2">
        <f t="shared" si="208"/>
        <v>9.92999999999995E-2</v>
      </c>
      <c r="E1516" s="2">
        <f t="shared" si="209"/>
        <v>0</v>
      </c>
      <c r="F1516" s="2">
        <f t="shared" si="213"/>
        <v>2.8831159038204969E-2</v>
      </c>
      <c r="G1516" s="2">
        <f t="shared" si="213"/>
        <v>2.3528572260223785E-2</v>
      </c>
      <c r="H1516" s="2">
        <f t="shared" si="211"/>
        <v>1.2253679789549097</v>
      </c>
      <c r="I1516" s="2">
        <f t="shared" si="212"/>
        <v>55.063611525963182</v>
      </c>
    </row>
    <row r="1517" spans="1:9" ht="13.5" x14ac:dyDescent="0.25">
      <c r="A1517" s="3">
        <v>44222</v>
      </c>
      <c r="B1517" s="2">
        <v>6.9737999999999998</v>
      </c>
      <c r="C1517" s="2">
        <f t="shared" si="207"/>
        <v>-8.7600000000000122E-2</v>
      </c>
      <c r="D1517" s="2">
        <f t="shared" si="208"/>
        <v>0</v>
      </c>
      <c r="E1517" s="2">
        <f t="shared" si="209"/>
        <v>8.7600000000000122E-2</v>
      </c>
      <c r="F1517" s="2">
        <f t="shared" ref="F1517:G1532" si="214">((F1516*13)+D1517)/14</f>
        <v>2.6771790535476042E-2</v>
      </c>
      <c r="G1517" s="2">
        <f t="shared" si="214"/>
        <v>2.8105102813064949E-2</v>
      </c>
      <c r="H1517" s="2">
        <f t="shared" si="211"/>
        <v>0.95255977939461223</v>
      </c>
      <c r="I1517" s="2">
        <f t="shared" si="212"/>
        <v>48.785178791808967</v>
      </c>
    </row>
    <row r="1518" spans="1:9" ht="13.5" x14ac:dyDescent="0.25">
      <c r="A1518" s="3">
        <v>44223</v>
      </c>
      <c r="B1518" s="2">
        <v>6.9562999999999997</v>
      </c>
      <c r="C1518" s="2">
        <f t="shared" si="207"/>
        <v>-1.7500000000000071E-2</v>
      </c>
      <c r="D1518" s="2">
        <f t="shared" si="208"/>
        <v>0</v>
      </c>
      <c r="E1518" s="2">
        <f t="shared" si="209"/>
        <v>1.7500000000000071E-2</v>
      </c>
      <c r="F1518" s="2">
        <f t="shared" si="214"/>
        <v>2.4859519782942041E-2</v>
      </c>
      <c r="G1518" s="2">
        <f t="shared" si="214"/>
        <v>2.7347595469274601E-2</v>
      </c>
      <c r="H1518" s="2">
        <f t="shared" si="211"/>
        <v>0.90902031262207506</v>
      </c>
      <c r="I1518" s="2">
        <f t="shared" si="212"/>
        <v>47.617110546797626</v>
      </c>
    </row>
    <row r="1519" spans="1:9" ht="13.5" x14ac:dyDescent="0.25">
      <c r="A1519" s="3">
        <v>44224</v>
      </c>
      <c r="B1519" s="2">
        <v>6.9387999999999996</v>
      </c>
      <c r="C1519" s="2">
        <f t="shared" si="207"/>
        <v>-1.7500000000000071E-2</v>
      </c>
      <c r="D1519" s="2">
        <f t="shared" si="208"/>
        <v>0</v>
      </c>
      <c r="E1519" s="2">
        <f t="shared" si="209"/>
        <v>1.7500000000000071E-2</v>
      </c>
      <c r="F1519" s="2">
        <f t="shared" si="214"/>
        <v>2.3083839798446183E-2</v>
      </c>
      <c r="G1519" s="2">
        <f t="shared" si="214"/>
        <v>2.6644195792897847E-2</v>
      </c>
      <c r="H1519" s="2">
        <f t="shared" si="211"/>
        <v>0.86637404926289063</v>
      </c>
      <c r="I1519" s="2">
        <f t="shared" si="212"/>
        <v>46.420172291029125</v>
      </c>
    </row>
    <row r="1520" spans="1:9" ht="13.5" x14ac:dyDescent="0.25">
      <c r="A1520" s="3">
        <v>44225</v>
      </c>
      <c r="B1520" s="2">
        <v>6.9329999999999998</v>
      </c>
      <c r="C1520" s="2">
        <f t="shared" si="207"/>
        <v>-5.7999999999998053E-3</v>
      </c>
      <c r="D1520" s="2">
        <f t="shared" si="208"/>
        <v>0</v>
      </c>
      <c r="E1520" s="2">
        <f t="shared" si="209"/>
        <v>5.7999999999998053E-3</v>
      </c>
      <c r="F1520" s="2">
        <f t="shared" si="214"/>
        <v>2.1434994098557172E-2</v>
      </c>
      <c r="G1520" s="2">
        <f t="shared" si="214"/>
        <v>2.5155324664833702E-2</v>
      </c>
      <c r="H1520" s="2">
        <f t="shared" si="211"/>
        <v>0.85210564300617331</v>
      </c>
      <c r="I1520" s="2">
        <f t="shared" si="212"/>
        <v>46.007399535974152</v>
      </c>
    </row>
    <row r="1521" spans="1:9" ht="13.5" x14ac:dyDescent="0.25">
      <c r="A1521" s="3">
        <v>44228</v>
      </c>
      <c r="B1521" s="2">
        <v>6.9562999999999997</v>
      </c>
      <c r="C1521" s="2">
        <f t="shared" si="207"/>
        <v>2.3299999999999876E-2</v>
      </c>
      <c r="D1521" s="2">
        <f t="shared" si="208"/>
        <v>2.3299999999999876E-2</v>
      </c>
      <c r="E1521" s="2">
        <f t="shared" si="209"/>
        <v>0</v>
      </c>
      <c r="F1521" s="2">
        <f t="shared" si="214"/>
        <v>2.1568208805803079E-2</v>
      </c>
      <c r="G1521" s="2">
        <f t="shared" si="214"/>
        <v>2.3358515760202724E-2</v>
      </c>
      <c r="H1521" s="2">
        <f t="shared" si="211"/>
        <v>0.92335527767351144</v>
      </c>
      <c r="I1521" s="2">
        <f t="shared" si="212"/>
        <v>48.007525619000617</v>
      </c>
    </row>
    <row r="1522" spans="1:9" ht="13.5" x14ac:dyDescent="0.25">
      <c r="A1522" s="3">
        <v>44229</v>
      </c>
      <c r="B1522" s="2">
        <v>6.8863000000000003</v>
      </c>
      <c r="C1522" s="2">
        <f t="shared" si="207"/>
        <v>-6.9999999999999396E-2</v>
      </c>
      <c r="D1522" s="2">
        <f t="shared" si="208"/>
        <v>0</v>
      </c>
      <c r="E1522" s="2">
        <f t="shared" si="209"/>
        <v>6.9999999999999396E-2</v>
      </c>
      <c r="F1522" s="2">
        <f t="shared" si="214"/>
        <v>2.0027622462531428E-2</v>
      </c>
      <c r="G1522" s="2">
        <f t="shared" si="214"/>
        <v>2.6690050348759629E-2</v>
      </c>
      <c r="H1522" s="2">
        <f t="shared" si="211"/>
        <v>0.75037784495832449</v>
      </c>
      <c r="I1522" s="2">
        <f t="shared" si="212"/>
        <v>42.869477988404874</v>
      </c>
    </row>
    <row r="1523" spans="1:9" ht="13.5" x14ac:dyDescent="0.25">
      <c r="A1523" s="3">
        <v>44230</v>
      </c>
      <c r="B1523" s="2">
        <v>6.9446000000000003</v>
      </c>
      <c r="C1523" s="2">
        <f t="shared" si="207"/>
        <v>5.8300000000000018E-2</v>
      </c>
      <c r="D1523" s="2">
        <f t="shared" si="208"/>
        <v>5.8300000000000018E-2</v>
      </c>
      <c r="E1523" s="2">
        <f t="shared" si="209"/>
        <v>0</v>
      </c>
      <c r="F1523" s="2">
        <f t="shared" si="214"/>
        <v>2.2761363715207757E-2</v>
      </c>
      <c r="G1523" s="2">
        <f t="shared" si="214"/>
        <v>2.4783618180991084E-2</v>
      </c>
      <c r="H1523" s="2">
        <f t="shared" si="211"/>
        <v>0.91840358211560946</v>
      </c>
      <c r="I1523" s="2">
        <f t="shared" si="212"/>
        <v>47.873325022819074</v>
      </c>
    </row>
    <row r="1524" spans="1:9" ht="13.5" x14ac:dyDescent="0.25">
      <c r="A1524" s="3">
        <v>44231</v>
      </c>
      <c r="B1524" s="2">
        <v>6.8863000000000003</v>
      </c>
      <c r="C1524" s="2">
        <f t="shared" si="207"/>
        <v>-5.8300000000000018E-2</v>
      </c>
      <c r="D1524" s="2">
        <f t="shared" si="208"/>
        <v>0</v>
      </c>
      <c r="E1524" s="2">
        <f t="shared" si="209"/>
        <v>5.8300000000000018E-2</v>
      </c>
      <c r="F1524" s="2">
        <f t="shared" si="214"/>
        <v>2.1135552021264346E-2</v>
      </c>
      <c r="G1524" s="2">
        <f t="shared" si="214"/>
        <v>2.7177645453777436E-2</v>
      </c>
      <c r="H1524" s="2">
        <f t="shared" si="211"/>
        <v>0.77768149772984485</v>
      </c>
      <c r="I1524" s="2">
        <f t="shared" si="212"/>
        <v>43.746953474116061</v>
      </c>
    </row>
    <row r="1525" spans="1:9" ht="13.5" x14ac:dyDescent="0.25">
      <c r="A1525" s="3">
        <v>44232</v>
      </c>
      <c r="B1525" s="2">
        <v>6.8863000000000003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1.962586973403118E-2</v>
      </c>
      <c r="G1525" s="2">
        <f t="shared" si="214"/>
        <v>2.5236385064221906E-2</v>
      </c>
      <c r="H1525" s="2">
        <f t="shared" si="211"/>
        <v>0.77768149772984496</v>
      </c>
      <c r="I1525" s="2">
        <f t="shared" si="212"/>
        <v>43.746953474116069</v>
      </c>
    </row>
    <row r="1526" spans="1:9" ht="13.5" x14ac:dyDescent="0.25">
      <c r="A1526" s="3">
        <v>44235</v>
      </c>
      <c r="B1526" s="2">
        <v>6.8863000000000003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1.8224021895886094E-2</v>
      </c>
      <c r="G1526" s="2">
        <f t="shared" si="214"/>
        <v>2.3433786131063197E-2</v>
      </c>
      <c r="H1526" s="2">
        <f t="shared" si="211"/>
        <v>0.77768149772984496</v>
      </c>
      <c r="I1526" s="2">
        <f t="shared" si="212"/>
        <v>43.746953474116069</v>
      </c>
    </row>
    <row r="1527" spans="1:9" ht="13.5" x14ac:dyDescent="0.25">
      <c r="A1527" s="3">
        <v>44236</v>
      </c>
      <c r="B1527" s="2">
        <v>6.8863000000000003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1.6922306046179943E-2</v>
      </c>
      <c r="G1527" s="2">
        <f t="shared" si="214"/>
        <v>2.1759944264558684E-2</v>
      </c>
      <c r="H1527" s="2">
        <f t="shared" si="211"/>
        <v>0.77768149772984485</v>
      </c>
      <c r="I1527" s="2">
        <f t="shared" si="212"/>
        <v>43.746953474116061</v>
      </c>
    </row>
    <row r="1528" spans="1:9" ht="13.5" x14ac:dyDescent="0.25">
      <c r="A1528" s="3">
        <v>44237</v>
      </c>
      <c r="B1528" s="2">
        <v>6.8746</v>
      </c>
      <c r="C1528" s="2">
        <f t="shared" si="207"/>
        <v>-1.1700000000000266E-2</v>
      </c>
      <c r="D1528" s="2">
        <f t="shared" si="208"/>
        <v>0</v>
      </c>
      <c r="E1528" s="2">
        <f t="shared" si="209"/>
        <v>1.1700000000000266E-2</v>
      </c>
      <c r="F1528" s="2">
        <f t="shared" si="214"/>
        <v>1.5713569900024232E-2</v>
      </c>
      <c r="G1528" s="2">
        <f t="shared" si="214"/>
        <v>2.1041376817090226E-2</v>
      </c>
      <c r="H1528" s="2">
        <f t="shared" si="211"/>
        <v>0.74679380710778187</v>
      </c>
      <c r="I1528" s="2">
        <f t="shared" si="212"/>
        <v>42.752258684971544</v>
      </c>
    </row>
    <row r="1529" spans="1:9" ht="13.5" x14ac:dyDescent="0.25">
      <c r="A1529" s="3">
        <v>44238</v>
      </c>
      <c r="B1529" s="2">
        <v>6.8803999999999998</v>
      </c>
      <c r="C1529" s="2">
        <f t="shared" si="207"/>
        <v>5.7999999999998053E-3</v>
      </c>
      <c r="D1529" s="2">
        <f t="shared" si="208"/>
        <v>5.7999999999998053E-3</v>
      </c>
      <c r="E1529" s="2">
        <f t="shared" si="209"/>
        <v>0</v>
      </c>
      <c r="F1529" s="2">
        <f t="shared" si="214"/>
        <v>1.5005457764308202E-2</v>
      </c>
      <c r="G1529" s="2">
        <f t="shared" si="214"/>
        <v>1.9538421330155209E-2</v>
      </c>
      <c r="H1529" s="2">
        <f t="shared" si="211"/>
        <v>0.76799745029293021</v>
      </c>
      <c r="I1529" s="2">
        <f t="shared" si="212"/>
        <v>43.438832457913605</v>
      </c>
    </row>
    <row r="1530" spans="1:9" ht="13.5" x14ac:dyDescent="0.25">
      <c r="A1530" s="3">
        <v>44239</v>
      </c>
      <c r="B1530" s="2">
        <v>6.8571</v>
      </c>
      <c r="C1530" s="2">
        <f t="shared" si="207"/>
        <v>-2.3299999999999876E-2</v>
      </c>
      <c r="D1530" s="2">
        <f t="shared" si="208"/>
        <v>0</v>
      </c>
      <c r="E1530" s="2">
        <f t="shared" si="209"/>
        <v>2.3299999999999876E-2</v>
      </c>
      <c r="F1530" s="2">
        <f t="shared" si="214"/>
        <v>1.3933639352571902E-2</v>
      </c>
      <c r="G1530" s="2">
        <f t="shared" si="214"/>
        <v>1.98071055208584E-2</v>
      </c>
      <c r="H1530" s="2">
        <f t="shared" si="211"/>
        <v>0.70346670985817239</v>
      </c>
      <c r="I1530" s="2">
        <f t="shared" si="212"/>
        <v>41.296181826573047</v>
      </c>
    </row>
    <row r="1531" spans="1:9" ht="13.5" x14ac:dyDescent="0.25">
      <c r="A1531" s="3">
        <v>44242</v>
      </c>
      <c r="B1531" s="2">
        <v>6.8571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1.2938379398816766E-2</v>
      </c>
      <c r="G1531" s="2">
        <f t="shared" si="214"/>
        <v>1.8392312269368515E-2</v>
      </c>
      <c r="H1531" s="2">
        <f t="shared" si="211"/>
        <v>0.70346670985817239</v>
      </c>
      <c r="I1531" s="2">
        <f t="shared" si="212"/>
        <v>41.296181826573047</v>
      </c>
    </row>
    <row r="1532" spans="1:9" ht="13.5" x14ac:dyDescent="0.25">
      <c r="A1532" s="3">
        <v>44243</v>
      </c>
      <c r="B1532" s="2">
        <v>6.7987000000000002</v>
      </c>
      <c r="C1532" s="2">
        <f t="shared" si="207"/>
        <v>-5.8399999999999785E-2</v>
      </c>
      <c r="D1532" s="2">
        <f t="shared" si="208"/>
        <v>0</v>
      </c>
      <c r="E1532" s="2">
        <f t="shared" si="209"/>
        <v>5.8399999999999785E-2</v>
      </c>
      <c r="F1532" s="2">
        <f t="shared" si="214"/>
        <v>1.2014209441758425E-2</v>
      </c>
      <c r="G1532" s="2">
        <f t="shared" si="214"/>
        <v>2.125000425012789E-2</v>
      </c>
      <c r="H1532" s="2">
        <f t="shared" si="211"/>
        <v>0.56537444888680999</v>
      </c>
      <c r="I1532" s="2">
        <f t="shared" si="212"/>
        <v>36.117521228793954</v>
      </c>
    </row>
    <row r="1533" spans="1:9" ht="13.5" x14ac:dyDescent="0.25">
      <c r="A1533" s="3">
        <v>44244</v>
      </c>
      <c r="B1533" s="2">
        <v>6.8278999999999996</v>
      </c>
      <c r="C1533" s="2">
        <f t="shared" si="207"/>
        <v>2.9199999999999449E-2</v>
      </c>
      <c r="D1533" s="2">
        <f t="shared" si="208"/>
        <v>2.9199999999999449E-2</v>
      </c>
      <c r="E1533" s="2">
        <f t="shared" si="209"/>
        <v>0</v>
      </c>
      <c r="F1533" s="2">
        <f t="shared" ref="F1533:G1548" si="215">((F1532*13)+D1533)/14</f>
        <v>1.3241765910204211E-2</v>
      </c>
      <c r="G1533" s="2">
        <f t="shared" si="215"/>
        <v>1.9732146803690183E-2</v>
      </c>
      <c r="H1533" s="2">
        <f t="shared" si="211"/>
        <v>0.67107578521196787</v>
      </c>
      <c r="I1533" s="2">
        <f t="shared" si="212"/>
        <v>40.158309464513316</v>
      </c>
    </row>
    <row r="1534" spans="1:9" ht="13.5" x14ac:dyDescent="0.25">
      <c r="A1534" s="3">
        <v>44245</v>
      </c>
      <c r="B1534" s="2">
        <v>6.7695999999999996</v>
      </c>
      <c r="C1534" s="2">
        <f t="shared" si="207"/>
        <v>-5.8300000000000018E-2</v>
      </c>
      <c r="D1534" s="2">
        <f t="shared" si="208"/>
        <v>0</v>
      </c>
      <c r="E1534" s="2">
        <f t="shared" si="209"/>
        <v>5.8300000000000018E-2</v>
      </c>
      <c r="F1534" s="2">
        <f t="shared" si="215"/>
        <v>1.2295925488046767E-2</v>
      </c>
      <c r="G1534" s="2">
        <f t="shared" si="215"/>
        <v>2.2486993460569458E-2</v>
      </c>
      <c r="H1534" s="2">
        <f t="shared" si="211"/>
        <v>0.5468016660211803</v>
      </c>
      <c r="I1534" s="2">
        <f t="shared" si="212"/>
        <v>35.350470459972527</v>
      </c>
    </row>
    <row r="1535" spans="1:9" ht="13.5" x14ac:dyDescent="0.25">
      <c r="A1535" s="3">
        <v>44246</v>
      </c>
      <c r="B1535" s="2">
        <v>6.7111999999999998</v>
      </c>
      <c r="C1535" s="2">
        <f t="shared" si="207"/>
        <v>-5.8399999999999785E-2</v>
      </c>
      <c r="D1535" s="2">
        <f t="shared" si="208"/>
        <v>0</v>
      </c>
      <c r="E1535" s="2">
        <f t="shared" si="209"/>
        <v>5.8399999999999785E-2</v>
      </c>
      <c r="F1535" s="2">
        <f t="shared" si="215"/>
        <v>1.1417645096043427E-2</v>
      </c>
      <c r="G1535" s="2">
        <f t="shared" si="215"/>
        <v>2.5052208213385909E-2</v>
      </c>
      <c r="H1535" s="2">
        <f t="shared" si="211"/>
        <v>0.45575403967554223</v>
      </c>
      <c r="I1535" s="2">
        <f t="shared" si="212"/>
        <v>31.30707710604193</v>
      </c>
    </row>
    <row r="1536" spans="1:9" ht="13.5" x14ac:dyDescent="0.25">
      <c r="A1536" s="3">
        <v>44249</v>
      </c>
      <c r="B1536" s="2">
        <v>6.7404000000000002</v>
      </c>
      <c r="C1536" s="2">
        <f t="shared" si="207"/>
        <v>2.9200000000000337E-2</v>
      </c>
      <c r="D1536" s="2">
        <f t="shared" si="208"/>
        <v>2.9200000000000337E-2</v>
      </c>
      <c r="E1536" s="2">
        <f t="shared" si="209"/>
        <v>0</v>
      </c>
      <c r="F1536" s="2">
        <f t="shared" si="215"/>
        <v>1.2687813303468921E-2</v>
      </c>
      <c r="G1536" s="2">
        <f t="shared" si="215"/>
        <v>2.326276476957263E-2</v>
      </c>
      <c r="H1536" s="2">
        <f t="shared" si="211"/>
        <v>0.54541295624776309</v>
      </c>
      <c r="I1536" s="2">
        <f t="shared" si="212"/>
        <v>35.292376321990758</v>
      </c>
    </row>
    <row r="1537" spans="1:9" ht="13.5" x14ac:dyDescent="0.25">
      <c r="A1537" s="3">
        <v>44250</v>
      </c>
      <c r="B1537" s="2">
        <v>6.8278999999999996</v>
      </c>
      <c r="C1537" s="2">
        <f t="shared" si="207"/>
        <v>8.7499999999999467E-2</v>
      </c>
      <c r="D1537" s="2">
        <f t="shared" si="208"/>
        <v>8.7499999999999467E-2</v>
      </c>
      <c r="E1537" s="2">
        <f t="shared" si="209"/>
        <v>0</v>
      </c>
      <c r="F1537" s="2">
        <f t="shared" si="215"/>
        <v>1.8031540924649675E-2</v>
      </c>
      <c r="G1537" s="2">
        <f t="shared" si="215"/>
        <v>2.1601138714603153E-2</v>
      </c>
      <c r="H1537" s="2">
        <f t="shared" si="211"/>
        <v>0.83474955477507762</v>
      </c>
      <c r="I1537" s="2">
        <f t="shared" si="212"/>
        <v>45.496648444610727</v>
      </c>
    </row>
    <row r="1538" spans="1:9" ht="13.5" x14ac:dyDescent="0.25">
      <c r="A1538" s="3">
        <v>44251</v>
      </c>
      <c r="B1538" s="2">
        <v>6.8863000000000003</v>
      </c>
      <c r="C1538" s="2">
        <f t="shared" si="207"/>
        <v>5.8400000000000674E-2</v>
      </c>
      <c r="D1538" s="2">
        <f t="shared" si="208"/>
        <v>5.8400000000000674E-2</v>
      </c>
      <c r="E1538" s="2">
        <f t="shared" si="209"/>
        <v>0</v>
      </c>
      <c r="F1538" s="2">
        <f t="shared" si="215"/>
        <v>2.0915002287174744E-2</v>
      </c>
      <c r="G1538" s="2">
        <f t="shared" si="215"/>
        <v>2.0058200234988641E-2</v>
      </c>
      <c r="H1538" s="2">
        <f t="shared" si="211"/>
        <v>1.0427157991319449</v>
      </c>
      <c r="I1538" s="2">
        <f t="shared" si="212"/>
        <v>51.045563928915051</v>
      </c>
    </row>
    <row r="1539" spans="1:9" ht="13.5" x14ac:dyDescent="0.25">
      <c r="A1539" s="3">
        <v>44252</v>
      </c>
      <c r="B1539" s="2">
        <v>6.8688000000000002</v>
      </c>
      <c r="C1539" s="2">
        <f t="shared" ref="C1539:C1602" si="216">B1539-B1538</f>
        <v>-1.7500000000000071E-2</v>
      </c>
      <c r="D1539" s="2">
        <f t="shared" ref="D1539:D1602" si="217">IF(C1539&gt;0,C1539,0)</f>
        <v>0</v>
      </c>
      <c r="E1539" s="2">
        <f t="shared" ref="E1539:E1602" si="218">IF(C1539&lt;0,-C1539,0)</f>
        <v>1.7500000000000071E-2</v>
      </c>
      <c r="F1539" s="2">
        <f t="shared" si="215"/>
        <v>1.9421073552376548E-2</v>
      </c>
      <c r="G1539" s="2">
        <f t="shared" si="215"/>
        <v>1.987547164677517E-2</v>
      </c>
      <c r="H1539" s="2">
        <f t="shared" si="211"/>
        <v>0.97713774533383968</v>
      </c>
      <c r="I1539" s="2">
        <f t="shared" si="212"/>
        <v>49.421834550472859</v>
      </c>
    </row>
    <row r="1540" spans="1:9" ht="13.5" x14ac:dyDescent="0.25">
      <c r="A1540" s="3">
        <v>44253</v>
      </c>
      <c r="B1540" s="2">
        <v>6.8863000000000003</v>
      </c>
      <c r="C1540" s="2">
        <f t="shared" si="216"/>
        <v>1.7500000000000071E-2</v>
      </c>
      <c r="D1540" s="2">
        <f t="shared" si="217"/>
        <v>1.7500000000000071E-2</v>
      </c>
      <c r="E1540" s="2">
        <f t="shared" si="218"/>
        <v>0</v>
      </c>
      <c r="F1540" s="2">
        <f t="shared" si="215"/>
        <v>1.9283854012921087E-2</v>
      </c>
      <c r="G1540" s="2">
        <f t="shared" si="215"/>
        <v>1.8455795100576943E-2</v>
      </c>
      <c r="H1540" s="2">
        <f t="shared" si="211"/>
        <v>1.0448671491979371</v>
      </c>
      <c r="I1540" s="2">
        <f t="shared" si="212"/>
        <v>51.097067582496386</v>
      </c>
    </row>
    <row r="1541" spans="1:9" ht="13.5" x14ac:dyDescent="0.25">
      <c r="A1541" s="3">
        <v>44256</v>
      </c>
      <c r="B1541" s="2">
        <v>6.8571</v>
      </c>
      <c r="C1541" s="2">
        <f t="shared" si="216"/>
        <v>-2.9200000000000337E-2</v>
      </c>
      <c r="D1541" s="2">
        <f t="shared" si="217"/>
        <v>0</v>
      </c>
      <c r="E1541" s="2">
        <f t="shared" si="218"/>
        <v>2.9200000000000337E-2</v>
      </c>
      <c r="F1541" s="2">
        <f t="shared" si="215"/>
        <v>1.7906435869141011E-2</v>
      </c>
      <c r="G1541" s="2">
        <f t="shared" si="215"/>
        <v>1.9223238307678612E-2</v>
      </c>
      <c r="H1541" s="2">
        <f t="shared" si="211"/>
        <v>0.93149944783176242</v>
      </c>
      <c r="I1541" s="2">
        <f t="shared" si="212"/>
        <v>48.226751960888883</v>
      </c>
    </row>
    <row r="1542" spans="1:9" ht="13.5" x14ac:dyDescent="0.25">
      <c r="A1542" s="3">
        <v>44257</v>
      </c>
      <c r="B1542" s="2">
        <v>6.8863000000000003</v>
      </c>
      <c r="C1542" s="2">
        <f t="shared" si="216"/>
        <v>2.9200000000000337E-2</v>
      </c>
      <c r="D1542" s="2">
        <f t="shared" si="217"/>
        <v>2.9200000000000337E-2</v>
      </c>
      <c r="E1542" s="2">
        <f t="shared" si="218"/>
        <v>0</v>
      </c>
      <c r="F1542" s="2">
        <f t="shared" si="215"/>
        <v>1.8713119021345252E-2</v>
      </c>
      <c r="G1542" s="2">
        <f t="shared" si="215"/>
        <v>1.785014985713014E-2</v>
      </c>
      <c r="H1542" s="2">
        <f t="shared" si="211"/>
        <v>1.0483452055653417</v>
      </c>
      <c r="I1542" s="2">
        <f t="shared" si="212"/>
        <v>51.180103954987381</v>
      </c>
    </row>
    <row r="1543" spans="1:9" ht="13.5" x14ac:dyDescent="0.25">
      <c r="A1543" s="3">
        <v>44258</v>
      </c>
      <c r="B1543" s="2">
        <v>6.9154999999999998</v>
      </c>
      <c r="C1543" s="2">
        <f t="shared" si="216"/>
        <v>2.9199999999999449E-2</v>
      </c>
      <c r="D1543" s="2">
        <f t="shared" si="217"/>
        <v>2.9199999999999449E-2</v>
      </c>
      <c r="E1543" s="2">
        <f t="shared" si="218"/>
        <v>0</v>
      </c>
      <c r="F1543" s="2">
        <f t="shared" si="215"/>
        <v>1.9462181948391982E-2</v>
      </c>
      <c r="G1543" s="2">
        <f t="shared" si="215"/>
        <v>1.6575139153049416E-2</v>
      </c>
      <c r="H1543" s="2">
        <f t="shared" si="211"/>
        <v>1.1741790985091924</v>
      </c>
      <c r="I1543" s="2">
        <f t="shared" si="212"/>
        <v>54.00562903554323</v>
      </c>
    </row>
    <row r="1544" spans="1:9" ht="13.5" x14ac:dyDescent="0.25">
      <c r="A1544" s="3">
        <v>44259</v>
      </c>
      <c r="B1544" s="2">
        <v>6.8863000000000003</v>
      </c>
      <c r="C1544" s="2">
        <f t="shared" si="216"/>
        <v>-2.9199999999999449E-2</v>
      </c>
      <c r="D1544" s="2">
        <f t="shared" si="217"/>
        <v>0</v>
      </c>
      <c r="E1544" s="2">
        <f t="shared" si="218"/>
        <v>2.9199999999999449E-2</v>
      </c>
      <c r="F1544" s="2">
        <f t="shared" si="215"/>
        <v>1.8072026094935412E-2</v>
      </c>
      <c r="G1544" s="2">
        <f t="shared" si="215"/>
        <v>1.7476914927831561E-2</v>
      </c>
      <c r="H1544" s="2">
        <f t="shared" si="211"/>
        <v>1.0340512710373242</v>
      </c>
      <c r="I1544" s="2">
        <f t="shared" si="212"/>
        <v>50.83703079470456</v>
      </c>
    </row>
    <row r="1545" spans="1:9" ht="13.5" x14ac:dyDescent="0.25">
      <c r="A1545" s="3">
        <v>44260</v>
      </c>
      <c r="B1545" s="2">
        <v>6.8803999999999998</v>
      </c>
      <c r="C1545" s="2">
        <f t="shared" si="216"/>
        <v>-5.9000000000004604E-3</v>
      </c>
      <c r="D1545" s="2">
        <f t="shared" si="217"/>
        <v>0</v>
      </c>
      <c r="E1545" s="2">
        <f t="shared" si="218"/>
        <v>5.9000000000004604E-3</v>
      </c>
      <c r="F1545" s="2">
        <f t="shared" si="215"/>
        <v>1.678116708815431E-2</v>
      </c>
      <c r="G1545" s="2">
        <f t="shared" si="215"/>
        <v>1.6649992432986482E-2</v>
      </c>
      <c r="H1545" s="2">
        <f t="shared" si="211"/>
        <v>1.0078783612482578</v>
      </c>
      <c r="I1545" s="2">
        <f t="shared" si="212"/>
        <v>50.19618621825677</v>
      </c>
    </row>
    <row r="1546" spans="1:9" ht="13.5" x14ac:dyDescent="0.25">
      <c r="A1546" s="3">
        <v>44263</v>
      </c>
      <c r="B1546" s="2">
        <v>6.8803999999999998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1.5582512296143287E-2</v>
      </c>
      <c r="G1546" s="2">
        <f t="shared" si="215"/>
        <v>1.5460707259201734E-2</v>
      </c>
      <c r="H1546" s="2">
        <f t="shared" si="211"/>
        <v>1.0078783612482578</v>
      </c>
      <c r="I1546" s="2">
        <f t="shared" si="212"/>
        <v>50.19618621825677</v>
      </c>
    </row>
    <row r="1547" spans="1:9" ht="13.5" x14ac:dyDescent="0.25">
      <c r="A1547" s="3">
        <v>44264</v>
      </c>
      <c r="B1547" s="2">
        <v>6.8803999999999998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1.4469475703561623E-2</v>
      </c>
      <c r="G1547" s="2">
        <f t="shared" si="215"/>
        <v>1.435637102640161E-2</v>
      </c>
      <c r="H1547" s="2">
        <f t="shared" si="211"/>
        <v>1.0078783612482578</v>
      </c>
      <c r="I1547" s="2">
        <f t="shared" si="212"/>
        <v>50.19618621825677</v>
      </c>
    </row>
    <row r="1548" spans="1:9" ht="13.5" x14ac:dyDescent="0.25">
      <c r="A1548" s="3">
        <v>44265</v>
      </c>
      <c r="B1548" s="2">
        <v>6.9446000000000003</v>
      </c>
      <c r="C1548" s="2">
        <f t="shared" si="216"/>
        <v>6.4200000000000479E-2</v>
      </c>
      <c r="D1548" s="2">
        <f t="shared" si="217"/>
        <v>6.4200000000000479E-2</v>
      </c>
      <c r="E1548" s="2">
        <f t="shared" si="218"/>
        <v>0</v>
      </c>
      <c r="F1548" s="2">
        <f t="shared" si="215"/>
        <v>1.8021656010450113E-2</v>
      </c>
      <c r="G1548" s="2">
        <f t="shared" si="215"/>
        <v>1.3330915953087209E-2</v>
      </c>
      <c r="H1548" s="2">
        <f t="shared" si="211"/>
        <v>1.3518692994442449</v>
      </c>
      <c r="I1548" s="2">
        <f t="shared" si="212"/>
        <v>57.480630397433075</v>
      </c>
    </row>
    <row r="1549" spans="1:9" ht="13.5" x14ac:dyDescent="0.25">
      <c r="A1549" s="3">
        <v>44266</v>
      </c>
      <c r="B1549" s="2">
        <v>6.9446000000000003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1.6734394866846535E-2</v>
      </c>
      <c r="G1549" s="2">
        <f t="shared" si="219"/>
        <v>1.2378707670723837E-2</v>
      </c>
      <c r="H1549" s="2">
        <f t="shared" si="211"/>
        <v>1.3518692994442449</v>
      </c>
      <c r="I1549" s="2">
        <f t="shared" si="212"/>
        <v>57.480630397433075</v>
      </c>
    </row>
    <row r="1550" spans="1:9" ht="13.5" x14ac:dyDescent="0.25">
      <c r="A1550" s="3">
        <v>44267</v>
      </c>
      <c r="B1550" s="2">
        <v>6.9446000000000003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1.5539080947786069E-2</v>
      </c>
      <c r="G1550" s="2">
        <f t="shared" si="219"/>
        <v>1.1494514265672134E-2</v>
      </c>
      <c r="H1550" s="2">
        <f t="shared" si="211"/>
        <v>1.3518692994442449</v>
      </c>
      <c r="I1550" s="2">
        <f t="shared" si="212"/>
        <v>57.480630397433075</v>
      </c>
    </row>
    <row r="1551" spans="1:9" ht="13.5" x14ac:dyDescent="0.25">
      <c r="A1551" s="3">
        <v>44270</v>
      </c>
      <c r="B1551" s="2">
        <v>6.9446000000000003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1.4429146594372777E-2</v>
      </c>
      <c r="G1551" s="2">
        <f t="shared" si="219"/>
        <v>1.0673477532409839E-2</v>
      </c>
      <c r="H1551" s="2">
        <f t="shared" si="211"/>
        <v>1.3518692994442449</v>
      </c>
      <c r="I1551" s="2">
        <f t="shared" si="212"/>
        <v>57.480630397433075</v>
      </c>
    </row>
    <row r="1552" spans="1:9" ht="13.5" x14ac:dyDescent="0.25">
      <c r="A1552" s="3">
        <v>44271</v>
      </c>
      <c r="B1552" s="2">
        <v>6.9446000000000003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1.3398493266203293E-2</v>
      </c>
      <c r="G1552" s="2">
        <f t="shared" si="219"/>
        <v>9.9110862800948496E-3</v>
      </c>
      <c r="H1552" s="2">
        <f t="shared" si="211"/>
        <v>1.3518692994442449</v>
      </c>
      <c r="I1552" s="2">
        <f t="shared" si="212"/>
        <v>57.480630397433075</v>
      </c>
    </row>
    <row r="1553" spans="1:9" ht="13.5" x14ac:dyDescent="0.25">
      <c r="A1553" s="3">
        <v>44272</v>
      </c>
      <c r="B1553" s="2">
        <v>6.9387999999999996</v>
      </c>
      <c r="C1553" s="2">
        <f t="shared" si="216"/>
        <v>-5.8000000000006935E-3</v>
      </c>
      <c r="D1553" s="2">
        <f t="shared" si="217"/>
        <v>0</v>
      </c>
      <c r="E1553" s="2">
        <f t="shared" si="218"/>
        <v>5.8000000000006935E-3</v>
      </c>
      <c r="F1553" s="2">
        <f t="shared" si="219"/>
        <v>1.2441458032903058E-2</v>
      </c>
      <c r="G1553" s="2">
        <f t="shared" si="219"/>
        <v>9.6174372600881242E-3</v>
      </c>
      <c r="H1553" s="2">
        <f t="shared" ref="H1553:H1616" si="220">F1553/G1553</f>
        <v>1.2936354765249654</v>
      </c>
      <c r="I1553" s="2">
        <f t="shared" ref="I1553:I1616" si="221">IF(G1553=0,100,100-(100/(1+H1553)))</f>
        <v>56.401092927151744</v>
      </c>
    </row>
    <row r="1554" spans="1:9" ht="13.5" x14ac:dyDescent="0.25">
      <c r="A1554" s="3">
        <v>44273</v>
      </c>
      <c r="B1554" s="2">
        <v>6.9446000000000003</v>
      </c>
      <c r="C1554" s="2">
        <f t="shared" si="216"/>
        <v>5.8000000000006935E-3</v>
      </c>
      <c r="D1554" s="2">
        <f t="shared" si="217"/>
        <v>5.8000000000006935E-3</v>
      </c>
      <c r="E1554" s="2">
        <f t="shared" si="218"/>
        <v>0</v>
      </c>
      <c r="F1554" s="2">
        <f t="shared" si="219"/>
        <v>1.1967068173410032E-2</v>
      </c>
      <c r="G1554" s="2">
        <f t="shared" si="219"/>
        <v>8.9304774557961153E-3</v>
      </c>
      <c r="H1554" s="2">
        <f t="shared" si="220"/>
        <v>1.3400255733967605</v>
      </c>
      <c r="I1554" s="2">
        <f t="shared" si="221"/>
        <v>57.265424302675086</v>
      </c>
    </row>
    <row r="1555" spans="1:9" ht="13.5" x14ac:dyDescent="0.25">
      <c r="A1555" s="3">
        <v>44274</v>
      </c>
      <c r="B1555" s="2">
        <v>6.7695999999999996</v>
      </c>
      <c r="C1555" s="2">
        <f t="shared" si="216"/>
        <v>-0.17500000000000071</v>
      </c>
      <c r="D1555" s="2">
        <f t="shared" si="217"/>
        <v>0</v>
      </c>
      <c r="E1555" s="2">
        <f t="shared" si="218"/>
        <v>0.17500000000000071</v>
      </c>
      <c r="F1555" s="2">
        <f t="shared" si="219"/>
        <v>1.1112277589595029E-2</v>
      </c>
      <c r="G1555" s="2">
        <f t="shared" si="219"/>
        <v>2.0792586208953585E-2</v>
      </c>
      <c r="H1555" s="2">
        <f t="shared" si="220"/>
        <v>0.53443460461931014</v>
      </c>
      <c r="I1555" s="2">
        <f t="shared" si="221"/>
        <v>34.829415539145913</v>
      </c>
    </row>
    <row r="1556" spans="1:9" ht="13.5" x14ac:dyDescent="0.25">
      <c r="A1556" s="3">
        <v>44277</v>
      </c>
      <c r="B1556" s="2">
        <v>6.7695999999999996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1.0318543476052528E-2</v>
      </c>
      <c r="G1556" s="2">
        <f t="shared" si="219"/>
        <v>1.9307401479742616E-2</v>
      </c>
      <c r="H1556" s="2">
        <f t="shared" si="220"/>
        <v>0.53443460461931014</v>
      </c>
      <c r="I1556" s="2">
        <f t="shared" si="221"/>
        <v>34.829415539145913</v>
      </c>
    </row>
    <row r="1557" spans="1:9" ht="13.5" x14ac:dyDescent="0.25">
      <c r="A1557" s="3">
        <v>44278</v>
      </c>
      <c r="B1557" s="2">
        <v>6.9154999999999998</v>
      </c>
      <c r="C1557" s="2">
        <f t="shared" si="216"/>
        <v>0.14590000000000014</v>
      </c>
      <c r="D1557" s="2">
        <f t="shared" si="217"/>
        <v>0.14590000000000014</v>
      </c>
      <c r="E1557" s="2">
        <f t="shared" si="218"/>
        <v>0</v>
      </c>
      <c r="F1557" s="2">
        <f t="shared" si="219"/>
        <v>2.0002933227763069E-2</v>
      </c>
      <c r="G1557" s="2">
        <f t="shared" si="219"/>
        <v>1.7928301374046714E-2</v>
      </c>
      <c r="H1557" s="2">
        <f t="shared" si="220"/>
        <v>1.1157182607784373</v>
      </c>
      <c r="I1557" s="2">
        <f t="shared" si="221"/>
        <v>52.734727560933869</v>
      </c>
    </row>
    <row r="1558" spans="1:9" ht="13.5" x14ac:dyDescent="0.25">
      <c r="A1558" s="3">
        <v>44279</v>
      </c>
      <c r="B1558" s="2">
        <v>6.9154999999999998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1.8574152282922852E-2</v>
      </c>
      <c r="G1558" s="2">
        <f t="shared" si="219"/>
        <v>1.6647708418757661E-2</v>
      </c>
      <c r="H1558" s="2">
        <f t="shared" si="220"/>
        <v>1.1157182607784377</v>
      </c>
      <c r="I1558" s="2">
        <f t="shared" si="221"/>
        <v>52.734727560933877</v>
      </c>
    </row>
    <row r="1559" spans="1:9" ht="13.5" x14ac:dyDescent="0.25">
      <c r="A1559" s="3">
        <v>44280</v>
      </c>
      <c r="B1559" s="2">
        <v>6.9154999999999998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1.7247427119856933E-2</v>
      </c>
      <c r="G1559" s="2">
        <f t="shared" si="219"/>
        <v>1.5458586388846399E-2</v>
      </c>
      <c r="H1559" s="2">
        <f t="shared" si="220"/>
        <v>1.1157182607784375</v>
      </c>
      <c r="I1559" s="2">
        <f t="shared" si="221"/>
        <v>52.734727560933869</v>
      </c>
    </row>
    <row r="1560" spans="1:9" ht="13.5" x14ac:dyDescent="0.25">
      <c r="A1560" s="3">
        <v>44281</v>
      </c>
      <c r="B1560" s="2">
        <v>7.0030000000000001</v>
      </c>
      <c r="C1560" s="2">
        <f t="shared" si="216"/>
        <v>8.7500000000000355E-2</v>
      </c>
      <c r="D1560" s="2">
        <f t="shared" si="217"/>
        <v>8.7500000000000355E-2</v>
      </c>
      <c r="E1560" s="2">
        <f t="shared" si="218"/>
        <v>0</v>
      </c>
      <c r="F1560" s="2">
        <f t="shared" si="219"/>
        <v>2.2265468039867176E-2</v>
      </c>
      <c r="G1560" s="2">
        <f t="shared" si="219"/>
        <v>1.4354401646785944E-2</v>
      </c>
      <c r="H1560" s="2">
        <f t="shared" si="220"/>
        <v>1.5511247760614653</v>
      </c>
      <c r="I1560" s="2">
        <f t="shared" si="221"/>
        <v>60.801603693260255</v>
      </c>
    </row>
    <row r="1561" spans="1:9" ht="13.5" x14ac:dyDescent="0.25">
      <c r="A1561" s="3">
        <v>44284</v>
      </c>
      <c r="B1561" s="2">
        <v>7.1021999999999998</v>
      </c>
      <c r="C1561" s="2">
        <f t="shared" si="216"/>
        <v>9.9199999999999733E-2</v>
      </c>
      <c r="D1561" s="2">
        <f t="shared" si="217"/>
        <v>9.9199999999999733E-2</v>
      </c>
      <c r="E1561" s="2">
        <f t="shared" si="218"/>
        <v>0</v>
      </c>
      <c r="F1561" s="2">
        <f t="shared" si="219"/>
        <v>2.7760791751305216E-2</v>
      </c>
      <c r="G1561" s="2">
        <f t="shared" si="219"/>
        <v>1.3329087243444089E-2</v>
      </c>
      <c r="H1561" s="2">
        <f t="shared" si="220"/>
        <v>2.0827226384131712</v>
      </c>
      <c r="I1561" s="2">
        <f t="shared" si="221"/>
        <v>67.561142623108339</v>
      </c>
    </row>
    <row r="1562" spans="1:9" ht="13.5" x14ac:dyDescent="0.25">
      <c r="A1562" s="3">
        <v>44285</v>
      </c>
      <c r="B1562" s="2">
        <v>6.9446000000000003</v>
      </c>
      <c r="C1562" s="2">
        <f t="shared" si="216"/>
        <v>-0.15759999999999952</v>
      </c>
      <c r="D1562" s="2">
        <f t="shared" si="217"/>
        <v>0</v>
      </c>
      <c r="E1562" s="2">
        <f t="shared" si="218"/>
        <v>0.15759999999999952</v>
      </c>
      <c r="F1562" s="2">
        <f t="shared" si="219"/>
        <v>2.5777878054783415E-2</v>
      </c>
      <c r="G1562" s="2">
        <f t="shared" si="219"/>
        <v>2.3634152440340905E-2</v>
      </c>
      <c r="H1562" s="2">
        <f t="shared" si="220"/>
        <v>1.0907045691549067</v>
      </c>
      <c r="I1562" s="2">
        <f t="shared" si="221"/>
        <v>52.169234489011785</v>
      </c>
    </row>
    <row r="1563" spans="1:9" ht="13.5" x14ac:dyDescent="0.25">
      <c r="A1563" s="3">
        <v>44286</v>
      </c>
      <c r="B1563" s="2">
        <v>6.8863000000000003</v>
      </c>
      <c r="C1563" s="2">
        <f t="shared" si="216"/>
        <v>-5.8300000000000018E-2</v>
      </c>
      <c r="D1563" s="2">
        <f t="shared" si="217"/>
        <v>0</v>
      </c>
      <c r="E1563" s="2">
        <f t="shared" si="218"/>
        <v>5.8300000000000018E-2</v>
      </c>
      <c r="F1563" s="2">
        <f t="shared" si="219"/>
        <v>2.3936601050870313E-2</v>
      </c>
      <c r="G1563" s="2">
        <f t="shared" si="219"/>
        <v>2.6110284408887983E-2</v>
      </c>
      <c r="H1563" s="2">
        <f t="shared" si="220"/>
        <v>0.91674991647054815</v>
      </c>
      <c r="I1563" s="2">
        <f t="shared" si="221"/>
        <v>47.82835301532851</v>
      </c>
    </row>
    <row r="1564" spans="1:9" ht="13.5" x14ac:dyDescent="0.25">
      <c r="A1564" s="3">
        <v>44287</v>
      </c>
      <c r="B1564" s="2">
        <v>6.9329999999999998</v>
      </c>
      <c r="C1564" s="2">
        <f t="shared" si="216"/>
        <v>4.669999999999952E-2</v>
      </c>
      <c r="D1564" s="2">
        <f t="shared" si="217"/>
        <v>4.669999999999952E-2</v>
      </c>
      <c r="E1564" s="2">
        <f t="shared" si="218"/>
        <v>0</v>
      </c>
      <c r="F1564" s="2">
        <f t="shared" si="219"/>
        <v>2.5562558118665257E-2</v>
      </c>
      <c r="G1564" s="2">
        <f t="shared" si="219"/>
        <v>2.4245264093967413E-2</v>
      </c>
      <c r="H1564" s="2">
        <f t="shared" si="220"/>
        <v>1.0543320138560837</v>
      </c>
      <c r="I1564" s="2">
        <f t="shared" si="221"/>
        <v>51.322376653082962</v>
      </c>
    </row>
    <row r="1565" spans="1:9" ht="13.5" x14ac:dyDescent="0.25">
      <c r="A1565" s="3">
        <v>44288</v>
      </c>
      <c r="B1565" s="2">
        <v>6.8803999999999998</v>
      </c>
      <c r="C1565" s="2">
        <f t="shared" si="216"/>
        <v>-5.259999999999998E-2</v>
      </c>
      <c r="D1565" s="2">
        <f t="shared" si="217"/>
        <v>0</v>
      </c>
      <c r="E1565" s="2">
        <f t="shared" si="218"/>
        <v>5.259999999999998E-2</v>
      </c>
      <c r="F1565" s="2">
        <f t="shared" ref="F1565:G1580" si="222">((F1564*13)+D1565)/14</f>
        <v>2.3736661110189166E-2</v>
      </c>
      <c r="G1565" s="2">
        <f t="shared" si="222"/>
        <v>2.6270602372969739E-2</v>
      </c>
      <c r="H1565" s="2">
        <f t="shared" si="220"/>
        <v>0.90354460751201549</v>
      </c>
      <c r="I1565" s="2">
        <f t="shared" si="221"/>
        <v>47.466426788546492</v>
      </c>
    </row>
    <row r="1566" spans="1:9" ht="13.5" x14ac:dyDescent="0.25">
      <c r="A1566" s="3">
        <v>44291</v>
      </c>
      <c r="B1566" s="2">
        <v>6.8571</v>
      </c>
      <c r="C1566" s="2">
        <f t="shared" si="216"/>
        <v>-2.3299999999999876E-2</v>
      </c>
      <c r="D1566" s="2">
        <f t="shared" si="217"/>
        <v>0</v>
      </c>
      <c r="E1566" s="2">
        <f t="shared" si="218"/>
        <v>2.3299999999999876E-2</v>
      </c>
      <c r="F1566" s="2">
        <f t="shared" si="222"/>
        <v>2.2041185316604227E-2</v>
      </c>
      <c r="G1566" s="2">
        <f t="shared" si="222"/>
        <v>2.6058416489186175E-2</v>
      </c>
      <c r="H1566" s="2">
        <f t="shared" si="220"/>
        <v>0.84583747925553976</v>
      </c>
      <c r="I1566" s="2">
        <f t="shared" si="221"/>
        <v>45.824049449720867</v>
      </c>
    </row>
    <row r="1567" spans="1:9" ht="13.5" x14ac:dyDescent="0.25">
      <c r="A1567" s="3">
        <v>44292</v>
      </c>
      <c r="B1567" s="2">
        <v>6.8571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2.0466814936846784E-2</v>
      </c>
      <c r="G1567" s="2">
        <f t="shared" si="222"/>
        <v>2.4197101025672876E-2</v>
      </c>
      <c r="H1567" s="2">
        <f t="shared" si="220"/>
        <v>0.84583747925553987</v>
      </c>
      <c r="I1567" s="2">
        <f t="shared" si="221"/>
        <v>45.824049449720874</v>
      </c>
    </row>
    <row r="1568" spans="1:9" ht="13.5" x14ac:dyDescent="0.25">
      <c r="A1568" s="3">
        <v>44293</v>
      </c>
      <c r="B1568" s="2">
        <v>6.8746</v>
      </c>
      <c r="C1568" s="2">
        <f t="shared" si="216"/>
        <v>1.7500000000000071E-2</v>
      </c>
      <c r="D1568" s="2">
        <f t="shared" si="217"/>
        <v>1.7500000000000071E-2</v>
      </c>
      <c r="E1568" s="2">
        <f t="shared" si="218"/>
        <v>0</v>
      </c>
      <c r="F1568" s="2">
        <f t="shared" si="222"/>
        <v>2.0254899584214874E-2</v>
      </c>
      <c r="G1568" s="2">
        <f t="shared" si="222"/>
        <v>2.2468736666696243E-2</v>
      </c>
      <c r="H1568" s="2">
        <f t="shared" si="220"/>
        <v>0.90147033563472323</v>
      </c>
      <c r="I1568" s="2">
        <f t="shared" si="221"/>
        <v>47.409119076990841</v>
      </c>
    </row>
    <row r="1569" spans="1:9" ht="13.5" x14ac:dyDescent="0.25">
      <c r="A1569" s="3">
        <v>44294</v>
      </c>
      <c r="B1569" s="2">
        <v>6.8803999999999998</v>
      </c>
      <c r="C1569" s="2">
        <f t="shared" si="216"/>
        <v>5.7999999999998053E-3</v>
      </c>
      <c r="D1569" s="2">
        <f t="shared" si="217"/>
        <v>5.7999999999998053E-3</v>
      </c>
      <c r="E1569" s="2">
        <f t="shared" si="218"/>
        <v>0</v>
      </c>
      <c r="F1569" s="2">
        <f t="shared" si="222"/>
        <v>1.9222406756770942E-2</v>
      </c>
      <c r="G1569" s="2">
        <f t="shared" si="222"/>
        <v>2.0863826904789367E-2</v>
      </c>
      <c r="H1569" s="2">
        <f t="shared" si="220"/>
        <v>0.92132698591160034</v>
      </c>
      <c r="I1569" s="2">
        <f t="shared" si="221"/>
        <v>47.952638601724736</v>
      </c>
    </row>
    <row r="1570" spans="1:9" ht="13.5" x14ac:dyDescent="0.25">
      <c r="A1570" s="3">
        <v>44298</v>
      </c>
      <c r="B1570" s="2">
        <v>6.8803999999999998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1.7849377702715875E-2</v>
      </c>
      <c r="G1570" s="2">
        <f t="shared" si="222"/>
        <v>1.9373553554447271E-2</v>
      </c>
      <c r="H1570" s="2">
        <f t="shared" si="220"/>
        <v>0.92132698591160034</v>
      </c>
      <c r="I1570" s="2">
        <f t="shared" si="221"/>
        <v>47.952638601724736</v>
      </c>
    </row>
    <row r="1571" spans="1:9" ht="13.5" x14ac:dyDescent="0.25">
      <c r="A1571" s="3">
        <v>44299</v>
      </c>
      <c r="B1571" s="2">
        <v>6.8746</v>
      </c>
      <c r="C1571" s="2">
        <f t="shared" si="216"/>
        <v>-5.7999999999998053E-3</v>
      </c>
      <c r="D1571" s="2">
        <f t="shared" si="217"/>
        <v>0</v>
      </c>
      <c r="E1571" s="2">
        <f t="shared" si="218"/>
        <v>5.7999999999998053E-3</v>
      </c>
      <c r="F1571" s="2">
        <f t="shared" si="222"/>
        <v>1.6574422152521882E-2</v>
      </c>
      <c r="G1571" s="2">
        <f t="shared" si="222"/>
        <v>1.8404014014843879E-2</v>
      </c>
      <c r="H1571" s="2">
        <f t="shared" si="220"/>
        <v>0.90058734682301766</v>
      </c>
      <c r="I1571" s="2">
        <f t="shared" si="221"/>
        <v>47.384686019741252</v>
      </c>
    </row>
    <row r="1572" spans="1:9" ht="13.5" x14ac:dyDescent="0.25">
      <c r="A1572" s="3">
        <v>44300</v>
      </c>
      <c r="B1572" s="2">
        <v>6.8746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1.5390534855913176E-2</v>
      </c>
      <c r="G1572" s="2">
        <f t="shared" si="222"/>
        <v>1.7089441585212174E-2</v>
      </c>
      <c r="H1572" s="2">
        <f t="shared" si="220"/>
        <v>0.90058734682301766</v>
      </c>
      <c r="I1572" s="2">
        <f t="shared" si="221"/>
        <v>47.384686019741252</v>
      </c>
    </row>
    <row r="1573" spans="1:9" ht="13.5" x14ac:dyDescent="0.25">
      <c r="A1573" s="3">
        <v>44301</v>
      </c>
      <c r="B1573" s="2">
        <v>6.8746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1.4291210937633664E-2</v>
      </c>
      <c r="G1573" s="2">
        <f t="shared" si="222"/>
        <v>1.5868767186268447E-2</v>
      </c>
      <c r="H1573" s="2">
        <f t="shared" si="220"/>
        <v>0.90058734682301766</v>
      </c>
      <c r="I1573" s="2">
        <f t="shared" si="221"/>
        <v>47.384686019741252</v>
      </c>
    </row>
    <row r="1574" spans="1:9" ht="13.5" x14ac:dyDescent="0.25">
      <c r="A1574" s="3">
        <v>44302</v>
      </c>
      <c r="B1574" s="2">
        <v>6.8278999999999996</v>
      </c>
      <c r="C1574" s="2">
        <f t="shared" si="216"/>
        <v>-4.6700000000000408E-2</v>
      </c>
      <c r="D1574" s="2">
        <f t="shared" si="217"/>
        <v>0</v>
      </c>
      <c r="E1574" s="2">
        <f t="shared" si="218"/>
        <v>4.6700000000000408E-2</v>
      </c>
      <c r="F1574" s="2">
        <f t="shared" si="222"/>
        <v>1.3270410156374117E-2</v>
      </c>
      <c r="G1574" s="2">
        <f t="shared" si="222"/>
        <v>1.8070998101535014E-2</v>
      </c>
      <c r="H1574" s="2">
        <f t="shared" si="220"/>
        <v>0.73434848932040342</v>
      </c>
      <c r="I1574" s="2">
        <f t="shared" si="221"/>
        <v>42.341461006383703</v>
      </c>
    </row>
    <row r="1575" spans="1:9" ht="13.5" x14ac:dyDescent="0.25">
      <c r="A1575" s="3">
        <v>44305</v>
      </c>
      <c r="B1575" s="2">
        <v>6.8278999999999996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1.2322523716633107E-2</v>
      </c>
      <c r="G1575" s="2">
        <f t="shared" si="222"/>
        <v>1.678021252285394E-2</v>
      </c>
      <c r="H1575" s="2">
        <f t="shared" si="220"/>
        <v>0.73434848932040353</v>
      </c>
      <c r="I1575" s="2">
        <f t="shared" si="221"/>
        <v>42.341461006383703</v>
      </c>
    </row>
    <row r="1576" spans="1:9" ht="13.5" x14ac:dyDescent="0.25">
      <c r="A1576" s="3">
        <v>44306</v>
      </c>
      <c r="B1576" s="2">
        <v>6.8278999999999996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1.1442343451159314E-2</v>
      </c>
      <c r="G1576" s="2">
        <f t="shared" si="222"/>
        <v>1.5581625914078658E-2</v>
      </c>
      <c r="H1576" s="2">
        <f t="shared" si="220"/>
        <v>0.73434848932040353</v>
      </c>
      <c r="I1576" s="2">
        <f t="shared" si="221"/>
        <v>42.341461006383703</v>
      </c>
    </row>
    <row r="1577" spans="1:9" ht="13.5" x14ac:dyDescent="0.25">
      <c r="A1577" s="3">
        <v>44307</v>
      </c>
      <c r="B1577" s="2">
        <v>6.8278999999999996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1.0625033204647933E-2</v>
      </c>
      <c r="G1577" s="2">
        <f t="shared" si="222"/>
        <v>1.4468652634501611E-2</v>
      </c>
      <c r="H1577" s="2">
        <f t="shared" si="220"/>
        <v>0.73434848932040342</v>
      </c>
      <c r="I1577" s="2">
        <f t="shared" si="221"/>
        <v>42.341461006383703</v>
      </c>
    </row>
    <row r="1578" spans="1:9" ht="13.5" x14ac:dyDescent="0.25">
      <c r="A1578" s="3">
        <v>44308</v>
      </c>
      <c r="B1578" s="2">
        <v>6.8863000000000003</v>
      </c>
      <c r="C1578" s="2">
        <f t="shared" si="216"/>
        <v>5.8400000000000674E-2</v>
      </c>
      <c r="D1578" s="2">
        <f t="shared" si="217"/>
        <v>5.8400000000000674E-2</v>
      </c>
      <c r="E1578" s="2">
        <f t="shared" si="218"/>
        <v>0</v>
      </c>
      <c r="F1578" s="2">
        <f t="shared" si="222"/>
        <v>1.4037530832887415E-2</v>
      </c>
      <c r="G1578" s="2">
        <f t="shared" si="222"/>
        <v>1.3435177446322926E-2</v>
      </c>
      <c r="H1578" s="2">
        <f t="shared" si="220"/>
        <v>1.0448340477058118</v>
      </c>
      <c r="I1578" s="2">
        <f t="shared" si="221"/>
        <v>51.096275948557114</v>
      </c>
    </row>
    <row r="1579" spans="1:9" ht="13.5" x14ac:dyDescent="0.25">
      <c r="A1579" s="3">
        <v>44309</v>
      </c>
      <c r="B1579" s="2">
        <v>6.8863000000000003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1.3034850059109742E-2</v>
      </c>
      <c r="G1579" s="2">
        <f t="shared" si="222"/>
        <v>1.2475521914442718E-2</v>
      </c>
      <c r="H1579" s="2">
        <f t="shared" si="220"/>
        <v>1.0448340477058118</v>
      </c>
      <c r="I1579" s="2">
        <f t="shared" si="221"/>
        <v>51.096275948557114</v>
      </c>
    </row>
    <row r="1580" spans="1:9" ht="13.5" x14ac:dyDescent="0.25">
      <c r="A1580" s="3">
        <v>44312</v>
      </c>
      <c r="B1580" s="2">
        <v>6.8278999999999996</v>
      </c>
      <c r="C1580" s="2">
        <f t="shared" si="216"/>
        <v>-5.8400000000000674E-2</v>
      </c>
      <c r="D1580" s="2">
        <f t="shared" si="217"/>
        <v>0</v>
      </c>
      <c r="E1580" s="2">
        <f t="shared" si="218"/>
        <v>5.8400000000000674E-2</v>
      </c>
      <c r="F1580" s="2">
        <f t="shared" si="222"/>
        <v>1.2103789340601903E-2</v>
      </c>
      <c r="G1580" s="2">
        <f t="shared" si="222"/>
        <v>1.5755841777696858E-2</v>
      </c>
      <c r="H1580" s="2">
        <f t="shared" si="220"/>
        <v>0.76820962734821263</v>
      </c>
      <c r="I1580" s="2">
        <f t="shared" si="221"/>
        <v>43.445619538917342</v>
      </c>
    </row>
    <row r="1581" spans="1:9" ht="13.5" x14ac:dyDescent="0.25">
      <c r="A1581" s="3">
        <v>44313</v>
      </c>
      <c r="B1581" s="2">
        <v>6.8863000000000003</v>
      </c>
      <c r="C1581" s="2">
        <f t="shared" si="216"/>
        <v>5.8400000000000674E-2</v>
      </c>
      <c r="D1581" s="2">
        <f t="shared" si="217"/>
        <v>5.8400000000000674E-2</v>
      </c>
      <c r="E1581" s="2">
        <f t="shared" si="218"/>
        <v>0</v>
      </c>
      <c r="F1581" s="2">
        <f t="shared" ref="F1581:G1596" si="223">((F1580*13)+D1581)/14</f>
        <v>1.5410661530558959E-2</v>
      </c>
      <c r="G1581" s="2">
        <f t="shared" si="223"/>
        <v>1.4630424507861367E-2</v>
      </c>
      <c r="H1581" s="2">
        <f t="shared" si="220"/>
        <v>1.0533297596579201</v>
      </c>
      <c r="I1581" s="2">
        <f t="shared" si="221"/>
        <v>51.298616537530847</v>
      </c>
    </row>
    <row r="1582" spans="1:9" ht="13.5" x14ac:dyDescent="0.25">
      <c r="A1582" s="3">
        <v>44314</v>
      </c>
      <c r="B1582" s="2">
        <v>6.8278999999999996</v>
      </c>
      <c r="C1582" s="2">
        <f t="shared" si="216"/>
        <v>-5.8400000000000674E-2</v>
      </c>
      <c r="D1582" s="2">
        <f t="shared" si="217"/>
        <v>0</v>
      </c>
      <c r="E1582" s="2">
        <f t="shared" si="218"/>
        <v>5.8400000000000674E-2</v>
      </c>
      <c r="F1582" s="2">
        <f t="shared" si="223"/>
        <v>1.4309899992661889E-2</v>
      </c>
      <c r="G1582" s="2">
        <f t="shared" si="223"/>
        <v>1.7756822757299888E-2</v>
      </c>
      <c r="H1582" s="2">
        <f t="shared" si="220"/>
        <v>0.80588178348398742</v>
      </c>
      <c r="I1582" s="2">
        <f t="shared" si="221"/>
        <v>44.625389704593196</v>
      </c>
    </row>
    <row r="1583" spans="1:9" ht="13.5" x14ac:dyDescent="0.25">
      <c r="A1583" s="3">
        <v>44315</v>
      </c>
      <c r="B1583" s="2">
        <v>6.8220999999999998</v>
      </c>
      <c r="C1583" s="2">
        <f t="shared" si="216"/>
        <v>-5.7999999999998053E-3</v>
      </c>
      <c r="D1583" s="2">
        <f t="shared" si="217"/>
        <v>0</v>
      </c>
      <c r="E1583" s="2">
        <f t="shared" si="218"/>
        <v>5.7999999999998053E-3</v>
      </c>
      <c r="F1583" s="2">
        <f t="shared" si="223"/>
        <v>1.3287764278900325E-2</v>
      </c>
      <c r="G1583" s="2">
        <f t="shared" si="223"/>
        <v>1.6902763988921311E-2</v>
      </c>
      <c r="H1583" s="2">
        <f t="shared" si="220"/>
        <v>0.7861296701302587</v>
      </c>
      <c r="I1583" s="2">
        <f t="shared" si="221"/>
        <v>44.013023425837154</v>
      </c>
    </row>
    <row r="1584" spans="1:9" ht="13.5" x14ac:dyDescent="0.25">
      <c r="A1584" s="3">
        <v>44316</v>
      </c>
      <c r="B1584" s="2">
        <v>6.8220999999999998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1.2338638258978874E-2</v>
      </c>
      <c r="G1584" s="2">
        <f t="shared" si="223"/>
        <v>1.569542370399836E-2</v>
      </c>
      <c r="H1584" s="2">
        <f t="shared" si="220"/>
        <v>0.7861296701302587</v>
      </c>
      <c r="I1584" s="2">
        <f t="shared" si="221"/>
        <v>44.013023425837154</v>
      </c>
    </row>
    <row r="1585" spans="1:9" ht="13.5" x14ac:dyDescent="0.25">
      <c r="A1585" s="3">
        <v>44319</v>
      </c>
      <c r="B1585" s="2">
        <v>6.8220999999999998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1.1457306954766098E-2</v>
      </c>
      <c r="G1585" s="2">
        <f t="shared" si="223"/>
        <v>1.4574322010855619E-2</v>
      </c>
      <c r="H1585" s="2">
        <f t="shared" si="220"/>
        <v>0.78612967013025881</v>
      </c>
      <c r="I1585" s="2">
        <f t="shared" si="221"/>
        <v>44.013023425837154</v>
      </c>
    </row>
    <row r="1586" spans="1:9" ht="13.5" x14ac:dyDescent="0.25">
      <c r="A1586" s="3">
        <v>44320</v>
      </c>
      <c r="B1586" s="2">
        <v>6.8746</v>
      </c>
      <c r="C1586" s="2">
        <f t="shared" si="216"/>
        <v>5.2500000000000213E-2</v>
      </c>
      <c r="D1586" s="2">
        <f t="shared" si="217"/>
        <v>5.2500000000000213E-2</v>
      </c>
      <c r="E1586" s="2">
        <f t="shared" si="218"/>
        <v>0</v>
      </c>
      <c r="F1586" s="2">
        <f t="shared" si="223"/>
        <v>1.4388927886568535E-2</v>
      </c>
      <c r="G1586" s="2">
        <f t="shared" si="223"/>
        <v>1.3533299010080217E-2</v>
      </c>
      <c r="H1586" s="2">
        <f t="shared" si="220"/>
        <v>1.0632239689562026</v>
      </c>
      <c r="I1586" s="2">
        <f t="shared" si="221"/>
        <v>51.532164464631244</v>
      </c>
    </row>
    <row r="1587" spans="1:9" ht="13.5" x14ac:dyDescent="0.25">
      <c r="A1587" s="3">
        <v>44321</v>
      </c>
      <c r="B1587" s="2">
        <v>6.8278999999999996</v>
      </c>
      <c r="C1587" s="2">
        <f t="shared" si="216"/>
        <v>-4.6700000000000408E-2</v>
      </c>
      <c r="D1587" s="2">
        <f t="shared" si="217"/>
        <v>0</v>
      </c>
      <c r="E1587" s="2">
        <f t="shared" si="218"/>
        <v>4.6700000000000408E-2</v>
      </c>
      <c r="F1587" s="2">
        <f t="shared" si="223"/>
        <v>1.3361147323242211E-2</v>
      </c>
      <c r="G1587" s="2">
        <f t="shared" si="223"/>
        <v>1.5902349080788802E-2</v>
      </c>
      <c r="H1587" s="2">
        <f t="shared" si="220"/>
        <v>0.84019959915126319</v>
      </c>
      <c r="I1587" s="2">
        <f t="shared" si="221"/>
        <v>45.658068806165375</v>
      </c>
    </row>
    <row r="1588" spans="1:9" ht="13.5" x14ac:dyDescent="0.25">
      <c r="A1588" s="3">
        <v>44322</v>
      </c>
      <c r="B1588" s="2">
        <v>6.9621000000000004</v>
      </c>
      <c r="C1588" s="2">
        <f t="shared" si="216"/>
        <v>0.13420000000000076</v>
      </c>
      <c r="D1588" s="2">
        <f t="shared" si="217"/>
        <v>0.13420000000000076</v>
      </c>
      <c r="E1588" s="2">
        <f t="shared" si="218"/>
        <v>0</v>
      </c>
      <c r="F1588" s="2">
        <f t="shared" si="223"/>
        <v>2.1992493943010678E-2</v>
      </c>
      <c r="G1588" s="2">
        <f t="shared" si="223"/>
        <v>1.4766467003589603E-2</v>
      </c>
      <c r="H1588" s="2">
        <f t="shared" si="220"/>
        <v>1.4893538134520932</v>
      </c>
      <c r="I1588" s="2">
        <f t="shared" si="221"/>
        <v>59.828932528749007</v>
      </c>
    </row>
    <row r="1589" spans="1:9" ht="13.5" x14ac:dyDescent="0.25">
      <c r="A1589" s="3">
        <v>44323</v>
      </c>
      <c r="B1589" s="2">
        <v>7.2073</v>
      </c>
      <c r="C1589" s="2">
        <f t="shared" si="216"/>
        <v>0.24519999999999964</v>
      </c>
      <c r="D1589" s="2">
        <f t="shared" si="217"/>
        <v>0.24519999999999964</v>
      </c>
      <c r="E1589" s="2">
        <f t="shared" si="218"/>
        <v>0</v>
      </c>
      <c r="F1589" s="2">
        <f t="shared" si="223"/>
        <v>3.7935887232795604E-2</v>
      </c>
      <c r="G1589" s="2">
        <f t="shared" si="223"/>
        <v>1.3711719360476059E-2</v>
      </c>
      <c r="H1589" s="2">
        <f t="shared" si="220"/>
        <v>2.7666761720740545</v>
      </c>
      <c r="I1589" s="2">
        <f t="shared" si="221"/>
        <v>73.451394430613675</v>
      </c>
    </row>
    <row r="1590" spans="1:9" ht="13.5" x14ac:dyDescent="0.25">
      <c r="A1590" s="3">
        <v>44326</v>
      </c>
      <c r="B1590" s="2">
        <v>7.2656000000000001</v>
      </c>
      <c r="C1590" s="2">
        <f t="shared" si="216"/>
        <v>5.8300000000000018E-2</v>
      </c>
      <c r="D1590" s="2">
        <f t="shared" si="217"/>
        <v>5.8300000000000018E-2</v>
      </c>
      <c r="E1590" s="2">
        <f t="shared" si="218"/>
        <v>0</v>
      </c>
      <c r="F1590" s="2">
        <f t="shared" si="223"/>
        <v>3.9390466716167354E-2</v>
      </c>
      <c r="G1590" s="2">
        <f t="shared" si="223"/>
        <v>1.273231083472777E-2</v>
      </c>
      <c r="H1590" s="2">
        <f t="shared" si="220"/>
        <v>3.0937405807537028</v>
      </c>
      <c r="I1590" s="2">
        <f t="shared" si="221"/>
        <v>75.572462879025693</v>
      </c>
    </row>
    <row r="1591" spans="1:9" ht="13.5" x14ac:dyDescent="0.25">
      <c r="A1591" s="3">
        <v>44327</v>
      </c>
      <c r="B1591" s="2">
        <v>7.4115000000000002</v>
      </c>
      <c r="C1591" s="2">
        <f t="shared" si="216"/>
        <v>0.14590000000000014</v>
      </c>
      <c r="D1591" s="2">
        <f t="shared" si="217"/>
        <v>0.14590000000000014</v>
      </c>
      <c r="E1591" s="2">
        <f t="shared" si="218"/>
        <v>0</v>
      </c>
      <c r="F1591" s="2">
        <f t="shared" si="223"/>
        <v>4.6998290522155414E-2</v>
      </c>
      <c r="G1591" s="2">
        <f t="shared" si="223"/>
        <v>1.1822860060818643E-2</v>
      </c>
      <c r="H1591" s="2">
        <f t="shared" si="220"/>
        <v>3.9752048387944079</v>
      </c>
      <c r="I1591" s="2">
        <f t="shared" si="221"/>
        <v>79.90032506395616</v>
      </c>
    </row>
    <row r="1592" spans="1:9" ht="13.5" x14ac:dyDescent="0.25">
      <c r="A1592" s="3">
        <v>44333</v>
      </c>
      <c r="B1592" s="2">
        <v>7.4115000000000002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4.364126977057288E-2</v>
      </c>
      <c r="G1592" s="2">
        <f t="shared" si="223"/>
        <v>1.0978370056474453E-2</v>
      </c>
      <c r="H1592" s="2">
        <f t="shared" si="220"/>
        <v>3.9752048387944074</v>
      </c>
      <c r="I1592" s="2">
        <f t="shared" si="221"/>
        <v>79.90032506395616</v>
      </c>
    </row>
    <row r="1593" spans="1:9" ht="13.5" x14ac:dyDescent="0.25">
      <c r="A1593" s="3">
        <v>44334</v>
      </c>
      <c r="B1593" s="2">
        <v>7.2628000000000004</v>
      </c>
      <c r="C1593" s="2">
        <f t="shared" si="216"/>
        <v>-0.14869999999999983</v>
      </c>
      <c r="D1593" s="2">
        <f t="shared" si="217"/>
        <v>0</v>
      </c>
      <c r="E1593" s="2">
        <f t="shared" si="218"/>
        <v>0.14869999999999983</v>
      </c>
      <c r="F1593" s="2">
        <f t="shared" si="223"/>
        <v>4.052403621553196E-2</v>
      </c>
      <c r="G1593" s="2">
        <f t="shared" si="223"/>
        <v>2.081562933815484E-2</v>
      </c>
      <c r="H1593" s="2">
        <f t="shared" si="220"/>
        <v>1.9468081198607725</v>
      </c>
      <c r="I1593" s="2">
        <f t="shared" si="221"/>
        <v>66.064977449320764</v>
      </c>
    </row>
    <row r="1594" spans="1:9" ht="13.5" x14ac:dyDescent="0.25">
      <c r="A1594" s="3">
        <v>44335</v>
      </c>
      <c r="B1594" s="2">
        <v>7.1616</v>
      </c>
      <c r="C1594" s="2">
        <f t="shared" si="216"/>
        <v>-0.1012000000000004</v>
      </c>
      <c r="D1594" s="2">
        <f t="shared" si="217"/>
        <v>0</v>
      </c>
      <c r="E1594" s="2">
        <f t="shared" si="218"/>
        <v>0.1012000000000004</v>
      </c>
      <c r="F1594" s="2">
        <f t="shared" si="223"/>
        <v>3.7629462200136819E-2</v>
      </c>
      <c r="G1594" s="2">
        <f t="shared" si="223"/>
        <v>2.6557370099715236E-2</v>
      </c>
      <c r="H1594" s="2">
        <f t="shared" si="220"/>
        <v>1.4169122190506471</v>
      </c>
      <c r="I1594" s="2">
        <f t="shared" si="221"/>
        <v>58.624893692134343</v>
      </c>
    </row>
    <row r="1595" spans="1:9" ht="13.5" x14ac:dyDescent="0.25">
      <c r="A1595" s="3">
        <v>44336</v>
      </c>
      <c r="B1595" s="2">
        <v>7.3699000000000003</v>
      </c>
      <c r="C1595" s="2">
        <f t="shared" si="216"/>
        <v>0.20830000000000037</v>
      </c>
      <c r="D1595" s="2">
        <f t="shared" si="217"/>
        <v>0.20830000000000037</v>
      </c>
      <c r="E1595" s="2">
        <f t="shared" si="218"/>
        <v>0</v>
      </c>
      <c r="F1595" s="2">
        <f t="shared" si="223"/>
        <v>4.9820214900127072E-2</v>
      </c>
      <c r="G1595" s="2">
        <f t="shared" si="223"/>
        <v>2.466041509259272E-2</v>
      </c>
      <c r="H1595" s="2">
        <f t="shared" si="220"/>
        <v>2.0202504586020384</v>
      </c>
      <c r="I1595" s="2">
        <f t="shared" si="221"/>
        <v>66.890163126972496</v>
      </c>
    </row>
    <row r="1596" spans="1:9" ht="13.5" x14ac:dyDescent="0.25">
      <c r="A1596" s="3">
        <v>44337</v>
      </c>
      <c r="B1596" s="2">
        <v>7.3223000000000003</v>
      </c>
      <c r="C1596" s="2">
        <f t="shared" si="216"/>
        <v>-4.7600000000000087E-2</v>
      </c>
      <c r="D1596" s="2">
        <f t="shared" si="217"/>
        <v>0</v>
      </c>
      <c r="E1596" s="2">
        <f t="shared" si="218"/>
        <v>4.7600000000000087E-2</v>
      </c>
      <c r="F1596" s="2">
        <f t="shared" si="223"/>
        <v>4.6261628121546564E-2</v>
      </c>
      <c r="G1596" s="2">
        <f t="shared" si="223"/>
        <v>2.6298956871693247E-2</v>
      </c>
      <c r="H1596" s="2">
        <f t="shared" si="220"/>
        <v>1.7590670362800602</v>
      </c>
      <c r="I1596" s="2">
        <f t="shared" si="221"/>
        <v>63.755864324766101</v>
      </c>
    </row>
    <row r="1597" spans="1:9" ht="13.5" x14ac:dyDescent="0.25">
      <c r="A1597" s="3">
        <v>44340</v>
      </c>
      <c r="B1597" s="2">
        <v>7.2926000000000002</v>
      </c>
      <c r="C1597" s="2">
        <f t="shared" si="216"/>
        <v>-2.970000000000006E-2</v>
      </c>
      <c r="D1597" s="2">
        <f t="shared" si="217"/>
        <v>0</v>
      </c>
      <c r="E1597" s="2">
        <f t="shared" si="218"/>
        <v>2.970000000000006E-2</v>
      </c>
      <c r="F1597" s="2">
        <f t="shared" ref="F1597:G1612" si="224">((F1596*13)+D1597)/14</f>
        <v>4.295722611286467E-2</v>
      </c>
      <c r="G1597" s="2">
        <f t="shared" si="224"/>
        <v>2.6541888523715165E-2</v>
      </c>
      <c r="H1597" s="2">
        <f t="shared" si="220"/>
        <v>1.6184690880033803</v>
      </c>
      <c r="I1597" s="2">
        <f t="shared" si="221"/>
        <v>61.80974583272571</v>
      </c>
    </row>
    <row r="1598" spans="1:9" ht="13.5" x14ac:dyDescent="0.25">
      <c r="A1598" s="3">
        <v>44341</v>
      </c>
      <c r="B1598" s="2">
        <v>7.2271000000000001</v>
      </c>
      <c r="C1598" s="2">
        <f t="shared" si="216"/>
        <v>-6.5500000000000114E-2</v>
      </c>
      <c r="D1598" s="2">
        <f t="shared" si="217"/>
        <v>0</v>
      </c>
      <c r="E1598" s="2">
        <f t="shared" si="218"/>
        <v>6.5500000000000114E-2</v>
      </c>
      <c r="F1598" s="2">
        <f t="shared" si="224"/>
        <v>3.9888852819088619E-2</v>
      </c>
      <c r="G1598" s="2">
        <f t="shared" si="224"/>
        <v>2.9324610772021233E-2</v>
      </c>
      <c r="H1598" s="2">
        <f t="shared" si="220"/>
        <v>1.3602517397143694</v>
      </c>
      <c r="I1598" s="2">
        <f t="shared" si="221"/>
        <v>57.631638050565876</v>
      </c>
    </row>
    <row r="1599" spans="1:9" ht="13.5" x14ac:dyDescent="0.25">
      <c r="A1599" s="3">
        <v>44342</v>
      </c>
      <c r="B1599" s="2">
        <v>7.2508999999999997</v>
      </c>
      <c r="C1599" s="2">
        <f t="shared" si="216"/>
        <v>2.3799999999999599E-2</v>
      </c>
      <c r="D1599" s="2">
        <f t="shared" si="217"/>
        <v>2.3799999999999599E-2</v>
      </c>
      <c r="E1599" s="2">
        <f t="shared" si="218"/>
        <v>0</v>
      </c>
      <c r="F1599" s="2">
        <f t="shared" si="224"/>
        <v>3.8739649046296551E-2</v>
      </c>
      <c r="G1599" s="2">
        <f t="shared" si="224"/>
        <v>2.722999571687686E-2</v>
      </c>
      <c r="H1599" s="2">
        <f t="shared" si="220"/>
        <v>1.4226828916570902</v>
      </c>
      <c r="I1599" s="2">
        <f t="shared" si="221"/>
        <v>58.723446496292787</v>
      </c>
    </row>
    <row r="1600" spans="1:9" ht="13.5" x14ac:dyDescent="0.25">
      <c r="A1600" s="3">
        <v>44343</v>
      </c>
      <c r="B1600" s="2">
        <v>7.2329999999999997</v>
      </c>
      <c r="C1600" s="2">
        <f t="shared" si="216"/>
        <v>-1.7900000000000027E-2</v>
      </c>
      <c r="D1600" s="2">
        <f t="shared" si="217"/>
        <v>0</v>
      </c>
      <c r="E1600" s="2">
        <f t="shared" si="218"/>
        <v>1.7900000000000027E-2</v>
      </c>
      <c r="F1600" s="2">
        <f t="shared" si="224"/>
        <v>3.5972531257275363E-2</v>
      </c>
      <c r="G1600" s="2">
        <f t="shared" si="224"/>
        <v>2.6563567451385658E-2</v>
      </c>
      <c r="H1600" s="2">
        <f t="shared" si="220"/>
        <v>1.3542055796198751</v>
      </c>
      <c r="I1600" s="2">
        <f t="shared" si="221"/>
        <v>57.52282601583731</v>
      </c>
    </row>
    <row r="1601" spans="1:9" ht="13.5" x14ac:dyDescent="0.25">
      <c r="A1601" s="3">
        <v>44344</v>
      </c>
      <c r="B1601" s="2">
        <v>7.3045</v>
      </c>
      <c r="C1601" s="2">
        <f t="shared" si="216"/>
        <v>7.1500000000000341E-2</v>
      </c>
      <c r="D1601" s="2">
        <f t="shared" si="217"/>
        <v>7.1500000000000341E-2</v>
      </c>
      <c r="E1601" s="2">
        <f t="shared" si="218"/>
        <v>0</v>
      </c>
      <c r="F1601" s="2">
        <f t="shared" si="224"/>
        <v>3.8510207596041436E-2</v>
      </c>
      <c r="G1601" s="2">
        <f t="shared" si="224"/>
        <v>2.4666169776286682E-2</v>
      </c>
      <c r="H1601" s="2">
        <f t="shared" si="220"/>
        <v>1.5612560825339001</v>
      </c>
      <c r="I1601" s="2">
        <f t="shared" si="221"/>
        <v>60.956656898958705</v>
      </c>
    </row>
    <row r="1602" spans="1:9" ht="13.5" x14ac:dyDescent="0.25">
      <c r="A1602" s="3">
        <v>44347</v>
      </c>
      <c r="B1602" s="2">
        <v>7.2389999999999999</v>
      </c>
      <c r="C1602" s="2">
        <f t="shared" si="216"/>
        <v>-6.5500000000000114E-2</v>
      </c>
      <c r="D1602" s="2">
        <f t="shared" si="217"/>
        <v>0</v>
      </c>
      <c r="E1602" s="2">
        <f t="shared" si="218"/>
        <v>6.5500000000000114E-2</v>
      </c>
      <c r="F1602" s="2">
        <f t="shared" si="224"/>
        <v>3.5759478482038476E-2</v>
      </c>
      <c r="G1602" s="2">
        <f t="shared" si="224"/>
        <v>2.7582871935123356E-2</v>
      </c>
      <c r="H1602" s="2">
        <f t="shared" si="220"/>
        <v>1.2964378243914199</v>
      </c>
      <c r="I1602" s="2">
        <f t="shared" si="221"/>
        <v>56.4542967643807</v>
      </c>
    </row>
    <row r="1603" spans="1:9" ht="13.5" x14ac:dyDescent="0.25">
      <c r="A1603" s="3">
        <v>44348</v>
      </c>
      <c r="B1603" s="2">
        <v>7.2568000000000001</v>
      </c>
      <c r="C1603" s="2">
        <f t="shared" ref="C1603:C1666" si="225">B1603-B1602</f>
        <v>1.780000000000026E-2</v>
      </c>
      <c r="D1603" s="2">
        <f t="shared" ref="D1603:D1666" si="226">IF(C1603&gt;0,C1603,0)</f>
        <v>1.780000000000026E-2</v>
      </c>
      <c r="E1603" s="2">
        <f t="shared" ref="E1603:E1666" si="227">IF(C1603&lt;0,-C1603,0)</f>
        <v>0</v>
      </c>
      <c r="F1603" s="2">
        <f t="shared" si="224"/>
        <v>3.4476658590464317E-2</v>
      </c>
      <c r="G1603" s="2">
        <f t="shared" si="224"/>
        <v>2.5612666796900257E-2</v>
      </c>
      <c r="H1603" s="2">
        <f t="shared" si="220"/>
        <v>1.3460784409469151</v>
      </c>
      <c r="I1603" s="2">
        <f t="shared" si="221"/>
        <v>57.375679237886693</v>
      </c>
    </row>
    <row r="1604" spans="1:9" ht="13.5" x14ac:dyDescent="0.25">
      <c r="A1604" s="3">
        <v>44349</v>
      </c>
      <c r="B1604" s="2">
        <v>7.1555999999999997</v>
      </c>
      <c r="C1604" s="2">
        <f t="shared" si="225"/>
        <v>-0.1012000000000004</v>
      </c>
      <c r="D1604" s="2">
        <f t="shared" si="226"/>
        <v>0</v>
      </c>
      <c r="E1604" s="2">
        <f t="shared" si="227"/>
        <v>0.1012000000000004</v>
      </c>
      <c r="F1604" s="2">
        <f t="shared" si="224"/>
        <v>3.2014040119716862E-2</v>
      </c>
      <c r="G1604" s="2">
        <f t="shared" si="224"/>
        <v>3.1011762025693123E-2</v>
      </c>
      <c r="H1604" s="2">
        <f t="shared" si="220"/>
        <v>1.0323192888296175</v>
      </c>
      <c r="I1604" s="2">
        <f t="shared" si="221"/>
        <v>50.795133151745794</v>
      </c>
    </row>
    <row r="1605" spans="1:9" ht="13.5" x14ac:dyDescent="0.25">
      <c r="A1605" s="3">
        <v>44350</v>
      </c>
      <c r="B1605" s="2">
        <v>7.2508999999999997</v>
      </c>
      <c r="C1605" s="2">
        <f t="shared" si="225"/>
        <v>9.529999999999994E-2</v>
      </c>
      <c r="D1605" s="2">
        <f t="shared" si="226"/>
        <v>9.529999999999994E-2</v>
      </c>
      <c r="E1605" s="2">
        <f t="shared" si="227"/>
        <v>0</v>
      </c>
      <c r="F1605" s="2">
        <f t="shared" si="224"/>
        <v>3.6534465825451369E-2</v>
      </c>
      <c r="G1605" s="2">
        <f t="shared" si="224"/>
        <v>2.8796636166715042E-2</v>
      </c>
      <c r="H1605" s="2">
        <f t="shared" si="220"/>
        <v>1.2687060257294982</v>
      </c>
      <c r="I1605" s="2">
        <f t="shared" si="221"/>
        <v>55.922010667801189</v>
      </c>
    </row>
    <row r="1606" spans="1:9" ht="13.5" x14ac:dyDescent="0.25">
      <c r="A1606" s="3">
        <v>44351</v>
      </c>
      <c r="B1606" s="2">
        <v>7.2032999999999996</v>
      </c>
      <c r="C1606" s="2">
        <f t="shared" si="225"/>
        <v>-4.7600000000000087E-2</v>
      </c>
      <c r="D1606" s="2">
        <f t="shared" si="226"/>
        <v>0</v>
      </c>
      <c r="E1606" s="2">
        <f t="shared" si="227"/>
        <v>4.7600000000000087E-2</v>
      </c>
      <c r="F1606" s="2">
        <f t="shared" si="224"/>
        <v>3.3924861123633417E-2</v>
      </c>
      <c r="G1606" s="2">
        <f t="shared" si="224"/>
        <v>3.0139733583378261E-2</v>
      </c>
      <c r="H1606" s="2">
        <f t="shared" si="220"/>
        <v>1.1255859654427276</v>
      </c>
      <c r="I1606" s="2">
        <f t="shared" si="221"/>
        <v>52.954149290700883</v>
      </c>
    </row>
    <row r="1607" spans="1:9" ht="13.5" x14ac:dyDescent="0.25">
      <c r="A1607" s="3">
        <v>44354</v>
      </c>
      <c r="B1607" s="2">
        <v>7.1436999999999999</v>
      </c>
      <c r="C1607" s="2">
        <f t="shared" si="225"/>
        <v>-5.9599999999999653E-2</v>
      </c>
      <c r="D1607" s="2">
        <f t="shared" si="226"/>
        <v>0</v>
      </c>
      <c r="E1607" s="2">
        <f t="shared" si="227"/>
        <v>5.9599999999999653E-2</v>
      </c>
      <c r="F1607" s="2">
        <f t="shared" si="224"/>
        <v>3.1501656757659605E-2</v>
      </c>
      <c r="G1607" s="2">
        <f t="shared" si="224"/>
        <v>3.2244038327422647E-2</v>
      </c>
      <c r="H1607" s="2">
        <f t="shared" si="220"/>
        <v>0.97697616029901357</v>
      </c>
      <c r="I1607" s="2">
        <f t="shared" si="221"/>
        <v>49.417700623726695</v>
      </c>
    </row>
    <row r="1608" spans="1:9" ht="13.5" x14ac:dyDescent="0.25">
      <c r="A1608" s="3">
        <v>44355</v>
      </c>
      <c r="B1608" s="2">
        <v>7.1497000000000002</v>
      </c>
      <c r="C1608" s="2">
        <f t="shared" si="225"/>
        <v>6.0000000000002274E-3</v>
      </c>
      <c r="D1608" s="2">
        <f t="shared" si="226"/>
        <v>6.0000000000002274E-3</v>
      </c>
      <c r="E1608" s="2">
        <f t="shared" si="227"/>
        <v>0</v>
      </c>
      <c r="F1608" s="2">
        <f t="shared" si="224"/>
        <v>2.9680109846398219E-2</v>
      </c>
      <c r="G1608" s="2">
        <f t="shared" si="224"/>
        <v>2.9940892732606743E-2</v>
      </c>
      <c r="H1608" s="2">
        <f t="shared" si="220"/>
        <v>0.99129007646707468</v>
      </c>
      <c r="I1608" s="2">
        <f t="shared" si="221"/>
        <v>49.781299479270785</v>
      </c>
    </row>
    <row r="1609" spans="1:9" ht="13.5" x14ac:dyDescent="0.25">
      <c r="A1609" s="3">
        <v>44356</v>
      </c>
      <c r="B1609" s="2">
        <v>7.2449000000000003</v>
      </c>
      <c r="C1609" s="2">
        <f t="shared" si="225"/>
        <v>9.5200000000000173E-2</v>
      </c>
      <c r="D1609" s="2">
        <f t="shared" si="226"/>
        <v>9.5200000000000173E-2</v>
      </c>
      <c r="E1609" s="2">
        <f t="shared" si="227"/>
        <v>0</v>
      </c>
      <c r="F1609" s="2">
        <f t="shared" si="224"/>
        <v>3.4360102000226926E-2</v>
      </c>
      <c r="G1609" s="2">
        <f t="shared" si="224"/>
        <v>2.7802257537420546E-2</v>
      </c>
      <c r="H1609" s="2">
        <f t="shared" si="220"/>
        <v>1.2358745311951673</v>
      </c>
      <c r="I1609" s="2">
        <f t="shared" si="221"/>
        <v>55.27477118917497</v>
      </c>
    </row>
    <row r="1610" spans="1:9" ht="13.5" x14ac:dyDescent="0.25">
      <c r="A1610" s="3">
        <v>44357</v>
      </c>
      <c r="B1610" s="2">
        <v>7.2449000000000003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3.1905809000210714E-2</v>
      </c>
      <c r="G1610" s="2">
        <f t="shared" si="224"/>
        <v>2.5816381999033362E-2</v>
      </c>
      <c r="H1610" s="2">
        <f t="shared" si="220"/>
        <v>1.2358745311951673</v>
      </c>
      <c r="I1610" s="2">
        <f t="shared" si="221"/>
        <v>55.27477118917497</v>
      </c>
    </row>
    <row r="1611" spans="1:9" ht="13.5" x14ac:dyDescent="0.25">
      <c r="A1611" s="3">
        <v>44358</v>
      </c>
      <c r="B1611" s="2">
        <v>7.2508999999999997</v>
      </c>
      <c r="C1611" s="2">
        <f t="shared" si="225"/>
        <v>5.9999999999993392E-3</v>
      </c>
      <c r="D1611" s="2">
        <f t="shared" si="226"/>
        <v>5.9999999999993392E-3</v>
      </c>
      <c r="E1611" s="2">
        <f t="shared" si="227"/>
        <v>0</v>
      </c>
      <c r="F1611" s="2">
        <f t="shared" si="224"/>
        <v>3.0055394071624188E-2</v>
      </c>
      <c r="G1611" s="2">
        <f t="shared" si="224"/>
        <v>2.3972354713388124E-2</v>
      </c>
      <c r="H1611" s="2">
        <f t="shared" si="220"/>
        <v>1.253752267182948</v>
      </c>
      <c r="I1611" s="2">
        <f t="shared" si="221"/>
        <v>55.629551013167095</v>
      </c>
    </row>
    <row r="1612" spans="1:9" ht="13.5" x14ac:dyDescent="0.25">
      <c r="A1612" s="3">
        <v>44361</v>
      </c>
      <c r="B1612" s="2">
        <v>7.1853999999999996</v>
      </c>
      <c r="C1612" s="2">
        <f t="shared" si="225"/>
        <v>-6.5500000000000114E-2</v>
      </c>
      <c r="D1612" s="2">
        <f t="shared" si="226"/>
        <v>0</v>
      </c>
      <c r="E1612" s="2">
        <f t="shared" si="227"/>
        <v>6.5500000000000114E-2</v>
      </c>
      <c r="F1612" s="2">
        <f t="shared" si="224"/>
        <v>2.7908580209365319E-2</v>
      </c>
      <c r="G1612" s="2">
        <f t="shared" si="224"/>
        <v>2.6938615091003267E-2</v>
      </c>
      <c r="H1612" s="2">
        <f t="shared" si="220"/>
        <v>1.0360064953259602</v>
      </c>
      <c r="I1612" s="2">
        <f t="shared" si="221"/>
        <v>50.884243134995394</v>
      </c>
    </row>
    <row r="1613" spans="1:9" ht="13.5" x14ac:dyDescent="0.25">
      <c r="A1613" s="3">
        <v>44362</v>
      </c>
      <c r="B1613" s="2">
        <v>7.1853999999999996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2.5915110194410652E-2</v>
      </c>
      <c r="G1613" s="2">
        <f t="shared" si="228"/>
        <v>2.5014428298788749E-2</v>
      </c>
      <c r="H1613" s="2">
        <f t="shared" si="220"/>
        <v>1.0360064953259602</v>
      </c>
      <c r="I1613" s="2">
        <f t="shared" si="221"/>
        <v>50.884243134995394</v>
      </c>
    </row>
    <row r="1614" spans="1:9" ht="13.5" x14ac:dyDescent="0.25">
      <c r="A1614" s="3">
        <v>44363</v>
      </c>
      <c r="B1614" s="2">
        <v>7.2032999999999996</v>
      </c>
      <c r="C1614" s="2">
        <f t="shared" si="225"/>
        <v>1.7900000000000027E-2</v>
      </c>
      <c r="D1614" s="2">
        <f t="shared" si="226"/>
        <v>1.7900000000000027E-2</v>
      </c>
      <c r="E1614" s="2">
        <f t="shared" si="227"/>
        <v>0</v>
      </c>
      <c r="F1614" s="2">
        <f t="shared" si="228"/>
        <v>2.5342602323381321E-2</v>
      </c>
      <c r="G1614" s="2">
        <f t="shared" si="228"/>
        <v>2.3227683420303839E-2</v>
      </c>
      <c r="H1614" s="2">
        <f t="shared" si="220"/>
        <v>1.0910516500852936</v>
      </c>
      <c r="I1614" s="2">
        <f t="shared" si="221"/>
        <v>52.177173626523746</v>
      </c>
    </row>
    <row r="1615" spans="1:9" ht="13.5" x14ac:dyDescent="0.25">
      <c r="A1615" s="3">
        <v>44364</v>
      </c>
      <c r="B1615" s="2">
        <v>7.2032999999999996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2.35324164431398E-2</v>
      </c>
      <c r="G1615" s="2">
        <f t="shared" si="228"/>
        <v>2.1568563175996421E-2</v>
      </c>
      <c r="H1615" s="2">
        <f t="shared" si="220"/>
        <v>1.0910516500852938</v>
      </c>
      <c r="I1615" s="2">
        <f t="shared" si="221"/>
        <v>52.177173626523761</v>
      </c>
    </row>
    <row r="1616" spans="1:9" ht="13.5" x14ac:dyDescent="0.25">
      <c r="A1616" s="3">
        <v>44365</v>
      </c>
      <c r="B1616" s="2">
        <v>7.2271000000000001</v>
      </c>
      <c r="C1616" s="2">
        <f t="shared" si="225"/>
        <v>2.3800000000000487E-2</v>
      </c>
      <c r="D1616" s="2">
        <f t="shared" si="226"/>
        <v>2.3800000000000487E-2</v>
      </c>
      <c r="E1616" s="2">
        <f t="shared" si="227"/>
        <v>0</v>
      </c>
      <c r="F1616" s="2">
        <f t="shared" si="228"/>
        <v>2.3551529554344135E-2</v>
      </c>
      <c r="G1616" s="2">
        <f t="shared" si="228"/>
        <v>2.0027951520568105E-2</v>
      </c>
      <c r="H1616" s="2">
        <f t="shared" si="220"/>
        <v>1.1759330219147686</v>
      </c>
      <c r="I1616" s="2">
        <f t="shared" si="221"/>
        <v>54.042703064452589</v>
      </c>
    </row>
    <row r="1617" spans="1:9" ht="13.5" x14ac:dyDescent="0.25">
      <c r="A1617" s="3">
        <v>44368</v>
      </c>
      <c r="B1617" s="2">
        <v>7.2032999999999996</v>
      </c>
      <c r="C1617" s="2">
        <f t="shared" si="225"/>
        <v>-2.3800000000000487E-2</v>
      </c>
      <c r="D1617" s="2">
        <f t="shared" si="226"/>
        <v>0</v>
      </c>
      <c r="E1617" s="2">
        <f t="shared" si="227"/>
        <v>2.3800000000000487E-2</v>
      </c>
      <c r="F1617" s="2">
        <f t="shared" si="228"/>
        <v>2.1869277443319551E-2</v>
      </c>
      <c r="G1617" s="2">
        <f t="shared" si="228"/>
        <v>2.0297383554813277E-2</v>
      </c>
      <c r="H1617" s="2">
        <f t="shared" ref="H1617:H1680" si="229">F1617/G1617</f>
        <v>1.0774431780461438</v>
      </c>
      <c r="I1617" s="2">
        <f t="shared" ref="I1617:I1680" si="230">IF(G1617=0,100,100-(100/(1+H1617)))</f>
        <v>51.863906047215693</v>
      </c>
    </row>
    <row r="1618" spans="1:9" ht="13.5" x14ac:dyDescent="0.25">
      <c r="A1618" s="3">
        <v>44369</v>
      </c>
      <c r="B1618" s="2">
        <v>7.1913999999999998</v>
      </c>
      <c r="C1618" s="2">
        <f t="shared" si="225"/>
        <v>-1.18999999999998E-2</v>
      </c>
      <c r="D1618" s="2">
        <f t="shared" si="226"/>
        <v>0</v>
      </c>
      <c r="E1618" s="2">
        <f t="shared" si="227"/>
        <v>1.18999999999998E-2</v>
      </c>
      <c r="F1618" s="2">
        <f t="shared" si="228"/>
        <v>2.0307186197368154E-2</v>
      </c>
      <c r="G1618" s="2">
        <f t="shared" si="228"/>
        <v>1.9697570443755173E-2</v>
      </c>
      <c r="H1618" s="2">
        <f t="shared" si="229"/>
        <v>1.0309487789549321</v>
      </c>
      <c r="I1618" s="2">
        <f t="shared" si="230"/>
        <v>50.761929086435586</v>
      </c>
    </row>
    <row r="1619" spans="1:9" ht="13.5" x14ac:dyDescent="0.25">
      <c r="A1619" s="3">
        <v>44370</v>
      </c>
      <c r="B1619" s="2">
        <v>7.1853999999999996</v>
      </c>
      <c r="C1619" s="2">
        <f t="shared" si="225"/>
        <v>-6.0000000000002274E-3</v>
      </c>
      <c r="D1619" s="2">
        <f t="shared" si="226"/>
        <v>0</v>
      </c>
      <c r="E1619" s="2">
        <f t="shared" si="227"/>
        <v>6.0000000000002274E-3</v>
      </c>
      <c r="F1619" s="2">
        <f t="shared" si="228"/>
        <v>1.8856672897556142E-2</v>
      </c>
      <c r="G1619" s="2">
        <f t="shared" si="228"/>
        <v>1.8719172554915533E-2</v>
      </c>
      <c r="H1619" s="2">
        <f t="shared" si="229"/>
        <v>1.0073454284497474</v>
      </c>
      <c r="I1619" s="2">
        <f t="shared" si="230"/>
        <v>50.182963737721522</v>
      </c>
    </row>
    <row r="1620" spans="1:9" ht="13.5" x14ac:dyDescent="0.25">
      <c r="A1620" s="3">
        <v>44371</v>
      </c>
      <c r="B1620" s="2">
        <v>7.1436999999999999</v>
      </c>
      <c r="C1620" s="2">
        <f t="shared" si="225"/>
        <v>-4.1699999999999626E-2</v>
      </c>
      <c r="D1620" s="2">
        <f t="shared" si="226"/>
        <v>0</v>
      </c>
      <c r="E1620" s="2">
        <f t="shared" si="227"/>
        <v>4.1699999999999626E-2</v>
      </c>
      <c r="F1620" s="2">
        <f t="shared" si="228"/>
        <v>1.7509767690587846E-2</v>
      </c>
      <c r="G1620" s="2">
        <f t="shared" si="228"/>
        <v>2.0360660229564398E-2</v>
      </c>
      <c r="H1620" s="2">
        <f t="shared" si="229"/>
        <v>0.85998034902439191</v>
      </c>
      <c r="I1620" s="2">
        <f t="shared" si="230"/>
        <v>46.235991120845654</v>
      </c>
    </row>
    <row r="1621" spans="1:9" ht="13.5" x14ac:dyDescent="0.25">
      <c r="A1621" s="3">
        <v>44372</v>
      </c>
      <c r="B1621" s="2">
        <v>7.1436999999999999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1.6259069998403E-2</v>
      </c>
      <c r="G1621" s="2">
        <f t="shared" si="228"/>
        <v>1.8906327356024082E-2</v>
      </c>
      <c r="H1621" s="2">
        <f t="shared" si="229"/>
        <v>0.85998034902439202</v>
      </c>
      <c r="I1621" s="2">
        <f t="shared" si="230"/>
        <v>46.235991120845661</v>
      </c>
    </row>
    <row r="1622" spans="1:9" ht="13.5" x14ac:dyDescent="0.25">
      <c r="A1622" s="3">
        <v>44375</v>
      </c>
      <c r="B1622" s="2">
        <v>7.1436999999999999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1.5097707855659928E-2</v>
      </c>
      <c r="G1622" s="2">
        <f t="shared" si="228"/>
        <v>1.7555875402022362E-2</v>
      </c>
      <c r="H1622" s="2">
        <f t="shared" si="229"/>
        <v>0.85998034902439202</v>
      </c>
      <c r="I1622" s="2">
        <f t="shared" si="230"/>
        <v>46.235991120845661</v>
      </c>
    </row>
    <row r="1623" spans="1:9" ht="13.5" x14ac:dyDescent="0.25">
      <c r="A1623" s="3">
        <v>44376</v>
      </c>
      <c r="B1623" s="2">
        <v>7.1436999999999999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1.4019300151684219E-2</v>
      </c>
      <c r="G1623" s="2">
        <f t="shared" si="228"/>
        <v>1.6301884301877907E-2</v>
      </c>
      <c r="H1623" s="2">
        <f t="shared" si="229"/>
        <v>0.85998034902439202</v>
      </c>
      <c r="I1623" s="2">
        <f t="shared" si="230"/>
        <v>46.235991120845661</v>
      </c>
    </row>
    <row r="1624" spans="1:9" ht="13.5" x14ac:dyDescent="0.25">
      <c r="A1624" s="3">
        <v>44377</v>
      </c>
      <c r="B1624" s="2">
        <v>7.1436999999999999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1.3017921569421062E-2</v>
      </c>
      <c r="G1624" s="2">
        <f t="shared" si="228"/>
        <v>1.5137463994600914E-2</v>
      </c>
      <c r="H1624" s="2">
        <f t="shared" si="229"/>
        <v>0.85998034902439202</v>
      </c>
      <c r="I1624" s="2">
        <f t="shared" si="230"/>
        <v>46.235991120845661</v>
      </c>
    </row>
    <row r="1625" spans="1:9" ht="13.5" x14ac:dyDescent="0.25">
      <c r="A1625" s="3">
        <v>44378</v>
      </c>
      <c r="B1625" s="2">
        <v>7.0247000000000002</v>
      </c>
      <c r="C1625" s="2">
        <f t="shared" si="225"/>
        <v>-0.11899999999999977</v>
      </c>
      <c r="D1625" s="2">
        <f t="shared" si="226"/>
        <v>0</v>
      </c>
      <c r="E1625" s="2">
        <f t="shared" si="227"/>
        <v>0.11899999999999977</v>
      </c>
      <c r="F1625" s="2">
        <f t="shared" si="228"/>
        <v>1.208807002874813E-2</v>
      </c>
      <c r="G1625" s="2">
        <f t="shared" si="228"/>
        <v>2.255621656641512E-2</v>
      </c>
      <c r="H1625" s="2">
        <f t="shared" si="229"/>
        <v>0.53590858170543354</v>
      </c>
      <c r="I1625" s="2">
        <f t="shared" si="230"/>
        <v>34.891958290276264</v>
      </c>
    </row>
    <row r="1626" spans="1:9" ht="13.5" x14ac:dyDescent="0.25">
      <c r="A1626" s="3">
        <v>44379</v>
      </c>
      <c r="B1626" s="2">
        <v>7.1436999999999999</v>
      </c>
      <c r="C1626" s="2">
        <f t="shared" si="225"/>
        <v>0.11899999999999977</v>
      </c>
      <c r="D1626" s="2">
        <f t="shared" si="226"/>
        <v>0.11899999999999977</v>
      </c>
      <c r="E1626" s="2">
        <f t="shared" si="227"/>
        <v>0</v>
      </c>
      <c r="F1626" s="2">
        <f t="shared" si="228"/>
        <v>1.9724636455266103E-2</v>
      </c>
      <c r="G1626" s="2">
        <f t="shared" si="228"/>
        <v>2.0945058240242613E-2</v>
      </c>
      <c r="H1626" s="2">
        <f t="shared" si="229"/>
        <v>0.94173223244461246</v>
      </c>
      <c r="I1626" s="2">
        <f t="shared" si="230"/>
        <v>48.499593131797859</v>
      </c>
    </row>
    <row r="1627" spans="1:9" ht="13.5" x14ac:dyDescent="0.25">
      <c r="A1627" s="3">
        <v>44382</v>
      </c>
      <c r="B1627" s="2">
        <v>7.1139999999999999</v>
      </c>
      <c r="C1627" s="2">
        <f t="shared" si="225"/>
        <v>-2.970000000000006E-2</v>
      </c>
      <c r="D1627" s="2">
        <f t="shared" si="226"/>
        <v>0</v>
      </c>
      <c r="E1627" s="2">
        <f t="shared" si="227"/>
        <v>2.970000000000006E-2</v>
      </c>
      <c r="F1627" s="2">
        <f t="shared" si="228"/>
        <v>1.8315733851318523E-2</v>
      </c>
      <c r="G1627" s="2">
        <f t="shared" si="228"/>
        <v>2.1570411223082429E-2</v>
      </c>
      <c r="H1627" s="2">
        <f t="shared" si="229"/>
        <v>0.84911380046936302</v>
      </c>
      <c r="I1627" s="2">
        <f t="shared" si="230"/>
        <v>45.92004019730053</v>
      </c>
    </row>
    <row r="1628" spans="1:9" ht="13.5" x14ac:dyDescent="0.25">
      <c r="A1628" s="3">
        <v>44383</v>
      </c>
      <c r="B1628" s="2">
        <v>7.1258999999999997</v>
      </c>
      <c r="C1628" s="2">
        <f t="shared" si="225"/>
        <v>1.18999999999998E-2</v>
      </c>
      <c r="D1628" s="2">
        <f t="shared" si="226"/>
        <v>1.18999999999998E-2</v>
      </c>
      <c r="E1628" s="2">
        <f t="shared" si="227"/>
        <v>0</v>
      </c>
      <c r="F1628" s="2">
        <f t="shared" si="228"/>
        <v>1.7857467147652899E-2</v>
      </c>
      <c r="G1628" s="2">
        <f t="shared" si="228"/>
        <v>2.0029667564290827E-2</v>
      </c>
      <c r="H1628" s="2">
        <f t="shared" si="229"/>
        <v>0.89155085027419234</v>
      </c>
      <c r="I1628" s="2">
        <f t="shared" si="230"/>
        <v>47.133327139735968</v>
      </c>
    </row>
    <row r="1629" spans="1:9" ht="13.5" x14ac:dyDescent="0.25">
      <c r="A1629" s="3">
        <v>44384</v>
      </c>
      <c r="B1629" s="2">
        <v>7.0960999999999999</v>
      </c>
      <c r="C1629" s="2">
        <f t="shared" si="225"/>
        <v>-2.9799999999999827E-2</v>
      </c>
      <c r="D1629" s="2">
        <f t="shared" si="226"/>
        <v>0</v>
      </c>
      <c r="E1629" s="2">
        <f t="shared" si="227"/>
        <v>2.9799999999999827E-2</v>
      </c>
      <c r="F1629" s="2">
        <f t="shared" ref="F1629:G1644" si="231">((F1628*13)+D1629)/14</f>
        <v>1.6581933779963406E-2</v>
      </c>
      <c r="G1629" s="2">
        <f t="shared" si="231"/>
        <v>2.0727548452555755E-2</v>
      </c>
      <c r="H1629" s="2">
        <f t="shared" si="229"/>
        <v>0.79999493514240538</v>
      </c>
      <c r="I1629" s="2">
        <f t="shared" si="230"/>
        <v>44.444288121239317</v>
      </c>
    </row>
    <row r="1630" spans="1:9" ht="13.5" x14ac:dyDescent="0.25">
      <c r="A1630" s="3">
        <v>44385</v>
      </c>
      <c r="B1630" s="2">
        <v>7.1436999999999999</v>
      </c>
      <c r="C1630" s="2">
        <f t="shared" si="225"/>
        <v>4.7600000000000087E-2</v>
      </c>
      <c r="D1630" s="2">
        <f t="shared" si="226"/>
        <v>4.7600000000000087E-2</v>
      </c>
      <c r="E1630" s="2">
        <f t="shared" si="227"/>
        <v>0</v>
      </c>
      <c r="F1630" s="2">
        <f t="shared" si="231"/>
        <v>1.8797509938537457E-2</v>
      </c>
      <c r="G1630" s="2">
        <f t="shared" si="231"/>
        <v>1.92470092773732E-2</v>
      </c>
      <c r="H1630" s="2">
        <f t="shared" si="229"/>
        <v>0.97664575662858044</v>
      </c>
      <c r="I1630" s="2">
        <f t="shared" si="230"/>
        <v>49.409245604754865</v>
      </c>
    </row>
    <row r="1631" spans="1:9" ht="13.5" x14ac:dyDescent="0.25">
      <c r="A1631" s="3">
        <v>44386</v>
      </c>
      <c r="B1631" s="2">
        <v>7.1378000000000004</v>
      </c>
      <c r="C1631" s="2">
        <f t="shared" si="225"/>
        <v>-5.8999999999995723E-3</v>
      </c>
      <c r="D1631" s="2">
        <f t="shared" si="226"/>
        <v>0</v>
      </c>
      <c r="E1631" s="2">
        <f t="shared" si="227"/>
        <v>5.8999999999995723E-3</v>
      </c>
      <c r="F1631" s="2">
        <f t="shared" si="231"/>
        <v>1.7454830657213351E-2</v>
      </c>
      <c r="G1631" s="2">
        <f t="shared" si="231"/>
        <v>1.8293651471846511E-2</v>
      </c>
      <c r="H1631" s="2">
        <f t="shared" si="229"/>
        <v>0.95414688992385777</v>
      </c>
      <c r="I1631" s="2">
        <f t="shared" si="230"/>
        <v>48.82677422274206</v>
      </c>
    </row>
    <row r="1632" spans="1:9" ht="13.5" x14ac:dyDescent="0.25">
      <c r="A1632" s="3">
        <v>44389</v>
      </c>
      <c r="B1632" s="2">
        <v>7.1378000000000004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1.6208057038840967E-2</v>
      </c>
      <c r="G1632" s="2">
        <f t="shared" si="231"/>
        <v>1.6986962081000333E-2</v>
      </c>
      <c r="H1632" s="2">
        <f t="shared" si="229"/>
        <v>0.95414688992385754</v>
      </c>
      <c r="I1632" s="2">
        <f t="shared" si="230"/>
        <v>48.826774222742046</v>
      </c>
    </row>
    <row r="1633" spans="1:9" ht="13.5" x14ac:dyDescent="0.25">
      <c r="A1633" s="3">
        <v>44390</v>
      </c>
      <c r="B1633" s="2">
        <v>7.1378000000000004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1.5050338678923756E-2</v>
      </c>
      <c r="G1633" s="2">
        <f t="shared" si="231"/>
        <v>1.5773607646643168E-2</v>
      </c>
      <c r="H1633" s="2">
        <f t="shared" si="229"/>
        <v>0.95414688992385743</v>
      </c>
      <c r="I1633" s="2">
        <f t="shared" si="230"/>
        <v>48.826774222742046</v>
      </c>
    </row>
    <row r="1634" spans="1:9" ht="13.5" x14ac:dyDescent="0.25">
      <c r="A1634" s="3">
        <v>44391</v>
      </c>
      <c r="B1634" s="2">
        <v>7.1378000000000004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1.3975314487572058E-2</v>
      </c>
      <c r="G1634" s="2">
        <f t="shared" si="231"/>
        <v>1.4646921386168656E-2</v>
      </c>
      <c r="H1634" s="2">
        <f t="shared" si="229"/>
        <v>0.95414688992385743</v>
      </c>
      <c r="I1634" s="2">
        <f t="shared" si="230"/>
        <v>48.826774222742046</v>
      </c>
    </row>
    <row r="1635" spans="1:9" ht="13.5" x14ac:dyDescent="0.25">
      <c r="A1635" s="3">
        <v>44392</v>
      </c>
      <c r="B1635" s="2">
        <v>7.1378000000000004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1.2977077738459769E-2</v>
      </c>
      <c r="G1635" s="2">
        <f t="shared" si="231"/>
        <v>1.3600712715728037E-2</v>
      </c>
      <c r="H1635" s="2">
        <f t="shared" si="229"/>
        <v>0.95414688992385754</v>
      </c>
      <c r="I1635" s="2">
        <f t="shared" si="230"/>
        <v>48.826774222742046</v>
      </c>
    </row>
    <row r="1636" spans="1:9" ht="13.5" x14ac:dyDescent="0.25">
      <c r="A1636" s="3">
        <v>44393</v>
      </c>
      <c r="B1636" s="2">
        <v>7.2032999999999996</v>
      </c>
      <c r="C1636" s="2">
        <f t="shared" si="225"/>
        <v>6.5499999999999226E-2</v>
      </c>
      <c r="D1636" s="2">
        <f t="shared" si="226"/>
        <v>6.5499999999999226E-2</v>
      </c>
      <c r="E1636" s="2">
        <f t="shared" si="227"/>
        <v>0</v>
      </c>
      <c r="F1636" s="2">
        <f t="shared" si="231"/>
        <v>1.6728715042855443E-2</v>
      </c>
      <c r="G1636" s="2">
        <f t="shared" si="231"/>
        <v>1.2629233236033178E-2</v>
      </c>
      <c r="H1636" s="2">
        <f t="shared" si="229"/>
        <v>1.3246025891046025</v>
      </c>
      <c r="I1636" s="2">
        <f t="shared" si="230"/>
        <v>56.981894252075875</v>
      </c>
    </row>
    <row r="1637" spans="1:9" ht="13.5" x14ac:dyDescent="0.25">
      <c r="A1637" s="3">
        <v>44396</v>
      </c>
      <c r="B1637" s="2">
        <v>7.2032999999999996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1.5533806825508626E-2</v>
      </c>
      <c r="G1637" s="2">
        <f t="shared" si="231"/>
        <v>1.1727145147745094E-2</v>
      </c>
      <c r="H1637" s="2">
        <f t="shared" si="229"/>
        <v>1.3246025891046025</v>
      </c>
      <c r="I1637" s="2">
        <f t="shared" si="230"/>
        <v>56.981894252075875</v>
      </c>
    </row>
    <row r="1638" spans="1:9" ht="13.5" x14ac:dyDescent="0.25">
      <c r="A1638" s="3">
        <v>44399</v>
      </c>
      <c r="B1638" s="2">
        <v>7.2329999999999997</v>
      </c>
      <c r="C1638" s="2">
        <f t="shared" si="225"/>
        <v>2.970000000000006E-2</v>
      </c>
      <c r="D1638" s="2">
        <f t="shared" si="226"/>
        <v>2.970000000000006E-2</v>
      </c>
      <c r="E1638" s="2">
        <f t="shared" si="227"/>
        <v>0</v>
      </c>
      <c r="F1638" s="2">
        <f t="shared" si="231"/>
        <v>1.6545677766543729E-2</v>
      </c>
      <c r="G1638" s="2">
        <f t="shared" si="231"/>
        <v>1.0889491922906157E-2</v>
      </c>
      <c r="H1638" s="2">
        <f t="shared" si="229"/>
        <v>1.5194168730443454</v>
      </c>
      <c r="I1638" s="2">
        <f t="shared" si="230"/>
        <v>60.308275668899256</v>
      </c>
    </row>
    <row r="1639" spans="1:9" ht="13.5" x14ac:dyDescent="0.25">
      <c r="A1639" s="3">
        <v>44400</v>
      </c>
      <c r="B1639" s="2">
        <v>7.2628000000000004</v>
      </c>
      <c r="C1639" s="2">
        <f t="shared" si="225"/>
        <v>2.9800000000000715E-2</v>
      </c>
      <c r="D1639" s="2">
        <f t="shared" si="226"/>
        <v>2.9800000000000715E-2</v>
      </c>
      <c r="E1639" s="2">
        <f t="shared" si="227"/>
        <v>0</v>
      </c>
      <c r="F1639" s="2">
        <f t="shared" si="231"/>
        <v>1.7492415068933516E-2</v>
      </c>
      <c r="G1639" s="2">
        <f t="shared" si="231"/>
        <v>1.0111671071270003E-2</v>
      </c>
      <c r="H1639" s="2">
        <f t="shared" si="229"/>
        <v>1.7299232684332668</v>
      </c>
      <c r="I1639" s="2">
        <f t="shared" si="230"/>
        <v>63.368933787874887</v>
      </c>
    </row>
    <row r="1640" spans="1:9" ht="13.5" x14ac:dyDescent="0.25">
      <c r="A1640" s="3">
        <v>44403</v>
      </c>
      <c r="B1640" s="2">
        <v>7.1436999999999999</v>
      </c>
      <c r="C1640" s="2">
        <f t="shared" si="225"/>
        <v>-0.11910000000000043</v>
      </c>
      <c r="D1640" s="2">
        <f t="shared" si="226"/>
        <v>0</v>
      </c>
      <c r="E1640" s="2">
        <f t="shared" si="227"/>
        <v>0.11910000000000043</v>
      </c>
      <c r="F1640" s="2">
        <f t="shared" si="231"/>
        <v>1.6242956849723978E-2</v>
      </c>
      <c r="G1640" s="2">
        <f t="shared" si="231"/>
        <v>1.7896551709036462E-2</v>
      </c>
      <c r="H1640" s="2">
        <f t="shared" si="229"/>
        <v>0.90760259930534337</v>
      </c>
      <c r="I1640" s="2">
        <f t="shared" si="230"/>
        <v>47.578180048394167</v>
      </c>
    </row>
    <row r="1641" spans="1:9" ht="13.5" x14ac:dyDescent="0.25">
      <c r="A1641" s="3">
        <v>44404</v>
      </c>
      <c r="B1641" s="2">
        <v>7.2032999999999996</v>
      </c>
      <c r="C1641" s="2">
        <f t="shared" si="225"/>
        <v>5.9599999999999653E-2</v>
      </c>
      <c r="D1641" s="2">
        <f t="shared" si="226"/>
        <v>5.9599999999999653E-2</v>
      </c>
      <c r="E1641" s="2">
        <f t="shared" si="227"/>
        <v>0</v>
      </c>
      <c r="F1641" s="2">
        <f t="shared" si="231"/>
        <v>1.9339888503315101E-2</v>
      </c>
      <c r="G1641" s="2">
        <f t="shared" si="231"/>
        <v>1.661822658696243E-2</v>
      </c>
      <c r="H1641" s="2">
        <f t="shared" si="229"/>
        <v>1.1637757134980882</v>
      </c>
      <c r="I1641" s="2">
        <f t="shared" si="230"/>
        <v>53.784489133425915</v>
      </c>
    </row>
    <row r="1642" spans="1:9" ht="13.5" x14ac:dyDescent="0.25">
      <c r="A1642" s="3">
        <v>44405</v>
      </c>
      <c r="B1642" s="2">
        <v>7.2628000000000004</v>
      </c>
      <c r="C1642" s="2">
        <f t="shared" si="225"/>
        <v>5.9500000000000774E-2</v>
      </c>
      <c r="D1642" s="2">
        <f t="shared" si="226"/>
        <v>5.9500000000000774E-2</v>
      </c>
      <c r="E1642" s="2">
        <f t="shared" si="227"/>
        <v>0</v>
      </c>
      <c r="F1642" s="2">
        <f t="shared" si="231"/>
        <v>2.2208467895935505E-2</v>
      </c>
      <c r="G1642" s="2">
        <f t="shared" si="231"/>
        <v>1.54312104021794E-2</v>
      </c>
      <c r="H1642" s="2">
        <f t="shared" si="229"/>
        <v>1.4391915680703136</v>
      </c>
      <c r="I1642" s="2">
        <f t="shared" si="230"/>
        <v>59.002810066651826</v>
      </c>
    </row>
    <row r="1643" spans="1:9" ht="13.5" x14ac:dyDescent="0.25">
      <c r="A1643" s="3">
        <v>44406</v>
      </c>
      <c r="B1643" s="2">
        <v>7.2686999999999999</v>
      </c>
      <c r="C1643" s="2">
        <f t="shared" si="225"/>
        <v>5.8999999999995723E-3</v>
      </c>
      <c r="D1643" s="2">
        <f t="shared" si="226"/>
        <v>5.8999999999995723E-3</v>
      </c>
      <c r="E1643" s="2">
        <f t="shared" si="227"/>
        <v>0</v>
      </c>
      <c r="F1643" s="2">
        <f t="shared" si="231"/>
        <v>2.1043577331940084E-2</v>
      </c>
      <c r="G1643" s="2">
        <f t="shared" si="231"/>
        <v>1.4328981087738014E-2</v>
      </c>
      <c r="H1643" s="2">
        <f t="shared" si="229"/>
        <v>1.4686024919069833</v>
      </c>
      <c r="I1643" s="2">
        <f t="shared" si="230"/>
        <v>59.491250483689463</v>
      </c>
    </row>
    <row r="1644" spans="1:9" ht="13.5" x14ac:dyDescent="0.25">
      <c r="A1644" s="3">
        <v>44407</v>
      </c>
      <c r="B1644" s="2">
        <v>7.2568000000000001</v>
      </c>
      <c r="C1644" s="2">
        <f t="shared" si="225"/>
        <v>-1.18999999999998E-2</v>
      </c>
      <c r="D1644" s="2">
        <f t="shared" si="226"/>
        <v>0</v>
      </c>
      <c r="E1644" s="2">
        <f t="shared" si="227"/>
        <v>1.18999999999998E-2</v>
      </c>
      <c r="F1644" s="2">
        <f t="shared" si="231"/>
        <v>1.9540464665372934E-2</v>
      </c>
      <c r="G1644" s="2">
        <f t="shared" si="231"/>
        <v>1.4155482438613856E-2</v>
      </c>
      <c r="H1644" s="2">
        <f t="shared" si="229"/>
        <v>1.3804167219387538</v>
      </c>
      <c r="I1644" s="2">
        <f t="shared" si="230"/>
        <v>57.99054884870997</v>
      </c>
    </row>
    <row r="1645" spans="1:9" ht="13.5" x14ac:dyDescent="0.25">
      <c r="A1645" s="3">
        <v>44410</v>
      </c>
      <c r="B1645" s="2">
        <v>7.2628000000000004</v>
      </c>
      <c r="C1645" s="2">
        <f t="shared" si="225"/>
        <v>6.0000000000002274E-3</v>
      </c>
      <c r="D1645" s="2">
        <f t="shared" si="226"/>
        <v>6.0000000000002274E-3</v>
      </c>
      <c r="E1645" s="2">
        <f t="shared" si="227"/>
        <v>0</v>
      </c>
      <c r="F1645" s="2">
        <f t="shared" ref="F1645:G1660" si="232">((F1644*13)+D1645)/14</f>
        <v>1.8573288617846313E-2</v>
      </c>
      <c r="G1645" s="2">
        <f t="shared" si="232"/>
        <v>1.3144376550141437E-2</v>
      </c>
      <c r="H1645" s="2">
        <f t="shared" si="229"/>
        <v>1.4130216482307378</v>
      </c>
      <c r="I1645" s="2">
        <f t="shared" si="230"/>
        <v>58.558183647742474</v>
      </c>
    </row>
    <row r="1646" spans="1:9" ht="13.5" x14ac:dyDescent="0.25">
      <c r="A1646" s="3">
        <v>44411</v>
      </c>
      <c r="B1646" s="2">
        <v>7.2092000000000001</v>
      </c>
      <c r="C1646" s="2">
        <f t="shared" si="225"/>
        <v>-5.3600000000000314E-2</v>
      </c>
      <c r="D1646" s="2">
        <f t="shared" si="226"/>
        <v>0</v>
      </c>
      <c r="E1646" s="2">
        <f t="shared" si="227"/>
        <v>5.3600000000000314E-2</v>
      </c>
      <c r="F1646" s="2">
        <f t="shared" si="232"/>
        <v>1.7246625145143003E-2</v>
      </c>
      <c r="G1646" s="2">
        <f t="shared" si="232"/>
        <v>1.603406393941707E-2</v>
      </c>
      <c r="H1646" s="2">
        <f t="shared" si="229"/>
        <v>1.075624071994939</v>
      </c>
      <c r="I1646" s="2">
        <f t="shared" si="230"/>
        <v>51.82171889927676</v>
      </c>
    </row>
    <row r="1647" spans="1:9" ht="13.5" x14ac:dyDescent="0.25">
      <c r="A1647" s="3">
        <v>44412</v>
      </c>
      <c r="B1647" s="2">
        <v>7.1436999999999999</v>
      </c>
      <c r="C1647" s="2">
        <f t="shared" si="225"/>
        <v>-6.5500000000000114E-2</v>
      </c>
      <c r="D1647" s="2">
        <f t="shared" si="226"/>
        <v>0</v>
      </c>
      <c r="E1647" s="2">
        <f t="shared" si="227"/>
        <v>6.5500000000000114E-2</v>
      </c>
      <c r="F1647" s="2">
        <f t="shared" si="232"/>
        <v>1.6014723349061361E-2</v>
      </c>
      <c r="G1647" s="2">
        <f t="shared" si="232"/>
        <v>1.9567345086601573E-2</v>
      </c>
      <c r="H1647" s="2">
        <f t="shared" si="229"/>
        <v>0.81844129994043935</v>
      </c>
      <c r="I1647" s="2">
        <f t="shared" si="230"/>
        <v>45.007848203142238</v>
      </c>
    </row>
    <row r="1648" spans="1:9" ht="13.5" x14ac:dyDescent="0.25">
      <c r="A1648" s="3">
        <v>44413</v>
      </c>
      <c r="B1648" s="2">
        <v>7.2807000000000004</v>
      </c>
      <c r="C1648" s="2">
        <f t="shared" si="225"/>
        <v>0.13700000000000045</v>
      </c>
      <c r="D1648" s="2">
        <f t="shared" si="226"/>
        <v>0.13700000000000045</v>
      </c>
      <c r="E1648" s="2">
        <f t="shared" si="227"/>
        <v>0</v>
      </c>
      <c r="F1648" s="2">
        <f t="shared" si="232"/>
        <v>2.465652882412844E-2</v>
      </c>
      <c r="G1648" s="2">
        <f t="shared" si="232"/>
        <v>1.8169677580415745E-2</v>
      </c>
      <c r="H1648" s="2">
        <f t="shared" si="229"/>
        <v>1.3570152092684666</v>
      </c>
      <c r="I1648" s="2">
        <f t="shared" si="230"/>
        <v>57.57346002402911</v>
      </c>
    </row>
    <row r="1649" spans="1:9" ht="13.5" x14ac:dyDescent="0.25">
      <c r="A1649" s="3">
        <v>44414</v>
      </c>
      <c r="B1649" s="2">
        <v>7.2628000000000004</v>
      </c>
      <c r="C1649" s="2">
        <f t="shared" si="225"/>
        <v>-1.7900000000000027E-2</v>
      </c>
      <c r="D1649" s="2">
        <f t="shared" si="226"/>
        <v>0</v>
      </c>
      <c r="E1649" s="2">
        <f t="shared" si="227"/>
        <v>1.7900000000000027E-2</v>
      </c>
      <c r="F1649" s="2">
        <f t="shared" si="232"/>
        <v>2.2895348193833549E-2</v>
      </c>
      <c r="G1649" s="2">
        <f t="shared" si="232"/>
        <v>1.8150414896100336E-2</v>
      </c>
      <c r="H1649" s="2">
        <f t="shared" si="229"/>
        <v>1.2614228558903451</v>
      </c>
      <c r="I1649" s="2">
        <f t="shared" si="230"/>
        <v>55.780052483537403</v>
      </c>
    </row>
    <row r="1650" spans="1:9" ht="13.5" x14ac:dyDescent="0.25">
      <c r="A1650" s="3">
        <v>44417</v>
      </c>
      <c r="B1650" s="2">
        <v>7.2628000000000004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2.1259966179988297E-2</v>
      </c>
      <c r="G1650" s="2">
        <f t="shared" si="232"/>
        <v>1.6853956689236026E-2</v>
      </c>
      <c r="H1650" s="2">
        <f t="shared" si="229"/>
        <v>1.2614228558903453</v>
      </c>
      <c r="I1650" s="2">
        <f t="shared" si="230"/>
        <v>55.780052483537418</v>
      </c>
    </row>
    <row r="1651" spans="1:9" ht="13.5" x14ac:dyDescent="0.25">
      <c r="A1651" s="3">
        <v>44419</v>
      </c>
      <c r="B1651" s="2">
        <v>7.2628000000000004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1.974139716713199E-2</v>
      </c>
      <c r="G1651" s="2">
        <f t="shared" si="232"/>
        <v>1.5650102640004881E-2</v>
      </c>
      <c r="H1651" s="2">
        <f t="shared" si="229"/>
        <v>1.2614228558903453</v>
      </c>
      <c r="I1651" s="2">
        <f t="shared" si="230"/>
        <v>55.780052483537418</v>
      </c>
    </row>
    <row r="1652" spans="1:9" ht="13.5" x14ac:dyDescent="0.25">
      <c r="A1652" s="3">
        <v>44420</v>
      </c>
      <c r="B1652" s="2">
        <v>7.2628000000000004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1.8331297369479704E-2</v>
      </c>
      <c r="G1652" s="2">
        <f t="shared" si="232"/>
        <v>1.4532238165718818E-2</v>
      </c>
      <c r="H1652" s="2">
        <f t="shared" si="229"/>
        <v>1.2614228558903453</v>
      </c>
      <c r="I1652" s="2">
        <f t="shared" si="230"/>
        <v>55.780052483537418</v>
      </c>
    </row>
    <row r="1653" spans="1:9" ht="13.5" x14ac:dyDescent="0.25">
      <c r="A1653" s="3">
        <v>44424</v>
      </c>
      <c r="B1653" s="2">
        <v>7.2628000000000004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1.702191898594544E-2</v>
      </c>
      <c r="G1653" s="2">
        <f t="shared" si="232"/>
        <v>1.3494221153881759E-2</v>
      </c>
      <c r="H1653" s="2">
        <f t="shared" si="229"/>
        <v>1.2614228558903453</v>
      </c>
      <c r="I1653" s="2">
        <f t="shared" si="230"/>
        <v>55.780052483537418</v>
      </c>
    </row>
    <row r="1654" spans="1:9" ht="13.5" x14ac:dyDescent="0.25">
      <c r="A1654" s="3">
        <v>44425</v>
      </c>
      <c r="B1654" s="2">
        <v>7.1436999999999999</v>
      </c>
      <c r="C1654" s="2">
        <f t="shared" si="225"/>
        <v>-0.11910000000000043</v>
      </c>
      <c r="D1654" s="2">
        <f t="shared" si="226"/>
        <v>0</v>
      </c>
      <c r="E1654" s="2">
        <f t="shared" si="227"/>
        <v>0.11910000000000043</v>
      </c>
      <c r="F1654" s="2">
        <f t="shared" si="232"/>
        <v>1.5806067629806481E-2</v>
      </c>
      <c r="G1654" s="2">
        <f t="shared" si="232"/>
        <v>2.1037491071461665E-2</v>
      </c>
      <c r="H1654" s="2">
        <f t="shared" si="229"/>
        <v>0.7513285484526312</v>
      </c>
      <c r="I1654" s="2">
        <f t="shared" si="230"/>
        <v>42.90049112238021</v>
      </c>
    </row>
    <row r="1655" spans="1:9" ht="13.5" x14ac:dyDescent="0.25">
      <c r="A1655" s="3">
        <v>44426</v>
      </c>
      <c r="B1655" s="2">
        <v>7.2568000000000001</v>
      </c>
      <c r="C1655" s="2">
        <f t="shared" si="225"/>
        <v>0.1131000000000002</v>
      </c>
      <c r="D1655" s="2">
        <f t="shared" si="226"/>
        <v>0.1131000000000002</v>
      </c>
      <c r="E1655" s="2">
        <f t="shared" si="227"/>
        <v>0</v>
      </c>
      <c r="F1655" s="2">
        <f t="shared" si="232"/>
        <v>2.275563422767746E-2</v>
      </c>
      <c r="G1655" s="2">
        <f t="shared" si="232"/>
        <v>1.9534813137785829E-2</v>
      </c>
      <c r="H1655" s="2">
        <f t="shared" si="229"/>
        <v>1.1648759610431929</v>
      </c>
      <c r="I1655" s="2">
        <f t="shared" si="230"/>
        <v>53.807977085295541</v>
      </c>
    </row>
    <row r="1656" spans="1:9" ht="13.5" x14ac:dyDescent="0.25">
      <c r="A1656" s="3">
        <v>44427</v>
      </c>
      <c r="B1656" s="2">
        <v>7.2210999999999999</v>
      </c>
      <c r="C1656" s="2">
        <f t="shared" si="225"/>
        <v>-3.5700000000000287E-2</v>
      </c>
      <c r="D1656" s="2">
        <f t="shared" si="226"/>
        <v>0</v>
      </c>
      <c r="E1656" s="2">
        <f t="shared" si="227"/>
        <v>3.5700000000000287E-2</v>
      </c>
      <c r="F1656" s="2">
        <f t="shared" si="232"/>
        <v>2.1130231782843355E-2</v>
      </c>
      <c r="G1656" s="2">
        <f t="shared" si="232"/>
        <v>2.0689469342229722E-2</v>
      </c>
      <c r="H1656" s="2">
        <f t="shared" si="229"/>
        <v>1.0213037093084829</v>
      </c>
      <c r="I1656" s="2">
        <f t="shared" si="230"/>
        <v>50.526979424476764</v>
      </c>
    </row>
    <row r="1657" spans="1:9" ht="13.5" x14ac:dyDescent="0.25">
      <c r="A1657" s="3">
        <v>44428</v>
      </c>
      <c r="B1657" s="2">
        <v>7.2568000000000001</v>
      </c>
      <c r="C1657" s="2">
        <f t="shared" si="225"/>
        <v>3.5700000000000287E-2</v>
      </c>
      <c r="D1657" s="2">
        <f t="shared" si="226"/>
        <v>3.5700000000000287E-2</v>
      </c>
      <c r="E1657" s="2">
        <f t="shared" si="227"/>
        <v>0</v>
      </c>
      <c r="F1657" s="2">
        <f t="shared" si="232"/>
        <v>2.2170929512640276E-2</v>
      </c>
      <c r="G1657" s="2">
        <f t="shared" si="232"/>
        <v>1.9211650103499029E-2</v>
      </c>
      <c r="H1657" s="2">
        <f t="shared" si="229"/>
        <v>1.1540356707101527</v>
      </c>
      <c r="I1657" s="2">
        <f t="shared" si="230"/>
        <v>53.57551346072578</v>
      </c>
    </row>
    <row r="1658" spans="1:9" ht="13.5" x14ac:dyDescent="0.25">
      <c r="A1658" s="3">
        <v>44431</v>
      </c>
      <c r="B1658" s="2">
        <v>7.2508999999999997</v>
      </c>
      <c r="C1658" s="2">
        <f t="shared" si="225"/>
        <v>-5.9000000000004604E-3</v>
      </c>
      <c r="D1658" s="2">
        <f t="shared" si="226"/>
        <v>0</v>
      </c>
      <c r="E1658" s="2">
        <f t="shared" si="227"/>
        <v>5.9000000000004604E-3</v>
      </c>
      <c r="F1658" s="2">
        <f t="shared" si="232"/>
        <v>2.0587291690308828E-2</v>
      </c>
      <c r="G1658" s="2">
        <f t="shared" si="232"/>
        <v>1.8260817953249131E-2</v>
      </c>
      <c r="H1658" s="2">
        <f t="shared" si="229"/>
        <v>1.1274024933064815</v>
      </c>
      <c r="I1658" s="2">
        <f t="shared" si="230"/>
        <v>52.994320390883537</v>
      </c>
    </row>
    <row r="1659" spans="1:9" ht="13.5" x14ac:dyDescent="0.25">
      <c r="A1659" s="3">
        <v>44432</v>
      </c>
      <c r="B1659" s="2">
        <v>7.2329999999999997</v>
      </c>
      <c r="C1659" s="2">
        <f t="shared" si="225"/>
        <v>-1.7900000000000027E-2</v>
      </c>
      <c r="D1659" s="2">
        <f t="shared" si="226"/>
        <v>0</v>
      </c>
      <c r="E1659" s="2">
        <f t="shared" si="227"/>
        <v>1.7900000000000027E-2</v>
      </c>
      <c r="F1659" s="2">
        <f t="shared" si="232"/>
        <v>1.9116770855286767E-2</v>
      </c>
      <c r="G1659" s="2">
        <f t="shared" si="232"/>
        <v>1.8235045242302766E-2</v>
      </c>
      <c r="H1659" s="2">
        <f t="shared" si="229"/>
        <v>1.0483533548322941</v>
      </c>
      <c r="I1659" s="2">
        <f t="shared" si="230"/>
        <v>51.180298182396676</v>
      </c>
    </row>
    <row r="1660" spans="1:9" ht="13.5" x14ac:dyDescent="0.25">
      <c r="A1660" s="3">
        <v>44433</v>
      </c>
      <c r="B1660" s="2">
        <v>7.2508999999999997</v>
      </c>
      <c r="C1660" s="2">
        <f t="shared" si="225"/>
        <v>1.7900000000000027E-2</v>
      </c>
      <c r="D1660" s="2">
        <f t="shared" si="226"/>
        <v>1.7900000000000027E-2</v>
      </c>
      <c r="E1660" s="2">
        <f t="shared" si="227"/>
        <v>0</v>
      </c>
      <c r="F1660" s="2">
        <f t="shared" si="232"/>
        <v>1.9029858651337717E-2</v>
      </c>
      <c r="G1660" s="2">
        <f t="shared" si="232"/>
        <v>1.6932542010709713E-2</v>
      </c>
      <c r="H1660" s="2">
        <f t="shared" si="229"/>
        <v>1.1238630702526216</v>
      </c>
      <c r="I1660" s="2">
        <f t="shared" si="230"/>
        <v>52.915985309681211</v>
      </c>
    </row>
    <row r="1661" spans="1:9" ht="13.5" x14ac:dyDescent="0.25">
      <c r="A1661" s="3">
        <v>44434</v>
      </c>
      <c r="B1661" s="2">
        <v>7.2508999999999997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1.7670583033385024E-2</v>
      </c>
      <c r="G1661" s="2">
        <f t="shared" si="233"/>
        <v>1.5723074724230447E-2</v>
      </c>
      <c r="H1661" s="2">
        <f t="shared" si="229"/>
        <v>1.1238630702526218</v>
      </c>
      <c r="I1661" s="2">
        <f t="shared" si="230"/>
        <v>52.915985309681211</v>
      </c>
    </row>
    <row r="1662" spans="1:9" ht="13.5" x14ac:dyDescent="0.25">
      <c r="A1662" s="3">
        <v>44435</v>
      </c>
      <c r="B1662" s="2">
        <v>7.5603999999999996</v>
      </c>
      <c r="C1662" s="2">
        <f t="shared" si="225"/>
        <v>0.30949999999999989</v>
      </c>
      <c r="D1662" s="2">
        <f t="shared" si="226"/>
        <v>0.30949999999999989</v>
      </c>
      <c r="E1662" s="2">
        <f t="shared" si="227"/>
        <v>0</v>
      </c>
      <c r="F1662" s="2">
        <f t="shared" si="233"/>
        <v>3.8515541388143226E-2</v>
      </c>
      <c r="G1662" s="2">
        <f t="shared" si="233"/>
        <v>1.4599997958213986E-2</v>
      </c>
      <c r="H1662" s="2">
        <f t="shared" si="229"/>
        <v>2.6380511489369294</v>
      </c>
      <c r="I1662" s="2">
        <f t="shared" si="230"/>
        <v>72.512755894259243</v>
      </c>
    </row>
    <row r="1663" spans="1:9" ht="13.5" x14ac:dyDescent="0.25">
      <c r="A1663" s="3">
        <v>44438</v>
      </c>
      <c r="B1663" s="2">
        <v>8.0129000000000001</v>
      </c>
      <c r="C1663" s="2">
        <f t="shared" si="225"/>
        <v>0.45250000000000057</v>
      </c>
      <c r="D1663" s="2">
        <f t="shared" si="226"/>
        <v>0.45250000000000057</v>
      </c>
      <c r="E1663" s="2">
        <f t="shared" si="227"/>
        <v>0</v>
      </c>
      <c r="F1663" s="2">
        <f t="shared" si="233"/>
        <v>6.8085859860418749E-2</v>
      </c>
      <c r="G1663" s="2">
        <f t="shared" si="233"/>
        <v>1.3557140961198701E-2</v>
      </c>
      <c r="H1663" s="2">
        <f t="shared" si="229"/>
        <v>5.0221399965733413</v>
      </c>
      <c r="I1663" s="2">
        <f t="shared" si="230"/>
        <v>83.394607223196232</v>
      </c>
    </row>
    <row r="1664" spans="1:9" ht="13.5" x14ac:dyDescent="0.25">
      <c r="A1664" s="3">
        <v>44439</v>
      </c>
      <c r="B1664" s="2">
        <v>8.0902999999999992</v>
      </c>
      <c r="C1664" s="2">
        <f t="shared" si="225"/>
        <v>7.7399999999999025E-2</v>
      </c>
      <c r="D1664" s="2">
        <f t="shared" si="226"/>
        <v>7.7399999999999025E-2</v>
      </c>
      <c r="E1664" s="2">
        <f t="shared" si="227"/>
        <v>0</v>
      </c>
      <c r="F1664" s="2">
        <f t="shared" si="233"/>
        <v>6.8751155584674484E-2</v>
      </c>
      <c r="G1664" s="2">
        <f t="shared" si="233"/>
        <v>1.2588773749684508E-2</v>
      </c>
      <c r="H1664" s="2">
        <f t="shared" si="229"/>
        <v>5.4613067922042431</v>
      </c>
      <c r="I1664" s="2">
        <f t="shared" si="230"/>
        <v>84.523254626966022</v>
      </c>
    </row>
    <row r="1665" spans="1:9" ht="13.5" x14ac:dyDescent="0.25">
      <c r="A1665" s="3">
        <v>44440</v>
      </c>
      <c r="B1665" s="2">
        <v>8.0843000000000007</v>
      </c>
      <c r="C1665" s="2">
        <f t="shared" si="225"/>
        <v>-5.999999999998451E-3</v>
      </c>
      <c r="D1665" s="2">
        <f t="shared" si="226"/>
        <v>0</v>
      </c>
      <c r="E1665" s="2">
        <f t="shared" si="227"/>
        <v>5.999999999998451E-3</v>
      </c>
      <c r="F1665" s="2">
        <f t="shared" si="233"/>
        <v>6.3840358757197735E-2</v>
      </c>
      <c r="G1665" s="2">
        <f t="shared" si="233"/>
        <v>1.2118147053278362E-2</v>
      </c>
      <c r="H1665" s="2">
        <f t="shared" si="229"/>
        <v>5.2681617475442994</v>
      </c>
      <c r="I1665" s="2">
        <f t="shared" si="230"/>
        <v>84.046359358997492</v>
      </c>
    </row>
    <row r="1666" spans="1:9" ht="13.5" x14ac:dyDescent="0.25">
      <c r="A1666" s="3">
        <v>44441</v>
      </c>
      <c r="B1666" s="2">
        <v>8.0843000000000007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5.9280333131683613E-2</v>
      </c>
      <c r="G1666" s="2">
        <f t="shared" si="233"/>
        <v>1.1252565120901337E-2</v>
      </c>
      <c r="H1666" s="2">
        <f t="shared" si="229"/>
        <v>5.2681617475442994</v>
      </c>
      <c r="I1666" s="2">
        <f t="shared" si="230"/>
        <v>84.046359358997492</v>
      </c>
    </row>
    <row r="1667" spans="1:9" ht="13.5" x14ac:dyDescent="0.25">
      <c r="A1667" s="3">
        <v>44442</v>
      </c>
      <c r="B1667" s="2">
        <v>8.0366999999999997</v>
      </c>
      <c r="C1667" s="2">
        <f t="shared" ref="C1667:C1730" si="234">B1667-B1666</f>
        <v>-4.7600000000000975E-2</v>
      </c>
      <c r="D1667" s="2">
        <f t="shared" ref="D1667:D1730" si="235">IF(C1667&gt;0,C1667,0)</f>
        <v>0</v>
      </c>
      <c r="E1667" s="2">
        <f t="shared" ref="E1667:E1730" si="236">IF(C1667&lt;0,-C1667,0)</f>
        <v>4.7600000000000975E-2</v>
      </c>
      <c r="F1667" s="2">
        <f t="shared" si="233"/>
        <v>5.5046023622277639E-2</v>
      </c>
      <c r="G1667" s="2">
        <f t="shared" si="233"/>
        <v>1.3848810469408454E-2</v>
      </c>
      <c r="H1667" s="2">
        <f t="shared" si="229"/>
        <v>3.9747835197739483</v>
      </c>
      <c r="I1667" s="2">
        <f t="shared" si="230"/>
        <v>79.898622803883541</v>
      </c>
    </row>
    <row r="1668" spans="1:9" ht="13.5" x14ac:dyDescent="0.25">
      <c r="A1668" s="3">
        <v>44445</v>
      </c>
      <c r="B1668" s="2">
        <v>8.0068999999999999</v>
      </c>
      <c r="C1668" s="2">
        <f t="shared" si="234"/>
        <v>-2.9799999999999827E-2</v>
      </c>
      <c r="D1668" s="2">
        <f t="shared" si="235"/>
        <v>0</v>
      </c>
      <c r="E1668" s="2">
        <f t="shared" si="236"/>
        <v>2.9799999999999827E-2</v>
      </c>
      <c r="F1668" s="2">
        <f t="shared" si="233"/>
        <v>5.1114164792114947E-2</v>
      </c>
      <c r="G1668" s="2">
        <f t="shared" si="233"/>
        <v>1.4988181150164981E-2</v>
      </c>
      <c r="H1668" s="2">
        <f t="shared" si="229"/>
        <v>3.4102980395024325</v>
      </c>
      <c r="I1668" s="2">
        <f t="shared" si="230"/>
        <v>77.325795421462729</v>
      </c>
    </row>
    <row r="1669" spans="1:9" ht="13.5" x14ac:dyDescent="0.25">
      <c r="A1669" s="3">
        <v>44446</v>
      </c>
      <c r="B1669" s="2">
        <v>8.0009999999999994</v>
      </c>
      <c r="C1669" s="2">
        <f t="shared" si="234"/>
        <v>-5.9000000000004604E-3</v>
      </c>
      <c r="D1669" s="2">
        <f t="shared" si="235"/>
        <v>0</v>
      </c>
      <c r="E1669" s="2">
        <f t="shared" si="236"/>
        <v>5.9000000000004604E-3</v>
      </c>
      <c r="F1669" s="2">
        <f t="shared" si="233"/>
        <v>4.7463153021249593E-2</v>
      </c>
      <c r="G1669" s="2">
        <f t="shared" si="233"/>
        <v>1.4339025353724657E-2</v>
      </c>
      <c r="H1669" s="2">
        <f t="shared" si="229"/>
        <v>3.3100682822156196</v>
      </c>
      <c r="I1669" s="2">
        <f t="shared" si="230"/>
        <v>76.798511426692684</v>
      </c>
    </row>
    <row r="1670" spans="1:9" ht="13.5" x14ac:dyDescent="0.25">
      <c r="A1670" s="3">
        <v>44447</v>
      </c>
      <c r="B1670" s="2">
        <v>7.9295</v>
      </c>
      <c r="C1670" s="2">
        <f t="shared" si="234"/>
        <v>-7.1499999999999453E-2</v>
      </c>
      <c r="D1670" s="2">
        <f t="shared" si="235"/>
        <v>0</v>
      </c>
      <c r="E1670" s="2">
        <f t="shared" si="236"/>
        <v>7.1499999999999453E-2</v>
      </c>
      <c r="F1670" s="2">
        <f t="shared" si="233"/>
        <v>4.4072927805446048E-2</v>
      </c>
      <c r="G1670" s="2">
        <f t="shared" si="233"/>
        <v>1.8421952114172857E-2</v>
      </c>
      <c r="H1670" s="2">
        <f t="shared" si="229"/>
        <v>2.3924135472884394</v>
      </c>
      <c r="I1670" s="2">
        <f t="shared" si="230"/>
        <v>70.522461779481418</v>
      </c>
    </row>
    <row r="1671" spans="1:9" ht="13.5" x14ac:dyDescent="0.25">
      <c r="A1671" s="3">
        <v>44448</v>
      </c>
      <c r="B1671" s="2">
        <v>7.9771999999999998</v>
      </c>
      <c r="C1671" s="2">
        <f t="shared" si="234"/>
        <v>4.7699999999999854E-2</v>
      </c>
      <c r="D1671" s="2">
        <f t="shared" si="235"/>
        <v>4.7699999999999854E-2</v>
      </c>
      <c r="E1671" s="2">
        <f t="shared" si="236"/>
        <v>0</v>
      </c>
      <c r="F1671" s="2">
        <f t="shared" si="233"/>
        <v>4.4332004390771319E-2</v>
      </c>
      <c r="G1671" s="2">
        <f t="shared" si="233"/>
        <v>1.7106098391731939E-2</v>
      </c>
      <c r="H1671" s="2">
        <f t="shared" si="229"/>
        <v>2.5915906348462694</v>
      </c>
      <c r="I1671" s="2">
        <f t="shared" si="230"/>
        <v>72.157183218548994</v>
      </c>
    </row>
    <row r="1672" spans="1:9" ht="13.5" x14ac:dyDescent="0.25">
      <c r="A1672" s="3">
        <v>44449</v>
      </c>
      <c r="B1672" s="2">
        <v>7.9176000000000002</v>
      </c>
      <c r="C1672" s="2">
        <f t="shared" si="234"/>
        <v>-5.9599999999999653E-2</v>
      </c>
      <c r="D1672" s="2">
        <f t="shared" si="235"/>
        <v>0</v>
      </c>
      <c r="E1672" s="2">
        <f t="shared" si="236"/>
        <v>5.9599999999999653E-2</v>
      </c>
      <c r="F1672" s="2">
        <f t="shared" si="233"/>
        <v>4.116543264857337E-2</v>
      </c>
      <c r="G1672" s="2">
        <f t="shared" si="233"/>
        <v>2.0141377078036777E-2</v>
      </c>
      <c r="H1672" s="2">
        <f t="shared" si="229"/>
        <v>2.0438241381947182</v>
      </c>
      <c r="I1672" s="2">
        <f t="shared" si="230"/>
        <v>67.146590781913687</v>
      </c>
    </row>
    <row r="1673" spans="1:9" ht="13.5" x14ac:dyDescent="0.25">
      <c r="A1673" s="3">
        <v>44452</v>
      </c>
      <c r="B1673" s="2">
        <v>7.9176000000000002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3.8225044602246697E-2</v>
      </c>
      <c r="G1673" s="2">
        <f t="shared" si="233"/>
        <v>1.8702707286748436E-2</v>
      </c>
      <c r="H1673" s="2">
        <f t="shared" si="229"/>
        <v>2.0438241381947182</v>
      </c>
      <c r="I1673" s="2">
        <f t="shared" si="230"/>
        <v>67.146590781913687</v>
      </c>
    </row>
    <row r="1674" spans="1:9" ht="13.5" x14ac:dyDescent="0.25">
      <c r="A1674" s="3">
        <v>44453</v>
      </c>
      <c r="B1674" s="2">
        <v>7.8521000000000001</v>
      </c>
      <c r="C1674" s="2">
        <f t="shared" si="234"/>
        <v>-6.5500000000000114E-2</v>
      </c>
      <c r="D1674" s="2">
        <f t="shared" si="235"/>
        <v>0</v>
      </c>
      <c r="E1674" s="2">
        <f t="shared" si="236"/>
        <v>6.5500000000000114E-2</v>
      </c>
      <c r="F1674" s="2">
        <f t="shared" si="233"/>
        <v>3.5494684273514786E-2</v>
      </c>
      <c r="G1674" s="2">
        <f t="shared" si="233"/>
        <v>2.2045371051980702E-2</v>
      </c>
      <c r="H1674" s="2">
        <f t="shared" si="229"/>
        <v>1.6100742505001162</v>
      </c>
      <c r="I1674" s="2">
        <f t="shared" si="230"/>
        <v>61.686913703378742</v>
      </c>
    </row>
    <row r="1675" spans="1:9" ht="13.5" x14ac:dyDescent="0.25">
      <c r="A1675" s="3">
        <v>44454</v>
      </c>
      <c r="B1675" s="2">
        <v>7.9474</v>
      </c>
      <c r="C1675" s="2">
        <f t="shared" si="234"/>
        <v>9.529999999999994E-2</v>
      </c>
      <c r="D1675" s="2">
        <f t="shared" si="235"/>
        <v>9.529999999999994E-2</v>
      </c>
      <c r="E1675" s="2">
        <f t="shared" si="236"/>
        <v>0</v>
      </c>
      <c r="F1675" s="2">
        <f t="shared" si="233"/>
        <v>3.9766492539692298E-2</v>
      </c>
      <c r="G1675" s="2">
        <f t="shared" si="233"/>
        <v>2.0470701691124939E-2</v>
      </c>
      <c r="H1675" s="2">
        <f t="shared" si="229"/>
        <v>1.942605248208616</v>
      </c>
      <c r="I1675" s="2">
        <f t="shared" si="230"/>
        <v>66.016508649647278</v>
      </c>
    </row>
    <row r="1676" spans="1:9" ht="13.5" x14ac:dyDescent="0.25">
      <c r="A1676" s="3">
        <v>44455</v>
      </c>
      <c r="B1676" s="2">
        <v>7.9474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3.6926028786857135E-2</v>
      </c>
      <c r="G1676" s="2">
        <f t="shared" si="233"/>
        <v>1.9008508713187443E-2</v>
      </c>
      <c r="H1676" s="2">
        <f t="shared" si="229"/>
        <v>1.942605248208616</v>
      </c>
      <c r="I1676" s="2">
        <f t="shared" si="230"/>
        <v>66.016508649647278</v>
      </c>
    </row>
    <row r="1677" spans="1:9" ht="13.5" x14ac:dyDescent="0.25">
      <c r="A1677" s="3">
        <v>44456</v>
      </c>
      <c r="B1677" s="2">
        <v>8.2152999999999992</v>
      </c>
      <c r="C1677" s="2">
        <f t="shared" si="234"/>
        <v>0.26789999999999914</v>
      </c>
      <c r="D1677" s="2">
        <f t="shared" si="235"/>
        <v>0.26789999999999914</v>
      </c>
      <c r="E1677" s="2">
        <f t="shared" si="236"/>
        <v>0</v>
      </c>
      <c r="F1677" s="2">
        <f t="shared" ref="F1677:G1692" si="237">((F1676*13)+D1677)/14</f>
        <v>5.3424169587795847E-2</v>
      </c>
      <c r="G1677" s="2">
        <f t="shared" si="237"/>
        <v>1.7650758090816912E-2</v>
      </c>
      <c r="H1677" s="2">
        <f t="shared" si="229"/>
        <v>3.0267351301806475</v>
      </c>
      <c r="I1677" s="2">
        <f t="shared" si="230"/>
        <v>75.165985154947649</v>
      </c>
    </row>
    <row r="1678" spans="1:9" ht="13.5" x14ac:dyDescent="0.25">
      <c r="A1678" s="3">
        <v>44459</v>
      </c>
      <c r="B1678" s="2">
        <v>8.2748000000000008</v>
      </c>
      <c r="C1678" s="2">
        <f t="shared" si="234"/>
        <v>5.9500000000001663E-2</v>
      </c>
      <c r="D1678" s="2">
        <f t="shared" si="235"/>
        <v>5.9500000000001663E-2</v>
      </c>
      <c r="E1678" s="2">
        <f t="shared" si="236"/>
        <v>0</v>
      </c>
      <c r="F1678" s="2">
        <f t="shared" si="237"/>
        <v>5.3858157474381982E-2</v>
      </c>
      <c r="G1678" s="2">
        <f t="shared" si="237"/>
        <v>1.6389989655758559E-2</v>
      </c>
      <c r="H1678" s="2">
        <f t="shared" si="229"/>
        <v>3.2860397477712335</v>
      </c>
      <c r="I1678" s="2">
        <f t="shared" si="230"/>
        <v>76.668438492200039</v>
      </c>
    </row>
    <row r="1679" spans="1:9" ht="13.5" x14ac:dyDescent="0.25">
      <c r="A1679" s="3">
        <v>44460</v>
      </c>
      <c r="B1679" s="2">
        <v>8.1616999999999997</v>
      </c>
      <c r="C1679" s="2">
        <f t="shared" si="234"/>
        <v>-0.11310000000000109</v>
      </c>
      <c r="D1679" s="2">
        <f t="shared" si="235"/>
        <v>0</v>
      </c>
      <c r="E1679" s="2">
        <f t="shared" si="236"/>
        <v>0.11310000000000109</v>
      </c>
      <c r="F1679" s="2">
        <f t="shared" si="237"/>
        <v>5.001114622621184E-2</v>
      </c>
      <c r="G1679" s="2">
        <f t="shared" si="237"/>
        <v>2.329784753749017E-2</v>
      </c>
      <c r="H1679" s="2">
        <f t="shared" si="229"/>
        <v>2.1465994292277628</v>
      </c>
      <c r="I1679" s="2">
        <f t="shared" si="230"/>
        <v>68.219659906141288</v>
      </c>
    </row>
    <row r="1680" spans="1:9" ht="13.5" x14ac:dyDescent="0.25">
      <c r="A1680" s="3">
        <v>44461</v>
      </c>
      <c r="B1680" s="2">
        <v>8.1021999999999998</v>
      </c>
      <c r="C1680" s="2">
        <f t="shared" si="234"/>
        <v>-5.9499999999999886E-2</v>
      </c>
      <c r="D1680" s="2">
        <f t="shared" si="235"/>
        <v>0</v>
      </c>
      <c r="E1680" s="2">
        <f t="shared" si="236"/>
        <v>5.9499999999999886E-2</v>
      </c>
      <c r="F1680" s="2">
        <f t="shared" si="237"/>
        <v>4.6438921495768136E-2</v>
      </c>
      <c r="G1680" s="2">
        <f t="shared" si="237"/>
        <v>2.5883715570526579E-2</v>
      </c>
      <c r="H1680" s="2">
        <f t="shared" si="229"/>
        <v>1.7941366018040887</v>
      </c>
      <c r="I1680" s="2">
        <f t="shared" si="230"/>
        <v>64.21076910290175</v>
      </c>
    </row>
    <row r="1681" spans="1:9" ht="13.5" x14ac:dyDescent="0.25">
      <c r="A1681" s="3">
        <v>44462</v>
      </c>
      <c r="B1681" s="2">
        <v>8.1259999999999994</v>
      </c>
      <c r="C1681" s="2">
        <f t="shared" si="234"/>
        <v>2.3799999999999599E-2</v>
      </c>
      <c r="D1681" s="2">
        <f t="shared" si="235"/>
        <v>2.3799999999999599E-2</v>
      </c>
      <c r="E1681" s="2">
        <f t="shared" si="236"/>
        <v>0</v>
      </c>
      <c r="F1681" s="2">
        <f t="shared" si="237"/>
        <v>4.4821855674641808E-2</v>
      </c>
      <c r="G1681" s="2">
        <f t="shared" si="237"/>
        <v>2.4034878744060396E-2</v>
      </c>
      <c r="H1681" s="2">
        <f t="shared" ref="H1681:H1744" si="238">F1681/G1681</f>
        <v>1.8648671437844628</v>
      </c>
      <c r="I1681" s="2">
        <f t="shared" ref="I1681:I1744" si="239">IF(G1681=0,100,100-(100/(1+H1681)))</f>
        <v>65.094367389092639</v>
      </c>
    </row>
    <row r="1682" spans="1:9" ht="13.5" x14ac:dyDescent="0.25">
      <c r="A1682" s="3">
        <v>44463</v>
      </c>
      <c r="B1682" s="2">
        <v>8.0961999999999996</v>
      </c>
      <c r="C1682" s="2">
        <f t="shared" si="234"/>
        <v>-2.9799999999999827E-2</v>
      </c>
      <c r="D1682" s="2">
        <f t="shared" si="235"/>
        <v>0</v>
      </c>
      <c r="E1682" s="2">
        <f t="shared" si="236"/>
        <v>2.9799999999999827E-2</v>
      </c>
      <c r="F1682" s="2">
        <f t="shared" si="237"/>
        <v>4.1620294555024535E-2</v>
      </c>
      <c r="G1682" s="2">
        <f t="shared" si="237"/>
        <v>2.4446673119484643E-2</v>
      </c>
      <c r="H1682" s="2">
        <f t="shared" si="238"/>
        <v>1.7024931920839594</v>
      </c>
      <c r="I1682" s="2">
        <f t="shared" si="239"/>
        <v>62.997131577272349</v>
      </c>
    </row>
    <row r="1683" spans="1:9" ht="13.5" x14ac:dyDescent="0.25">
      <c r="A1683" s="3">
        <v>44466</v>
      </c>
      <c r="B1683" s="2">
        <v>8.2152999999999992</v>
      </c>
      <c r="C1683" s="2">
        <f t="shared" si="234"/>
        <v>0.11909999999999954</v>
      </c>
      <c r="D1683" s="2">
        <f t="shared" si="235"/>
        <v>0.11909999999999954</v>
      </c>
      <c r="E1683" s="2">
        <f t="shared" si="236"/>
        <v>0</v>
      </c>
      <c r="F1683" s="2">
        <f t="shared" si="237"/>
        <v>4.7154559229665605E-2</v>
      </c>
      <c r="G1683" s="2">
        <f t="shared" si="237"/>
        <v>2.2700482182378599E-2</v>
      </c>
      <c r="H1683" s="2">
        <f t="shared" si="238"/>
        <v>2.0772492342153703</v>
      </c>
      <c r="I1683" s="2">
        <f t="shared" si="239"/>
        <v>67.503444671260837</v>
      </c>
    </row>
    <row r="1684" spans="1:9" ht="13.5" x14ac:dyDescent="0.25">
      <c r="A1684" s="3">
        <v>44467</v>
      </c>
      <c r="B1684" s="2">
        <v>8.1854999999999993</v>
      </c>
      <c r="C1684" s="2">
        <f t="shared" si="234"/>
        <v>-2.9799999999999827E-2</v>
      </c>
      <c r="D1684" s="2">
        <f t="shared" si="235"/>
        <v>0</v>
      </c>
      <c r="E1684" s="2">
        <f t="shared" si="236"/>
        <v>2.9799999999999827E-2</v>
      </c>
      <c r="F1684" s="2">
        <f t="shared" si="237"/>
        <v>4.3786376427546632E-2</v>
      </c>
      <c r="G1684" s="2">
        <f t="shared" si="237"/>
        <v>2.3207590597922972E-2</v>
      </c>
      <c r="H1684" s="2">
        <f t="shared" si="238"/>
        <v>1.8867265105695814</v>
      </c>
      <c r="I1684" s="2">
        <f t="shared" si="239"/>
        <v>65.358685821515891</v>
      </c>
    </row>
    <row r="1685" spans="1:9" ht="13.5" x14ac:dyDescent="0.25">
      <c r="A1685" s="3">
        <v>44468</v>
      </c>
      <c r="B1685" s="2">
        <v>8.3344000000000005</v>
      </c>
      <c r="C1685" s="2">
        <f t="shared" si="234"/>
        <v>0.14890000000000114</v>
      </c>
      <c r="D1685" s="2">
        <f t="shared" si="235"/>
        <v>0.14890000000000114</v>
      </c>
      <c r="E1685" s="2">
        <f t="shared" si="236"/>
        <v>0</v>
      </c>
      <c r="F1685" s="2">
        <f t="shared" si="237"/>
        <v>5.1294492397007667E-2</v>
      </c>
      <c r="G1685" s="2">
        <f t="shared" si="237"/>
        <v>2.1549905555214188E-2</v>
      </c>
      <c r="H1685" s="2">
        <f t="shared" si="238"/>
        <v>2.3802652993342939</v>
      </c>
      <c r="I1685" s="2">
        <f t="shared" si="239"/>
        <v>70.416523217957504</v>
      </c>
    </row>
    <row r="1686" spans="1:9" ht="13.5" x14ac:dyDescent="0.25">
      <c r="A1686" s="3">
        <v>44469</v>
      </c>
      <c r="B1686" s="2">
        <v>8.2748000000000008</v>
      </c>
      <c r="C1686" s="2">
        <f t="shared" si="234"/>
        <v>-5.9599999999999653E-2</v>
      </c>
      <c r="D1686" s="2">
        <f t="shared" si="235"/>
        <v>0</v>
      </c>
      <c r="E1686" s="2">
        <f t="shared" si="236"/>
        <v>5.9599999999999653E-2</v>
      </c>
      <c r="F1686" s="2">
        <f t="shared" si="237"/>
        <v>4.7630600082935688E-2</v>
      </c>
      <c r="G1686" s="2">
        <f t="shared" si="237"/>
        <v>2.4267769444127434E-2</v>
      </c>
      <c r="H1686" s="2">
        <f t="shared" si="238"/>
        <v>1.9627102603145026</v>
      </c>
      <c r="I1686" s="2">
        <f t="shared" si="239"/>
        <v>66.247121313379921</v>
      </c>
    </row>
    <row r="1687" spans="1:9" ht="13.5" x14ac:dyDescent="0.25">
      <c r="A1687" s="3">
        <v>44470</v>
      </c>
      <c r="B1687" s="2">
        <v>8.2748000000000008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4.4228414362725996E-2</v>
      </c>
      <c r="G1687" s="2">
        <f t="shared" si="237"/>
        <v>2.2534357340975475E-2</v>
      </c>
      <c r="H1687" s="2">
        <f t="shared" si="238"/>
        <v>1.9627102603145026</v>
      </c>
      <c r="I1687" s="2">
        <f t="shared" si="239"/>
        <v>66.247121313379921</v>
      </c>
    </row>
    <row r="1688" spans="1:9" ht="13.5" x14ac:dyDescent="0.25">
      <c r="A1688" s="3">
        <v>44473</v>
      </c>
      <c r="B1688" s="2">
        <v>8.3344000000000005</v>
      </c>
      <c r="C1688" s="2">
        <f t="shared" si="234"/>
        <v>5.9599999999999653E-2</v>
      </c>
      <c r="D1688" s="2">
        <f t="shared" si="235"/>
        <v>5.9599999999999653E-2</v>
      </c>
      <c r="E1688" s="2">
        <f t="shared" si="236"/>
        <v>0</v>
      </c>
      <c r="F1688" s="2">
        <f t="shared" si="237"/>
        <v>4.5326384765388403E-2</v>
      </c>
      <c r="G1688" s="2">
        <f t="shared" si="237"/>
        <v>2.0924760388048656E-2</v>
      </c>
      <c r="H1688" s="2">
        <f t="shared" si="238"/>
        <v>2.1661602773371267</v>
      </c>
      <c r="I1688" s="2">
        <f t="shared" si="239"/>
        <v>68.416001958023372</v>
      </c>
    </row>
    <row r="1689" spans="1:9" ht="13.5" x14ac:dyDescent="0.25">
      <c r="A1689" s="3">
        <v>44474</v>
      </c>
      <c r="B1689" s="2">
        <v>8.3344000000000005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4.2088785853574943E-2</v>
      </c>
      <c r="G1689" s="2">
        <f t="shared" si="237"/>
        <v>1.9430134646045181E-2</v>
      </c>
      <c r="H1689" s="2">
        <f t="shared" si="238"/>
        <v>2.1661602773371267</v>
      </c>
      <c r="I1689" s="2">
        <f t="shared" si="239"/>
        <v>68.416001958023372</v>
      </c>
    </row>
    <row r="1690" spans="1:9" ht="13.5" x14ac:dyDescent="0.25">
      <c r="A1690" s="3">
        <v>44475</v>
      </c>
      <c r="B1690" s="2">
        <v>8.3879000000000001</v>
      </c>
      <c r="C1690" s="2">
        <f t="shared" si="234"/>
        <v>5.3499999999999659E-2</v>
      </c>
      <c r="D1690" s="2">
        <f t="shared" si="235"/>
        <v>5.3499999999999659E-2</v>
      </c>
      <c r="E1690" s="2">
        <f t="shared" si="236"/>
        <v>0</v>
      </c>
      <c r="F1690" s="2">
        <f t="shared" si="237"/>
        <v>4.2903872578319568E-2</v>
      </c>
      <c r="G1690" s="2">
        <f t="shared" si="237"/>
        <v>1.8042267885613382E-2</v>
      </c>
      <c r="H1690" s="2">
        <f t="shared" si="238"/>
        <v>2.3779645025961749</v>
      </c>
      <c r="I1690" s="2">
        <f t="shared" si="239"/>
        <v>70.396373341654765</v>
      </c>
    </row>
    <row r="1691" spans="1:9" ht="13.5" x14ac:dyDescent="0.25">
      <c r="A1691" s="3">
        <v>44476</v>
      </c>
      <c r="B1691" s="2">
        <v>8.4414999999999996</v>
      </c>
      <c r="C1691" s="2">
        <f t="shared" si="234"/>
        <v>5.3599999999999426E-2</v>
      </c>
      <c r="D1691" s="2">
        <f t="shared" si="235"/>
        <v>5.3599999999999426E-2</v>
      </c>
      <c r="E1691" s="2">
        <f t="shared" si="236"/>
        <v>0</v>
      </c>
      <c r="F1691" s="2">
        <f t="shared" si="237"/>
        <v>4.3667881679868126E-2</v>
      </c>
      <c r="G1691" s="2">
        <f t="shared" si="237"/>
        <v>1.6753534465212428E-2</v>
      </c>
      <c r="H1691" s="2">
        <f t="shared" si="238"/>
        <v>2.6064877098346924</v>
      </c>
      <c r="I1691" s="2">
        <f t="shared" si="239"/>
        <v>72.272191659684424</v>
      </c>
    </row>
    <row r="1692" spans="1:9" ht="13.5" x14ac:dyDescent="0.25">
      <c r="A1692" s="3">
        <v>44477</v>
      </c>
      <c r="B1692" s="2">
        <v>8.4832000000000001</v>
      </c>
      <c r="C1692" s="2">
        <f t="shared" si="234"/>
        <v>4.1700000000000514E-2</v>
      </c>
      <c r="D1692" s="2">
        <f t="shared" si="235"/>
        <v>4.1700000000000514E-2</v>
      </c>
      <c r="E1692" s="2">
        <f t="shared" si="236"/>
        <v>0</v>
      </c>
      <c r="F1692" s="2">
        <f t="shared" si="237"/>
        <v>4.3527318702734727E-2</v>
      </c>
      <c r="G1692" s="2">
        <f t="shared" si="237"/>
        <v>1.5556853431982969E-2</v>
      </c>
      <c r="H1692" s="2">
        <f t="shared" si="238"/>
        <v>2.7979513269211584</v>
      </c>
      <c r="I1692" s="2">
        <f t="shared" si="239"/>
        <v>73.670015386672731</v>
      </c>
    </row>
    <row r="1693" spans="1:9" ht="13.5" x14ac:dyDescent="0.25">
      <c r="A1693" s="3">
        <v>44480</v>
      </c>
      <c r="B1693" s="2">
        <v>8.4832000000000001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4.0418224509682243E-2</v>
      </c>
      <c r="G1693" s="2">
        <f t="shared" si="240"/>
        <v>1.4445649615412757E-2</v>
      </c>
      <c r="H1693" s="2">
        <f t="shared" si="238"/>
        <v>2.7979513269211584</v>
      </c>
      <c r="I1693" s="2">
        <f t="shared" si="239"/>
        <v>73.670015386672731</v>
      </c>
    </row>
    <row r="1694" spans="1:9" ht="13.5" x14ac:dyDescent="0.25">
      <c r="A1694" s="3">
        <v>44481</v>
      </c>
      <c r="B1694" s="2">
        <v>8.3939000000000004</v>
      </c>
      <c r="C1694" s="2">
        <f t="shared" si="234"/>
        <v>-8.9299999999999713E-2</v>
      </c>
      <c r="D1694" s="2">
        <f t="shared" si="235"/>
        <v>0</v>
      </c>
      <c r="E1694" s="2">
        <f t="shared" si="236"/>
        <v>8.9299999999999713E-2</v>
      </c>
      <c r="F1694" s="2">
        <f t="shared" si="240"/>
        <v>3.7531208473276366E-2</v>
      </c>
      <c r="G1694" s="2">
        <f t="shared" si="240"/>
        <v>1.9792388928597544E-2</v>
      </c>
      <c r="H1694" s="2">
        <f t="shared" si="238"/>
        <v>1.8962444911866314</v>
      </c>
      <c r="I1694" s="2">
        <f t="shared" si="239"/>
        <v>65.472528198395082</v>
      </c>
    </row>
    <row r="1695" spans="1:9" ht="13.5" x14ac:dyDescent="0.25">
      <c r="A1695" s="3">
        <v>44482</v>
      </c>
      <c r="B1695" s="2">
        <v>8.4771999999999998</v>
      </c>
      <c r="C1695" s="2">
        <f t="shared" si="234"/>
        <v>8.3299999999999486E-2</v>
      </c>
      <c r="D1695" s="2">
        <f t="shared" si="235"/>
        <v>8.3299999999999486E-2</v>
      </c>
      <c r="E1695" s="2">
        <f t="shared" si="236"/>
        <v>0</v>
      </c>
      <c r="F1695" s="2">
        <f t="shared" si="240"/>
        <v>4.0800407868042302E-2</v>
      </c>
      <c r="G1695" s="2">
        <f t="shared" si="240"/>
        <v>1.8378646862269147E-2</v>
      </c>
      <c r="H1695" s="2">
        <f t="shared" si="238"/>
        <v>2.219989761694829</v>
      </c>
      <c r="I1695" s="2">
        <f t="shared" si="239"/>
        <v>68.944000633292262</v>
      </c>
    </row>
    <row r="1696" spans="1:9" ht="13.5" x14ac:dyDescent="0.25">
      <c r="A1696" s="3">
        <v>44483</v>
      </c>
      <c r="B1696" s="2">
        <v>8.3402999999999992</v>
      </c>
      <c r="C1696" s="2">
        <f t="shared" si="234"/>
        <v>-0.13690000000000069</v>
      </c>
      <c r="D1696" s="2">
        <f t="shared" si="235"/>
        <v>0</v>
      </c>
      <c r="E1696" s="2">
        <f t="shared" si="236"/>
        <v>0.13690000000000069</v>
      </c>
      <c r="F1696" s="2">
        <f t="shared" si="240"/>
        <v>3.7886093020324994E-2</v>
      </c>
      <c r="G1696" s="2">
        <f t="shared" si="240"/>
        <v>2.6844457800678543E-2</v>
      </c>
      <c r="H1696" s="2">
        <f t="shared" si="238"/>
        <v>1.4113189881364396</v>
      </c>
      <c r="I1696" s="2">
        <f t="shared" si="239"/>
        <v>58.528921104177989</v>
      </c>
    </row>
    <row r="1697" spans="1:9" ht="13.5" x14ac:dyDescent="0.25">
      <c r="A1697" s="3">
        <v>44488</v>
      </c>
      <c r="B1697" s="2">
        <v>8.3344000000000005</v>
      </c>
      <c r="C1697" s="2">
        <f t="shared" si="234"/>
        <v>-5.8999999999986841E-3</v>
      </c>
      <c r="D1697" s="2">
        <f t="shared" si="235"/>
        <v>0</v>
      </c>
      <c r="E1697" s="2">
        <f t="shared" si="236"/>
        <v>5.8999999999986841E-3</v>
      </c>
      <c r="F1697" s="2">
        <f t="shared" si="240"/>
        <v>3.5179943518873207E-2</v>
      </c>
      <c r="G1697" s="2">
        <f t="shared" si="240"/>
        <v>2.5348425100629981E-2</v>
      </c>
      <c r="H1697" s="2">
        <f t="shared" si="238"/>
        <v>1.3878551972839877</v>
      </c>
      <c r="I1697" s="2">
        <f t="shared" si="239"/>
        <v>58.12141367963067</v>
      </c>
    </row>
    <row r="1698" spans="1:9" ht="13.5" x14ac:dyDescent="0.25">
      <c r="A1698" s="3">
        <v>44489</v>
      </c>
      <c r="B1698" s="2">
        <v>8.2748000000000008</v>
      </c>
      <c r="C1698" s="2">
        <f t="shared" si="234"/>
        <v>-5.9599999999999653E-2</v>
      </c>
      <c r="D1698" s="2">
        <f t="shared" si="235"/>
        <v>0</v>
      </c>
      <c r="E1698" s="2">
        <f t="shared" si="236"/>
        <v>5.9599999999999653E-2</v>
      </c>
      <c r="F1698" s="2">
        <f t="shared" si="240"/>
        <v>3.2667090410382259E-2</v>
      </c>
      <c r="G1698" s="2">
        <f t="shared" si="240"/>
        <v>2.7794966164870673E-2</v>
      </c>
      <c r="H1698" s="2">
        <f t="shared" si="238"/>
        <v>1.1752880077857168</v>
      </c>
      <c r="I1698" s="2">
        <f t="shared" si="239"/>
        <v>54.029075854745031</v>
      </c>
    </row>
    <row r="1699" spans="1:9" ht="13.5" x14ac:dyDescent="0.25">
      <c r="A1699" s="3">
        <v>44490</v>
      </c>
      <c r="B1699" s="2">
        <v>8.2451000000000008</v>
      </c>
      <c r="C1699" s="2">
        <f t="shared" si="234"/>
        <v>-2.970000000000006E-2</v>
      </c>
      <c r="D1699" s="2">
        <f t="shared" si="235"/>
        <v>0</v>
      </c>
      <c r="E1699" s="2">
        <f t="shared" si="236"/>
        <v>2.970000000000006E-2</v>
      </c>
      <c r="F1699" s="2">
        <f t="shared" si="240"/>
        <v>3.0333726809640669E-2</v>
      </c>
      <c r="G1699" s="2">
        <f t="shared" si="240"/>
        <v>2.7931040010237058E-2</v>
      </c>
      <c r="H1699" s="2">
        <f t="shared" si="238"/>
        <v>1.0860221029550994</v>
      </c>
      <c r="I1699" s="2">
        <f t="shared" si="239"/>
        <v>52.061869402851457</v>
      </c>
    </row>
    <row r="1700" spans="1:9" ht="13.5" x14ac:dyDescent="0.25">
      <c r="A1700" s="3">
        <v>44491</v>
      </c>
      <c r="B1700" s="2">
        <v>8.1796000000000006</v>
      </c>
      <c r="C1700" s="2">
        <f t="shared" si="234"/>
        <v>-6.5500000000000114E-2</v>
      </c>
      <c r="D1700" s="2">
        <f t="shared" si="235"/>
        <v>0</v>
      </c>
      <c r="E1700" s="2">
        <f t="shared" si="236"/>
        <v>6.5500000000000114E-2</v>
      </c>
      <c r="F1700" s="2">
        <f t="shared" si="240"/>
        <v>2.8167032037523475E-2</v>
      </c>
      <c r="G1700" s="2">
        <f t="shared" si="240"/>
        <v>3.0614537152362991E-2</v>
      </c>
      <c r="H1700" s="2">
        <f t="shared" si="238"/>
        <v>0.92005415261845291</v>
      </c>
      <c r="I1700" s="2">
        <f t="shared" si="239"/>
        <v>47.918135609026393</v>
      </c>
    </row>
    <row r="1701" spans="1:9" ht="13.5" x14ac:dyDescent="0.25">
      <c r="A1701" s="3">
        <v>44494</v>
      </c>
      <c r="B1701" s="2">
        <v>8.0426000000000002</v>
      </c>
      <c r="C1701" s="2">
        <f t="shared" si="234"/>
        <v>-0.13700000000000045</v>
      </c>
      <c r="D1701" s="2">
        <f t="shared" si="235"/>
        <v>0</v>
      </c>
      <c r="E1701" s="2">
        <f t="shared" si="236"/>
        <v>0.13700000000000045</v>
      </c>
      <c r="F1701" s="2">
        <f t="shared" si="240"/>
        <v>2.6155101177700368E-2</v>
      </c>
      <c r="G1701" s="2">
        <f t="shared" si="240"/>
        <v>3.8213498784337094E-2</v>
      </c>
      <c r="H1701" s="2">
        <f t="shared" si="238"/>
        <v>0.68444664869108485</v>
      </c>
      <c r="I1701" s="2">
        <f t="shared" si="239"/>
        <v>40.633323069207357</v>
      </c>
    </row>
    <row r="1702" spans="1:9" ht="13.5" x14ac:dyDescent="0.25">
      <c r="A1702" s="3">
        <v>44495</v>
      </c>
      <c r="B1702" s="2">
        <v>8.1557999999999993</v>
      </c>
      <c r="C1702" s="2">
        <f t="shared" si="234"/>
        <v>0.11319999999999908</v>
      </c>
      <c r="D1702" s="2">
        <f t="shared" si="235"/>
        <v>0.11319999999999908</v>
      </c>
      <c r="E1702" s="2">
        <f t="shared" si="236"/>
        <v>0</v>
      </c>
      <c r="F1702" s="2">
        <f t="shared" si="240"/>
        <v>3.2372593950721708E-2</v>
      </c>
      <c r="G1702" s="2">
        <f t="shared" si="240"/>
        <v>3.5483963156884443E-2</v>
      </c>
      <c r="H1702" s="2">
        <f t="shared" si="238"/>
        <v>0.91231618654301638</v>
      </c>
      <c r="I1702" s="2">
        <f t="shared" si="239"/>
        <v>47.707392373865382</v>
      </c>
    </row>
    <row r="1703" spans="1:9" ht="13.5" x14ac:dyDescent="0.25">
      <c r="A1703" s="3">
        <v>44496</v>
      </c>
      <c r="B1703" s="2">
        <v>8.1498000000000008</v>
      </c>
      <c r="C1703" s="2">
        <f t="shared" si="234"/>
        <v>-5.999999999998451E-3</v>
      </c>
      <c r="D1703" s="2">
        <f t="shared" si="235"/>
        <v>0</v>
      </c>
      <c r="E1703" s="2">
        <f t="shared" si="236"/>
        <v>5.999999999998451E-3</v>
      </c>
      <c r="F1703" s="2">
        <f t="shared" si="240"/>
        <v>3.0060265811384441E-2</v>
      </c>
      <c r="G1703" s="2">
        <f t="shared" si="240"/>
        <v>3.3377965788535448E-2</v>
      </c>
      <c r="H1703" s="2">
        <f t="shared" si="238"/>
        <v>0.9006020918659291</v>
      </c>
      <c r="I1703" s="2">
        <f t="shared" si="239"/>
        <v>47.385094214105429</v>
      </c>
    </row>
    <row r="1704" spans="1:9" ht="13.5" x14ac:dyDescent="0.25">
      <c r="A1704" s="3">
        <v>44497</v>
      </c>
      <c r="B1704" s="2">
        <v>8.3284000000000002</v>
      </c>
      <c r="C1704" s="2">
        <f t="shared" si="234"/>
        <v>0.17859999999999943</v>
      </c>
      <c r="D1704" s="2">
        <f t="shared" si="235"/>
        <v>0.17859999999999943</v>
      </c>
      <c r="E1704" s="2">
        <f t="shared" si="236"/>
        <v>0</v>
      </c>
      <c r="F1704" s="2">
        <f t="shared" si="240"/>
        <v>4.067024682485694E-2</v>
      </c>
      <c r="G1704" s="2">
        <f t="shared" si="240"/>
        <v>3.0993825375068628E-2</v>
      </c>
      <c r="H1704" s="2">
        <f t="shared" si="238"/>
        <v>1.3122048128196531</v>
      </c>
      <c r="I1704" s="2">
        <f t="shared" si="239"/>
        <v>56.751236116469499</v>
      </c>
    </row>
    <row r="1705" spans="1:9" ht="13.5" x14ac:dyDescent="0.25">
      <c r="A1705" s="3">
        <v>44498</v>
      </c>
      <c r="B1705" s="2">
        <v>8.3224</v>
      </c>
      <c r="C1705" s="2">
        <f t="shared" si="234"/>
        <v>-6.0000000000002274E-3</v>
      </c>
      <c r="D1705" s="2">
        <f t="shared" si="235"/>
        <v>0</v>
      </c>
      <c r="E1705" s="2">
        <f t="shared" si="236"/>
        <v>6.0000000000002274E-3</v>
      </c>
      <c r="F1705" s="2">
        <f t="shared" si="240"/>
        <v>3.7765229194510017E-2</v>
      </c>
      <c r="G1705" s="2">
        <f t="shared" si="240"/>
        <v>2.9208552133992313E-2</v>
      </c>
      <c r="H1705" s="2">
        <f t="shared" si="238"/>
        <v>1.2929510857390161</v>
      </c>
      <c r="I1705" s="2">
        <f t="shared" si="239"/>
        <v>56.388079701329488</v>
      </c>
    </row>
    <row r="1706" spans="1:9" ht="13.5" x14ac:dyDescent="0.25">
      <c r="A1706" s="3">
        <v>44501</v>
      </c>
      <c r="B1706" s="2">
        <v>8.2748000000000008</v>
      </c>
      <c r="C1706" s="2">
        <f t="shared" si="234"/>
        <v>-4.7599999999999199E-2</v>
      </c>
      <c r="D1706" s="2">
        <f t="shared" si="235"/>
        <v>0</v>
      </c>
      <c r="E1706" s="2">
        <f t="shared" si="236"/>
        <v>4.7599999999999199E-2</v>
      </c>
      <c r="F1706" s="2">
        <f t="shared" si="240"/>
        <v>3.5067712823473589E-2</v>
      </c>
      <c r="G1706" s="2">
        <f t="shared" si="240"/>
        <v>3.0522226981564232E-2</v>
      </c>
      <c r="H1706" s="2">
        <f t="shared" si="238"/>
        <v>1.1489237939503851</v>
      </c>
      <c r="I1706" s="2">
        <f t="shared" si="239"/>
        <v>53.465078528369247</v>
      </c>
    </row>
    <row r="1707" spans="1:9" ht="13.5" x14ac:dyDescent="0.25">
      <c r="A1707" s="3">
        <v>44502</v>
      </c>
      <c r="B1707" s="2">
        <v>8.2748000000000008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3.2562876193225475E-2</v>
      </c>
      <c r="G1707" s="2">
        <f t="shared" si="240"/>
        <v>2.8342067911452502E-2</v>
      </c>
      <c r="H1707" s="2">
        <f t="shared" si="238"/>
        <v>1.1489237939503851</v>
      </c>
      <c r="I1707" s="2">
        <f t="shared" si="239"/>
        <v>53.465078528369247</v>
      </c>
    </row>
    <row r="1708" spans="1:9" ht="13.5" x14ac:dyDescent="0.25">
      <c r="A1708" s="3">
        <v>44503</v>
      </c>
      <c r="B1708" s="2">
        <v>8.2748000000000008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3.0236956465137941E-2</v>
      </c>
      <c r="G1708" s="2">
        <f t="shared" si="240"/>
        <v>2.6317634489205897E-2</v>
      </c>
      <c r="H1708" s="2">
        <f t="shared" si="238"/>
        <v>1.1489237939503849</v>
      </c>
      <c r="I1708" s="2">
        <f t="shared" si="239"/>
        <v>53.46507852836924</v>
      </c>
    </row>
    <row r="1709" spans="1:9" ht="13.5" x14ac:dyDescent="0.25">
      <c r="A1709" s="3">
        <v>44504</v>
      </c>
      <c r="B1709" s="2">
        <v>8.2748000000000008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2.8077173860485229E-2</v>
      </c>
      <c r="G1709" s="2">
        <f t="shared" si="241"/>
        <v>2.4437803454262618E-2</v>
      </c>
      <c r="H1709" s="2">
        <f t="shared" si="238"/>
        <v>1.1489237939503849</v>
      </c>
      <c r="I1709" s="2">
        <f t="shared" si="239"/>
        <v>53.46507852836924</v>
      </c>
    </row>
    <row r="1710" spans="1:9" ht="13.5" x14ac:dyDescent="0.25">
      <c r="A1710" s="3">
        <v>44505</v>
      </c>
      <c r="B1710" s="2">
        <v>8.2748000000000008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2.607166144187914E-2</v>
      </c>
      <c r="G1710" s="2">
        <f t="shared" si="241"/>
        <v>2.269224606467243E-2</v>
      </c>
      <c r="H1710" s="2">
        <f t="shared" si="238"/>
        <v>1.1489237939503849</v>
      </c>
      <c r="I1710" s="2">
        <f t="shared" si="239"/>
        <v>53.46507852836924</v>
      </c>
    </row>
    <row r="1711" spans="1:9" ht="13.5" x14ac:dyDescent="0.25">
      <c r="A1711" s="3">
        <v>44508</v>
      </c>
      <c r="B1711" s="2">
        <v>8.2748000000000008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2.4209399910316343E-2</v>
      </c>
      <c r="G1711" s="2">
        <f t="shared" si="241"/>
        <v>2.1071371345767257E-2</v>
      </c>
      <c r="H1711" s="2">
        <f t="shared" si="238"/>
        <v>1.1489237939503849</v>
      </c>
      <c r="I1711" s="2">
        <f t="shared" si="239"/>
        <v>53.46507852836924</v>
      </c>
    </row>
    <row r="1712" spans="1:9" ht="13.5" x14ac:dyDescent="0.25">
      <c r="A1712" s="3">
        <v>44509</v>
      </c>
      <c r="B1712" s="2">
        <v>8.2748000000000008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2.248015705957946E-2</v>
      </c>
      <c r="G1712" s="2">
        <f t="shared" si="241"/>
        <v>1.9566273392498168E-2</v>
      </c>
      <c r="H1712" s="2">
        <f t="shared" si="238"/>
        <v>1.1489237939503847</v>
      </c>
      <c r="I1712" s="2">
        <f t="shared" si="239"/>
        <v>53.465078528369233</v>
      </c>
    </row>
    <row r="1713" spans="1:9" ht="13.5" x14ac:dyDescent="0.25">
      <c r="A1713" s="3">
        <v>44510</v>
      </c>
      <c r="B1713" s="2">
        <v>8.2451000000000008</v>
      </c>
      <c r="C1713" s="2">
        <f t="shared" si="234"/>
        <v>-2.970000000000006E-2</v>
      </c>
      <c r="D1713" s="2">
        <f t="shared" si="235"/>
        <v>0</v>
      </c>
      <c r="E1713" s="2">
        <f t="shared" si="236"/>
        <v>2.970000000000006E-2</v>
      </c>
      <c r="F1713" s="2">
        <f t="shared" si="241"/>
        <v>2.0874431555323786E-2</v>
      </c>
      <c r="G1713" s="2">
        <f t="shared" si="241"/>
        <v>2.0290111007319731E-2</v>
      </c>
      <c r="H1713" s="2">
        <f t="shared" si="238"/>
        <v>1.0287982923204935</v>
      </c>
      <c r="I1713" s="2">
        <f t="shared" si="239"/>
        <v>50.709737691260436</v>
      </c>
    </row>
    <row r="1714" spans="1:9" ht="13.5" x14ac:dyDescent="0.25">
      <c r="A1714" s="3">
        <v>44511</v>
      </c>
      <c r="B1714" s="2">
        <v>8.2152999999999992</v>
      </c>
      <c r="C1714" s="2">
        <f t="shared" si="234"/>
        <v>-2.9800000000001603E-2</v>
      </c>
      <c r="D1714" s="2">
        <f t="shared" si="235"/>
        <v>0</v>
      </c>
      <c r="E1714" s="2">
        <f t="shared" si="236"/>
        <v>2.9800000000001603E-2</v>
      </c>
      <c r="F1714" s="2">
        <f t="shared" si="241"/>
        <v>1.9383400729943514E-2</v>
      </c>
      <c r="G1714" s="2">
        <f t="shared" si="241"/>
        <v>2.0969388792511291E-2</v>
      </c>
      <c r="H1714" s="2">
        <f t="shared" si="238"/>
        <v>0.92436650976044787</v>
      </c>
      <c r="I1714" s="2">
        <f t="shared" si="239"/>
        <v>48.034847056006832</v>
      </c>
    </row>
    <row r="1715" spans="1:9" ht="13.5" x14ac:dyDescent="0.25">
      <c r="A1715" s="3">
        <v>44512</v>
      </c>
      <c r="B1715" s="2">
        <v>8.2152999999999992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1.7998872106376122E-2</v>
      </c>
      <c r="G1715" s="2">
        <f t="shared" si="241"/>
        <v>1.9471575307331911E-2</v>
      </c>
      <c r="H1715" s="2">
        <f t="shared" si="238"/>
        <v>0.9243665097604481</v>
      </c>
      <c r="I1715" s="2">
        <f t="shared" si="239"/>
        <v>48.034847056006832</v>
      </c>
    </row>
    <row r="1716" spans="1:9" ht="13.5" x14ac:dyDescent="0.25">
      <c r="A1716" s="3">
        <v>44515</v>
      </c>
      <c r="B1716" s="2">
        <v>8.2093000000000007</v>
      </c>
      <c r="C1716" s="2">
        <f t="shared" si="234"/>
        <v>-5.999999999998451E-3</v>
      </c>
      <c r="D1716" s="2">
        <f t="shared" si="235"/>
        <v>0</v>
      </c>
      <c r="E1716" s="2">
        <f t="shared" si="236"/>
        <v>5.999999999998451E-3</v>
      </c>
      <c r="F1716" s="2">
        <f t="shared" si="241"/>
        <v>1.6713238384492114E-2</v>
      </c>
      <c r="G1716" s="2">
        <f t="shared" si="241"/>
        <v>1.8509319928236661E-2</v>
      </c>
      <c r="H1716" s="2">
        <f t="shared" si="238"/>
        <v>0.90296339623993649</v>
      </c>
      <c r="I1716" s="2">
        <f t="shared" si="239"/>
        <v>47.450381758477384</v>
      </c>
    </row>
    <row r="1717" spans="1:9" ht="13.5" x14ac:dyDescent="0.25">
      <c r="A1717" s="3">
        <v>44516</v>
      </c>
      <c r="B1717" s="2">
        <v>8.1557999999999993</v>
      </c>
      <c r="C1717" s="2">
        <f t="shared" si="234"/>
        <v>-5.3500000000001435E-2</v>
      </c>
      <c r="D1717" s="2">
        <f t="shared" si="235"/>
        <v>0</v>
      </c>
      <c r="E1717" s="2">
        <f t="shared" si="236"/>
        <v>5.3500000000001435E-2</v>
      </c>
      <c r="F1717" s="2">
        <f t="shared" si="241"/>
        <v>1.5519435642742677E-2</v>
      </c>
      <c r="G1717" s="2">
        <f t="shared" si="241"/>
        <v>2.1008654219077001E-2</v>
      </c>
      <c r="H1717" s="2">
        <f t="shared" si="238"/>
        <v>0.73871631571003649</v>
      </c>
      <c r="I1717" s="2">
        <f t="shared" si="239"/>
        <v>42.486304927113324</v>
      </c>
    </row>
    <row r="1718" spans="1:9" ht="13.5" x14ac:dyDescent="0.25">
      <c r="A1718" s="3">
        <v>44517</v>
      </c>
      <c r="B1718" s="2">
        <v>8.1557999999999993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1.4410904525403914E-2</v>
      </c>
      <c r="G1718" s="2">
        <f t="shared" si="241"/>
        <v>1.9508036060571502E-2</v>
      </c>
      <c r="H1718" s="2">
        <f t="shared" si="238"/>
        <v>0.73871631571003649</v>
      </c>
      <c r="I1718" s="2">
        <f t="shared" si="239"/>
        <v>42.486304927113324</v>
      </c>
    </row>
    <row r="1719" spans="1:9" ht="13.5" x14ac:dyDescent="0.25">
      <c r="A1719" s="3">
        <v>44518</v>
      </c>
      <c r="B1719" s="2">
        <v>8.3079000000000001</v>
      </c>
      <c r="C1719" s="2">
        <f t="shared" si="234"/>
        <v>0.15210000000000079</v>
      </c>
      <c r="D1719" s="2">
        <f t="shared" si="235"/>
        <v>0.15210000000000079</v>
      </c>
      <c r="E1719" s="2">
        <f t="shared" si="236"/>
        <v>0</v>
      </c>
      <c r="F1719" s="2">
        <f t="shared" si="241"/>
        <v>2.4245839916446545E-2</v>
      </c>
      <c r="G1719" s="2">
        <f t="shared" si="241"/>
        <v>1.8114604913387823E-2</v>
      </c>
      <c r="H1719" s="2">
        <f t="shared" si="238"/>
        <v>1.3384691541645137</v>
      </c>
      <c r="I1719" s="2">
        <f t="shared" si="239"/>
        <v>57.236981372231142</v>
      </c>
    </row>
    <row r="1720" spans="1:9" ht="13.5" x14ac:dyDescent="0.25">
      <c r="A1720" s="3">
        <v>44519</v>
      </c>
      <c r="B1720" s="2">
        <v>8.3079000000000001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2.2513994208128937E-2</v>
      </c>
      <c r="G1720" s="2">
        <f t="shared" si="241"/>
        <v>1.6820704562431548E-2</v>
      </c>
      <c r="H1720" s="2">
        <f t="shared" si="238"/>
        <v>1.338469154164514</v>
      </c>
      <c r="I1720" s="2">
        <f t="shared" si="239"/>
        <v>57.236981372231142</v>
      </c>
    </row>
    <row r="1721" spans="1:9" ht="13.5" x14ac:dyDescent="0.25">
      <c r="A1721" s="3">
        <v>44522</v>
      </c>
      <c r="B1721" s="2">
        <v>8.3614999999999995</v>
      </c>
      <c r="C1721" s="2">
        <f t="shared" si="234"/>
        <v>5.3599999999999426E-2</v>
      </c>
      <c r="D1721" s="2">
        <f t="shared" si="235"/>
        <v>5.3599999999999426E-2</v>
      </c>
      <c r="E1721" s="2">
        <f t="shared" si="236"/>
        <v>0</v>
      </c>
      <c r="F1721" s="2">
        <f t="shared" si="241"/>
        <v>2.4734423193262543E-2</v>
      </c>
      <c r="G1721" s="2">
        <f t="shared" si="241"/>
        <v>1.5619225665115009E-2</v>
      </c>
      <c r="H1721" s="2">
        <f t="shared" si="238"/>
        <v>1.5835883111994475</v>
      </c>
      <c r="I1721" s="2">
        <f t="shared" si="239"/>
        <v>61.294142891684487</v>
      </c>
    </row>
    <row r="1722" spans="1:9" ht="13.5" x14ac:dyDescent="0.25">
      <c r="A1722" s="3">
        <v>44523</v>
      </c>
      <c r="B1722" s="2">
        <v>8.3526000000000007</v>
      </c>
      <c r="C1722" s="2">
        <f t="shared" si="234"/>
        <v>-8.8999999999987978E-3</v>
      </c>
      <c r="D1722" s="2">
        <f t="shared" si="235"/>
        <v>0</v>
      </c>
      <c r="E1722" s="2">
        <f t="shared" si="236"/>
        <v>8.8999999999987978E-3</v>
      </c>
      <c r="F1722" s="2">
        <f t="shared" si="241"/>
        <v>2.2967678679458075E-2</v>
      </c>
      <c r="G1722" s="2">
        <f t="shared" si="241"/>
        <v>1.5139280974749566E-2</v>
      </c>
      <c r="H1722" s="2">
        <f t="shared" si="238"/>
        <v>1.5170917771963741</v>
      </c>
      <c r="I1722" s="2">
        <f t="shared" si="239"/>
        <v>60.27161150580551</v>
      </c>
    </row>
    <row r="1723" spans="1:9" ht="13.5" x14ac:dyDescent="0.25">
      <c r="A1723" s="3">
        <v>44524</v>
      </c>
      <c r="B1723" s="2">
        <v>8.3079000000000001</v>
      </c>
      <c r="C1723" s="2">
        <f t="shared" si="234"/>
        <v>-4.4700000000000628E-2</v>
      </c>
      <c r="D1723" s="2">
        <f t="shared" si="235"/>
        <v>0</v>
      </c>
      <c r="E1723" s="2">
        <f t="shared" si="236"/>
        <v>4.4700000000000628E-2</v>
      </c>
      <c r="F1723" s="2">
        <f t="shared" si="241"/>
        <v>2.1327130202353928E-2</v>
      </c>
      <c r="G1723" s="2">
        <f t="shared" si="241"/>
        <v>1.7250760905124642E-2</v>
      </c>
      <c r="H1723" s="2">
        <f t="shared" si="238"/>
        <v>1.2363008402729836</v>
      </c>
      <c r="I1723" s="2">
        <f t="shared" si="239"/>
        <v>55.283297220514804</v>
      </c>
    </row>
    <row r="1724" spans="1:9" ht="13.5" x14ac:dyDescent="0.25">
      <c r="A1724" s="3">
        <v>44525</v>
      </c>
      <c r="B1724" s="2">
        <v>8.2989999999999995</v>
      </c>
      <c r="C1724" s="2">
        <f t="shared" si="234"/>
        <v>-8.9000000000005741E-3</v>
      </c>
      <c r="D1724" s="2">
        <f t="shared" si="235"/>
        <v>0</v>
      </c>
      <c r="E1724" s="2">
        <f t="shared" si="236"/>
        <v>8.9000000000005741E-3</v>
      </c>
      <c r="F1724" s="2">
        <f t="shared" si="241"/>
        <v>1.9803763759328651E-2</v>
      </c>
      <c r="G1724" s="2">
        <f t="shared" si="241"/>
        <v>1.6654277983330065E-2</v>
      </c>
      <c r="H1724" s="2">
        <f t="shared" si="238"/>
        <v>1.1891097157829977</v>
      </c>
      <c r="I1724" s="2">
        <f t="shared" si="239"/>
        <v>54.319329324143922</v>
      </c>
    </row>
    <row r="1725" spans="1:9" ht="13.5" x14ac:dyDescent="0.25">
      <c r="A1725" s="3">
        <v>44526</v>
      </c>
      <c r="B1725" s="2">
        <v>8.2186000000000003</v>
      </c>
      <c r="C1725" s="2">
        <f t="shared" si="234"/>
        <v>-8.0399999999999139E-2</v>
      </c>
      <c r="D1725" s="2">
        <f t="shared" si="235"/>
        <v>0</v>
      </c>
      <c r="E1725" s="2">
        <f t="shared" si="236"/>
        <v>8.0399999999999139E-2</v>
      </c>
      <c r="F1725" s="2">
        <f t="shared" ref="F1725:G1740" si="242">((F1724*13)+D1725)/14</f>
        <v>1.8389209205090889E-2</v>
      </c>
      <c r="G1725" s="2">
        <f t="shared" si="242"/>
        <v>2.1207543841663571E-2</v>
      </c>
      <c r="H1725" s="2">
        <f t="shared" si="238"/>
        <v>0.86710697581886476</v>
      </c>
      <c r="I1725" s="2">
        <f t="shared" si="239"/>
        <v>46.441204871969056</v>
      </c>
    </row>
    <row r="1726" spans="1:9" ht="13.5" x14ac:dyDescent="0.25">
      <c r="A1726" s="3">
        <v>44529</v>
      </c>
      <c r="B1726" s="2">
        <v>8.2543000000000006</v>
      </c>
      <c r="C1726" s="2">
        <f t="shared" si="234"/>
        <v>3.5700000000000287E-2</v>
      </c>
      <c r="D1726" s="2">
        <f t="shared" si="235"/>
        <v>3.5700000000000287E-2</v>
      </c>
      <c r="E1726" s="2">
        <f t="shared" si="236"/>
        <v>0</v>
      </c>
      <c r="F1726" s="2">
        <f t="shared" si="242"/>
        <v>1.9625694261870132E-2</v>
      </c>
      <c r="G1726" s="2">
        <f t="shared" si="242"/>
        <v>1.9692719281544747E-2</v>
      </c>
      <c r="H1726" s="2">
        <f t="shared" si="238"/>
        <v>0.99659645685715803</v>
      </c>
      <c r="I1726" s="2">
        <f t="shared" si="239"/>
        <v>49.914766373266048</v>
      </c>
    </row>
    <row r="1727" spans="1:9" ht="13.5" x14ac:dyDescent="0.25">
      <c r="A1727" s="3">
        <v>44530</v>
      </c>
      <c r="B1727" s="2">
        <v>8.0398999999999994</v>
      </c>
      <c r="C1727" s="2">
        <f t="shared" si="234"/>
        <v>-0.21440000000000126</v>
      </c>
      <c r="D1727" s="2">
        <f t="shared" si="235"/>
        <v>0</v>
      </c>
      <c r="E1727" s="2">
        <f t="shared" si="236"/>
        <v>0.21440000000000126</v>
      </c>
      <c r="F1727" s="2">
        <f t="shared" si="242"/>
        <v>1.822385895745084E-2</v>
      </c>
      <c r="G1727" s="2">
        <f t="shared" si="242"/>
        <v>3.3600382190005926E-2</v>
      </c>
      <c r="H1727" s="2">
        <f t="shared" si="238"/>
        <v>0.54237058538195237</v>
      </c>
      <c r="I1727" s="2">
        <f t="shared" si="239"/>
        <v>35.164738651161443</v>
      </c>
    </row>
    <row r="1728" spans="1:9" ht="13.5" x14ac:dyDescent="0.25">
      <c r="A1728" s="3">
        <v>44531</v>
      </c>
      <c r="B1728" s="2">
        <v>8.0398999999999994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1.692215474620435E-2</v>
      </c>
      <c r="G1728" s="2">
        <f t="shared" si="242"/>
        <v>3.1200354890719789E-2</v>
      </c>
      <c r="H1728" s="2">
        <f t="shared" si="238"/>
        <v>0.54237058538195226</v>
      </c>
      <c r="I1728" s="2">
        <f t="shared" si="239"/>
        <v>35.164738651161443</v>
      </c>
    </row>
    <row r="1729" spans="1:9" ht="13.5" x14ac:dyDescent="0.25">
      <c r="A1729" s="3">
        <v>44532</v>
      </c>
      <c r="B1729" s="2">
        <v>8.0220000000000002</v>
      </c>
      <c r="C1729" s="2">
        <f t="shared" si="234"/>
        <v>-1.7899999999999139E-2</v>
      </c>
      <c r="D1729" s="2">
        <f t="shared" si="235"/>
        <v>0</v>
      </c>
      <c r="E1729" s="2">
        <f t="shared" si="236"/>
        <v>1.7899999999999139E-2</v>
      </c>
      <c r="F1729" s="2">
        <f t="shared" si="242"/>
        <v>1.5713429407189752E-2</v>
      </c>
      <c r="G1729" s="2">
        <f t="shared" si="242"/>
        <v>3.0250329541382601E-2</v>
      </c>
      <c r="H1729" s="2">
        <f t="shared" si="238"/>
        <v>0.51944655299353693</v>
      </c>
      <c r="I1729" s="2">
        <f t="shared" si="239"/>
        <v>34.18656299362091</v>
      </c>
    </row>
    <row r="1730" spans="1:9" ht="13.5" x14ac:dyDescent="0.25">
      <c r="A1730" s="3">
        <v>44533</v>
      </c>
      <c r="B1730" s="2">
        <v>7.9416000000000002</v>
      </c>
      <c r="C1730" s="2">
        <f t="shared" si="234"/>
        <v>-8.0400000000000027E-2</v>
      </c>
      <c r="D1730" s="2">
        <f t="shared" si="235"/>
        <v>0</v>
      </c>
      <c r="E1730" s="2">
        <f t="shared" si="236"/>
        <v>8.0400000000000027E-2</v>
      </c>
      <c r="F1730" s="2">
        <f t="shared" si="242"/>
        <v>1.4591041592390483E-2</v>
      </c>
      <c r="G1730" s="2">
        <f t="shared" si="242"/>
        <v>3.3832448859855271E-2</v>
      </c>
      <c r="H1730" s="2">
        <f t="shared" si="238"/>
        <v>0.43127358746129207</v>
      </c>
      <c r="I1730" s="2">
        <f t="shared" si="239"/>
        <v>30.132155811402868</v>
      </c>
    </row>
    <row r="1731" spans="1:9" ht="13.5" x14ac:dyDescent="0.25">
      <c r="A1731" s="3">
        <v>44536</v>
      </c>
      <c r="B1731" s="2">
        <v>7.8612000000000002</v>
      </c>
      <c r="C1731" s="2">
        <f t="shared" ref="C1731:C1794" si="243">B1731-B1730</f>
        <v>-8.0400000000000027E-2</v>
      </c>
      <c r="D1731" s="2">
        <f t="shared" ref="D1731:D1794" si="244">IF(C1731&gt;0,C1731,0)</f>
        <v>0</v>
      </c>
      <c r="E1731" s="2">
        <f t="shared" ref="E1731:E1794" si="245">IF(C1731&lt;0,-C1731,0)</f>
        <v>8.0400000000000027E-2</v>
      </c>
      <c r="F1731" s="2">
        <f t="shared" si="242"/>
        <v>1.3548824335791163E-2</v>
      </c>
      <c r="G1731" s="2">
        <f t="shared" si="242"/>
        <v>3.7158702512722748E-2</v>
      </c>
      <c r="H1731" s="2">
        <f t="shared" si="238"/>
        <v>0.36462049048004808</v>
      </c>
      <c r="I1731" s="2">
        <f t="shared" si="239"/>
        <v>26.719552653923685</v>
      </c>
    </row>
    <row r="1732" spans="1:9" ht="13.5" x14ac:dyDescent="0.25">
      <c r="A1732" s="3">
        <v>44537</v>
      </c>
      <c r="B1732" s="2">
        <v>7.7629999999999999</v>
      </c>
      <c r="C1732" s="2">
        <f t="shared" si="243"/>
        <v>-9.8200000000000287E-2</v>
      </c>
      <c r="D1732" s="2">
        <f t="shared" si="244"/>
        <v>0</v>
      </c>
      <c r="E1732" s="2">
        <f t="shared" si="245"/>
        <v>9.8200000000000287E-2</v>
      </c>
      <c r="F1732" s="2">
        <f t="shared" si="242"/>
        <v>1.2581051168948938E-2</v>
      </c>
      <c r="G1732" s="2">
        <f t="shared" si="242"/>
        <v>4.1518795190385434E-2</v>
      </c>
      <c r="H1732" s="2">
        <f t="shared" si="238"/>
        <v>0.30302062261821966</v>
      </c>
      <c r="I1732" s="2">
        <f t="shared" si="239"/>
        <v>23.255243804917399</v>
      </c>
    </row>
    <row r="1733" spans="1:9" ht="13.5" x14ac:dyDescent="0.25">
      <c r="A1733" s="3">
        <v>44538</v>
      </c>
      <c r="B1733" s="2">
        <v>7.7271999999999998</v>
      </c>
      <c r="C1733" s="2">
        <f t="shared" si="243"/>
        <v>-3.5800000000000054E-2</v>
      </c>
      <c r="D1733" s="2">
        <f t="shared" si="244"/>
        <v>0</v>
      </c>
      <c r="E1733" s="2">
        <f t="shared" si="245"/>
        <v>3.5800000000000054E-2</v>
      </c>
      <c r="F1733" s="2">
        <f t="shared" si="242"/>
        <v>1.1682404656881156E-2</v>
      </c>
      <c r="G1733" s="2">
        <f t="shared" si="242"/>
        <v>4.1110309819643621E-2</v>
      </c>
      <c r="H1733" s="2">
        <f t="shared" si="238"/>
        <v>0.2841721385251878</v>
      </c>
      <c r="I1733" s="2">
        <f t="shared" si="239"/>
        <v>22.128819805384225</v>
      </c>
    </row>
    <row r="1734" spans="1:9" ht="13.5" x14ac:dyDescent="0.25">
      <c r="A1734" s="3">
        <v>44539</v>
      </c>
      <c r="B1734" s="2">
        <v>7.7450999999999999</v>
      </c>
      <c r="C1734" s="2">
        <f t="shared" si="243"/>
        <v>1.7900000000000027E-2</v>
      </c>
      <c r="D1734" s="2">
        <f t="shared" si="244"/>
        <v>1.7900000000000027E-2</v>
      </c>
      <c r="E1734" s="2">
        <f t="shared" si="245"/>
        <v>0</v>
      </c>
      <c r="F1734" s="2">
        <f t="shared" si="242"/>
        <v>1.2126518609961074E-2</v>
      </c>
      <c r="G1734" s="2">
        <f t="shared" si="242"/>
        <v>3.8173859118240505E-2</v>
      </c>
      <c r="H1734" s="2">
        <f t="shared" si="238"/>
        <v>0.31766551483307315</v>
      </c>
      <c r="I1734" s="2">
        <f t="shared" si="239"/>
        <v>24.108205857790566</v>
      </c>
    </row>
    <row r="1735" spans="1:9" ht="13.5" x14ac:dyDescent="0.25">
      <c r="A1735" s="3">
        <v>44540</v>
      </c>
      <c r="B1735" s="2">
        <v>7.6825999999999999</v>
      </c>
      <c r="C1735" s="2">
        <f t="shared" si="243"/>
        <v>-6.25E-2</v>
      </c>
      <c r="D1735" s="2">
        <f t="shared" si="244"/>
        <v>0</v>
      </c>
      <c r="E1735" s="2">
        <f t="shared" si="245"/>
        <v>6.25E-2</v>
      </c>
      <c r="F1735" s="2">
        <f t="shared" si="242"/>
        <v>1.1260338709249569E-2</v>
      </c>
      <c r="G1735" s="2">
        <f t="shared" si="242"/>
        <v>3.9911440609794756E-2</v>
      </c>
      <c r="H1735" s="2">
        <f t="shared" si="238"/>
        <v>0.28213310612712245</v>
      </c>
      <c r="I1735" s="2">
        <f t="shared" si="239"/>
        <v>22.004977859073321</v>
      </c>
    </row>
    <row r="1736" spans="1:9" ht="13.5" x14ac:dyDescent="0.25">
      <c r="A1736" s="3">
        <v>44543</v>
      </c>
      <c r="B1736" s="2">
        <v>7.6825999999999999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1.0456028801446028E-2</v>
      </c>
      <c r="G1736" s="2">
        <f t="shared" si="242"/>
        <v>3.7060623423380845E-2</v>
      </c>
      <c r="H1736" s="2">
        <f t="shared" si="238"/>
        <v>0.28213310612712245</v>
      </c>
      <c r="I1736" s="2">
        <f t="shared" si="239"/>
        <v>22.004977859073321</v>
      </c>
    </row>
    <row r="1737" spans="1:9" ht="13.5" x14ac:dyDescent="0.25">
      <c r="A1737" s="3">
        <v>44544</v>
      </c>
      <c r="B1737" s="2">
        <v>7.6825999999999999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9.7091696013427414E-3</v>
      </c>
      <c r="G1737" s="2">
        <f t="shared" si="242"/>
        <v>3.4413436035996496E-2</v>
      </c>
      <c r="H1737" s="2">
        <f t="shared" si="238"/>
        <v>0.2821331061271225</v>
      </c>
      <c r="I1737" s="2">
        <f t="shared" si="239"/>
        <v>22.004977859073335</v>
      </c>
    </row>
    <row r="1738" spans="1:9" ht="13.5" x14ac:dyDescent="0.25">
      <c r="A1738" s="3">
        <v>44545</v>
      </c>
      <c r="B1738" s="2">
        <v>7.7718999999999996</v>
      </c>
      <c r="C1738" s="2">
        <f t="shared" si="243"/>
        <v>8.9299999999999713E-2</v>
      </c>
      <c r="D1738" s="2">
        <f t="shared" si="244"/>
        <v>8.9299999999999713E-2</v>
      </c>
      <c r="E1738" s="2">
        <f t="shared" si="245"/>
        <v>0</v>
      </c>
      <c r="F1738" s="2">
        <f t="shared" si="242"/>
        <v>1.5394228915532524E-2</v>
      </c>
      <c r="G1738" s="2">
        <f t="shared" si="242"/>
        <v>3.1955333461996742E-2</v>
      </c>
      <c r="H1738" s="2">
        <f t="shared" si="238"/>
        <v>0.48174208333141927</v>
      </c>
      <c r="I1738" s="2">
        <f t="shared" si="239"/>
        <v>32.511871583502071</v>
      </c>
    </row>
    <row r="1739" spans="1:9" ht="13.5" x14ac:dyDescent="0.25">
      <c r="A1739" s="3">
        <v>44546</v>
      </c>
      <c r="B1739" s="2">
        <v>7.7539999999999996</v>
      </c>
      <c r="C1739" s="2">
        <f t="shared" si="243"/>
        <v>-1.7900000000000027E-2</v>
      </c>
      <c r="D1739" s="2">
        <f t="shared" si="244"/>
        <v>0</v>
      </c>
      <c r="E1739" s="2">
        <f t="shared" si="245"/>
        <v>1.7900000000000027E-2</v>
      </c>
      <c r="F1739" s="2">
        <f t="shared" si="242"/>
        <v>1.4294641135851631E-2</v>
      </c>
      <c r="G1739" s="2">
        <f t="shared" si="242"/>
        <v>3.0951381071854116E-2</v>
      </c>
      <c r="H1739" s="2">
        <f t="shared" si="238"/>
        <v>0.46184178672565196</v>
      </c>
      <c r="I1739" s="2">
        <f t="shared" si="239"/>
        <v>31.593144409978962</v>
      </c>
    </row>
    <row r="1740" spans="1:9" ht="13.5" x14ac:dyDescent="0.25">
      <c r="A1740" s="3">
        <v>44550</v>
      </c>
      <c r="B1740" s="2">
        <v>7.7539999999999996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1.3273595340433656E-2</v>
      </c>
      <c r="G1740" s="2">
        <f t="shared" si="242"/>
        <v>2.8740568138150253E-2</v>
      </c>
      <c r="H1740" s="2">
        <f t="shared" si="238"/>
        <v>0.4618417867256519</v>
      </c>
      <c r="I1740" s="2">
        <f t="shared" si="239"/>
        <v>31.593144409978962</v>
      </c>
    </row>
    <row r="1741" spans="1:9" ht="13.5" x14ac:dyDescent="0.25">
      <c r="A1741" s="3">
        <v>44551</v>
      </c>
      <c r="B1741" s="2">
        <v>7.6825999999999999</v>
      </c>
      <c r="C1741" s="2">
        <f t="shared" si="243"/>
        <v>-7.1399999999999686E-2</v>
      </c>
      <c r="D1741" s="2">
        <f t="shared" si="244"/>
        <v>0</v>
      </c>
      <c r="E1741" s="2">
        <f t="shared" si="245"/>
        <v>7.1399999999999686E-2</v>
      </c>
      <c r="F1741" s="2">
        <f t="shared" ref="F1741:G1756" si="246">((F1740*13)+D1741)/14</f>
        <v>1.2325481387545538E-2</v>
      </c>
      <c r="G1741" s="2">
        <f t="shared" si="246"/>
        <v>3.178767041399664E-2</v>
      </c>
      <c r="H1741" s="2">
        <f t="shared" si="238"/>
        <v>0.38774409156194173</v>
      </c>
      <c r="I1741" s="2">
        <f t="shared" si="239"/>
        <v>27.940604749794019</v>
      </c>
    </row>
    <row r="1742" spans="1:9" ht="13.5" x14ac:dyDescent="0.25">
      <c r="A1742" s="3">
        <v>44552</v>
      </c>
      <c r="B1742" s="2">
        <v>7.5575000000000001</v>
      </c>
      <c r="C1742" s="2">
        <f t="shared" si="243"/>
        <v>-0.12509999999999977</v>
      </c>
      <c r="D1742" s="2">
        <f t="shared" si="244"/>
        <v>0</v>
      </c>
      <c r="E1742" s="2">
        <f t="shared" si="245"/>
        <v>0.12509999999999977</v>
      </c>
      <c r="F1742" s="2">
        <f t="shared" si="246"/>
        <v>1.1445089859863714E-2</v>
      </c>
      <c r="G1742" s="2">
        <f t="shared" si="246"/>
        <v>3.8452836812996861E-2</v>
      </c>
      <c r="H1742" s="2">
        <f t="shared" si="238"/>
        <v>0.29763967520844475</v>
      </c>
      <c r="I1742" s="2">
        <f t="shared" si="239"/>
        <v>22.937004847715812</v>
      </c>
    </row>
    <row r="1743" spans="1:9" ht="13.5" x14ac:dyDescent="0.25">
      <c r="A1743" s="3">
        <v>44553</v>
      </c>
      <c r="B1743" s="2">
        <v>7.6646999999999998</v>
      </c>
      <c r="C1743" s="2">
        <f t="shared" si="243"/>
        <v>0.10719999999999974</v>
      </c>
      <c r="D1743" s="2">
        <f t="shared" si="244"/>
        <v>0.10719999999999974</v>
      </c>
      <c r="E1743" s="2">
        <f t="shared" si="245"/>
        <v>0</v>
      </c>
      <c r="F1743" s="2">
        <f t="shared" si="246"/>
        <v>1.8284726298444857E-2</v>
      </c>
      <c r="G1743" s="2">
        <f t="shared" si="246"/>
        <v>3.5706205612068512E-2</v>
      </c>
      <c r="H1743" s="2">
        <f t="shared" si="238"/>
        <v>0.51208819265480043</v>
      </c>
      <c r="I1743" s="2">
        <f t="shared" si="239"/>
        <v>33.866291340832305</v>
      </c>
    </row>
    <row r="1744" spans="1:9" ht="13.5" x14ac:dyDescent="0.25">
      <c r="A1744" s="3">
        <v>44554</v>
      </c>
      <c r="B1744" s="2">
        <v>7.5932000000000004</v>
      </c>
      <c r="C1744" s="2">
        <f t="shared" si="243"/>
        <v>-7.1499999999999453E-2</v>
      </c>
      <c r="D1744" s="2">
        <f t="shared" si="244"/>
        <v>0</v>
      </c>
      <c r="E1744" s="2">
        <f t="shared" si="245"/>
        <v>7.1499999999999453E-2</v>
      </c>
      <c r="F1744" s="2">
        <f t="shared" si="246"/>
        <v>1.6978674419984512E-2</v>
      </c>
      <c r="G1744" s="2">
        <f t="shared" si="246"/>
        <v>3.8262905211206441E-2</v>
      </c>
      <c r="H1744" s="2">
        <f t="shared" si="238"/>
        <v>0.44373719993984662</v>
      </c>
      <c r="I1744" s="2">
        <f t="shared" si="239"/>
        <v>30.735316646155198</v>
      </c>
    </row>
    <row r="1745" spans="1:9" ht="13.5" x14ac:dyDescent="0.25">
      <c r="A1745" s="3">
        <v>44557</v>
      </c>
      <c r="B1745" s="2">
        <v>7.5932000000000004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1.5765911961414188E-2</v>
      </c>
      <c r="G1745" s="2">
        <f t="shared" si="246"/>
        <v>3.5529840553263123E-2</v>
      </c>
      <c r="H1745" s="2">
        <f t="shared" ref="H1745:H1808" si="247">F1745/G1745</f>
        <v>0.44373719993984662</v>
      </c>
      <c r="I1745" s="2">
        <f t="shared" ref="I1745:I1808" si="248">IF(G1745=0,100,100-(100/(1+H1745)))</f>
        <v>30.735316646155198</v>
      </c>
    </row>
    <row r="1746" spans="1:9" ht="13.5" x14ac:dyDescent="0.25">
      <c r="A1746" s="3">
        <v>44558</v>
      </c>
      <c r="B1746" s="2">
        <v>7.5932000000000004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1.4639775392741746E-2</v>
      </c>
      <c r="G1746" s="2">
        <f t="shared" si="246"/>
        <v>3.2991994799458614E-2</v>
      </c>
      <c r="H1746" s="2">
        <f t="shared" si="247"/>
        <v>0.44373719993984662</v>
      </c>
      <c r="I1746" s="2">
        <f t="shared" si="248"/>
        <v>30.735316646155198</v>
      </c>
    </row>
    <row r="1747" spans="1:9" ht="13.5" x14ac:dyDescent="0.25">
      <c r="A1747" s="3">
        <v>44559</v>
      </c>
      <c r="B1747" s="2">
        <v>7.7718999999999996</v>
      </c>
      <c r="C1747" s="2">
        <f t="shared" si="243"/>
        <v>0.17869999999999919</v>
      </c>
      <c r="D1747" s="2">
        <f t="shared" si="244"/>
        <v>0.17869999999999919</v>
      </c>
      <c r="E1747" s="2">
        <f t="shared" si="245"/>
        <v>0</v>
      </c>
      <c r="F1747" s="2">
        <f t="shared" si="246"/>
        <v>2.6358362864688706E-2</v>
      </c>
      <c r="G1747" s="2">
        <f t="shared" si="246"/>
        <v>3.0635423742354426E-2</v>
      </c>
      <c r="H1747" s="2">
        <f t="shared" si="247"/>
        <v>0.86038838849966515</v>
      </c>
      <c r="I1747" s="2">
        <f t="shared" si="248"/>
        <v>46.24778319507449</v>
      </c>
    </row>
    <row r="1748" spans="1:9" ht="13.5" x14ac:dyDescent="0.25">
      <c r="A1748" s="3">
        <v>44560</v>
      </c>
      <c r="B1748" s="2">
        <v>7.7539999999999996</v>
      </c>
      <c r="C1748" s="2">
        <f t="shared" si="243"/>
        <v>-1.7900000000000027E-2</v>
      </c>
      <c r="D1748" s="2">
        <f t="shared" si="244"/>
        <v>0</v>
      </c>
      <c r="E1748" s="2">
        <f t="shared" si="245"/>
        <v>1.7900000000000027E-2</v>
      </c>
      <c r="F1748" s="2">
        <f t="shared" si="246"/>
        <v>2.4475622660068086E-2</v>
      </c>
      <c r="G1748" s="2">
        <f t="shared" si="246"/>
        <v>2.9725750617900538E-2</v>
      </c>
      <c r="H1748" s="2">
        <f t="shared" si="247"/>
        <v>0.82338114770192283</v>
      </c>
      <c r="I1748" s="2">
        <f t="shared" si="248"/>
        <v>45.156831238474837</v>
      </c>
    </row>
    <row r="1749" spans="1:9" ht="13.5" x14ac:dyDescent="0.25">
      <c r="A1749" s="3">
        <v>44561</v>
      </c>
      <c r="B1749" s="2">
        <v>7.7450999999999999</v>
      </c>
      <c r="C1749" s="2">
        <f t="shared" si="243"/>
        <v>-8.8999999999996859E-3</v>
      </c>
      <c r="D1749" s="2">
        <f t="shared" si="244"/>
        <v>0</v>
      </c>
      <c r="E1749" s="2">
        <f t="shared" si="245"/>
        <v>8.8999999999996859E-3</v>
      </c>
      <c r="F1749" s="2">
        <f t="shared" si="246"/>
        <v>2.272736389863465E-2</v>
      </c>
      <c r="G1749" s="2">
        <f t="shared" si="246"/>
        <v>2.823819700233619E-2</v>
      </c>
      <c r="H1749" s="2">
        <f t="shared" si="247"/>
        <v>0.8048447249218631</v>
      </c>
      <c r="I1749" s="2">
        <f t="shared" si="248"/>
        <v>44.593571613575072</v>
      </c>
    </row>
    <row r="1750" spans="1:9" ht="13.5" x14ac:dyDescent="0.25">
      <c r="A1750" s="3">
        <v>44564</v>
      </c>
      <c r="B1750" s="2">
        <v>7.8970000000000002</v>
      </c>
      <c r="C1750" s="2">
        <f t="shared" si="243"/>
        <v>0.15190000000000037</v>
      </c>
      <c r="D1750" s="2">
        <f t="shared" si="244"/>
        <v>0.15190000000000037</v>
      </c>
      <c r="E1750" s="2">
        <f t="shared" si="245"/>
        <v>0</v>
      </c>
      <c r="F1750" s="2">
        <f t="shared" si="246"/>
        <v>3.1953980763017913E-2</v>
      </c>
      <c r="G1750" s="2">
        <f t="shared" si="246"/>
        <v>2.6221182930740747E-2</v>
      </c>
      <c r="H1750" s="2">
        <f t="shared" si="247"/>
        <v>1.2186323114185762</v>
      </c>
      <c r="I1750" s="2">
        <f t="shared" si="248"/>
        <v>54.927186679229067</v>
      </c>
    </row>
    <row r="1751" spans="1:9" ht="13.5" x14ac:dyDescent="0.25">
      <c r="A1751" s="3">
        <v>44565</v>
      </c>
      <c r="B1751" s="2">
        <v>7.7271999999999998</v>
      </c>
      <c r="C1751" s="2">
        <f t="shared" si="243"/>
        <v>-0.1698000000000004</v>
      </c>
      <c r="D1751" s="2">
        <f t="shared" si="244"/>
        <v>0</v>
      </c>
      <c r="E1751" s="2">
        <f t="shared" si="245"/>
        <v>0.1698000000000004</v>
      </c>
      <c r="F1751" s="2">
        <f t="shared" si="246"/>
        <v>2.9671553565659488E-2</v>
      </c>
      <c r="G1751" s="2">
        <f t="shared" si="246"/>
        <v>3.6476812721402144E-2</v>
      </c>
      <c r="H1751" s="2">
        <f t="shared" si="247"/>
        <v>0.81343602557276651</v>
      </c>
      <c r="I1751" s="2">
        <f t="shared" si="248"/>
        <v>44.856064074046721</v>
      </c>
    </row>
    <row r="1752" spans="1:9" ht="13.5" x14ac:dyDescent="0.25">
      <c r="A1752" s="3">
        <v>44566</v>
      </c>
      <c r="B1752" s="2">
        <v>7.7271999999999998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2.7552156882398097E-2</v>
      </c>
      <c r="G1752" s="2">
        <f t="shared" si="246"/>
        <v>3.387132609844485E-2</v>
      </c>
      <c r="H1752" s="2">
        <f t="shared" si="247"/>
        <v>0.81343602557276651</v>
      </c>
      <c r="I1752" s="2">
        <f t="shared" si="248"/>
        <v>44.856064074046721</v>
      </c>
    </row>
    <row r="1753" spans="1:9" ht="13.5" x14ac:dyDescent="0.25">
      <c r="A1753" s="3">
        <v>44567</v>
      </c>
      <c r="B1753" s="2">
        <v>7.7718999999999996</v>
      </c>
      <c r="C1753" s="2">
        <f t="shared" si="243"/>
        <v>4.469999999999974E-2</v>
      </c>
      <c r="D1753" s="2">
        <f t="shared" si="244"/>
        <v>4.469999999999974E-2</v>
      </c>
      <c r="E1753" s="2">
        <f t="shared" si="245"/>
        <v>0</v>
      </c>
      <c r="F1753" s="2">
        <f t="shared" si="246"/>
        <v>2.8777002819369644E-2</v>
      </c>
      <c r="G1753" s="2">
        <f t="shared" si="246"/>
        <v>3.1451945662841645E-2</v>
      </c>
      <c r="H1753" s="2">
        <f t="shared" si="247"/>
        <v>0.91495143505121002</v>
      </c>
      <c r="I1753" s="2">
        <f t="shared" si="248"/>
        <v>47.779354520640474</v>
      </c>
    </row>
    <row r="1754" spans="1:9" ht="13.5" x14ac:dyDescent="0.25">
      <c r="A1754" s="3">
        <v>44568</v>
      </c>
      <c r="B1754" s="2">
        <v>7.7718999999999996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2.6721502617986097E-2</v>
      </c>
      <c r="G1754" s="2">
        <f t="shared" si="246"/>
        <v>2.9205378115495811E-2</v>
      </c>
      <c r="H1754" s="2">
        <f t="shared" si="247"/>
        <v>0.91495143505121002</v>
      </c>
      <c r="I1754" s="2">
        <f t="shared" si="248"/>
        <v>47.779354520640474</v>
      </c>
    </row>
    <row r="1755" spans="1:9" ht="13.5" x14ac:dyDescent="0.25">
      <c r="A1755" s="3">
        <v>44571</v>
      </c>
      <c r="B1755" s="2">
        <v>7.7539999999999996</v>
      </c>
      <c r="C1755" s="2">
        <f t="shared" si="243"/>
        <v>-1.7900000000000027E-2</v>
      </c>
      <c r="D1755" s="2">
        <f t="shared" si="244"/>
        <v>0</v>
      </c>
      <c r="E1755" s="2">
        <f t="shared" si="245"/>
        <v>1.7900000000000027E-2</v>
      </c>
      <c r="F1755" s="2">
        <f t="shared" si="246"/>
        <v>2.4812823859558519E-2</v>
      </c>
      <c r="G1755" s="2">
        <f t="shared" si="246"/>
        <v>2.8397851107246113E-2</v>
      </c>
      <c r="H1755" s="2">
        <f t="shared" si="247"/>
        <v>0.87375709400867929</v>
      </c>
      <c r="I1755" s="2">
        <f t="shared" si="248"/>
        <v>46.631289445281325</v>
      </c>
    </row>
    <row r="1756" spans="1:9" ht="13.5" x14ac:dyDescent="0.25">
      <c r="A1756" s="3">
        <v>44572</v>
      </c>
      <c r="B1756" s="2">
        <v>7.7539999999999996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2.3040479298161481E-2</v>
      </c>
      <c r="G1756" s="2">
        <f t="shared" si="246"/>
        <v>2.6369433171014249E-2</v>
      </c>
      <c r="H1756" s="2">
        <f t="shared" si="247"/>
        <v>0.87375709400867918</v>
      </c>
      <c r="I1756" s="2">
        <f t="shared" si="248"/>
        <v>46.631289445281318</v>
      </c>
    </row>
    <row r="1757" spans="1:9" ht="13.5" x14ac:dyDescent="0.25">
      <c r="A1757" s="3">
        <v>44573</v>
      </c>
      <c r="B1757" s="2">
        <v>7.7629999999999999</v>
      </c>
      <c r="C1757" s="2">
        <f t="shared" si="243"/>
        <v>9.0000000000003411E-3</v>
      </c>
      <c r="D1757" s="2">
        <f t="shared" si="244"/>
        <v>9.0000000000003411E-3</v>
      </c>
      <c r="E1757" s="2">
        <f t="shared" si="245"/>
        <v>0</v>
      </c>
      <c r="F1757" s="2">
        <f t="shared" ref="F1757:G1772" si="249">((F1756*13)+D1757)/14</f>
        <v>2.2037587919721401E-2</v>
      </c>
      <c r="G1757" s="2">
        <f t="shared" si="249"/>
        <v>2.4485902230227514E-2</v>
      </c>
      <c r="H1757" s="2">
        <f t="shared" si="247"/>
        <v>0.90001126821932242</v>
      </c>
      <c r="I1757" s="2">
        <f t="shared" si="248"/>
        <v>47.368733189819807</v>
      </c>
    </row>
    <row r="1758" spans="1:9" ht="13.5" x14ac:dyDescent="0.25">
      <c r="A1758" s="3">
        <v>44574</v>
      </c>
      <c r="B1758" s="2">
        <v>7.8166000000000002</v>
      </c>
      <c r="C1758" s="2">
        <f t="shared" si="243"/>
        <v>5.3600000000000314E-2</v>
      </c>
      <c r="D1758" s="2">
        <f t="shared" si="244"/>
        <v>5.3600000000000314E-2</v>
      </c>
      <c r="E1758" s="2">
        <f t="shared" si="245"/>
        <v>0</v>
      </c>
      <c r="F1758" s="2">
        <f t="shared" si="249"/>
        <v>2.429204592545561E-2</v>
      </c>
      <c r="G1758" s="2">
        <f t="shared" si="249"/>
        <v>2.2736909213782693E-2</v>
      </c>
      <c r="H1758" s="2">
        <f t="shared" si="247"/>
        <v>1.0683970146096295</v>
      </c>
      <c r="I1758" s="2">
        <f t="shared" si="248"/>
        <v>51.653382163253077</v>
      </c>
    </row>
    <row r="1759" spans="1:9" ht="13.5" x14ac:dyDescent="0.25">
      <c r="A1759" s="3">
        <v>44575</v>
      </c>
      <c r="B1759" s="2">
        <v>7.9058999999999999</v>
      </c>
      <c r="C1759" s="2">
        <f t="shared" si="243"/>
        <v>8.9299999999999713E-2</v>
      </c>
      <c r="D1759" s="2">
        <f t="shared" si="244"/>
        <v>8.9299999999999713E-2</v>
      </c>
      <c r="E1759" s="2">
        <f t="shared" si="245"/>
        <v>0</v>
      </c>
      <c r="F1759" s="2">
        <f t="shared" si="249"/>
        <v>2.8935471216494476E-2</v>
      </c>
      <c r="G1759" s="2">
        <f t="shared" si="249"/>
        <v>2.1112844269941072E-2</v>
      </c>
      <c r="H1759" s="2">
        <f t="shared" si="247"/>
        <v>1.370515068767437</v>
      </c>
      <c r="I1759" s="2">
        <f t="shared" si="248"/>
        <v>57.815075163392414</v>
      </c>
    </row>
    <row r="1760" spans="1:9" ht="13.5" x14ac:dyDescent="0.25">
      <c r="A1760" s="3">
        <v>44578</v>
      </c>
      <c r="B1760" s="2">
        <v>7.8166000000000002</v>
      </c>
      <c r="C1760" s="2">
        <f t="shared" si="243"/>
        <v>-8.9299999999999713E-2</v>
      </c>
      <c r="D1760" s="2">
        <f t="shared" si="244"/>
        <v>0</v>
      </c>
      <c r="E1760" s="2">
        <f t="shared" si="245"/>
        <v>8.9299999999999713E-2</v>
      </c>
      <c r="F1760" s="2">
        <f t="shared" si="249"/>
        <v>2.6868651843887727E-2</v>
      </c>
      <c r="G1760" s="2">
        <f t="shared" si="249"/>
        <v>2.5983355393516688E-2</v>
      </c>
      <c r="H1760" s="2">
        <f t="shared" si="247"/>
        <v>1.0340716753846171</v>
      </c>
      <c r="I1760" s="2">
        <f t="shared" si="248"/>
        <v>50.837523962329762</v>
      </c>
    </row>
    <row r="1761" spans="1:9" ht="13.5" x14ac:dyDescent="0.25">
      <c r="A1761" s="3">
        <v>44579</v>
      </c>
      <c r="B1761" s="2">
        <v>7.7718999999999996</v>
      </c>
      <c r="C1761" s="2">
        <f t="shared" si="243"/>
        <v>-4.4700000000000628E-2</v>
      </c>
      <c r="D1761" s="2">
        <f t="shared" si="244"/>
        <v>0</v>
      </c>
      <c r="E1761" s="2">
        <f t="shared" si="245"/>
        <v>4.4700000000000628E-2</v>
      </c>
      <c r="F1761" s="2">
        <f t="shared" si="249"/>
        <v>2.4949462426467176E-2</v>
      </c>
      <c r="G1761" s="2">
        <f t="shared" si="249"/>
        <v>2.7320258579694112E-2</v>
      </c>
      <c r="H1761" s="2">
        <f t="shared" si="247"/>
        <v>0.91322204559992559</v>
      </c>
      <c r="I1761" s="2">
        <f t="shared" si="248"/>
        <v>47.732151513734422</v>
      </c>
    </row>
    <row r="1762" spans="1:9" ht="13.5" x14ac:dyDescent="0.25">
      <c r="A1762" s="3">
        <v>44580</v>
      </c>
      <c r="B1762" s="2">
        <v>7.8612000000000002</v>
      </c>
      <c r="C1762" s="2">
        <f t="shared" si="243"/>
        <v>8.9300000000000601E-2</v>
      </c>
      <c r="D1762" s="2">
        <f t="shared" si="244"/>
        <v>8.9300000000000601E-2</v>
      </c>
      <c r="E1762" s="2">
        <f t="shared" si="245"/>
        <v>0</v>
      </c>
      <c r="F1762" s="2">
        <f t="shared" si="249"/>
        <v>2.9545929396005279E-2</v>
      </c>
      <c r="G1762" s="2">
        <f t="shared" si="249"/>
        <v>2.5368811538287388E-2</v>
      </c>
      <c r="H1762" s="2">
        <f t="shared" si="247"/>
        <v>1.1646556383381876</v>
      </c>
      <c r="I1762" s="2">
        <f t="shared" si="248"/>
        <v>53.80327557469127</v>
      </c>
    </row>
    <row r="1763" spans="1:9" ht="13.5" x14ac:dyDescent="0.25">
      <c r="A1763" s="3">
        <v>44581</v>
      </c>
      <c r="B1763" s="2">
        <v>7.7808000000000002</v>
      </c>
      <c r="C1763" s="2">
        <f t="shared" si="243"/>
        <v>-8.0400000000000027E-2</v>
      </c>
      <c r="D1763" s="2">
        <f t="shared" si="244"/>
        <v>0</v>
      </c>
      <c r="E1763" s="2">
        <f t="shared" si="245"/>
        <v>8.0400000000000027E-2</v>
      </c>
      <c r="F1763" s="2">
        <f t="shared" si="249"/>
        <v>2.7435505867719191E-2</v>
      </c>
      <c r="G1763" s="2">
        <f t="shared" si="249"/>
        <v>2.9299610714124007E-2</v>
      </c>
      <c r="H1763" s="2">
        <f t="shared" si="247"/>
        <v>0.93637782888677712</v>
      </c>
      <c r="I1763" s="2">
        <f t="shared" si="248"/>
        <v>48.357186026298415</v>
      </c>
    </row>
    <row r="1764" spans="1:9" ht="13.5" x14ac:dyDescent="0.25">
      <c r="A1764" s="3">
        <v>44582</v>
      </c>
      <c r="B1764" s="2">
        <v>7.7718999999999996</v>
      </c>
      <c r="C1764" s="2">
        <f t="shared" si="243"/>
        <v>-8.9000000000005741E-3</v>
      </c>
      <c r="D1764" s="2">
        <f t="shared" si="244"/>
        <v>0</v>
      </c>
      <c r="E1764" s="2">
        <f t="shared" si="245"/>
        <v>8.9000000000005741E-3</v>
      </c>
      <c r="F1764" s="2">
        <f t="shared" si="249"/>
        <v>2.5475826877167821E-2</v>
      </c>
      <c r="G1764" s="2">
        <f t="shared" si="249"/>
        <v>2.784249566311519E-2</v>
      </c>
      <c r="H1764" s="2">
        <f t="shared" si="247"/>
        <v>0.91499796517584975</v>
      </c>
      <c r="I1764" s="2">
        <f t="shared" si="248"/>
        <v>47.780623364360999</v>
      </c>
    </row>
    <row r="1765" spans="1:9" ht="13.5" x14ac:dyDescent="0.25">
      <c r="A1765" s="3">
        <v>44585</v>
      </c>
      <c r="B1765" s="2">
        <v>8.0042000000000009</v>
      </c>
      <c r="C1765" s="2">
        <f t="shared" si="243"/>
        <v>0.23230000000000128</v>
      </c>
      <c r="D1765" s="2">
        <f t="shared" si="244"/>
        <v>0.23230000000000128</v>
      </c>
      <c r="E1765" s="2">
        <f t="shared" si="245"/>
        <v>0</v>
      </c>
      <c r="F1765" s="2">
        <f t="shared" si="249"/>
        <v>4.0248982100227357E-2</v>
      </c>
      <c r="G1765" s="2">
        <f t="shared" si="249"/>
        <v>2.5853745972892674E-2</v>
      </c>
      <c r="H1765" s="2">
        <f t="shared" si="247"/>
        <v>1.5567949860120041</v>
      </c>
      <c r="I1765" s="2">
        <f t="shared" si="248"/>
        <v>60.888534064291022</v>
      </c>
    </row>
    <row r="1766" spans="1:9" ht="13.5" x14ac:dyDescent="0.25">
      <c r="A1766" s="3">
        <v>44586</v>
      </c>
      <c r="B1766" s="2">
        <v>7.9416000000000002</v>
      </c>
      <c r="C1766" s="2">
        <f t="shared" si="243"/>
        <v>-6.2600000000000655E-2</v>
      </c>
      <c r="D1766" s="2">
        <f t="shared" si="244"/>
        <v>0</v>
      </c>
      <c r="E1766" s="2">
        <f t="shared" si="245"/>
        <v>6.2600000000000655E-2</v>
      </c>
      <c r="F1766" s="2">
        <f t="shared" si="249"/>
        <v>3.7374054807353972E-2</v>
      </c>
      <c r="G1766" s="2">
        <f t="shared" si="249"/>
        <v>2.8478478403400388E-2</v>
      </c>
      <c r="H1766" s="2">
        <f t="shared" si="247"/>
        <v>1.3123613655879676</v>
      </c>
      <c r="I1766" s="2">
        <f t="shared" si="248"/>
        <v>56.754164168206103</v>
      </c>
    </row>
    <row r="1767" spans="1:9" ht="13.5" x14ac:dyDescent="0.25">
      <c r="A1767" s="3">
        <v>44587</v>
      </c>
      <c r="B1767" s="2">
        <v>7.8254999999999999</v>
      </c>
      <c r="C1767" s="2">
        <f t="shared" si="243"/>
        <v>-0.11610000000000031</v>
      </c>
      <c r="D1767" s="2">
        <f t="shared" si="244"/>
        <v>0</v>
      </c>
      <c r="E1767" s="2">
        <f t="shared" si="245"/>
        <v>0.11610000000000031</v>
      </c>
      <c r="F1767" s="2">
        <f t="shared" si="249"/>
        <v>3.4704479463971545E-2</v>
      </c>
      <c r="G1767" s="2">
        <f t="shared" si="249"/>
        <v>3.4737158517443238E-2</v>
      </c>
      <c r="H1767" s="2">
        <f t="shared" si="247"/>
        <v>0.9990592479389101</v>
      </c>
      <c r="I1767" s="2">
        <f t="shared" si="248"/>
        <v>49.976470130586179</v>
      </c>
    </row>
    <row r="1768" spans="1:9" ht="13.5" x14ac:dyDescent="0.25">
      <c r="A1768" s="3">
        <v>44588</v>
      </c>
      <c r="B1768" s="2">
        <v>7.8612000000000002</v>
      </c>
      <c r="C1768" s="2">
        <f t="shared" si="243"/>
        <v>3.5700000000000287E-2</v>
      </c>
      <c r="D1768" s="2">
        <f t="shared" si="244"/>
        <v>3.5700000000000287E-2</v>
      </c>
      <c r="E1768" s="2">
        <f t="shared" si="245"/>
        <v>0</v>
      </c>
      <c r="F1768" s="2">
        <f t="shared" si="249"/>
        <v>3.4775588073687885E-2</v>
      </c>
      <c r="G1768" s="2">
        <f t="shared" si="249"/>
        <v>3.2255932909054437E-2</v>
      </c>
      <c r="H1768" s="2">
        <f t="shared" si="247"/>
        <v>1.0781144718938254</v>
      </c>
      <c r="I1768" s="2">
        <f t="shared" si="248"/>
        <v>51.8794554619178</v>
      </c>
    </row>
    <row r="1769" spans="1:9" ht="13.5" x14ac:dyDescent="0.25">
      <c r="A1769" s="3">
        <v>44589</v>
      </c>
      <c r="B1769" s="2">
        <v>7.8166000000000002</v>
      </c>
      <c r="C1769" s="2">
        <f t="shared" si="243"/>
        <v>-4.4599999999999973E-2</v>
      </c>
      <c r="D1769" s="2">
        <f t="shared" si="244"/>
        <v>0</v>
      </c>
      <c r="E1769" s="2">
        <f t="shared" si="245"/>
        <v>4.4599999999999973E-2</v>
      </c>
      <c r="F1769" s="2">
        <f t="shared" si="249"/>
        <v>3.2291617496995891E-2</v>
      </c>
      <c r="G1769" s="2">
        <f t="shared" si="249"/>
        <v>3.3137651986979121E-2</v>
      </c>
      <c r="H1769" s="2">
        <f t="shared" si="247"/>
        <v>0.97446908760114737</v>
      </c>
      <c r="I1769" s="2">
        <f t="shared" si="248"/>
        <v>49.353473990573555</v>
      </c>
    </row>
    <row r="1770" spans="1:9" ht="13.5" x14ac:dyDescent="0.25">
      <c r="A1770" s="3">
        <v>44592</v>
      </c>
      <c r="B1770" s="2">
        <v>7.8433999999999999</v>
      </c>
      <c r="C1770" s="2">
        <f t="shared" si="243"/>
        <v>2.6799999999999713E-2</v>
      </c>
      <c r="D1770" s="2">
        <f t="shared" si="244"/>
        <v>2.6799999999999713E-2</v>
      </c>
      <c r="E1770" s="2">
        <f t="shared" si="245"/>
        <v>0</v>
      </c>
      <c r="F1770" s="2">
        <f t="shared" si="249"/>
        <v>3.1899359104353306E-2</v>
      </c>
      <c r="G1770" s="2">
        <f t="shared" si="249"/>
        <v>3.0770676845052043E-2</v>
      </c>
      <c r="H1770" s="2">
        <f t="shared" si="247"/>
        <v>1.0366804495391773</v>
      </c>
      <c r="I1770" s="2">
        <f t="shared" si="248"/>
        <v>50.900495940526078</v>
      </c>
    </row>
    <row r="1771" spans="1:9" ht="13.5" x14ac:dyDescent="0.25">
      <c r="A1771" s="3">
        <v>44593</v>
      </c>
      <c r="B1771" s="2">
        <v>7.7897999999999996</v>
      </c>
      <c r="C1771" s="2">
        <f t="shared" si="243"/>
        <v>-5.3600000000000314E-2</v>
      </c>
      <c r="D1771" s="2">
        <f t="shared" si="244"/>
        <v>0</v>
      </c>
      <c r="E1771" s="2">
        <f t="shared" si="245"/>
        <v>5.3600000000000314E-2</v>
      </c>
      <c r="F1771" s="2">
        <f t="shared" si="249"/>
        <v>2.9620833454042355E-2</v>
      </c>
      <c r="G1771" s="2">
        <f t="shared" si="249"/>
        <v>3.2401342784691207E-2</v>
      </c>
      <c r="H1771" s="2">
        <f t="shared" si="247"/>
        <v>0.91418536728167421</v>
      </c>
      <c r="I1771" s="2">
        <f t="shared" si="248"/>
        <v>47.758455524080439</v>
      </c>
    </row>
    <row r="1772" spans="1:9" ht="13.5" x14ac:dyDescent="0.25">
      <c r="A1772" s="3">
        <v>44594</v>
      </c>
      <c r="B1772" s="2">
        <v>7.8166000000000002</v>
      </c>
      <c r="C1772" s="2">
        <f t="shared" si="243"/>
        <v>2.6800000000000601E-2</v>
      </c>
      <c r="D1772" s="2">
        <f t="shared" si="244"/>
        <v>2.6800000000000601E-2</v>
      </c>
      <c r="E1772" s="2">
        <f t="shared" si="245"/>
        <v>0</v>
      </c>
      <c r="F1772" s="2">
        <f t="shared" si="249"/>
        <v>2.941934535018223E-2</v>
      </c>
      <c r="G1772" s="2">
        <f t="shared" si="249"/>
        <v>3.0086961157213266E-2</v>
      </c>
      <c r="H1772" s="2">
        <f t="shared" si="247"/>
        <v>0.97781046069948552</v>
      </c>
      <c r="I1772" s="2">
        <f t="shared" si="248"/>
        <v>49.43903777077135</v>
      </c>
    </row>
    <row r="1773" spans="1:9" ht="13.5" x14ac:dyDescent="0.25">
      <c r="A1773" s="3">
        <v>44595</v>
      </c>
      <c r="B1773" s="2">
        <v>7.8075999999999999</v>
      </c>
      <c r="C1773" s="2">
        <f t="shared" si="243"/>
        <v>-9.0000000000003411E-3</v>
      </c>
      <c r="D1773" s="2">
        <f t="shared" si="244"/>
        <v>0</v>
      </c>
      <c r="E1773" s="2">
        <f t="shared" si="245"/>
        <v>9.0000000000003411E-3</v>
      </c>
      <c r="F1773" s="2">
        <f t="shared" ref="F1773:G1788" si="250">((F1772*13)+D1773)/14</f>
        <v>2.7317963539454926E-2</v>
      </c>
      <c r="G1773" s="2">
        <f t="shared" si="250"/>
        <v>2.8580749645983772E-2</v>
      </c>
      <c r="H1773" s="2">
        <f t="shared" si="247"/>
        <v>0.95581690046026146</v>
      </c>
      <c r="I1773" s="2">
        <f t="shared" si="248"/>
        <v>48.870469430718671</v>
      </c>
    </row>
    <row r="1774" spans="1:9" ht="13.5" x14ac:dyDescent="0.25">
      <c r="A1774" s="3">
        <v>44596</v>
      </c>
      <c r="B1774" s="2">
        <v>7.7718999999999996</v>
      </c>
      <c r="C1774" s="2">
        <f t="shared" si="243"/>
        <v>-3.5700000000000287E-2</v>
      </c>
      <c r="D1774" s="2">
        <f t="shared" si="244"/>
        <v>0</v>
      </c>
      <c r="E1774" s="2">
        <f t="shared" si="245"/>
        <v>3.5700000000000287E-2</v>
      </c>
      <c r="F1774" s="2">
        <f t="shared" si="250"/>
        <v>2.536668042949386E-2</v>
      </c>
      <c r="G1774" s="2">
        <f t="shared" si="250"/>
        <v>2.9089267528413527E-2</v>
      </c>
      <c r="H1774" s="2">
        <f t="shared" si="247"/>
        <v>0.87202884722746787</v>
      </c>
      <c r="I1774" s="2">
        <f t="shared" si="248"/>
        <v>46.582019743924853</v>
      </c>
    </row>
    <row r="1775" spans="1:9" ht="13.5" x14ac:dyDescent="0.25">
      <c r="A1775" s="3">
        <v>44599</v>
      </c>
      <c r="B1775" s="2">
        <v>7.7718999999999996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2.3554774684530013E-2</v>
      </c>
      <c r="G1775" s="2">
        <f t="shared" si="250"/>
        <v>2.7011462704955417E-2</v>
      </c>
      <c r="H1775" s="2">
        <f t="shared" si="247"/>
        <v>0.87202884722746787</v>
      </c>
      <c r="I1775" s="2">
        <f t="shared" si="248"/>
        <v>46.582019743924853</v>
      </c>
    </row>
    <row r="1776" spans="1:9" ht="13.5" x14ac:dyDescent="0.25">
      <c r="A1776" s="3">
        <v>44600</v>
      </c>
      <c r="B1776" s="2">
        <v>7.7539999999999996</v>
      </c>
      <c r="C1776" s="2">
        <f t="shared" si="243"/>
        <v>-1.7900000000000027E-2</v>
      </c>
      <c r="D1776" s="2">
        <f t="shared" si="244"/>
        <v>0</v>
      </c>
      <c r="E1776" s="2">
        <f t="shared" si="245"/>
        <v>1.7900000000000027E-2</v>
      </c>
      <c r="F1776" s="2">
        <f t="shared" si="250"/>
        <v>2.1872290778492155E-2</v>
      </c>
      <c r="G1776" s="2">
        <f t="shared" si="250"/>
        <v>2.6360643940315748E-2</v>
      </c>
      <c r="H1776" s="2">
        <f t="shared" si="247"/>
        <v>0.82973279514772613</v>
      </c>
      <c r="I1776" s="2">
        <f t="shared" si="248"/>
        <v>45.347211207455921</v>
      </c>
    </row>
    <row r="1777" spans="1:9" ht="13.5" x14ac:dyDescent="0.25">
      <c r="A1777" s="3">
        <v>44601</v>
      </c>
      <c r="B1777" s="2">
        <v>7.7183000000000002</v>
      </c>
      <c r="C1777" s="2">
        <f t="shared" si="243"/>
        <v>-3.5699999999999399E-2</v>
      </c>
      <c r="D1777" s="2">
        <f t="shared" si="244"/>
        <v>0</v>
      </c>
      <c r="E1777" s="2">
        <f t="shared" si="245"/>
        <v>3.5699999999999399E-2</v>
      </c>
      <c r="F1777" s="2">
        <f t="shared" si="250"/>
        <v>2.0309984294314142E-2</v>
      </c>
      <c r="G1777" s="2">
        <f t="shared" si="250"/>
        <v>2.7027740801721722E-2</v>
      </c>
      <c r="H1777" s="2">
        <f t="shared" si="247"/>
        <v>0.75144957335910056</v>
      </c>
      <c r="I1777" s="2">
        <f t="shared" si="248"/>
        <v>42.904436689998299</v>
      </c>
    </row>
    <row r="1778" spans="1:9" ht="13.5" x14ac:dyDescent="0.25">
      <c r="A1778" s="3">
        <v>44602</v>
      </c>
      <c r="B1778" s="2">
        <v>7.7183000000000002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1.8859271130434559E-2</v>
      </c>
      <c r="G1778" s="2">
        <f t="shared" si="250"/>
        <v>2.5097187887313025E-2</v>
      </c>
      <c r="H1778" s="2">
        <f t="shared" si="247"/>
        <v>0.75144957335910056</v>
      </c>
      <c r="I1778" s="2">
        <f t="shared" si="248"/>
        <v>42.904436689998299</v>
      </c>
    </row>
    <row r="1779" spans="1:9" ht="13.5" x14ac:dyDescent="0.25">
      <c r="A1779" s="3">
        <v>44603</v>
      </c>
      <c r="B1779" s="2">
        <v>7.8343999999999996</v>
      </c>
      <c r="C1779" s="2">
        <f t="shared" si="243"/>
        <v>0.11609999999999943</v>
      </c>
      <c r="D1779" s="2">
        <f t="shared" si="244"/>
        <v>0.11609999999999943</v>
      </c>
      <c r="E1779" s="2">
        <f t="shared" si="245"/>
        <v>0</v>
      </c>
      <c r="F1779" s="2">
        <f t="shared" si="250"/>
        <v>2.5805037478260621E-2</v>
      </c>
      <c r="G1779" s="2">
        <f t="shared" si="250"/>
        <v>2.3304531609647811E-2</v>
      </c>
      <c r="H1779" s="2">
        <f t="shared" si="247"/>
        <v>1.1072969802824799</v>
      </c>
      <c r="I1779" s="2">
        <f t="shared" si="248"/>
        <v>52.54584382947526</v>
      </c>
    </row>
    <row r="1780" spans="1:9" ht="13.5" x14ac:dyDescent="0.25">
      <c r="A1780" s="3">
        <v>44606</v>
      </c>
      <c r="B1780" s="2">
        <v>7.8343999999999996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2.3961820515527719E-2</v>
      </c>
      <c r="G1780" s="2">
        <f t="shared" si="250"/>
        <v>2.1639922208958683E-2</v>
      </c>
      <c r="H1780" s="2">
        <f t="shared" si="247"/>
        <v>1.1072969802824799</v>
      </c>
      <c r="I1780" s="2">
        <f t="shared" si="248"/>
        <v>52.54584382947526</v>
      </c>
    </row>
    <row r="1781" spans="1:9" ht="13.5" x14ac:dyDescent="0.25">
      <c r="A1781" s="3">
        <v>44607</v>
      </c>
      <c r="B1781" s="2">
        <v>7.8254999999999999</v>
      </c>
      <c r="C1781" s="2">
        <f t="shared" si="243"/>
        <v>-8.8999999999996859E-3</v>
      </c>
      <c r="D1781" s="2">
        <f t="shared" si="244"/>
        <v>0</v>
      </c>
      <c r="E1781" s="2">
        <f t="shared" si="245"/>
        <v>8.8999999999996859E-3</v>
      </c>
      <c r="F1781" s="2">
        <f t="shared" si="250"/>
        <v>2.2250261907275741E-2</v>
      </c>
      <c r="G1781" s="2">
        <f t="shared" si="250"/>
        <v>2.0729927765461613E-2</v>
      </c>
      <c r="H1781" s="2">
        <f t="shared" si="247"/>
        <v>1.0733400597925467</v>
      </c>
      <c r="I1781" s="2">
        <f t="shared" si="248"/>
        <v>51.768645221659519</v>
      </c>
    </row>
    <row r="1782" spans="1:9" ht="13.5" x14ac:dyDescent="0.25">
      <c r="A1782" s="3">
        <v>44608</v>
      </c>
      <c r="B1782" s="2">
        <v>7.8166000000000002</v>
      </c>
      <c r="C1782" s="2">
        <f t="shared" si="243"/>
        <v>-8.8999999999996859E-3</v>
      </c>
      <c r="D1782" s="2">
        <f t="shared" si="244"/>
        <v>0</v>
      </c>
      <c r="E1782" s="2">
        <f t="shared" si="245"/>
        <v>8.8999999999996859E-3</v>
      </c>
      <c r="F1782" s="2">
        <f t="shared" si="250"/>
        <v>2.0660957485327473E-2</v>
      </c>
      <c r="G1782" s="2">
        <f t="shared" si="250"/>
        <v>1.9884932925071475E-2</v>
      </c>
      <c r="H1782" s="2">
        <f t="shared" si="247"/>
        <v>1.0390257569980317</v>
      </c>
      <c r="I1782" s="2">
        <f t="shared" si="248"/>
        <v>50.956970672491352</v>
      </c>
    </row>
    <row r="1783" spans="1:9" ht="13.5" x14ac:dyDescent="0.25">
      <c r="A1783" s="3">
        <v>44609</v>
      </c>
      <c r="B1783" s="2">
        <v>7.8433999999999999</v>
      </c>
      <c r="C1783" s="2">
        <f t="shared" si="243"/>
        <v>2.6799999999999713E-2</v>
      </c>
      <c r="D1783" s="2">
        <f t="shared" si="244"/>
        <v>2.6799999999999713E-2</v>
      </c>
      <c r="E1783" s="2">
        <f t="shared" si="245"/>
        <v>0</v>
      </c>
      <c r="F1783" s="2">
        <f t="shared" si="250"/>
        <v>2.1099460522089775E-2</v>
      </c>
      <c r="G1783" s="2">
        <f t="shared" si="250"/>
        <v>1.8464580573280657E-2</v>
      </c>
      <c r="H1783" s="2">
        <f t="shared" si="247"/>
        <v>1.142699149777707</v>
      </c>
      <c r="I1783" s="2">
        <f t="shared" si="248"/>
        <v>53.329892341454268</v>
      </c>
    </row>
    <row r="1784" spans="1:9" ht="13.5" x14ac:dyDescent="0.25">
      <c r="A1784" s="3">
        <v>44610</v>
      </c>
      <c r="B1784" s="2">
        <v>7.8166000000000002</v>
      </c>
      <c r="C1784" s="2">
        <f t="shared" si="243"/>
        <v>-2.6799999999999713E-2</v>
      </c>
      <c r="D1784" s="2">
        <f t="shared" si="244"/>
        <v>0</v>
      </c>
      <c r="E1784" s="2">
        <f t="shared" si="245"/>
        <v>2.6799999999999713E-2</v>
      </c>
      <c r="F1784" s="2">
        <f t="shared" si="250"/>
        <v>1.9592356199083363E-2</v>
      </c>
      <c r="G1784" s="2">
        <f t="shared" si="250"/>
        <v>1.9059967675189162E-2</v>
      </c>
      <c r="H1784" s="2">
        <f t="shared" si="247"/>
        <v>1.0279322889192106</v>
      </c>
      <c r="I1784" s="2">
        <f t="shared" si="248"/>
        <v>50.688688894393444</v>
      </c>
    </row>
    <row r="1785" spans="1:9" ht="13.5" x14ac:dyDescent="0.25">
      <c r="A1785" s="3">
        <v>44613</v>
      </c>
      <c r="B1785" s="2">
        <v>7.7987000000000002</v>
      </c>
      <c r="C1785" s="2">
        <f t="shared" si="243"/>
        <v>-1.7900000000000027E-2</v>
      </c>
      <c r="D1785" s="2">
        <f t="shared" si="244"/>
        <v>0</v>
      </c>
      <c r="E1785" s="2">
        <f t="shared" si="245"/>
        <v>1.7900000000000027E-2</v>
      </c>
      <c r="F1785" s="2">
        <f t="shared" si="250"/>
        <v>1.8192902184863125E-2</v>
      </c>
      <c r="G1785" s="2">
        <f t="shared" si="250"/>
        <v>1.8977112841247083E-2</v>
      </c>
      <c r="H1785" s="2">
        <f t="shared" si="247"/>
        <v>0.95867597653319203</v>
      </c>
      <c r="I1785" s="2">
        <f t="shared" si="248"/>
        <v>48.94510312165184</v>
      </c>
    </row>
    <row r="1786" spans="1:9" ht="13.5" x14ac:dyDescent="0.25">
      <c r="A1786" s="3">
        <v>44614</v>
      </c>
      <c r="B1786" s="2">
        <v>7.7539999999999996</v>
      </c>
      <c r="C1786" s="2">
        <f t="shared" si="243"/>
        <v>-4.4700000000000628E-2</v>
      </c>
      <c r="D1786" s="2">
        <f t="shared" si="244"/>
        <v>0</v>
      </c>
      <c r="E1786" s="2">
        <f t="shared" si="245"/>
        <v>4.4700000000000628E-2</v>
      </c>
      <c r="F1786" s="2">
        <f t="shared" si="250"/>
        <v>1.6893409171658616E-2</v>
      </c>
      <c r="G1786" s="2">
        <f t="shared" si="250"/>
        <v>2.0814461924015197E-2</v>
      </c>
      <c r="H1786" s="2">
        <f t="shared" si="247"/>
        <v>0.81161882701216648</v>
      </c>
      <c r="I1786" s="2">
        <f t="shared" si="248"/>
        <v>44.800750296393105</v>
      </c>
    </row>
    <row r="1787" spans="1:9" ht="13.5" x14ac:dyDescent="0.25">
      <c r="A1787" s="3">
        <v>44615</v>
      </c>
      <c r="B1787" s="2">
        <v>7.7271999999999998</v>
      </c>
      <c r="C1787" s="2">
        <f t="shared" si="243"/>
        <v>-2.6799999999999713E-2</v>
      </c>
      <c r="D1787" s="2">
        <f t="shared" si="244"/>
        <v>0</v>
      </c>
      <c r="E1787" s="2">
        <f t="shared" si="245"/>
        <v>2.6799999999999713E-2</v>
      </c>
      <c r="F1787" s="2">
        <f t="shared" si="250"/>
        <v>1.5686737087968715E-2</v>
      </c>
      <c r="G1787" s="2">
        <f t="shared" si="250"/>
        <v>2.1242000358014091E-2</v>
      </c>
      <c r="H1787" s="2">
        <f t="shared" si="247"/>
        <v>0.73847739495261278</v>
      </c>
      <c r="I1787" s="2">
        <f t="shared" si="248"/>
        <v>42.478400760151509</v>
      </c>
    </row>
    <row r="1788" spans="1:9" ht="13.5" x14ac:dyDescent="0.25">
      <c r="A1788" s="3">
        <v>44616</v>
      </c>
      <c r="B1788" s="2">
        <v>7.4146000000000001</v>
      </c>
      <c r="C1788" s="2">
        <f t="shared" si="243"/>
        <v>-0.31259999999999977</v>
      </c>
      <c r="D1788" s="2">
        <f t="shared" si="244"/>
        <v>0</v>
      </c>
      <c r="E1788" s="2">
        <f t="shared" si="245"/>
        <v>0.31259999999999977</v>
      </c>
      <c r="F1788" s="2">
        <f t="shared" si="250"/>
        <v>1.4566255867399522E-2</v>
      </c>
      <c r="G1788" s="2">
        <f t="shared" si="250"/>
        <v>4.205328604672736E-2</v>
      </c>
      <c r="H1788" s="2">
        <f t="shared" si="247"/>
        <v>0.34637616311872227</v>
      </c>
      <c r="I1788" s="2">
        <f t="shared" si="248"/>
        <v>25.726551955315557</v>
      </c>
    </row>
    <row r="1789" spans="1:9" ht="13.5" x14ac:dyDescent="0.25">
      <c r="A1789" s="3">
        <v>44617</v>
      </c>
      <c r="B1789" s="2">
        <v>7.7183000000000002</v>
      </c>
      <c r="C1789" s="2">
        <f t="shared" si="243"/>
        <v>0.30370000000000008</v>
      </c>
      <c r="D1789" s="2">
        <f t="shared" si="244"/>
        <v>0.30370000000000008</v>
      </c>
      <c r="E1789" s="2">
        <f t="shared" si="245"/>
        <v>0</v>
      </c>
      <c r="F1789" s="2">
        <f t="shared" ref="F1789:G1804" si="251">((F1788*13)+D1789)/14</f>
        <v>3.5218666162585274E-2</v>
      </c>
      <c r="G1789" s="2">
        <f t="shared" si="251"/>
        <v>3.9049479900532549E-2</v>
      </c>
      <c r="H1789" s="2">
        <f t="shared" si="247"/>
        <v>0.90189846964146037</v>
      </c>
      <c r="I1789" s="2">
        <f t="shared" si="248"/>
        <v>47.420957744999043</v>
      </c>
    </row>
    <row r="1790" spans="1:9" ht="13.5" x14ac:dyDescent="0.25">
      <c r="A1790" s="3">
        <v>44620</v>
      </c>
      <c r="B1790" s="2">
        <v>7.6825999999999999</v>
      </c>
      <c r="C1790" s="2">
        <f t="shared" si="243"/>
        <v>-3.5700000000000287E-2</v>
      </c>
      <c r="D1790" s="2">
        <f t="shared" si="244"/>
        <v>0</v>
      </c>
      <c r="E1790" s="2">
        <f t="shared" si="245"/>
        <v>3.5700000000000287E-2</v>
      </c>
      <c r="F1790" s="2">
        <f t="shared" si="251"/>
        <v>3.2703047150972039E-2</v>
      </c>
      <c r="G1790" s="2">
        <f t="shared" si="251"/>
        <v>3.8810231336208818E-2</v>
      </c>
      <c r="H1790" s="2">
        <f t="shared" si="247"/>
        <v>0.84263984070770137</v>
      </c>
      <c r="I1790" s="2">
        <f t="shared" si="248"/>
        <v>45.730034817008473</v>
      </c>
    </row>
    <row r="1791" spans="1:9" ht="13.5" x14ac:dyDescent="0.25">
      <c r="A1791" s="3">
        <v>44621</v>
      </c>
      <c r="B1791" s="2">
        <v>7.5307000000000004</v>
      </c>
      <c r="C1791" s="2">
        <f t="shared" si="243"/>
        <v>-0.15189999999999948</v>
      </c>
      <c r="D1791" s="2">
        <f t="shared" si="244"/>
        <v>0</v>
      </c>
      <c r="E1791" s="2">
        <f t="shared" si="245"/>
        <v>0.15189999999999948</v>
      </c>
      <c r="F1791" s="2">
        <f t="shared" si="251"/>
        <v>3.0367115211616894E-2</v>
      </c>
      <c r="G1791" s="2">
        <f t="shared" si="251"/>
        <v>4.6888071955051007E-2</v>
      </c>
      <c r="H1791" s="2">
        <f t="shared" si="247"/>
        <v>0.6476511817489139</v>
      </c>
      <c r="I1791" s="2">
        <f t="shared" si="248"/>
        <v>39.307542089185333</v>
      </c>
    </row>
    <row r="1792" spans="1:9" ht="13.5" x14ac:dyDescent="0.25">
      <c r="A1792" s="3">
        <v>44622</v>
      </c>
      <c r="B1792" s="2">
        <v>7.5217999999999998</v>
      </c>
      <c r="C1792" s="2">
        <f t="shared" si="243"/>
        <v>-8.9000000000005741E-3</v>
      </c>
      <c r="D1792" s="2">
        <f t="shared" si="244"/>
        <v>0</v>
      </c>
      <c r="E1792" s="2">
        <f t="shared" si="245"/>
        <v>8.9000000000005741E-3</v>
      </c>
      <c r="F1792" s="2">
        <f t="shared" si="251"/>
        <v>2.8198035553644259E-2</v>
      </c>
      <c r="G1792" s="2">
        <f t="shared" si="251"/>
        <v>4.417463824397598E-2</v>
      </c>
      <c r="H1792" s="2">
        <f t="shared" si="247"/>
        <v>0.63833087659726506</v>
      </c>
      <c r="I1792" s="2">
        <f t="shared" si="248"/>
        <v>38.962268593939207</v>
      </c>
    </row>
    <row r="1793" spans="1:9" ht="13.5" x14ac:dyDescent="0.25">
      <c r="A1793" s="3">
        <v>44623</v>
      </c>
      <c r="B1793" s="2">
        <v>7.4771000000000001</v>
      </c>
      <c r="C1793" s="2">
        <f t="shared" si="243"/>
        <v>-4.469999999999974E-2</v>
      </c>
      <c r="D1793" s="2">
        <f t="shared" si="244"/>
        <v>0</v>
      </c>
      <c r="E1793" s="2">
        <f t="shared" si="245"/>
        <v>4.469999999999974E-2</v>
      </c>
      <c r="F1793" s="2">
        <f t="shared" si="251"/>
        <v>2.6183890156955384E-2</v>
      </c>
      <c r="G1793" s="2">
        <f t="shared" si="251"/>
        <v>4.4212164083691961E-2</v>
      </c>
      <c r="H1793" s="2">
        <f t="shared" si="247"/>
        <v>0.5922327191989577</v>
      </c>
      <c r="I1793" s="2">
        <f t="shared" si="248"/>
        <v>37.195110492196541</v>
      </c>
    </row>
    <row r="1794" spans="1:9" ht="13.5" x14ac:dyDescent="0.25">
      <c r="A1794" s="3">
        <v>44624</v>
      </c>
      <c r="B1794" s="2">
        <v>7.5663999999999998</v>
      </c>
      <c r="C1794" s="2">
        <f t="shared" si="243"/>
        <v>8.9299999999999713E-2</v>
      </c>
      <c r="D1794" s="2">
        <f t="shared" si="244"/>
        <v>8.9299999999999713E-2</v>
      </c>
      <c r="E1794" s="2">
        <f t="shared" si="245"/>
        <v>0</v>
      </c>
      <c r="F1794" s="2">
        <f t="shared" si="251"/>
        <v>3.0692183717172836E-2</v>
      </c>
      <c r="G1794" s="2">
        <f t="shared" si="251"/>
        <v>4.1054152363428249E-2</v>
      </c>
      <c r="H1794" s="2">
        <f t="shared" si="247"/>
        <v>0.74760242144261069</v>
      </c>
      <c r="I1794" s="2">
        <f t="shared" si="248"/>
        <v>42.778747172110229</v>
      </c>
    </row>
    <row r="1795" spans="1:9" ht="13.5" x14ac:dyDescent="0.25">
      <c r="A1795" s="3">
        <v>44627</v>
      </c>
      <c r="B1795" s="2">
        <v>7.5038999999999998</v>
      </c>
      <c r="C1795" s="2">
        <f t="shared" ref="C1795:C1858" si="252">B1795-B1794</f>
        <v>-6.25E-2</v>
      </c>
      <c r="D1795" s="2">
        <f t="shared" ref="D1795:D1858" si="253">IF(C1795&gt;0,C1795,0)</f>
        <v>0</v>
      </c>
      <c r="E1795" s="2">
        <f t="shared" ref="E1795:E1858" si="254">IF(C1795&lt;0,-C1795,0)</f>
        <v>6.25E-2</v>
      </c>
      <c r="F1795" s="2">
        <f t="shared" si="251"/>
        <v>2.8499884880231918E-2</v>
      </c>
      <c r="G1795" s="2">
        <f t="shared" si="251"/>
        <v>4.2585998623183373E-2</v>
      </c>
      <c r="H1795" s="2">
        <f t="shared" si="247"/>
        <v>0.66923133897620701</v>
      </c>
      <c r="I1795" s="2">
        <f t="shared" si="248"/>
        <v>40.09218634648137</v>
      </c>
    </row>
    <row r="1796" spans="1:9" ht="13.5" x14ac:dyDescent="0.25">
      <c r="A1796" s="3">
        <v>44628</v>
      </c>
      <c r="B1796" s="2">
        <v>7.5038999999999998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2.646417881735821E-2</v>
      </c>
      <c r="G1796" s="2">
        <f t="shared" si="251"/>
        <v>3.9544141578670269E-2</v>
      </c>
      <c r="H1796" s="2">
        <f t="shared" si="247"/>
        <v>0.66923133897620712</v>
      </c>
      <c r="I1796" s="2">
        <f t="shared" si="248"/>
        <v>40.09218634648137</v>
      </c>
    </row>
    <row r="1797" spans="1:9" ht="13.5" x14ac:dyDescent="0.25">
      <c r="A1797" s="3">
        <v>44629</v>
      </c>
      <c r="B1797" s="2">
        <v>7.4592999999999998</v>
      </c>
      <c r="C1797" s="2">
        <f t="shared" si="252"/>
        <v>-4.4599999999999973E-2</v>
      </c>
      <c r="D1797" s="2">
        <f t="shared" si="253"/>
        <v>0</v>
      </c>
      <c r="E1797" s="2">
        <f t="shared" si="254"/>
        <v>4.4599999999999973E-2</v>
      </c>
      <c r="F1797" s="2">
        <f t="shared" si="251"/>
        <v>2.4573880330404054E-2</v>
      </c>
      <c r="G1797" s="2">
        <f t="shared" si="251"/>
        <v>3.9905274323050965E-2</v>
      </c>
      <c r="H1797" s="2">
        <f t="shared" si="247"/>
        <v>0.61580532266154975</v>
      </c>
      <c r="I1797" s="2">
        <f t="shared" si="248"/>
        <v>38.111356239822079</v>
      </c>
    </row>
    <row r="1798" spans="1:9" ht="13.5" x14ac:dyDescent="0.25">
      <c r="A1798" s="3">
        <v>44630</v>
      </c>
      <c r="B1798" s="2">
        <v>7.5396000000000001</v>
      </c>
      <c r="C1798" s="2">
        <f t="shared" si="252"/>
        <v>8.030000000000026E-2</v>
      </c>
      <c r="D1798" s="2">
        <f t="shared" si="253"/>
        <v>8.030000000000026E-2</v>
      </c>
      <c r="E1798" s="2">
        <f t="shared" si="254"/>
        <v>0</v>
      </c>
      <c r="F1798" s="2">
        <f t="shared" si="251"/>
        <v>2.8554317449660926E-2</v>
      </c>
      <c r="G1798" s="2">
        <f t="shared" si="251"/>
        <v>3.7054897585690187E-2</v>
      </c>
      <c r="H1798" s="2">
        <f t="shared" si="247"/>
        <v>0.77059496342227096</v>
      </c>
      <c r="I1798" s="2">
        <f t="shared" si="248"/>
        <v>43.521809298092471</v>
      </c>
    </row>
    <row r="1799" spans="1:9" ht="13.5" x14ac:dyDescent="0.25">
      <c r="A1799" s="3">
        <v>44631</v>
      </c>
      <c r="B1799" s="2">
        <v>7.5396000000000001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2.6514723346113715E-2</v>
      </c>
      <c r="G1799" s="2">
        <f t="shared" si="251"/>
        <v>3.4408119186712313E-2</v>
      </c>
      <c r="H1799" s="2">
        <f t="shared" si="247"/>
        <v>0.77059496342227096</v>
      </c>
      <c r="I1799" s="2">
        <f t="shared" si="248"/>
        <v>43.521809298092471</v>
      </c>
    </row>
    <row r="1800" spans="1:9" ht="13.5" x14ac:dyDescent="0.25">
      <c r="A1800" s="3">
        <v>44634</v>
      </c>
      <c r="B1800" s="2">
        <v>7.4950000000000001</v>
      </c>
      <c r="C1800" s="2">
        <f t="shared" si="252"/>
        <v>-4.4599999999999973E-2</v>
      </c>
      <c r="D1800" s="2">
        <f t="shared" si="253"/>
        <v>0</v>
      </c>
      <c r="E1800" s="2">
        <f t="shared" si="254"/>
        <v>4.4599999999999973E-2</v>
      </c>
      <c r="F1800" s="2">
        <f t="shared" si="251"/>
        <v>2.4620814535677021E-2</v>
      </c>
      <c r="G1800" s="2">
        <f t="shared" si="251"/>
        <v>3.5136110673375721E-2</v>
      </c>
      <c r="H1800" s="2">
        <f t="shared" si="247"/>
        <v>0.70072680395822429</v>
      </c>
      <c r="I1800" s="2">
        <f t="shared" si="248"/>
        <v>41.201608766756202</v>
      </c>
    </row>
    <row r="1801" spans="1:9" ht="13.5" x14ac:dyDescent="0.25">
      <c r="A1801" s="3">
        <v>44635</v>
      </c>
      <c r="B1801" s="2">
        <v>7.4861000000000004</v>
      </c>
      <c r="C1801" s="2">
        <f t="shared" si="252"/>
        <v>-8.8999999999996859E-3</v>
      </c>
      <c r="D1801" s="2">
        <f t="shared" si="253"/>
        <v>0</v>
      </c>
      <c r="E1801" s="2">
        <f t="shared" si="254"/>
        <v>8.8999999999996859E-3</v>
      </c>
      <c r="F1801" s="2">
        <f t="shared" si="251"/>
        <v>2.2862184925985803E-2</v>
      </c>
      <c r="G1801" s="2">
        <f t="shared" si="251"/>
        <v>3.3262102768134579E-2</v>
      </c>
      <c r="H1801" s="2">
        <f t="shared" si="247"/>
        <v>0.68733432415126805</v>
      </c>
      <c r="I1801" s="2">
        <f t="shared" si="248"/>
        <v>40.734922197294736</v>
      </c>
    </row>
    <row r="1802" spans="1:9" ht="13.5" x14ac:dyDescent="0.25">
      <c r="A1802" s="3">
        <v>44636</v>
      </c>
      <c r="B1802" s="2">
        <v>7.4861000000000004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2.1229171716986819E-2</v>
      </c>
      <c r="G1802" s="2">
        <f t="shared" si="251"/>
        <v>3.0886238284696395E-2</v>
      </c>
      <c r="H1802" s="2">
        <f t="shared" si="247"/>
        <v>0.68733432415126805</v>
      </c>
      <c r="I1802" s="2">
        <f t="shared" si="248"/>
        <v>40.734922197294736</v>
      </c>
    </row>
    <row r="1803" spans="1:9" ht="13.5" x14ac:dyDescent="0.25">
      <c r="A1803" s="3">
        <v>44637</v>
      </c>
      <c r="B1803" s="2">
        <v>7.5663999999999998</v>
      </c>
      <c r="C1803" s="2">
        <f t="shared" si="252"/>
        <v>8.0299999999999372E-2</v>
      </c>
      <c r="D1803" s="2">
        <f t="shared" si="253"/>
        <v>8.0299999999999372E-2</v>
      </c>
      <c r="E1803" s="2">
        <f t="shared" si="254"/>
        <v>0</v>
      </c>
      <c r="F1803" s="2">
        <f t="shared" si="251"/>
        <v>2.5448516594344859E-2</v>
      </c>
      <c r="G1803" s="2">
        <f t="shared" si="251"/>
        <v>2.8680078407218083E-2</v>
      </c>
      <c r="H1803" s="2">
        <f t="shared" si="247"/>
        <v>0.88732381526335302</v>
      </c>
      <c r="I1803" s="2">
        <f t="shared" si="248"/>
        <v>47.014921768447977</v>
      </c>
    </row>
    <row r="1804" spans="1:9" ht="13.5" x14ac:dyDescent="0.25">
      <c r="A1804" s="3">
        <v>44638</v>
      </c>
      <c r="B1804" s="2">
        <v>7.5038999999999998</v>
      </c>
      <c r="C1804" s="2">
        <f t="shared" si="252"/>
        <v>-6.25E-2</v>
      </c>
      <c r="D1804" s="2">
        <f t="shared" si="253"/>
        <v>0</v>
      </c>
      <c r="E1804" s="2">
        <f t="shared" si="254"/>
        <v>6.25E-2</v>
      </c>
      <c r="F1804" s="2">
        <f t="shared" si="251"/>
        <v>2.3630765409034509E-2</v>
      </c>
      <c r="G1804" s="2">
        <f t="shared" si="251"/>
        <v>3.1095787092416789E-2</v>
      </c>
      <c r="H1804" s="2">
        <f t="shared" si="247"/>
        <v>0.75993462840492798</v>
      </c>
      <c r="I1804" s="2">
        <f t="shared" si="248"/>
        <v>43.179707708443431</v>
      </c>
    </row>
    <row r="1805" spans="1:9" ht="13.5" x14ac:dyDescent="0.25">
      <c r="A1805" s="3">
        <v>44641</v>
      </c>
      <c r="B1805" s="2">
        <v>7.4503000000000004</v>
      </c>
      <c r="C1805" s="2">
        <f t="shared" si="252"/>
        <v>-5.3599999999999426E-2</v>
      </c>
      <c r="D1805" s="2">
        <f t="shared" si="253"/>
        <v>0</v>
      </c>
      <c r="E1805" s="2">
        <f t="shared" si="254"/>
        <v>5.3599999999999426E-2</v>
      </c>
      <c r="F1805" s="2">
        <f t="shared" ref="F1805:G1820" si="255">((F1804*13)+D1805)/14</f>
        <v>2.1942853594103473E-2</v>
      </c>
      <c r="G1805" s="2">
        <f t="shared" si="255"/>
        <v>3.2703230871529834E-2</v>
      </c>
      <c r="H1805" s="2">
        <f t="shared" si="247"/>
        <v>0.67096898408303962</v>
      </c>
      <c r="I1805" s="2">
        <f t="shared" si="248"/>
        <v>40.15448464181042</v>
      </c>
    </row>
    <row r="1806" spans="1:9" ht="13.5" x14ac:dyDescent="0.25">
      <c r="A1806" s="3">
        <v>44642</v>
      </c>
      <c r="B1806" s="2">
        <v>7.4503000000000004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2.0375506908810369E-2</v>
      </c>
      <c r="G1806" s="2">
        <f t="shared" si="255"/>
        <v>3.0367285809277701E-2</v>
      </c>
      <c r="H1806" s="2">
        <f t="shared" si="247"/>
        <v>0.67096898408303973</v>
      </c>
      <c r="I1806" s="2">
        <f t="shared" si="248"/>
        <v>40.15448464181042</v>
      </c>
    </row>
    <row r="1807" spans="1:9" ht="13.5" x14ac:dyDescent="0.25">
      <c r="A1807" s="3">
        <v>44643</v>
      </c>
      <c r="B1807" s="2">
        <v>7.4146000000000001</v>
      </c>
      <c r="C1807" s="2">
        <f t="shared" si="252"/>
        <v>-3.5700000000000287E-2</v>
      </c>
      <c r="D1807" s="2">
        <f t="shared" si="253"/>
        <v>0</v>
      </c>
      <c r="E1807" s="2">
        <f t="shared" si="254"/>
        <v>3.5700000000000287E-2</v>
      </c>
      <c r="F1807" s="2">
        <f t="shared" si="255"/>
        <v>1.8920113558181056E-2</v>
      </c>
      <c r="G1807" s="2">
        <f t="shared" si="255"/>
        <v>3.0748193965757887E-2</v>
      </c>
      <c r="H1807" s="2">
        <f t="shared" si="247"/>
        <v>0.61532438553142543</v>
      </c>
      <c r="I1807" s="2">
        <f t="shared" si="248"/>
        <v>38.092929881015195</v>
      </c>
    </row>
    <row r="1808" spans="1:9" ht="13.5" x14ac:dyDescent="0.25">
      <c r="A1808" s="3">
        <v>44644</v>
      </c>
      <c r="B1808" s="2">
        <v>7.4146000000000001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1.7568676875453836E-2</v>
      </c>
      <c r="G1808" s="2">
        <f t="shared" si="255"/>
        <v>2.8551894396775183E-2</v>
      </c>
      <c r="H1808" s="2">
        <f t="shared" si="247"/>
        <v>0.61532438553142532</v>
      </c>
      <c r="I1808" s="2">
        <f t="shared" si="248"/>
        <v>38.092929881015188</v>
      </c>
    </row>
    <row r="1809" spans="1:9" ht="13.5" x14ac:dyDescent="0.25">
      <c r="A1809" s="3">
        <v>44645</v>
      </c>
      <c r="B1809" s="2">
        <v>7.4503000000000004</v>
      </c>
      <c r="C1809" s="2">
        <f t="shared" si="252"/>
        <v>3.5700000000000287E-2</v>
      </c>
      <c r="D1809" s="2">
        <f t="shared" si="253"/>
        <v>3.5700000000000287E-2</v>
      </c>
      <c r="E1809" s="2">
        <f t="shared" si="254"/>
        <v>0</v>
      </c>
      <c r="F1809" s="2">
        <f t="shared" si="255"/>
        <v>1.8863771384350008E-2</v>
      </c>
      <c r="G1809" s="2">
        <f t="shared" si="255"/>
        <v>2.6512473368434097E-2</v>
      </c>
      <c r="H1809" s="2">
        <f t="shared" ref="H1809:H1872" si="256">F1809/G1809</f>
        <v>0.71150552882060869</v>
      </c>
      <c r="I1809" s="2">
        <f t="shared" ref="I1809:I1872" si="257">IF(G1809=0,100,100-(100/(1+H1809)))</f>
        <v>41.571909458621739</v>
      </c>
    </row>
    <row r="1810" spans="1:9" ht="13.5" x14ac:dyDescent="0.25">
      <c r="A1810" s="3">
        <v>44648</v>
      </c>
      <c r="B1810" s="2">
        <v>7.4057000000000004</v>
      </c>
      <c r="C1810" s="2">
        <f t="shared" si="252"/>
        <v>-4.4599999999999973E-2</v>
      </c>
      <c r="D1810" s="2">
        <f t="shared" si="253"/>
        <v>0</v>
      </c>
      <c r="E1810" s="2">
        <f t="shared" si="254"/>
        <v>4.4599999999999973E-2</v>
      </c>
      <c r="F1810" s="2">
        <f t="shared" si="255"/>
        <v>1.7516359142610721E-2</v>
      </c>
      <c r="G1810" s="2">
        <f t="shared" si="255"/>
        <v>2.7804439556403087E-2</v>
      </c>
      <c r="H1810" s="2">
        <f t="shared" si="256"/>
        <v>0.62998425510709055</v>
      </c>
      <c r="I1810" s="2">
        <f t="shared" si="257"/>
        <v>38.6497141388461</v>
      </c>
    </row>
    <row r="1811" spans="1:9" ht="13.5" x14ac:dyDescent="0.25">
      <c r="A1811" s="3">
        <v>44649</v>
      </c>
      <c r="B1811" s="2">
        <v>7.3878000000000004</v>
      </c>
      <c r="C1811" s="2">
        <f t="shared" si="252"/>
        <v>-1.7900000000000027E-2</v>
      </c>
      <c r="D1811" s="2">
        <f t="shared" si="253"/>
        <v>0</v>
      </c>
      <c r="E1811" s="2">
        <f t="shared" si="254"/>
        <v>1.7900000000000027E-2</v>
      </c>
      <c r="F1811" s="2">
        <f t="shared" si="255"/>
        <v>1.626519063242424E-2</v>
      </c>
      <c r="G1811" s="2">
        <f t="shared" si="255"/>
        <v>2.7096979588088582E-2</v>
      </c>
      <c r="H1811" s="2">
        <f t="shared" si="256"/>
        <v>0.60025843764425202</v>
      </c>
      <c r="I1811" s="2">
        <f t="shared" si="257"/>
        <v>37.510093590126317</v>
      </c>
    </row>
    <row r="1812" spans="1:9" ht="13.5" x14ac:dyDescent="0.25">
      <c r="A1812" s="3">
        <v>44650</v>
      </c>
      <c r="B1812" s="2">
        <v>7.3253000000000004</v>
      </c>
      <c r="C1812" s="2">
        <f t="shared" si="252"/>
        <v>-6.25E-2</v>
      </c>
      <c r="D1812" s="2">
        <f t="shared" si="253"/>
        <v>0</v>
      </c>
      <c r="E1812" s="2">
        <f t="shared" si="254"/>
        <v>6.25E-2</v>
      </c>
      <c r="F1812" s="2">
        <f t="shared" si="255"/>
        <v>1.5103391301536795E-2</v>
      </c>
      <c r="G1812" s="2">
        <f t="shared" si="255"/>
        <v>2.9625766760367968E-2</v>
      </c>
      <c r="H1812" s="2">
        <f t="shared" si="256"/>
        <v>0.50980592076156617</v>
      </c>
      <c r="I1812" s="2">
        <f t="shared" si="257"/>
        <v>33.766321468948362</v>
      </c>
    </row>
    <row r="1813" spans="1:9" ht="13.5" x14ac:dyDescent="0.25">
      <c r="A1813" s="3">
        <v>44651</v>
      </c>
      <c r="B1813" s="2">
        <v>7.4413999999999998</v>
      </c>
      <c r="C1813" s="2">
        <f t="shared" si="252"/>
        <v>0.11609999999999943</v>
      </c>
      <c r="D1813" s="2">
        <f t="shared" si="253"/>
        <v>0.11609999999999943</v>
      </c>
      <c r="E1813" s="2">
        <f t="shared" si="254"/>
        <v>0</v>
      </c>
      <c r="F1813" s="2">
        <f t="shared" si="255"/>
        <v>2.2317434779998407E-2</v>
      </c>
      <c r="G1813" s="2">
        <f t="shared" si="255"/>
        <v>2.7509640563198826E-2</v>
      </c>
      <c r="H1813" s="2">
        <f t="shared" si="256"/>
        <v>0.81125868325061568</v>
      </c>
      <c r="I1813" s="2">
        <f t="shared" si="257"/>
        <v>44.789774688321835</v>
      </c>
    </row>
    <row r="1814" spans="1:9" ht="13.5" x14ac:dyDescent="0.25">
      <c r="A1814" s="3">
        <v>44652</v>
      </c>
      <c r="B1814" s="2">
        <v>7.4503000000000004</v>
      </c>
      <c r="C1814" s="2">
        <f t="shared" si="252"/>
        <v>8.9000000000005741E-3</v>
      </c>
      <c r="D1814" s="2">
        <f t="shared" si="253"/>
        <v>8.9000000000005741E-3</v>
      </c>
      <c r="E1814" s="2">
        <f t="shared" si="254"/>
        <v>0</v>
      </c>
      <c r="F1814" s="2">
        <f t="shared" si="255"/>
        <v>2.1359046581427132E-2</v>
      </c>
      <c r="G1814" s="2">
        <f t="shared" si="255"/>
        <v>2.5544666237256052E-2</v>
      </c>
      <c r="H1814" s="2">
        <f t="shared" si="256"/>
        <v>0.83614506382845855</v>
      </c>
      <c r="I1814" s="2">
        <f t="shared" si="257"/>
        <v>45.538072143660173</v>
      </c>
    </row>
    <row r="1815" spans="1:9" ht="13.5" x14ac:dyDescent="0.25">
      <c r="A1815" s="3">
        <v>44655</v>
      </c>
      <c r="B1815" s="2">
        <v>7.4325000000000001</v>
      </c>
      <c r="C1815" s="2">
        <f t="shared" si="252"/>
        <v>-1.780000000000026E-2</v>
      </c>
      <c r="D1815" s="2">
        <f t="shared" si="253"/>
        <v>0</v>
      </c>
      <c r="E1815" s="2">
        <f t="shared" si="254"/>
        <v>1.780000000000026E-2</v>
      </c>
      <c r="F1815" s="2">
        <f t="shared" si="255"/>
        <v>1.9833400397039479E-2</v>
      </c>
      <c r="G1815" s="2">
        <f t="shared" si="255"/>
        <v>2.4991475791737779E-2</v>
      </c>
      <c r="H1815" s="2">
        <f t="shared" si="256"/>
        <v>0.79360661060266124</v>
      </c>
      <c r="I1815" s="2">
        <f t="shared" si="257"/>
        <v>44.246414231045087</v>
      </c>
    </row>
    <row r="1816" spans="1:9" ht="13.5" x14ac:dyDescent="0.25">
      <c r="A1816" s="3">
        <v>44656</v>
      </c>
      <c r="B1816" s="2">
        <v>7.3699000000000003</v>
      </c>
      <c r="C1816" s="2">
        <f t="shared" si="252"/>
        <v>-6.2599999999999767E-2</v>
      </c>
      <c r="D1816" s="2">
        <f t="shared" si="253"/>
        <v>0</v>
      </c>
      <c r="E1816" s="2">
        <f t="shared" si="254"/>
        <v>6.2599999999999767E-2</v>
      </c>
      <c r="F1816" s="2">
        <f t="shared" si="255"/>
        <v>1.8416728940108089E-2</v>
      </c>
      <c r="G1816" s="2">
        <f t="shared" si="255"/>
        <v>2.767779894947078E-2</v>
      </c>
      <c r="H1816" s="2">
        <f t="shared" si="256"/>
        <v>0.66539716448298825</v>
      </c>
      <c r="I1816" s="2">
        <f t="shared" si="257"/>
        <v>39.954263083518363</v>
      </c>
    </row>
    <row r="1817" spans="1:9" ht="13.5" x14ac:dyDescent="0.25">
      <c r="A1817" s="3">
        <v>44657</v>
      </c>
      <c r="B1817" s="2">
        <v>7.4146000000000001</v>
      </c>
      <c r="C1817" s="2">
        <f t="shared" si="252"/>
        <v>4.469999999999974E-2</v>
      </c>
      <c r="D1817" s="2">
        <f t="shared" si="253"/>
        <v>4.469999999999974E-2</v>
      </c>
      <c r="E1817" s="2">
        <f t="shared" si="254"/>
        <v>0</v>
      </c>
      <c r="F1817" s="2">
        <f t="shared" si="255"/>
        <v>2.0294105444386066E-2</v>
      </c>
      <c r="G1817" s="2">
        <f t="shared" si="255"/>
        <v>2.5700813310222868E-2</v>
      </c>
      <c r="H1817" s="2">
        <f t="shared" si="256"/>
        <v>0.78962891949858227</v>
      </c>
      <c r="I1817" s="2">
        <f t="shared" si="257"/>
        <v>44.122494383909498</v>
      </c>
    </row>
    <row r="1818" spans="1:9" ht="13.5" x14ac:dyDescent="0.25">
      <c r="A1818" s="3">
        <v>44658</v>
      </c>
      <c r="B1818" s="2">
        <v>7.4146000000000001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1.8844526484072775E-2</v>
      </c>
      <c r="G1818" s="2">
        <f t="shared" si="255"/>
        <v>2.3865040930921233E-2</v>
      </c>
      <c r="H1818" s="2">
        <f t="shared" si="256"/>
        <v>0.78962891949858238</v>
      </c>
      <c r="I1818" s="2">
        <f t="shared" si="257"/>
        <v>44.122494383909505</v>
      </c>
    </row>
    <row r="1819" spans="1:9" ht="13.5" x14ac:dyDescent="0.25">
      <c r="A1819" s="3">
        <v>44659</v>
      </c>
      <c r="B1819" s="2">
        <v>7.3967000000000001</v>
      </c>
      <c r="C1819" s="2">
        <f t="shared" si="252"/>
        <v>-1.7900000000000027E-2</v>
      </c>
      <c r="D1819" s="2">
        <f t="shared" si="253"/>
        <v>0</v>
      </c>
      <c r="E1819" s="2">
        <f t="shared" si="254"/>
        <v>1.7900000000000027E-2</v>
      </c>
      <c r="F1819" s="2">
        <f t="shared" si="255"/>
        <v>1.7498488878067577E-2</v>
      </c>
      <c r="G1819" s="2">
        <f t="shared" si="255"/>
        <v>2.3438966578712576E-2</v>
      </c>
      <c r="H1819" s="2">
        <f t="shared" si="256"/>
        <v>0.74655547714974002</v>
      </c>
      <c r="I1819" s="2">
        <f t="shared" si="257"/>
        <v>42.744446822156938</v>
      </c>
    </row>
    <row r="1820" spans="1:9" ht="13.5" x14ac:dyDescent="0.25">
      <c r="A1820" s="3">
        <v>44662</v>
      </c>
      <c r="B1820" s="2">
        <v>7.3878000000000004</v>
      </c>
      <c r="C1820" s="2">
        <f t="shared" si="252"/>
        <v>-8.8999999999996859E-3</v>
      </c>
      <c r="D1820" s="2">
        <f t="shared" si="253"/>
        <v>0</v>
      </c>
      <c r="E1820" s="2">
        <f t="shared" si="254"/>
        <v>8.8999999999996859E-3</v>
      </c>
      <c r="F1820" s="2">
        <f t="shared" si="255"/>
        <v>1.6248596815348463E-2</v>
      </c>
      <c r="G1820" s="2">
        <f t="shared" si="255"/>
        <v>2.2400468965947367E-2</v>
      </c>
      <c r="H1820" s="2">
        <f t="shared" si="256"/>
        <v>0.72536860009713067</v>
      </c>
      <c r="I1820" s="2">
        <f t="shared" si="257"/>
        <v>42.041370177728723</v>
      </c>
    </row>
    <row r="1821" spans="1:9" ht="13.5" x14ac:dyDescent="0.25">
      <c r="A1821" s="3">
        <v>44663</v>
      </c>
      <c r="B1821" s="2">
        <v>7.3699000000000003</v>
      </c>
      <c r="C1821" s="2">
        <f t="shared" si="252"/>
        <v>-1.7900000000000027E-2</v>
      </c>
      <c r="D1821" s="2">
        <f t="shared" si="253"/>
        <v>0</v>
      </c>
      <c r="E1821" s="2">
        <f t="shared" si="254"/>
        <v>1.7900000000000027E-2</v>
      </c>
      <c r="F1821" s="2">
        <f t="shared" ref="F1821:G1836" si="258">((F1820*13)+D1821)/14</f>
        <v>1.5087982757109288E-2</v>
      </c>
      <c r="G1821" s="2">
        <f t="shared" si="258"/>
        <v>2.207900689695113E-2</v>
      </c>
      <c r="H1821" s="2">
        <f t="shared" si="256"/>
        <v>0.68336328837293736</v>
      </c>
      <c r="I1821" s="2">
        <f t="shared" si="257"/>
        <v>40.595116520180582</v>
      </c>
    </row>
    <row r="1822" spans="1:9" ht="13.5" x14ac:dyDescent="0.25">
      <c r="A1822" s="3">
        <v>44664</v>
      </c>
      <c r="B1822" s="2">
        <v>7.3699000000000003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1.4010269703030053E-2</v>
      </c>
      <c r="G1822" s="2">
        <f t="shared" si="258"/>
        <v>2.0501934975740332E-2</v>
      </c>
      <c r="H1822" s="2">
        <f t="shared" si="256"/>
        <v>0.68336328837293747</v>
      </c>
      <c r="I1822" s="2">
        <f t="shared" si="257"/>
        <v>40.595116520180582</v>
      </c>
    </row>
    <row r="1823" spans="1:9" ht="13.5" x14ac:dyDescent="0.25">
      <c r="A1823" s="3">
        <v>44665</v>
      </c>
      <c r="B1823" s="2">
        <v>7.3699000000000003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1.3009536152813621E-2</v>
      </c>
      <c r="G1823" s="2">
        <f t="shared" si="258"/>
        <v>1.9037511048901733E-2</v>
      </c>
      <c r="H1823" s="2">
        <f t="shared" si="256"/>
        <v>0.68336328837293758</v>
      </c>
      <c r="I1823" s="2">
        <f t="shared" si="257"/>
        <v>40.595116520180582</v>
      </c>
    </row>
    <row r="1824" spans="1:9" ht="13.5" x14ac:dyDescent="0.25">
      <c r="A1824" s="3">
        <v>44666</v>
      </c>
      <c r="B1824" s="2">
        <v>7.3699000000000003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1.2080283570469792E-2</v>
      </c>
      <c r="G1824" s="2">
        <f t="shared" si="258"/>
        <v>1.7677688831123039E-2</v>
      </c>
      <c r="H1824" s="2">
        <f t="shared" si="256"/>
        <v>0.68336328837293758</v>
      </c>
      <c r="I1824" s="2">
        <f t="shared" si="257"/>
        <v>40.595116520180582</v>
      </c>
    </row>
    <row r="1825" spans="1:9" ht="13.5" x14ac:dyDescent="0.25">
      <c r="A1825" s="3">
        <v>44669</v>
      </c>
      <c r="B1825" s="2">
        <v>7.3699000000000003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1.1217406172579093E-2</v>
      </c>
      <c r="G1825" s="2">
        <f t="shared" si="258"/>
        <v>1.6414996771757107E-2</v>
      </c>
      <c r="H1825" s="2">
        <f t="shared" si="256"/>
        <v>0.68336328837293769</v>
      </c>
      <c r="I1825" s="2">
        <f t="shared" si="257"/>
        <v>40.595116520180589</v>
      </c>
    </row>
    <row r="1826" spans="1:9" ht="13.5" x14ac:dyDescent="0.25">
      <c r="A1826" s="3">
        <v>44670</v>
      </c>
      <c r="B1826" s="2">
        <v>7.3163</v>
      </c>
      <c r="C1826" s="2">
        <f t="shared" si="252"/>
        <v>-5.3600000000000314E-2</v>
      </c>
      <c r="D1826" s="2">
        <f t="shared" si="253"/>
        <v>0</v>
      </c>
      <c r="E1826" s="2">
        <f t="shared" si="254"/>
        <v>5.3600000000000314E-2</v>
      </c>
      <c r="F1826" s="2">
        <f t="shared" si="258"/>
        <v>1.0416162874537728E-2</v>
      </c>
      <c r="G1826" s="2">
        <f t="shared" si="258"/>
        <v>1.9071068430917333E-2</v>
      </c>
      <c r="H1826" s="2">
        <f t="shared" si="256"/>
        <v>0.54617615747481763</v>
      </c>
      <c r="I1826" s="2">
        <f t="shared" si="257"/>
        <v>35.324316368118176</v>
      </c>
    </row>
    <row r="1827" spans="1:9" ht="13.5" x14ac:dyDescent="0.25">
      <c r="A1827" s="3">
        <v>44671</v>
      </c>
      <c r="B1827" s="2">
        <v>7.3699000000000003</v>
      </c>
      <c r="C1827" s="2">
        <f t="shared" si="252"/>
        <v>5.3600000000000314E-2</v>
      </c>
      <c r="D1827" s="2">
        <f t="shared" si="253"/>
        <v>5.3600000000000314E-2</v>
      </c>
      <c r="E1827" s="2">
        <f t="shared" si="254"/>
        <v>0</v>
      </c>
      <c r="F1827" s="2">
        <f t="shared" si="258"/>
        <v>1.3500722669213627E-2</v>
      </c>
      <c r="G1827" s="2">
        <f t="shared" si="258"/>
        <v>1.770884925728038E-2</v>
      </c>
      <c r="H1827" s="2">
        <f t="shared" si="256"/>
        <v>0.76237153939651237</v>
      </c>
      <c r="I1827" s="2">
        <f t="shared" si="257"/>
        <v>43.258275701477267</v>
      </c>
    </row>
    <row r="1828" spans="1:9" ht="13.5" x14ac:dyDescent="0.25">
      <c r="A1828" s="3">
        <v>44672</v>
      </c>
      <c r="B1828" s="2">
        <v>7.3699000000000003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1.2536385335698367E-2</v>
      </c>
      <c r="G1828" s="2">
        <f t="shared" si="258"/>
        <v>1.6443931453188922E-2</v>
      </c>
      <c r="H1828" s="2">
        <f t="shared" si="256"/>
        <v>0.76237153939651237</v>
      </c>
      <c r="I1828" s="2">
        <f t="shared" si="257"/>
        <v>43.258275701477267</v>
      </c>
    </row>
    <row r="1829" spans="1:9" ht="13.5" x14ac:dyDescent="0.25">
      <c r="A1829" s="3">
        <v>44673</v>
      </c>
      <c r="B1829" s="2">
        <v>7.2717000000000001</v>
      </c>
      <c r="C1829" s="2">
        <f t="shared" si="252"/>
        <v>-9.8200000000000287E-2</v>
      </c>
      <c r="D1829" s="2">
        <f t="shared" si="253"/>
        <v>0</v>
      </c>
      <c r="E1829" s="2">
        <f t="shared" si="254"/>
        <v>9.8200000000000287E-2</v>
      </c>
      <c r="F1829" s="2">
        <f t="shared" si="258"/>
        <v>1.164092924029134E-2</v>
      </c>
      <c r="G1829" s="2">
        <f t="shared" si="258"/>
        <v>2.228365063510402E-2</v>
      </c>
      <c r="H1829" s="2">
        <f t="shared" si="256"/>
        <v>0.52239776286714346</v>
      </c>
      <c r="I1829" s="2">
        <f t="shared" si="257"/>
        <v>34.314144148721539</v>
      </c>
    </row>
    <row r="1830" spans="1:9" ht="13.5" x14ac:dyDescent="0.25">
      <c r="A1830" s="3">
        <v>44676</v>
      </c>
      <c r="B1830" s="2">
        <v>7.3521000000000001</v>
      </c>
      <c r="C1830" s="2">
        <f t="shared" si="252"/>
        <v>8.0400000000000027E-2</v>
      </c>
      <c r="D1830" s="2">
        <f t="shared" si="253"/>
        <v>8.0400000000000027E-2</v>
      </c>
      <c r="E1830" s="2">
        <f t="shared" si="254"/>
        <v>0</v>
      </c>
      <c r="F1830" s="2">
        <f t="shared" si="258"/>
        <v>1.655229143741339E-2</v>
      </c>
      <c r="G1830" s="2">
        <f t="shared" si="258"/>
        <v>2.0691961304025164E-2</v>
      </c>
      <c r="H1830" s="2">
        <f t="shared" si="256"/>
        <v>0.79993825593485468</v>
      </c>
      <c r="I1830" s="2">
        <f t="shared" si="257"/>
        <v>44.442538698050036</v>
      </c>
    </row>
    <row r="1831" spans="1:9" ht="13.5" x14ac:dyDescent="0.25">
      <c r="A1831" s="3">
        <v>44677</v>
      </c>
      <c r="B1831" s="2">
        <v>7.3430999999999997</v>
      </c>
      <c r="C1831" s="2">
        <f t="shared" si="252"/>
        <v>-9.0000000000003411E-3</v>
      </c>
      <c r="D1831" s="2">
        <f t="shared" si="253"/>
        <v>0</v>
      </c>
      <c r="E1831" s="2">
        <f t="shared" si="254"/>
        <v>9.0000000000003411E-3</v>
      </c>
      <c r="F1831" s="2">
        <f t="shared" si="258"/>
        <v>1.5369984906169577E-2</v>
      </c>
      <c r="G1831" s="2">
        <f t="shared" si="258"/>
        <v>1.9856821210880535E-2</v>
      </c>
      <c r="H1831" s="2">
        <f t="shared" si="256"/>
        <v>0.77404055477659239</v>
      </c>
      <c r="I1831" s="2">
        <f t="shared" si="257"/>
        <v>43.631502825146441</v>
      </c>
    </row>
    <row r="1832" spans="1:9" ht="13.5" x14ac:dyDescent="0.25">
      <c r="A1832" s="3">
        <v>44678</v>
      </c>
      <c r="B1832" s="2">
        <v>7.3253000000000004</v>
      </c>
      <c r="C1832" s="2">
        <f t="shared" si="252"/>
        <v>-1.7799999999999372E-2</v>
      </c>
      <c r="D1832" s="2">
        <f t="shared" si="253"/>
        <v>0</v>
      </c>
      <c r="E1832" s="2">
        <f t="shared" si="254"/>
        <v>1.7799999999999372E-2</v>
      </c>
      <c r="F1832" s="2">
        <f t="shared" si="258"/>
        <v>1.4272128841443178E-2</v>
      </c>
      <c r="G1832" s="2">
        <f t="shared" si="258"/>
        <v>1.9709905410103309E-2</v>
      </c>
      <c r="H1832" s="2">
        <f t="shared" si="256"/>
        <v>0.72410945382453618</v>
      </c>
      <c r="I1832" s="2">
        <f t="shared" si="257"/>
        <v>41.999042010834494</v>
      </c>
    </row>
    <row r="1833" spans="1:9" ht="13.5" x14ac:dyDescent="0.25">
      <c r="A1833" s="3">
        <v>44679</v>
      </c>
      <c r="B1833" s="2">
        <v>7.3253000000000004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1.3252691067054378E-2</v>
      </c>
      <c r="G1833" s="2">
        <f t="shared" si="258"/>
        <v>1.8302055023667357E-2</v>
      </c>
      <c r="H1833" s="2">
        <f t="shared" si="256"/>
        <v>0.72410945382453618</v>
      </c>
      <c r="I1833" s="2">
        <f t="shared" si="257"/>
        <v>41.999042010834494</v>
      </c>
    </row>
    <row r="1834" spans="1:9" ht="13.5" x14ac:dyDescent="0.25">
      <c r="A1834" s="3">
        <v>44680</v>
      </c>
      <c r="B1834" s="2">
        <v>7.3074000000000003</v>
      </c>
      <c r="C1834" s="2">
        <f t="shared" si="252"/>
        <v>-1.7900000000000027E-2</v>
      </c>
      <c r="D1834" s="2">
        <f t="shared" si="253"/>
        <v>0</v>
      </c>
      <c r="E1834" s="2">
        <f t="shared" si="254"/>
        <v>1.7900000000000027E-2</v>
      </c>
      <c r="F1834" s="2">
        <f t="shared" si="258"/>
        <v>1.2306070276550493E-2</v>
      </c>
      <c r="G1834" s="2">
        <f t="shared" si="258"/>
        <v>1.8273336807691117E-2</v>
      </c>
      <c r="H1834" s="2">
        <f t="shared" si="256"/>
        <v>0.67344406804623425</v>
      </c>
      <c r="I1834" s="2">
        <f t="shared" si="257"/>
        <v>40.242998311409849</v>
      </c>
    </row>
    <row r="1835" spans="1:9" ht="13.5" x14ac:dyDescent="0.25">
      <c r="A1835" s="3">
        <v>44685</v>
      </c>
      <c r="B1835" s="2">
        <v>7.3163</v>
      </c>
      <c r="C1835" s="2">
        <f t="shared" si="252"/>
        <v>8.8999999999996859E-3</v>
      </c>
      <c r="D1835" s="2">
        <f t="shared" si="253"/>
        <v>8.8999999999996859E-3</v>
      </c>
      <c r="E1835" s="2">
        <f t="shared" si="254"/>
        <v>0</v>
      </c>
      <c r="F1835" s="2">
        <f t="shared" si="258"/>
        <v>1.2062779542511151E-2</v>
      </c>
      <c r="G1835" s="2">
        <f t="shared" si="258"/>
        <v>1.6968098464284608E-2</v>
      </c>
      <c r="H1835" s="2">
        <f t="shared" si="256"/>
        <v>0.71090933187955951</v>
      </c>
      <c r="I1835" s="2">
        <f t="shared" si="257"/>
        <v>41.551549146007247</v>
      </c>
    </row>
    <row r="1836" spans="1:9" ht="13.5" x14ac:dyDescent="0.25">
      <c r="A1836" s="3">
        <v>44686</v>
      </c>
      <c r="B1836" s="2">
        <v>7.2805999999999997</v>
      </c>
      <c r="C1836" s="2">
        <f t="shared" si="252"/>
        <v>-3.5700000000000287E-2</v>
      </c>
      <c r="D1836" s="2">
        <f t="shared" si="253"/>
        <v>0</v>
      </c>
      <c r="E1836" s="2">
        <f t="shared" si="254"/>
        <v>3.5700000000000287E-2</v>
      </c>
      <c r="F1836" s="2">
        <f t="shared" si="258"/>
        <v>1.1201152432331784E-2</v>
      </c>
      <c r="G1836" s="2">
        <f t="shared" si="258"/>
        <v>1.8306091431121441E-2</v>
      </c>
      <c r="H1836" s="2">
        <f t="shared" si="256"/>
        <v>0.61188115849182101</v>
      </c>
      <c r="I1836" s="2">
        <f t="shared" si="257"/>
        <v>37.960686820381724</v>
      </c>
    </row>
    <row r="1837" spans="1:9" ht="13.5" x14ac:dyDescent="0.25">
      <c r="A1837" s="3">
        <v>44687</v>
      </c>
      <c r="B1837" s="2">
        <v>7.2359</v>
      </c>
      <c r="C1837" s="2">
        <f t="shared" si="252"/>
        <v>-4.469999999999974E-2</v>
      </c>
      <c r="D1837" s="2">
        <f t="shared" si="253"/>
        <v>0</v>
      </c>
      <c r="E1837" s="2">
        <f t="shared" si="254"/>
        <v>4.469999999999974E-2</v>
      </c>
      <c r="F1837" s="2">
        <f t="shared" ref="F1837:G1852" si="259">((F1836*13)+D1837)/14</f>
        <v>1.0401070115736656E-2</v>
      </c>
      <c r="G1837" s="2">
        <f t="shared" si="259"/>
        <v>2.0191370614612746E-2</v>
      </c>
      <c r="H1837" s="2">
        <f t="shared" si="256"/>
        <v>0.51512452097775241</v>
      </c>
      <c r="I1837" s="2">
        <f t="shared" si="257"/>
        <v>33.998824112841106</v>
      </c>
    </row>
    <row r="1838" spans="1:9" ht="13.5" x14ac:dyDescent="0.25">
      <c r="A1838" s="3">
        <v>44690</v>
      </c>
      <c r="B1838" s="2">
        <v>7.2091000000000003</v>
      </c>
      <c r="C1838" s="2">
        <f t="shared" si="252"/>
        <v>-2.6799999999999713E-2</v>
      </c>
      <c r="D1838" s="2">
        <f t="shared" si="253"/>
        <v>0</v>
      </c>
      <c r="E1838" s="2">
        <f t="shared" si="254"/>
        <v>2.6799999999999713E-2</v>
      </c>
      <c r="F1838" s="2">
        <f t="shared" si="259"/>
        <v>9.6581365360411814E-3</v>
      </c>
      <c r="G1838" s="2">
        <f t="shared" si="259"/>
        <v>2.0663415570711812E-2</v>
      </c>
      <c r="H1838" s="2">
        <f t="shared" si="256"/>
        <v>0.46740271486048801</v>
      </c>
      <c r="I1838" s="2">
        <f t="shared" si="257"/>
        <v>31.852381771348021</v>
      </c>
    </row>
    <row r="1839" spans="1:9" ht="13.5" x14ac:dyDescent="0.25">
      <c r="A1839" s="3">
        <v>44691</v>
      </c>
      <c r="B1839" s="2">
        <v>7.2626999999999997</v>
      </c>
      <c r="C1839" s="2">
        <f t="shared" si="252"/>
        <v>5.3599999999999426E-2</v>
      </c>
      <c r="D1839" s="2">
        <f t="shared" si="253"/>
        <v>5.3599999999999426E-2</v>
      </c>
      <c r="E1839" s="2">
        <f t="shared" si="254"/>
        <v>0</v>
      </c>
      <c r="F1839" s="2">
        <f t="shared" si="259"/>
        <v>1.2796841069181056E-2</v>
      </c>
      <c r="G1839" s="2">
        <f t="shared" si="259"/>
        <v>1.9187457315660968E-2</v>
      </c>
      <c r="H1839" s="2">
        <f t="shared" si="256"/>
        <v>0.66693782603160057</v>
      </c>
      <c r="I1839" s="2">
        <f t="shared" si="257"/>
        <v>40.009760149204105</v>
      </c>
    </row>
    <row r="1840" spans="1:9" ht="13.5" x14ac:dyDescent="0.25">
      <c r="A1840" s="3">
        <v>44692</v>
      </c>
      <c r="B1840" s="2">
        <v>7.2805999999999997</v>
      </c>
      <c r="C1840" s="2">
        <f t="shared" si="252"/>
        <v>1.7900000000000027E-2</v>
      </c>
      <c r="D1840" s="2">
        <f t="shared" si="253"/>
        <v>1.7900000000000027E-2</v>
      </c>
      <c r="E1840" s="2">
        <f t="shared" si="254"/>
        <v>0</v>
      </c>
      <c r="F1840" s="2">
        <f t="shared" si="259"/>
        <v>1.3161352421382413E-2</v>
      </c>
      <c r="G1840" s="2">
        <f t="shared" si="259"/>
        <v>1.7816924650256614E-2</v>
      </c>
      <c r="H1840" s="2">
        <f t="shared" si="256"/>
        <v>0.7386994489642662</v>
      </c>
      <c r="I1840" s="2">
        <f t="shared" si="257"/>
        <v>42.485746999247368</v>
      </c>
    </row>
    <row r="1841" spans="1:9" ht="13.5" x14ac:dyDescent="0.25">
      <c r="A1841" s="3">
        <v>44693</v>
      </c>
      <c r="B1841" s="2">
        <v>7.2717000000000001</v>
      </c>
      <c r="C1841" s="2">
        <f t="shared" si="252"/>
        <v>-8.8999999999996859E-3</v>
      </c>
      <c r="D1841" s="2">
        <f t="shared" si="253"/>
        <v>0</v>
      </c>
      <c r="E1841" s="2">
        <f t="shared" si="254"/>
        <v>8.8999999999996859E-3</v>
      </c>
      <c r="F1841" s="2">
        <f t="shared" si="259"/>
        <v>1.2221255819855097E-2</v>
      </c>
      <c r="G1841" s="2">
        <f t="shared" si="259"/>
        <v>1.7180001460952547E-2</v>
      </c>
      <c r="H1841" s="2">
        <f t="shared" si="256"/>
        <v>0.71136523751945524</v>
      </c>
      <c r="I1841" s="2">
        <f t="shared" si="257"/>
        <v>41.567119742980537</v>
      </c>
    </row>
    <row r="1842" spans="1:9" ht="13.5" x14ac:dyDescent="0.25">
      <c r="A1842" s="3">
        <v>44694</v>
      </c>
      <c r="B1842" s="2">
        <v>7.2717000000000001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1.1348308975579733E-2</v>
      </c>
      <c r="G1842" s="2">
        <f t="shared" si="259"/>
        <v>1.5952858499455939E-2</v>
      </c>
      <c r="H1842" s="2">
        <f t="shared" si="256"/>
        <v>0.71136523751945513</v>
      </c>
      <c r="I1842" s="2">
        <f t="shared" si="257"/>
        <v>41.56711974298053</v>
      </c>
    </row>
    <row r="1843" spans="1:9" ht="13.5" x14ac:dyDescent="0.25">
      <c r="A1843" s="3">
        <v>44697</v>
      </c>
      <c r="B1843" s="2">
        <v>7.2626999999999997</v>
      </c>
      <c r="C1843" s="2">
        <f t="shared" si="252"/>
        <v>-9.0000000000003411E-3</v>
      </c>
      <c r="D1843" s="2">
        <f t="shared" si="253"/>
        <v>0</v>
      </c>
      <c r="E1843" s="2">
        <f t="shared" si="254"/>
        <v>9.0000000000003411E-3</v>
      </c>
      <c r="F1843" s="2">
        <f t="shared" si="259"/>
        <v>1.0537715477324039E-2</v>
      </c>
      <c r="G1843" s="2">
        <f t="shared" si="259"/>
        <v>1.5456225749494826E-2</v>
      </c>
      <c r="H1843" s="2">
        <f t="shared" si="256"/>
        <v>0.681778051648117</v>
      </c>
      <c r="I1843" s="2">
        <f t="shared" si="257"/>
        <v>40.539121733690408</v>
      </c>
    </row>
    <row r="1844" spans="1:9" ht="13.5" x14ac:dyDescent="0.25">
      <c r="A1844" s="3">
        <v>44698</v>
      </c>
      <c r="B1844" s="2">
        <v>7.2270000000000003</v>
      </c>
      <c r="C1844" s="2">
        <f t="shared" si="252"/>
        <v>-3.5699999999999399E-2</v>
      </c>
      <c r="D1844" s="2">
        <f t="shared" si="253"/>
        <v>0</v>
      </c>
      <c r="E1844" s="2">
        <f t="shared" si="254"/>
        <v>3.5699999999999399E-2</v>
      </c>
      <c r="F1844" s="2">
        <f t="shared" si="259"/>
        <v>9.7850215146580381E-3</v>
      </c>
      <c r="G1844" s="2">
        <f t="shared" si="259"/>
        <v>1.6902209624530866E-2</v>
      </c>
      <c r="H1844" s="2">
        <f t="shared" si="256"/>
        <v>0.5789196638797236</v>
      </c>
      <c r="I1844" s="2">
        <f t="shared" si="257"/>
        <v>36.665555387232395</v>
      </c>
    </row>
    <row r="1845" spans="1:9" ht="13.5" x14ac:dyDescent="0.25">
      <c r="A1845" s="3">
        <v>44699</v>
      </c>
      <c r="B1845" s="2">
        <v>7.1287000000000003</v>
      </c>
      <c r="C1845" s="2">
        <f t="shared" si="252"/>
        <v>-9.8300000000000054E-2</v>
      </c>
      <c r="D1845" s="2">
        <f t="shared" si="253"/>
        <v>0</v>
      </c>
      <c r="E1845" s="2">
        <f t="shared" si="254"/>
        <v>9.8300000000000054E-2</v>
      </c>
      <c r="F1845" s="2">
        <f t="shared" si="259"/>
        <v>9.0860914064681796E-3</v>
      </c>
      <c r="G1845" s="2">
        <f t="shared" si="259"/>
        <v>2.2716337508492952E-2</v>
      </c>
      <c r="H1845" s="2">
        <f t="shared" si="256"/>
        <v>0.39998047233939732</v>
      </c>
      <c r="I1845" s="2">
        <f t="shared" si="257"/>
        <v>28.570432248317104</v>
      </c>
    </row>
    <row r="1846" spans="1:9" ht="13.5" x14ac:dyDescent="0.25">
      <c r="A1846" s="3">
        <v>44700</v>
      </c>
      <c r="B1846" s="2">
        <v>7.1287000000000003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8.4370848774347387E-3</v>
      </c>
      <c r="G1846" s="2">
        <f t="shared" si="259"/>
        <v>2.109374197217203E-2</v>
      </c>
      <c r="H1846" s="2">
        <f t="shared" si="256"/>
        <v>0.39998047233939732</v>
      </c>
      <c r="I1846" s="2">
        <f t="shared" si="257"/>
        <v>28.570432248317104</v>
      </c>
    </row>
    <row r="1847" spans="1:9" ht="13.5" x14ac:dyDescent="0.25">
      <c r="A1847" s="3">
        <v>44701</v>
      </c>
      <c r="B1847" s="2">
        <v>7.1197999999999997</v>
      </c>
      <c r="C1847" s="2">
        <f t="shared" si="252"/>
        <v>-8.9000000000005741E-3</v>
      </c>
      <c r="D1847" s="2">
        <f t="shared" si="253"/>
        <v>0</v>
      </c>
      <c r="E1847" s="2">
        <f t="shared" si="254"/>
        <v>8.9000000000005741E-3</v>
      </c>
      <c r="F1847" s="2">
        <f t="shared" si="259"/>
        <v>7.8344359576179717E-3</v>
      </c>
      <c r="G1847" s="2">
        <f t="shared" si="259"/>
        <v>2.0222760402731212E-2</v>
      </c>
      <c r="H1847" s="2">
        <f t="shared" si="256"/>
        <v>0.38740685255608731</v>
      </c>
      <c r="I1847" s="2">
        <f t="shared" si="257"/>
        <v>27.923089167560974</v>
      </c>
    </row>
    <row r="1848" spans="1:9" ht="13.5" x14ac:dyDescent="0.25">
      <c r="A1848" s="3">
        <v>44704</v>
      </c>
      <c r="B1848" s="2">
        <v>7.1197999999999997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7.274833389216688E-3</v>
      </c>
      <c r="G1848" s="2">
        <f t="shared" si="259"/>
        <v>1.8778277516821842E-2</v>
      </c>
      <c r="H1848" s="2">
        <f t="shared" si="256"/>
        <v>0.38740685255608726</v>
      </c>
      <c r="I1848" s="2">
        <f t="shared" si="257"/>
        <v>27.92308916756096</v>
      </c>
    </row>
    <row r="1849" spans="1:9" ht="13.5" x14ac:dyDescent="0.25">
      <c r="A1849" s="3">
        <v>44705</v>
      </c>
      <c r="B1849" s="2">
        <v>7.0841000000000003</v>
      </c>
      <c r="C1849" s="2">
        <f t="shared" si="252"/>
        <v>-3.5699999999999399E-2</v>
      </c>
      <c r="D1849" s="2">
        <f t="shared" si="253"/>
        <v>0</v>
      </c>
      <c r="E1849" s="2">
        <f t="shared" si="254"/>
        <v>3.5699999999999399E-2</v>
      </c>
      <c r="F1849" s="2">
        <f t="shared" si="259"/>
        <v>6.755202432844068E-3</v>
      </c>
      <c r="G1849" s="2">
        <f t="shared" si="259"/>
        <v>1.9986971979905954E-2</v>
      </c>
      <c r="H1849" s="2">
        <f t="shared" si="256"/>
        <v>0.33798028233768773</v>
      </c>
      <c r="I1849" s="2">
        <f t="shared" si="257"/>
        <v>25.260483042932194</v>
      </c>
    </row>
    <row r="1850" spans="1:9" ht="13.5" x14ac:dyDescent="0.25">
      <c r="A1850" s="3">
        <v>44706</v>
      </c>
      <c r="B1850" s="2">
        <v>7.1018999999999997</v>
      </c>
      <c r="C1850" s="2">
        <f t="shared" si="252"/>
        <v>1.7799999999999372E-2</v>
      </c>
      <c r="D1850" s="2">
        <f t="shared" si="253"/>
        <v>1.7799999999999372E-2</v>
      </c>
      <c r="E1850" s="2">
        <f t="shared" si="254"/>
        <v>0</v>
      </c>
      <c r="F1850" s="2">
        <f t="shared" si="259"/>
        <v>7.5441165447837329E-3</v>
      </c>
      <c r="G1850" s="2">
        <f t="shared" si="259"/>
        <v>1.8559331124198386E-2</v>
      </c>
      <c r="H1850" s="2">
        <f t="shared" si="256"/>
        <v>0.40648644578292031</v>
      </c>
      <c r="I1850" s="2">
        <f t="shared" si="257"/>
        <v>28.900843445857006</v>
      </c>
    </row>
    <row r="1851" spans="1:9" ht="13.5" x14ac:dyDescent="0.25">
      <c r="A1851" s="3">
        <v>44707</v>
      </c>
      <c r="B1851" s="2">
        <v>7.1466000000000003</v>
      </c>
      <c r="C1851" s="2">
        <f t="shared" si="252"/>
        <v>4.4700000000000628E-2</v>
      </c>
      <c r="D1851" s="2">
        <f t="shared" si="253"/>
        <v>4.4700000000000628E-2</v>
      </c>
      <c r="E1851" s="2">
        <f t="shared" si="254"/>
        <v>0</v>
      </c>
      <c r="F1851" s="2">
        <f t="shared" si="259"/>
        <v>1.0198108220156368E-2</v>
      </c>
      <c r="G1851" s="2">
        <f t="shared" si="259"/>
        <v>1.7233664615327073E-2</v>
      </c>
      <c r="H1851" s="2">
        <f t="shared" si="256"/>
        <v>0.5917550589377546</v>
      </c>
      <c r="I1851" s="2">
        <f t="shared" si="257"/>
        <v>37.176263748309232</v>
      </c>
    </row>
    <row r="1852" spans="1:9" ht="13.5" x14ac:dyDescent="0.25">
      <c r="A1852" s="3">
        <v>44708</v>
      </c>
      <c r="B1852" s="2">
        <v>7.1018999999999997</v>
      </c>
      <c r="C1852" s="2">
        <f t="shared" si="252"/>
        <v>-4.4700000000000628E-2</v>
      </c>
      <c r="D1852" s="2">
        <f t="shared" si="253"/>
        <v>0</v>
      </c>
      <c r="E1852" s="2">
        <f t="shared" si="254"/>
        <v>4.4700000000000628E-2</v>
      </c>
      <c r="F1852" s="2">
        <f t="shared" si="259"/>
        <v>9.4696719187166278E-3</v>
      </c>
      <c r="G1852" s="2">
        <f t="shared" si="259"/>
        <v>1.9195545714232327E-2</v>
      </c>
      <c r="H1852" s="2">
        <f t="shared" si="256"/>
        <v>0.49332652791920589</v>
      </c>
      <c r="I1852" s="2">
        <f t="shared" si="257"/>
        <v>33.035409114884246</v>
      </c>
    </row>
    <row r="1853" spans="1:9" ht="13.5" x14ac:dyDescent="0.25">
      <c r="A1853" s="3">
        <v>44711</v>
      </c>
      <c r="B1853" s="2">
        <v>6.9679000000000002</v>
      </c>
      <c r="C1853" s="2">
        <f t="shared" si="252"/>
        <v>-0.13399999999999945</v>
      </c>
      <c r="D1853" s="2">
        <f t="shared" si="253"/>
        <v>0</v>
      </c>
      <c r="E1853" s="2">
        <f t="shared" si="254"/>
        <v>0.13399999999999945</v>
      </c>
      <c r="F1853" s="2">
        <f t="shared" ref="F1853:G1868" si="260">((F1852*13)+D1853)/14</f>
        <v>8.7932667816654399E-3</v>
      </c>
      <c r="G1853" s="2">
        <f t="shared" si="260"/>
        <v>2.7395863877501408E-2</v>
      </c>
      <c r="H1853" s="2">
        <f t="shared" si="256"/>
        <v>0.32097059691141283</v>
      </c>
      <c r="I1853" s="2">
        <f t="shared" si="257"/>
        <v>24.298087910652995</v>
      </c>
    </row>
    <row r="1854" spans="1:9" ht="13.5" x14ac:dyDescent="0.25">
      <c r="A1854" s="3">
        <v>44712</v>
      </c>
      <c r="B1854" s="2">
        <v>6.9679000000000002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8.165176297260766E-3</v>
      </c>
      <c r="G1854" s="2">
        <f t="shared" si="260"/>
        <v>2.5439016457679878E-2</v>
      </c>
      <c r="H1854" s="2">
        <f t="shared" si="256"/>
        <v>0.32097059691141283</v>
      </c>
      <c r="I1854" s="2">
        <f t="shared" si="257"/>
        <v>24.298087910652995</v>
      </c>
    </row>
    <row r="1855" spans="1:9" ht="13.5" x14ac:dyDescent="0.25">
      <c r="A1855" s="3">
        <v>44713</v>
      </c>
      <c r="B1855" s="2">
        <v>6.9679000000000002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7.5819494188849963E-3</v>
      </c>
      <c r="G1855" s="2">
        <f t="shared" si="260"/>
        <v>2.3621943853559889E-2</v>
      </c>
      <c r="H1855" s="2">
        <f t="shared" si="256"/>
        <v>0.32097059691141278</v>
      </c>
      <c r="I1855" s="2">
        <f t="shared" si="257"/>
        <v>24.298087910652995</v>
      </c>
    </row>
    <row r="1856" spans="1:9" ht="13.5" x14ac:dyDescent="0.25">
      <c r="A1856" s="3">
        <v>44714</v>
      </c>
      <c r="B1856" s="2">
        <v>6.8785999999999996</v>
      </c>
      <c r="C1856" s="2">
        <f t="shared" si="252"/>
        <v>-8.9300000000000601E-2</v>
      </c>
      <c r="D1856" s="2">
        <f t="shared" si="253"/>
        <v>0</v>
      </c>
      <c r="E1856" s="2">
        <f t="shared" si="254"/>
        <v>8.9300000000000601E-2</v>
      </c>
      <c r="F1856" s="2">
        <f t="shared" si="260"/>
        <v>7.0403816032503534E-3</v>
      </c>
      <c r="G1856" s="2">
        <f t="shared" si="260"/>
        <v>2.8313233578305654E-2</v>
      </c>
      <c r="H1856" s="2">
        <f t="shared" si="256"/>
        <v>0.24866045708904402</v>
      </c>
      <c r="I1856" s="2">
        <f t="shared" si="257"/>
        <v>19.914177283129234</v>
      </c>
    </row>
    <row r="1857" spans="1:9" ht="13.5" x14ac:dyDescent="0.25">
      <c r="A1857" s="3">
        <v>44715</v>
      </c>
      <c r="B1857" s="2">
        <v>6.9500999999999999</v>
      </c>
      <c r="C1857" s="2">
        <f t="shared" si="252"/>
        <v>7.1500000000000341E-2</v>
      </c>
      <c r="D1857" s="2">
        <f t="shared" si="253"/>
        <v>7.1500000000000341E-2</v>
      </c>
      <c r="E1857" s="2">
        <f t="shared" si="254"/>
        <v>0</v>
      </c>
      <c r="F1857" s="2">
        <f t="shared" si="260"/>
        <v>1.1644640060161067E-2</v>
      </c>
      <c r="G1857" s="2">
        <f t="shared" si="260"/>
        <v>2.629085975128382E-2</v>
      </c>
      <c r="H1857" s="2">
        <f t="shared" si="256"/>
        <v>0.44291590957166938</v>
      </c>
      <c r="I1857" s="2">
        <f t="shared" si="257"/>
        <v>30.695892022089438</v>
      </c>
    </row>
    <row r="1858" spans="1:9" ht="13.5" x14ac:dyDescent="0.25">
      <c r="A1858" s="3">
        <v>44718</v>
      </c>
      <c r="B1858" s="2">
        <v>6.8785999999999996</v>
      </c>
      <c r="C1858" s="2">
        <f t="shared" si="252"/>
        <v>-7.1500000000000341E-2</v>
      </c>
      <c r="D1858" s="2">
        <f t="shared" si="253"/>
        <v>0</v>
      </c>
      <c r="E1858" s="2">
        <f t="shared" si="254"/>
        <v>7.1500000000000341E-2</v>
      </c>
      <c r="F1858" s="2">
        <f t="shared" si="260"/>
        <v>1.0812880055863849E-2</v>
      </c>
      <c r="G1858" s="2">
        <f t="shared" si="260"/>
        <v>2.9520084054763574E-2</v>
      </c>
      <c r="H1858" s="2">
        <f t="shared" si="256"/>
        <v>0.36628893182704214</v>
      </c>
      <c r="I1858" s="2">
        <f t="shared" si="257"/>
        <v>26.809038944436864</v>
      </c>
    </row>
    <row r="1859" spans="1:9" ht="13.5" x14ac:dyDescent="0.25">
      <c r="A1859" s="3">
        <v>44719</v>
      </c>
      <c r="B1859" s="2">
        <v>6.8250000000000002</v>
      </c>
      <c r="C1859" s="2">
        <f t="shared" ref="C1859:C1922" si="261">B1859-B1858</f>
        <v>-5.3599999999999426E-2</v>
      </c>
      <c r="D1859" s="2">
        <f t="shared" ref="D1859:D1922" si="262">IF(C1859&gt;0,C1859,0)</f>
        <v>0</v>
      </c>
      <c r="E1859" s="2">
        <f t="shared" ref="E1859:E1922" si="263">IF(C1859&lt;0,-C1859,0)</f>
        <v>5.3599999999999426E-2</v>
      </c>
      <c r="F1859" s="2">
        <f t="shared" si="260"/>
        <v>1.0040531480445003E-2</v>
      </c>
      <c r="G1859" s="2">
        <f t="shared" si="260"/>
        <v>3.1240078050851851E-2</v>
      </c>
      <c r="H1859" s="2">
        <f t="shared" si="256"/>
        <v>0.32139905233595339</v>
      </c>
      <c r="I1859" s="2">
        <f t="shared" si="257"/>
        <v>24.322633784834949</v>
      </c>
    </row>
    <row r="1860" spans="1:9" ht="13.5" x14ac:dyDescent="0.25">
      <c r="A1860" s="3">
        <v>44720</v>
      </c>
      <c r="B1860" s="2">
        <v>6.8160999999999996</v>
      </c>
      <c r="C1860" s="2">
        <f t="shared" si="261"/>
        <v>-8.9000000000005741E-3</v>
      </c>
      <c r="D1860" s="2">
        <f t="shared" si="262"/>
        <v>0</v>
      </c>
      <c r="E1860" s="2">
        <f t="shared" si="263"/>
        <v>8.9000000000005741E-3</v>
      </c>
      <c r="F1860" s="2">
        <f t="shared" si="260"/>
        <v>9.3233506604132182E-3</v>
      </c>
      <c r="G1860" s="2">
        <f t="shared" si="260"/>
        <v>2.9644358190076762E-2</v>
      </c>
      <c r="H1860" s="2">
        <f t="shared" si="256"/>
        <v>0.31450674697130543</v>
      </c>
      <c r="I1860" s="2">
        <f t="shared" si="257"/>
        <v>23.925837406003879</v>
      </c>
    </row>
    <row r="1861" spans="1:9" ht="13.5" x14ac:dyDescent="0.25">
      <c r="A1861" s="3">
        <v>44721</v>
      </c>
      <c r="B1861" s="2">
        <v>6.8250000000000002</v>
      </c>
      <c r="C1861" s="2">
        <f t="shared" si="261"/>
        <v>8.9000000000005741E-3</v>
      </c>
      <c r="D1861" s="2">
        <f t="shared" si="262"/>
        <v>8.9000000000005741E-3</v>
      </c>
      <c r="E1861" s="2">
        <f t="shared" si="263"/>
        <v>0</v>
      </c>
      <c r="F1861" s="2">
        <f t="shared" si="260"/>
        <v>9.2931113275266011E-3</v>
      </c>
      <c r="G1861" s="2">
        <f t="shared" si="260"/>
        <v>2.7526904033642708E-2</v>
      </c>
      <c r="H1861" s="2">
        <f t="shared" si="256"/>
        <v>0.3376010362868555</v>
      </c>
      <c r="I1861" s="2">
        <f t="shared" si="257"/>
        <v>25.239292369571345</v>
      </c>
    </row>
    <row r="1862" spans="1:9" ht="13.5" x14ac:dyDescent="0.25">
      <c r="A1862" s="3">
        <v>44722</v>
      </c>
      <c r="B1862" s="2">
        <v>6.9546000000000001</v>
      </c>
      <c r="C1862" s="2">
        <f t="shared" si="261"/>
        <v>0.12959999999999994</v>
      </c>
      <c r="D1862" s="2">
        <f t="shared" si="262"/>
        <v>0.12959999999999994</v>
      </c>
      <c r="E1862" s="2">
        <f t="shared" si="263"/>
        <v>0</v>
      </c>
      <c r="F1862" s="2">
        <f t="shared" si="260"/>
        <v>1.7886460518417555E-2</v>
      </c>
      <c r="G1862" s="2">
        <f t="shared" si="260"/>
        <v>2.5560696602668232E-2</v>
      </c>
      <c r="H1862" s="2">
        <f t="shared" si="256"/>
        <v>0.69976420425687547</v>
      </c>
      <c r="I1862" s="2">
        <f t="shared" si="257"/>
        <v>41.168310434140906</v>
      </c>
    </row>
    <row r="1863" spans="1:9" ht="13.5" x14ac:dyDescent="0.25">
      <c r="A1863" s="3">
        <v>44725</v>
      </c>
      <c r="B1863" s="2">
        <v>6.9546000000000001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1.6608856195673444E-2</v>
      </c>
      <c r="G1863" s="2">
        <f t="shared" si="260"/>
        <v>2.3734932559620503E-2</v>
      </c>
      <c r="H1863" s="2">
        <f t="shared" si="256"/>
        <v>0.69976420425687547</v>
      </c>
      <c r="I1863" s="2">
        <f t="shared" si="257"/>
        <v>41.168310434140906</v>
      </c>
    </row>
    <row r="1864" spans="1:9" ht="13.5" x14ac:dyDescent="0.25">
      <c r="A1864" s="3">
        <v>44726</v>
      </c>
      <c r="B1864" s="2">
        <v>6.9546000000000001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1.5422509324553912E-2</v>
      </c>
      <c r="G1864" s="2">
        <f t="shared" si="260"/>
        <v>2.2039580233933324E-2</v>
      </c>
      <c r="H1864" s="2">
        <f t="shared" si="256"/>
        <v>0.69976420425687547</v>
      </c>
      <c r="I1864" s="2">
        <f t="shared" si="257"/>
        <v>41.168310434140906</v>
      </c>
    </row>
    <row r="1865" spans="1:9" ht="13.5" x14ac:dyDescent="0.25">
      <c r="A1865" s="3">
        <v>44727</v>
      </c>
      <c r="B1865" s="2">
        <v>6.9454000000000002</v>
      </c>
      <c r="C1865" s="2">
        <f t="shared" si="261"/>
        <v>-9.1999999999998749E-3</v>
      </c>
      <c r="D1865" s="2">
        <f t="shared" si="262"/>
        <v>0</v>
      </c>
      <c r="E1865" s="2">
        <f t="shared" si="263"/>
        <v>9.1999999999998749E-3</v>
      </c>
      <c r="F1865" s="2">
        <f t="shared" si="260"/>
        <v>1.4320901515657205E-2</v>
      </c>
      <c r="G1865" s="2">
        <f t="shared" si="260"/>
        <v>2.1122467360080936E-2</v>
      </c>
      <c r="H1865" s="2">
        <f t="shared" si="256"/>
        <v>0.67799378129100973</v>
      </c>
      <c r="I1865" s="2">
        <f t="shared" si="257"/>
        <v>40.405023478059434</v>
      </c>
    </row>
    <row r="1866" spans="1:9" ht="13.5" x14ac:dyDescent="0.25">
      <c r="A1866" s="3">
        <v>44728</v>
      </c>
      <c r="B1866" s="2">
        <v>6.9454000000000002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1.3297979978824547E-2</v>
      </c>
      <c r="G1866" s="2">
        <f t="shared" si="260"/>
        <v>1.9613719691503724E-2</v>
      </c>
      <c r="H1866" s="2">
        <f t="shared" si="256"/>
        <v>0.67799378129100973</v>
      </c>
      <c r="I1866" s="2">
        <f t="shared" si="257"/>
        <v>40.405023478059434</v>
      </c>
    </row>
    <row r="1867" spans="1:9" ht="13.5" x14ac:dyDescent="0.25">
      <c r="A1867" s="3">
        <v>44729</v>
      </c>
      <c r="B1867" s="2">
        <v>6.9085999999999999</v>
      </c>
      <c r="C1867" s="2">
        <f t="shared" si="261"/>
        <v>-3.6800000000000388E-2</v>
      </c>
      <c r="D1867" s="2">
        <f t="shared" si="262"/>
        <v>0</v>
      </c>
      <c r="E1867" s="2">
        <f t="shared" si="263"/>
        <v>3.6800000000000388E-2</v>
      </c>
      <c r="F1867" s="2">
        <f t="shared" si="260"/>
        <v>1.2348124266051365E-2</v>
      </c>
      <c r="G1867" s="2">
        <f t="shared" si="260"/>
        <v>2.084131114211063E-2</v>
      </c>
      <c r="H1867" s="2">
        <f t="shared" si="256"/>
        <v>0.59248308236718994</v>
      </c>
      <c r="I1867" s="2">
        <f t="shared" si="257"/>
        <v>37.204984399989819</v>
      </c>
    </row>
    <row r="1868" spans="1:9" ht="13.5" x14ac:dyDescent="0.25">
      <c r="A1868" s="3">
        <v>44732</v>
      </c>
      <c r="B1868" s="2">
        <v>6.8441000000000001</v>
      </c>
      <c r="C1868" s="2">
        <f t="shared" si="261"/>
        <v>-6.449999999999978E-2</v>
      </c>
      <c r="D1868" s="2">
        <f t="shared" si="262"/>
        <v>0</v>
      </c>
      <c r="E1868" s="2">
        <f t="shared" si="263"/>
        <v>6.449999999999978E-2</v>
      </c>
      <c r="F1868" s="2">
        <f t="shared" si="260"/>
        <v>1.146611538990484E-2</v>
      </c>
      <c r="G1868" s="2">
        <f t="shared" si="260"/>
        <v>2.3959788917674141E-2</v>
      </c>
      <c r="H1868" s="2">
        <f t="shared" si="256"/>
        <v>0.47855661121650211</v>
      </c>
      <c r="I1868" s="2">
        <f t="shared" si="257"/>
        <v>32.366471975852406</v>
      </c>
    </row>
    <row r="1869" spans="1:9" ht="13.5" x14ac:dyDescent="0.25">
      <c r="A1869" s="3">
        <v>44733</v>
      </c>
      <c r="B1869" s="2">
        <v>6.9454000000000002</v>
      </c>
      <c r="C1869" s="2">
        <f t="shared" si="261"/>
        <v>0.10130000000000017</v>
      </c>
      <c r="D1869" s="2">
        <f t="shared" si="262"/>
        <v>0.10130000000000017</v>
      </c>
      <c r="E1869" s="2">
        <f t="shared" si="263"/>
        <v>0</v>
      </c>
      <c r="F1869" s="2">
        <f t="shared" ref="F1869:G1884" si="264">((F1868*13)+D1869)/14</f>
        <v>1.7882821433483076E-2</v>
      </c>
      <c r="G1869" s="2">
        <f t="shared" si="264"/>
        <v>2.224837542355456E-2</v>
      </c>
      <c r="H1869" s="2">
        <f t="shared" si="256"/>
        <v>0.80378099942301262</v>
      </c>
      <c r="I1869" s="2">
        <f t="shared" si="257"/>
        <v>44.560897341757304</v>
      </c>
    </row>
    <row r="1870" spans="1:9" ht="13.5" x14ac:dyDescent="0.25">
      <c r="A1870" s="3">
        <v>44734</v>
      </c>
      <c r="B1870" s="2">
        <v>6.9085999999999999</v>
      </c>
      <c r="C1870" s="2">
        <f t="shared" si="261"/>
        <v>-3.6800000000000388E-2</v>
      </c>
      <c r="D1870" s="2">
        <f t="shared" si="262"/>
        <v>0</v>
      </c>
      <c r="E1870" s="2">
        <f t="shared" si="263"/>
        <v>3.6800000000000388E-2</v>
      </c>
      <c r="F1870" s="2">
        <f t="shared" si="264"/>
        <v>1.6605477045377143E-2</v>
      </c>
      <c r="G1870" s="2">
        <f t="shared" si="264"/>
        <v>2.3287777179014976E-2</v>
      </c>
      <c r="H1870" s="2">
        <f t="shared" si="256"/>
        <v>0.71305547617230858</v>
      </c>
      <c r="I1870" s="2">
        <f t="shared" si="257"/>
        <v>41.624774333962399</v>
      </c>
    </row>
    <row r="1871" spans="1:9" ht="13.5" x14ac:dyDescent="0.25">
      <c r="A1871" s="3">
        <v>44735</v>
      </c>
      <c r="B1871" s="2">
        <v>6.9085999999999999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1.5419371542135919E-2</v>
      </c>
      <c r="G1871" s="2">
        <f t="shared" si="264"/>
        <v>2.1624364523371048E-2</v>
      </c>
      <c r="H1871" s="2">
        <f t="shared" si="256"/>
        <v>0.71305547617230858</v>
      </c>
      <c r="I1871" s="2">
        <f t="shared" si="257"/>
        <v>41.624774333962399</v>
      </c>
    </row>
    <row r="1872" spans="1:9" ht="13.5" x14ac:dyDescent="0.25">
      <c r="A1872" s="3">
        <v>44736</v>
      </c>
      <c r="B1872" s="2">
        <v>6.8624999999999998</v>
      </c>
      <c r="C1872" s="2">
        <f t="shared" si="261"/>
        <v>-4.610000000000003E-2</v>
      </c>
      <c r="D1872" s="2">
        <f t="shared" si="262"/>
        <v>0</v>
      </c>
      <c r="E1872" s="2">
        <f t="shared" si="263"/>
        <v>4.610000000000003E-2</v>
      </c>
      <c r="F1872" s="2">
        <f t="shared" si="264"/>
        <v>1.4317987860554783E-2</v>
      </c>
      <c r="G1872" s="2">
        <f t="shared" si="264"/>
        <v>2.3372624200273116E-2</v>
      </c>
      <c r="H1872" s="2">
        <f t="shared" si="256"/>
        <v>0.61259650340792593</v>
      </c>
      <c r="I1872" s="2">
        <f t="shared" si="257"/>
        <v>37.988207348417035</v>
      </c>
    </row>
    <row r="1873" spans="1:9" ht="13.5" x14ac:dyDescent="0.25">
      <c r="A1873" s="3">
        <v>44739</v>
      </c>
      <c r="B1873" s="2">
        <v>6.8808999999999996</v>
      </c>
      <c r="C1873" s="2">
        <f t="shared" si="261"/>
        <v>1.839999999999975E-2</v>
      </c>
      <c r="D1873" s="2">
        <f t="shared" si="262"/>
        <v>1.839999999999975E-2</v>
      </c>
      <c r="E1873" s="2">
        <f t="shared" si="263"/>
        <v>0</v>
      </c>
      <c r="F1873" s="2">
        <f t="shared" si="264"/>
        <v>1.4609560156229424E-2</v>
      </c>
      <c r="G1873" s="2">
        <f t="shared" si="264"/>
        <v>2.1703151043110748E-2</v>
      </c>
      <c r="H1873" s="2">
        <f t="shared" ref="H1873:H1936" si="265">F1873/G1873</f>
        <v>0.67315387185986297</v>
      </c>
      <c r="I1873" s="2">
        <f t="shared" ref="I1873:I1936" si="266">IF(G1873=0,100,100-(100/(1+H1873)))</f>
        <v>40.232633900646043</v>
      </c>
    </row>
    <row r="1874" spans="1:9" ht="13.5" x14ac:dyDescent="0.25">
      <c r="A1874" s="3">
        <v>44740</v>
      </c>
      <c r="B1874" s="2">
        <v>6.9085999999999999</v>
      </c>
      <c r="C1874" s="2">
        <f t="shared" si="261"/>
        <v>2.770000000000028E-2</v>
      </c>
      <c r="D1874" s="2">
        <f t="shared" si="262"/>
        <v>2.770000000000028E-2</v>
      </c>
      <c r="E1874" s="2">
        <f t="shared" si="263"/>
        <v>0</v>
      </c>
      <c r="F1874" s="2">
        <f t="shared" si="264"/>
        <v>1.5544591573641629E-2</v>
      </c>
      <c r="G1874" s="2">
        <f t="shared" si="264"/>
        <v>2.0152925968602835E-2</v>
      </c>
      <c r="H1874" s="2">
        <f t="shared" si="265"/>
        <v>0.77133174596379994</v>
      </c>
      <c r="I1874" s="2">
        <f t="shared" si="266"/>
        <v>43.545301309106861</v>
      </c>
    </row>
    <row r="1875" spans="1:9" ht="13.5" x14ac:dyDescent="0.25">
      <c r="A1875" s="3">
        <v>44741</v>
      </c>
      <c r="B1875" s="2">
        <v>6.8808999999999996</v>
      </c>
      <c r="C1875" s="2">
        <f t="shared" si="261"/>
        <v>-2.770000000000028E-2</v>
      </c>
      <c r="D1875" s="2">
        <f t="shared" si="262"/>
        <v>0</v>
      </c>
      <c r="E1875" s="2">
        <f t="shared" si="263"/>
        <v>2.770000000000028E-2</v>
      </c>
      <c r="F1875" s="2">
        <f t="shared" si="264"/>
        <v>1.4434263604095799E-2</v>
      </c>
      <c r="G1875" s="2">
        <f t="shared" si="264"/>
        <v>2.0692002685131224E-2</v>
      </c>
      <c r="H1875" s="2">
        <f t="shared" si="265"/>
        <v>0.69757692494733314</v>
      </c>
      <c r="I1875" s="2">
        <f t="shared" si="266"/>
        <v>41.092507484983358</v>
      </c>
    </row>
    <row r="1876" spans="1:9" ht="13.5" x14ac:dyDescent="0.25">
      <c r="A1876" s="3">
        <v>44742</v>
      </c>
      <c r="B1876" s="2">
        <v>6.8808999999999996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1.3403244775231814E-2</v>
      </c>
      <c r="G1876" s="2">
        <f t="shared" si="264"/>
        <v>1.9214002493336137E-2</v>
      </c>
      <c r="H1876" s="2">
        <f t="shared" si="265"/>
        <v>0.69757692494733314</v>
      </c>
      <c r="I1876" s="2">
        <f t="shared" si="266"/>
        <v>41.092507484983358</v>
      </c>
    </row>
    <row r="1877" spans="1:9" ht="13.5" x14ac:dyDescent="0.25">
      <c r="A1877" s="3">
        <v>44743</v>
      </c>
      <c r="B1877" s="2">
        <v>6.8716999999999997</v>
      </c>
      <c r="C1877" s="2">
        <f t="shared" si="261"/>
        <v>-9.1999999999998749E-3</v>
      </c>
      <c r="D1877" s="2">
        <f t="shared" si="262"/>
        <v>0</v>
      </c>
      <c r="E1877" s="2">
        <f t="shared" si="263"/>
        <v>9.1999999999998749E-3</v>
      </c>
      <c r="F1877" s="2">
        <f t="shared" si="264"/>
        <v>1.2445870148429542E-2</v>
      </c>
      <c r="G1877" s="2">
        <f t="shared" si="264"/>
        <v>1.8498716600954975E-2</v>
      </c>
      <c r="H1877" s="2">
        <f t="shared" si="265"/>
        <v>0.67279641160549697</v>
      </c>
      <c r="I1877" s="2">
        <f t="shared" si="266"/>
        <v>40.219862198279607</v>
      </c>
    </row>
    <row r="1878" spans="1:9" ht="13.5" x14ac:dyDescent="0.25">
      <c r="A1878" s="3">
        <v>44746</v>
      </c>
      <c r="B1878" s="2">
        <v>6.8624999999999998</v>
      </c>
      <c r="C1878" s="2">
        <f t="shared" si="261"/>
        <v>-9.1999999999998749E-3</v>
      </c>
      <c r="D1878" s="2">
        <f t="shared" si="262"/>
        <v>0</v>
      </c>
      <c r="E1878" s="2">
        <f t="shared" si="263"/>
        <v>9.1999999999998749E-3</v>
      </c>
      <c r="F1878" s="2">
        <f t="shared" si="264"/>
        <v>1.1556879423541718E-2</v>
      </c>
      <c r="G1878" s="2">
        <f t="shared" si="264"/>
        <v>1.7834522558029611E-2</v>
      </c>
      <c r="H1878" s="2">
        <f t="shared" si="265"/>
        <v>0.64800610086074217</v>
      </c>
      <c r="I1878" s="2">
        <f t="shared" si="266"/>
        <v>39.3206129833071</v>
      </c>
    </row>
    <row r="1879" spans="1:9" ht="13.5" x14ac:dyDescent="0.25">
      <c r="A1879" s="3">
        <v>44747</v>
      </c>
      <c r="B1879" s="2">
        <v>6.7796000000000003</v>
      </c>
      <c r="C1879" s="2">
        <f t="shared" si="261"/>
        <v>-8.289999999999953E-2</v>
      </c>
      <c r="D1879" s="2">
        <f t="shared" si="262"/>
        <v>0</v>
      </c>
      <c r="E1879" s="2">
        <f t="shared" si="263"/>
        <v>8.289999999999953E-2</v>
      </c>
      <c r="F1879" s="2">
        <f t="shared" si="264"/>
        <v>1.0731388036145881E-2</v>
      </c>
      <c r="G1879" s="2">
        <f t="shared" si="264"/>
        <v>2.2482056661027459E-2</v>
      </c>
      <c r="H1879" s="2">
        <f t="shared" si="265"/>
        <v>0.47733124233018648</v>
      </c>
      <c r="I1879" s="2">
        <f t="shared" si="266"/>
        <v>32.310373506844314</v>
      </c>
    </row>
    <row r="1880" spans="1:9" ht="13.5" x14ac:dyDescent="0.25">
      <c r="A1880" s="3">
        <v>44748</v>
      </c>
      <c r="B1880" s="2">
        <v>6.8808999999999996</v>
      </c>
      <c r="C1880" s="2">
        <f t="shared" si="261"/>
        <v>0.10129999999999928</v>
      </c>
      <c r="D1880" s="2">
        <f t="shared" si="262"/>
        <v>0.10129999999999928</v>
      </c>
      <c r="E1880" s="2">
        <f t="shared" si="263"/>
        <v>0</v>
      </c>
      <c r="F1880" s="2">
        <f t="shared" si="264"/>
        <v>1.7200574604992552E-2</v>
      </c>
      <c r="G1880" s="2">
        <f t="shared" si="264"/>
        <v>2.0876195470954068E-2</v>
      </c>
      <c r="H1880" s="2">
        <f t="shared" si="265"/>
        <v>0.82393243677586936</v>
      </c>
      <c r="I1880" s="2">
        <f t="shared" si="266"/>
        <v>45.173407751458107</v>
      </c>
    </row>
    <row r="1881" spans="1:9" ht="13.5" x14ac:dyDescent="0.25">
      <c r="A1881" s="3">
        <v>44749</v>
      </c>
      <c r="B1881" s="2">
        <v>6.8808999999999996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1.5971962133207371E-2</v>
      </c>
      <c r="G1881" s="2">
        <f t="shared" si="264"/>
        <v>1.9385038651600208E-2</v>
      </c>
      <c r="H1881" s="2">
        <f t="shared" si="265"/>
        <v>0.82393243677586936</v>
      </c>
      <c r="I1881" s="2">
        <f t="shared" si="266"/>
        <v>45.173407751458107</v>
      </c>
    </row>
    <row r="1882" spans="1:9" ht="13.5" x14ac:dyDescent="0.25">
      <c r="A1882" s="3">
        <v>44750</v>
      </c>
      <c r="B1882" s="2">
        <v>6.8901000000000003</v>
      </c>
      <c r="C1882" s="2">
        <f t="shared" si="261"/>
        <v>9.2000000000007631E-3</v>
      </c>
      <c r="D1882" s="2">
        <f t="shared" si="262"/>
        <v>9.2000000000007631E-3</v>
      </c>
      <c r="E1882" s="2">
        <f t="shared" si="263"/>
        <v>0</v>
      </c>
      <c r="F1882" s="2">
        <f t="shared" si="264"/>
        <v>1.5488250552264044E-2</v>
      </c>
      <c r="G1882" s="2">
        <f t="shared" si="264"/>
        <v>1.8000393033628766E-2</v>
      </c>
      <c r="H1882" s="2">
        <f t="shared" si="265"/>
        <v>0.86043957614306099</v>
      </c>
      <c r="I1882" s="2">
        <f t="shared" si="266"/>
        <v>46.249262119378628</v>
      </c>
    </row>
    <row r="1883" spans="1:9" ht="13.5" x14ac:dyDescent="0.25">
      <c r="A1883" s="3">
        <v>44753</v>
      </c>
      <c r="B1883" s="2">
        <v>7.0007000000000001</v>
      </c>
      <c r="C1883" s="2">
        <f t="shared" si="261"/>
        <v>0.11059999999999981</v>
      </c>
      <c r="D1883" s="2">
        <f t="shared" si="262"/>
        <v>0.11059999999999981</v>
      </c>
      <c r="E1883" s="2">
        <f t="shared" si="263"/>
        <v>0</v>
      </c>
      <c r="F1883" s="2">
        <f t="shared" si="264"/>
        <v>2.2281946941388027E-2</v>
      </c>
      <c r="G1883" s="2">
        <f t="shared" si="264"/>
        <v>1.6714650674083852E-2</v>
      </c>
      <c r="H1883" s="2">
        <f t="shared" si="265"/>
        <v>1.3330788286192721</v>
      </c>
      <c r="I1883" s="2">
        <f t="shared" si="266"/>
        <v>57.138182056548644</v>
      </c>
    </row>
    <row r="1884" spans="1:9" ht="13.5" x14ac:dyDescent="0.25">
      <c r="A1884" s="3">
        <v>44754</v>
      </c>
      <c r="B1884" s="2">
        <v>7.4151999999999996</v>
      </c>
      <c r="C1884" s="2">
        <f t="shared" si="261"/>
        <v>0.41449999999999942</v>
      </c>
      <c r="D1884" s="2">
        <f t="shared" si="262"/>
        <v>0.41449999999999942</v>
      </c>
      <c r="E1884" s="2">
        <f t="shared" si="263"/>
        <v>0</v>
      </c>
      <c r="F1884" s="2">
        <f t="shared" si="264"/>
        <v>5.0297522159860275E-2</v>
      </c>
      <c r="G1884" s="2">
        <f t="shared" si="264"/>
        <v>1.5520747054506434E-2</v>
      </c>
      <c r="H1884" s="2">
        <f t="shared" si="265"/>
        <v>3.2406637375909324</v>
      </c>
      <c r="I1884" s="2">
        <f t="shared" si="266"/>
        <v>76.418785787337924</v>
      </c>
    </row>
    <row r="1885" spans="1:9" ht="13.5" x14ac:dyDescent="0.25">
      <c r="A1885" s="3">
        <v>44755</v>
      </c>
      <c r="B1885" s="2">
        <v>7.5349000000000004</v>
      </c>
      <c r="C1885" s="2">
        <f t="shared" si="261"/>
        <v>0.11970000000000081</v>
      </c>
      <c r="D1885" s="2">
        <f t="shared" si="262"/>
        <v>0.11970000000000081</v>
      </c>
      <c r="E1885" s="2">
        <f t="shared" si="263"/>
        <v>0</v>
      </c>
      <c r="F1885" s="2">
        <f t="shared" ref="F1885:G1900" si="267">((F1884*13)+D1885)/14</f>
        <v>5.5254842005584601E-2</v>
      </c>
      <c r="G1885" s="2">
        <f t="shared" si="267"/>
        <v>1.441212226489883E-2</v>
      </c>
      <c r="H1885" s="2">
        <f t="shared" si="265"/>
        <v>3.8339143250372971</v>
      </c>
      <c r="I1885" s="2">
        <f t="shared" si="266"/>
        <v>79.312831532398235</v>
      </c>
    </row>
    <row r="1886" spans="1:9" ht="13.5" x14ac:dyDescent="0.25">
      <c r="A1886" s="3">
        <v>44756</v>
      </c>
      <c r="B1886" s="2">
        <v>7.4981</v>
      </c>
      <c r="C1886" s="2">
        <f t="shared" si="261"/>
        <v>-3.6800000000000388E-2</v>
      </c>
      <c r="D1886" s="2">
        <f t="shared" si="262"/>
        <v>0</v>
      </c>
      <c r="E1886" s="2">
        <f t="shared" si="263"/>
        <v>3.6800000000000388E-2</v>
      </c>
      <c r="F1886" s="2">
        <f t="shared" si="267"/>
        <v>5.1308067576614269E-2</v>
      </c>
      <c r="G1886" s="2">
        <f t="shared" si="267"/>
        <v>1.6011256388834653E-2</v>
      </c>
      <c r="H1886" s="2">
        <f t="shared" si="265"/>
        <v>3.2044997800668296</v>
      </c>
      <c r="I1886" s="2">
        <f t="shared" si="266"/>
        <v>76.215957847330287</v>
      </c>
    </row>
    <row r="1887" spans="1:9" ht="13.5" x14ac:dyDescent="0.25">
      <c r="A1887" s="3">
        <v>44757</v>
      </c>
      <c r="B1887" s="2">
        <v>7.4797000000000002</v>
      </c>
      <c r="C1887" s="2">
        <f t="shared" si="261"/>
        <v>-1.839999999999975E-2</v>
      </c>
      <c r="D1887" s="2">
        <f t="shared" si="262"/>
        <v>0</v>
      </c>
      <c r="E1887" s="2">
        <f t="shared" si="263"/>
        <v>1.839999999999975E-2</v>
      </c>
      <c r="F1887" s="2">
        <f t="shared" si="267"/>
        <v>4.7643205606856101E-2</v>
      </c>
      <c r="G1887" s="2">
        <f t="shared" si="267"/>
        <v>1.6181880932489304E-2</v>
      </c>
      <c r="H1887" s="2">
        <f t="shared" si="265"/>
        <v>2.9442316258303487</v>
      </c>
      <c r="I1887" s="2">
        <f t="shared" si="266"/>
        <v>74.646519401875196</v>
      </c>
    </row>
    <row r="1888" spans="1:9" ht="13.5" x14ac:dyDescent="0.25">
      <c r="A1888" s="3">
        <v>44760</v>
      </c>
      <c r="B1888" s="2">
        <v>7.5256999999999996</v>
      </c>
      <c r="C1888" s="2">
        <f t="shared" si="261"/>
        <v>4.5999999999999375E-2</v>
      </c>
      <c r="D1888" s="2">
        <f t="shared" si="262"/>
        <v>4.5999999999999375E-2</v>
      </c>
      <c r="E1888" s="2">
        <f t="shared" si="263"/>
        <v>0</v>
      </c>
      <c r="F1888" s="2">
        <f t="shared" si="267"/>
        <v>4.7525833777794908E-2</v>
      </c>
      <c r="G1888" s="2">
        <f t="shared" si="267"/>
        <v>1.5026032294454353E-2</v>
      </c>
      <c r="H1888" s="2">
        <f t="shared" si="265"/>
        <v>3.162899749346022</v>
      </c>
      <c r="I1888" s="2">
        <f t="shared" si="266"/>
        <v>75.978282922688763</v>
      </c>
    </row>
    <row r="1889" spans="1:9" ht="13.5" x14ac:dyDescent="0.25">
      <c r="A1889" s="3">
        <v>44761</v>
      </c>
      <c r="B1889" s="2">
        <v>7.452</v>
      </c>
      <c r="C1889" s="2">
        <f t="shared" si="261"/>
        <v>-7.3699999999999655E-2</v>
      </c>
      <c r="D1889" s="2">
        <f t="shared" si="262"/>
        <v>0</v>
      </c>
      <c r="E1889" s="2">
        <f t="shared" si="263"/>
        <v>7.3699999999999655E-2</v>
      </c>
      <c r="F1889" s="2">
        <f t="shared" si="267"/>
        <v>4.4131131365095271E-2</v>
      </c>
      <c r="G1889" s="2">
        <f t="shared" si="267"/>
        <v>1.9217029987707586E-2</v>
      </c>
      <c r="H1889" s="2">
        <f t="shared" si="265"/>
        <v>2.2964595149887521</v>
      </c>
      <c r="I1889" s="2">
        <f t="shared" si="266"/>
        <v>69.664423438143999</v>
      </c>
    </row>
    <row r="1890" spans="1:9" ht="13.5" x14ac:dyDescent="0.25">
      <c r="A1890" s="3">
        <v>44762</v>
      </c>
      <c r="B1890" s="2">
        <v>7.4428000000000001</v>
      </c>
      <c r="C1890" s="2">
        <f t="shared" si="261"/>
        <v>-9.1999999999998749E-3</v>
      </c>
      <c r="D1890" s="2">
        <f t="shared" si="262"/>
        <v>0</v>
      </c>
      <c r="E1890" s="2">
        <f t="shared" si="263"/>
        <v>9.1999999999998749E-3</v>
      </c>
      <c r="F1890" s="2">
        <f t="shared" si="267"/>
        <v>4.0978907696159896E-2</v>
      </c>
      <c r="G1890" s="2">
        <f t="shared" si="267"/>
        <v>1.8501527845728467E-2</v>
      </c>
      <c r="H1890" s="2">
        <f t="shared" si="265"/>
        <v>2.2148931719507092</v>
      </c>
      <c r="I1890" s="2">
        <f t="shared" si="266"/>
        <v>68.894767368172694</v>
      </c>
    </row>
    <row r="1891" spans="1:9" ht="13.5" x14ac:dyDescent="0.25">
      <c r="A1891" s="3">
        <v>44763</v>
      </c>
      <c r="B1891" s="2">
        <v>7.4151999999999996</v>
      </c>
      <c r="C1891" s="2">
        <f t="shared" si="261"/>
        <v>-2.7600000000000513E-2</v>
      </c>
      <c r="D1891" s="2">
        <f t="shared" si="262"/>
        <v>0</v>
      </c>
      <c r="E1891" s="2">
        <f t="shared" si="263"/>
        <v>2.7600000000000513E-2</v>
      </c>
      <c r="F1891" s="2">
        <f t="shared" si="267"/>
        <v>3.8051842860719901E-2</v>
      </c>
      <c r="G1891" s="2">
        <f t="shared" si="267"/>
        <v>1.9151418713890755E-2</v>
      </c>
      <c r="H1891" s="2">
        <f t="shared" si="265"/>
        <v>1.986894205029335</v>
      </c>
      <c r="I1891" s="2">
        <f t="shared" si="266"/>
        <v>66.520407776204493</v>
      </c>
    </row>
    <row r="1892" spans="1:9" ht="13.5" x14ac:dyDescent="0.25">
      <c r="A1892" s="3">
        <v>44764</v>
      </c>
      <c r="B1892" s="2">
        <v>7.3691000000000004</v>
      </c>
      <c r="C1892" s="2">
        <f t="shared" si="261"/>
        <v>-4.6099999999999142E-2</v>
      </c>
      <c r="D1892" s="2">
        <f t="shared" si="262"/>
        <v>0</v>
      </c>
      <c r="E1892" s="2">
        <f t="shared" si="263"/>
        <v>4.6099999999999142E-2</v>
      </c>
      <c r="F1892" s="2">
        <f t="shared" si="267"/>
        <v>3.5333854084954194E-2</v>
      </c>
      <c r="G1892" s="2">
        <f t="shared" si="267"/>
        <v>2.1076317377184212E-2</v>
      </c>
      <c r="H1892" s="2">
        <f t="shared" si="265"/>
        <v>1.6764719117014353</v>
      </c>
      <c r="I1892" s="2">
        <f t="shared" si="266"/>
        <v>62.637381112499732</v>
      </c>
    </row>
    <row r="1893" spans="1:9" ht="13.5" x14ac:dyDescent="0.25">
      <c r="A1893" s="3">
        <v>44768</v>
      </c>
      <c r="B1893" s="2">
        <v>7.2218</v>
      </c>
      <c r="C1893" s="2">
        <f t="shared" si="261"/>
        <v>-0.14730000000000043</v>
      </c>
      <c r="D1893" s="2">
        <f t="shared" si="262"/>
        <v>0</v>
      </c>
      <c r="E1893" s="2">
        <f t="shared" si="263"/>
        <v>0.14730000000000043</v>
      </c>
      <c r="F1893" s="2">
        <f t="shared" si="267"/>
        <v>3.2810007364600324E-2</v>
      </c>
      <c r="G1893" s="2">
        <f t="shared" si="267"/>
        <v>3.0092294707385368E-2</v>
      </c>
      <c r="H1893" s="2">
        <f t="shared" si="265"/>
        <v>1.0903125761475401</v>
      </c>
      <c r="I1893" s="2">
        <f t="shared" si="266"/>
        <v>52.160264861296177</v>
      </c>
    </row>
    <row r="1894" spans="1:9" ht="13.5" x14ac:dyDescent="0.25">
      <c r="A1894" s="3">
        <v>44769</v>
      </c>
      <c r="B1894" s="2">
        <v>7.2218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3.0466435409986014E-2</v>
      </c>
      <c r="G1894" s="2">
        <f t="shared" si="267"/>
        <v>2.7942845085429269E-2</v>
      </c>
      <c r="H1894" s="2">
        <f t="shared" si="265"/>
        <v>1.0903125761475401</v>
      </c>
      <c r="I1894" s="2">
        <f t="shared" si="266"/>
        <v>52.160264861296177</v>
      </c>
    </row>
    <row r="1895" spans="1:9" ht="13.5" x14ac:dyDescent="0.25">
      <c r="A1895" s="3">
        <v>44770</v>
      </c>
      <c r="B1895" s="2">
        <v>7.1387999999999998</v>
      </c>
      <c r="C1895" s="2">
        <f t="shared" si="261"/>
        <v>-8.3000000000000185E-2</v>
      </c>
      <c r="D1895" s="2">
        <f t="shared" si="262"/>
        <v>0</v>
      </c>
      <c r="E1895" s="2">
        <f t="shared" si="263"/>
        <v>8.3000000000000185E-2</v>
      </c>
      <c r="F1895" s="2">
        <f t="shared" si="267"/>
        <v>2.8290261452129869E-2</v>
      </c>
      <c r="G1895" s="2">
        <f t="shared" si="267"/>
        <v>3.1875499007898621E-2</v>
      </c>
      <c r="H1895" s="2">
        <f t="shared" si="265"/>
        <v>0.88752371986771583</v>
      </c>
      <c r="I1895" s="2">
        <f t="shared" si="266"/>
        <v>47.020533332948879</v>
      </c>
    </row>
    <row r="1896" spans="1:9" ht="13.5" x14ac:dyDescent="0.25">
      <c r="A1896" s="3">
        <v>44771</v>
      </c>
      <c r="B1896" s="2">
        <v>7.1295999999999999</v>
      </c>
      <c r="C1896" s="2">
        <f t="shared" si="261"/>
        <v>-9.1999999999998749E-3</v>
      </c>
      <c r="D1896" s="2">
        <f t="shared" si="262"/>
        <v>0</v>
      </c>
      <c r="E1896" s="2">
        <f t="shared" si="263"/>
        <v>9.1999999999998749E-3</v>
      </c>
      <c r="F1896" s="2">
        <f t="shared" si="267"/>
        <v>2.626952849126345E-2</v>
      </c>
      <c r="G1896" s="2">
        <f t="shared" si="267"/>
        <v>3.0255820507334424E-2</v>
      </c>
      <c r="H1896" s="2">
        <f t="shared" si="265"/>
        <v>0.868247102566442</v>
      </c>
      <c r="I1896" s="2">
        <f t="shared" si="266"/>
        <v>46.473889956725564</v>
      </c>
    </row>
    <row r="1897" spans="1:9" ht="13.5" x14ac:dyDescent="0.25">
      <c r="A1897" s="3">
        <v>44774</v>
      </c>
      <c r="B1897" s="2">
        <v>7.2770000000000001</v>
      </c>
      <c r="C1897" s="2">
        <f t="shared" si="261"/>
        <v>0.1474000000000002</v>
      </c>
      <c r="D1897" s="2">
        <f t="shared" si="262"/>
        <v>0.1474000000000002</v>
      </c>
      <c r="E1897" s="2">
        <f t="shared" si="263"/>
        <v>0</v>
      </c>
      <c r="F1897" s="2">
        <f t="shared" si="267"/>
        <v>3.4921705027601793E-2</v>
      </c>
      <c r="G1897" s="2">
        <f t="shared" si="267"/>
        <v>2.8094690471096251E-2</v>
      </c>
      <c r="H1897" s="2">
        <f t="shared" si="265"/>
        <v>1.2430001698551958</v>
      </c>
      <c r="I1897" s="2">
        <f t="shared" si="266"/>
        <v>55.416855805920058</v>
      </c>
    </row>
    <row r="1898" spans="1:9" ht="13.5" x14ac:dyDescent="0.25">
      <c r="A1898" s="3">
        <v>44775</v>
      </c>
      <c r="B1898" s="2">
        <v>7.1848999999999998</v>
      </c>
      <c r="C1898" s="2">
        <f t="shared" si="261"/>
        <v>-9.2100000000000293E-2</v>
      </c>
      <c r="D1898" s="2">
        <f t="shared" si="262"/>
        <v>0</v>
      </c>
      <c r="E1898" s="2">
        <f t="shared" si="263"/>
        <v>9.2100000000000293E-2</v>
      </c>
      <c r="F1898" s="2">
        <f t="shared" si="267"/>
        <v>3.2427297525630235E-2</v>
      </c>
      <c r="G1898" s="2">
        <f t="shared" si="267"/>
        <v>3.2666498294589397E-2</v>
      </c>
      <c r="H1898" s="2">
        <f t="shared" si="265"/>
        <v>0.99267748973881353</v>
      </c>
      <c r="I1898" s="2">
        <f t="shared" si="266"/>
        <v>49.816264541078688</v>
      </c>
    </row>
    <row r="1899" spans="1:9" ht="13.5" x14ac:dyDescent="0.25">
      <c r="A1899" s="3">
        <v>44776</v>
      </c>
      <c r="B1899" s="2">
        <v>7.1848999999999998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3.0111061988085219E-2</v>
      </c>
      <c r="G1899" s="2">
        <f t="shared" si="267"/>
        <v>3.033317698783301E-2</v>
      </c>
      <c r="H1899" s="2">
        <f t="shared" si="265"/>
        <v>0.99267748973881365</v>
      </c>
      <c r="I1899" s="2">
        <f t="shared" si="266"/>
        <v>49.816264541078688</v>
      </c>
    </row>
    <row r="1900" spans="1:9" ht="13.5" x14ac:dyDescent="0.25">
      <c r="A1900" s="3">
        <v>44777</v>
      </c>
      <c r="B1900" s="2">
        <v>7.1848999999999998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2.7960271846079132E-2</v>
      </c>
      <c r="G1900" s="2">
        <f t="shared" si="267"/>
        <v>2.8166521488702079E-2</v>
      </c>
      <c r="H1900" s="2">
        <f t="shared" si="265"/>
        <v>0.99267748973881365</v>
      </c>
      <c r="I1900" s="2">
        <f t="shared" si="266"/>
        <v>49.816264541078688</v>
      </c>
    </row>
    <row r="1901" spans="1:9" ht="13.5" x14ac:dyDescent="0.25">
      <c r="A1901" s="3">
        <v>44778</v>
      </c>
      <c r="B1901" s="2">
        <v>7.0374999999999996</v>
      </c>
      <c r="C1901" s="2">
        <f t="shared" si="261"/>
        <v>-0.1474000000000002</v>
      </c>
      <c r="D1901" s="2">
        <f t="shared" si="262"/>
        <v>0</v>
      </c>
      <c r="E1901" s="2">
        <f t="shared" si="263"/>
        <v>0.1474000000000002</v>
      </c>
      <c r="F1901" s="2">
        <f t="shared" ref="F1901:G1916" si="268">((F1900*13)+D1901)/14</f>
        <v>2.5963109571359194E-2</v>
      </c>
      <c r="G1901" s="2">
        <f t="shared" si="268"/>
        <v>3.6683198525223379E-2</v>
      </c>
      <c r="H1901" s="2">
        <f t="shared" si="265"/>
        <v>0.70776569697178815</v>
      </c>
      <c r="I1901" s="2">
        <f t="shared" si="266"/>
        <v>41.443957928584638</v>
      </c>
    </row>
    <row r="1902" spans="1:9" ht="13.5" x14ac:dyDescent="0.25">
      <c r="A1902" s="3">
        <v>44781</v>
      </c>
      <c r="B1902" s="2">
        <v>7.2678000000000003</v>
      </c>
      <c r="C1902" s="2">
        <f t="shared" si="261"/>
        <v>0.23030000000000062</v>
      </c>
      <c r="D1902" s="2">
        <f t="shared" si="262"/>
        <v>0.23030000000000062</v>
      </c>
      <c r="E1902" s="2">
        <f t="shared" si="263"/>
        <v>0</v>
      </c>
      <c r="F1902" s="2">
        <f t="shared" si="268"/>
        <v>4.0558601744833576E-2</v>
      </c>
      <c r="G1902" s="2">
        <f t="shared" si="268"/>
        <v>3.4062970059135993E-2</v>
      </c>
      <c r="H1902" s="2">
        <f t="shared" si="265"/>
        <v>1.1906948124142041</v>
      </c>
      <c r="I1902" s="2">
        <f t="shared" si="266"/>
        <v>54.352381977936332</v>
      </c>
    </row>
    <row r="1903" spans="1:9" ht="13.5" x14ac:dyDescent="0.25">
      <c r="A1903" s="3">
        <v>44782</v>
      </c>
      <c r="B1903" s="2">
        <v>7.2309999999999999</v>
      </c>
      <c r="C1903" s="2">
        <f t="shared" si="261"/>
        <v>-3.6800000000000388E-2</v>
      </c>
      <c r="D1903" s="2">
        <f t="shared" si="262"/>
        <v>0</v>
      </c>
      <c r="E1903" s="2">
        <f t="shared" si="263"/>
        <v>3.6800000000000388E-2</v>
      </c>
      <c r="F1903" s="2">
        <f t="shared" si="268"/>
        <v>3.7661558763059752E-2</v>
      </c>
      <c r="G1903" s="2">
        <f t="shared" si="268"/>
        <v>3.425847219776916E-2</v>
      </c>
      <c r="H1903" s="2">
        <f t="shared" si="265"/>
        <v>1.0993356196868638</v>
      </c>
      <c r="I1903" s="2">
        <f t="shared" si="266"/>
        <v>52.365882299984044</v>
      </c>
    </row>
    <row r="1904" spans="1:9" ht="13.5" x14ac:dyDescent="0.25">
      <c r="A1904" s="3">
        <v>44783</v>
      </c>
      <c r="B1904" s="2">
        <v>7.2678000000000003</v>
      </c>
      <c r="C1904" s="2">
        <f t="shared" si="261"/>
        <v>3.6800000000000388E-2</v>
      </c>
      <c r="D1904" s="2">
        <f t="shared" si="262"/>
        <v>3.6800000000000388E-2</v>
      </c>
      <c r="E1904" s="2">
        <f t="shared" si="263"/>
        <v>0</v>
      </c>
      <c r="F1904" s="2">
        <f t="shared" si="268"/>
        <v>3.7600018851412655E-2</v>
      </c>
      <c r="G1904" s="2">
        <f t="shared" si="268"/>
        <v>3.1811438469357078E-2</v>
      </c>
      <c r="H1904" s="2">
        <f t="shared" si="265"/>
        <v>1.1819653766248743</v>
      </c>
      <c r="I1904" s="2">
        <f t="shared" si="266"/>
        <v>54.169758571200234</v>
      </c>
    </row>
    <row r="1905" spans="1:9" ht="13.5" x14ac:dyDescent="0.25">
      <c r="A1905" s="3">
        <v>44784</v>
      </c>
      <c r="B1905" s="2">
        <v>7.1848999999999998</v>
      </c>
      <c r="C1905" s="2">
        <f t="shared" si="261"/>
        <v>-8.2900000000000418E-2</v>
      </c>
      <c r="D1905" s="2">
        <f t="shared" si="262"/>
        <v>0</v>
      </c>
      <c r="E1905" s="2">
        <f t="shared" si="263"/>
        <v>8.2900000000000418E-2</v>
      </c>
      <c r="F1905" s="2">
        <f t="shared" si="268"/>
        <v>3.4914303219168892E-2</v>
      </c>
      <c r="G1905" s="2">
        <f t="shared" si="268"/>
        <v>3.5460621435831605E-2</v>
      </c>
      <c r="H1905" s="2">
        <f t="shared" si="265"/>
        <v>0.98459366490090106</v>
      </c>
      <c r="I1905" s="2">
        <f t="shared" si="266"/>
        <v>49.611851650754204</v>
      </c>
    </row>
    <row r="1906" spans="1:9" ht="13.5" x14ac:dyDescent="0.25">
      <c r="A1906" s="3">
        <v>44785</v>
      </c>
      <c r="B1906" s="2">
        <v>7.2309999999999999</v>
      </c>
      <c r="C1906" s="2">
        <f t="shared" si="261"/>
        <v>4.610000000000003E-2</v>
      </c>
      <c r="D1906" s="2">
        <f t="shared" si="262"/>
        <v>4.610000000000003E-2</v>
      </c>
      <c r="E1906" s="2">
        <f t="shared" si="263"/>
        <v>0</v>
      </c>
      <c r="F1906" s="2">
        <f t="shared" si="268"/>
        <v>3.5713281560656833E-2</v>
      </c>
      <c r="G1906" s="2">
        <f t="shared" si="268"/>
        <v>3.2927719904700774E-2</v>
      </c>
      <c r="H1906" s="2">
        <f t="shared" si="265"/>
        <v>1.0845962509404847</v>
      </c>
      <c r="I1906" s="2">
        <f t="shared" si="266"/>
        <v>52.029079993363666</v>
      </c>
    </row>
    <row r="1907" spans="1:9" ht="13.5" x14ac:dyDescent="0.25">
      <c r="A1907" s="3">
        <v>44788</v>
      </c>
      <c r="B1907" s="2">
        <v>7.2678000000000003</v>
      </c>
      <c r="C1907" s="2">
        <f t="shared" si="261"/>
        <v>3.6800000000000388E-2</v>
      </c>
      <c r="D1907" s="2">
        <f t="shared" si="262"/>
        <v>3.6800000000000388E-2</v>
      </c>
      <c r="E1907" s="2">
        <f t="shared" si="263"/>
        <v>0</v>
      </c>
      <c r="F1907" s="2">
        <f t="shared" si="268"/>
        <v>3.5790904306324221E-2</v>
      </c>
      <c r="G1907" s="2">
        <f t="shared" si="268"/>
        <v>3.057573991150786E-2</v>
      </c>
      <c r="H1907" s="2">
        <f t="shared" si="265"/>
        <v>1.1705654355351682</v>
      </c>
      <c r="I1907" s="2">
        <f t="shared" si="266"/>
        <v>53.929055368310379</v>
      </c>
    </row>
    <row r="1908" spans="1:9" ht="13.5" x14ac:dyDescent="0.25">
      <c r="A1908" s="3">
        <v>44789</v>
      </c>
      <c r="B1908" s="2">
        <v>7.2309999999999999</v>
      </c>
      <c r="C1908" s="2">
        <f t="shared" si="261"/>
        <v>-3.6800000000000388E-2</v>
      </c>
      <c r="D1908" s="2">
        <f t="shared" si="262"/>
        <v>0</v>
      </c>
      <c r="E1908" s="2">
        <f t="shared" si="263"/>
        <v>3.6800000000000388E-2</v>
      </c>
      <c r="F1908" s="2">
        <f t="shared" si="268"/>
        <v>3.3234411141586775E-2</v>
      </c>
      <c r="G1908" s="2">
        <f t="shared" si="268"/>
        <v>3.1020329917828753E-2</v>
      </c>
      <c r="H1908" s="2">
        <f t="shared" si="265"/>
        <v>1.0713751668542213</v>
      </c>
      <c r="I1908" s="2">
        <f t="shared" si="266"/>
        <v>51.722893273906969</v>
      </c>
    </row>
    <row r="1909" spans="1:9" ht="13.5" x14ac:dyDescent="0.25">
      <c r="A1909" s="3">
        <v>44790</v>
      </c>
      <c r="B1909" s="2">
        <v>7.1848999999999998</v>
      </c>
      <c r="C1909" s="2">
        <f t="shared" si="261"/>
        <v>-4.610000000000003E-2</v>
      </c>
      <c r="D1909" s="2">
        <f t="shared" si="262"/>
        <v>0</v>
      </c>
      <c r="E1909" s="2">
        <f t="shared" si="263"/>
        <v>4.610000000000003E-2</v>
      </c>
      <c r="F1909" s="2">
        <f t="shared" si="268"/>
        <v>3.0860524631473433E-2</v>
      </c>
      <c r="G1909" s="2">
        <f t="shared" si="268"/>
        <v>3.2097449209412418E-2</v>
      </c>
      <c r="H1909" s="2">
        <f t="shared" si="265"/>
        <v>0.96146346178884945</v>
      </c>
      <c r="I1909" s="2">
        <f t="shared" si="266"/>
        <v>49.017658524823979</v>
      </c>
    </row>
    <row r="1910" spans="1:9" ht="13.5" x14ac:dyDescent="0.25">
      <c r="A1910" s="3">
        <v>44791</v>
      </c>
      <c r="B1910" s="2">
        <v>7.1848999999999998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2.8656201443511047E-2</v>
      </c>
      <c r="G1910" s="2">
        <f t="shared" si="268"/>
        <v>2.9804774265882961E-2</v>
      </c>
      <c r="H1910" s="2">
        <f t="shared" si="265"/>
        <v>0.96146346178884945</v>
      </c>
      <c r="I1910" s="2">
        <f t="shared" si="266"/>
        <v>49.017658524823979</v>
      </c>
    </row>
    <row r="1911" spans="1:9" ht="13.5" x14ac:dyDescent="0.25">
      <c r="A1911" s="3">
        <v>44792</v>
      </c>
      <c r="B1911" s="2">
        <v>7.1665000000000001</v>
      </c>
      <c r="C1911" s="2">
        <f t="shared" si="261"/>
        <v>-1.839999999999975E-2</v>
      </c>
      <c r="D1911" s="2">
        <f t="shared" si="262"/>
        <v>0</v>
      </c>
      <c r="E1911" s="2">
        <f t="shared" si="263"/>
        <v>1.839999999999975E-2</v>
      </c>
      <c r="F1911" s="2">
        <f t="shared" si="268"/>
        <v>2.6609329911831684E-2</v>
      </c>
      <c r="G1911" s="2">
        <f t="shared" si="268"/>
        <v>2.8990147532605589E-2</v>
      </c>
      <c r="H1911" s="2">
        <f t="shared" si="265"/>
        <v>0.91787493947396548</v>
      </c>
      <c r="I1911" s="2">
        <f t="shared" si="266"/>
        <v>47.858956837181481</v>
      </c>
    </row>
    <row r="1912" spans="1:9" ht="13.5" x14ac:dyDescent="0.25">
      <c r="A1912" s="3">
        <v>44795</v>
      </c>
      <c r="B1912" s="2">
        <v>7.1387999999999998</v>
      </c>
      <c r="C1912" s="2">
        <f t="shared" si="261"/>
        <v>-2.770000000000028E-2</v>
      </c>
      <c r="D1912" s="2">
        <f t="shared" si="262"/>
        <v>0</v>
      </c>
      <c r="E1912" s="2">
        <f t="shared" si="263"/>
        <v>2.770000000000028E-2</v>
      </c>
      <c r="F1912" s="2">
        <f t="shared" si="268"/>
        <v>2.4708663489557994E-2</v>
      </c>
      <c r="G1912" s="2">
        <f t="shared" si="268"/>
        <v>2.8897994137419496E-2</v>
      </c>
      <c r="H1912" s="2">
        <f t="shared" si="265"/>
        <v>0.85503040010528575</v>
      </c>
      <c r="I1912" s="2">
        <f t="shared" si="266"/>
        <v>46.092527651124037</v>
      </c>
    </row>
    <row r="1913" spans="1:9" ht="13.5" x14ac:dyDescent="0.25">
      <c r="A1913" s="3">
        <v>44796</v>
      </c>
      <c r="B1913" s="2">
        <v>7.1295999999999999</v>
      </c>
      <c r="C1913" s="2">
        <f t="shared" si="261"/>
        <v>-9.1999999999998749E-3</v>
      </c>
      <c r="D1913" s="2">
        <f t="shared" si="262"/>
        <v>0</v>
      </c>
      <c r="E1913" s="2">
        <f t="shared" si="263"/>
        <v>9.1999999999998749E-3</v>
      </c>
      <c r="F1913" s="2">
        <f t="shared" si="268"/>
        <v>2.2943758954589565E-2</v>
      </c>
      <c r="G1913" s="2">
        <f t="shared" si="268"/>
        <v>2.7490994556175236E-2</v>
      </c>
      <c r="H1913" s="2">
        <f t="shared" si="265"/>
        <v>0.83459181179153685</v>
      </c>
      <c r="I1913" s="2">
        <f t="shared" si="266"/>
        <v>45.491962104449357</v>
      </c>
    </row>
    <row r="1914" spans="1:9" ht="13.5" x14ac:dyDescent="0.25">
      <c r="A1914" s="3">
        <v>44797</v>
      </c>
      <c r="B1914" s="2">
        <v>7.1387999999999998</v>
      </c>
      <c r="C1914" s="2">
        <f t="shared" si="261"/>
        <v>9.1999999999998749E-3</v>
      </c>
      <c r="D1914" s="2">
        <f t="shared" si="262"/>
        <v>9.1999999999998749E-3</v>
      </c>
      <c r="E1914" s="2">
        <f t="shared" si="263"/>
        <v>0</v>
      </c>
      <c r="F1914" s="2">
        <f t="shared" si="268"/>
        <v>2.1962061886404587E-2</v>
      </c>
      <c r="G1914" s="2">
        <f t="shared" si="268"/>
        <v>2.5527352087877004E-2</v>
      </c>
      <c r="H1914" s="2">
        <f t="shared" si="265"/>
        <v>0.86033450750398899</v>
      </c>
      <c r="I1914" s="2">
        <f t="shared" si="266"/>
        <v>46.246226365939954</v>
      </c>
    </row>
    <row r="1915" spans="1:9" ht="13.5" x14ac:dyDescent="0.25">
      <c r="A1915" s="3">
        <v>44798</v>
      </c>
      <c r="B1915" s="2">
        <v>7.0743999999999998</v>
      </c>
      <c r="C1915" s="2">
        <f t="shared" si="261"/>
        <v>-6.4400000000000013E-2</v>
      </c>
      <c r="D1915" s="2">
        <f t="shared" si="262"/>
        <v>0</v>
      </c>
      <c r="E1915" s="2">
        <f t="shared" si="263"/>
        <v>6.4400000000000013E-2</v>
      </c>
      <c r="F1915" s="2">
        <f t="shared" si="268"/>
        <v>2.039334318023283E-2</v>
      </c>
      <c r="G1915" s="2">
        <f t="shared" si="268"/>
        <v>2.830396979588579E-2</v>
      </c>
      <c r="H1915" s="2">
        <f t="shared" si="265"/>
        <v>0.72051176309540743</v>
      </c>
      <c r="I1915" s="2">
        <f t="shared" si="266"/>
        <v>41.8777586152111</v>
      </c>
    </row>
    <row r="1916" spans="1:9" ht="13.5" x14ac:dyDescent="0.25">
      <c r="A1916" s="3">
        <v>44799</v>
      </c>
      <c r="B1916" s="2">
        <v>7.1387999999999998</v>
      </c>
      <c r="C1916" s="2">
        <f t="shared" si="261"/>
        <v>6.4400000000000013E-2</v>
      </c>
      <c r="D1916" s="2">
        <f t="shared" si="262"/>
        <v>6.4400000000000013E-2</v>
      </c>
      <c r="E1916" s="2">
        <f t="shared" si="263"/>
        <v>0</v>
      </c>
      <c r="F1916" s="2">
        <f t="shared" si="268"/>
        <v>2.35366758102162E-2</v>
      </c>
      <c r="G1916" s="2">
        <f t="shared" si="268"/>
        <v>2.6282257667608232E-2</v>
      </c>
      <c r="H1916" s="2">
        <f t="shared" si="265"/>
        <v>0.89553477893279143</v>
      </c>
      <c r="I1916" s="2">
        <f t="shared" si="266"/>
        <v>47.24443934692605</v>
      </c>
    </row>
    <row r="1917" spans="1:9" ht="13.5" x14ac:dyDescent="0.25">
      <c r="A1917" s="3">
        <v>44802</v>
      </c>
      <c r="B1917" s="2">
        <v>7.1387999999999998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2.1855484680915045E-2</v>
      </c>
      <c r="G1917" s="2">
        <f t="shared" si="269"/>
        <v>2.4404953548493358E-2</v>
      </c>
      <c r="H1917" s="2">
        <f t="shared" si="265"/>
        <v>0.89553477893279143</v>
      </c>
      <c r="I1917" s="2">
        <f t="shared" si="266"/>
        <v>47.24443934692605</v>
      </c>
    </row>
    <row r="1918" spans="1:9" ht="13.5" x14ac:dyDescent="0.25">
      <c r="A1918" s="3">
        <v>44803</v>
      </c>
      <c r="B1918" s="2">
        <v>7.0007000000000001</v>
      </c>
      <c r="C1918" s="2">
        <f t="shared" si="261"/>
        <v>-0.13809999999999967</v>
      </c>
      <c r="D1918" s="2">
        <f t="shared" si="262"/>
        <v>0</v>
      </c>
      <c r="E1918" s="2">
        <f t="shared" si="263"/>
        <v>0.13809999999999967</v>
      </c>
      <c r="F1918" s="2">
        <f t="shared" si="269"/>
        <v>2.0294378632278256E-2</v>
      </c>
      <c r="G1918" s="2">
        <f t="shared" si="269"/>
        <v>3.2526028295029527E-2</v>
      </c>
      <c r="H1918" s="2">
        <f t="shared" si="265"/>
        <v>0.6239427220623659</v>
      </c>
      <c r="I1918" s="2">
        <f t="shared" si="266"/>
        <v>38.421473466131523</v>
      </c>
    </row>
    <row r="1919" spans="1:9" ht="13.5" x14ac:dyDescent="0.25">
      <c r="A1919" s="3">
        <v>44804</v>
      </c>
      <c r="B1919" s="2">
        <v>6.9085999999999999</v>
      </c>
      <c r="C1919" s="2">
        <f t="shared" si="261"/>
        <v>-9.2100000000000293E-2</v>
      </c>
      <c r="D1919" s="2">
        <f t="shared" si="262"/>
        <v>0</v>
      </c>
      <c r="E1919" s="2">
        <f t="shared" si="263"/>
        <v>9.2100000000000293E-2</v>
      </c>
      <c r="F1919" s="2">
        <f t="shared" si="269"/>
        <v>1.8844780158544096E-2</v>
      </c>
      <c r="G1919" s="2">
        <f t="shared" si="269"/>
        <v>3.6781311988241729E-2</v>
      </c>
      <c r="H1919" s="2">
        <f t="shared" si="265"/>
        <v>0.51234660048473546</v>
      </c>
      <c r="I1919" s="2">
        <f t="shared" si="266"/>
        <v>33.877591308799111</v>
      </c>
    </row>
    <row r="1920" spans="1:9" ht="13.5" x14ac:dyDescent="0.25">
      <c r="A1920" s="3">
        <v>44805</v>
      </c>
      <c r="B1920" s="2">
        <v>6.9085999999999999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1.7498724432933804E-2</v>
      </c>
      <c r="G1920" s="2">
        <f t="shared" si="269"/>
        <v>3.4154075417653036E-2</v>
      </c>
      <c r="H1920" s="2">
        <f t="shared" si="265"/>
        <v>0.51234660048473546</v>
      </c>
      <c r="I1920" s="2">
        <f t="shared" si="266"/>
        <v>33.877591308799111</v>
      </c>
    </row>
    <row r="1921" spans="1:9" ht="13.5" x14ac:dyDescent="0.25">
      <c r="A1921" s="3">
        <v>44806</v>
      </c>
      <c r="B1921" s="2">
        <v>6.9546000000000001</v>
      </c>
      <c r="C1921" s="2">
        <f t="shared" si="261"/>
        <v>4.6000000000000263E-2</v>
      </c>
      <c r="D1921" s="2">
        <f t="shared" si="262"/>
        <v>4.6000000000000263E-2</v>
      </c>
      <c r="E1921" s="2">
        <f t="shared" si="263"/>
        <v>0</v>
      </c>
      <c r="F1921" s="2">
        <f t="shared" si="269"/>
        <v>1.9534529830581408E-2</v>
      </c>
      <c r="G1921" s="2">
        <f t="shared" si="269"/>
        <v>3.1714498602106393E-2</v>
      </c>
      <c r="H1921" s="2">
        <f t="shared" si="265"/>
        <v>0.61594950863527054</v>
      </c>
      <c r="I1921" s="2">
        <f t="shared" si="266"/>
        <v>38.116878364316143</v>
      </c>
    </row>
    <row r="1922" spans="1:9" ht="13.5" x14ac:dyDescent="0.25">
      <c r="A1922" s="3">
        <v>44809</v>
      </c>
      <c r="B1922" s="2">
        <v>6.8624999999999998</v>
      </c>
      <c r="C1922" s="2">
        <f t="shared" si="261"/>
        <v>-9.2100000000000293E-2</v>
      </c>
      <c r="D1922" s="2">
        <f t="shared" si="262"/>
        <v>0</v>
      </c>
      <c r="E1922" s="2">
        <f t="shared" si="263"/>
        <v>9.2100000000000293E-2</v>
      </c>
      <c r="F1922" s="2">
        <f t="shared" si="269"/>
        <v>1.8139206271254166E-2</v>
      </c>
      <c r="G1922" s="2">
        <f t="shared" si="269"/>
        <v>3.6027748701955957E-2</v>
      </c>
      <c r="H1922" s="2">
        <f t="shared" si="265"/>
        <v>0.50347876081053555</v>
      </c>
      <c r="I1922" s="2">
        <f t="shared" si="266"/>
        <v>33.487587183413666</v>
      </c>
    </row>
    <row r="1923" spans="1:9" ht="13.5" x14ac:dyDescent="0.25">
      <c r="A1923" s="3">
        <v>44810</v>
      </c>
      <c r="B1923" s="2">
        <v>6.9085999999999999</v>
      </c>
      <c r="C1923" s="2">
        <f t="shared" ref="C1923:C1986" si="270">B1923-B1922</f>
        <v>4.610000000000003E-2</v>
      </c>
      <c r="D1923" s="2">
        <f t="shared" ref="D1923:D1986" si="271">IF(C1923&gt;0,C1923,0)</f>
        <v>4.610000000000003E-2</v>
      </c>
      <c r="E1923" s="2">
        <f t="shared" ref="E1923:E1986" si="272">IF(C1923&lt;0,-C1923,0)</f>
        <v>0</v>
      </c>
      <c r="F1923" s="2">
        <f t="shared" si="269"/>
        <v>2.0136405823307443E-2</v>
      </c>
      <c r="G1923" s="2">
        <f t="shared" si="269"/>
        <v>3.3454338080387676E-2</v>
      </c>
      <c r="H1923" s="2">
        <f t="shared" si="265"/>
        <v>0.60190716596817806</v>
      </c>
      <c r="I1923" s="2">
        <f t="shared" si="266"/>
        <v>37.574409975523821</v>
      </c>
    </row>
    <row r="1924" spans="1:9" ht="13.5" x14ac:dyDescent="0.25">
      <c r="A1924" s="3">
        <v>44811</v>
      </c>
      <c r="B1924" s="2">
        <v>7.0007000000000001</v>
      </c>
      <c r="C1924" s="2">
        <f t="shared" si="270"/>
        <v>9.2100000000000293E-2</v>
      </c>
      <c r="D1924" s="2">
        <f t="shared" si="271"/>
        <v>9.2100000000000293E-2</v>
      </c>
      <c r="E1924" s="2">
        <f t="shared" si="272"/>
        <v>0</v>
      </c>
      <c r="F1924" s="2">
        <f t="shared" si="269"/>
        <v>2.5276662550214074E-2</v>
      </c>
      <c r="G1924" s="2">
        <f t="shared" si="269"/>
        <v>3.1064742503217131E-2</v>
      </c>
      <c r="H1924" s="2">
        <f t="shared" si="265"/>
        <v>0.81367687331051819</v>
      </c>
      <c r="I1924" s="2">
        <f t="shared" si="266"/>
        <v>44.863386928748099</v>
      </c>
    </row>
    <row r="1925" spans="1:9" ht="13.5" x14ac:dyDescent="0.25">
      <c r="A1925" s="3">
        <v>44812</v>
      </c>
      <c r="B1925" s="2">
        <v>6.9085999999999999</v>
      </c>
      <c r="C1925" s="2">
        <f t="shared" si="270"/>
        <v>-9.2100000000000293E-2</v>
      </c>
      <c r="D1925" s="2">
        <f t="shared" si="271"/>
        <v>0</v>
      </c>
      <c r="E1925" s="2">
        <f t="shared" si="272"/>
        <v>9.2100000000000293E-2</v>
      </c>
      <c r="F1925" s="2">
        <f t="shared" si="269"/>
        <v>2.3471186653770213E-2</v>
      </c>
      <c r="G1925" s="2">
        <f t="shared" si="269"/>
        <v>3.5424403752987353E-2</v>
      </c>
      <c r="H1925" s="2">
        <f t="shared" si="265"/>
        <v>0.6625711138974606</v>
      </c>
      <c r="I1925" s="2">
        <f t="shared" si="266"/>
        <v>39.852196899068993</v>
      </c>
    </row>
    <row r="1926" spans="1:9" ht="13.5" x14ac:dyDescent="0.25">
      <c r="A1926" s="3">
        <v>44813</v>
      </c>
      <c r="B1926" s="2">
        <v>6.9085999999999999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2.1794673321358055E-2</v>
      </c>
      <c r="G1926" s="2">
        <f t="shared" si="269"/>
        <v>3.2894089199202545E-2</v>
      </c>
      <c r="H1926" s="2">
        <f t="shared" si="265"/>
        <v>0.66257111389746048</v>
      </c>
      <c r="I1926" s="2">
        <f t="shared" si="266"/>
        <v>39.852196899068993</v>
      </c>
    </row>
    <row r="1927" spans="1:9" ht="13.5" x14ac:dyDescent="0.25">
      <c r="A1927" s="3">
        <v>44816</v>
      </c>
      <c r="B1927" s="2">
        <v>6.9085999999999999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2.023791094126105E-2</v>
      </c>
      <c r="G1927" s="2">
        <f t="shared" si="269"/>
        <v>3.0544511399259507E-2</v>
      </c>
      <c r="H1927" s="2">
        <f t="shared" si="265"/>
        <v>0.66257111389746048</v>
      </c>
      <c r="I1927" s="2">
        <f t="shared" si="266"/>
        <v>39.852196899068993</v>
      </c>
    </row>
    <row r="1928" spans="1:9" ht="13.5" x14ac:dyDescent="0.25">
      <c r="A1928" s="3">
        <v>44817</v>
      </c>
      <c r="B1928" s="2">
        <v>6.8164999999999996</v>
      </c>
      <c r="C1928" s="2">
        <f t="shared" si="270"/>
        <v>-9.2100000000000293E-2</v>
      </c>
      <c r="D1928" s="2">
        <f t="shared" si="271"/>
        <v>0</v>
      </c>
      <c r="E1928" s="2">
        <f t="shared" si="272"/>
        <v>9.2100000000000293E-2</v>
      </c>
      <c r="F1928" s="2">
        <f t="shared" si="269"/>
        <v>1.8792345874028116E-2</v>
      </c>
      <c r="G1928" s="2">
        <f t="shared" si="269"/>
        <v>3.4941332013598135E-2</v>
      </c>
      <c r="H1928" s="2">
        <f t="shared" si="265"/>
        <v>0.53782568640241557</v>
      </c>
      <c r="I1928" s="2">
        <f t="shared" si="266"/>
        <v>34.973124142607034</v>
      </c>
    </row>
    <row r="1929" spans="1:9" ht="13.5" x14ac:dyDescent="0.25">
      <c r="A1929" s="3">
        <v>44818</v>
      </c>
      <c r="B1929" s="2">
        <v>6.8624999999999998</v>
      </c>
      <c r="C1929" s="2">
        <f t="shared" si="270"/>
        <v>4.6000000000000263E-2</v>
      </c>
      <c r="D1929" s="2">
        <f t="shared" si="271"/>
        <v>4.6000000000000263E-2</v>
      </c>
      <c r="E1929" s="2">
        <f t="shared" si="272"/>
        <v>0</v>
      </c>
      <c r="F1929" s="2">
        <f t="shared" si="269"/>
        <v>2.0735749740168983E-2</v>
      </c>
      <c r="G1929" s="2">
        <f t="shared" si="269"/>
        <v>3.2445522584055413E-2</v>
      </c>
      <c r="H1929" s="2">
        <f t="shared" si="265"/>
        <v>0.63909433686727168</v>
      </c>
      <c r="I1929" s="2">
        <f t="shared" si="266"/>
        <v>38.990698856829944</v>
      </c>
    </row>
    <row r="1930" spans="1:9" ht="13.5" x14ac:dyDescent="0.25">
      <c r="A1930" s="3">
        <v>44819</v>
      </c>
      <c r="B1930" s="2">
        <v>6.8624999999999998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1.9254624758728339E-2</v>
      </c>
      <c r="G1930" s="2">
        <f t="shared" si="269"/>
        <v>3.0127985256622882E-2</v>
      </c>
      <c r="H1930" s="2">
        <f t="shared" si="265"/>
        <v>0.63909433686727168</v>
      </c>
      <c r="I1930" s="2">
        <f t="shared" si="266"/>
        <v>38.990698856829944</v>
      </c>
    </row>
    <row r="1931" spans="1:9" ht="13.5" x14ac:dyDescent="0.25">
      <c r="A1931" s="3">
        <v>44820</v>
      </c>
      <c r="B1931" s="2">
        <v>6.7704000000000004</v>
      </c>
      <c r="C1931" s="2">
        <f t="shared" si="270"/>
        <v>-9.2099999999999405E-2</v>
      </c>
      <c r="D1931" s="2">
        <f t="shared" si="271"/>
        <v>0</v>
      </c>
      <c r="E1931" s="2">
        <f t="shared" si="272"/>
        <v>9.2099999999999405E-2</v>
      </c>
      <c r="F1931" s="2">
        <f t="shared" si="269"/>
        <v>1.7879294418819171E-2</v>
      </c>
      <c r="G1931" s="2">
        <f t="shared" si="269"/>
        <v>3.4554557738292635E-2</v>
      </c>
      <c r="H1931" s="2">
        <f t="shared" si="265"/>
        <v>0.5174221749336908</v>
      </c>
      <c r="I1931" s="2">
        <f t="shared" si="266"/>
        <v>34.098761931978586</v>
      </c>
    </row>
    <row r="1932" spans="1:9" ht="13.5" x14ac:dyDescent="0.25">
      <c r="A1932" s="3">
        <v>44823</v>
      </c>
      <c r="B1932" s="2">
        <v>6.7704000000000004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1.6602201960332085E-2</v>
      </c>
      <c r="G1932" s="2">
        <f t="shared" si="269"/>
        <v>3.2086375042700302E-2</v>
      </c>
      <c r="H1932" s="2">
        <f t="shared" si="265"/>
        <v>0.5174221749336908</v>
      </c>
      <c r="I1932" s="2">
        <f t="shared" si="266"/>
        <v>34.098761931978586</v>
      </c>
    </row>
    <row r="1933" spans="1:9" ht="13.5" x14ac:dyDescent="0.25">
      <c r="A1933" s="3">
        <v>44824</v>
      </c>
      <c r="B1933" s="2">
        <v>6.7704000000000004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1.5416330391736937E-2</v>
      </c>
      <c r="G1933" s="2">
        <f t="shared" si="273"/>
        <v>2.979449111107885E-2</v>
      </c>
      <c r="H1933" s="2">
        <f t="shared" si="265"/>
        <v>0.5174221749336908</v>
      </c>
      <c r="I1933" s="2">
        <f t="shared" si="266"/>
        <v>34.098761931978586</v>
      </c>
    </row>
    <row r="1934" spans="1:9" ht="13.5" x14ac:dyDescent="0.25">
      <c r="A1934" s="3">
        <v>44825</v>
      </c>
      <c r="B1934" s="2">
        <v>6.9729999999999999</v>
      </c>
      <c r="C1934" s="2">
        <f t="shared" si="270"/>
        <v>0.20259999999999945</v>
      </c>
      <c r="D1934" s="2">
        <f t="shared" si="271"/>
        <v>0.20259999999999945</v>
      </c>
      <c r="E1934" s="2">
        <f t="shared" si="272"/>
        <v>0</v>
      </c>
      <c r="F1934" s="2">
        <f t="shared" si="273"/>
        <v>2.8786592506612831E-2</v>
      </c>
      <c r="G1934" s="2">
        <f t="shared" si="273"/>
        <v>2.7666313174573218E-2</v>
      </c>
      <c r="H1934" s="2">
        <f t="shared" si="265"/>
        <v>1.0404925414156452</v>
      </c>
      <c r="I1934" s="2">
        <f t="shared" si="266"/>
        <v>50.992224685799449</v>
      </c>
    </row>
    <row r="1935" spans="1:9" ht="13.5" x14ac:dyDescent="0.25">
      <c r="A1935" s="3">
        <v>44826</v>
      </c>
      <c r="B1935" s="2">
        <v>6.9546000000000001</v>
      </c>
      <c r="C1935" s="2">
        <f t="shared" si="270"/>
        <v>-1.839999999999975E-2</v>
      </c>
      <c r="D1935" s="2">
        <f t="shared" si="271"/>
        <v>0</v>
      </c>
      <c r="E1935" s="2">
        <f t="shared" si="272"/>
        <v>1.839999999999975E-2</v>
      </c>
      <c r="F1935" s="2">
        <f t="shared" si="273"/>
        <v>2.673040732756906E-2</v>
      </c>
      <c r="G1935" s="2">
        <f t="shared" si="273"/>
        <v>2.7004433662103682E-2</v>
      </c>
      <c r="H1935" s="2">
        <f t="shared" si="265"/>
        <v>0.98985254280969526</v>
      </c>
      <c r="I1935" s="2">
        <f t="shared" si="266"/>
        <v>49.745019870266965</v>
      </c>
    </row>
    <row r="1936" spans="1:9" ht="13.5" x14ac:dyDescent="0.25">
      <c r="A1936" s="3">
        <v>44827</v>
      </c>
      <c r="B1936" s="2">
        <v>6.9085999999999999</v>
      </c>
      <c r="C1936" s="2">
        <f t="shared" si="270"/>
        <v>-4.6000000000000263E-2</v>
      </c>
      <c r="D1936" s="2">
        <f t="shared" si="271"/>
        <v>0</v>
      </c>
      <c r="E1936" s="2">
        <f t="shared" si="272"/>
        <v>4.6000000000000263E-2</v>
      </c>
      <c r="F1936" s="2">
        <f t="shared" si="273"/>
        <v>2.4821092518456985E-2</v>
      </c>
      <c r="G1936" s="2">
        <f t="shared" si="273"/>
        <v>2.8361259829096295E-2</v>
      </c>
      <c r="H1936" s="2">
        <f t="shared" si="265"/>
        <v>0.87517595015270122</v>
      </c>
      <c r="I1936" s="2">
        <f t="shared" si="266"/>
        <v>46.671671001402991</v>
      </c>
    </row>
    <row r="1937" spans="1:9" ht="13.5" x14ac:dyDescent="0.25">
      <c r="A1937" s="3">
        <v>44830</v>
      </c>
      <c r="B1937" s="2">
        <v>6.8624999999999998</v>
      </c>
      <c r="C1937" s="2">
        <f t="shared" si="270"/>
        <v>-4.610000000000003E-2</v>
      </c>
      <c r="D1937" s="2">
        <f t="shared" si="271"/>
        <v>0</v>
      </c>
      <c r="E1937" s="2">
        <f t="shared" si="272"/>
        <v>4.610000000000003E-2</v>
      </c>
      <c r="F1937" s="2">
        <f t="shared" si="273"/>
        <v>2.3048157338567198E-2</v>
      </c>
      <c r="G1937" s="2">
        <f t="shared" si="273"/>
        <v>2.9628312698446561E-2</v>
      </c>
      <c r="H1937" s="2">
        <f t="shared" ref="H1937:H2000" si="274">F1937/G1937</f>
        <v>0.77790988549191442</v>
      </c>
      <c r="I1937" s="2">
        <f t="shared" ref="I1937:I2000" si="275">IF(G1937=0,100,100-(100/(1+H1937)))</f>
        <v>43.754179660049601</v>
      </c>
    </row>
    <row r="1938" spans="1:9" ht="13.5" x14ac:dyDescent="0.25">
      <c r="A1938" s="3">
        <v>44831</v>
      </c>
      <c r="B1938" s="2">
        <v>6.8257000000000003</v>
      </c>
      <c r="C1938" s="2">
        <f t="shared" si="270"/>
        <v>-3.67999999999995E-2</v>
      </c>
      <c r="D1938" s="2">
        <f t="shared" si="271"/>
        <v>0</v>
      </c>
      <c r="E1938" s="2">
        <f t="shared" si="272"/>
        <v>3.67999999999995E-2</v>
      </c>
      <c r="F1938" s="2">
        <f t="shared" si="273"/>
        <v>2.1401860385812398E-2</v>
      </c>
      <c r="G1938" s="2">
        <f t="shared" si="273"/>
        <v>3.0140576077128913E-2</v>
      </c>
      <c r="H1938" s="2">
        <f t="shared" si="274"/>
        <v>0.7100680601142334</v>
      </c>
      <c r="I1938" s="2">
        <f t="shared" si="275"/>
        <v>41.522795301305166</v>
      </c>
    </row>
    <row r="1939" spans="1:9" ht="13.5" x14ac:dyDescent="0.25">
      <c r="A1939" s="3">
        <v>44832</v>
      </c>
      <c r="B1939" s="2">
        <v>6.7888000000000002</v>
      </c>
      <c r="C1939" s="2">
        <f t="shared" si="270"/>
        <v>-3.6900000000000155E-2</v>
      </c>
      <c r="D1939" s="2">
        <f t="shared" si="271"/>
        <v>0</v>
      </c>
      <c r="E1939" s="2">
        <f t="shared" si="272"/>
        <v>3.6900000000000155E-2</v>
      </c>
      <c r="F1939" s="2">
        <f t="shared" si="273"/>
        <v>1.9873156072540085E-2</v>
      </c>
      <c r="G1939" s="2">
        <f t="shared" si="273"/>
        <v>3.0623392071619716E-2</v>
      </c>
      <c r="H1939" s="2">
        <f t="shared" si="274"/>
        <v>0.64895345447239228</v>
      </c>
      <c r="I1939" s="2">
        <f t="shared" si="275"/>
        <v>39.355474389665829</v>
      </c>
    </row>
    <row r="1940" spans="1:9" ht="13.5" x14ac:dyDescent="0.25">
      <c r="A1940" s="3">
        <v>44833</v>
      </c>
      <c r="B1940" s="2">
        <v>6.7704000000000004</v>
      </c>
      <c r="C1940" s="2">
        <f t="shared" si="270"/>
        <v>-1.839999999999975E-2</v>
      </c>
      <c r="D1940" s="2">
        <f t="shared" si="271"/>
        <v>0</v>
      </c>
      <c r="E1940" s="2">
        <f t="shared" si="272"/>
        <v>1.839999999999975E-2</v>
      </c>
      <c r="F1940" s="2">
        <f t="shared" si="273"/>
        <v>1.8453644924501505E-2</v>
      </c>
      <c r="G1940" s="2">
        <f t="shared" si="273"/>
        <v>2.9750292637932576E-2</v>
      </c>
      <c r="H1940" s="2">
        <f t="shared" si="274"/>
        <v>0.62028448422630023</v>
      </c>
      <c r="I1940" s="2">
        <f t="shared" si="275"/>
        <v>38.282443007068068</v>
      </c>
    </row>
    <row r="1941" spans="1:9" ht="13.5" x14ac:dyDescent="0.25">
      <c r="A1941" s="3">
        <v>44834</v>
      </c>
      <c r="B1941" s="2">
        <v>6.8164999999999996</v>
      </c>
      <c r="C1941" s="2">
        <f t="shared" si="270"/>
        <v>4.6099999999999142E-2</v>
      </c>
      <c r="D1941" s="2">
        <f t="shared" si="271"/>
        <v>4.6099999999999142E-2</v>
      </c>
      <c r="E1941" s="2">
        <f t="shared" si="272"/>
        <v>0</v>
      </c>
      <c r="F1941" s="2">
        <f t="shared" si="273"/>
        <v>2.0428384572751337E-2</v>
      </c>
      <c r="G1941" s="2">
        <f t="shared" si="273"/>
        <v>2.7625271735223108E-2</v>
      </c>
      <c r="H1941" s="2">
        <f t="shared" si="274"/>
        <v>0.73948176034426083</v>
      </c>
      <c r="I1941" s="2">
        <f t="shared" si="275"/>
        <v>42.511613355342689</v>
      </c>
    </row>
    <row r="1942" spans="1:9" ht="13.5" x14ac:dyDescent="0.25">
      <c r="A1942" s="3">
        <v>44837</v>
      </c>
      <c r="B1942" s="2">
        <v>6.8071999999999999</v>
      </c>
      <c r="C1942" s="2">
        <f t="shared" si="270"/>
        <v>-9.2999999999996419E-3</v>
      </c>
      <c r="D1942" s="2">
        <f t="shared" si="271"/>
        <v>0</v>
      </c>
      <c r="E1942" s="2">
        <f t="shared" si="272"/>
        <v>9.2999999999996419E-3</v>
      </c>
      <c r="F1942" s="2">
        <f t="shared" si="273"/>
        <v>1.8969214246126243E-2</v>
      </c>
      <c r="G1942" s="2">
        <f t="shared" si="273"/>
        <v>2.6316323754135718E-2</v>
      </c>
      <c r="H1942" s="2">
        <f t="shared" si="274"/>
        <v>0.72081550688268736</v>
      </c>
      <c r="I1942" s="2">
        <f t="shared" si="275"/>
        <v>41.888017861279494</v>
      </c>
    </row>
    <row r="1943" spans="1:9" ht="13.5" x14ac:dyDescent="0.25">
      <c r="A1943" s="3">
        <v>44838</v>
      </c>
      <c r="B1943" s="2">
        <v>6.6966999999999999</v>
      </c>
      <c r="C1943" s="2">
        <f t="shared" si="270"/>
        <v>-0.11050000000000004</v>
      </c>
      <c r="D1943" s="2">
        <f t="shared" si="271"/>
        <v>0</v>
      </c>
      <c r="E1943" s="2">
        <f t="shared" si="272"/>
        <v>0.11050000000000004</v>
      </c>
      <c r="F1943" s="2">
        <f t="shared" si="273"/>
        <v>1.7614270371402941E-2</v>
      </c>
      <c r="G1943" s="2">
        <f t="shared" si="273"/>
        <v>3.232944348598317E-2</v>
      </c>
      <c r="H1943" s="2">
        <f t="shared" si="274"/>
        <v>0.54483679494946535</v>
      </c>
      <c r="I1943" s="2">
        <f t="shared" si="275"/>
        <v>35.268243009921846</v>
      </c>
    </row>
    <row r="1944" spans="1:9" ht="13.5" x14ac:dyDescent="0.25">
      <c r="A1944" s="3">
        <v>44839</v>
      </c>
      <c r="B1944" s="2">
        <v>6.7704000000000004</v>
      </c>
      <c r="C1944" s="2">
        <f t="shared" si="270"/>
        <v>7.3700000000000543E-2</v>
      </c>
      <c r="D1944" s="2">
        <f t="shared" si="271"/>
        <v>7.3700000000000543E-2</v>
      </c>
      <c r="E1944" s="2">
        <f t="shared" si="272"/>
        <v>0</v>
      </c>
      <c r="F1944" s="2">
        <f t="shared" si="273"/>
        <v>2.1620393916302771E-2</v>
      </c>
      <c r="G1944" s="2">
        <f t="shared" si="273"/>
        <v>3.0020197522698657E-2</v>
      </c>
      <c r="H1944" s="2">
        <f t="shared" si="274"/>
        <v>0.72019492543163033</v>
      </c>
      <c r="I1944" s="2">
        <f t="shared" si="275"/>
        <v>41.867053249847217</v>
      </c>
    </row>
    <row r="1945" spans="1:9" ht="13.5" x14ac:dyDescent="0.25">
      <c r="A1945" s="3">
        <v>44840</v>
      </c>
      <c r="B1945" s="2">
        <v>6.7611999999999997</v>
      </c>
      <c r="C1945" s="2">
        <f t="shared" si="270"/>
        <v>-9.2000000000007631E-3</v>
      </c>
      <c r="D1945" s="2">
        <f t="shared" si="271"/>
        <v>0</v>
      </c>
      <c r="E1945" s="2">
        <f t="shared" si="272"/>
        <v>9.2000000000007631E-3</v>
      </c>
      <c r="F1945" s="2">
        <f t="shared" si="273"/>
        <v>2.0076080065138287E-2</v>
      </c>
      <c r="G1945" s="2">
        <f t="shared" si="273"/>
        <v>2.8533040556791667E-2</v>
      </c>
      <c r="H1945" s="2">
        <f t="shared" si="274"/>
        <v>0.70360815648718567</v>
      </c>
      <c r="I1945" s="2">
        <f t="shared" si="275"/>
        <v>41.301055868270502</v>
      </c>
    </row>
    <row r="1946" spans="1:9" ht="13.5" x14ac:dyDescent="0.25">
      <c r="A1946" s="3">
        <v>44841</v>
      </c>
      <c r="B1946" s="2">
        <v>6.7519999999999998</v>
      </c>
      <c r="C1946" s="2">
        <f t="shared" si="270"/>
        <v>-9.1999999999998749E-3</v>
      </c>
      <c r="D1946" s="2">
        <f t="shared" si="271"/>
        <v>0</v>
      </c>
      <c r="E1946" s="2">
        <f t="shared" si="272"/>
        <v>9.1999999999998749E-3</v>
      </c>
      <c r="F1946" s="2">
        <f t="shared" si="273"/>
        <v>1.8642074346199838E-2</v>
      </c>
      <c r="G1946" s="2">
        <f t="shared" si="273"/>
        <v>2.7152109088449398E-2</v>
      </c>
      <c r="H1946" s="2">
        <f t="shared" si="274"/>
        <v>0.68657923719561964</v>
      </c>
      <c r="I1946" s="2">
        <f t="shared" si="275"/>
        <v>40.708389031115885</v>
      </c>
    </row>
    <row r="1947" spans="1:9" ht="13.5" x14ac:dyDescent="0.25">
      <c r="A1947" s="3">
        <v>44844</v>
      </c>
      <c r="B1947" s="2">
        <v>6.7611999999999997</v>
      </c>
      <c r="C1947" s="2">
        <f t="shared" si="270"/>
        <v>9.1999999999998749E-3</v>
      </c>
      <c r="D1947" s="2">
        <f t="shared" si="271"/>
        <v>9.1999999999998749E-3</v>
      </c>
      <c r="E1947" s="2">
        <f t="shared" si="272"/>
        <v>0</v>
      </c>
      <c r="F1947" s="2">
        <f t="shared" si="273"/>
        <v>1.7967640464328413E-2</v>
      </c>
      <c r="G1947" s="2">
        <f t="shared" si="273"/>
        <v>2.5212672724988727E-2</v>
      </c>
      <c r="H1947" s="2">
        <f t="shared" si="274"/>
        <v>0.71264322748775322</v>
      </c>
      <c r="I1947" s="2">
        <f t="shared" si="275"/>
        <v>41.610722890202723</v>
      </c>
    </row>
    <row r="1948" spans="1:9" ht="13.5" x14ac:dyDescent="0.25">
      <c r="A1948" s="3">
        <v>44845</v>
      </c>
      <c r="B1948" s="2">
        <v>6.7243000000000004</v>
      </c>
      <c r="C1948" s="2">
        <f t="shared" si="270"/>
        <v>-3.6899999999999267E-2</v>
      </c>
      <c r="D1948" s="2">
        <f t="shared" si="271"/>
        <v>0</v>
      </c>
      <c r="E1948" s="2">
        <f t="shared" si="272"/>
        <v>3.6899999999999267E-2</v>
      </c>
      <c r="F1948" s="2">
        <f t="shared" si="273"/>
        <v>1.6684237574019239E-2</v>
      </c>
      <c r="G1948" s="2">
        <f t="shared" si="273"/>
        <v>2.6047481816060907E-2</v>
      </c>
      <c r="H1948" s="2">
        <f t="shared" si="274"/>
        <v>0.64053169100330154</v>
      </c>
      <c r="I1948" s="2">
        <f t="shared" si="275"/>
        <v>39.044152241373091</v>
      </c>
    </row>
    <row r="1949" spans="1:9" ht="13.5" x14ac:dyDescent="0.25">
      <c r="A1949" s="3">
        <v>44846</v>
      </c>
      <c r="B1949" s="2">
        <v>6.7243000000000004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1.5492506318732151E-2</v>
      </c>
      <c r="G1949" s="2">
        <f t="shared" si="276"/>
        <v>2.4186947400627986E-2</v>
      </c>
      <c r="H1949" s="2">
        <f t="shared" si="274"/>
        <v>0.64053169100330154</v>
      </c>
      <c r="I1949" s="2">
        <f t="shared" si="275"/>
        <v>39.044152241373091</v>
      </c>
    </row>
    <row r="1950" spans="1:9" ht="13.5" x14ac:dyDescent="0.25">
      <c r="A1950" s="3">
        <v>44847</v>
      </c>
      <c r="B1950" s="2">
        <v>6.7150999999999996</v>
      </c>
      <c r="C1950" s="2">
        <f t="shared" si="270"/>
        <v>-9.2000000000007631E-3</v>
      </c>
      <c r="D1950" s="2">
        <f t="shared" si="271"/>
        <v>0</v>
      </c>
      <c r="E1950" s="2">
        <f t="shared" si="272"/>
        <v>9.2000000000007631E-3</v>
      </c>
      <c r="F1950" s="2">
        <f t="shared" si="276"/>
        <v>1.4385898724536998E-2</v>
      </c>
      <c r="G1950" s="2">
        <f t="shared" si="276"/>
        <v>2.311645115772604E-2</v>
      </c>
      <c r="H1950" s="2">
        <f t="shared" si="274"/>
        <v>0.62232297796839398</v>
      </c>
      <c r="I1950" s="2">
        <f t="shared" si="275"/>
        <v>38.359992826318582</v>
      </c>
    </row>
    <row r="1951" spans="1:9" ht="13.5" x14ac:dyDescent="0.25">
      <c r="A1951" s="3">
        <v>44848</v>
      </c>
      <c r="B1951" s="2">
        <v>6.7150999999999996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1.3358334529927213E-2</v>
      </c>
      <c r="G1951" s="2">
        <f t="shared" si="276"/>
        <v>2.1465276075031323E-2</v>
      </c>
      <c r="H1951" s="2">
        <f t="shared" si="274"/>
        <v>0.62232297796839398</v>
      </c>
      <c r="I1951" s="2">
        <f t="shared" si="275"/>
        <v>38.359992826318582</v>
      </c>
    </row>
    <row r="1952" spans="1:9" ht="13.5" x14ac:dyDescent="0.25">
      <c r="A1952" s="3">
        <v>44851</v>
      </c>
      <c r="B1952" s="2">
        <v>6.7150999999999996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1.2404167777789554E-2</v>
      </c>
      <c r="G1952" s="2">
        <f t="shared" si="276"/>
        <v>1.9932042069671942E-2</v>
      </c>
      <c r="H1952" s="2">
        <f t="shared" si="274"/>
        <v>0.62232297796839398</v>
      </c>
      <c r="I1952" s="2">
        <f t="shared" si="275"/>
        <v>38.359992826318582</v>
      </c>
    </row>
    <row r="1953" spans="1:9" ht="13.5" x14ac:dyDescent="0.25">
      <c r="A1953" s="3">
        <v>44852</v>
      </c>
      <c r="B1953" s="2">
        <v>6.6783000000000001</v>
      </c>
      <c r="C1953" s="2">
        <f t="shared" si="270"/>
        <v>-3.67999999999995E-2</v>
      </c>
      <c r="D1953" s="2">
        <f t="shared" si="271"/>
        <v>0</v>
      </c>
      <c r="E1953" s="2">
        <f t="shared" si="272"/>
        <v>3.67999999999995E-2</v>
      </c>
      <c r="F1953" s="2">
        <f t="shared" si="276"/>
        <v>1.1518155793661727E-2</v>
      </c>
      <c r="G1953" s="2">
        <f t="shared" si="276"/>
        <v>2.1136896207552484E-2</v>
      </c>
      <c r="H1953" s="2">
        <f t="shared" si="274"/>
        <v>0.5449312747037165</v>
      </c>
      <c r="I1953" s="2">
        <f t="shared" si="275"/>
        <v>35.272201658822794</v>
      </c>
    </row>
    <row r="1954" spans="1:9" ht="13.5" x14ac:dyDescent="0.25">
      <c r="A1954" s="3">
        <v>44853</v>
      </c>
      <c r="B1954" s="2">
        <v>6.6691000000000003</v>
      </c>
      <c r="C1954" s="2">
        <f t="shared" si="270"/>
        <v>-9.1999999999998749E-3</v>
      </c>
      <c r="D1954" s="2">
        <f t="shared" si="271"/>
        <v>0</v>
      </c>
      <c r="E1954" s="2">
        <f t="shared" si="272"/>
        <v>9.1999999999998749E-3</v>
      </c>
      <c r="F1954" s="2">
        <f t="shared" si="276"/>
        <v>1.0695430379828745E-2</v>
      </c>
      <c r="G1954" s="2">
        <f t="shared" si="276"/>
        <v>2.0284260764155869E-2</v>
      </c>
      <c r="H1954" s="2">
        <f t="shared" si="274"/>
        <v>0.5272773064882178</v>
      </c>
      <c r="I1954" s="2">
        <f t="shared" si="275"/>
        <v>34.52400584021153</v>
      </c>
    </row>
    <row r="1955" spans="1:9" ht="13.5" x14ac:dyDescent="0.25">
      <c r="A1955" s="3">
        <v>44854</v>
      </c>
      <c r="B1955" s="2">
        <v>6.5585000000000004</v>
      </c>
      <c r="C1955" s="2">
        <f t="shared" si="270"/>
        <v>-0.11059999999999981</v>
      </c>
      <c r="D1955" s="2">
        <f t="shared" si="271"/>
        <v>0</v>
      </c>
      <c r="E1955" s="2">
        <f t="shared" si="272"/>
        <v>0.11059999999999981</v>
      </c>
      <c r="F1955" s="2">
        <f t="shared" si="276"/>
        <v>9.9314710669838342E-3</v>
      </c>
      <c r="G1955" s="2">
        <f t="shared" si="276"/>
        <v>2.6735384995287579E-2</v>
      </c>
      <c r="H1955" s="2">
        <f t="shared" si="274"/>
        <v>0.37147290262453192</v>
      </c>
      <c r="I1955" s="2">
        <f t="shared" si="275"/>
        <v>27.085690276028004</v>
      </c>
    </row>
    <row r="1956" spans="1:9" ht="13.5" x14ac:dyDescent="0.25">
      <c r="A1956" s="3">
        <v>44855</v>
      </c>
      <c r="B1956" s="2">
        <v>6.5400999999999998</v>
      </c>
      <c r="C1956" s="2">
        <f t="shared" si="270"/>
        <v>-1.8400000000000638E-2</v>
      </c>
      <c r="D1956" s="2">
        <f t="shared" si="271"/>
        <v>0</v>
      </c>
      <c r="E1956" s="2">
        <f t="shared" si="272"/>
        <v>1.8400000000000638E-2</v>
      </c>
      <c r="F1956" s="2">
        <f t="shared" si="276"/>
        <v>9.22208027648499E-3</v>
      </c>
      <c r="G1956" s="2">
        <f t="shared" si="276"/>
        <v>2.6140000352767083E-2</v>
      </c>
      <c r="H1956" s="2">
        <f t="shared" si="274"/>
        <v>0.35279572119473118</v>
      </c>
      <c r="I1956" s="2">
        <f t="shared" si="275"/>
        <v>26.079009244881192</v>
      </c>
    </row>
    <row r="1957" spans="1:9" ht="13.5" x14ac:dyDescent="0.25">
      <c r="A1957" s="3">
        <v>44858</v>
      </c>
      <c r="B1957" s="2">
        <v>6.7243000000000004</v>
      </c>
      <c r="C1957" s="2">
        <f t="shared" si="270"/>
        <v>0.18420000000000059</v>
      </c>
      <c r="D1957" s="2">
        <f t="shared" si="271"/>
        <v>0.18420000000000059</v>
      </c>
      <c r="E1957" s="2">
        <f t="shared" si="272"/>
        <v>0</v>
      </c>
      <c r="F1957" s="2">
        <f t="shared" si="276"/>
        <v>2.172050311387896E-2</v>
      </c>
      <c r="G1957" s="2">
        <f t="shared" si="276"/>
        <v>2.4272857470426575E-2</v>
      </c>
      <c r="H1957" s="2">
        <f t="shared" si="274"/>
        <v>0.89484738829545152</v>
      </c>
      <c r="I1957" s="2">
        <f t="shared" si="275"/>
        <v>47.225301299880918</v>
      </c>
    </row>
    <row r="1958" spans="1:9" ht="13.5" x14ac:dyDescent="0.25">
      <c r="A1958" s="3">
        <v>44859</v>
      </c>
      <c r="B1958" s="2">
        <v>6.7150999999999996</v>
      </c>
      <c r="C1958" s="2">
        <f t="shared" si="270"/>
        <v>-9.2000000000007631E-3</v>
      </c>
      <c r="D1958" s="2">
        <f t="shared" si="271"/>
        <v>0</v>
      </c>
      <c r="E1958" s="2">
        <f t="shared" si="272"/>
        <v>9.2000000000007631E-3</v>
      </c>
      <c r="F1958" s="2">
        <f t="shared" si="276"/>
        <v>2.016903860574475E-2</v>
      </c>
      <c r="G1958" s="2">
        <f t="shared" si="276"/>
        <v>2.3196224793967591E-2</v>
      </c>
      <c r="H1958" s="2">
        <f t="shared" si="274"/>
        <v>0.8694966006274395</v>
      </c>
      <c r="I1958" s="2">
        <f t="shared" si="275"/>
        <v>46.509664705227038</v>
      </c>
    </row>
    <row r="1959" spans="1:9" ht="13.5" x14ac:dyDescent="0.25">
      <c r="A1959" s="3">
        <v>44860</v>
      </c>
      <c r="B1959" s="2">
        <v>6.7058999999999997</v>
      </c>
      <c r="C1959" s="2">
        <f t="shared" si="270"/>
        <v>-9.1999999999998749E-3</v>
      </c>
      <c r="D1959" s="2">
        <f t="shared" si="271"/>
        <v>0</v>
      </c>
      <c r="E1959" s="2">
        <f t="shared" si="272"/>
        <v>9.1999999999998749E-3</v>
      </c>
      <c r="F1959" s="2">
        <f t="shared" si="276"/>
        <v>1.8728392991048698E-2</v>
      </c>
      <c r="G1959" s="2">
        <f t="shared" si="276"/>
        <v>2.2196494451541326E-2</v>
      </c>
      <c r="H1959" s="2">
        <f t="shared" si="274"/>
        <v>0.84375454114774406</v>
      </c>
      <c r="I1959" s="2">
        <f t="shared" si="275"/>
        <v>45.762845450268216</v>
      </c>
    </row>
    <row r="1960" spans="1:9" ht="13.5" x14ac:dyDescent="0.25">
      <c r="A1960" s="3">
        <v>44861</v>
      </c>
      <c r="B1960" s="2">
        <v>6.7150999999999996</v>
      </c>
      <c r="C1960" s="2">
        <f t="shared" si="270"/>
        <v>9.1999999999998749E-3</v>
      </c>
      <c r="D1960" s="2">
        <f t="shared" si="271"/>
        <v>9.1999999999998749E-3</v>
      </c>
      <c r="E1960" s="2">
        <f t="shared" si="272"/>
        <v>0</v>
      </c>
      <c r="F1960" s="2">
        <f t="shared" si="276"/>
        <v>1.8047793491688065E-2</v>
      </c>
      <c r="G1960" s="2">
        <f t="shared" si="276"/>
        <v>2.0611030562145517E-2</v>
      </c>
      <c r="H1960" s="2">
        <f t="shared" si="274"/>
        <v>0.87563760760390474</v>
      </c>
      <c r="I1960" s="2">
        <f t="shared" si="275"/>
        <v>46.684796895415047</v>
      </c>
    </row>
    <row r="1961" spans="1:9" ht="13.5" x14ac:dyDescent="0.25">
      <c r="A1961" s="3">
        <v>44862</v>
      </c>
      <c r="B1961" s="2">
        <v>6.6966999999999999</v>
      </c>
      <c r="C1961" s="2">
        <f t="shared" si="270"/>
        <v>-1.839999999999975E-2</v>
      </c>
      <c r="D1961" s="2">
        <f t="shared" si="271"/>
        <v>0</v>
      </c>
      <c r="E1961" s="2">
        <f t="shared" si="272"/>
        <v>1.839999999999975E-2</v>
      </c>
      <c r="F1961" s="2">
        <f t="shared" si="276"/>
        <v>1.6758665385138916E-2</v>
      </c>
      <c r="G1961" s="2">
        <f t="shared" si="276"/>
        <v>2.0453099807706536E-2</v>
      </c>
      <c r="H1961" s="2">
        <f t="shared" si="274"/>
        <v>0.81937043982078495</v>
      </c>
      <c r="I1961" s="2">
        <f t="shared" si="275"/>
        <v>45.035932314119385</v>
      </c>
    </row>
    <row r="1962" spans="1:9" ht="13.5" x14ac:dyDescent="0.25">
      <c r="A1962" s="3">
        <v>44865</v>
      </c>
      <c r="B1962" s="2">
        <v>6.7150999999999996</v>
      </c>
      <c r="C1962" s="2">
        <f t="shared" si="270"/>
        <v>1.839999999999975E-2</v>
      </c>
      <c r="D1962" s="2">
        <f t="shared" si="271"/>
        <v>1.839999999999975E-2</v>
      </c>
      <c r="E1962" s="2">
        <f t="shared" si="272"/>
        <v>0</v>
      </c>
      <c r="F1962" s="2">
        <f t="shared" si="276"/>
        <v>1.687590357191469E-2</v>
      </c>
      <c r="G1962" s="2">
        <f t="shared" si="276"/>
        <v>1.8992164107156068E-2</v>
      </c>
      <c r="H1962" s="2">
        <f t="shared" si="274"/>
        <v>0.88857191190528995</v>
      </c>
      <c r="I1962" s="2">
        <f t="shared" si="275"/>
        <v>47.049937908313602</v>
      </c>
    </row>
    <row r="1963" spans="1:9" ht="13.5" x14ac:dyDescent="0.25">
      <c r="A1963" s="3">
        <v>44866</v>
      </c>
      <c r="B1963" s="2">
        <v>6.7150999999999996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1.5670481888206498E-2</v>
      </c>
      <c r="G1963" s="2">
        <f t="shared" si="276"/>
        <v>1.7635580956644921E-2</v>
      </c>
      <c r="H1963" s="2">
        <f t="shared" si="274"/>
        <v>0.88857191190528984</v>
      </c>
      <c r="I1963" s="2">
        <f t="shared" si="275"/>
        <v>47.049937908313595</v>
      </c>
    </row>
    <row r="1964" spans="1:9" ht="13.5" x14ac:dyDescent="0.25">
      <c r="A1964" s="3">
        <v>44867</v>
      </c>
      <c r="B1964" s="2">
        <v>6.7243000000000004</v>
      </c>
      <c r="C1964" s="2">
        <f t="shared" si="270"/>
        <v>9.2000000000007631E-3</v>
      </c>
      <c r="D1964" s="2">
        <f t="shared" si="271"/>
        <v>9.2000000000007631E-3</v>
      </c>
      <c r="E1964" s="2">
        <f t="shared" si="272"/>
        <v>0</v>
      </c>
      <c r="F1964" s="2">
        <f t="shared" si="276"/>
        <v>1.5208304610477518E-2</v>
      </c>
      <c r="G1964" s="2">
        <f t="shared" si="276"/>
        <v>1.6375896602598854E-2</v>
      </c>
      <c r="H1964" s="2">
        <f t="shared" si="274"/>
        <v>0.92870057619098312</v>
      </c>
      <c r="I1964" s="2">
        <f t="shared" si="275"/>
        <v>48.151620197318884</v>
      </c>
    </row>
    <row r="1965" spans="1:9" ht="13.5" x14ac:dyDescent="0.25">
      <c r="A1965" s="3">
        <v>44868</v>
      </c>
      <c r="B1965" s="2">
        <v>6.7243000000000004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1.4121997138300552E-2</v>
      </c>
      <c r="G1965" s="2">
        <f t="shared" si="277"/>
        <v>1.5206189702413222E-2</v>
      </c>
      <c r="H1965" s="2">
        <f t="shared" si="274"/>
        <v>0.92870057619098312</v>
      </c>
      <c r="I1965" s="2">
        <f t="shared" si="275"/>
        <v>48.151620197318884</v>
      </c>
    </row>
    <row r="1966" spans="1:9" ht="13.5" x14ac:dyDescent="0.25">
      <c r="A1966" s="3">
        <v>44869</v>
      </c>
      <c r="B1966" s="2">
        <v>6.7243000000000004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1.311328305699337E-2</v>
      </c>
      <c r="G1966" s="2">
        <f t="shared" si="277"/>
        <v>1.4120033295097992E-2</v>
      </c>
      <c r="H1966" s="2">
        <f t="shared" si="274"/>
        <v>0.92870057619098301</v>
      </c>
      <c r="I1966" s="2">
        <f t="shared" si="275"/>
        <v>48.151620197318884</v>
      </c>
    </row>
    <row r="1967" spans="1:9" ht="13.5" x14ac:dyDescent="0.25">
      <c r="A1967" s="3">
        <v>44872</v>
      </c>
      <c r="B1967" s="2">
        <v>6.7058999999999997</v>
      </c>
      <c r="C1967" s="2">
        <f t="shared" si="270"/>
        <v>-1.8400000000000638E-2</v>
      </c>
      <c r="D1967" s="2">
        <f t="shared" si="271"/>
        <v>0</v>
      </c>
      <c r="E1967" s="2">
        <f t="shared" si="272"/>
        <v>1.8400000000000638E-2</v>
      </c>
      <c r="F1967" s="2">
        <f t="shared" si="277"/>
        <v>1.2176619981493844E-2</v>
      </c>
      <c r="G1967" s="2">
        <f t="shared" si="277"/>
        <v>1.4425745202591036E-2</v>
      </c>
      <c r="H1967" s="2">
        <f t="shared" si="274"/>
        <v>0.84408949489186724</v>
      </c>
      <c r="I1967" s="2">
        <f t="shared" si="275"/>
        <v>45.772696890796105</v>
      </c>
    </row>
    <row r="1968" spans="1:9" ht="13.5" x14ac:dyDescent="0.25">
      <c r="A1968" s="3">
        <v>44873</v>
      </c>
      <c r="B1968" s="2">
        <v>6.6322000000000001</v>
      </c>
      <c r="C1968" s="2">
        <f t="shared" si="270"/>
        <v>-7.3699999999999655E-2</v>
      </c>
      <c r="D1968" s="2">
        <f t="shared" si="271"/>
        <v>0</v>
      </c>
      <c r="E1968" s="2">
        <f t="shared" si="272"/>
        <v>7.3699999999999655E-2</v>
      </c>
      <c r="F1968" s="2">
        <f t="shared" si="277"/>
        <v>1.1306861411387139E-2</v>
      </c>
      <c r="G1968" s="2">
        <f t="shared" si="277"/>
        <v>1.865962054526308E-2</v>
      </c>
      <c r="H1968" s="2">
        <f t="shared" si="274"/>
        <v>0.60595344819364472</v>
      </c>
      <c r="I1968" s="2">
        <f t="shared" si="275"/>
        <v>37.731694456972789</v>
      </c>
    </row>
    <row r="1969" spans="1:9" ht="13.5" x14ac:dyDescent="0.25">
      <c r="A1969" s="3">
        <v>44874</v>
      </c>
      <c r="B1969" s="2">
        <v>6.6322000000000001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1.0499228453430915E-2</v>
      </c>
      <c r="G1969" s="2">
        <f t="shared" si="277"/>
        <v>1.7326790506315717E-2</v>
      </c>
      <c r="H1969" s="2">
        <f t="shared" si="274"/>
        <v>0.60595344819364472</v>
      </c>
      <c r="I1969" s="2">
        <f t="shared" si="275"/>
        <v>37.731694456972789</v>
      </c>
    </row>
    <row r="1970" spans="1:9" ht="13.5" x14ac:dyDescent="0.25">
      <c r="A1970" s="3">
        <v>44875</v>
      </c>
      <c r="B1970" s="2">
        <v>6.6783000000000001</v>
      </c>
      <c r="C1970" s="2">
        <f t="shared" si="270"/>
        <v>4.610000000000003E-2</v>
      </c>
      <c r="D1970" s="2">
        <f t="shared" si="271"/>
        <v>4.610000000000003E-2</v>
      </c>
      <c r="E1970" s="2">
        <f t="shared" si="272"/>
        <v>0</v>
      </c>
      <c r="F1970" s="2">
        <f t="shared" si="277"/>
        <v>1.3042140706757282E-2</v>
      </c>
      <c r="G1970" s="2">
        <f t="shared" si="277"/>
        <v>1.6089162613007451E-2</v>
      </c>
      <c r="H1970" s="2">
        <f t="shared" si="274"/>
        <v>0.81061650133445895</v>
      </c>
      <c r="I1970" s="2">
        <f t="shared" si="275"/>
        <v>44.770192955660079</v>
      </c>
    </row>
    <row r="1971" spans="1:9" ht="13.5" x14ac:dyDescent="0.25">
      <c r="A1971" s="3">
        <v>44876</v>
      </c>
      <c r="B1971" s="2">
        <v>6.6783000000000001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1.2110559227703191E-2</v>
      </c>
      <c r="G1971" s="2">
        <f t="shared" si="277"/>
        <v>1.4939936712078347E-2</v>
      </c>
      <c r="H1971" s="2">
        <f t="shared" si="274"/>
        <v>0.81061650133445906</v>
      </c>
      <c r="I1971" s="2">
        <f t="shared" si="275"/>
        <v>44.770192955660086</v>
      </c>
    </row>
    <row r="1972" spans="1:9" ht="13.5" x14ac:dyDescent="0.25">
      <c r="A1972" s="3">
        <v>44879</v>
      </c>
      <c r="B1972" s="2">
        <v>6.6783000000000001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1.1245519282867249E-2</v>
      </c>
      <c r="G1972" s="2">
        <f t="shared" si="277"/>
        <v>1.3872798375501321E-2</v>
      </c>
      <c r="H1972" s="2">
        <f t="shared" si="274"/>
        <v>0.81061650133445917</v>
      </c>
      <c r="I1972" s="2">
        <f t="shared" si="275"/>
        <v>44.770192955660093</v>
      </c>
    </row>
    <row r="1973" spans="1:9" ht="13.5" x14ac:dyDescent="0.25">
      <c r="A1973" s="3">
        <v>44880</v>
      </c>
      <c r="B1973" s="2">
        <v>6.6138000000000003</v>
      </c>
      <c r="C1973" s="2">
        <f t="shared" si="270"/>
        <v>-6.449999999999978E-2</v>
      </c>
      <c r="D1973" s="2">
        <f t="shared" si="271"/>
        <v>0</v>
      </c>
      <c r="E1973" s="2">
        <f t="shared" si="272"/>
        <v>6.449999999999978E-2</v>
      </c>
      <c r="F1973" s="2">
        <f t="shared" si="277"/>
        <v>1.044226790551959E-2</v>
      </c>
      <c r="G1973" s="2">
        <f t="shared" si="277"/>
        <v>1.7489027062965495E-2</v>
      </c>
      <c r="H1973" s="2">
        <f t="shared" si="274"/>
        <v>0.59707540436208606</v>
      </c>
      <c r="I1973" s="2">
        <f t="shared" si="275"/>
        <v>37.385548780683507</v>
      </c>
    </row>
    <row r="1974" spans="1:9" ht="13.5" x14ac:dyDescent="0.25">
      <c r="A1974" s="3">
        <v>44881</v>
      </c>
      <c r="B1974" s="2">
        <v>6.6322000000000001</v>
      </c>
      <c r="C1974" s="2">
        <f t="shared" si="270"/>
        <v>1.839999999999975E-2</v>
      </c>
      <c r="D1974" s="2">
        <f t="shared" si="271"/>
        <v>1.839999999999975E-2</v>
      </c>
      <c r="E1974" s="2">
        <f t="shared" si="272"/>
        <v>0</v>
      </c>
      <c r="F1974" s="2">
        <f t="shared" si="277"/>
        <v>1.1010677340839601E-2</v>
      </c>
      <c r="G1974" s="2">
        <f t="shared" si="277"/>
        <v>1.6239810844182245E-2</v>
      </c>
      <c r="H1974" s="2">
        <f t="shared" si="274"/>
        <v>0.67800527028823554</v>
      </c>
      <c r="I1974" s="2">
        <f t="shared" si="275"/>
        <v>40.405431514036465</v>
      </c>
    </row>
    <row r="1975" spans="1:9" ht="13.5" x14ac:dyDescent="0.25">
      <c r="A1975" s="3">
        <v>44882</v>
      </c>
      <c r="B1975" s="2">
        <v>6.6138000000000003</v>
      </c>
      <c r="C1975" s="2">
        <f t="shared" si="270"/>
        <v>-1.839999999999975E-2</v>
      </c>
      <c r="D1975" s="2">
        <f t="shared" si="271"/>
        <v>0</v>
      </c>
      <c r="E1975" s="2">
        <f t="shared" si="272"/>
        <v>1.839999999999975E-2</v>
      </c>
      <c r="F1975" s="2">
        <f t="shared" si="277"/>
        <v>1.0224200387922487E-2</v>
      </c>
      <c r="G1975" s="2">
        <f t="shared" si="277"/>
        <v>1.6394110069597782E-2</v>
      </c>
      <c r="H1975" s="2">
        <f t="shared" si="274"/>
        <v>0.62365083219020567</v>
      </c>
      <c r="I1975" s="2">
        <f t="shared" si="275"/>
        <v>38.410403260714553</v>
      </c>
    </row>
    <row r="1976" spans="1:9" ht="13.5" x14ac:dyDescent="0.25">
      <c r="A1976" s="3">
        <v>44883</v>
      </c>
      <c r="B1976" s="2">
        <v>6.6322000000000001</v>
      </c>
      <c r="C1976" s="2">
        <f t="shared" si="270"/>
        <v>1.839999999999975E-2</v>
      </c>
      <c r="D1976" s="2">
        <f t="shared" si="271"/>
        <v>1.839999999999975E-2</v>
      </c>
      <c r="E1976" s="2">
        <f t="shared" si="272"/>
        <v>0</v>
      </c>
      <c r="F1976" s="2">
        <f t="shared" si="277"/>
        <v>1.0808186074499434E-2</v>
      </c>
      <c r="G1976" s="2">
        <f t="shared" si="277"/>
        <v>1.5223102207483656E-2</v>
      </c>
      <c r="H1976" s="2">
        <f t="shared" si="274"/>
        <v>0.70998577866646284</v>
      </c>
      <c r="I1976" s="2">
        <f t="shared" si="275"/>
        <v>41.519981483129484</v>
      </c>
    </row>
    <row r="1977" spans="1:9" ht="13.5" x14ac:dyDescent="0.25">
      <c r="A1977" s="3">
        <v>44886</v>
      </c>
      <c r="B1977" s="2">
        <v>6.6322000000000001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1.003617278346376E-2</v>
      </c>
      <c r="G1977" s="2">
        <f t="shared" si="277"/>
        <v>1.4135737764091966E-2</v>
      </c>
      <c r="H1977" s="2">
        <f t="shared" si="274"/>
        <v>0.70998577866646295</v>
      </c>
      <c r="I1977" s="2">
        <f t="shared" si="275"/>
        <v>41.519981483129484</v>
      </c>
    </row>
    <row r="1978" spans="1:9" ht="13.5" x14ac:dyDescent="0.25">
      <c r="A1978" s="3">
        <v>44887</v>
      </c>
      <c r="B1978" s="2">
        <v>6.6322000000000001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9.3193032989306347E-3</v>
      </c>
      <c r="G1978" s="2">
        <f t="shared" si="277"/>
        <v>1.3126042209513968E-2</v>
      </c>
      <c r="H1978" s="2">
        <f t="shared" si="274"/>
        <v>0.70998577866646295</v>
      </c>
      <c r="I1978" s="2">
        <f t="shared" si="275"/>
        <v>41.519981483129484</v>
      </c>
    </row>
    <row r="1979" spans="1:9" ht="13.5" x14ac:dyDescent="0.25">
      <c r="A1979" s="3">
        <v>44888</v>
      </c>
      <c r="B1979" s="2">
        <v>6.6322000000000001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8.653638777578446E-3</v>
      </c>
      <c r="G1979" s="2">
        <f t="shared" si="277"/>
        <v>1.2188467765977257E-2</v>
      </c>
      <c r="H1979" s="2">
        <f t="shared" si="274"/>
        <v>0.70998577866646284</v>
      </c>
      <c r="I1979" s="2">
        <f t="shared" si="275"/>
        <v>41.519981483129484</v>
      </c>
    </row>
    <row r="1980" spans="1:9" ht="13.5" x14ac:dyDescent="0.25">
      <c r="A1980" s="3">
        <v>44889</v>
      </c>
      <c r="B1980" s="2">
        <v>6.6322000000000001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8.0355217220371283E-3</v>
      </c>
      <c r="G1980" s="2">
        <f t="shared" si="277"/>
        <v>1.1317862925550311E-2</v>
      </c>
      <c r="H1980" s="2">
        <f t="shared" si="274"/>
        <v>0.70998577866646273</v>
      </c>
      <c r="I1980" s="2">
        <f t="shared" si="275"/>
        <v>41.519981483129477</v>
      </c>
    </row>
    <row r="1981" spans="1:9" ht="13.5" x14ac:dyDescent="0.25">
      <c r="A1981" s="3">
        <v>44890</v>
      </c>
      <c r="B1981" s="2">
        <v>6.6322000000000001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7.461555884748762E-3</v>
      </c>
      <c r="G1981" s="2">
        <f t="shared" si="278"/>
        <v>1.0509444145153859E-2</v>
      </c>
      <c r="H1981" s="2">
        <f t="shared" si="274"/>
        <v>0.70998577866646284</v>
      </c>
      <c r="I1981" s="2">
        <f t="shared" si="275"/>
        <v>41.519981483129484</v>
      </c>
    </row>
    <row r="1982" spans="1:9" ht="13.5" x14ac:dyDescent="0.25">
      <c r="A1982" s="3">
        <v>44893</v>
      </c>
      <c r="B1982" s="2">
        <v>6.6138000000000003</v>
      </c>
      <c r="C1982" s="2">
        <f t="shared" si="270"/>
        <v>-1.839999999999975E-2</v>
      </c>
      <c r="D1982" s="2">
        <f t="shared" si="271"/>
        <v>0</v>
      </c>
      <c r="E1982" s="2">
        <f t="shared" si="272"/>
        <v>1.839999999999975E-2</v>
      </c>
      <c r="F1982" s="2">
        <f t="shared" si="278"/>
        <v>6.9285876072667073E-3</v>
      </c>
      <c r="G1982" s="2">
        <f t="shared" si="278"/>
        <v>1.1073055277642851E-2</v>
      </c>
      <c r="H1982" s="2">
        <f t="shared" si="274"/>
        <v>0.62571597752753316</v>
      </c>
      <c r="I1982" s="2">
        <f t="shared" si="275"/>
        <v>38.488640462225881</v>
      </c>
    </row>
    <row r="1983" spans="1:9" ht="13.5" x14ac:dyDescent="0.25">
      <c r="A1983" s="3">
        <v>44894</v>
      </c>
      <c r="B1983" s="2">
        <v>6.6138000000000003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6.4336884924619418E-3</v>
      </c>
      <c r="G1983" s="2">
        <f t="shared" si="278"/>
        <v>1.0282122757811219E-2</v>
      </c>
      <c r="H1983" s="2">
        <f t="shared" si="274"/>
        <v>0.62571597752753316</v>
      </c>
      <c r="I1983" s="2">
        <f t="shared" si="275"/>
        <v>38.488640462225881</v>
      </c>
    </row>
    <row r="1984" spans="1:9" ht="13.5" x14ac:dyDescent="0.25">
      <c r="A1984" s="3">
        <v>44895</v>
      </c>
      <c r="B1984" s="2">
        <v>6.5953999999999997</v>
      </c>
      <c r="C1984" s="2">
        <f t="shared" si="270"/>
        <v>-1.8400000000000638E-2</v>
      </c>
      <c r="D1984" s="2">
        <f t="shared" si="271"/>
        <v>0</v>
      </c>
      <c r="E1984" s="2">
        <f t="shared" si="272"/>
        <v>1.8400000000000638E-2</v>
      </c>
      <c r="F1984" s="2">
        <f t="shared" si="278"/>
        <v>5.9741393144289454E-3</v>
      </c>
      <c r="G1984" s="2">
        <f t="shared" si="278"/>
        <v>1.0861971132253321E-2</v>
      </c>
      <c r="H1984" s="2">
        <f t="shared" si="274"/>
        <v>0.55000508118544478</v>
      </c>
      <c r="I1984" s="2">
        <f t="shared" si="275"/>
        <v>35.484082462800728</v>
      </c>
    </row>
    <row r="1985" spans="1:9" ht="13.5" x14ac:dyDescent="0.25">
      <c r="A1985" s="3">
        <v>44896</v>
      </c>
      <c r="B1985" s="2">
        <v>6.4941000000000004</v>
      </c>
      <c r="C1985" s="2">
        <f t="shared" si="270"/>
        <v>-0.10129999999999928</v>
      </c>
      <c r="D1985" s="2">
        <f t="shared" si="271"/>
        <v>0</v>
      </c>
      <c r="E1985" s="2">
        <f t="shared" si="272"/>
        <v>0.10129999999999928</v>
      </c>
      <c r="F1985" s="2">
        <f t="shared" si="278"/>
        <v>5.5474150776840207E-3</v>
      </c>
      <c r="G1985" s="2">
        <f t="shared" si="278"/>
        <v>1.7321830337092319E-2</v>
      </c>
      <c r="H1985" s="2">
        <f t="shared" si="274"/>
        <v>0.3202557102643474</v>
      </c>
      <c r="I1985" s="2">
        <f t="shared" si="275"/>
        <v>24.257097149780506</v>
      </c>
    </row>
    <row r="1986" spans="1:9" ht="13.5" x14ac:dyDescent="0.25">
      <c r="A1986" s="3">
        <v>44897</v>
      </c>
      <c r="B1986" s="2">
        <v>6.4847999999999999</v>
      </c>
      <c r="C1986" s="2">
        <f t="shared" si="270"/>
        <v>-9.3000000000005301E-3</v>
      </c>
      <c r="D1986" s="2">
        <f t="shared" si="271"/>
        <v>0</v>
      </c>
      <c r="E1986" s="2">
        <f t="shared" si="272"/>
        <v>9.3000000000005301E-3</v>
      </c>
      <c r="F1986" s="2">
        <f t="shared" si="278"/>
        <v>5.1511711435637333E-3</v>
      </c>
      <c r="G1986" s="2">
        <f t="shared" si="278"/>
        <v>1.6748842455871476E-2</v>
      </c>
      <c r="H1986" s="2">
        <f t="shared" si="274"/>
        <v>0.30755385974497229</v>
      </c>
      <c r="I1986" s="2">
        <f t="shared" si="275"/>
        <v>23.521314816428145</v>
      </c>
    </row>
    <row r="1987" spans="1:9" ht="13.5" x14ac:dyDescent="0.25">
      <c r="A1987" s="3">
        <v>44900</v>
      </c>
      <c r="B1987" s="2">
        <v>6.5861999999999998</v>
      </c>
      <c r="C1987" s="2">
        <f t="shared" ref="C1987:C2050" si="279">B1987-B1986</f>
        <v>0.10139999999999993</v>
      </c>
      <c r="D1987" s="2">
        <f t="shared" ref="D1987:D2050" si="280">IF(C1987&gt;0,C1987,0)</f>
        <v>0.10139999999999993</v>
      </c>
      <c r="E1987" s="2">
        <f t="shared" ref="E1987:E2050" si="281">IF(C1987&lt;0,-C1987,0)</f>
        <v>0</v>
      </c>
      <c r="F1987" s="2">
        <f t="shared" si="278"/>
        <v>1.2026087490452033E-2</v>
      </c>
      <c r="G1987" s="2">
        <f t="shared" si="278"/>
        <v>1.5552496566166371E-2</v>
      </c>
      <c r="H1987" s="2">
        <f t="shared" si="274"/>
        <v>0.77325768498249636</v>
      </c>
      <c r="I1987" s="2">
        <f t="shared" si="275"/>
        <v>43.606616879832053</v>
      </c>
    </row>
    <row r="1988" spans="1:9" ht="13.5" x14ac:dyDescent="0.25">
      <c r="A1988" s="3">
        <v>44901</v>
      </c>
      <c r="B1988" s="2">
        <v>6.5492999999999997</v>
      </c>
      <c r="C1988" s="2">
        <f t="shared" si="279"/>
        <v>-3.6900000000000155E-2</v>
      </c>
      <c r="D1988" s="2">
        <f t="shared" si="280"/>
        <v>0</v>
      </c>
      <c r="E1988" s="2">
        <f t="shared" si="281"/>
        <v>3.6900000000000155E-2</v>
      </c>
      <c r="F1988" s="2">
        <f t="shared" si="278"/>
        <v>1.116708124113403E-2</v>
      </c>
      <c r="G1988" s="2">
        <f t="shared" si="278"/>
        <v>1.707731824001164E-2</v>
      </c>
      <c r="H1988" s="2">
        <f t="shared" si="274"/>
        <v>0.65391304912090331</v>
      </c>
      <c r="I1988" s="2">
        <f t="shared" si="275"/>
        <v>39.537329333514521</v>
      </c>
    </row>
    <row r="1989" spans="1:9" ht="13.5" x14ac:dyDescent="0.25">
      <c r="A1989" s="3">
        <v>44902</v>
      </c>
      <c r="B1989" s="2">
        <v>6.5861999999999998</v>
      </c>
      <c r="C1989" s="2">
        <f t="shared" si="279"/>
        <v>3.6900000000000155E-2</v>
      </c>
      <c r="D1989" s="2">
        <f t="shared" si="280"/>
        <v>3.6900000000000155E-2</v>
      </c>
      <c r="E1989" s="2">
        <f t="shared" si="281"/>
        <v>0</v>
      </c>
      <c r="F1989" s="2">
        <f t="shared" si="278"/>
        <v>1.3005146866767323E-2</v>
      </c>
      <c r="G1989" s="2">
        <f t="shared" si="278"/>
        <v>1.5857509794296523E-2</v>
      </c>
      <c r="H1989" s="2">
        <f t="shared" si="274"/>
        <v>0.82012541915281612</v>
      </c>
      <c r="I1989" s="2">
        <f t="shared" si="275"/>
        <v>45.058731146919882</v>
      </c>
    </row>
    <row r="1990" spans="1:9" ht="13.5" x14ac:dyDescent="0.25">
      <c r="A1990" s="3">
        <v>44903</v>
      </c>
      <c r="B1990" s="2">
        <v>6.5585000000000004</v>
      </c>
      <c r="C1990" s="2">
        <f t="shared" si="279"/>
        <v>-2.7699999999999392E-2</v>
      </c>
      <c r="D1990" s="2">
        <f t="shared" si="280"/>
        <v>0</v>
      </c>
      <c r="E1990" s="2">
        <f t="shared" si="281"/>
        <v>2.7699999999999392E-2</v>
      </c>
      <c r="F1990" s="2">
        <f t="shared" si="278"/>
        <v>1.2076207804855372E-2</v>
      </c>
      <c r="G1990" s="2">
        <f t="shared" si="278"/>
        <v>1.6703401951846726E-2</v>
      </c>
      <c r="H1990" s="2">
        <f t="shared" si="274"/>
        <v>0.72297893804323066</v>
      </c>
      <c r="I1990" s="2">
        <f t="shared" si="275"/>
        <v>41.96098524943725</v>
      </c>
    </row>
    <row r="1991" spans="1:9" ht="13.5" x14ac:dyDescent="0.25">
      <c r="A1991" s="3">
        <v>44904</v>
      </c>
      <c r="B1991" s="2">
        <v>6.5400999999999998</v>
      </c>
      <c r="C1991" s="2">
        <f t="shared" si="279"/>
        <v>-1.8400000000000638E-2</v>
      </c>
      <c r="D1991" s="2">
        <f t="shared" si="280"/>
        <v>0</v>
      </c>
      <c r="E1991" s="2">
        <f t="shared" si="281"/>
        <v>1.8400000000000638E-2</v>
      </c>
      <c r="F1991" s="2">
        <f t="shared" si="278"/>
        <v>1.1213621533079988E-2</v>
      </c>
      <c r="G1991" s="2">
        <f t="shared" si="278"/>
        <v>1.6824587526714861E-2</v>
      </c>
      <c r="H1991" s="2">
        <f t="shared" si="274"/>
        <v>0.66650201767350781</v>
      </c>
      <c r="I1991" s="2">
        <f t="shared" si="275"/>
        <v>39.99407205062775</v>
      </c>
    </row>
    <row r="1992" spans="1:9" ht="13.5" x14ac:dyDescent="0.25">
      <c r="A1992" s="3">
        <v>44907</v>
      </c>
      <c r="B1992" s="2">
        <v>6.5861999999999998</v>
      </c>
      <c r="C1992" s="2">
        <f t="shared" si="279"/>
        <v>4.610000000000003E-2</v>
      </c>
      <c r="D1992" s="2">
        <f t="shared" si="280"/>
        <v>4.610000000000003E-2</v>
      </c>
      <c r="E1992" s="2">
        <f t="shared" si="281"/>
        <v>0</v>
      </c>
      <c r="F1992" s="2">
        <f t="shared" si="278"/>
        <v>1.3705505709288563E-2</v>
      </c>
      <c r="G1992" s="2">
        <f t="shared" si="278"/>
        <v>1.5622831274806657E-2</v>
      </c>
      <c r="H1992" s="2">
        <f t="shared" si="274"/>
        <v>0.87727412965088036</v>
      </c>
      <c r="I1992" s="2">
        <f t="shared" si="275"/>
        <v>46.731274660138659</v>
      </c>
    </row>
    <row r="1993" spans="1:9" ht="13.5" x14ac:dyDescent="0.25">
      <c r="A1993" s="3">
        <v>44908</v>
      </c>
      <c r="B1993" s="2">
        <v>6.5861999999999998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1.2726541015767952E-2</v>
      </c>
      <c r="G1993" s="2">
        <f t="shared" si="278"/>
        <v>1.4506914755177611E-2</v>
      </c>
      <c r="H1993" s="2">
        <f t="shared" si="274"/>
        <v>0.87727412965088036</v>
      </c>
      <c r="I1993" s="2">
        <f t="shared" si="275"/>
        <v>46.731274660138659</v>
      </c>
    </row>
    <row r="1994" spans="1:9" ht="13.5" x14ac:dyDescent="0.25">
      <c r="A1994" s="3">
        <v>44909</v>
      </c>
      <c r="B1994" s="2">
        <v>6.5217000000000001</v>
      </c>
      <c r="C1994" s="2">
        <f t="shared" si="279"/>
        <v>-6.449999999999978E-2</v>
      </c>
      <c r="D1994" s="2">
        <f t="shared" si="280"/>
        <v>0</v>
      </c>
      <c r="E1994" s="2">
        <f t="shared" si="281"/>
        <v>6.449999999999978E-2</v>
      </c>
      <c r="F1994" s="2">
        <f t="shared" si="278"/>
        <v>1.1817502371784527E-2</v>
      </c>
      <c r="G1994" s="2">
        <f t="shared" si="278"/>
        <v>1.8077849415522051E-2</v>
      </c>
      <c r="H1994" s="2">
        <f t="shared" si="274"/>
        <v>0.65370067534901311</v>
      </c>
      <c r="I1994" s="2">
        <f t="shared" si="275"/>
        <v>39.529564515116967</v>
      </c>
    </row>
    <row r="1995" spans="1:9" ht="13.5" x14ac:dyDescent="0.25">
      <c r="A1995" s="3">
        <v>44910</v>
      </c>
      <c r="B1995" s="2">
        <v>6.5217000000000001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1.0973395059514205E-2</v>
      </c>
      <c r="G1995" s="2">
        <f t="shared" si="278"/>
        <v>1.6786574457270477E-2</v>
      </c>
      <c r="H1995" s="2">
        <f t="shared" si="274"/>
        <v>0.65370067534901311</v>
      </c>
      <c r="I1995" s="2">
        <f t="shared" si="275"/>
        <v>39.529564515116967</v>
      </c>
    </row>
    <row r="1996" spans="1:9" ht="13.5" x14ac:dyDescent="0.25">
      <c r="A1996" s="3">
        <v>44911</v>
      </c>
      <c r="B1996" s="2">
        <v>6.5217000000000001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1.0189581126691761E-2</v>
      </c>
      <c r="G1996" s="2">
        <f t="shared" si="278"/>
        <v>1.5587533424608299E-2</v>
      </c>
      <c r="H1996" s="2">
        <f t="shared" si="274"/>
        <v>0.65370067534901322</v>
      </c>
      <c r="I1996" s="2">
        <f t="shared" si="275"/>
        <v>39.529564515116974</v>
      </c>
    </row>
    <row r="1997" spans="1:9" ht="13.5" x14ac:dyDescent="0.25">
      <c r="A1997" s="3">
        <v>44914</v>
      </c>
      <c r="B1997" s="2">
        <v>6.5677000000000003</v>
      </c>
      <c r="C1997" s="2">
        <f t="shared" si="279"/>
        <v>4.6000000000000263E-2</v>
      </c>
      <c r="D1997" s="2">
        <f t="shared" si="280"/>
        <v>4.6000000000000263E-2</v>
      </c>
      <c r="E1997" s="2">
        <f t="shared" si="281"/>
        <v>0</v>
      </c>
      <c r="F1997" s="2">
        <f t="shared" ref="F1997:G2012" si="282">((F1996*13)+D1997)/14</f>
        <v>1.2747468189070939E-2</v>
      </c>
      <c r="G1997" s="2">
        <f t="shared" si="282"/>
        <v>1.447413817999342E-2</v>
      </c>
      <c r="H1997" s="2">
        <f t="shared" si="274"/>
        <v>0.8807065422859417</v>
      </c>
      <c r="I1997" s="2">
        <f t="shared" si="275"/>
        <v>46.82849357324347</v>
      </c>
    </row>
    <row r="1998" spans="1:9" ht="13.5" x14ac:dyDescent="0.25">
      <c r="A1998" s="3">
        <v>44915</v>
      </c>
      <c r="B1998" s="2">
        <v>6.5677000000000003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1.1836934746994444E-2</v>
      </c>
      <c r="G1998" s="2">
        <f t="shared" si="282"/>
        <v>1.3440271167136749E-2</v>
      </c>
      <c r="H1998" s="2">
        <f t="shared" si="274"/>
        <v>0.8807065422859417</v>
      </c>
      <c r="I1998" s="2">
        <f t="shared" si="275"/>
        <v>46.82849357324347</v>
      </c>
    </row>
    <row r="1999" spans="1:9" ht="13.5" x14ac:dyDescent="0.25">
      <c r="A1999" s="3">
        <v>44916</v>
      </c>
      <c r="B1999" s="2">
        <v>6.5677000000000003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1.0991439407923412E-2</v>
      </c>
      <c r="G1999" s="2">
        <f t="shared" si="282"/>
        <v>1.2480251798055552E-2</v>
      </c>
      <c r="H1999" s="2">
        <f t="shared" si="274"/>
        <v>0.88070654228594181</v>
      </c>
      <c r="I1999" s="2">
        <f t="shared" si="275"/>
        <v>46.828493573243477</v>
      </c>
    </row>
    <row r="2000" spans="1:9" ht="13.5" x14ac:dyDescent="0.25">
      <c r="A2000" s="3">
        <v>44917</v>
      </c>
      <c r="B2000" s="2">
        <v>6.5677000000000003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1.0206336593071741E-2</v>
      </c>
      <c r="G2000" s="2">
        <f t="shared" si="282"/>
        <v>1.1588805241051584E-2</v>
      </c>
      <c r="H2000" s="2">
        <f t="shared" si="274"/>
        <v>0.88070654228594181</v>
      </c>
      <c r="I2000" s="2">
        <f t="shared" si="275"/>
        <v>46.828493573243477</v>
      </c>
    </row>
    <row r="2001" spans="1:9" ht="13.5" x14ac:dyDescent="0.25">
      <c r="A2001" s="3">
        <v>44918</v>
      </c>
      <c r="B2001" s="2">
        <v>6.5677000000000003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9.4773125507094744E-3</v>
      </c>
      <c r="G2001" s="2">
        <f t="shared" si="282"/>
        <v>1.0761033438119327E-2</v>
      </c>
      <c r="H2001" s="2">
        <f t="shared" ref="H2001:H2064" si="283">F2001/G2001</f>
        <v>0.88070654228594192</v>
      </c>
      <c r="I2001" s="2">
        <f t="shared" ref="I2001:I2064" si="284">IF(G2001=0,100,100-(100/(1+H2001)))</f>
        <v>46.828493573243477</v>
      </c>
    </row>
    <row r="2002" spans="1:9" ht="13.5" x14ac:dyDescent="0.25">
      <c r="A2002" s="3">
        <v>44921</v>
      </c>
      <c r="B2002" s="2">
        <v>6.5308999999999999</v>
      </c>
      <c r="C2002" s="2">
        <f t="shared" si="279"/>
        <v>-3.6800000000000388E-2</v>
      </c>
      <c r="D2002" s="2">
        <f t="shared" si="280"/>
        <v>0</v>
      </c>
      <c r="E2002" s="2">
        <f t="shared" si="281"/>
        <v>3.6800000000000388E-2</v>
      </c>
      <c r="F2002" s="2">
        <f t="shared" si="282"/>
        <v>8.8003616542302269E-3</v>
      </c>
      <c r="G2002" s="2">
        <f t="shared" si="282"/>
        <v>1.262095962111083E-2</v>
      </c>
      <c r="H2002" s="2">
        <f t="shared" si="283"/>
        <v>0.69728149985600429</v>
      </c>
      <c r="I2002" s="2">
        <f t="shared" si="284"/>
        <v>41.08225417617296</v>
      </c>
    </row>
    <row r="2003" spans="1:9" ht="13.5" x14ac:dyDescent="0.25">
      <c r="A2003" s="3">
        <v>44922</v>
      </c>
      <c r="B2003" s="2">
        <v>6.4480000000000004</v>
      </c>
      <c r="C2003" s="2">
        <f t="shared" si="279"/>
        <v>-8.289999999999953E-2</v>
      </c>
      <c r="D2003" s="2">
        <f t="shared" si="280"/>
        <v>0</v>
      </c>
      <c r="E2003" s="2">
        <f t="shared" si="281"/>
        <v>8.289999999999953E-2</v>
      </c>
      <c r="F2003" s="2">
        <f t="shared" si="282"/>
        <v>8.1717643932137825E-3</v>
      </c>
      <c r="G2003" s="2">
        <f t="shared" si="282"/>
        <v>1.7640891076745737E-2</v>
      </c>
      <c r="H2003" s="2">
        <f t="shared" si="283"/>
        <v>0.4632285499447259</v>
      </c>
      <c r="I2003" s="2">
        <f t="shared" si="284"/>
        <v>31.65797646322747</v>
      </c>
    </row>
    <row r="2004" spans="1:9" ht="13.5" x14ac:dyDescent="0.25">
      <c r="A2004" s="3">
        <v>44923</v>
      </c>
      <c r="B2004" s="2">
        <v>6.5400999999999998</v>
      </c>
      <c r="C2004" s="2">
        <f t="shared" si="279"/>
        <v>9.2099999999999405E-2</v>
      </c>
      <c r="D2004" s="2">
        <f t="shared" si="280"/>
        <v>9.2099999999999405E-2</v>
      </c>
      <c r="E2004" s="2">
        <f t="shared" si="281"/>
        <v>0</v>
      </c>
      <c r="F2004" s="2">
        <f t="shared" si="282"/>
        <v>1.416663836512704E-2</v>
      </c>
      <c r="G2004" s="2">
        <f t="shared" si="282"/>
        <v>1.6380827428406755E-2</v>
      </c>
      <c r="H2004" s="2">
        <f t="shared" si="283"/>
        <v>0.86483045054000218</v>
      </c>
      <c r="I2004" s="2">
        <f t="shared" si="284"/>
        <v>46.375822010498155</v>
      </c>
    </row>
    <row r="2005" spans="1:9" ht="13.5" x14ac:dyDescent="0.25">
      <c r="A2005" s="3">
        <v>44924</v>
      </c>
      <c r="B2005" s="2">
        <v>6.4480000000000004</v>
      </c>
      <c r="C2005" s="2">
        <f t="shared" si="279"/>
        <v>-9.2099999999999405E-2</v>
      </c>
      <c r="D2005" s="2">
        <f t="shared" si="280"/>
        <v>0</v>
      </c>
      <c r="E2005" s="2">
        <f t="shared" si="281"/>
        <v>9.2099999999999405E-2</v>
      </c>
      <c r="F2005" s="2">
        <f t="shared" si="282"/>
        <v>1.3154735624760824E-2</v>
      </c>
      <c r="G2005" s="2">
        <f t="shared" si="282"/>
        <v>2.1789339754949087E-2</v>
      </c>
      <c r="H2005" s="2">
        <f t="shared" si="283"/>
        <v>0.60372346168832136</v>
      </c>
      <c r="I2005" s="2">
        <f t="shared" si="284"/>
        <v>37.645110027432715</v>
      </c>
    </row>
    <row r="2006" spans="1:9" ht="13.5" x14ac:dyDescent="0.25">
      <c r="A2006" s="3">
        <v>44925</v>
      </c>
      <c r="B2006" s="2">
        <v>6.4941000000000004</v>
      </c>
      <c r="C2006" s="2">
        <f t="shared" si="279"/>
        <v>4.610000000000003E-2</v>
      </c>
      <c r="D2006" s="2">
        <f t="shared" si="280"/>
        <v>4.610000000000003E-2</v>
      </c>
      <c r="E2006" s="2">
        <f t="shared" si="281"/>
        <v>0</v>
      </c>
      <c r="F2006" s="2">
        <f t="shared" si="282"/>
        <v>1.5507968794420766E-2</v>
      </c>
      <c r="G2006" s="2">
        <f t="shared" si="282"/>
        <v>2.0232958343881297E-2</v>
      </c>
      <c r="H2006" s="2">
        <f t="shared" si="283"/>
        <v>0.76647065302294615</v>
      </c>
      <c r="I2006" s="2">
        <f t="shared" si="284"/>
        <v>43.389945466192231</v>
      </c>
    </row>
    <row r="2007" spans="1:9" ht="13.5" x14ac:dyDescent="0.25">
      <c r="A2007" s="3">
        <v>44928</v>
      </c>
      <c r="B2007" s="2">
        <v>6.4387999999999996</v>
      </c>
      <c r="C2007" s="2">
        <f t="shared" si="279"/>
        <v>-5.5300000000000793E-2</v>
      </c>
      <c r="D2007" s="2">
        <f t="shared" si="280"/>
        <v>0</v>
      </c>
      <c r="E2007" s="2">
        <f t="shared" si="281"/>
        <v>5.5300000000000793E-2</v>
      </c>
      <c r="F2007" s="2">
        <f t="shared" si="282"/>
        <v>1.4400256737676425E-2</v>
      </c>
      <c r="G2007" s="2">
        <f t="shared" si="282"/>
        <v>2.2737747033604119E-2</v>
      </c>
      <c r="H2007" s="2">
        <f t="shared" si="283"/>
        <v>0.63331941886741394</v>
      </c>
      <c r="I2007" s="2">
        <f t="shared" si="284"/>
        <v>38.774988624489261</v>
      </c>
    </row>
    <row r="2008" spans="1:9" ht="13.5" x14ac:dyDescent="0.25">
      <c r="A2008" s="3">
        <v>44929</v>
      </c>
      <c r="B2008" s="2">
        <v>6.3098000000000001</v>
      </c>
      <c r="C2008" s="2">
        <f t="shared" si="279"/>
        <v>-0.12899999999999956</v>
      </c>
      <c r="D2008" s="2">
        <f t="shared" si="280"/>
        <v>0</v>
      </c>
      <c r="E2008" s="2">
        <f t="shared" si="281"/>
        <v>0.12899999999999956</v>
      </c>
      <c r="F2008" s="2">
        <f t="shared" si="282"/>
        <v>1.3371666970699537E-2</v>
      </c>
      <c r="G2008" s="2">
        <f t="shared" si="282"/>
        <v>3.0327907959775222E-2</v>
      </c>
      <c r="H2008" s="2">
        <f t="shared" si="283"/>
        <v>0.44090304509083728</v>
      </c>
      <c r="I2008" s="2">
        <f t="shared" si="284"/>
        <v>30.599077890285258</v>
      </c>
    </row>
    <row r="2009" spans="1:9" ht="13.5" x14ac:dyDescent="0.25">
      <c r="A2009" s="3">
        <v>44930</v>
      </c>
      <c r="B2009" s="2">
        <v>6.2637999999999998</v>
      </c>
      <c r="C2009" s="2">
        <f t="shared" si="279"/>
        <v>-4.6000000000000263E-2</v>
      </c>
      <c r="D2009" s="2">
        <f t="shared" si="280"/>
        <v>0</v>
      </c>
      <c r="E2009" s="2">
        <f t="shared" si="281"/>
        <v>4.6000000000000263E-2</v>
      </c>
      <c r="F2009" s="2">
        <f t="shared" si="282"/>
        <v>1.2416547901363857E-2</v>
      </c>
      <c r="G2009" s="2">
        <f t="shared" si="282"/>
        <v>3.1447343105505579E-2</v>
      </c>
      <c r="H2009" s="2">
        <f t="shared" si="283"/>
        <v>0.39483615069503458</v>
      </c>
      <c r="I2009" s="2">
        <f t="shared" si="284"/>
        <v>28.306991505653997</v>
      </c>
    </row>
    <row r="2010" spans="1:9" ht="13.5" x14ac:dyDescent="0.25">
      <c r="A2010" s="3">
        <v>44931</v>
      </c>
      <c r="B2010" s="2">
        <v>6.1809000000000003</v>
      </c>
      <c r="C2010" s="2">
        <f t="shared" si="279"/>
        <v>-8.289999999999953E-2</v>
      </c>
      <c r="D2010" s="2">
        <f t="shared" si="280"/>
        <v>0</v>
      </c>
      <c r="E2010" s="2">
        <f t="shared" si="281"/>
        <v>8.289999999999953E-2</v>
      </c>
      <c r="F2010" s="2">
        <f t="shared" si="282"/>
        <v>1.152965162269501E-2</v>
      </c>
      <c r="G2010" s="2">
        <f t="shared" si="282"/>
        <v>3.5122532883683714E-2</v>
      </c>
      <c r="H2010" s="2">
        <f t="shared" si="283"/>
        <v>0.32826936658805572</v>
      </c>
      <c r="I2010" s="2">
        <f t="shared" si="284"/>
        <v>24.71406589999782</v>
      </c>
    </row>
    <row r="2011" spans="1:9" ht="13.5" x14ac:dyDescent="0.25">
      <c r="A2011" s="3">
        <v>44932</v>
      </c>
      <c r="B2011" s="2">
        <v>6.1348000000000003</v>
      </c>
      <c r="C2011" s="2">
        <f t="shared" si="279"/>
        <v>-4.610000000000003E-2</v>
      </c>
      <c r="D2011" s="2">
        <f t="shared" si="280"/>
        <v>0</v>
      </c>
      <c r="E2011" s="2">
        <f t="shared" si="281"/>
        <v>4.610000000000003E-2</v>
      </c>
      <c r="F2011" s="2">
        <f t="shared" si="282"/>
        <v>1.0706105078216796E-2</v>
      </c>
      <c r="G2011" s="2">
        <f t="shared" si="282"/>
        <v>3.5906637677706306E-2</v>
      </c>
      <c r="H2011" s="2">
        <f t="shared" si="283"/>
        <v>0.29816506837297096</v>
      </c>
      <c r="I2011" s="2">
        <f t="shared" si="284"/>
        <v>22.96819377112574</v>
      </c>
    </row>
    <row r="2012" spans="1:9" ht="13.5" x14ac:dyDescent="0.25">
      <c r="A2012" s="3">
        <v>44935</v>
      </c>
      <c r="B2012" s="2">
        <v>6.2361000000000004</v>
      </c>
      <c r="C2012" s="2">
        <f t="shared" si="279"/>
        <v>0.10130000000000017</v>
      </c>
      <c r="D2012" s="2">
        <f t="shared" si="280"/>
        <v>0.10130000000000017</v>
      </c>
      <c r="E2012" s="2">
        <f t="shared" si="281"/>
        <v>0</v>
      </c>
      <c r="F2012" s="2">
        <f t="shared" si="282"/>
        <v>1.7177097572629894E-2</v>
      </c>
      <c r="G2012" s="2">
        <f t="shared" si="282"/>
        <v>3.334187784358443E-2</v>
      </c>
      <c r="H2012" s="2">
        <f t="shared" si="283"/>
        <v>0.51518086813262898</v>
      </c>
      <c r="I2012" s="2">
        <f t="shared" si="284"/>
        <v>34.001278591087214</v>
      </c>
    </row>
    <row r="2013" spans="1:9" ht="13.5" x14ac:dyDescent="0.25">
      <c r="A2013" s="3">
        <v>44936</v>
      </c>
      <c r="B2013" s="2">
        <v>6.0795000000000003</v>
      </c>
      <c r="C2013" s="2">
        <f t="shared" si="279"/>
        <v>-0.15660000000000007</v>
      </c>
      <c r="D2013" s="2">
        <f t="shared" si="280"/>
        <v>0</v>
      </c>
      <c r="E2013" s="2">
        <f t="shared" si="281"/>
        <v>0.15660000000000007</v>
      </c>
      <c r="F2013" s="2">
        <f t="shared" ref="F2013:G2028" si="285">((F2012*13)+D2013)/14</f>
        <v>1.595016203172776E-2</v>
      </c>
      <c r="G2013" s="2">
        <f t="shared" si="285"/>
        <v>4.2146029426185554E-2</v>
      </c>
      <c r="H2013" s="2">
        <f t="shared" si="283"/>
        <v>0.37844993345489003</v>
      </c>
      <c r="I2013" s="2">
        <f t="shared" si="284"/>
        <v>27.454746398105215</v>
      </c>
    </row>
    <row r="2014" spans="1:9" ht="13.5" x14ac:dyDescent="0.25">
      <c r="A2014" s="3">
        <v>44937</v>
      </c>
      <c r="B2014" s="2">
        <v>6.1717000000000004</v>
      </c>
      <c r="C2014" s="2">
        <f t="shared" si="279"/>
        <v>9.220000000000006E-2</v>
      </c>
      <c r="D2014" s="2">
        <f t="shared" si="280"/>
        <v>9.220000000000006E-2</v>
      </c>
      <c r="E2014" s="2">
        <f t="shared" si="281"/>
        <v>0</v>
      </c>
      <c r="F2014" s="2">
        <f t="shared" si="285"/>
        <v>2.1396579029461495E-2</v>
      </c>
      <c r="G2014" s="2">
        <f t="shared" si="285"/>
        <v>3.9135598752886587E-2</v>
      </c>
      <c r="H2014" s="2">
        <f t="shared" si="283"/>
        <v>0.54672931324152318</v>
      </c>
      <c r="I2014" s="2">
        <f t="shared" si="284"/>
        <v>35.347446289469204</v>
      </c>
    </row>
    <row r="2015" spans="1:9" ht="13.5" x14ac:dyDescent="0.25">
      <c r="A2015" s="3">
        <v>44938</v>
      </c>
      <c r="B2015" s="2">
        <v>6.0795000000000003</v>
      </c>
      <c r="C2015" s="2">
        <f t="shared" si="279"/>
        <v>-9.220000000000006E-2</v>
      </c>
      <c r="D2015" s="2">
        <f t="shared" si="280"/>
        <v>0</v>
      </c>
      <c r="E2015" s="2">
        <f t="shared" si="281"/>
        <v>9.220000000000006E-2</v>
      </c>
      <c r="F2015" s="2">
        <f t="shared" si="285"/>
        <v>1.9868251955928531E-2</v>
      </c>
      <c r="G2015" s="2">
        <f t="shared" si="285"/>
        <v>4.2925913127680404E-2</v>
      </c>
      <c r="H2015" s="2">
        <f t="shared" si="283"/>
        <v>0.46284983843748823</v>
      </c>
      <c r="I2015" s="2">
        <f t="shared" si="284"/>
        <v>31.640283662461982</v>
      </c>
    </row>
    <row r="2016" spans="1:9" ht="13.5" x14ac:dyDescent="0.25">
      <c r="A2016" s="3">
        <v>44939</v>
      </c>
      <c r="B2016" s="2">
        <v>6.2821999999999996</v>
      </c>
      <c r="C2016" s="2">
        <f t="shared" si="279"/>
        <v>0.20269999999999921</v>
      </c>
      <c r="D2016" s="2">
        <f t="shared" si="280"/>
        <v>0.20269999999999921</v>
      </c>
      <c r="E2016" s="2">
        <f t="shared" si="281"/>
        <v>0</v>
      </c>
      <c r="F2016" s="2">
        <f t="shared" si="285"/>
        <v>3.2927662530505011E-2</v>
      </c>
      <c r="G2016" s="2">
        <f t="shared" si="285"/>
        <v>3.9859776475703233E-2</v>
      </c>
      <c r="H2016" s="2">
        <f t="shared" si="283"/>
        <v>0.82608748572828217</v>
      </c>
      <c r="I2016" s="2">
        <f t="shared" si="284"/>
        <v>45.238111108286859</v>
      </c>
    </row>
    <row r="2017" spans="1:9" ht="13.5" x14ac:dyDescent="0.25">
      <c r="A2017" s="3">
        <v>44942</v>
      </c>
      <c r="B2017" s="2">
        <v>6.2821999999999996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3.0575686635468939E-2</v>
      </c>
      <c r="G2017" s="2">
        <f t="shared" si="285"/>
        <v>3.7012649584581572E-2</v>
      </c>
      <c r="H2017" s="2">
        <f t="shared" si="283"/>
        <v>0.82608748572828217</v>
      </c>
      <c r="I2017" s="2">
        <f t="shared" si="284"/>
        <v>45.238111108286859</v>
      </c>
    </row>
    <row r="2018" spans="1:9" ht="13.5" x14ac:dyDescent="0.25">
      <c r="A2018" s="3">
        <v>44943</v>
      </c>
      <c r="B2018" s="2">
        <v>6.2637999999999998</v>
      </c>
      <c r="C2018" s="2">
        <f t="shared" si="279"/>
        <v>-1.839999999999975E-2</v>
      </c>
      <c r="D2018" s="2">
        <f t="shared" si="280"/>
        <v>0</v>
      </c>
      <c r="E2018" s="2">
        <f t="shared" si="281"/>
        <v>1.839999999999975E-2</v>
      </c>
      <c r="F2018" s="2">
        <f t="shared" si="285"/>
        <v>2.8391709018649729E-2</v>
      </c>
      <c r="G2018" s="2">
        <f t="shared" si="285"/>
        <v>3.5683174614254298E-2</v>
      </c>
      <c r="H2018" s="2">
        <f t="shared" si="283"/>
        <v>0.79566096137948839</v>
      </c>
      <c r="I2018" s="2">
        <f t="shared" si="284"/>
        <v>44.31019989253619</v>
      </c>
    </row>
    <row r="2019" spans="1:9" ht="13.5" x14ac:dyDescent="0.25">
      <c r="A2019" s="3">
        <v>44944</v>
      </c>
      <c r="B2019" s="2">
        <v>6.2176999999999998</v>
      </c>
      <c r="C2019" s="2">
        <f t="shared" si="279"/>
        <v>-4.610000000000003E-2</v>
      </c>
      <c r="D2019" s="2">
        <f t="shared" si="280"/>
        <v>0</v>
      </c>
      <c r="E2019" s="2">
        <f t="shared" si="281"/>
        <v>4.610000000000003E-2</v>
      </c>
      <c r="F2019" s="2">
        <f t="shared" si="285"/>
        <v>2.636372980303189E-2</v>
      </c>
      <c r="G2019" s="2">
        <f t="shared" si="285"/>
        <v>3.642723357037899E-2</v>
      </c>
      <c r="H2019" s="2">
        <f t="shared" si="283"/>
        <v>0.72373680949710395</v>
      </c>
      <c r="I2019" s="2">
        <f t="shared" si="284"/>
        <v>41.986503131429465</v>
      </c>
    </row>
    <row r="2020" spans="1:9" ht="13.5" x14ac:dyDescent="0.25">
      <c r="A2020" s="3">
        <v>44945</v>
      </c>
      <c r="B2020" s="2">
        <v>6.2821999999999996</v>
      </c>
      <c r="C2020" s="2">
        <f t="shared" si="279"/>
        <v>6.449999999999978E-2</v>
      </c>
      <c r="D2020" s="2">
        <f t="shared" si="280"/>
        <v>6.449999999999978E-2</v>
      </c>
      <c r="E2020" s="2">
        <f t="shared" si="281"/>
        <v>0</v>
      </c>
      <c r="F2020" s="2">
        <f t="shared" si="285"/>
        <v>2.9087749102815311E-2</v>
      </c>
      <c r="G2020" s="2">
        <f t="shared" si="285"/>
        <v>3.382528831535192E-2</v>
      </c>
      <c r="H2020" s="2">
        <f t="shared" si="283"/>
        <v>0.85994090668588818</v>
      </c>
      <c r="I2020" s="2">
        <f t="shared" si="284"/>
        <v>46.234850988796346</v>
      </c>
    </row>
    <row r="2021" spans="1:9" ht="13.5" x14ac:dyDescent="0.25">
      <c r="A2021" s="3">
        <v>44946</v>
      </c>
      <c r="B2021" s="2">
        <v>6.2361000000000004</v>
      </c>
      <c r="C2021" s="2">
        <f t="shared" si="279"/>
        <v>-4.6099999999999142E-2</v>
      </c>
      <c r="D2021" s="2">
        <f t="shared" si="280"/>
        <v>0</v>
      </c>
      <c r="E2021" s="2">
        <f t="shared" si="281"/>
        <v>4.6099999999999142E-2</v>
      </c>
      <c r="F2021" s="2">
        <f t="shared" si="285"/>
        <v>2.7010052738328506E-2</v>
      </c>
      <c r="G2021" s="2">
        <f t="shared" si="285"/>
        <v>3.4702053435683868E-2</v>
      </c>
      <c r="H2021" s="2">
        <f t="shared" si="283"/>
        <v>0.77834162720048916</v>
      </c>
      <c r="I2021" s="2">
        <f t="shared" si="284"/>
        <v>43.767834891531749</v>
      </c>
    </row>
    <row r="2022" spans="1:9" ht="13.5" x14ac:dyDescent="0.25">
      <c r="A2022" s="3">
        <v>44949</v>
      </c>
      <c r="B2022" s="2">
        <v>6.2361000000000004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2.5080763257019328E-2</v>
      </c>
      <c r="G2022" s="2">
        <f t="shared" si="285"/>
        <v>3.2223335333135018E-2</v>
      </c>
      <c r="H2022" s="2">
        <f t="shared" si="283"/>
        <v>0.77834162720048916</v>
      </c>
      <c r="I2022" s="2">
        <f t="shared" si="284"/>
        <v>43.767834891531749</v>
      </c>
    </row>
    <row r="2023" spans="1:9" ht="13.5" x14ac:dyDescent="0.25">
      <c r="A2023" s="3">
        <v>44950</v>
      </c>
      <c r="B2023" s="2">
        <v>6.2821999999999996</v>
      </c>
      <c r="C2023" s="2">
        <f t="shared" si="279"/>
        <v>4.6099999999999142E-2</v>
      </c>
      <c r="D2023" s="2">
        <f t="shared" si="280"/>
        <v>4.6099999999999142E-2</v>
      </c>
      <c r="E2023" s="2">
        <f t="shared" si="281"/>
        <v>0</v>
      </c>
      <c r="F2023" s="2">
        <f t="shared" si="285"/>
        <v>2.6582137310089318E-2</v>
      </c>
      <c r="G2023" s="2">
        <f t="shared" si="285"/>
        <v>2.9921668523625374E-2</v>
      </c>
      <c r="H2023" s="2">
        <f t="shared" si="283"/>
        <v>0.88839087596671795</v>
      </c>
      <c r="I2023" s="2">
        <f t="shared" si="284"/>
        <v>47.044861700675547</v>
      </c>
    </row>
    <row r="2024" spans="1:9" ht="13.5" x14ac:dyDescent="0.25">
      <c r="A2024" s="3">
        <v>44951</v>
      </c>
      <c r="B2024" s="2">
        <v>6.2176999999999998</v>
      </c>
      <c r="C2024" s="2">
        <f t="shared" si="279"/>
        <v>-6.449999999999978E-2</v>
      </c>
      <c r="D2024" s="2">
        <f t="shared" si="280"/>
        <v>0</v>
      </c>
      <c r="E2024" s="2">
        <f t="shared" si="281"/>
        <v>6.449999999999978E-2</v>
      </c>
      <c r="F2024" s="2">
        <f t="shared" si="285"/>
        <v>2.4683413216511511E-2</v>
      </c>
      <c r="G2024" s="2">
        <f t="shared" si="285"/>
        <v>3.2391549343366403E-2</v>
      </c>
      <c r="H2024" s="2">
        <f t="shared" si="283"/>
        <v>0.76203249665075157</v>
      </c>
      <c r="I2024" s="2">
        <f t="shared" si="284"/>
        <v>43.247357701927349</v>
      </c>
    </row>
    <row r="2025" spans="1:9" ht="13.5" x14ac:dyDescent="0.25">
      <c r="A2025" s="3">
        <v>44952</v>
      </c>
      <c r="B2025" s="2">
        <v>6.1717000000000004</v>
      </c>
      <c r="C2025" s="2">
        <f t="shared" si="279"/>
        <v>-4.5999999999999375E-2</v>
      </c>
      <c r="D2025" s="2">
        <f t="shared" si="280"/>
        <v>0</v>
      </c>
      <c r="E2025" s="2">
        <f t="shared" si="281"/>
        <v>4.5999999999999375E-2</v>
      </c>
      <c r="F2025" s="2">
        <f t="shared" si="285"/>
        <v>2.2920312272474975E-2</v>
      </c>
      <c r="G2025" s="2">
        <f t="shared" si="285"/>
        <v>3.3363581533125901E-2</v>
      </c>
      <c r="H2025" s="2">
        <f t="shared" si="283"/>
        <v>0.68698596551206426</v>
      </c>
      <c r="I2025" s="2">
        <f t="shared" si="284"/>
        <v>40.722684097940196</v>
      </c>
    </row>
    <row r="2026" spans="1:9" ht="13.5" x14ac:dyDescent="0.25">
      <c r="A2026" s="3">
        <v>44953</v>
      </c>
      <c r="B2026" s="2">
        <v>6.2637999999999998</v>
      </c>
      <c r="C2026" s="2">
        <f t="shared" si="279"/>
        <v>9.2099999999999405E-2</v>
      </c>
      <c r="D2026" s="2">
        <f t="shared" si="280"/>
        <v>9.2099999999999405E-2</v>
      </c>
      <c r="E2026" s="2">
        <f t="shared" si="281"/>
        <v>0</v>
      </c>
      <c r="F2026" s="2">
        <f t="shared" si="285"/>
        <v>2.786171853872672E-2</v>
      </c>
      <c r="G2026" s="2">
        <f t="shared" si="285"/>
        <v>3.0980468566474049E-2</v>
      </c>
      <c r="H2026" s="2">
        <f t="shared" si="283"/>
        <v>0.89933173473294947</v>
      </c>
      <c r="I2026" s="2">
        <f t="shared" si="284"/>
        <v>47.3499030362591</v>
      </c>
    </row>
    <row r="2027" spans="1:9" ht="13.5" x14ac:dyDescent="0.25">
      <c r="A2027" s="3">
        <v>44956</v>
      </c>
      <c r="B2027" s="2">
        <v>6.3098000000000001</v>
      </c>
      <c r="C2027" s="2">
        <f t="shared" si="279"/>
        <v>4.6000000000000263E-2</v>
      </c>
      <c r="D2027" s="2">
        <f t="shared" si="280"/>
        <v>4.6000000000000263E-2</v>
      </c>
      <c r="E2027" s="2">
        <f t="shared" si="281"/>
        <v>0</v>
      </c>
      <c r="F2027" s="2">
        <f t="shared" si="285"/>
        <v>2.9157310071674828E-2</v>
      </c>
      <c r="G2027" s="2">
        <f t="shared" si="285"/>
        <v>2.8767577954583044E-2</v>
      </c>
      <c r="H2027" s="2">
        <f t="shared" si="283"/>
        <v>1.0135476166157289</v>
      </c>
      <c r="I2027" s="2">
        <f t="shared" si="284"/>
        <v>50.336411627515901</v>
      </c>
    </row>
    <row r="2028" spans="1:9" ht="13.5" x14ac:dyDescent="0.25">
      <c r="A2028" s="3">
        <v>44957</v>
      </c>
      <c r="B2028" s="2">
        <v>6.3098000000000001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2.7074645066555197E-2</v>
      </c>
      <c r="G2028" s="2">
        <f t="shared" si="285"/>
        <v>2.671275095782711E-2</v>
      </c>
      <c r="H2028" s="2">
        <f t="shared" si="283"/>
        <v>1.0135476166157289</v>
      </c>
      <c r="I2028" s="2">
        <f t="shared" si="284"/>
        <v>50.336411627515901</v>
      </c>
    </row>
    <row r="2029" spans="1:9" ht="13.5" x14ac:dyDescent="0.25">
      <c r="A2029" s="3">
        <v>44958</v>
      </c>
      <c r="B2029" s="2">
        <v>6.3467000000000002</v>
      </c>
      <c r="C2029" s="2">
        <f t="shared" si="279"/>
        <v>3.6900000000000155E-2</v>
      </c>
      <c r="D2029" s="2">
        <f t="shared" si="280"/>
        <v>3.6900000000000155E-2</v>
      </c>
      <c r="E2029" s="2">
        <f t="shared" si="281"/>
        <v>0</v>
      </c>
      <c r="F2029" s="2">
        <f t="shared" ref="F2029:G2044" si="286">((F2028*13)+D2029)/14</f>
        <v>2.7776456133229838E-2</v>
      </c>
      <c r="G2029" s="2">
        <f t="shared" si="286"/>
        <v>2.4804697317982318E-2</v>
      </c>
      <c r="H2029" s="2">
        <f t="shared" si="283"/>
        <v>1.1198062922176086</v>
      </c>
      <c r="I2029" s="2">
        <f t="shared" si="284"/>
        <v>52.825878304481186</v>
      </c>
    </row>
    <row r="2030" spans="1:9" ht="13.5" x14ac:dyDescent="0.25">
      <c r="A2030" s="3">
        <v>44959</v>
      </c>
      <c r="B2030" s="2">
        <v>6.3651</v>
      </c>
      <c r="C2030" s="2">
        <f t="shared" si="279"/>
        <v>1.839999999999975E-2</v>
      </c>
      <c r="D2030" s="2">
        <f t="shared" si="280"/>
        <v>1.839999999999975E-2</v>
      </c>
      <c r="E2030" s="2">
        <f t="shared" si="281"/>
        <v>0</v>
      </c>
      <c r="F2030" s="2">
        <f t="shared" si="286"/>
        <v>2.7106709266570547E-2</v>
      </c>
      <c r="G2030" s="2">
        <f t="shared" si="286"/>
        <v>2.3032933223840726E-2</v>
      </c>
      <c r="H2030" s="2">
        <f t="shared" si="283"/>
        <v>1.1768674446775702</v>
      </c>
      <c r="I2030" s="2">
        <f t="shared" si="284"/>
        <v>54.062430285087181</v>
      </c>
    </row>
    <row r="2031" spans="1:9" ht="13.5" x14ac:dyDescent="0.25">
      <c r="A2031" s="3">
        <v>44960</v>
      </c>
      <c r="B2031" s="2">
        <v>6.3834999999999997</v>
      </c>
      <c r="C2031" s="2">
        <f t="shared" si="279"/>
        <v>1.839999999999975E-2</v>
      </c>
      <c r="D2031" s="2">
        <f t="shared" si="280"/>
        <v>1.839999999999975E-2</v>
      </c>
      <c r="E2031" s="2">
        <f t="shared" si="281"/>
        <v>0</v>
      </c>
      <c r="F2031" s="2">
        <f t="shared" si="286"/>
        <v>2.6484801461815487E-2</v>
      </c>
      <c r="G2031" s="2">
        <f t="shared" si="286"/>
        <v>2.1387723707852104E-2</v>
      </c>
      <c r="H2031" s="2">
        <f t="shared" si="283"/>
        <v>1.2383179165575291</v>
      </c>
      <c r="I2031" s="2">
        <f t="shared" si="284"/>
        <v>55.323593998748294</v>
      </c>
    </row>
    <row r="2032" spans="1:9" ht="13.5" x14ac:dyDescent="0.25">
      <c r="A2032" s="3">
        <v>44963</v>
      </c>
      <c r="B2032" s="2">
        <v>6.4847999999999999</v>
      </c>
      <c r="C2032" s="2">
        <f t="shared" si="279"/>
        <v>0.10130000000000017</v>
      </c>
      <c r="D2032" s="2">
        <f t="shared" si="280"/>
        <v>0.10130000000000017</v>
      </c>
      <c r="E2032" s="2">
        <f t="shared" si="281"/>
        <v>0</v>
      </c>
      <c r="F2032" s="2">
        <f t="shared" si="286"/>
        <v>3.1828744214542966E-2</v>
      </c>
      <c r="G2032" s="2">
        <f t="shared" si="286"/>
        <v>1.986002915729124E-2</v>
      </c>
      <c r="H2032" s="2">
        <f t="shared" si="283"/>
        <v>1.6026534484143813</v>
      </c>
      <c r="I2032" s="2">
        <f t="shared" si="284"/>
        <v>61.577673715675381</v>
      </c>
    </row>
    <row r="2033" spans="1:9" ht="13.5" x14ac:dyDescent="0.25">
      <c r="A2033" s="3">
        <v>44964</v>
      </c>
      <c r="B2033" s="2">
        <v>6.5400999999999998</v>
      </c>
      <c r="C2033" s="2">
        <f t="shared" si="279"/>
        <v>5.5299999999999905E-2</v>
      </c>
      <c r="D2033" s="2">
        <f t="shared" si="280"/>
        <v>5.5299999999999905E-2</v>
      </c>
      <c r="E2033" s="2">
        <f t="shared" si="281"/>
        <v>0</v>
      </c>
      <c r="F2033" s="2">
        <f t="shared" si="286"/>
        <v>3.3505262484932748E-2</v>
      </c>
      <c r="G2033" s="2">
        <f t="shared" si="286"/>
        <v>1.8441455646056152E-2</v>
      </c>
      <c r="H2033" s="2">
        <f t="shared" si="283"/>
        <v>1.8168447831881485</v>
      </c>
      <c r="I2033" s="2">
        <f t="shared" si="284"/>
        <v>64.499286365783192</v>
      </c>
    </row>
    <row r="2034" spans="1:9" ht="13.5" x14ac:dyDescent="0.25">
      <c r="A2034" s="3">
        <v>44965</v>
      </c>
      <c r="B2034" s="2">
        <v>6.5400999999999998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3.1112029450294697E-2</v>
      </c>
      <c r="G2034" s="2">
        <f t="shared" si="286"/>
        <v>1.7124208814194998E-2</v>
      </c>
      <c r="H2034" s="2">
        <f t="shared" si="283"/>
        <v>1.8168447831881487</v>
      </c>
      <c r="I2034" s="2">
        <f t="shared" si="284"/>
        <v>64.499286365783192</v>
      </c>
    </row>
    <row r="2035" spans="1:9" ht="13.5" x14ac:dyDescent="0.25">
      <c r="A2035" s="3">
        <v>44966</v>
      </c>
      <c r="B2035" s="2">
        <v>6.4480000000000004</v>
      </c>
      <c r="C2035" s="2">
        <f t="shared" si="279"/>
        <v>-9.2099999999999405E-2</v>
      </c>
      <c r="D2035" s="2">
        <f t="shared" si="280"/>
        <v>0</v>
      </c>
      <c r="E2035" s="2">
        <f t="shared" si="281"/>
        <v>9.2099999999999405E-2</v>
      </c>
      <c r="F2035" s="2">
        <f t="shared" si="286"/>
        <v>2.8889741632416505E-2</v>
      </c>
      <c r="G2035" s="2">
        <f t="shared" si="286"/>
        <v>2.2479622470323885E-2</v>
      </c>
      <c r="H2035" s="2">
        <f t="shared" si="283"/>
        <v>1.285152438416385</v>
      </c>
      <c r="I2035" s="2">
        <f t="shared" si="284"/>
        <v>56.239243247465716</v>
      </c>
    </row>
    <row r="2036" spans="1:9" ht="13.5" x14ac:dyDescent="0.25">
      <c r="A2036" s="3">
        <v>44967</v>
      </c>
      <c r="B2036" s="2">
        <v>6.5308999999999999</v>
      </c>
      <c r="C2036" s="2">
        <f t="shared" si="279"/>
        <v>8.289999999999953E-2</v>
      </c>
      <c r="D2036" s="2">
        <f t="shared" si="280"/>
        <v>8.289999999999953E-2</v>
      </c>
      <c r="E2036" s="2">
        <f t="shared" si="281"/>
        <v>0</v>
      </c>
      <c r="F2036" s="2">
        <f t="shared" si="286"/>
        <v>3.2747617230101007E-2</v>
      </c>
      <c r="G2036" s="2">
        <f t="shared" si="286"/>
        <v>2.0873935151015037E-2</v>
      </c>
      <c r="H2036" s="2">
        <f t="shared" si="283"/>
        <v>1.5688281578525738</v>
      </c>
      <c r="I2036" s="2">
        <f t="shared" si="284"/>
        <v>61.071744057961602</v>
      </c>
    </row>
    <row r="2037" spans="1:9" ht="13.5" x14ac:dyDescent="0.25">
      <c r="A2037" s="3">
        <v>44970</v>
      </c>
      <c r="B2037" s="2">
        <v>6.5217000000000001</v>
      </c>
      <c r="C2037" s="2">
        <f t="shared" si="279"/>
        <v>-9.1999999999998749E-3</v>
      </c>
      <c r="D2037" s="2">
        <f t="shared" si="280"/>
        <v>0</v>
      </c>
      <c r="E2037" s="2">
        <f t="shared" si="281"/>
        <v>9.1999999999998749E-3</v>
      </c>
      <c r="F2037" s="2">
        <f t="shared" si="286"/>
        <v>3.0408501713665222E-2</v>
      </c>
      <c r="G2037" s="2">
        <f t="shared" si="286"/>
        <v>2.0040082640228239E-2</v>
      </c>
      <c r="H2037" s="2">
        <f t="shared" si="283"/>
        <v>1.5173840477395804</v>
      </c>
      <c r="I2037" s="2">
        <f t="shared" si="284"/>
        <v>60.276224007301387</v>
      </c>
    </row>
    <row r="2038" spans="1:9" ht="13.5" x14ac:dyDescent="0.25">
      <c r="A2038" s="3">
        <v>44971</v>
      </c>
      <c r="B2038" s="2">
        <v>6.5585000000000004</v>
      </c>
      <c r="C2038" s="2">
        <f t="shared" si="279"/>
        <v>3.6800000000000388E-2</v>
      </c>
      <c r="D2038" s="2">
        <f t="shared" si="280"/>
        <v>3.6800000000000388E-2</v>
      </c>
      <c r="E2038" s="2">
        <f t="shared" si="281"/>
        <v>0</v>
      </c>
      <c r="F2038" s="2">
        <f t="shared" si="286"/>
        <v>3.0865037305546305E-2</v>
      </c>
      <c r="G2038" s="2">
        <f t="shared" si="286"/>
        <v>1.8608648165926223E-2</v>
      </c>
      <c r="H2038" s="2">
        <f t="shared" si="283"/>
        <v>1.6586394148749835</v>
      </c>
      <c r="I2038" s="2">
        <f t="shared" si="284"/>
        <v>62.386775942422304</v>
      </c>
    </row>
    <row r="2039" spans="1:9" ht="13.5" x14ac:dyDescent="0.25">
      <c r="A2039" s="3">
        <v>44972</v>
      </c>
      <c r="B2039" s="2">
        <v>6.5400999999999998</v>
      </c>
      <c r="C2039" s="2">
        <f t="shared" si="279"/>
        <v>-1.8400000000000638E-2</v>
      </c>
      <c r="D2039" s="2">
        <f t="shared" si="280"/>
        <v>0</v>
      </c>
      <c r="E2039" s="2">
        <f t="shared" si="281"/>
        <v>1.8400000000000638E-2</v>
      </c>
      <c r="F2039" s="2">
        <f t="shared" si="286"/>
        <v>2.8660391783721567E-2</v>
      </c>
      <c r="G2039" s="2">
        <f t="shared" si="286"/>
        <v>1.8593744725502966E-2</v>
      </c>
      <c r="H2039" s="2">
        <f t="shared" si="283"/>
        <v>1.5413996592311663</v>
      </c>
      <c r="I2039" s="2">
        <f t="shared" si="284"/>
        <v>60.651604073067212</v>
      </c>
    </row>
    <row r="2040" spans="1:9" ht="13.5" x14ac:dyDescent="0.25">
      <c r="A2040" s="3">
        <v>44973</v>
      </c>
      <c r="B2040" s="2">
        <v>6.6875</v>
      </c>
      <c r="C2040" s="2">
        <f t="shared" si="279"/>
        <v>0.1474000000000002</v>
      </c>
      <c r="D2040" s="2">
        <f t="shared" si="280"/>
        <v>0.1474000000000002</v>
      </c>
      <c r="E2040" s="2">
        <f t="shared" si="281"/>
        <v>0</v>
      </c>
      <c r="F2040" s="2">
        <f t="shared" si="286"/>
        <v>3.7141792370598614E-2</v>
      </c>
      <c r="G2040" s="2">
        <f t="shared" si="286"/>
        <v>1.7265620102252754E-2</v>
      </c>
      <c r="H2040" s="2">
        <f t="shared" si="283"/>
        <v>2.1511994443658873</v>
      </c>
      <c r="I2040" s="2">
        <f t="shared" si="284"/>
        <v>68.266051779492201</v>
      </c>
    </row>
    <row r="2041" spans="1:9" ht="13.5" x14ac:dyDescent="0.25">
      <c r="A2041" s="3">
        <v>44974</v>
      </c>
      <c r="B2041" s="2">
        <v>6.7243000000000004</v>
      </c>
      <c r="C2041" s="2">
        <f t="shared" si="279"/>
        <v>3.6800000000000388E-2</v>
      </c>
      <c r="D2041" s="2">
        <f t="shared" si="280"/>
        <v>3.6800000000000388E-2</v>
      </c>
      <c r="E2041" s="2">
        <f t="shared" si="281"/>
        <v>0</v>
      </c>
      <c r="F2041" s="2">
        <f t="shared" si="286"/>
        <v>3.7117378629841595E-2</v>
      </c>
      <c r="G2041" s="2">
        <f t="shared" si="286"/>
        <v>1.6032361523520413E-2</v>
      </c>
      <c r="H2041" s="2">
        <f t="shared" si="283"/>
        <v>2.315153545869598</v>
      </c>
      <c r="I2041" s="2">
        <f t="shared" si="284"/>
        <v>69.835484656633298</v>
      </c>
    </row>
    <row r="2042" spans="1:9" ht="13.5" x14ac:dyDescent="0.25">
      <c r="A2042" s="3">
        <v>44977</v>
      </c>
      <c r="B2042" s="2">
        <v>6.7243000000000004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3.4466137299138624E-2</v>
      </c>
      <c r="G2042" s="2">
        <f t="shared" si="286"/>
        <v>1.4887192843268953E-2</v>
      </c>
      <c r="H2042" s="2">
        <f t="shared" si="283"/>
        <v>2.3151535458695984</v>
      </c>
      <c r="I2042" s="2">
        <f t="shared" si="284"/>
        <v>69.835484656633298</v>
      </c>
    </row>
    <row r="2043" spans="1:9" ht="13.5" x14ac:dyDescent="0.25">
      <c r="A2043" s="3">
        <v>44978</v>
      </c>
      <c r="B2043" s="2">
        <v>6.7704000000000004</v>
      </c>
      <c r="C2043" s="2">
        <f t="shared" si="279"/>
        <v>4.610000000000003E-2</v>
      </c>
      <c r="D2043" s="2">
        <f t="shared" si="280"/>
        <v>4.610000000000003E-2</v>
      </c>
      <c r="E2043" s="2">
        <f t="shared" si="281"/>
        <v>0</v>
      </c>
      <c r="F2043" s="2">
        <f t="shared" si="286"/>
        <v>3.5297127492057295E-2</v>
      </c>
      <c r="G2043" s="2">
        <f t="shared" si="286"/>
        <v>1.3823821925892599E-2</v>
      </c>
      <c r="H2043" s="2">
        <f t="shared" si="283"/>
        <v>2.5533551923107671</v>
      </c>
      <c r="I2043" s="2">
        <f t="shared" si="284"/>
        <v>71.857584005000803</v>
      </c>
    </row>
    <row r="2044" spans="1:9" ht="13.5" x14ac:dyDescent="0.25">
      <c r="A2044" s="3">
        <v>44979</v>
      </c>
      <c r="B2044" s="2">
        <v>6.7704000000000004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3.2775904099767487E-2</v>
      </c>
      <c r="G2044" s="2">
        <f t="shared" si="286"/>
        <v>1.2836406074043127E-2</v>
      </c>
      <c r="H2044" s="2">
        <f t="shared" si="283"/>
        <v>2.5533551923107671</v>
      </c>
      <c r="I2044" s="2">
        <f t="shared" si="284"/>
        <v>71.857584005000803</v>
      </c>
    </row>
    <row r="2045" spans="1:9" ht="13.5" x14ac:dyDescent="0.25">
      <c r="A2045" s="3">
        <v>44980</v>
      </c>
      <c r="B2045" s="2">
        <v>6.6875</v>
      </c>
      <c r="C2045" s="2">
        <f t="shared" si="279"/>
        <v>-8.2900000000000418E-2</v>
      </c>
      <c r="D2045" s="2">
        <f t="shared" si="280"/>
        <v>0</v>
      </c>
      <c r="E2045" s="2">
        <f t="shared" si="281"/>
        <v>8.2900000000000418E-2</v>
      </c>
      <c r="F2045" s="2">
        <f t="shared" ref="F2045:G2060" si="287">((F2044*13)+D2045)/14</f>
        <v>3.0434768092641236E-2</v>
      </c>
      <c r="G2045" s="2">
        <f t="shared" si="287"/>
        <v>1.784094849732579E-2</v>
      </c>
      <c r="H2045" s="2">
        <f t="shared" si="283"/>
        <v>1.7058940614734219</v>
      </c>
      <c r="I2045" s="2">
        <f t="shared" si="284"/>
        <v>63.043638173496085</v>
      </c>
    </row>
    <row r="2046" spans="1:9" ht="13.5" x14ac:dyDescent="0.25">
      <c r="A2046" s="3">
        <v>44981</v>
      </c>
      <c r="B2046" s="2">
        <v>6.8164999999999996</v>
      </c>
      <c r="C2046" s="2">
        <f t="shared" si="279"/>
        <v>0.12899999999999956</v>
      </c>
      <c r="D2046" s="2">
        <f t="shared" si="280"/>
        <v>0.12899999999999956</v>
      </c>
      <c r="E2046" s="2">
        <f t="shared" si="281"/>
        <v>0</v>
      </c>
      <c r="F2046" s="2">
        <f t="shared" si="287"/>
        <v>3.747514180030969E-2</v>
      </c>
      <c r="G2046" s="2">
        <f t="shared" si="287"/>
        <v>1.6566595033231091E-2</v>
      </c>
      <c r="H2046" s="2">
        <f t="shared" si="283"/>
        <v>2.262090775149507</v>
      </c>
      <c r="I2046" s="2">
        <f t="shared" si="284"/>
        <v>69.344813834796838</v>
      </c>
    </row>
    <row r="2047" spans="1:9" ht="13.5" x14ac:dyDescent="0.25">
      <c r="A2047" s="3">
        <v>44984</v>
      </c>
      <c r="B2047" s="2">
        <v>6.5585000000000004</v>
      </c>
      <c r="C2047" s="2">
        <f t="shared" si="279"/>
        <v>-0.25799999999999912</v>
      </c>
      <c r="D2047" s="2">
        <f t="shared" si="280"/>
        <v>0</v>
      </c>
      <c r="E2047" s="2">
        <f t="shared" si="281"/>
        <v>0.25799999999999912</v>
      </c>
      <c r="F2047" s="2">
        <f t="shared" si="287"/>
        <v>3.4798345957430428E-2</v>
      </c>
      <c r="G2047" s="2">
        <f t="shared" si="287"/>
        <v>3.3811838245143097E-2</v>
      </c>
      <c r="H2047" s="2">
        <f t="shared" si="283"/>
        <v>1.0291763998495125</v>
      </c>
      <c r="I2047" s="2">
        <f t="shared" si="284"/>
        <v>50.718922215231657</v>
      </c>
    </row>
    <row r="2048" spans="1:9" ht="13.5" x14ac:dyDescent="0.25">
      <c r="A2048" s="3">
        <v>44985</v>
      </c>
      <c r="B2048" s="2">
        <v>6.798</v>
      </c>
      <c r="C2048" s="2">
        <f t="shared" si="279"/>
        <v>0.2394999999999996</v>
      </c>
      <c r="D2048" s="2">
        <f t="shared" si="280"/>
        <v>0.2394999999999996</v>
      </c>
      <c r="E2048" s="2">
        <f t="shared" si="281"/>
        <v>0</v>
      </c>
      <c r="F2048" s="2">
        <f t="shared" si="287"/>
        <v>4.9419892674756806E-2</v>
      </c>
      <c r="G2048" s="2">
        <f t="shared" si="287"/>
        <v>3.1396706941918588E-2</v>
      </c>
      <c r="H2048" s="2">
        <f t="shared" si="283"/>
        <v>1.5740470096491228</v>
      </c>
      <c r="I2048" s="2">
        <f t="shared" si="284"/>
        <v>61.150670665633513</v>
      </c>
    </row>
    <row r="2049" spans="1:9" ht="13.5" x14ac:dyDescent="0.25">
      <c r="A2049" s="3">
        <v>44986</v>
      </c>
      <c r="B2049" s="2">
        <v>6.798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4.5889900340845606E-2</v>
      </c>
      <c r="G2049" s="2">
        <f t="shared" si="287"/>
        <v>2.9154085017495831E-2</v>
      </c>
      <c r="H2049" s="2">
        <f t="shared" si="283"/>
        <v>1.5740470096491228</v>
      </c>
      <c r="I2049" s="2">
        <f t="shared" si="284"/>
        <v>61.150670665633513</v>
      </c>
    </row>
    <row r="2050" spans="1:9" ht="13.5" x14ac:dyDescent="0.25">
      <c r="A2050" s="3">
        <v>44987</v>
      </c>
      <c r="B2050" s="2">
        <v>6.7888000000000002</v>
      </c>
      <c r="C2050" s="2">
        <f t="shared" si="279"/>
        <v>-9.1999999999998749E-3</v>
      </c>
      <c r="D2050" s="2">
        <f t="shared" si="280"/>
        <v>0</v>
      </c>
      <c r="E2050" s="2">
        <f t="shared" si="281"/>
        <v>9.1999999999998749E-3</v>
      </c>
      <c r="F2050" s="2">
        <f t="shared" si="287"/>
        <v>4.2612050316499492E-2</v>
      </c>
      <c r="G2050" s="2">
        <f t="shared" si="287"/>
        <v>2.7728793230531835E-2</v>
      </c>
      <c r="H2050" s="2">
        <f t="shared" si="283"/>
        <v>1.5367437725194577</v>
      </c>
      <c r="I2050" s="2">
        <f t="shared" si="284"/>
        <v>60.579384846313658</v>
      </c>
    </row>
    <row r="2051" spans="1:9" ht="13.5" x14ac:dyDescent="0.25">
      <c r="A2051" s="3">
        <v>44988</v>
      </c>
      <c r="B2051" s="2">
        <v>6.8349000000000002</v>
      </c>
      <c r="C2051" s="2">
        <f t="shared" ref="C2051:C2114" si="288">B2051-B2050</f>
        <v>4.610000000000003E-2</v>
      </c>
      <c r="D2051" s="2">
        <f t="shared" ref="D2051:D2114" si="289">IF(C2051&gt;0,C2051,0)</f>
        <v>4.610000000000003E-2</v>
      </c>
      <c r="E2051" s="2">
        <f t="shared" ref="E2051:E2114" si="290">IF(C2051&lt;0,-C2051,0)</f>
        <v>0</v>
      </c>
      <c r="F2051" s="2">
        <f t="shared" si="287"/>
        <v>4.2861189579606669E-2</v>
      </c>
      <c r="G2051" s="2">
        <f t="shared" si="287"/>
        <v>2.5748165142636704E-2</v>
      </c>
      <c r="H2051" s="2">
        <f t="shared" si="283"/>
        <v>1.6646308326115362</v>
      </c>
      <c r="I2051" s="2">
        <f t="shared" si="284"/>
        <v>62.471349210504862</v>
      </c>
    </row>
    <row r="2052" spans="1:9" ht="13.5" x14ac:dyDescent="0.25">
      <c r="A2052" s="3">
        <v>44991</v>
      </c>
      <c r="B2052" s="2">
        <v>6.8164999999999996</v>
      </c>
      <c r="C2052" s="2">
        <f t="shared" si="288"/>
        <v>-1.8400000000000638E-2</v>
      </c>
      <c r="D2052" s="2">
        <f t="shared" si="289"/>
        <v>0</v>
      </c>
      <c r="E2052" s="2">
        <f t="shared" si="290"/>
        <v>1.8400000000000638E-2</v>
      </c>
      <c r="F2052" s="2">
        <f t="shared" si="287"/>
        <v>3.9799676038206187E-2</v>
      </c>
      <c r="G2052" s="2">
        <f t="shared" si="287"/>
        <v>2.5223296203876984E-2</v>
      </c>
      <c r="H2052" s="2">
        <f t="shared" si="283"/>
        <v>1.5778935360592847</v>
      </c>
      <c r="I2052" s="2">
        <f t="shared" si="284"/>
        <v>61.208638525520442</v>
      </c>
    </row>
    <row r="2053" spans="1:9" ht="13.5" x14ac:dyDescent="0.25">
      <c r="A2053" s="3">
        <v>44992</v>
      </c>
      <c r="B2053" s="2">
        <v>6.9915000000000003</v>
      </c>
      <c r="C2053" s="2">
        <f t="shared" si="288"/>
        <v>0.17500000000000071</v>
      </c>
      <c r="D2053" s="2">
        <f t="shared" si="289"/>
        <v>0.17500000000000071</v>
      </c>
      <c r="E2053" s="2">
        <f t="shared" si="290"/>
        <v>0</v>
      </c>
      <c r="F2053" s="2">
        <f t="shared" si="287"/>
        <v>4.9456842035477226E-2</v>
      </c>
      <c r="G2053" s="2">
        <f t="shared" si="287"/>
        <v>2.3421632189314343E-2</v>
      </c>
      <c r="H2053" s="2">
        <f t="shared" si="283"/>
        <v>2.1115881948671764</v>
      </c>
      <c r="I2053" s="2">
        <f t="shared" si="284"/>
        <v>67.862071155508843</v>
      </c>
    </row>
    <row r="2054" spans="1:9" ht="13.5" x14ac:dyDescent="0.25">
      <c r="A2054" s="3">
        <v>44993</v>
      </c>
      <c r="B2054" s="2">
        <v>7.0743999999999998</v>
      </c>
      <c r="C2054" s="2">
        <f t="shared" si="288"/>
        <v>8.289999999999953E-2</v>
      </c>
      <c r="D2054" s="2">
        <f t="shared" si="289"/>
        <v>8.289999999999953E-2</v>
      </c>
      <c r="E2054" s="2">
        <f t="shared" si="290"/>
        <v>0</v>
      </c>
      <c r="F2054" s="2">
        <f t="shared" si="287"/>
        <v>5.1845639032943105E-2</v>
      </c>
      <c r="G2054" s="2">
        <f t="shared" si="287"/>
        <v>2.1748658461506174E-2</v>
      </c>
      <c r="H2054" s="2">
        <f t="shared" si="283"/>
        <v>2.3838545777297844</v>
      </c>
      <c r="I2054" s="2">
        <f t="shared" si="284"/>
        <v>70.447902620245088</v>
      </c>
    </row>
    <row r="2055" spans="1:9" ht="13.5" x14ac:dyDescent="0.25">
      <c r="A2055" s="3">
        <v>44994</v>
      </c>
      <c r="B2055" s="2">
        <v>7.0007000000000001</v>
      </c>
      <c r="C2055" s="2">
        <f t="shared" si="288"/>
        <v>-7.3699999999999655E-2</v>
      </c>
      <c r="D2055" s="2">
        <f t="shared" si="289"/>
        <v>0</v>
      </c>
      <c r="E2055" s="2">
        <f t="shared" si="290"/>
        <v>7.3699999999999655E-2</v>
      </c>
      <c r="F2055" s="2">
        <f t="shared" si="287"/>
        <v>4.8142379102018594E-2</v>
      </c>
      <c r="G2055" s="2">
        <f t="shared" si="287"/>
        <v>2.5459468571398563E-2</v>
      </c>
      <c r="H2055" s="2">
        <f t="shared" si="283"/>
        <v>1.8909420268144266</v>
      </c>
      <c r="I2055" s="2">
        <f t="shared" si="284"/>
        <v>65.409199121785377</v>
      </c>
    </row>
    <row r="2056" spans="1:9" ht="13.5" x14ac:dyDescent="0.25">
      <c r="A2056" s="3">
        <v>44995</v>
      </c>
      <c r="B2056" s="2">
        <v>6.9915000000000003</v>
      </c>
      <c r="C2056" s="2">
        <f t="shared" si="288"/>
        <v>-9.1999999999998749E-3</v>
      </c>
      <c r="D2056" s="2">
        <f t="shared" si="289"/>
        <v>0</v>
      </c>
      <c r="E2056" s="2">
        <f t="shared" si="290"/>
        <v>9.1999999999998749E-3</v>
      </c>
      <c r="F2056" s="2">
        <f t="shared" si="287"/>
        <v>4.4703637737588689E-2</v>
      </c>
      <c r="G2056" s="2">
        <f t="shared" si="287"/>
        <v>2.4298077959155801E-2</v>
      </c>
      <c r="H2056" s="2">
        <f t="shared" si="283"/>
        <v>1.8398013955150652</v>
      </c>
      <c r="I2056" s="2">
        <f t="shared" si="284"/>
        <v>64.786269857486758</v>
      </c>
    </row>
    <row r="2057" spans="1:9" ht="13.5" x14ac:dyDescent="0.25">
      <c r="A2057" s="3">
        <v>44998</v>
      </c>
      <c r="B2057" s="2">
        <v>6.9362000000000004</v>
      </c>
      <c r="C2057" s="2">
        <f t="shared" si="288"/>
        <v>-5.5299999999999905E-2</v>
      </c>
      <c r="D2057" s="2">
        <f t="shared" si="289"/>
        <v>0</v>
      </c>
      <c r="E2057" s="2">
        <f t="shared" si="290"/>
        <v>5.5299999999999905E-2</v>
      </c>
      <c r="F2057" s="2">
        <f t="shared" si="287"/>
        <v>4.151052075633236E-2</v>
      </c>
      <c r="G2057" s="2">
        <f t="shared" si="287"/>
        <v>2.6512500962073238E-2</v>
      </c>
      <c r="H2057" s="2">
        <f t="shared" si="283"/>
        <v>1.5656961527588116</v>
      </c>
      <c r="I2057" s="2">
        <f t="shared" si="284"/>
        <v>61.024223428610917</v>
      </c>
    </row>
    <row r="2058" spans="1:9" ht="13.5" x14ac:dyDescent="0.25">
      <c r="A2058" s="3">
        <v>44999</v>
      </c>
      <c r="B2058" s="2">
        <v>6.9454000000000002</v>
      </c>
      <c r="C2058" s="2">
        <f t="shared" si="288"/>
        <v>9.1999999999998749E-3</v>
      </c>
      <c r="D2058" s="2">
        <f t="shared" si="289"/>
        <v>9.1999999999998749E-3</v>
      </c>
      <c r="E2058" s="2">
        <f t="shared" si="290"/>
        <v>0</v>
      </c>
      <c r="F2058" s="2">
        <f t="shared" si="287"/>
        <v>3.9202626416594326E-2</v>
      </c>
      <c r="G2058" s="2">
        <f t="shared" si="287"/>
        <v>2.4618750893353723E-2</v>
      </c>
      <c r="H2058" s="2">
        <f t="shared" si="283"/>
        <v>1.5923889309582226</v>
      </c>
      <c r="I2058" s="2">
        <f t="shared" si="284"/>
        <v>61.425541204175303</v>
      </c>
    </row>
    <row r="2059" spans="1:9" ht="13.5" x14ac:dyDescent="0.25">
      <c r="A2059" s="3">
        <v>45000</v>
      </c>
      <c r="B2059" s="2">
        <v>6.9729999999999999</v>
      </c>
      <c r="C2059" s="2">
        <f t="shared" si="288"/>
        <v>2.7599999999999625E-2</v>
      </c>
      <c r="D2059" s="2">
        <f t="shared" si="289"/>
        <v>2.7599999999999625E-2</v>
      </c>
      <c r="E2059" s="2">
        <f t="shared" si="290"/>
        <v>0</v>
      </c>
      <c r="F2059" s="2">
        <f t="shared" si="287"/>
        <v>3.8373867386837561E-2</v>
      </c>
      <c r="G2059" s="2">
        <f t="shared" si="287"/>
        <v>2.2860268686685597E-2</v>
      </c>
      <c r="H2059" s="2">
        <f t="shared" si="283"/>
        <v>1.6786271374486286</v>
      </c>
      <c r="I2059" s="2">
        <f t="shared" si="284"/>
        <v>62.667443108468909</v>
      </c>
    </row>
    <row r="2060" spans="1:9" ht="13.5" x14ac:dyDescent="0.25">
      <c r="A2060" s="3">
        <v>45001</v>
      </c>
      <c r="B2060" s="2">
        <v>6.9085999999999999</v>
      </c>
      <c r="C2060" s="2">
        <f t="shared" si="288"/>
        <v>-6.4400000000000013E-2</v>
      </c>
      <c r="D2060" s="2">
        <f t="shared" si="289"/>
        <v>0</v>
      </c>
      <c r="E2060" s="2">
        <f t="shared" si="290"/>
        <v>6.4400000000000013E-2</v>
      </c>
      <c r="F2060" s="2">
        <f t="shared" si="287"/>
        <v>3.5632876859206304E-2</v>
      </c>
      <c r="G2060" s="2">
        <f t="shared" si="287"/>
        <v>2.582739235192234E-2</v>
      </c>
      <c r="H2060" s="2">
        <f t="shared" si="283"/>
        <v>1.3796544526708341</v>
      </c>
      <c r="I2060" s="2">
        <f t="shared" si="284"/>
        <v>57.977092057309505</v>
      </c>
    </row>
    <row r="2061" spans="1:9" ht="13.5" x14ac:dyDescent="0.25">
      <c r="A2061" s="3">
        <v>45002</v>
      </c>
      <c r="B2061" s="2">
        <v>6.9085999999999999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3.3087671369263001E-2</v>
      </c>
      <c r="G2061" s="2">
        <f t="shared" si="291"/>
        <v>2.3982578612499313E-2</v>
      </c>
      <c r="H2061" s="2">
        <f t="shared" si="283"/>
        <v>1.3796544526708345</v>
      </c>
      <c r="I2061" s="2">
        <f t="shared" si="284"/>
        <v>57.977092057309513</v>
      </c>
    </row>
    <row r="2062" spans="1:9" ht="13.5" x14ac:dyDescent="0.25">
      <c r="A2062" s="3">
        <v>45006</v>
      </c>
      <c r="B2062" s="2">
        <v>6.9085999999999999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3.0724266271458502E-2</v>
      </c>
      <c r="G2062" s="2">
        <f t="shared" si="291"/>
        <v>2.2269537283035077E-2</v>
      </c>
      <c r="H2062" s="2">
        <f t="shared" si="283"/>
        <v>1.3796544526708345</v>
      </c>
      <c r="I2062" s="2">
        <f t="shared" si="284"/>
        <v>57.977092057309513</v>
      </c>
    </row>
    <row r="2063" spans="1:9" ht="13.5" x14ac:dyDescent="0.25">
      <c r="A2063" s="3">
        <v>45007</v>
      </c>
      <c r="B2063" s="2">
        <v>6.8808999999999996</v>
      </c>
      <c r="C2063" s="2">
        <f t="shared" si="288"/>
        <v>-2.770000000000028E-2</v>
      </c>
      <c r="D2063" s="2">
        <f t="shared" si="289"/>
        <v>0</v>
      </c>
      <c r="E2063" s="2">
        <f t="shared" si="290"/>
        <v>2.770000000000028E-2</v>
      </c>
      <c r="F2063" s="2">
        <f t="shared" si="291"/>
        <v>2.8529675823497181E-2</v>
      </c>
      <c r="G2063" s="2">
        <f t="shared" si="291"/>
        <v>2.265742747710402E-2</v>
      </c>
      <c r="H2063" s="2">
        <f t="shared" si="283"/>
        <v>1.2591754228200547</v>
      </c>
      <c r="I2063" s="2">
        <f t="shared" si="284"/>
        <v>55.7360623748406</v>
      </c>
    </row>
    <row r="2064" spans="1:9" ht="13.5" x14ac:dyDescent="0.25">
      <c r="A2064" s="3">
        <v>45008</v>
      </c>
      <c r="B2064" s="2">
        <v>6.8994</v>
      </c>
      <c r="C2064" s="2">
        <f t="shared" si="288"/>
        <v>1.8500000000000405E-2</v>
      </c>
      <c r="D2064" s="2">
        <f t="shared" si="289"/>
        <v>1.8500000000000405E-2</v>
      </c>
      <c r="E2064" s="2">
        <f t="shared" si="290"/>
        <v>0</v>
      </c>
      <c r="F2064" s="2">
        <f t="shared" si="291"/>
        <v>2.7813270407533126E-2</v>
      </c>
      <c r="G2064" s="2">
        <f t="shared" si="291"/>
        <v>2.1039039800168021E-2</v>
      </c>
      <c r="H2064" s="2">
        <f t="shared" si="283"/>
        <v>1.3219838296665518</v>
      </c>
      <c r="I2064" s="2">
        <f t="shared" si="284"/>
        <v>56.933377949337192</v>
      </c>
    </row>
    <row r="2065" spans="1:9" ht="13.5" x14ac:dyDescent="0.25">
      <c r="A2065" s="3">
        <v>45009</v>
      </c>
      <c r="B2065" s="2">
        <v>6.8164999999999996</v>
      </c>
      <c r="C2065" s="2">
        <f t="shared" si="288"/>
        <v>-8.2900000000000418E-2</v>
      </c>
      <c r="D2065" s="2">
        <f t="shared" si="289"/>
        <v>0</v>
      </c>
      <c r="E2065" s="2">
        <f t="shared" si="290"/>
        <v>8.2900000000000418E-2</v>
      </c>
      <c r="F2065" s="2">
        <f t="shared" si="291"/>
        <v>2.5826608235566477E-2</v>
      </c>
      <c r="G2065" s="2">
        <f t="shared" si="291"/>
        <v>2.5457679814441764E-2</v>
      </c>
      <c r="H2065" s="2">
        <f t="shared" ref="H2065:H2128" si="292">F2065/G2065</f>
        <v>1.0144918320842193</v>
      </c>
      <c r="I2065" s="2">
        <f t="shared" ref="I2065:I2128" si="293">IF(G2065=0,100,100-(100/(1+H2065)))</f>
        <v>50.359689522027644</v>
      </c>
    </row>
    <row r="2066" spans="1:9" ht="13.5" x14ac:dyDescent="0.25">
      <c r="A2066" s="3">
        <v>45012</v>
      </c>
      <c r="B2066" s="2">
        <v>6.8164999999999996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2.3981850504454585E-2</v>
      </c>
      <c r="G2066" s="2">
        <f t="shared" si="291"/>
        <v>2.363927411341021E-2</v>
      </c>
      <c r="H2066" s="2">
        <f t="shared" si="292"/>
        <v>1.0144918320842193</v>
      </c>
      <c r="I2066" s="2">
        <f t="shared" si="293"/>
        <v>50.359689522027644</v>
      </c>
    </row>
    <row r="2067" spans="1:9" ht="13.5" x14ac:dyDescent="0.25">
      <c r="A2067" s="3">
        <v>45013</v>
      </c>
      <c r="B2067" s="2">
        <v>6.6414</v>
      </c>
      <c r="C2067" s="2">
        <f t="shared" si="288"/>
        <v>-0.17509999999999959</v>
      </c>
      <c r="D2067" s="2">
        <f t="shared" si="289"/>
        <v>0</v>
      </c>
      <c r="E2067" s="2">
        <f t="shared" si="290"/>
        <v>0.17509999999999959</v>
      </c>
      <c r="F2067" s="2">
        <f t="shared" si="291"/>
        <v>2.2268861182707829E-2</v>
      </c>
      <c r="G2067" s="2">
        <f t="shared" si="291"/>
        <v>3.4457897391023735E-2</v>
      </c>
      <c r="H2067" s="2">
        <f t="shared" si="292"/>
        <v>0.64626291412977666</v>
      </c>
      <c r="I2067" s="2">
        <f t="shared" si="293"/>
        <v>39.256361094144836</v>
      </c>
    </row>
    <row r="2068" spans="1:9" ht="13.5" x14ac:dyDescent="0.25">
      <c r="A2068" s="3">
        <v>45014</v>
      </c>
      <c r="B2068" s="2">
        <v>6.7704000000000004</v>
      </c>
      <c r="C2068" s="2">
        <f t="shared" si="288"/>
        <v>0.12900000000000045</v>
      </c>
      <c r="D2068" s="2">
        <f t="shared" si="289"/>
        <v>0.12900000000000045</v>
      </c>
      <c r="E2068" s="2">
        <f t="shared" si="290"/>
        <v>0</v>
      </c>
      <c r="F2068" s="2">
        <f t="shared" si="291"/>
        <v>2.989251395537159E-2</v>
      </c>
      <c r="G2068" s="2">
        <f t="shared" si="291"/>
        <v>3.1996619005950612E-2</v>
      </c>
      <c r="H2068" s="2">
        <f t="shared" si="292"/>
        <v>0.93423976920224894</v>
      </c>
      <c r="I2068" s="2">
        <f t="shared" si="293"/>
        <v>48.300101366831242</v>
      </c>
    </row>
    <row r="2069" spans="1:9" ht="13.5" x14ac:dyDescent="0.25">
      <c r="A2069" s="3">
        <v>45015</v>
      </c>
      <c r="B2069" s="2">
        <v>6.7150999999999996</v>
      </c>
      <c r="C2069" s="2">
        <f t="shared" si="288"/>
        <v>-5.5300000000000793E-2</v>
      </c>
      <c r="D2069" s="2">
        <f t="shared" si="289"/>
        <v>0</v>
      </c>
      <c r="E2069" s="2">
        <f t="shared" si="290"/>
        <v>5.5300000000000793E-2</v>
      </c>
      <c r="F2069" s="2">
        <f t="shared" si="291"/>
        <v>2.7757334387130763E-2</v>
      </c>
      <c r="G2069" s="2">
        <f t="shared" si="291"/>
        <v>3.3661146219811339E-2</v>
      </c>
      <c r="H2069" s="2">
        <f t="shared" si="292"/>
        <v>0.82461049323371305</v>
      </c>
      <c r="I2069" s="2">
        <f t="shared" si="293"/>
        <v>45.193782250603846</v>
      </c>
    </row>
    <row r="2070" spans="1:9" ht="13.5" x14ac:dyDescent="0.25">
      <c r="A2070" s="3">
        <v>45016</v>
      </c>
      <c r="B2070" s="2">
        <v>6.7704000000000004</v>
      </c>
      <c r="C2070" s="2">
        <f t="shared" si="288"/>
        <v>5.5300000000000793E-2</v>
      </c>
      <c r="D2070" s="2">
        <f t="shared" si="289"/>
        <v>5.5300000000000793E-2</v>
      </c>
      <c r="E2070" s="2">
        <f t="shared" si="290"/>
        <v>0</v>
      </c>
      <c r="F2070" s="2">
        <f t="shared" si="291"/>
        <v>2.9724667645192909E-2</v>
      </c>
      <c r="G2070" s="2">
        <f t="shared" si="291"/>
        <v>3.1256778632681954E-2</v>
      </c>
      <c r="H2070" s="2">
        <f t="shared" si="292"/>
        <v>0.95098308096640916</v>
      </c>
      <c r="I2070" s="2">
        <f t="shared" si="293"/>
        <v>48.743789233443515</v>
      </c>
    </row>
    <row r="2071" spans="1:9" ht="13.5" x14ac:dyDescent="0.25">
      <c r="A2071" s="3">
        <v>45019</v>
      </c>
      <c r="B2071" s="2">
        <v>6.8257000000000003</v>
      </c>
      <c r="C2071" s="2">
        <f t="shared" si="288"/>
        <v>5.5299999999999905E-2</v>
      </c>
      <c r="D2071" s="2">
        <f t="shared" si="289"/>
        <v>5.5299999999999905E-2</v>
      </c>
      <c r="E2071" s="2">
        <f t="shared" si="290"/>
        <v>0</v>
      </c>
      <c r="F2071" s="2">
        <f t="shared" si="291"/>
        <v>3.1551477099107696E-2</v>
      </c>
      <c r="G2071" s="2">
        <f t="shared" si="291"/>
        <v>2.9024151587490388E-2</v>
      </c>
      <c r="H2071" s="2">
        <f t="shared" si="292"/>
        <v>1.0870766369862332</v>
      </c>
      <c r="I2071" s="2">
        <f t="shared" si="293"/>
        <v>52.08609102902836</v>
      </c>
    </row>
    <row r="2072" spans="1:9" ht="13.5" x14ac:dyDescent="0.25">
      <c r="A2072" s="3">
        <v>45020</v>
      </c>
      <c r="B2072" s="2">
        <v>6.8071999999999999</v>
      </c>
      <c r="C2072" s="2">
        <f t="shared" si="288"/>
        <v>-1.8500000000000405E-2</v>
      </c>
      <c r="D2072" s="2">
        <f t="shared" si="289"/>
        <v>0</v>
      </c>
      <c r="E2072" s="2">
        <f t="shared" si="290"/>
        <v>1.8500000000000405E-2</v>
      </c>
      <c r="F2072" s="2">
        <f t="shared" si="291"/>
        <v>2.9297800163457146E-2</v>
      </c>
      <c r="G2072" s="2">
        <f t="shared" si="291"/>
        <v>2.8272426474098247E-2</v>
      </c>
      <c r="H2072" s="2">
        <f t="shared" si="292"/>
        <v>1.0362676224588752</v>
      </c>
      <c r="I2072" s="2">
        <f t="shared" si="293"/>
        <v>50.890541647346936</v>
      </c>
    </row>
    <row r="2073" spans="1:9" ht="13.5" x14ac:dyDescent="0.25">
      <c r="A2073" s="3">
        <v>45021</v>
      </c>
      <c r="B2073" s="2">
        <v>6.7243000000000004</v>
      </c>
      <c r="C2073" s="2">
        <f t="shared" si="288"/>
        <v>-8.289999999999953E-2</v>
      </c>
      <c r="D2073" s="2">
        <f t="shared" si="289"/>
        <v>0</v>
      </c>
      <c r="E2073" s="2">
        <f t="shared" si="290"/>
        <v>8.289999999999953E-2</v>
      </c>
      <c r="F2073" s="2">
        <f t="shared" si="291"/>
        <v>2.7205100151781635E-2</v>
      </c>
      <c r="G2073" s="2">
        <f t="shared" si="291"/>
        <v>3.2174396011662623E-2</v>
      </c>
      <c r="H2073" s="2">
        <f t="shared" si="292"/>
        <v>0.84555123092039675</v>
      </c>
      <c r="I2073" s="2">
        <f t="shared" si="293"/>
        <v>45.815646661767879</v>
      </c>
    </row>
    <row r="2074" spans="1:9" ht="13.5" x14ac:dyDescent="0.25">
      <c r="A2074" s="3">
        <v>45022</v>
      </c>
      <c r="B2074" s="2">
        <v>6.7611999999999997</v>
      </c>
      <c r="C2074" s="2">
        <f t="shared" si="288"/>
        <v>3.6899999999999267E-2</v>
      </c>
      <c r="D2074" s="2">
        <f t="shared" si="289"/>
        <v>3.6899999999999267E-2</v>
      </c>
      <c r="E2074" s="2">
        <f t="shared" si="290"/>
        <v>0</v>
      </c>
      <c r="F2074" s="2">
        <f t="shared" si="291"/>
        <v>2.7897592998082893E-2</v>
      </c>
      <c r="G2074" s="2">
        <f t="shared" si="291"/>
        <v>2.9876224867972433E-2</v>
      </c>
      <c r="H2074" s="2">
        <f t="shared" si="292"/>
        <v>0.93377235984019347</v>
      </c>
      <c r="I2074" s="2">
        <f t="shared" si="293"/>
        <v>48.28760505798936</v>
      </c>
    </row>
    <row r="2075" spans="1:9" ht="13.5" x14ac:dyDescent="0.25">
      <c r="A2075" s="3">
        <v>45023</v>
      </c>
      <c r="B2075" s="2">
        <v>6.7427999999999999</v>
      </c>
      <c r="C2075" s="2">
        <f t="shared" si="288"/>
        <v>-1.839999999999975E-2</v>
      </c>
      <c r="D2075" s="2">
        <f t="shared" si="289"/>
        <v>0</v>
      </c>
      <c r="E2075" s="2">
        <f t="shared" si="290"/>
        <v>1.839999999999975E-2</v>
      </c>
      <c r="F2075" s="2">
        <f t="shared" si="291"/>
        <v>2.5904907783934117E-2</v>
      </c>
      <c r="G2075" s="2">
        <f t="shared" si="291"/>
        <v>2.9056494520260098E-2</v>
      </c>
      <c r="H2075" s="2">
        <f t="shared" si="292"/>
        <v>0.89153589280604761</v>
      </c>
      <c r="I2075" s="2">
        <f t="shared" si="293"/>
        <v>47.132909092381837</v>
      </c>
    </row>
    <row r="2076" spans="1:9" ht="13.5" x14ac:dyDescent="0.25">
      <c r="A2076" s="3">
        <v>45026</v>
      </c>
      <c r="B2076" s="2">
        <v>6.7150999999999996</v>
      </c>
      <c r="C2076" s="2">
        <f t="shared" si="288"/>
        <v>-2.770000000000028E-2</v>
      </c>
      <c r="D2076" s="2">
        <f t="shared" si="289"/>
        <v>0</v>
      </c>
      <c r="E2076" s="2">
        <f t="shared" si="290"/>
        <v>2.770000000000028E-2</v>
      </c>
      <c r="F2076" s="2">
        <f t="shared" si="291"/>
        <v>2.4054557227938821E-2</v>
      </c>
      <c r="G2076" s="2">
        <f t="shared" si="291"/>
        <v>2.8959602054527252E-2</v>
      </c>
      <c r="H2076" s="2">
        <f t="shared" si="292"/>
        <v>0.83062457773581089</v>
      </c>
      <c r="I2076" s="2">
        <f t="shared" si="293"/>
        <v>45.373835129164519</v>
      </c>
    </row>
    <row r="2077" spans="1:9" ht="13.5" x14ac:dyDescent="0.25">
      <c r="A2077" s="3">
        <v>45027</v>
      </c>
      <c r="B2077" s="2">
        <v>6.6691000000000003</v>
      </c>
      <c r="C2077" s="2">
        <f t="shared" si="288"/>
        <v>-4.5999999999999375E-2</v>
      </c>
      <c r="D2077" s="2">
        <f t="shared" si="289"/>
        <v>0</v>
      </c>
      <c r="E2077" s="2">
        <f t="shared" si="290"/>
        <v>4.5999999999999375E-2</v>
      </c>
      <c r="F2077" s="2">
        <f t="shared" ref="F2077:G2092" si="294">((F2076*13)+D2077)/14</f>
        <v>2.2336374568800332E-2</v>
      </c>
      <c r="G2077" s="2">
        <f t="shared" si="294"/>
        <v>3.0176773336346691E-2</v>
      </c>
      <c r="H2077" s="2">
        <f t="shared" si="292"/>
        <v>0.74018432387856004</v>
      </c>
      <c r="I2077" s="2">
        <f t="shared" si="293"/>
        <v>42.534823105912217</v>
      </c>
    </row>
    <row r="2078" spans="1:9" ht="13.5" x14ac:dyDescent="0.25">
      <c r="A2078" s="3">
        <v>45028</v>
      </c>
      <c r="B2078" s="2">
        <v>6.5125000000000002</v>
      </c>
      <c r="C2078" s="2">
        <f t="shared" si="288"/>
        <v>-0.15660000000000007</v>
      </c>
      <c r="D2078" s="2">
        <f t="shared" si="289"/>
        <v>0</v>
      </c>
      <c r="E2078" s="2">
        <f t="shared" si="290"/>
        <v>0.15660000000000007</v>
      </c>
      <c r="F2078" s="2">
        <f t="shared" si="294"/>
        <v>2.074091924245745E-2</v>
      </c>
      <c r="G2078" s="2">
        <f t="shared" si="294"/>
        <v>3.9207003812321936E-2</v>
      </c>
      <c r="H2078" s="2">
        <f t="shared" si="292"/>
        <v>0.52901056509548983</v>
      </c>
      <c r="I2078" s="2">
        <f t="shared" si="293"/>
        <v>34.598228238040463</v>
      </c>
    </row>
    <row r="2079" spans="1:9" ht="13.5" x14ac:dyDescent="0.25">
      <c r="A2079" s="3">
        <v>45029</v>
      </c>
      <c r="B2079" s="2">
        <v>6.6322000000000001</v>
      </c>
      <c r="C2079" s="2">
        <f t="shared" si="288"/>
        <v>0.11969999999999992</v>
      </c>
      <c r="D2079" s="2">
        <f t="shared" si="289"/>
        <v>0.11969999999999992</v>
      </c>
      <c r="E2079" s="2">
        <f t="shared" si="290"/>
        <v>0</v>
      </c>
      <c r="F2079" s="2">
        <f t="shared" si="294"/>
        <v>2.7809425010853341E-2</v>
      </c>
      <c r="G2079" s="2">
        <f t="shared" si="294"/>
        <v>3.6406503540013228E-2</v>
      </c>
      <c r="H2079" s="2">
        <f t="shared" si="292"/>
        <v>0.76385871497626479</v>
      </c>
      <c r="I2079" s="2">
        <f t="shared" si="293"/>
        <v>43.306116781952319</v>
      </c>
    </row>
    <row r="2080" spans="1:9" ht="13.5" x14ac:dyDescent="0.25">
      <c r="A2080" s="3">
        <v>45030</v>
      </c>
      <c r="B2080" s="2">
        <v>6.6322000000000001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2.5823037510078105E-2</v>
      </c>
      <c r="G2080" s="2">
        <f t="shared" si="294"/>
        <v>3.380603900144085E-2</v>
      </c>
      <c r="H2080" s="2">
        <f t="shared" si="292"/>
        <v>0.76385871497626501</v>
      </c>
      <c r="I2080" s="2">
        <f t="shared" si="293"/>
        <v>43.306116781952326</v>
      </c>
    </row>
    <row r="2081" spans="1:9" ht="13.5" x14ac:dyDescent="0.25">
      <c r="A2081" s="3">
        <v>45033</v>
      </c>
      <c r="B2081" s="2">
        <v>6.6322000000000001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2.3978534830786814E-2</v>
      </c>
      <c r="G2081" s="2">
        <f t="shared" si="294"/>
        <v>3.1391321929909358E-2</v>
      </c>
      <c r="H2081" s="2">
        <f t="shared" si="292"/>
        <v>0.76385871497626512</v>
      </c>
      <c r="I2081" s="2">
        <f t="shared" si="293"/>
        <v>43.306116781952333</v>
      </c>
    </row>
    <row r="2082" spans="1:9" ht="13.5" x14ac:dyDescent="0.25">
      <c r="A2082" s="3">
        <v>45034</v>
      </c>
      <c r="B2082" s="2">
        <v>6.6230000000000002</v>
      </c>
      <c r="C2082" s="2">
        <f t="shared" si="288"/>
        <v>-9.1999999999998749E-3</v>
      </c>
      <c r="D2082" s="2">
        <f t="shared" si="289"/>
        <v>0</v>
      </c>
      <c r="E2082" s="2">
        <f t="shared" si="290"/>
        <v>9.1999999999998749E-3</v>
      </c>
      <c r="F2082" s="2">
        <f t="shared" si="294"/>
        <v>2.2265782342873471E-2</v>
      </c>
      <c r="G2082" s="2">
        <f t="shared" si="294"/>
        <v>2.9806227506344395E-2</v>
      </c>
      <c r="H2082" s="2">
        <f t="shared" si="292"/>
        <v>0.74701779479251762</v>
      </c>
      <c r="I2082" s="2">
        <f t="shared" si="293"/>
        <v>42.75959850089771</v>
      </c>
    </row>
    <row r="2083" spans="1:9" ht="13.5" x14ac:dyDescent="0.25">
      <c r="A2083" s="3">
        <v>45035</v>
      </c>
      <c r="B2083" s="2">
        <v>6.5492999999999997</v>
      </c>
      <c r="C2083" s="2">
        <f t="shared" si="288"/>
        <v>-7.3700000000000543E-2</v>
      </c>
      <c r="D2083" s="2">
        <f t="shared" si="289"/>
        <v>0</v>
      </c>
      <c r="E2083" s="2">
        <f t="shared" si="290"/>
        <v>7.3700000000000543E-2</v>
      </c>
      <c r="F2083" s="2">
        <f t="shared" si="294"/>
        <v>2.067536931838251E-2</v>
      </c>
      <c r="G2083" s="2">
        <f t="shared" si="294"/>
        <v>3.2941496970176974E-2</v>
      </c>
      <c r="H2083" s="2">
        <f t="shared" si="292"/>
        <v>0.62763903343860195</v>
      </c>
      <c r="I2083" s="2">
        <f t="shared" si="293"/>
        <v>38.561316148374239</v>
      </c>
    </row>
    <row r="2084" spans="1:9" ht="13.5" x14ac:dyDescent="0.25">
      <c r="A2084" s="3">
        <v>45036</v>
      </c>
      <c r="B2084" s="2">
        <v>6.7243000000000004</v>
      </c>
      <c r="C2084" s="2">
        <f t="shared" si="288"/>
        <v>0.17500000000000071</v>
      </c>
      <c r="D2084" s="2">
        <f t="shared" si="289"/>
        <v>0.17500000000000071</v>
      </c>
      <c r="E2084" s="2">
        <f t="shared" si="290"/>
        <v>0</v>
      </c>
      <c r="F2084" s="2">
        <f t="shared" si="294"/>
        <v>3.169855722421238E-2</v>
      </c>
      <c r="G2084" s="2">
        <f t="shared" si="294"/>
        <v>3.058853290087862E-2</v>
      </c>
      <c r="H2084" s="2">
        <f t="shared" si="292"/>
        <v>1.0362889036532339</v>
      </c>
      <c r="I2084" s="2">
        <f t="shared" si="293"/>
        <v>50.891054888825678</v>
      </c>
    </row>
    <row r="2085" spans="1:9" ht="13.5" x14ac:dyDescent="0.25">
      <c r="A2085" s="3">
        <v>45040</v>
      </c>
      <c r="B2085" s="2">
        <v>6.7888000000000002</v>
      </c>
      <c r="C2085" s="2">
        <f t="shared" si="288"/>
        <v>6.449999999999978E-2</v>
      </c>
      <c r="D2085" s="2">
        <f t="shared" si="289"/>
        <v>6.449999999999978E-2</v>
      </c>
      <c r="E2085" s="2">
        <f t="shared" si="290"/>
        <v>0</v>
      </c>
      <c r="F2085" s="2">
        <f t="shared" si="294"/>
        <v>3.404151742248291E-2</v>
      </c>
      <c r="G2085" s="2">
        <f t="shared" si="294"/>
        <v>2.8403637693673007E-2</v>
      </c>
      <c r="H2085" s="2">
        <f t="shared" si="292"/>
        <v>1.1984914675230405</v>
      </c>
      <c r="I2085" s="2">
        <f t="shared" si="293"/>
        <v>54.514265132597345</v>
      </c>
    </row>
    <row r="2086" spans="1:9" ht="13.5" x14ac:dyDescent="0.25">
      <c r="A2086" s="3">
        <v>45041</v>
      </c>
      <c r="B2086" s="2">
        <v>6.8441000000000001</v>
      </c>
      <c r="C2086" s="2">
        <f t="shared" si="288"/>
        <v>5.5299999999999905E-2</v>
      </c>
      <c r="D2086" s="2">
        <f t="shared" si="289"/>
        <v>5.5299999999999905E-2</v>
      </c>
      <c r="E2086" s="2">
        <f t="shared" si="290"/>
        <v>0</v>
      </c>
      <c r="F2086" s="2">
        <f t="shared" si="294"/>
        <v>3.5559980463734125E-2</v>
      </c>
      <c r="G2086" s="2">
        <f t="shared" si="294"/>
        <v>2.637480642983922E-2</v>
      </c>
      <c r="H2086" s="2">
        <f t="shared" si="292"/>
        <v>1.348255599840279</v>
      </c>
      <c r="I2086" s="2">
        <f t="shared" si="293"/>
        <v>57.415197899750908</v>
      </c>
    </row>
    <row r="2087" spans="1:9" ht="13.5" x14ac:dyDescent="0.25">
      <c r="A2087" s="3">
        <v>45042</v>
      </c>
      <c r="B2087" s="2">
        <v>6.7427999999999999</v>
      </c>
      <c r="C2087" s="2">
        <f t="shared" si="288"/>
        <v>-0.10130000000000017</v>
      </c>
      <c r="D2087" s="2">
        <f t="shared" si="289"/>
        <v>0</v>
      </c>
      <c r="E2087" s="2">
        <f t="shared" si="290"/>
        <v>0.10130000000000017</v>
      </c>
      <c r="F2087" s="2">
        <f t="shared" si="294"/>
        <v>3.3019981859181688E-2</v>
      </c>
      <c r="G2087" s="2">
        <f t="shared" si="294"/>
        <v>3.1726605970565001E-2</v>
      </c>
      <c r="H2087" s="2">
        <f t="shared" si="292"/>
        <v>1.040766285867976</v>
      </c>
      <c r="I2087" s="2">
        <f t="shared" si="293"/>
        <v>50.998798494229277</v>
      </c>
    </row>
    <row r="2088" spans="1:9" ht="13.5" x14ac:dyDescent="0.25">
      <c r="A2088" s="3">
        <v>45043</v>
      </c>
      <c r="B2088" s="2">
        <v>6.8532999999999999</v>
      </c>
      <c r="C2088" s="2">
        <f t="shared" si="288"/>
        <v>0.11050000000000004</v>
      </c>
      <c r="D2088" s="2">
        <f t="shared" si="289"/>
        <v>0.11050000000000004</v>
      </c>
      <c r="E2088" s="2">
        <f t="shared" si="290"/>
        <v>0</v>
      </c>
      <c r="F2088" s="2">
        <f t="shared" si="294"/>
        <v>3.8554268869240141E-2</v>
      </c>
      <c r="G2088" s="2">
        <f t="shared" si="294"/>
        <v>2.9460419829810357E-2</v>
      </c>
      <c r="H2088" s="2">
        <f t="shared" si="292"/>
        <v>1.3086802256031638</v>
      </c>
      <c r="I2088" s="2">
        <f t="shared" si="293"/>
        <v>56.685209631457688</v>
      </c>
    </row>
    <row r="2089" spans="1:9" ht="13.5" x14ac:dyDescent="0.25">
      <c r="A2089" s="3">
        <v>45044</v>
      </c>
      <c r="B2089" s="2">
        <v>6.8901000000000003</v>
      </c>
      <c r="C2089" s="2">
        <f t="shared" si="288"/>
        <v>3.6800000000000388E-2</v>
      </c>
      <c r="D2089" s="2">
        <f t="shared" si="289"/>
        <v>3.6800000000000388E-2</v>
      </c>
      <c r="E2089" s="2">
        <f t="shared" si="290"/>
        <v>0</v>
      </c>
      <c r="F2089" s="2">
        <f t="shared" si="294"/>
        <v>3.8428963950008728E-2</v>
      </c>
      <c r="G2089" s="2">
        <f t="shared" si="294"/>
        <v>2.7356104127681045E-2</v>
      </c>
      <c r="H2089" s="2">
        <f t="shared" si="292"/>
        <v>1.4047674248733137</v>
      </c>
      <c r="I2089" s="2">
        <f t="shared" si="293"/>
        <v>58.415937040036994</v>
      </c>
    </row>
    <row r="2090" spans="1:9" ht="13.5" x14ac:dyDescent="0.25">
      <c r="A2090" s="3">
        <v>45048</v>
      </c>
      <c r="B2090" s="2">
        <v>6.8808999999999996</v>
      </c>
      <c r="C2090" s="2">
        <f t="shared" si="288"/>
        <v>-9.2000000000007631E-3</v>
      </c>
      <c r="D2090" s="2">
        <f t="shared" si="289"/>
        <v>0</v>
      </c>
      <c r="E2090" s="2">
        <f t="shared" si="290"/>
        <v>9.2000000000007631E-3</v>
      </c>
      <c r="F2090" s="2">
        <f t="shared" si="294"/>
        <v>3.5684037953579537E-2</v>
      </c>
      <c r="G2090" s="2">
        <f t="shared" si="294"/>
        <v>2.6059239547132455E-2</v>
      </c>
      <c r="H2090" s="2">
        <f t="shared" si="292"/>
        <v>1.3693430266466156</v>
      </c>
      <c r="I2090" s="2">
        <f t="shared" si="293"/>
        <v>57.794207560763262</v>
      </c>
    </row>
    <row r="2091" spans="1:9" ht="13.5" x14ac:dyDescent="0.25">
      <c r="A2091" s="3">
        <v>45049</v>
      </c>
      <c r="B2091" s="2">
        <v>6.8164999999999996</v>
      </c>
      <c r="C2091" s="2">
        <f t="shared" si="288"/>
        <v>-6.4400000000000013E-2</v>
      </c>
      <c r="D2091" s="2">
        <f t="shared" si="289"/>
        <v>0</v>
      </c>
      <c r="E2091" s="2">
        <f t="shared" si="290"/>
        <v>6.4400000000000013E-2</v>
      </c>
      <c r="F2091" s="2">
        <f t="shared" si="294"/>
        <v>3.313517809975243E-2</v>
      </c>
      <c r="G2091" s="2">
        <f t="shared" si="294"/>
        <v>2.8797865293765851E-2</v>
      </c>
      <c r="H2091" s="2">
        <f t="shared" si="292"/>
        <v>1.1506123027433397</v>
      </c>
      <c r="I2091" s="2">
        <f t="shared" si="293"/>
        <v>53.501614460012554</v>
      </c>
    </row>
    <row r="2092" spans="1:9" ht="13.5" x14ac:dyDescent="0.25">
      <c r="A2092" s="3">
        <v>45050</v>
      </c>
      <c r="B2092" s="2">
        <v>6.8071999999999999</v>
      </c>
      <c r="C2092" s="2">
        <f t="shared" si="288"/>
        <v>-9.2999999999996419E-3</v>
      </c>
      <c r="D2092" s="2">
        <f t="shared" si="289"/>
        <v>0</v>
      </c>
      <c r="E2092" s="2">
        <f t="shared" si="290"/>
        <v>9.2999999999996419E-3</v>
      </c>
      <c r="F2092" s="2">
        <f t="shared" si="294"/>
        <v>3.0768379664055826E-2</v>
      </c>
      <c r="G2092" s="2">
        <f t="shared" si="294"/>
        <v>2.7405160629925405E-2</v>
      </c>
      <c r="H2092" s="2">
        <f t="shared" si="292"/>
        <v>1.1227221062319888</v>
      </c>
      <c r="I2092" s="2">
        <f t="shared" si="293"/>
        <v>52.890677632076653</v>
      </c>
    </row>
    <row r="2093" spans="1:9" ht="13.5" x14ac:dyDescent="0.25">
      <c r="A2093" s="3">
        <v>45051</v>
      </c>
      <c r="B2093" s="2">
        <v>6.798</v>
      </c>
      <c r="C2093" s="2">
        <f t="shared" si="288"/>
        <v>-9.1999999999998749E-3</v>
      </c>
      <c r="D2093" s="2">
        <f t="shared" si="289"/>
        <v>0</v>
      </c>
      <c r="E2093" s="2">
        <f t="shared" si="290"/>
        <v>9.1999999999998749E-3</v>
      </c>
      <c r="F2093" s="2">
        <f t="shared" ref="F2093:G2108" si="295">((F2092*13)+D2093)/14</f>
        <v>2.8570638259480412E-2</v>
      </c>
      <c r="G2093" s="2">
        <f t="shared" si="295"/>
        <v>2.6104792013502152E-2</v>
      </c>
      <c r="H2093" s="2">
        <f t="shared" si="292"/>
        <v>1.0944595246996356</v>
      </c>
      <c r="I2093" s="2">
        <f t="shared" si="293"/>
        <v>52.254985679734766</v>
      </c>
    </row>
    <row r="2094" spans="1:9" ht="13.5" x14ac:dyDescent="0.25">
      <c r="A2094" s="3">
        <v>45054</v>
      </c>
      <c r="B2094" s="2">
        <v>6.7888000000000002</v>
      </c>
      <c r="C2094" s="2">
        <f t="shared" si="288"/>
        <v>-9.1999999999998749E-3</v>
      </c>
      <c r="D2094" s="2">
        <f t="shared" si="289"/>
        <v>0</v>
      </c>
      <c r="E2094" s="2">
        <f t="shared" si="290"/>
        <v>9.1999999999998749E-3</v>
      </c>
      <c r="F2094" s="2">
        <f t="shared" si="295"/>
        <v>2.6529878383803239E-2</v>
      </c>
      <c r="G2094" s="2">
        <f t="shared" si="295"/>
        <v>2.4897306869680561E-2</v>
      </c>
      <c r="H2094" s="2">
        <f t="shared" si="292"/>
        <v>1.0655722131983194</v>
      </c>
      <c r="I2094" s="2">
        <f t="shared" si="293"/>
        <v>51.587265087594972</v>
      </c>
    </row>
    <row r="2095" spans="1:9" ht="13.5" x14ac:dyDescent="0.25">
      <c r="A2095" s="3">
        <v>45055</v>
      </c>
      <c r="B2095" s="2">
        <v>6.798</v>
      </c>
      <c r="C2095" s="2">
        <f t="shared" si="288"/>
        <v>9.1999999999998749E-3</v>
      </c>
      <c r="D2095" s="2">
        <f t="shared" si="289"/>
        <v>9.1999999999998749E-3</v>
      </c>
      <c r="E2095" s="2">
        <f t="shared" si="290"/>
        <v>0</v>
      </c>
      <c r="F2095" s="2">
        <f t="shared" si="295"/>
        <v>2.5292029927817285E-2</v>
      </c>
      <c r="G2095" s="2">
        <f t="shared" si="295"/>
        <v>2.3118927807560523E-2</v>
      </c>
      <c r="H2095" s="2">
        <f t="shared" si="292"/>
        <v>1.0939966653447526</v>
      </c>
      <c r="I2095" s="2">
        <f t="shared" si="293"/>
        <v>52.244432068598279</v>
      </c>
    </row>
    <row r="2096" spans="1:9" ht="13.5" x14ac:dyDescent="0.25">
      <c r="A2096" s="3">
        <v>45056</v>
      </c>
      <c r="B2096" s="2">
        <v>6.8994</v>
      </c>
      <c r="C2096" s="2">
        <f t="shared" si="288"/>
        <v>0.10139999999999993</v>
      </c>
      <c r="D2096" s="2">
        <f t="shared" si="289"/>
        <v>0.10139999999999993</v>
      </c>
      <c r="E2096" s="2">
        <f t="shared" si="290"/>
        <v>0</v>
      </c>
      <c r="F2096" s="2">
        <f t="shared" si="295"/>
        <v>3.072831350440176E-2</v>
      </c>
      <c r="G2096" s="2">
        <f t="shared" si="295"/>
        <v>2.1467575821306199E-2</v>
      </c>
      <c r="H2096" s="2">
        <f t="shared" si="292"/>
        <v>1.4313825538654643</v>
      </c>
      <c r="I2096" s="2">
        <f t="shared" si="293"/>
        <v>58.871136982940897</v>
      </c>
    </row>
    <row r="2097" spans="1:9" ht="13.5" x14ac:dyDescent="0.25">
      <c r="A2097" s="3">
        <v>45057</v>
      </c>
      <c r="B2097" s="2">
        <v>6.8901000000000003</v>
      </c>
      <c r="C2097" s="2">
        <f t="shared" si="288"/>
        <v>-9.2999999999996419E-3</v>
      </c>
      <c r="D2097" s="2">
        <f t="shared" si="289"/>
        <v>0</v>
      </c>
      <c r="E2097" s="2">
        <f t="shared" si="290"/>
        <v>9.2999999999996419E-3</v>
      </c>
      <c r="F2097" s="2">
        <f t="shared" si="295"/>
        <v>2.8533433968373063E-2</v>
      </c>
      <c r="G2097" s="2">
        <f t="shared" si="295"/>
        <v>2.0598463262641444E-2</v>
      </c>
      <c r="H2097" s="2">
        <f t="shared" si="292"/>
        <v>1.3852214898051611</v>
      </c>
      <c r="I2097" s="2">
        <f t="shared" si="293"/>
        <v>58.075172294306064</v>
      </c>
    </row>
    <row r="2098" spans="1:9" ht="13.5" x14ac:dyDescent="0.25">
      <c r="A2098" s="3">
        <v>45058</v>
      </c>
      <c r="B2098" s="2">
        <v>6.8532999999999999</v>
      </c>
      <c r="C2098" s="2">
        <f t="shared" si="288"/>
        <v>-3.6800000000000388E-2</v>
      </c>
      <c r="D2098" s="2">
        <f t="shared" si="289"/>
        <v>0</v>
      </c>
      <c r="E2098" s="2">
        <f t="shared" si="290"/>
        <v>3.6800000000000388E-2</v>
      </c>
      <c r="F2098" s="2">
        <f t="shared" si="295"/>
        <v>2.6495331542060702E-2</v>
      </c>
      <c r="G2098" s="2">
        <f t="shared" si="295"/>
        <v>2.1755715886738514E-2</v>
      </c>
      <c r="H2098" s="2">
        <f t="shared" si="292"/>
        <v>1.2178561110099477</v>
      </c>
      <c r="I2098" s="2">
        <f t="shared" si="293"/>
        <v>54.91141219505765</v>
      </c>
    </row>
    <row r="2099" spans="1:9" ht="13.5" x14ac:dyDescent="0.25">
      <c r="A2099" s="3">
        <v>45061</v>
      </c>
      <c r="B2099" s="2">
        <v>6.8349000000000002</v>
      </c>
      <c r="C2099" s="2">
        <f t="shared" si="288"/>
        <v>-1.839999999999975E-2</v>
      </c>
      <c r="D2099" s="2">
        <f t="shared" si="289"/>
        <v>0</v>
      </c>
      <c r="E2099" s="2">
        <f t="shared" si="290"/>
        <v>1.839999999999975E-2</v>
      </c>
      <c r="F2099" s="2">
        <f t="shared" si="295"/>
        <v>2.4602807860484938E-2</v>
      </c>
      <c r="G2099" s="2">
        <f t="shared" si="295"/>
        <v>2.1516021894828603E-2</v>
      </c>
      <c r="H2099" s="2">
        <f t="shared" si="292"/>
        <v>1.1434645298626622</v>
      </c>
      <c r="I2099" s="2">
        <f t="shared" si="293"/>
        <v>53.346557124317194</v>
      </c>
    </row>
    <row r="2100" spans="1:9" ht="13.5" x14ac:dyDescent="0.25">
      <c r="A2100" s="3">
        <v>45062</v>
      </c>
      <c r="B2100" s="2">
        <v>6.8532999999999999</v>
      </c>
      <c r="C2100" s="2">
        <f t="shared" si="288"/>
        <v>1.839999999999975E-2</v>
      </c>
      <c r="D2100" s="2">
        <f t="shared" si="289"/>
        <v>1.839999999999975E-2</v>
      </c>
      <c r="E2100" s="2">
        <f t="shared" si="290"/>
        <v>0</v>
      </c>
      <c r="F2100" s="2">
        <f t="shared" si="295"/>
        <v>2.4159750156164568E-2</v>
      </c>
      <c r="G2100" s="2">
        <f t="shared" si="295"/>
        <v>1.9979163188055132E-2</v>
      </c>
      <c r="H2100" s="2">
        <f t="shared" si="292"/>
        <v>1.2092473507903909</v>
      </c>
      <c r="I2100" s="2">
        <f t="shared" si="293"/>
        <v>54.735715779302161</v>
      </c>
    </row>
    <row r="2101" spans="1:9" ht="13.5" x14ac:dyDescent="0.25">
      <c r="A2101" s="3">
        <v>45063</v>
      </c>
      <c r="B2101" s="2">
        <v>6.8164999999999996</v>
      </c>
      <c r="C2101" s="2">
        <f t="shared" si="288"/>
        <v>-3.6800000000000388E-2</v>
      </c>
      <c r="D2101" s="2">
        <f t="shared" si="289"/>
        <v>0</v>
      </c>
      <c r="E2101" s="2">
        <f t="shared" si="290"/>
        <v>3.6800000000000388E-2</v>
      </c>
      <c r="F2101" s="2">
        <f t="shared" si="295"/>
        <v>2.2434053716438529E-2</v>
      </c>
      <c r="G2101" s="2">
        <f t="shared" si="295"/>
        <v>2.1180651531765508E-2</v>
      </c>
      <c r="H2101" s="2">
        <f t="shared" si="292"/>
        <v>1.0591767530282645</v>
      </c>
      <c r="I2101" s="2">
        <f t="shared" si="293"/>
        <v>51.436903193017258</v>
      </c>
    </row>
    <row r="2102" spans="1:9" ht="13.5" x14ac:dyDescent="0.25">
      <c r="A2102" s="3">
        <v>45064</v>
      </c>
      <c r="B2102" s="2">
        <v>6.8164999999999996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2.0831621308121492E-2</v>
      </c>
      <c r="G2102" s="2">
        <f t="shared" si="295"/>
        <v>1.9667747850925114E-2</v>
      </c>
      <c r="H2102" s="2">
        <f t="shared" si="292"/>
        <v>1.0591767530282645</v>
      </c>
      <c r="I2102" s="2">
        <f t="shared" si="293"/>
        <v>51.436903193017258</v>
      </c>
    </row>
    <row r="2103" spans="1:9" ht="13.5" x14ac:dyDescent="0.25">
      <c r="A2103" s="3">
        <v>45065</v>
      </c>
      <c r="B2103" s="2">
        <v>6.7704000000000004</v>
      </c>
      <c r="C2103" s="2">
        <f t="shared" si="288"/>
        <v>-4.6099999999999142E-2</v>
      </c>
      <c r="D2103" s="2">
        <f t="shared" si="289"/>
        <v>0</v>
      </c>
      <c r="E2103" s="2">
        <f t="shared" si="290"/>
        <v>4.6099999999999142E-2</v>
      </c>
      <c r="F2103" s="2">
        <f t="shared" si="295"/>
        <v>1.9343648357541383E-2</v>
      </c>
      <c r="G2103" s="2">
        <f t="shared" si="295"/>
        <v>2.1555765861573258E-2</v>
      </c>
      <c r="H2103" s="2">
        <f t="shared" si="292"/>
        <v>0.89737699331874154</v>
      </c>
      <c r="I2103" s="2">
        <f t="shared" si="293"/>
        <v>47.295661140547544</v>
      </c>
    </row>
    <row r="2104" spans="1:9" ht="13.5" x14ac:dyDescent="0.25">
      <c r="A2104" s="3">
        <v>45068</v>
      </c>
      <c r="B2104" s="2">
        <v>6.7704000000000004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1.796195918914557E-2</v>
      </c>
      <c r="G2104" s="2">
        <f t="shared" si="295"/>
        <v>2.0016068300032309E-2</v>
      </c>
      <c r="H2104" s="2">
        <f t="shared" si="292"/>
        <v>0.89737699331874166</v>
      </c>
      <c r="I2104" s="2">
        <f t="shared" si="293"/>
        <v>47.295661140547551</v>
      </c>
    </row>
    <row r="2105" spans="1:9" ht="13.5" x14ac:dyDescent="0.25">
      <c r="A2105" s="3">
        <v>45069</v>
      </c>
      <c r="B2105" s="2">
        <v>6.8071999999999999</v>
      </c>
      <c r="C2105" s="2">
        <f t="shared" si="288"/>
        <v>3.67999999999995E-2</v>
      </c>
      <c r="D2105" s="2">
        <f t="shared" si="289"/>
        <v>3.67999999999995E-2</v>
      </c>
      <c r="E2105" s="2">
        <f t="shared" si="290"/>
        <v>0</v>
      </c>
      <c r="F2105" s="2">
        <f t="shared" si="295"/>
        <v>1.9307533532777994E-2</v>
      </c>
      <c r="G2105" s="2">
        <f t="shared" si="295"/>
        <v>1.8586349135744286E-2</v>
      </c>
      <c r="H2105" s="2">
        <f t="shared" si="292"/>
        <v>1.0388018320201875</v>
      </c>
      <c r="I2105" s="2">
        <f t="shared" si="293"/>
        <v>50.951584195452185</v>
      </c>
    </row>
    <row r="2106" spans="1:9" ht="13.5" x14ac:dyDescent="0.25">
      <c r="A2106" s="3">
        <v>45070</v>
      </c>
      <c r="B2106" s="2">
        <v>7.0467000000000004</v>
      </c>
      <c r="C2106" s="2">
        <f t="shared" si="288"/>
        <v>0.23950000000000049</v>
      </c>
      <c r="D2106" s="2">
        <f t="shared" si="289"/>
        <v>0.23950000000000049</v>
      </c>
      <c r="E2106" s="2">
        <f t="shared" si="290"/>
        <v>0</v>
      </c>
      <c r="F2106" s="2">
        <f t="shared" si="295"/>
        <v>3.5035566851865312E-2</v>
      </c>
      <c r="G2106" s="2">
        <f t="shared" si="295"/>
        <v>1.7258752768905407E-2</v>
      </c>
      <c r="H2106" s="2">
        <f t="shared" si="292"/>
        <v>2.030017308955713</v>
      </c>
      <c r="I2106" s="2">
        <f t="shared" si="293"/>
        <v>66.996888201122289</v>
      </c>
    </row>
    <row r="2107" spans="1:9" ht="13.5" x14ac:dyDescent="0.25">
      <c r="A2107" s="3">
        <v>45071</v>
      </c>
      <c r="B2107" s="2">
        <v>7.4611999999999998</v>
      </c>
      <c r="C2107" s="2">
        <f t="shared" si="288"/>
        <v>0.41449999999999942</v>
      </c>
      <c r="D2107" s="2">
        <f t="shared" si="289"/>
        <v>0.41449999999999942</v>
      </c>
      <c r="E2107" s="2">
        <f t="shared" si="290"/>
        <v>0</v>
      </c>
      <c r="F2107" s="2">
        <f t="shared" si="295"/>
        <v>6.2140169219589168E-2</v>
      </c>
      <c r="G2107" s="2">
        <f t="shared" si="295"/>
        <v>1.6025984713983591E-2</v>
      </c>
      <c r="H2107" s="2">
        <f t="shared" si="292"/>
        <v>3.8774634026306232</v>
      </c>
      <c r="I2107" s="2">
        <f t="shared" si="293"/>
        <v>79.497539654307658</v>
      </c>
    </row>
    <row r="2108" spans="1:9" ht="13.5" x14ac:dyDescent="0.25">
      <c r="A2108" s="3">
        <v>45072</v>
      </c>
      <c r="B2108" s="2">
        <v>7.5164999999999997</v>
      </c>
      <c r="C2108" s="2">
        <f t="shared" si="288"/>
        <v>5.5299999999999905E-2</v>
      </c>
      <c r="D2108" s="2">
        <f t="shared" si="289"/>
        <v>5.5299999999999905E-2</v>
      </c>
      <c r="E2108" s="2">
        <f t="shared" si="290"/>
        <v>0</v>
      </c>
      <c r="F2108" s="2">
        <f t="shared" si="295"/>
        <v>6.1651585703904221E-2</v>
      </c>
      <c r="G2108" s="2">
        <f t="shared" si="295"/>
        <v>1.4881271520127621E-2</v>
      </c>
      <c r="H2108" s="2">
        <f t="shared" si="292"/>
        <v>4.1428977100859656</v>
      </c>
      <c r="I2108" s="2">
        <f t="shared" si="293"/>
        <v>80.555708933528749</v>
      </c>
    </row>
    <row r="2109" spans="1:9" ht="13.5" x14ac:dyDescent="0.25">
      <c r="A2109" s="3">
        <v>45075</v>
      </c>
      <c r="B2109" s="2">
        <v>7.5349000000000004</v>
      </c>
      <c r="C2109" s="2">
        <f t="shared" si="288"/>
        <v>1.8400000000000638E-2</v>
      </c>
      <c r="D2109" s="2">
        <f t="shared" si="289"/>
        <v>1.8400000000000638E-2</v>
      </c>
      <c r="E2109" s="2">
        <f t="shared" si="290"/>
        <v>0</v>
      </c>
      <c r="F2109" s="2">
        <f t="shared" ref="F2109:G2124" si="296">((F2108*13)+D2109)/14</f>
        <v>5.8562186725053963E-2</v>
      </c>
      <c r="G2109" s="2">
        <f t="shared" si="296"/>
        <v>1.3818323554404221E-2</v>
      </c>
      <c r="H2109" s="2">
        <f t="shared" si="292"/>
        <v>4.2380095164575033</v>
      </c>
      <c r="I2109" s="2">
        <f t="shared" si="293"/>
        <v>80.908778480488408</v>
      </c>
    </row>
    <row r="2110" spans="1:9" ht="13.5" x14ac:dyDescent="0.25">
      <c r="A2110" s="3">
        <v>45076</v>
      </c>
      <c r="B2110" s="2">
        <v>7.3691000000000004</v>
      </c>
      <c r="C2110" s="2">
        <f t="shared" si="288"/>
        <v>-0.16579999999999995</v>
      </c>
      <c r="D2110" s="2">
        <f t="shared" si="289"/>
        <v>0</v>
      </c>
      <c r="E2110" s="2">
        <f t="shared" si="290"/>
        <v>0.16579999999999995</v>
      </c>
      <c r="F2110" s="2">
        <f t="shared" si="296"/>
        <v>5.4379173387550106E-2</v>
      </c>
      <c r="G2110" s="2">
        <f t="shared" si="296"/>
        <v>2.4674157586232488E-2</v>
      </c>
      <c r="H2110" s="2">
        <f t="shared" si="292"/>
        <v>2.2038917923541272</v>
      </c>
      <c r="I2110" s="2">
        <f t="shared" si="293"/>
        <v>68.787959618785095</v>
      </c>
    </row>
    <row r="2111" spans="1:9" ht="13.5" x14ac:dyDescent="0.25">
      <c r="A2111" s="3">
        <v>45077</v>
      </c>
      <c r="B2111" s="2">
        <v>7.2678000000000003</v>
      </c>
      <c r="C2111" s="2">
        <f t="shared" si="288"/>
        <v>-0.10130000000000017</v>
      </c>
      <c r="D2111" s="2">
        <f t="shared" si="289"/>
        <v>0</v>
      </c>
      <c r="E2111" s="2">
        <f t="shared" si="290"/>
        <v>0.10130000000000017</v>
      </c>
      <c r="F2111" s="2">
        <f t="shared" si="296"/>
        <v>5.0494946717010811E-2</v>
      </c>
      <c r="G2111" s="2">
        <f t="shared" si="296"/>
        <v>3.0147432044358751E-2</v>
      </c>
      <c r="H2111" s="2">
        <f t="shared" si="292"/>
        <v>1.6749335944339421</v>
      </c>
      <c r="I2111" s="2">
        <f t="shared" si="293"/>
        <v>62.615894387777665</v>
      </c>
    </row>
    <row r="2112" spans="1:9" ht="13.5" x14ac:dyDescent="0.25">
      <c r="A2112" s="3">
        <v>45078</v>
      </c>
      <c r="B2112" s="2">
        <v>7.2678000000000003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4.6888164808652891E-2</v>
      </c>
      <c r="G2112" s="2">
        <f t="shared" si="296"/>
        <v>2.7994044041190269E-2</v>
      </c>
      <c r="H2112" s="2">
        <f t="shared" si="292"/>
        <v>1.6749335944339419</v>
      </c>
      <c r="I2112" s="2">
        <f t="shared" si="293"/>
        <v>62.615894387777658</v>
      </c>
    </row>
    <row r="2113" spans="1:9" ht="13.5" x14ac:dyDescent="0.25">
      <c r="A2113" s="3">
        <v>45079</v>
      </c>
      <c r="B2113" s="2">
        <v>7.4611999999999998</v>
      </c>
      <c r="C2113" s="2">
        <f t="shared" si="288"/>
        <v>0.19339999999999957</v>
      </c>
      <c r="D2113" s="2">
        <f t="shared" si="289"/>
        <v>0.19339999999999957</v>
      </c>
      <c r="E2113" s="2">
        <f t="shared" si="290"/>
        <v>0</v>
      </c>
      <c r="F2113" s="2">
        <f t="shared" si="296"/>
        <v>5.7353295893749087E-2</v>
      </c>
      <c r="G2113" s="2">
        <f t="shared" si="296"/>
        <v>2.5994469466819537E-2</v>
      </c>
      <c r="H2113" s="2">
        <f t="shared" si="292"/>
        <v>2.2063653180903464</v>
      </c>
      <c r="I2113" s="2">
        <f t="shared" si="293"/>
        <v>68.812037906036792</v>
      </c>
    </row>
    <row r="2114" spans="1:9" ht="13.5" x14ac:dyDescent="0.25">
      <c r="A2114" s="3">
        <v>45082</v>
      </c>
      <c r="B2114" s="2">
        <v>7.3691000000000004</v>
      </c>
      <c r="C2114" s="2">
        <f t="shared" si="288"/>
        <v>-9.2099999999999405E-2</v>
      </c>
      <c r="D2114" s="2">
        <f t="shared" si="289"/>
        <v>0</v>
      </c>
      <c r="E2114" s="2">
        <f t="shared" si="290"/>
        <v>9.2099999999999405E-2</v>
      </c>
      <c r="F2114" s="2">
        <f t="shared" si="296"/>
        <v>5.325663190133844E-2</v>
      </c>
      <c r="G2114" s="2">
        <f t="shared" si="296"/>
        <v>3.0716293076332387E-2</v>
      </c>
      <c r="H2114" s="2">
        <f t="shared" si="292"/>
        <v>1.7338235368763917</v>
      </c>
      <c r="I2114" s="2">
        <f t="shared" si="293"/>
        <v>63.421194290302338</v>
      </c>
    </row>
    <row r="2115" spans="1:9" ht="13.5" x14ac:dyDescent="0.25">
      <c r="A2115" s="3">
        <v>45083</v>
      </c>
      <c r="B2115" s="2">
        <v>7.4428000000000001</v>
      </c>
      <c r="C2115" s="2">
        <f t="shared" ref="C2115:C2178" si="297">B2115-B2114</f>
        <v>7.3699999999999655E-2</v>
      </c>
      <c r="D2115" s="2">
        <f t="shared" ref="D2115:D2178" si="298">IF(C2115&gt;0,C2115,0)</f>
        <v>7.3699999999999655E-2</v>
      </c>
      <c r="E2115" s="2">
        <f t="shared" ref="E2115:E2178" si="299">IF(C2115&lt;0,-C2115,0)</f>
        <v>0</v>
      </c>
      <c r="F2115" s="2">
        <f t="shared" si="296"/>
        <v>5.4716872479814237E-2</v>
      </c>
      <c r="G2115" s="2">
        <f t="shared" si="296"/>
        <v>2.8522272142308645E-2</v>
      </c>
      <c r="H2115" s="2">
        <f t="shared" si="292"/>
        <v>1.9183910807249367</v>
      </c>
      <c r="I2115" s="2">
        <f t="shared" si="293"/>
        <v>65.734544400005603</v>
      </c>
    </row>
    <row r="2116" spans="1:9" ht="13.5" x14ac:dyDescent="0.25">
      <c r="A2116" s="3">
        <v>45084</v>
      </c>
      <c r="B2116" s="2">
        <v>7.4244000000000003</v>
      </c>
      <c r="C2116" s="2">
        <f t="shared" si="297"/>
        <v>-1.839999999999975E-2</v>
      </c>
      <c r="D2116" s="2">
        <f t="shared" si="298"/>
        <v>0</v>
      </c>
      <c r="E2116" s="2">
        <f t="shared" si="299"/>
        <v>1.839999999999975E-2</v>
      </c>
      <c r="F2116" s="2">
        <f t="shared" si="296"/>
        <v>5.0808524445541792E-2</v>
      </c>
      <c r="G2116" s="2">
        <f t="shared" si="296"/>
        <v>2.7799252703572298E-2</v>
      </c>
      <c r="H2116" s="2">
        <f t="shared" si="292"/>
        <v>1.8276938947719528</v>
      </c>
      <c r="I2116" s="2">
        <f t="shared" si="293"/>
        <v>64.635493189383993</v>
      </c>
    </row>
    <row r="2117" spans="1:9" ht="13.5" x14ac:dyDescent="0.25">
      <c r="A2117" s="3">
        <v>45085</v>
      </c>
      <c r="B2117" s="2">
        <v>7.4611999999999998</v>
      </c>
      <c r="C2117" s="2">
        <f t="shared" si="297"/>
        <v>3.67999999999995E-2</v>
      </c>
      <c r="D2117" s="2">
        <f t="shared" si="298"/>
        <v>3.67999999999995E-2</v>
      </c>
      <c r="E2117" s="2">
        <f t="shared" si="299"/>
        <v>0</v>
      </c>
      <c r="F2117" s="2">
        <f t="shared" si="296"/>
        <v>4.9807915556574489E-2</v>
      </c>
      <c r="G2117" s="2">
        <f t="shared" si="296"/>
        <v>2.581359179617428E-2</v>
      </c>
      <c r="H2117" s="2">
        <f t="shared" si="292"/>
        <v>1.9295228633760415</v>
      </c>
      <c r="I2117" s="2">
        <f t="shared" si="293"/>
        <v>65.864748403172399</v>
      </c>
    </row>
    <row r="2118" spans="1:9" ht="13.5" x14ac:dyDescent="0.25">
      <c r="A2118" s="3">
        <v>45086</v>
      </c>
      <c r="B2118" s="2">
        <v>7.4889000000000001</v>
      </c>
      <c r="C2118" s="2">
        <f t="shared" si="297"/>
        <v>2.770000000000028E-2</v>
      </c>
      <c r="D2118" s="2">
        <f t="shared" si="298"/>
        <v>2.770000000000028E-2</v>
      </c>
      <c r="E2118" s="2">
        <f t="shared" si="299"/>
        <v>0</v>
      </c>
      <c r="F2118" s="2">
        <f t="shared" si="296"/>
        <v>4.8228778731104906E-2</v>
      </c>
      <c r="G2118" s="2">
        <f t="shared" si="296"/>
        <v>2.396976381073326E-2</v>
      </c>
      <c r="H2118" s="2">
        <f t="shared" si="292"/>
        <v>2.0120673324911471</v>
      </c>
      <c r="I2118" s="2">
        <f t="shared" si="293"/>
        <v>66.800210964309869</v>
      </c>
    </row>
    <row r="2119" spans="1:9" ht="13.5" x14ac:dyDescent="0.25">
      <c r="A2119" s="3">
        <v>45089</v>
      </c>
      <c r="B2119" s="2">
        <v>7.5984999999999996</v>
      </c>
      <c r="C2119" s="2">
        <f t="shared" si="297"/>
        <v>0.10959999999999948</v>
      </c>
      <c r="D2119" s="2">
        <f t="shared" si="298"/>
        <v>0.10959999999999948</v>
      </c>
      <c r="E2119" s="2">
        <f t="shared" si="299"/>
        <v>0</v>
      </c>
      <c r="F2119" s="2">
        <f t="shared" si="296"/>
        <v>5.2612437393168801E-2</v>
      </c>
      <c r="G2119" s="2">
        <f t="shared" si="296"/>
        <v>2.2257637824252312E-2</v>
      </c>
      <c r="H2119" s="2">
        <f t="shared" si="292"/>
        <v>2.3637925016392067</v>
      </c>
      <c r="I2119" s="2">
        <f t="shared" si="293"/>
        <v>70.271650242614811</v>
      </c>
    </row>
    <row r="2120" spans="1:9" ht="13.5" x14ac:dyDescent="0.25">
      <c r="A2120" s="3">
        <v>45090</v>
      </c>
      <c r="B2120" s="2">
        <v>7.6550000000000002</v>
      </c>
      <c r="C2120" s="2">
        <f t="shared" si="297"/>
        <v>5.6500000000000661E-2</v>
      </c>
      <c r="D2120" s="2">
        <f t="shared" si="298"/>
        <v>5.6500000000000661E-2</v>
      </c>
      <c r="E2120" s="2">
        <f t="shared" si="299"/>
        <v>0</v>
      </c>
      <c r="F2120" s="2">
        <f t="shared" si="296"/>
        <v>5.2890120436513935E-2</v>
      </c>
      <c r="G2120" s="2">
        <f t="shared" si="296"/>
        <v>2.0667806551091433E-2</v>
      </c>
      <c r="H2120" s="2">
        <f t="shared" si="292"/>
        <v>2.5590582293175612</v>
      </c>
      <c r="I2120" s="2">
        <f t="shared" si="293"/>
        <v>71.902679428997516</v>
      </c>
    </row>
    <row r="2121" spans="1:9" ht="13.5" x14ac:dyDescent="0.25">
      <c r="A2121" s="3">
        <v>45091</v>
      </c>
      <c r="B2121" s="2">
        <v>7.6266999999999996</v>
      </c>
      <c r="C2121" s="2">
        <f t="shared" si="297"/>
        <v>-2.8300000000000658E-2</v>
      </c>
      <c r="D2121" s="2">
        <f t="shared" si="298"/>
        <v>0</v>
      </c>
      <c r="E2121" s="2">
        <f t="shared" si="299"/>
        <v>2.8300000000000658E-2</v>
      </c>
      <c r="F2121" s="2">
        <f t="shared" si="296"/>
        <v>4.911225469104865E-2</v>
      </c>
      <c r="G2121" s="2">
        <f t="shared" si="296"/>
        <v>2.1212963226013522E-2</v>
      </c>
      <c r="H2121" s="2">
        <f t="shared" si="292"/>
        <v>2.3152001051329849</v>
      </c>
      <c r="I2121" s="2">
        <f t="shared" si="293"/>
        <v>69.83590829248341</v>
      </c>
    </row>
    <row r="2122" spans="1:9" ht="13.5" x14ac:dyDescent="0.25">
      <c r="A2122" s="3">
        <v>45092</v>
      </c>
      <c r="B2122" s="2">
        <v>7.5326000000000004</v>
      </c>
      <c r="C2122" s="2">
        <f t="shared" si="297"/>
        <v>-9.4099999999999184E-2</v>
      </c>
      <c r="D2122" s="2">
        <f t="shared" si="298"/>
        <v>0</v>
      </c>
      <c r="E2122" s="2">
        <f t="shared" si="299"/>
        <v>9.4099999999999184E-2</v>
      </c>
      <c r="F2122" s="2">
        <f t="shared" si="296"/>
        <v>4.5604236498830886E-2</v>
      </c>
      <c r="G2122" s="2">
        <f t="shared" si="296"/>
        <v>2.6419180138441072E-2</v>
      </c>
      <c r="H2122" s="2">
        <f t="shared" si="292"/>
        <v>1.726179096393484</v>
      </c>
      <c r="I2122" s="2">
        <f t="shared" si="293"/>
        <v>63.318624175391861</v>
      </c>
    </row>
    <row r="2123" spans="1:9" ht="13.5" x14ac:dyDescent="0.25">
      <c r="A2123" s="3">
        <v>45093</v>
      </c>
      <c r="B2123" s="2">
        <v>7.6173000000000002</v>
      </c>
      <c r="C2123" s="2">
        <f t="shared" si="297"/>
        <v>8.4699999999999775E-2</v>
      </c>
      <c r="D2123" s="2">
        <f t="shared" si="298"/>
        <v>8.4699999999999775E-2</v>
      </c>
      <c r="E2123" s="2">
        <f t="shared" si="299"/>
        <v>0</v>
      </c>
      <c r="F2123" s="2">
        <f t="shared" si="296"/>
        <v>4.8396791034628669E-2</v>
      </c>
      <c r="G2123" s="2">
        <f t="shared" si="296"/>
        <v>2.4532095842838136E-2</v>
      </c>
      <c r="H2123" s="2">
        <f t="shared" si="292"/>
        <v>1.9727947968521229</v>
      </c>
      <c r="I2123" s="2">
        <f t="shared" si="293"/>
        <v>66.361620349346182</v>
      </c>
    </row>
    <row r="2124" spans="1:9" ht="13.5" x14ac:dyDescent="0.25">
      <c r="A2124" s="3">
        <v>45096</v>
      </c>
      <c r="B2124" s="2">
        <v>7.6832000000000003</v>
      </c>
      <c r="C2124" s="2">
        <f t="shared" si="297"/>
        <v>6.590000000000007E-2</v>
      </c>
      <c r="D2124" s="2">
        <f t="shared" si="298"/>
        <v>6.590000000000007E-2</v>
      </c>
      <c r="E2124" s="2">
        <f t="shared" si="299"/>
        <v>0</v>
      </c>
      <c r="F2124" s="2">
        <f t="shared" si="296"/>
        <v>4.9647020246440909E-2</v>
      </c>
      <c r="G2124" s="2">
        <f t="shared" si="296"/>
        <v>2.2779803282635409E-2</v>
      </c>
      <c r="H2124" s="2">
        <f t="shared" si="292"/>
        <v>2.1794314740323437</v>
      </c>
      <c r="I2124" s="2">
        <f t="shared" si="293"/>
        <v>68.547836046557705</v>
      </c>
    </row>
    <row r="2125" spans="1:9" ht="13.5" x14ac:dyDescent="0.25">
      <c r="A2125" s="3">
        <v>45097</v>
      </c>
      <c r="B2125" s="2">
        <v>7.7209000000000003</v>
      </c>
      <c r="C2125" s="2">
        <f t="shared" si="297"/>
        <v>3.7700000000000067E-2</v>
      </c>
      <c r="D2125" s="2">
        <f t="shared" si="298"/>
        <v>3.7700000000000067E-2</v>
      </c>
      <c r="E2125" s="2">
        <f t="shared" si="299"/>
        <v>0</v>
      </c>
      <c r="F2125" s="2">
        <f t="shared" ref="F2125:G2140" si="300">((F2124*13)+D2125)/14</f>
        <v>4.8793661657409428E-2</v>
      </c>
      <c r="G2125" s="2">
        <f t="shared" si="300"/>
        <v>2.1152674476732882E-2</v>
      </c>
      <c r="H2125" s="2">
        <f t="shared" si="292"/>
        <v>2.3067372265895054</v>
      </c>
      <c r="I2125" s="2">
        <f t="shared" si="293"/>
        <v>69.758709825534652</v>
      </c>
    </row>
    <row r="2126" spans="1:9" ht="13.5" x14ac:dyDescent="0.25">
      <c r="A2126" s="3">
        <v>45098</v>
      </c>
      <c r="B2126" s="2">
        <v>7.7115</v>
      </c>
      <c r="C2126" s="2">
        <f t="shared" si="297"/>
        <v>-9.400000000000297E-3</v>
      </c>
      <c r="D2126" s="2">
        <f t="shared" si="298"/>
        <v>0</v>
      </c>
      <c r="E2126" s="2">
        <f t="shared" si="299"/>
        <v>9.400000000000297E-3</v>
      </c>
      <c r="F2126" s="2">
        <f t="shared" si="300"/>
        <v>4.5308400110451612E-2</v>
      </c>
      <c r="G2126" s="2">
        <f t="shared" si="300"/>
        <v>2.0313197728394843E-2</v>
      </c>
      <c r="H2126" s="2">
        <f t="shared" si="292"/>
        <v>2.2304907733516117</v>
      </c>
      <c r="I2126" s="2">
        <f t="shared" si="293"/>
        <v>69.04495105669325</v>
      </c>
    </row>
    <row r="2127" spans="1:9" ht="13.5" x14ac:dyDescent="0.25">
      <c r="A2127" s="3">
        <v>45099</v>
      </c>
      <c r="B2127" s="2">
        <v>7.7209000000000003</v>
      </c>
      <c r="C2127" s="2">
        <f t="shared" si="297"/>
        <v>9.400000000000297E-3</v>
      </c>
      <c r="D2127" s="2">
        <f t="shared" si="298"/>
        <v>9.400000000000297E-3</v>
      </c>
      <c r="E2127" s="2">
        <f t="shared" si="299"/>
        <v>0</v>
      </c>
      <c r="F2127" s="2">
        <f t="shared" si="300"/>
        <v>4.2743514388276518E-2</v>
      </c>
      <c r="G2127" s="2">
        <f t="shared" si="300"/>
        <v>1.8862255033509495E-2</v>
      </c>
      <c r="H2127" s="2">
        <f t="shared" si="292"/>
        <v>2.2660871837614898</v>
      </c>
      <c r="I2127" s="2">
        <f t="shared" si="293"/>
        <v>69.382323748984575</v>
      </c>
    </row>
    <row r="2128" spans="1:9" ht="13.5" x14ac:dyDescent="0.25">
      <c r="A2128" s="3">
        <v>45100</v>
      </c>
      <c r="B2128" s="2">
        <v>7.7397</v>
      </c>
      <c r="C2128" s="2">
        <f t="shared" si="297"/>
        <v>1.8799999999999706E-2</v>
      </c>
      <c r="D2128" s="2">
        <f t="shared" si="298"/>
        <v>1.8799999999999706E-2</v>
      </c>
      <c r="E2128" s="2">
        <f t="shared" si="299"/>
        <v>0</v>
      </c>
      <c r="F2128" s="2">
        <f t="shared" si="300"/>
        <v>4.1033263360542464E-2</v>
      </c>
      <c r="G2128" s="2">
        <f t="shared" si="300"/>
        <v>1.7514951102544533E-2</v>
      </c>
      <c r="H2128" s="2">
        <f t="shared" si="292"/>
        <v>2.3427563754135314</v>
      </c>
      <c r="I2128" s="2">
        <f t="shared" si="293"/>
        <v>70.084568311494422</v>
      </c>
    </row>
    <row r="2129" spans="1:9" ht="13.5" x14ac:dyDescent="0.25">
      <c r="A2129" s="3">
        <v>45103</v>
      </c>
      <c r="B2129" s="2">
        <v>7.6738</v>
      </c>
      <c r="C2129" s="2">
        <f t="shared" si="297"/>
        <v>-6.590000000000007E-2</v>
      </c>
      <c r="D2129" s="2">
        <f t="shared" si="298"/>
        <v>0</v>
      </c>
      <c r="E2129" s="2">
        <f t="shared" si="299"/>
        <v>6.590000000000007E-2</v>
      </c>
      <c r="F2129" s="2">
        <f t="shared" si="300"/>
        <v>3.8102315977646573E-2</v>
      </c>
      <c r="G2129" s="2">
        <f t="shared" si="300"/>
        <v>2.0971026023791358E-2</v>
      </c>
      <c r="H2129" s="2">
        <f t="shared" ref="H2129:H2192" si="301">F2129/G2129</f>
        <v>1.8169028036310664</v>
      </c>
      <c r="I2129" s="2">
        <f t="shared" ref="I2129:I2192" si="302">IF(G2129=0,100,100-(100/(1+H2129)))</f>
        <v>64.500017582751809</v>
      </c>
    </row>
    <row r="2130" spans="1:9" ht="13.5" x14ac:dyDescent="0.25">
      <c r="A2130" s="3">
        <v>45104</v>
      </c>
      <c r="B2130" s="2">
        <v>7.7209000000000003</v>
      </c>
      <c r="C2130" s="2">
        <f t="shared" si="297"/>
        <v>4.7100000000000364E-2</v>
      </c>
      <c r="D2130" s="2">
        <f t="shared" si="298"/>
        <v>4.7100000000000364E-2</v>
      </c>
      <c r="E2130" s="2">
        <f t="shared" si="299"/>
        <v>0</v>
      </c>
      <c r="F2130" s="2">
        <f t="shared" si="300"/>
        <v>3.8745007693528989E-2</v>
      </c>
      <c r="G2130" s="2">
        <f t="shared" si="300"/>
        <v>1.9473095593520545E-2</v>
      </c>
      <c r="H2130" s="2">
        <f t="shared" si="301"/>
        <v>1.9896686434601061</v>
      </c>
      <c r="I2130" s="2">
        <f t="shared" si="302"/>
        <v>66.551477128159405</v>
      </c>
    </row>
    <row r="2131" spans="1:9" ht="13.5" x14ac:dyDescent="0.25">
      <c r="A2131" s="3">
        <v>45107</v>
      </c>
      <c r="B2131" s="2">
        <v>7.8151000000000002</v>
      </c>
      <c r="C2131" s="2">
        <f t="shared" si="297"/>
        <v>9.4199999999999839E-2</v>
      </c>
      <c r="D2131" s="2">
        <f t="shared" si="298"/>
        <v>9.4199999999999839E-2</v>
      </c>
      <c r="E2131" s="2">
        <f t="shared" si="299"/>
        <v>0</v>
      </c>
      <c r="F2131" s="2">
        <f t="shared" si="300"/>
        <v>4.2706078572562624E-2</v>
      </c>
      <c r="G2131" s="2">
        <f t="shared" si="300"/>
        <v>1.8082160193983364E-2</v>
      </c>
      <c r="H2131" s="2">
        <f t="shared" si="301"/>
        <v>2.3617796830918794</v>
      </c>
      <c r="I2131" s="2">
        <f t="shared" si="302"/>
        <v>70.253850809155793</v>
      </c>
    </row>
    <row r="2132" spans="1:9" ht="13.5" x14ac:dyDescent="0.25">
      <c r="A2132" s="3">
        <v>45110</v>
      </c>
      <c r="B2132" s="2">
        <v>7.8433000000000002</v>
      </c>
      <c r="C2132" s="2">
        <f t="shared" si="297"/>
        <v>2.8200000000000003E-2</v>
      </c>
      <c r="D2132" s="2">
        <f t="shared" si="298"/>
        <v>2.8200000000000003E-2</v>
      </c>
      <c r="E2132" s="2">
        <f t="shared" si="299"/>
        <v>0</v>
      </c>
      <c r="F2132" s="2">
        <f t="shared" si="300"/>
        <v>4.1669930103093868E-2</v>
      </c>
      <c r="G2132" s="2">
        <f t="shared" si="300"/>
        <v>1.6790577322984553E-2</v>
      </c>
      <c r="H2132" s="2">
        <f t="shared" si="301"/>
        <v>2.4817449276179486</v>
      </c>
      <c r="I2132" s="2">
        <f t="shared" si="302"/>
        <v>71.278769100292635</v>
      </c>
    </row>
    <row r="2133" spans="1:9" ht="13.5" x14ac:dyDescent="0.25">
      <c r="A2133" s="3">
        <v>45111</v>
      </c>
      <c r="B2133" s="2">
        <v>7.7679999999999998</v>
      </c>
      <c r="C2133" s="2">
        <f t="shared" si="297"/>
        <v>-7.5300000000000367E-2</v>
      </c>
      <c r="D2133" s="2">
        <f t="shared" si="298"/>
        <v>0</v>
      </c>
      <c r="E2133" s="2">
        <f t="shared" si="299"/>
        <v>7.5300000000000367E-2</v>
      </c>
      <c r="F2133" s="2">
        <f t="shared" si="300"/>
        <v>3.8693506524301445E-2</v>
      </c>
      <c r="G2133" s="2">
        <f t="shared" si="300"/>
        <v>2.0969821799914252E-2</v>
      </c>
      <c r="H2133" s="2">
        <f t="shared" si="301"/>
        <v>1.845199586982645</v>
      </c>
      <c r="I2133" s="2">
        <f t="shared" si="302"/>
        <v>64.853080797030927</v>
      </c>
    </row>
    <row r="2134" spans="1:9" ht="13.5" x14ac:dyDescent="0.25">
      <c r="A2134" s="3">
        <v>45112</v>
      </c>
      <c r="B2134" s="2">
        <v>7.7679999999999998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3.5929684629708483E-2</v>
      </c>
      <c r="G2134" s="2">
        <f t="shared" si="300"/>
        <v>1.9471977385634665E-2</v>
      </c>
      <c r="H2134" s="2">
        <f t="shared" si="301"/>
        <v>1.8451995869826447</v>
      </c>
      <c r="I2134" s="2">
        <f t="shared" si="302"/>
        <v>64.853080797030927</v>
      </c>
    </row>
    <row r="2135" spans="1:9" ht="13.5" x14ac:dyDescent="0.25">
      <c r="A2135" s="3">
        <v>45113</v>
      </c>
      <c r="B2135" s="2">
        <v>7.7115</v>
      </c>
      <c r="C2135" s="2">
        <f t="shared" si="297"/>
        <v>-5.6499999999999773E-2</v>
      </c>
      <c r="D2135" s="2">
        <f t="shared" si="298"/>
        <v>0</v>
      </c>
      <c r="E2135" s="2">
        <f t="shared" si="299"/>
        <v>5.6499999999999773E-2</v>
      </c>
      <c r="F2135" s="2">
        <f t="shared" si="300"/>
        <v>3.3363278584729303E-2</v>
      </c>
      <c r="G2135" s="2">
        <f t="shared" si="300"/>
        <v>2.2116836143803602E-2</v>
      </c>
      <c r="H2135" s="2">
        <f t="shared" si="301"/>
        <v>1.5085014134843413</v>
      </c>
      <c r="I2135" s="2">
        <f t="shared" si="302"/>
        <v>60.135561629563249</v>
      </c>
    </row>
    <row r="2136" spans="1:9" ht="13.5" x14ac:dyDescent="0.25">
      <c r="A2136" s="3">
        <v>45114</v>
      </c>
      <c r="B2136" s="2">
        <v>7.8151000000000002</v>
      </c>
      <c r="C2136" s="2">
        <f t="shared" si="297"/>
        <v>0.10360000000000014</v>
      </c>
      <c r="D2136" s="2">
        <f t="shared" si="298"/>
        <v>0.10360000000000014</v>
      </c>
      <c r="E2136" s="2">
        <f t="shared" si="299"/>
        <v>0</v>
      </c>
      <c r="F2136" s="2">
        <f t="shared" si="300"/>
        <v>3.8380187257248642E-2</v>
      </c>
      <c r="G2136" s="2">
        <f t="shared" si="300"/>
        <v>2.0537062133531913E-2</v>
      </c>
      <c r="H2136" s="2">
        <f t="shared" si="301"/>
        <v>1.8688255899359307</v>
      </c>
      <c r="I2136" s="2">
        <f t="shared" si="302"/>
        <v>65.142530674988393</v>
      </c>
    </row>
    <row r="2137" spans="1:9" ht="13.5" x14ac:dyDescent="0.25">
      <c r="A2137" s="3">
        <v>45117</v>
      </c>
      <c r="B2137" s="2">
        <v>7.7209000000000003</v>
      </c>
      <c r="C2137" s="2">
        <f t="shared" si="297"/>
        <v>-9.4199999999999839E-2</v>
      </c>
      <c r="D2137" s="2">
        <f t="shared" si="298"/>
        <v>0</v>
      </c>
      <c r="E2137" s="2">
        <f t="shared" si="299"/>
        <v>9.4199999999999839E-2</v>
      </c>
      <c r="F2137" s="2">
        <f t="shared" si="300"/>
        <v>3.5638745310302311E-2</v>
      </c>
      <c r="G2137" s="2">
        <f t="shared" si="300"/>
        <v>2.5798700552565335E-2</v>
      </c>
      <c r="H2137" s="2">
        <f t="shared" si="301"/>
        <v>1.3814162941148025</v>
      </c>
      <c r="I2137" s="2">
        <f t="shared" si="302"/>
        <v>58.008181834007708</v>
      </c>
    </row>
    <row r="2138" spans="1:9" ht="13.5" x14ac:dyDescent="0.25">
      <c r="A2138" s="3">
        <v>45118</v>
      </c>
      <c r="B2138" s="2">
        <v>7.7209000000000003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3.3093120645280714E-2</v>
      </c>
      <c r="G2138" s="2">
        <f t="shared" si="300"/>
        <v>2.3955936227382096E-2</v>
      </c>
      <c r="H2138" s="2">
        <f t="shared" si="301"/>
        <v>1.3814162941148023</v>
      </c>
      <c r="I2138" s="2">
        <f t="shared" si="302"/>
        <v>58.008181834007708</v>
      </c>
    </row>
    <row r="2139" spans="1:9" ht="13.5" x14ac:dyDescent="0.25">
      <c r="A2139" s="3">
        <v>45119</v>
      </c>
      <c r="B2139" s="2">
        <v>7.8056000000000001</v>
      </c>
      <c r="C2139" s="2">
        <f t="shared" si="297"/>
        <v>8.4699999999999775E-2</v>
      </c>
      <c r="D2139" s="2">
        <f t="shared" si="298"/>
        <v>8.4699999999999775E-2</v>
      </c>
      <c r="E2139" s="2">
        <f t="shared" si="299"/>
        <v>0</v>
      </c>
      <c r="F2139" s="2">
        <f t="shared" si="300"/>
        <v>3.6779326313474928E-2</v>
      </c>
      <c r="G2139" s="2">
        <f t="shared" si="300"/>
        <v>2.2244797925426236E-2</v>
      </c>
      <c r="H2139" s="2">
        <f t="shared" si="301"/>
        <v>1.6533899942258159</v>
      </c>
      <c r="I2139" s="2">
        <f t="shared" si="302"/>
        <v>62.312362593657419</v>
      </c>
    </row>
    <row r="2140" spans="1:9" ht="13.5" x14ac:dyDescent="0.25">
      <c r="A2140" s="3">
        <v>45120</v>
      </c>
      <c r="B2140" s="2">
        <v>7.8056000000000001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3.4152231576798149E-2</v>
      </c>
      <c r="G2140" s="2">
        <f t="shared" si="300"/>
        <v>2.065588378789579E-2</v>
      </c>
      <c r="H2140" s="2">
        <f t="shared" si="301"/>
        <v>1.6533899942258161</v>
      </c>
      <c r="I2140" s="2">
        <f t="shared" si="302"/>
        <v>62.312362593657419</v>
      </c>
    </row>
    <row r="2141" spans="1:9" ht="13.5" x14ac:dyDescent="0.25">
      <c r="A2141" s="3">
        <v>45121</v>
      </c>
      <c r="B2141" s="2">
        <v>7.6738</v>
      </c>
      <c r="C2141" s="2">
        <f t="shared" si="297"/>
        <v>-0.13180000000000014</v>
      </c>
      <c r="D2141" s="2">
        <f t="shared" si="298"/>
        <v>0</v>
      </c>
      <c r="E2141" s="2">
        <f t="shared" si="299"/>
        <v>0.13180000000000014</v>
      </c>
      <c r="F2141" s="2">
        <f t="shared" ref="F2141:G2156" si="303">((F2140*13)+D2141)/14</f>
        <v>3.1712786464169709E-2</v>
      </c>
      <c r="G2141" s="2">
        <f t="shared" si="303"/>
        <v>2.859474923161753E-2</v>
      </c>
      <c r="H2141" s="2">
        <f t="shared" si="301"/>
        <v>1.1090423002942278</v>
      </c>
      <c r="I2141" s="2">
        <f t="shared" si="302"/>
        <v>52.58511411267132</v>
      </c>
    </row>
    <row r="2142" spans="1:9" ht="13.5" x14ac:dyDescent="0.25">
      <c r="A2142" s="3">
        <v>45124</v>
      </c>
      <c r="B2142" s="2">
        <v>7.7679999999999998</v>
      </c>
      <c r="C2142" s="2">
        <f t="shared" si="297"/>
        <v>9.4199999999999839E-2</v>
      </c>
      <c r="D2142" s="2">
        <f t="shared" si="298"/>
        <v>9.4199999999999839E-2</v>
      </c>
      <c r="E2142" s="2">
        <f t="shared" si="299"/>
        <v>0</v>
      </c>
      <c r="F2142" s="2">
        <f t="shared" si="303"/>
        <v>3.6176158859586145E-2</v>
      </c>
      <c r="G2142" s="2">
        <f t="shared" si="303"/>
        <v>2.6552267143644847E-2</v>
      </c>
      <c r="H2142" s="2">
        <f t="shared" si="301"/>
        <v>1.3624508469983787</v>
      </c>
      <c r="I2142" s="2">
        <f t="shared" si="302"/>
        <v>57.671076997409116</v>
      </c>
    </row>
    <row r="2143" spans="1:9" ht="13.5" x14ac:dyDescent="0.25">
      <c r="A2143" s="3">
        <v>45125</v>
      </c>
      <c r="B2143" s="2">
        <v>7.6266999999999996</v>
      </c>
      <c r="C2143" s="2">
        <f t="shared" si="297"/>
        <v>-0.1413000000000002</v>
      </c>
      <c r="D2143" s="2">
        <f t="shared" si="298"/>
        <v>0</v>
      </c>
      <c r="E2143" s="2">
        <f t="shared" si="299"/>
        <v>0.1413000000000002</v>
      </c>
      <c r="F2143" s="2">
        <f t="shared" si="303"/>
        <v>3.3592147512472852E-2</v>
      </c>
      <c r="G2143" s="2">
        <f t="shared" si="303"/>
        <v>3.4748533776241659E-2</v>
      </c>
      <c r="H2143" s="2">
        <f t="shared" si="301"/>
        <v>0.96672129330074197</v>
      </c>
      <c r="I2143" s="2">
        <f t="shared" si="302"/>
        <v>49.153954685582157</v>
      </c>
    </row>
    <row r="2144" spans="1:9" ht="13.5" x14ac:dyDescent="0.25">
      <c r="A2144" s="3">
        <v>45127</v>
      </c>
      <c r="B2144" s="2">
        <v>7.6927000000000003</v>
      </c>
      <c r="C2144" s="2">
        <f t="shared" si="297"/>
        <v>6.6000000000000725E-2</v>
      </c>
      <c r="D2144" s="2">
        <f t="shared" si="298"/>
        <v>6.6000000000000725E-2</v>
      </c>
      <c r="E2144" s="2">
        <f t="shared" si="299"/>
        <v>0</v>
      </c>
      <c r="F2144" s="2">
        <f t="shared" si="303"/>
        <v>3.590699411872484E-2</v>
      </c>
      <c r="G2144" s="2">
        <f t="shared" si="303"/>
        <v>3.2266495649367254E-2</v>
      </c>
      <c r="H2144" s="2">
        <f t="shared" si="301"/>
        <v>1.1128259637773517</v>
      </c>
      <c r="I2144" s="2">
        <f t="shared" si="302"/>
        <v>52.67002502126676</v>
      </c>
    </row>
    <row r="2145" spans="1:9" ht="13.5" x14ac:dyDescent="0.25">
      <c r="A2145" s="3">
        <v>45128</v>
      </c>
      <c r="B2145" s="2">
        <v>7.7020999999999997</v>
      </c>
      <c r="C2145" s="2">
        <f t="shared" si="297"/>
        <v>9.3999999999994088E-3</v>
      </c>
      <c r="D2145" s="2">
        <f t="shared" si="298"/>
        <v>9.3999999999994088E-3</v>
      </c>
      <c r="E2145" s="2">
        <f t="shared" si="299"/>
        <v>0</v>
      </c>
      <c r="F2145" s="2">
        <f t="shared" si="303"/>
        <v>3.4013637395958737E-2</v>
      </c>
      <c r="G2145" s="2">
        <f t="shared" si="303"/>
        <v>2.9961745960126736E-2</v>
      </c>
      <c r="H2145" s="2">
        <f t="shared" si="301"/>
        <v>1.1352354913236458</v>
      </c>
      <c r="I2145" s="2">
        <f t="shared" si="302"/>
        <v>53.166758230489421</v>
      </c>
    </row>
    <row r="2146" spans="1:9" ht="13.5" x14ac:dyDescent="0.25">
      <c r="A2146" s="3">
        <v>45131</v>
      </c>
      <c r="B2146" s="2">
        <v>7.7209000000000003</v>
      </c>
      <c r="C2146" s="2">
        <f t="shared" si="297"/>
        <v>1.8800000000000594E-2</v>
      </c>
      <c r="D2146" s="2">
        <f t="shared" si="298"/>
        <v>1.8800000000000594E-2</v>
      </c>
      <c r="E2146" s="2">
        <f t="shared" si="299"/>
        <v>0</v>
      </c>
      <c r="F2146" s="2">
        <f t="shared" si="303"/>
        <v>3.2926949010533155E-2</v>
      </c>
      <c r="G2146" s="2">
        <f t="shared" si="303"/>
        <v>2.7821621248689112E-2</v>
      </c>
      <c r="H2146" s="2">
        <f t="shared" si="301"/>
        <v>1.1835021660387457</v>
      </c>
      <c r="I2146" s="2">
        <f t="shared" si="302"/>
        <v>54.2020147470623</v>
      </c>
    </row>
    <row r="2147" spans="1:9" ht="13.5" x14ac:dyDescent="0.25">
      <c r="A2147" s="3">
        <v>45133</v>
      </c>
      <c r="B2147" s="2">
        <v>7.7586000000000004</v>
      </c>
      <c r="C2147" s="2">
        <f t="shared" si="297"/>
        <v>3.7700000000000067E-2</v>
      </c>
      <c r="D2147" s="2">
        <f t="shared" si="298"/>
        <v>3.7700000000000067E-2</v>
      </c>
      <c r="E2147" s="2">
        <f t="shared" si="299"/>
        <v>0</v>
      </c>
      <c r="F2147" s="2">
        <f t="shared" si="303"/>
        <v>3.3267881224066508E-2</v>
      </c>
      <c r="G2147" s="2">
        <f t="shared" si="303"/>
        <v>2.5834362588068462E-2</v>
      </c>
      <c r="H2147" s="2">
        <f t="shared" si="301"/>
        <v>1.287737644412841</v>
      </c>
      <c r="I2147" s="2">
        <f t="shared" si="302"/>
        <v>56.28869409732274</v>
      </c>
    </row>
    <row r="2148" spans="1:9" ht="13.5" x14ac:dyDescent="0.25">
      <c r="A2148" s="3">
        <v>45134</v>
      </c>
      <c r="B2148" s="2">
        <v>7.7492000000000001</v>
      </c>
      <c r="C2148" s="2">
        <f t="shared" si="297"/>
        <v>-9.400000000000297E-3</v>
      </c>
      <c r="D2148" s="2">
        <f t="shared" si="298"/>
        <v>0</v>
      </c>
      <c r="E2148" s="2">
        <f t="shared" si="299"/>
        <v>9.400000000000297E-3</v>
      </c>
      <c r="F2148" s="2">
        <f t="shared" si="303"/>
        <v>3.0891603993776044E-2</v>
      </c>
      <c r="G2148" s="2">
        <f t="shared" si="303"/>
        <v>2.4660479546063593E-2</v>
      </c>
      <c r="H2148" s="2">
        <f t="shared" si="301"/>
        <v>1.2526765319414517</v>
      </c>
      <c r="I2148" s="2">
        <f t="shared" si="302"/>
        <v>55.608362504750836</v>
      </c>
    </row>
    <row r="2149" spans="1:9" ht="13.5" x14ac:dyDescent="0.25">
      <c r="A2149" s="3">
        <v>45135</v>
      </c>
      <c r="B2149" s="2">
        <v>7.7397</v>
      </c>
      <c r="C2149" s="2">
        <f t="shared" si="297"/>
        <v>-9.5000000000000639E-3</v>
      </c>
      <c r="D2149" s="2">
        <f t="shared" si="298"/>
        <v>0</v>
      </c>
      <c r="E2149" s="2">
        <f t="shared" si="299"/>
        <v>9.5000000000000639E-3</v>
      </c>
      <c r="F2149" s="2">
        <f t="shared" si="303"/>
        <v>2.8685060851363468E-2</v>
      </c>
      <c r="G2149" s="2">
        <f t="shared" si="303"/>
        <v>2.3577588149916198E-2</v>
      </c>
      <c r="H2149" s="2">
        <f t="shared" si="301"/>
        <v>1.2166240528493337</v>
      </c>
      <c r="I2149" s="2">
        <f t="shared" si="302"/>
        <v>54.886350767755971</v>
      </c>
    </row>
    <row r="2150" spans="1:9" ht="13.5" x14ac:dyDescent="0.25">
      <c r="A2150" s="3">
        <v>45138</v>
      </c>
      <c r="B2150" s="2">
        <v>7.7209000000000003</v>
      </c>
      <c r="C2150" s="2">
        <f t="shared" si="297"/>
        <v>-1.8799999999999706E-2</v>
      </c>
      <c r="D2150" s="2">
        <f t="shared" si="298"/>
        <v>0</v>
      </c>
      <c r="E2150" s="2">
        <f t="shared" si="299"/>
        <v>1.8799999999999706E-2</v>
      </c>
      <c r="F2150" s="2">
        <f t="shared" si="303"/>
        <v>2.6636127933408936E-2</v>
      </c>
      <c r="G2150" s="2">
        <f t="shared" si="303"/>
        <v>2.3236331853493591E-2</v>
      </c>
      <c r="H2150" s="2">
        <f t="shared" si="301"/>
        <v>1.1463138029423601</v>
      </c>
      <c r="I2150" s="2">
        <f t="shared" si="302"/>
        <v>53.408490471937974</v>
      </c>
    </row>
    <row r="2151" spans="1:9" ht="13.5" x14ac:dyDescent="0.25">
      <c r="A2151" s="3">
        <v>45139</v>
      </c>
      <c r="B2151" s="2">
        <v>7.7679999999999998</v>
      </c>
      <c r="C2151" s="2">
        <f t="shared" si="297"/>
        <v>4.7099999999999476E-2</v>
      </c>
      <c r="D2151" s="2">
        <f t="shared" si="298"/>
        <v>4.7099999999999476E-2</v>
      </c>
      <c r="E2151" s="2">
        <f t="shared" si="299"/>
        <v>0</v>
      </c>
      <c r="F2151" s="2">
        <f t="shared" si="303"/>
        <v>2.8097833081022545E-2</v>
      </c>
      <c r="G2151" s="2">
        <f t="shared" si="303"/>
        <v>2.1576593863958334E-2</v>
      </c>
      <c r="H2151" s="2">
        <f t="shared" si="301"/>
        <v>1.3022367319967647</v>
      </c>
      <c r="I2151" s="2">
        <f t="shared" si="302"/>
        <v>56.563980319578825</v>
      </c>
    </row>
    <row r="2152" spans="1:9" ht="13.5" x14ac:dyDescent="0.25">
      <c r="A2152" s="3">
        <v>45140</v>
      </c>
      <c r="B2152" s="2">
        <v>7.7586000000000004</v>
      </c>
      <c r="C2152" s="2">
        <f t="shared" si="297"/>
        <v>-9.3999999999994088E-3</v>
      </c>
      <c r="D2152" s="2">
        <f t="shared" si="298"/>
        <v>0</v>
      </c>
      <c r="E2152" s="2">
        <f t="shared" si="299"/>
        <v>9.3999999999994088E-3</v>
      </c>
      <c r="F2152" s="2">
        <f t="shared" si="303"/>
        <v>2.6090845003806651E-2</v>
      </c>
      <c r="G2152" s="2">
        <f t="shared" si="303"/>
        <v>2.070683715938984E-2</v>
      </c>
      <c r="H2152" s="2">
        <f t="shared" si="301"/>
        <v>1.2600111162788252</v>
      </c>
      <c r="I2152" s="2">
        <f t="shared" si="302"/>
        <v>55.752430030232354</v>
      </c>
    </row>
    <row r="2153" spans="1:9" ht="13.5" x14ac:dyDescent="0.25">
      <c r="A2153" s="3">
        <v>45141</v>
      </c>
      <c r="B2153" s="2">
        <v>7.7679999999999998</v>
      </c>
      <c r="C2153" s="2">
        <f t="shared" si="297"/>
        <v>9.3999999999994088E-3</v>
      </c>
      <c r="D2153" s="2">
        <f t="shared" si="298"/>
        <v>9.3999999999994088E-3</v>
      </c>
      <c r="E2153" s="2">
        <f t="shared" si="299"/>
        <v>0</v>
      </c>
      <c r="F2153" s="2">
        <f t="shared" si="303"/>
        <v>2.4898641789248992E-2</v>
      </c>
      <c r="G2153" s="2">
        <f t="shared" si="303"/>
        <v>1.9227777362290564E-2</v>
      </c>
      <c r="H2153" s="2">
        <f t="shared" si="301"/>
        <v>1.2949308347037607</v>
      </c>
      <c r="I2153" s="2">
        <f t="shared" si="302"/>
        <v>56.425702035195137</v>
      </c>
    </row>
    <row r="2154" spans="1:9" ht="13.5" x14ac:dyDescent="0.25">
      <c r="A2154" s="3">
        <v>45142</v>
      </c>
      <c r="B2154" s="2">
        <v>7.6738</v>
      </c>
      <c r="C2154" s="2">
        <f t="shared" si="297"/>
        <v>-9.4199999999999839E-2</v>
      </c>
      <c r="D2154" s="2">
        <f t="shared" si="298"/>
        <v>0</v>
      </c>
      <c r="E2154" s="2">
        <f t="shared" si="299"/>
        <v>9.4199999999999839E-2</v>
      </c>
      <c r="F2154" s="2">
        <f t="shared" si="303"/>
        <v>2.3120167375731204E-2</v>
      </c>
      <c r="G2154" s="2">
        <f t="shared" si="303"/>
        <v>2.4582936122126944E-2</v>
      </c>
      <c r="H2154" s="2">
        <f t="shared" si="301"/>
        <v>0.94049658107848588</v>
      </c>
      <c r="I2154" s="2">
        <f t="shared" si="302"/>
        <v>48.466799181670204</v>
      </c>
    </row>
    <row r="2155" spans="1:9" ht="13.5" x14ac:dyDescent="0.25">
      <c r="A2155" s="3">
        <v>45145</v>
      </c>
      <c r="B2155" s="2">
        <v>7.6550000000000002</v>
      </c>
      <c r="C2155" s="2">
        <f t="shared" si="297"/>
        <v>-1.8799999999999706E-2</v>
      </c>
      <c r="D2155" s="2">
        <f t="shared" si="298"/>
        <v>0</v>
      </c>
      <c r="E2155" s="2">
        <f t="shared" si="299"/>
        <v>1.8799999999999706E-2</v>
      </c>
      <c r="F2155" s="2">
        <f t="shared" si="303"/>
        <v>2.1468726848893258E-2</v>
      </c>
      <c r="G2155" s="2">
        <f t="shared" si="303"/>
        <v>2.4169869256260714E-2</v>
      </c>
      <c r="H2155" s="2">
        <f t="shared" si="301"/>
        <v>0.88824340013060765</v>
      </c>
      <c r="I2155" s="2">
        <f t="shared" si="302"/>
        <v>47.040725791450875</v>
      </c>
    </row>
    <row r="2156" spans="1:9" ht="13.5" x14ac:dyDescent="0.25">
      <c r="A2156" s="3">
        <v>45146</v>
      </c>
      <c r="B2156" s="2">
        <v>7.5796999999999999</v>
      </c>
      <c r="C2156" s="2">
        <f t="shared" si="297"/>
        <v>-7.5300000000000367E-2</v>
      </c>
      <c r="D2156" s="2">
        <f t="shared" si="298"/>
        <v>0</v>
      </c>
      <c r="E2156" s="2">
        <f t="shared" si="299"/>
        <v>7.5300000000000367E-2</v>
      </c>
      <c r="F2156" s="2">
        <f t="shared" si="303"/>
        <v>1.9935246359686597E-2</v>
      </c>
      <c r="G2156" s="2">
        <f t="shared" si="303"/>
        <v>2.7822021452242118E-2</v>
      </c>
      <c r="H2156" s="2">
        <f t="shared" si="301"/>
        <v>0.71652760364326651</v>
      </c>
      <c r="I2156" s="2">
        <f t="shared" si="302"/>
        <v>41.742853544706371</v>
      </c>
    </row>
    <row r="2157" spans="1:9" ht="13.5" x14ac:dyDescent="0.25">
      <c r="A2157" s="3">
        <v>45147</v>
      </c>
      <c r="B2157" s="2">
        <v>7.5796999999999999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1.8511300191137555E-2</v>
      </c>
      <c r="G2157" s="2">
        <f t="shared" si="304"/>
        <v>2.5834734205653392E-2</v>
      </c>
      <c r="H2157" s="2">
        <f t="shared" si="301"/>
        <v>0.71652760364326662</v>
      </c>
      <c r="I2157" s="2">
        <f t="shared" si="302"/>
        <v>41.742853544706371</v>
      </c>
    </row>
    <row r="2158" spans="1:9" ht="13.5" x14ac:dyDescent="0.25">
      <c r="A2158" s="3">
        <v>45148</v>
      </c>
      <c r="B2158" s="2">
        <v>7.5326000000000004</v>
      </c>
      <c r="C2158" s="2">
        <f t="shared" si="297"/>
        <v>-4.7099999999999476E-2</v>
      </c>
      <c r="D2158" s="2">
        <f t="shared" si="298"/>
        <v>0</v>
      </c>
      <c r="E2158" s="2">
        <f t="shared" si="299"/>
        <v>4.7099999999999476E-2</v>
      </c>
      <c r="F2158" s="2">
        <f t="shared" si="304"/>
        <v>1.7189064463199157E-2</v>
      </c>
      <c r="G2158" s="2">
        <f t="shared" si="304"/>
        <v>2.7353681762392397E-2</v>
      </c>
      <c r="H2158" s="2">
        <f t="shared" si="301"/>
        <v>0.62840039642604129</v>
      </c>
      <c r="I2158" s="2">
        <f t="shared" si="302"/>
        <v>38.590041970343016</v>
      </c>
    </row>
    <row r="2159" spans="1:9" ht="13.5" x14ac:dyDescent="0.25">
      <c r="A2159" s="3">
        <v>45149</v>
      </c>
      <c r="B2159" s="2">
        <v>7.6361999999999997</v>
      </c>
      <c r="C2159" s="2">
        <f t="shared" si="297"/>
        <v>0.10359999999999925</v>
      </c>
      <c r="D2159" s="2">
        <f t="shared" si="298"/>
        <v>0.10359999999999925</v>
      </c>
      <c r="E2159" s="2">
        <f t="shared" si="299"/>
        <v>0</v>
      </c>
      <c r="F2159" s="2">
        <f t="shared" si="304"/>
        <v>2.3361274144399164E-2</v>
      </c>
      <c r="G2159" s="2">
        <f t="shared" si="304"/>
        <v>2.5399847350792943E-2</v>
      </c>
      <c r="H2159" s="2">
        <f t="shared" si="301"/>
        <v>0.91974073000363377</v>
      </c>
      <c r="I2159" s="2">
        <f t="shared" si="302"/>
        <v>47.909632568033956</v>
      </c>
    </row>
    <row r="2160" spans="1:9" ht="13.5" x14ac:dyDescent="0.25">
      <c r="A2160" s="3">
        <v>45152</v>
      </c>
      <c r="B2160" s="2">
        <v>7.6361999999999997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2.1692611705513509E-2</v>
      </c>
      <c r="G2160" s="2">
        <f t="shared" si="304"/>
        <v>2.3585572540022019E-2</v>
      </c>
      <c r="H2160" s="2">
        <f t="shared" si="301"/>
        <v>0.91974073000363366</v>
      </c>
      <c r="I2160" s="2">
        <f t="shared" si="302"/>
        <v>47.909632568033949</v>
      </c>
    </row>
    <row r="2161" spans="1:9" ht="13.5" x14ac:dyDescent="0.25">
      <c r="A2161" s="3">
        <v>45153</v>
      </c>
      <c r="B2161" s="2">
        <v>7.7209000000000003</v>
      </c>
      <c r="C2161" s="2">
        <f t="shared" si="297"/>
        <v>8.4700000000000664E-2</v>
      </c>
      <c r="D2161" s="2">
        <f t="shared" si="298"/>
        <v>8.4700000000000664E-2</v>
      </c>
      <c r="E2161" s="2">
        <f t="shared" si="299"/>
        <v>0</v>
      </c>
      <c r="F2161" s="2">
        <f t="shared" si="304"/>
        <v>2.6193139440834019E-2</v>
      </c>
      <c r="G2161" s="2">
        <f t="shared" si="304"/>
        <v>2.1900888787163304E-2</v>
      </c>
      <c r="H2161" s="2">
        <f t="shared" si="301"/>
        <v>1.1959852266902757</v>
      </c>
      <c r="I2161" s="2">
        <f t="shared" si="302"/>
        <v>54.462353031984165</v>
      </c>
    </row>
    <row r="2162" spans="1:9" ht="13.5" x14ac:dyDescent="0.25">
      <c r="A2162" s="3">
        <v>45154</v>
      </c>
      <c r="B2162" s="2">
        <v>7.7209000000000003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2.4322200909345875E-2</v>
      </c>
      <c r="G2162" s="2">
        <f t="shared" si="304"/>
        <v>2.033653958808021E-2</v>
      </c>
      <c r="H2162" s="2">
        <f t="shared" si="301"/>
        <v>1.1959852266902757</v>
      </c>
      <c r="I2162" s="2">
        <f t="shared" si="302"/>
        <v>54.462353031984165</v>
      </c>
    </row>
    <row r="2163" spans="1:9" ht="13.5" x14ac:dyDescent="0.25">
      <c r="A2163" s="3">
        <v>45155</v>
      </c>
      <c r="B2163" s="2">
        <v>7.7209000000000003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2.2584900844392599E-2</v>
      </c>
      <c r="G2163" s="2">
        <f t="shared" si="304"/>
        <v>1.8883929617503053E-2</v>
      </c>
      <c r="H2163" s="2">
        <f t="shared" si="301"/>
        <v>1.1959852266902757</v>
      </c>
      <c r="I2163" s="2">
        <f t="shared" si="302"/>
        <v>54.462353031984165</v>
      </c>
    </row>
    <row r="2164" spans="1:9" ht="13.5" x14ac:dyDescent="0.25">
      <c r="A2164" s="3">
        <v>45156</v>
      </c>
      <c r="B2164" s="2">
        <v>7.7209000000000003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2.09716936412217E-2</v>
      </c>
      <c r="G2164" s="2">
        <f t="shared" si="304"/>
        <v>1.753507750196712E-2</v>
      </c>
      <c r="H2164" s="2">
        <f t="shared" si="301"/>
        <v>1.1959852266902757</v>
      </c>
      <c r="I2164" s="2">
        <f t="shared" si="302"/>
        <v>54.462353031984165</v>
      </c>
    </row>
    <row r="2165" spans="1:9" ht="13.5" x14ac:dyDescent="0.25">
      <c r="A2165" s="3">
        <v>45159</v>
      </c>
      <c r="B2165" s="2">
        <v>7.7209000000000003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1.9473715523991578E-2</v>
      </c>
      <c r="G2165" s="2">
        <f t="shared" si="304"/>
        <v>1.6282571966112328E-2</v>
      </c>
      <c r="H2165" s="2">
        <f t="shared" si="301"/>
        <v>1.1959852266902755</v>
      </c>
      <c r="I2165" s="2">
        <f t="shared" si="302"/>
        <v>54.462353031984165</v>
      </c>
    </row>
    <row r="2166" spans="1:9" ht="13.5" x14ac:dyDescent="0.25">
      <c r="A2166" s="3">
        <v>45160</v>
      </c>
      <c r="B2166" s="2">
        <v>7.6266999999999996</v>
      </c>
      <c r="C2166" s="2">
        <f t="shared" si="297"/>
        <v>-9.4200000000000728E-2</v>
      </c>
      <c r="D2166" s="2">
        <f t="shared" si="298"/>
        <v>0</v>
      </c>
      <c r="E2166" s="2">
        <f t="shared" si="299"/>
        <v>9.4200000000000728E-2</v>
      </c>
      <c r="F2166" s="2">
        <f t="shared" si="304"/>
        <v>1.8082735843706465E-2</v>
      </c>
      <c r="G2166" s="2">
        <f t="shared" si="304"/>
        <v>2.18481025399615E-2</v>
      </c>
      <c r="H2166" s="2">
        <f t="shared" si="301"/>
        <v>0.82765703843764227</v>
      </c>
      <c r="I2166" s="2">
        <f t="shared" si="302"/>
        <v>45.285139445262558</v>
      </c>
    </row>
    <row r="2167" spans="1:9" ht="13.5" x14ac:dyDescent="0.25">
      <c r="A2167" s="3">
        <v>45161</v>
      </c>
      <c r="B2167" s="2">
        <v>7.7209000000000003</v>
      </c>
      <c r="C2167" s="2">
        <f t="shared" si="297"/>
        <v>9.4200000000000728E-2</v>
      </c>
      <c r="D2167" s="2">
        <f t="shared" si="298"/>
        <v>9.4200000000000728E-2</v>
      </c>
      <c r="E2167" s="2">
        <f t="shared" si="299"/>
        <v>0</v>
      </c>
      <c r="F2167" s="2">
        <f t="shared" si="304"/>
        <v>2.3519683283441766E-2</v>
      </c>
      <c r="G2167" s="2">
        <f t="shared" si="304"/>
        <v>2.0287523787107107E-2</v>
      </c>
      <c r="H2167" s="2">
        <f t="shared" si="301"/>
        <v>1.1593175949047425</v>
      </c>
      <c r="I2167" s="2">
        <f t="shared" si="302"/>
        <v>53.689072771895113</v>
      </c>
    </row>
    <row r="2168" spans="1:9" ht="13.5" x14ac:dyDescent="0.25">
      <c r="A2168" s="3">
        <v>45162</v>
      </c>
      <c r="B2168" s="2">
        <v>7.7115</v>
      </c>
      <c r="C2168" s="2">
        <f t="shared" si="297"/>
        <v>-9.400000000000297E-3</v>
      </c>
      <c r="D2168" s="2">
        <f t="shared" si="298"/>
        <v>0</v>
      </c>
      <c r="E2168" s="2">
        <f t="shared" si="299"/>
        <v>9.400000000000297E-3</v>
      </c>
      <c r="F2168" s="2">
        <f t="shared" si="304"/>
        <v>2.183970590605307E-2</v>
      </c>
      <c r="G2168" s="2">
        <f t="shared" si="304"/>
        <v>1.9509843516599477E-2</v>
      </c>
      <c r="H2168" s="2">
        <f t="shared" si="301"/>
        <v>1.1194198399116471</v>
      </c>
      <c r="I2168" s="2">
        <f t="shared" si="302"/>
        <v>52.817276635398144</v>
      </c>
    </row>
    <row r="2169" spans="1:9" ht="13.5" x14ac:dyDescent="0.25">
      <c r="A2169" s="3">
        <v>45163</v>
      </c>
      <c r="B2169" s="2">
        <v>7.7020999999999997</v>
      </c>
      <c r="C2169" s="2">
        <f t="shared" si="297"/>
        <v>-9.400000000000297E-3</v>
      </c>
      <c r="D2169" s="2">
        <f t="shared" si="298"/>
        <v>0</v>
      </c>
      <c r="E2169" s="2">
        <f t="shared" si="299"/>
        <v>9.400000000000297E-3</v>
      </c>
      <c r="F2169" s="2">
        <f t="shared" si="304"/>
        <v>2.0279726912763564E-2</v>
      </c>
      <c r="G2169" s="2">
        <f t="shared" si="304"/>
        <v>1.8787711836842393E-2</v>
      </c>
      <c r="H2169" s="2">
        <f t="shared" si="301"/>
        <v>1.0794144113385513</v>
      </c>
      <c r="I2169" s="2">
        <f t="shared" si="302"/>
        <v>51.90953787050632</v>
      </c>
    </row>
    <row r="2170" spans="1:9" ht="13.5" x14ac:dyDescent="0.25">
      <c r="A2170" s="3">
        <v>45166</v>
      </c>
      <c r="B2170" s="2">
        <v>7.8338999999999999</v>
      </c>
      <c r="C2170" s="2">
        <f t="shared" si="297"/>
        <v>0.13180000000000014</v>
      </c>
      <c r="D2170" s="2">
        <f t="shared" si="298"/>
        <v>0.13180000000000014</v>
      </c>
      <c r="E2170" s="2">
        <f t="shared" si="299"/>
        <v>0</v>
      </c>
      <c r="F2170" s="2">
        <f t="shared" si="304"/>
        <v>2.8245460704709034E-2</v>
      </c>
      <c r="G2170" s="2">
        <f t="shared" si="304"/>
        <v>1.7445732419925079E-2</v>
      </c>
      <c r="H2170" s="2">
        <f t="shared" si="301"/>
        <v>1.6190469981328726</v>
      </c>
      <c r="I2170" s="2">
        <f t="shared" si="302"/>
        <v>61.818172766166342</v>
      </c>
    </row>
    <row r="2171" spans="1:9" ht="13.5" x14ac:dyDescent="0.25">
      <c r="A2171" s="3">
        <v>45167</v>
      </c>
      <c r="B2171" s="2">
        <v>7.9562999999999997</v>
      </c>
      <c r="C2171" s="2">
        <f t="shared" si="297"/>
        <v>0.12239999999999984</v>
      </c>
      <c r="D2171" s="2">
        <f t="shared" si="298"/>
        <v>0.12239999999999984</v>
      </c>
      <c r="E2171" s="2">
        <f t="shared" si="299"/>
        <v>0</v>
      </c>
      <c r="F2171" s="2">
        <f t="shared" si="304"/>
        <v>3.4970784940086951E-2</v>
      </c>
      <c r="G2171" s="2">
        <f t="shared" si="304"/>
        <v>1.6199608675644718E-2</v>
      </c>
      <c r="H2171" s="2">
        <f t="shared" si="301"/>
        <v>2.1587425746069862</v>
      </c>
      <c r="I2171" s="2">
        <f t="shared" si="302"/>
        <v>68.34183298002938</v>
      </c>
    </row>
    <row r="2172" spans="1:9" ht="13.5" x14ac:dyDescent="0.25">
      <c r="A2172" s="3">
        <v>45168</v>
      </c>
      <c r="B2172" s="2">
        <v>8.0033999999999992</v>
      </c>
      <c r="C2172" s="2">
        <f t="shared" si="297"/>
        <v>4.7099999999999476E-2</v>
      </c>
      <c r="D2172" s="2">
        <f t="shared" si="298"/>
        <v>4.7099999999999476E-2</v>
      </c>
      <c r="E2172" s="2">
        <f t="shared" si="299"/>
        <v>0</v>
      </c>
      <c r="F2172" s="2">
        <f t="shared" si="304"/>
        <v>3.583715744436642E-2</v>
      </c>
      <c r="G2172" s="2">
        <f t="shared" si="304"/>
        <v>1.5042493770241524E-2</v>
      </c>
      <c r="H2172" s="2">
        <f t="shared" si="301"/>
        <v>2.3823947007551936</v>
      </c>
      <c r="I2172" s="2">
        <f t="shared" si="302"/>
        <v>70.435147625535009</v>
      </c>
    </row>
    <row r="2173" spans="1:9" ht="13.5" x14ac:dyDescent="0.25">
      <c r="A2173" s="3">
        <v>45169</v>
      </c>
      <c r="B2173" s="2">
        <v>8.0033999999999992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3.3277360484054531E-2</v>
      </c>
      <c r="G2173" s="2">
        <f t="shared" si="305"/>
        <v>1.3968029929509986E-2</v>
      </c>
      <c r="H2173" s="2">
        <f t="shared" si="301"/>
        <v>2.3823947007551936</v>
      </c>
      <c r="I2173" s="2">
        <f t="shared" si="302"/>
        <v>70.435147625535009</v>
      </c>
    </row>
    <row r="2174" spans="1:9" ht="13.5" x14ac:dyDescent="0.25">
      <c r="A2174" s="3">
        <v>45170</v>
      </c>
      <c r="B2174" s="2">
        <v>8.0033999999999992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3.090040616376492E-2</v>
      </c>
      <c r="G2174" s="2">
        <f t="shared" si="305"/>
        <v>1.2970313505973557E-2</v>
      </c>
      <c r="H2174" s="2">
        <f t="shared" si="301"/>
        <v>2.3823947007551936</v>
      </c>
      <c r="I2174" s="2">
        <f t="shared" si="302"/>
        <v>70.435147625535009</v>
      </c>
    </row>
    <row r="2175" spans="1:9" ht="13.5" x14ac:dyDescent="0.25">
      <c r="A2175" s="3">
        <v>45173</v>
      </c>
      <c r="B2175" s="2">
        <v>7.9185999999999996</v>
      </c>
      <c r="C2175" s="2">
        <f t="shared" si="297"/>
        <v>-8.4799999999999542E-2</v>
      </c>
      <c r="D2175" s="2">
        <f t="shared" si="298"/>
        <v>0</v>
      </c>
      <c r="E2175" s="2">
        <f t="shared" si="299"/>
        <v>8.4799999999999542E-2</v>
      </c>
      <c r="F2175" s="2">
        <f t="shared" si="305"/>
        <v>2.8693234294924569E-2</v>
      </c>
      <c r="G2175" s="2">
        <f t="shared" si="305"/>
        <v>1.8101005398403983E-2</v>
      </c>
      <c r="H2175" s="2">
        <f t="shared" si="301"/>
        <v>1.5851735118235217</v>
      </c>
      <c r="I2175" s="2">
        <f t="shared" si="302"/>
        <v>61.317876907433451</v>
      </c>
    </row>
    <row r="2176" spans="1:9" ht="13.5" x14ac:dyDescent="0.25">
      <c r="A2176" s="3">
        <v>45174</v>
      </c>
      <c r="B2176" s="2">
        <v>7.9185999999999996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2.6643717559572812E-2</v>
      </c>
      <c r="G2176" s="2">
        <f t="shared" si="305"/>
        <v>1.6808076441375129E-2</v>
      </c>
      <c r="H2176" s="2">
        <f t="shared" si="301"/>
        <v>1.5851735118235215</v>
      </c>
      <c r="I2176" s="2">
        <f t="shared" si="302"/>
        <v>61.317876907433451</v>
      </c>
    </row>
    <row r="2177" spans="1:9" ht="13.5" x14ac:dyDescent="0.25">
      <c r="A2177" s="3">
        <v>45175</v>
      </c>
      <c r="B2177" s="2">
        <v>8.0975000000000001</v>
      </c>
      <c r="C2177" s="2">
        <f t="shared" si="297"/>
        <v>0.1789000000000005</v>
      </c>
      <c r="D2177" s="2">
        <f t="shared" si="298"/>
        <v>0.1789000000000005</v>
      </c>
      <c r="E2177" s="2">
        <f t="shared" si="299"/>
        <v>0</v>
      </c>
      <c r="F2177" s="2">
        <f t="shared" si="305"/>
        <v>3.7519166305317646E-2</v>
      </c>
      <c r="G2177" s="2">
        <f t="shared" si="305"/>
        <v>1.5607499552705477E-2</v>
      </c>
      <c r="H2177" s="2">
        <f t="shared" si="301"/>
        <v>2.4039191017509207</v>
      </c>
      <c r="I2177" s="2">
        <f t="shared" si="302"/>
        <v>70.622098525032044</v>
      </c>
    </row>
    <row r="2178" spans="1:9" ht="13.5" x14ac:dyDescent="0.25">
      <c r="A2178" s="3">
        <v>45176</v>
      </c>
      <c r="B2178" s="2">
        <v>8.1917000000000009</v>
      </c>
      <c r="C2178" s="2">
        <f t="shared" si="297"/>
        <v>9.4200000000000728E-2</v>
      </c>
      <c r="D2178" s="2">
        <f t="shared" si="298"/>
        <v>9.4200000000000728E-2</v>
      </c>
      <c r="E2178" s="2">
        <f t="shared" si="299"/>
        <v>0</v>
      </c>
      <c r="F2178" s="2">
        <f t="shared" si="305"/>
        <v>4.1567797283509296E-2</v>
      </c>
      <c r="G2178" s="2">
        <f t="shared" si="305"/>
        <v>1.4492678156083657E-2</v>
      </c>
      <c r="H2178" s="2">
        <f t="shared" si="301"/>
        <v>2.8681929479031587</v>
      </c>
      <c r="I2178" s="2">
        <f t="shared" si="302"/>
        <v>74.148135486827954</v>
      </c>
    </row>
    <row r="2179" spans="1:9" ht="13.5" x14ac:dyDescent="0.25">
      <c r="A2179" s="3">
        <v>45177</v>
      </c>
      <c r="B2179" s="2">
        <v>8.1917000000000009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3.8598668906115775E-2</v>
      </c>
      <c r="G2179" s="2">
        <f t="shared" si="305"/>
        <v>1.3457486859220538E-2</v>
      </c>
      <c r="H2179" s="2">
        <f t="shared" si="301"/>
        <v>2.8681929479031587</v>
      </c>
      <c r="I2179" s="2">
        <f t="shared" si="302"/>
        <v>74.148135486827954</v>
      </c>
    </row>
    <row r="2180" spans="1:9" ht="13.5" x14ac:dyDescent="0.25">
      <c r="A2180" s="3">
        <v>45180</v>
      </c>
      <c r="B2180" s="2">
        <v>8.2104999999999997</v>
      </c>
      <c r="C2180" s="2">
        <f t="shared" si="306"/>
        <v>1.8799999999998818E-2</v>
      </c>
      <c r="D2180" s="2">
        <f t="shared" si="307"/>
        <v>1.8799999999998818E-2</v>
      </c>
      <c r="E2180" s="2">
        <f t="shared" si="308"/>
        <v>0</v>
      </c>
      <c r="F2180" s="2">
        <f t="shared" si="305"/>
        <v>3.7184478269964565E-2</v>
      </c>
      <c r="G2180" s="2">
        <f t="shared" si="305"/>
        <v>1.2496237797847642E-2</v>
      </c>
      <c r="H2180" s="2">
        <f t="shared" si="301"/>
        <v>2.9756538625064608</v>
      </c>
      <c r="I2180" s="2">
        <f t="shared" si="302"/>
        <v>74.846904821599651</v>
      </c>
    </row>
    <row r="2181" spans="1:9" ht="13.5" x14ac:dyDescent="0.25">
      <c r="A2181" s="3">
        <v>45181</v>
      </c>
      <c r="B2181" s="2">
        <v>8.1729000000000003</v>
      </c>
      <c r="C2181" s="2">
        <f t="shared" si="306"/>
        <v>-3.7599999999999412E-2</v>
      </c>
      <c r="D2181" s="2">
        <f t="shared" si="307"/>
        <v>0</v>
      </c>
      <c r="E2181" s="2">
        <f t="shared" si="308"/>
        <v>3.7599999999999412E-2</v>
      </c>
      <c r="F2181" s="2">
        <f t="shared" si="305"/>
        <v>3.4528444107824234E-2</v>
      </c>
      <c r="G2181" s="2">
        <f t="shared" si="305"/>
        <v>1.4289363669429912E-2</v>
      </c>
      <c r="H2181" s="2">
        <f t="shared" si="301"/>
        <v>2.4163738082818198</v>
      </c>
      <c r="I2181" s="2">
        <f t="shared" si="302"/>
        <v>70.729198380579874</v>
      </c>
    </row>
    <row r="2182" spans="1:9" ht="13.5" x14ac:dyDescent="0.25">
      <c r="A2182" s="3">
        <v>45182</v>
      </c>
      <c r="B2182" s="2">
        <v>8.1633999999999993</v>
      </c>
      <c r="C2182" s="2">
        <f t="shared" si="306"/>
        <v>-9.5000000000009521E-3</v>
      </c>
      <c r="D2182" s="2">
        <f t="shared" si="307"/>
        <v>0</v>
      </c>
      <c r="E2182" s="2">
        <f t="shared" si="308"/>
        <v>9.5000000000009521E-3</v>
      </c>
      <c r="F2182" s="2">
        <f t="shared" si="305"/>
        <v>3.2062126671551075E-2</v>
      </c>
      <c r="G2182" s="2">
        <f t="shared" si="305"/>
        <v>1.39472662644707E-2</v>
      </c>
      <c r="H2182" s="2">
        <f t="shared" si="301"/>
        <v>2.2988108252601598</v>
      </c>
      <c r="I2182" s="2">
        <f t="shared" si="302"/>
        <v>69.686045882272282</v>
      </c>
    </row>
    <row r="2183" spans="1:9" ht="13.5" x14ac:dyDescent="0.25">
      <c r="A2183" s="3">
        <v>45183</v>
      </c>
      <c r="B2183" s="2">
        <v>8.1917000000000009</v>
      </c>
      <c r="C2183" s="2">
        <f t="shared" si="306"/>
        <v>2.8300000000001546E-2</v>
      </c>
      <c r="D2183" s="2">
        <f t="shared" si="307"/>
        <v>2.8300000000001546E-2</v>
      </c>
      <c r="E2183" s="2">
        <f t="shared" si="308"/>
        <v>0</v>
      </c>
      <c r="F2183" s="2">
        <f t="shared" si="305"/>
        <v>3.1793403337868967E-2</v>
      </c>
      <c r="G2183" s="2">
        <f t="shared" si="305"/>
        <v>1.295103295986565E-2</v>
      </c>
      <c r="H2183" s="2">
        <f t="shared" si="301"/>
        <v>2.4548932456889356</v>
      </c>
      <c r="I2183" s="2">
        <f t="shared" si="302"/>
        <v>71.055545601942583</v>
      </c>
    </row>
    <row r="2184" spans="1:9" ht="13.5" x14ac:dyDescent="0.25">
      <c r="A2184" s="3">
        <v>45184</v>
      </c>
      <c r="B2184" s="2">
        <v>8.1633999999999993</v>
      </c>
      <c r="C2184" s="2">
        <f t="shared" si="306"/>
        <v>-2.8300000000001546E-2</v>
      </c>
      <c r="D2184" s="2">
        <f t="shared" si="307"/>
        <v>0</v>
      </c>
      <c r="E2184" s="2">
        <f t="shared" si="308"/>
        <v>2.8300000000001546E-2</v>
      </c>
      <c r="F2184" s="2">
        <f t="shared" si="305"/>
        <v>2.9522445956592612E-2</v>
      </c>
      <c r="G2184" s="2">
        <f t="shared" si="305"/>
        <v>1.4047387748446785E-2</v>
      </c>
      <c r="H2184" s="2">
        <f t="shared" si="301"/>
        <v>2.101632451902447</v>
      </c>
      <c r="I2184" s="2">
        <f t="shared" si="302"/>
        <v>67.758913555775109</v>
      </c>
    </row>
    <row r="2185" spans="1:9" ht="13.5" x14ac:dyDescent="0.25">
      <c r="A2185" s="3">
        <v>45187</v>
      </c>
      <c r="B2185" s="2">
        <v>8.1917000000000009</v>
      </c>
      <c r="C2185" s="2">
        <f t="shared" si="306"/>
        <v>2.8300000000001546E-2</v>
      </c>
      <c r="D2185" s="2">
        <f t="shared" si="307"/>
        <v>2.8300000000001546E-2</v>
      </c>
      <c r="E2185" s="2">
        <f t="shared" si="308"/>
        <v>0</v>
      </c>
      <c r="F2185" s="2">
        <f t="shared" si="305"/>
        <v>2.9435128388264679E-2</v>
      </c>
      <c r="G2185" s="2">
        <f t="shared" si="305"/>
        <v>1.3044002909272014E-2</v>
      </c>
      <c r="H2185" s="2">
        <f t="shared" si="301"/>
        <v>2.2566024090152133</v>
      </c>
      <c r="I2185" s="2">
        <f t="shared" si="302"/>
        <v>69.293150516878825</v>
      </c>
    </row>
    <row r="2186" spans="1:9" ht="13.5" x14ac:dyDescent="0.25">
      <c r="A2186" s="3">
        <v>45188</v>
      </c>
      <c r="B2186" s="2">
        <v>8.2294</v>
      </c>
      <c r="C2186" s="2">
        <f t="shared" si="306"/>
        <v>3.7699999999999179E-2</v>
      </c>
      <c r="D2186" s="2">
        <f t="shared" si="307"/>
        <v>3.7699999999999179E-2</v>
      </c>
      <c r="E2186" s="2">
        <f t="shared" si="308"/>
        <v>0</v>
      </c>
      <c r="F2186" s="2">
        <f t="shared" si="305"/>
        <v>3.002547636053143E-2</v>
      </c>
      <c r="G2186" s="2">
        <f t="shared" si="305"/>
        <v>1.2112288415752584E-2</v>
      </c>
      <c r="H2186" s="2">
        <f t="shared" si="301"/>
        <v>2.4789267997847482</v>
      </c>
      <c r="I2186" s="2">
        <f t="shared" si="302"/>
        <v>71.255503275841477</v>
      </c>
    </row>
    <row r="2187" spans="1:9" ht="13.5" x14ac:dyDescent="0.25">
      <c r="A2187" s="3">
        <v>45189</v>
      </c>
      <c r="B2187" s="2">
        <v>8.2011000000000003</v>
      </c>
      <c r="C2187" s="2">
        <f t="shared" si="306"/>
        <v>-2.829999999999977E-2</v>
      </c>
      <c r="D2187" s="2">
        <f t="shared" si="307"/>
        <v>0</v>
      </c>
      <c r="E2187" s="2">
        <f t="shared" si="308"/>
        <v>2.829999999999977E-2</v>
      </c>
      <c r="F2187" s="2">
        <f t="shared" si="305"/>
        <v>2.7880799477636328E-2</v>
      </c>
      <c r="G2187" s="2">
        <f t="shared" si="305"/>
        <v>1.3268553528913096E-2</v>
      </c>
      <c r="H2187" s="2">
        <f t="shared" si="301"/>
        <v>2.1012689451704087</v>
      </c>
      <c r="I2187" s="2">
        <f t="shared" si="302"/>
        <v>67.755134505270973</v>
      </c>
    </row>
    <row r="2188" spans="1:9" ht="13.5" x14ac:dyDescent="0.25">
      <c r="A2188" s="3">
        <v>45190</v>
      </c>
      <c r="B2188" s="2">
        <v>8.0975000000000001</v>
      </c>
      <c r="C2188" s="2">
        <f t="shared" si="306"/>
        <v>-0.10360000000000014</v>
      </c>
      <c r="D2188" s="2">
        <f t="shared" si="307"/>
        <v>0</v>
      </c>
      <c r="E2188" s="2">
        <f t="shared" si="308"/>
        <v>0.10360000000000014</v>
      </c>
      <c r="F2188" s="2">
        <f t="shared" si="305"/>
        <v>2.5889313800662304E-2</v>
      </c>
      <c r="G2188" s="2">
        <f t="shared" si="305"/>
        <v>1.9720799705419314E-2</v>
      </c>
      <c r="H2188" s="2">
        <f t="shared" si="301"/>
        <v>1.3127922897339641</v>
      </c>
      <c r="I2188" s="2">
        <f t="shared" si="302"/>
        <v>56.76222181997035</v>
      </c>
    </row>
    <row r="2189" spans="1:9" ht="13.5" x14ac:dyDescent="0.25">
      <c r="A2189" s="3">
        <v>45191</v>
      </c>
      <c r="B2189" s="2">
        <v>8.0975000000000001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2.4040077100614999E-2</v>
      </c>
      <c r="G2189" s="2">
        <f t="shared" si="309"/>
        <v>1.8312171155032222E-2</v>
      </c>
      <c r="H2189" s="2">
        <f t="shared" si="301"/>
        <v>1.3127922897339641</v>
      </c>
      <c r="I2189" s="2">
        <f t="shared" si="302"/>
        <v>56.76222181997035</v>
      </c>
    </row>
    <row r="2190" spans="1:9" ht="13.5" x14ac:dyDescent="0.25">
      <c r="A2190" s="3">
        <v>45194</v>
      </c>
      <c r="B2190" s="2">
        <v>8.0975000000000001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2.2322928736285358E-2</v>
      </c>
      <c r="G2190" s="2">
        <f t="shared" si="309"/>
        <v>1.7004158929672778E-2</v>
      </c>
      <c r="H2190" s="2">
        <f t="shared" si="301"/>
        <v>1.3127922897339641</v>
      </c>
      <c r="I2190" s="2">
        <f t="shared" si="302"/>
        <v>56.76222181997035</v>
      </c>
    </row>
    <row r="2191" spans="1:9" ht="13.5" x14ac:dyDescent="0.25">
      <c r="A2191" s="3">
        <v>45195</v>
      </c>
      <c r="B2191" s="2">
        <v>8.1729000000000003</v>
      </c>
      <c r="C2191" s="2">
        <f t="shared" si="306"/>
        <v>7.5400000000000134E-2</v>
      </c>
      <c r="D2191" s="2">
        <f t="shared" si="307"/>
        <v>7.5400000000000134E-2</v>
      </c>
      <c r="E2191" s="2">
        <f t="shared" si="308"/>
        <v>0</v>
      </c>
      <c r="F2191" s="2">
        <f t="shared" si="309"/>
        <v>2.6114148112264986E-2</v>
      </c>
      <c r="G2191" s="2">
        <f t="shared" si="309"/>
        <v>1.5789576148981865E-2</v>
      </c>
      <c r="H2191" s="2">
        <f t="shared" si="301"/>
        <v>1.6538853143280141</v>
      </c>
      <c r="I2191" s="2">
        <f t="shared" si="302"/>
        <v>62.319396599351229</v>
      </c>
    </row>
    <row r="2192" spans="1:9" ht="13.5" x14ac:dyDescent="0.25">
      <c r="A2192" s="3">
        <v>45197</v>
      </c>
      <c r="B2192" s="2">
        <v>8.1917000000000009</v>
      </c>
      <c r="C2192" s="2">
        <f t="shared" si="306"/>
        <v>1.8800000000000594E-2</v>
      </c>
      <c r="D2192" s="2">
        <f t="shared" si="307"/>
        <v>1.8800000000000594E-2</v>
      </c>
      <c r="E2192" s="2">
        <f t="shared" si="308"/>
        <v>0</v>
      </c>
      <c r="F2192" s="2">
        <f t="shared" si="309"/>
        <v>2.5591708961388959E-2</v>
      </c>
      <c r="G2192" s="2">
        <f t="shared" si="309"/>
        <v>1.4661749281197445E-2</v>
      </c>
      <c r="H2192" s="2">
        <f t="shared" si="301"/>
        <v>1.7454744635558828</v>
      </c>
      <c r="I2192" s="2">
        <f t="shared" si="302"/>
        <v>63.576423191173291</v>
      </c>
    </row>
    <row r="2193" spans="1:9" ht="13.5" x14ac:dyDescent="0.25">
      <c r="A2193" s="3">
        <v>45198</v>
      </c>
      <c r="B2193" s="2">
        <v>8.1822999999999997</v>
      </c>
      <c r="C2193" s="2">
        <f t="shared" si="306"/>
        <v>-9.4000000000011852E-3</v>
      </c>
      <c r="D2193" s="2">
        <f t="shared" si="307"/>
        <v>0</v>
      </c>
      <c r="E2193" s="2">
        <f t="shared" si="308"/>
        <v>9.4000000000011852E-3</v>
      </c>
      <c r="F2193" s="2">
        <f t="shared" si="309"/>
        <v>2.3763729749861177E-2</v>
      </c>
      <c r="G2193" s="2">
        <f t="shared" si="309"/>
        <v>1.4285910046826283E-2</v>
      </c>
      <c r="H2193" s="2">
        <f t="shared" ref="H2193:H2256" si="310">F2193/G2193</f>
        <v>1.6634382879332534</v>
      </c>
      <c r="I2193" s="2">
        <f t="shared" ref="I2193:I2256" si="311">IF(G2193=0,100,100-(100/(1+H2193)))</f>
        <v>62.454545895412153</v>
      </c>
    </row>
    <row r="2194" spans="1:9" ht="13.5" x14ac:dyDescent="0.25">
      <c r="A2194" s="3">
        <v>45201</v>
      </c>
      <c r="B2194" s="2">
        <v>8.1446000000000005</v>
      </c>
      <c r="C2194" s="2">
        <f t="shared" si="306"/>
        <v>-3.7699999999999179E-2</v>
      </c>
      <c r="D2194" s="2">
        <f t="shared" si="307"/>
        <v>0</v>
      </c>
      <c r="E2194" s="2">
        <f t="shared" si="308"/>
        <v>3.7699999999999179E-2</v>
      </c>
      <c r="F2194" s="2">
        <f t="shared" si="309"/>
        <v>2.206632048201395E-2</v>
      </c>
      <c r="G2194" s="2">
        <f t="shared" si="309"/>
        <v>1.5958345043481488E-2</v>
      </c>
      <c r="H2194" s="2">
        <f t="shared" si="310"/>
        <v>1.3827449163362582</v>
      </c>
      <c r="I2194" s="2">
        <f t="shared" si="311"/>
        <v>58.031596536249715</v>
      </c>
    </row>
    <row r="2195" spans="1:9" ht="13.5" x14ac:dyDescent="0.25">
      <c r="A2195" s="3">
        <v>45202</v>
      </c>
      <c r="B2195" s="2">
        <v>8.0975000000000001</v>
      </c>
      <c r="C2195" s="2">
        <f t="shared" si="306"/>
        <v>-4.7100000000000364E-2</v>
      </c>
      <c r="D2195" s="2">
        <f t="shared" si="307"/>
        <v>0</v>
      </c>
      <c r="E2195" s="2">
        <f t="shared" si="308"/>
        <v>4.7100000000000364E-2</v>
      </c>
      <c r="F2195" s="2">
        <f t="shared" si="309"/>
        <v>2.0490154733298665E-2</v>
      </c>
      <c r="G2195" s="2">
        <f t="shared" si="309"/>
        <v>1.8182748968947123E-2</v>
      </c>
      <c r="H2195" s="2">
        <f t="shared" si="310"/>
        <v>1.1269008205685609</v>
      </c>
      <c r="I2195" s="2">
        <f t="shared" si="311"/>
        <v>52.98323314705943</v>
      </c>
    </row>
    <row r="2196" spans="1:9" ht="13.5" x14ac:dyDescent="0.25">
      <c r="A2196" s="3">
        <v>45203</v>
      </c>
      <c r="B2196" s="2">
        <v>8.0975000000000001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1.9026572252348762E-2</v>
      </c>
      <c r="G2196" s="2">
        <f t="shared" si="309"/>
        <v>1.68839811854509E-2</v>
      </c>
      <c r="H2196" s="2">
        <f t="shared" si="310"/>
        <v>1.1269008205685609</v>
      </c>
      <c r="I2196" s="2">
        <f t="shared" si="311"/>
        <v>52.98323314705943</v>
      </c>
    </row>
    <row r="2197" spans="1:9" ht="13.5" x14ac:dyDescent="0.25">
      <c r="A2197" s="3">
        <v>45204</v>
      </c>
      <c r="B2197" s="2">
        <v>8.0975000000000001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1.7667531377180992E-2</v>
      </c>
      <c r="G2197" s="2">
        <f t="shared" si="309"/>
        <v>1.5677982529347264E-2</v>
      </c>
      <c r="H2197" s="2">
        <f t="shared" si="310"/>
        <v>1.1269008205685607</v>
      </c>
      <c r="I2197" s="2">
        <f t="shared" si="311"/>
        <v>52.98323314705943</v>
      </c>
    </row>
    <row r="2198" spans="1:9" ht="13.5" x14ac:dyDescent="0.25">
      <c r="A2198" s="3">
        <v>45205</v>
      </c>
      <c r="B2198" s="2">
        <v>8.2387999999999995</v>
      </c>
      <c r="C2198" s="2">
        <f t="shared" si="306"/>
        <v>0.14129999999999932</v>
      </c>
      <c r="D2198" s="2">
        <f t="shared" si="307"/>
        <v>0.14129999999999932</v>
      </c>
      <c r="E2198" s="2">
        <f t="shared" si="308"/>
        <v>0</v>
      </c>
      <c r="F2198" s="2">
        <f t="shared" si="309"/>
        <v>2.6498421993096582E-2</v>
      </c>
      <c r="G2198" s="2">
        <f t="shared" si="309"/>
        <v>1.4558126634393887E-2</v>
      </c>
      <c r="H2198" s="2">
        <f t="shared" si="310"/>
        <v>1.8201807594181445</v>
      </c>
      <c r="I2198" s="2">
        <f t="shared" si="311"/>
        <v>64.541279963688623</v>
      </c>
    </row>
    <row r="2199" spans="1:9" ht="13.5" x14ac:dyDescent="0.25">
      <c r="A2199" s="3">
        <v>45208</v>
      </c>
      <c r="B2199" s="2">
        <v>8.2387999999999995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2.4605677565018254E-2</v>
      </c>
      <c r="G2199" s="2">
        <f t="shared" si="309"/>
        <v>1.3518260446222896E-2</v>
      </c>
      <c r="H2199" s="2">
        <f t="shared" si="310"/>
        <v>1.8201807594181443</v>
      </c>
      <c r="I2199" s="2">
        <f t="shared" si="311"/>
        <v>64.541279963688623</v>
      </c>
    </row>
    <row r="2200" spans="1:9" ht="13.5" x14ac:dyDescent="0.25">
      <c r="A2200" s="3">
        <v>45209</v>
      </c>
      <c r="B2200" s="2">
        <v>8.1917000000000009</v>
      </c>
      <c r="C2200" s="2">
        <f t="shared" si="306"/>
        <v>-4.7099999999998587E-2</v>
      </c>
      <c r="D2200" s="2">
        <f t="shared" si="307"/>
        <v>0</v>
      </c>
      <c r="E2200" s="2">
        <f t="shared" si="308"/>
        <v>4.7099999999998587E-2</v>
      </c>
      <c r="F2200" s="2">
        <f t="shared" si="309"/>
        <v>2.284812916751695E-2</v>
      </c>
      <c r="G2200" s="2">
        <f t="shared" si="309"/>
        <v>1.5916956128635446E-2</v>
      </c>
      <c r="H2200" s="2">
        <f t="shared" si="310"/>
        <v>1.4354584496474145</v>
      </c>
      <c r="I2200" s="2">
        <f t="shared" si="311"/>
        <v>58.939968770776126</v>
      </c>
    </row>
    <row r="2201" spans="1:9" ht="13.5" x14ac:dyDescent="0.25">
      <c r="A2201" s="3">
        <v>45210</v>
      </c>
      <c r="B2201" s="2">
        <v>8.0975000000000001</v>
      </c>
      <c r="C2201" s="2">
        <f t="shared" si="306"/>
        <v>-9.4200000000000728E-2</v>
      </c>
      <c r="D2201" s="2">
        <f t="shared" si="307"/>
        <v>0</v>
      </c>
      <c r="E2201" s="2">
        <f t="shared" si="308"/>
        <v>9.4200000000000728E-2</v>
      </c>
      <c r="F2201" s="2">
        <f t="shared" si="309"/>
        <v>2.1216119941265738E-2</v>
      </c>
      <c r="G2201" s="2">
        <f t="shared" si="309"/>
        <v>2.1508602119447249E-2</v>
      </c>
      <c r="H2201" s="2">
        <f t="shared" si="310"/>
        <v>0.9864016184521327</v>
      </c>
      <c r="I2201" s="2">
        <f t="shared" si="311"/>
        <v>49.657713187968916</v>
      </c>
    </row>
    <row r="2202" spans="1:9" ht="13.5" x14ac:dyDescent="0.25">
      <c r="A2202" s="3">
        <v>45211</v>
      </c>
      <c r="B2202" s="2">
        <v>8.1822999999999997</v>
      </c>
      <c r="C2202" s="2">
        <f t="shared" si="306"/>
        <v>8.4799999999999542E-2</v>
      </c>
      <c r="D2202" s="2">
        <f t="shared" si="307"/>
        <v>8.4799999999999542E-2</v>
      </c>
      <c r="E2202" s="2">
        <f t="shared" si="308"/>
        <v>0</v>
      </c>
      <c r="F2202" s="2">
        <f t="shared" si="309"/>
        <v>2.5757825659746721E-2</v>
      </c>
      <c r="G2202" s="2">
        <f t="shared" si="309"/>
        <v>1.9972273396629586E-2</v>
      </c>
      <c r="H2202" s="2">
        <f t="shared" si="310"/>
        <v>1.2896792041757987</v>
      </c>
      <c r="I2202" s="2">
        <f t="shared" si="311"/>
        <v>56.325759600897293</v>
      </c>
    </row>
    <row r="2203" spans="1:9" ht="13.5" x14ac:dyDescent="0.25">
      <c r="A2203" s="3">
        <v>45212</v>
      </c>
      <c r="B2203" s="2">
        <v>8.1633999999999993</v>
      </c>
      <c r="C2203" s="2">
        <f t="shared" si="306"/>
        <v>-1.8900000000000361E-2</v>
      </c>
      <c r="D2203" s="2">
        <f t="shared" si="307"/>
        <v>0</v>
      </c>
      <c r="E2203" s="2">
        <f t="shared" si="308"/>
        <v>1.8900000000000361E-2</v>
      </c>
      <c r="F2203" s="2">
        <f t="shared" si="309"/>
        <v>2.3917980969764812E-2</v>
      </c>
      <c r="G2203" s="2">
        <f t="shared" si="309"/>
        <v>1.9895682439727499E-2</v>
      </c>
      <c r="H2203" s="2">
        <f t="shared" si="310"/>
        <v>1.2021694175217448</v>
      </c>
      <c r="I2203" s="2">
        <f t="shared" si="311"/>
        <v>54.590233065475502</v>
      </c>
    </row>
    <row r="2204" spans="1:9" ht="13.5" x14ac:dyDescent="0.25">
      <c r="A2204" s="3">
        <v>45215</v>
      </c>
      <c r="B2204" s="2">
        <v>8.0975000000000001</v>
      </c>
      <c r="C2204" s="2">
        <f t="shared" si="306"/>
        <v>-6.5899999999999181E-2</v>
      </c>
      <c r="D2204" s="2">
        <f t="shared" si="307"/>
        <v>0</v>
      </c>
      <c r="E2204" s="2">
        <f t="shared" si="308"/>
        <v>6.5899999999999181E-2</v>
      </c>
      <c r="F2204" s="2">
        <f t="shared" si="309"/>
        <v>2.2209553757638754E-2</v>
      </c>
      <c r="G2204" s="2">
        <f t="shared" si="309"/>
        <v>2.3181705122604045E-2</v>
      </c>
      <c r="H2204" s="2">
        <f t="shared" si="310"/>
        <v>0.95806385424093043</v>
      </c>
      <c r="I2204" s="2">
        <f t="shared" si="311"/>
        <v>48.929142538731796</v>
      </c>
    </row>
    <row r="2205" spans="1:9" ht="13.5" x14ac:dyDescent="0.25">
      <c r="A2205" s="3">
        <v>45216</v>
      </c>
      <c r="B2205" s="2">
        <v>8.0975000000000001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2.0623157060664556E-2</v>
      </c>
      <c r="G2205" s="2">
        <f t="shared" si="312"/>
        <v>2.1525869042418041E-2</v>
      </c>
      <c r="H2205" s="2">
        <f t="shared" si="310"/>
        <v>0.95806385424093055</v>
      </c>
      <c r="I2205" s="2">
        <f t="shared" si="311"/>
        <v>48.929142538731796</v>
      </c>
    </row>
    <row r="2206" spans="1:9" ht="13.5" x14ac:dyDescent="0.25">
      <c r="A2206" s="3">
        <v>45217</v>
      </c>
      <c r="B2206" s="2">
        <v>8.0975000000000001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1.9150074413474234E-2</v>
      </c>
      <c r="G2206" s="2">
        <f t="shared" si="312"/>
        <v>1.9988306967959609E-2</v>
      </c>
      <c r="H2206" s="2">
        <f t="shared" si="310"/>
        <v>0.95806385424093066</v>
      </c>
      <c r="I2206" s="2">
        <f t="shared" si="311"/>
        <v>48.929142538731796</v>
      </c>
    </row>
    <row r="2207" spans="1:9" ht="13.5" x14ac:dyDescent="0.25">
      <c r="A2207" s="3">
        <v>45218</v>
      </c>
      <c r="B2207" s="2">
        <v>8.0975000000000001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1.7782211955368932E-2</v>
      </c>
      <c r="G2207" s="2">
        <f t="shared" si="312"/>
        <v>1.8560570755962492E-2</v>
      </c>
      <c r="H2207" s="2">
        <f t="shared" si="310"/>
        <v>0.95806385424093077</v>
      </c>
      <c r="I2207" s="2">
        <f t="shared" si="311"/>
        <v>48.929142538731803</v>
      </c>
    </row>
    <row r="2208" spans="1:9" ht="13.5" x14ac:dyDescent="0.25">
      <c r="A2208" s="3">
        <v>45219</v>
      </c>
      <c r="B2208" s="2">
        <v>8.0033999999999992</v>
      </c>
      <c r="C2208" s="2">
        <f t="shared" si="306"/>
        <v>-9.4100000000000961E-2</v>
      </c>
      <c r="D2208" s="2">
        <f t="shared" si="307"/>
        <v>0</v>
      </c>
      <c r="E2208" s="2">
        <f t="shared" si="308"/>
        <v>9.4100000000000961E-2</v>
      </c>
      <c r="F2208" s="2">
        <f t="shared" si="312"/>
        <v>1.6512053958556865E-2</v>
      </c>
      <c r="G2208" s="2">
        <f t="shared" si="312"/>
        <v>2.3956244273393813E-2</v>
      </c>
      <c r="H2208" s="2">
        <f t="shared" si="310"/>
        <v>0.68925887422576571</v>
      </c>
      <c r="I2208" s="2">
        <f t="shared" si="311"/>
        <v>40.802442108920232</v>
      </c>
    </row>
    <row r="2209" spans="1:9" ht="13.5" x14ac:dyDescent="0.25">
      <c r="A2209" s="3">
        <v>45222</v>
      </c>
      <c r="B2209" s="2">
        <v>8.1822999999999997</v>
      </c>
      <c r="C2209" s="2">
        <f t="shared" si="306"/>
        <v>0.1789000000000005</v>
      </c>
      <c r="D2209" s="2">
        <f t="shared" si="307"/>
        <v>0.1789000000000005</v>
      </c>
      <c r="E2209" s="2">
        <f t="shared" si="308"/>
        <v>0</v>
      </c>
      <c r="F2209" s="2">
        <f t="shared" si="312"/>
        <v>2.8111192961517126E-2</v>
      </c>
      <c r="G2209" s="2">
        <f t="shared" si="312"/>
        <v>2.2245083968151398E-2</v>
      </c>
      <c r="H2209" s="2">
        <f t="shared" si="310"/>
        <v>1.2637036120773615</v>
      </c>
      <c r="I2209" s="2">
        <f t="shared" si="311"/>
        <v>55.824605541786575</v>
      </c>
    </row>
    <row r="2210" spans="1:9" ht="13.5" x14ac:dyDescent="0.25">
      <c r="A2210" s="3">
        <v>45223</v>
      </c>
      <c r="B2210" s="2">
        <v>8.0975000000000001</v>
      </c>
      <c r="C2210" s="2">
        <f t="shared" si="306"/>
        <v>-8.4799999999999542E-2</v>
      </c>
      <c r="D2210" s="2">
        <f t="shared" si="307"/>
        <v>0</v>
      </c>
      <c r="E2210" s="2">
        <f t="shared" si="308"/>
        <v>8.4799999999999542E-2</v>
      </c>
      <c r="F2210" s="2">
        <f t="shared" si="312"/>
        <v>2.6103250607123044E-2</v>
      </c>
      <c r="G2210" s="2">
        <f t="shared" si="312"/>
        <v>2.6713292256140553E-2</v>
      </c>
      <c r="H2210" s="2">
        <f t="shared" si="310"/>
        <v>0.97716336709200347</v>
      </c>
      <c r="I2210" s="2">
        <f t="shared" si="311"/>
        <v>49.422489985195696</v>
      </c>
    </row>
    <row r="2211" spans="1:9" ht="13.5" x14ac:dyDescent="0.25">
      <c r="A2211" s="3">
        <v>45224</v>
      </c>
      <c r="B2211" s="2">
        <v>8.0975000000000001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2.4238732706614256E-2</v>
      </c>
      <c r="G2211" s="2">
        <f t="shared" si="312"/>
        <v>2.4805199952130513E-2</v>
      </c>
      <c r="H2211" s="2">
        <f t="shared" si="310"/>
        <v>0.97716336709200347</v>
      </c>
      <c r="I2211" s="2">
        <f t="shared" si="311"/>
        <v>49.422489985195696</v>
      </c>
    </row>
    <row r="2212" spans="1:9" ht="13.5" x14ac:dyDescent="0.25">
      <c r="A2212" s="3">
        <v>45225</v>
      </c>
      <c r="B2212" s="2">
        <v>8.0975000000000001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2.2507394656141811E-2</v>
      </c>
      <c r="G2212" s="2">
        <f t="shared" si="312"/>
        <v>2.303339995554976E-2</v>
      </c>
      <c r="H2212" s="2">
        <f t="shared" si="310"/>
        <v>0.97716336709200369</v>
      </c>
      <c r="I2212" s="2">
        <f t="shared" si="311"/>
        <v>49.422489985195703</v>
      </c>
    </row>
    <row r="2213" spans="1:9" ht="13.5" x14ac:dyDescent="0.25">
      <c r="A2213" s="3">
        <v>45226</v>
      </c>
      <c r="B2213" s="2">
        <v>8.0975000000000001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2.0899723609274539E-2</v>
      </c>
      <c r="G2213" s="2">
        <f t="shared" si="312"/>
        <v>2.1388157101581921E-2</v>
      </c>
      <c r="H2213" s="2">
        <f t="shared" si="310"/>
        <v>0.97716336709200358</v>
      </c>
      <c r="I2213" s="2">
        <f t="shared" si="311"/>
        <v>49.422489985195696</v>
      </c>
    </row>
    <row r="2214" spans="1:9" ht="13.5" x14ac:dyDescent="0.25">
      <c r="A2214" s="3">
        <v>45229</v>
      </c>
      <c r="B2214" s="2">
        <v>8.0410000000000004</v>
      </c>
      <c r="C2214" s="2">
        <f t="shared" si="306"/>
        <v>-5.6499999999999773E-2</v>
      </c>
      <c r="D2214" s="2">
        <f t="shared" si="307"/>
        <v>0</v>
      </c>
      <c r="E2214" s="2">
        <f t="shared" si="308"/>
        <v>5.6499999999999773E-2</v>
      </c>
      <c r="F2214" s="2">
        <f t="shared" si="312"/>
        <v>1.9406886208612074E-2</v>
      </c>
      <c r="G2214" s="2">
        <f t="shared" si="312"/>
        <v>2.3896145880040336E-2</v>
      </c>
      <c r="H2214" s="2">
        <f t="shared" si="310"/>
        <v>0.81213457207850437</v>
      </c>
      <c r="I2214" s="2">
        <f t="shared" si="311"/>
        <v>44.816460355203773</v>
      </c>
    </row>
    <row r="2215" spans="1:9" ht="13.5" x14ac:dyDescent="0.25">
      <c r="A2215" s="3">
        <v>45230</v>
      </c>
      <c r="B2215" s="2">
        <v>8.0410000000000004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1.8020680050854072E-2</v>
      </c>
      <c r="G2215" s="2">
        <f t="shared" si="312"/>
        <v>2.2189278317180313E-2</v>
      </c>
      <c r="H2215" s="2">
        <f t="shared" si="310"/>
        <v>0.81213457207850448</v>
      </c>
      <c r="I2215" s="2">
        <f t="shared" si="311"/>
        <v>44.816460355203773</v>
      </c>
    </row>
    <row r="2216" spans="1:9" ht="13.5" x14ac:dyDescent="0.25">
      <c r="A2216" s="3">
        <v>45231</v>
      </c>
      <c r="B2216" s="2">
        <v>8.0033999999999992</v>
      </c>
      <c r="C2216" s="2">
        <f t="shared" si="306"/>
        <v>-3.7600000000001188E-2</v>
      </c>
      <c r="D2216" s="2">
        <f t="shared" si="307"/>
        <v>0</v>
      </c>
      <c r="E2216" s="2">
        <f t="shared" si="308"/>
        <v>3.7600000000001188E-2</v>
      </c>
      <c r="F2216" s="2">
        <f t="shared" si="312"/>
        <v>1.6733488618650209E-2</v>
      </c>
      <c r="G2216" s="2">
        <f t="shared" si="312"/>
        <v>2.3290044151667518E-2</v>
      </c>
      <c r="H2216" s="2">
        <f t="shared" si="310"/>
        <v>0.71848247730574288</v>
      </c>
      <c r="I2216" s="2">
        <f t="shared" si="311"/>
        <v>41.809124433563511</v>
      </c>
    </row>
    <row r="2217" spans="1:9" ht="13.5" x14ac:dyDescent="0.25">
      <c r="A2217" s="3">
        <v>45232</v>
      </c>
      <c r="B2217" s="2">
        <v>7.9562999999999997</v>
      </c>
      <c r="C2217" s="2">
        <f t="shared" si="306"/>
        <v>-4.7099999999999476E-2</v>
      </c>
      <c r="D2217" s="2">
        <f t="shared" si="307"/>
        <v>0</v>
      </c>
      <c r="E2217" s="2">
        <f t="shared" si="308"/>
        <v>4.7099999999999476E-2</v>
      </c>
      <c r="F2217" s="2">
        <f t="shared" si="312"/>
        <v>1.5538239431603765E-2</v>
      </c>
      <c r="G2217" s="2">
        <f t="shared" si="312"/>
        <v>2.499075528369123E-2</v>
      </c>
      <c r="H2217" s="2">
        <f t="shared" si="310"/>
        <v>0.62175949687058474</v>
      </c>
      <c r="I2217" s="2">
        <f t="shared" si="311"/>
        <v>38.338575976916303</v>
      </c>
    </row>
    <row r="2218" spans="1:9" ht="13.5" x14ac:dyDescent="0.25">
      <c r="A2218" s="3">
        <v>45233</v>
      </c>
      <c r="B2218" s="2">
        <v>7.9562999999999997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1.4428365186489212E-2</v>
      </c>
      <c r="G2218" s="2">
        <f t="shared" si="312"/>
        <v>2.3205701334856142E-2</v>
      </c>
      <c r="H2218" s="2">
        <f t="shared" si="310"/>
        <v>0.62175949687058474</v>
      </c>
      <c r="I2218" s="2">
        <f t="shared" si="311"/>
        <v>38.338575976916303</v>
      </c>
    </row>
    <row r="2219" spans="1:9" ht="13.5" x14ac:dyDescent="0.25">
      <c r="A2219" s="3">
        <v>45236</v>
      </c>
      <c r="B2219" s="2">
        <v>7.9562999999999997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1.3397767673168554E-2</v>
      </c>
      <c r="G2219" s="2">
        <f t="shared" si="312"/>
        <v>2.1548151239509272E-2</v>
      </c>
      <c r="H2219" s="2">
        <f t="shared" si="310"/>
        <v>0.62175949687058485</v>
      </c>
      <c r="I2219" s="2">
        <f t="shared" si="311"/>
        <v>38.33857597691631</v>
      </c>
    </row>
    <row r="2220" spans="1:9" ht="13.5" x14ac:dyDescent="0.25">
      <c r="A2220" s="3">
        <v>45237</v>
      </c>
      <c r="B2220" s="2">
        <v>7.8997999999999999</v>
      </c>
      <c r="C2220" s="2">
        <f t="shared" si="306"/>
        <v>-5.6499999999999773E-2</v>
      </c>
      <c r="D2220" s="2">
        <f t="shared" si="307"/>
        <v>0</v>
      </c>
      <c r="E2220" s="2">
        <f t="shared" si="308"/>
        <v>5.6499999999999773E-2</v>
      </c>
      <c r="F2220" s="2">
        <f t="shared" si="312"/>
        <v>1.2440784267942229E-2</v>
      </c>
      <c r="G2220" s="2">
        <f t="shared" si="312"/>
        <v>2.404471186525859E-2</v>
      </c>
      <c r="H2220" s="2">
        <f t="shared" si="310"/>
        <v>0.51740209396800907</v>
      </c>
      <c r="I2220" s="2">
        <f t="shared" si="311"/>
        <v>34.097889809483632</v>
      </c>
    </row>
    <row r="2221" spans="1:9" ht="13.5" x14ac:dyDescent="0.25">
      <c r="A2221" s="3">
        <v>45238</v>
      </c>
      <c r="B2221" s="2">
        <v>8.0221999999999998</v>
      </c>
      <c r="C2221" s="2">
        <f t="shared" si="306"/>
        <v>0.12239999999999984</v>
      </c>
      <c r="D2221" s="2">
        <f t="shared" si="307"/>
        <v>0.12239999999999984</v>
      </c>
      <c r="E2221" s="2">
        <f t="shared" si="308"/>
        <v>0</v>
      </c>
      <c r="F2221" s="2">
        <f t="shared" ref="F2221:G2236" si="313">((F2220*13)+D2221)/14</f>
        <v>2.0295013963089199E-2</v>
      </c>
      <c r="G2221" s="2">
        <f t="shared" si="313"/>
        <v>2.2327232446311549E-2</v>
      </c>
      <c r="H2221" s="2">
        <f t="shared" si="310"/>
        <v>0.90898027831666739</v>
      </c>
      <c r="I2221" s="2">
        <f t="shared" si="311"/>
        <v>47.616011995587677</v>
      </c>
    </row>
    <row r="2222" spans="1:9" ht="13.5" x14ac:dyDescent="0.25">
      <c r="A2222" s="3">
        <v>45239</v>
      </c>
      <c r="B2222" s="2">
        <v>7.9280999999999997</v>
      </c>
      <c r="C2222" s="2">
        <f t="shared" si="306"/>
        <v>-9.4100000000000072E-2</v>
      </c>
      <c r="D2222" s="2">
        <f t="shared" si="307"/>
        <v>0</v>
      </c>
      <c r="E2222" s="2">
        <f t="shared" si="308"/>
        <v>9.4100000000000072E-2</v>
      </c>
      <c r="F2222" s="2">
        <f t="shared" si="313"/>
        <v>1.884537010858283E-2</v>
      </c>
      <c r="G2222" s="2">
        <f t="shared" si="313"/>
        <v>2.7453858700146442E-2</v>
      </c>
      <c r="H2222" s="2">
        <f t="shared" si="310"/>
        <v>0.68643793626293803</v>
      </c>
      <c r="I2222" s="2">
        <f t="shared" si="311"/>
        <v>40.703421187503061</v>
      </c>
    </row>
    <row r="2223" spans="1:9" ht="13.5" x14ac:dyDescent="0.25">
      <c r="A2223" s="3">
        <v>45240</v>
      </c>
      <c r="B2223" s="2">
        <v>8.0128000000000004</v>
      </c>
      <c r="C2223" s="2">
        <f t="shared" si="306"/>
        <v>8.4700000000000664E-2</v>
      </c>
      <c r="D2223" s="2">
        <f t="shared" si="307"/>
        <v>8.4700000000000664E-2</v>
      </c>
      <c r="E2223" s="2">
        <f t="shared" si="308"/>
        <v>0</v>
      </c>
      <c r="F2223" s="2">
        <f t="shared" si="313"/>
        <v>2.3549272243684107E-2</v>
      </c>
      <c r="G2223" s="2">
        <f t="shared" si="313"/>
        <v>2.5492868792993124E-2</v>
      </c>
      <c r="H2223" s="2">
        <f t="shared" si="310"/>
        <v>0.9237592063454535</v>
      </c>
      <c r="I2223" s="2">
        <f t="shared" si="311"/>
        <v>48.018442396453032</v>
      </c>
    </row>
    <row r="2224" spans="1:9" ht="13.5" x14ac:dyDescent="0.25">
      <c r="A2224" s="3">
        <v>45243</v>
      </c>
      <c r="B2224" s="2">
        <v>7.9092000000000002</v>
      </c>
      <c r="C2224" s="2">
        <f t="shared" si="306"/>
        <v>-0.10360000000000014</v>
      </c>
      <c r="D2224" s="2">
        <f t="shared" si="307"/>
        <v>0</v>
      </c>
      <c r="E2224" s="2">
        <f t="shared" si="308"/>
        <v>0.10360000000000014</v>
      </c>
      <c r="F2224" s="2">
        <f t="shared" si="313"/>
        <v>2.1867181369135243E-2</v>
      </c>
      <c r="G2224" s="2">
        <f t="shared" si="313"/>
        <v>3.1071949593493627E-2</v>
      </c>
      <c r="H2224" s="2">
        <f t="shared" si="310"/>
        <v>0.70375955339841834</v>
      </c>
      <c r="I2224" s="2">
        <f t="shared" si="311"/>
        <v>41.306271885293818</v>
      </c>
    </row>
    <row r="2225" spans="1:9" ht="13.5" x14ac:dyDescent="0.25">
      <c r="A2225" s="3">
        <v>45244</v>
      </c>
      <c r="B2225" s="2">
        <v>7.8997999999999999</v>
      </c>
      <c r="C2225" s="2">
        <f t="shared" si="306"/>
        <v>-9.400000000000297E-3</v>
      </c>
      <c r="D2225" s="2">
        <f t="shared" si="307"/>
        <v>0</v>
      </c>
      <c r="E2225" s="2">
        <f t="shared" si="308"/>
        <v>9.400000000000297E-3</v>
      </c>
      <c r="F2225" s="2">
        <f t="shared" si="313"/>
        <v>2.0305239842768441E-2</v>
      </c>
      <c r="G2225" s="2">
        <f t="shared" si="313"/>
        <v>2.952395319395839E-2</v>
      </c>
      <c r="H2225" s="2">
        <f t="shared" si="310"/>
        <v>0.68775477692206843</v>
      </c>
      <c r="I2225" s="2">
        <f t="shared" si="311"/>
        <v>40.74968628892379</v>
      </c>
    </row>
    <row r="2226" spans="1:9" ht="13.5" x14ac:dyDescent="0.25">
      <c r="A2226" s="3">
        <v>45245</v>
      </c>
      <c r="B2226" s="2">
        <v>7.9939999999999998</v>
      </c>
      <c r="C2226" s="2">
        <f t="shared" si="306"/>
        <v>9.4199999999999839E-2</v>
      </c>
      <c r="D2226" s="2">
        <f t="shared" si="307"/>
        <v>9.4199999999999839E-2</v>
      </c>
      <c r="E2226" s="2">
        <f t="shared" si="308"/>
        <v>0</v>
      </c>
      <c r="F2226" s="2">
        <f t="shared" si="313"/>
        <v>2.5583436996856397E-2</v>
      </c>
      <c r="G2226" s="2">
        <f t="shared" si="313"/>
        <v>2.7415099394389932E-2</v>
      </c>
      <c r="H2226" s="2">
        <f t="shared" si="310"/>
        <v>0.93318782576041448</v>
      </c>
      <c r="I2226" s="2">
        <f t="shared" si="311"/>
        <v>48.271968886072798</v>
      </c>
    </row>
    <row r="2227" spans="1:9" ht="13.5" x14ac:dyDescent="0.25">
      <c r="A2227" s="3">
        <v>45246</v>
      </c>
      <c r="B2227" s="2">
        <v>7.9844999999999997</v>
      </c>
      <c r="C2227" s="2">
        <f t="shared" si="306"/>
        <v>-9.5000000000000639E-3</v>
      </c>
      <c r="D2227" s="2">
        <f t="shared" si="307"/>
        <v>0</v>
      </c>
      <c r="E2227" s="2">
        <f t="shared" si="308"/>
        <v>9.5000000000000639E-3</v>
      </c>
      <c r="F2227" s="2">
        <f t="shared" si="313"/>
        <v>2.3756048639938084E-2</v>
      </c>
      <c r="G2227" s="2">
        <f t="shared" si="313"/>
        <v>2.6135449437647802E-2</v>
      </c>
      <c r="H2227" s="2">
        <f t="shared" si="310"/>
        <v>0.90895887199543546</v>
      </c>
      <c r="I2227" s="2">
        <f t="shared" si="311"/>
        <v>47.615424581950286</v>
      </c>
    </row>
    <row r="2228" spans="1:9" ht="13.5" x14ac:dyDescent="0.25">
      <c r="A2228" s="3">
        <v>45247</v>
      </c>
      <c r="B2228" s="2">
        <v>7.8715999999999999</v>
      </c>
      <c r="C2228" s="2">
        <f t="shared" si="306"/>
        <v>-0.11289999999999978</v>
      </c>
      <c r="D2228" s="2">
        <f t="shared" si="307"/>
        <v>0</v>
      </c>
      <c r="E2228" s="2">
        <f t="shared" si="308"/>
        <v>0.11289999999999978</v>
      </c>
      <c r="F2228" s="2">
        <f t="shared" si="313"/>
        <v>2.2059188022799651E-2</v>
      </c>
      <c r="G2228" s="2">
        <f t="shared" si="313"/>
        <v>3.2332917334958654E-2</v>
      </c>
      <c r="H2228" s="2">
        <f t="shared" si="310"/>
        <v>0.68225170634228693</v>
      </c>
      <c r="I2228" s="2">
        <f t="shared" si="311"/>
        <v>40.555863535172392</v>
      </c>
    </row>
    <row r="2229" spans="1:9" ht="13.5" x14ac:dyDescent="0.25">
      <c r="A2229" s="3">
        <v>45250</v>
      </c>
      <c r="B2229" s="2">
        <v>7.8715999999999999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2.0483531735456816E-2</v>
      </c>
      <c r="G2229" s="2">
        <f t="shared" si="313"/>
        <v>3.0023423239604465E-2</v>
      </c>
      <c r="H2229" s="2">
        <f t="shared" si="310"/>
        <v>0.68225170634228682</v>
      </c>
      <c r="I2229" s="2">
        <f t="shared" si="311"/>
        <v>40.555863535172392</v>
      </c>
    </row>
    <row r="2230" spans="1:9" ht="13.5" x14ac:dyDescent="0.25">
      <c r="A2230" s="3">
        <v>45251</v>
      </c>
      <c r="B2230" s="2">
        <v>7.8715999999999999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1.9020422325781328E-2</v>
      </c>
      <c r="G2230" s="2">
        <f t="shared" si="313"/>
        <v>2.7878893008204148E-2</v>
      </c>
      <c r="H2230" s="2">
        <f t="shared" si="310"/>
        <v>0.68225170634228671</v>
      </c>
      <c r="I2230" s="2">
        <f t="shared" si="311"/>
        <v>40.555863535172392</v>
      </c>
    </row>
    <row r="2231" spans="1:9" ht="13.5" x14ac:dyDescent="0.25">
      <c r="A2231" s="3">
        <v>45252</v>
      </c>
      <c r="B2231" s="2">
        <v>7.8151000000000002</v>
      </c>
      <c r="C2231" s="2">
        <f t="shared" si="306"/>
        <v>-5.6499999999999773E-2</v>
      </c>
      <c r="D2231" s="2">
        <f t="shared" si="307"/>
        <v>0</v>
      </c>
      <c r="E2231" s="2">
        <f t="shared" si="308"/>
        <v>5.6499999999999773E-2</v>
      </c>
      <c r="F2231" s="2">
        <f t="shared" si="313"/>
        <v>1.7661820731082661E-2</v>
      </c>
      <c r="G2231" s="2">
        <f t="shared" si="313"/>
        <v>2.9923257793332405E-2</v>
      </c>
      <c r="H2231" s="2">
        <f t="shared" si="310"/>
        <v>0.59023722794708955</v>
      </c>
      <c r="I2231" s="2">
        <f t="shared" si="311"/>
        <v>37.116300484868788</v>
      </c>
    </row>
    <row r="2232" spans="1:9" ht="13.5" x14ac:dyDescent="0.25">
      <c r="A2232" s="3">
        <v>45253</v>
      </c>
      <c r="B2232" s="2">
        <v>7.9844999999999997</v>
      </c>
      <c r="C2232" s="2">
        <f t="shared" si="306"/>
        <v>0.16939999999999955</v>
      </c>
      <c r="D2232" s="2">
        <f t="shared" si="307"/>
        <v>0.16939999999999955</v>
      </c>
      <c r="E2232" s="2">
        <f t="shared" si="308"/>
        <v>0</v>
      </c>
      <c r="F2232" s="2">
        <f t="shared" si="313"/>
        <v>2.8500262107433869E-2</v>
      </c>
      <c r="G2232" s="2">
        <f t="shared" si="313"/>
        <v>2.7785882236665806E-2</v>
      </c>
      <c r="H2232" s="2">
        <f t="shared" si="310"/>
        <v>1.0257101741338766</v>
      </c>
      <c r="I2232" s="2">
        <f t="shared" si="311"/>
        <v>50.634596559324414</v>
      </c>
    </row>
    <row r="2233" spans="1:9" ht="13.5" x14ac:dyDescent="0.25">
      <c r="A2233" s="3">
        <v>45254</v>
      </c>
      <c r="B2233" s="2">
        <v>7.8997999999999999</v>
      </c>
      <c r="C2233" s="2">
        <f t="shared" si="306"/>
        <v>-8.4699999999999775E-2</v>
      </c>
      <c r="D2233" s="2">
        <f t="shared" si="307"/>
        <v>0</v>
      </c>
      <c r="E2233" s="2">
        <f t="shared" si="308"/>
        <v>8.4699999999999775E-2</v>
      </c>
      <c r="F2233" s="2">
        <f t="shared" si="313"/>
        <v>2.646452909976002E-2</v>
      </c>
      <c r="G2233" s="2">
        <f t="shared" si="313"/>
        <v>3.1851176362618236E-2</v>
      </c>
      <c r="H2233" s="2">
        <f t="shared" si="310"/>
        <v>0.83088074357026909</v>
      </c>
      <c r="I2233" s="2">
        <f t="shared" si="311"/>
        <v>45.381478093981599</v>
      </c>
    </row>
    <row r="2234" spans="1:9" ht="13.5" x14ac:dyDescent="0.25">
      <c r="A2234" s="3">
        <v>45257</v>
      </c>
      <c r="B2234" s="2">
        <v>7.8244999999999996</v>
      </c>
      <c r="C2234" s="2">
        <f t="shared" si="306"/>
        <v>-7.5300000000000367E-2</v>
      </c>
      <c r="D2234" s="2">
        <f t="shared" si="307"/>
        <v>0</v>
      </c>
      <c r="E2234" s="2">
        <f t="shared" si="308"/>
        <v>7.5300000000000367E-2</v>
      </c>
      <c r="F2234" s="2">
        <f t="shared" si="313"/>
        <v>2.4574205592634308E-2</v>
      </c>
      <c r="G2234" s="2">
        <f t="shared" si="313"/>
        <v>3.4954663765288392E-2</v>
      </c>
      <c r="H2234" s="2">
        <f t="shared" si="310"/>
        <v>0.70303081035606008</v>
      </c>
      <c r="I2234" s="2">
        <f t="shared" si="311"/>
        <v>41.281156282138802</v>
      </c>
    </row>
    <row r="2235" spans="1:9" ht="13.5" x14ac:dyDescent="0.25">
      <c r="A2235" s="3">
        <v>45258</v>
      </c>
      <c r="B2235" s="2">
        <v>7.9092000000000002</v>
      </c>
      <c r="C2235" s="2">
        <f t="shared" si="306"/>
        <v>8.4700000000000664E-2</v>
      </c>
      <c r="D2235" s="2">
        <f t="shared" si="307"/>
        <v>8.4700000000000664E-2</v>
      </c>
      <c r="E2235" s="2">
        <f t="shared" si="308"/>
        <v>0</v>
      </c>
      <c r="F2235" s="2">
        <f t="shared" si="313"/>
        <v>2.8868905193160477E-2</v>
      </c>
      <c r="G2235" s="2">
        <f t="shared" si="313"/>
        <v>3.2457902067767795E-2</v>
      </c>
      <c r="H2235" s="2">
        <f t="shared" si="310"/>
        <v>0.88942609823906771</v>
      </c>
      <c r="I2235" s="2">
        <f t="shared" si="311"/>
        <v>47.073875981072078</v>
      </c>
    </row>
    <row r="2236" spans="1:9" ht="13.5" x14ac:dyDescent="0.25">
      <c r="A2236" s="3">
        <v>45259</v>
      </c>
      <c r="B2236" s="2">
        <v>7.8151000000000002</v>
      </c>
      <c r="C2236" s="2">
        <f t="shared" si="306"/>
        <v>-9.4100000000000072E-2</v>
      </c>
      <c r="D2236" s="2">
        <f t="shared" si="307"/>
        <v>0</v>
      </c>
      <c r="E2236" s="2">
        <f t="shared" si="308"/>
        <v>9.4100000000000072E-2</v>
      </c>
      <c r="F2236" s="2">
        <f t="shared" si="313"/>
        <v>2.6806840536506161E-2</v>
      </c>
      <c r="G2236" s="2">
        <f t="shared" si="313"/>
        <v>3.6860909062927237E-2</v>
      </c>
      <c r="H2236" s="2">
        <f t="shared" si="310"/>
        <v>0.72724306638077651</v>
      </c>
      <c r="I2236" s="2">
        <f t="shared" si="311"/>
        <v>42.104268966881662</v>
      </c>
    </row>
    <row r="2237" spans="1:9" ht="13.5" x14ac:dyDescent="0.25">
      <c r="A2237" s="3">
        <v>45260</v>
      </c>
      <c r="B2237" s="2">
        <v>7.8151000000000002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2.4892066212470008E-2</v>
      </c>
      <c r="G2237" s="2">
        <f t="shared" si="314"/>
        <v>3.4227986987003862E-2</v>
      </c>
      <c r="H2237" s="2">
        <f t="shared" si="310"/>
        <v>0.72724306638077663</v>
      </c>
      <c r="I2237" s="2">
        <f t="shared" si="311"/>
        <v>42.104268966881662</v>
      </c>
    </row>
    <row r="2238" spans="1:9" ht="13.5" x14ac:dyDescent="0.25">
      <c r="A2238" s="3">
        <v>45261</v>
      </c>
      <c r="B2238" s="2">
        <v>7.8151000000000002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2.3114061483007865E-2</v>
      </c>
      <c r="G2238" s="2">
        <f t="shared" si="314"/>
        <v>3.1783130773646445E-2</v>
      </c>
      <c r="H2238" s="2">
        <f t="shared" si="310"/>
        <v>0.72724306638077663</v>
      </c>
      <c r="I2238" s="2">
        <f t="shared" si="311"/>
        <v>42.104268966881662</v>
      </c>
    </row>
    <row r="2239" spans="1:9" ht="13.5" x14ac:dyDescent="0.25">
      <c r="A2239" s="3">
        <v>45264</v>
      </c>
      <c r="B2239" s="2">
        <v>7.8151000000000002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2.1463057091364448E-2</v>
      </c>
      <c r="G2239" s="2">
        <f t="shared" si="314"/>
        <v>2.9512907146957416E-2</v>
      </c>
      <c r="H2239" s="2">
        <f t="shared" si="310"/>
        <v>0.72724306638077663</v>
      </c>
      <c r="I2239" s="2">
        <f t="shared" si="311"/>
        <v>42.104268966881662</v>
      </c>
    </row>
    <row r="2240" spans="1:9" ht="13.5" x14ac:dyDescent="0.25">
      <c r="A2240" s="3">
        <v>45265</v>
      </c>
      <c r="B2240" s="2">
        <v>7.9939999999999998</v>
      </c>
      <c r="C2240" s="2">
        <f t="shared" si="306"/>
        <v>0.17889999999999961</v>
      </c>
      <c r="D2240" s="2">
        <f t="shared" si="307"/>
        <v>0.17889999999999961</v>
      </c>
      <c r="E2240" s="2">
        <f t="shared" si="308"/>
        <v>0</v>
      </c>
      <c r="F2240" s="2">
        <f t="shared" si="314"/>
        <v>3.2708553013409816E-2</v>
      </c>
      <c r="G2240" s="2">
        <f t="shared" si="314"/>
        <v>2.740484235074617E-2</v>
      </c>
      <c r="H2240" s="2">
        <f t="shared" si="310"/>
        <v>1.19353188005182</v>
      </c>
      <c r="I2240" s="2">
        <f t="shared" si="311"/>
        <v>54.411421639498762</v>
      </c>
    </row>
    <row r="2241" spans="1:9" ht="13.5" x14ac:dyDescent="0.25">
      <c r="A2241" s="3">
        <v>45266</v>
      </c>
      <c r="B2241" s="2">
        <v>7.8151000000000002</v>
      </c>
      <c r="C2241" s="2">
        <f t="shared" si="306"/>
        <v>-0.17889999999999961</v>
      </c>
      <c r="D2241" s="2">
        <f t="shared" si="307"/>
        <v>0</v>
      </c>
      <c r="E2241" s="2">
        <f t="shared" si="308"/>
        <v>0.17889999999999961</v>
      </c>
      <c r="F2241" s="2">
        <f t="shared" si="314"/>
        <v>3.0372227798166257E-2</v>
      </c>
      <c r="G2241" s="2">
        <f t="shared" si="314"/>
        <v>3.8225925039978556E-2</v>
      </c>
      <c r="H2241" s="2">
        <f t="shared" si="310"/>
        <v>0.79454526650176505</v>
      </c>
      <c r="I2241" s="2">
        <f t="shared" si="311"/>
        <v>44.275576734301538</v>
      </c>
    </row>
    <row r="2242" spans="1:9" ht="13.5" x14ac:dyDescent="0.25">
      <c r="A2242" s="3">
        <v>45267</v>
      </c>
      <c r="B2242" s="2">
        <v>7.7774000000000001</v>
      </c>
      <c r="C2242" s="2">
        <f t="shared" si="306"/>
        <v>-3.7700000000000067E-2</v>
      </c>
      <c r="D2242" s="2">
        <f t="shared" si="307"/>
        <v>0</v>
      </c>
      <c r="E2242" s="2">
        <f t="shared" si="308"/>
        <v>3.7700000000000067E-2</v>
      </c>
      <c r="F2242" s="2">
        <f t="shared" si="314"/>
        <v>2.8202782955440098E-2</v>
      </c>
      <c r="G2242" s="2">
        <f t="shared" si="314"/>
        <v>3.8188358965694377E-2</v>
      </c>
      <c r="H2242" s="2">
        <f t="shared" si="310"/>
        <v>0.73851780278842072</v>
      </c>
      <c r="I2242" s="2">
        <f t="shared" si="311"/>
        <v>42.47973771703154</v>
      </c>
    </row>
    <row r="2243" spans="1:9" ht="13.5" x14ac:dyDescent="0.25">
      <c r="A2243" s="3">
        <v>45268</v>
      </c>
      <c r="B2243" s="2">
        <v>7.9375</v>
      </c>
      <c r="C2243" s="2">
        <f t="shared" ref="C2243:C2306" si="315">B2243-B2242</f>
        <v>0.16009999999999991</v>
      </c>
      <c r="D2243" s="2">
        <f t="shared" ref="D2243:D2306" si="316">IF(C2243&gt;0,C2243,0)</f>
        <v>0.16009999999999991</v>
      </c>
      <c r="E2243" s="2">
        <f t="shared" ref="E2243:E2306" si="317">IF(C2243&lt;0,-C2243,0)</f>
        <v>0</v>
      </c>
      <c r="F2243" s="2">
        <f t="shared" si="314"/>
        <v>3.7624012744337229E-2</v>
      </c>
      <c r="G2243" s="2">
        <f t="shared" si="314"/>
        <v>3.546061903957335E-2</v>
      </c>
      <c r="H2243" s="2">
        <f t="shared" si="310"/>
        <v>1.0610083456904567</v>
      </c>
      <c r="I2243" s="2">
        <f t="shared" si="311"/>
        <v>51.480060617367819</v>
      </c>
    </row>
    <row r="2244" spans="1:9" ht="13.5" x14ac:dyDescent="0.25">
      <c r="A2244" s="3">
        <v>45271</v>
      </c>
      <c r="B2244" s="2">
        <v>7.8151000000000002</v>
      </c>
      <c r="C2244" s="2">
        <f t="shared" si="315"/>
        <v>-0.12239999999999984</v>
      </c>
      <c r="D2244" s="2">
        <f t="shared" si="316"/>
        <v>0</v>
      </c>
      <c r="E2244" s="2">
        <f t="shared" si="317"/>
        <v>0.12239999999999984</v>
      </c>
      <c r="F2244" s="2">
        <f t="shared" si="314"/>
        <v>3.493658326259886E-2</v>
      </c>
      <c r="G2244" s="2">
        <f t="shared" si="314"/>
        <v>4.1670574822460955E-2</v>
      </c>
      <c r="H2244" s="2">
        <f t="shared" si="310"/>
        <v>0.83839936001477011</v>
      </c>
      <c r="I2244" s="2">
        <f t="shared" si="311"/>
        <v>45.604854867227232</v>
      </c>
    </row>
    <row r="2245" spans="1:9" ht="13.5" x14ac:dyDescent="0.25">
      <c r="A2245" s="3">
        <v>45272</v>
      </c>
      <c r="B2245" s="2">
        <v>7.8810000000000002</v>
      </c>
      <c r="C2245" s="2">
        <f t="shared" si="315"/>
        <v>6.590000000000007E-2</v>
      </c>
      <c r="D2245" s="2">
        <f t="shared" si="316"/>
        <v>6.590000000000007E-2</v>
      </c>
      <c r="E2245" s="2">
        <f t="shared" si="317"/>
        <v>0</v>
      </c>
      <c r="F2245" s="2">
        <f t="shared" si="314"/>
        <v>3.7148255886698948E-2</v>
      </c>
      <c r="G2245" s="2">
        <f t="shared" si="314"/>
        <v>3.8694105192285173E-2</v>
      </c>
      <c r="H2245" s="2">
        <f t="shared" si="310"/>
        <v>0.96004948821262737</v>
      </c>
      <c r="I2245" s="2">
        <f t="shared" si="311"/>
        <v>48.980880022988515</v>
      </c>
    </row>
    <row r="2246" spans="1:9" ht="13.5" x14ac:dyDescent="0.25">
      <c r="A2246" s="3">
        <v>45273</v>
      </c>
      <c r="B2246" s="2">
        <v>7.8620999999999999</v>
      </c>
      <c r="C2246" s="2">
        <f t="shared" si="315"/>
        <v>-1.8900000000000361E-2</v>
      </c>
      <c r="D2246" s="2">
        <f t="shared" si="316"/>
        <v>0</v>
      </c>
      <c r="E2246" s="2">
        <f t="shared" si="317"/>
        <v>1.8900000000000361E-2</v>
      </c>
      <c r="F2246" s="2">
        <f t="shared" si="314"/>
        <v>3.4494809037649024E-2</v>
      </c>
      <c r="G2246" s="2">
        <f t="shared" si="314"/>
        <v>3.7280240535693399E-2</v>
      </c>
      <c r="H2246" s="2">
        <f t="shared" si="310"/>
        <v>0.92528397193742606</v>
      </c>
      <c r="I2246" s="2">
        <f t="shared" si="311"/>
        <v>48.059610188636569</v>
      </c>
    </row>
    <row r="2247" spans="1:9" ht="13.5" x14ac:dyDescent="0.25">
      <c r="A2247" s="3">
        <v>45274</v>
      </c>
      <c r="B2247" s="2">
        <v>7.8715999999999999</v>
      </c>
      <c r="C2247" s="2">
        <f t="shared" si="315"/>
        <v>9.5000000000000639E-3</v>
      </c>
      <c r="D2247" s="2">
        <f t="shared" si="316"/>
        <v>9.5000000000000639E-3</v>
      </c>
      <c r="E2247" s="2">
        <f t="shared" si="317"/>
        <v>0</v>
      </c>
      <c r="F2247" s="2">
        <f t="shared" si="314"/>
        <v>3.2709465534959813E-2</v>
      </c>
      <c r="G2247" s="2">
        <f t="shared" si="314"/>
        <v>3.4617366211715302E-2</v>
      </c>
      <c r="H2247" s="2">
        <f t="shared" si="310"/>
        <v>0.94488602439922731</v>
      </c>
      <c r="I2247" s="2">
        <f t="shared" si="311"/>
        <v>48.583105258885361</v>
      </c>
    </row>
    <row r="2248" spans="1:9" ht="13.5" x14ac:dyDescent="0.25">
      <c r="A2248" s="3">
        <v>45275</v>
      </c>
      <c r="B2248" s="2">
        <v>7.9751000000000003</v>
      </c>
      <c r="C2248" s="2">
        <f t="shared" si="315"/>
        <v>0.10350000000000037</v>
      </c>
      <c r="D2248" s="2">
        <f t="shared" si="316"/>
        <v>0.10350000000000037</v>
      </c>
      <c r="E2248" s="2">
        <f t="shared" si="317"/>
        <v>0</v>
      </c>
      <c r="F2248" s="2">
        <f t="shared" si="314"/>
        <v>3.7765932282462708E-2</v>
      </c>
      <c r="G2248" s="2">
        <f t="shared" si="314"/>
        <v>3.2144697196592784E-2</v>
      </c>
      <c r="H2248" s="2">
        <f t="shared" si="310"/>
        <v>1.1748728585461914</v>
      </c>
      <c r="I2248" s="2">
        <f t="shared" si="311"/>
        <v>54.020300723764748</v>
      </c>
    </row>
    <row r="2249" spans="1:9" ht="13.5" x14ac:dyDescent="0.25">
      <c r="A2249" s="3">
        <v>45278</v>
      </c>
      <c r="B2249" s="2">
        <v>7.9844999999999997</v>
      </c>
      <c r="C2249" s="2">
        <f t="shared" si="315"/>
        <v>9.3999999999994088E-3</v>
      </c>
      <c r="D2249" s="2">
        <f t="shared" si="316"/>
        <v>9.3999999999994088E-3</v>
      </c>
      <c r="E2249" s="2">
        <f t="shared" si="317"/>
        <v>0</v>
      </c>
      <c r="F2249" s="2">
        <f t="shared" si="314"/>
        <v>3.573979426228676E-2</v>
      </c>
      <c r="G2249" s="2">
        <f t="shared" si="314"/>
        <v>2.9848647396836157E-2</v>
      </c>
      <c r="H2249" s="2">
        <f t="shared" si="310"/>
        <v>1.1973672973226601</v>
      </c>
      <c r="I2249" s="2">
        <f t="shared" si="311"/>
        <v>54.490994690854336</v>
      </c>
    </row>
    <row r="2250" spans="1:9" ht="13.5" x14ac:dyDescent="0.25">
      <c r="A2250" s="3">
        <v>45279</v>
      </c>
      <c r="B2250" s="2">
        <v>8.0033999999999992</v>
      </c>
      <c r="C2250" s="2">
        <f t="shared" si="315"/>
        <v>1.8899999999999473E-2</v>
      </c>
      <c r="D2250" s="2">
        <f t="shared" si="316"/>
        <v>1.8899999999999473E-2</v>
      </c>
      <c r="E2250" s="2">
        <f t="shared" si="317"/>
        <v>0</v>
      </c>
      <c r="F2250" s="2">
        <f t="shared" si="314"/>
        <v>3.4536951814980524E-2</v>
      </c>
      <c r="G2250" s="2">
        <f t="shared" si="314"/>
        <v>2.7716601154205E-2</v>
      </c>
      <c r="H2250" s="2">
        <f t="shared" si="310"/>
        <v>1.2460745681921674</v>
      </c>
      <c r="I2250" s="2">
        <f t="shared" si="311"/>
        <v>55.477880647351547</v>
      </c>
    </row>
    <row r="2251" spans="1:9" ht="13.5" x14ac:dyDescent="0.25">
      <c r="A2251" s="3">
        <v>45280</v>
      </c>
      <c r="B2251" s="2">
        <v>8.0504999999999995</v>
      </c>
      <c r="C2251" s="2">
        <f t="shared" si="315"/>
        <v>4.7100000000000364E-2</v>
      </c>
      <c r="D2251" s="2">
        <f t="shared" si="316"/>
        <v>4.7100000000000364E-2</v>
      </c>
      <c r="E2251" s="2">
        <f t="shared" si="317"/>
        <v>0</v>
      </c>
      <c r="F2251" s="2">
        <f t="shared" si="314"/>
        <v>3.5434312399624794E-2</v>
      </c>
      <c r="G2251" s="2">
        <f t="shared" si="314"/>
        <v>2.573684392890464E-2</v>
      </c>
      <c r="H2251" s="2">
        <f t="shared" si="310"/>
        <v>1.3767932267650378</v>
      </c>
      <c r="I2251" s="2">
        <f t="shared" si="311"/>
        <v>57.926504134267432</v>
      </c>
    </row>
    <row r="2252" spans="1:9" ht="13.5" x14ac:dyDescent="0.25">
      <c r="A2252" s="3">
        <v>45281</v>
      </c>
      <c r="B2252" s="2">
        <v>7.9185999999999996</v>
      </c>
      <c r="C2252" s="2">
        <f t="shared" si="315"/>
        <v>-0.13189999999999991</v>
      </c>
      <c r="D2252" s="2">
        <f t="shared" si="316"/>
        <v>0</v>
      </c>
      <c r="E2252" s="2">
        <f t="shared" si="317"/>
        <v>0.13189999999999991</v>
      </c>
      <c r="F2252" s="2">
        <f t="shared" si="314"/>
        <v>3.2903290085365876E-2</v>
      </c>
      <c r="G2252" s="2">
        <f t="shared" si="314"/>
        <v>3.3319926505411442E-2</v>
      </c>
      <c r="H2252" s="2">
        <f t="shared" si="310"/>
        <v>0.98749587818034656</v>
      </c>
      <c r="I2252" s="2">
        <f t="shared" si="311"/>
        <v>49.685430245241527</v>
      </c>
    </row>
    <row r="2253" spans="1:9" ht="13.5" x14ac:dyDescent="0.25">
      <c r="A2253" s="3">
        <v>45282</v>
      </c>
      <c r="B2253" s="2">
        <v>8.0221999999999998</v>
      </c>
      <c r="C2253" s="2">
        <f t="shared" si="315"/>
        <v>0.10360000000000014</v>
      </c>
      <c r="D2253" s="2">
        <f t="shared" si="316"/>
        <v>0.10360000000000014</v>
      </c>
      <c r="E2253" s="2">
        <f t="shared" si="317"/>
        <v>0</v>
      </c>
      <c r="F2253" s="2">
        <f t="shared" ref="F2253:G2268" si="318">((F2252*13)+D2253)/14</f>
        <v>3.7953055079268321E-2</v>
      </c>
      <c r="G2253" s="2">
        <f t="shared" si="318"/>
        <v>3.0939931755024911E-2</v>
      </c>
      <c r="H2253" s="2">
        <f t="shared" si="310"/>
        <v>1.2266689978430356</v>
      </c>
      <c r="I2253" s="2">
        <f t="shared" si="311"/>
        <v>55.089867377293373</v>
      </c>
    </row>
    <row r="2254" spans="1:9" ht="13.5" x14ac:dyDescent="0.25">
      <c r="A2254" s="3">
        <v>45285</v>
      </c>
      <c r="B2254" s="2">
        <v>8.0033999999999992</v>
      </c>
      <c r="C2254" s="2">
        <f t="shared" si="315"/>
        <v>-1.8800000000000594E-2</v>
      </c>
      <c r="D2254" s="2">
        <f t="shared" si="316"/>
        <v>0</v>
      </c>
      <c r="E2254" s="2">
        <f t="shared" si="317"/>
        <v>1.8800000000000594E-2</v>
      </c>
      <c r="F2254" s="2">
        <f t="shared" si="318"/>
        <v>3.5242122573606295E-2</v>
      </c>
      <c r="G2254" s="2">
        <f t="shared" si="318"/>
        <v>3.0072793772523174E-2</v>
      </c>
      <c r="H2254" s="2">
        <f t="shared" si="310"/>
        <v>1.1718938666019856</v>
      </c>
      <c r="I2254" s="2">
        <f t="shared" si="311"/>
        <v>53.957234495784093</v>
      </c>
    </row>
    <row r="2255" spans="1:9" ht="13.5" x14ac:dyDescent="0.25">
      <c r="A2255" s="3">
        <v>45286</v>
      </c>
      <c r="B2255" s="2">
        <v>8.0033999999999992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3.2724828104062985E-2</v>
      </c>
      <c r="G2255" s="2">
        <f t="shared" si="318"/>
        <v>2.7924737074485804E-2</v>
      </c>
      <c r="H2255" s="2">
        <f t="shared" si="310"/>
        <v>1.1718938666019854</v>
      </c>
      <c r="I2255" s="2">
        <f t="shared" si="311"/>
        <v>53.957234495784093</v>
      </c>
    </row>
    <row r="2256" spans="1:9" ht="13.5" x14ac:dyDescent="0.25">
      <c r="A2256" s="3">
        <v>45287</v>
      </c>
      <c r="B2256" s="2">
        <v>8.0599000000000007</v>
      </c>
      <c r="C2256" s="2">
        <f t="shared" si="315"/>
        <v>5.6500000000001549E-2</v>
      </c>
      <c r="D2256" s="2">
        <f t="shared" si="316"/>
        <v>5.6500000000001549E-2</v>
      </c>
      <c r="E2256" s="2">
        <f t="shared" si="317"/>
        <v>0</v>
      </c>
      <c r="F2256" s="2">
        <f t="shared" si="318"/>
        <v>3.4423054668058596E-2</v>
      </c>
      <c r="G2256" s="2">
        <f t="shared" si="318"/>
        <v>2.5930112997736818E-2</v>
      </c>
      <c r="H2256" s="2">
        <f t="shared" si="310"/>
        <v>1.3275319961414376</v>
      </c>
      <c r="I2256" s="2">
        <f t="shared" si="311"/>
        <v>57.036036382838496</v>
      </c>
    </row>
    <row r="2257" spans="1:9" ht="13.5" x14ac:dyDescent="0.25">
      <c r="A2257" s="3">
        <v>45288</v>
      </c>
      <c r="B2257" s="2">
        <v>8.3047000000000004</v>
      </c>
      <c r="C2257" s="2">
        <f t="shared" si="315"/>
        <v>0.24479999999999968</v>
      </c>
      <c r="D2257" s="2">
        <f t="shared" si="316"/>
        <v>0.24479999999999968</v>
      </c>
      <c r="E2257" s="2">
        <f t="shared" si="317"/>
        <v>0</v>
      </c>
      <c r="F2257" s="2">
        <f t="shared" si="318"/>
        <v>4.9449979334625818E-2</v>
      </c>
      <c r="G2257" s="2">
        <f t="shared" si="318"/>
        <v>2.4077962069327045E-2</v>
      </c>
      <c r="H2257" s="2">
        <f t="shared" ref="H2257:H2320" si="319">F2257/G2257</f>
        <v>2.0537443821967072</v>
      </c>
      <c r="I2257" s="2">
        <f t="shared" ref="I2257:I2320" si="320">IF(G2257=0,100,100-(100/(1+H2257)))</f>
        <v>67.253316753360622</v>
      </c>
    </row>
    <row r="2258" spans="1:9" ht="13.5" x14ac:dyDescent="0.25">
      <c r="A2258" s="3">
        <v>45289</v>
      </c>
      <c r="B2258" s="2">
        <v>8.3987999999999996</v>
      </c>
      <c r="C2258" s="2">
        <f t="shared" si="315"/>
        <v>9.4099999999999184E-2</v>
      </c>
      <c r="D2258" s="2">
        <f t="shared" si="316"/>
        <v>9.4099999999999184E-2</v>
      </c>
      <c r="E2258" s="2">
        <f t="shared" si="317"/>
        <v>0</v>
      </c>
      <c r="F2258" s="2">
        <f t="shared" si="318"/>
        <v>5.263926652500963E-2</v>
      </c>
      <c r="G2258" s="2">
        <f t="shared" si="318"/>
        <v>2.2358107635803683E-2</v>
      </c>
      <c r="H2258" s="2">
        <f t="shared" si="319"/>
        <v>2.3543703869067389</v>
      </c>
      <c r="I2258" s="2">
        <f t="shared" si="320"/>
        <v>70.188146070471419</v>
      </c>
    </row>
    <row r="2259" spans="1:9" ht="13.5" x14ac:dyDescent="0.25">
      <c r="A2259" s="3">
        <v>45293</v>
      </c>
      <c r="B2259" s="2">
        <v>8.0033999999999992</v>
      </c>
      <c r="C2259" s="2">
        <f t="shared" si="315"/>
        <v>-0.39540000000000042</v>
      </c>
      <c r="D2259" s="2">
        <f t="shared" si="316"/>
        <v>0</v>
      </c>
      <c r="E2259" s="2">
        <f t="shared" si="317"/>
        <v>0.39540000000000042</v>
      </c>
      <c r="F2259" s="2">
        <f t="shared" si="318"/>
        <v>4.8879318916080369E-2</v>
      </c>
      <c r="G2259" s="2">
        <f t="shared" si="318"/>
        <v>4.9003957090389169E-2</v>
      </c>
      <c r="H2259" s="2">
        <f t="shared" si="319"/>
        <v>0.99745656918932279</v>
      </c>
      <c r="I2259" s="2">
        <f t="shared" si="320"/>
        <v>49.936333263763792</v>
      </c>
    </row>
    <row r="2260" spans="1:9" ht="13.5" x14ac:dyDescent="0.25">
      <c r="A2260" s="3">
        <v>45294</v>
      </c>
      <c r="B2260" s="2">
        <v>7.8997999999999999</v>
      </c>
      <c r="C2260" s="2">
        <f t="shared" si="315"/>
        <v>-0.10359999999999925</v>
      </c>
      <c r="D2260" s="2">
        <f t="shared" si="316"/>
        <v>0</v>
      </c>
      <c r="E2260" s="2">
        <f t="shared" si="317"/>
        <v>0.10359999999999925</v>
      </c>
      <c r="F2260" s="2">
        <f t="shared" si="318"/>
        <v>4.5387938993503199E-2</v>
      </c>
      <c r="G2260" s="2">
        <f t="shared" si="318"/>
        <v>5.2903674441075597E-2</v>
      </c>
      <c r="H2260" s="2">
        <f t="shared" si="319"/>
        <v>0.85793547372700041</v>
      </c>
      <c r="I2260" s="2">
        <f t="shared" si="320"/>
        <v>46.176817540707709</v>
      </c>
    </row>
    <row r="2261" spans="1:9" ht="13.5" x14ac:dyDescent="0.25">
      <c r="A2261" s="3">
        <v>45295</v>
      </c>
      <c r="B2261" s="2">
        <v>7.8997999999999999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4.2145943351110111E-2</v>
      </c>
      <c r="G2261" s="2">
        <f t="shared" si="318"/>
        <v>4.9124840552427336E-2</v>
      </c>
      <c r="H2261" s="2">
        <f t="shared" si="319"/>
        <v>0.85793547372700052</v>
      </c>
      <c r="I2261" s="2">
        <f t="shared" si="320"/>
        <v>46.176817540707717</v>
      </c>
    </row>
    <row r="2262" spans="1:9" ht="13.5" x14ac:dyDescent="0.25">
      <c r="A2262" s="3">
        <v>45296</v>
      </c>
      <c r="B2262" s="2">
        <v>7.8151000000000002</v>
      </c>
      <c r="C2262" s="2">
        <f t="shared" si="315"/>
        <v>-8.4699999999999775E-2</v>
      </c>
      <c r="D2262" s="2">
        <f t="shared" si="316"/>
        <v>0</v>
      </c>
      <c r="E2262" s="2">
        <f t="shared" si="317"/>
        <v>8.4699999999999775E-2</v>
      </c>
      <c r="F2262" s="2">
        <f t="shared" si="318"/>
        <v>3.9135518826030821E-2</v>
      </c>
      <c r="G2262" s="2">
        <f t="shared" si="318"/>
        <v>5.1665923370111076E-2</v>
      </c>
      <c r="H2262" s="2">
        <f t="shared" si="319"/>
        <v>0.75747255198909036</v>
      </c>
      <c r="I2262" s="2">
        <f t="shared" si="320"/>
        <v>43.100107090252436</v>
      </c>
    </row>
    <row r="2263" spans="1:9" ht="13.5" x14ac:dyDescent="0.25">
      <c r="A2263" s="3">
        <v>45299</v>
      </c>
      <c r="B2263" s="2">
        <v>7.8151000000000002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3.6340124624171473E-2</v>
      </c>
      <c r="G2263" s="2">
        <f t="shared" si="318"/>
        <v>4.7975500272246001E-2</v>
      </c>
      <c r="H2263" s="2">
        <f t="shared" si="319"/>
        <v>0.75747255198909025</v>
      </c>
      <c r="I2263" s="2">
        <f t="shared" si="320"/>
        <v>43.100107090252436</v>
      </c>
    </row>
    <row r="2264" spans="1:9" ht="13.5" x14ac:dyDescent="0.25">
      <c r="A2264" s="3">
        <v>45300</v>
      </c>
      <c r="B2264" s="2">
        <v>7.7302999999999997</v>
      </c>
      <c r="C2264" s="2">
        <f t="shared" si="315"/>
        <v>-8.4800000000000431E-2</v>
      </c>
      <c r="D2264" s="2">
        <f t="shared" si="316"/>
        <v>0</v>
      </c>
      <c r="E2264" s="2">
        <f t="shared" si="317"/>
        <v>8.4800000000000431E-2</v>
      </c>
      <c r="F2264" s="2">
        <f t="shared" si="318"/>
        <v>3.3744401436730652E-2</v>
      </c>
      <c r="G2264" s="2">
        <f t="shared" si="318"/>
        <v>5.0605821681371323E-2</v>
      </c>
      <c r="H2264" s="2">
        <f t="shared" si="319"/>
        <v>0.6668086855539076</v>
      </c>
      <c r="I2264" s="2">
        <f t="shared" si="320"/>
        <v>40.00511224431952</v>
      </c>
    </row>
    <row r="2265" spans="1:9" ht="13.5" x14ac:dyDescent="0.25">
      <c r="A2265" s="3">
        <v>45301</v>
      </c>
      <c r="B2265" s="2">
        <v>7.7020999999999997</v>
      </c>
      <c r="C2265" s="2">
        <f t="shared" si="315"/>
        <v>-2.8200000000000003E-2</v>
      </c>
      <c r="D2265" s="2">
        <f t="shared" si="316"/>
        <v>0</v>
      </c>
      <c r="E2265" s="2">
        <f t="shared" si="317"/>
        <v>2.8200000000000003E-2</v>
      </c>
      <c r="F2265" s="2">
        <f t="shared" si="318"/>
        <v>3.1334087048392752E-2</v>
      </c>
      <c r="G2265" s="2">
        <f t="shared" si="318"/>
        <v>4.9005405846987656E-2</v>
      </c>
      <c r="H2265" s="2">
        <f t="shared" si="319"/>
        <v>0.63940062339711945</v>
      </c>
      <c r="I2265" s="2">
        <f t="shared" si="320"/>
        <v>39.002097124507102</v>
      </c>
    </row>
    <row r="2266" spans="1:9" ht="13.5" x14ac:dyDescent="0.25">
      <c r="A2266" s="3">
        <v>45302</v>
      </c>
      <c r="B2266" s="2">
        <v>7.6738</v>
      </c>
      <c r="C2266" s="2">
        <f t="shared" si="315"/>
        <v>-2.829999999999977E-2</v>
      </c>
      <c r="D2266" s="2">
        <f t="shared" si="316"/>
        <v>0</v>
      </c>
      <c r="E2266" s="2">
        <f t="shared" si="317"/>
        <v>2.829999999999977E-2</v>
      </c>
      <c r="F2266" s="2">
        <f t="shared" si="318"/>
        <v>2.9095937973507558E-2</v>
      </c>
      <c r="G2266" s="2">
        <f t="shared" si="318"/>
        <v>4.7526448286488519E-2</v>
      </c>
      <c r="H2266" s="2">
        <f t="shared" si="319"/>
        <v>0.61220518306181437</v>
      </c>
      <c r="I2266" s="2">
        <f t="shared" si="320"/>
        <v>37.973155619010413</v>
      </c>
    </row>
    <row r="2267" spans="1:9" ht="13.5" x14ac:dyDescent="0.25">
      <c r="A2267" s="3">
        <v>45303</v>
      </c>
      <c r="B2267" s="2">
        <v>7.6738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2.7017656689685591E-2</v>
      </c>
      <c r="G2267" s="2">
        <f t="shared" si="318"/>
        <v>4.4131701980310765E-2</v>
      </c>
      <c r="H2267" s="2">
        <f t="shared" si="319"/>
        <v>0.61220518306181448</v>
      </c>
      <c r="I2267" s="2">
        <f t="shared" si="320"/>
        <v>37.973155619010413</v>
      </c>
    </row>
    <row r="2268" spans="1:9" ht="13.5" x14ac:dyDescent="0.25">
      <c r="A2268" s="3">
        <v>45306</v>
      </c>
      <c r="B2268" s="2">
        <v>7.6643999999999997</v>
      </c>
      <c r="C2268" s="2">
        <f t="shared" si="315"/>
        <v>-9.400000000000297E-3</v>
      </c>
      <c r="D2268" s="2">
        <f t="shared" si="316"/>
        <v>0</v>
      </c>
      <c r="E2268" s="2">
        <f t="shared" si="317"/>
        <v>9.400000000000297E-3</v>
      </c>
      <c r="F2268" s="2">
        <f t="shared" si="318"/>
        <v>2.5087824068993764E-2</v>
      </c>
      <c r="G2268" s="2">
        <f t="shared" si="318"/>
        <v>4.1650866124574304E-2</v>
      </c>
      <c r="H2268" s="2">
        <f t="shared" si="319"/>
        <v>0.60233619137614458</v>
      </c>
      <c r="I2268" s="2">
        <f t="shared" si="320"/>
        <v>37.591124423073552</v>
      </c>
    </row>
    <row r="2269" spans="1:9" ht="13.5" x14ac:dyDescent="0.25">
      <c r="A2269" s="3">
        <v>45307</v>
      </c>
      <c r="B2269" s="2">
        <v>7.6266999999999996</v>
      </c>
      <c r="C2269" s="2">
        <f t="shared" si="315"/>
        <v>-3.7700000000000067E-2</v>
      </c>
      <c r="D2269" s="2">
        <f t="shared" si="316"/>
        <v>0</v>
      </c>
      <c r="E2269" s="2">
        <f t="shared" si="317"/>
        <v>3.7700000000000067E-2</v>
      </c>
      <c r="F2269" s="2">
        <f t="shared" ref="F2269:G2284" si="321">((F2268*13)+D2269)/14</f>
        <v>2.329583663549421E-2</v>
      </c>
      <c r="G2269" s="2">
        <f t="shared" si="321"/>
        <v>4.1368661401390429E-2</v>
      </c>
      <c r="H2269" s="2">
        <f t="shared" si="319"/>
        <v>0.56312763928859488</v>
      </c>
      <c r="I2269" s="2">
        <f t="shared" si="320"/>
        <v>36.02569778274048</v>
      </c>
    </row>
    <row r="2270" spans="1:9" ht="13.5" x14ac:dyDescent="0.25">
      <c r="A2270" s="3">
        <v>45308</v>
      </c>
      <c r="B2270" s="2">
        <v>7.5326000000000004</v>
      </c>
      <c r="C2270" s="2">
        <f t="shared" si="315"/>
        <v>-9.4099999999999184E-2</v>
      </c>
      <c r="D2270" s="2">
        <f t="shared" si="316"/>
        <v>0</v>
      </c>
      <c r="E2270" s="2">
        <f t="shared" si="317"/>
        <v>9.4099999999999184E-2</v>
      </c>
      <c r="F2270" s="2">
        <f t="shared" si="321"/>
        <v>2.1631848304387479E-2</v>
      </c>
      <c r="G2270" s="2">
        <f t="shared" si="321"/>
        <v>4.5135185587005341E-2</v>
      </c>
      <c r="H2270" s="2">
        <f t="shared" si="319"/>
        <v>0.47926795964289559</v>
      </c>
      <c r="I2270" s="2">
        <f t="shared" si="320"/>
        <v>32.398995497651001</v>
      </c>
    </row>
    <row r="2271" spans="1:9" ht="13.5" x14ac:dyDescent="0.25">
      <c r="A2271" s="3">
        <v>45309</v>
      </c>
      <c r="B2271" s="2">
        <v>7.6643999999999997</v>
      </c>
      <c r="C2271" s="2">
        <f t="shared" si="315"/>
        <v>0.13179999999999925</v>
      </c>
      <c r="D2271" s="2">
        <f t="shared" si="316"/>
        <v>0.13179999999999925</v>
      </c>
      <c r="E2271" s="2">
        <f t="shared" si="317"/>
        <v>0</v>
      </c>
      <c r="F2271" s="2">
        <f t="shared" si="321"/>
        <v>2.9501001996931175E-2</v>
      </c>
      <c r="G2271" s="2">
        <f t="shared" si="321"/>
        <v>4.1911243759362102E-2</v>
      </c>
      <c r="H2271" s="2">
        <f t="shared" si="319"/>
        <v>0.70389230551864179</v>
      </c>
      <c r="I2271" s="2">
        <f t="shared" si="320"/>
        <v>41.310844778090974</v>
      </c>
    </row>
    <row r="2272" spans="1:9" ht="13.5" x14ac:dyDescent="0.25">
      <c r="A2272" s="3">
        <v>45310</v>
      </c>
      <c r="B2272" s="2">
        <v>7.6266999999999996</v>
      </c>
      <c r="C2272" s="2">
        <f t="shared" si="315"/>
        <v>-3.7700000000000067E-2</v>
      </c>
      <c r="D2272" s="2">
        <f t="shared" si="316"/>
        <v>0</v>
      </c>
      <c r="E2272" s="2">
        <f t="shared" si="317"/>
        <v>3.7700000000000067E-2</v>
      </c>
      <c r="F2272" s="2">
        <f t="shared" si="321"/>
        <v>2.7393787568578947E-2</v>
      </c>
      <c r="G2272" s="2">
        <f t="shared" si="321"/>
        <v>4.1610440633693388E-2</v>
      </c>
      <c r="H2272" s="2">
        <f t="shared" si="319"/>
        <v>0.65833928099279171</v>
      </c>
      <c r="I2272" s="2">
        <f t="shared" si="320"/>
        <v>39.69870873460021</v>
      </c>
    </row>
    <row r="2273" spans="1:9" ht="13.5" x14ac:dyDescent="0.25">
      <c r="A2273" s="3">
        <v>45313</v>
      </c>
      <c r="B2273" s="2">
        <v>7.5326000000000004</v>
      </c>
      <c r="C2273" s="2">
        <f t="shared" si="315"/>
        <v>-9.4099999999999184E-2</v>
      </c>
      <c r="D2273" s="2">
        <f t="shared" si="316"/>
        <v>0</v>
      </c>
      <c r="E2273" s="2">
        <f t="shared" si="317"/>
        <v>9.4099999999999184E-2</v>
      </c>
      <c r="F2273" s="2">
        <f t="shared" si="321"/>
        <v>2.5437088456537593E-2</v>
      </c>
      <c r="G2273" s="2">
        <f t="shared" si="321"/>
        <v>4.5359694874143805E-2</v>
      </c>
      <c r="H2273" s="2">
        <f t="shared" si="319"/>
        <v>0.56078614565455087</v>
      </c>
      <c r="I2273" s="2">
        <f t="shared" si="320"/>
        <v>35.929723441988429</v>
      </c>
    </row>
    <row r="2274" spans="1:9" ht="13.5" x14ac:dyDescent="0.25">
      <c r="A2274" s="3">
        <v>45314</v>
      </c>
      <c r="B2274" s="2">
        <v>7.5608000000000004</v>
      </c>
      <c r="C2274" s="2">
        <f t="shared" si="315"/>
        <v>2.8200000000000003E-2</v>
      </c>
      <c r="D2274" s="2">
        <f t="shared" si="316"/>
        <v>2.8200000000000003E-2</v>
      </c>
      <c r="E2274" s="2">
        <f t="shared" si="317"/>
        <v>0</v>
      </c>
      <c r="F2274" s="2">
        <f t="shared" si="321"/>
        <v>2.563443928107062E-2</v>
      </c>
      <c r="G2274" s="2">
        <f t="shared" si="321"/>
        <v>4.2119716668847819E-2</v>
      </c>
      <c r="H2274" s="2">
        <f t="shared" si="319"/>
        <v>0.60860901517008825</v>
      </c>
      <c r="I2274" s="2">
        <f t="shared" si="320"/>
        <v>37.834489887260531</v>
      </c>
    </row>
    <row r="2275" spans="1:9" ht="13.5" x14ac:dyDescent="0.25">
      <c r="A2275" s="3">
        <v>45315</v>
      </c>
      <c r="B2275" s="2">
        <v>7.7115</v>
      </c>
      <c r="C2275" s="2">
        <f t="shared" si="315"/>
        <v>0.15069999999999961</v>
      </c>
      <c r="D2275" s="2">
        <f t="shared" si="316"/>
        <v>0.15069999999999961</v>
      </c>
      <c r="E2275" s="2">
        <f t="shared" si="317"/>
        <v>0</v>
      </c>
      <c r="F2275" s="2">
        <f t="shared" si="321"/>
        <v>3.4567693618136976E-2</v>
      </c>
      <c r="G2275" s="2">
        <f t="shared" si="321"/>
        <v>3.9111165478215838E-2</v>
      </c>
      <c r="H2275" s="2">
        <f t="shared" si="319"/>
        <v>0.88383184687734528</v>
      </c>
      <c r="I2275" s="2">
        <f t="shared" si="320"/>
        <v>46.916705880219197</v>
      </c>
    </row>
    <row r="2276" spans="1:9" ht="13.5" x14ac:dyDescent="0.25">
      <c r="A2276" s="3">
        <v>45316</v>
      </c>
      <c r="B2276" s="2">
        <v>7.8620999999999999</v>
      </c>
      <c r="C2276" s="2">
        <f t="shared" si="315"/>
        <v>0.15059999999999985</v>
      </c>
      <c r="D2276" s="2">
        <f t="shared" si="316"/>
        <v>0.15059999999999985</v>
      </c>
      <c r="E2276" s="2">
        <f t="shared" si="317"/>
        <v>0</v>
      </c>
      <c r="F2276" s="2">
        <f t="shared" si="321"/>
        <v>4.285571550255575E-2</v>
      </c>
      <c r="G2276" s="2">
        <f t="shared" si="321"/>
        <v>3.6317510801200423E-2</v>
      </c>
      <c r="H2276" s="2">
        <f t="shared" si="319"/>
        <v>1.1800289875907248</v>
      </c>
      <c r="I2276" s="2">
        <f t="shared" si="320"/>
        <v>54.129050315741104</v>
      </c>
    </row>
    <row r="2277" spans="1:9" ht="13.5" x14ac:dyDescent="0.25">
      <c r="A2277" s="3">
        <v>45317</v>
      </c>
      <c r="B2277" s="2">
        <v>7.7209000000000003</v>
      </c>
      <c r="C2277" s="2">
        <f t="shared" si="315"/>
        <v>-0.14119999999999955</v>
      </c>
      <c r="D2277" s="2">
        <f t="shared" si="316"/>
        <v>0</v>
      </c>
      <c r="E2277" s="2">
        <f t="shared" si="317"/>
        <v>0.14119999999999955</v>
      </c>
      <c r="F2277" s="2">
        <f t="shared" si="321"/>
        <v>3.9794592966658916E-2</v>
      </c>
      <c r="G2277" s="2">
        <f t="shared" si="321"/>
        <v>4.3809117172543217E-2</v>
      </c>
      <c r="H2277" s="2">
        <f t="shared" si="319"/>
        <v>0.90836327082161905</v>
      </c>
      <c r="I2277" s="2">
        <f t="shared" si="320"/>
        <v>47.59907532859485</v>
      </c>
    </row>
    <row r="2278" spans="1:9" ht="13.5" x14ac:dyDescent="0.25">
      <c r="A2278" s="3">
        <v>45320</v>
      </c>
      <c r="B2278" s="2">
        <v>7.9092000000000002</v>
      </c>
      <c r="C2278" s="2">
        <f t="shared" si="315"/>
        <v>0.18829999999999991</v>
      </c>
      <c r="D2278" s="2">
        <f t="shared" si="316"/>
        <v>0.18829999999999991</v>
      </c>
      <c r="E2278" s="2">
        <f t="shared" si="317"/>
        <v>0</v>
      </c>
      <c r="F2278" s="2">
        <f t="shared" si="321"/>
        <v>5.040212204046899E-2</v>
      </c>
      <c r="G2278" s="2">
        <f t="shared" si="321"/>
        <v>4.0679894517361558E-2</v>
      </c>
      <c r="H2278" s="2">
        <f t="shared" si="319"/>
        <v>1.2389934300089724</v>
      </c>
      <c r="I2278" s="2">
        <f t="shared" si="320"/>
        <v>55.337073052689007</v>
      </c>
    </row>
    <row r="2279" spans="1:9" ht="13.5" x14ac:dyDescent="0.25">
      <c r="A2279" s="3">
        <v>45321</v>
      </c>
      <c r="B2279" s="2">
        <v>7.6266999999999996</v>
      </c>
      <c r="C2279" s="2">
        <f t="shared" si="315"/>
        <v>-0.28250000000000064</v>
      </c>
      <c r="D2279" s="2">
        <f t="shared" si="316"/>
        <v>0</v>
      </c>
      <c r="E2279" s="2">
        <f t="shared" si="317"/>
        <v>0.28250000000000064</v>
      </c>
      <c r="F2279" s="2">
        <f t="shared" si="321"/>
        <v>4.6801970466149777E-2</v>
      </c>
      <c r="G2279" s="2">
        <f t="shared" si="321"/>
        <v>5.7952759194692914E-2</v>
      </c>
      <c r="H2279" s="2">
        <f t="shared" si="319"/>
        <v>0.80758830324054209</v>
      </c>
      <c r="I2279" s="2">
        <f t="shared" si="320"/>
        <v>44.677668127899665</v>
      </c>
    </row>
    <row r="2280" spans="1:9" ht="13.5" x14ac:dyDescent="0.25">
      <c r="A2280" s="3">
        <v>45322</v>
      </c>
      <c r="B2280" s="2">
        <v>7.7679999999999998</v>
      </c>
      <c r="C2280" s="2">
        <f t="shared" si="315"/>
        <v>0.1413000000000002</v>
      </c>
      <c r="D2280" s="2">
        <f t="shared" si="316"/>
        <v>0.1413000000000002</v>
      </c>
      <c r="E2280" s="2">
        <f t="shared" si="317"/>
        <v>0</v>
      </c>
      <c r="F2280" s="2">
        <f t="shared" si="321"/>
        <v>5.3551829718567659E-2</v>
      </c>
      <c r="G2280" s="2">
        <f t="shared" si="321"/>
        <v>5.3813276395071989E-2</v>
      </c>
      <c r="H2280" s="2">
        <f t="shared" si="319"/>
        <v>0.99514159527130608</v>
      </c>
      <c r="I2280" s="2">
        <f t="shared" si="320"/>
        <v>49.87824411209187</v>
      </c>
    </row>
    <row r="2281" spans="1:9" ht="13.5" x14ac:dyDescent="0.25">
      <c r="A2281" s="3">
        <v>45323</v>
      </c>
      <c r="B2281" s="2">
        <v>7.6266999999999996</v>
      </c>
      <c r="C2281" s="2">
        <f t="shared" si="315"/>
        <v>-0.1413000000000002</v>
      </c>
      <c r="D2281" s="2">
        <f t="shared" si="316"/>
        <v>0</v>
      </c>
      <c r="E2281" s="2">
        <f t="shared" si="317"/>
        <v>0.1413000000000002</v>
      </c>
      <c r="F2281" s="2">
        <f t="shared" si="321"/>
        <v>4.9726699024384258E-2</v>
      </c>
      <c r="G2281" s="2">
        <f t="shared" si="321"/>
        <v>6.0062328081138296E-2</v>
      </c>
      <c r="H2281" s="2">
        <f t="shared" si="319"/>
        <v>0.82791827444997435</v>
      </c>
      <c r="I2281" s="2">
        <f t="shared" si="320"/>
        <v>45.292958991785184</v>
      </c>
    </row>
    <row r="2282" spans="1:9" ht="13.5" x14ac:dyDescent="0.25">
      <c r="A2282" s="3">
        <v>45324</v>
      </c>
      <c r="B2282" s="2">
        <v>7.6266999999999996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4.6174791951213955E-2</v>
      </c>
      <c r="G2282" s="2">
        <f t="shared" si="321"/>
        <v>5.5772161789628419E-2</v>
      </c>
      <c r="H2282" s="2">
        <f t="shared" si="319"/>
        <v>0.82791827444997435</v>
      </c>
      <c r="I2282" s="2">
        <f t="shared" si="320"/>
        <v>45.292958991785184</v>
      </c>
    </row>
    <row r="2283" spans="1:9" ht="13.5" x14ac:dyDescent="0.25">
      <c r="A2283" s="3">
        <v>45327</v>
      </c>
      <c r="B2283" s="2">
        <v>7.6266999999999996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4.2876592526127244E-2</v>
      </c>
      <c r="G2283" s="2">
        <f t="shared" si="321"/>
        <v>5.1788435947512104E-2</v>
      </c>
      <c r="H2283" s="2">
        <f t="shared" si="319"/>
        <v>0.82791827444997435</v>
      </c>
      <c r="I2283" s="2">
        <f t="shared" si="320"/>
        <v>45.292958991785184</v>
      </c>
    </row>
    <row r="2284" spans="1:9" ht="13.5" x14ac:dyDescent="0.25">
      <c r="A2284" s="3">
        <v>45328</v>
      </c>
      <c r="B2284" s="2">
        <v>7.7209000000000003</v>
      </c>
      <c r="C2284" s="2">
        <f t="shared" si="315"/>
        <v>9.4200000000000728E-2</v>
      </c>
      <c r="D2284" s="2">
        <f t="shared" si="316"/>
        <v>9.4200000000000728E-2</v>
      </c>
      <c r="E2284" s="2">
        <f t="shared" si="317"/>
        <v>0</v>
      </c>
      <c r="F2284" s="2">
        <f t="shared" si="321"/>
        <v>4.6542550202832489E-2</v>
      </c>
      <c r="G2284" s="2">
        <f t="shared" si="321"/>
        <v>4.8089261951261238E-2</v>
      </c>
      <c r="H2284" s="2">
        <f t="shared" si="319"/>
        <v>0.96783665031090826</v>
      </c>
      <c r="I2284" s="2">
        <f t="shared" si="320"/>
        <v>49.182773893249475</v>
      </c>
    </row>
    <row r="2285" spans="1:9" ht="13.5" x14ac:dyDescent="0.25">
      <c r="A2285" s="3">
        <v>45329</v>
      </c>
      <c r="B2285" s="2">
        <v>7.7209000000000003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4.3218082331201599E-2</v>
      </c>
      <c r="G2285" s="2">
        <f t="shared" si="322"/>
        <v>4.4654314669028292E-2</v>
      </c>
      <c r="H2285" s="2">
        <f t="shared" si="319"/>
        <v>0.96783665031090838</v>
      </c>
      <c r="I2285" s="2">
        <f t="shared" si="320"/>
        <v>49.182773893249475</v>
      </c>
    </row>
    <row r="2286" spans="1:9" ht="13.5" x14ac:dyDescent="0.25">
      <c r="A2286" s="3">
        <v>45330</v>
      </c>
      <c r="B2286" s="2">
        <v>7.7209000000000003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4.0131076450401482E-2</v>
      </c>
      <c r="G2286" s="2">
        <f t="shared" si="322"/>
        <v>4.1464720764097698E-2</v>
      </c>
      <c r="H2286" s="2">
        <f t="shared" si="319"/>
        <v>0.96783665031090826</v>
      </c>
      <c r="I2286" s="2">
        <f t="shared" si="320"/>
        <v>49.182773893249475</v>
      </c>
    </row>
    <row r="2287" spans="1:9" ht="13.5" x14ac:dyDescent="0.25">
      <c r="A2287" s="3">
        <v>45331</v>
      </c>
      <c r="B2287" s="2">
        <v>7.8151000000000002</v>
      </c>
      <c r="C2287" s="2">
        <f t="shared" si="315"/>
        <v>9.4199999999999839E-2</v>
      </c>
      <c r="D2287" s="2">
        <f t="shared" si="316"/>
        <v>9.4199999999999839E-2</v>
      </c>
      <c r="E2287" s="2">
        <f t="shared" si="317"/>
        <v>0</v>
      </c>
      <c r="F2287" s="2">
        <f t="shared" si="322"/>
        <v>4.3993142418229936E-2</v>
      </c>
      <c r="G2287" s="2">
        <f t="shared" si="322"/>
        <v>3.8502954995233582E-2</v>
      </c>
      <c r="H2287" s="2">
        <f t="shared" si="319"/>
        <v>1.1425913263975713</v>
      </c>
      <c r="I2287" s="2">
        <f t="shared" si="320"/>
        <v>53.327543723359419</v>
      </c>
    </row>
    <row r="2288" spans="1:9" ht="13.5" x14ac:dyDescent="0.25">
      <c r="A2288" s="3">
        <v>45334</v>
      </c>
      <c r="B2288" s="2">
        <v>7.8620999999999999</v>
      </c>
      <c r="C2288" s="2">
        <f t="shared" si="315"/>
        <v>4.6999999999999709E-2</v>
      </c>
      <c r="D2288" s="2">
        <f t="shared" si="316"/>
        <v>4.6999999999999709E-2</v>
      </c>
      <c r="E2288" s="2">
        <f t="shared" si="317"/>
        <v>0</v>
      </c>
      <c r="F2288" s="2">
        <f t="shared" si="322"/>
        <v>4.4207917959784918E-2</v>
      </c>
      <c r="G2288" s="2">
        <f t="shared" si="322"/>
        <v>3.5752743924145465E-2</v>
      </c>
      <c r="H2288" s="2">
        <f t="shared" si="319"/>
        <v>1.2364902132708557</v>
      </c>
      <c r="I2288" s="2">
        <f t="shared" si="320"/>
        <v>55.287083571114543</v>
      </c>
    </row>
    <row r="2289" spans="1:9" ht="13.5" x14ac:dyDescent="0.25">
      <c r="A2289" s="3">
        <v>45335</v>
      </c>
      <c r="B2289" s="2">
        <v>7.9092000000000002</v>
      </c>
      <c r="C2289" s="2">
        <f t="shared" si="315"/>
        <v>4.7100000000000364E-2</v>
      </c>
      <c r="D2289" s="2">
        <f t="shared" si="316"/>
        <v>4.7100000000000364E-2</v>
      </c>
      <c r="E2289" s="2">
        <f t="shared" si="317"/>
        <v>0</v>
      </c>
      <c r="F2289" s="2">
        <f t="shared" si="322"/>
        <v>4.4414495248371731E-2</v>
      </c>
      <c r="G2289" s="2">
        <f t="shared" si="322"/>
        <v>3.3198976500992218E-2</v>
      </c>
      <c r="H2289" s="2">
        <f t="shared" si="319"/>
        <v>1.3378272443743655</v>
      </c>
      <c r="I2289" s="2">
        <f t="shared" si="320"/>
        <v>57.225239700394816</v>
      </c>
    </row>
    <row r="2290" spans="1:9" ht="13.5" x14ac:dyDescent="0.25">
      <c r="A2290" s="3">
        <v>45336</v>
      </c>
      <c r="B2290" s="2">
        <v>7.9092000000000002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4.1242031302059459E-2</v>
      </c>
      <c r="G2290" s="2">
        <f t="shared" si="322"/>
        <v>3.0827621036635632E-2</v>
      </c>
      <c r="H2290" s="2">
        <f t="shared" si="319"/>
        <v>1.3378272443743653</v>
      </c>
      <c r="I2290" s="2">
        <f t="shared" si="320"/>
        <v>57.225239700394809</v>
      </c>
    </row>
    <row r="2291" spans="1:9" ht="13.5" x14ac:dyDescent="0.25">
      <c r="A2291" s="3">
        <v>45337</v>
      </c>
      <c r="B2291" s="2">
        <v>7.8997999999999999</v>
      </c>
      <c r="C2291" s="2">
        <f t="shared" si="315"/>
        <v>-9.400000000000297E-3</v>
      </c>
      <c r="D2291" s="2">
        <f t="shared" si="316"/>
        <v>0</v>
      </c>
      <c r="E2291" s="2">
        <f t="shared" si="317"/>
        <v>9.400000000000297E-3</v>
      </c>
      <c r="F2291" s="2">
        <f t="shared" si="322"/>
        <v>3.8296171923340928E-2</v>
      </c>
      <c r="G2291" s="2">
        <f t="shared" si="322"/>
        <v>2.9297076676875967E-2</v>
      </c>
      <c r="H2291" s="2">
        <f t="shared" si="319"/>
        <v>1.3071670032378315</v>
      </c>
      <c r="I2291" s="2">
        <f t="shared" si="320"/>
        <v>56.656800370470791</v>
      </c>
    </row>
    <row r="2292" spans="1:9" ht="13.5" x14ac:dyDescent="0.25">
      <c r="A2292" s="3">
        <v>45338</v>
      </c>
      <c r="B2292" s="2">
        <v>7.8997999999999999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3.5560731071673721E-2</v>
      </c>
      <c r="G2292" s="2">
        <f t="shared" si="322"/>
        <v>2.7204428342813398E-2</v>
      </c>
      <c r="H2292" s="2">
        <f t="shared" si="319"/>
        <v>1.3071670032378317</v>
      </c>
      <c r="I2292" s="2">
        <f t="shared" si="320"/>
        <v>56.656800370470798</v>
      </c>
    </row>
    <row r="2293" spans="1:9" ht="13.5" x14ac:dyDescent="0.25">
      <c r="A2293" s="3">
        <v>45341</v>
      </c>
      <c r="B2293" s="2">
        <v>7.9092000000000002</v>
      </c>
      <c r="C2293" s="2">
        <f t="shared" si="315"/>
        <v>9.400000000000297E-3</v>
      </c>
      <c r="D2293" s="2">
        <f t="shared" si="316"/>
        <v>9.400000000000297E-3</v>
      </c>
      <c r="E2293" s="2">
        <f t="shared" si="317"/>
        <v>0</v>
      </c>
      <c r="F2293" s="2">
        <f t="shared" si="322"/>
        <v>3.3692107423697049E-2</v>
      </c>
      <c r="G2293" s="2">
        <f t="shared" si="322"/>
        <v>2.5261254889755301E-2</v>
      </c>
      <c r="H2293" s="2">
        <f t="shared" si="319"/>
        <v>1.3337463863428605</v>
      </c>
      <c r="I2293" s="2">
        <f t="shared" si="320"/>
        <v>57.150442488008814</v>
      </c>
    </row>
    <row r="2294" spans="1:9" ht="13.5" x14ac:dyDescent="0.25">
      <c r="A2294" s="3">
        <v>45342</v>
      </c>
      <c r="B2294" s="2">
        <v>7.9092000000000002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3.1285528322004402E-2</v>
      </c>
      <c r="G2294" s="2">
        <f t="shared" si="322"/>
        <v>2.3456879540487065E-2</v>
      </c>
      <c r="H2294" s="2">
        <f t="shared" si="319"/>
        <v>1.3337463863428605</v>
      </c>
      <c r="I2294" s="2">
        <f t="shared" si="320"/>
        <v>57.150442488008814</v>
      </c>
    </row>
    <row r="2295" spans="1:9" ht="13.5" x14ac:dyDescent="0.25">
      <c r="A2295" s="3">
        <v>45343</v>
      </c>
      <c r="B2295" s="2">
        <v>7.9092000000000002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2.9050847727575515E-2</v>
      </c>
      <c r="G2295" s="2">
        <f t="shared" si="322"/>
        <v>2.1781388144737988E-2</v>
      </c>
      <c r="H2295" s="2">
        <f t="shared" si="319"/>
        <v>1.3337463863428605</v>
      </c>
      <c r="I2295" s="2">
        <f t="shared" si="320"/>
        <v>57.150442488008814</v>
      </c>
    </row>
    <row r="2296" spans="1:9" ht="13.5" x14ac:dyDescent="0.25">
      <c r="A2296" s="3">
        <v>45344</v>
      </c>
      <c r="B2296" s="2">
        <v>7.9092000000000002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2.6975787175605836E-2</v>
      </c>
      <c r="G2296" s="2">
        <f t="shared" si="322"/>
        <v>2.0225574705828132E-2</v>
      </c>
      <c r="H2296" s="2">
        <f t="shared" si="319"/>
        <v>1.3337463863428607</v>
      </c>
      <c r="I2296" s="2">
        <f t="shared" si="320"/>
        <v>57.150442488008814</v>
      </c>
    </row>
    <row r="2297" spans="1:9" ht="13.5" x14ac:dyDescent="0.25">
      <c r="A2297" s="3">
        <v>45345</v>
      </c>
      <c r="B2297" s="2">
        <v>7.9092000000000002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2.5048945234491134E-2</v>
      </c>
      <c r="G2297" s="2">
        <f t="shared" si="322"/>
        <v>1.878089079826898E-2</v>
      </c>
      <c r="H2297" s="2">
        <f t="shared" si="319"/>
        <v>1.3337463863428605</v>
      </c>
      <c r="I2297" s="2">
        <f t="shared" si="320"/>
        <v>57.150442488008814</v>
      </c>
    </row>
    <row r="2298" spans="1:9" ht="13.5" x14ac:dyDescent="0.25">
      <c r="A2298" s="3">
        <v>45348</v>
      </c>
      <c r="B2298" s="2">
        <v>7.9092000000000002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2.3259734860598909E-2</v>
      </c>
      <c r="G2298" s="2">
        <f t="shared" si="322"/>
        <v>1.7439398598392625E-2</v>
      </c>
      <c r="H2298" s="2">
        <f t="shared" si="319"/>
        <v>1.3337463863428605</v>
      </c>
      <c r="I2298" s="2">
        <f t="shared" si="320"/>
        <v>57.150442488008814</v>
      </c>
    </row>
    <row r="2299" spans="1:9" ht="13.5" x14ac:dyDescent="0.25">
      <c r="A2299" s="3">
        <v>45349</v>
      </c>
      <c r="B2299" s="2">
        <v>7.9092000000000002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2.159832522769899E-2</v>
      </c>
      <c r="G2299" s="2">
        <f t="shared" si="322"/>
        <v>1.6193727269936009E-2</v>
      </c>
      <c r="H2299" s="2">
        <f t="shared" si="319"/>
        <v>1.3337463863428607</v>
      </c>
      <c r="I2299" s="2">
        <f t="shared" si="320"/>
        <v>57.150442488008814</v>
      </c>
    </row>
    <row r="2300" spans="1:9" ht="13.5" x14ac:dyDescent="0.25">
      <c r="A2300" s="3">
        <v>45350</v>
      </c>
      <c r="B2300" s="2">
        <v>7.8997999999999999</v>
      </c>
      <c r="C2300" s="2">
        <f t="shared" si="315"/>
        <v>-9.400000000000297E-3</v>
      </c>
      <c r="D2300" s="2">
        <f t="shared" si="316"/>
        <v>0</v>
      </c>
      <c r="E2300" s="2">
        <f t="shared" si="317"/>
        <v>9.400000000000297E-3</v>
      </c>
      <c r="F2300" s="2">
        <f t="shared" si="322"/>
        <v>2.0055587711434779E-2</v>
      </c>
      <c r="G2300" s="2">
        <f t="shared" si="322"/>
        <v>1.5708461036369172E-2</v>
      </c>
      <c r="H2300" s="2">
        <f t="shared" si="319"/>
        <v>1.2767379099073346</v>
      </c>
      <c r="I2300" s="2">
        <f t="shared" si="320"/>
        <v>56.07750915691912</v>
      </c>
    </row>
    <row r="2301" spans="1:9" ht="13.5" x14ac:dyDescent="0.25">
      <c r="A2301" s="3">
        <v>45351</v>
      </c>
      <c r="B2301" s="2">
        <v>7.8526999999999996</v>
      </c>
      <c r="C2301" s="2">
        <f t="shared" si="315"/>
        <v>-4.7100000000000364E-2</v>
      </c>
      <c r="D2301" s="2">
        <f t="shared" si="316"/>
        <v>0</v>
      </c>
      <c r="E2301" s="2">
        <f t="shared" si="317"/>
        <v>4.7100000000000364E-2</v>
      </c>
      <c r="F2301" s="2">
        <f t="shared" ref="F2301:G2316" si="323">((F2300*13)+D2301)/14</f>
        <v>1.8623045732046577E-2</v>
      </c>
      <c r="G2301" s="2">
        <f t="shared" si="323"/>
        <v>1.7950713819485684E-2</v>
      </c>
      <c r="H2301" s="2">
        <f t="shared" si="319"/>
        <v>1.0374543274056918</v>
      </c>
      <c r="I2301" s="2">
        <f t="shared" si="320"/>
        <v>50.919145202468975</v>
      </c>
    </row>
    <row r="2302" spans="1:9" ht="13.5" x14ac:dyDescent="0.25">
      <c r="A2302" s="3">
        <v>45352</v>
      </c>
      <c r="B2302" s="2">
        <v>7.8526999999999996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1.7292828179757535E-2</v>
      </c>
      <c r="G2302" s="2">
        <f t="shared" si="323"/>
        <v>1.6668519975236707E-2</v>
      </c>
      <c r="H2302" s="2">
        <f t="shared" si="319"/>
        <v>1.0374543274056918</v>
      </c>
      <c r="I2302" s="2">
        <f t="shared" si="320"/>
        <v>50.919145202468975</v>
      </c>
    </row>
    <row r="2303" spans="1:9" ht="13.5" x14ac:dyDescent="0.25">
      <c r="A2303" s="3">
        <v>45355</v>
      </c>
      <c r="B2303" s="2">
        <v>7.8151000000000002</v>
      </c>
      <c r="C2303" s="2">
        <f t="shared" si="315"/>
        <v>-3.7599999999999412E-2</v>
      </c>
      <c r="D2303" s="2">
        <f t="shared" si="316"/>
        <v>0</v>
      </c>
      <c r="E2303" s="2">
        <f t="shared" si="317"/>
        <v>3.7599999999999412E-2</v>
      </c>
      <c r="F2303" s="2">
        <f t="shared" si="323"/>
        <v>1.6057626166917711E-2</v>
      </c>
      <c r="G2303" s="2">
        <f t="shared" si="323"/>
        <v>1.8163625691291183E-2</v>
      </c>
      <c r="H2303" s="2">
        <f t="shared" si="319"/>
        <v>0.88405401211371448</v>
      </c>
      <c r="I2303" s="2">
        <f t="shared" si="320"/>
        <v>46.922965394282777</v>
      </c>
    </row>
    <row r="2304" spans="1:9" ht="13.5" x14ac:dyDescent="0.25">
      <c r="A2304" s="3">
        <v>45356</v>
      </c>
      <c r="B2304" s="2">
        <v>7.7961999999999998</v>
      </c>
      <c r="C2304" s="2">
        <f t="shared" si="315"/>
        <v>-1.8900000000000361E-2</v>
      </c>
      <c r="D2304" s="2">
        <f t="shared" si="316"/>
        <v>0</v>
      </c>
      <c r="E2304" s="2">
        <f t="shared" si="317"/>
        <v>1.8900000000000361E-2</v>
      </c>
      <c r="F2304" s="2">
        <f t="shared" si="323"/>
        <v>1.4910652869280731E-2</v>
      </c>
      <c r="G2304" s="2">
        <f t="shared" si="323"/>
        <v>1.8216223856198983E-2</v>
      </c>
      <c r="H2304" s="2">
        <f t="shared" si="319"/>
        <v>0.81853698038557166</v>
      </c>
      <c r="I2304" s="2">
        <f t="shared" si="320"/>
        <v>45.010741558415987</v>
      </c>
    </row>
    <row r="2305" spans="1:9" ht="13.5" x14ac:dyDescent="0.25">
      <c r="A2305" s="3">
        <v>45357</v>
      </c>
      <c r="B2305" s="2">
        <v>7.7961999999999998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1.384560623576068E-2</v>
      </c>
      <c r="G2305" s="2">
        <f t="shared" si="323"/>
        <v>1.6915065009327625E-2</v>
      </c>
      <c r="H2305" s="2">
        <f t="shared" si="319"/>
        <v>0.81853698038557188</v>
      </c>
      <c r="I2305" s="2">
        <f t="shared" si="320"/>
        <v>45.010741558415987</v>
      </c>
    </row>
    <row r="2306" spans="1:9" ht="13.5" x14ac:dyDescent="0.25">
      <c r="A2306" s="3">
        <v>45358</v>
      </c>
      <c r="B2306" s="2">
        <v>7.6456</v>
      </c>
      <c r="C2306" s="2">
        <f t="shared" si="315"/>
        <v>-0.15059999999999985</v>
      </c>
      <c r="D2306" s="2">
        <f t="shared" si="316"/>
        <v>0</v>
      </c>
      <c r="E2306" s="2">
        <f t="shared" si="317"/>
        <v>0.15059999999999985</v>
      </c>
      <c r="F2306" s="2">
        <f t="shared" si="323"/>
        <v>1.2856634361777775E-2</v>
      </c>
      <c r="G2306" s="2">
        <f t="shared" si="323"/>
        <v>2.6463988937232785E-2</v>
      </c>
      <c r="H2306" s="2">
        <f t="shared" si="319"/>
        <v>0.48581619317749508</v>
      </c>
      <c r="I2306" s="2">
        <f t="shared" si="320"/>
        <v>32.696924115394921</v>
      </c>
    </row>
    <row r="2307" spans="1:9" ht="13.5" x14ac:dyDescent="0.25">
      <c r="A2307" s="3">
        <v>45359</v>
      </c>
      <c r="B2307" s="2">
        <v>7.7586000000000004</v>
      </c>
      <c r="C2307" s="2">
        <f t="shared" ref="C2307:C2370" si="324">B2307-B2306</f>
        <v>0.11300000000000043</v>
      </c>
      <c r="D2307" s="2">
        <f t="shared" ref="D2307:D2370" si="325">IF(C2307&gt;0,C2307,0)</f>
        <v>0.11300000000000043</v>
      </c>
      <c r="E2307" s="2">
        <f t="shared" ref="E2307:E2370" si="326">IF(C2307&lt;0,-C2307,0)</f>
        <v>0</v>
      </c>
      <c r="F2307" s="2">
        <f t="shared" si="323"/>
        <v>2.0009731907365109E-2</v>
      </c>
      <c r="G2307" s="2">
        <f t="shared" si="323"/>
        <v>2.457370401314473E-2</v>
      </c>
      <c r="H2307" s="2">
        <f t="shared" si="319"/>
        <v>0.81427414836044643</v>
      </c>
      <c r="I2307" s="2">
        <f t="shared" si="320"/>
        <v>44.881538388027145</v>
      </c>
    </row>
    <row r="2308" spans="1:9" ht="13.5" x14ac:dyDescent="0.25">
      <c r="A2308" s="3">
        <v>45362</v>
      </c>
      <c r="B2308" s="2">
        <v>7.7586000000000004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1.8580465342553316E-2</v>
      </c>
      <c r="G2308" s="2">
        <f t="shared" si="323"/>
        <v>2.2818439440777247E-2</v>
      </c>
      <c r="H2308" s="2">
        <f t="shared" si="319"/>
        <v>0.81427414836044654</v>
      </c>
      <c r="I2308" s="2">
        <f t="shared" si="320"/>
        <v>44.881538388027153</v>
      </c>
    </row>
    <row r="2309" spans="1:9" ht="13.5" x14ac:dyDescent="0.25">
      <c r="A2309" s="3">
        <v>45363</v>
      </c>
      <c r="B2309" s="2">
        <v>7.7492000000000001</v>
      </c>
      <c r="C2309" s="2">
        <f t="shared" si="324"/>
        <v>-9.400000000000297E-3</v>
      </c>
      <c r="D2309" s="2">
        <f t="shared" si="325"/>
        <v>0</v>
      </c>
      <c r="E2309" s="2">
        <f t="shared" si="326"/>
        <v>9.400000000000297E-3</v>
      </c>
      <c r="F2309" s="2">
        <f t="shared" si="323"/>
        <v>1.7253289246656651E-2</v>
      </c>
      <c r="G2309" s="2">
        <f t="shared" si="323"/>
        <v>2.1859979480721749E-2</v>
      </c>
      <c r="H2309" s="2">
        <f t="shared" si="319"/>
        <v>0.78926374390571941</v>
      </c>
      <c r="I2309" s="2">
        <f t="shared" si="320"/>
        <v>44.111090195281328</v>
      </c>
    </row>
    <row r="2310" spans="1:9" ht="13.5" x14ac:dyDescent="0.25">
      <c r="A2310" s="3">
        <v>45364</v>
      </c>
      <c r="B2310" s="2">
        <v>7.7209000000000003</v>
      </c>
      <c r="C2310" s="2">
        <f t="shared" si="324"/>
        <v>-2.829999999999977E-2</v>
      </c>
      <c r="D2310" s="2">
        <f t="shared" si="325"/>
        <v>0</v>
      </c>
      <c r="E2310" s="2">
        <f t="shared" si="326"/>
        <v>2.829999999999977E-2</v>
      </c>
      <c r="F2310" s="2">
        <f t="shared" si="323"/>
        <v>1.6020911443324033E-2</v>
      </c>
      <c r="G2310" s="2">
        <f t="shared" si="323"/>
        <v>2.2319980946384464E-2</v>
      </c>
      <c r="H2310" s="2">
        <f t="shared" si="319"/>
        <v>0.71778338349877513</v>
      </c>
      <c r="I2310" s="2">
        <f t="shared" si="320"/>
        <v>41.785442238752857</v>
      </c>
    </row>
    <row r="2311" spans="1:9" ht="13.5" x14ac:dyDescent="0.25">
      <c r="A2311" s="3">
        <v>45365</v>
      </c>
      <c r="B2311" s="2">
        <v>7.7209000000000003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1.4876560625943743E-2</v>
      </c>
      <c r="G2311" s="2">
        <f t="shared" si="323"/>
        <v>2.0725696593071285E-2</v>
      </c>
      <c r="H2311" s="2">
        <f t="shared" si="319"/>
        <v>0.71778338349877513</v>
      </c>
      <c r="I2311" s="2">
        <f t="shared" si="320"/>
        <v>41.785442238752857</v>
      </c>
    </row>
    <row r="2312" spans="1:9" ht="13.5" x14ac:dyDescent="0.25">
      <c r="A2312" s="3">
        <v>45366</v>
      </c>
      <c r="B2312" s="2">
        <v>7.6738</v>
      </c>
      <c r="C2312" s="2">
        <f t="shared" si="324"/>
        <v>-4.7100000000000364E-2</v>
      </c>
      <c r="D2312" s="2">
        <f t="shared" si="325"/>
        <v>0</v>
      </c>
      <c r="E2312" s="2">
        <f t="shared" si="326"/>
        <v>4.7100000000000364E-2</v>
      </c>
      <c r="F2312" s="2">
        <f t="shared" si="323"/>
        <v>1.3813949152662047E-2</v>
      </c>
      <c r="G2312" s="2">
        <f t="shared" si="323"/>
        <v>2.2609575407851933E-2</v>
      </c>
      <c r="H2312" s="2">
        <f t="shared" si="319"/>
        <v>0.61097782260274958</v>
      </c>
      <c r="I2312" s="2">
        <f t="shared" si="320"/>
        <v>37.925899042833095</v>
      </c>
    </row>
    <row r="2313" spans="1:9" ht="13.5" x14ac:dyDescent="0.25">
      <c r="A2313" s="3">
        <v>45369</v>
      </c>
      <c r="B2313" s="2">
        <v>7.7397</v>
      </c>
      <c r="C2313" s="2">
        <f t="shared" si="324"/>
        <v>6.590000000000007E-2</v>
      </c>
      <c r="D2313" s="2">
        <f t="shared" si="325"/>
        <v>6.590000000000007E-2</v>
      </c>
      <c r="E2313" s="2">
        <f t="shared" si="326"/>
        <v>0</v>
      </c>
      <c r="F2313" s="2">
        <f t="shared" si="323"/>
        <v>1.7534381356043332E-2</v>
      </c>
      <c r="G2313" s="2">
        <f t="shared" si="323"/>
        <v>2.0994605735862509E-2</v>
      </c>
      <c r="H2313" s="2">
        <f t="shared" si="319"/>
        <v>0.83518507452090418</v>
      </c>
      <c r="I2313" s="2">
        <f t="shared" si="320"/>
        <v>45.509582990638627</v>
      </c>
    </row>
    <row r="2314" spans="1:9" ht="13.5" x14ac:dyDescent="0.25">
      <c r="A2314" s="3">
        <v>45370</v>
      </c>
      <c r="B2314" s="2">
        <v>7.7209000000000003</v>
      </c>
      <c r="C2314" s="2">
        <f t="shared" si="324"/>
        <v>-1.8799999999999706E-2</v>
      </c>
      <c r="D2314" s="2">
        <f t="shared" si="325"/>
        <v>0</v>
      </c>
      <c r="E2314" s="2">
        <f t="shared" si="326"/>
        <v>1.8799999999999706E-2</v>
      </c>
      <c r="F2314" s="2">
        <f t="shared" si="323"/>
        <v>1.628192554489738E-2</v>
      </c>
      <c r="G2314" s="2">
        <f t="shared" si="323"/>
        <v>2.0837848183300884E-2</v>
      </c>
      <c r="H2314" s="2">
        <f t="shared" si="319"/>
        <v>0.78136309477220656</v>
      </c>
      <c r="I2314" s="2">
        <f t="shared" si="320"/>
        <v>43.863213348546672</v>
      </c>
    </row>
    <row r="2315" spans="1:9" ht="13.5" x14ac:dyDescent="0.25">
      <c r="A2315" s="3">
        <v>45372</v>
      </c>
      <c r="B2315" s="2">
        <v>7.6266999999999996</v>
      </c>
      <c r="C2315" s="2">
        <f t="shared" si="324"/>
        <v>-9.4200000000000728E-2</v>
      </c>
      <c r="D2315" s="2">
        <f t="shared" si="325"/>
        <v>0</v>
      </c>
      <c r="E2315" s="2">
        <f t="shared" si="326"/>
        <v>9.4200000000000728E-2</v>
      </c>
      <c r="F2315" s="2">
        <f t="shared" si="323"/>
        <v>1.5118930863118996E-2</v>
      </c>
      <c r="G2315" s="2">
        <f t="shared" si="323"/>
        <v>2.6078001884493728E-2</v>
      </c>
      <c r="H2315" s="2">
        <f t="shared" si="319"/>
        <v>0.57975802479364347</v>
      </c>
      <c r="I2315" s="2">
        <f t="shared" si="320"/>
        <v>36.699166308674059</v>
      </c>
    </row>
    <row r="2316" spans="1:9" ht="13.5" x14ac:dyDescent="0.25">
      <c r="A2316" s="3">
        <v>45373</v>
      </c>
      <c r="B2316" s="2">
        <v>7.6266999999999996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1.4039007230039067E-2</v>
      </c>
      <c r="G2316" s="2">
        <f t="shared" si="323"/>
        <v>2.4215287464172747E-2</v>
      </c>
      <c r="H2316" s="2">
        <f t="shared" si="319"/>
        <v>0.57975802479364347</v>
      </c>
      <c r="I2316" s="2">
        <f t="shared" si="320"/>
        <v>36.699166308674059</v>
      </c>
    </row>
    <row r="2317" spans="1:9" ht="13.5" x14ac:dyDescent="0.25">
      <c r="A2317" s="3">
        <v>45376</v>
      </c>
      <c r="B2317" s="2">
        <v>7.5891000000000002</v>
      </c>
      <c r="C2317" s="2">
        <f t="shared" si="324"/>
        <v>-3.7599999999999412E-2</v>
      </c>
      <c r="D2317" s="2">
        <f t="shared" si="325"/>
        <v>0</v>
      </c>
      <c r="E2317" s="2">
        <f t="shared" si="326"/>
        <v>3.7599999999999412E-2</v>
      </c>
      <c r="F2317" s="2">
        <f t="shared" ref="F2317:G2332" si="327">((F2316*13)+D2317)/14</f>
        <v>1.3036220999321991E-2</v>
      </c>
      <c r="G2317" s="2">
        <f t="shared" si="327"/>
        <v>2.5171338359588936E-2</v>
      </c>
      <c r="H2317" s="2">
        <f t="shared" si="319"/>
        <v>0.51789939863709655</v>
      </c>
      <c r="I2317" s="2">
        <f t="shared" si="320"/>
        <v>34.119481113314365</v>
      </c>
    </row>
    <row r="2318" spans="1:9" ht="13.5" x14ac:dyDescent="0.25">
      <c r="A2318" s="3">
        <v>45377</v>
      </c>
      <c r="B2318" s="2">
        <v>7.5891000000000002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1.2105062356513277E-2</v>
      </c>
      <c r="G2318" s="2">
        <f t="shared" si="327"/>
        <v>2.3373385619618298E-2</v>
      </c>
      <c r="H2318" s="2">
        <f t="shared" si="319"/>
        <v>0.51789939863709655</v>
      </c>
      <c r="I2318" s="2">
        <f t="shared" si="320"/>
        <v>34.119481113314365</v>
      </c>
    </row>
    <row r="2319" spans="1:9" ht="13.5" x14ac:dyDescent="0.25">
      <c r="A2319" s="3">
        <v>45378</v>
      </c>
      <c r="B2319" s="2">
        <v>7.5326000000000004</v>
      </c>
      <c r="C2319" s="2">
        <f t="shared" si="324"/>
        <v>-5.6499999999999773E-2</v>
      </c>
      <c r="D2319" s="2">
        <f t="shared" si="325"/>
        <v>0</v>
      </c>
      <c r="E2319" s="2">
        <f t="shared" si="326"/>
        <v>5.6499999999999773E-2</v>
      </c>
      <c r="F2319" s="2">
        <f t="shared" si="327"/>
        <v>1.1240415045333756E-2</v>
      </c>
      <c r="G2319" s="2">
        <f t="shared" si="327"/>
        <v>2.5739572361074121E-2</v>
      </c>
      <c r="H2319" s="2">
        <f t="shared" si="319"/>
        <v>0.43669781640710559</v>
      </c>
      <c r="I2319" s="2">
        <f t="shared" si="320"/>
        <v>30.395940706529345</v>
      </c>
    </row>
    <row r="2320" spans="1:9" ht="13.5" x14ac:dyDescent="0.25">
      <c r="A2320" s="3">
        <v>45379</v>
      </c>
      <c r="B2320" s="2">
        <v>7.6832000000000003</v>
      </c>
      <c r="C2320" s="2">
        <f t="shared" si="324"/>
        <v>0.15059999999999985</v>
      </c>
      <c r="D2320" s="2">
        <f t="shared" si="325"/>
        <v>0.15059999999999985</v>
      </c>
      <c r="E2320" s="2">
        <f t="shared" si="326"/>
        <v>0</v>
      </c>
      <c r="F2320" s="2">
        <f t="shared" si="327"/>
        <v>2.1194671113524188E-2</v>
      </c>
      <c r="G2320" s="2">
        <f t="shared" si="327"/>
        <v>2.3901031478140256E-2</v>
      </c>
      <c r="H2320" s="2">
        <f t="shared" si="319"/>
        <v>0.88676805153403992</v>
      </c>
      <c r="I2320" s="2">
        <f t="shared" si="320"/>
        <v>46.999314558726581</v>
      </c>
    </row>
    <row r="2321" spans="1:9" ht="13.5" x14ac:dyDescent="0.25">
      <c r="A2321" s="3">
        <v>45380</v>
      </c>
      <c r="B2321" s="2">
        <v>7.7679999999999998</v>
      </c>
      <c r="C2321" s="2">
        <f t="shared" si="324"/>
        <v>8.4799999999999542E-2</v>
      </c>
      <c r="D2321" s="2">
        <f t="shared" si="325"/>
        <v>8.4799999999999542E-2</v>
      </c>
      <c r="E2321" s="2">
        <f t="shared" si="326"/>
        <v>0</v>
      </c>
      <c r="F2321" s="2">
        <f t="shared" si="327"/>
        <v>2.573790889112957E-2</v>
      </c>
      <c r="G2321" s="2">
        <f t="shared" si="327"/>
        <v>2.2193814943987384E-2</v>
      </c>
      <c r="H2321" s="2">
        <f t="shared" ref="H2321:H2384" si="328">F2321/G2321</f>
        <v>1.1596883616488085</v>
      </c>
      <c r="I2321" s="2">
        <f t="shared" ref="I2321:I2384" si="329">IF(G2321=0,100,100-(100/(1+H2321)))</f>
        <v>53.697023248458287</v>
      </c>
    </row>
    <row r="2322" spans="1:9" ht="13.5" x14ac:dyDescent="0.25">
      <c r="A2322" s="3">
        <v>45383</v>
      </c>
      <c r="B2322" s="2">
        <v>7.7209000000000003</v>
      </c>
      <c r="C2322" s="2">
        <f t="shared" si="324"/>
        <v>-4.7099999999999476E-2</v>
      </c>
      <c r="D2322" s="2">
        <f t="shared" si="325"/>
        <v>0</v>
      </c>
      <c r="E2322" s="2">
        <f t="shared" si="326"/>
        <v>4.7099999999999476E-2</v>
      </c>
      <c r="F2322" s="2">
        <f t="shared" si="327"/>
        <v>2.3899486827477456E-2</v>
      </c>
      <c r="G2322" s="2">
        <f t="shared" si="327"/>
        <v>2.3972828162273963E-2</v>
      </c>
      <c r="H2322" s="2">
        <f t="shared" si="328"/>
        <v>0.99694064737376609</v>
      </c>
      <c r="I2322" s="2">
        <f t="shared" si="329"/>
        <v>49.923399009623616</v>
      </c>
    </row>
    <row r="2323" spans="1:9" ht="13.5" x14ac:dyDescent="0.25">
      <c r="A2323" s="3">
        <v>45384</v>
      </c>
      <c r="B2323" s="2">
        <v>7.7679999999999998</v>
      </c>
      <c r="C2323" s="2">
        <f t="shared" si="324"/>
        <v>4.7099999999999476E-2</v>
      </c>
      <c r="D2323" s="2">
        <f t="shared" si="325"/>
        <v>4.7099999999999476E-2</v>
      </c>
      <c r="E2323" s="2">
        <f t="shared" si="326"/>
        <v>0</v>
      </c>
      <c r="F2323" s="2">
        <f t="shared" si="327"/>
        <v>2.5556666339800454E-2</v>
      </c>
      <c r="G2323" s="2">
        <f t="shared" si="327"/>
        <v>2.226048329354011E-2</v>
      </c>
      <c r="H2323" s="2">
        <f t="shared" si="328"/>
        <v>1.1480732921560999</v>
      </c>
      <c r="I2323" s="2">
        <f t="shared" si="329"/>
        <v>53.446653629017312</v>
      </c>
    </row>
    <row r="2324" spans="1:9" ht="13.5" x14ac:dyDescent="0.25">
      <c r="A2324" s="3">
        <v>45385</v>
      </c>
      <c r="B2324" s="2">
        <v>7.7209000000000003</v>
      </c>
      <c r="C2324" s="2">
        <f t="shared" si="324"/>
        <v>-4.7099999999999476E-2</v>
      </c>
      <c r="D2324" s="2">
        <f t="shared" si="325"/>
        <v>0</v>
      </c>
      <c r="E2324" s="2">
        <f t="shared" si="326"/>
        <v>4.7099999999999476E-2</v>
      </c>
      <c r="F2324" s="2">
        <f t="shared" si="327"/>
        <v>2.3731190172671852E-2</v>
      </c>
      <c r="G2324" s="2">
        <f t="shared" si="327"/>
        <v>2.4034734486858635E-2</v>
      </c>
      <c r="H2324" s="2">
        <f t="shared" si="328"/>
        <v>0.98737059839988039</v>
      </c>
      <c r="I2324" s="2">
        <f t="shared" si="329"/>
        <v>49.682258517603913</v>
      </c>
    </row>
    <row r="2325" spans="1:9" ht="13.5" x14ac:dyDescent="0.25">
      <c r="A2325" s="3">
        <v>45386</v>
      </c>
      <c r="B2325" s="2">
        <v>7.6266999999999996</v>
      </c>
      <c r="C2325" s="2">
        <f t="shared" si="324"/>
        <v>-9.4200000000000728E-2</v>
      </c>
      <c r="D2325" s="2">
        <f t="shared" si="325"/>
        <v>0</v>
      </c>
      <c r="E2325" s="2">
        <f t="shared" si="326"/>
        <v>9.4200000000000728E-2</v>
      </c>
      <c r="F2325" s="2">
        <f t="shared" si="327"/>
        <v>2.2036105160338149E-2</v>
      </c>
      <c r="G2325" s="2">
        <f t="shared" si="327"/>
        <v>2.9046539166368786E-2</v>
      </c>
      <c r="H2325" s="2">
        <f t="shared" si="328"/>
        <v>0.75864821740458532</v>
      </c>
      <c r="I2325" s="2">
        <f t="shared" si="329"/>
        <v>43.138144962509848</v>
      </c>
    </row>
    <row r="2326" spans="1:9" ht="13.5" x14ac:dyDescent="0.25">
      <c r="A2326" s="3">
        <v>45387</v>
      </c>
      <c r="B2326" s="2">
        <v>7.6266999999999996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2.0462097648885427E-2</v>
      </c>
      <c r="G2326" s="2">
        <f t="shared" si="327"/>
        <v>2.6971786368771015E-2</v>
      </c>
      <c r="H2326" s="2">
        <f t="shared" si="328"/>
        <v>0.75864821740458543</v>
      </c>
      <c r="I2326" s="2">
        <f t="shared" si="329"/>
        <v>43.138144962509848</v>
      </c>
    </row>
    <row r="2327" spans="1:9" ht="13.5" x14ac:dyDescent="0.25">
      <c r="A2327" s="3">
        <v>45390</v>
      </c>
      <c r="B2327" s="2">
        <v>7.6266999999999996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1.9000519245393612E-2</v>
      </c>
      <c r="G2327" s="2">
        <f t="shared" si="327"/>
        <v>2.5045230199573085E-2</v>
      </c>
      <c r="H2327" s="2">
        <f t="shared" si="328"/>
        <v>0.75864821740458543</v>
      </c>
      <c r="I2327" s="2">
        <f t="shared" si="329"/>
        <v>43.138144962509848</v>
      </c>
    </row>
    <row r="2328" spans="1:9" ht="13.5" x14ac:dyDescent="0.25">
      <c r="A2328" s="3">
        <v>45394</v>
      </c>
      <c r="B2328" s="2">
        <v>7.6361999999999997</v>
      </c>
      <c r="C2328" s="2">
        <f t="shared" si="324"/>
        <v>9.5000000000000639E-3</v>
      </c>
      <c r="D2328" s="2">
        <f t="shared" si="325"/>
        <v>9.5000000000000639E-3</v>
      </c>
      <c r="E2328" s="2">
        <f t="shared" si="326"/>
        <v>0</v>
      </c>
      <c r="F2328" s="2">
        <f t="shared" si="327"/>
        <v>1.8321910727865504E-2</v>
      </c>
      <c r="G2328" s="2">
        <f t="shared" si="327"/>
        <v>2.3256285185317863E-2</v>
      </c>
      <c r="H2328" s="2">
        <f t="shared" si="328"/>
        <v>0.78782619760065875</v>
      </c>
      <c r="I2328" s="2">
        <f t="shared" si="329"/>
        <v>44.066151321529809</v>
      </c>
    </row>
    <row r="2329" spans="1:9" ht="13.5" x14ac:dyDescent="0.25">
      <c r="A2329" s="3">
        <v>45397</v>
      </c>
      <c r="B2329" s="2">
        <v>7.6173000000000002</v>
      </c>
      <c r="C2329" s="2">
        <f t="shared" si="324"/>
        <v>-1.8899999999999473E-2</v>
      </c>
      <c r="D2329" s="2">
        <f t="shared" si="325"/>
        <v>0</v>
      </c>
      <c r="E2329" s="2">
        <f t="shared" si="326"/>
        <v>1.8899999999999473E-2</v>
      </c>
      <c r="F2329" s="2">
        <f t="shared" si="327"/>
        <v>1.7013202818732254E-2</v>
      </c>
      <c r="G2329" s="2">
        <f t="shared" si="327"/>
        <v>2.2945121957795123E-2</v>
      </c>
      <c r="H2329" s="2">
        <f t="shared" si="328"/>
        <v>0.74147362781623283</v>
      </c>
      <c r="I2329" s="2">
        <f t="shared" si="329"/>
        <v>42.577367579549474</v>
      </c>
    </row>
    <row r="2330" spans="1:9" ht="13.5" x14ac:dyDescent="0.25">
      <c r="A2330" s="3">
        <v>45398</v>
      </c>
      <c r="B2330" s="2">
        <v>7.6078999999999999</v>
      </c>
      <c r="C2330" s="2">
        <f t="shared" si="324"/>
        <v>-9.400000000000297E-3</v>
      </c>
      <c r="D2330" s="2">
        <f t="shared" si="325"/>
        <v>0</v>
      </c>
      <c r="E2330" s="2">
        <f t="shared" si="326"/>
        <v>9.400000000000297E-3</v>
      </c>
      <c r="F2330" s="2">
        <f t="shared" si="327"/>
        <v>1.5797974045965665E-2</v>
      </c>
      <c r="G2330" s="2">
        <f t="shared" si="327"/>
        <v>2.1977613246524065E-2</v>
      </c>
      <c r="H2330" s="2">
        <f t="shared" si="328"/>
        <v>0.71882118721259414</v>
      </c>
      <c r="I2330" s="2">
        <f t="shared" si="329"/>
        <v>41.82059149377276</v>
      </c>
    </row>
    <row r="2331" spans="1:9" ht="13.5" x14ac:dyDescent="0.25">
      <c r="A2331" s="3">
        <v>45399</v>
      </c>
      <c r="B2331" s="2">
        <v>7.5702999999999996</v>
      </c>
      <c r="C2331" s="2">
        <f t="shared" si="324"/>
        <v>-3.76000000000003E-2</v>
      </c>
      <c r="D2331" s="2">
        <f t="shared" si="325"/>
        <v>0</v>
      </c>
      <c r="E2331" s="2">
        <f t="shared" si="326"/>
        <v>3.76000000000003E-2</v>
      </c>
      <c r="F2331" s="2">
        <f t="shared" si="327"/>
        <v>1.4669547328396688E-2</v>
      </c>
      <c r="G2331" s="2">
        <f t="shared" si="327"/>
        <v>2.309349801462951E-2</v>
      </c>
      <c r="H2331" s="2">
        <f t="shared" si="328"/>
        <v>0.6352241362094071</v>
      </c>
      <c r="I2331" s="2">
        <f t="shared" si="329"/>
        <v>38.846303827309711</v>
      </c>
    </row>
    <row r="2332" spans="1:9" ht="13.5" x14ac:dyDescent="0.25">
      <c r="A2332" s="3">
        <v>45400</v>
      </c>
      <c r="B2332" s="2">
        <v>7.7115</v>
      </c>
      <c r="C2332" s="2">
        <f t="shared" si="324"/>
        <v>0.14120000000000044</v>
      </c>
      <c r="D2332" s="2">
        <f t="shared" si="325"/>
        <v>0.14120000000000044</v>
      </c>
      <c r="E2332" s="2">
        <f t="shared" si="326"/>
        <v>0</v>
      </c>
      <c r="F2332" s="2">
        <f t="shared" si="327"/>
        <v>2.3707436804939815E-2</v>
      </c>
      <c r="G2332" s="2">
        <f t="shared" si="327"/>
        <v>2.1443962442155972E-2</v>
      </c>
      <c r="H2332" s="2">
        <f t="shared" si="328"/>
        <v>1.1055529904461199</v>
      </c>
      <c r="I2332" s="2">
        <f t="shared" si="329"/>
        <v>52.506538446789598</v>
      </c>
    </row>
    <row r="2333" spans="1:9" ht="13.5" x14ac:dyDescent="0.25">
      <c r="A2333" s="3">
        <v>45401</v>
      </c>
      <c r="B2333" s="2">
        <v>7.6456</v>
      </c>
      <c r="C2333" s="2">
        <f t="shared" si="324"/>
        <v>-6.590000000000007E-2</v>
      </c>
      <c r="D2333" s="2">
        <f t="shared" si="325"/>
        <v>0</v>
      </c>
      <c r="E2333" s="2">
        <f t="shared" si="326"/>
        <v>6.590000000000007E-2</v>
      </c>
      <c r="F2333" s="2">
        <f t="shared" ref="F2333:G2348" si="330">((F2332*13)+D2333)/14</f>
        <v>2.2014048461729829E-2</v>
      </c>
      <c r="G2333" s="2">
        <f t="shared" si="330"/>
        <v>2.4619393696287691E-2</v>
      </c>
      <c r="H2333" s="2">
        <f t="shared" si="328"/>
        <v>0.89417508543475155</v>
      </c>
      <c r="I2333" s="2">
        <f t="shared" si="329"/>
        <v>47.206569884194217</v>
      </c>
    </row>
    <row r="2334" spans="1:9" ht="13.5" x14ac:dyDescent="0.25">
      <c r="A2334" s="3">
        <v>45404</v>
      </c>
      <c r="B2334" s="2">
        <v>7.7397</v>
      </c>
      <c r="C2334" s="2">
        <f t="shared" si="324"/>
        <v>9.4100000000000072E-2</v>
      </c>
      <c r="D2334" s="2">
        <f t="shared" si="325"/>
        <v>9.4100000000000072E-2</v>
      </c>
      <c r="E2334" s="2">
        <f t="shared" si="326"/>
        <v>0</v>
      </c>
      <c r="F2334" s="2">
        <f t="shared" si="330"/>
        <v>2.7163045000177705E-2</v>
      </c>
      <c r="G2334" s="2">
        <f t="shared" si="330"/>
        <v>2.2860865575124286E-2</v>
      </c>
      <c r="H2334" s="2">
        <f t="shared" si="328"/>
        <v>1.1881896995945234</v>
      </c>
      <c r="I2334" s="2">
        <f t="shared" si="329"/>
        <v>54.3001230567303</v>
      </c>
    </row>
    <row r="2335" spans="1:9" ht="13.5" x14ac:dyDescent="0.25">
      <c r="A2335" s="3">
        <v>45405</v>
      </c>
      <c r="B2335" s="2">
        <v>7.7115</v>
      </c>
      <c r="C2335" s="2">
        <f t="shared" si="324"/>
        <v>-2.8200000000000003E-2</v>
      </c>
      <c r="D2335" s="2">
        <f t="shared" si="325"/>
        <v>0</v>
      </c>
      <c r="E2335" s="2">
        <f t="shared" si="326"/>
        <v>2.8200000000000003E-2</v>
      </c>
      <c r="F2335" s="2">
        <f t="shared" si="330"/>
        <v>2.5222827500165013E-2</v>
      </c>
      <c r="G2335" s="2">
        <f t="shared" si="330"/>
        <v>2.3242232319758267E-2</v>
      </c>
      <c r="H2335" s="2">
        <f t="shared" si="328"/>
        <v>1.0852153594008713</v>
      </c>
      <c r="I2335" s="2">
        <f t="shared" si="329"/>
        <v>52.043322744019967</v>
      </c>
    </row>
    <row r="2336" spans="1:9" ht="13.5" x14ac:dyDescent="0.25">
      <c r="A2336" s="3">
        <v>45406</v>
      </c>
      <c r="B2336" s="2">
        <v>7.7020999999999997</v>
      </c>
      <c r="C2336" s="2">
        <f t="shared" si="324"/>
        <v>-9.400000000000297E-3</v>
      </c>
      <c r="D2336" s="2">
        <f t="shared" si="325"/>
        <v>0</v>
      </c>
      <c r="E2336" s="2">
        <f t="shared" si="326"/>
        <v>9.400000000000297E-3</v>
      </c>
      <c r="F2336" s="2">
        <f t="shared" si="330"/>
        <v>2.3421196964438944E-2</v>
      </c>
      <c r="G2336" s="2">
        <f t="shared" si="330"/>
        <v>2.2253501439775555E-2</v>
      </c>
      <c r="H2336" s="2">
        <f t="shared" si="328"/>
        <v>1.0524724402505157</v>
      </c>
      <c r="I2336" s="2">
        <f t="shared" si="329"/>
        <v>51.278273930053629</v>
      </c>
    </row>
    <row r="2337" spans="1:9" ht="13.5" x14ac:dyDescent="0.25">
      <c r="A2337" s="3">
        <v>45407</v>
      </c>
      <c r="B2337" s="2">
        <v>7.6643999999999997</v>
      </c>
      <c r="C2337" s="2">
        <f t="shared" si="324"/>
        <v>-3.7700000000000067E-2</v>
      </c>
      <c r="D2337" s="2">
        <f t="shared" si="325"/>
        <v>0</v>
      </c>
      <c r="E2337" s="2">
        <f t="shared" si="326"/>
        <v>3.7700000000000067E-2</v>
      </c>
      <c r="F2337" s="2">
        <f t="shared" si="330"/>
        <v>2.1748254324121873E-2</v>
      </c>
      <c r="G2337" s="2">
        <f t="shared" si="330"/>
        <v>2.3356822765505877E-2</v>
      </c>
      <c r="H2337" s="2">
        <f t="shared" si="328"/>
        <v>0.93113068256185982</v>
      </c>
      <c r="I2337" s="2">
        <f t="shared" si="329"/>
        <v>48.216865433809552</v>
      </c>
    </row>
    <row r="2338" spans="1:9" ht="13.5" x14ac:dyDescent="0.25">
      <c r="A2338" s="3">
        <v>45408</v>
      </c>
      <c r="B2338" s="2">
        <v>7.6643999999999997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2.0194807586684595E-2</v>
      </c>
      <c r="G2338" s="2">
        <f t="shared" si="330"/>
        <v>2.1688478282255456E-2</v>
      </c>
      <c r="H2338" s="2">
        <f t="shared" si="328"/>
        <v>0.93113068256185982</v>
      </c>
      <c r="I2338" s="2">
        <f t="shared" si="329"/>
        <v>48.216865433809552</v>
      </c>
    </row>
    <row r="2339" spans="1:9" ht="13.5" x14ac:dyDescent="0.25">
      <c r="A2339" s="3">
        <v>45411</v>
      </c>
      <c r="B2339" s="2">
        <v>7.6643999999999997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1.875232133049284E-2</v>
      </c>
      <c r="G2339" s="2">
        <f t="shared" si="330"/>
        <v>2.0139301262094352E-2</v>
      </c>
      <c r="H2339" s="2">
        <f t="shared" si="328"/>
        <v>0.93113068256185993</v>
      </c>
      <c r="I2339" s="2">
        <f t="shared" si="329"/>
        <v>48.216865433809552</v>
      </c>
    </row>
    <row r="2340" spans="1:9" ht="13.5" x14ac:dyDescent="0.25">
      <c r="A2340" s="3">
        <v>45412</v>
      </c>
      <c r="B2340" s="2">
        <v>7.5984999999999996</v>
      </c>
      <c r="C2340" s="2">
        <f t="shared" si="324"/>
        <v>-6.590000000000007E-2</v>
      </c>
      <c r="D2340" s="2">
        <f t="shared" si="325"/>
        <v>0</v>
      </c>
      <c r="E2340" s="2">
        <f t="shared" si="326"/>
        <v>6.590000000000007E-2</v>
      </c>
      <c r="F2340" s="2">
        <f t="shared" si="330"/>
        <v>1.7412869806886208E-2</v>
      </c>
      <c r="G2340" s="2">
        <f t="shared" si="330"/>
        <v>2.340792260051619E-2</v>
      </c>
      <c r="H2340" s="2">
        <f t="shared" si="328"/>
        <v>0.74388787523170552</v>
      </c>
      <c r="I2340" s="2">
        <f t="shared" si="329"/>
        <v>42.656863769573903</v>
      </c>
    </row>
    <row r="2341" spans="1:9" ht="13.5" x14ac:dyDescent="0.25">
      <c r="A2341" s="3">
        <v>45414</v>
      </c>
      <c r="B2341" s="2">
        <v>7.6266999999999996</v>
      </c>
      <c r="C2341" s="2">
        <f t="shared" si="324"/>
        <v>2.8200000000000003E-2</v>
      </c>
      <c r="D2341" s="2">
        <f t="shared" si="325"/>
        <v>2.8200000000000003E-2</v>
      </c>
      <c r="E2341" s="2">
        <f t="shared" si="326"/>
        <v>0</v>
      </c>
      <c r="F2341" s="2">
        <f t="shared" si="330"/>
        <v>1.8183379106394337E-2</v>
      </c>
      <c r="G2341" s="2">
        <f t="shared" si="330"/>
        <v>2.1735928129050747E-2</v>
      </c>
      <c r="H2341" s="2">
        <f t="shared" si="328"/>
        <v>0.83655866905870391</v>
      </c>
      <c r="I2341" s="2">
        <f t="shared" si="329"/>
        <v>45.550337332129303</v>
      </c>
    </row>
    <row r="2342" spans="1:9" ht="13.5" x14ac:dyDescent="0.25">
      <c r="A2342" s="3">
        <v>45415</v>
      </c>
      <c r="B2342" s="2">
        <v>7.5702999999999996</v>
      </c>
      <c r="C2342" s="2">
        <f t="shared" si="324"/>
        <v>-5.6400000000000006E-2</v>
      </c>
      <c r="D2342" s="2">
        <f t="shared" si="325"/>
        <v>0</v>
      </c>
      <c r="E2342" s="2">
        <f t="shared" si="326"/>
        <v>5.6400000000000006E-2</v>
      </c>
      <c r="F2342" s="2">
        <f t="shared" si="330"/>
        <v>1.6884566313080458E-2</v>
      </c>
      <c r="G2342" s="2">
        <f t="shared" si="330"/>
        <v>2.4211933262689979E-2</v>
      </c>
      <c r="H2342" s="2">
        <f t="shared" si="328"/>
        <v>0.69736547387148051</v>
      </c>
      <c r="I2342" s="2">
        <f t="shared" si="329"/>
        <v>41.085169022607502</v>
      </c>
    </row>
    <row r="2343" spans="1:9" ht="13.5" x14ac:dyDescent="0.25">
      <c r="A2343" s="3">
        <v>45418</v>
      </c>
      <c r="B2343" s="2">
        <v>7.5702999999999996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1.5678525862146138E-2</v>
      </c>
      <c r="G2343" s="2">
        <f t="shared" si="330"/>
        <v>2.2482509458212122E-2</v>
      </c>
      <c r="H2343" s="2">
        <f t="shared" si="328"/>
        <v>0.6973654738714804</v>
      </c>
      <c r="I2343" s="2">
        <f t="shared" si="329"/>
        <v>41.085169022607495</v>
      </c>
    </row>
    <row r="2344" spans="1:9" ht="13.5" x14ac:dyDescent="0.25">
      <c r="A2344" s="3">
        <v>45419</v>
      </c>
      <c r="B2344" s="2">
        <v>7.5326000000000004</v>
      </c>
      <c r="C2344" s="2">
        <f t="shared" si="324"/>
        <v>-3.7699999999999179E-2</v>
      </c>
      <c r="D2344" s="2">
        <f t="shared" si="325"/>
        <v>0</v>
      </c>
      <c r="E2344" s="2">
        <f t="shared" si="326"/>
        <v>3.7699999999999179E-2</v>
      </c>
      <c r="F2344" s="2">
        <f t="shared" si="330"/>
        <v>1.4558631157707128E-2</v>
      </c>
      <c r="G2344" s="2">
        <f t="shared" si="330"/>
        <v>2.3569473068339768E-2</v>
      </c>
      <c r="H2344" s="2">
        <f t="shared" si="328"/>
        <v>0.61769014162914571</v>
      </c>
      <c r="I2344" s="2">
        <f t="shared" si="329"/>
        <v>38.183464542046444</v>
      </c>
    </row>
    <row r="2345" spans="1:9" ht="13.5" x14ac:dyDescent="0.25">
      <c r="A2345" s="3">
        <v>45420</v>
      </c>
      <c r="B2345" s="2">
        <v>7.5137999999999998</v>
      </c>
      <c r="C2345" s="2">
        <f t="shared" si="324"/>
        <v>-1.8800000000000594E-2</v>
      </c>
      <c r="D2345" s="2">
        <f t="shared" si="325"/>
        <v>0</v>
      </c>
      <c r="E2345" s="2">
        <f t="shared" si="326"/>
        <v>1.8800000000000594E-2</v>
      </c>
      <c r="F2345" s="2">
        <f t="shared" si="330"/>
        <v>1.3518728932156618E-2</v>
      </c>
      <c r="G2345" s="2">
        <f t="shared" si="330"/>
        <v>2.3228796420601255E-2</v>
      </c>
      <c r="H2345" s="2">
        <f t="shared" si="328"/>
        <v>0.58198146332571365</v>
      </c>
      <c r="I2345" s="2">
        <f t="shared" si="329"/>
        <v>36.78813417334522</v>
      </c>
    </row>
    <row r="2346" spans="1:9" ht="13.5" x14ac:dyDescent="0.25">
      <c r="A2346" s="3">
        <v>45421</v>
      </c>
      <c r="B2346" s="2">
        <v>7.5137999999999998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1.2553105437002573E-2</v>
      </c>
      <c r="G2346" s="2">
        <f t="shared" si="330"/>
        <v>2.1569596676272593E-2</v>
      </c>
      <c r="H2346" s="2">
        <f t="shared" si="328"/>
        <v>0.58198146332571365</v>
      </c>
      <c r="I2346" s="2">
        <f t="shared" si="329"/>
        <v>36.78813417334522</v>
      </c>
    </row>
    <row r="2347" spans="1:9" ht="13.5" x14ac:dyDescent="0.25">
      <c r="A2347" s="3">
        <v>45422</v>
      </c>
      <c r="B2347" s="2">
        <v>7.4383999999999997</v>
      </c>
      <c r="C2347" s="2">
        <f t="shared" si="324"/>
        <v>-7.5400000000000134E-2</v>
      </c>
      <c r="D2347" s="2">
        <f t="shared" si="325"/>
        <v>0</v>
      </c>
      <c r="E2347" s="2">
        <f t="shared" si="326"/>
        <v>7.5400000000000134E-2</v>
      </c>
      <c r="F2347" s="2">
        <f t="shared" si="330"/>
        <v>1.1656455048645247E-2</v>
      </c>
      <c r="G2347" s="2">
        <f t="shared" si="330"/>
        <v>2.5414625485110275E-2</v>
      </c>
      <c r="H2347" s="2">
        <f t="shared" si="328"/>
        <v>0.4586514586049848</v>
      </c>
      <c r="I2347" s="2">
        <f t="shared" si="329"/>
        <v>31.443526546336628</v>
      </c>
    </row>
    <row r="2348" spans="1:9" ht="13.5" x14ac:dyDescent="0.25">
      <c r="A2348" s="3">
        <v>45425</v>
      </c>
      <c r="B2348" s="2">
        <v>7.2500999999999998</v>
      </c>
      <c r="C2348" s="2">
        <f t="shared" si="324"/>
        <v>-0.18829999999999991</v>
      </c>
      <c r="D2348" s="2">
        <f t="shared" si="325"/>
        <v>0</v>
      </c>
      <c r="E2348" s="2">
        <f t="shared" si="326"/>
        <v>0.18829999999999991</v>
      </c>
      <c r="F2348" s="2">
        <f t="shared" si="330"/>
        <v>1.0823851116599158E-2</v>
      </c>
      <c r="G2348" s="2">
        <f t="shared" si="330"/>
        <v>3.7049295093316677E-2</v>
      </c>
      <c r="H2348" s="2">
        <f t="shared" si="328"/>
        <v>0.29214728888463176</v>
      </c>
      <c r="I2348" s="2">
        <f t="shared" si="329"/>
        <v>22.609441771673744</v>
      </c>
    </row>
    <row r="2349" spans="1:9" ht="13.5" x14ac:dyDescent="0.25">
      <c r="A2349" s="3">
        <v>45426</v>
      </c>
      <c r="B2349" s="2">
        <v>7.2407000000000004</v>
      </c>
      <c r="C2349" s="2">
        <f t="shared" si="324"/>
        <v>-9.3999999999994088E-3</v>
      </c>
      <c r="D2349" s="2">
        <f t="shared" si="325"/>
        <v>0</v>
      </c>
      <c r="E2349" s="2">
        <f t="shared" si="326"/>
        <v>9.3999999999994088E-3</v>
      </c>
      <c r="F2349" s="2">
        <f t="shared" ref="F2349:G2364" si="331">((F2348*13)+D2349)/14</f>
        <v>1.0050718893984931E-2</v>
      </c>
      <c r="G2349" s="2">
        <f t="shared" si="331"/>
        <v>3.5074345443794015E-2</v>
      </c>
      <c r="H2349" s="2">
        <f t="shared" si="328"/>
        <v>0.28655471019668838</v>
      </c>
      <c r="I2349" s="2">
        <f t="shared" si="329"/>
        <v>22.273029504736712</v>
      </c>
    </row>
    <row r="2350" spans="1:9" ht="13.5" x14ac:dyDescent="0.25">
      <c r="A2350" s="3">
        <v>45427</v>
      </c>
      <c r="B2350" s="2">
        <v>7.2313000000000001</v>
      </c>
      <c r="C2350" s="2">
        <f t="shared" si="324"/>
        <v>-9.400000000000297E-3</v>
      </c>
      <c r="D2350" s="2">
        <f t="shared" si="325"/>
        <v>0</v>
      </c>
      <c r="E2350" s="2">
        <f t="shared" si="326"/>
        <v>9.400000000000297E-3</v>
      </c>
      <c r="F2350" s="2">
        <f t="shared" si="331"/>
        <v>9.332810401557437E-3</v>
      </c>
      <c r="G2350" s="2">
        <f t="shared" si="331"/>
        <v>3.3240463626380182E-2</v>
      </c>
      <c r="H2350" s="2">
        <f t="shared" si="328"/>
        <v>0.28076655327246292</v>
      </c>
      <c r="I2350" s="2">
        <f t="shared" si="329"/>
        <v>21.921758696390171</v>
      </c>
    </row>
    <row r="2351" spans="1:9" ht="13.5" x14ac:dyDescent="0.25">
      <c r="A2351" s="3">
        <v>45428</v>
      </c>
      <c r="B2351" s="2">
        <v>7.2313000000000001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8.666181087160477E-3</v>
      </c>
      <c r="G2351" s="2">
        <f t="shared" si="331"/>
        <v>3.0866144795924453E-2</v>
      </c>
      <c r="H2351" s="2">
        <f t="shared" si="328"/>
        <v>0.28076655327246292</v>
      </c>
      <c r="I2351" s="2">
        <f t="shared" si="329"/>
        <v>21.921758696390171</v>
      </c>
    </row>
    <row r="2352" spans="1:9" ht="13.5" x14ac:dyDescent="0.25">
      <c r="A2352" s="3">
        <v>45429</v>
      </c>
      <c r="B2352" s="2">
        <v>7.3254000000000001</v>
      </c>
      <c r="C2352" s="2">
        <f t="shared" si="324"/>
        <v>9.4100000000000072E-2</v>
      </c>
      <c r="D2352" s="2">
        <f t="shared" si="325"/>
        <v>9.4100000000000072E-2</v>
      </c>
      <c r="E2352" s="2">
        <f t="shared" si="326"/>
        <v>0</v>
      </c>
      <c r="F2352" s="2">
        <f t="shared" si="331"/>
        <v>1.4768596723791877E-2</v>
      </c>
      <c r="G2352" s="2">
        <f t="shared" si="331"/>
        <v>2.8661420167644135E-2</v>
      </c>
      <c r="H2352" s="2">
        <f t="shared" si="328"/>
        <v>0.51527791147153756</v>
      </c>
      <c r="I2352" s="2">
        <f t="shared" si="329"/>
        <v>34.005505364434029</v>
      </c>
    </row>
    <row r="2353" spans="1:9" ht="13.5" x14ac:dyDescent="0.25">
      <c r="A2353" s="3">
        <v>45432</v>
      </c>
      <c r="B2353" s="2">
        <v>7.2500999999999998</v>
      </c>
      <c r="C2353" s="2">
        <f t="shared" si="324"/>
        <v>-7.5300000000000367E-2</v>
      </c>
      <c r="D2353" s="2">
        <f t="shared" si="325"/>
        <v>0</v>
      </c>
      <c r="E2353" s="2">
        <f t="shared" si="326"/>
        <v>7.5300000000000367E-2</v>
      </c>
      <c r="F2353" s="2">
        <f t="shared" si="331"/>
        <v>1.3713696957806745E-2</v>
      </c>
      <c r="G2353" s="2">
        <f t="shared" si="331"/>
        <v>3.1992747298526726E-2</v>
      </c>
      <c r="H2353" s="2">
        <f t="shared" si="328"/>
        <v>0.42865018217545398</v>
      </c>
      <c r="I2353" s="2">
        <f t="shared" si="329"/>
        <v>30.003858713875914</v>
      </c>
    </row>
    <row r="2354" spans="1:9" ht="13.5" x14ac:dyDescent="0.25">
      <c r="A2354" s="3">
        <v>45433</v>
      </c>
      <c r="B2354" s="2">
        <v>7.2218999999999998</v>
      </c>
      <c r="C2354" s="2">
        <f t="shared" si="324"/>
        <v>-2.8200000000000003E-2</v>
      </c>
      <c r="D2354" s="2">
        <f t="shared" si="325"/>
        <v>0</v>
      </c>
      <c r="E2354" s="2">
        <f t="shared" si="326"/>
        <v>2.8200000000000003E-2</v>
      </c>
      <c r="F2354" s="2">
        <f t="shared" si="331"/>
        <v>1.2734147175106262E-2</v>
      </c>
      <c r="G2354" s="2">
        <f t="shared" si="331"/>
        <v>3.1721836777203388E-2</v>
      </c>
      <c r="H2354" s="2">
        <f t="shared" si="328"/>
        <v>0.40143158369245324</v>
      </c>
      <c r="I2354" s="2">
        <f t="shared" si="329"/>
        <v>28.644393944281774</v>
      </c>
    </row>
    <row r="2355" spans="1:9" ht="13.5" x14ac:dyDescent="0.25">
      <c r="A2355" s="3">
        <v>45434</v>
      </c>
      <c r="B2355" s="2">
        <v>7.1464999999999996</v>
      </c>
      <c r="C2355" s="2">
        <f t="shared" si="324"/>
        <v>-7.5400000000000134E-2</v>
      </c>
      <c r="D2355" s="2">
        <f t="shared" si="325"/>
        <v>0</v>
      </c>
      <c r="E2355" s="2">
        <f t="shared" si="326"/>
        <v>7.5400000000000134E-2</v>
      </c>
      <c r="F2355" s="2">
        <f t="shared" si="331"/>
        <v>1.1824565234027242E-2</v>
      </c>
      <c r="G2355" s="2">
        <f t="shared" si="331"/>
        <v>3.4841705578831726E-2</v>
      </c>
      <c r="H2355" s="2">
        <f t="shared" si="328"/>
        <v>0.33937963247158953</v>
      </c>
      <c r="I2355" s="2">
        <f t="shared" si="329"/>
        <v>25.338569009394604</v>
      </c>
    </row>
    <row r="2356" spans="1:9" ht="13.5" x14ac:dyDescent="0.25">
      <c r="A2356" s="3">
        <v>45435</v>
      </c>
      <c r="B2356" s="2">
        <v>7.2500999999999998</v>
      </c>
      <c r="C2356" s="2">
        <f t="shared" si="324"/>
        <v>0.10360000000000014</v>
      </c>
      <c r="D2356" s="2">
        <f t="shared" si="325"/>
        <v>0.10360000000000014</v>
      </c>
      <c r="E2356" s="2">
        <f t="shared" si="326"/>
        <v>0</v>
      </c>
      <c r="F2356" s="2">
        <f t="shared" si="331"/>
        <v>1.8379953431596735E-2</v>
      </c>
      <c r="G2356" s="2">
        <f t="shared" si="331"/>
        <v>3.235301232320089E-2</v>
      </c>
      <c r="H2356" s="2">
        <f t="shared" si="328"/>
        <v>0.56810640221022513</v>
      </c>
      <c r="I2356" s="2">
        <f t="shared" si="329"/>
        <v>36.228817216069437</v>
      </c>
    </row>
    <row r="2357" spans="1:9" ht="13.5" x14ac:dyDescent="0.25">
      <c r="A2357" s="3">
        <v>45436</v>
      </c>
      <c r="B2357" s="2">
        <v>7.2500999999999998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1.7067099615054111E-2</v>
      </c>
      <c r="G2357" s="2">
        <f t="shared" si="331"/>
        <v>3.0042082871543686E-2</v>
      </c>
      <c r="H2357" s="2">
        <f t="shared" si="328"/>
        <v>0.56810640221022513</v>
      </c>
      <c r="I2357" s="2">
        <f t="shared" si="329"/>
        <v>36.228817216069437</v>
      </c>
    </row>
    <row r="2358" spans="1:9" ht="13.5" x14ac:dyDescent="0.25">
      <c r="A2358" s="3">
        <v>45439</v>
      </c>
      <c r="B2358" s="2">
        <v>7.3914</v>
      </c>
      <c r="C2358" s="2">
        <f t="shared" si="324"/>
        <v>0.1413000000000002</v>
      </c>
      <c r="D2358" s="2">
        <f t="shared" si="325"/>
        <v>0.1413000000000002</v>
      </c>
      <c r="E2358" s="2">
        <f t="shared" si="326"/>
        <v>0</v>
      </c>
      <c r="F2358" s="2">
        <f t="shared" si="331"/>
        <v>2.5940878213978832E-2</v>
      </c>
      <c r="G2358" s="2">
        <f t="shared" si="331"/>
        <v>2.7896219809290568E-2</v>
      </c>
      <c r="H2358" s="2">
        <f t="shared" si="328"/>
        <v>0.92990657484493544</v>
      </c>
      <c r="I2358" s="2">
        <f t="shared" si="329"/>
        <v>48.184020250806796</v>
      </c>
    </row>
    <row r="2359" spans="1:9" ht="13.5" x14ac:dyDescent="0.25">
      <c r="A2359" s="3">
        <v>45440</v>
      </c>
      <c r="B2359" s="2">
        <v>7.5796999999999999</v>
      </c>
      <c r="C2359" s="2">
        <f t="shared" si="324"/>
        <v>0.18829999999999991</v>
      </c>
      <c r="D2359" s="2">
        <f t="shared" si="325"/>
        <v>0.18829999999999991</v>
      </c>
      <c r="E2359" s="2">
        <f t="shared" si="326"/>
        <v>0</v>
      </c>
      <c r="F2359" s="2">
        <f t="shared" si="331"/>
        <v>3.7537958341551762E-2</v>
      </c>
      <c r="G2359" s="2">
        <f t="shared" si="331"/>
        <v>2.5903632680055529E-2</v>
      </c>
      <c r="H2359" s="2">
        <f t="shared" si="328"/>
        <v>1.449138767724037</v>
      </c>
      <c r="I2359" s="2">
        <f t="shared" si="329"/>
        <v>59.169320531017064</v>
      </c>
    </row>
    <row r="2360" spans="1:9" ht="13.5" x14ac:dyDescent="0.25">
      <c r="A2360" s="3">
        <v>45441</v>
      </c>
      <c r="B2360" s="2">
        <v>7.9169999999999998</v>
      </c>
      <c r="C2360" s="2">
        <f t="shared" si="324"/>
        <v>0.33729999999999993</v>
      </c>
      <c r="D2360" s="2">
        <f t="shared" si="325"/>
        <v>0.33729999999999993</v>
      </c>
      <c r="E2360" s="2">
        <f t="shared" si="326"/>
        <v>0</v>
      </c>
      <c r="F2360" s="2">
        <f t="shared" si="331"/>
        <v>5.8949532745726625E-2</v>
      </c>
      <c r="G2360" s="2">
        <f t="shared" si="331"/>
        <v>2.4053373202908707E-2</v>
      </c>
      <c r="H2360" s="2">
        <f t="shared" si="328"/>
        <v>2.4507802813535537</v>
      </c>
      <c r="I2360" s="2">
        <f t="shared" si="329"/>
        <v>71.021046880221704</v>
      </c>
    </row>
    <row r="2361" spans="1:9" ht="13.5" x14ac:dyDescent="0.25">
      <c r="A2361" s="3">
        <v>45442</v>
      </c>
      <c r="B2361" s="2">
        <v>7.9461000000000004</v>
      </c>
      <c r="C2361" s="2">
        <f t="shared" si="324"/>
        <v>2.910000000000057E-2</v>
      </c>
      <c r="D2361" s="2">
        <f t="shared" si="325"/>
        <v>2.910000000000057E-2</v>
      </c>
      <c r="E2361" s="2">
        <f t="shared" si="326"/>
        <v>0</v>
      </c>
      <c r="F2361" s="2">
        <f t="shared" si="331"/>
        <v>5.6817423263889048E-2</v>
      </c>
      <c r="G2361" s="2">
        <f t="shared" si="331"/>
        <v>2.2335275116986655E-2</v>
      </c>
      <c r="H2361" s="2">
        <f t="shared" si="328"/>
        <v>2.5438425524777921</v>
      </c>
      <c r="I2361" s="2">
        <f t="shared" si="329"/>
        <v>71.782042085904251</v>
      </c>
    </row>
    <row r="2362" spans="1:9" ht="13.5" x14ac:dyDescent="0.25">
      <c r="A2362" s="3">
        <v>45443</v>
      </c>
      <c r="B2362" s="2">
        <v>7.9850000000000003</v>
      </c>
      <c r="C2362" s="2">
        <f t="shared" si="324"/>
        <v>3.8899999999999935E-2</v>
      </c>
      <c r="D2362" s="2">
        <f t="shared" si="325"/>
        <v>3.8899999999999935E-2</v>
      </c>
      <c r="E2362" s="2">
        <f t="shared" si="326"/>
        <v>0</v>
      </c>
      <c r="F2362" s="2">
        <f t="shared" si="331"/>
        <v>5.5537607316468396E-2</v>
      </c>
      <c r="G2362" s="2">
        <f t="shared" si="331"/>
        <v>2.073989832291618E-2</v>
      </c>
      <c r="H2362" s="2">
        <f t="shared" si="328"/>
        <v>2.6778148307073959</v>
      </c>
      <c r="I2362" s="2">
        <f t="shared" si="329"/>
        <v>72.809941608515985</v>
      </c>
    </row>
    <row r="2363" spans="1:9" ht="13.5" x14ac:dyDescent="0.25">
      <c r="A2363" s="3">
        <v>45446</v>
      </c>
      <c r="B2363" s="2">
        <v>8.0045000000000002</v>
      </c>
      <c r="C2363" s="2">
        <f t="shared" si="324"/>
        <v>1.9499999999999851E-2</v>
      </c>
      <c r="D2363" s="2">
        <f t="shared" si="325"/>
        <v>1.9499999999999851E-2</v>
      </c>
      <c r="E2363" s="2">
        <f t="shared" si="326"/>
        <v>0</v>
      </c>
      <c r="F2363" s="2">
        <f t="shared" si="331"/>
        <v>5.2963492508149211E-2</v>
      </c>
      <c r="G2363" s="2">
        <f t="shared" si="331"/>
        <v>1.9258477014136455E-2</v>
      </c>
      <c r="H2363" s="2">
        <f t="shared" si="328"/>
        <v>2.7501391968467699</v>
      </c>
      <c r="I2363" s="2">
        <f t="shared" si="329"/>
        <v>73.334323140836204</v>
      </c>
    </row>
    <row r="2364" spans="1:9" ht="13.5" x14ac:dyDescent="0.25">
      <c r="A2364" s="3">
        <v>45447</v>
      </c>
      <c r="B2364" s="2">
        <v>8.0045000000000002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4.918038590042427E-2</v>
      </c>
      <c r="G2364" s="2">
        <f t="shared" si="331"/>
        <v>1.7882871513126709E-2</v>
      </c>
      <c r="H2364" s="2">
        <f t="shared" si="328"/>
        <v>2.7501391968467699</v>
      </c>
      <c r="I2364" s="2">
        <f t="shared" si="329"/>
        <v>73.334323140836204</v>
      </c>
    </row>
    <row r="2365" spans="1:9" ht="13.5" x14ac:dyDescent="0.25">
      <c r="A2365" s="3">
        <v>45448</v>
      </c>
      <c r="B2365" s="2">
        <v>8.0434000000000001</v>
      </c>
      <c r="C2365" s="2">
        <f t="shared" si="324"/>
        <v>3.8899999999999935E-2</v>
      </c>
      <c r="D2365" s="2">
        <f t="shared" si="325"/>
        <v>3.8899999999999935E-2</v>
      </c>
      <c r="E2365" s="2">
        <f t="shared" si="326"/>
        <v>0</v>
      </c>
      <c r="F2365" s="2">
        <f t="shared" ref="F2365:G2380" si="332">((F2364*13)+D2365)/14</f>
        <v>4.8446072621822531E-2</v>
      </c>
      <c r="G2365" s="2">
        <f t="shared" si="332"/>
        <v>1.6605523547903372E-2</v>
      </c>
      <c r="H2365" s="2">
        <f t="shared" si="328"/>
        <v>2.9174673404344045</v>
      </c>
      <c r="I2365" s="2">
        <f t="shared" si="329"/>
        <v>74.473303461181871</v>
      </c>
    </row>
    <row r="2366" spans="1:9" ht="13.5" x14ac:dyDescent="0.25">
      <c r="A2366" s="3">
        <v>45449</v>
      </c>
      <c r="B2366" s="2">
        <v>8.1698000000000004</v>
      </c>
      <c r="C2366" s="2">
        <f t="shared" si="324"/>
        <v>0.12640000000000029</v>
      </c>
      <c r="D2366" s="2">
        <f t="shared" si="325"/>
        <v>0.12640000000000029</v>
      </c>
      <c r="E2366" s="2">
        <f t="shared" si="326"/>
        <v>0</v>
      </c>
      <c r="F2366" s="2">
        <f t="shared" si="332"/>
        <v>5.4014210291692365E-2</v>
      </c>
      <c r="G2366" s="2">
        <f t="shared" si="332"/>
        <v>1.5419414723053132E-2</v>
      </c>
      <c r="H2366" s="2">
        <f t="shared" si="328"/>
        <v>3.5030000335186031</v>
      </c>
      <c r="I2366" s="2">
        <f t="shared" si="329"/>
        <v>77.792582887932838</v>
      </c>
    </row>
    <row r="2367" spans="1:9" ht="13.5" x14ac:dyDescent="0.25">
      <c r="A2367" s="3">
        <v>45450</v>
      </c>
      <c r="B2367" s="2">
        <v>8.1698000000000004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5.015605241371434E-2</v>
      </c>
      <c r="G2367" s="2">
        <f t="shared" si="332"/>
        <v>1.4318027957120767E-2</v>
      </c>
      <c r="H2367" s="2">
        <f t="shared" si="328"/>
        <v>3.5030000335186031</v>
      </c>
      <c r="I2367" s="2">
        <f t="shared" si="329"/>
        <v>77.792582887932838</v>
      </c>
    </row>
    <row r="2368" spans="1:9" ht="13.5" x14ac:dyDescent="0.25">
      <c r="A2368" s="3">
        <v>45453</v>
      </c>
      <c r="B2368" s="2">
        <v>8.1698000000000004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4.6573477241306172E-2</v>
      </c>
      <c r="G2368" s="2">
        <f t="shared" si="332"/>
        <v>1.3295311674469285E-2</v>
      </c>
      <c r="H2368" s="2">
        <f t="shared" si="328"/>
        <v>3.5030000335186027</v>
      </c>
      <c r="I2368" s="2">
        <f t="shared" si="329"/>
        <v>77.792582887932838</v>
      </c>
    </row>
    <row r="2369" spans="1:9" ht="13.5" x14ac:dyDescent="0.25">
      <c r="A2369" s="3">
        <v>45454</v>
      </c>
      <c r="B2369" s="2">
        <v>8.1892999999999994</v>
      </c>
      <c r="C2369" s="2">
        <f t="shared" si="324"/>
        <v>1.9499999999998963E-2</v>
      </c>
      <c r="D2369" s="2">
        <f t="shared" si="325"/>
        <v>1.9499999999998963E-2</v>
      </c>
      <c r="E2369" s="2">
        <f t="shared" si="326"/>
        <v>0</v>
      </c>
      <c r="F2369" s="2">
        <f t="shared" si="332"/>
        <v>4.4639657438355664E-2</v>
      </c>
      <c r="G2369" s="2">
        <f t="shared" si="332"/>
        <v>1.2345646554864337E-2</v>
      </c>
      <c r="H2369" s="2">
        <f t="shared" si="328"/>
        <v>3.6158217587046577</v>
      </c>
      <c r="I2369" s="2">
        <f t="shared" si="329"/>
        <v>78.335385284014279</v>
      </c>
    </row>
    <row r="2370" spans="1:9" ht="13.5" x14ac:dyDescent="0.25">
      <c r="A2370" s="3">
        <v>45455</v>
      </c>
      <c r="B2370" s="2">
        <v>8.2185000000000006</v>
      </c>
      <c r="C2370" s="2">
        <f t="shared" si="324"/>
        <v>2.9200000000001225E-2</v>
      </c>
      <c r="D2370" s="2">
        <f t="shared" si="325"/>
        <v>2.9200000000001225E-2</v>
      </c>
      <c r="E2370" s="2">
        <f t="shared" si="326"/>
        <v>0</v>
      </c>
      <c r="F2370" s="2">
        <f t="shared" si="332"/>
        <v>4.3536824764187486E-2</v>
      </c>
      <c r="G2370" s="2">
        <f t="shared" si="332"/>
        <v>1.1463814658088312E-2</v>
      </c>
      <c r="H2370" s="2">
        <f t="shared" si="328"/>
        <v>3.7977606985707859</v>
      </c>
      <c r="I2370" s="2">
        <f t="shared" si="329"/>
        <v>79.15694294011179</v>
      </c>
    </row>
    <row r="2371" spans="1:9" ht="13.5" x14ac:dyDescent="0.25">
      <c r="A2371" s="3">
        <v>45456</v>
      </c>
      <c r="B2371" s="2">
        <v>8.52</v>
      </c>
      <c r="C2371" s="2">
        <f t="shared" ref="C2371:C2434" si="333">B2371-B2370</f>
        <v>0.30149999999999899</v>
      </c>
      <c r="D2371" s="2">
        <f t="shared" ref="D2371:D2434" si="334">IF(C2371&gt;0,C2371,0)</f>
        <v>0.30149999999999899</v>
      </c>
      <c r="E2371" s="2">
        <f t="shared" ref="E2371:E2434" si="335">IF(C2371&lt;0,-C2371,0)</f>
        <v>0</v>
      </c>
      <c r="F2371" s="2">
        <f t="shared" si="332"/>
        <v>6.1962765852459738E-2</v>
      </c>
      <c r="G2371" s="2">
        <f t="shared" si="332"/>
        <v>1.0644970753939147E-2</v>
      </c>
      <c r="H2371" s="2">
        <f t="shared" si="328"/>
        <v>5.8208488576195059</v>
      </c>
      <c r="I2371" s="2">
        <f t="shared" si="329"/>
        <v>85.339068188222512</v>
      </c>
    </row>
    <row r="2372" spans="1:9" ht="13.5" x14ac:dyDescent="0.25">
      <c r="A2372" s="3">
        <v>45457</v>
      </c>
      <c r="B2372" s="2">
        <v>8.6074999999999999</v>
      </c>
      <c r="C2372" s="2">
        <f t="shared" si="333"/>
        <v>8.7500000000000355E-2</v>
      </c>
      <c r="D2372" s="2">
        <f t="shared" si="334"/>
        <v>8.7500000000000355E-2</v>
      </c>
      <c r="E2372" s="2">
        <f t="shared" si="335"/>
        <v>0</v>
      </c>
      <c r="F2372" s="2">
        <f t="shared" si="332"/>
        <v>6.3786854005855501E-2</v>
      </c>
      <c r="G2372" s="2">
        <f t="shared" si="332"/>
        <v>9.8846157000863511E-3</v>
      </c>
      <c r="H2372" s="2">
        <f t="shared" si="328"/>
        <v>6.4531445572839283</v>
      </c>
      <c r="I2372" s="2">
        <f t="shared" si="329"/>
        <v>86.582844431446006</v>
      </c>
    </row>
    <row r="2373" spans="1:9" ht="13.5" x14ac:dyDescent="0.25">
      <c r="A2373" s="3">
        <v>45461</v>
      </c>
      <c r="B2373" s="2">
        <v>8.6659000000000006</v>
      </c>
      <c r="C2373" s="2">
        <f t="shared" si="333"/>
        <v>5.8400000000000674E-2</v>
      </c>
      <c r="D2373" s="2">
        <f t="shared" si="334"/>
        <v>5.8400000000000674E-2</v>
      </c>
      <c r="E2373" s="2">
        <f t="shared" si="335"/>
        <v>0</v>
      </c>
      <c r="F2373" s="2">
        <f t="shared" si="332"/>
        <v>6.3402078719723018E-2</v>
      </c>
      <c r="G2373" s="2">
        <f t="shared" si="332"/>
        <v>9.1785717215087537E-3</v>
      </c>
      <c r="H2373" s="2">
        <f t="shared" si="328"/>
        <v>6.9076192509504217</v>
      </c>
      <c r="I2373" s="2">
        <f t="shared" si="329"/>
        <v>87.353968770312136</v>
      </c>
    </row>
    <row r="2374" spans="1:9" ht="13.5" x14ac:dyDescent="0.25">
      <c r="A2374" s="3">
        <v>45462</v>
      </c>
      <c r="B2374" s="2">
        <v>8.7533999999999992</v>
      </c>
      <c r="C2374" s="2">
        <f t="shared" si="333"/>
        <v>8.7499999999998579E-2</v>
      </c>
      <c r="D2374" s="2">
        <f t="shared" si="334"/>
        <v>8.7499999999998579E-2</v>
      </c>
      <c r="E2374" s="2">
        <f t="shared" si="335"/>
        <v>0</v>
      </c>
      <c r="F2374" s="2">
        <f t="shared" si="332"/>
        <v>6.5123358811171275E-2</v>
      </c>
      <c r="G2374" s="2">
        <f t="shared" si="332"/>
        <v>8.5229594556867003E-3</v>
      </c>
      <c r="H2374" s="2">
        <f t="shared" si="328"/>
        <v>7.6409326067742329</v>
      </c>
      <c r="I2374" s="2">
        <f t="shared" si="329"/>
        <v>88.427175103575863</v>
      </c>
    </row>
    <row r="2375" spans="1:9" ht="13.5" x14ac:dyDescent="0.25">
      <c r="A2375" s="3">
        <v>45463</v>
      </c>
      <c r="B2375" s="2">
        <v>8.6561000000000003</v>
      </c>
      <c r="C2375" s="2">
        <f t="shared" si="333"/>
        <v>-9.7299999999998832E-2</v>
      </c>
      <c r="D2375" s="2">
        <f t="shared" si="334"/>
        <v>0</v>
      </c>
      <c r="E2375" s="2">
        <f t="shared" si="335"/>
        <v>9.7299999999998832E-2</v>
      </c>
      <c r="F2375" s="2">
        <f t="shared" si="332"/>
        <v>6.0471690324659044E-2</v>
      </c>
      <c r="G2375" s="2">
        <f t="shared" si="332"/>
        <v>1.4864176637423282E-2</v>
      </c>
      <c r="H2375" s="2">
        <f t="shared" si="328"/>
        <v>4.0682838881509591</v>
      </c>
      <c r="I2375" s="2">
        <f t="shared" si="329"/>
        <v>80.269455656620181</v>
      </c>
    </row>
    <row r="2376" spans="1:9" ht="13.5" x14ac:dyDescent="0.25">
      <c r="A2376" s="3">
        <v>45464</v>
      </c>
      <c r="B2376" s="2">
        <v>8.7437000000000005</v>
      </c>
      <c r="C2376" s="2">
        <f t="shared" si="333"/>
        <v>8.7600000000000122E-2</v>
      </c>
      <c r="D2376" s="2">
        <f t="shared" si="334"/>
        <v>8.7600000000000122E-2</v>
      </c>
      <c r="E2376" s="2">
        <f t="shared" si="335"/>
        <v>0</v>
      </c>
      <c r="F2376" s="2">
        <f t="shared" si="332"/>
        <v>6.2409426730040553E-2</v>
      </c>
      <c r="G2376" s="2">
        <f t="shared" si="332"/>
        <v>1.3802449734750191E-2</v>
      </c>
      <c r="H2376" s="2">
        <f t="shared" si="328"/>
        <v>4.5216195624254594</v>
      </c>
      <c r="I2376" s="2">
        <f t="shared" si="329"/>
        <v>81.889371611094219</v>
      </c>
    </row>
    <row r="2377" spans="1:9" ht="13.5" x14ac:dyDescent="0.25">
      <c r="A2377" s="3">
        <v>45467</v>
      </c>
      <c r="B2377" s="2">
        <v>8.6561000000000003</v>
      </c>
      <c r="C2377" s="2">
        <f t="shared" si="333"/>
        <v>-8.7600000000000122E-2</v>
      </c>
      <c r="D2377" s="2">
        <f t="shared" si="334"/>
        <v>0</v>
      </c>
      <c r="E2377" s="2">
        <f t="shared" si="335"/>
        <v>8.7600000000000122E-2</v>
      </c>
      <c r="F2377" s="2">
        <f t="shared" si="332"/>
        <v>5.7951610535037661E-2</v>
      </c>
      <c r="G2377" s="2">
        <f t="shared" si="332"/>
        <v>1.9073703325125185E-2</v>
      </c>
      <c r="H2377" s="2">
        <f t="shared" si="328"/>
        <v>3.0382988320207245</v>
      </c>
      <c r="I2377" s="2">
        <f t="shared" si="329"/>
        <v>75.237097560221656</v>
      </c>
    </row>
    <row r="2378" spans="1:9" ht="13.5" x14ac:dyDescent="0.25">
      <c r="A2378" s="3">
        <v>45468</v>
      </c>
      <c r="B2378" s="2">
        <v>8.7241999999999997</v>
      </c>
      <c r="C2378" s="2">
        <f t="shared" si="333"/>
        <v>6.8099999999999383E-2</v>
      </c>
      <c r="D2378" s="2">
        <f t="shared" si="334"/>
        <v>6.8099999999999383E-2</v>
      </c>
      <c r="E2378" s="2">
        <f t="shared" si="335"/>
        <v>0</v>
      </c>
      <c r="F2378" s="2">
        <f t="shared" si="332"/>
        <v>5.8676495496820642E-2</v>
      </c>
      <c r="G2378" s="2">
        <f t="shared" si="332"/>
        <v>1.7711295944759099E-2</v>
      </c>
      <c r="H2378" s="2">
        <f t="shared" si="328"/>
        <v>3.3129419597431231</v>
      </c>
      <c r="I2378" s="2">
        <f t="shared" si="329"/>
        <v>76.813970386479312</v>
      </c>
    </row>
    <row r="2379" spans="1:9" ht="13.5" x14ac:dyDescent="0.25">
      <c r="A2379" s="3">
        <v>45469</v>
      </c>
      <c r="B2379" s="2">
        <v>8.8506999999999998</v>
      </c>
      <c r="C2379" s="2">
        <f t="shared" si="333"/>
        <v>0.12650000000000006</v>
      </c>
      <c r="D2379" s="2">
        <f t="shared" si="334"/>
        <v>0.12650000000000006</v>
      </c>
      <c r="E2379" s="2">
        <f t="shared" si="335"/>
        <v>0</v>
      </c>
      <c r="F2379" s="2">
        <f t="shared" si="332"/>
        <v>6.3521031532762035E-2</v>
      </c>
      <c r="G2379" s="2">
        <f t="shared" si="332"/>
        <v>1.6446203377276307E-2</v>
      </c>
      <c r="H2379" s="2">
        <f t="shared" si="328"/>
        <v>3.8623523056104818</v>
      </c>
      <c r="I2379" s="2">
        <f t="shared" si="329"/>
        <v>79.433822620254432</v>
      </c>
    </row>
    <row r="2380" spans="1:9" ht="13.5" x14ac:dyDescent="0.25">
      <c r="A2380" s="3">
        <v>45470</v>
      </c>
      <c r="B2380" s="2">
        <v>8.8408999999999995</v>
      </c>
      <c r="C2380" s="2">
        <f t="shared" si="333"/>
        <v>-9.800000000000253E-3</v>
      </c>
      <c r="D2380" s="2">
        <f t="shared" si="334"/>
        <v>0</v>
      </c>
      <c r="E2380" s="2">
        <f t="shared" si="335"/>
        <v>9.800000000000253E-3</v>
      </c>
      <c r="F2380" s="2">
        <f t="shared" si="332"/>
        <v>5.8983814994707603E-2</v>
      </c>
      <c r="G2380" s="2">
        <f t="shared" si="332"/>
        <v>1.5971474564613734E-2</v>
      </c>
      <c r="H2380" s="2">
        <f t="shared" si="328"/>
        <v>3.6930725936471549</v>
      </c>
      <c r="I2380" s="2">
        <f t="shared" si="329"/>
        <v>78.69199804508321</v>
      </c>
    </row>
    <row r="2381" spans="1:9" ht="13.5" x14ac:dyDescent="0.25">
      <c r="A2381" s="3">
        <v>45471</v>
      </c>
      <c r="B2381" s="2">
        <v>8.8895999999999997</v>
      </c>
      <c r="C2381" s="2">
        <f t="shared" si="333"/>
        <v>4.8700000000000188E-2</v>
      </c>
      <c r="D2381" s="2">
        <f t="shared" si="334"/>
        <v>4.8700000000000188E-2</v>
      </c>
      <c r="E2381" s="2">
        <f t="shared" si="335"/>
        <v>0</v>
      </c>
      <c r="F2381" s="2">
        <f t="shared" ref="F2381:G2396" si="336">((F2380*13)+D2381)/14</f>
        <v>5.8249256780799931E-2</v>
      </c>
      <c r="G2381" s="2">
        <f t="shared" si="336"/>
        <v>1.4830654952855611E-2</v>
      </c>
      <c r="H2381" s="2">
        <f t="shared" si="328"/>
        <v>3.927625379052067</v>
      </c>
      <c r="I2381" s="2">
        <f t="shared" si="329"/>
        <v>79.706249499989966</v>
      </c>
    </row>
    <row r="2382" spans="1:9" ht="13.5" x14ac:dyDescent="0.25">
      <c r="A2382" s="3">
        <v>45474</v>
      </c>
      <c r="B2382" s="2">
        <v>8.9284999999999997</v>
      </c>
      <c r="C2382" s="2">
        <f t="shared" si="333"/>
        <v>3.8899999999999935E-2</v>
      </c>
      <c r="D2382" s="2">
        <f t="shared" si="334"/>
        <v>3.8899999999999935E-2</v>
      </c>
      <c r="E2382" s="2">
        <f t="shared" si="335"/>
        <v>0</v>
      </c>
      <c r="F2382" s="2">
        <f t="shared" si="336"/>
        <v>5.6867167010742792E-2</v>
      </c>
      <c r="G2382" s="2">
        <f t="shared" si="336"/>
        <v>1.3771322456223067E-2</v>
      </c>
      <c r="H2382" s="2">
        <f t="shared" si="328"/>
        <v>4.1293904192218891</v>
      </c>
      <c r="I2382" s="2">
        <f t="shared" si="329"/>
        <v>80.504506027605203</v>
      </c>
    </row>
    <row r="2383" spans="1:9" ht="13.5" x14ac:dyDescent="0.25">
      <c r="A2383" s="3">
        <v>45475</v>
      </c>
      <c r="B2383" s="2">
        <v>8.9868000000000006</v>
      </c>
      <c r="C2383" s="2">
        <f t="shared" si="333"/>
        <v>5.8300000000000907E-2</v>
      </c>
      <c r="D2383" s="2">
        <f t="shared" si="334"/>
        <v>5.8300000000000907E-2</v>
      </c>
      <c r="E2383" s="2">
        <f t="shared" si="335"/>
        <v>0</v>
      </c>
      <c r="F2383" s="2">
        <f t="shared" si="336"/>
        <v>5.6969512224261228E-2</v>
      </c>
      <c r="G2383" s="2">
        <f t="shared" si="336"/>
        <v>1.2787656566492847E-2</v>
      </c>
      <c r="H2383" s="2">
        <f t="shared" si="328"/>
        <v>4.4550392738523268</v>
      </c>
      <c r="I2383" s="2">
        <f t="shared" si="329"/>
        <v>81.668326297973579</v>
      </c>
    </row>
    <row r="2384" spans="1:9" ht="13.5" x14ac:dyDescent="0.25">
      <c r="A2384" s="3">
        <v>45476</v>
      </c>
      <c r="B2384" s="2">
        <v>9.016</v>
      </c>
      <c r="C2384" s="2">
        <f t="shared" si="333"/>
        <v>2.9199999999999449E-2</v>
      </c>
      <c r="D2384" s="2">
        <f t="shared" si="334"/>
        <v>2.9199999999999449E-2</v>
      </c>
      <c r="E2384" s="2">
        <f t="shared" si="335"/>
        <v>0</v>
      </c>
      <c r="F2384" s="2">
        <f t="shared" si="336"/>
        <v>5.4985975636813955E-2</v>
      </c>
      <c r="G2384" s="2">
        <f t="shared" si="336"/>
        <v>1.1874252526029071E-2</v>
      </c>
      <c r="H2384" s="2">
        <f t="shared" si="328"/>
        <v>4.6306894279266348</v>
      </c>
      <c r="I2384" s="2">
        <f t="shared" si="329"/>
        <v>82.240185455083321</v>
      </c>
    </row>
    <row r="2385" spans="1:9" ht="13.5" x14ac:dyDescent="0.25">
      <c r="A2385" s="3">
        <v>45477</v>
      </c>
      <c r="B2385" s="2">
        <v>9.0451999999999995</v>
      </c>
      <c r="C2385" s="2">
        <f t="shared" si="333"/>
        <v>2.9199999999999449E-2</v>
      </c>
      <c r="D2385" s="2">
        <f t="shared" si="334"/>
        <v>2.9199999999999449E-2</v>
      </c>
      <c r="E2385" s="2">
        <f t="shared" si="335"/>
        <v>0</v>
      </c>
      <c r="F2385" s="2">
        <f t="shared" si="336"/>
        <v>5.3144120234184349E-2</v>
      </c>
      <c r="G2385" s="2">
        <f t="shared" si="336"/>
        <v>1.1026091631312709E-2</v>
      </c>
      <c r="H2385" s="2">
        <f t="shared" ref="H2385:H2448" si="337">F2385/G2385</f>
        <v>4.8198511323143514</v>
      </c>
      <c r="I2385" s="2">
        <f t="shared" ref="I2385:I2448" si="338">IF(G2385=0,100,100-(100/(1+H2385)))</f>
        <v>82.817429909030423</v>
      </c>
    </row>
    <row r="2386" spans="1:9" ht="13.5" x14ac:dyDescent="0.25">
      <c r="A2386" s="3">
        <v>45478</v>
      </c>
      <c r="B2386" s="2">
        <v>9.0646000000000004</v>
      </c>
      <c r="C2386" s="2">
        <f t="shared" si="333"/>
        <v>1.9400000000000972E-2</v>
      </c>
      <c r="D2386" s="2">
        <f t="shared" si="334"/>
        <v>1.9400000000000972E-2</v>
      </c>
      <c r="E2386" s="2">
        <f t="shared" si="335"/>
        <v>0</v>
      </c>
      <c r="F2386" s="2">
        <f t="shared" si="336"/>
        <v>5.0733825931742679E-2</v>
      </c>
      <c r="G2386" s="2">
        <f t="shared" si="336"/>
        <v>1.0238513657647514E-2</v>
      </c>
      <c r="H2386" s="2">
        <f t="shared" si="337"/>
        <v>4.9551944381934536</v>
      </c>
      <c r="I2386" s="2">
        <f t="shared" si="338"/>
        <v>83.207937030795648</v>
      </c>
    </row>
    <row r="2387" spans="1:9" ht="13.5" x14ac:dyDescent="0.25">
      <c r="A2387" s="3">
        <v>45481</v>
      </c>
      <c r="B2387" s="2">
        <v>9.0062999999999995</v>
      </c>
      <c r="C2387" s="2">
        <f t="shared" si="333"/>
        <v>-5.8300000000000907E-2</v>
      </c>
      <c r="D2387" s="2">
        <f t="shared" si="334"/>
        <v>0</v>
      </c>
      <c r="E2387" s="2">
        <f t="shared" si="335"/>
        <v>5.8300000000000907E-2</v>
      </c>
      <c r="F2387" s="2">
        <f t="shared" si="336"/>
        <v>4.7109981222332488E-2</v>
      </c>
      <c r="G2387" s="2">
        <f t="shared" si="336"/>
        <v>1.3671476967815612E-2</v>
      </c>
      <c r="H2387" s="2">
        <f t="shared" si="337"/>
        <v>3.4458589465670277</v>
      </c>
      <c r="I2387" s="2">
        <f t="shared" si="338"/>
        <v>77.507158638665913</v>
      </c>
    </row>
    <row r="2388" spans="1:9" ht="13.5" x14ac:dyDescent="0.25">
      <c r="A2388" s="3">
        <v>45482</v>
      </c>
      <c r="B2388" s="2">
        <v>8.9090000000000007</v>
      </c>
      <c r="C2388" s="2">
        <f t="shared" si="333"/>
        <v>-9.7299999999998832E-2</v>
      </c>
      <c r="D2388" s="2">
        <f t="shared" si="334"/>
        <v>0</v>
      </c>
      <c r="E2388" s="2">
        <f t="shared" si="335"/>
        <v>9.7299999999998832E-2</v>
      </c>
      <c r="F2388" s="2">
        <f t="shared" si="336"/>
        <v>4.3744982563594451E-2</v>
      </c>
      <c r="G2388" s="2">
        <f t="shared" si="336"/>
        <v>1.9644942898685843E-2</v>
      </c>
      <c r="H2388" s="2">
        <f t="shared" si="337"/>
        <v>2.2267808457982734</v>
      </c>
      <c r="I2388" s="2">
        <f t="shared" si="338"/>
        <v>69.009361100486828</v>
      </c>
    </row>
    <row r="2389" spans="1:9" ht="13.5" x14ac:dyDescent="0.25">
      <c r="A2389" s="3">
        <v>45483</v>
      </c>
      <c r="B2389" s="2">
        <v>8.8604000000000003</v>
      </c>
      <c r="C2389" s="2">
        <f t="shared" si="333"/>
        <v>-4.8600000000000421E-2</v>
      </c>
      <c r="D2389" s="2">
        <f t="shared" si="334"/>
        <v>0</v>
      </c>
      <c r="E2389" s="2">
        <f t="shared" si="335"/>
        <v>4.8600000000000421E-2</v>
      </c>
      <c r="F2389" s="2">
        <f t="shared" si="336"/>
        <v>4.0620340951909133E-2</v>
      </c>
      <c r="G2389" s="2">
        <f t="shared" si="336"/>
        <v>2.1713161263065456E-2</v>
      </c>
      <c r="H2389" s="2">
        <f t="shared" si="337"/>
        <v>1.8707704723312302</v>
      </c>
      <c r="I2389" s="2">
        <f t="shared" si="338"/>
        <v>65.16614582607356</v>
      </c>
    </row>
    <row r="2390" spans="1:9" ht="13.5" x14ac:dyDescent="0.25">
      <c r="A2390" s="3">
        <v>45484</v>
      </c>
      <c r="B2390" s="2">
        <v>8.9479000000000006</v>
      </c>
      <c r="C2390" s="2">
        <f t="shared" si="333"/>
        <v>8.7500000000000355E-2</v>
      </c>
      <c r="D2390" s="2">
        <f t="shared" si="334"/>
        <v>8.7500000000000355E-2</v>
      </c>
      <c r="E2390" s="2">
        <f t="shared" si="335"/>
        <v>0</v>
      </c>
      <c r="F2390" s="2">
        <f t="shared" si="336"/>
        <v>4.396888802677279E-2</v>
      </c>
      <c r="G2390" s="2">
        <f t="shared" si="336"/>
        <v>2.0162221172846495E-2</v>
      </c>
      <c r="H2390" s="2">
        <f t="shared" si="337"/>
        <v>2.1807561602383352</v>
      </c>
      <c r="I2390" s="2">
        <f t="shared" si="338"/>
        <v>68.560934896528835</v>
      </c>
    </row>
    <row r="2391" spans="1:9" ht="13.5" x14ac:dyDescent="0.25">
      <c r="A2391" s="3">
        <v>45485</v>
      </c>
      <c r="B2391" s="2">
        <v>8.9771000000000001</v>
      </c>
      <c r="C2391" s="2">
        <f t="shared" si="333"/>
        <v>2.9199999999999449E-2</v>
      </c>
      <c r="D2391" s="2">
        <f t="shared" si="334"/>
        <v>2.9199999999999449E-2</v>
      </c>
      <c r="E2391" s="2">
        <f t="shared" si="335"/>
        <v>0</v>
      </c>
      <c r="F2391" s="2">
        <f t="shared" si="336"/>
        <v>4.2913967453431838E-2</v>
      </c>
      <c r="G2391" s="2">
        <f t="shared" si="336"/>
        <v>1.8722062517643173E-2</v>
      </c>
      <c r="H2391" s="2">
        <f t="shared" si="337"/>
        <v>2.2921602474615637</v>
      </c>
      <c r="I2391" s="2">
        <f t="shared" si="338"/>
        <v>69.624807881965808</v>
      </c>
    </row>
    <row r="2392" spans="1:9" ht="13.5" x14ac:dyDescent="0.25">
      <c r="A2392" s="3">
        <v>45488</v>
      </c>
      <c r="B2392" s="2">
        <v>8.9966000000000008</v>
      </c>
      <c r="C2392" s="2">
        <f t="shared" si="333"/>
        <v>1.9500000000000739E-2</v>
      </c>
      <c r="D2392" s="2">
        <f t="shared" si="334"/>
        <v>1.9500000000000739E-2</v>
      </c>
      <c r="E2392" s="2">
        <f t="shared" si="335"/>
        <v>0</v>
      </c>
      <c r="F2392" s="2">
        <f t="shared" si="336"/>
        <v>4.1241541206758194E-2</v>
      </c>
      <c r="G2392" s="2">
        <f t="shared" si="336"/>
        <v>1.7384772337811518E-2</v>
      </c>
      <c r="H2392" s="2">
        <f t="shared" si="337"/>
        <v>2.3722796252590954</v>
      </c>
      <c r="I2392" s="2">
        <f t="shared" si="338"/>
        <v>70.346468528001466</v>
      </c>
    </row>
    <row r="2393" spans="1:9" ht="13.5" x14ac:dyDescent="0.25">
      <c r="A2393" s="3">
        <v>45489</v>
      </c>
      <c r="B2393" s="2">
        <v>8.8797999999999995</v>
      </c>
      <c r="C2393" s="2">
        <f t="shared" si="333"/>
        <v>-0.11680000000000135</v>
      </c>
      <c r="D2393" s="2">
        <f t="shared" si="334"/>
        <v>0</v>
      </c>
      <c r="E2393" s="2">
        <f t="shared" si="335"/>
        <v>0.11680000000000135</v>
      </c>
      <c r="F2393" s="2">
        <f t="shared" si="336"/>
        <v>3.8295716834846893E-2</v>
      </c>
      <c r="G2393" s="2">
        <f t="shared" si="336"/>
        <v>2.4485860027967932E-2</v>
      </c>
      <c r="H2393" s="2">
        <f t="shared" si="337"/>
        <v>1.5639931287324702</v>
      </c>
      <c r="I2393" s="2">
        <f t="shared" si="338"/>
        <v>60.998335416976808</v>
      </c>
    </row>
    <row r="2394" spans="1:9" ht="13.5" x14ac:dyDescent="0.25">
      <c r="A2394" s="3">
        <v>45490</v>
      </c>
      <c r="B2394" s="2">
        <v>8.9771000000000001</v>
      </c>
      <c r="C2394" s="2">
        <f t="shared" si="333"/>
        <v>9.7300000000000608E-2</v>
      </c>
      <c r="D2394" s="2">
        <f t="shared" si="334"/>
        <v>9.7300000000000608E-2</v>
      </c>
      <c r="E2394" s="2">
        <f t="shared" si="335"/>
        <v>0</v>
      </c>
      <c r="F2394" s="2">
        <f t="shared" si="336"/>
        <v>4.2510308489500728E-2</v>
      </c>
      <c r="G2394" s="2">
        <f t="shared" si="336"/>
        <v>2.2736870025970222E-2</v>
      </c>
      <c r="H2394" s="2">
        <f t="shared" si="337"/>
        <v>1.8696640496666928</v>
      </c>
      <c r="I2394" s="2">
        <f t="shared" si="338"/>
        <v>65.152715346029851</v>
      </c>
    </row>
    <row r="2395" spans="1:9" ht="13.5" x14ac:dyDescent="0.25">
      <c r="A2395" s="3">
        <v>45491</v>
      </c>
      <c r="B2395" s="2">
        <v>8.9479000000000006</v>
      </c>
      <c r="C2395" s="2">
        <f t="shared" si="333"/>
        <v>-2.9199999999999449E-2</v>
      </c>
      <c r="D2395" s="2">
        <f t="shared" si="334"/>
        <v>0</v>
      </c>
      <c r="E2395" s="2">
        <f t="shared" si="335"/>
        <v>2.9199999999999449E-2</v>
      </c>
      <c r="F2395" s="2">
        <f t="shared" si="336"/>
        <v>3.9473857883107817E-2</v>
      </c>
      <c r="G2395" s="2">
        <f t="shared" si="336"/>
        <v>2.3198522166972307E-2</v>
      </c>
      <c r="H2395" s="2">
        <f t="shared" si="337"/>
        <v>1.7015677808695364</v>
      </c>
      <c r="I2395" s="2">
        <f t="shared" si="338"/>
        <v>62.984456393015748</v>
      </c>
    </row>
    <row r="2396" spans="1:9" ht="13.5" x14ac:dyDescent="0.25">
      <c r="A2396" s="3">
        <v>45492</v>
      </c>
      <c r="B2396" s="2">
        <v>8.9479000000000006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3.6654296605742973E-2</v>
      </c>
      <c r="G2396" s="2">
        <f t="shared" si="336"/>
        <v>2.1541484869331429E-2</v>
      </c>
      <c r="H2396" s="2">
        <f t="shared" si="337"/>
        <v>1.7015677808695362</v>
      </c>
      <c r="I2396" s="2">
        <f t="shared" si="338"/>
        <v>62.984456393015741</v>
      </c>
    </row>
    <row r="2397" spans="1:9" ht="13.5" x14ac:dyDescent="0.25">
      <c r="A2397" s="3">
        <v>45495</v>
      </c>
      <c r="B2397" s="2">
        <v>8.8993000000000002</v>
      </c>
      <c r="C2397" s="2">
        <f t="shared" si="333"/>
        <v>-4.8600000000000421E-2</v>
      </c>
      <c r="D2397" s="2">
        <f t="shared" si="334"/>
        <v>0</v>
      </c>
      <c r="E2397" s="2">
        <f t="shared" si="335"/>
        <v>4.8600000000000421E-2</v>
      </c>
      <c r="F2397" s="2">
        <f t="shared" ref="F2397:G2412" si="339">((F2396*13)+D2397)/14</f>
        <v>3.4036132562475618E-2</v>
      </c>
      <c r="G2397" s="2">
        <f t="shared" si="339"/>
        <v>2.3474235950093503E-2</v>
      </c>
      <c r="H2397" s="2">
        <f t="shared" si="337"/>
        <v>1.4499356926818334</v>
      </c>
      <c r="I2397" s="2">
        <f t="shared" si="338"/>
        <v>59.182602099023043</v>
      </c>
    </row>
    <row r="2398" spans="1:9" ht="13.5" x14ac:dyDescent="0.25">
      <c r="A2398" s="3">
        <v>45496</v>
      </c>
      <c r="B2398" s="2">
        <v>8.9090000000000007</v>
      </c>
      <c r="C2398" s="2">
        <f t="shared" si="333"/>
        <v>9.700000000000486E-3</v>
      </c>
      <c r="D2398" s="2">
        <f t="shared" si="334"/>
        <v>9.700000000000486E-3</v>
      </c>
      <c r="E2398" s="2">
        <f t="shared" si="335"/>
        <v>0</v>
      </c>
      <c r="F2398" s="2">
        <f t="shared" si="339"/>
        <v>3.2297837379441682E-2</v>
      </c>
      <c r="G2398" s="2">
        <f t="shared" si="339"/>
        <v>2.1797504810801113E-2</v>
      </c>
      <c r="H2398" s="2">
        <f t="shared" si="337"/>
        <v>1.4817217686052506</v>
      </c>
      <c r="I2398" s="2">
        <f t="shared" si="338"/>
        <v>59.705394349584616</v>
      </c>
    </row>
    <row r="2399" spans="1:9" ht="13.5" x14ac:dyDescent="0.25">
      <c r="A2399" s="3">
        <v>45497</v>
      </c>
      <c r="B2399" s="2">
        <v>8.9284999999999997</v>
      </c>
      <c r="C2399" s="2">
        <f t="shared" si="333"/>
        <v>1.9499999999998963E-2</v>
      </c>
      <c r="D2399" s="2">
        <f t="shared" si="334"/>
        <v>1.9499999999998963E-2</v>
      </c>
      <c r="E2399" s="2">
        <f t="shared" si="335"/>
        <v>0</v>
      </c>
      <c r="F2399" s="2">
        <f t="shared" si="339"/>
        <v>3.1383706138052921E-2</v>
      </c>
      <c r="G2399" s="2">
        <f t="shared" si="339"/>
        <v>2.0240540181458176E-2</v>
      </c>
      <c r="H2399" s="2">
        <f t="shared" si="337"/>
        <v>1.5505369845219201</v>
      </c>
      <c r="I2399" s="2">
        <f t="shared" si="338"/>
        <v>60.792570110978303</v>
      </c>
    </row>
    <row r="2400" spans="1:9" ht="13.5" x14ac:dyDescent="0.25">
      <c r="A2400" s="3">
        <v>45499</v>
      </c>
      <c r="B2400" s="2">
        <v>8.8993000000000002</v>
      </c>
      <c r="C2400" s="2">
        <f t="shared" si="333"/>
        <v>-2.9199999999999449E-2</v>
      </c>
      <c r="D2400" s="2">
        <f t="shared" si="334"/>
        <v>0</v>
      </c>
      <c r="E2400" s="2">
        <f t="shared" si="335"/>
        <v>2.9199999999999449E-2</v>
      </c>
      <c r="F2400" s="2">
        <f t="shared" si="339"/>
        <v>2.9142012842477714E-2</v>
      </c>
      <c r="G2400" s="2">
        <f t="shared" si="339"/>
        <v>2.0880501597068269E-2</v>
      </c>
      <c r="H2400" s="2">
        <f t="shared" si="337"/>
        <v>1.3956567425836841</v>
      </c>
      <c r="I2400" s="2">
        <f t="shared" si="338"/>
        <v>58.257792853849622</v>
      </c>
    </row>
    <row r="2401" spans="1:9" ht="13.5" x14ac:dyDescent="0.25">
      <c r="A2401" s="3">
        <v>45502</v>
      </c>
      <c r="B2401" s="2">
        <v>8.8895999999999997</v>
      </c>
      <c r="C2401" s="2">
        <f t="shared" si="333"/>
        <v>-9.700000000000486E-3</v>
      </c>
      <c r="D2401" s="2">
        <f t="shared" si="334"/>
        <v>0</v>
      </c>
      <c r="E2401" s="2">
        <f t="shared" si="335"/>
        <v>9.700000000000486E-3</v>
      </c>
      <c r="F2401" s="2">
        <f t="shared" si="339"/>
        <v>2.7060440496586451E-2</v>
      </c>
      <c r="G2401" s="2">
        <f t="shared" si="339"/>
        <v>2.0081894340134857E-2</v>
      </c>
      <c r="H2401" s="2">
        <f t="shared" si="337"/>
        <v>1.3475043757452978</v>
      </c>
      <c r="I2401" s="2">
        <f t="shared" si="338"/>
        <v>57.401570351385828</v>
      </c>
    </row>
    <row r="2402" spans="1:9" ht="13.5" x14ac:dyDescent="0.25">
      <c r="A2402" s="3">
        <v>45503</v>
      </c>
      <c r="B2402" s="2">
        <v>8.8019999999999996</v>
      </c>
      <c r="C2402" s="2">
        <f t="shared" si="333"/>
        <v>-8.7600000000000122E-2</v>
      </c>
      <c r="D2402" s="2">
        <f t="shared" si="334"/>
        <v>0</v>
      </c>
      <c r="E2402" s="2">
        <f t="shared" si="335"/>
        <v>8.7600000000000122E-2</v>
      </c>
      <c r="F2402" s="2">
        <f t="shared" si="339"/>
        <v>2.5127551889687415E-2</v>
      </c>
      <c r="G2402" s="2">
        <f t="shared" si="339"/>
        <v>2.4904616172982376E-2</v>
      </c>
      <c r="H2402" s="2">
        <f t="shared" si="337"/>
        <v>1.0089515821145998</v>
      </c>
      <c r="I2402" s="2">
        <f t="shared" si="338"/>
        <v>50.222792380719731</v>
      </c>
    </row>
    <row r="2403" spans="1:9" ht="13.5" x14ac:dyDescent="0.25">
      <c r="A2403" s="3">
        <v>45504</v>
      </c>
      <c r="B2403" s="2">
        <v>8.8993000000000002</v>
      </c>
      <c r="C2403" s="2">
        <f t="shared" si="333"/>
        <v>9.7300000000000608E-2</v>
      </c>
      <c r="D2403" s="2">
        <f t="shared" si="334"/>
        <v>9.7300000000000608E-2</v>
      </c>
      <c r="E2403" s="2">
        <f t="shared" si="335"/>
        <v>0</v>
      </c>
      <c r="F2403" s="2">
        <f t="shared" si="339"/>
        <v>3.0282726754709784E-2</v>
      </c>
      <c r="G2403" s="2">
        <f t="shared" si="339"/>
        <v>2.312571501776935E-2</v>
      </c>
      <c r="H2403" s="2">
        <f t="shared" si="337"/>
        <v>1.3094828303229165</v>
      </c>
      <c r="I2403" s="2">
        <f t="shared" si="338"/>
        <v>56.700262635848297</v>
      </c>
    </row>
    <row r="2404" spans="1:9" ht="13.5" x14ac:dyDescent="0.25">
      <c r="A2404" s="3">
        <v>45505</v>
      </c>
      <c r="B2404" s="2">
        <v>8.8895999999999997</v>
      </c>
      <c r="C2404" s="2">
        <f t="shared" si="333"/>
        <v>-9.700000000000486E-3</v>
      </c>
      <c r="D2404" s="2">
        <f t="shared" si="334"/>
        <v>0</v>
      </c>
      <c r="E2404" s="2">
        <f t="shared" si="335"/>
        <v>9.700000000000486E-3</v>
      </c>
      <c r="F2404" s="2">
        <f t="shared" si="339"/>
        <v>2.8119674843659088E-2</v>
      </c>
      <c r="G2404" s="2">
        <f t="shared" si="339"/>
        <v>2.2166735373643002E-2</v>
      </c>
      <c r="H2404" s="2">
        <f t="shared" si="337"/>
        <v>1.268552827905111</v>
      </c>
      <c r="I2404" s="2">
        <f t="shared" si="338"/>
        <v>55.91903403354079</v>
      </c>
    </row>
    <row r="2405" spans="1:9" ht="13.5" x14ac:dyDescent="0.25">
      <c r="A2405" s="3">
        <v>45506</v>
      </c>
      <c r="B2405" s="2">
        <v>8.8993000000000002</v>
      </c>
      <c r="C2405" s="2">
        <f t="shared" si="333"/>
        <v>9.700000000000486E-3</v>
      </c>
      <c r="D2405" s="2">
        <f t="shared" si="334"/>
        <v>9.700000000000486E-3</v>
      </c>
      <c r="E2405" s="2">
        <f t="shared" si="335"/>
        <v>0</v>
      </c>
      <c r="F2405" s="2">
        <f t="shared" si="339"/>
        <v>2.680398378339776E-2</v>
      </c>
      <c r="G2405" s="2">
        <f t="shared" si="339"/>
        <v>2.0583397132668501E-2</v>
      </c>
      <c r="H2405" s="2">
        <f t="shared" si="337"/>
        <v>1.3022137993371554</v>
      </c>
      <c r="I2405" s="2">
        <f t="shared" si="338"/>
        <v>56.563547647576605</v>
      </c>
    </row>
    <row r="2406" spans="1:9" ht="13.5" x14ac:dyDescent="0.25">
      <c r="A2406" s="3">
        <v>45509</v>
      </c>
      <c r="B2406" s="2">
        <v>8.8895999999999997</v>
      </c>
      <c r="C2406" s="2">
        <f t="shared" si="333"/>
        <v>-9.700000000000486E-3</v>
      </c>
      <c r="D2406" s="2">
        <f t="shared" si="334"/>
        <v>0</v>
      </c>
      <c r="E2406" s="2">
        <f t="shared" si="335"/>
        <v>9.700000000000486E-3</v>
      </c>
      <c r="F2406" s="2">
        <f t="shared" si="339"/>
        <v>2.4889413513155063E-2</v>
      </c>
      <c r="G2406" s="2">
        <f t="shared" si="339"/>
        <v>1.9806011623192211E-2</v>
      </c>
      <c r="H2406" s="2">
        <f t="shared" si="337"/>
        <v>1.2566595429041529</v>
      </c>
      <c r="I2406" s="2">
        <f t="shared" si="338"/>
        <v>55.686713880062101</v>
      </c>
    </row>
    <row r="2407" spans="1:9" ht="13.5" x14ac:dyDescent="0.25">
      <c r="A2407" s="3">
        <v>45510</v>
      </c>
      <c r="B2407" s="2">
        <v>9.0355000000000008</v>
      </c>
      <c r="C2407" s="2">
        <f t="shared" si="333"/>
        <v>0.14590000000000103</v>
      </c>
      <c r="D2407" s="2">
        <f t="shared" si="334"/>
        <v>0.14590000000000103</v>
      </c>
      <c r="E2407" s="2">
        <f t="shared" si="335"/>
        <v>0</v>
      </c>
      <c r="F2407" s="2">
        <f t="shared" si="339"/>
        <v>3.3533026833644057E-2</v>
      </c>
      <c r="G2407" s="2">
        <f t="shared" si="339"/>
        <v>1.839129650724991E-2</v>
      </c>
      <c r="H2407" s="2">
        <f t="shared" si="337"/>
        <v>1.8233095649578173</v>
      </c>
      <c r="I2407" s="2">
        <f t="shared" si="338"/>
        <v>64.580575491552906</v>
      </c>
    </row>
    <row r="2408" spans="1:9" ht="13.5" x14ac:dyDescent="0.25">
      <c r="A2408" s="3">
        <v>45511</v>
      </c>
      <c r="B2408" s="2">
        <v>9.0257000000000005</v>
      </c>
      <c r="C2408" s="2">
        <f t="shared" si="333"/>
        <v>-9.800000000000253E-3</v>
      </c>
      <c r="D2408" s="2">
        <f t="shared" si="334"/>
        <v>0</v>
      </c>
      <c r="E2408" s="2">
        <f t="shared" si="335"/>
        <v>9.800000000000253E-3</v>
      </c>
      <c r="F2408" s="2">
        <f t="shared" si="339"/>
        <v>3.1137810631240909E-2</v>
      </c>
      <c r="G2408" s="2">
        <f t="shared" si="339"/>
        <v>1.7777632471017792E-2</v>
      </c>
      <c r="H2408" s="2">
        <f t="shared" si="337"/>
        <v>1.7515161640338619</v>
      </c>
      <c r="I2408" s="2">
        <f t="shared" si="338"/>
        <v>63.6564010391293</v>
      </c>
    </row>
    <row r="2409" spans="1:9" ht="13.5" x14ac:dyDescent="0.25">
      <c r="A2409" s="3">
        <v>45512</v>
      </c>
      <c r="B2409" s="2">
        <v>8.9479000000000006</v>
      </c>
      <c r="C2409" s="2">
        <f t="shared" si="333"/>
        <v>-7.7799999999999869E-2</v>
      </c>
      <c r="D2409" s="2">
        <f t="shared" si="334"/>
        <v>0</v>
      </c>
      <c r="E2409" s="2">
        <f t="shared" si="335"/>
        <v>7.7799999999999869E-2</v>
      </c>
      <c r="F2409" s="2">
        <f t="shared" si="339"/>
        <v>2.8913681300437984E-2</v>
      </c>
      <c r="G2409" s="2">
        <f t="shared" si="339"/>
        <v>2.2064944437373651E-2</v>
      </c>
      <c r="H2409" s="2">
        <f t="shared" si="337"/>
        <v>1.3103899437636439</v>
      </c>
      <c r="I2409" s="2">
        <f t="shared" si="338"/>
        <v>56.717263131305366</v>
      </c>
    </row>
    <row r="2410" spans="1:9" ht="13.5" x14ac:dyDescent="0.25">
      <c r="A2410" s="3">
        <v>45513</v>
      </c>
      <c r="B2410" s="2">
        <v>8.9966000000000008</v>
      </c>
      <c r="C2410" s="2">
        <f t="shared" si="333"/>
        <v>4.8700000000000188E-2</v>
      </c>
      <c r="D2410" s="2">
        <f t="shared" si="334"/>
        <v>4.8700000000000188E-2</v>
      </c>
      <c r="E2410" s="2">
        <f t="shared" si="335"/>
        <v>0</v>
      </c>
      <c r="F2410" s="2">
        <f t="shared" si="339"/>
        <v>3.0326989778978141E-2</v>
      </c>
      <c r="G2410" s="2">
        <f t="shared" si="339"/>
        <v>2.0488876977561247E-2</v>
      </c>
      <c r="H2410" s="2">
        <f t="shared" si="337"/>
        <v>1.4801684744454895</v>
      </c>
      <c r="I2410" s="2">
        <f t="shared" si="338"/>
        <v>59.680158412481326</v>
      </c>
    </row>
    <row r="2411" spans="1:9" ht="13.5" x14ac:dyDescent="0.25">
      <c r="A2411" s="3">
        <v>45516</v>
      </c>
      <c r="B2411" s="2">
        <v>8.8993000000000002</v>
      </c>
      <c r="C2411" s="2">
        <f t="shared" si="333"/>
        <v>-9.7300000000000608E-2</v>
      </c>
      <c r="D2411" s="2">
        <f t="shared" si="334"/>
        <v>0</v>
      </c>
      <c r="E2411" s="2">
        <f t="shared" si="335"/>
        <v>9.7300000000000608E-2</v>
      </c>
      <c r="F2411" s="2">
        <f t="shared" si="339"/>
        <v>2.8160776223336844E-2</v>
      </c>
      <c r="G2411" s="2">
        <f t="shared" si="339"/>
        <v>2.5975385764878345E-2</v>
      </c>
      <c r="H2411" s="2">
        <f t="shared" si="337"/>
        <v>1.0841331281175195</v>
      </c>
      <c r="I2411" s="2">
        <f t="shared" si="338"/>
        <v>52.018420200285199</v>
      </c>
    </row>
    <row r="2412" spans="1:9" ht="13.5" x14ac:dyDescent="0.25">
      <c r="A2412" s="3">
        <v>45518</v>
      </c>
      <c r="B2412" s="2">
        <v>9.0062999999999995</v>
      </c>
      <c r="C2412" s="2">
        <f t="shared" si="333"/>
        <v>0.10699999999999932</v>
      </c>
      <c r="D2412" s="2">
        <f t="shared" si="334"/>
        <v>0.10699999999999932</v>
      </c>
      <c r="E2412" s="2">
        <f t="shared" si="335"/>
        <v>0</v>
      </c>
      <c r="F2412" s="2">
        <f t="shared" si="339"/>
        <v>3.3792149350241309E-2</v>
      </c>
      <c r="G2412" s="2">
        <f t="shared" si="339"/>
        <v>2.4120001067387035E-2</v>
      </c>
      <c r="H2412" s="2">
        <f t="shared" si="337"/>
        <v>1.4010011548437329</v>
      </c>
      <c r="I2412" s="2">
        <f t="shared" si="338"/>
        <v>58.350707246324333</v>
      </c>
    </row>
    <row r="2413" spans="1:9" ht="13.5" x14ac:dyDescent="0.25">
      <c r="A2413" s="3">
        <v>45519</v>
      </c>
      <c r="B2413" s="2">
        <v>8.9966000000000008</v>
      </c>
      <c r="C2413" s="2">
        <f t="shared" si="333"/>
        <v>-9.6999999999987097E-3</v>
      </c>
      <c r="D2413" s="2">
        <f t="shared" si="334"/>
        <v>0</v>
      </c>
      <c r="E2413" s="2">
        <f t="shared" si="335"/>
        <v>9.6999999999987097E-3</v>
      </c>
      <c r="F2413" s="2">
        <f t="shared" ref="F2413:G2428" si="340">((F2412*13)+D2413)/14</f>
        <v>3.1378424396652643E-2</v>
      </c>
      <c r="G2413" s="2">
        <f t="shared" si="340"/>
        <v>2.3090000991145009E-2</v>
      </c>
      <c r="H2413" s="2">
        <f t="shared" si="337"/>
        <v>1.35896158725529</v>
      </c>
      <c r="I2413" s="2">
        <f t="shared" si="338"/>
        <v>57.60846614024247</v>
      </c>
    </row>
    <row r="2414" spans="1:9" ht="13.5" x14ac:dyDescent="0.25">
      <c r="A2414" s="3">
        <v>45520</v>
      </c>
      <c r="B2414" s="2">
        <v>8.9673999999999996</v>
      </c>
      <c r="C2414" s="2">
        <f t="shared" si="333"/>
        <v>-2.9200000000001225E-2</v>
      </c>
      <c r="D2414" s="2">
        <f t="shared" si="334"/>
        <v>0</v>
      </c>
      <c r="E2414" s="2">
        <f t="shared" si="335"/>
        <v>2.9200000000001225E-2</v>
      </c>
      <c r="F2414" s="2">
        <f t="shared" si="340"/>
        <v>2.913710836832031E-2</v>
      </c>
      <c r="G2414" s="2">
        <f t="shared" si="340"/>
        <v>2.3526429491777596E-2</v>
      </c>
      <c r="H2414" s="2">
        <f t="shared" si="337"/>
        <v>1.2384840792991401</v>
      </c>
      <c r="I2414" s="2">
        <f t="shared" si="338"/>
        <v>55.326910329731014</v>
      </c>
    </row>
    <row r="2415" spans="1:9" ht="13.5" x14ac:dyDescent="0.25">
      <c r="A2415" s="3">
        <v>45523</v>
      </c>
      <c r="B2415" s="2">
        <v>8.8993000000000002</v>
      </c>
      <c r="C2415" s="2">
        <f t="shared" si="333"/>
        <v>-6.8099999999999383E-2</v>
      </c>
      <c r="D2415" s="2">
        <f t="shared" si="334"/>
        <v>0</v>
      </c>
      <c r="E2415" s="2">
        <f t="shared" si="335"/>
        <v>6.8099999999999383E-2</v>
      </c>
      <c r="F2415" s="2">
        <f t="shared" si="340"/>
        <v>2.7055886342011719E-2</v>
      </c>
      <c r="G2415" s="2">
        <f t="shared" si="340"/>
        <v>2.671025595665058E-2</v>
      </c>
      <c r="H2415" s="2">
        <f t="shared" si="337"/>
        <v>1.0129399877680723</v>
      </c>
      <c r="I2415" s="2">
        <f t="shared" si="338"/>
        <v>50.321420108068395</v>
      </c>
    </row>
    <row r="2416" spans="1:9" ht="13.5" x14ac:dyDescent="0.25">
      <c r="A2416" s="3">
        <v>45524</v>
      </c>
      <c r="B2416" s="2">
        <v>8.8993000000000002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2.5123323031868022E-2</v>
      </c>
      <c r="G2416" s="2">
        <f t="shared" si="340"/>
        <v>2.4802380531175536E-2</v>
      </c>
      <c r="H2416" s="2">
        <f t="shared" si="337"/>
        <v>1.0129399877680723</v>
      </c>
      <c r="I2416" s="2">
        <f t="shared" si="338"/>
        <v>50.321420108068395</v>
      </c>
    </row>
    <row r="2417" spans="1:9" ht="13.5" x14ac:dyDescent="0.25">
      <c r="A2417" s="3">
        <v>45525</v>
      </c>
      <c r="B2417" s="2">
        <v>8.9868000000000006</v>
      </c>
      <c r="C2417" s="2">
        <f t="shared" si="333"/>
        <v>8.7500000000000355E-2</v>
      </c>
      <c r="D2417" s="2">
        <f t="shared" si="334"/>
        <v>8.7500000000000355E-2</v>
      </c>
      <c r="E2417" s="2">
        <f t="shared" si="335"/>
        <v>0</v>
      </c>
      <c r="F2417" s="2">
        <f t="shared" si="340"/>
        <v>2.9578799958163187E-2</v>
      </c>
      <c r="G2417" s="2">
        <f t="shared" si="340"/>
        <v>2.3030781921805854E-2</v>
      </c>
      <c r="H2417" s="2">
        <f t="shared" si="337"/>
        <v>1.284315923731516</v>
      </c>
      <c r="I2417" s="2">
        <f t="shared" si="338"/>
        <v>56.223218092948265</v>
      </c>
    </row>
    <row r="2418" spans="1:9" ht="13.5" x14ac:dyDescent="0.25">
      <c r="A2418" s="3">
        <v>45526</v>
      </c>
      <c r="B2418" s="2">
        <v>8.8993000000000002</v>
      </c>
      <c r="C2418" s="2">
        <f t="shared" si="333"/>
        <v>-8.7500000000000355E-2</v>
      </c>
      <c r="D2418" s="2">
        <f t="shared" si="334"/>
        <v>0</v>
      </c>
      <c r="E2418" s="2">
        <f t="shared" si="335"/>
        <v>8.7500000000000355E-2</v>
      </c>
      <c r="F2418" s="2">
        <f t="shared" si="340"/>
        <v>2.7466028532580102E-2</v>
      </c>
      <c r="G2418" s="2">
        <f t="shared" si="340"/>
        <v>2.7635726070248317E-2</v>
      </c>
      <c r="H2418" s="2">
        <f t="shared" si="337"/>
        <v>0.99385948691064407</v>
      </c>
      <c r="I2418" s="2">
        <f t="shared" si="338"/>
        <v>49.84601439746212</v>
      </c>
    </row>
    <row r="2419" spans="1:9" ht="13.5" x14ac:dyDescent="0.25">
      <c r="A2419" s="3">
        <v>45527</v>
      </c>
      <c r="B2419" s="2">
        <v>8.8797999999999995</v>
      </c>
      <c r="C2419" s="2">
        <f t="shared" si="333"/>
        <v>-1.9500000000000739E-2</v>
      </c>
      <c r="D2419" s="2">
        <f t="shared" si="334"/>
        <v>0</v>
      </c>
      <c r="E2419" s="2">
        <f t="shared" si="335"/>
        <v>1.9500000000000739E-2</v>
      </c>
      <c r="F2419" s="2">
        <f t="shared" si="340"/>
        <v>2.5504169351681521E-2</v>
      </c>
      <c r="G2419" s="2">
        <f t="shared" si="340"/>
        <v>2.7054602779516348E-2</v>
      </c>
      <c r="H2419" s="2">
        <f t="shared" si="337"/>
        <v>0.94269243424232807</v>
      </c>
      <c r="I2419" s="2">
        <f t="shared" si="338"/>
        <v>48.525047898793545</v>
      </c>
    </row>
    <row r="2420" spans="1:9" ht="13.5" x14ac:dyDescent="0.25">
      <c r="A2420" s="3">
        <v>45530</v>
      </c>
      <c r="B2420" s="2">
        <v>8.8506999999999998</v>
      </c>
      <c r="C2420" s="2">
        <f t="shared" si="333"/>
        <v>-2.9099999999999682E-2</v>
      </c>
      <c r="D2420" s="2">
        <f t="shared" si="334"/>
        <v>0</v>
      </c>
      <c r="E2420" s="2">
        <f t="shared" si="335"/>
        <v>2.9099999999999682E-2</v>
      </c>
      <c r="F2420" s="2">
        <f t="shared" si="340"/>
        <v>2.3682442969418554E-2</v>
      </c>
      <c r="G2420" s="2">
        <f t="shared" si="340"/>
        <v>2.7200702580979445E-2</v>
      </c>
      <c r="H2420" s="2">
        <f t="shared" si="337"/>
        <v>0.87065556115373677</v>
      </c>
      <c r="I2420" s="2">
        <f t="shared" si="338"/>
        <v>46.542804524460685</v>
      </c>
    </row>
    <row r="2421" spans="1:9" ht="13.5" x14ac:dyDescent="0.25">
      <c r="A2421" s="3">
        <v>45531</v>
      </c>
      <c r="B2421" s="2">
        <v>8.8506999999999998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2.1990839900174371E-2</v>
      </c>
      <c r="G2421" s="2">
        <f t="shared" si="340"/>
        <v>2.5257795253766625E-2</v>
      </c>
      <c r="H2421" s="2">
        <f t="shared" si="337"/>
        <v>0.87065556115373677</v>
      </c>
      <c r="I2421" s="2">
        <f t="shared" si="338"/>
        <v>46.542804524460685</v>
      </c>
    </row>
    <row r="2422" spans="1:9" ht="13.5" x14ac:dyDescent="0.25">
      <c r="A2422" s="3">
        <v>45532</v>
      </c>
      <c r="B2422" s="2">
        <v>8.8506999999999998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2.0420065621590489E-2</v>
      </c>
      <c r="G2422" s="2">
        <f t="shared" si="340"/>
        <v>2.3453667021354725E-2</v>
      </c>
      <c r="H2422" s="2">
        <f t="shared" si="337"/>
        <v>0.87065556115373677</v>
      </c>
      <c r="I2422" s="2">
        <f t="shared" si="338"/>
        <v>46.542804524460685</v>
      </c>
    </row>
    <row r="2423" spans="1:9" ht="13.5" x14ac:dyDescent="0.25">
      <c r="A2423" s="3">
        <v>45533</v>
      </c>
      <c r="B2423" s="2">
        <v>8.8506999999999998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1.8961489505762597E-2</v>
      </c>
      <c r="G2423" s="2">
        <f t="shared" si="340"/>
        <v>2.1778405091257957E-2</v>
      </c>
      <c r="H2423" s="2">
        <f t="shared" si="337"/>
        <v>0.87065556115373688</v>
      </c>
      <c r="I2423" s="2">
        <f t="shared" si="338"/>
        <v>46.542804524460692</v>
      </c>
    </row>
    <row r="2424" spans="1:9" ht="13.5" x14ac:dyDescent="0.25">
      <c r="A2424" s="3">
        <v>45534</v>
      </c>
      <c r="B2424" s="2">
        <v>8.8701000000000008</v>
      </c>
      <c r="C2424" s="2">
        <f t="shared" si="333"/>
        <v>1.9400000000000972E-2</v>
      </c>
      <c r="D2424" s="2">
        <f t="shared" si="334"/>
        <v>1.9400000000000972E-2</v>
      </c>
      <c r="E2424" s="2">
        <f t="shared" si="335"/>
        <v>0</v>
      </c>
      <c r="F2424" s="2">
        <f t="shared" si="340"/>
        <v>1.8992811683922479E-2</v>
      </c>
      <c r="G2424" s="2">
        <f t="shared" si="340"/>
        <v>2.0222804727596671E-2</v>
      </c>
      <c r="H2424" s="2">
        <f t="shared" si="337"/>
        <v>0.93917792016279</v>
      </c>
      <c r="I2424" s="2">
        <f t="shared" si="338"/>
        <v>48.431756075479029</v>
      </c>
    </row>
    <row r="2425" spans="1:9" ht="13.5" x14ac:dyDescent="0.25">
      <c r="A2425" s="3">
        <v>45537</v>
      </c>
      <c r="B2425" s="2">
        <v>8.8506999999999998</v>
      </c>
      <c r="C2425" s="2">
        <f t="shared" si="333"/>
        <v>-1.9400000000000972E-2</v>
      </c>
      <c r="D2425" s="2">
        <f t="shared" si="334"/>
        <v>0</v>
      </c>
      <c r="E2425" s="2">
        <f t="shared" si="335"/>
        <v>1.9400000000000972E-2</v>
      </c>
      <c r="F2425" s="2">
        <f t="shared" si="340"/>
        <v>1.7636182277928018E-2</v>
      </c>
      <c r="G2425" s="2">
        <f t="shared" si="340"/>
        <v>2.0164032961339836E-2</v>
      </c>
      <c r="H2425" s="2">
        <f t="shared" si="337"/>
        <v>0.87463566002602633</v>
      </c>
      <c r="I2425" s="2">
        <f t="shared" si="338"/>
        <v>46.656301204356872</v>
      </c>
    </row>
    <row r="2426" spans="1:9" ht="13.5" x14ac:dyDescent="0.25">
      <c r="A2426" s="3">
        <v>45538</v>
      </c>
      <c r="B2426" s="2">
        <v>8.9382000000000001</v>
      </c>
      <c r="C2426" s="2">
        <f t="shared" si="333"/>
        <v>8.7500000000000355E-2</v>
      </c>
      <c r="D2426" s="2">
        <f t="shared" si="334"/>
        <v>8.7500000000000355E-2</v>
      </c>
      <c r="E2426" s="2">
        <f t="shared" si="335"/>
        <v>0</v>
      </c>
      <c r="F2426" s="2">
        <f t="shared" si="340"/>
        <v>2.2626454972361758E-2</v>
      </c>
      <c r="G2426" s="2">
        <f t="shared" si="340"/>
        <v>1.8723744892672704E-2</v>
      </c>
      <c r="H2426" s="2">
        <f t="shared" si="337"/>
        <v>1.2084364053270309</v>
      </c>
      <c r="I2426" s="2">
        <f t="shared" si="338"/>
        <v>54.719094578052044</v>
      </c>
    </row>
    <row r="2427" spans="1:9" ht="13.5" x14ac:dyDescent="0.25">
      <c r="A2427" s="3">
        <v>45539</v>
      </c>
      <c r="B2427" s="2">
        <v>8.9479000000000006</v>
      </c>
      <c r="C2427" s="2">
        <f t="shared" si="333"/>
        <v>9.700000000000486E-3</v>
      </c>
      <c r="D2427" s="2">
        <f t="shared" si="334"/>
        <v>9.700000000000486E-3</v>
      </c>
      <c r="E2427" s="2">
        <f t="shared" si="335"/>
        <v>0</v>
      </c>
      <c r="F2427" s="2">
        <f t="shared" si="340"/>
        <v>2.1703136760050236E-2</v>
      </c>
      <c r="G2427" s="2">
        <f t="shared" si="340"/>
        <v>1.7386334543196082E-2</v>
      </c>
      <c r="H2427" s="2">
        <f t="shared" si="337"/>
        <v>1.248287078919891</v>
      </c>
      <c r="I2427" s="2">
        <f t="shared" si="338"/>
        <v>55.521694298914255</v>
      </c>
    </row>
    <row r="2428" spans="1:9" ht="13.5" x14ac:dyDescent="0.25">
      <c r="A2428" s="3">
        <v>45540</v>
      </c>
      <c r="B2428" s="2">
        <v>8.8117999999999999</v>
      </c>
      <c r="C2428" s="2">
        <f t="shared" si="333"/>
        <v>-0.13610000000000078</v>
      </c>
      <c r="D2428" s="2">
        <f t="shared" si="334"/>
        <v>0</v>
      </c>
      <c r="E2428" s="2">
        <f t="shared" si="335"/>
        <v>0.13610000000000078</v>
      </c>
      <c r="F2428" s="2">
        <f t="shared" si="340"/>
        <v>2.0152912705760934E-2</v>
      </c>
      <c r="G2428" s="2">
        <f t="shared" si="340"/>
        <v>2.5865882075824988E-2</v>
      </c>
      <c r="H2428" s="2">
        <f t="shared" si="337"/>
        <v>0.77913108266261055</v>
      </c>
      <c r="I2428" s="2">
        <f t="shared" si="338"/>
        <v>43.792786841573204</v>
      </c>
    </row>
    <row r="2429" spans="1:9" ht="13.5" x14ac:dyDescent="0.25">
      <c r="A2429" s="3">
        <v>45541</v>
      </c>
      <c r="B2429" s="2">
        <v>8.9382000000000001</v>
      </c>
      <c r="C2429" s="2">
        <f t="shared" si="333"/>
        <v>0.12640000000000029</v>
      </c>
      <c r="D2429" s="2">
        <f t="shared" si="334"/>
        <v>0.12640000000000029</v>
      </c>
      <c r="E2429" s="2">
        <f t="shared" si="335"/>
        <v>0</v>
      </c>
      <c r="F2429" s="2">
        <f t="shared" ref="F2429:G2444" si="341">((F2428*13)+D2429)/14</f>
        <v>2.7741990369635174E-2</v>
      </c>
      <c r="G2429" s="2">
        <f t="shared" si="341"/>
        <v>2.4018319070408918E-2</v>
      </c>
      <c r="H2429" s="2">
        <f t="shared" si="337"/>
        <v>1.1550346337023185</v>
      </c>
      <c r="I2429" s="2">
        <f t="shared" si="338"/>
        <v>53.597033460106658</v>
      </c>
    </row>
    <row r="2430" spans="1:9" ht="13.5" x14ac:dyDescent="0.25">
      <c r="A2430" s="3">
        <v>45544</v>
      </c>
      <c r="B2430" s="2">
        <v>8.9382000000000001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2.576041962894695E-2</v>
      </c>
      <c r="G2430" s="2">
        <f t="shared" si="341"/>
        <v>2.2302724851093997E-2</v>
      </c>
      <c r="H2430" s="2">
        <f t="shared" si="337"/>
        <v>1.1550346337023185</v>
      </c>
      <c r="I2430" s="2">
        <f t="shared" si="338"/>
        <v>53.597033460106658</v>
      </c>
    </row>
    <row r="2431" spans="1:9" ht="13.5" x14ac:dyDescent="0.25">
      <c r="A2431" s="3">
        <v>45545</v>
      </c>
      <c r="B2431" s="2">
        <v>8.8993000000000002</v>
      </c>
      <c r="C2431" s="2">
        <f t="shared" si="333"/>
        <v>-3.8899999999999935E-2</v>
      </c>
      <c r="D2431" s="2">
        <f t="shared" si="334"/>
        <v>0</v>
      </c>
      <c r="E2431" s="2">
        <f t="shared" si="335"/>
        <v>3.8899999999999935E-2</v>
      </c>
      <c r="F2431" s="2">
        <f t="shared" si="341"/>
        <v>2.3920389655450739E-2</v>
      </c>
      <c r="G2431" s="2">
        <f t="shared" si="341"/>
        <v>2.3488244504587277E-2</v>
      </c>
      <c r="H2431" s="2">
        <f t="shared" si="337"/>
        <v>1.0183983588377183</v>
      </c>
      <c r="I2431" s="2">
        <f t="shared" si="338"/>
        <v>50.455766295021981</v>
      </c>
    </row>
    <row r="2432" spans="1:9" ht="13.5" x14ac:dyDescent="0.25">
      <c r="A2432" s="3">
        <v>45546</v>
      </c>
      <c r="B2432" s="2">
        <v>8.8797999999999995</v>
      </c>
      <c r="C2432" s="2">
        <f t="shared" si="333"/>
        <v>-1.9500000000000739E-2</v>
      </c>
      <c r="D2432" s="2">
        <f t="shared" si="334"/>
        <v>0</v>
      </c>
      <c r="E2432" s="2">
        <f t="shared" si="335"/>
        <v>1.9500000000000739E-2</v>
      </c>
      <c r="F2432" s="2">
        <f t="shared" si="341"/>
        <v>2.2211790394347116E-2</v>
      </c>
      <c r="G2432" s="2">
        <f t="shared" si="341"/>
        <v>2.3203369897116809E-2</v>
      </c>
      <c r="H2432" s="2">
        <f t="shared" si="337"/>
        <v>0.9572657115252512</v>
      </c>
      <c r="I2432" s="2">
        <f t="shared" si="338"/>
        <v>48.90831663214886</v>
      </c>
    </row>
    <row r="2433" spans="1:9" ht="13.5" x14ac:dyDescent="0.25">
      <c r="A2433" s="3">
        <v>45547</v>
      </c>
      <c r="B2433" s="2">
        <v>8.8701000000000008</v>
      </c>
      <c r="C2433" s="2">
        <f t="shared" si="333"/>
        <v>-9.6999999999987097E-3</v>
      </c>
      <c r="D2433" s="2">
        <f t="shared" si="334"/>
        <v>0</v>
      </c>
      <c r="E2433" s="2">
        <f t="shared" si="335"/>
        <v>9.6999999999987097E-3</v>
      </c>
      <c r="F2433" s="2">
        <f t="shared" si="341"/>
        <v>2.0625233937608036E-2</v>
      </c>
      <c r="G2433" s="2">
        <f t="shared" si="341"/>
        <v>2.2238843475894086E-2</v>
      </c>
      <c r="H2433" s="2">
        <f t="shared" si="337"/>
        <v>0.92744184111754147</v>
      </c>
      <c r="I2433" s="2">
        <f t="shared" si="338"/>
        <v>48.117760096969022</v>
      </c>
    </row>
    <row r="2434" spans="1:9" ht="13.5" x14ac:dyDescent="0.25">
      <c r="A2434" s="3">
        <v>45548</v>
      </c>
      <c r="B2434" s="2">
        <v>8.8895999999999997</v>
      </c>
      <c r="C2434" s="2">
        <f t="shared" si="333"/>
        <v>1.9499999999998963E-2</v>
      </c>
      <c r="D2434" s="2">
        <f t="shared" si="334"/>
        <v>1.9499999999998963E-2</v>
      </c>
      <c r="E2434" s="2">
        <f t="shared" si="335"/>
        <v>0</v>
      </c>
      <c r="F2434" s="2">
        <f t="shared" si="341"/>
        <v>2.0544860084921675E-2</v>
      </c>
      <c r="G2434" s="2">
        <f t="shared" si="341"/>
        <v>2.0650354656187364E-2</v>
      </c>
      <c r="H2434" s="2">
        <f t="shared" si="337"/>
        <v>0.99489139179340536</v>
      </c>
      <c r="I2434" s="2">
        <f t="shared" si="338"/>
        <v>49.871957735954688</v>
      </c>
    </row>
    <row r="2435" spans="1:9" ht="13.5" x14ac:dyDescent="0.25">
      <c r="A2435" s="3">
        <v>45551</v>
      </c>
      <c r="B2435" s="2">
        <v>8.8506999999999998</v>
      </c>
      <c r="C2435" s="2">
        <f t="shared" ref="C2435:C2498" si="342">B2435-B2434</f>
        <v>-3.8899999999999935E-2</v>
      </c>
      <c r="D2435" s="2">
        <f t="shared" ref="D2435:D2498" si="343">IF(C2435&gt;0,C2435,0)</f>
        <v>0</v>
      </c>
      <c r="E2435" s="2">
        <f t="shared" ref="E2435:E2498" si="344">IF(C2435&lt;0,-C2435,0)</f>
        <v>3.8899999999999935E-2</v>
      </c>
      <c r="F2435" s="2">
        <f t="shared" si="341"/>
        <v>1.9077370078855842E-2</v>
      </c>
      <c r="G2435" s="2">
        <f t="shared" si="341"/>
        <v>2.1953900752173978E-2</v>
      </c>
      <c r="H2435" s="2">
        <f t="shared" si="337"/>
        <v>0.86897405131827021</v>
      </c>
      <c r="I2435" s="2">
        <f t="shared" si="338"/>
        <v>46.494709260695423</v>
      </c>
    </row>
    <row r="2436" spans="1:9" ht="13.5" x14ac:dyDescent="0.25">
      <c r="A2436" s="3">
        <v>45552</v>
      </c>
      <c r="B2436" s="2">
        <v>8.8506999999999998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1.7714700787508995E-2</v>
      </c>
      <c r="G2436" s="2">
        <f t="shared" si="341"/>
        <v>2.0385764984161552E-2</v>
      </c>
      <c r="H2436" s="2">
        <f t="shared" si="337"/>
        <v>0.86897405131827021</v>
      </c>
      <c r="I2436" s="2">
        <f t="shared" si="338"/>
        <v>46.494709260695423</v>
      </c>
    </row>
    <row r="2437" spans="1:9" ht="13.5" x14ac:dyDescent="0.25">
      <c r="A2437" s="3">
        <v>45553</v>
      </c>
      <c r="B2437" s="2">
        <v>8.8019999999999996</v>
      </c>
      <c r="C2437" s="2">
        <f t="shared" si="342"/>
        <v>-4.8700000000000188E-2</v>
      </c>
      <c r="D2437" s="2">
        <f t="shared" si="343"/>
        <v>0</v>
      </c>
      <c r="E2437" s="2">
        <f t="shared" si="344"/>
        <v>4.8700000000000188E-2</v>
      </c>
      <c r="F2437" s="2">
        <f t="shared" si="341"/>
        <v>1.6449365016972639E-2</v>
      </c>
      <c r="G2437" s="2">
        <f t="shared" si="341"/>
        <v>2.2408210342435737E-2</v>
      </c>
      <c r="H2437" s="2">
        <f t="shared" si="337"/>
        <v>0.73407758877653495</v>
      </c>
      <c r="I2437" s="2">
        <f t="shared" si="338"/>
        <v>42.332453491568259</v>
      </c>
    </row>
    <row r="2438" spans="1:9" ht="13.5" x14ac:dyDescent="0.25">
      <c r="A2438" s="3">
        <v>45554</v>
      </c>
      <c r="B2438" s="2">
        <v>8.7922999999999991</v>
      </c>
      <c r="C2438" s="2">
        <f t="shared" si="342"/>
        <v>-9.700000000000486E-3</v>
      </c>
      <c r="D2438" s="2">
        <f t="shared" si="343"/>
        <v>0</v>
      </c>
      <c r="E2438" s="2">
        <f t="shared" si="344"/>
        <v>9.700000000000486E-3</v>
      </c>
      <c r="F2438" s="2">
        <f t="shared" si="341"/>
        <v>1.5274410372903165E-2</v>
      </c>
      <c r="G2438" s="2">
        <f t="shared" si="341"/>
        <v>2.1500481032261792E-2</v>
      </c>
      <c r="H2438" s="2">
        <f t="shared" si="337"/>
        <v>0.71042179707438569</v>
      </c>
      <c r="I2438" s="2">
        <f t="shared" si="338"/>
        <v>41.534889130244743</v>
      </c>
    </row>
    <row r="2439" spans="1:9" ht="13.5" x14ac:dyDescent="0.25">
      <c r="A2439" s="3">
        <v>45555</v>
      </c>
      <c r="B2439" s="2">
        <v>8.7922999999999991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1.4183381060552938E-2</v>
      </c>
      <c r="G2439" s="2">
        <f t="shared" si="341"/>
        <v>1.9964732387100233E-2</v>
      </c>
      <c r="H2439" s="2">
        <f t="shared" si="337"/>
        <v>0.71042179707438569</v>
      </c>
      <c r="I2439" s="2">
        <f t="shared" si="338"/>
        <v>41.534889130244743</v>
      </c>
    </row>
    <row r="2440" spans="1:9" ht="13.5" x14ac:dyDescent="0.25">
      <c r="A2440" s="3">
        <v>45558</v>
      </c>
      <c r="B2440" s="2">
        <v>8.8019999999999996</v>
      </c>
      <c r="C2440" s="2">
        <f t="shared" si="342"/>
        <v>9.700000000000486E-3</v>
      </c>
      <c r="D2440" s="2">
        <f t="shared" si="343"/>
        <v>9.700000000000486E-3</v>
      </c>
      <c r="E2440" s="2">
        <f t="shared" si="344"/>
        <v>0</v>
      </c>
      <c r="F2440" s="2">
        <f t="shared" si="341"/>
        <v>1.3863139556227764E-2</v>
      </c>
      <c r="G2440" s="2">
        <f t="shared" si="341"/>
        <v>1.8538680073735932E-2</v>
      </c>
      <c r="H2440" s="2">
        <f t="shared" si="337"/>
        <v>0.74779539325822408</v>
      </c>
      <c r="I2440" s="2">
        <f t="shared" si="338"/>
        <v>42.785064896194221</v>
      </c>
    </row>
    <row r="2441" spans="1:9" ht="13.5" x14ac:dyDescent="0.25">
      <c r="A2441" s="3">
        <v>45559</v>
      </c>
      <c r="B2441" s="2">
        <v>8.8019999999999996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1.2872915302211494E-2</v>
      </c>
      <c r="G2441" s="2">
        <f t="shared" si="341"/>
        <v>1.7214488639897652E-2</v>
      </c>
      <c r="H2441" s="2">
        <f t="shared" si="337"/>
        <v>0.74779539325822397</v>
      </c>
      <c r="I2441" s="2">
        <f t="shared" si="338"/>
        <v>42.785064896194214</v>
      </c>
    </row>
    <row r="2442" spans="1:9" ht="13.5" x14ac:dyDescent="0.25">
      <c r="A2442" s="3">
        <v>45560</v>
      </c>
      <c r="B2442" s="2">
        <v>8.8506999999999998</v>
      </c>
      <c r="C2442" s="2">
        <f t="shared" si="342"/>
        <v>4.8700000000000188E-2</v>
      </c>
      <c r="D2442" s="2">
        <f t="shared" si="343"/>
        <v>4.8700000000000188E-2</v>
      </c>
      <c r="E2442" s="2">
        <f t="shared" si="344"/>
        <v>0</v>
      </c>
      <c r="F2442" s="2">
        <f t="shared" si="341"/>
        <v>1.5431992780624973E-2</v>
      </c>
      <c r="G2442" s="2">
        <f t="shared" si="341"/>
        <v>1.5984882308476393E-2</v>
      </c>
      <c r="H2442" s="2">
        <f t="shared" si="337"/>
        <v>0.96541172357845662</v>
      </c>
      <c r="I2442" s="2">
        <f t="shared" si="338"/>
        <v>49.120075554485659</v>
      </c>
    </row>
    <row r="2443" spans="1:9" ht="13.5" x14ac:dyDescent="0.25">
      <c r="A2443" s="3">
        <v>45561</v>
      </c>
      <c r="B2443" s="2">
        <v>8.8797999999999995</v>
      </c>
      <c r="C2443" s="2">
        <f t="shared" si="342"/>
        <v>2.9099999999999682E-2</v>
      </c>
      <c r="D2443" s="2">
        <f t="shared" si="343"/>
        <v>2.9099999999999682E-2</v>
      </c>
      <c r="E2443" s="2">
        <f t="shared" si="344"/>
        <v>0</v>
      </c>
      <c r="F2443" s="2">
        <f t="shared" si="341"/>
        <v>1.6408279010580309E-2</v>
      </c>
      <c r="G2443" s="2">
        <f t="shared" si="341"/>
        <v>1.484310500072808E-2</v>
      </c>
      <c r="H2443" s="2">
        <f t="shared" si="337"/>
        <v>1.1054478836992296</v>
      </c>
      <c r="I2443" s="2">
        <f t="shared" si="338"/>
        <v>52.504167510286692</v>
      </c>
    </row>
    <row r="2444" spans="1:9" ht="13.5" x14ac:dyDescent="0.25">
      <c r="A2444" s="3">
        <v>45562</v>
      </c>
      <c r="B2444" s="2">
        <v>8.8797999999999995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1.5236259081253143E-2</v>
      </c>
      <c r="G2444" s="2">
        <f t="shared" si="341"/>
        <v>1.3782883214961789E-2</v>
      </c>
      <c r="H2444" s="2">
        <f t="shared" si="337"/>
        <v>1.1054478836992296</v>
      </c>
      <c r="I2444" s="2">
        <f t="shared" si="338"/>
        <v>52.504167510286692</v>
      </c>
    </row>
    <row r="2445" spans="1:9" ht="13.5" x14ac:dyDescent="0.25">
      <c r="A2445" s="3">
        <v>45565</v>
      </c>
      <c r="B2445" s="2">
        <v>9.1326999999999998</v>
      </c>
      <c r="C2445" s="2">
        <f t="shared" si="342"/>
        <v>0.25290000000000035</v>
      </c>
      <c r="D2445" s="2">
        <f t="shared" si="343"/>
        <v>0.25290000000000035</v>
      </c>
      <c r="E2445" s="2">
        <f t="shared" si="344"/>
        <v>0</v>
      </c>
      <c r="F2445" s="2">
        <f t="shared" ref="F2445:G2460" si="345">((F2444*13)+D2445)/14</f>
        <v>3.2212240575449372E-2</v>
      </c>
      <c r="G2445" s="2">
        <f t="shared" si="345"/>
        <v>1.2798391556750234E-2</v>
      </c>
      <c r="H2445" s="2">
        <f t="shared" si="337"/>
        <v>2.516897567371247</v>
      </c>
      <c r="I2445" s="2">
        <f t="shared" si="338"/>
        <v>71.565847999733933</v>
      </c>
    </row>
    <row r="2446" spans="1:9" ht="13.5" x14ac:dyDescent="0.25">
      <c r="A2446" s="3">
        <v>45566</v>
      </c>
      <c r="B2446" s="2">
        <v>9.3271999999999995</v>
      </c>
      <c r="C2446" s="2">
        <f t="shared" si="342"/>
        <v>0.19449999999999967</v>
      </c>
      <c r="D2446" s="2">
        <f t="shared" si="343"/>
        <v>0.19449999999999967</v>
      </c>
      <c r="E2446" s="2">
        <f t="shared" si="344"/>
        <v>0</v>
      </c>
      <c r="F2446" s="2">
        <f t="shared" si="345"/>
        <v>4.3804223391488671E-2</v>
      </c>
      <c r="G2446" s="2">
        <f t="shared" si="345"/>
        <v>1.1884220731268075E-2</v>
      </c>
      <c r="H2446" s="2">
        <f t="shared" si="337"/>
        <v>3.6859146579327002</v>
      </c>
      <c r="I2446" s="2">
        <f t="shared" si="338"/>
        <v>78.659449157762225</v>
      </c>
    </row>
    <row r="2447" spans="1:9" ht="13.5" x14ac:dyDescent="0.25">
      <c r="A2447" s="3">
        <v>45567</v>
      </c>
      <c r="B2447" s="2">
        <v>9.1813000000000002</v>
      </c>
      <c r="C2447" s="2">
        <f t="shared" si="342"/>
        <v>-0.14589999999999925</v>
      </c>
      <c r="D2447" s="2">
        <f t="shared" si="343"/>
        <v>0</v>
      </c>
      <c r="E2447" s="2">
        <f t="shared" si="344"/>
        <v>0.14589999999999925</v>
      </c>
      <c r="F2447" s="2">
        <f t="shared" si="345"/>
        <v>4.0675350292096624E-2</v>
      </c>
      <c r="G2447" s="2">
        <f t="shared" si="345"/>
        <v>2.14567763933203E-2</v>
      </c>
      <c r="H2447" s="2">
        <f t="shared" si="337"/>
        <v>1.895687849212953</v>
      </c>
      <c r="I2447" s="2">
        <f t="shared" si="338"/>
        <v>65.465890936006815</v>
      </c>
    </row>
    <row r="2448" spans="1:9" ht="13.5" x14ac:dyDescent="0.25">
      <c r="A2448" s="3">
        <v>45568</v>
      </c>
      <c r="B2448" s="2">
        <v>9.2104999999999997</v>
      </c>
      <c r="C2448" s="2">
        <f t="shared" si="342"/>
        <v>2.9199999999999449E-2</v>
      </c>
      <c r="D2448" s="2">
        <f t="shared" si="343"/>
        <v>2.9199999999999449E-2</v>
      </c>
      <c r="E2448" s="2">
        <f t="shared" si="344"/>
        <v>0</v>
      </c>
      <c r="F2448" s="2">
        <f t="shared" si="345"/>
        <v>3.985568241408969E-2</v>
      </c>
      <c r="G2448" s="2">
        <f t="shared" si="345"/>
        <v>1.9924149508083137E-2</v>
      </c>
      <c r="H2448" s="2">
        <f t="shared" si="337"/>
        <v>2.0003705753121568</v>
      </c>
      <c r="I2448" s="2">
        <f t="shared" si="338"/>
        <v>66.670783661582846</v>
      </c>
    </row>
    <row r="2449" spans="1:9" ht="13.5" x14ac:dyDescent="0.25">
      <c r="A2449" s="3">
        <v>45569</v>
      </c>
      <c r="B2449" s="2">
        <v>9.1911000000000005</v>
      </c>
      <c r="C2449" s="2">
        <f t="shared" si="342"/>
        <v>-1.9399999999999196E-2</v>
      </c>
      <c r="D2449" s="2">
        <f t="shared" si="343"/>
        <v>0</v>
      </c>
      <c r="E2449" s="2">
        <f t="shared" si="344"/>
        <v>1.9399999999999196E-2</v>
      </c>
      <c r="F2449" s="2">
        <f t="shared" si="345"/>
        <v>3.7008847955940428E-2</v>
      </c>
      <c r="G2449" s="2">
        <f t="shared" si="345"/>
        <v>1.9886710257505713E-2</v>
      </c>
      <c r="H2449" s="2">
        <f t="shared" ref="H2449:H2512" si="346">F2449/G2449</f>
        <v>1.8609839172355025</v>
      </c>
      <c r="I2449" s="2">
        <f t="shared" ref="I2449:I2512" si="347">IF(G2449=0,100,100-(100/(1+H2449)))</f>
        <v>65.046989814389633</v>
      </c>
    </row>
    <row r="2450" spans="1:9" ht="13.5" x14ac:dyDescent="0.25">
      <c r="A2450" s="3">
        <v>45572</v>
      </c>
      <c r="B2450" s="2">
        <v>9.1424000000000003</v>
      </c>
      <c r="C2450" s="2">
        <f t="shared" si="342"/>
        <v>-4.8700000000000188E-2</v>
      </c>
      <c r="D2450" s="2">
        <f t="shared" si="343"/>
        <v>0</v>
      </c>
      <c r="E2450" s="2">
        <f t="shared" si="344"/>
        <v>4.8700000000000188E-2</v>
      </c>
      <c r="F2450" s="2">
        <f t="shared" si="345"/>
        <v>3.4365358816230394E-2</v>
      </c>
      <c r="G2450" s="2">
        <f t="shared" si="345"/>
        <v>2.1944802381969605E-2</v>
      </c>
      <c r="H2450" s="2">
        <f t="shared" si="346"/>
        <v>1.5659908081225571</v>
      </c>
      <c r="I2450" s="2">
        <f t="shared" si="347"/>
        <v>61.028699057123127</v>
      </c>
    </row>
    <row r="2451" spans="1:9" ht="13.5" x14ac:dyDescent="0.25">
      <c r="A2451" s="3">
        <v>45573</v>
      </c>
      <c r="B2451" s="2">
        <v>9.2396999999999991</v>
      </c>
      <c r="C2451" s="2">
        <f t="shared" si="342"/>
        <v>9.7299999999998832E-2</v>
      </c>
      <c r="D2451" s="2">
        <f t="shared" si="343"/>
        <v>9.7299999999998832E-2</v>
      </c>
      <c r="E2451" s="2">
        <f t="shared" si="344"/>
        <v>0</v>
      </c>
      <c r="F2451" s="2">
        <f t="shared" si="345"/>
        <v>3.8860690329356719E-2</v>
      </c>
      <c r="G2451" s="2">
        <f t="shared" si="345"/>
        <v>2.0377316497543204E-2</v>
      </c>
      <c r="H2451" s="2">
        <f t="shared" si="346"/>
        <v>1.9070563257945161</v>
      </c>
      <c r="I2451" s="2">
        <f t="shared" si="347"/>
        <v>65.60094171114163</v>
      </c>
    </row>
    <row r="2452" spans="1:9" ht="13.5" x14ac:dyDescent="0.25">
      <c r="A2452" s="3">
        <v>45574</v>
      </c>
      <c r="B2452" s="2">
        <v>9.2689000000000004</v>
      </c>
      <c r="C2452" s="2">
        <f t="shared" si="342"/>
        <v>2.9200000000001225E-2</v>
      </c>
      <c r="D2452" s="2">
        <f t="shared" si="343"/>
        <v>2.9200000000001225E-2</v>
      </c>
      <c r="E2452" s="2">
        <f t="shared" si="344"/>
        <v>0</v>
      </c>
      <c r="F2452" s="2">
        <f t="shared" si="345"/>
        <v>3.8170641020117038E-2</v>
      </c>
      <c r="G2452" s="2">
        <f t="shared" si="345"/>
        <v>1.8921793890575831E-2</v>
      </c>
      <c r="H2452" s="2">
        <f t="shared" si="346"/>
        <v>2.0172844731771584</v>
      </c>
      <c r="I2452" s="2">
        <f t="shared" si="347"/>
        <v>66.857616214522395</v>
      </c>
    </row>
    <row r="2453" spans="1:9" ht="13.5" x14ac:dyDescent="0.25">
      <c r="A2453" s="3">
        <v>45575</v>
      </c>
      <c r="B2453" s="2">
        <v>9.6092999999999993</v>
      </c>
      <c r="C2453" s="2">
        <f t="shared" si="342"/>
        <v>0.34039999999999893</v>
      </c>
      <c r="D2453" s="2">
        <f t="shared" si="343"/>
        <v>0.34039999999999893</v>
      </c>
      <c r="E2453" s="2">
        <f t="shared" si="344"/>
        <v>0</v>
      </c>
      <c r="F2453" s="2">
        <f t="shared" si="345"/>
        <v>5.975845237582289E-2</v>
      </c>
      <c r="G2453" s="2">
        <f t="shared" si="345"/>
        <v>1.7570237184106129E-2</v>
      </c>
      <c r="H2453" s="2">
        <f t="shared" si="346"/>
        <v>3.4011181379998572</v>
      </c>
      <c r="I2453" s="2">
        <f t="shared" si="347"/>
        <v>77.278501311612999</v>
      </c>
    </row>
    <row r="2454" spans="1:9" ht="13.5" x14ac:dyDescent="0.25">
      <c r="A2454" s="3">
        <v>45576</v>
      </c>
      <c r="B2454" s="2">
        <v>9.6967999999999996</v>
      </c>
      <c r="C2454" s="2">
        <f t="shared" si="342"/>
        <v>8.7500000000000355E-2</v>
      </c>
      <c r="D2454" s="2">
        <f t="shared" si="343"/>
        <v>8.7500000000000355E-2</v>
      </c>
      <c r="E2454" s="2">
        <f t="shared" si="344"/>
        <v>0</v>
      </c>
      <c r="F2454" s="2">
        <f t="shared" si="345"/>
        <v>6.1739991491835566E-2</v>
      </c>
      <c r="G2454" s="2">
        <f t="shared" si="345"/>
        <v>1.6315220242384264E-2</v>
      </c>
      <c r="H2454" s="2">
        <f t="shared" si="346"/>
        <v>3.7841960190917439</v>
      </c>
      <c r="I2454" s="2">
        <f t="shared" si="347"/>
        <v>79.097846409105841</v>
      </c>
    </row>
    <row r="2455" spans="1:9" ht="13.5" x14ac:dyDescent="0.25">
      <c r="A2455" s="3">
        <v>45579</v>
      </c>
      <c r="B2455" s="2">
        <v>9.6774000000000004</v>
      </c>
      <c r="C2455" s="2">
        <f t="shared" si="342"/>
        <v>-1.9399999999999196E-2</v>
      </c>
      <c r="D2455" s="2">
        <f t="shared" si="343"/>
        <v>0</v>
      </c>
      <c r="E2455" s="2">
        <f t="shared" si="344"/>
        <v>1.9399999999999196E-2</v>
      </c>
      <c r="F2455" s="2">
        <f t="shared" si="345"/>
        <v>5.7329992099561591E-2</v>
      </c>
      <c r="G2455" s="2">
        <f t="shared" si="345"/>
        <v>1.6535561653642474E-2</v>
      </c>
      <c r="H2455" s="2">
        <f t="shared" si="346"/>
        <v>3.4670725615741556</v>
      </c>
      <c r="I2455" s="2">
        <f t="shared" si="347"/>
        <v>77.613974561281609</v>
      </c>
    </row>
    <row r="2456" spans="1:9" ht="13.5" x14ac:dyDescent="0.25">
      <c r="A2456" s="3">
        <v>45581</v>
      </c>
      <c r="B2456" s="2">
        <v>9.2493999999999996</v>
      </c>
      <c r="C2456" s="2">
        <f t="shared" si="342"/>
        <v>-0.42800000000000082</v>
      </c>
      <c r="D2456" s="2">
        <f t="shared" si="343"/>
        <v>0</v>
      </c>
      <c r="E2456" s="2">
        <f t="shared" si="344"/>
        <v>0.42800000000000082</v>
      </c>
      <c r="F2456" s="2">
        <f t="shared" si="345"/>
        <v>5.3234992663878621E-2</v>
      </c>
      <c r="G2456" s="2">
        <f t="shared" si="345"/>
        <v>4.5925878678382361E-2</v>
      </c>
      <c r="H2456" s="2">
        <f t="shared" si="346"/>
        <v>1.1591502263175362</v>
      </c>
      <c r="I2456" s="2">
        <f t="shared" si="347"/>
        <v>53.685482936242224</v>
      </c>
    </row>
    <row r="2457" spans="1:9" ht="13.5" x14ac:dyDescent="0.25">
      <c r="A2457" s="3">
        <v>45582</v>
      </c>
      <c r="B2457" s="2">
        <v>9.5218000000000007</v>
      </c>
      <c r="C2457" s="2">
        <f t="shared" si="342"/>
        <v>0.27240000000000109</v>
      </c>
      <c r="D2457" s="2">
        <f t="shared" si="343"/>
        <v>0.27240000000000109</v>
      </c>
      <c r="E2457" s="2">
        <f t="shared" si="344"/>
        <v>0</v>
      </c>
      <c r="F2457" s="2">
        <f t="shared" si="345"/>
        <v>6.888963604503022E-2</v>
      </c>
      <c r="G2457" s="2">
        <f t="shared" si="345"/>
        <v>4.2645458772783626E-2</v>
      </c>
      <c r="H2457" s="2">
        <f t="shared" si="346"/>
        <v>1.6154037974377626</v>
      </c>
      <c r="I2457" s="2">
        <f t="shared" si="347"/>
        <v>61.764986309965913</v>
      </c>
    </row>
    <row r="2458" spans="1:9" ht="13.5" x14ac:dyDescent="0.25">
      <c r="A2458" s="3">
        <v>45583</v>
      </c>
      <c r="B2458" s="2">
        <v>9.6287000000000003</v>
      </c>
      <c r="C2458" s="2">
        <f t="shared" si="342"/>
        <v>0.10689999999999955</v>
      </c>
      <c r="D2458" s="2">
        <f t="shared" si="343"/>
        <v>0.10689999999999955</v>
      </c>
      <c r="E2458" s="2">
        <f t="shared" si="344"/>
        <v>0</v>
      </c>
      <c r="F2458" s="2">
        <f t="shared" si="345"/>
        <v>7.1604662041813746E-2</v>
      </c>
      <c r="G2458" s="2">
        <f t="shared" si="345"/>
        <v>3.9599354574727651E-2</v>
      </c>
      <c r="H2458" s="2">
        <f t="shared" si="346"/>
        <v>1.8082280080269773</v>
      </c>
      <c r="I2458" s="2">
        <f t="shared" si="347"/>
        <v>64.390355870619402</v>
      </c>
    </row>
    <row r="2459" spans="1:9" ht="13.5" x14ac:dyDescent="0.25">
      <c r="A2459" s="3">
        <v>45586</v>
      </c>
      <c r="B2459" s="2">
        <v>9.6287000000000003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6.6490043324541337E-2</v>
      </c>
      <c r="G2459" s="2">
        <f t="shared" si="345"/>
        <v>3.6770829247961385E-2</v>
      </c>
      <c r="H2459" s="2">
        <f t="shared" si="346"/>
        <v>1.8082280080269775</v>
      </c>
      <c r="I2459" s="2">
        <f t="shared" si="347"/>
        <v>64.390355870619402</v>
      </c>
    </row>
    <row r="2460" spans="1:9" ht="13.5" x14ac:dyDescent="0.25">
      <c r="A2460" s="3">
        <v>45587</v>
      </c>
      <c r="B2460" s="2">
        <v>9.6774000000000004</v>
      </c>
      <c r="C2460" s="2">
        <f t="shared" si="342"/>
        <v>4.8700000000000188E-2</v>
      </c>
      <c r="D2460" s="2">
        <f t="shared" si="343"/>
        <v>4.8700000000000188E-2</v>
      </c>
      <c r="E2460" s="2">
        <f t="shared" si="344"/>
        <v>0</v>
      </c>
      <c r="F2460" s="2">
        <f t="shared" si="345"/>
        <v>6.5219325944216963E-2</v>
      </c>
      <c r="G2460" s="2">
        <f t="shared" si="345"/>
        <v>3.4144341444535577E-2</v>
      </c>
      <c r="H2460" s="2">
        <f t="shared" si="346"/>
        <v>1.9101064242272738</v>
      </c>
      <c r="I2460" s="2">
        <f t="shared" si="347"/>
        <v>65.636995551957114</v>
      </c>
    </row>
    <row r="2461" spans="1:9" ht="13.5" x14ac:dyDescent="0.25">
      <c r="A2461" s="3">
        <v>45588</v>
      </c>
      <c r="B2461" s="2">
        <v>9.5800999999999998</v>
      </c>
      <c r="C2461" s="2">
        <f t="shared" si="342"/>
        <v>-9.7300000000000608E-2</v>
      </c>
      <c r="D2461" s="2">
        <f t="shared" si="343"/>
        <v>0</v>
      </c>
      <c r="E2461" s="2">
        <f t="shared" si="344"/>
        <v>9.7300000000000608E-2</v>
      </c>
      <c r="F2461" s="2">
        <f t="shared" ref="F2461:G2476" si="348">((F2460*13)+D2461)/14</f>
        <v>6.056080266248718E-2</v>
      </c>
      <c r="G2461" s="2">
        <f t="shared" si="348"/>
        <v>3.8655459912783074E-2</v>
      </c>
      <c r="H2461" s="2">
        <f t="shared" si="346"/>
        <v>1.5666817261812003</v>
      </c>
      <c r="I2461" s="2">
        <f t="shared" si="347"/>
        <v>61.03918963541166</v>
      </c>
    </row>
    <row r="2462" spans="1:9" ht="13.5" x14ac:dyDescent="0.25">
      <c r="A2462" s="3">
        <v>45589</v>
      </c>
      <c r="B2462" s="2">
        <v>9.6189999999999998</v>
      </c>
      <c r="C2462" s="2">
        <f t="shared" si="342"/>
        <v>3.8899999999999935E-2</v>
      </c>
      <c r="D2462" s="2">
        <f t="shared" si="343"/>
        <v>3.8899999999999935E-2</v>
      </c>
      <c r="E2462" s="2">
        <f t="shared" si="344"/>
        <v>0</v>
      </c>
      <c r="F2462" s="2">
        <f t="shared" si="348"/>
        <v>5.9013602472309523E-2</v>
      </c>
      <c r="G2462" s="2">
        <f t="shared" si="348"/>
        <v>3.5894355633298569E-2</v>
      </c>
      <c r="H2462" s="2">
        <f t="shared" si="346"/>
        <v>1.6440914297278437</v>
      </c>
      <c r="I2462" s="2">
        <f t="shared" si="347"/>
        <v>62.179825222498835</v>
      </c>
    </row>
    <row r="2463" spans="1:9" ht="13.5" x14ac:dyDescent="0.25">
      <c r="A2463" s="3">
        <v>45590</v>
      </c>
      <c r="B2463" s="2">
        <v>9.5996000000000006</v>
      </c>
      <c r="C2463" s="2">
        <f t="shared" si="342"/>
        <v>-1.9399999999999196E-2</v>
      </c>
      <c r="D2463" s="2">
        <f t="shared" si="343"/>
        <v>0</v>
      </c>
      <c r="E2463" s="2">
        <f t="shared" si="344"/>
        <v>1.9399999999999196E-2</v>
      </c>
      <c r="F2463" s="2">
        <f t="shared" si="348"/>
        <v>5.4798345152858849E-2</v>
      </c>
      <c r="G2463" s="2">
        <f t="shared" si="348"/>
        <v>3.4716187373777185E-2</v>
      </c>
      <c r="H2463" s="2">
        <f t="shared" si="346"/>
        <v>1.5784666836500223</v>
      </c>
      <c r="I2463" s="2">
        <f t="shared" si="347"/>
        <v>61.217261159860271</v>
      </c>
    </row>
    <row r="2464" spans="1:9" ht="13.5" x14ac:dyDescent="0.25">
      <c r="A2464" s="3">
        <v>45593</v>
      </c>
      <c r="B2464" s="2">
        <v>9.5996000000000006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5.0884177641940358E-2</v>
      </c>
      <c r="G2464" s="2">
        <f t="shared" si="348"/>
        <v>3.2236459704221669E-2</v>
      </c>
      <c r="H2464" s="2">
        <f t="shared" si="346"/>
        <v>1.5784666836500223</v>
      </c>
      <c r="I2464" s="2">
        <f t="shared" si="347"/>
        <v>61.217261159860271</v>
      </c>
    </row>
    <row r="2465" spans="1:9" ht="13.5" x14ac:dyDescent="0.25">
      <c r="A2465" s="3">
        <v>45594</v>
      </c>
      <c r="B2465" s="2">
        <v>9.5800999999999998</v>
      </c>
      <c r="C2465" s="2">
        <f t="shared" si="342"/>
        <v>-1.9500000000000739E-2</v>
      </c>
      <c r="D2465" s="2">
        <f t="shared" si="343"/>
        <v>0</v>
      </c>
      <c r="E2465" s="2">
        <f t="shared" si="344"/>
        <v>1.9500000000000739E-2</v>
      </c>
      <c r="F2465" s="2">
        <f t="shared" si="348"/>
        <v>4.7249593524658906E-2</v>
      </c>
      <c r="G2465" s="2">
        <f t="shared" si="348"/>
        <v>3.1326712582491603E-2</v>
      </c>
      <c r="H2465" s="2">
        <f t="shared" si="346"/>
        <v>1.5082844521345196</v>
      </c>
      <c r="I2465" s="2">
        <f t="shared" si="347"/>
        <v>60.132113439167071</v>
      </c>
    </row>
    <row r="2466" spans="1:9" ht="13.5" x14ac:dyDescent="0.25">
      <c r="A2466" s="3">
        <v>45595</v>
      </c>
      <c r="B2466" s="2">
        <v>9.5800999999999998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4.3874622558611839E-2</v>
      </c>
      <c r="G2466" s="2">
        <f t="shared" si="348"/>
        <v>2.9089090255170775E-2</v>
      </c>
      <c r="H2466" s="2">
        <f t="shared" si="346"/>
        <v>1.5082844521345193</v>
      </c>
      <c r="I2466" s="2">
        <f t="shared" si="347"/>
        <v>60.132113439167064</v>
      </c>
    </row>
    <row r="2467" spans="1:9" ht="13.5" x14ac:dyDescent="0.25">
      <c r="A2467" s="3">
        <v>45596</v>
      </c>
      <c r="B2467" s="2">
        <v>9.5703999999999994</v>
      </c>
      <c r="C2467" s="2">
        <f t="shared" si="342"/>
        <v>-9.700000000000486E-3</v>
      </c>
      <c r="D2467" s="2">
        <f t="shared" si="343"/>
        <v>0</v>
      </c>
      <c r="E2467" s="2">
        <f t="shared" si="344"/>
        <v>9.700000000000486E-3</v>
      </c>
      <c r="F2467" s="2">
        <f t="shared" si="348"/>
        <v>4.074072094728242E-2</v>
      </c>
      <c r="G2467" s="2">
        <f t="shared" si="348"/>
        <v>2.7704155236944326E-2</v>
      </c>
      <c r="H2467" s="2">
        <f t="shared" si="346"/>
        <v>1.4705635526093732</v>
      </c>
      <c r="I2467" s="2">
        <f t="shared" si="347"/>
        <v>59.523405137916221</v>
      </c>
    </row>
    <row r="2468" spans="1:9" ht="13.5" x14ac:dyDescent="0.25">
      <c r="A2468" s="3">
        <v>45597</v>
      </c>
      <c r="B2468" s="2">
        <v>9.5509000000000004</v>
      </c>
      <c r="C2468" s="2">
        <f t="shared" si="342"/>
        <v>-1.9499999999998963E-2</v>
      </c>
      <c r="D2468" s="2">
        <f t="shared" si="343"/>
        <v>0</v>
      </c>
      <c r="E2468" s="2">
        <f t="shared" si="344"/>
        <v>1.9499999999998963E-2</v>
      </c>
      <c r="F2468" s="2">
        <f t="shared" si="348"/>
        <v>3.783066945104796E-2</v>
      </c>
      <c r="G2468" s="2">
        <f t="shared" si="348"/>
        <v>2.7118144148591088E-2</v>
      </c>
      <c r="H2468" s="2">
        <f t="shared" si="346"/>
        <v>1.3950316527472784</v>
      </c>
      <c r="I2468" s="2">
        <f t="shared" si="347"/>
        <v>58.246898371763642</v>
      </c>
    </row>
    <row r="2469" spans="1:9" ht="13.5" x14ac:dyDescent="0.25">
      <c r="A2469" s="3">
        <v>45600</v>
      </c>
      <c r="B2469" s="2">
        <v>9.5218000000000007</v>
      </c>
      <c r="C2469" s="2">
        <f t="shared" si="342"/>
        <v>-2.9099999999999682E-2</v>
      </c>
      <c r="D2469" s="2">
        <f t="shared" si="343"/>
        <v>0</v>
      </c>
      <c r="E2469" s="2">
        <f t="shared" si="344"/>
        <v>2.9099999999999682E-2</v>
      </c>
      <c r="F2469" s="2">
        <f t="shared" si="348"/>
        <v>3.5128478775973103E-2</v>
      </c>
      <c r="G2469" s="2">
        <f t="shared" si="348"/>
        <v>2.7259705280834556E-2</v>
      </c>
      <c r="H2469" s="2">
        <f t="shared" si="346"/>
        <v>1.2886595219600865</v>
      </c>
      <c r="I2469" s="2">
        <f t="shared" si="347"/>
        <v>56.306301116228695</v>
      </c>
    </row>
    <row r="2470" spans="1:9" ht="13.5" x14ac:dyDescent="0.25">
      <c r="A2470" s="3">
        <v>45601</v>
      </c>
      <c r="B2470" s="2">
        <v>9.4829000000000008</v>
      </c>
      <c r="C2470" s="2">
        <f t="shared" si="342"/>
        <v>-3.8899999999999935E-2</v>
      </c>
      <c r="D2470" s="2">
        <f t="shared" si="343"/>
        <v>0</v>
      </c>
      <c r="E2470" s="2">
        <f t="shared" si="344"/>
        <v>3.8899999999999935E-2</v>
      </c>
      <c r="F2470" s="2">
        <f t="shared" si="348"/>
        <v>3.2619301720546452E-2</v>
      </c>
      <c r="G2470" s="2">
        <f t="shared" si="348"/>
        <v>2.8091154903632082E-2</v>
      </c>
      <c r="H2470" s="2">
        <f t="shared" si="346"/>
        <v>1.1611947544502308</v>
      </c>
      <c r="I2470" s="2">
        <f t="shared" si="347"/>
        <v>53.72929728147605</v>
      </c>
    </row>
    <row r="2471" spans="1:9" ht="13.5" x14ac:dyDescent="0.25">
      <c r="A2471" s="3">
        <v>45602</v>
      </c>
      <c r="B2471" s="2">
        <v>9.4634</v>
      </c>
      <c r="C2471" s="2">
        <f t="shared" si="342"/>
        <v>-1.9500000000000739E-2</v>
      </c>
      <c r="D2471" s="2">
        <f t="shared" si="343"/>
        <v>0</v>
      </c>
      <c r="E2471" s="2">
        <f t="shared" si="344"/>
        <v>1.9500000000000739E-2</v>
      </c>
      <c r="F2471" s="2">
        <f t="shared" si="348"/>
        <v>3.0289351597650279E-2</v>
      </c>
      <c r="G2471" s="2">
        <f t="shared" si="348"/>
        <v>2.7477500981944129E-2</v>
      </c>
      <c r="H2471" s="2">
        <f t="shared" si="346"/>
        <v>1.1023328365106368</v>
      </c>
      <c r="I2471" s="2">
        <f t="shared" si="347"/>
        <v>52.433792469333369</v>
      </c>
    </row>
    <row r="2472" spans="1:9" ht="13.5" x14ac:dyDescent="0.25">
      <c r="A2472" s="3">
        <v>45603</v>
      </c>
      <c r="B2472" s="2">
        <v>9.4245000000000001</v>
      </c>
      <c r="C2472" s="2">
        <f t="shared" si="342"/>
        <v>-3.8899999999999935E-2</v>
      </c>
      <c r="D2472" s="2">
        <f t="shared" si="343"/>
        <v>0</v>
      </c>
      <c r="E2472" s="2">
        <f t="shared" si="344"/>
        <v>3.8899999999999935E-2</v>
      </c>
      <c r="F2472" s="2">
        <f t="shared" si="348"/>
        <v>2.8125826483532401E-2</v>
      </c>
      <c r="G2472" s="2">
        <f t="shared" si="348"/>
        <v>2.8293393768948117E-2</v>
      </c>
      <c r="H2472" s="2">
        <f t="shared" si="346"/>
        <v>0.99407751198798855</v>
      </c>
      <c r="I2472" s="2">
        <f t="shared" si="347"/>
        <v>49.851498049187988</v>
      </c>
    </row>
    <row r="2473" spans="1:9" ht="13.5" x14ac:dyDescent="0.25">
      <c r="A2473" s="3">
        <v>45604</v>
      </c>
      <c r="B2473" s="2">
        <v>9.4147999999999996</v>
      </c>
      <c r="C2473" s="2">
        <f t="shared" si="342"/>
        <v>-9.700000000000486E-3</v>
      </c>
      <c r="D2473" s="2">
        <f t="shared" si="343"/>
        <v>0</v>
      </c>
      <c r="E2473" s="2">
        <f t="shared" si="344"/>
        <v>9.700000000000486E-3</v>
      </c>
      <c r="F2473" s="2">
        <f t="shared" si="348"/>
        <v>2.6116838877565801E-2</v>
      </c>
      <c r="G2473" s="2">
        <f t="shared" si="348"/>
        <v>2.6965294214023289E-2</v>
      </c>
      <c r="H2473" s="2">
        <f t="shared" si="346"/>
        <v>0.96853528354916851</v>
      </c>
      <c r="I2473" s="2">
        <f t="shared" si="347"/>
        <v>49.20080892850185</v>
      </c>
    </row>
    <row r="2474" spans="1:9" ht="13.5" x14ac:dyDescent="0.25">
      <c r="A2474" s="3">
        <v>45607</v>
      </c>
      <c r="B2474" s="2">
        <v>9.4634</v>
      </c>
      <c r="C2474" s="2">
        <f t="shared" si="342"/>
        <v>4.8600000000000421E-2</v>
      </c>
      <c r="D2474" s="2">
        <f t="shared" si="343"/>
        <v>4.8600000000000421E-2</v>
      </c>
      <c r="E2474" s="2">
        <f t="shared" si="344"/>
        <v>0</v>
      </c>
      <c r="F2474" s="2">
        <f t="shared" si="348"/>
        <v>2.77227789577397E-2</v>
      </c>
      <c r="G2474" s="2">
        <f t="shared" si="348"/>
        <v>2.5039201770164481E-2</v>
      </c>
      <c r="H2474" s="2">
        <f t="shared" si="346"/>
        <v>1.1071750294681055</v>
      </c>
      <c r="I2474" s="2">
        <f t="shared" si="347"/>
        <v>52.54309746388649</v>
      </c>
    </row>
    <row r="2475" spans="1:9" ht="13.5" x14ac:dyDescent="0.25">
      <c r="A2475" s="3">
        <v>45608</v>
      </c>
      <c r="B2475" s="2">
        <v>9.5314999999999994</v>
      </c>
      <c r="C2475" s="2">
        <f t="shared" si="342"/>
        <v>6.8099999999999383E-2</v>
      </c>
      <c r="D2475" s="2">
        <f t="shared" si="343"/>
        <v>6.8099999999999383E-2</v>
      </c>
      <c r="E2475" s="2">
        <f t="shared" si="344"/>
        <v>0</v>
      </c>
      <c r="F2475" s="2">
        <f t="shared" si="348"/>
        <v>3.0606866175043962E-2</v>
      </c>
      <c r="G2475" s="2">
        <f t="shared" si="348"/>
        <v>2.3250687358009874E-2</v>
      </c>
      <c r="H2475" s="2">
        <f t="shared" si="346"/>
        <v>1.3163854342783496</v>
      </c>
      <c r="I2475" s="2">
        <f t="shared" si="347"/>
        <v>56.829291654066132</v>
      </c>
    </row>
    <row r="2476" spans="1:9" ht="13.5" x14ac:dyDescent="0.25">
      <c r="A2476" s="3">
        <v>45609</v>
      </c>
      <c r="B2476" s="2">
        <v>9.5023</v>
      </c>
      <c r="C2476" s="2">
        <f t="shared" si="342"/>
        <v>-2.9199999999999449E-2</v>
      </c>
      <c r="D2476" s="2">
        <f t="shared" si="343"/>
        <v>0</v>
      </c>
      <c r="E2476" s="2">
        <f t="shared" si="344"/>
        <v>2.9199999999999449E-2</v>
      </c>
      <c r="F2476" s="2">
        <f t="shared" si="348"/>
        <v>2.8420661448255106E-2</v>
      </c>
      <c r="G2476" s="2">
        <f t="shared" si="348"/>
        <v>2.367563826100913E-2</v>
      </c>
      <c r="H2476" s="2">
        <f t="shared" si="346"/>
        <v>1.2004179627571201</v>
      </c>
      <c r="I2476" s="2">
        <f t="shared" si="347"/>
        <v>54.554088499304846</v>
      </c>
    </row>
    <row r="2477" spans="1:9" ht="13.5" x14ac:dyDescent="0.25">
      <c r="A2477" s="3">
        <v>45610</v>
      </c>
      <c r="B2477" s="2">
        <v>9.4634</v>
      </c>
      <c r="C2477" s="2">
        <f t="shared" si="342"/>
        <v>-3.8899999999999935E-2</v>
      </c>
      <c r="D2477" s="2">
        <f t="shared" si="343"/>
        <v>0</v>
      </c>
      <c r="E2477" s="2">
        <f t="shared" si="344"/>
        <v>3.8899999999999935E-2</v>
      </c>
      <c r="F2477" s="2">
        <f t="shared" ref="F2477:G2492" si="349">((F2476*13)+D2477)/14</f>
        <v>2.6390614201951167E-2</v>
      </c>
      <c r="G2477" s="2">
        <f t="shared" si="349"/>
        <v>2.4763092670937046E-2</v>
      </c>
      <c r="H2477" s="2">
        <f t="shared" si="346"/>
        <v>1.0657236780817869</v>
      </c>
      <c r="I2477" s="2">
        <f t="shared" si="347"/>
        <v>51.5908148504842</v>
      </c>
    </row>
    <row r="2478" spans="1:9" ht="13.5" x14ac:dyDescent="0.25">
      <c r="A2478" s="3">
        <v>45611</v>
      </c>
      <c r="B2478" s="2">
        <v>9.4342000000000006</v>
      </c>
      <c r="C2478" s="2">
        <f t="shared" si="342"/>
        <v>-2.9199999999999449E-2</v>
      </c>
      <c r="D2478" s="2">
        <f t="shared" si="343"/>
        <v>0</v>
      </c>
      <c r="E2478" s="2">
        <f t="shared" si="344"/>
        <v>2.9199999999999449E-2</v>
      </c>
      <c r="F2478" s="2">
        <f t="shared" si="349"/>
        <v>2.4505570330383225E-2</v>
      </c>
      <c r="G2478" s="2">
        <f t="shared" si="349"/>
        <v>2.5080014623012931E-2</v>
      </c>
      <c r="H2478" s="2">
        <f t="shared" si="346"/>
        <v>0.9770955359769764</v>
      </c>
      <c r="I2478" s="2">
        <f t="shared" si="347"/>
        <v>49.420754748411653</v>
      </c>
    </row>
    <row r="2479" spans="1:9" ht="13.5" x14ac:dyDescent="0.25">
      <c r="A2479" s="3">
        <v>45614</v>
      </c>
      <c r="B2479" s="2">
        <v>9.4342000000000006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2.2755172449641568E-2</v>
      </c>
      <c r="G2479" s="2">
        <f t="shared" si="349"/>
        <v>2.3288585007083435E-2</v>
      </c>
      <c r="H2479" s="2">
        <f t="shared" si="346"/>
        <v>0.97709553597697651</v>
      </c>
      <c r="I2479" s="2">
        <f t="shared" si="347"/>
        <v>49.420754748411653</v>
      </c>
    </row>
    <row r="2480" spans="1:9" ht="13.5" x14ac:dyDescent="0.25">
      <c r="A2480" s="3">
        <v>45615</v>
      </c>
      <c r="B2480" s="2">
        <v>9.4342000000000006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2.1129802988952884E-2</v>
      </c>
      <c r="G2480" s="2">
        <f t="shared" si="349"/>
        <v>2.1625114649434618E-2</v>
      </c>
      <c r="H2480" s="2">
        <f t="shared" si="346"/>
        <v>0.97709553597697651</v>
      </c>
      <c r="I2480" s="2">
        <f t="shared" si="347"/>
        <v>49.420754748411653</v>
      </c>
    </row>
    <row r="2481" spans="1:9" ht="13.5" x14ac:dyDescent="0.25">
      <c r="A2481" s="3">
        <v>45616</v>
      </c>
      <c r="B2481" s="2">
        <v>9.4245000000000001</v>
      </c>
      <c r="C2481" s="2">
        <f t="shared" si="342"/>
        <v>-9.700000000000486E-3</v>
      </c>
      <c r="D2481" s="2">
        <f t="shared" si="343"/>
        <v>0</v>
      </c>
      <c r="E2481" s="2">
        <f t="shared" si="344"/>
        <v>9.700000000000486E-3</v>
      </c>
      <c r="F2481" s="2">
        <f t="shared" si="349"/>
        <v>1.9620531346884823E-2</v>
      </c>
      <c r="G2481" s="2">
        <f t="shared" si="349"/>
        <v>2.0773320745903608E-2</v>
      </c>
      <c r="H2481" s="2">
        <f t="shared" si="346"/>
        <v>0.94450625332754712</v>
      </c>
      <c r="I2481" s="2">
        <f t="shared" si="347"/>
        <v>48.573063301352491</v>
      </c>
    </row>
    <row r="2482" spans="1:9" ht="13.5" x14ac:dyDescent="0.25">
      <c r="A2482" s="3">
        <v>45617</v>
      </c>
      <c r="B2482" s="2">
        <v>9.4049999999999994</v>
      </c>
      <c r="C2482" s="2">
        <f t="shared" si="342"/>
        <v>-1.9500000000000739E-2</v>
      </c>
      <c r="D2482" s="2">
        <f t="shared" si="343"/>
        <v>0</v>
      </c>
      <c r="E2482" s="2">
        <f t="shared" si="344"/>
        <v>1.9500000000000739E-2</v>
      </c>
      <c r="F2482" s="2">
        <f t="shared" si="349"/>
        <v>1.8219064822107334E-2</v>
      </c>
      <c r="G2482" s="2">
        <f t="shared" si="349"/>
        <v>2.0682369264053403E-2</v>
      </c>
      <c r="H2482" s="2">
        <f t="shared" si="346"/>
        <v>0.88089834339108486</v>
      </c>
      <c r="I2482" s="2">
        <f t="shared" si="347"/>
        <v>46.833915638572314</v>
      </c>
    </row>
    <row r="2483" spans="1:9" ht="13.5" x14ac:dyDescent="0.25">
      <c r="A2483" s="3">
        <v>45618</v>
      </c>
      <c r="B2483" s="2">
        <v>9.3564000000000007</v>
      </c>
      <c r="C2483" s="2">
        <f t="shared" si="342"/>
        <v>-4.8599999999998644E-2</v>
      </c>
      <c r="D2483" s="2">
        <f t="shared" si="343"/>
        <v>0</v>
      </c>
      <c r="E2483" s="2">
        <f t="shared" si="344"/>
        <v>4.8599999999998644E-2</v>
      </c>
      <c r="F2483" s="2">
        <f t="shared" si="349"/>
        <v>1.6917703049099668E-2</v>
      </c>
      <c r="G2483" s="2">
        <f t="shared" si="349"/>
        <v>2.2676485745192348E-2</v>
      </c>
      <c r="H2483" s="2">
        <f t="shared" si="346"/>
        <v>0.7460460690072489</v>
      </c>
      <c r="I2483" s="2">
        <f t="shared" si="347"/>
        <v>42.727742540689611</v>
      </c>
    </row>
    <row r="2484" spans="1:9" ht="13.5" x14ac:dyDescent="0.25">
      <c r="A2484" s="3">
        <v>45621</v>
      </c>
      <c r="B2484" s="2">
        <v>9.3175000000000008</v>
      </c>
      <c r="C2484" s="2">
        <f t="shared" si="342"/>
        <v>-3.8899999999999935E-2</v>
      </c>
      <c r="D2484" s="2">
        <f t="shared" si="343"/>
        <v>0</v>
      </c>
      <c r="E2484" s="2">
        <f t="shared" si="344"/>
        <v>3.8899999999999935E-2</v>
      </c>
      <c r="F2484" s="2">
        <f t="shared" si="349"/>
        <v>1.5709295688449691E-2</v>
      </c>
      <c r="G2484" s="2">
        <f t="shared" si="349"/>
        <v>2.3835308191964315E-2</v>
      </c>
      <c r="H2484" s="2">
        <f t="shared" si="346"/>
        <v>0.659076675742159</v>
      </c>
      <c r="I2484" s="2">
        <f t="shared" si="347"/>
        <v>39.725510302128292</v>
      </c>
    </row>
    <row r="2485" spans="1:9" ht="13.5" x14ac:dyDescent="0.25">
      <c r="A2485" s="3">
        <v>45622</v>
      </c>
      <c r="B2485" s="2">
        <v>9.3175000000000008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1.4587203139274713E-2</v>
      </c>
      <c r="G2485" s="2">
        <f t="shared" si="349"/>
        <v>2.2132786178252577E-2</v>
      </c>
      <c r="H2485" s="2">
        <f t="shared" si="346"/>
        <v>0.659076675742159</v>
      </c>
      <c r="I2485" s="2">
        <f t="shared" si="347"/>
        <v>39.725510302128292</v>
      </c>
    </row>
    <row r="2486" spans="1:9" ht="13.5" x14ac:dyDescent="0.25">
      <c r="A2486" s="3">
        <v>45623</v>
      </c>
      <c r="B2486" s="2">
        <v>9.2980999999999998</v>
      </c>
      <c r="C2486" s="2">
        <f t="shared" si="342"/>
        <v>-1.9400000000000972E-2</v>
      </c>
      <c r="D2486" s="2">
        <f t="shared" si="343"/>
        <v>0</v>
      </c>
      <c r="E2486" s="2">
        <f t="shared" si="344"/>
        <v>1.9400000000000972E-2</v>
      </c>
      <c r="F2486" s="2">
        <f t="shared" si="349"/>
        <v>1.3545260057897949E-2</v>
      </c>
      <c r="G2486" s="2">
        <f t="shared" si="349"/>
        <v>2.1937587165520321E-2</v>
      </c>
      <c r="H2486" s="2">
        <f t="shared" si="346"/>
        <v>0.61744529859634079</v>
      </c>
      <c r="I2486" s="2">
        <f t="shared" si="347"/>
        <v>38.17410697797169</v>
      </c>
    </row>
    <row r="2487" spans="1:9" ht="13.5" x14ac:dyDescent="0.25">
      <c r="A2487" s="3">
        <v>45624</v>
      </c>
      <c r="B2487" s="2">
        <v>9.2396999999999991</v>
      </c>
      <c r="C2487" s="2">
        <f t="shared" si="342"/>
        <v>-5.8400000000000674E-2</v>
      </c>
      <c r="D2487" s="2">
        <f t="shared" si="343"/>
        <v>0</v>
      </c>
      <c r="E2487" s="2">
        <f t="shared" si="344"/>
        <v>5.8400000000000674E-2</v>
      </c>
      <c r="F2487" s="2">
        <f t="shared" si="349"/>
        <v>1.257774148233381E-2</v>
      </c>
      <c r="G2487" s="2">
        <f t="shared" si="349"/>
        <v>2.4542045225126062E-2</v>
      </c>
      <c r="H2487" s="2">
        <f t="shared" si="346"/>
        <v>0.5124976898606951</v>
      </c>
      <c r="I2487" s="2">
        <f t="shared" si="347"/>
        <v>33.884196537708263</v>
      </c>
    </row>
    <row r="2488" spans="1:9" ht="13.5" x14ac:dyDescent="0.25">
      <c r="A2488" s="3">
        <v>45625</v>
      </c>
      <c r="B2488" s="2">
        <v>9.23</v>
      </c>
      <c r="C2488" s="2">
        <f t="shared" si="342"/>
        <v>-9.6999999999987097E-3</v>
      </c>
      <c r="D2488" s="2">
        <f t="shared" si="343"/>
        <v>0</v>
      </c>
      <c r="E2488" s="2">
        <f t="shared" si="344"/>
        <v>9.6999999999987097E-3</v>
      </c>
      <c r="F2488" s="2">
        <f t="shared" si="349"/>
        <v>1.1679331376452825E-2</v>
      </c>
      <c r="G2488" s="2">
        <f t="shared" si="349"/>
        <v>2.3481899137616967E-2</v>
      </c>
      <c r="H2488" s="2">
        <f t="shared" si="346"/>
        <v>0.49737592807146724</v>
      </c>
      <c r="I2488" s="2">
        <f t="shared" si="347"/>
        <v>33.216503534423609</v>
      </c>
    </row>
    <row r="2489" spans="1:9" ht="13.5" x14ac:dyDescent="0.25">
      <c r="A2489" s="3">
        <v>45628</v>
      </c>
      <c r="B2489" s="2">
        <v>9.3467000000000002</v>
      </c>
      <c r="C2489" s="2">
        <f t="shared" si="342"/>
        <v>0.1166999999999998</v>
      </c>
      <c r="D2489" s="2">
        <f t="shared" si="343"/>
        <v>0.1166999999999998</v>
      </c>
      <c r="E2489" s="2">
        <f t="shared" si="344"/>
        <v>0</v>
      </c>
      <c r="F2489" s="2">
        <f t="shared" si="349"/>
        <v>1.9180807706706181E-2</v>
      </c>
      <c r="G2489" s="2">
        <f t="shared" si="349"/>
        <v>2.1804620627787184E-2</v>
      </c>
      <c r="H2489" s="2">
        <f t="shared" si="346"/>
        <v>0.87966711433001077</v>
      </c>
      <c r="I2489" s="2">
        <f t="shared" si="347"/>
        <v>46.799090521065992</v>
      </c>
    </row>
    <row r="2490" spans="1:9" ht="13.5" x14ac:dyDescent="0.25">
      <c r="A2490" s="3">
        <v>45629</v>
      </c>
      <c r="B2490" s="2">
        <v>9.3564000000000007</v>
      </c>
      <c r="C2490" s="2">
        <f t="shared" si="342"/>
        <v>9.700000000000486E-3</v>
      </c>
      <c r="D2490" s="2">
        <f t="shared" si="343"/>
        <v>9.700000000000486E-3</v>
      </c>
      <c r="E2490" s="2">
        <f t="shared" si="344"/>
        <v>0</v>
      </c>
      <c r="F2490" s="2">
        <f t="shared" si="349"/>
        <v>1.8503607156227203E-2</v>
      </c>
      <c r="G2490" s="2">
        <f t="shared" si="349"/>
        <v>2.0247147725802384E-2</v>
      </c>
      <c r="H2490" s="2">
        <f t="shared" si="346"/>
        <v>0.91388710186801958</v>
      </c>
      <c r="I2490" s="2">
        <f t="shared" si="347"/>
        <v>47.750314058547886</v>
      </c>
    </row>
    <row r="2491" spans="1:9" ht="13.5" x14ac:dyDescent="0.25">
      <c r="A2491" s="3">
        <v>45630</v>
      </c>
      <c r="B2491" s="2">
        <v>9.3271999999999995</v>
      </c>
      <c r="C2491" s="2">
        <f t="shared" si="342"/>
        <v>-2.9200000000001225E-2</v>
      </c>
      <c r="D2491" s="2">
        <f t="shared" si="343"/>
        <v>0</v>
      </c>
      <c r="E2491" s="2">
        <f t="shared" si="344"/>
        <v>2.9200000000001225E-2</v>
      </c>
      <c r="F2491" s="2">
        <f t="shared" si="349"/>
        <v>1.7181920930782402E-2</v>
      </c>
      <c r="G2491" s="2">
        <f t="shared" si="349"/>
        <v>2.0886637173959444E-2</v>
      </c>
      <c r="H2491" s="2">
        <f t="shared" si="346"/>
        <v>0.82262744297603252</v>
      </c>
      <c r="I2491" s="2">
        <f t="shared" si="347"/>
        <v>45.13415213549213</v>
      </c>
    </row>
    <row r="2492" spans="1:9" ht="13.5" x14ac:dyDescent="0.25">
      <c r="A2492" s="3">
        <v>45631</v>
      </c>
      <c r="B2492" s="2">
        <v>9.3271999999999995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1.5954640864297945E-2</v>
      </c>
      <c r="G2492" s="2">
        <f t="shared" si="349"/>
        <v>1.9394734518676626E-2</v>
      </c>
      <c r="H2492" s="2">
        <f t="shared" si="346"/>
        <v>0.82262744297603252</v>
      </c>
      <c r="I2492" s="2">
        <f t="shared" si="347"/>
        <v>45.13415213549213</v>
      </c>
    </row>
    <row r="2493" spans="1:9" ht="13.5" x14ac:dyDescent="0.25">
      <c r="A2493" s="3">
        <v>45632</v>
      </c>
      <c r="B2493" s="2">
        <v>9.2882999999999996</v>
      </c>
      <c r="C2493" s="2">
        <f t="shared" si="342"/>
        <v>-3.8899999999999935E-2</v>
      </c>
      <c r="D2493" s="2">
        <f t="shared" si="343"/>
        <v>0</v>
      </c>
      <c r="E2493" s="2">
        <f t="shared" si="344"/>
        <v>3.8899999999999935E-2</v>
      </c>
      <c r="F2493" s="2">
        <f t="shared" ref="F2493:G2508" si="350">((F2492*13)+D2493)/14</f>
        <v>1.4815023659705233E-2</v>
      </c>
      <c r="G2493" s="2">
        <f t="shared" si="350"/>
        <v>2.0787967767342576E-2</v>
      </c>
      <c r="H2493" s="2">
        <f t="shared" si="346"/>
        <v>0.71267301477055867</v>
      </c>
      <c r="I2493" s="2">
        <f t="shared" si="347"/>
        <v>41.611738412660934</v>
      </c>
    </row>
    <row r="2494" spans="1:9" ht="13.5" x14ac:dyDescent="0.25">
      <c r="A2494" s="3">
        <v>45635</v>
      </c>
      <c r="B2494" s="2">
        <v>9.2882999999999996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1.3756807684012001E-2</v>
      </c>
      <c r="G2494" s="2">
        <f t="shared" si="350"/>
        <v>1.9303112926818106E-2</v>
      </c>
      <c r="H2494" s="2">
        <f t="shared" si="346"/>
        <v>0.71267301477055867</v>
      </c>
      <c r="I2494" s="2">
        <f t="shared" si="347"/>
        <v>41.611738412660934</v>
      </c>
    </row>
    <row r="2495" spans="1:9" ht="13.5" x14ac:dyDescent="0.25">
      <c r="A2495" s="3">
        <v>45636</v>
      </c>
      <c r="B2495" s="2">
        <v>9.2980999999999998</v>
      </c>
      <c r="C2495" s="2">
        <f t="shared" si="342"/>
        <v>9.800000000000253E-3</v>
      </c>
      <c r="D2495" s="2">
        <f t="shared" si="343"/>
        <v>9.800000000000253E-3</v>
      </c>
      <c r="E2495" s="2">
        <f t="shared" si="344"/>
        <v>0</v>
      </c>
      <c r="F2495" s="2">
        <f t="shared" si="350"/>
        <v>1.3474178563725446E-2</v>
      </c>
      <c r="G2495" s="2">
        <f t="shared" si="350"/>
        <v>1.7924319146331098E-2</v>
      </c>
      <c r="H2495" s="2">
        <f t="shared" si="346"/>
        <v>0.75172610204742174</v>
      </c>
      <c r="I2495" s="2">
        <f t="shared" si="347"/>
        <v>42.913449834925814</v>
      </c>
    </row>
    <row r="2496" spans="1:9" ht="13.5" x14ac:dyDescent="0.25">
      <c r="A2496" s="3">
        <v>45637</v>
      </c>
      <c r="B2496" s="2">
        <v>9.2396999999999991</v>
      </c>
      <c r="C2496" s="2">
        <f t="shared" si="342"/>
        <v>-5.8400000000000674E-2</v>
      </c>
      <c r="D2496" s="2">
        <f t="shared" si="343"/>
        <v>0</v>
      </c>
      <c r="E2496" s="2">
        <f t="shared" si="344"/>
        <v>5.8400000000000674E-2</v>
      </c>
      <c r="F2496" s="2">
        <f t="shared" si="350"/>
        <v>1.2511737237745056E-2</v>
      </c>
      <c r="G2496" s="2">
        <f t="shared" si="350"/>
        <v>2.0815439207307496E-2</v>
      </c>
      <c r="H2496" s="2">
        <f t="shared" si="346"/>
        <v>0.60107966558556547</v>
      </c>
      <c r="I2496" s="2">
        <f t="shared" si="347"/>
        <v>37.54214599719694</v>
      </c>
    </row>
    <row r="2497" spans="1:9" ht="13.5" x14ac:dyDescent="0.25">
      <c r="A2497" s="3">
        <v>45638</v>
      </c>
      <c r="B2497" s="2">
        <v>9.23</v>
      </c>
      <c r="C2497" s="2">
        <f t="shared" si="342"/>
        <v>-9.6999999999987097E-3</v>
      </c>
      <c r="D2497" s="2">
        <f t="shared" si="343"/>
        <v>0</v>
      </c>
      <c r="E2497" s="2">
        <f t="shared" si="344"/>
        <v>9.6999999999987097E-3</v>
      </c>
      <c r="F2497" s="2">
        <f t="shared" si="350"/>
        <v>1.1618041720763266E-2</v>
      </c>
      <c r="G2497" s="2">
        <f t="shared" si="350"/>
        <v>2.0021479263928298E-2</v>
      </c>
      <c r="H2497" s="2">
        <f t="shared" si="346"/>
        <v>0.58027888786893544</v>
      </c>
      <c r="I2497" s="2">
        <f t="shared" si="347"/>
        <v>36.72003038979171</v>
      </c>
    </row>
    <row r="2498" spans="1:9" ht="13.5" x14ac:dyDescent="0.25">
      <c r="A2498" s="3">
        <v>45639</v>
      </c>
      <c r="B2498" s="2">
        <v>9.2202000000000002</v>
      </c>
      <c r="C2498" s="2">
        <f t="shared" si="342"/>
        <v>-9.800000000000253E-3</v>
      </c>
      <c r="D2498" s="2">
        <f t="shared" si="343"/>
        <v>0</v>
      </c>
      <c r="E2498" s="2">
        <f t="shared" si="344"/>
        <v>9.800000000000253E-3</v>
      </c>
      <c r="F2498" s="2">
        <f t="shared" si="350"/>
        <v>1.0788181597851604E-2</v>
      </c>
      <c r="G2498" s="2">
        <f t="shared" si="350"/>
        <v>1.9291373602219154E-2</v>
      </c>
      <c r="H2498" s="2">
        <f t="shared" si="346"/>
        <v>0.55922309216024935</v>
      </c>
      <c r="I2498" s="2">
        <f t="shared" si="347"/>
        <v>35.865495769785284</v>
      </c>
    </row>
    <row r="2499" spans="1:9" ht="13.5" x14ac:dyDescent="0.25">
      <c r="A2499" s="3">
        <v>45642</v>
      </c>
      <c r="B2499" s="2">
        <v>9.1813000000000002</v>
      </c>
      <c r="C2499" s="2">
        <f t="shared" ref="C2499:C2562" si="351">B2499-B2498</f>
        <v>-3.8899999999999935E-2</v>
      </c>
      <c r="D2499" s="2">
        <f t="shared" ref="D2499:D2562" si="352">IF(C2499&gt;0,C2499,0)</f>
        <v>0</v>
      </c>
      <c r="E2499" s="2">
        <f t="shared" ref="E2499:E2562" si="353">IF(C2499&lt;0,-C2499,0)</f>
        <v>3.8899999999999935E-2</v>
      </c>
      <c r="F2499" s="2">
        <f t="shared" si="350"/>
        <v>1.0017597198005062E-2</v>
      </c>
      <c r="G2499" s="2">
        <f t="shared" si="350"/>
        <v>2.0691989773489211E-2</v>
      </c>
      <c r="H2499" s="2">
        <f t="shared" si="346"/>
        <v>0.48412923588623213</v>
      </c>
      <c r="I2499" s="2">
        <f t="shared" si="347"/>
        <v>32.620423085806237</v>
      </c>
    </row>
    <row r="2500" spans="1:9" ht="13.5" x14ac:dyDescent="0.25">
      <c r="A2500" s="3">
        <v>45644</v>
      </c>
      <c r="B2500" s="2">
        <v>9.1424000000000003</v>
      </c>
      <c r="C2500" s="2">
        <f t="shared" si="351"/>
        <v>-3.8899999999999935E-2</v>
      </c>
      <c r="D2500" s="2">
        <f t="shared" si="352"/>
        <v>0</v>
      </c>
      <c r="E2500" s="2">
        <f t="shared" si="353"/>
        <v>3.8899999999999935E-2</v>
      </c>
      <c r="F2500" s="2">
        <f t="shared" si="350"/>
        <v>9.3020545410046999E-3</v>
      </c>
      <c r="G2500" s="2">
        <f t="shared" si="350"/>
        <v>2.1992561932525689E-2</v>
      </c>
      <c r="H2500" s="2">
        <f t="shared" si="346"/>
        <v>0.42296366242113498</v>
      </c>
      <c r="I2500" s="2">
        <f t="shared" si="347"/>
        <v>29.724136574329208</v>
      </c>
    </row>
    <row r="2501" spans="1:9" ht="13.5" x14ac:dyDescent="0.25">
      <c r="A2501" s="3">
        <v>45645</v>
      </c>
      <c r="B2501" s="2">
        <v>9.1715999999999998</v>
      </c>
      <c r="C2501" s="2">
        <f t="shared" si="351"/>
        <v>2.9199999999999449E-2</v>
      </c>
      <c r="D2501" s="2">
        <f t="shared" si="352"/>
        <v>2.9199999999999449E-2</v>
      </c>
      <c r="E2501" s="2">
        <f t="shared" si="353"/>
        <v>0</v>
      </c>
      <c r="F2501" s="2">
        <f t="shared" si="350"/>
        <v>1.0723336359504326E-2</v>
      </c>
      <c r="G2501" s="2">
        <f t="shared" si="350"/>
        <v>2.0421664651630998E-2</v>
      </c>
      <c r="H2501" s="2">
        <f t="shared" si="346"/>
        <v>0.52509609487921416</v>
      </c>
      <c r="I2501" s="2">
        <f t="shared" si="347"/>
        <v>34.430361250174286</v>
      </c>
    </row>
    <row r="2502" spans="1:9" ht="13.5" x14ac:dyDescent="0.25">
      <c r="A2502" s="3">
        <v>45646</v>
      </c>
      <c r="B2502" s="2">
        <v>9.1326999999999998</v>
      </c>
      <c r="C2502" s="2">
        <f t="shared" si="351"/>
        <v>-3.8899999999999935E-2</v>
      </c>
      <c r="D2502" s="2">
        <f t="shared" si="352"/>
        <v>0</v>
      </c>
      <c r="E2502" s="2">
        <f t="shared" si="353"/>
        <v>3.8899999999999935E-2</v>
      </c>
      <c r="F2502" s="2">
        <f t="shared" si="350"/>
        <v>9.9573837623968733E-3</v>
      </c>
      <c r="G2502" s="2">
        <f t="shared" si="350"/>
        <v>2.1741545747943066E-2</v>
      </c>
      <c r="H2502" s="2">
        <f t="shared" si="346"/>
        <v>0.45798876850046072</v>
      </c>
      <c r="I2502" s="2">
        <f t="shared" si="347"/>
        <v>31.412366020590227</v>
      </c>
    </row>
    <row r="2503" spans="1:9" ht="13.5" x14ac:dyDescent="0.25">
      <c r="A2503" s="3">
        <v>45649</v>
      </c>
      <c r="B2503" s="2">
        <v>9.0937999999999999</v>
      </c>
      <c r="C2503" s="2">
        <f t="shared" si="351"/>
        <v>-3.8899999999999935E-2</v>
      </c>
      <c r="D2503" s="2">
        <f t="shared" si="352"/>
        <v>0</v>
      </c>
      <c r="E2503" s="2">
        <f t="shared" si="353"/>
        <v>3.8899999999999935E-2</v>
      </c>
      <c r="F2503" s="2">
        <f t="shared" si="350"/>
        <v>9.2461420650828113E-3</v>
      </c>
      <c r="G2503" s="2">
        <f t="shared" si="350"/>
        <v>2.2967149623089985E-2</v>
      </c>
      <c r="H2503" s="2">
        <f t="shared" si="346"/>
        <v>0.40258117427803136</v>
      </c>
      <c r="I2503" s="2">
        <f t="shared" si="347"/>
        <v>28.702878782417514</v>
      </c>
    </row>
    <row r="2504" spans="1:9" ht="13.5" x14ac:dyDescent="0.25">
      <c r="A2504" s="3">
        <v>45650</v>
      </c>
      <c r="B2504" s="2">
        <v>9.0451999999999995</v>
      </c>
      <c r="C2504" s="2">
        <f t="shared" si="351"/>
        <v>-4.8600000000000421E-2</v>
      </c>
      <c r="D2504" s="2">
        <f t="shared" si="352"/>
        <v>0</v>
      </c>
      <c r="E2504" s="2">
        <f t="shared" si="353"/>
        <v>4.8600000000000421E-2</v>
      </c>
      <c r="F2504" s="2">
        <f t="shared" si="350"/>
        <v>8.5857033461483236E-3</v>
      </c>
      <c r="G2504" s="2">
        <f t="shared" si="350"/>
        <v>2.4798067507155016E-2</v>
      </c>
      <c r="H2504" s="2">
        <f t="shared" si="346"/>
        <v>0.34622469447149784</v>
      </c>
      <c r="I2504" s="2">
        <f t="shared" si="347"/>
        <v>25.718195178957046</v>
      </c>
    </row>
    <row r="2505" spans="1:9" ht="13.5" x14ac:dyDescent="0.25">
      <c r="A2505" s="3">
        <v>45651</v>
      </c>
      <c r="B2505" s="2">
        <v>8.9382000000000001</v>
      </c>
      <c r="C2505" s="2">
        <f t="shared" si="351"/>
        <v>-0.10699999999999932</v>
      </c>
      <c r="D2505" s="2">
        <f t="shared" si="352"/>
        <v>0</v>
      </c>
      <c r="E2505" s="2">
        <f t="shared" si="353"/>
        <v>0.10699999999999932</v>
      </c>
      <c r="F2505" s="2">
        <f t="shared" si="350"/>
        <v>7.9724388214234432E-3</v>
      </c>
      <c r="G2505" s="2">
        <f t="shared" si="350"/>
        <v>3.0669634113786752E-2</v>
      </c>
      <c r="H2505" s="2">
        <f t="shared" si="346"/>
        <v>0.25994567759905673</v>
      </c>
      <c r="I2505" s="2">
        <f t="shared" si="347"/>
        <v>20.631498819409998</v>
      </c>
    </row>
    <row r="2506" spans="1:9" ht="13.5" x14ac:dyDescent="0.25">
      <c r="A2506" s="3">
        <v>45652</v>
      </c>
      <c r="B2506" s="2">
        <v>9.0937999999999999</v>
      </c>
      <c r="C2506" s="2">
        <f t="shared" si="351"/>
        <v>0.15559999999999974</v>
      </c>
      <c r="D2506" s="2">
        <f t="shared" si="352"/>
        <v>0.15559999999999974</v>
      </c>
      <c r="E2506" s="2">
        <f t="shared" si="353"/>
        <v>0</v>
      </c>
      <c r="F2506" s="2">
        <f t="shared" si="350"/>
        <v>1.8517264619893177E-2</v>
      </c>
      <c r="G2506" s="2">
        <f t="shared" si="350"/>
        <v>2.8478945962801983E-2</v>
      </c>
      <c r="H2506" s="2">
        <f t="shared" si="346"/>
        <v>0.65020891728505892</v>
      </c>
      <c r="I2506" s="2">
        <f t="shared" si="347"/>
        <v>39.401612151920105</v>
      </c>
    </row>
    <row r="2507" spans="1:9" ht="13.5" x14ac:dyDescent="0.25">
      <c r="A2507" s="3">
        <v>45653</v>
      </c>
      <c r="B2507" s="2">
        <v>9.0451999999999995</v>
      </c>
      <c r="C2507" s="2">
        <f t="shared" si="351"/>
        <v>-4.8600000000000421E-2</v>
      </c>
      <c r="D2507" s="2">
        <f t="shared" si="352"/>
        <v>0</v>
      </c>
      <c r="E2507" s="2">
        <f t="shared" si="353"/>
        <v>4.8600000000000421E-2</v>
      </c>
      <c r="F2507" s="2">
        <f t="shared" si="350"/>
        <v>1.7194602861329379E-2</v>
      </c>
      <c r="G2507" s="2">
        <f t="shared" si="350"/>
        <v>2.9916164108316157E-2</v>
      </c>
      <c r="H2507" s="2">
        <f t="shared" si="346"/>
        <v>0.57475961152885868</v>
      </c>
      <c r="I2507" s="2">
        <f t="shared" si="347"/>
        <v>36.498244387335546</v>
      </c>
    </row>
    <row r="2508" spans="1:9" ht="13.5" x14ac:dyDescent="0.25">
      <c r="A2508" s="3">
        <v>45656</v>
      </c>
      <c r="B2508" s="2">
        <v>9.0451999999999995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1.5966416942662993E-2</v>
      </c>
      <c r="G2508" s="2">
        <f t="shared" si="350"/>
        <v>2.777929524343643E-2</v>
      </c>
      <c r="H2508" s="2">
        <f t="shared" si="346"/>
        <v>0.57475961152885868</v>
      </c>
      <c r="I2508" s="2">
        <f t="shared" si="347"/>
        <v>36.498244387335546</v>
      </c>
    </row>
    <row r="2509" spans="1:9" ht="13.5" x14ac:dyDescent="0.25">
      <c r="A2509" s="3">
        <v>45657</v>
      </c>
      <c r="B2509" s="2">
        <v>9.0451999999999995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1.4825958589615636E-2</v>
      </c>
      <c r="G2509" s="2">
        <f t="shared" si="354"/>
        <v>2.5795059868905255E-2</v>
      </c>
      <c r="H2509" s="2">
        <f t="shared" si="346"/>
        <v>0.57475961152885868</v>
      </c>
      <c r="I2509" s="2">
        <f t="shared" si="347"/>
        <v>36.498244387335546</v>
      </c>
    </row>
    <row r="2510" spans="1:9" ht="13.5" x14ac:dyDescent="0.25">
      <c r="A2510" s="3">
        <v>45659</v>
      </c>
      <c r="B2510" s="2">
        <v>8.8895999999999997</v>
      </c>
      <c r="C2510" s="2">
        <f t="shared" si="351"/>
        <v>-0.15559999999999974</v>
      </c>
      <c r="D2510" s="2">
        <f t="shared" si="352"/>
        <v>0</v>
      </c>
      <c r="E2510" s="2">
        <f t="shared" si="353"/>
        <v>0.15559999999999974</v>
      </c>
      <c r="F2510" s="2">
        <f t="shared" si="354"/>
        <v>1.3766961547500234E-2</v>
      </c>
      <c r="G2510" s="2">
        <f t="shared" si="354"/>
        <v>3.5066841306840575E-2</v>
      </c>
      <c r="H2510" s="2">
        <f t="shared" si="346"/>
        <v>0.39259200528034666</v>
      </c>
      <c r="I2510" s="2">
        <f t="shared" si="347"/>
        <v>28.1914590771554</v>
      </c>
    </row>
    <row r="2511" spans="1:9" ht="13.5" x14ac:dyDescent="0.25">
      <c r="A2511" s="3">
        <v>45660</v>
      </c>
      <c r="B2511" s="2">
        <v>8.9382000000000001</v>
      </c>
      <c r="C2511" s="2">
        <f t="shared" si="351"/>
        <v>4.8600000000000421E-2</v>
      </c>
      <c r="D2511" s="2">
        <f t="shared" si="352"/>
        <v>4.8600000000000421E-2</v>
      </c>
      <c r="E2511" s="2">
        <f t="shared" si="353"/>
        <v>0</v>
      </c>
      <c r="F2511" s="2">
        <f t="shared" si="354"/>
        <v>1.6255035722678817E-2</v>
      </c>
      <c r="G2511" s="2">
        <f t="shared" si="354"/>
        <v>3.2562066927780534E-2</v>
      </c>
      <c r="H2511" s="2">
        <f t="shared" si="346"/>
        <v>0.49920159425784888</v>
      </c>
      <c r="I2511" s="2">
        <f t="shared" si="347"/>
        <v>33.297829736164942</v>
      </c>
    </row>
    <row r="2512" spans="1:9" ht="13.5" x14ac:dyDescent="0.25">
      <c r="A2512" s="3">
        <v>45663</v>
      </c>
      <c r="B2512" s="2">
        <v>8.8797999999999995</v>
      </c>
      <c r="C2512" s="2">
        <f t="shared" si="351"/>
        <v>-5.8400000000000674E-2</v>
      </c>
      <c r="D2512" s="2">
        <f t="shared" si="352"/>
        <v>0</v>
      </c>
      <c r="E2512" s="2">
        <f t="shared" si="353"/>
        <v>5.8400000000000674E-2</v>
      </c>
      <c r="F2512" s="2">
        <f t="shared" si="354"/>
        <v>1.5093961742487474E-2</v>
      </c>
      <c r="G2512" s="2">
        <f t="shared" si="354"/>
        <v>3.4407633575796258E-2</v>
      </c>
      <c r="H2512" s="2">
        <f t="shared" si="346"/>
        <v>0.43868061165081651</v>
      </c>
      <c r="I2512" s="2">
        <f t="shared" si="347"/>
        <v>30.491869293174915</v>
      </c>
    </row>
    <row r="2513" spans="1:9" ht="13.5" x14ac:dyDescent="0.25">
      <c r="A2513" s="3">
        <v>45664</v>
      </c>
      <c r="B2513" s="2">
        <v>8.7533999999999992</v>
      </c>
      <c r="C2513" s="2">
        <f t="shared" si="351"/>
        <v>-0.12640000000000029</v>
      </c>
      <c r="D2513" s="2">
        <f t="shared" si="352"/>
        <v>0</v>
      </c>
      <c r="E2513" s="2">
        <f t="shared" si="353"/>
        <v>0.12640000000000029</v>
      </c>
      <c r="F2513" s="2">
        <f t="shared" si="354"/>
        <v>1.4015821618024083E-2</v>
      </c>
      <c r="G2513" s="2">
        <f t="shared" si="354"/>
        <v>4.0978516891810833E-2</v>
      </c>
      <c r="H2513" s="2">
        <f t="shared" ref="H2513:H2576" si="355">F2513/G2513</f>
        <v>0.34202852326324701</v>
      </c>
      <c r="I2513" s="2">
        <f t="shared" ref="I2513:I2576" si="356">IF(G2513=0,100,100-(100/(1+H2513)))</f>
        <v>25.485935457733632</v>
      </c>
    </row>
    <row r="2514" spans="1:9" ht="13.5" x14ac:dyDescent="0.25">
      <c r="A2514" s="3">
        <v>45665</v>
      </c>
      <c r="B2514" s="2">
        <v>8.8408999999999995</v>
      </c>
      <c r="C2514" s="2">
        <f t="shared" si="351"/>
        <v>8.7500000000000355E-2</v>
      </c>
      <c r="D2514" s="2">
        <f t="shared" si="352"/>
        <v>8.7500000000000355E-2</v>
      </c>
      <c r="E2514" s="2">
        <f t="shared" si="353"/>
        <v>0</v>
      </c>
      <c r="F2514" s="2">
        <f t="shared" si="354"/>
        <v>1.9264691502450963E-2</v>
      </c>
      <c r="G2514" s="2">
        <f t="shared" si="354"/>
        <v>3.8051479970967202E-2</v>
      </c>
      <c r="H2514" s="2">
        <f t="shared" si="355"/>
        <v>0.50627969049166233</v>
      </c>
      <c r="I2514" s="2">
        <f t="shared" si="356"/>
        <v>33.611267129706064</v>
      </c>
    </row>
    <row r="2515" spans="1:9" ht="13.5" x14ac:dyDescent="0.25">
      <c r="A2515" s="3">
        <v>45666</v>
      </c>
      <c r="B2515" s="2">
        <v>8.8506999999999998</v>
      </c>
      <c r="C2515" s="2">
        <f t="shared" si="351"/>
        <v>9.800000000000253E-3</v>
      </c>
      <c r="D2515" s="2">
        <f t="shared" si="352"/>
        <v>9.800000000000253E-3</v>
      </c>
      <c r="E2515" s="2">
        <f t="shared" si="353"/>
        <v>0</v>
      </c>
      <c r="F2515" s="2">
        <f t="shared" si="354"/>
        <v>1.8588642109418768E-2</v>
      </c>
      <c r="G2515" s="2">
        <f t="shared" si="354"/>
        <v>3.5333517115898119E-2</v>
      </c>
      <c r="H2515" s="2">
        <f t="shared" si="355"/>
        <v>0.5260909082004438</v>
      </c>
      <c r="I2515" s="2">
        <f t="shared" si="356"/>
        <v>34.473104149529775</v>
      </c>
    </row>
    <row r="2516" spans="1:9" ht="13.5" x14ac:dyDescent="0.25">
      <c r="A2516" s="3">
        <v>45667</v>
      </c>
      <c r="B2516" s="2">
        <v>8.8506999999999998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1.7260881958745998E-2</v>
      </c>
      <c r="G2516" s="2">
        <f t="shared" si="354"/>
        <v>3.2809694464762541E-2</v>
      </c>
      <c r="H2516" s="2">
        <f t="shared" si="355"/>
        <v>0.5260909082004438</v>
      </c>
      <c r="I2516" s="2">
        <f t="shared" si="356"/>
        <v>34.473104149529775</v>
      </c>
    </row>
    <row r="2517" spans="1:9" ht="13.5" x14ac:dyDescent="0.25">
      <c r="A2517" s="3">
        <v>45670</v>
      </c>
      <c r="B2517" s="2">
        <v>8.8408999999999995</v>
      </c>
      <c r="C2517" s="2">
        <f t="shared" si="351"/>
        <v>-9.800000000000253E-3</v>
      </c>
      <c r="D2517" s="2">
        <f t="shared" si="352"/>
        <v>0</v>
      </c>
      <c r="E2517" s="2">
        <f t="shared" si="353"/>
        <v>9.800000000000253E-3</v>
      </c>
      <c r="F2517" s="2">
        <f t="shared" si="354"/>
        <v>1.6027961818835569E-2</v>
      </c>
      <c r="G2517" s="2">
        <f t="shared" si="354"/>
        <v>3.1166144860136663E-2</v>
      </c>
      <c r="H2517" s="2">
        <f t="shared" si="355"/>
        <v>0.5142747648374143</v>
      </c>
      <c r="I2517" s="2">
        <f t="shared" si="356"/>
        <v>33.961786643960295</v>
      </c>
    </row>
    <row r="2518" spans="1:9" ht="13.5" x14ac:dyDescent="0.25">
      <c r="A2518" s="3">
        <v>45671</v>
      </c>
      <c r="B2518" s="2">
        <v>8.9868000000000006</v>
      </c>
      <c r="C2518" s="2">
        <f t="shared" si="351"/>
        <v>0.14590000000000103</v>
      </c>
      <c r="D2518" s="2">
        <f t="shared" si="352"/>
        <v>0.14590000000000103</v>
      </c>
      <c r="E2518" s="2">
        <f t="shared" si="353"/>
        <v>0</v>
      </c>
      <c r="F2518" s="2">
        <f t="shared" si="354"/>
        <v>2.5304535974633103E-2</v>
      </c>
      <c r="G2518" s="2">
        <f t="shared" si="354"/>
        <v>2.8939991655841189E-2</v>
      </c>
      <c r="H2518" s="2">
        <f t="shared" si="355"/>
        <v>0.87437951867984343</v>
      </c>
      <c r="I2518" s="2">
        <f t="shared" si="356"/>
        <v>46.649011577745121</v>
      </c>
    </row>
    <row r="2519" spans="1:9" ht="13.5" x14ac:dyDescent="0.25">
      <c r="A2519" s="3">
        <v>45672</v>
      </c>
      <c r="B2519" s="2">
        <v>8.9382000000000001</v>
      </c>
      <c r="C2519" s="2">
        <f t="shared" si="351"/>
        <v>-4.8600000000000421E-2</v>
      </c>
      <c r="D2519" s="2">
        <f t="shared" si="352"/>
        <v>0</v>
      </c>
      <c r="E2519" s="2">
        <f t="shared" si="353"/>
        <v>4.8600000000000421E-2</v>
      </c>
      <c r="F2519" s="2">
        <f t="shared" si="354"/>
        <v>2.3497069119302168E-2</v>
      </c>
      <c r="G2519" s="2">
        <f t="shared" si="354"/>
        <v>3.0344277966138276E-2</v>
      </c>
      <c r="H2519" s="2">
        <f t="shared" si="355"/>
        <v>0.77434925772572238</v>
      </c>
      <c r="I2519" s="2">
        <f t="shared" si="356"/>
        <v>43.641309869188156</v>
      </c>
    </row>
    <row r="2520" spans="1:9" ht="13.5" x14ac:dyDescent="0.25">
      <c r="A2520" s="3">
        <v>45673</v>
      </c>
      <c r="B2520" s="2">
        <v>8.9186999999999994</v>
      </c>
      <c r="C2520" s="2">
        <f t="shared" si="351"/>
        <v>-1.9500000000000739E-2</v>
      </c>
      <c r="D2520" s="2">
        <f t="shared" si="352"/>
        <v>0</v>
      </c>
      <c r="E2520" s="2">
        <f t="shared" si="353"/>
        <v>1.9500000000000739E-2</v>
      </c>
      <c r="F2520" s="2">
        <f t="shared" si="354"/>
        <v>2.1818707039352014E-2</v>
      </c>
      <c r="G2520" s="2">
        <f t="shared" si="354"/>
        <v>2.9569686682842738E-2</v>
      </c>
      <c r="H2520" s="2">
        <f t="shared" si="355"/>
        <v>0.73787413689479209</v>
      </c>
      <c r="I2520" s="2">
        <f t="shared" si="356"/>
        <v>42.458433624728123</v>
      </c>
    </row>
    <row r="2521" spans="1:9" ht="13.5" x14ac:dyDescent="0.25">
      <c r="A2521" s="3">
        <v>45674</v>
      </c>
      <c r="B2521" s="2">
        <v>8.9479000000000006</v>
      </c>
      <c r="C2521" s="2">
        <f t="shared" si="351"/>
        <v>2.9200000000001225E-2</v>
      </c>
      <c r="D2521" s="2">
        <f t="shared" si="352"/>
        <v>2.9200000000001225E-2</v>
      </c>
      <c r="E2521" s="2">
        <f t="shared" si="353"/>
        <v>0</v>
      </c>
      <c r="F2521" s="2">
        <f t="shared" si="354"/>
        <v>2.2345942250826957E-2</v>
      </c>
      <c r="G2521" s="2">
        <f t="shared" si="354"/>
        <v>2.7457566205496831E-2</v>
      </c>
      <c r="H2521" s="2">
        <f t="shared" si="355"/>
        <v>0.81383550470520005</v>
      </c>
      <c r="I2521" s="2">
        <f t="shared" si="356"/>
        <v>44.868208974521728</v>
      </c>
    </row>
    <row r="2522" spans="1:9" ht="13.5" x14ac:dyDescent="0.25">
      <c r="A2522" s="3">
        <v>45677</v>
      </c>
      <c r="B2522" s="2">
        <v>8.9382000000000001</v>
      </c>
      <c r="C2522" s="2">
        <f t="shared" si="351"/>
        <v>-9.700000000000486E-3</v>
      </c>
      <c r="D2522" s="2">
        <f t="shared" si="352"/>
        <v>0</v>
      </c>
      <c r="E2522" s="2">
        <f t="shared" si="353"/>
        <v>9.700000000000486E-3</v>
      </c>
      <c r="F2522" s="2">
        <f t="shared" si="354"/>
        <v>2.0749803518625033E-2</v>
      </c>
      <c r="G2522" s="2">
        <f t="shared" si="354"/>
        <v>2.6189168619389948E-2</v>
      </c>
      <c r="H2522" s="2">
        <f t="shared" si="355"/>
        <v>0.7923047814225872</v>
      </c>
      <c r="I2522" s="2">
        <f t="shared" si="356"/>
        <v>44.205917968578952</v>
      </c>
    </row>
    <row r="2523" spans="1:9" ht="13.5" x14ac:dyDescent="0.25">
      <c r="A2523" s="3">
        <v>45678</v>
      </c>
      <c r="B2523" s="2">
        <v>8.8895999999999997</v>
      </c>
      <c r="C2523" s="2">
        <f t="shared" si="351"/>
        <v>-4.8600000000000421E-2</v>
      </c>
      <c r="D2523" s="2">
        <f t="shared" si="352"/>
        <v>0</v>
      </c>
      <c r="E2523" s="2">
        <f t="shared" si="353"/>
        <v>4.8600000000000421E-2</v>
      </c>
      <c r="F2523" s="2">
        <f t="shared" si="354"/>
        <v>1.9267674695866103E-2</v>
      </c>
      <c r="G2523" s="2">
        <f t="shared" si="354"/>
        <v>2.7789942289433552E-2</v>
      </c>
      <c r="H2523" s="2">
        <f t="shared" si="355"/>
        <v>0.69333266313374697</v>
      </c>
      <c r="I2523" s="2">
        <f t="shared" si="356"/>
        <v>40.944858516497206</v>
      </c>
    </row>
    <row r="2524" spans="1:9" ht="13.5" x14ac:dyDescent="0.25">
      <c r="A2524" s="3">
        <v>45679</v>
      </c>
      <c r="B2524" s="2">
        <v>8.8701000000000008</v>
      </c>
      <c r="C2524" s="2">
        <f t="shared" si="351"/>
        <v>-1.9499999999998963E-2</v>
      </c>
      <c r="D2524" s="2">
        <f t="shared" si="352"/>
        <v>0</v>
      </c>
      <c r="E2524" s="2">
        <f t="shared" si="353"/>
        <v>1.9499999999998963E-2</v>
      </c>
      <c r="F2524" s="2">
        <f t="shared" si="354"/>
        <v>1.7891412217589952E-2</v>
      </c>
      <c r="G2524" s="2">
        <f t="shared" si="354"/>
        <v>2.7197803554473939E-2</v>
      </c>
      <c r="H2524" s="2">
        <f t="shared" si="355"/>
        <v>0.65782562852017068</v>
      </c>
      <c r="I2524" s="2">
        <f t="shared" si="356"/>
        <v>39.6800252815109</v>
      </c>
    </row>
    <row r="2525" spans="1:9" ht="13.5" x14ac:dyDescent="0.25">
      <c r="A2525" s="3">
        <v>45680</v>
      </c>
      <c r="B2525" s="2">
        <v>8.8506999999999998</v>
      </c>
      <c r="C2525" s="2">
        <f t="shared" si="351"/>
        <v>-1.9400000000000972E-2</v>
      </c>
      <c r="D2525" s="2">
        <f t="shared" si="352"/>
        <v>0</v>
      </c>
      <c r="E2525" s="2">
        <f t="shared" si="353"/>
        <v>1.9400000000000972E-2</v>
      </c>
      <c r="F2525" s="2">
        <f t="shared" ref="F2525:G2540" si="357">((F2524*13)+D2525)/14</f>
        <v>1.6613454202047812E-2</v>
      </c>
      <c r="G2525" s="2">
        <f t="shared" si="357"/>
        <v>2.66408175862973E-2</v>
      </c>
      <c r="H2525" s="2">
        <f t="shared" si="355"/>
        <v>0.62360902206668534</v>
      </c>
      <c r="I2525" s="2">
        <f t="shared" si="356"/>
        <v>38.408817245477977</v>
      </c>
    </row>
    <row r="2526" spans="1:9" ht="13.5" x14ac:dyDescent="0.25">
      <c r="A2526" s="3">
        <v>45681</v>
      </c>
      <c r="B2526" s="2">
        <v>8.8993000000000002</v>
      </c>
      <c r="C2526" s="2">
        <f t="shared" si="351"/>
        <v>4.8600000000000421E-2</v>
      </c>
      <c r="D2526" s="2">
        <f t="shared" si="352"/>
        <v>4.8600000000000421E-2</v>
      </c>
      <c r="E2526" s="2">
        <f t="shared" si="353"/>
        <v>0</v>
      </c>
      <c r="F2526" s="2">
        <f t="shared" si="357"/>
        <v>1.8898207473330143E-2</v>
      </c>
      <c r="G2526" s="2">
        <f t="shared" si="357"/>
        <v>2.4737902044418923E-2</v>
      </c>
      <c r="H2526" s="2">
        <f t="shared" si="355"/>
        <v>0.76393735569802435</v>
      </c>
      <c r="I2526" s="2">
        <f t="shared" si="356"/>
        <v>43.308644336505893</v>
      </c>
    </row>
    <row r="2527" spans="1:9" ht="13.5" x14ac:dyDescent="0.25">
      <c r="A2527" s="3">
        <v>45684</v>
      </c>
      <c r="B2527" s="2">
        <v>8.8895999999999997</v>
      </c>
      <c r="C2527" s="2">
        <f t="shared" si="351"/>
        <v>-9.700000000000486E-3</v>
      </c>
      <c r="D2527" s="2">
        <f t="shared" si="352"/>
        <v>0</v>
      </c>
      <c r="E2527" s="2">
        <f t="shared" si="353"/>
        <v>9.700000000000486E-3</v>
      </c>
      <c r="F2527" s="2">
        <f t="shared" si="357"/>
        <v>1.7548335510949416E-2</v>
      </c>
      <c r="G2527" s="2">
        <f t="shared" si="357"/>
        <v>2.3663766184103319E-2</v>
      </c>
      <c r="H2527" s="2">
        <f t="shared" si="355"/>
        <v>0.7415698487900847</v>
      </c>
      <c r="I2527" s="2">
        <f t="shared" si="356"/>
        <v>42.580540154922474</v>
      </c>
    </row>
    <row r="2528" spans="1:9" ht="13.5" x14ac:dyDescent="0.25">
      <c r="A2528" s="3">
        <v>45685</v>
      </c>
      <c r="B2528" s="2">
        <v>8.8506999999999998</v>
      </c>
      <c r="C2528" s="2">
        <f t="shared" si="351"/>
        <v>-3.8899999999999935E-2</v>
      </c>
      <c r="D2528" s="2">
        <f t="shared" si="352"/>
        <v>0</v>
      </c>
      <c r="E2528" s="2">
        <f t="shared" si="353"/>
        <v>3.8899999999999935E-2</v>
      </c>
      <c r="F2528" s="2">
        <f t="shared" si="357"/>
        <v>1.6294882974453029E-2</v>
      </c>
      <c r="G2528" s="2">
        <f t="shared" si="357"/>
        <v>2.4752068599524505E-2</v>
      </c>
      <c r="H2528" s="2">
        <f t="shared" si="355"/>
        <v>0.65832408749731963</v>
      </c>
      <c r="I2528" s="2">
        <f t="shared" si="356"/>
        <v>39.698156256708394</v>
      </c>
    </row>
    <row r="2529" spans="1:9" ht="13.5" x14ac:dyDescent="0.25">
      <c r="A2529" s="3">
        <v>45686</v>
      </c>
      <c r="B2529" s="2">
        <v>8.8797999999999995</v>
      </c>
      <c r="C2529" s="2">
        <f t="shared" si="351"/>
        <v>2.9099999999999682E-2</v>
      </c>
      <c r="D2529" s="2">
        <f t="shared" si="352"/>
        <v>2.9099999999999682E-2</v>
      </c>
      <c r="E2529" s="2">
        <f t="shared" si="353"/>
        <v>0</v>
      </c>
      <c r="F2529" s="2">
        <f t="shared" si="357"/>
        <v>1.7209534190563505E-2</v>
      </c>
      <c r="G2529" s="2">
        <f t="shared" si="357"/>
        <v>2.2984063699558469E-2</v>
      </c>
      <c r="H2529" s="2">
        <f t="shared" si="355"/>
        <v>0.74875941937517798</v>
      </c>
      <c r="I2529" s="2">
        <f t="shared" si="356"/>
        <v>42.816605364888069</v>
      </c>
    </row>
    <row r="2530" spans="1:9" ht="13.5" x14ac:dyDescent="0.25">
      <c r="A2530" s="3">
        <v>45687</v>
      </c>
      <c r="B2530" s="2">
        <v>8.9186999999999994</v>
      </c>
      <c r="C2530" s="2">
        <f t="shared" si="351"/>
        <v>3.8899999999999935E-2</v>
      </c>
      <c r="D2530" s="2">
        <f t="shared" si="352"/>
        <v>3.8899999999999935E-2</v>
      </c>
      <c r="E2530" s="2">
        <f t="shared" si="353"/>
        <v>0</v>
      </c>
      <c r="F2530" s="2">
        <f t="shared" si="357"/>
        <v>1.8758853176951824E-2</v>
      </c>
      <c r="G2530" s="2">
        <f t="shared" si="357"/>
        <v>2.1342344863875724E-2</v>
      </c>
      <c r="H2530" s="2">
        <f t="shared" si="355"/>
        <v>0.87894996058766039</v>
      </c>
      <c r="I2530" s="2">
        <f t="shared" si="356"/>
        <v>46.778784907755607</v>
      </c>
    </row>
    <row r="2531" spans="1:9" ht="13.5" x14ac:dyDescent="0.25">
      <c r="A2531" s="3">
        <v>45688</v>
      </c>
      <c r="B2531" s="2">
        <v>8.8993000000000002</v>
      </c>
      <c r="C2531" s="2">
        <f t="shared" si="351"/>
        <v>-1.9399999999999196E-2</v>
      </c>
      <c r="D2531" s="2">
        <f t="shared" si="352"/>
        <v>0</v>
      </c>
      <c r="E2531" s="2">
        <f t="shared" si="353"/>
        <v>1.9399999999999196E-2</v>
      </c>
      <c r="F2531" s="2">
        <f t="shared" si="357"/>
        <v>1.7418935092883836E-2</v>
      </c>
      <c r="G2531" s="2">
        <f t="shared" si="357"/>
        <v>2.12036059450274E-2</v>
      </c>
      <c r="H2531" s="2">
        <f t="shared" si="355"/>
        <v>0.82150814998374688</v>
      </c>
      <c r="I2531" s="2">
        <f t="shared" si="356"/>
        <v>45.100437787834061</v>
      </c>
    </row>
    <row r="2532" spans="1:9" ht="13.5" x14ac:dyDescent="0.25">
      <c r="A2532" s="3">
        <v>45691</v>
      </c>
      <c r="B2532" s="2">
        <v>8.8506999999999998</v>
      </c>
      <c r="C2532" s="2">
        <f t="shared" si="351"/>
        <v>-4.8600000000000421E-2</v>
      </c>
      <c r="D2532" s="2">
        <f t="shared" si="352"/>
        <v>0</v>
      </c>
      <c r="E2532" s="2">
        <f t="shared" si="353"/>
        <v>4.8600000000000421E-2</v>
      </c>
      <c r="F2532" s="2">
        <f t="shared" si="357"/>
        <v>1.6174725443392133E-2</v>
      </c>
      <c r="G2532" s="2">
        <f t="shared" si="357"/>
        <v>2.3160491234668328E-2</v>
      </c>
      <c r="H2532" s="2">
        <f t="shared" si="355"/>
        <v>0.69837575030276622</v>
      </c>
      <c r="I2532" s="2">
        <f t="shared" si="356"/>
        <v>41.120214427123564</v>
      </c>
    </row>
    <row r="2533" spans="1:9" ht="13.5" x14ac:dyDescent="0.25">
      <c r="A2533" s="3">
        <v>45692</v>
      </c>
      <c r="B2533" s="2">
        <v>8.8408999999999995</v>
      </c>
      <c r="C2533" s="2">
        <f t="shared" si="351"/>
        <v>-9.800000000000253E-3</v>
      </c>
      <c r="D2533" s="2">
        <f t="shared" si="352"/>
        <v>0</v>
      </c>
      <c r="E2533" s="2">
        <f t="shared" si="353"/>
        <v>9.800000000000253E-3</v>
      </c>
      <c r="F2533" s="2">
        <f t="shared" si="357"/>
        <v>1.5019387911721267E-2</v>
      </c>
      <c r="G2533" s="2">
        <f t="shared" si="357"/>
        <v>2.2206170432192036E-2</v>
      </c>
      <c r="H2533" s="2">
        <f t="shared" si="355"/>
        <v>0.67636101225035306</v>
      </c>
      <c r="I2533" s="2">
        <f t="shared" si="356"/>
        <v>40.346978205034944</v>
      </c>
    </row>
    <row r="2534" spans="1:9" ht="13.5" x14ac:dyDescent="0.25">
      <c r="A2534" s="3">
        <v>45693</v>
      </c>
      <c r="B2534" s="2">
        <v>8.8993000000000002</v>
      </c>
      <c r="C2534" s="2">
        <f t="shared" si="351"/>
        <v>5.8400000000000674E-2</v>
      </c>
      <c r="D2534" s="2">
        <f t="shared" si="352"/>
        <v>5.8400000000000674E-2</v>
      </c>
      <c r="E2534" s="2">
        <f t="shared" si="353"/>
        <v>0</v>
      </c>
      <c r="F2534" s="2">
        <f t="shared" si="357"/>
        <v>1.811800306088408E-2</v>
      </c>
      <c r="G2534" s="2">
        <f t="shared" si="357"/>
        <v>2.062001540132118E-2</v>
      </c>
      <c r="H2534" s="2">
        <f t="shared" si="355"/>
        <v>0.87866098585567554</v>
      </c>
      <c r="I2534" s="2">
        <f t="shared" si="356"/>
        <v>46.770598445970869</v>
      </c>
    </row>
    <row r="2535" spans="1:9" ht="13.5" x14ac:dyDescent="0.25">
      <c r="A2535" s="3">
        <v>45694</v>
      </c>
      <c r="B2535" s="2">
        <v>8.8895999999999997</v>
      </c>
      <c r="C2535" s="2">
        <f t="shared" si="351"/>
        <v>-9.700000000000486E-3</v>
      </c>
      <c r="D2535" s="2">
        <f t="shared" si="352"/>
        <v>0</v>
      </c>
      <c r="E2535" s="2">
        <f t="shared" si="353"/>
        <v>9.700000000000486E-3</v>
      </c>
      <c r="F2535" s="2">
        <f t="shared" si="357"/>
        <v>1.6823859985106646E-2</v>
      </c>
      <c r="G2535" s="2">
        <f t="shared" si="357"/>
        <v>1.9840014301226845E-2</v>
      </c>
      <c r="H2535" s="2">
        <f t="shared" si="355"/>
        <v>0.84797620252049466</v>
      </c>
      <c r="I2535" s="2">
        <f t="shared" si="356"/>
        <v>45.886749048170728</v>
      </c>
    </row>
    <row r="2536" spans="1:9" ht="13.5" x14ac:dyDescent="0.25">
      <c r="A2536" s="3">
        <v>45695</v>
      </c>
      <c r="B2536" s="2">
        <v>8.9575999999999993</v>
      </c>
      <c r="C2536" s="2">
        <f t="shared" si="351"/>
        <v>6.7999999999999616E-2</v>
      </c>
      <c r="D2536" s="2">
        <f t="shared" si="352"/>
        <v>6.7999999999999616E-2</v>
      </c>
      <c r="E2536" s="2">
        <f t="shared" si="353"/>
        <v>0</v>
      </c>
      <c r="F2536" s="2">
        <f t="shared" si="357"/>
        <v>2.0479298557599002E-2</v>
      </c>
      <c r="G2536" s="2">
        <f t="shared" si="357"/>
        <v>1.8422870422567787E-2</v>
      </c>
      <c r="H2536" s="2">
        <f t="shared" si="355"/>
        <v>1.1116236551559369</v>
      </c>
      <c r="I2536" s="2">
        <f t="shared" si="356"/>
        <v>52.643076451700715</v>
      </c>
    </row>
    <row r="2537" spans="1:9" ht="13.5" x14ac:dyDescent="0.25">
      <c r="A2537" s="3">
        <v>45698</v>
      </c>
      <c r="B2537" s="2">
        <v>8.9575999999999993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1.90164915177705E-2</v>
      </c>
      <c r="G2537" s="2">
        <f t="shared" si="357"/>
        <v>1.7106951106670088E-2</v>
      </c>
      <c r="H2537" s="2">
        <f t="shared" si="355"/>
        <v>1.1116236551559366</v>
      </c>
      <c r="I2537" s="2">
        <f t="shared" si="356"/>
        <v>52.643076451700701</v>
      </c>
    </row>
    <row r="2538" spans="1:9" ht="13.5" x14ac:dyDescent="0.25">
      <c r="A2538" s="3">
        <v>45699</v>
      </c>
      <c r="B2538" s="2">
        <v>8.9966000000000008</v>
      </c>
      <c r="C2538" s="2">
        <f t="shared" si="351"/>
        <v>3.9000000000001478E-2</v>
      </c>
      <c r="D2538" s="2">
        <f t="shared" si="352"/>
        <v>3.9000000000001478E-2</v>
      </c>
      <c r="E2538" s="2">
        <f t="shared" si="353"/>
        <v>0</v>
      </c>
      <c r="F2538" s="2">
        <f t="shared" si="357"/>
        <v>2.0443884980786999E-2</v>
      </c>
      <c r="G2538" s="2">
        <f t="shared" si="357"/>
        <v>1.5885026027622224E-2</v>
      </c>
      <c r="H2538" s="2">
        <f t="shared" si="355"/>
        <v>1.2869909652799716</v>
      </c>
      <c r="I2538" s="2">
        <f t="shared" si="356"/>
        <v>56.27442280352075</v>
      </c>
    </row>
    <row r="2539" spans="1:9" ht="13.5" x14ac:dyDescent="0.25">
      <c r="A2539" s="3">
        <v>45700</v>
      </c>
      <c r="B2539" s="2">
        <v>9.0744000000000007</v>
      </c>
      <c r="C2539" s="2">
        <f t="shared" si="351"/>
        <v>7.7799999999999869E-2</v>
      </c>
      <c r="D2539" s="2">
        <f t="shared" si="352"/>
        <v>7.7799999999999869E-2</v>
      </c>
      <c r="E2539" s="2">
        <f t="shared" si="353"/>
        <v>0</v>
      </c>
      <c r="F2539" s="2">
        <f t="shared" si="357"/>
        <v>2.4540750339302204E-2</v>
      </c>
      <c r="G2539" s="2">
        <f t="shared" si="357"/>
        <v>1.4750381311363494E-2</v>
      </c>
      <c r="H2539" s="2">
        <f t="shared" si="355"/>
        <v>1.6637366737357726</v>
      </c>
      <c r="I2539" s="2">
        <f t="shared" si="356"/>
        <v>62.45875165289727</v>
      </c>
    </row>
    <row r="2540" spans="1:9" ht="13.5" x14ac:dyDescent="0.25">
      <c r="A2540" s="3">
        <v>45701</v>
      </c>
      <c r="B2540" s="2">
        <v>9.0937999999999999</v>
      </c>
      <c r="C2540" s="2">
        <f t="shared" si="351"/>
        <v>1.9399999999999196E-2</v>
      </c>
      <c r="D2540" s="2">
        <f t="shared" si="352"/>
        <v>1.9399999999999196E-2</v>
      </c>
      <c r="E2540" s="2">
        <f t="shared" si="353"/>
        <v>0</v>
      </c>
      <c r="F2540" s="2">
        <f t="shared" si="357"/>
        <v>2.4173553886494847E-2</v>
      </c>
      <c r="G2540" s="2">
        <f t="shared" si="357"/>
        <v>1.3696782646266101E-2</v>
      </c>
      <c r="H2540" s="2">
        <f t="shared" si="355"/>
        <v>1.7649074611755509</v>
      </c>
      <c r="I2540" s="2">
        <f t="shared" si="356"/>
        <v>63.832424265843905</v>
      </c>
    </row>
    <row r="2541" spans="1:9" ht="13.5" x14ac:dyDescent="0.25">
      <c r="A2541" s="3">
        <v>45702</v>
      </c>
      <c r="B2541" s="2">
        <v>9.0840999999999994</v>
      </c>
      <c r="C2541" s="2">
        <f t="shared" si="351"/>
        <v>-9.700000000000486E-3</v>
      </c>
      <c r="D2541" s="2">
        <f t="shared" si="352"/>
        <v>0</v>
      </c>
      <c r="E2541" s="2">
        <f t="shared" si="353"/>
        <v>9.700000000000486E-3</v>
      </c>
      <c r="F2541" s="2">
        <f t="shared" ref="F2541:G2556" si="358">((F2540*13)+D2541)/14</f>
        <v>2.2446871466030926E-2</v>
      </c>
      <c r="G2541" s="2">
        <f t="shared" si="358"/>
        <v>1.3411298171532844E-2</v>
      </c>
      <c r="H2541" s="2">
        <f t="shared" si="355"/>
        <v>1.6737284622958586</v>
      </c>
      <c r="I2541" s="2">
        <f t="shared" si="356"/>
        <v>62.599044214784364</v>
      </c>
    </row>
    <row r="2542" spans="1:9" ht="13.5" x14ac:dyDescent="0.25">
      <c r="A2542" s="3">
        <v>45705</v>
      </c>
      <c r="B2542" s="2">
        <v>8.9382000000000001</v>
      </c>
      <c r="C2542" s="2">
        <f t="shared" si="351"/>
        <v>-0.14589999999999925</v>
      </c>
      <c r="D2542" s="2">
        <f t="shared" si="352"/>
        <v>0</v>
      </c>
      <c r="E2542" s="2">
        <f t="shared" si="353"/>
        <v>0.14589999999999925</v>
      </c>
      <c r="F2542" s="2">
        <f t="shared" si="358"/>
        <v>2.0843523504171572E-2</v>
      </c>
      <c r="G2542" s="2">
        <f t="shared" si="358"/>
        <v>2.2874776873566156E-2</v>
      </c>
      <c r="H2542" s="2">
        <f t="shared" si="355"/>
        <v>0.91120117233834619</v>
      </c>
      <c r="I2542" s="2">
        <f t="shared" si="356"/>
        <v>47.676884334656179</v>
      </c>
    </row>
    <row r="2543" spans="1:9" ht="13.5" x14ac:dyDescent="0.25">
      <c r="A2543" s="3">
        <v>45706</v>
      </c>
      <c r="B2543" s="2">
        <v>8.8993000000000002</v>
      </c>
      <c r="C2543" s="2">
        <f t="shared" si="351"/>
        <v>-3.8899999999999935E-2</v>
      </c>
      <c r="D2543" s="2">
        <f t="shared" si="352"/>
        <v>0</v>
      </c>
      <c r="E2543" s="2">
        <f t="shared" si="353"/>
        <v>3.8899999999999935E-2</v>
      </c>
      <c r="F2543" s="2">
        <f t="shared" si="358"/>
        <v>1.9354700396730744E-2</v>
      </c>
      <c r="G2543" s="2">
        <f t="shared" si="358"/>
        <v>2.4019435668311429E-2</v>
      </c>
      <c r="H2543" s="2">
        <f t="shared" si="355"/>
        <v>0.80579330272380978</v>
      </c>
      <c r="I2543" s="2">
        <f t="shared" si="356"/>
        <v>44.622676444107583</v>
      </c>
    </row>
    <row r="2544" spans="1:9" ht="13.5" x14ac:dyDescent="0.25">
      <c r="A2544" s="3">
        <v>45707</v>
      </c>
      <c r="B2544" s="2">
        <v>8.8506999999999998</v>
      </c>
      <c r="C2544" s="2">
        <f t="shared" si="351"/>
        <v>-4.8600000000000421E-2</v>
      </c>
      <c r="D2544" s="2">
        <f t="shared" si="352"/>
        <v>0</v>
      </c>
      <c r="E2544" s="2">
        <f t="shared" si="353"/>
        <v>4.8600000000000421E-2</v>
      </c>
      <c r="F2544" s="2">
        <f t="shared" si="358"/>
        <v>1.7972221796964262E-2</v>
      </c>
      <c r="G2544" s="2">
        <f t="shared" si="358"/>
        <v>2.5775190263432075E-2</v>
      </c>
      <c r="H2544" s="2">
        <f t="shared" si="355"/>
        <v>0.69726824955631517</v>
      </c>
      <c r="I2544" s="2">
        <f t="shared" si="356"/>
        <v>41.081794214826608</v>
      </c>
    </row>
    <row r="2545" spans="1:9" ht="13.5" x14ac:dyDescent="0.25">
      <c r="A2545" s="3">
        <v>45708</v>
      </c>
      <c r="B2545" s="2">
        <v>8.8312000000000008</v>
      </c>
      <c r="C2545" s="2">
        <f t="shared" si="351"/>
        <v>-1.9499999999998963E-2</v>
      </c>
      <c r="D2545" s="2">
        <f t="shared" si="352"/>
        <v>0</v>
      </c>
      <c r="E2545" s="2">
        <f t="shared" si="353"/>
        <v>1.9499999999998963E-2</v>
      </c>
      <c r="F2545" s="2">
        <f t="shared" si="358"/>
        <v>1.6688491668609671E-2</v>
      </c>
      <c r="G2545" s="2">
        <f t="shared" si="358"/>
        <v>2.5326962387472566E-2</v>
      </c>
      <c r="H2545" s="2">
        <f t="shared" si="355"/>
        <v>0.65892195887116223</v>
      </c>
      <c r="I2545" s="2">
        <f t="shared" si="356"/>
        <v>39.71988889215352</v>
      </c>
    </row>
    <row r="2546" spans="1:9" ht="13.5" x14ac:dyDescent="0.25">
      <c r="A2546" s="3">
        <v>45709</v>
      </c>
      <c r="B2546" s="2">
        <v>8.8701000000000008</v>
      </c>
      <c r="C2546" s="2">
        <f t="shared" si="351"/>
        <v>3.8899999999999935E-2</v>
      </c>
      <c r="D2546" s="2">
        <f t="shared" si="352"/>
        <v>3.8899999999999935E-2</v>
      </c>
      <c r="E2546" s="2">
        <f t="shared" si="353"/>
        <v>0</v>
      </c>
      <c r="F2546" s="2">
        <f t="shared" si="358"/>
        <v>1.8275027977994691E-2</v>
      </c>
      <c r="G2546" s="2">
        <f t="shared" si="358"/>
        <v>2.3517893645510241E-2</v>
      </c>
      <c r="H2546" s="2">
        <f t="shared" si="355"/>
        <v>0.77706907997194485</v>
      </c>
      <c r="I2546" s="2">
        <f t="shared" si="356"/>
        <v>43.727567415905561</v>
      </c>
    </row>
    <row r="2547" spans="1:9" ht="13.5" x14ac:dyDescent="0.25">
      <c r="A2547" s="3">
        <v>45712</v>
      </c>
      <c r="B2547" s="2">
        <v>8.8993000000000002</v>
      </c>
      <c r="C2547" s="2">
        <f t="shared" si="351"/>
        <v>2.9199999999999449E-2</v>
      </c>
      <c r="D2547" s="2">
        <f t="shared" si="352"/>
        <v>2.9199999999999449E-2</v>
      </c>
      <c r="E2547" s="2">
        <f t="shared" si="353"/>
        <v>0</v>
      </c>
      <c r="F2547" s="2">
        <f t="shared" si="358"/>
        <v>1.9055383122423601E-2</v>
      </c>
      <c r="G2547" s="2">
        <f t="shared" si="358"/>
        <v>2.1838044099402369E-2</v>
      </c>
      <c r="H2547" s="2">
        <f t="shared" si="355"/>
        <v>0.87257737165871374</v>
      </c>
      <c r="I2547" s="2">
        <f t="shared" si="356"/>
        <v>46.597667197366157</v>
      </c>
    </row>
    <row r="2548" spans="1:9" ht="13.5" x14ac:dyDescent="0.25">
      <c r="A2548" s="3">
        <v>45713</v>
      </c>
      <c r="B2548" s="2">
        <v>8.8895999999999997</v>
      </c>
      <c r="C2548" s="2">
        <f t="shared" si="351"/>
        <v>-9.700000000000486E-3</v>
      </c>
      <c r="D2548" s="2">
        <f t="shared" si="352"/>
        <v>0</v>
      </c>
      <c r="E2548" s="2">
        <f t="shared" si="353"/>
        <v>9.700000000000486E-3</v>
      </c>
      <c r="F2548" s="2">
        <f t="shared" si="358"/>
        <v>1.7694284327964774E-2</v>
      </c>
      <c r="G2548" s="2">
        <f t="shared" si="358"/>
        <v>2.0971040949445092E-2</v>
      </c>
      <c r="H2548" s="2">
        <f t="shared" si="355"/>
        <v>0.84374849920995354</v>
      </c>
      <c r="I2548" s="2">
        <f t="shared" si="356"/>
        <v>45.762667715878813</v>
      </c>
    </row>
    <row r="2549" spans="1:9" ht="13.5" x14ac:dyDescent="0.25">
      <c r="A2549" s="3">
        <v>45714</v>
      </c>
      <c r="B2549" s="2">
        <v>8.8506999999999998</v>
      </c>
      <c r="C2549" s="2">
        <f t="shared" si="351"/>
        <v>-3.8899999999999935E-2</v>
      </c>
      <c r="D2549" s="2">
        <f t="shared" si="352"/>
        <v>0</v>
      </c>
      <c r="E2549" s="2">
        <f t="shared" si="353"/>
        <v>3.8899999999999935E-2</v>
      </c>
      <c r="F2549" s="2">
        <f t="shared" si="358"/>
        <v>1.643040687596729E-2</v>
      </c>
      <c r="G2549" s="2">
        <f t="shared" si="358"/>
        <v>2.2251680881627579E-2</v>
      </c>
      <c r="H2549" s="2">
        <f t="shared" si="355"/>
        <v>0.73838947104141206</v>
      </c>
      <c r="I2549" s="2">
        <f t="shared" si="356"/>
        <v>42.475491444334807</v>
      </c>
    </row>
    <row r="2550" spans="1:9" ht="13.5" x14ac:dyDescent="0.25">
      <c r="A2550" s="3">
        <v>45715</v>
      </c>
      <c r="B2550" s="2">
        <v>8.8019999999999996</v>
      </c>
      <c r="C2550" s="2">
        <f t="shared" si="351"/>
        <v>-4.8700000000000188E-2</v>
      </c>
      <c r="D2550" s="2">
        <f t="shared" si="352"/>
        <v>0</v>
      </c>
      <c r="E2550" s="2">
        <f t="shared" si="353"/>
        <v>4.8700000000000188E-2</v>
      </c>
      <c r="F2550" s="2">
        <f t="shared" si="358"/>
        <v>1.5256806384826769E-2</v>
      </c>
      <c r="G2550" s="2">
        <f t="shared" si="358"/>
        <v>2.4140846532939908E-2</v>
      </c>
      <c r="H2550" s="2">
        <f t="shared" si="355"/>
        <v>0.63199135804989404</v>
      </c>
      <c r="I2550" s="2">
        <f t="shared" si="356"/>
        <v>38.725165726678583</v>
      </c>
    </row>
    <row r="2551" spans="1:9" ht="13.5" x14ac:dyDescent="0.25">
      <c r="A2551" s="3">
        <v>45716</v>
      </c>
      <c r="B2551" s="2">
        <v>8.8408999999999995</v>
      </c>
      <c r="C2551" s="2">
        <f t="shared" si="351"/>
        <v>3.8899999999999935E-2</v>
      </c>
      <c r="D2551" s="2">
        <f t="shared" si="352"/>
        <v>3.8899999999999935E-2</v>
      </c>
      <c r="E2551" s="2">
        <f t="shared" si="353"/>
        <v>0</v>
      </c>
      <c r="F2551" s="2">
        <f t="shared" si="358"/>
        <v>1.6945605928767711E-2</v>
      </c>
      <c r="G2551" s="2">
        <f t="shared" si="358"/>
        <v>2.2416500352015627E-2</v>
      </c>
      <c r="H2551" s="2">
        <f t="shared" si="355"/>
        <v>0.75594341947511046</v>
      </c>
      <c r="I2551" s="2">
        <f t="shared" si="356"/>
        <v>43.050556816977526</v>
      </c>
    </row>
    <row r="2552" spans="1:9" ht="13.5" x14ac:dyDescent="0.25">
      <c r="A2552" s="3">
        <v>45719</v>
      </c>
      <c r="B2552" s="2">
        <v>8.8797999999999995</v>
      </c>
      <c r="C2552" s="2">
        <f t="shared" si="351"/>
        <v>3.8899999999999935E-2</v>
      </c>
      <c r="D2552" s="2">
        <f t="shared" si="352"/>
        <v>3.8899999999999935E-2</v>
      </c>
      <c r="E2552" s="2">
        <f t="shared" si="353"/>
        <v>0</v>
      </c>
      <c r="F2552" s="2">
        <f t="shared" si="358"/>
        <v>1.8513776933855728E-2</v>
      </c>
      <c r="G2552" s="2">
        <f t="shared" si="358"/>
        <v>2.0815321755443084E-2</v>
      </c>
      <c r="H2552" s="2">
        <f t="shared" si="355"/>
        <v>0.8894302548561126</v>
      </c>
      <c r="I2552" s="2">
        <f t="shared" si="356"/>
        <v>47.073992414916958</v>
      </c>
    </row>
    <row r="2553" spans="1:9" ht="13.5" x14ac:dyDescent="0.25">
      <c r="A2553" s="3">
        <v>45720</v>
      </c>
      <c r="B2553" s="2">
        <v>8.8312000000000008</v>
      </c>
      <c r="C2553" s="2">
        <f t="shared" si="351"/>
        <v>-4.8599999999998644E-2</v>
      </c>
      <c r="D2553" s="2">
        <f t="shared" si="352"/>
        <v>0</v>
      </c>
      <c r="E2553" s="2">
        <f t="shared" si="353"/>
        <v>4.8599999999998644E-2</v>
      </c>
      <c r="F2553" s="2">
        <f t="shared" si="358"/>
        <v>1.7191364295723176E-2</v>
      </c>
      <c r="G2553" s="2">
        <f t="shared" si="358"/>
        <v>2.2799941630054197E-2</v>
      </c>
      <c r="H2553" s="2">
        <f t="shared" si="355"/>
        <v>0.75400913628050859</v>
      </c>
      <c r="I2553" s="2">
        <f t="shared" si="356"/>
        <v>42.98775420745153</v>
      </c>
    </row>
    <row r="2554" spans="1:9" ht="13.5" x14ac:dyDescent="0.25">
      <c r="A2554" s="3">
        <v>45721</v>
      </c>
      <c r="B2554" s="2">
        <v>8.7728999999999999</v>
      </c>
      <c r="C2554" s="2">
        <f t="shared" si="351"/>
        <v>-5.8300000000000907E-2</v>
      </c>
      <c r="D2554" s="2">
        <f t="shared" si="352"/>
        <v>0</v>
      </c>
      <c r="E2554" s="2">
        <f t="shared" si="353"/>
        <v>5.8300000000000907E-2</v>
      </c>
      <c r="F2554" s="2">
        <f t="shared" si="358"/>
        <v>1.5963409703171522E-2</v>
      </c>
      <c r="G2554" s="2">
        <f t="shared" si="358"/>
        <v>2.533566008505039E-2</v>
      </c>
      <c r="H2554" s="2">
        <f t="shared" si="355"/>
        <v>0.63007672385812141</v>
      </c>
      <c r="I2554" s="2">
        <f t="shared" si="356"/>
        <v>38.653194333505617</v>
      </c>
    </row>
    <row r="2555" spans="1:9" ht="13.5" x14ac:dyDescent="0.25">
      <c r="A2555" s="3">
        <v>45722</v>
      </c>
      <c r="B2555" s="2">
        <v>8.7728999999999999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1.4823166152944985E-2</v>
      </c>
      <c r="G2555" s="2">
        <f t="shared" si="358"/>
        <v>2.3525970078975361E-2</v>
      </c>
      <c r="H2555" s="2">
        <f t="shared" si="355"/>
        <v>0.63007672385812141</v>
      </c>
      <c r="I2555" s="2">
        <f t="shared" si="356"/>
        <v>38.653194333505617</v>
      </c>
    </row>
    <row r="2556" spans="1:9" ht="13.5" x14ac:dyDescent="0.25">
      <c r="A2556" s="3">
        <v>45723</v>
      </c>
      <c r="B2556" s="2">
        <v>8.7630999999999997</v>
      </c>
      <c r="C2556" s="2">
        <f t="shared" si="351"/>
        <v>-9.800000000000253E-3</v>
      </c>
      <c r="D2556" s="2">
        <f t="shared" si="352"/>
        <v>0</v>
      </c>
      <c r="E2556" s="2">
        <f t="shared" si="353"/>
        <v>9.800000000000253E-3</v>
      </c>
      <c r="F2556" s="2">
        <f t="shared" si="358"/>
        <v>1.3764368570591771E-2</v>
      </c>
      <c r="G2556" s="2">
        <f t="shared" si="358"/>
        <v>2.2545543644762855E-2</v>
      </c>
      <c r="H2556" s="2">
        <f t="shared" si="355"/>
        <v>0.61051393514696284</v>
      </c>
      <c r="I2556" s="2">
        <f t="shared" si="356"/>
        <v>37.908019410664217</v>
      </c>
    </row>
    <row r="2557" spans="1:9" ht="13.5" x14ac:dyDescent="0.25">
      <c r="A2557" s="3">
        <v>45726</v>
      </c>
      <c r="B2557" s="2">
        <v>8.7533999999999992</v>
      </c>
      <c r="C2557" s="2">
        <f t="shared" si="351"/>
        <v>-9.700000000000486E-3</v>
      </c>
      <c r="D2557" s="2">
        <f t="shared" si="352"/>
        <v>0</v>
      </c>
      <c r="E2557" s="2">
        <f t="shared" si="353"/>
        <v>9.700000000000486E-3</v>
      </c>
      <c r="F2557" s="2">
        <f t="shared" ref="F2557:G2572" si="359">((F2556*13)+D2557)/14</f>
        <v>1.2781199386978073E-2</v>
      </c>
      <c r="G2557" s="2">
        <f t="shared" si="359"/>
        <v>2.1628004812994116E-2</v>
      </c>
      <c r="H2557" s="2">
        <f t="shared" si="355"/>
        <v>0.59095600807796755</v>
      </c>
      <c r="I2557" s="2">
        <f t="shared" si="356"/>
        <v>37.144710795108715</v>
      </c>
    </row>
    <row r="2558" spans="1:9" ht="13.5" x14ac:dyDescent="0.25">
      <c r="A2558" s="3">
        <v>45727</v>
      </c>
      <c r="B2558" s="2">
        <v>8.7048000000000005</v>
      </c>
      <c r="C2558" s="2">
        <f t="shared" si="351"/>
        <v>-4.8599999999998644E-2</v>
      </c>
      <c r="D2558" s="2">
        <f t="shared" si="352"/>
        <v>0</v>
      </c>
      <c r="E2558" s="2">
        <f t="shared" si="353"/>
        <v>4.8599999999998644E-2</v>
      </c>
      <c r="F2558" s="2">
        <f t="shared" si="359"/>
        <v>1.1868256573622496E-2</v>
      </c>
      <c r="G2558" s="2">
        <f t="shared" si="359"/>
        <v>2.3554575897780154E-2</v>
      </c>
      <c r="H2558" s="2">
        <f t="shared" si="355"/>
        <v>0.50386203619743342</v>
      </c>
      <c r="I2558" s="2">
        <f t="shared" si="356"/>
        <v>33.504538585964028</v>
      </c>
    </row>
    <row r="2559" spans="1:9" ht="13.5" x14ac:dyDescent="0.25">
      <c r="A2559" s="3">
        <v>45728</v>
      </c>
      <c r="B2559" s="2">
        <v>8.7533999999999992</v>
      </c>
      <c r="C2559" s="2">
        <f t="shared" si="351"/>
        <v>4.8599999999998644E-2</v>
      </c>
      <c r="D2559" s="2">
        <f t="shared" si="352"/>
        <v>4.8599999999998644E-2</v>
      </c>
      <c r="E2559" s="2">
        <f t="shared" si="353"/>
        <v>0</v>
      </c>
      <c r="F2559" s="2">
        <f t="shared" si="359"/>
        <v>1.4491952532649363E-2</v>
      </c>
      <c r="G2559" s="2">
        <f t="shared" si="359"/>
        <v>2.1872106190795857E-2</v>
      </c>
      <c r="H2559" s="2">
        <f t="shared" si="355"/>
        <v>0.6625769098884412</v>
      </c>
      <c r="I2559" s="2">
        <f t="shared" si="356"/>
        <v>39.852406583278004</v>
      </c>
    </row>
    <row r="2560" spans="1:9" ht="13.5" x14ac:dyDescent="0.25">
      <c r="A2560" s="3">
        <v>45729</v>
      </c>
      <c r="B2560" s="2">
        <v>8.7048000000000005</v>
      </c>
      <c r="C2560" s="2">
        <f t="shared" si="351"/>
        <v>-4.8599999999998644E-2</v>
      </c>
      <c r="D2560" s="2">
        <f t="shared" si="352"/>
        <v>0</v>
      </c>
      <c r="E2560" s="2">
        <f t="shared" si="353"/>
        <v>4.8599999999998644E-2</v>
      </c>
      <c r="F2560" s="2">
        <f t="shared" si="359"/>
        <v>1.3456813066031552E-2</v>
      </c>
      <c r="G2560" s="2">
        <f t="shared" si="359"/>
        <v>2.3781241462881769E-2</v>
      </c>
      <c r="H2560" s="2">
        <f t="shared" si="355"/>
        <v>0.56585830840812956</v>
      </c>
      <c r="I2560" s="2">
        <f t="shared" si="356"/>
        <v>36.137261294311365</v>
      </c>
    </row>
    <row r="2561" spans="1:9" ht="13.5" x14ac:dyDescent="0.25">
      <c r="A2561" s="3">
        <v>45730</v>
      </c>
      <c r="B2561" s="2">
        <v>8.7533999999999992</v>
      </c>
      <c r="C2561" s="2">
        <f t="shared" si="351"/>
        <v>4.8599999999998644E-2</v>
      </c>
      <c r="D2561" s="2">
        <f t="shared" si="352"/>
        <v>4.8599999999998644E-2</v>
      </c>
      <c r="E2561" s="2">
        <f t="shared" si="353"/>
        <v>0</v>
      </c>
      <c r="F2561" s="2">
        <f t="shared" si="359"/>
        <v>1.5967040704172059E-2</v>
      </c>
      <c r="G2561" s="2">
        <f t="shared" si="359"/>
        <v>2.2082581358390214E-2</v>
      </c>
      <c r="H2561" s="2">
        <f t="shared" si="355"/>
        <v>0.72306042690545447</v>
      </c>
      <c r="I2561" s="2">
        <f t="shared" si="356"/>
        <v>41.963730094134952</v>
      </c>
    </row>
    <row r="2562" spans="1:9" ht="13.5" x14ac:dyDescent="0.25">
      <c r="A2562" s="3">
        <v>45733</v>
      </c>
      <c r="B2562" s="2">
        <v>8.7241999999999997</v>
      </c>
      <c r="C2562" s="2">
        <f t="shared" si="351"/>
        <v>-2.9199999999999449E-2</v>
      </c>
      <c r="D2562" s="2">
        <f t="shared" si="352"/>
        <v>0</v>
      </c>
      <c r="E2562" s="2">
        <f t="shared" si="353"/>
        <v>2.9199999999999449E-2</v>
      </c>
      <c r="F2562" s="2">
        <f t="shared" si="359"/>
        <v>1.4826537796731197E-2</v>
      </c>
      <c r="G2562" s="2">
        <f t="shared" si="359"/>
        <v>2.2590968404219446E-2</v>
      </c>
      <c r="H2562" s="2">
        <f t="shared" si="355"/>
        <v>0.65630377288128827</v>
      </c>
      <c r="I2562" s="2">
        <f t="shared" si="356"/>
        <v>39.624601696075906</v>
      </c>
    </row>
    <row r="2563" spans="1:9" ht="13.5" x14ac:dyDescent="0.25">
      <c r="A2563" s="3">
        <v>45734</v>
      </c>
      <c r="B2563" s="2">
        <v>8.8506999999999998</v>
      </c>
      <c r="C2563" s="2">
        <f t="shared" ref="C2563:C2626" si="360">B2563-B2562</f>
        <v>0.12650000000000006</v>
      </c>
      <c r="D2563" s="2">
        <f t="shared" ref="D2563:D2626" si="361">IF(C2563&gt;0,C2563,0)</f>
        <v>0.12650000000000006</v>
      </c>
      <c r="E2563" s="2">
        <f t="shared" ref="E2563:E2626" si="362">IF(C2563&lt;0,-C2563,0)</f>
        <v>0</v>
      </c>
      <c r="F2563" s="2">
        <f t="shared" si="359"/>
        <v>2.2803213668393257E-2</v>
      </c>
      <c r="G2563" s="2">
        <f t="shared" si="359"/>
        <v>2.0977327803918058E-2</v>
      </c>
      <c r="H2563" s="2">
        <f t="shared" si="355"/>
        <v>1.0870409177728617</v>
      </c>
      <c r="I2563" s="2">
        <f t="shared" si="356"/>
        <v>52.085270993770102</v>
      </c>
    </row>
    <row r="2564" spans="1:9" ht="13.5" x14ac:dyDescent="0.25">
      <c r="A2564" s="3">
        <v>45735</v>
      </c>
      <c r="B2564" s="2">
        <v>8.8312000000000008</v>
      </c>
      <c r="C2564" s="2">
        <f t="shared" si="360"/>
        <v>-1.9499999999998963E-2</v>
      </c>
      <c r="D2564" s="2">
        <f t="shared" si="361"/>
        <v>0</v>
      </c>
      <c r="E2564" s="2">
        <f t="shared" si="362"/>
        <v>1.9499999999998963E-2</v>
      </c>
      <c r="F2564" s="2">
        <f t="shared" si="359"/>
        <v>2.1174412692079453E-2</v>
      </c>
      <c r="G2564" s="2">
        <f t="shared" si="359"/>
        <v>2.0871804389352409E-2</v>
      </c>
      <c r="H2564" s="2">
        <f t="shared" si="355"/>
        <v>1.0144984255832437</v>
      </c>
      <c r="I2564" s="2">
        <f t="shared" si="356"/>
        <v>50.359851995889407</v>
      </c>
    </row>
    <row r="2565" spans="1:9" ht="13.5" x14ac:dyDescent="0.25">
      <c r="A2565" s="3">
        <v>45737</v>
      </c>
      <c r="B2565" s="2">
        <v>8.6950000000000003</v>
      </c>
      <c r="C2565" s="2">
        <f t="shared" si="360"/>
        <v>-0.13620000000000054</v>
      </c>
      <c r="D2565" s="2">
        <f t="shared" si="361"/>
        <v>0</v>
      </c>
      <c r="E2565" s="2">
        <f t="shared" si="362"/>
        <v>0.13620000000000054</v>
      </c>
      <c r="F2565" s="2">
        <f t="shared" si="359"/>
        <v>1.9661954642645203E-2</v>
      </c>
      <c r="G2565" s="2">
        <f t="shared" si="359"/>
        <v>2.9109532647255847E-2</v>
      </c>
      <c r="H2565" s="2">
        <f t="shared" si="355"/>
        <v>0.67544727979336816</v>
      </c>
      <c r="I2565" s="2">
        <f t="shared" si="356"/>
        <v>40.314445458210457</v>
      </c>
    </row>
    <row r="2566" spans="1:9" ht="13.5" x14ac:dyDescent="0.25">
      <c r="A2566" s="3">
        <v>45740</v>
      </c>
      <c r="B2566" s="2">
        <v>8.6950000000000003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1.8257529311027691E-2</v>
      </c>
      <c r="G2566" s="2">
        <f t="shared" si="359"/>
        <v>2.7030280315308998E-2</v>
      </c>
      <c r="H2566" s="2">
        <f t="shared" si="355"/>
        <v>0.67544727979336827</v>
      </c>
      <c r="I2566" s="2">
        <f t="shared" si="356"/>
        <v>40.314445458210457</v>
      </c>
    </row>
    <row r="2567" spans="1:9" ht="13.5" x14ac:dyDescent="0.25">
      <c r="A2567" s="3">
        <v>45741</v>
      </c>
      <c r="B2567" s="2">
        <v>8.7630999999999997</v>
      </c>
      <c r="C2567" s="2">
        <f t="shared" si="360"/>
        <v>6.8099999999999383E-2</v>
      </c>
      <c r="D2567" s="2">
        <f t="shared" si="361"/>
        <v>6.8099999999999383E-2</v>
      </c>
      <c r="E2567" s="2">
        <f t="shared" si="362"/>
        <v>0</v>
      </c>
      <c r="F2567" s="2">
        <f t="shared" si="359"/>
        <v>2.1817705788811387E-2</v>
      </c>
      <c r="G2567" s="2">
        <f t="shared" si="359"/>
        <v>2.5099546007072641E-2</v>
      </c>
      <c r="H2567" s="2">
        <f t="shared" si="355"/>
        <v>0.86924702871771131</v>
      </c>
      <c r="I2567" s="2">
        <f t="shared" si="356"/>
        <v>46.50252296048896</v>
      </c>
    </row>
    <row r="2568" spans="1:9" ht="13.5" x14ac:dyDescent="0.25">
      <c r="A2568" s="3">
        <v>45742</v>
      </c>
      <c r="B2568" s="2">
        <v>8.7533999999999992</v>
      </c>
      <c r="C2568" s="2">
        <f t="shared" si="360"/>
        <v>-9.700000000000486E-3</v>
      </c>
      <c r="D2568" s="2">
        <f t="shared" si="361"/>
        <v>0</v>
      </c>
      <c r="E2568" s="2">
        <f t="shared" si="362"/>
        <v>9.700000000000486E-3</v>
      </c>
      <c r="F2568" s="2">
        <f t="shared" si="359"/>
        <v>2.0259298232467717E-2</v>
      </c>
      <c r="G2568" s="2">
        <f t="shared" si="359"/>
        <v>2.3999578435138915E-2</v>
      </c>
      <c r="H2568" s="2">
        <f t="shared" si="355"/>
        <v>0.84415225405814309</v>
      </c>
      <c r="I2568" s="2">
        <f t="shared" si="356"/>
        <v>45.77454232428731</v>
      </c>
    </row>
    <row r="2569" spans="1:9" ht="13.5" x14ac:dyDescent="0.25">
      <c r="A2569" s="3">
        <v>45743</v>
      </c>
      <c r="B2569" s="2">
        <v>8.7437000000000005</v>
      </c>
      <c r="C2569" s="2">
        <f t="shared" si="360"/>
        <v>-9.6999999999987097E-3</v>
      </c>
      <c r="D2569" s="2">
        <f t="shared" si="361"/>
        <v>0</v>
      </c>
      <c r="E2569" s="2">
        <f t="shared" si="362"/>
        <v>9.6999999999987097E-3</v>
      </c>
      <c r="F2569" s="2">
        <f t="shared" si="359"/>
        <v>1.8812205501577167E-2</v>
      </c>
      <c r="G2569" s="2">
        <f t="shared" si="359"/>
        <v>2.2978179975486044E-2</v>
      </c>
      <c r="H2569" s="2">
        <f t="shared" si="355"/>
        <v>0.81869867507551553</v>
      </c>
      <c r="I2569" s="2">
        <f t="shared" si="356"/>
        <v>45.015630477738249</v>
      </c>
    </row>
    <row r="2570" spans="1:9" ht="13.5" x14ac:dyDescent="0.25">
      <c r="A2570" s="3">
        <v>45744</v>
      </c>
      <c r="B2570" s="2">
        <v>8.6561000000000003</v>
      </c>
      <c r="C2570" s="2">
        <f t="shared" si="360"/>
        <v>-8.7600000000000122E-2</v>
      </c>
      <c r="D2570" s="2">
        <f t="shared" si="361"/>
        <v>0</v>
      </c>
      <c r="E2570" s="2">
        <f t="shared" si="362"/>
        <v>8.7600000000000122E-2</v>
      </c>
      <c r="F2570" s="2">
        <f t="shared" si="359"/>
        <v>1.7468476537178798E-2</v>
      </c>
      <c r="G2570" s="2">
        <f t="shared" si="359"/>
        <v>2.7594024262951333E-2</v>
      </c>
      <c r="H2570" s="2">
        <f t="shared" si="355"/>
        <v>0.63305288024380568</v>
      </c>
      <c r="I2570" s="2">
        <f t="shared" si="356"/>
        <v>38.764995788090729</v>
      </c>
    </row>
    <row r="2571" spans="1:9" ht="13.5" x14ac:dyDescent="0.25">
      <c r="A2571" s="3">
        <v>45749</v>
      </c>
      <c r="B2571" s="2">
        <v>8.6463999999999999</v>
      </c>
      <c r="C2571" s="2">
        <f t="shared" si="360"/>
        <v>-9.700000000000486E-3</v>
      </c>
      <c r="D2571" s="2">
        <f t="shared" si="361"/>
        <v>0</v>
      </c>
      <c r="E2571" s="2">
        <f t="shared" si="362"/>
        <v>9.700000000000486E-3</v>
      </c>
      <c r="F2571" s="2">
        <f t="shared" si="359"/>
        <v>1.6220728213094598E-2</v>
      </c>
      <c r="G2571" s="2">
        <f t="shared" si="359"/>
        <v>2.6315879672740555E-2</v>
      </c>
      <c r="H2571" s="2">
        <f t="shared" si="355"/>
        <v>0.61638555939655426</v>
      </c>
      <c r="I2571" s="2">
        <f t="shared" si="356"/>
        <v>38.133572513891401</v>
      </c>
    </row>
    <row r="2572" spans="1:9" ht="13.5" x14ac:dyDescent="0.25">
      <c r="A2572" s="3">
        <v>45750</v>
      </c>
      <c r="B2572" s="2">
        <v>8.6463999999999999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1.5062104769302127E-2</v>
      </c>
      <c r="G2572" s="2">
        <f t="shared" si="359"/>
        <v>2.4436173981830515E-2</v>
      </c>
      <c r="H2572" s="2">
        <f t="shared" si="355"/>
        <v>0.61638555939655426</v>
      </c>
      <c r="I2572" s="2">
        <f t="shared" si="356"/>
        <v>38.133572513891401</v>
      </c>
    </row>
    <row r="2573" spans="1:9" ht="13.5" x14ac:dyDescent="0.25">
      <c r="A2573" s="3">
        <v>45751</v>
      </c>
      <c r="B2573" s="2">
        <v>8.6561000000000003</v>
      </c>
      <c r="C2573" s="2">
        <f t="shared" si="360"/>
        <v>9.700000000000486E-3</v>
      </c>
      <c r="D2573" s="2">
        <f t="shared" si="361"/>
        <v>9.700000000000486E-3</v>
      </c>
      <c r="E2573" s="2">
        <f t="shared" si="362"/>
        <v>0</v>
      </c>
      <c r="F2573" s="2">
        <f t="shared" ref="F2573:G2588" si="363">((F2572*13)+D2573)/14</f>
        <v>1.4679097285780582E-2</v>
      </c>
      <c r="G2573" s="2">
        <f t="shared" si="363"/>
        <v>2.2690732983128337E-2</v>
      </c>
      <c r="H2573" s="2">
        <f t="shared" si="355"/>
        <v>0.64692036597915126</v>
      </c>
      <c r="I2573" s="2">
        <f t="shared" si="356"/>
        <v>39.28061000050446</v>
      </c>
    </row>
    <row r="2574" spans="1:9" ht="13.5" x14ac:dyDescent="0.25">
      <c r="A2574" s="3">
        <v>45754</v>
      </c>
      <c r="B2574" s="2">
        <v>8.6463999999999999</v>
      </c>
      <c r="C2574" s="2">
        <f t="shared" si="360"/>
        <v>-9.700000000000486E-3</v>
      </c>
      <c r="D2574" s="2">
        <f t="shared" si="361"/>
        <v>0</v>
      </c>
      <c r="E2574" s="2">
        <f t="shared" si="362"/>
        <v>9.700000000000486E-3</v>
      </c>
      <c r="F2574" s="2">
        <f t="shared" si="363"/>
        <v>1.3630590336796256E-2</v>
      </c>
      <c r="G2574" s="2">
        <f t="shared" si="363"/>
        <v>2.1762823484333494E-2</v>
      </c>
      <c r="H2574" s="2">
        <f t="shared" si="355"/>
        <v>0.62632453673157684</v>
      </c>
      <c r="I2574" s="2">
        <f t="shared" si="356"/>
        <v>38.511657580368357</v>
      </c>
    </row>
    <row r="2575" spans="1:9" ht="13.5" x14ac:dyDescent="0.25">
      <c r="A2575" s="3">
        <v>45755</v>
      </c>
      <c r="B2575" s="2">
        <v>8.6074999999999999</v>
      </c>
      <c r="C2575" s="2">
        <f t="shared" si="360"/>
        <v>-3.8899999999999935E-2</v>
      </c>
      <c r="D2575" s="2">
        <f t="shared" si="361"/>
        <v>0</v>
      </c>
      <c r="E2575" s="2">
        <f t="shared" si="362"/>
        <v>3.8899999999999935E-2</v>
      </c>
      <c r="F2575" s="2">
        <f t="shared" si="363"/>
        <v>1.2656976741310808E-2</v>
      </c>
      <c r="G2575" s="2">
        <f t="shared" si="363"/>
        <v>2.2986907521166812E-2</v>
      </c>
      <c r="H2575" s="2">
        <f t="shared" si="355"/>
        <v>0.550616768682608</v>
      </c>
      <c r="I2575" s="2">
        <f t="shared" si="356"/>
        <v>35.509532710033042</v>
      </c>
    </row>
    <row r="2576" spans="1:9" ht="13.5" x14ac:dyDescent="0.25">
      <c r="A2576" s="3">
        <v>45757</v>
      </c>
      <c r="B2576" s="2">
        <v>8.5977999999999994</v>
      </c>
      <c r="C2576" s="2">
        <f t="shared" si="360"/>
        <v>-9.700000000000486E-3</v>
      </c>
      <c r="D2576" s="2">
        <f t="shared" si="361"/>
        <v>0</v>
      </c>
      <c r="E2576" s="2">
        <f t="shared" si="362"/>
        <v>9.700000000000486E-3</v>
      </c>
      <c r="F2576" s="2">
        <f t="shared" si="363"/>
        <v>1.1752906974074323E-2</v>
      </c>
      <c r="G2576" s="2">
        <f t="shared" si="363"/>
        <v>2.2037842698226361E-2</v>
      </c>
      <c r="H2576" s="2">
        <f t="shared" si="355"/>
        <v>0.53330569307585696</v>
      </c>
      <c r="I2576" s="2">
        <f t="shared" si="356"/>
        <v>34.781433049141683</v>
      </c>
    </row>
    <row r="2577" spans="1:9" ht="13.5" x14ac:dyDescent="0.25">
      <c r="A2577" s="3">
        <v>45758</v>
      </c>
      <c r="B2577" s="2">
        <v>8.5588999999999995</v>
      </c>
      <c r="C2577" s="2">
        <f t="shared" si="360"/>
        <v>-3.8899999999999935E-2</v>
      </c>
      <c r="D2577" s="2">
        <f t="shared" si="361"/>
        <v>0</v>
      </c>
      <c r="E2577" s="2">
        <f t="shared" si="362"/>
        <v>3.8899999999999935E-2</v>
      </c>
      <c r="F2577" s="2">
        <f t="shared" si="363"/>
        <v>1.0913413618783301E-2</v>
      </c>
      <c r="G2577" s="2">
        <f t="shared" si="363"/>
        <v>2.3242282505495902E-2</v>
      </c>
      <c r="H2577" s="2">
        <f t="shared" ref="H2577:H2640" si="364">F2577/G2577</f>
        <v>0.46954999433479483</v>
      </c>
      <c r="I2577" s="2">
        <f t="shared" ref="I2577:I2640" si="365">IF(G2577=0,100,100-(100/(1+H2577)))</f>
        <v>31.951957820076814</v>
      </c>
    </row>
    <row r="2578" spans="1:9" ht="13.5" x14ac:dyDescent="0.25">
      <c r="A2578" s="3">
        <v>45761</v>
      </c>
      <c r="B2578" s="2">
        <v>8.5492000000000008</v>
      </c>
      <c r="C2578" s="2">
        <f t="shared" si="360"/>
        <v>-9.6999999999987097E-3</v>
      </c>
      <c r="D2578" s="2">
        <f t="shared" si="361"/>
        <v>0</v>
      </c>
      <c r="E2578" s="2">
        <f t="shared" si="362"/>
        <v>9.6999999999987097E-3</v>
      </c>
      <c r="F2578" s="2">
        <f t="shared" si="363"/>
        <v>1.0133884074584492E-2</v>
      </c>
      <c r="G2578" s="2">
        <f t="shared" si="363"/>
        <v>2.2274976612246099E-2</v>
      </c>
      <c r="H2578" s="2">
        <f t="shared" si="364"/>
        <v>0.45494476833763287</v>
      </c>
      <c r="I2578" s="2">
        <f t="shared" si="365"/>
        <v>31.268868635985143</v>
      </c>
    </row>
    <row r="2579" spans="1:9" ht="13.5" x14ac:dyDescent="0.25">
      <c r="A2579" s="3">
        <v>45762</v>
      </c>
      <c r="B2579" s="2">
        <v>8.5588999999999995</v>
      </c>
      <c r="C2579" s="2">
        <f t="shared" si="360"/>
        <v>9.6999999999987097E-3</v>
      </c>
      <c r="D2579" s="2">
        <f t="shared" si="361"/>
        <v>9.6999999999987097E-3</v>
      </c>
      <c r="E2579" s="2">
        <f t="shared" si="362"/>
        <v>0</v>
      </c>
      <c r="F2579" s="2">
        <f t="shared" si="363"/>
        <v>1.0102892354971221E-2</v>
      </c>
      <c r="G2579" s="2">
        <f t="shared" si="363"/>
        <v>2.068390685422852E-2</v>
      </c>
      <c r="H2579" s="2">
        <f t="shared" si="364"/>
        <v>0.48844217033910275</v>
      </c>
      <c r="I2579" s="2">
        <f t="shared" si="365"/>
        <v>32.815663253334463</v>
      </c>
    </row>
    <row r="2580" spans="1:9" ht="13.5" x14ac:dyDescent="0.25">
      <c r="A2580" s="3">
        <v>45763</v>
      </c>
      <c r="B2580" s="2">
        <v>8.5492000000000008</v>
      </c>
      <c r="C2580" s="2">
        <f t="shared" si="360"/>
        <v>-9.6999999999987097E-3</v>
      </c>
      <c r="D2580" s="2">
        <f t="shared" si="361"/>
        <v>0</v>
      </c>
      <c r="E2580" s="2">
        <f t="shared" si="362"/>
        <v>9.6999999999987097E-3</v>
      </c>
      <c r="F2580" s="2">
        <f t="shared" si="363"/>
        <v>9.3812571867589907E-3</v>
      </c>
      <c r="G2580" s="2">
        <f t="shared" si="363"/>
        <v>1.989934207892639E-2</v>
      </c>
      <c r="H2580" s="2">
        <f t="shared" si="364"/>
        <v>0.47143554543412969</v>
      </c>
      <c r="I2580" s="2">
        <f t="shared" si="365"/>
        <v>32.039157059716004</v>
      </c>
    </row>
    <row r="2581" spans="1:9" ht="13.5" x14ac:dyDescent="0.25">
      <c r="A2581" s="3">
        <v>45764</v>
      </c>
      <c r="B2581" s="2">
        <v>8.4032999999999998</v>
      </c>
      <c r="C2581" s="2">
        <f t="shared" si="360"/>
        <v>-0.14590000000000103</v>
      </c>
      <c r="D2581" s="2">
        <f t="shared" si="361"/>
        <v>0</v>
      </c>
      <c r="E2581" s="2">
        <f t="shared" si="362"/>
        <v>0.14590000000000103</v>
      </c>
      <c r="F2581" s="2">
        <f t="shared" si="363"/>
        <v>8.7111673877047768E-3</v>
      </c>
      <c r="G2581" s="2">
        <f t="shared" si="363"/>
        <v>2.8899389073288866E-2</v>
      </c>
      <c r="H2581" s="2">
        <f t="shared" si="364"/>
        <v>0.30143084913017543</v>
      </c>
      <c r="I2581" s="2">
        <f t="shared" si="365"/>
        <v>23.161495620888331</v>
      </c>
    </row>
    <row r="2582" spans="1:9" ht="13.5" x14ac:dyDescent="0.25">
      <c r="A2582" s="3">
        <v>45765</v>
      </c>
      <c r="B2582" s="2">
        <v>8.5297000000000001</v>
      </c>
      <c r="C2582" s="2">
        <f t="shared" si="360"/>
        <v>0.12640000000000029</v>
      </c>
      <c r="D2582" s="2">
        <f t="shared" si="361"/>
        <v>0.12640000000000029</v>
      </c>
      <c r="E2582" s="2">
        <f t="shared" si="362"/>
        <v>0</v>
      </c>
      <c r="F2582" s="2">
        <f t="shared" si="363"/>
        <v>1.7117512574297312E-2</v>
      </c>
      <c r="G2582" s="2">
        <f t="shared" si="363"/>
        <v>2.6835146996625373E-2</v>
      </c>
      <c r="H2582" s="2">
        <f t="shared" si="364"/>
        <v>0.63787660922632206</v>
      </c>
      <c r="I2582" s="2">
        <f t="shared" si="365"/>
        <v>38.945339693667989</v>
      </c>
    </row>
    <row r="2583" spans="1:9" ht="13.5" x14ac:dyDescent="0.25">
      <c r="A2583" s="3">
        <v>45768</v>
      </c>
      <c r="B2583" s="2">
        <v>8.6755999999999993</v>
      </c>
      <c r="C2583" s="2">
        <f t="shared" si="360"/>
        <v>0.14589999999999925</v>
      </c>
      <c r="D2583" s="2">
        <f t="shared" si="361"/>
        <v>0.14589999999999925</v>
      </c>
      <c r="E2583" s="2">
        <f t="shared" si="362"/>
        <v>0</v>
      </c>
      <c r="F2583" s="2">
        <f t="shared" si="363"/>
        <v>2.6316261676133164E-2</v>
      </c>
      <c r="G2583" s="2">
        <f t="shared" si="363"/>
        <v>2.4918350782580704E-2</v>
      </c>
      <c r="H2583" s="2">
        <f t="shared" si="364"/>
        <v>1.0560996554607329</v>
      </c>
      <c r="I2583" s="2">
        <f t="shared" si="365"/>
        <v>51.364225107273853</v>
      </c>
    </row>
    <row r="2584" spans="1:9" ht="13.5" x14ac:dyDescent="0.25">
      <c r="A2584" s="3">
        <v>45769</v>
      </c>
      <c r="B2584" s="2">
        <v>8.8117999999999999</v>
      </c>
      <c r="C2584" s="2">
        <f t="shared" si="360"/>
        <v>0.13620000000000054</v>
      </c>
      <c r="D2584" s="2">
        <f t="shared" si="361"/>
        <v>0.13620000000000054</v>
      </c>
      <c r="E2584" s="2">
        <f t="shared" si="362"/>
        <v>0</v>
      </c>
      <c r="F2584" s="2">
        <f t="shared" si="363"/>
        <v>3.416510012783798E-2</v>
      </c>
      <c r="G2584" s="2">
        <f t="shared" si="363"/>
        <v>2.3138468583824939E-2</v>
      </c>
      <c r="H2584" s="2">
        <f t="shared" si="364"/>
        <v>1.4765497554026226</v>
      </c>
      <c r="I2584" s="2">
        <f t="shared" si="365"/>
        <v>59.621243311648065</v>
      </c>
    </row>
    <row r="2585" spans="1:9" ht="13.5" x14ac:dyDescent="0.25">
      <c r="A2585" s="3">
        <v>45770</v>
      </c>
      <c r="B2585" s="2">
        <v>8.8701000000000008</v>
      </c>
      <c r="C2585" s="2">
        <f t="shared" si="360"/>
        <v>5.8300000000000907E-2</v>
      </c>
      <c r="D2585" s="2">
        <f t="shared" si="361"/>
        <v>5.8300000000000907E-2</v>
      </c>
      <c r="E2585" s="2">
        <f t="shared" si="362"/>
        <v>0</v>
      </c>
      <c r="F2585" s="2">
        <f t="shared" si="363"/>
        <v>3.5889021547278188E-2</v>
      </c>
      <c r="G2585" s="2">
        <f t="shared" si="363"/>
        <v>2.1485720827837444E-2</v>
      </c>
      <c r="H2585" s="2">
        <f t="shared" si="364"/>
        <v>1.6703661857497218</v>
      </c>
      <c r="I2585" s="2">
        <f t="shared" si="365"/>
        <v>62.551952412502416</v>
      </c>
    </row>
    <row r="2586" spans="1:9" ht="13.5" x14ac:dyDescent="0.25">
      <c r="A2586" s="3">
        <v>45771</v>
      </c>
      <c r="B2586" s="2">
        <v>8.9868000000000006</v>
      </c>
      <c r="C2586" s="2">
        <f t="shared" si="360"/>
        <v>0.1166999999999998</v>
      </c>
      <c r="D2586" s="2">
        <f t="shared" si="361"/>
        <v>0.1166999999999998</v>
      </c>
      <c r="E2586" s="2">
        <f t="shared" si="362"/>
        <v>0</v>
      </c>
      <c r="F2586" s="2">
        <f t="shared" si="363"/>
        <v>4.1661234293901166E-2</v>
      </c>
      <c r="G2586" s="2">
        <f t="shared" si="363"/>
        <v>1.9951026482991911E-2</v>
      </c>
      <c r="H2586" s="2">
        <f t="shared" si="364"/>
        <v>2.0881749783359282</v>
      </c>
      <c r="I2586" s="2">
        <f t="shared" si="365"/>
        <v>67.618415179995637</v>
      </c>
    </row>
    <row r="2587" spans="1:9" ht="13.5" x14ac:dyDescent="0.25">
      <c r="A2587" s="3">
        <v>45772</v>
      </c>
      <c r="B2587" s="2">
        <v>8.9479000000000006</v>
      </c>
      <c r="C2587" s="2">
        <f t="shared" si="360"/>
        <v>-3.8899999999999935E-2</v>
      </c>
      <c r="D2587" s="2">
        <f t="shared" si="361"/>
        <v>0</v>
      </c>
      <c r="E2587" s="2">
        <f t="shared" si="362"/>
        <v>3.8899999999999935E-2</v>
      </c>
      <c r="F2587" s="2">
        <f t="shared" si="363"/>
        <v>3.8685431844336801E-2</v>
      </c>
      <c r="G2587" s="2">
        <f t="shared" si="363"/>
        <v>2.1304524591349627E-2</v>
      </c>
      <c r="H2587" s="2">
        <f t="shared" si="364"/>
        <v>1.8158317346374593</v>
      </c>
      <c r="I2587" s="2">
        <f t="shared" si="365"/>
        <v>64.486514314792657</v>
      </c>
    </row>
    <row r="2588" spans="1:9" ht="13.5" x14ac:dyDescent="0.25">
      <c r="A2588" s="3">
        <v>45775</v>
      </c>
      <c r="B2588" s="2">
        <v>8.9479000000000006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3.5922186712598454E-2</v>
      </c>
      <c r="G2588" s="2">
        <f t="shared" si="363"/>
        <v>1.9782772834824654E-2</v>
      </c>
      <c r="H2588" s="2">
        <f t="shared" si="364"/>
        <v>1.8158317346374591</v>
      </c>
      <c r="I2588" s="2">
        <f t="shared" si="365"/>
        <v>64.486514314792643</v>
      </c>
    </row>
    <row r="2589" spans="1:9" ht="13.5" x14ac:dyDescent="0.25">
      <c r="A2589" s="3">
        <v>45776</v>
      </c>
      <c r="B2589" s="2">
        <v>8.9284999999999997</v>
      </c>
      <c r="C2589" s="2">
        <f t="shared" si="360"/>
        <v>-1.9400000000000972E-2</v>
      </c>
      <c r="D2589" s="2">
        <f t="shared" si="361"/>
        <v>0</v>
      </c>
      <c r="E2589" s="2">
        <f t="shared" si="362"/>
        <v>1.9400000000000972E-2</v>
      </c>
      <c r="F2589" s="2">
        <f t="shared" ref="F2589:G2604" si="366">((F2588*13)+D2589)/14</f>
        <v>3.335631623312714E-2</v>
      </c>
      <c r="G2589" s="2">
        <f t="shared" si="366"/>
        <v>1.9755431918051534E-2</v>
      </c>
      <c r="H2589" s="2">
        <f t="shared" si="364"/>
        <v>1.6884630197656063</v>
      </c>
      <c r="I2589" s="2">
        <f t="shared" si="365"/>
        <v>62.804026216913151</v>
      </c>
    </row>
    <row r="2590" spans="1:9" ht="13.5" x14ac:dyDescent="0.25">
      <c r="A2590" s="3">
        <v>45777</v>
      </c>
      <c r="B2590" s="2">
        <v>8.7533999999999992</v>
      </c>
      <c r="C2590" s="2">
        <f t="shared" si="360"/>
        <v>-0.17510000000000048</v>
      </c>
      <c r="D2590" s="2">
        <f t="shared" si="361"/>
        <v>0</v>
      </c>
      <c r="E2590" s="2">
        <f t="shared" si="362"/>
        <v>0.17510000000000048</v>
      </c>
      <c r="F2590" s="2">
        <f t="shared" si="366"/>
        <v>3.0973722216475201E-2</v>
      </c>
      <c r="G2590" s="2">
        <f t="shared" si="366"/>
        <v>3.0851472495333602E-2</v>
      </c>
      <c r="H2590" s="2">
        <f t="shared" si="364"/>
        <v>1.0039625246788493</v>
      </c>
      <c r="I2590" s="2">
        <f t="shared" si="365"/>
        <v>50.098867235041844</v>
      </c>
    </row>
    <row r="2591" spans="1:9" ht="13.5" x14ac:dyDescent="0.25">
      <c r="A2591" s="3">
        <v>45779</v>
      </c>
      <c r="B2591" s="2">
        <v>8.8312000000000008</v>
      </c>
      <c r="C2591" s="2">
        <f t="shared" si="360"/>
        <v>7.7800000000001646E-2</v>
      </c>
      <c r="D2591" s="2">
        <f t="shared" si="361"/>
        <v>7.7800000000001646E-2</v>
      </c>
      <c r="E2591" s="2">
        <f t="shared" si="362"/>
        <v>0</v>
      </c>
      <c r="F2591" s="2">
        <f t="shared" si="366"/>
        <v>3.4318456343869944E-2</v>
      </c>
      <c r="G2591" s="2">
        <f t="shared" si="366"/>
        <v>2.864779588852406E-2</v>
      </c>
      <c r="H2591" s="2">
        <f t="shared" si="364"/>
        <v>1.1979440400026544</v>
      </c>
      <c r="I2591" s="2">
        <f t="shared" si="365"/>
        <v>54.502936298651512</v>
      </c>
    </row>
    <row r="2592" spans="1:9" ht="13.5" x14ac:dyDescent="0.25">
      <c r="A2592" s="3">
        <v>45782</v>
      </c>
      <c r="B2592" s="2">
        <v>8.8312000000000008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3.186713803359352E-2</v>
      </c>
      <c r="G2592" s="2">
        <f t="shared" si="366"/>
        <v>2.6601524753629483E-2</v>
      </c>
      <c r="H2592" s="2">
        <f t="shared" si="364"/>
        <v>1.1979440400026544</v>
      </c>
      <c r="I2592" s="2">
        <f t="shared" si="365"/>
        <v>54.502936298651512</v>
      </c>
    </row>
    <row r="2593" spans="1:9" ht="13.5" x14ac:dyDescent="0.25">
      <c r="A2593" s="3">
        <v>45783</v>
      </c>
      <c r="B2593" s="2">
        <v>8.8797999999999995</v>
      </c>
      <c r="C2593" s="2">
        <f t="shared" si="360"/>
        <v>4.8599999999998644E-2</v>
      </c>
      <c r="D2593" s="2">
        <f t="shared" si="361"/>
        <v>4.8599999999998644E-2</v>
      </c>
      <c r="E2593" s="2">
        <f t="shared" si="362"/>
        <v>0</v>
      </c>
      <c r="F2593" s="2">
        <f t="shared" si="366"/>
        <v>3.3062342459765318E-2</v>
      </c>
      <c r="G2593" s="2">
        <f t="shared" si="366"/>
        <v>2.4701415842655949E-2</v>
      </c>
      <c r="H2593" s="2">
        <f t="shared" si="364"/>
        <v>1.3384796511409358</v>
      </c>
      <c r="I2593" s="2">
        <f t="shared" si="365"/>
        <v>57.237173327033076</v>
      </c>
    </row>
    <row r="2594" spans="1:9" ht="13.5" x14ac:dyDescent="0.25">
      <c r="A2594" s="3">
        <v>45784</v>
      </c>
      <c r="B2594" s="2">
        <v>8.9090000000000007</v>
      </c>
      <c r="C2594" s="2">
        <f t="shared" si="360"/>
        <v>2.9200000000001225E-2</v>
      </c>
      <c r="D2594" s="2">
        <f t="shared" si="361"/>
        <v>2.9200000000001225E-2</v>
      </c>
      <c r="E2594" s="2">
        <f t="shared" si="362"/>
        <v>0</v>
      </c>
      <c r="F2594" s="2">
        <f t="shared" si="366"/>
        <v>3.2786460855496455E-2</v>
      </c>
      <c r="G2594" s="2">
        <f t="shared" si="366"/>
        <v>2.2937028996751953E-2</v>
      </c>
      <c r="H2594" s="2">
        <f t="shared" si="364"/>
        <v>1.4294118414437742</v>
      </c>
      <c r="I2594" s="2">
        <f t="shared" si="365"/>
        <v>58.837773697286728</v>
      </c>
    </row>
    <row r="2595" spans="1:9" ht="13.5" x14ac:dyDescent="0.25">
      <c r="A2595" s="3">
        <v>45785</v>
      </c>
      <c r="B2595" s="2">
        <v>8.9479000000000006</v>
      </c>
      <c r="C2595" s="2">
        <f t="shared" si="360"/>
        <v>3.8899999999999935E-2</v>
      </c>
      <c r="D2595" s="2">
        <f t="shared" si="361"/>
        <v>3.8899999999999935E-2</v>
      </c>
      <c r="E2595" s="2">
        <f t="shared" si="362"/>
        <v>0</v>
      </c>
      <c r="F2595" s="2">
        <f t="shared" si="366"/>
        <v>3.3223142222960987E-2</v>
      </c>
      <c r="G2595" s="2">
        <f t="shared" si="366"/>
        <v>2.1298669782698242E-2</v>
      </c>
      <c r="H2595" s="2">
        <f t="shared" si="364"/>
        <v>1.5598693515568502</v>
      </c>
      <c r="I2595" s="2">
        <f t="shared" si="365"/>
        <v>60.935506361220177</v>
      </c>
    </row>
    <row r="2596" spans="1:9" ht="13.5" x14ac:dyDescent="0.25">
      <c r="A2596" s="3">
        <v>45786</v>
      </c>
      <c r="B2596" s="2">
        <v>8.9771000000000001</v>
      </c>
      <c r="C2596" s="2">
        <f t="shared" si="360"/>
        <v>2.9199999999999449E-2</v>
      </c>
      <c r="D2596" s="2">
        <f t="shared" si="361"/>
        <v>2.9199999999999449E-2</v>
      </c>
      <c r="E2596" s="2">
        <f t="shared" si="362"/>
        <v>0</v>
      </c>
      <c r="F2596" s="2">
        <f t="shared" si="366"/>
        <v>3.2935774921320875E-2</v>
      </c>
      <c r="G2596" s="2">
        <f t="shared" si="366"/>
        <v>1.9777336226791224E-2</v>
      </c>
      <c r="H2596" s="2">
        <f t="shared" si="364"/>
        <v>1.6653291698962305</v>
      </c>
      <c r="I2596" s="2">
        <f t="shared" si="365"/>
        <v>62.48118201329207</v>
      </c>
    </row>
    <row r="2597" spans="1:9" ht="13.5" x14ac:dyDescent="0.25">
      <c r="A2597" s="3">
        <v>45789</v>
      </c>
      <c r="B2597" s="2">
        <v>8.9673999999999996</v>
      </c>
      <c r="C2597" s="2">
        <f t="shared" si="360"/>
        <v>-9.700000000000486E-3</v>
      </c>
      <c r="D2597" s="2">
        <f t="shared" si="361"/>
        <v>0</v>
      </c>
      <c r="E2597" s="2">
        <f t="shared" si="362"/>
        <v>9.700000000000486E-3</v>
      </c>
      <c r="F2597" s="2">
        <f t="shared" si="366"/>
        <v>3.0583219569797954E-2</v>
      </c>
      <c r="G2597" s="2">
        <f t="shared" si="366"/>
        <v>1.9057526496306171E-2</v>
      </c>
      <c r="H2597" s="2">
        <f t="shared" si="364"/>
        <v>1.6047843132069501</v>
      </c>
      <c r="I2597" s="2">
        <f t="shared" si="365"/>
        <v>61.609105409237394</v>
      </c>
    </row>
    <row r="2598" spans="1:9" ht="13.5" x14ac:dyDescent="0.25">
      <c r="A2598" s="3">
        <v>45790</v>
      </c>
      <c r="B2598" s="2">
        <v>8.9673999999999996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2.8398703886240956E-2</v>
      </c>
      <c r="G2598" s="2">
        <f t="shared" si="366"/>
        <v>1.7696274603712873E-2</v>
      </c>
      <c r="H2598" s="2">
        <f t="shared" si="364"/>
        <v>1.6047843132069501</v>
      </c>
      <c r="I2598" s="2">
        <f t="shared" si="365"/>
        <v>61.609105409237394</v>
      </c>
    </row>
    <row r="2599" spans="1:9" ht="13.5" x14ac:dyDescent="0.25">
      <c r="A2599" s="3">
        <v>45791</v>
      </c>
      <c r="B2599" s="2">
        <v>8.9575999999999993</v>
      </c>
      <c r="C2599" s="2">
        <f t="shared" si="360"/>
        <v>-9.800000000000253E-3</v>
      </c>
      <c r="D2599" s="2">
        <f t="shared" si="361"/>
        <v>0</v>
      </c>
      <c r="E2599" s="2">
        <f t="shared" si="362"/>
        <v>9.800000000000253E-3</v>
      </c>
      <c r="F2599" s="2">
        <f t="shared" si="366"/>
        <v>2.6370225037223746E-2</v>
      </c>
      <c r="G2599" s="2">
        <f t="shared" si="366"/>
        <v>1.7132254989161971E-2</v>
      </c>
      <c r="H2599" s="2">
        <f t="shared" si="364"/>
        <v>1.53921506853043</v>
      </c>
      <c r="I2599" s="2">
        <f t="shared" si="365"/>
        <v>60.61775103678989</v>
      </c>
    </row>
    <row r="2600" spans="1:9" ht="13.5" x14ac:dyDescent="0.25">
      <c r="A2600" s="3">
        <v>45792</v>
      </c>
      <c r="B2600" s="2">
        <v>8.9186999999999994</v>
      </c>
      <c r="C2600" s="2">
        <f t="shared" si="360"/>
        <v>-3.8899999999999935E-2</v>
      </c>
      <c r="D2600" s="2">
        <f t="shared" si="361"/>
        <v>0</v>
      </c>
      <c r="E2600" s="2">
        <f t="shared" si="362"/>
        <v>3.8899999999999935E-2</v>
      </c>
      <c r="F2600" s="2">
        <f t="shared" si="366"/>
        <v>2.4486637534564905E-2</v>
      </c>
      <c r="G2600" s="2">
        <f t="shared" si="366"/>
        <v>1.8687093918507539E-2</v>
      </c>
      <c r="H2600" s="2">
        <f t="shared" si="364"/>
        <v>1.310350215038709</v>
      </c>
      <c r="I2600" s="2">
        <f t="shared" si="365"/>
        <v>56.716518842436827</v>
      </c>
    </row>
    <row r="2601" spans="1:9" ht="13.5" x14ac:dyDescent="0.25">
      <c r="A2601" s="3">
        <v>45793</v>
      </c>
      <c r="B2601" s="2">
        <v>8.9090000000000007</v>
      </c>
      <c r="C2601" s="2">
        <f t="shared" si="360"/>
        <v>-9.6999999999987097E-3</v>
      </c>
      <c r="D2601" s="2">
        <f t="shared" si="361"/>
        <v>0</v>
      </c>
      <c r="E2601" s="2">
        <f t="shared" si="362"/>
        <v>9.6999999999987097E-3</v>
      </c>
      <c r="F2601" s="2">
        <f t="shared" si="366"/>
        <v>2.2737591996381697E-2</v>
      </c>
      <c r="G2601" s="2">
        <f t="shared" si="366"/>
        <v>1.8045158638614053E-2</v>
      </c>
      <c r="H2601" s="2">
        <f t="shared" si="364"/>
        <v>1.2600383544274589</v>
      </c>
      <c r="I2601" s="2">
        <f t="shared" si="365"/>
        <v>55.752963305203174</v>
      </c>
    </row>
    <row r="2602" spans="1:9" ht="13.5" x14ac:dyDescent="0.25">
      <c r="A2602" s="3">
        <v>45796</v>
      </c>
      <c r="B2602" s="2">
        <v>8.8993000000000002</v>
      </c>
      <c r="C2602" s="2">
        <f t="shared" si="360"/>
        <v>-9.700000000000486E-3</v>
      </c>
      <c r="D2602" s="2">
        <f t="shared" si="361"/>
        <v>0</v>
      </c>
      <c r="E2602" s="2">
        <f t="shared" si="362"/>
        <v>9.700000000000486E-3</v>
      </c>
      <c r="F2602" s="2">
        <f t="shared" si="366"/>
        <v>2.1113478282354433E-2</v>
      </c>
      <c r="G2602" s="2">
        <f t="shared" si="366"/>
        <v>1.7449075878713083E-2</v>
      </c>
      <c r="H2602" s="2">
        <f t="shared" si="364"/>
        <v>1.2100055286086366</v>
      </c>
      <c r="I2602" s="2">
        <f t="shared" si="365"/>
        <v>54.751244417493623</v>
      </c>
    </row>
    <row r="2603" spans="1:9" ht="13.5" x14ac:dyDescent="0.25">
      <c r="A2603" s="3">
        <v>45797</v>
      </c>
      <c r="B2603" s="2">
        <v>8.8797999999999995</v>
      </c>
      <c r="C2603" s="2">
        <f t="shared" si="360"/>
        <v>-1.9500000000000739E-2</v>
      </c>
      <c r="D2603" s="2">
        <f t="shared" si="361"/>
        <v>0</v>
      </c>
      <c r="E2603" s="2">
        <f t="shared" si="362"/>
        <v>1.9500000000000739E-2</v>
      </c>
      <c r="F2603" s="2">
        <f t="shared" si="366"/>
        <v>1.9605372690757687E-2</v>
      </c>
      <c r="G2603" s="2">
        <f t="shared" si="366"/>
        <v>1.7595570458805058E-2</v>
      </c>
      <c r="H2603" s="2">
        <f t="shared" si="364"/>
        <v>1.1142220558667308</v>
      </c>
      <c r="I2603" s="2">
        <f t="shared" si="365"/>
        <v>52.70127859913714</v>
      </c>
    </row>
    <row r="2604" spans="1:9" ht="13.5" x14ac:dyDescent="0.25">
      <c r="A2604" s="3">
        <v>45798</v>
      </c>
      <c r="B2604" s="2">
        <v>8.8895999999999997</v>
      </c>
      <c r="C2604" s="2">
        <f t="shared" si="360"/>
        <v>9.800000000000253E-3</v>
      </c>
      <c r="D2604" s="2">
        <f t="shared" si="361"/>
        <v>9.800000000000253E-3</v>
      </c>
      <c r="E2604" s="2">
        <f t="shared" si="362"/>
        <v>0</v>
      </c>
      <c r="F2604" s="2">
        <f t="shared" si="366"/>
        <v>1.8904988927132157E-2</v>
      </c>
      <c r="G2604" s="2">
        <f t="shared" si="366"/>
        <v>1.6338743997461842E-2</v>
      </c>
      <c r="H2604" s="2">
        <f t="shared" si="364"/>
        <v>1.1570650063474262</v>
      </c>
      <c r="I2604" s="2">
        <f t="shared" si="365"/>
        <v>53.640711009757311</v>
      </c>
    </row>
    <row r="2605" spans="1:9" ht="13.5" x14ac:dyDescent="0.25">
      <c r="A2605" s="3">
        <v>45799</v>
      </c>
      <c r="B2605" s="2">
        <v>8.9673999999999996</v>
      </c>
      <c r="C2605" s="2">
        <f t="shared" si="360"/>
        <v>7.7799999999999869E-2</v>
      </c>
      <c r="D2605" s="2">
        <f t="shared" si="361"/>
        <v>7.7799999999999869E-2</v>
      </c>
      <c r="E2605" s="2">
        <f t="shared" si="362"/>
        <v>0</v>
      </c>
      <c r="F2605" s="2">
        <f t="shared" ref="F2605:G2620" si="367">((F2604*13)+D2605)/14</f>
        <v>2.3111775432336994E-2</v>
      </c>
      <c r="G2605" s="2">
        <f t="shared" si="367"/>
        <v>1.5171690854785995E-2</v>
      </c>
      <c r="H2605" s="2">
        <f t="shared" si="364"/>
        <v>1.5233486928746807</v>
      </c>
      <c r="I2605" s="2">
        <f t="shared" si="365"/>
        <v>60.37012233688688</v>
      </c>
    </row>
    <row r="2606" spans="1:9" ht="13.5" x14ac:dyDescent="0.25">
      <c r="A2606" s="3">
        <v>45800</v>
      </c>
      <c r="B2606" s="2">
        <v>8.9673999999999996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2.1460934330027208E-2</v>
      </c>
      <c r="G2606" s="2">
        <f t="shared" si="367"/>
        <v>1.4087998650872709E-2</v>
      </c>
      <c r="H2606" s="2">
        <f t="shared" si="364"/>
        <v>1.5233486928746809</v>
      </c>
      <c r="I2606" s="2">
        <f t="shared" si="365"/>
        <v>60.37012233688688</v>
      </c>
    </row>
    <row r="2607" spans="1:9" ht="13.5" x14ac:dyDescent="0.25">
      <c r="A2607" s="3">
        <v>45803</v>
      </c>
      <c r="B2607" s="2">
        <v>8.9966000000000008</v>
      </c>
      <c r="C2607" s="2">
        <f t="shared" si="360"/>
        <v>2.9200000000001225E-2</v>
      </c>
      <c r="D2607" s="2">
        <f t="shared" si="361"/>
        <v>2.9200000000001225E-2</v>
      </c>
      <c r="E2607" s="2">
        <f t="shared" si="362"/>
        <v>0</v>
      </c>
      <c r="F2607" s="2">
        <f t="shared" si="367"/>
        <v>2.2013724735025351E-2</v>
      </c>
      <c r="G2607" s="2">
        <f t="shared" si="367"/>
        <v>1.308171303295323E-2</v>
      </c>
      <c r="H2607" s="2">
        <f t="shared" si="364"/>
        <v>1.682786090749133</v>
      </c>
      <c r="I2607" s="2">
        <f t="shared" si="365"/>
        <v>62.725317406101389</v>
      </c>
    </row>
    <row r="2608" spans="1:9" ht="13.5" x14ac:dyDescent="0.25">
      <c r="A2608" s="3">
        <v>45804</v>
      </c>
      <c r="B2608" s="2">
        <v>9.0451999999999995</v>
      </c>
      <c r="C2608" s="2">
        <f t="shared" si="360"/>
        <v>4.8599999999998644E-2</v>
      </c>
      <c r="D2608" s="2">
        <f t="shared" si="361"/>
        <v>4.8599999999998644E-2</v>
      </c>
      <c r="E2608" s="2">
        <f t="shared" si="362"/>
        <v>0</v>
      </c>
      <c r="F2608" s="2">
        <f t="shared" si="367"/>
        <v>2.3912744396809158E-2</v>
      </c>
      <c r="G2608" s="2">
        <f t="shared" si="367"/>
        <v>1.2147304959170857E-2</v>
      </c>
      <c r="H2608" s="2">
        <f t="shared" si="364"/>
        <v>1.9685637659698123</v>
      </c>
      <c r="I2608" s="2">
        <f t="shared" si="365"/>
        <v>66.313676281320994</v>
      </c>
    </row>
    <row r="2609" spans="1:9" ht="13.5" x14ac:dyDescent="0.25">
      <c r="A2609" s="3">
        <v>45805</v>
      </c>
      <c r="B2609" s="2">
        <v>9.0840999999999994</v>
      </c>
      <c r="C2609" s="2">
        <f t="shared" si="360"/>
        <v>3.8899999999999935E-2</v>
      </c>
      <c r="D2609" s="2">
        <f t="shared" si="361"/>
        <v>3.8899999999999935E-2</v>
      </c>
      <c r="E2609" s="2">
        <f t="shared" si="362"/>
        <v>0</v>
      </c>
      <c r="F2609" s="2">
        <f t="shared" si="367"/>
        <v>2.4983262654179928E-2</v>
      </c>
      <c r="G2609" s="2">
        <f t="shared" si="367"/>
        <v>1.127964031923008E-2</v>
      </c>
      <c r="H2609" s="2">
        <f t="shared" si="364"/>
        <v>2.2148988750631742</v>
      </c>
      <c r="I2609" s="2">
        <f t="shared" si="365"/>
        <v>68.894822547712337</v>
      </c>
    </row>
    <row r="2610" spans="1:9" ht="13.5" x14ac:dyDescent="0.25">
      <c r="A2610" s="3">
        <v>45806</v>
      </c>
      <c r="B2610" s="2">
        <v>9.0451999999999995</v>
      </c>
      <c r="C2610" s="2">
        <f t="shared" si="360"/>
        <v>-3.8899999999999935E-2</v>
      </c>
      <c r="D2610" s="2">
        <f t="shared" si="361"/>
        <v>0</v>
      </c>
      <c r="E2610" s="2">
        <f t="shared" si="362"/>
        <v>3.8899999999999935E-2</v>
      </c>
      <c r="F2610" s="2">
        <f t="shared" si="367"/>
        <v>2.3198743893167079E-2</v>
      </c>
      <c r="G2610" s="2">
        <f t="shared" si="367"/>
        <v>1.3252523153570783E-2</v>
      </c>
      <c r="H2610" s="2">
        <f t="shared" si="364"/>
        <v>1.7505152508951753</v>
      </c>
      <c r="I2610" s="2">
        <f t="shared" si="365"/>
        <v>63.643175595025596</v>
      </c>
    </row>
    <row r="2611" spans="1:9" ht="13.5" x14ac:dyDescent="0.25">
      <c r="A2611" s="3">
        <v>45807</v>
      </c>
      <c r="B2611" s="2">
        <v>9.1715999999999998</v>
      </c>
      <c r="C2611" s="2">
        <f t="shared" si="360"/>
        <v>0.12640000000000029</v>
      </c>
      <c r="D2611" s="2">
        <f t="shared" si="361"/>
        <v>0.12640000000000029</v>
      </c>
      <c r="E2611" s="2">
        <f t="shared" si="362"/>
        <v>0</v>
      </c>
      <c r="F2611" s="2">
        <f t="shared" si="367"/>
        <v>3.057026218651231E-2</v>
      </c>
      <c r="G2611" s="2">
        <f t="shared" si="367"/>
        <v>1.2305914356887156E-2</v>
      </c>
      <c r="H2611" s="2">
        <f t="shared" si="364"/>
        <v>2.484192665407531</v>
      </c>
      <c r="I2611" s="2">
        <f t="shared" si="365"/>
        <v>71.298946527027539</v>
      </c>
    </row>
    <row r="2612" spans="1:9" ht="13.5" x14ac:dyDescent="0.25">
      <c r="A2612" s="3">
        <v>45810</v>
      </c>
      <c r="B2612" s="2">
        <v>9.2396999999999991</v>
      </c>
      <c r="C2612" s="2">
        <f t="shared" si="360"/>
        <v>6.8099999999999383E-2</v>
      </c>
      <c r="D2612" s="2">
        <f t="shared" si="361"/>
        <v>6.8099999999999383E-2</v>
      </c>
      <c r="E2612" s="2">
        <f t="shared" si="362"/>
        <v>0</v>
      </c>
      <c r="F2612" s="2">
        <f t="shared" si="367"/>
        <v>3.3250957744618531E-2</v>
      </c>
      <c r="G2612" s="2">
        <f t="shared" si="367"/>
        <v>1.1426920474252358E-2</v>
      </c>
      <c r="H2612" s="2">
        <f t="shared" si="364"/>
        <v>2.9098791594411688</v>
      </c>
      <c r="I2612" s="2">
        <f t="shared" si="365"/>
        <v>74.423761982891364</v>
      </c>
    </row>
    <row r="2613" spans="1:9" ht="13.5" x14ac:dyDescent="0.25">
      <c r="A2613" s="3">
        <v>45811</v>
      </c>
      <c r="B2613" s="2">
        <v>9.3369999999999997</v>
      </c>
      <c r="C2613" s="2">
        <f t="shared" si="360"/>
        <v>9.7300000000000608E-2</v>
      </c>
      <c r="D2613" s="2">
        <f t="shared" si="361"/>
        <v>9.7300000000000608E-2</v>
      </c>
      <c r="E2613" s="2">
        <f t="shared" si="362"/>
        <v>0</v>
      </c>
      <c r="F2613" s="2">
        <f t="shared" si="367"/>
        <v>3.7825889334288675E-2</v>
      </c>
      <c r="G2613" s="2">
        <f t="shared" si="367"/>
        <v>1.0610711868948618E-2</v>
      </c>
      <c r="H2613" s="2">
        <f t="shared" si="364"/>
        <v>3.5648776256928674</v>
      </c>
      <c r="I2613" s="2">
        <f t="shared" si="365"/>
        <v>78.093607715317063</v>
      </c>
    </row>
    <row r="2614" spans="1:9" ht="13.5" x14ac:dyDescent="0.25">
      <c r="A2614" s="3">
        <v>45812</v>
      </c>
      <c r="B2614" s="2">
        <v>9.3369999999999997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3.51240400961252E-2</v>
      </c>
      <c r="G2614" s="2">
        <f t="shared" si="367"/>
        <v>9.8528038783094306E-3</v>
      </c>
      <c r="H2614" s="2">
        <f t="shared" si="364"/>
        <v>3.5648776256928674</v>
      </c>
      <c r="I2614" s="2">
        <f t="shared" si="365"/>
        <v>78.093607715317063</v>
      </c>
    </row>
    <row r="2615" spans="1:9" ht="13.5" x14ac:dyDescent="0.25">
      <c r="A2615" s="3">
        <v>45813</v>
      </c>
      <c r="B2615" s="2">
        <v>9.2591999999999999</v>
      </c>
      <c r="C2615" s="2">
        <f t="shared" si="360"/>
        <v>-7.7799999999999869E-2</v>
      </c>
      <c r="D2615" s="2">
        <f t="shared" si="361"/>
        <v>0</v>
      </c>
      <c r="E2615" s="2">
        <f t="shared" si="362"/>
        <v>7.7799999999999869E-2</v>
      </c>
      <c r="F2615" s="2">
        <f t="shared" si="367"/>
        <v>3.2615180089259115E-2</v>
      </c>
      <c r="G2615" s="2">
        <f t="shared" si="367"/>
        <v>1.4706175029858748E-2</v>
      </c>
      <c r="H2615" s="2">
        <f t="shared" si="364"/>
        <v>2.2177881075832935</v>
      </c>
      <c r="I2615" s="2">
        <f t="shared" si="365"/>
        <v>68.92275169880449</v>
      </c>
    </row>
    <row r="2616" spans="1:9" ht="13.5" x14ac:dyDescent="0.25">
      <c r="A2616" s="3">
        <v>45817</v>
      </c>
      <c r="B2616" s="2">
        <v>9.3271999999999995</v>
      </c>
      <c r="C2616" s="2">
        <f t="shared" si="360"/>
        <v>6.7999999999999616E-2</v>
      </c>
      <c r="D2616" s="2">
        <f t="shared" si="361"/>
        <v>6.7999999999999616E-2</v>
      </c>
      <c r="E2616" s="2">
        <f t="shared" si="362"/>
        <v>0</v>
      </c>
      <c r="F2616" s="2">
        <f t="shared" si="367"/>
        <v>3.5142667225740574E-2</v>
      </c>
      <c r="G2616" s="2">
        <f t="shared" si="367"/>
        <v>1.3655733956297407E-2</v>
      </c>
      <c r="H2616" s="2">
        <f t="shared" si="364"/>
        <v>2.5734733364173636</v>
      </c>
      <c r="I2616" s="2">
        <f t="shared" si="365"/>
        <v>72.016021784492608</v>
      </c>
    </row>
    <row r="2617" spans="1:9" ht="13.5" x14ac:dyDescent="0.25">
      <c r="A2617" s="3">
        <v>45818</v>
      </c>
      <c r="B2617" s="2">
        <v>9.3271999999999995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3.2632476709616248E-2</v>
      </c>
      <c r="G2617" s="2">
        <f t="shared" si="367"/>
        <v>1.268032438799045E-2</v>
      </c>
      <c r="H2617" s="2">
        <f t="shared" si="364"/>
        <v>2.5734733364173636</v>
      </c>
      <c r="I2617" s="2">
        <f t="shared" si="365"/>
        <v>72.016021784492608</v>
      </c>
    </row>
    <row r="2618" spans="1:9" ht="13.5" x14ac:dyDescent="0.25">
      <c r="A2618" s="3">
        <v>45819</v>
      </c>
      <c r="B2618" s="2">
        <v>9.2396999999999991</v>
      </c>
      <c r="C2618" s="2">
        <f t="shared" si="360"/>
        <v>-8.7500000000000355E-2</v>
      </c>
      <c r="D2618" s="2">
        <f t="shared" si="361"/>
        <v>0</v>
      </c>
      <c r="E2618" s="2">
        <f t="shared" si="362"/>
        <v>8.7500000000000355E-2</v>
      </c>
      <c r="F2618" s="2">
        <f t="shared" si="367"/>
        <v>3.0301585516072229E-2</v>
      </c>
      <c r="G2618" s="2">
        <f t="shared" si="367"/>
        <v>1.8024586931705444E-2</v>
      </c>
      <c r="H2618" s="2">
        <f t="shared" si="364"/>
        <v>1.6811251004466246</v>
      </c>
      <c r="I2618" s="2">
        <f t="shared" si="365"/>
        <v>62.702225277238313</v>
      </c>
    </row>
    <row r="2619" spans="1:9" ht="13.5" x14ac:dyDescent="0.25">
      <c r="A2619" s="3">
        <v>45820</v>
      </c>
      <c r="B2619" s="2">
        <v>9.2396999999999991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2.8137186550638498E-2</v>
      </c>
      <c r="G2619" s="2">
        <f t="shared" si="367"/>
        <v>1.6737116436583627E-2</v>
      </c>
      <c r="H2619" s="2">
        <f t="shared" si="364"/>
        <v>1.6811251004466243</v>
      </c>
      <c r="I2619" s="2">
        <f t="shared" si="365"/>
        <v>62.702225277238306</v>
      </c>
    </row>
    <row r="2620" spans="1:9" ht="13.5" x14ac:dyDescent="0.25">
      <c r="A2620" s="3">
        <v>45821</v>
      </c>
      <c r="B2620" s="2">
        <v>9.2899999999999991</v>
      </c>
      <c r="C2620" s="2">
        <f t="shared" si="360"/>
        <v>5.0300000000000011E-2</v>
      </c>
      <c r="D2620" s="2">
        <f t="shared" si="361"/>
        <v>5.0300000000000011E-2</v>
      </c>
      <c r="E2620" s="2">
        <f t="shared" si="362"/>
        <v>0</v>
      </c>
      <c r="F2620" s="2">
        <f t="shared" si="367"/>
        <v>2.972024465416432E-2</v>
      </c>
      <c r="G2620" s="2">
        <f t="shared" si="367"/>
        <v>1.5541608119684797E-2</v>
      </c>
      <c r="H2620" s="2">
        <f t="shared" si="364"/>
        <v>1.9123017660264543</v>
      </c>
      <c r="I2620" s="2">
        <f t="shared" si="365"/>
        <v>65.662898959663778</v>
      </c>
    </row>
    <row r="2621" spans="1:9" ht="13.5" x14ac:dyDescent="0.25">
      <c r="A2621" s="3">
        <v>45824</v>
      </c>
      <c r="B2621" s="2">
        <v>9.2100000000000009</v>
      </c>
      <c r="C2621" s="2">
        <f t="shared" si="360"/>
        <v>-7.9999999999998295E-2</v>
      </c>
      <c r="D2621" s="2">
        <f t="shared" si="361"/>
        <v>0</v>
      </c>
      <c r="E2621" s="2">
        <f t="shared" si="362"/>
        <v>7.9999999999998295E-2</v>
      </c>
      <c r="F2621" s="2">
        <f t="shared" ref="F2621:G2636" si="368">((F2620*13)+D2621)/14</f>
        <v>2.7597370036009726E-2</v>
      </c>
      <c r="G2621" s="2">
        <f t="shared" si="368"/>
        <v>2.014577896827862E-2</v>
      </c>
      <c r="H2621" s="2">
        <f t="shared" si="364"/>
        <v>1.3698834916964155</v>
      </c>
      <c r="I2621" s="2">
        <f t="shared" si="365"/>
        <v>57.803832825377519</v>
      </c>
    </row>
    <row r="2622" spans="1:9" ht="13.5" x14ac:dyDescent="0.25">
      <c r="A2622" s="3">
        <v>45825</v>
      </c>
      <c r="B2622" s="2">
        <v>9.1199999999999992</v>
      </c>
      <c r="C2622" s="2">
        <f t="shared" si="360"/>
        <v>-9.0000000000001634E-2</v>
      </c>
      <c r="D2622" s="2">
        <f t="shared" si="361"/>
        <v>0</v>
      </c>
      <c r="E2622" s="2">
        <f t="shared" si="362"/>
        <v>9.0000000000001634E-2</v>
      </c>
      <c r="F2622" s="2">
        <f t="shared" si="368"/>
        <v>2.562612931915189E-2</v>
      </c>
      <c r="G2622" s="2">
        <f t="shared" si="368"/>
        <v>2.5135366184830261E-2</v>
      </c>
      <c r="H2622" s="2">
        <f t="shared" si="364"/>
        <v>1.0195248054360082</v>
      </c>
      <c r="I2622" s="2">
        <f t="shared" si="365"/>
        <v>50.48340098085086</v>
      </c>
    </row>
    <row r="2623" spans="1:9" ht="13.5" x14ac:dyDescent="0.25">
      <c r="A2623" s="3">
        <v>45826</v>
      </c>
      <c r="B2623" s="2">
        <v>9.07</v>
      </c>
      <c r="C2623" s="2">
        <f t="shared" si="360"/>
        <v>-4.9999999999998934E-2</v>
      </c>
      <c r="D2623" s="2">
        <f t="shared" si="361"/>
        <v>0</v>
      </c>
      <c r="E2623" s="2">
        <f t="shared" si="362"/>
        <v>4.9999999999998934E-2</v>
      </c>
      <c r="F2623" s="2">
        <f t="shared" si="368"/>
        <v>2.3795691510641041E-2</v>
      </c>
      <c r="G2623" s="2">
        <f t="shared" si="368"/>
        <v>2.691141145734231E-2</v>
      </c>
      <c r="H2623" s="2">
        <f t="shared" si="364"/>
        <v>0.88422309429440205</v>
      </c>
      <c r="I2623" s="2">
        <f t="shared" si="365"/>
        <v>46.927728302020583</v>
      </c>
    </row>
    <row r="2624" spans="1:9" ht="13.5" x14ac:dyDescent="0.25">
      <c r="A2624" s="3">
        <v>45827</v>
      </c>
      <c r="B2624" s="2">
        <v>9.19</v>
      </c>
      <c r="C2624" s="2">
        <f t="shared" si="360"/>
        <v>0.11999999999999922</v>
      </c>
      <c r="D2624" s="2">
        <f t="shared" si="361"/>
        <v>0.11999999999999922</v>
      </c>
      <c r="E2624" s="2">
        <f t="shared" si="362"/>
        <v>0</v>
      </c>
      <c r="F2624" s="2">
        <f t="shared" si="368"/>
        <v>3.0667427831309484E-2</v>
      </c>
      <c r="G2624" s="2">
        <f t="shared" si="368"/>
        <v>2.498916778181786E-2</v>
      </c>
      <c r="H2624" s="2">
        <f t="shared" si="364"/>
        <v>1.2272288576822126</v>
      </c>
      <c r="I2624" s="2">
        <f t="shared" si="365"/>
        <v>55.101156463972018</v>
      </c>
    </row>
    <row r="2625" spans="1:9" ht="13.5" x14ac:dyDescent="0.25">
      <c r="A2625" s="3">
        <v>45828</v>
      </c>
      <c r="B2625" s="2">
        <v>9.17</v>
      </c>
      <c r="C2625" s="2">
        <f t="shared" si="360"/>
        <v>-1.9999999999999574E-2</v>
      </c>
      <c r="D2625" s="2">
        <f t="shared" si="361"/>
        <v>0</v>
      </c>
      <c r="E2625" s="2">
        <f t="shared" si="362"/>
        <v>1.9999999999999574E-2</v>
      </c>
      <c r="F2625" s="2">
        <f t="shared" si="368"/>
        <v>2.8476897271930233E-2</v>
      </c>
      <c r="G2625" s="2">
        <f t="shared" si="368"/>
        <v>2.4632798654545124E-2</v>
      </c>
      <c r="H2625" s="2">
        <f t="shared" si="364"/>
        <v>1.1560561051667515</v>
      </c>
      <c r="I2625" s="2">
        <f t="shared" si="365"/>
        <v>53.619017723907554</v>
      </c>
    </row>
    <row r="2626" spans="1:9" ht="13.5" x14ac:dyDescent="0.25">
      <c r="A2626" s="3">
        <v>45831</v>
      </c>
      <c r="B2626" s="2">
        <v>9.19</v>
      </c>
      <c r="C2626" s="2">
        <f t="shared" si="360"/>
        <v>1.9999999999999574E-2</v>
      </c>
      <c r="D2626" s="2">
        <f t="shared" si="361"/>
        <v>1.9999999999999574E-2</v>
      </c>
      <c r="E2626" s="2">
        <f t="shared" si="362"/>
        <v>0</v>
      </c>
      <c r="F2626" s="2">
        <f t="shared" si="368"/>
        <v>2.7871404609649469E-2</v>
      </c>
      <c r="G2626" s="2">
        <f t="shared" si="368"/>
        <v>2.2873313036363332E-2</v>
      </c>
      <c r="H2626" s="2">
        <f t="shared" si="364"/>
        <v>1.2185119210907627</v>
      </c>
      <c r="I2626" s="2">
        <f t="shared" si="365"/>
        <v>54.924740746566016</v>
      </c>
    </row>
    <row r="2627" spans="1:9" ht="13.5" x14ac:dyDescent="0.25">
      <c r="A2627" s="3">
        <v>45832</v>
      </c>
      <c r="B2627" s="2">
        <v>9.19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2.5880589994674508E-2</v>
      </c>
      <c r="G2627" s="2">
        <f t="shared" si="368"/>
        <v>2.1239504962337379E-2</v>
      </c>
      <c r="H2627" s="2">
        <f t="shared" si="364"/>
        <v>1.2185119210907627</v>
      </c>
      <c r="I2627" s="2">
        <f t="shared" si="365"/>
        <v>54.924740746566016</v>
      </c>
    </row>
    <row r="2628" spans="1:9" ht="13.5" x14ac:dyDescent="0.25">
      <c r="A2628" s="3">
        <v>45833</v>
      </c>
      <c r="B2628" s="2">
        <v>9.23</v>
      </c>
      <c r="C2628" s="2">
        <f t="shared" si="369"/>
        <v>4.0000000000000924E-2</v>
      </c>
      <c r="D2628" s="2">
        <f t="shared" si="370"/>
        <v>4.0000000000000924E-2</v>
      </c>
      <c r="E2628" s="2">
        <f t="shared" si="371"/>
        <v>0</v>
      </c>
      <c r="F2628" s="2">
        <f t="shared" si="368"/>
        <v>2.6889119280769255E-2</v>
      </c>
      <c r="G2628" s="2">
        <f t="shared" si="368"/>
        <v>1.9722397465027568E-2</v>
      </c>
      <c r="H2628" s="2">
        <f t="shared" si="364"/>
        <v>1.3633798491511979</v>
      </c>
      <c r="I2628" s="2">
        <f t="shared" si="365"/>
        <v>57.687715736463289</v>
      </c>
    </row>
    <row r="2629" spans="1:9" ht="13.5" x14ac:dyDescent="0.25">
      <c r="A2629" s="3">
        <v>45835</v>
      </c>
      <c r="B2629" s="2">
        <v>9.39</v>
      </c>
      <c r="C2629" s="2">
        <f t="shared" si="369"/>
        <v>0.16000000000000014</v>
      </c>
      <c r="D2629" s="2">
        <f t="shared" si="370"/>
        <v>0.16000000000000014</v>
      </c>
      <c r="E2629" s="2">
        <f t="shared" si="371"/>
        <v>0</v>
      </c>
      <c r="F2629" s="2">
        <f t="shared" si="368"/>
        <v>3.6397039332142889E-2</v>
      </c>
      <c r="G2629" s="2">
        <f t="shared" si="368"/>
        <v>1.8313654788954168E-2</v>
      </c>
      <c r="H2629" s="2">
        <f t="shared" si="364"/>
        <v>1.9874263084884436</v>
      </c>
      <c r="I2629" s="2">
        <f t="shared" si="365"/>
        <v>66.526370971608245</v>
      </c>
    </row>
    <row r="2630" spans="1:9" ht="13.5" x14ac:dyDescent="0.25">
      <c r="A2630" s="3">
        <v>45838</v>
      </c>
      <c r="B2630" s="2">
        <v>9.39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3.3797250808418396E-2</v>
      </c>
      <c r="G2630" s="2">
        <f t="shared" si="368"/>
        <v>1.7005536589743155E-2</v>
      </c>
      <c r="H2630" s="2">
        <f t="shared" si="364"/>
        <v>1.9874263084884436</v>
      </c>
      <c r="I2630" s="2">
        <f t="shared" si="365"/>
        <v>66.526370971608245</v>
      </c>
    </row>
    <row r="2631" spans="1:9" ht="13.5" x14ac:dyDescent="0.25">
      <c r="A2631" s="3">
        <v>45839</v>
      </c>
      <c r="B2631" s="2">
        <v>9.35</v>
      </c>
      <c r="C2631" s="2">
        <f t="shared" si="369"/>
        <v>-4.0000000000000924E-2</v>
      </c>
      <c r="D2631" s="2">
        <f t="shared" si="370"/>
        <v>0</v>
      </c>
      <c r="E2631" s="2">
        <f t="shared" si="371"/>
        <v>4.0000000000000924E-2</v>
      </c>
      <c r="F2631" s="2">
        <f t="shared" si="368"/>
        <v>3.1383161464959938E-2</v>
      </c>
      <c r="G2631" s="2">
        <f t="shared" si="368"/>
        <v>1.8647998261904424E-2</v>
      </c>
      <c r="H2631" s="2">
        <f t="shared" si="364"/>
        <v>1.6829238733399012</v>
      </c>
      <c r="I2631" s="2">
        <f t="shared" si="365"/>
        <v>62.727231661809093</v>
      </c>
    </row>
    <row r="2632" spans="1:9" ht="13.5" x14ac:dyDescent="0.25">
      <c r="A2632" s="3">
        <v>45840</v>
      </c>
      <c r="B2632" s="2">
        <v>9.15</v>
      </c>
      <c r="C2632" s="2">
        <f t="shared" si="369"/>
        <v>-0.19999999999999929</v>
      </c>
      <c r="D2632" s="2">
        <f t="shared" si="370"/>
        <v>0</v>
      </c>
      <c r="E2632" s="2">
        <f t="shared" si="371"/>
        <v>0.19999999999999929</v>
      </c>
      <c r="F2632" s="2">
        <f t="shared" si="368"/>
        <v>2.9141507074605659E-2</v>
      </c>
      <c r="G2632" s="2">
        <f t="shared" si="368"/>
        <v>3.1601712671768346E-2</v>
      </c>
      <c r="H2632" s="2">
        <f t="shared" si="364"/>
        <v>0.92214961186706401</v>
      </c>
      <c r="I2632" s="2">
        <f t="shared" si="365"/>
        <v>47.974913408084902</v>
      </c>
    </row>
    <row r="2633" spans="1:9" ht="13.5" x14ac:dyDescent="0.25">
      <c r="A2633" s="3">
        <v>45841</v>
      </c>
      <c r="B2633" s="2">
        <v>9.19</v>
      </c>
      <c r="C2633" s="2">
        <f t="shared" si="369"/>
        <v>3.9999999999999147E-2</v>
      </c>
      <c r="D2633" s="2">
        <f t="shared" si="370"/>
        <v>3.9999999999999147E-2</v>
      </c>
      <c r="E2633" s="2">
        <f t="shared" si="371"/>
        <v>0</v>
      </c>
      <c r="F2633" s="2">
        <f t="shared" si="368"/>
        <v>2.9917113712133764E-2</v>
      </c>
      <c r="G2633" s="2">
        <f t="shared" si="368"/>
        <v>2.9344447480927748E-2</v>
      </c>
      <c r="H2633" s="2">
        <f t="shared" si="364"/>
        <v>1.0195153182413204</v>
      </c>
      <c r="I2633" s="2">
        <f t="shared" si="365"/>
        <v>50.483168363840768</v>
      </c>
    </row>
    <row r="2634" spans="1:9" ht="13.5" x14ac:dyDescent="0.25">
      <c r="A2634" s="3">
        <v>45842</v>
      </c>
      <c r="B2634" s="2">
        <v>9.1999999999999993</v>
      </c>
      <c r="C2634" s="2">
        <f t="shared" si="369"/>
        <v>9.9999999999997868E-3</v>
      </c>
      <c r="D2634" s="2">
        <f t="shared" si="370"/>
        <v>9.9999999999997868E-3</v>
      </c>
      <c r="E2634" s="2">
        <f t="shared" si="371"/>
        <v>0</v>
      </c>
      <c r="F2634" s="2">
        <f t="shared" si="368"/>
        <v>2.8494462732695625E-2</v>
      </c>
      <c r="G2634" s="2">
        <f t="shared" si="368"/>
        <v>2.7248415518004335E-2</v>
      </c>
      <c r="H2634" s="2">
        <f t="shared" si="364"/>
        <v>1.0457291622651588</v>
      </c>
      <c r="I2634" s="2">
        <f t="shared" si="365"/>
        <v>51.117673910815363</v>
      </c>
    </row>
    <row r="2635" spans="1:9" ht="13.5" x14ac:dyDescent="0.25">
      <c r="A2635" s="3">
        <v>45845</v>
      </c>
      <c r="B2635" s="2">
        <v>9.35</v>
      </c>
      <c r="C2635" s="2">
        <f t="shared" si="369"/>
        <v>0.15000000000000036</v>
      </c>
      <c r="D2635" s="2">
        <f t="shared" si="370"/>
        <v>0.15000000000000036</v>
      </c>
      <c r="E2635" s="2">
        <f t="shared" si="371"/>
        <v>0</v>
      </c>
      <c r="F2635" s="2">
        <f t="shared" si="368"/>
        <v>3.7173429680360248E-2</v>
      </c>
      <c r="G2635" s="2">
        <f t="shared" si="368"/>
        <v>2.5302100123861169E-2</v>
      </c>
      <c r="H2635" s="2">
        <f t="shared" si="364"/>
        <v>1.469183565727171</v>
      </c>
      <c r="I2635" s="2">
        <f t="shared" si="365"/>
        <v>59.50078342168532</v>
      </c>
    </row>
    <row r="2636" spans="1:9" ht="13.5" x14ac:dyDescent="0.25">
      <c r="A2636" s="3">
        <v>45846</v>
      </c>
      <c r="B2636" s="2">
        <v>9.1999999999999993</v>
      </c>
      <c r="C2636" s="2">
        <f t="shared" si="369"/>
        <v>-0.15000000000000036</v>
      </c>
      <c r="D2636" s="2">
        <f t="shared" si="370"/>
        <v>0</v>
      </c>
      <c r="E2636" s="2">
        <f t="shared" si="371"/>
        <v>0.15000000000000036</v>
      </c>
      <c r="F2636" s="2">
        <f t="shared" si="368"/>
        <v>3.4518184703191658E-2</v>
      </c>
      <c r="G2636" s="2">
        <f t="shared" si="368"/>
        <v>3.4209092972156824E-2</v>
      </c>
      <c r="H2636" s="2">
        <f t="shared" si="364"/>
        <v>1.0090353676224741</v>
      </c>
      <c r="I2636" s="2">
        <f t="shared" si="365"/>
        <v>50.224868306653228</v>
      </c>
    </row>
    <row r="2637" spans="1:9" ht="13.5" x14ac:dyDescent="0.25">
      <c r="A2637" s="3">
        <v>45847</v>
      </c>
      <c r="B2637" s="2">
        <v>9.15</v>
      </c>
      <c r="C2637" s="2">
        <f t="shared" si="369"/>
        <v>-4.9999999999998934E-2</v>
      </c>
      <c r="D2637" s="2">
        <f t="shared" si="370"/>
        <v>0</v>
      </c>
      <c r="E2637" s="2">
        <f t="shared" si="371"/>
        <v>4.9999999999998934E-2</v>
      </c>
      <c r="F2637" s="2">
        <f t="shared" ref="F2637:G2652" si="372">((F2636*13)+D2637)/14</f>
        <v>3.2052600081535113E-2</v>
      </c>
      <c r="G2637" s="2">
        <f t="shared" si="372"/>
        <v>3.5337014902716971E-2</v>
      </c>
      <c r="H2637" s="2">
        <f t="shared" si="364"/>
        <v>0.90705454803627661</v>
      </c>
      <c r="I2637" s="2">
        <f t="shared" si="365"/>
        <v>47.563115012640026</v>
      </c>
    </row>
    <row r="2638" spans="1:9" ht="13.5" x14ac:dyDescent="0.25">
      <c r="A2638" s="3">
        <v>45848</v>
      </c>
      <c r="B2638" s="2">
        <v>9.1999999999999993</v>
      </c>
      <c r="C2638" s="2">
        <f t="shared" si="369"/>
        <v>4.9999999999998934E-2</v>
      </c>
      <c r="D2638" s="2">
        <f t="shared" si="370"/>
        <v>4.9999999999998934E-2</v>
      </c>
      <c r="E2638" s="2">
        <f t="shared" si="371"/>
        <v>0</v>
      </c>
      <c r="F2638" s="2">
        <f t="shared" si="372"/>
        <v>3.3334557218568241E-2</v>
      </c>
      <c r="G2638" s="2">
        <f t="shared" si="372"/>
        <v>3.2812942409665757E-2</v>
      </c>
      <c r="H2638" s="2">
        <f t="shared" si="364"/>
        <v>1.0158966179378301</v>
      </c>
      <c r="I2638" s="2">
        <f t="shared" si="365"/>
        <v>50.394281576653761</v>
      </c>
    </row>
    <row r="2639" spans="1:9" ht="13.5" x14ac:dyDescent="0.25">
      <c r="A2639" s="3">
        <v>45849</v>
      </c>
      <c r="B2639" s="2">
        <v>9.32</v>
      </c>
      <c r="C2639" s="2">
        <f t="shared" si="369"/>
        <v>0.12000000000000099</v>
      </c>
      <c r="D2639" s="2">
        <f t="shared" si="370"/>
        <v>0.12000000000000099</v>
      </c>
      <c r="E2639" s="2">
        <f t="shared" si="371"/>
        <v>0</v>
      </c>
      <c r="F2639" s="2">
        <f t="shared" si="372"/>
        <v>3.9524945988670575E-2</v>
      </c>
      <c r="G2639" s="2">
        <f t="shared" si="372"/>
        <v>3.0469160808975347E-2</v>
      </c>
      <c r="H2639" s="2">
        <f t="shared" si="364"/>
        <v>1.297211506298777</v>
      </c>
      <c r="I2639" s="2">
        <f t="shared" si="365"/>
        <v>56.468962598433926</v>
      </c>
    </row>
    <row r="2640" spans="1:9" ht="13.5" x14ac:dyDescent="0.25">
      <c r="A2640" s="3">
        <v>45852</v>
      </c>
      <c r="B2640" s="2">
        <v>9.2799999999999994</v>
      </c>
      <c r="C2640" s="2">
        <f t="shared" si="369"/>
        <v>-4.0000000000000924E-2</v>
      </c>
      <c r="D2640" s="2">
        <f t="shared" si="370"/>
        <v>0</v>
      </c>
      <c r="E2640" s="2">
        <f t="shared" si="371"/>
        <v>4.0000000000000924E-2</v>
      </c>
      <c r="F2640" s="2">
        <f t="shared" si="372"/>
        <v>3.6701735560908388E-2</v>
      </c>
      <c r="G2640" s="2">
        <f t="shared" si="372"/>
        <v>3.1149935036905746E-2</v>
      </c>
      <c r="H2640" s="2">
        <f t="shared" si="364"/>
        <v>1.1782283178897481</v>
      </c>
      <c r="I2640" s="2">
        <f t="shared" si="365"/>
        <v>54.091130310490463</v>
      </c>
    </row>
    <row r="2641" spans="1:9" ht="13.5" x14ac:dyDescent="0.25">
      <c r="A2641" s="3">
        <v>45853</v>
      </c>
      <c r="B2641" s="2">
        <v>9.25</v>
      </c>
      <c r="C2641" s="2">
        <f t="shared" si="369"/>
        <v>-2.9999999999999361E-2</v>
      </c>
      <c r="D2641" s="2">
        <f t="shared" si="370"/>
        <v>0</v>
      </c>
      <c r="E2641" s="2">
        <f t="shared" si="371"/>
        <v>2.9999999999999361E-2</v>
      </c>
      <c r="F2641" s="2">
        <f t="shared" si="372"/>
        <v>3.4080183020843501E-2</v>
      </c>
      <c r="G2641" s="2">
        <f t="shared" si="372"/>
        <v>3.1067796819983864E-2</v>
      </c>
      <c r="H2641" s="2">
        <f t="shared" ref="H2641:H2693" si="373">F2641/G2641</f>
        <v>1.0969616937536417</v>
      </c>
      <c r="I2641" s="2">
        <f t="shared" ref="I2641:I2693" si="374">IF(G2641=0,100,100-(100/(1+H2641)))</f>
        <v>52.311956723922705</v>
      </c>
    </row>
    <row r="2642" spans="1:9" ht="13.5" x14ac:dyDescent="0.25">
      <c r="A2642" s="3">
        <v>45854</v>
      </c>
      <c r="B2642" s="2">
        <v>9.24</v>
      </c>
      <c r="C2642" s="2">
        <f t="shared" si="369"/>
        <v>-9.9999999999997868E-3</v>
      </c>
      <c r="D2642" s="2">
        <f t="shared" si="370"/>
        <v>0</v>
      </c>
      <c r="E2642" s="2">
        <f t="shared" si="371"/>
        <v>9.9999999999997868E-3</v>
      </c>
      <c r="F2642" s="2">
        <f t="shared" si="372"/>
        <v>3.1645884233640391E-2</v>
      </c>
      <c r="G2642" s="2">
        <f t="shared" si="372"/>
        <v>2.9562954189985002E-2</v>
      </c>
      <c r="H2642" s="2">
        <f t="shared" si="373"/>
        <v>1.070457439072886</v>
      </c>
      <c r="I2642" s="2">
        <f t="shared" si="374"/>
        <v>51.701494504142893</v>
      </c>
    </row>
    <row r="2643" spans="1:9" ht="13.5" x14ac:dyDescent="0.25">
      <c r="A2643" s="3">
        <v>45855</v>
      </c>
      <c r="B2643" s="2">
        <v>9.19</v>
      </c>
      <c r="C2643" s="2">
        <f t="shared" si="369"/>
        <v>-5.0000000000000711E-2</v>
      </c>
      <c r="D2643" s="2">
        <f t="shared" si="370"/>
        <v>0</v>
      </c>
      <c r="E2643" s="2">
        <f t="shared" si="371"/>
        <v>5.0000000000000711E-2</v>
      </c>
      <c r="F2643" s="2">
        <f t="shared" si="372"/>
        <v>2.9385463931237504E-2</v>
      </c>
      <c r="G2643" s="2">
        <f t="shared" si="372"/>
        <v>3.1022743176414697E-2</v>
      </c>
      <c r="H2643" s="2">
        <f t="shared" si="373"/>
        <v>0.94722326017829561</v>
      </c>
      <c r="I2643" s="2">
        <f t="shared" si="374"/>
        <v>48.644820527234458</v>
      </c>
    </row>
    <row r="2644" spans="1:9" ht="13.5" x14ac:dyDescent="0.25">
      <c r="A2644" s="3">
        <v>45856</v>
      </c>
      <c r="B2644" s="2">
        <v>9.1</v>
      </c>
      <c r="C2644" s="2">
        <f t="shared" si="369"/>
        <v>-8.9999999999999858E-2</v>
      </c>
      <c r="D2644" s="2">
        <f t="shared" si="370"/>
        <v>0</v>
      </c>
      <c r="E2644" s="2">
        <f t="shared" si="371"/>
        <v>8.9999999999999858E-2</v>
      </c>
      <c r="F2644" s="2">
        <f t="shared" si="372"/>
        <v>2.72865022218634E-2</v>
      </c>
      <c r="G2644" s="2">
        <f t="shared" si="372"/>
        <v>3.5235404378099348E-2</v>
      </c>
      <c r="H2644" s="2">
        <f t="shared" si="373"/>
        <v>0.77440582004001046</v>
      </c>
      <c r="I2644" s="2">
        <f t="shared" si="374"/>
        <v>43.643106401812219</v>
      </c>
    </row>
    <row r="2645" spans="1:9" ht="13.5" x14ac:dyDescent="0.25">
      <c r="A2645" s="3">
        <v>45859</v>
      </c>
      <c r="B2645" s="2">
        <v>9.19</v>
      </c>
      <c r="C2645" s="2">
        <f t="shared" si="369"/>
        <v>8.9999999999999858E-2</v>
      </c>
      <c r="D2645" s="2">
        <f t="shared" si="370"/>
        <v>8.9999999999999858E-2</v>
      </c>
      <c r="E2645" s="2">
        <f t="shared" si="371"/>
        <v>0</v>
      </c>
      <c r="F2645" s="2">
        <f t="shared" si="372"/>
        <v>3.1766037777444571E-2</v>
      </c>
      <c r="G2645" s="2">
        <f t="shared" si="372"/>
        <v>3.271858977966368E-2</v>
      </c>
      <c r="H2645" s="2">
        <f t="shared" si="373"/>
        <v>0.97088652021270272</v>
      </c>
      <c r="I2645" s="2">
        <f t="shared" si="374"/>
        <v>49.261411565589398</v>
      </c>
    </row>
    <row r="2646" spans="1:9" ht="13.5" x14ac:dyDescent="0.25">
      <c r="A2646" s="3">
        <v>45860</v>
      </c>
      <c r="B2646" s="2">
        <v>9.19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2.9497035079055673E-2</v>
      </c>
      <c r="G2646" s="2">
        <f t="shared" si="372"/>
        <v>3.0381547652544843E-2</v>
      </c>
      <c r="H2646" s="2">
        <f t="shared" si="373"/>
        <v>0.97088652021270283</v>
      </c>
      <c r="I2646" s="2">
        <f t="shared" si="374"/>
        <v>49.261411565589398</v>
      </c>
    </row>
    <row r="2647" spans="1:9" ht="13.5" x14ac:dyDescent="0.25">
      <c r="A2647" s="3">
        <v>45861</v>
      </c>
      <c r="B2647" s="2">
        <v>9.19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2.7390104001980269E-2</v>
      </c>
      <c r="G2647" s="2">
        <f t="shared" si="372"/>
        <v>2.8211437105934496E-2</v>
      </c>
      <c r="H2647" s="2">
        <f t="shared" si="373"/>
        <v>0.97088652021270294</v>
      </c>
      <c r="I2647" s="2">
        <f t="shared" si="374"/>
        <v>49.261411565589398</v>
      </c>
    </row>
    <row r="2648" spans="1:9" ht="13.5" x14ac:dyDescent="0.25">
      <c r="A2648" s="3">
        <v>45862</v>
      </c>
      <c r="B2648" s="2">
        <v>9.17</v>
      </c>
      <c r="C2648" s="2">
        <f t="shared" si="369"/>
        <v>-1.9999999999999574E-2</v>
      </c>
      <c r="D2648" s="2">
        <f t="shared" si="370"/>
        <v>0</v>
      </c>
      <c r="E2648" s="2">
        <f t="shared" si="371"/>
        <v>1.9999999999999574E-2</v>
      </c>
      <c r="F2648" s="2">
        <f t="shared" si="372"/>
        <v>2.543366800183882E-2</v>
      </c>
      <c r="G2648" s="2">
        <f t="shared" si="372"/>
        <v>2.7624905884082004E-2</v>
      </c>
      <c r="H2648" s="2">
        <f t="shared" si="373"/>
        <v>0.92067890144357678</v>
      </c>
      <c r="I2648" s="2">
        <f t="shared" si="374"/>
        <v>47.935076537342972</v>
      </c>
    </row>
    <row r="2649" spans="1:9" ht="13.5" x14ac:dyDescent="0.25">
      <c r="A2649" s="3">
        <v>45866</v>
      </c>
      <c r="B2649" s="2">
        <v>9.16</v>
      </c>
      <c r="C2649" s="2">
        <f t="shared" si="369"/>
        <v>-9.9999999999997868E-3</v>
      </c>
      <c r="D2649" s="2">
        <f t="shared" si="370"/>
        <v>0</v>
      </c>
      <c r="E2649" s="2">
        <f t="shared" si="371"/>
        <v>9.9999999999997868E-3</v>
      </c>
      <c r="F2649" s="2">
        <f t="shared" si="372"/>
        <v>2.3616977430278904E-2</v>
      </c>
      <c r="G2649" s="2">
        <f t="shared" si="372"/>
        <v>2.6365984035218986E-2</v>
      </c>
      <c r="H2649" s="2">
        <f t="shared" si="373"/>
        <v>0.89573662028817014</v>
      </c>
      <c r="I2649" s="2">
        <f t="shared" si="374"/>
        <v>47.250056294845933</v>
      </c>
    </row>
    <row r="2650" spans="1:9" ht="13.5" x14ac:dyDescent="0.25">
      <c r="A2650" s="3">
        <v>45867</v>
      </c>
      <c r="B2650" s="2">
        <v>9.15</v>
      </c>
      <c r="C2650" s="2">
        <f t="shared" si="369"/>
        <v>-9.9999999999997868E-3</v>
      </c>
      <c r="D2650" s="2">
        <f t="shared" si="370"/>
        <v>0</v>
      </c>
      <c r="E2650" s="2">
        <f t="shared" si="371"/>
        <v>9.9999999999997868E-3</v>
      </c>
      <c r="F2650" s="2">
        <f t="shared" si="372"/>
        <v>2.1930050470973267E-2</v>
      </c>
      <c r="G2650" s="2">
        <f t="shared" si="372"/>
        <v>2.5196985175560471E-2</v>
      </c>
      <c r="H2650" s="2">
        <f t="shared" si="373"/>
        <v>0.87034422246055332</v>
      </c>
      <c r="I2650" s="2">
        <f t="shared" si="374"/>
        <v>46.533906005578039</v>
      </c>
    </row>
    <row r="2651" spans="1:9" ht="13.5" x14ac:dyDescent="0.25">
      <c r="A2651" s="3">
        <v>45868</v>
      </c>
      <c r="B2651" s="2">
        <v>9.14</v>
      </c>
      <c r="C2651" s="2">
        <f t="shared" si="369"/>
        <v>-9.9999999999997868E-3</v>
      </c>
      <c r="D2651" s="2">
        <f t="shared" si="370"/>
        <v>0</v>
      </c>
      <c r="E2651" s="2">
        <f t="shared" si="371"/>
        <v>9.9999999999997868E-3</v>
      </c>
      <c r="F2651" s="2">
        <f t="shared" si="372"/>
        <v>2.0363618294475177E-2</v>
      </c>
      <c r="G2651" s="2">
        <f t="shared" si="372"/>
        <v>2.4111486234448993E-2</v>
      </c>
      <c r="H2651" s="2">
        <f t="shared" si="373"/>
        <v>0.84456089087452868</v>
      </c>
      <c r="I2651" s="2">
        <f t="shared" si="374"/>
        <v>45.786555220419544</v>
      </c>
    </row>
    <row r="2652" spans="1:9" ht="13.5" x14ac:dyDescent="0.25">
      <c r="A2652" s="3">
        <v>45869</v>
      </c>
      <c r="B2652" s="2">
        <v>9.1</v>
      </c>
      <c r="C2652" s="2">
        <f t="shared" si="369"/>
        <v>-4.0000000000000924E-2</v>
      </c>
      <c r="D2652" s="2">
        <f t="shared" si="370"/>
        <v>0</v>
      </c>
      <c r="E2652" s="2">
        <f t="shared" si="371"/>
        <v>4.0000000000000924E-2</v>
      </c>
      <c r="F2652" s="2">
        <f t="shared" si="372"/>
        <v>1.8909074130584094E-2</v>
      </c>
      <c r="G2652" s="2">
        <f t="shared" si="372"/>
        <v>2.5246380074845559E-2</v>
      </c>
      <c r="H2652" s="2">
        <f t="shared" si="373"/>
        <v>0.74898159952144217</v>
      </c>
      <c r="I2652" s="2">
        <f t="shared" si="374"/>
        <v>42.823869600822512</v>
      </c>
    </row>
    <row r="2653" spans="1:9" ht="13.5" x14ac:dyDescent="0.25">
      <c r="A2653" s="3">
        <v>45870</v>
      </c>
      <c r="B2653" s="2">
        <v>9.09</v>
      </c>
      <c r="C2653" s="2">
        <f t="shared" si="369"/>
        <v>-9.9999999999997868E-3</v>
      </c>
      <c r="D2653" s="2">
        <f t="shared" si="370"/>
        <v>0</v>
      </c>
      <c r="E2653" s="2">
        <f t="shared" si="371"/>
        <v>9.9999999999997868E-3</v>
      </c>
      <c r="F2653" s="2">
        <f t="shared" ref="F2653:G2668" si="375">((F2652*13)+D2653)/14</f>
        <v>1.7558425978399513E-2</v>
      </c>
      <c r="G2653" s="2">
        <f t="shared" si="375"/>
        <v>2.4157352926642291E-2</v>
      </c>
      <c r="H2653" s="2">
        <f t="shared" si="373"/>
        <v>0.72683567739058641</v>
      </c>
      <c r="I2653" s="2">
        <f t="shared" si="374"/>
        <v>42.090610409955424</v>
      </c>
    </row>
    <row r="2654" spans="1:9" ht="13.5" x14ac:dyDescent="0.25">
      <c r="A2654" s="3">
        <v>45873</v>
      </c>
      <c r="B2654" s="2">
        <v>9.0500000000000007</v>
      </c>
      <c r="C2654" s="2">
        <f t="shared" si="369"/>
        <v>-3.9999999999999147E-2</v>
      </c>
      <c r="D2654" s="2">
        <f t="shared" si="370"/>
        <v>0</v>
      </c>
      <c r="E2654" s="2">
        <f t="shared" si="371"/>
        <v>3.9999999999999147E-2</v>
      </c>
      <c r="F2654" s="2">
        <f t="shared" si="375"/>
        <v>1.6304252694228118E-2</v>
      </c>
      <c r="G2654" s="2">
        <f t="shared" si="375"/>
        <v>2.5288970574739212E-2</v>
      </c>
      <c r="H2654" s="2">
        <f t="shared" si="373"/>
        <v>0.64471792736847111</v>
      </c>
      <c r="I2654" s="2">
        <f t="shared" si="374"/>
        <v>39.199300782232733</v>
      </c>
    </row>
    <row r="2655" spans="1:9" ht="13.5" x14ac:dyDescent="0.25">
      <c r="A2655" s="3">
        <v>45874</v>
      </c>
      <c r="B2655" s="2">
        <v>9.0500000000000007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1.5139663216068966E-2</v>
      </c>
      <c r="G2655" s="2">
        <f t="shared" si="375"/>
        <v>2.3482615533686413E-2</v>
      </c>
      <c r="H2655" s="2">
        <f t="shared" si="373"/>
        <v>0.644717927368471</v>
      </c>
      <c r="I2655" s="2">
        <f t="shared" si="374"/>
        <v>39.199300782232726</v>
      </c>
    </row>
    <row r="2656" spans="1:9" ht="13.5" x14ac:dyDescent="0.25">
      <c r="A2656" s="3">
        <v>45875</v>
      </c>
      <c r="B2656" s="2">
        <v>9.02</v>
      </c>
      <c r="C2656" s="2">
        <f t="shared" si="369"/>
        <v>-3.0000000000001137E-2</v>
      </c>
      <c r="D2656" s="2">
        <f t="shared" si="370"/>
        <v>0</v>
      </c>
      <c r="E2656" s="2">
        <f t="shared" si="371"/>
        <v>3.0000000000001137E-2</v>
      </c>
      <c r="F2656" s="2">
        <f t="shared" si="375"/>
        <v>1.4058258700635469E-2</v>
      </c>
      <c r="G2656" s="2">
        <f t="shared" si="375"/>
        <v>2.3948142995566035E-2</v>
      </c>
      <c r="H2656" s="2">
        <f t="shared" si="373"/>
        <v>0.58702917813871147</v>
      </c>
      <c r="I2656" s="2">
        <f t="shared" si="374"/>
        <v>36.989186224489394</v>
      </c>
    </row>
    <row r="2657" spans="1:9" ht="13.5" x14ac:dyDescent="0.25">
      <c r="A2657" s="3">
        <v>45876</v>
      </c>
      <c r="B2657" s="2">
        <v>9.02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1.3054097364875793E-2</v>
      </c>
      <c r="G2657" s="2">
        <f t="shared" si="375"/>
        <v>2.2237561353025601E-2</v>
      </c>
      <c r="H2657" s="2">
        <f t="shared" si="373"/>
        <v>0.58702917813871158</v>
      </c>
      <c r="I2657" s="2">
        <f t="shared" si="374"/>
        <v>36.989186224489394</v>
      </c>
    </row>
    <row r="2658" spans="1:9" ht="13.5" x14ac:dyDescent="0.25">
      <c r="A2658" s="3">
        <v>45877</v>
      </c>
      <c r="B2658" s="2">
        <v>9.01</v>
      </c>
      <c r="C2658" s="2">
        <f t="shared" si="369"/>
        <v>-9.9999999999997868E-3</v>
      </c>
      <c r="D2658" s="2">
        <f t="shared" si="370"/>
        <v>0</v>
      </c>
      <c r="E2658" s="2">
        <f t="shared" si="371"/>
        <v>9.9999999999997868E-3</v>
      </c>
      <c r="F2658" s="2">
        <f t="shared" si="375"/>
        <v>1.2121661838813236E-2</v>
      </c>
      <c r="G2658" s="2">
        <f t="shared" si="375"/>
        <v>2.136344982780947E-2</v>
      </c>
      <c r="H2658" s="2">
        <f t="shared" si="373"/>
        <v>0.56740189138526165</v>
      </c>
      <c r="I2658" s="2">
        <f t="shared" si="374"/>
        <v>36.200153547332704</v>
      </c>
    </row>
    <row r="2659" spans="1:9" ht="13.5" x14ac:dyDescent="0.25">
      <c r="A2659" s="3">
        <v>45880</v>
      </c>
      <c r="B2659" s="2">
        <v>9.11</v>
      </c>
      <c r="C2659" s="2">
        <f t="shared" si="369"/>
        <v>9.9999999999999645E-2</v>
      </c>
      <c r="D2659" s="2">
        <f t="shared" si="370"/>
        <v>9.9999999999999645E-2</v>
      </c>
      <c r="E2659" s="2">
        <f t="shared" si="371"/>
        <v>0</v>
      </c>
      <c r="F2659" s="2">
        <f t="shared" si="375"/>
        <v>1.8398685993183696E-2</v>
      </c>
      <c r="G2659" s="2">
        <f t="shared" si="375"/>
        <v>1.9837489125823081E-2</v>
      </c>
      <c r="H2659" s="2">
        <f t="shared" si="373"/>
        <v>0.9274705017599002</v>
      </c>
      <c r="I2659" s="2">
        <f t="shared" si="374"/>
        <v>48.118531563158143</v>
      </c>
    </row>
    <row r="2660" spans="1:9" ht="13.5" x14ac:dyDescent="0.25">
      <c r="A2660" s="3">
        <v>45881</v>
      </c>
      <c r="B2660" s="2">
        <v>9.1300000000000008</v>
      </c>
      <c r="C2660" s="2">
        <f t="shared" si="369"/>
        <v>2.000000000000135E-2</v>
      </c>
      <c r="D2660" s="2">
        <f t="shared" si="370"/>
        <v>2.000000000000135E-2</v>
      </c>
      <c r="E2660" s="2">
        <f t="shared" si="371"/>
        <v>0</v>
      </c>
      <c r="F2660" s="2">
        <f t="shared" si="375"/>
        <v>1.851306556509924E-2</v>
      </c>
      <c r="G2660" s="2">
        <f t="shared" si="375"/>
        <v>1.8420525616835718E-2</v>
      </c>
      <c r="H2660" s="2">
        <f t="shared" si="373"/>
        <v>1.00502374091752</v>
      </c>
      <c r="I2660" s="2">
        <f t="shared" si="374"/>
        <v>50.125278838723894</v>
      </c>
    </row>
    <row r="2661" spans="1:9" ht="13.5" x14ac:dyDescent="0.25">
      <c r="A2661" s="3">
        <v>45883</v>
      </c>
      <c r="B2661" s="2">
        <v>9.1199999999999992</v>
      </c>
      <c r="C2661" s="2">
        <f t="shared" si="369"/>
        <v>-1.0000000000001563E-2</v>
      </c>
      <c r="D2661" s="2">
        <f t="shared" si="370"/>
        <v>0</v>
      </c>
      <c r="E2661" s="2">
        <f t="shared" si="371"/>
        <v>1.0000000000001563E-2</v>
      </c>
      <c r="F2661" s="2">
        <f t="shared" si="375"/>
        <v>1.7190703739020725E-2</v>
      </c>
      <c r="G2661" s="2">
        <f t="shared" si="375"/>
        <v>1.7819059501347566E-2</v>
      </c>
      <c r="H2661" s="2">
        <f t="shared" si="373"/>
        <v>0.96473687276933318</v>
      </c>
      <c r="I2661" s="2">
        <f t="shared" si="374"/>
        <v>49.102599240656517</v>
      </c>
    </row>
    <row r="2662" spans="1:9" ht="13.5" x14ac:dyDescent="0.25">
      <c r="A2662" s="3">
        <v>45884</v>
      </c>
      <c r="B2662" s="2">
        <v>9.09</v>
      </c>
      <c r="C2662" s="2">
        <f t="shared" si="369"/>
        <v>-2.9999999999999361E-2</v>
      </c>
      <c r="D2662" s="2">
        <f t="shared" si="370"/>
        <v>0</v>
      </c>
      <c r="E2662" s="2">
        <f t="shared" si="371"/>
        <v>2.9999999999999361E-2</v>
      </c>
      <c r="F2662" s="2">
        <f t="shared" si="375"/>
        <v>1.5962796329090673E-2</v>
      </c>
      <c r="G2662" s="2">
        <f t="shared" si="375"/>
        <v>1.8689126679822695E-2</v>
      </c>
      <c r="H2662" s="2">
        <f t="shared" si="373"/>
        <v>0.85412211081668976</v>
      </c>
      <c r="I2662" s="2">
        <f t="shared" si="374"/>
        <v>46.066119692649181</v>
      </c>
    </row>
    <row r="2663" spans="1:9" ht="13.5" x14ac:dyDescent="0.25">
      <c r="A2663" s="3">
        <v>45887</v>
      </c>
      <c r="B2663" s="2">
        <v>9.0399999999999991</v>
      </c>
      <c r="C2663" s="2">
        <f t="shared" si="369"/>
        <v>-5.0000000000000711E-2</v>
      </c>
      <c r="D2663" s="2">
        <f t="shared" si="370"/>
        <v>0</v>
      </c>
      <c r="E2663" s="2">
        <f t="shared" si="371"/>
        <v>5.0000000000000711E-2</v>
      </c>
      <c r="F2663" s="2">
        <f t="shared" si="375"/>
        <v>1.4822596591298481E-2</v>
      </c>
      <c r="G2663" s="2">
        <f t="shared" si="375"/>
        <v>2.0925617631263983E-2</v>
      </c>
      <c r="H2663" s="2">
        <f t="shared" si="373"/>
        <v>0.70834691011235607</v>
      </c>
      <c r="I2663" s="2">
        <f t="shared" si="374"/>
        <v>41.463879843103349</v>
      </c>
    </row>
    <row r="2664" spans="1:9" ht="13.5" x14ac:dyDescent="0.25">
      <c r="A2664" s="3">
        <v>45888</v>
      </c>
      <c r="B2664" s="2">
        <v>8.98</v>
      </c>
      <c r="C2664" s="2">
        <f t="shared" si="369"/>
        <v>-5.9999999999998721E-2</v>
      </c>
      <c r="D2664" s="2">
        <f t="shared" si="370"/>
        <v>0</v>
      </c>
      <c r="E2664" s="2">
        <f t="shared" si="371"/>
        <v>5.9999999999998721E-2</v>
      </c>
      <c r="F2664" s="2">
        <f t="shared" si="375"/>
        <v>1.3763839691920018E-2</v>
      </c>
      <c r="G2664" s="2">
        <f t="shared" si="375"/>
        <v>2.3716644943316465E-2</v>
      </c>
      <c r="H2664" s="2">
        <f t="shared" si="373"/>
        <v>0.580345142612542</v>
      </c>
      <c r="I2664" s="2">
        <f t="shared" si="374"/>
        <v>36.722683353406367</v>
      </c>
    </row>
    <row r="2665" spans="1:9" ht="13.5" x14ac:dyDescent="0.25">
      <c r="A2665" s="3">
        <v>45889</v>
      </c>
      <c r="B2665" s="2">
        <v>9.0299999999999994</v>
      </c>
      <c r="C2665" s="2">
        <f t="shared" si="369"/>
        <v>4.9999999999998934E-2</v>
      </c>
      <c r="D2665" s="2">
        <f t="shared" si="370"/>
        <v>4.9999999999998934E-2</v>
      </c>
      <c r="E2665" s="2">
        <f t="shared" si="371"/>
        <v>0</v>
      </c>
      <c r="F2665" s="2">
        <f t="shared" si="375"/>
        <v>1.6352136856782797E-2</v>
      </c>
      <c r="G2665" s="2">
        <f t="shared" si="375"/>
        <v>2.2022598875936716E-2</v>
      </c>
      <c r="H2665" s="2">
        <f t="shared" si="373"/>
        <v>0.74251621931188949</v>
      </c>
      <c r="I2665" s="2">
        <f t="shared" si="374"/>
        <v>42.61172499186867</v>
      </c>
    </row>
    <row r="2666" spans="1:9" ht="13.5" x14ac:dyDescent="0.25">
      <c r="A2666" s="3">
        <v>45890</v>
      </c>
      <c r="B2666" s="2">
        <v>9.06</v>
      </c>
      <c r="C2666" s="2">
        <f t="shared" si="369"/>
        <v>3.0000000000001137E-2</v>
      </c>
      <c r="D2666" s="2">
        <f t="shared" si="370"/>
        <v>3.0000000000001137E-2</v>
      </c>
      <c r="E2666" s="2">
        <f t="shared" si="371"/>
        <v>0</v>
      </c>
      <c r="F2666" s="2">
        <f t="shared" si="375"/>
        <v>1.7326984224155535E-2</v>
      </c>
      <c r="G2666" s="2">
        <f t="shared" si="375"/>
        <v>2.0449556099084092E-2</v>
      </c>
      <c r="H2666" s="2">
        <f t="shared" si="373"/>
        <v>0.84730368425608937</v>
      </c>
      <c r="I2666" s="2">
        <f t="shared" si="374"/>
        <v>45.867048903618638</v>
      </c>
    </row>
    <row r="2667" spans="1:9" ht="13.5" x14ac:dyDescent="0.25">
      <c r="A2667" s="3">
        <v>45891</v>
      </c>
      <c r="B2667" s="2">
        <v>9</v>
      </c>
      <c r="C2667" s="2">
        <f t="shared" si="369"/>
        <v>-6.0000000000000497E-2</v>
      </c>
      <c r="D2667" s="2">
        <f t="shared" si="370"/>
        <v>0</v>
      </c>
      <c r="E2667" s="2">
        <f t="shared" si="371"/>
        <v>6.0000000000000497E-2</v>
      </c>
      <c r="F2667" s="2">
        <f t="shared" si="375"/>
        <v>1.608934249385871E-2</v>
      </c>
      <c r="G2667" s="2">
        <f t="shared" si="375"/>
        <v>2.3274587806292407E-2</v>
      </c>
      <c r="H2667" s="2">
        <f t="shared" si="373"/>
        <v>0.69128367074706565</v>
      </c>
      <c r="I2667" s="2">
        <f t="shared" si="374"/>
        <v>40.873313135088402</v>
      </c>
    </row>
    <row r="2668" spans="1:9" ht="13.5" x14ac:dyDescent="0.25">
      <c r="A2668" s="3">
        <v>45894</v>
      </c>
      <c r="B2668" s="2">
        <v>8.99</v>
      </c>
      <c r="C2668" s="2">
        <f t="shared" si="369"/>
        <v>-9.9999999999997868E-3</v>
      </c>
      <c r="D2668" s="2">
        <f t="shared" si="370"/>
        <v>0</v>
      </c>
      <c r="E2668" s="2">
        <f t="shared" si="371"/>
        <v>9.9999999999997868E-3</v>
      </c>
      <c r="F2668" s="2">
        <f t="shared" si="375"/>
        <v>1.4940103744297373E-2</v>
      </c>
      <c r="G2668" s="2">
        <f t="shared" si="375"/>
        <v>2.2326402962985794E-2</v>
      </c>
      <c r="H2668" s="2">
        <f t="shared" si="373"/>
        <v>0.66916752192756168</v>
      </c>
      <c r="I2668" s="2">
        <f t="shared" si="374"/>
        <v>40.089895899412433</v>
      </c>
    </row>
    <row r="2669" spans="1:9" ht="13.5" x14ac:dyDescent="0.25">
      <c r="A2669" s="3">
        <v>45895</v>
      </c>
      <c r="B2669" s="2">
        <v>8.9</v>
      </c>
      <c r="C2669" s="2">
        <f t="shared" si="369"/>
        <v>-8.9999999999999858E-2</v>
      </c>
      <c r="D2669" s="2">
        <f t="shared" si="370"/>
        <v>0</v>
      </c>
      <c r="E2669" s="2">
        <f t="shared" si="371"/>
        <v>8.9999999999999858E-2</v>
      </c>
      <c r="F2669" s="2">
        <f t="shared" ref="F2669:G2684" si="376">((F2668*13)+D2669)/14</f>
        <v>1.387295347684756E-2</v>
      </c>
      <c r="G2669" s="2">
        <f t="shared" si="376"/>
        <v>2.7160231322772514E-2</v>
      </c>
      <c r="H2669" s="2">
        <f t="shared" si="373"/>
        <v>0.51078186013886318</v>
      </c>
      <c r="I2669" s="2">
        <f t="shared" si="374"/>
        <v>33.809107298383552</v>
      </c>
    </row>
    <row r="2670" spans="1:9" ht="13.5" x14ac:dyDescent="0.25">
      <c r="A2670" s="3">
        <v>45896</v>
      </c>
      <c r="B2670" s="2">
        <v>8.85</v>
      </c>
      <c r="C2670" s="2">
        <f t="shared" si="369"/>
        <v>-5.0000000000000711E-2</v>
      </c>
      <c r="D2670" s="2">
        <f t="shared" si="370"/>
        <v>0</v>
      </c>
      <c r="E2670" s="2">
        <f t="shared" si="371"/>
        <v>5.0000000000000711E-2</v>
      </c>
      <c r="F2670" s="2">
        <f t="shared" si="376"/>
        <v>1.2882028228501305E-2</v>
      </c>
      <c r="G2670" s="2">
        <f t="shared" si="376"/>
        <v>2.8791643371145956E-2</v>
      </c>
      <c r="H2670" s="2">
        <f t="shared" si="373"/>
        <v>0.44742247125119827</v>
      </c>
      <c r="I2670" s="2">
        <f t="shared" si="374"/>
        <v>30.911670928007084</v>
      </c>
    </row>
    <row r="2671" spans="1:9" ht="13.5" x14ac:dyDescent="0.25">
      <c r="A2671" s="3">
        <v>45897</v>
      </c>
      <c r="B2671" s="2">
        <v>8.8000000000000007</v>
      </c>
      <c r="C2671" s="2">
        <f t="shared" si="369"/>
        <v>-4.9999999999998934E-2</v>
      </c>
      <c r="D2671" s="2">
        <f t="shared" si="370"/>
        <v>0</v>
      </c>
      <c r="E2671" s="2">
        <f t="shared" si="371"/>
        <v>4.9999999999998934E-2</v>
      </c>
      <c r="F2671" s="2">
        <f t="shared" si="376"/>
        <v>1.1961883355036926E-2</v>
      </c>
      <c r="G2671" s="2">
        <f t="shared" si="376"/>
        <v>3.0306525987492595E-2</v>
      </c>
      <c r="H2671" s="2">
        <f t="shared" si="373"/>
        <v>0.39469661946649898</v>
      </c>
      <c r="I2671" s="2">
        <f t="shared" si="374"/>
        <v>28.299819040034578</v>
      </c>
    </row>
    <row r="2672" spans="1:9" ht="13.5" x14ac:dyDescent="0.25">
      <c r="A2672" s="3">
        <v>45898</v>
      </c>
      <c r="B2672" s="2">
        <v>8.89</v>
      </c>
      <c r="C2672" s="2">
        <f t="shared" si="369"/>
        <v>8.9999999999999858E-2</v>
      </c>
      <c r="D2672" s="2">
        <f t="shared" si="370"/>
        <v>8.9999999999999858E-2</v>
      </c>
      <c r="E2672" s="2">
        <f t="shared" si="371"/>
        <v>0</v>
      </c>
      <c r="F2672" s="2">
        <f t="shared" si="376"/>
        <v>1.7536034543962849E-2</v>
      </c>
      <c r="G2672" s="2">
        <f t="shared" si="376"/>
        <v>2.8141774131243125E-2</v>
      </c>
      <c r="H2672" s="2">
        <f t="shared" si="373"/>
        <v>0.62313180619605157</v>
      </c>
      <c r="I2672" s="2">
        <f t="shared" si="374"/>
        <v>38.390708864020993</v>
      </c>
    </row>
    <row r="2673" spans="1:9" ht="13.5" x14ac:dyDescent="0.25">
      <c r="A2673" s="3">
        <v>45901</v>
      </c>
      <c r="B2673" s="2">
        <v>8.9</v>
      </c>
      <c r="C2673" s="2">
        <f t="shared" si="369"/>
        <v>9.9999999999997868E-3</v>
      </c>
      <c r="D2673" s="2">
        <f t="shared" si="370"/>
        <v>9.9999999999997868E-3</v>
      </c>
      <c r="E2673" s="2">
        <f t="shared" si="371"/>
        <v>0</v>
      </c>
      <c r="F2673" s="2">
        <f t="shared" si="376"/>
        <v>1.6997746362251202E-2</v>
      </c>
      <c r="G2673" s="2">
        <f t="shared" si="376"/>
        <v>2.6131647407582902E-2</v>
      </c>
      <c r="H2673" s="2">
        <f t="shared" si="373"/>
        <v>0.65046593110386075</v>
      </c>
      <c r="I2673" s="2">
        <f t="shared" si="374"/>
        <v>39.411048652716971</v>
      </c>
    </row>
    <row r="2674" spans="1:9" ht="13.5" x14ac:dyDescent="0.25">
      <c r="A2674" s="3">
        <v>45902</v>
      </c>
      <c r="B2674" s="2">
        <v>8.6999999999999993</v>
      </c>
      <c r="C2674" s="2">
        <f t="shared" si="369"/>
        <v>-0.20000000000000107</v>
      </c>
      <c r="D2674" s="2">
        <f t="shared" si="370"/>
        <v>0</v>
      </c>
      <c r="E2674" s="2">
        <f t="shared" si="371"/>
        <v>0.20000000000000107</v>
      </c>
      <c r="F2674" s="2">
        <f t="shared" si="376"/>
        <v>1.5783621622090401E-2</v>
      </c>
      <c r="G2674" s="2">
        <f t="shared" si="376"/>
        <v>3.8550815449898482E-2</v>
      </c>
      <c r="H2674" s="2">
        <f t="shared" si="373"/>
        <v>0.40942380693874442</v>
      </c>
      <c r="I2674" s="2">
        <f t="shared" si="374"/>
        <v>29.049020239555134</v>
      </c>
    </row>
    <row r="2675" spans="1:9" ht="13.5" x14ac:dyDescent="0.25">
      <c r="A2675" s="3">
        <v>45903</v>
      </c>
      <c r="B2675" s="2">
        <v>9.1</v>
      </c>
      <c r="C2675" s="2">
        <f t="shared" si="369"/>
        <v>0.40000000000000036</v>
      </c>
      <c r="D2675" s="2">
        <f t="shared" si="370"/>
        <v>0.40000000000000036</v>
      </c>
      <c r="E2675" s="2">
        <f t="shared" si="371"/>
        <v>0</v>
      </c>
      <c r="F2675" s="2">
        <f t="shared" si="376"/>
        <v>4.3227648649083968E-2</v>
      </c>
      <c r="G2675" s="2">
        <f t="shared" si="376"/>
        <v>3.5797185774905739E-2</v>
      </c>
      <c r="H2675" s="2">
        <f t="shared" si="373"/>
        <v>1.2075711459806171</v>
      </c>
      <c r="I2675" s="2">
        <f t="shared" si="374"/>
        <v>54.701346689517742</v>
      </c>
    </row>
    <row r="2676" spans="1:9" ht="13.5" x14ac:dyDescent="0.25">
      <c r="A2676" s="3">
        <v>45905</v>
      </c>
      <c r="B2676" s="2">
        <v>9.0399999999999991</v>
      </c>
      <c r="C2676" s="2">
        <f t="shared" si="369"/>
        <v>-6.0000000000000497E-2</v>
      </c>
      <c r="D2676" s="2">
        <f t="shared" si="370"/>
        <v>0</v>
      </c>
      <c r="E2676" s="2">
        <f t="shared" si="371"/>
        <v>6.0000000000000497E-2</v>
      </c>
      <c r="F2676" s="2">
        <f t="shared" si="376"/>
        <v>4.0139959459863685E-2</v>
      </c>
      <c r="G2676" s="2">
        <f t="shared" si="376"/>
        <v>3.7525958219555365E-2</v>
      </c>
      <c r="H2676" s="2">
        <f t="shared" si="373"/>
        <v>1.0696584808045253</v>
      </c>
      <c r="I2676" s="2">
        <f t="shared" si="374"/>
        <v>51.682849645257598</v>
      </c>
    </row>
    <row r="2677" spans="1:9" ht="13.5" x14ac:dyDescent="0.25">
      <c r="A2677" s="3">
        <v>45908</v>
      </c>
      <c r="B2677" s="2">
        <v>8.9</v>
      </c>
      <c r="C2677" s="2">
        <f t="shared" si="369"/>
        <v>-0.13999999999999879</v>
      </c>
      <c r="D2677" s="2">
        <f t="shared" si="370"/>
        <v>0</v>
      </c>
      <c r="E2677" s="2">
        <f t="shared" si="371"/>
        <v>0.13999999999999879</v>
      </c>
      <c r="F2677" s="2">
        <f t="shared" si="376"/>
        <v>3.7272819498444854E-2</v>
      </c>
      <c r="G2677" s="2">
        <f t="shared" si="376"/>
        <v>4.4845532632444181E-2</v>
      </c>
      <c r="H2677" s="2">
        <f t="shared" si="373"/>
        <v>0.83113784830998449</v>
      </c>
      <c r="I2677" s="2">
        <f t="shared" si="374"/>
        <v>45.389146921793362</v>
      </c>
    </row>
    <row r="2678" spans="1:9" ht="13.5" x14ac:dyDescent="0.25">
      <c r="A2678" s="3">
        <v>45909</v>
      </c>
      <c r="B2678" s="2">
        <v>8.8699999999999992</v>
      </c>
      <c r="C2678" s="2">
        <f t="shared" si="369"/>
        <v>-3.0000000000001137E-2</v>
      </c>
      <c r="D2678" s="2">
        <f t="shared" si="370"/>
        <v>0</v>
      </c>
      <c r="E2678" s="2">
        <f t="shared" si="371"/>
        <v>3.0000000000001137E-2</v>
      </c>
      <c r="F2678" s="2">
        <f t="shared" si="376"/>
        <v>3.4610475248555934E-2</v>
      </c>
      <c r="G2678" s="2">
        <f t="shared" si="376"/>
        <v>4.3785137444412536E-2</v>
      </c>
      <c r="H2678" s="2">
        <f t="shared" si="373"/>
        <v>0.79046172442636953</v>
      </c>
      <c r="I2678" s="2">
        <f t="shared" si="374"/>
        <v>44.148484921095914</v>
      </c>
    </row>
    <row r="2679" spans="1:9" ht="13.5" x14ac:dyDescent="0.25">
      <c r="A2679" s="3">
        <v>45910</v>
      </c>
      <c r="B2679" s="2">
        <v>8.85</v>
      </c>
      <c r="C2679" s="2">
        <f t="shared" si="369"/>
        <v>-1.9999999999999574E-2</v>
      </c>
      <c r="D2679" s="2">
        <f t="shared" si="370"/>
        <v>0</v>
      </c>
      <c r="E2679" s="2">
        <f t="shared" si="371"/>
        <v>1.9999999999999574E-2</v>
      </c>
      <c r="F2679" s="2">
        <f t="shared" si="376"/>
        <v>3.2138298445087657E-2</v>
      </c>
      <c r="G2679" s="2">
        <f t="shared" si="376"/>
        <v>4.2086199055525894E-2</v>
      </c>
      <c r="H2679" s="2">
        <f t="shared" si="373"/>
        <v>0.76363033883593046</v>
      </c>
      <c r="I2679" s="2">
        <f t="shared" si="374"/>
        <v>43.298775373753116</v>
      </c>
    </row>
    <row r="2680" spans="1:9" ht="13.5" x14ac:dyDescent="0.25">
      <c r="A2680" s="3">
        <v>45911</v>
      </c>
      <c r="B2680" s="2">
        <v>9</v>
      </c>
      <c r="C2680" s="2">
        <f t="shared" si="369"/>
        <v>0.15000000000000036</v>
      </c>
      <c r="D2680" s="2">
        <f t="shared" si="370"/>
        <v>0.15000000000000036</v>
      </c>
      <c r="E2680" s="2">
        <f t="shared" si="371"/>
        <v>0</v>
      </c>
      <c r="F2680" s="2">
        <f t="shared" si="376"/>
        <v>4.0556991413295704E-2</v>
      </c>
      <c r="G2680" s="2">
        <f t="shared" si="376"/>
        <v>3.9080041980131187E-2</v>
      </c>
      <c r="H2680" s="2">
        <f t="shared" si="373"/>
        <v>1.0377929336390022</v>
      </c>
      <c r="I2680" s="2">
        <f t="shared" si="374"/>
        <v>50.927300635288617</v>
      </c>
    </row>
    <row r="2681" spans="1:9" ht="13.5" x14ac:dyDescent="0.25">
      <c r="A2681" s="3">
        <v>45912</v>
      </c>
      <c r="B2681" s="2">
        <v>8.99</v>
      </c>
      <c r="C2681" s="2">
        <f t="shared" si="369"/>
        <v>-9.9999999999997868E-3</v>
      </c>
      <c r="D2681" s="2">
        <f t="shared" si="370"/>
        <v>0</v>
      </c>
      <c r="E2681" s="2">
        <f t="shared" si="371"/>
        <v>9.9999999999997868E-3</v>
      </c>
      <c r="F2681" s="2">
        <f t="shared" si="376"/>
        <v>3.7660063455203154E-2</v>
      </c>
      <c r="G2681" s="2">
        <f t="shared" si="376"/>
        <v>3.7002896124407512E-2</v>
      </c>
      <c r="H2681" s="2">
        <f t="shared" si="373"/>
        <v>1.0177598890796595</v>
      </c>
      <c r="I2681" s="2">
        <f t="shared" si="374"/>
        <v>50.440089258780937</v>
      </c>
    </row>
    <row r="2682" spans="1:9" ht="13.5" x14ac:dyDescent="0.25">
      <c r="A2682" s="3">
        <v>45915</v>
      </c>
      <c r="B2682" s="2">
        <v>8.8800000000000008</v>
      </c>
      <c r="C2682" s="2">
        <f t="shared" si="369"/>
        <v>-0.10999999999999943</v>
      </c>
      <c r="D2682" s="2">
        <f t="shared" si="370"/>
        <v>0</v>
      </c>
      <c r="E2682" s="2">
        <f t="shared" si="371"/>
        <v>0.10999999999999943</v>
      </c>
      <c r="F2682" s="2">
        <f t="shared" si="376"/>
        <v>3.4970058922688639E-2</v>
      </c>
      <c r="G2682" s="2">
        <f t="shared" si="376"/>
        <v>4.2216974972664079E-2</v>
      </c>
      <c r="H2682" s="2">
        <f t="shared" si="373"/>
        <v>0.82834118136915558</v>
      </c>
      <c r="I2682" s="2">
        <f t="shared" si="374"/>
        <v>45.305613077579501</v>
      </c>
    </row>
    <row r="2683" spans="1:9" ht="13.5" x14ac:dyDescent="0.25">
      <c r="A2683" s="3">
        <v>45916</v>
      </c>
      <c r="B2683" s="2">
        <v>8.8000000000000007</v>
      </c>
      <c r="C2683" s="2">
        <f t="shared" si="369"/>
        <v>-8.0000000000000071E-2</v>
      </c>
      <c r="D2683" s="2">
        <f t="shared" si="370"/>
        <v>0</v>
      </c>
      <c r="E2683" s="2">
        <f t="shared" si="371"/>
        <v>8.0000000000000071E-2</v>
      </c>
      <c r="F2683" s="2">
        <f t="shared" si="376"/>
        <v>3.2472197571068021E-2</v>
      </c>
      <c r="G2683" s="2">
        <f t="shared" si="376"/>
        <v>4.491576247461665E-2</v>
      </c>
      <c r="H2683" s="2">
        <f t="shared" si="373"/>
        <v>0.7229577275776875</v>
      </c>
      <c r="I2683" s="2">
        <f t="shared" si="374"/>
        <v>41.960270760333536</v>
      </c>
    </row>
    <row r="2684" spans="1:9" ht="13.5" x14ac:dyDescent="0.25">
      <c r="A2684" s="3">
        <v>45917</v>
      </c>
      <c r="B2684" s="2">
        <v>8.65</v>
      </c>
      <c r="C2684" s="2">
        <f t="shared" si="369"/>
        <v>-0.15000000000000036</v>
      </c>
      <c r="D2684" s="2">
        <f t="shared" si="370"/>
        <v>0</v>
      </c>
      <c r="E2684" s="2">
        <f t="shared" si="371"/>
        <v>0.15000000000000036</v>
      </c>
      <c r="F2684" s="2">
        <f t="shared" si="376"/>
        <v>3.0152754887420304E-2</v>
      </c>
      <c r="G2684" s="2">
        <f t="shared" si="376"/>
        <v>5.242177944071548E-2</v>
      </c>
      <c r="H2684" s="2">
        <f t="shared" si="373"/>
        <v>0.57519518049784013</v>
      </c>
      <c r="I2684" s="2">
        <f t="shared" si="374"/>
        <v>36.515803731449317</v>
      </c>
    </row>
    <row r="2685" spans="1:9" ht="13.5" x14ac:dyDescent="0.35">
      <c r="A2685" s="3">
        <v>45918</v>
      </c>
      <c r="B2685" s="5">
        <v>8.56</v>
      </c>
      <c r="C2685" s="2">
        <f t="shared" si="369"/>
        <v>-8.9999999999999858E-2</v>
      </c>
      <c r="D2685" s="2">
        <f t="shared" si="370"/>
        <v>0</v>
      </c>
      <c r="E2685" s="2">
        <f t="shared" si="371"/>
        <v>8.9999999999999858E-2</v>
      </c>
      <c r="F2685" s="2">
        <f t="shared" ref="F2685:G2693" si="377">((F2684*13)+D2685)/14</f>
        <v>2.7998986681175998E-2</v>
      </c>
      <c r="G2685" s="2">
        <f t="shared" si="377"/>
        <v>5.5105938052092941E-2</v>
      </c>
      <c r="H2685" s="2">
        <f t="shared" si="373"/>
        <v>0.50809382202527609</v>
      </c>
      <c r="I2685" s="2">
        <f t="shared" si="374"/>
        <v>33.691128138363283</v>
      </c>
    </row>
    <row r="2686" spans="1:9" ht="13.5" x14ac:dyDescent="0.35">
      <c r="A2686" s="3">
        <v>45919</v>
      </c>
      <c r="B2686" s="5">
        <v>8.6300000000000008</v>
      </c>
      <c r="C2686" s="2">
        <f t="shared" si="369"/>
        <v>7.0000000000000284E-2</v>
      </c>
      <c r="D2686" s="2">
        <f t="shared" si="370"/>
        <v>7.0000000000000284E-2</v>
      </c>
      <c r="E2686" s="2">
        <f t="shared" si="371"/>
        <v>0</v>
      </c>
      <c r="F2686" s="2">
        <f t="shared" si="377"/>
        <v>3.0999059061092019E-2</v>
      </c>
      <c r="G2686" s="2">
        <f t="shared" si="377"/>
        <v>5.1169799619800595E-2</v>
      </c>
      <c r="H2686" s="2">
        <f t="shared" si="373"/>
        <v>0.60580770867620648</v>
      </c>
      <c r="I2686" s="2">
        <f t="shared" si="374"/>
        <v>37.726043124778712</v>
      </c>
    </row>
    <row r="2687" spans="1:9" ht="13.5" x14ac:dyDescent="0.35">
      <c r="A2687" s="3">
        <v>45922</v>
      </c>
      <c r="B2687" s="5">
        <v>8.66</v>
      </c>
      <c r="C2687" s="2">
        <f t="shared" si="369"/>
        <v>2.9999999999999361E-2</v>
      </c>
      <c r="D2687" s="2">
        <f t="shared" si="370"/>
        <v>2.9999999999999361E-2</v>
      </c>
      <c r="E2687" s="2">
        <f t="shared" si="371"/>
        <v>0</v>
      </c>
      <c r="F2687" s="2">
        <f t="shared" si="377"/>
        <v>3.0927697699585401E-2</v>
      </c>
      <c r="G2687" s="2">
        <f t="shared" si="377"/>
        <v>4.7514813932671984E-2</v>
      </c>
      <c r="H2687" s="2">
        <f t="shared" si="373"/>
        <v>0.65090642559201939</v>
      </c>
      <c r="I2687" s="2">
        <f t="shared" si="374"/>
        <v>39.42721498334484</v>
      </c>
    </row>
    <row r="2688" spans="1:9" ht="13.5" x14ac:dyDescent="0.35">
      <c r="A2688" s="3">
        <v>45923</v>
      </c>
      <c r="B2688" s="5">
        <v>8.7899999999999991</v>
      </c>
      <c r="C2688" s="2">
        <f t="shared" si="369"/>
        <v>0.12999999999999901</v>
      </c>
      <c r="D2688" s="2">
        <f t="shared" si="370"/>
        <v>0.12999999999999901</v>
      </c>
      <c r="E2688" s="2">
        <f t="shared" si="371"/>
        <v>0</v>
      </c>
      <c r="F2688" s="2">
        <f t="shared" si="377"/>
        <v>3.8004290721043513E-2</v>
      </c>
      <c r="G2688" s="2">
        <f t="shared" si="377"/>
        <v>4.4120898651766841E-2</v>
      </c>
      <c r="H2688" s="2">
        <f t="shared" si="373"/>
        <v>0.86136710453248244</v>
      </c>
      <c r="I2688" s="2">
        <f t="shared" si="374"/>
        <v>46.276046376613657</v>
      </c>
    </row>
    <row r="2689" spans="1:9" ht="13.5" x14ac:dyDescent="0.35">
      <c r="A2689" s="3">
        <v>45924</v>
      </c>
      <c r="B2689" s="5">
        <v>8.67</v>
      </c>
      <c r="C2689" s="2">
        <f t="shared" si="369"/>
        <v>-0.11999999999999922</v>
      </c>
      <c r="D2689" s="2">
        <f t="shared" si="370"/>
        <v>0</v>
      </c>
      <c r="E2689" s="2">
        <f t="shared" si="371"/>
        <v>0.11999999999999922</v>
      </c>
      <c r="F2689" s="2">
        <f t="shared" si="377"/>
        <v>3.5289698526683261E-2</v>
      </c>
      <c r="G2689" s="2">
        <f t="shared" si="377"/>
        <v>4.9540834462354869E-2</v>
      </c>
      <c r="H2689" s="2">
        <f t="shared" si="373"/>
        <v>0.71233556942806897</v>
      </c>
      <c r="I2689" s="2">
        <f t="shared" si="374"/>
        <v>41.600231995764339</v>
      </c>
    </row>
    <row r="2690" spans="1:9" ht="13.5" x14ac:dyDescent="0.35">
      <c r="A2690" s="3">
        <v>45925</v>
      </c>
      <c r="B2690" s="5">
        <v>8.69</v>
      </c>
      <c r="C2690" s="2">
        <f t="shared" si="369"/>
        <v>1.9999999999999574E-2</v>
      </c>
      <c r="D2690" s="2">
        <f t="shared" si="370"/>
        <v>1.9999999999999574E-2</v>
      </c>
      <c r="E2690" s="2">
        <f t="shared" si="371"/>
        <v>0</v>
      </c>
      <c r="F2690" s="2">
        <f t="shared" si="377"/>
        <v>3.4197577203348713E-2</v>
      </c>
      <c r="G2690" s="2">
        <f t="shared" si="377"/>
        <v>4.6002203429329522E-2</v>
      </c>
      <c r="H2690" s="2">
        <f t="shared" si="373"/>
        <v>0.74338998252299893</v>
      </c>
      <c r="I2690" s="2">
        <f t="shared" si="374"/>
        <v>42.640487210278678</v>
      </c>
    </row>
    <row r="2691" spans="1:9" ht="13.5" x14ac:dyDescent="0.35">
      <c r="A2691" s="3">
        <v>45926</v>
      </c>
      <c r="B2691" s="5">
        <v>8.6999999999999993</v>
      </c>
      <c r="C2691" s="2">
        <f>B2691-B2690</f>
        <v>9.9999999999997868E-3</v>
      </c>
      <c r="D2691" s="2">
        <f>IF(C2691&gt;0,C2691,0)</f>
        <v>9.9999999999997868E-3</v>
      </c>
      <c r="E2691" s="2">
        <f>IF(C2691&lt;0,-C2691,0)</f>
        <v>0</v>
      </c>
      <c r="F2691" s="2">
        <f t="shared" si="377"/>
        <v>3.2469178831680934E-2</v>
      </c>
      <c r="G2691" s="2">
        <f t="shared" si="377"/>
        <v>4.2716331755805984E-2</v>
      </c>
      <c r="H2691" s="2">
        <f t="shared" si="373"/>
        <v>0.76011158957411507</v>
      </c>
      <c r="I2691" s="2">
        <f t="shared" si="374"/>
        <v>43.185420406102509</v>
      </c>
    </row>
    <row r="2692" spans="1:9" ht="13.5" x14ac:dyDescent="0.35">
      <c r="A2692" s="3">
        <v>45929</v>
      </c>
      <c r="B2692" s="5">
        <v>8.6999999999999993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3.0149951772275151E-2</v>
      </c>
      <c r="G2692" s="2">
        <f t="shared" si="377"/>
        <v>3.9665165201819841E-2</v>
      </c>
      <c r="H2692" s="2">
        <f t="shared" si="373"/>
        <v>0.76011158957411495</v>
      </c>
      <c r="I2692" s="2">
        <f t="shared" si="374"/>
        <v>43.185420406102509</v>
      </c>
    </row>
    <row r="2693" spans="1:9" ht="13.5" x14ac:dyDescent="0.35">
      <c r="A2693" s="3">
        <v>45930</v>
      </c>
      <c r="B2693" s="5">
        <v>8.9</v>
      </c>
      <c r="C2693" s="2">
        <f>B2693-B2692</f>
        <v>0.20000000000000107</v>
      </c>
      <c r="D2693" s="2">
        <f>IF(C2693&gt;0,C2693,0)</f>
        <v>0.20000000000000107</v>
      </c>
      <c r="E2693" s="2">
        <f>IF(C2693&lt;0,-C2693,0)</f>
        <v>0</v>
      </c>
      <c r="F2693" s="2">
        <f t="shared" si="377"/>
        <v>4.2282098074255571E-2</v>
      </c>
      <c r="G2693" s="2">
        <f t="shared" si="377"/>
        <v>3.6831939115975564E-2</v>
      </c>
      <c r="H2693" s="2">
        <f t="shared" si="373"/>
        <v>1.1479737176236817</v>
      </c>
      <c r="I2693" s="2">
        <f t="shared" si="374"/>
        <v>53.444495535713216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693"/>
  <sheetViews>
    <sheetView tabSelected="1" topLeftCell="A14" workbookViewId="0">
      <selection activeCell="F36" sqref="F36:F2693"/>
    </sheetView>
  </sheetViews>
  <sheetFormatPr defaultRowHeight="12.5" x14ac:dyDescent="0.25"/>
  <cols>
    <col min="1" max="1" width="11" bestFit="1" customWidth="1"/>
    <col min="6" max="6" width="11.81640625" bestFit="1" customWidth="1"/>
  </cols>
  <sheetData>
    <row r="1" spans="1:8" ht="24" x14ac:dyDescent="0.25">
      <c r="A1" s="1" t="s">
        <v>1</v>
      </c>
      <c r="B1" s="1" t="s">
        <v>3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ht="13.5" x14ac:dyDescent="0.25">
      <c r="A2" s="3">
        <v>42006</v>
      </c>
      <c r="B2" s="2">
        <v>3.6229</v>
      </c>
      <c r="C2" s="2" t="s">
        <v>25</v>
      </c>
      <c r="D2" s="2" t="s">
        <v>25</v>
      </c>
      <c r="E2" s="2"/>
      <c r="F2" s="2"/>
      <c r="G2" s="2"/>
      <c r="H2" s="2"/>
    </row>
    <row r="3" spans="1:8" ht="13.5" x14ac:dyDescent="0.25">
      <c r="A3" s="3">
        <v>42009</v>
      </c>
      <c r="B3" s="2">
        <v>3.6983000000000001</v>
      </c>
      <c r="C3" s="16" t="s">
        <v>41</v>
      </c>
      <c r="D3" s="16" t="s">
        <v>42</v>
      </c>
      <c r="E3" s="2"/>
      <c r="F3" s="2"/>
      <c r="G3" s="2"/>
      <c r="H3" s="2"/>
    </row>
    <row r="4" spans="1:8" ht="13.5" x14ac:dyDescent="0.25">
      <c r="A4" s="3">
        <v>42010</v>
      </c>
      <c r="B4" s="2">
        <v>3.7082999999999999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v>42011</v>
      </c>
      <c r="B5" s="2">
        <v>3.7435</v>
      </c>
      <c r="C5" s="2"/>
      <c r="D5" s="2"/>
      <c r="E5" s="2"/>
      <c r="F5" s="2"/>
      <c r="G5" s="2"/>
      <c r="H5" s="2"/>
    </row>
    <row r="6" spans="1:8" ht="13.5" x14ac:dyDescent="0.25">
      <c r="A6" s="3">
        <v>42012</v>
      </c>
      <c r="B6" s="2">
        <v>3.7183999999999999</v>
      </c>
      <c r="C6" s="2"/>
      <c r="D6" s="2"/>
      <c r="E6" s="2"/>
      <c r="F6" s="2"/>
      <c r="G6" s="2"/>
      <c r="H6" s="2"/>
    </row>
    <row r="7" spans="1:8" ht="13.5" x14ac:dyDescent="0.25">
      <c r="A7" s="3">
        <v>42013</v>
      </c>
      <c r="B7" s="2">
        <v>3.7183999999999999</v>
      </c>
      <c r="C7" s="2"/>
      <c r="D7" s="2"/>
      <c r="E7" s="2"/>
      <c r="F7" s="2"/>
      <c r="G7" s="2"/>
      <c r="H7" s="2"/>
    </row>
    <row r="8" spans="1:8" ht="13.5" x14ac:dyDescent="0.25">
      <c r="A8" s="3">
        <v>42016</v>
      </c>
      <c r="B8" s="2">
        <v>3.7183999999999999</v>
      </c>
      <c r="C8" s="2"/>
      <c r="D8" s="2"/>
      <c r="E8" s="2"/>
      <c r="F8" s="2"/>
      <c r="G8" s="2"/>
      <c r="H8" s="2"/>
    </row>
    <row r="9" spans="1:8" ht="13.5" x14ac:dyDescent="0.25">
      <c r="A9" s="3">
        <v>42017</v>
      </c>
      <c r="B9" s="2">
        <v>3.7183999999999999</v>
      </c>
      <c r="C9" s="2"/>
      <c r="D9" s="2"/>
      <c r="E9" s="2"/>
      <c r="F9" s="2"/>
      <c r="G9" s="2"/>
      <c r="H9" s="2"/>
    </row>
    <row r="10" spans="1:8" ht="13.5" x14ac:dyDescent="0.25">
      <c r="A10" s="3">
        <v>42019</v>
      </c>
      <c r="B10" s="2">
        <v>3.6179000000000001</v>
      </c>
      <c r="C10" s="2"/>
      <c r="D10" s="2"/>
      <c r="E10" s="2"/>
      <c r="F10" s="2"/>
      <c r="G10" s="2"/>
      <c r="H10" s="2"/>
    </row>
    <row r="11" spans="1:8" ht="13.5" x14ac:dyDescent="0.25">
      <c r="A11" s="3">
        <v>42020</v>
      </c>
      <c r="B11" s="2">
        <v>3.7134</v>
      </c>
      <c r="C11" s="2"/>
      <c r="D11" s="2"/>
      <c r="E11" s="2"/>
      <c r="F11" s="2"/>
      <c r="G11" s="2"/>
      <c r="H11" s="2"/>
    </row>
    <row r="12" spans="1:8" ht="13.5" x14ac:dyDescent="0.25">
      <c r="A12" s="3">
        <v>42023</v>
      </c>
      <c r="B12" s="2">
        <v>3.7134</v>
      </c>
      <c r="C12" s="2"/>
      <c r="D12" s="2"/>
      <c r="E12" s="2"/>
      <c r="F12" s="2"/>
      <c r="G12" s="2"/>
      <c r="H12" s="2"/>
    </row>
    <row r="13" spans="1:8" ht="13.5" x14ac:dyDescent="0.25">
      <c r="A13" s="3">
        <v>42024</v>
      </c>
      <c r="B13" s="2">
        <v>3.7134</v>
      </c>
      <c r="C13" s="2">
        <f>AVERAGE(B2:B13)</f>
        <v>3.7003916666666665</v>
      </c>
      <c r="D13" s="2"/>
      <c r="E13" s="2"/>
      <c r="F13" s="2"/>
      <c r="G13" s="2"/>
      <c r="H13" s="2"/>
    </row>
    <row r="14" spans="1:8" ht="13.5" x14ac:dyDescent="0.25">
      <c r="A14" s="3">
        <v>42025</v>
      </c>
      <c r="B14" s="2">
        <v>3.6680999999999999</v>
      </c>
      <c r="C14" s="2">
        <f>$C$4*B4+C13*(1-$C$4)</f>
        <v>3.7016083333333336</v>
      </c>
      <c r="D14" s="2"/>
      <c r="E14" s="2"/>
      <c r="F14" s="2"/>
      <c r="G14" s="2"/>
      <c r="H14" s="2"/>
    </row>
    <row r="15" spans="1:8" ht="13.5" x14ac:dyDescent="0.25">
      <c r="A15" s="3">
        <v>42026</v>
      </c>
      <c r="B15" s="2">
        <v>3.6932999999999998</v>
      </c>
      <c r="C15" s="2">
        <f t="shared" ref="C15:C78" si="0">$C$4*B5+C14*(1-$C$4)</f>
        <v>3.7080532051282056</v>
      </c>
      <c r="D15" s="2"/>
      <c r="E15" s="2"/>
      <c r="F15" s="2"/>
      <c r="G15" s="2"/>
      <c r="H15" s="2"/>
    </row>
    <row r="16" spans="1:8" ht="13.5" x14ac:dyDescent="0.25">
      <c r="A16" s="3">
        <v>42027</v>
      </c>
      <c r="B16" s="2">
        <v>3.6882000000000001</v>
      </c>
      <c r="C16" s="2">
        <f t="shared" si="0"/>
        <v>3.7096450197238662</v>
      </c>
      <c r="D16" s="2"/>
      <c r="E16" s="2"/>
      <c r="F16" s="2"/>
      <c r="G16" s="2"/>
      <c r="H16" s="2"/>
    </row>
    <row r="17" spans="1:8" ht="13.5" x14ac:dyDescent="0.25">
      <c r="A17" s="3">
        <v>42030</v>
      </c>
      <c r="B17" s="2">
        <v>3.6882000000000001</v>
      </c>
      <c r="C17" s="2">
        <f t="shared" si="0"/>
        <v>3.7109919397663482</v>
      </c>
      <c r="D17" s="2"/>
      <c r="E17" s="2"/>
      <c r="F17" s="2"/>
      <c r="G17" s="2"/>
      <c r="H17" s="2"/>
    </row>
    <row r="18" spans="1:8" ht="13.5" x14ac:dyDescent="0.25">
      <c r="A18" s="3">
        <v>42031</v>
      </c>
      <c r="B18" s="2">
        <v>3.5928</v>
      </c>
      <c r="C18" s="2">
        <f t="shared" si="0"/>
        <v>3.7121316413407563</v>
      </c>
      <c r="D18" s="2"/>
      <c r="E18" s="2"/>
      <c r="F18" s="2"/>
      <c r="G18" s="2"/>
      <c r="H18" s="2"/>
    </row>
    <row r="19" spans="1:8" ht="13.5" x14ac:dyDescent="0.25">
      <c r="A19" s="3">
        <v>42032</v>
      </c>
      <c r="B19" s="2">
        <v>3.5928</v>
      </c>
      <c r="C19" s="2">
        <f t="shared" si="0"/>
        <v>3.7130960042114092</v>
      </c>
      <c r="D19" s="2"/>
      <c r="E19" s="2"/>
      <c r="F19" s="2"/>
      <c r="G19" s="2"/>
      <c r="H19" s="2"/>
    </row>
    <row r="20" spans="1:8" ht="13.5" x14ac:dyDescent="0.25">
      <c r="A20" s="3">
        <v>42033</v>
      </c>
      <c r="B20" s="2">
        <v>3.6179000000000001</v>
      </c>
      <c r="C20" s="2">
        <f t="shared" si="0"/>
        <v>3.6984504651019616</v>
      </c>
      <c r="D20" s="2"/>
      <c r="E20" s="2"/>
      <c r="F20" s="2"/>
      <c r="G20" s="2"/>
      <c r="H20" s="2"/>
    </row>
    <row r="21" spans="1:8" ht="13.5" x14ac:dyDescent="0.25">
      <c r="A21" s="3">
        <v>42034</v>
      </c>
      <c r="B21" s="2">
        <v>3.7183999999999999</v>
      </c>
      <c r="C21" s="2">
        <f t="shared" si="0"/>
        <v>3.7007503935478137</v>
      </c>
      <c r="D21" s="2"/>
      <c r="E21" s="2"/>
      <c r="F21" s="2"/>
      <c r="G21" s="2"/>
      <c r="H21" s="2"/>
    </row>
    <row r="22" spans="1:8" ht="13.5" x14ac:dyDescent="0.25">
      <c r="A22" s="3">
        <v>42037</v>
      </c>
      <c r="B22" s="2">
        <v>3.7686000000000002</v>
      </c>
      <c r="C22" s="2">
        <f t="shared" si="0"/>
        <v>3.7026964868481502</v>
      </c>
      <c r="D22" s="2"/>
      <c r="E22" s="2"/>
      <c r="F22" s="2"/>
      <c r="G22" s="2"/>
      <c r="H22" s="2"/>
    </row>
    <row r="23" spans="1:8" ht="13.5" x14ac:dyDescent="0.25">
      <c r="A23" s="3">
        <v>42038</v>
      </c>
      <c r="B23" s="2">
        <v>3.6680999999999999</v>
      </c>
      <c r="C23" s="2">
        <f t="shared" si="0"/>
        <v>3.7043431811792042</v>
      </c>
      <c r="D23" s="2"/>
      <c r="E23" s="2"/>
      <c r="F23" s="2"/>
      <c r="G23" s="2"/>
      <c r="H23" s="2"/>
    </row>
    <row r="24" spans="1:8" ht="13.5" x14ac:dyDescent="0.25">
      <c r="A24" s="3">
        <v>42039</v>
      </c>
      <c r="B24" s="2">
        <v>3.6429999999999998</v>
      </c>
      <c r="C24" s="2">
        <f t="shared" si="0"/>
        <v>3.698767307151634</v>
      </c>
      <c r="D24" s="2"/>
      <c r="E24" s="2"/>
      <c r="F24" s="2"/>
      <c r="G24" s="2"/>
      <c r="H24" s="2"/>
    </row>
    <row r="25" spans="1:8" ht="13.5" x14ac:dyDescent="0.25">
      <c r="A25" s="3">
        <v>42040</v>
      </c>
      <c r="B25" s="2">
        <v>3.6429999999999998</v>
      </c>
      <c r="C25" s="2">
        <f t="shared" si="0"/>
        <v>3.6979261829744594</v>
      </c>
      <c r="D25" s="2"/>
      <c r="E25" s="2"/>
      <c r="F25" s="2"/>
      <c r="G25" s="2"/>
      <c r="H25" s="2"/>
    </row>
    <row r="26" spans="1:8" ht="13.5" x14ac:dyDescent="0.25">
      <c r="A26" s="3">
        <v>42041</v>
      </c>
      <c r="B26" s="2">
        <v>3.6530999999999998</v>
      </c>
      <c r="C26" s="2">
        <f t="shared" si="0"/>
        <v>3.6964298471322348</v>
      </c>
      <c r="D26" s="2"/>
      <c r="E26" s="2"/>
      <c r="F26" s="2"/>
      <c r="G26" s="2"/>
      <c r="H26" s="2"/>
    </row>
    <row r="27" spans="1:8" ht="13.5" x14ac:dyDescent="0.25">
      <c r="A27" s="3">
        <v>42044</v>
      </c>
      <c r="B27" s="2">
        <v>3.7183999999999999</v>
      </c>
      <c r="C27" s="2">
        <f t="shared" si="0"/>
        <v>3.6951637168041991</v>
      </c>
      <c r="D27" s="2">
        <f>AVERAGE(B2:B27)</f>
        <v>3.6830230769230776</v>
      </c>
      <c r="E27" s="2">
        <f>C27-D27</f>
        <v>1.2140639881121462E-2</v>
      </c>
      <c r="F27" s="2"/>
      <c r="G27" s="2"/>
      <c r="H27" s="2"/>
    </row>
    <row r="28" spans="1:8" ht="13.5" x14ac:dyDescent="0.25">
      <c r="A28" s="3">
        <v>42045</v>
      </c>
      <c r="B28" s="2">
        <v>3.7686000000000002</v>
      </c>
      <c r="C28" s="2">
        <f t="shared" si="0"/>
        <v>3.6794154526804759</v>
      </c>
      <c r="D28" s="2">
        <f>$D$4*B28+(1-$D$4)*D27</f>
        <v>3.6893621082621091</v>
      </c>
      <c r="E28" s="2">
        <f t="shared" ref="E28:E91" si="1">C28-D28</f>
        <v>-9.9466555816332125E-3</v>
      </c>
      <c r="F28" s="2"/>
      <c r="G28" s="2"/>
      <c r="H28" s="2"/>
    </row>
    <row r="29" spans="1:8" ht="13.5" x14ac:dyDescent="0.25">
      <c r="A29" s="3">
        <v>42046</v>
      </c>
      <c r="B29" s="2">
        <v>3.7787000000000002</v>
      </c>
      <c r="C29" s="2">
        <f t="shared" si="0"/>
        <v>3.6660899984219411</v>
      </c>
      <c r="D29" s="2">
        <f t="shared" ref="D29:D92" si="2">$D$4*B29+(1-$D$4)*D28</f>
        <v>3.6959797298723234</v>
      </c>
      <c r="E29" s="2">
        <f t="shared" si="1"/>
        <v>-2.9889731450382317E-2</v>
      </c>
      <c r="F29" s="2"/>
      <c r="G29" s="2"/>
      <c r="H29" s="2"/>
    </row>
    <row r="30" spans="1:8" ht="13.5" x14ac:dyDescent="0.25">
      <c r="A30" s="3">
        <v>42047</v>
      </c>
      <c r="B30" s="2">
        <v>3.7787000000000002</v>
      </c>
      <c r="C30" s="2">
        <f t="shared" si="0"/>
        <v>3.6586761525108731</v>
      </c>
      <c r="D30" s="2">
        <f t="shared" si="2"/>
        <v>3.7021071572891886</v>
      </c>
      <c r="E30" s="2">
        <f t="shared" si="1"/>
        <v>-4.3431004778315518E-2</v>
      </c>
      <c r="F30" s="2"/>
      <c r="G30" s="2"/>
      <c r="H30" s="2"/>
    </row>
    <row r="31" spans="1:8" ht="13.5" x14ac:dyDescent="0.25">
      <c r="A31" s="3">
        <v>42048</v>
      </c>
      <c r="B31" s="2">
        <v>3.8189000000000002</v>
      </c>
      <c r="C31" s="2">
        <f t="shared" si="0"/>
        <v>3.6678644367399698</v>
      </c>
      <c r="D31" s="2">
        <f t="shared" si="2"/>
        <v>3.7107584789714712</v>
      </c>
      <c r="E31" s="2">
        <f t="shared" si="1"/>
        <v>-4.2894042231501395E-2</v>
      </c>
      <c r="F31" s="2"/>
      <c r="G31" s="2"/>
      <c r="H31" s="2"/>
    </row>
    <row r="32" spans="1:8" ht="13.5" x14ac:dyDescent="0.25">
      <c r="A32" s="3">
        <v>42051</v>
      </c>
      <c r="B32" s="2">
        <v>3.8189000000000002</v>
      </c>
      <c r="C32" s="2">
        <f t="shared" si="0"/>
        <v>3.6833622157030512</v>
      </c>
      <c r="D32" s="2">
        <f t="shared" si="2"/>
        <v>3.7187689620106217</v>
      </c>
      <c r="E32" s="2">
        <f t="shared" si="1"/>
        <v>-3.5406746307570458E-2</v>
      </c>
      <c r="F32" s="2"/>
      <c r="G32" s="2"/>
      <c r="H32" s="2"/>
    </row>
    <row r="33" spans="1:8" ht="13.5" x14ac:dyDescent="0.25">
      <c r="A33" s="3">
        <v>42052</v>
      </c>
      <c r="B33" s="2">
        <v>3.7938000000000001</v>
      </c>
      <c r="C33" s="2">
        <f t="shared" si="0"/>
        <v>3.6810141825179663</v>
      </c>
      <c r="D33" s="2">
        <f t="shared" si="2"/>
        <v>3.7243268166765016</v>
      </c>
      <c r="E33" s="2">
        <f t="shared" si="1"/>
        <v>-4.3312634158535257E-2</v>
      </c>
      <c r="F33" s="2"/>
      <c r="G33" s="2"/>
      <c r="H33" s="2"/>
    </row>
    <row r="34" spans="1:8" ht="13.5" x14ac:dyDescent="0.25">
      <c r="A34" s="3">
        <v>42053</v>
      </c>
      <c r="B34" s="2">
        <v>3.8037999999999998</v>
      </c>
      <c r="C34" s="2">
        <f t="shared" si="0"/>
        <v>3.6751658467459714</v>
      </c>
      <c r="D34" s="2">
        <f t="shared" si="2"/>
        <v>3.7302137191449085</v>
      </c>
      <c r="E34" s="2">
        <f t="shared" si="1"/>
        <v>-5.5047872398937159E-2</v>
      </c>
      <c r="F34" s="2"/>
      <c r="G34" s="2"/>
      <c r="H34" s="2"/>
    </row>
    <row r="35" spans="1:8" ht="13.5" x14ac:dyDescent="0.25">
      <c r="A35" s="3">
        <v>42054</v>
      </c>
      <c r="B35" s="2">
        <v>3.8439999999999999</v>
      </c>
      <c r="C35" s="2">
        <f t="shared" si="0"/>
        <v>3.6702172549388989</v>
      </c>
      <c r="D35" s="2">
        <f t="shared" si="2"/>
        <v>3.7386423325415823</v>
      </c>
      <c r="E35" s="2">
        <f t="shared" si="1"/>
        <v>-6.8425077602683348E-2</v>
      </c>
      <c r="F35" s="2">
        <f>AVERAGE(E27:E35)</f>
        <v>-3.5134791625381911E-2</v>
      </c>
      <c r="G35" s="2">
        <f>E35-F35</f>
        <v>-3.3290285977301437E-2</v>
      </c>
      <c r="H35" s="2" t="str">
        <f>IF(G35&lt;0,"Hold","Sell")</f>
        <v>Hold</v>
      </c>
    </row>
    <row r="36" spans="1:8" ht="13.5" x14ac:dyDescent="0.25">
      <c r="A36" s="3">
        <v>42055</v>
      </c>
      <c r="B36" s="2">
        <v>3.8792</v>
      </c>
      <c r="C36" s="2">
        <f t="shared" si="0"/>
        <v>3.6675838311021454</v>
      </c>
      <c r="D36" s="2">
        <f t="shared" si="2"/>
        <v>3.7490540116125763</v>
      </c>
      <c r="E36" s="2">
        <f t="shared" si="1"/>
        <v>-8.1470180510430978E-2</v>
      </c>
      <c r="F36" s="2">
        <f>(E36*(2/(10)))+((1-(2/10))*F35)</f>
        <v>-4.4401869402391728E-2</v>
      </c>
      <c r="G36" s="2">
        <f t="shared" ref="G36:G99" si="3">E36-F36</f>
        <v>-3.7068311108039251E-2</v>
      </c>
      <c r="H36" s="2" t="str">
        <f t="shared" ref="H36:H99" si="4">IF(G36&lt;0,"Hold","Sell")</f>
        <v>Hold</v>
      </c>
    </row>
    <row r="37" spans="1:8" ht="13.5" x14ac:dyDescent="0.25">
      <c r="A37" s="3">
        <v>42058</v>
      </c>
      <c r="B37" s="2">
        <v>3.8189000000000002</v>
      </c>
      <c r="C37" s="2">
        <f t="shared" si="0"/>
        <v>3.675401703240277</v>
      </c>
      <c r="D37" s="2">
        <f t="shared" si="2"/>
        <v>3.7542277885301631</v>
      </c>
      <c r="E37" s="2">
        <f t="shared" si="1"/>
        <v>-7.8826085289886105E-2</v>
      </c>
      <c r="F37" s="2">
        <f t="shared" ref="F37:F100" si="5">(E37*(2/(10)))+((1-(2/10))*F36)</f>
        <v>-5.1286712579890606E-2</v>
      </c>
      <c r="G37" s="2">
        <f t="shared" si="3"/>
        <v>-2.7539372709995499E-2</v>
      </c>
      <c r="H37" s="2" t="str">
        <f t="shared" si="4"/>
        <v>Hold</v>
      </c>
    </row>
    <row r="38" spans="1:8" ht="13.5" x14ac:dyDescent="0.25">
      <c r="A38" s="3">
        <v>42059</v>
      </c>
      <c r="B38" s="2">
        <v>3.8439999999999999</v>
      </c>
      <c r="C38" s="2">
        <f t="shared" si="0"/>
        <v>3.6897399027417728</v>
      </c>
      <c r="D38" s="2">
        <f t="shared" si="2"/>
        <v>3.7608775819723732</v>
      </c>
      <c r="E38" s="2">
        <f t="shared" si="1"/>
        <v>-7.1137679230600437E-2</v>
      </c>
      <c r="F38" s="2">
        <f t="shared" si="5"/>
        <v>-5.5256905910032579E-2</v>
      </c>
      <c r="G38" s="2">
        <f t="shared" si="3"/>
        <v>-1.5880773320567858E-2</v>
      </c>
      <c r="H38" s="2" t="str">
        <f t="shared" si="4"/>
        <v>Hold</v>
      </c>
    </row>
    <row r="39" spans="1:8" ht="13.5" x14ac:dyDescent="0.25">
      <c r="A39" s="3">
        <v>42060</v>
      </c>
      <c r="B39" s="2">
        <v>3.8792</v>
      </c>
      <c r="C39" s="2">
        <f t="shared" si="0"/>
        <v>3.703426071550731</v>
      </c>
      <c r="D39" s="2">
        <f t="shared" si="2"/>
        <v>3.769642205529975</v>
      </c>
      <c r="E39" s="2">
        <f t="shared" si="1"/>
        <v>-6.6216133979243974E-2</v>
      </c>
      <c r="F39" s="2">
        <f t="shared" si="5"/>
        <v>-5.7448751523874859E-2</v>
      </c>
      <c r="G39" s="2">
        <f t="shared" si="3"/>
        <v>-8.7673824553691146E-3</v>
      </c>
      <c r="H39" s="2" t="str">
        <f t="shared" si="4"/>
        <v>Hold</v>
      </c>
    </row>
    <row r="40" spans="1:8" ht="13.5" x14ac:dyDescent="0.25">
      <c r="A40" s="3">
        <v>42061</v>
      </c>
      <c r="B40" s="2">
        <v>3.8792</v>
      </c>
      <c r="C40" s="2">
        <f t="shared" si="0"/>
        <v>3.7150066759275413</v>
      </c>
      <c r="D40" s="2">
        <f t="shared" si="2"/>
        <v>3.7777575977129398</v>
      </c>
      <c r="E40" s="2">
        <f t="shared" si="1"/>
        <v>-6.2750921785398539E-2</v>
      </c>
      <c r="F40" s="2">
        <f t="shared" si="5"/>
        <v>-5.8509185576179595E-2</v>
      </c>
      <c r="G40" s="2">
        <f t="shared" si="3"/>
        <v>-4.2417362092189437E-3</v>
      </c>
      <c r="H40" s="2" t="str">
        <f t="shared" si="4"/>
        <v>Hold</v>
      </c>
    </row>
    <row r="41" spans="1:8" ht="13.5" x14ac:dyDescent="0.25">
      <c r="A41" s="3">
        <v>42062</v>
      </c>
      <c r="B41" s="2">
        <v>3.8691</v>
      </c>
      <c r="C41" s="2">
        <f t="shared" si="0"/>
        <v>3.7309902642463815</v>
      </c>
      <c r="D41" s="2">
        <f t="shared" si="2"/>
        <v>3.7845237015860556</v>
      </c>
      <c r="E41" s="2">
        <f t="shared" si="1"/>
        <v>-5.3533437339674084E-2</v>
      </c>
      <c r="F41" s="2">
        <f t="shared" si="5"/>
        <v>-5.7514035928878493E-2</v>
      </c>
      <c r="G41" s="2">
        <f t="shared" si="3"/>
        <v>3.9805985892044093E-3</v>
      </c>
      <c r="H41" s="2" t="str">
        <f t="shared" si="4"/>
        <v>Sell</v>
      </c>
    </row>
    <row r="42" spans="1:8" ht="13.5" x14ac:dyDescent="0.25">
      <c r="A42" s="3">
        <v>42065</v>
      </c>
      <c r="B42" s="2">
        <v>3.9194</v>
      </c>
      <c r="C42" s="2">
        <f t="shared" si="0"/>
        <v>3.7445148389777074</v>
      </c>
      <c r="D42" s="2">
        <f t="shared" si="2"/>
        <v>3.7945145385056072</v>
      </c>
      <c r="E42" s="2">
        <f t="shared" si="1"/>
        <v>-4.9999699527899732E-2</v>
      </c>
      <c r="F42" s="2">
        <f t="shared" si="5"/>
        <v>-5.6011168648682746E-2</v>
      </c>
      <c r="G42" s="2">
        <f t="shared" si="3"/>
        <v>6.011469120783014E-3</v>
      </c>
      <c r="H42" s="2" t="str">
        <f t="shared" si="4"/>
        <v>Sell</v>
      </c>
    </row>
    <row r="43" spans="1:8" ht="13.5" x14ac:dyDescent="0.25">
      <c r="A43" s="3">
        <v>42066</v>
      </c>
      <c r="B43" s="2">
        <v>3.9194</v>
      </c>
      <c r="C43" s="2">
        <f t="shared" si="0"/>
        <v>3.7520971714426752</v>
      </c>
      <c r="D43" s="2">
        <f t="shared" si="2"/>
        <v>3.8037653134311178</v>
      </c>
      <c r="E43" s="2">
        <f t="shared" si="1"/>
        <v>-5.1668141988442606E-2</v>
      </c>
      <c r="F43" s="2">
        <f t="shared" si="5"/>
        <v>-5.5142563316634724E-2</v>
      </c>
      <c r="G43" s="2">
        <f t="shared" si="3"/>
        <v>3.4744213281921177E-3</v>
      </c>
      <c r="H43" s="2" t="str">
        <f t="shared" si="4"/>
        <v>Sell</v>
      </c>
    </row>
    <row r="44" spans="1:8" ht="13.5" x14ac:dyDescent="0.25">
      <c r="A44" s="3">
        <v>42067</v>
      </c>
      <c r="B44" s="2">
        <v>3.9194</v>
      </c>
      <c r="C44" s="2">
        <f t="shared" si="0"/>
        <v>3.7600514527591864</v>
      </c>
      <c r="D44" s="2">
        <f t="shared" si="2"/>
        <v>3.8123308457695533</v>
      </c>
      <c r="E44" s="2">
        <f t="shared" si="1"/>
        <v>-5.2279393010366881E-2</v>
      </c>
      <c r="F44" s="2">
        <f t="shared" si="5"/>
        <v>-5.4569929255381164E-2</v>
      </c>
      <c r="G44" s="2">
        <f t="shared" si="3"/>
        <v>2.2905362450142824E-3</v>
      </c>
      <c r="H44" s="2" t="str">
        <f t="shared" si="4"/>
        <v>Sell</v>
      </c>
    </row>
    <row r="45" spans="1:8" ht="13.5" x14ac:dyDescent="0.25">
      <c r="A45" s="3">
        <v>42068</v>
      </c>
      <c r="B45" s="2">
        <v>3.8993000000000002</v>
      </c>
      <c r="C45" s="2">
        <f t="shared" si="0"/>
        <v>3.7729666138731579</v>
      </c>
      <c r="D45" s="2">
        <f t="shared" si="2"/>
        <v>3.8187730053421789</v>
      </c>
      <c r="E45" s="2">
        <f t="shared" si="1"/>
        <v>-4.5806391469020991E-2</v>
      </c>
      <c r="F45" s="2">
        <f t="shared" si="5"/>
        <v>-5.2817221698109131E-2</v>
      </c>
      <c r="G45" s="2">
        <f t="shared" si="3"/>
        <v>7.01083022908814E-3</v>
      </c>
      <c r="H45" s="2" t="str">
        <f t="shared" si="4"/>
        <v>Sell</v>
      </c>
    </row>
    <row r="46" spans="1:8" ht="13.5" x14ac:dyDescent="0.25">
      <c r="A46" s="3">
        <v>42069</v>
      </c>
      <c r="B46" s="2">
        <v>3.9695999999999998</v>
      </c>
      <c r="C46" s="2">
        <f t="shared" si="0"/>
        <v>3.789310211738826</v>
      </c>
      <c r="D46" s="2">
        <f t="shared" si="2"/>
        <v>3.8299453753168322</v>
      </c>
      <c r="E46" s="2">
        <f t="shared" si="1"/>
        <v>-4.0635163578006228E-2</v>
      </c>
      <c r="F46" s="2">
        <f t="shared" si="5"/>
        <v>-5.0380810074088553E-2</v>
      </c>
      <c r="G46" s="2">
        <f t="shared" si="3"/>
        <v>9.7456464960823247E-3</v>
      </c>
      <c r="H46" s="2" t="str">
        <f t="shared" si="4"/>
        <v>Sell</v>
      </c>
    </row>
    <row r="47" spans="1:8" ht="13.5" x14ac:dyDescent="0.25">
      <c r="A47" s="3">
        <v>42072</v>
      </c>
      <c r="B47" s="2">
        <v>3.9695999999999998</v>
      </c>
      <c r="C47" s="2">
        <f t="shared" si="0"/>
        <v>3.7938624868559296</v>
      </c>
      <c r="D47" s="2">
        <f t="shared" si="2"/>
        <v>3.8402901623304002</v>
      </c>
      <c r="E47" s="2">
        <f t="shared" si="1"/>
        <v>-4.6427675474470576E-2</v>
      </c>
      <c r="F47" s="2">
        <f t="shared" si="5"/>
        <v>-4.9590183154164962E-2</v>
      </c>
      <c r="G47" s="2">
        <f t="shared" si="3"/>
        <v>3.162507679694386E-3</v>
      </c>
      <c r="H47" s="2" t="str">
        <f t="shared" si="4"/>
        <v>Sell</v>
      </c>
    </row>
    <row r="48" spans="1:8" ht="13.5" x14ac:dyDescent="0.25">
      <c r="A48" s="3">
        <v>42073</v>
      </c>
      <c r="B48" s="2">
        <v>3.9746000000000001</v>
      </c>
      <c r="C48" s="2">
        <f t="shared" si="0"/>
        <v>3.8015759504165558</v>
      </c>
      <c r="D48" s="2">
        <f t="shared" si="2"/>
        <v>3.8502390391948151</v>
      </c>
      <c r="E48" s="2">
        <f t="shared" si="1"/>
        <v>-4.8663088778259311E-2</v>
      </c>
      <c r="F48" s="2">
        <f t="shared" si="5"/>
        <v>-4.940476427898384E-2</v>
      </c>
      <c r="G48" s="2">
        <f t="shared" si="3"/>
        <v>7.4167550072452848E-4</v>
      </c>
      <c r="H48" s="2" t="str">
        <f t="shared" si="4"/>
        <v>Sell</v>
      </c>
    </row>
    <row r="49" spans="1:8" ht="13.5" x14ac:dyDescent="0.25">
      <c r="A49" s="3">
        <v>42074</v>
      </c>
      <c r="B49" s="2">
        <v>3.9746000000000001</v>
      </c>
      <c r="C49" s="2">
        <f t="shared" si="0"/>
        <v>3.8135181118909318</v>
      </c>
      <c r="D49" s="2">
        <f t="shared" si="2"/>
        <v>3.8594509622174216</v>
      </c>
      <c r="E49" s="2">
        <f t="shared" si="1"/>
        <v>-4.5932850326489749E-2</v>
      </c>
      <c r="F49" s="2">
        <f t="shared" si="5"/>
        <v>-4.8710381488485027E-2</v>
      </c>
      <c r="G49" s="2">
        <f t="shared" si="3"/>
        <v>2.7775311619952781E-3</v>
      </c>
      <c r="H49" s="2" t="str">
        <f t="shared" si="4"/>
        <v>Sell</v>
      </c>
    </row>
    <row r="50" spans="1:8" ht="13.5" x14ac:dyDescent="0.25">
      <c r="A50" s="3">
        <v>42075</v>
      </c>
      <c r="B50" s="2">
        <v>3.9946999999999999</v>
      </c>
      <c r="C50" s="2">
        <f t="shared" si="0"/>
        <v>3.8236230177538655</v>
      </c>
      <c r="D50" s="2">
        <f t="shared" si="2"/>
        <v>3.8694694094605757</v>
      </c>
      <c r="E50" s="2">
        <f t="shared" si="1"/>
        <v>-4.5846391706710232E-2</v>
      </c>
      <c r="F50" s="2">
        <f t="shared" si="5"/>
        <v>-4.8137583532130074E-2</v>
      </c>
      <c r="G50" s="2">
        <f t="shared" si="3"/>
        <v>2.2911918254198416E-3</v>
      </c>
      <c r="H50" s="2" t="str">
        <f t="shared" si="4"/>
        <v>Sell</v>
      </c>
    </row>
    <row r="51" spans="1:8" ht="13.5" x14ac:dyDescent="0.25">
      <c r="A51" s="3">
        <v>42076</v>
      </c>
      <c r="B51" s="2">
        <v>4.0198999999999998</v>
      </c>
      <c r="C51" s="2">
        <f t="shared" si="0"/>
        <v>3.8306194765609631</v>
      </c>
      <c r="D51" s="2">
        <f t="shared" si="2"/>
        <v>3.8806124161671995</v>
      </c>
      <c r="E51" s="2">
        <f t="shared" si="1"/>
        <v>-4.9992939606236408E-2</v>
      </c>
      <c r="F51" s="2">
        <f t="shared" si="5"/>
        <v>-4.8508654746951346E-2</v>
      </c>
      <c r="G51" s="2">
        <f t="shared" si="3"/>
        <v>-1.4842848592850622E-3</v>
      </c>
      <c r="H51" s="2" t="str">
        <f t="shared" si="4"/>
        <v>Hold</v>
      </c>
    </row>
    <row r="52" spans="1:8" ht="13.5" x14ac:dyDescent="0.25">
      <c r="A52" s="3">
        <v>42079</v>
      </c>
      <c r="B52" s="2">
        <v>4.0198999999999998</v>
      </c>
      <c r="C52" s="2">
        <f t="shared" si="0"/>
        <v>3.8442780186285073</v>
      </c>
      <c r="D52" s="2">
        <f t="shared" si="2"/>
        <v>3.8909300149696291</v>
      </c>
      <c r="E52" s="2">
        <f t="shared" si="1"/>
        <v>-4.6651996341121826E-2</v>
      </c>
      <c r="F52" s="2">
        <f t="shared" si="5"/>
        <v>-4.8137323065785442E-2</v>
      </c>
      <c r="G52" s="2">
        <f t="shared" si="3"/>
        <v>1.4853267246636159E-3</v>
      </c>
      <c r="H52" s="2" t="str">
        <f t="shared" si="4"/>
        <v>Sell</v>
      </c>
    </row>
    <row r="53" spans="1:8" ht="13.5" x14ac:dyDescent="0.25">
      <c r="A53" s="3">
        <v>42080</v>
      </c>
      <c r="B53" s="2">
        <v>4.0148000000000001</v>
      </c>
      <c r="C53" s="2">
        <f t="shared" si="0"/>
        <v>3.855835246531814</v>
      </c>
      <c r="D53" s="2">
        <f t="shared" si="2"/>
        <v>3.9001055694163234</v>
      </c>
      <c r="E53" s="2">
        <f t="shared" si="1"/>
        <v>-4.4270322884509383E-2</v>
      </c>
      <c r="F53" s="2">
        <f t="shared" si="5"/>
        <v>-4.7363923029530235E-2</v>
      </c>
      <c r="G53" s="2">
        <f t="shared" si="3"/>
        <v>3.0936001450208514E-3</v>
      </c>
      <c r="H53" s="2" t="str">
        <f t="shared" si="4"/>
        <v>Sell</v>
      </c>
    </row>
    <row r="54" spans="1:8" ht="13.5" x14ac:dyDescent="0.25">
      <c r="A54" s="3">
        <v>42081</v>
      </c>
      <c r="B54" s="2">
        <v>3.8993000000000002</v>
      </c>
      <c r="C54" s="2">
        <f t="shared" si="0"/>
        <v>3.8656144393730734</v>
      </c>
      <c r="D54" s="2">
        <f t="shared" si="2"/>
        <v>3.9000458976077068</v>
      </c>
      <c r="E54" s="2">
        <f t="shared" si="1"/>
        <v>-3.443145823463345E-2</v>
      </c>
      <c r="F54" s="2">
        <f t="shared" si="5"/>
        <v>-4.4777430070550878E-2</v>
      </c>
      <c r="G54" s="2">
        <f t="shared" si="3"/>
        <v>1.0345971835917428E-2</v>
      </c>
      <c r="H54" s="2" t="str">
        <f t="shared" si="4"/>
        <v>Sell</v>
      </c>
    </row>
    <row r="55" spans="1:8" ht="13.5" x14ac:dyDescent="0.25">
      <c r="A55" s="3">
        <v>42082</v>
      </c>
      <c r="B55" s="2">
        <v>3.9946999999999999</v>
      </c>
      <c r="C55" s="2">
        <f t="shared" si="0"/>
        <v>3.8707968333156773</v>
      </c>
      <c r="D55" s="2">
        <f t="shared" si="2"/>
        <v>3.9070573125997288</v>
      </c>
      <c r="E55" s="2">
        <f t="shared" si="1"/>
        <v>-3.6260479284051517E-2</v>
      </c>
      <c r="F55" s="2">
        <f t="shared" si="5"/>
        <v>-4.3074039913251004E-2</v>
      </c>
      <c r="G55" s="2">
        <f t="shared" si="3"/>
        <v>6.8135606291994874E-3</v>
      </c>
      <c r="H55" s="2" t="str">
        <f t="shared" si="4"/>
        <v>Sell</v>
      </c>
    </row>
    <row r="56" spans="1:8" ht="13.5" x14ac:dyDescent="0.25">
      <c r="A56" s="3">
        <v>42086</v>
      </c>
      <c r="B56" s="2">
        <v>4.0148000000000001</v>
      </c>
      <c r="C56" s="2">
        <f t="shared" si="0"/>
        <v>3.8859973204978804</v>
      </c>
      <c r="D56" s="2">
        <f t="shared" si="2"/>
        <v>3.9150382524071565</v>
      </c>
      <c r="E56" s="2">
        <f t="shared" si="1"/>
        <v>-2.9040931909276146E-2</v>
      </c>
      <c r="F56" s="2">
        <f t="shared" si="5"/>
        <v>-4.0267418312456033E-2</v>
      </c>
      <c r="G56" s="2">
        <f t="shared" si="3"/>
        <v>1.1226486403179886E-2</v>
      </c>
      <c r="H56" s="2" t="str">
        <f t="shared" si="4"/>
        <v>Sell</v>
      </c>
    </row>
    <row r="57" spans="1:8" ht="13.5" x14ac:dyDescent="0.25">
      <c r="A57" s="3">
        <v>42087</v>
      </c>
      <c r="B57" s="2">
        <v>3.9946999999999999</v>
      </c>
      <c r="C57" s="2">
        <f t="shared" si="0"/>
        <v>3.8988592711905139</v>
      </c>
      <c r="D57" s="2">
        <f t="shared" si="2"/>
        <v>3.920939122599219</v>
      </c>
      <c r="E57" s="2">
        <f t="shared" si="1"/>
        <v>-2.2079851408705053E-2</v>
      </c>
      <c r="F57" s="2">
        <f t="shared" si="5"/>
        <v>-3.6629904931705835E-2</v>
      </c>
      <c r="G57" s="2">
        <f t="shared" si="3"/>
        <v>1.4550053523000782E-2</v>
      </c>
      <c r="H57" s="2" t="str">
        <f t="shared" si="4"/>
        <v>Sell</v>
      </c>
    </row>
    <row r="58" spans="1:8" ht="13.5" x14ac:dyDescent="0.25">
      <c r="A58" s="3">
        <v>42088</v>
      </c>
      <c r="B58" s="2">
        <v>4.0148000000000001</v>
      </c>
      <c r="C58" s="2">
        <f t="shared" si="0"/>
        <v>3.9105116910073576</v>
      </c>
      <c r="D58" s="2">
        <f t="shared" si="2"/>
        <v>3.9278917801844622</v>
      </c>
      <c r="E58" s="2">
        <f t="shared" si="1"/>
        <v>-1.7380089177104541E-2</v>
      </c>
      <c r="F58" s="2">
        <f t="shared" si="5"/>
        <v>-3.2779941780785582E-2</v>
      </c>
      <c r="G58" s="2">
        <f t="shared" si="3"/>
        <v>1.5399852603681041E-2</v>
      </c>
      <c r="H58" s="2" t="str">
        <f t="shared" si="4"/>
        <v>Sell</v>
      </c>
    </row>
    <row r="59" spans="1:8" ht="13.5" x14ac:dyDescent="0.25">
      <c r="A59" s="3">
        <v>42089</v>
      </c>
      <c r="B59" s="2">
        <v>3.9544999999999999</v>
      </c>
      <c r="C59" s="2">
        <f t="shared" si="0"/>
        <v>3.9203714308523794</v>
      </c>
      <c r="D59" s="2">
        <f t="shared" si="2"/>
        <v>3.9298627594300575</v>
      </c>
      <c r="E59" s="2">
        <f t="shared" si="1"/>
        <v>-9.4913285776780931E-3</v>
      </c>
      <c r="F59" s="2">
        <f t="shared" si="5"/>
        <v>-2.8122219140164086E-2</v>
      </c>
      <c r="G59" s="2">
        <f t="shared" si="3"/>
        <v>1.8630890562485992E-2</v>
      </c>
      <c r="H59" s="2" t="str">
        <f t="shared" si="4"/>
        <v>Sell</v>
      </c>
    </row>
    <row r="60" spans="1:8" ht="13.5" x14ac:dyDescent="0.25">
      <c r="A60" s="3">
        <v>42090</v>
      </c>
      <c r="B60" s="2">
        <v>3.9445000000000001</v>
      </c>
      <c r="C60" s="2">
        <f t="shared" si="0"/>
        <v>3.9318065953366288</v>
      </c>
      <c r="D60" s="2">
        <f t="shared" si="2"/>
        <v>3.9309469994722757</v>
      </c>
      <c r="E60" s="2">
        <f t="shared" si="1"/>
        <v>8.595958643531354E-4</v>
      </c>
      <c r="F60" s="2">
        <f t="shared" si="5"/>
        <v>-2.2325856139260643E-2</v>
      </c>
      <c r="G60" s="2">
        <f t="shared" si="3"/>
        <v>2.3185452003613778E-2</v>
      </c>
      <c r="H60" s="2" t="str">
        <f t="shared" si="4"/>
        <v>Sell</v>
      </c>
    </row>
    <row r="61" spans="1:8" ht="13.5" x14ac:dyDescent="0.25">
      <c r="A61" s="3">
        <v>42093</v>
      </c>
      <c r="B61" s="2">
        <v>3.9695999999999998</v>
      </c>
      <c r="C61" s="2">
        <f t="shared" si="0"/>
        <v>3.945359426823301</v>
      </c>
      <c r="D61" s="2">
        <f t="shared" si="2"/>
        <v>3.9338101846965516</v>
      </c>
      <c r="E61" s="2">
        <f t="shared" si="1"/>
        <v>1.1549242126749348E-2</v>
      </c>
      <c r="F61" s="2">
        <f t="shared" si="5"/>
        <v>-1.5550836486058647E-2</v>
      </c>
      <c r="G61" s="2">
        <f t="shared" si="3"/>
        <v>2.7100078612807995E-2</v>
      </c>
      <c r="H61" s="2" t="str">
        <f t="shared" si="4"/>
        <v>Sell</v>
      </c>
    </row>
    <row r="62" spans="1:8" ht="13.5" x14ac:dyDescent="0.25">
      <c r="A62" s="3">
        <v>42094</v>
      </c>
      <c r="B62" s="2">
        <v>3.9445000000000001</v>
      </c>
      <c r="C62" s="2">
        <f t="shared" si="0"/>
        <v>3.9568272073120241</v>
      </c>
      <c r="D62" s="2">
        <f t="shared" si="2"/>
        <v>3.9346020228671774</v>
      </c>
      <c r="E62" s="2">
        <f t="shared" si="1"/>
        <v>2.2225184444846668E-2</v>
      </c>
      <c r="F62" s="2">
        <f t="shared" si="5"/>
        <v>-7.9956322998775836E-3</v>
      </c>
      <c r="G62" s="2">
        <f t="shared" si="3"/>
        <v>3.0220816744724252E-2</v>
      </c>
      <c r="H62" s="2" t="str">
        <f t="shared" si="4"/>
        <v>Sell</v>
      </c>
    </row>
    <row r="63" spans="1:8" ht="13.5" x14ac:dyDescent="0.25">
      <c r="A63" s="3">
        <v>42095</v>
      </c>
      <c r="B63" s="2">
        <v>3.9445000000000001</v>
      </c>
      <c r="C63" s="2">
        <f t="shared" si="0"/>
        <v>3.9657460984947894</v>
      </c>
      <c r="D63" s="2">
        <f t="shared" si="2"/>
        <v>3.9353352063584977</v>
      </c>
      <c r="E63" s="2">
        <f t="shared" si="1"/>
        <v>3.0410892136291778E-2</v>
      </c>
      <c r="F63" s="2">
        <f t="shared" si="5"/>
        <v>-3.143274126437114E-4</v>
      </c>
      <c r="G63" s="2">
        <f t="shared" si="3"/>
        <v>3.0725219548935489E-2</v>
      </c>
      <c r="H63" s="2" t="str">
        <f t="shared" si="4"/>
        <v>Sell</v>
      </c>
    </row>
    <row r="64" spans="1:8" ht="13.5" x14ac:dyDescent="0.25">
      <c r="A64" s="3">
        <v>42096</v>
      </c>
      <c r="B64" s="2">
        <v>3.9695999999999998</v>
      </c>
      <c r="C64" s="2">
        <f t="shared" si="0"/>
        <v>3.9555236218032834</v>
      </c>
      <c r="D64" s="2">
        <f t="shared" si="2"/>
        <v>3.9378733392208312</v>
      </c>
      <c r="E64" s="2">
        <f t="shared" si="1"/>
        <v>1.765028258245227E-2</v>
      </c>
      <c r="F64" s="2">
        <f t="shared" si="5"/>
        <v>3.2785945863754852E-3</v>
      </c>
      <c r="G64" s="2">
        <f t="shared" si="3"/>
        <v>1.4371687996076785E-2</v>
      </c>
      <c r="H64" s="2" t="str">
        <f t="shared" si="4"/>
        <v>Sell</v>
      </c>
    </row>
    <row r="65" spans="1:8" ht="13.5" x14ac:dyDescent="0.25">
      <c r="A65" s="3">
        <v>42097</v>
      </c>
      <c r="B65" s="2">
        <v>3.9695999999999998</v>
      </c>
      <c r="C65" s="2">
        <f t="shared" si="0"/>
        <v>3.9615507569104706</v>
      </c>
      <c r="D65" s="2">
        <f t="shared" si="2"/>
        <v>3.9402234622415104</v>
      </c>
      <c r="E65" s="2">
        <f t="shared" si="1"/>
        <v>2.1327294668960217E-2</v>
      </c>
      <c r="F65" s="2">
        <f t="shared" si="5"/>
        <v>6.8883346028924316E-3</v>
      </c>
      <c r="G65" s="2">
        <f t="shared" si="3"/>
        <v>1.4438960066067786E-2</v>
      </c>
      <c r="H65" s="2" t="str">
        <f t="shared" si="4"/>
        <v>Sell</v>
      </c>
    </row>
    <row r="66" spans="1:8" ht="13.5" x14ac:dyDescent="0.25">
      <c r="A66" s="3">
        <v>42100</v>
      </c>
      <c r="B66" s="2">
        <v>3.9695999999999998</v>
      </c>
      <c r="C66" s="2">
        <f t="shared" si="0"/>
        <v>3.9697429481550137</v>
      </c>
      <c r="D66" s="2">
        <f t="shared" si="2"/>
        <v>3.9423995020754727</v>
      </c>
      <c r="E66" s="2">
        <f t="shared" si="1"/>
        <v>2.7343446079540978E-2</v>
      </c>
      <c r="F66" s="2">
        <f t="shared" si="5"/>
        <v>1.0979356898222142E-2</v>
      </c>
      <c r="G66" s="2">
        <f t="shared" si="3"/>
        <v>1.6364089181318837E-2</v>
      </c>
      <c r="H66" s="2" t="str">
        <f t="shared" si="4"/>
        <v>Sell</v>
      </c>
    </row>
    <row r="67" spans="1:8" ht="13.5" x14ac:dyDescent="0.25">
      <c r="A67" s="3">
        <v>42101</v>
      </c>
      <c r="B67" s="2">
        <v>3.9695999999999998</v>
      </c>
      <c r="C67" s="2">
        <f t="shared" si="0"/>
        <v>3.9735824945927041</v>
      </c>
      <c r="D67" s="2">
        <f t="shared" si="2"/>
        <v>3.9444143537735856</v>
      </c>
      <c r="E67" s="2">
        <f t="shared" si="1"/>
        <v>2.9168140819118449E-2</v>
      </c>
      <c r="F67" s="2">
        <f t="shared" si="5"/>
        <v>1.4617113682401404E-2</v>
      </c>
      <c r="G67" s="2">
        <f t="shared" si="3"/>
        <v>1.4551027136717045E-2</v>
      </c>
      <c r="H67" s="2" t="str">
        <f t="shared" si="4"/>
        <v>Sell</v>
      </c>
    </row>
    <row r="68" spans="1:8" ht="13.5" x14ac:dyDescent="0.25">
      <c r="A68" s="3">
        <v>42102</v>
      </c>
      <c r="B68" s="2">
        <v>3.8993000000000002</v>
      </c>
      <c r="C68" s="2">
        <f t="shared" si="0"/>
        <v>3.9799236492707495</v>
      </c>
      <c r="D68" s="2">
        <f t="shared" si="2"/>
        <v>3.9410725497903569</v>
      </c>
      <c r="E68" s="2">
        <f t="shared" si="1"/>
        <v>3.8851099480392559E-2</v>
      </c>
      <c r="F68" s="2">
        <f t="shared" si="5"/>
        <v>1.9463910841999638E-2</v>
      </c>
      <c r="G68" s="2">
        <f t="shared" si="3"/>
        <v>1.9387188638392922E-2</v>
      </c>
      <c r="H68" s="2" t="str">
        <f t="shared" si="4"/>
        <v>Sell</v>
      </c>
    </row>
    <row r="69" spans="1:8" ht="13.5" x14ac:dyDescent="0.25">
      <c r="A69" s="3">
        <v>42104</v>
      </c>
      <c r="B69" s="2">
        <v>3.9897</v>
      </c>
      <c r="C69" s="2">
        <f t="shared" si="0"/>
        <v>3.9760123186137108</v>
      </c>
      <c r="D69" s="2">
        <f t="shared" si="2"/>
        <v>3.9446745831392191</v>
      </c>
      <c r="E69" s="2">
        <f t="shared" si="1"/>
        <v>3.1337735474491701E-2</v>
      </c>
      <c r="F69" s="2">
        <f t="shared" si="5"/>
        <v>2.1838675768498052E-2</v>
      </c>
      <c r="G69" s="2">
        <f t="shared" si="3"/>
        <v>9.4990597059936496E-3</v>
      </c>
      <c r="H69" s="2" t="str">
        <f t="shared" si="4"/>
        <v>Sell</v>
      </c>
    </row>
    <row r="70" spans="1:8" ht="13.5" x14ac:dyDescent="0.25">
      <c r="A70" s="3">
        <v>42107</v>
      </c>
      <c r="B70" s="2">
        <v>3.9897</v>
      </c>
      <c r="C70" s="2">
        <f t="shared" si="0"/>
        <v>3.9711642695962168</v>
      </c>
      <c r="D70" s="2">
        <f t="shared" si="2"/>
        <v>3.9480097992029806</v>
      </c>
      <c r="E70" s="2">
        <f t="shared" si="1"/>
        <v>2.3154470393236259E-2</v>
      </c>
      <c r="F70" s="2">
        <f t="shared" si="5"/>
        <v>2.2101834693445694E-2</v>
      </c>
      <c r="G70" s="2">
        <f t="shared" si="3"/>
        <v>1.0526356997905655E-3</v>
      </c>
      <c r="H70" s="2" t="str">
        <f t="shared" si="4"/>
        <v>Sell</v>
      </c>
    </row>
    <row r="71" spans="1:8" ht="13.5" x14ac:dyDescent="0.25">
      <c r="A71" s="3">
        <v>42108</v>
      </c>
      <c r="B71" s="2">
        <v>3.9695999999999998</v>
      </c>
      <c r="C71" s="2">
        <f t="shared" si="0"/>
        <v>3.9709236127352603</v>
      </c>
      <c r="D71" s="2">
        <f t="shared" si="2"/>
        <v>3.9496090733360929</v>
      </c>
      <c r="E71" s="2">
        <f t="shared" si="1"/>
        <v>2.1314539399167387E-2</v>
      </c>
      <c r="F71" s="2">
        <f t="shared" si="5"/>
        <v>2.1944375634590032E-2</v>
      </c>
      <c r="G71" s="2">
        <f t="shared" si="3"/>
        <v>-6.2983623542264486E-4</v>
      </c>
      <c r="H71" s="2" t="str">
        <f t="shared" si="4"/>
        <v>Hold</v>
      </c>
    </row>
    <row r="72" spans="1:8" ht="13.5" x14ac:dyDescent="0.25">
      <c r="A72" s="3">
        <v>42109</v>
      </c>
      <c r="B72" s="2">
        <v>3.9194</v>
      </c>
      <c r="C72" s="2">
        <f t="shared" si="0"/>
        <v>3.9668584415452206</v>
      </c>
      <c r="D72" s="2">
        <f t="shared" si="2"/>
        <v>3.9473713642000861</v>
      </c>
      <c r="E72" s="2">
        <f t="shared" si="1"/>
        <v>1.9487077345134551E-2</v>
      </c>
      <c r="F72" s="2">
        <f t="shared" si="5"/>
        <v>2.145291597669894E-2</v>
      </c>
      <c r="G72" s="2">
        <f t="shared" si="3"/>
        <v>-1.9658386315643886E-3</v>
      </c>
      <c r="H72" s="2" t="str">
        <f t="shared" si="4"/>
        <v>Hold</v>
      </c>
    </row>
    <row r="73" spans="1:8" ht="13.5" x14ac:dyDescent="0.25">
      <c r="A73" s="3">
        <v>42110</v>
      </c>
      <c r="B73" s="2">
        <v>3.9243999999999999</v>
      </c>
      <c r="C73" s="2">
        <f t="shared" si="0"/>
        <v>3.9634186813074943</v>
      </c>
      <c r="D73" s="2">
        <f t="shared" si="2"/>
        <v>3.9456697816667465</v>
      </c>
      <c r="E73" s="2">
        <f t="shared" si="1"/>
        <v>1.7748899640747773E-2</v>
      </c>
      <c r="F73" s="2">
        <f t="shared" si="5"/>
        <v>2.0712112709508707E-2</v>
      </c>
      <c r="G73" s="2">
        <f t="shared" si="3"/>
        <v>-2.9632130687609337E-3</v>
      </c>
      <c r="H73" s="2" t="str">
        <f t="shared" si="4"/>
        <v>Hold</v>
      </c>
    </row>
    <row r="74" spans="1:8" ht="13.5" x14ac:dyDescent="0.25">
      <c r="A74" s="3">
        <v>42111</v>
      </c>
      <c r="B74" s="2">
        <v>3.9243999999999999</v>
      </c>
      <c r="C74" s="2">
        <f t="shared" si="0"/>
        <v>3.9643696534140336</v>
      </c>
      <c r="D74" s="2">
        <f t="shared" si="2"/>
        <v>3.9440942422840246</v>
      </c>
      <c r="E74" s="2">
        <f t="shared" si="1"/>
        <v>2.0275411130008969E-2</v>
      </c>
      <c r="F74" s="2">
        <f t="shared" si="5"/>
        <v>2.062477239360876E-2</v>
      </c>
      <c r="G74" s="2">
        <f t="shared" si="3"/>
        <v>-3.4936126359979072E-4</v>
      </c>
      <c r="H74" s="2" t="str">
        <f t="shared" si="4"/>
        <v>Hold</v>
      </c>
    </row>
    <row r="75" spans="1:8" ht="13.5" x14ac:dyDescent="0.25">
      <c r="A75" s="3">
        <v>42114</v>
      </c>
      <c r="B75" s="2">
        <v>3.9243999999999999</v>
      </c>
      <c r="C75" s="2">
        <f t="shared" si="0"/>
        <v>3.9651743221195668</v>
      </c>
      <c r="D75" s="2">
        <f t="shared" si="2"/>
        <v>3.9426354095222451</v>
      </c>
      <c r="E75" s="2">
        <f t="shared" si="1"/>
        <v>2.2538912597321659E-2</v>
      </c>
      <c r="F75" s="2">
        <f t="shared" si="5"/>
        <v>2.1007600434351341E-2</v>
      </c>
      <c r="G75" s="2">
        <f t="shared" si="3"/>
        <v>1.5313121629703177E-3</v>
      </c>
      <c r="H75" s="2" t="str">
        <f t="shared" si="4"/>
        <v>Sell</v>
      </c>
    </row>
    <row r="76" spans="1:8" ht="13.5" x14ac:dyDescent="0.25">
      <c r="A76" s="3">
        <v>42115</v>
      </c>
      <c r="B76" s="2">
        <v>3.9645999999999999</v>
      </c>
      <c r="C76" s="2">
        <f t="shared" si="0"/>
        <v>3.9658551956396333</v>
      </c>
      <c r="D76" s="2">
        <f t="shared" si="2"/>
        <v>3.944262416224301</v>
      </c>
      <c r="E76" s="2">
        <f t="shared" si="1"/>
        <v>2.159277941533233E-2</v>
      </c>
      <c r="F76" s="2">
        <f t="shared" si="5"/>
        <v>2.1124636230547538E-2</v>
      </c>
      <c r="G76" s="2">
        <f t="shared" si="3"/>
        <v>4.6814318478479236E-4</v>
      </c>
      <c r="H76" s="2" t="str">
        <f t="shared" si="4"/>
        <v>Sell</v>
      </c>
    </row>
    <row r="77" spans="1:8" ht="13.5" x14ac:dyDescent="0.25">
      <c r="A77" s="3">
        <v>42116</v>
      </c>
      <c r="B77" s="2">
        <v>3.9998</v>
      </c>
      <c r="C77" s="2">
        <f t="shared" si="0"/>
        <v>3.9664313193873819</v>
      </c>
      <c r="D77" s="2">
        <f t="shared" si="2"/>
        <v>3.9483763113187971</v>
      </c>
      <c r="E77" s="2">
        <f t="shared" si="1"/>
        <v>1.8055008068584844E-2</v>
      </c>
      <c r="F77" s="2">
        <f t="shared" si="5"/>
        <v>2.0510710598154999E-2</v>
      </c>
      <c r="G77" s="2">
        <f t="shared" si="3"/>
        <v>-2.4557025295701557E-3</v>
      </c>
      <c r="H77" s="2" t="str">
        <f t="shared" si="4"/>
        <v>Hold</v>
      </c>
    </row>
    <row r="78" spans="1:8" ht="13.5" x14ac:dyDescent="0.25">
      <c r="A78" s="3">
        <v>42117</v>
      </c>
      <c r="B78" s="2">
        <v>3.9998</v>
      </c>
      <c r="C78" s="2">
        <f t="shared" si="0"/>
        <v>3.9561034240970154</v>
      </c>
      <c r="D78" s="2">
        <f t="shared" si="2"/>
        <v>3.9521854734433304</v>
      </c>
      <c r="E78" s="2">
        <f t="shared" si="1"/>
        <v>3.9179506536850539E-3</v>
      </c>
      <c r="F78" s="2">
        <f t="shared" si="5"/>
        <v>1.7192158609261012E-2</v>
      </c>
      <c r="G78" s="2">
        <f t="shared" si="3"/>
        <v>-1.3274207955575958E-2</v>
      </c>
      <c r="H78" s="2" t="str">
        <f t="shared" si="4"/>
        <v>Hold</v>
      </c>
    </row>
    <row r="79" spans="1:8" ht="13.5" x14ac:dyDescent="0.25">
      <c r="A79" s="3">
        <v>42118</v>
      </c>
      <c r="B79" s="2">
        <v>3.9796999999999998</v>
      </c>
      <c r="C79" s="2">
        <f t="shared" ref="C79:C142" si="6">$C$4*B69+C78*(1-$C$4)</f>
        <v>3.9612721280820899</v>
      </c>
      <c r="D79" s="2">
        <f t="shared" si="2"/>
        <v>3.9542235865216022</v>
      </c>
      <c r="E79" s="2">
        <f t="shared" si="1"/>
        <v>7.0485415604877311E-3</v>
      </c>
      <c r="F79" s="2">
        <f t="shared" si="5"/>
        <v>1.5163435199506357E-2</v>
      </c>
      <c r="G79" s="2">
        <f t="shared" si="3"/>
        <v>-8.114893639018626E-3</v>
      </c>
      <c r="H79" s="2" t="str">
        <f t="shared" si="4"/>
        <v>Hold</v>
      </c>
    </row>
    <row r="80" spans="1:8" ht="13.5" x14ac:dyDescent="0.25">
      <c r="A80" s="3">
        <v>42121</v>
      </c>
      <c r="B80" s="2">
        <v>3.9796999999999998</v>
      </c>
      <c r="C80" s="2">
        <f t="shared" si="6"/>
        <v>3.9656456468386914</v>
      </c>
      <c r="D80" s="2">
        <f t="shared" si="2"/>
        <v>3.9561107282607426</v>
      </c>
      <c r="E80" s="2">
        <f t="shared" si="1"/>
        <v>9.5349185779487478E-3</v>
      </c>
      <c r="F80" s="2">
        <f t="shared" si="5"/>
        <v>1.4037731875194836E-2</v>
      </c>
      <c r="G80" s="2">
        <f t="shared" si="3"/>
        <v>-4.5028132972460885E-3</v>
      </c>
      <c r="H80" s="2" t="str">
        <f t="shared" si="4"/>
        <v>Hold</v>
      </c>
    </row>
    <row r="81" spans="1:8" ht="13.5" x14ac:dyDescent="0.25">
      <c r="A81" s="3">
        <v>42122</v>
      </c>
      <c r="B81" s="2">
        <v>3.9796999999999998</v>
      </c>
      <c r="C81" s="2">
        <f t="shared" si="6"/>
        <v>3.9662540088635079</v>
      </c>
      <c r="D81" s="2">
        <f t="shared" si="2"/>
        <v>3.9578580817229096</v>
      </c>
      <c r="E81" s="2">
        <f t="shared" si="1"/>
        <v>8.395927140598225E-3</v>
      </c>
      <c r="F81" s="2">
        <f t="shared" si="5"/>
        <v>1.2909370928275515E-2</v>
      </c>
      <c r="G81" s="2">
        <f t="shared" si="3"/>
        <v>-4.5134437876772904E-3</v>
      </c>
      <c r="H81" s="2" t="str">
        <f t="shared" si="4"/>
        <v>Hold</v>
      </c>
    </row>
    <row r="82" spans="1:8" ht="13.5" x14ac:dyDescent="0.25">
      <c r="A82" s="3">
        <v>42123</v>
      </c>
      <c r="B82" s="2">
        <v>3.9746000000000001</v>
      </c>
      <c r="C82" s="2">
        <f t="shared" si="6"/>
        <v>3.9590456998075836</v>
      </c>
      <c r="D82" s="2">
        <f t="shared" si="2"/>
        <v>3.959098223817509</v>
      </c>
      <c r="E82" s="2">
        <f t="shared" si="1"/>
        <v>-5.2524009925392079E-5</v>
      </c>
      <c r="F82" s="2">
        <f t="shared" si="5"/>
        <v>1.0316991940635335E-2</v>
      </c>
      <c r="G82" s="2">
        <f t="shared" si="3"/>
        <v>-1.0369515950560727E-2</v>
      </c>
      <c r="H82" s="2" t="str">
        <f t="shared" si="4"/>
        <v>Hold</v>
      </c>
    </row>
    <row r="83" spans="1:8" ht="13.5" x14ac:dyDescent="0.25">
      <c r="A83" s="3">
        <v>42124</v>
      </c>
      <c r="B83" s="2">
        <v>3.9194</v>
      </c>
      <c r="C83" s="2">
        <f t="shared" si="6"/>
        <v>3.9537155921448783</v>
      </c>
      <c r="D83" s="2">
        <f t="shared" si="2"/>
        <v>3.9561576146458415</v>
      </c>
      <c r="E83" s="2">
        <f t="shared" si="1"/>
        <v>-2.442022500963148E-3</v>
      </c>
      <c r="F83" s="2">
        <f t="shared" si="5"/>
        <v>7.7651890523156384E-3</v>
      </c>
      <c r="G83" s="2">
        <f t="shared" si="3"/>
        <v>-1.0207211553278786E-2</v>
      </c>
      <c r="H83" s="2" t="str">
        <f t="shared" si="4"/>
        <v>Hold</v>
      </c>
    </row>
    <row r="84" spans="1:8" ht="13.5" x14ac:dyDescent="0.25">
      <c r="A84" s="3">
        <v>42128</v>
      </c>
      <c r="B84" s="2">
        <v>3.9144000000000001</v>
      </c>
      <c r="C84" s="2">
        <f t="shared" si="6"/>
        <v>3.9492055010456664</v>
      </c>
      <c r="D84" s="2">
        <f t="shared" si="2"/>
        <v>3.9530644580054091</v>
      </c>
      <c r="E84" s="2">
        <f t="shared" si="1"/>
        <v>-3.8589569597426987E-3</v>
      </c>
      <c r="F84" s="2">
        <f t="shared" si="5"/>
        <v>5.4403598499039715E-3</v>
      </c>
      <c r="G84" s="2">
        <f t="shared" si="3"/>
        <v>-9.2993168096466711E-3</v>
      </c>
      <c r="H84" s="2" t="str">
        <f t="shared" si="4"/>
        <v>Hold</v>
      </c>
    </row>
    <row r="85" spans="1:8" ht="13.5" x14ac:dyDescent="0.25">
      <c r="A85" s="3">
        <v>42129</v>
      </c>
      <c r="B85" s="2">
        <v>3.9144000000000001</v>
      </c>
      <c r="C85" s="2">
        <f t="shared" si="6"/>
        <v>3.9453892701155642</v>
      </c>
      <c r="D85" s="2">
        <f t="shared" si="2"/>
        <v>3.9502004240790827</v>
      </c>
      <c r="E85" s="2">
        <f t="shared" si="1"/>
        <v>-4.8111539635184997E-3</v>
      </c>
      <c r="F85" s="2">
        <f t="shared" si="5"/>
        <v>3.3900570872194774E-3</v>
      </c>
      <c r="G85" s="2">
        <f t="shared" si="3"/>
        <v>-8.2012110507379762E-3</v>
      </c>
      <c r="H85" s="2" t="str">
        <f t="shared" si="4"/>
        <v>Hold</v>
      </c>
    </row>
    <row r="86" spans="1:8" ht="13.5" x14ac:dyDescent="0.25">
      <c r="A86" s="3">
        <v>42130</v>
      </c>
      <c r="B86" s="2">
        <v>3.9093</v>
      </c>
      <c r="C86" s="2">
        <f t="shared" si="6"/>
        <v>3.9483447670208616</v>
      </c>
      <c r="D86" s="2">
        <f t="shared" si="2"/>
        <v>3.9471707630361874</v>
      </c>
      <c r="E86" s="2">
        <f t="shared" si="1"/>
        <v>1.1740039846741546E-3</v>
      </c>
      <c r="F86" s="2">
        <f t="shared" si="5"/>
        <v>2.9468464667104129E-3</v>
      </c>
      <c r="G86" s="2">
        <f t="shared" si="3"/>
        <v>-1.7728424820362583E-3</v>
      </c>
      <c r="H86" s="2" t="str">
        <f t="shared" si="4"/>
        <v>Hold</v>
      </c>
    </row>
    <row r="87" spans="1:8" ht="13.5" x14ac:dyDescent="0.25">
      <c r="A87" s="3">
        <v>42131</v>
      </c>
      <c r="B87" s="2">
        <v>3.8691</v>
      </c>
      <c r="C87" s="2">
        <f t="shared" si="6"/>
        <v>3.9562609567099596</v>
      </c>
      <c r="D87" s="2">
        <f t="shared" si="2"/>
        <v>3.9413877435520255</v>
      </c>
      <c r="E87" s="2">
        <f t="shared" si="1"/>
        <v>1.4873213157934106E-2</v>
      </c>
      <c r="F87" s="2">
        <f t="shared" si="5"/>
        <v>5.3321198049551518E-3</v>
      </c>
      <c r="G87" s="2">
        <f t="shared" si="3"/>
        <v>9.5410933529789556E-3</v>
      </c>
      <c r="H87" s="2" t="str">
        <f t="shared" si="4"/>
        <v>Sell</v>
      </c>
    </row>
    <row r="88" spans="1:8" ht="13.5" x14ac:dyDescent="0.25">
      <c r="A88" s="3">
        <v>42132</v>
      </c>
      <c r="B88" s="2">
        <v>3.8591000000000002</v>
      </c>
      <c r="C88" s="2">
        <f t="shared" si="6"/>
        <v>3.9629592710622736</v>
      </c>
      <c r="D88" s="2">
        <f t="shared" si="2"/>
        <v>3.9352923551407644</v>
      </c>
      <c r="E88" s="2">
        <f t="shared" si="1"/>
        <v>2.7666915921509272E-2</v>
      </c>
      <c r="F88" s="2">
        <f t="shared" si="5"/>
        <v>9.7990790282659751E-3</v>
      </c>
      <c r="G88" s="2">
        <f t="shared" si="3"/>
        <v>1.7867836893243297E-2</v>
      </c>
      <c r="H88" s="2" t="str">
        <f t="shared" si="4"/>
        <v>Sell</v>
      </c>
    </row>
    <row r="89" spans="1:8" ht="13.5" x14ac:dyDescent="0.25">
      <c r="A89" s="3">
        <v>42135</v>
      </c>
      <c r="B89" s="2">
        <v>3.8591000000000002</v>
      </c>
      <c r="C89" s="2">
        <f t="shared" si="6"/>
        <v>3.9655347678219242</v>
      </c>
      <c r="D89" s="2">
        <f t="shared" si="2"/>
        <v>3.9296484769821891</v>
      </c>
      <c r="E89" s="2">
        <f t="shared" si="1"/>
        <v>3.5886290839735047E-2</v>
      </c>
      <c r="F89" s="2">
        <f t="shared" si="5"/>
        <v>1.5016521390559789E-2</v>
      </c>
      <c r="G89" s="2">
        <f t="shared" si="3"/>
        <v>2.0869769449175256E-2</v>
      </c>
      <c r="H89" s="2" t="str">
        <f t="shared" si="4"/>
        <v>Sell</v>
      </c>
    </row>
    <row r="90" spans="1:8" ht="13.5" x14ac:dyDescent="0.25">
      <c r="A90" s="3">
        <v>42136</v>
      </c>
      <c r="B90" s="2">
        <v>3.8591000000000002</v>
      </c>
      <c r="C90" s="2">
        <f t="shared" si="6"/>
        <v>3.967714034310859</v>
      </c>
      <c r="D90" s="2">
        <f t="shared" si="2"/>
        <v>3.9244226638723974</v>
      </c>
      <c r="E90" s="2">
        <f t="shared" si="1"/>
        <v>4.3291370438461652E-2</v>
      </c>
      <c r="F90" s="2">
        <f t="shared" si="5"/>
        <v>2.0671491200140162E-2</v>
      </c>
      <c r="G90" s="2">
        <f t="shared" si="3"/>
        <v>2.261987923832149E-2</v>
      </c>
      <c r="H90" s="2" t="str">
        <f t="shared" si="4"/>
        <v>Sell</v>
      </c>
    </row>
    <row r="91" spans="1:8" ht="13.5" x14ac:dyDescent="0.25">
      <c r="A91" s="3">
        <v>42137</v>
      </c>
      <c r="B91" s="2">
        <v>3.8591000000000002</v>
      </c>
      <c r="C91" s="2">
        <f t="shared" si="6"/>
        <v>3.9695580290322656</v>
      </c>
      <c r="D91" s="2">
        <f t="shared" si="2"/>
        <v>3.9195839480299974</v>
      </c>
      <c r="E91" s="2">
        <f t="shared" si="1"/>
        <v>4.9974081002268189E-2</v>
      </c>
      <c r="F91" s="2">
        <f t="shared" si="5"/>
        <v>2.6532009160565771E-2</v>
      </c>
      <c r="G91" s="2">
        <f t="shared" si="3"/>
        <v>2.3442071841702418E-2</v>
      </c>
      <c r="H91" s="2" t="str">
        <f t="shared" si="4"/>
        <v>Sell</v>
      </c>
    </row>
    <row r="92" spans="1:8" ht="13.5" x14ac:dyDescent="0.25">
      <c r="A92" s="3">
        <v>42138</v>
      </c>
      <c r="B92" s="2">
        <v>3.8841999999999999</v>
      </c>
      <c r="C92" s="2">
        <f t="shared" si="6"/>
        <v>3.9703337168734554</v>
      </c>
      <c r="D92" s="2">
        <f t="shared" si="2"/>
        <v>3.91696291484259</v>
      </c>
      <c r="E92" s="2">
        <f t="shared" ref="E92:E155" si="7">C92-D92</f>
        <v>5.3370802030865416E-2</v>
      </c>
      <c r="F92" s="2">
        <f t="shared" si="5"/>
        <v>3.1899767734625703E-2</v>
      </c>
      <c r="G92" s="2">
        <f t="shared" si="3"/>
        <v>2.1471034296239713E-2</v>
      </c>
      <c r="H92" s="2" t="str">
        <f t="shared" si="4"/>
        <v>Sell</v>
      </c>
    </row>
    <row r="93" spans="1:8" ht="13.5" x14ac:dyDescent="0.25">
      <c r="A93" s="3">
        <v>42139</v>
      </c>
      <c r="B93" s="2">
        <v>3.9194</v>
      </c>
      <c r="C93" s="2">
        <f t="shared" si="6"/>
        <v>3.9624977604313854</v>
      </c>
      <c r="D93" s="2">
        <f t="shared" ref="D93:D156" si="8">$D$4*B93+(1-$D$4)*D92</f>
        <v>3.9171434396690645</v>
      </c>
      <c r="E93" s="2">
        <f t="shared" si="7"/>
        <v>4.5354320762320821E-2</v>
      </c>
      <c r="F93" s="2">
        <f t="shared" si="5"/>
        <v>3.4590678340164729E-2</v>
      </c>
      <c r="G93" s="2">
        <f t="shared" si="3"/>
        <v>1.0763642422156092E-2</v>
      </c>
      <c r="H93" s="2" t="str">
        <f t="shared" si="4"/>
        <v>Sell</v>
      </c>
    </row>
    <row r="94" spans="1:8" ht="13.5" x14ac:dyDescent="0.25">
      <c r="A94" s="3">
        <v>42142</v>
      </c>
      <c r="B94" s="2">
        <v>3.9093</v>
      </c>
      <c r="C94" s="2">
        <f t="shared" si="6"/>
        <v>3.955098104980403</v>
      </c>
      <c r="D94" s="2">
        <f t="shared" si="8"/>
        <v>3.9165624441380227</v>
      </c>
      <c r="E94" s="2">
        <f t="shared" si="7"/>
        <v>3.8535660842380359E-2</v>
      </c>
      <c r="F94" s="2">
        <f t="shared" si="5"/>
        <v>3.5379674840607861E-2</v>
      </c>
      <c r="G94" s="2">
        <f t="shared" si="3"/>
        <v>3.1559860017724983E-3</v>
      </c>
      <c r="H94" s="2" t="str">
        <f t="shared" si="4"/>
        <v>Sell</v>
      </c>
    </row>
    <row r="95" spans="1:8" ht="13.5" x14ac:dyDescent="0.25">
      <c r="A95" s="3">
        <v>42143</v>
      </c>
      <c r="B95" s="2">
        <v>3.8691</v>
      </c>
      <c r="C95" s="2">
        <f t="shared" si="6"/>
        <v>3.948836858060341</v>
      </c>
      <c r="D95" s="2">
        <f t="shared" si="8"/>
        <v>3.913046707535206</v>
      </c>
      <c r="E95" s="2">
        <f t="shared" si="7"/>
        <v>3.5790150525135012E-2</v>
      </c>
      <c r="F95" s="2">
        <f t="shared" si="5"/>
        <v>3.546176997751329E-2</v>
      </c>
      <c r="G95" s="2">
        <f t="shared" si="3"/>
        <v>3.2838054762172192E-4</v>
      </c>
      <c r="H95" s="2" t="str">
        <f t="shared" si="4"/>
        <v>Sell</v>
      </c>
    </row>
    <row r="96" spans="1:8" ht="13.5" x14ac:dyDescent="0.25">
      <c r="A96" s="3">
        <v>42144</v>
      </c>
      <c r="B96" s="2">
        <v>3.8691</v>
      </c>
      <c r="C96" s="2">
        <f t="shared" si="6"/>
        <v>3.9427542645125966</v>
      </c>
      <c r="D96" s="2">
        <f t="shared" si="8"/>
        <v>3.9097913958659314</v>
      </c>
      <c r="E96" s="2">
        <f t="shared" si="7"/>
        <v>3.29628686466652E-2</v>
      </c>
      <c r="F96" s="2">
        <f t="shared" si="5"/>
        <v>3.4961989711343677E-2</v>
      </c>
      <c r="G96" s="2">
        <f t="shared" si="3"/>
        <v>-1.9991210646784774E-3</v>
      </c>
      <c r="H96" s="2" t="str">
        <f t="shared" si="4"/>
        <v>Hold</v>
      </c>
    </row>
    <row r="97" spans="1:8" ht="13.5" x14ac:dyDescent="0.25">
      <c r="A97" s="3">
        <v>42145</v>
      </c>
      <c r="B97" s="2">
        <v>3.8490000000000002</v>
      </c>
      <c r="C97" s="2">
        <f t="shared" si="6"/>
        <v>3.9314228392029666</v>
      </c>
      <c r="D97" s="2">
        <f t="shared" si="8"/>
        <v>3.9052883295054919</v>
      </c>
      <c r="E97" s="2">
        <f t="shared" si="7"/>
        <v>2.6134509697474773E-2</v>
      </c>
      <c r="F97" s="2">
        <f t="shared" si="5"/>
        <v>3.3196493708569898E-2</v>
      </c>
      <c r="G97" s="2">
        <f t="shared" si="3"/>
        <v>-7.0619840110951251E-3</v>
      </c>
      <c r="H97" s="2" t="str">
        <f t="shared" si="4"/>
        <v>Hold</v>
      </c>
    </row>
    <row r="98" spans="1:8" ht="13.5" x14ac:dyDescent="0.25">
      <c r="A98" s="3">
        <v>42146</v>
      </c>
      <c r="B98" s="2">
        <v>3.7938000000000001</v>
      </c>
      <c r="C98" s="2">
        <f t="shared" si="6"/>
        <v>3.9202962485563564</v>
      </c>
      <c r="D98" s="2">
        <f t="shared" si="8"/>
        <v>3.897029934727307</v>
      </c>
      <c r="E98" s="2">
        <f t="shared" si="7"/>
        <v>2.3266313829049423E-2</v>
      </c>
      <c r="F98" s="2">
        <f t="shared" si="5"/>
        <v>3.1210457732665807E-2</v>
      </c>
      <c r="G98" s="2">
        <f t="shared" si="3"/>
        <v>-7.9441439036163838E-3</v>
      </c>
      <c r="H98" s="2" t="str">
        <f t="shared" si="4"/>
        <v>Hold</v>
      </c>
    </row>
    <row r="99" spans="1:8" ht="13.5" x14ac:dyDescent="0.25">
      <c r="A99" s="3">
        <v>42149</v>
      </c>
      <c r="B99" s="2">
        <v>3.7938000000000001</v>
      </c>
      <c r="C99" s="2">
        <f t="shared" si="6"/>
        <v>3.9108814410861474</v>
      </c>
      <c r="D99" s="2">
        <f t="shared" si="8"/>
        <v>3.8893832728956546</v>
      </c>
      <c r="E99" s="2">
        <f t="shared" si="7"/>
        <v>2.1498168190492883E-2</v>
      </c>
      <c r="F99" s="2">
        <f t="shared" si="5"/>
        <v>2.9267999824231224E-2</v>
      </c>
      <c r="G99" s="2">
        <f t="shared" si="3"/>
        <v>-7.7698316337383409E-3</v>
      </c>
      <c r="H99" s="2" t="str">
        <f t="shared" si="4"/>
        <v>Hold</v>
      </c>
    </row>
    <row r="100" spans="1:8" ht="13.5" x14ac:dyDescent="0.25">
      <c r="A100" s="3">
        <v>42150</v>
      </c>
      <c r="B100" s="2">
        <v>3.8189000000000002</v>
      </c>
      <c r="C100" s="2">
        <f t="shared" si="6"/>
        <v>3.9029150655344322</v>
      </c>
      <c r="D100" s="2">
        <f t="shared" si="8"/>
        <v>3.8841622897181987</v>
      </c>
      <c r="E100" s="2">
        <f t="shared" si="7"/>
        <v>1.875277581623358E-2</v>
      </c>
      <c r="F100" s="2">
        <f t="shared" si="5"/>
        <v>2.71649550226317E-2</v>
      </c>
      <c r="G100" s="2">
        <f t="shared" ref="G100:G163" si="9">E100-F100</f>
        <v>-8.4121792063981196E-3</v>
      </c>
      <c r="H100" s="2" t="str">
        <f t="shared" ref="H100:H163" si="10">IF(G100&lt;0,"Hold","Sell")</f>
        <v>Hold</v>
      </c>
    </row>
    <row r="101" spans="1:8" ht="13.5" x14ac:dyDescent="0.25">
      <c r="A101" s="3">
        <v>42151</v>
      </c>
      <c r="B101" s="2">
        <v>3.8189000000000002</v>
      </c>
      <c r="C101" s="2">
        <f t="shared" si="6"/>
        <v>3.8961742862214428</v>
      </c>
      <c r="D101" s="2">
        <f t="shared" si="8"/>
        <v>3.879328046035369</v>
      </c>
      <c r="E101" s="2">
        <f t="shared" si="7"/>
        <v>1.6846240186073835E-2</v>
      </c>
      <c r="F101" s="2">
        <f t="shared" ref="F101:F164" si="11">(E101*(2/(10)))+((1-(2/10))*F100)</f>
        <v>2.5101212055320128E-2</v>
      </c>
      <c r="G101" s="2">
        <f t="shared" si="9"/>
        <v>-8.2549718692462928E-3</v>
      </c>
      <c r="H101" s="2" t="str">
        <f t="shared" si="10"/>
        <v>Hold</v>
      </c>
    </row>
    <row r="102" spans="1:8" ht="13.5" x14ac:dyDescent="0.25">
      <c r="A102" s="3">
        <v>42152</v>
      </c>
      <c r="B102" s="2">
        <v>3.7435</v>
      </c>
      <c r="C102" s="2">
        <f t="shared" si="6"/>
        <v>3.8943320883412209</v>
      </c>
      <c r="D102" s="2">
        <f t="shared" si="8"/>
        <v>3.8692667092920083</v>
      </c>
      <c r="E102" s="2">
        <f t="shared" si="7"/>
        <v>2.5065379049212577E-2</v>
      </c>
      <c r="F102" s="2">
        <f t="shared" si="11"/>
        <v>2.5094045454098619E-2</v>
      </c>
      <c r="G102" s="2">
        <f t="shared" si="9"/>
        <v>-2.8666404886041469E-5</v>
      </c>
      <c r="H102" s="2" t="str">
        <f t="shared" si="10"/>
        <v>Hold</v>
      </c>
    </row>
    <row r="103" spans="1:8" ht="13.5" x14ac:dyDescent="0.25">
      <c r="A103" s="3">
        <v>42153</v>
      </c>
      <c r="B103" s="2">
        <v>3.7385000000000002</v>
      </c>
      <c r="C103" s="2">
        <f t="shared" si="6"/>
        <v>3.8981886901348792</v>
      </c>
      <c r="D103" s="2">
        <f t="shared" si="8"/>
        <v>3.8595802863814894</v>
      </c>
      <c r="E103" s="2">
        <f t="shared" si="7"/>
        <v>3.8608403753389808E-2</v>
      </c>
      <c r="F103" s="2">
        <f t="shared" si="11"/>
        <v>2.7796917113956859E-2</v>
      </c>
      <c r="G103" s="2">
        <f t="shared" si="9"/>
        <v>1.081148663943295E-2</v>
      </c>
      <c r="H103" s="2" t="str">
        <f t="shared" si="10"/>
        <v>Sell</v>
      </c>
    </row>
    <row r="104" spans="1:8" ht="13.5" x14ac:dyDescent="0.25">
      <c r="A104" s="3">
        <v>42156</v>
      </c>
      <c r="B104" s="2">
        <v>3.7334999999999998</v>
      </c>
      <c r="C104" s="2">
        <f t="shared" si="6"/>
        <v>3.8998981224218205</v>
      </c>
      <c r="D104" s="2">
        <f t="shared" si="8"/>
        <v>3.8502410059087864</v>
      </c>
      <c r="E104" s="2">
        <f t="shared" si="7"/>
        <v>4.9657116513034172E-2</v>
      </c>
      <c r="F104" s="2">
        <f t="shared" si="11"/>
        <v>3.2168956993772327E-2</v>
      </c>
      <c r="G104" s="2">
        <f t="shared" si="9"/>
        <v>1.7488159519261845E-2</v>
      </c>
      <c r="H104" s="2" t="str">
        <f t="shared" si="10"/>
        <v>Sell</v>
      </c>
    </row>
    <row r="105" spans="1:8" ht="13.5" x14ac:dyDescent="0.25">
      <c r="A105" s="3">
        <v>42157</v>
      </c>
      <c r="B105" s="2">
        <v>3.7334999999999998</v>
      </c>
      <c r="C105" s="2">
        <f t="shared" si="6"/>
        <v>3.8951599497415406</v>
      </c>
      <c r="D105" s="2">
        <f t="shared" si="8"/>
        <v>3.8415935239896171</v>
      </c>
      <c r="E105" s="2">
        <f t="shared" si="7"/>
        <v>5.3566425751923497E-2</v>
      </c>
      <c r="F105" s="2">
        <f t="shared" si="11"/>
        <v>3.6448450745402566E-2</v>
      </c>
      <c r="G105" s="2">
        <f t="shared" si="9"/>
        <v>1.711797500652093E-2</v>
      </c>
      <c r="H105" s="2" t="str">
        <f t="shared" si="10"/>
        <v>Sell</v>
      </c>
    </row>
    <row r="106" spans="1:8" ht="13.5" x14ac:dyDescent="0.25">
      <c r="A106" s="3">
        <v>42158</v>
      </c>
      <c r="B106" s="2">
        <v>3.7183999999999999</v>
      </c>
      <c r="C106" s="2">
        <f t="shared" si="6"/>
        <v>3.8911507267043808</v>
      </c>
      <c r="D106" s="2">
        <f t="shared" si="8"/>
        <v>3.8324680777681639</v>
      </c>
      <c r="E106" s="2">
        <f t="shared" si="7"/>
        <v>5.8682648936216886E-2</v>
      </c>
      <c r="F106" s="2">
        <f t="shared" si="11"/>
        <v>4.089529038356543E-2</v>
      </c>
      <c r="G106" s="2">
        <f t="shared" si="9"/>
        <v>1.7787358552651455E-2</v>
      </c>
      <c r="H106" s="2" t="str">
        <f t="shared" si="10"/>
        <v>Sell</v>
      </c>
    </row>
    <row r="107" spans="1:8" ht="13.5" x14ac:dyDescent="0.25">
      <c r="A107" s="3">
        <v>42159</v>
      </c>
      <c r="B107" s="2">
        <v>3.7183999999999999</v>
      </c>
      <c r="C107" s="2">
        <f t="shared" si="6"/>
        <v>3.8846659995190915</v>
      </c>
      <c r="D107" s="2">
        <f t="shared" si="8"/>
        <v>3.824018590526078</v>
      </c>
      <c r="E107" s="2">
        <f t="shared" si="7"/>
        <v>6.0647408993013574E-2</v>
      </c>
      <c r="F107" s="2">
        <f t="shared" si="11"/>
        <v>4.4845714105455063E-2</v>
      </c>
      <c r="G107" s="2">
        <f t="shared" si="9"/>
        <v>1.5801694887558511E-2</v>
      </c>
      <c r="H107" s="2" t="str">
        <f t="shared" si="10"/>
        <v>Sell</v>
      </c>
    </row>
    <row r="108" spans="1:8" ht="13.5" x14ac:dyDescent="0.25">
      <c r="A108" s="3">
        <v>42160</v>
      </c>
      <c r="B108" s="2">
        <v>3.7183999999999999</v>
      </c>
      <c r="C108" s="2">
        <f t="shared" si="6"/>
        <v>3.8706866149776928</v>
      </c>
      <c r="D108" s="2">
        <f t="shared" si="8"/>
        <v>3.8161949912278499</v>
      </c>
      <c r="E108" s="2">
        <f t="shared" si="7"/>
        <v>5.4491623749842955E-2</v>
      </c>
      <c r="F108" s="2">
        <f t="shared" si="11"/>
        <v>4.6774896034332644E-2</v>
      </c>
      <c r="G108" s="2">
        <f t="shared" si="9"/>
        <v>7.7167277155103103E-3</v>
      </c>
      <c r="H108" s="2" t="str">
        <f t="shared" si="10"/>
        <v>Sell</v>
      </c>
    </row>
    <row r="109" spans="1:8" ht="13.5" x14ac:dyDescent="0.25">
      <c r="A109" s="3">
        <v>42163</v>
      </c>
      <c r="B109" s="2">
        <v>3.7183999999999999</v>
      </c>
      <c r="C109" s="2">
        <f t="shared" si="6"/>
        <v>3.8588579049811242</v>
      </c>
      <c r="D109" s="2">
        <f t="shared" si="8"/>
        <v>3.808950917803565</v>
      </c>
      <c r="E109" s="2">
        <f t="shared" si="7"/>
        <v>4.9906987177559259E-2</v>
      </c>
      <c r="F109" s="2">
        <f t="shared" si="11"/>
        <v>4.7401314262977966E-2</v>
      </c>
      <c r="G109" s="2">
        <f t="shared" si="9"/>
        <v>2.5056729145812931E-3</v>
      </c>
      <c r="H109" s="2" t="str">
        <f t="shared" si="10"/>
        <v>Sell</v>
      </c>
    </row>
    <row r="110" spans="1:8" ht="13.5" x14ac:dyDescent="0.25">
      <c r="A110" s="3">
        <v>42164</v>
      </c>
      <c r="B110" s="2">
        <v>3.7183999999999999</v>
      </c>
      <c r="C110" s="2">
        <f t="shared" si="6"/>
        <v>3.8527105349840287</v>
      </c>
      <c r="D110" s="2">
        <f t="shared" si="8"/>
        <v>3.8022434424107083</v>
      </c>
      <c r="E110" s="2">
        <f t="shared" si="7"/>
        <v>5.0467092573320382E-2</v>
      </c>
      <c r="F110" s="2">
        <f t="shared" si="11"/>
        <v>4.8014469925046453E-2</v>
      </c>
      <c r="G110" s="2">
        <f t="shared" si="9"/>
        <v>2.4526226482739291E-3</v>
      </c>
      <c r="H110" s="2" t="str">
        <f t="shared" si="10"/>
        <v>Sell</v>
      </c>
    </row>
    <row r="111" spans="1:8" ht="13.5" x14ac:dyDescent="0.25">
      <c r="A111" s="3">
        <v>42165</v>
      </c>
      <c r="B111" s="2">
        <v>3.6179000000000001</v>
      </c>
      <c r="C111" s="2">
        <f t="shared" si="6"/>
        <v>3.8475089142172552</v>
      </c>
      <c r="D111" s="2">
        <f t="shared" si="8"/>
        <v>3.7885883726025078</v>
      </c>
      <c r="E111" s="2">
        <f t="shared" si="7"/>
        <v>5.8920541614747357E-2</v>
      </c>
      <c r="F111" s="2">
        <f t="shared" si="11"/>
        <v>5.0195684262986637E-2</v>
      </c>
      <c r="G111" s="2">
        <f t="shared" si="9"/>
        <v>8.7248573517607203E-3</v>
      </c>
      <c r="H111" s="2" t="str">
        <f t="shared" si="10"/>
        <v>Sell</v>
      </c>
    </row>
    <row r="112" spans="1:8" ht="13.5" x14ac:dyDescent="0.25">
      <c r="A112" s="3">
        <v>42166</v>
      </c>
      <c r="B112" s="2">
        <v>3.7183999999999999</v>
      </c>
      <c r="C112" s="2">
        <f t="shared" si="6"/>
        <v>3.8315075427992156</v>
      </c>
      <c r="D112" s="2">
        <f t="shared" si="8"/>
        <v>3.783389233891211</v>
      </c>
      <c r="E112" s="2">
        <f t="shared" si="7"/>
        <v>4.8118308908004614E-2</v>
      </c>
      <c r="F112" s="2">
        <f t="shared" si="11"/>
        <v>4.9780209191990235E-2</v>
      </c>
      <c r="G112" s="2">
        <f t="shared" si="9"/>
        <v>-1.6619002839856206E-3</v>
      </c>
      <c r="H112" s="2" t="str">
        <f t="shared" si="10"/>
        <v>Hold</v>
      </c>
    </row>
    <row r="113" spans="1:8" ht="13.5" x14ac:dyDescent="0.25">
      <c r="A113" s="3">
        <v>42167</v>
      </c>
      <c r="B113" s="2">
        <v>3.7183999999999999</v>
      </c>
      <c r="C113" s="2">
        <f t="shared" si="6"/>
        <v>3.817198690060875</v>
      </c>
      <c r="D113" s="2">
        <f t="shared" si="8"/>
        <v>3.7785752165659363</v>
      </c>
      <c r="E113" s="2">
        <f t="shared" si="7"/>
        <v>3.8623473494938665E-2</v>
      </c>
      <c r="F113" s="2">
        <f t="shared" si="11"/>
        <v>4.7548862052579924E-2</v>
      </c>
      <c r="G113" s="2">
        <f t="shared" si="9"/>
        <v>-8.9253885576412589E-3</v>
      </c>
      <c r="H113" s="2" t="str">
        <f t="shared" si="10"/>
        <v>Hold</v>
      </c>
    </row>
    <row r="114" spans="1:8" ht="13.5" x14ac:dyDescent="0.25">
      <c r="A114" s="3">
        <v>42170</v>
      </c>
      <c r="B114" s="2">
        <v>3.7183999999999999</v>
      </c>
      <c r="C114" s="2">
        <f t="shared" si="6"/>
        <v>3.8043219685130483</v>
      </c>
      <c r="D114" s="2">
        <f t="shared" si="8"/>
        <v>3.7741177931166079</v>
      </c>
      <c r="E114" s="2">
        <f t="shared" si="7"/>
        <v>3.020417539644038E-2</v>
      </c>
      <c r="F114" s="2">
        <f t="shared" si="11"/>
        <v>4.4079924721352019E-2</v>
      </c>
      <c r="G114" s="2">
        <f t="shared" si="9"/>
        <v>-1.3875749324911639E-2</v>
      </c>
      <c r="H114" s="2" t="str">
        <f t="shared" si="10"/>
        <v>Hold</v>
      </c>
    </row>
    <row r="115" spans="1:8" ht="13.5" x14ac:dyDescent="0.25">
      <c r="A115" s="3">
        <v>42171</v>
      </c>
      <c r="B115" s="2">
        <v>3.8094000000000001</v>
      </c>
      <c r="C115" s="2">
        <f t="shared" si="6"/>
        <v>3.7934262810495025</v>
      </c>
      <c r="D115" s="2">
        <f t="shared" si="8"/>
        <v>3.7767312899227852</v>
      </c>
      <c r="E115" s="2">
        <f t="shared" si="7"/>
        <v>1.6694991126717351E-2</v>
      </c>
      <c r="F115" s="2">
        <f t="shared" si="11"/>
        <v>3.8602938002425084E-2</v>
      </c>
      <c r="G115" s="2">
        <f t="shared" si="9"/>
        <v>-2.1907946875707733E-2</v>
      </c>
      <c r="H115" s="2" t="str">
        <f t="shared" si="10"/>
        <v>Hold</v>
      </c>
    </row>
    <row r="116" spans="1:8" ht="13.5" x14ac:dyDescent="0.25">
      <c r="A116" s="3">
        <v>42172</v>
      </c>
      <c r="B116" s="2">
        <v>3.8302</v>
      </c>
      <c r="C116" s="2">
        <f t="shared" si="6"/>
        <v>3.781883776272656</v>
      </c>
      <c r="D116" s="2">
        <f t="shared" si="8"/>
        <v>3.7806919351136896</v>
      </c>
      <c r="E116" s="2">
        <f t="shared" si="7"/>
        <v>1.1918411589664224E-3</v>
      </c>
      <c r="F116" s="2">
        <f t="shared" si="11"/>
        <v>3.1120718633733353E-2</v>
      </c>
      <c r="G116" s="2">
        <f t="shared" si="9"/>
        <v>-2.992887747476693E-2</v>
      </c>
      <c r="H116" s="2" t="str">
        <f t="shared" si="10"/>
        <v>Hold</v>
      </c>
    </row>
    <row r="117" spans="1:8" ht="13.5" x14ac:dyDescent="0.25">
      <c r="A117" s="3">
        <v>42173</v>
      </c>
      <c r="B117" s="2">
        <v>3.8302</v>
      </c>
      <c r="C117" s="2">
        <f t="shared" si="6"/>
        <v>3.7721170414614784</v>
      </c>
      <c r="D117" s="2">
        <f t="shared" si="8"/>
        <v>3.7843591991793426</v>
      </c>
      <c r="E117" s="2">
        <f t="shared" si="7"/>
        <v>-1.2242157717864188E-2</v>
      </c>
      <c r="F117" s="2">
        <f t="shared" si="11"/>
        <v>2.2448143363413848E-2</v>
      </c>
      <c r="G117" s="2">
        <f t="shared" si="9"/>
        <v>-3.4690301081278033E-2</v>
      </c>
      <c r="H117" s="2" t="str">
        <f t="shared" si="10"/>
        <v>Hold</v>
      </c>
    </row>
    <row r="118" spans="1:8" ht="13.5" x14ac:dyDescent="0.25">
      <c r="A118" s="3">
        <v>42174</v>
      </c>
      <c r="B118" s="2">
        <v>3.8094000000000001</v>
      </c>
      <c r="C118" s="2">
        <f t="shared" si="6"/>
        <v>3.7638528812366356</v>
      </c>
      <c r="D118" s="2">
        <f t="shared" si="8"/>
        <v>3.786214073314206</v>
      </c>
      <c r="E118" s="2">
        <f t="shared" si="7"/>
        <v>-2.2361192077570369E-2</v>
      </c>
      <c r="F118" s="2">
        <f t="shared" si="11"/>
        <v>1.3486276275217004E-2</v>
      </c>
      <c r="G118" s="2">
        <f t="shared" si="9"/>
        <v>-3.5847468352787376E-2</v>
      </c>
      <c r="H118" s="2" t="str">
        <f t="shared" si="10"/>
        <v>Hold</v>
      </c>
    </row>
    <row r="119" spans="1:8" ht="13.5" x14ac:dyDescent="0.25">
      <c r="A119" s="3">
        <v>42177</v>
      </c>
      <c r="B119" s="2">
        <v>3.8094000000000001</v>
      </c>
      <c r="C119" s="2">
        <f t="shared" si="6"/>
        <v>3.7568601302771532</v>
      </c>
      <c r="D119" s="2">
        <f t="shared" si="8"/>
        <v>3.7879315493650054</v>
      </c>
      <c r="E119" s="2">
        <f t="shared" si="7"/>
        <v>-3.107141908785227E-2</v>
      </c>
      <c r="F119" s="2">
        <f t="shared" si="11"/>
        <v>4.5747372026031493E-3</v>
      </c>
      <c r="G119" s="2">
        <f t="shared" si="9"/>
        <v>-3.5646156290455422E-2</v>
      </c>
      <c r="H119" s="2" t="str">
        <f t="shared" si="10"/>
        <v>Hold</v>
      </c>
    </row>
    <row r="120" spans="1:8" ht="13.5" x14ac:dyDescent="0.25">
      <c r="A120" s="3">
        <v>42178</v>
      </c>
      <c r="B120" s="2">
        <v>3.7835000000000001</v>
      </c>
      <c r="C120" s="2">
        <f t="shared" si="6"/>
        <v>3.7509431871575911</v>
      </c>
      <c r="D120" s="2">
        <f t="shared" si="8"/>
        <v>3.7876032864490794</v>
      </c>
      <c r="E120" s="2">
        <f t="shared" si="7"/>
        <v>-3.666009929148828E-2</v>
      </c>
      <c r="F120" s="2">
        <f t="shared" si="11"/>
        <v>-3.6722300962151368E-3</v>
      </c>
      <c r="G120" s="2">
        <f t="shared" si="9"/>
        <v>-3.2987869195273141E-2</v>
      </c>
      <c r="H120" s="2" t="str">
        <f t="shared" si="10"/>
        <v>Hold</v>
      </c>
    </row>
    <row r="121" spans="1:8" ht="13.5" x14ac:dyDescent="0.25">
      <c r="A121" s="3">
        <v>42179</v>
      </c>
      <c r="B121" s="2">
        <v>3.7835000000000001</v>
      </c>
      <c r="C121" s="2">
        <f t="shared" si="6"/>
        <v>3.7304750045179618</v>
      </c>
      <c r="D121" s="2">
        <f t="shared" si="8"/>
        <v>3.7872993393047034</v>
      </c>
      <c r="E121" s="2">
        <f t="shared" si="7"/>
        <v>-5.6824334786741648E-2</v>
      </c>
      <c r="F121" s="2">
        <f t="shared" si="11"/>
        <v>-1.430265103432044E-2</v>
      </c>
      <c r="G121" s="2">
        <f t="shared" si="9"/>
        <v>-4.2521683752421206E-2</v>
      </c>
      <c r="H121" s="2" t="str">
        <f t="shared" si="10"/>
        <v>Hold</v>
      </c>
    </row>
    <row r="122" spans="1:8" ht="13.5" x14ac:dyDescent="0.25">
      <c r="A122" s="3">
        <v>42180</v>
      </c>
      <c r="B122" s="2">
        <v>3.8094000000000001</v>
      </c>
      <c r="C122" s="2">
        <f t="shared" si="6"/>
        <v>3.7286173115151984</v>
      </c>
      <c r="D122" s="2">
        <f t="shared" si="8"/>
        <v>3.7889364252821327</v>
      </c>
      <c r="E122" s="2">
        <f t="shared" si="7"/>
        <v>-6.0319113766934329E-2</v>
      </c>
      <c r="F122" s="2">
        <f t="shared" si="11"/>
        <v>-2.3505943580843222E-2</v>
      </c>
      <c r="G122" s="2">
        <f t="shared" si="9"/>
        <v>-3.6813170186091107E-2</v>
      </c>
      <c r="H122" s="2" t="str">
        <f t="shared" si="10"/>
        <v>Hold</v>
      </c>
    </row>
    <row r="123" spans="1:8" ht="13.5" x14ac:dyDescent="0.25">
      <c r="A123" s="3">
        <v>42181</v>
      </c>
      <c r="B123" s="2">
        <v>3.7576000000000001</v>
      </c>
      <c r="C123" s="2">
        <f t="shared" si="6"/>
        <v>3.7270454174359373</v>
      </c>
      <c r="D123" s="2">
        <f t="shared" si="8"/>
        <v>3.7866152085945672</v>
      </c>
      <c r="E123" s="2">
        <f t="shared" si="7"/>
        <v>-5.9569791158629926E-2</v>
      </c>
      <c r="F123" s="2">
        <f t="shared" si="11"/>
        <v>-3.0718713096400563E-2</v>
      </c>
      <c r="G123" s="2">
        <f t="shared" si="9"/>
        <v>-2.8851078062229363E-2</v>
      </c>
      <c r="H123" s="2" t="str">
        <f t="shared" si="10"/>
        <v>Hold</v>
      </c>
    </row>
    <row r="124" spans="1:8" ht="13.5" x14ac:dyDescent="0.25">
      <c r="A124" s="3">
        <v>42184</v>
      </c>
      <c r="B124" s="2">
        <v>3.7317</v>
      </c>
      <c r="C124" s="2">
        <f t="shared" si="6"/>
        <v>3.725715353215024</v>
      </c>
      <c r="D124" s="2">
        <f t="shared" si="8"/>
        <v>3.78254741536534</v>
      </c>
      <c r="E124" s="2">
        <f t="shared" si="7"/>
        <v>-5.6832062150315998E-2</v>
      </c>
      <c r="F124" s="2">
        <f t="shared" si="11"/>
        <v>-3.5941382907183655E-2</v>
      </c>
      <c r="G124" s="2">
        <f t="shared" si="9"/>
        <v>-2.0890679243132343E-2</v>
      </c>
      <c r="H124" s="2" t="str">
        <f t="shared" si="10"/>
        <v>Hold</v>
      </c>
    </row>
    <row r="125" spans="1:8" ht="13.5" x14ac:dyDescent="0.25">
      <c r="A125" s="3">
        <v>42185</v>
      </c>
      <c r="B125" s="2">
        <v>3.7265000000000001</v>
      </c>
      <c r="C125" s="2">
        <f t="shared" si="6"/>
        <v>3.7385899142588666</v>
      </c>
      <c r="D125" s="2">
        <f t="shared" si="8"/>
        <v>3.7783957549679075</v>
      </c>
      <c r="E125" s="2">
        <f t="shared" si="7"/>
        <v>-3.9805840709040918E-2</v>
      </c>
      <c r="F125" s="2">
        <f t="shared" si="11"/>
        <v>-3.6714274467555111E-2</v>
      </c>
      <c r="G125" s="2">
        <f t="shared" si="9"/>
        <v>-3.0915662414858075E-3</v>
      </c>
      <c r="H125" s="2" t="str">
        <f t="shared" si="10"/>
        <v>Hold</v>
      </c>
    </row>
    <row r="126" spans="1:8" ht="13.5" x14ac:dyDescent="0.25">
      <c r="A126" s="3">
        <v>42186</v>
      </c>
      <c r="B126" s="2">
        <v>3.7265000000000001</v>
      </c>
      <c r="C126" s="2">
        <f t="shared" si="6"/>
        <v>3.7526837736036565</v>
      </c>
      <c r="D126" s="2">
        <f t="shared" si="8"/>
        <v>3.7745516249702846</v>
      </c>
      <c r="E126" s="2">
        <f t="shared" si="7"/>
        <v>-2.1867851366628166E-2</v>
      </c>
      <c r="F126" s="2">
        <f t="shared" si="11"/>
        <v>-3.3744989847369719E-2</v>
      </c>
      <c r="G126" s="2">
        <f t="shared" si="9"/>
        <v>1.1877138480741553E-2</v>
      </c>
      <c r="H126" s="2" t="str">
        <f t="shared" si="10"/>
        <v>Sell</v>
      </c>
    </row>
    <row r="127" spans="1:8" ht="13.5" x14ac:dyDescent="0.25">
      <c r="A127" s="3">
        <v>42187</v>
      </c>
      <c r="B127" s="2">
        <v>3.7317</v>
      </c>
      <c r="C127" s="2">
        <f t="shared" si="6"/>
        <v>3.7646093468954018</v>
      </c>
      <c r="D127" s="2">
        <f t="shared" si="8"/>
        <v>3.7713774305280414</v>
      </c>
      <c r="E127" s="2">
        <f t="shared" si="7"/>
        <v>-6.7680836326395877E-3</v>
      </c>
      <c r="F127" s="2">
        <f t="shared" si="11"/>
        <v>-2.8349608604423693E-2</v>
      </c>
      <c r="G127" s="2">
        <f t="shared" si="9"/>
        <v>2.1581524971784106E-2</v>
      </c>
      <c r="H127" s="2" t="str">
        <f t="shared" si="10"/>
        <v>Sell</v>
      </c>
    </row>
    <row r="128" spans="1:8" ht="13.5" x14ac:dyDescent="0.25">
      <c r="A128" s="3">
        <v>42188</v>
      </c>
      <c r="B128" s="2">
        <v>3.8094000000000001</v>
      </c>
      <c r="C128" s="2">
        <f t="shared" si="6"/>
        <v>3.7715002166038016</v>
      </c>
      <c r="D128" s="2">
        <f t="shared" si="8"/>
        <v>3.7741939171555936</v>
      </c>
      <c r="E128" s="2">
        <f t="shared" si="7"/>
        <v>-2.6937005517919665E-3</v>
      </c>
      <c r="F128" s="2">
        <f t="shared" si="11"/>
        <v>-2.3218426993897347E-2</v>
      </c>
      <c r="G128" s="2">
        <f t="shared" si="9"/>
        <v>2.052472644210538E-2</v>
      </c>
      <c r="H128" s="2" t="str">
        <f t="shared" si="10"/>
        <v>Sell</v>
      </c>
    </row>
    <row r="129" spans="1:8" ht="13.5" x14ac:dyDescent="0.25">
      <c r="A129" s="3">
        <v>42191</v>
      </c>
      <c r="B129" s="2">
        <v>3.8094000000000001</v>
      </c>
      <c r="C129" s="2">
        <f t="shared" si="6"/>
        <v>3.7773309525109089</v>
      </c>
      <c r="D129" s="2">
        <f t="shared" si="8"/>
        <v>3.7768017751440679</v>
      </c>
      <c r="E129" s="2">
        <f t="shared" si="7"/>
        <v>5.2917736684099381E-4</v>
      </c>
      <c r="F129" s="2">
        <f t="shared" si="11"/>
        <v>-1.846890612174968E-2</v>
      </c>
      <c r="G129" s="2">
        <f t="shared" si="9"/>
        <v>1.8998083488590674E-2</v>
      </c>
      <c r="H129" s="2" t="str">
        <f t="shared" si="10"/>
        <v>Sell</v>
      </c>
    </row>
    <row r="130" spans="1:8" ht="13.5" x14ac:dyDescent="0.25">
      <c r="A130" s="3">
        <v>42192</v>
      </c>
      <c r="B130" s="2">
        <v>3.8094000000000001</v>
      </c>
      <c r="C130" s="2">
        <f t="shared" si="6"/>
        <v>3.77828003674</v>
      </c>
      <c r="D130" s="2">
        <f t="shared" si="8"/>
        <v>3.7792164584667294</v>
      </c>
      <c r="E130" s="2">
        <f t="shared" si="7"/>
        <v>-9.3642172672936397E-4</v>
      </c>
      <c r="F130" s="2">
        <f t="shared" si="11"/>
        <v>-1.4962409242745618E-2</v>
      </c>
      <c r="G130" s="2">
        <f t="shared" si="9"/>
        <v>1.4025987516016254E-2</v>
      </c>
      <c r="H130" s="2" t="str">
        <f t="shared" si="10"/>
        <v>Sell</v>
      </c>
    </row>
    <row r="131" spans="1:8" ht="13.5" x14ac:dyDescent="0.25">
      <c r="A131" s="3">
        <v>42193</v>
      </c>
      <c r="B131" s="2">
        <v>3.7317</v>
      </c>
      <c r="C131" s="2">
        <f t="shared" si="6"/>
        <v>3.7790831080107692</v>
      </c>
      <c r="D131" s="2">
        <f t="shared" si="8"/>
        <v>3.7756967208025269</v>
      </c>
      <c r="E131" s="2">
        <f t="shared" si="7"/>
        <v>3.3863872082422475E-3</v>
      </c>
      <c r="F131" s="2">
        <f t="shared" si="11"/>
        <v>-1.1292649952548046E-2</v>
      </c>
      <c r="G131" s="2">
        <f t="shared" si="9"/>
        <v>1.4679037160790293E-2</v>
      </c>
      <c r="H131" s="2" t="str">
        <f t="shared" si="10"/>
        <v>Sell</v>
      </c>
    </row>
    <row r="132" spans="1:8" ht="13.5" x14ac:dyDescent="0.25">
      <c r="A132" s="3">
        <v>42194</v>
      </c>
      <c r="B132" s="2">
        <v>3.7576000000000001</v>
      </c>
      <c r="C132" s="2">
        <f t="shared" si="6"/>
        <v>3.7837472452398817</v>
      </c>
      <c r="D132" s="2">
        <f t="shared" si="8"/>
        <v>3.7743562229653027</v>
      </c>
      <c r="E132" s="2">
        <f t="shared" si="7"/>
        <v>9.3910222745789973E-3</v>
      </c>
      <c r="F132" s="2">
        <f t="shared" si="11"/>
        <v>-7.1559155071226378E-3</v>
      </c>
      <c r="G132" s="2">
        <f t="shared" si="9"/>
        <v>1.6546937781701635E-2</v>
      </c>
      <c r="H132" s="2" t="str">
        <f t="shared" si="10"/>
        <v>Sell</v>
      </c>
    </row>
    <row r="133" spans="1:8" ht="13.5" x14ac:dyDescent="0.25">
      <c r="A133" s="3">
        <v>42195</v>
      </c>
      <c r="B133" s="2">
        <v>3.7317</v>
      </c>
      <c r="C133" s="2">
        <f t="shared" si="6"/>
        <v>3.7797245921260538</v>
      </c>
      <c r="D133" s="2">
        <f t="shared" si="8"/>
        <v>3.7711965027456507</v>
      </c>
      <c r="E133" s="2">
        <f t="shared" si="7"/>
        <v>8.5280893804031699E-3</v>
      </c>
      <c r="F133" s="2">
        <f t="shared" si="11"/>
        <v>-4.0191145296174765E-3</v>
      </c>
      <c r="G133" s="2">
        <f t="shared" si="9"/>
        <v>1.2547203910020645E-2</v>
      </c>
      <c r="H133" s="2" t="str">
        <f t="shared" si="10"/>
        <v>Sell</v>
      </c>
    </row>
    <row r="134" spans="1:8" ht="13.5" x14ac:dyDescent="0.25">
      <c r="A134" s="3">
        <v>42198</v>
      </c>
      <c r="B134" s="2">
        <v>3.7835000000000001</v>
      </c>
      <c r="C134" s="2">
        <f t="shared" si="6"/>
        <v>3.7723361933374302</v>
      </c>
      <c r="D134" s="2">
        <f t="shared" si="8"/>
        <v>3.7721078729126396</v>
      </c>
      <c r="E134" s="2">
        <f t="shared" si="7"/>
        <v>2.2832042479059567E-4</v>
      </c>
      <c r="F134" s="2">
        <f t="shared" si="11"/>
        <v>-3.1696275387358623E-3</v>
      </c>
      <c r="G134" s="2">
        <f t="shared" si="9"/>
        <v>3.397947963526458E-3</v>
      </c>
      <c r="H134" s="2" t="str">
        <f t="shared" si="10"/>
        <v>Sell</v>
      </c>
    </row>
    <row r="135" spans="1:8" ht="13.5" x14ac:dyDescent="0.25">
      <c r="A135" s="3">
        <v>42199</v>
      </c>
      <c r="B135" s="2">
        <v>3.7835000000000001</v>
      </c>
      <c r="C135" s="2">
        <f t="shared" si="6"/>
        <v>3.765284471285518</v>
      </c>
      <c r="D135" s="2">
        <f t="shared" si="8"/>
        <v>3.77295173417837</v>
      </c>
      <c r="E135" s="2">
        <f t="shared" si="7"/>
        <v>-7.6672628928520226E-3</v>
      </c>
      <c r="F135" s="2">
        <f t="shared" si="11"/>
        <v>-4.0691546095590943E-3</v>
      </c>
      <c r="G135" s="2">
        <f t="shared" si="9"/>
        <v>-3.5981082832929282E-3</v>
      </c>
      <c r="H135" s="2" t="str">
        <f t="shared" si="10"/>
        <v>Hold</v>
      </c>
    </row>
    <row r="136" spans="1:8" ht="13.5" x14ac:dyDescent="0.25">
      <c r="A136" s="3">
        <v>42200</v>
      </c>
      <c r="B136" s="2">
        <v>3.7835000000000001</v>
      </c>
      <c r="C136" s="2">
        <f t="shared" si="6"/>
        <v>3.7593176295492845</v>
      </c>
      <c r="D136" s="2">
        <f t="shared" si="8"/>
        <v>3.7737330872021948</v>
      </c>
      <c r="E136" s="2">
        <f t="shared" si="7"/>
        <v>-1.4415457652910302E-2</v>
      </c>
      <c r="F136" s="2">
        <f t="shared" si="11"/>
        <v>-6.138415218229336E-3</v>
      </c>
      <c r="G136" s="2">
        <f t="shared" si="9"/>
        <v>-8.2770424346809666E-3</v>
      </c>
      <c r="H136" s="2" t="str">
        <f t="shared" si="10"/>
        <v>Hold</v>
      </c>
    </row>
    <row r="137" spans="1:8" ht="13.5" x14ac:dyDescent="0.25">
      <c r="A137" s="3">
        <v>42201</v>
      </c>
      <c r="B137" s="2">
        <v>3.7835000000000001</v>
      </c>
      <c r="C137" s="2">
        <f t="shared" si="6"/>
        <v>3.755068763464779</v>
      </c>
      <c r="D137" s="2">
        <f t="shared" si="8"/>
        <v>3.7744565622242545</v>
      </c>
      <c r="E137" s="2">
        <f t="shared" si="7"/>
        <v>-1.9387798759475494E-2</v>
      </c>
      <c r="F137" s="2">
        <f t="shared" si="11"/>
        <v>-8.7882919264785676E-3</v>
      </c>
      <c r="G137" s="2">
        <f t="shared" si="9"/>
        <v>-1.0599506832996927E-2</v>
      </c>
      <c r="H137" s="2" t="str">
        <f t="shared" si="10"/>
        <v>Hold</v>
      </c>
    </row>
    <row r="138" spans="1:8" ht="13.5" x14ac:dyDescent="0.25">
      <c r="A138" s="3">
        <v>42205</v>
      </c>
      <c r="B138" s="2">
        <v>3.7317</v>
      </c>
      <c r="C138" s="2">
        <f t="shared" si="6"/>
        <v>3.7634274152394283</v>
      </c>
      <c r="D138" s="2">
        <f t="shared" si="8"/>
        <v>3.7712894094669021</v>
      </c>
      <c r="E138" s="2">
        <f t="shared" si="7"/>
        <v>-7.8619942274738008E-3</v>
      </c>
      <c r="F138" s="2">
        <f t="shared" si="11"/>
        <v>-8.6030323866776136E-3</v>
      </c>
      <c r="G138" s="2">
        <f t="shared" si="9"/>
        <v>7.4103815920381275E-4</v>
      </c>
      <c r="H138" s="2" t="str">
        <f t="shared" si="10"/>
        <v>Sell</v>
      </c>
    </row>
    <row r="139" spans="1:8" ht="13.5" x14ac:dyDescent="0.25">
      <c r="A139" s="3">
        <v>42206</v>
      </c>
      <c r="B139" s="2">
        <v>3.7317</v>
      </c>
      <c r="C139" s="2">
        <f t="shared" si="6"/>
        <v>3.7705001205872084</v>
      </c>
      <c r="D139" s="2">
        <f t="shared" si="8"/>
        <v>3.768356860617502</v>
      </c>
      <c r="E139" s="2">
        <f t="shared" si="7"/>
        <v>2.1432599697064347E-3</v>
      </c>
      <c r="F139" s="2">
        <f t="shared" si="11"/>
        <v>-6.4537739154008041E-3</v>
      </c>
      <c r="G139" s="2">
        <f t="shared" si="9"/>
        <v>8.597033885107238E-3</v>
      </c>
      <c r="H139" s="2" t="str">
        <f t="shared" si="10"/>
        <v>Sell</v>
      </c>
    </row>
    <row r="140" spans="1:8" ht="13.5" x14ac:dyDescent="0.25">
      <c r="A140" s="3">
        <v>42207</v>
      </c>
      <c r="B140" s="2">
        <v>3.7576000000000001</v>
      </c>
      <c r="C140" s="2">
        <f t="shared" si="6"/>
        <v>3.7764847174199456</v>
      </c>
      <c r="D140" s="2">
        <f t="shared" si="8"/>
        <v>3.7675600561273166</v>
      </c>
      <c r="E140" s="2">
        <f t="shared" si="7"/>
        <v>8.9246612926290325E-3</v>
      </c>
      <c r="F140" s="2">
        <f t="shared" si="11"/>
        <v>-3.378086873794837E-3</v>
      </c>
      <c r="G140" s="2">
        <f t="shared" si="9"/>
        <v>1.230274816642387E-2</v>
      </c>
      <c r="H140" s="2" t="str">
        <f t="shared" si="10"/>
        <v>Sell</v>
      </c>
    </row>
    <row r="141" spans="1:8" ht="13.5" x14ac:dyDescent="0.25">
      <c r="A141" s="3">
        <v>42208</v>
      </c>
      <c r="B141" s="2">
        <v>3.7835000000000001</v>
      </c>
      <c r="C141" s="2">
        <f t="shared" si="6"/>
        <v>3.7695947608938001</v>
      </c>
      <c r="D141" s="2">
        <f t="shared" si="8"/>
        <v>3.7687407927104783</v>
      </c>
      <c r="E141" s="2">
        <f t="shared" si="7"/>
        <v>8.5396818332172941E-4</v>
      </c>
      <c r="F141" s="2">
        <f t="shared" si="11"/>
        <v>-2.5316758623715237E-3</v>
      </c>
      <c r="G141" s="2">
        <f t="shared" si="9"/>
        <v>3.3856440456932532E-3</v>
      </c>
      <c r="H141" s="2" t="str">
        <f t="shared" si="10"/>
        <v>Sell</v>
      </c>
    </row>
    <row r="142" spans="1:8" ht="13.5" x14ac:dyDescent="0.25">
      <c r="A142" s="3">
        <v>42209</v>
      </c>
      <c r="B142" s="2">
        <v>3.6850999999999998</v>
      </c>
      <c r="C142" s="2">
        <f t="shared" si="6"/>
        <v>3.767749413063985</v>
      </c>
      <c r="D142" s="2">
        <f t="shared" si="8"/>
        <v>3.7625451784356279</v>
      </c>
      <c r="E142" s="2">
        <f t="shared" si="7"/>
        <v>5.2042346283571739E-3</v>
      </c>
      <c r="F142" s="2">
        <f t="shared" si="11"/>
        <v>-9.8449376422578435E-4</v>
      </c>
      <c r="G142" s="2">
        <f t="shared" si="9"/>
        <v>6.1887283925829584E-3</v>
      </c>
      <c r="H142" s="2" t="str">
        <f t="shared" si="10"/>
        <v>Sell</v>
      </c>
    </row>
    <row r="143" spans="1:8" ht="13.5" x14ac:dyDescent="0.25">
      <c r="A143" s="3">
        <v>42212</v>
      </c>
      <c r="B143" s="2">
        <v>3.7835000000000001</v>
      </c>
      <c r="C143" s="2">
        <f t="shared" ref="C143:C206" si="12">$C$4*B133+C142*(1-$C$4)</f>
        <v>3.7622033495156795</v>
      </c>
      <c r="D143" s="2">
        <f t="shared" si="8"/>
        <v>3.7640973874403962</v>
      </c>
      <c r="E143" s="2">
        <f t="shared" si="7"/>
        <v>-1.8940379247167627E-3</v>
      </c>
      <c r="F143" s="2">
        <f t="shared" si="11"/>
        <v>-1.1664025963239802E-3</v>
      </c>
      <c r="G143" s="2">
        <f t="shared" si="9"/>
        <v>-7.276353283927825E-4</v>
      </c>
      <c r="H143" s="2" t="str">
        <f t="shared" si="10"/>
        <v>Hold</v>
      </c>
    </row>
    <row r="144" spans="1:8" ht="13.5" x14ac:dyDescent="0.25">
      <c r="A144" s="3">
        <v>42213</v>
      </c>
      <c r="B144" s="2">
        <v>3.7317</v>
      </c>
      <c r="C144" s="2">
        <f t="shared" si="12"/>
        <v>3.7654797572824981</v>
      </c>
      <c r="D144" s="2">
        <f t="shared" si="8"/>
        <v>3.7616975809633297</v>
      </c>
      <c r="E144" s="2">
        <f t="shared" si="7"/>
        <v>3.7821763191683289E-3</v>
      </c>
      <c r="F144" s="2">
        <f t="shared" si="11"/>
        <v>-1.766868132255184E-4</v>
      </c>
      <c r="G144" s="2">
        <f t="shared" si="9"/>
        <v>3.9588631323938476E-3</v>
      </c>
      <c r="H144" s="2" t="str">
        <f t="shared" si="10"/>
        <v>Sell</v>
      </c>
    </row>
    <row r="145" spans="1:8" ht="13.5" x14ac:dyDescent="0.25">
      <c r="A145" s="3">
        <v>42214</v>
      </c>
      <c r="B145" s="2">
        <v>3.7317</v>
      </c>
      <c r="C145" s="2">
        <f t="shared" si="12"/>
        <v>3.7682521023159601</v>
      </c>
      <c r="D145" s="2">
        <f t="shared" si="8"/>
        <v>3.759475537929009</v>
      </c>
      <c r="E145" s="2">
        <f t="shared" si="7"/>
        <v>8.776564386951069E-3</v>
      </c>
      <c r="F145" s="2">
        <f t="shared" si="11"/>
        <v>1.613963426809799E-3</v>
      </c>
      <c r="G145" s="2">
        <f t="shared" si="9"/>
        <v>7.1626009601412702E-3</v>
      </c>
      <c r="H145" s="2" t="str">
        <f t="shared" si="10"/>
        <v>Sell</v>
      </c>
    </row>
    <row r="146" spans="1:8" ht="13.5" x14ac:dyDescent="0.25">
      <c r="A146" s="3">
        <v>42215</v>
      </c>
      <c r="B146" s="2">
        <v>3.7317</v>
      </c>
      <c r="C146" s="2">
        <f t="shared" si="12"/>
        <v>3.7705979327288892</v>
      </c>
      <c r="D146" s="2">
        <f t="shared" si="8"/>
        <v>3.7574180906750083</v>
      </c>
      <c r="E146" s="2">
        <f t="shared" si="7"/>
        <v>1.3179842053880897E-2</v>
      </c>
      <c r="F146" s="2">
        <f t="shared" si="11"/>
        <v>3.9271391522240186E-3</v>
      </c>
      <c r="G146" s="2">
        <f t="shared" si="9"/>
        <v>9.2527029016568792E-3</v>
      </c>
      <c r="H146" s="2" t="str">
        <f t="shared" si="10"/>
        <v>Sell</v>
      </c>
    </row>
    <row r="147" spans="1:8" ht="13.5" x14ac:dyDescent="0.25">
      <c r="A147" s="3">
        <v>42216</v>
      </c>
      <c r="B147" s="2">
        <v>3.6798999999999999</v>
      </c>
      <c r="C147" s="2">
        <f t="shared" si="12"/>
        <v>3.7725828661552141</v>
      </c>
      <c r="D147" s="2">
        <f t="shared" si="8"/>
        <v>3.751676009884267</v>
      </c>
      <c r="E147" s="2">
        <f t="shared" si="7"/>
        <v>2.0906856270947127E-2</v>
      </c>
      <c r="F147" s="2">
        <f t="shared" si="11"/>
        <v>7.3230825759686407E-3</v>
      </c>
      <c r="G147" s="2">
        <f t="shared" si="9"/>
        <v>1.3583773694978487E-2</v>
      </c>
      <c r="H147" s="2" t="str">
        <f t="shared" si="10"/>
        <v>Sell</v>
      </c>
    </row>
    <row r="148" spans="1:8" ht="13.5" x14ac:dyDescent="0.25">
      <c r="A148" s="3">
        <v>42219</v>
      </c>
      <c r="B148" s="2">
        <v>3.6798999999999999</v>
      </c>
      <c r="C148" s="2">
        <f t="shared" si="12"/>
        <v>3.7662931944390272</v>
      </c>
      <c r="D148" s="2">
        <f t="shared" si="8"/>
        <v>3.7463592684113585</v>
      </c>
      <c r="E148" s="2">
        <f t="shared" si="7"/>
        <v>1.9933926027668747E-2</v>
      </c>
      <c r="F148" s="2">
        <f t="shared" si="11"/>
        <v>9.8452512663086619E-3</v>
      </c>
      <c r="G148" s="2">
        <f t="shared" si="9"/>
        <v>1.0088674761360085E-2</v>
      </c>
      <c r="H148" s="2" t="str">
        <f t="shared" si="10"/>
        <v>Sell</v>
      </c>
    </row>
    <row r="149" spans="1:8" ht="13.5" x14ac:dyDescent="0.25">
      <c r="A149" s="3">
        <v>42220</v>
      </c>
      <c r="B149" s="2">
        <v>3.6798999999999999</v>
      </c>
      <c r="C149" s="2">
        <f t="shared" si="12"/>
        <v>3.7609711645253308</v>
      </c>
      <c r="D149" s="2">
        <f t="shared" si="8"/>
        <v>3.7414363596401468</v>
      </c>
      <c r="E149" s="2">
        <f t="shared" si="7"/>
        <v>1.9534804885183998E-2</v>
      </c>
      <c r="F149" s="2">
        <f t="shared" si="11"/>
        <v>1.1783161990083729E-2</v>
      </c>
      <c r="G149" s="2">
        <f t="shared" si="9"/>
        <v>7.7516428951002695E-3</v>
      </c>
      <c r="H149" s="2" t="str">
        <f t="shared" si="10"/>
        <v>Sell</v>
      </c>
    </row>
    <row r="150" spans="1:8" ht="13.5" x14ac:dyDescent="0.25">
      <c r="A150" s="3">
        <v>42221</v>
      </c>
      <c r="B150" s="2">
        <v>3.7265000000000001</v>
      </c>
      <c r="C150" s="2">
        <f t="shared" si="12"/>
        <v>3.7604525238291258</v>
      </c>
      <c r="D150" s="2">
        <f t="shared" si="8"/>
        <v>3.7403299626297657</v>
      </c>
      <c r="E150" s="2">
        <f t="shared" si="7"/>
        <v>2.0122561199360067E-2</v>
      </c>
      <c r="F150" s="2">
        <f t="shared" si="11"/>
        <v>1.3451041831938997E-2</v>
      </c>
      <c r="G150" s="2">
        <f t="shared" si="9"/>
        <v>6.67151936742107E-3</v>
      </c>
      <c r="H150" s="2" t="str">
        <f t="shared" si="10"/>
        <v>Sell</v>
      </c>
    </row>
    <row r="151" spans="1:8" ht="13.5" x14ac:dyDescent="0.25">
      <c r="A151" s="3">
        <v>42222</v>
      </c>
      <c r="B151" s="2">
        <v>3.6332</v>
      </c>
      <c r="C151" s="2">
        <f t="shared" si="12"/>
        <v>3.7639982893938755</v>
      </c>
      <c r="D151" s="2">
        <f t="shared" si="8"/>
        <v>3.7323944098423758</v>
      </c>
      <c r="E151" s="2">
        <f t="shared" si="7"/>
        <v>3.1603879551499681E-2</v>
      </c>
      <c r="F151" s="2">
        <f t="shared" si="11"/>
        <v>1.7081609375851136E-2</v>
      </c>
      <c r="G151" s="2">
        <f t="shared" si="9"/>
        <v>1.4522270175648545E-2</v>
      </c>
      <c r="H151" s="2" t="str">
        <f t="shared" si="10"/>
        <v>Sell</v>
      </c>
    </row>
    <row r="152" spans="1:8" ht="13.5" x14ac:dyDescent="0.25">
      <c r="A152" s="3">
        <v>42223</v>
      </c>
      <c r="B152" s="2">
        <v>3.6280000000000001</v>
      </c>
      <c r="C152" s="2">
        <f t="shared" si="12"/>
        <v>3.7518600910255868</v>
      </c>
      <c r="D152" s="2">
        <f t="shared" si="8"/>
        <v>3.7246614905947926</v>
      </c>
      <c r="E152" s="2">
        <f t="shared" si="7"/>
        <v>2.7198600430794251E-2</v>
      </c>
      <c r="F152" s="2">
        <f t="shared" si="11"/>
        <v>1.9105007586839761E-2</v>
      </c>
      <c r="G152" s="2">
        <f t="shared" si="9"/>
        <v>8.0935928439544898E-3</v>
      </c>
      <c r="H152" s="2" t="str">
        <f t="shared" si="10"/>
        <v>Sell</v>
      </c>
    </row>
    <row r="153" spans="1:8" ht="13.5" x14ac:dyDescent="0.25">
      <c r="A153" s="3">
        <v>42226</v>
      </c>
      <c r="B153" s="2">
        <v>3.6798999999999999</v>
      </c>
      <c r="C153" s="2">
        <f t="shared" si="12"/>
        <v>3.7567277693293426</v>
      </c>
      <c r="D153" s="2">
        <f t="shared" si="8"/>
        <v>3.7213458246248079</v>
      </c>
      <c r="E153" s="2">
        <f t="shared" si="7"/>
        <v>3.5381944704534707E-2</v>
      </c>
      <c r="F153" s="2">
        <f t="shared" si="11"/>
        <v>2.2360395010378752E-2</v>
      </c>
      <c r="G153" s="2">
        <f t="shared" si="9"/>
        <v>1.3021549694155955E-2</v>
      </c>
      <c r="H153" s="2" t="str">
        <f t="shared" si="10"/>
        <v>Sell</v>
      </c>
    </row>
    <row r="154" spans="1:8" ht="13.5" x14ac:dyDescent="0.25">
      <c r="A154" s="3">
        <v>42227</v>
      </c>
      <c r="B154" s="2">
        <v>3.7732000000000001</v>
      </c>
      <c r="C154" s="2">
        <f t="shared" si="12"/>
        <v>3.7528773432786742</v>
      </c>
      <c r="D154" s="2">
        <f t="shared" si="8"/>
        <v>3.7251868746526</v>
      </c>
      <c r="E154" s="2">
        <f t="shared" si="7"/>
        <v>2.7690468626074161E-2</v>
      </c>
      <c r="F154" s="2">
        <f t="shared" si="11"/>
        <v>2.3426409733517835E-2</v>
      </c>
      <c r="G154" s="2">
        <f t="shared" si="9"/>
        <v>4.2640588925563251E-3</v>
      </c>
      <c r="H154" s="2" t="str">
        <f t="shared" si="10"/>
        <v>Sell</v>
      </c>
    </row>
    <row r="155" spans="1:8" ht="13.5" x14ac:dyDescent="0.25">
      <c r="A155" s="3">
        <v>42228</v>
      </c>
      <c r="B155" s="2">
        <v>3.7317</v>
      </c>
      <c r="C155" s="2">
        <f t="shared" si="12"/>
        <v>3.7496192904665704</v>
      </c>
      <c r="D155" s="2">
        <f t="shared" si="8"/>
        <v>3.725669328382037</v>
      </c>
      <c r="E155" s="2">
        <f t="shared" si="7"/>
        <v>2.3949962084533372E-2</v>
      </c>
      <c r="F155" s="2">
        <f t="shared" si="11"/>
        <v>2.3531120203720945E-2</v>
      </c>
      <c r="G155" s="2">
        <f t="shared" si="9"/>
        <v>4.1884188081242613E-4</v>
      </c>
      <c r="H155" s="2" t="str">
        <f t="shared" si="10"/>
        <v>Sell</v>
      </c>
    </row>
    <row r="156" spans="1:8" ht="13.5" x14ac:dyDescent="0.25">
      <c r="A156" s="3">
        <v>42230</v>
      </c>
      <c r="B156" s="2">
        <v>3.7317</v>
      </c>
      <c r="C156" s="2">
        <f t="shared" si="12"/>
        <v>3.7468624765486362</v>
      </c>
      <c r="D156" s="2">
        <f t="shared" si="8"/>
        <v>3.7261160447981823</v>
      </c>
      <c r="E156" s="2">
        <f t="shared" ref="E156:E219" si="13">C156-D156</f>
        <v>2.0746431750453986E-2</v>
      </c>
      <c r="F156" s="2">
        <f t="shared" si="11"/>
        <v>2.2974182513067556E-2</v>
      </c>
      <c r="G156" s="2">
        <f t="shared" si="9"/>
        <v>-2.2277507626135701E-3</v>
      </c>
      <c r="H156" s="2" t="str">
        <f t="shared" si="10"/>
        <v>Hold</v>
      </c>
    </row>
    <row r="157" spans="1:8" ht="13.5" x14ac:dyDescent="0.25">
      <c r="A157" s="3">
        <v>42233</v>
      </c>
      <c r="B157" s="2">
        <v>3.7058</v>
      </c>
      <c r="C157" s="2">
        <f t="shared" si="12"/>
        <v>3.7365605570796152</v>
      </c>
      <c r="D157" s="2">
        <f t="shared" ref="D157:D220" si="14">$D$4*B157+(1-$D$4)*D156</f>
        <v>3.7246111525909091</v>
      </c>
      <c r="E157" s="2">
        <f t="shared" si="13"/>
        <v>1.1949404488706072E-2</v>
      </c>
      <c r="F157" s="2">
        <f t="shared" si="11"/>
        <v>2.076922690819526E-2</v>
      </c>
      <c r="G157" s="2">
        <f t="shared" si="9"/>
        <v>-8.8198224194891879E-3</v>
      </c>
      <c r="H157" s="2" t="str">
        <f t="shared" si="10"/>
        <v>Hold</v>
      </c>
    </row>
    <row r="158" spans="1:8" ht="13.5" x14ac:dyDescent="0.25">
      <c r="A158" s="3">
        <v>42234</v>
      </c>
      <c r="B158" s="2">
        <v>3.7317</v>
      </c>
      <c r="C158" s="2">
        <f t="shared" si="12"/>
        <v>3.7278435482981362</v>
      </c>
      <c r="D158" s="2">
        <f t="shared" si="14"/>
        <v>3.7251362523989897</v>
      </c>
      <c r="E158" s="2">
        <f t="shared" si="13"/>
        <v>2.7072958991465335E-3</v>
      </c>
      <c r="F158" s="2">
        <f t="shared" si="11"/>
        <v>1.7156840706385516E-2</v>
      </c>
      <c r="G158" s="2">
        <f t="shared" si="9"/>
        <v>-1.4449544807238982E-2</v>
      </c>
      <c r="H158" s="2" t="str">
        <f t="shared" si="10"/>
        <v>Hold</v>
      </c>
    </row>
    <row r="159" spans="1:8" ht="13.5" x14ac:dyDescent="0.25">
      <c r="A159" s="3">
        <v>42235</v>
      </c>
      <c r="B159" s="2">
        <v>3.7317</v>
      </c>
      <c r="C159" s="2">
        <f t="shared" si="12"/>
        <v>3.7204676177907308</v>
      </c>
      <c r="D159" s="2">
        <f t="shared" si="14"/>
        <v>3.7256224559249902</v>
      </c>
      <c r="E159" s="2">
        <f t="shared" si="13"/>
        <v>-5.1548381342594318E-3</v>
      </c>
      <c r="F159" s="2">
        <f t="shared" si="11"/>
        <v>1.2694504938256527E-2</v>
      </c>
      <c r="G159" s="2">
        <f t="shared" si="9"/>
        <v>-1.7849343072515959E-2</v>
      </c>
      <c r="H159" s="2" t="str">
        <f t="shared" si="10"/>
        <v>Hold</v>
      </c>
    </row>
    <row r="160" spans="1:8" ht="13.5" x14ac:dyDescent="0.25">
      <c r="A160" s="3">
        <v>42236</v>
      </c>
      <c r="B160" s="2">
        <v>3.6798999999999999</v>
      </c>
      <c r="C160" s="2">
        <f t="shared" si="12"/>
        <v>3.7213956765921568</v>
      </c>
      <c r="D160" s="2">
        <f t="shared" si="14"/>
        <v>3.7222356073379541</v>
      </c>
      <c r="E160" s="2">
        <f t="shared" si="13"/>
        <v>-8.3993074579735705E-4</v>
      </c>
      <c r="F160" s="2">
        <f t="shared" si="11"/>
        <v>9.9876178014457508E-3</v>
      </c>
      <c r="G160" s="2">
        <f t="shared" si="9"/>
        <v>-1.0827548547243108E-2</v>
      </c>
      <c r="H160" s="2" t="str">
        <f t="shared" si="10"/>
        <v>Hold</v>
      </c>
    </row>
    <row r="161" spans="1:8" ht="13.5" x14ac:dyDescent="0.25">
      <c r="A161" s="3">
        <v>42237</v>
      </c>
      <c r="B161" s="2">
        <v>3.7265000000000001</v>
      </c>
      <c r="C161" s="2">
        <f t="shared" si="12"/>
        <v>3.7078271109625938</v>
      </c>
      <c r="D161" s="2">
        <f t="shared" si="14"/>
        <v>3.7225514882758834</v>
      </c>
      <c r="E161" s="2">
        <f t="shared" si="13"/>
        <v>-1.4724377313289683E-2</v>
      </c>
      <c r="F161" s="2">
        <f t="shared" si="11"/>
        <v>5.0452187784986646E-3</v>
      </c>
      <c r="G161" s="2">
        <f t="shared" si="9"/>
        <v>-1.9769596091788348E-2</v>
      </c>
      <c r="H161" s="2" t="str">
        <f t="shared" si="10"/>
        <v>Hold</v>
      </c>
    </row>
    <row r="162" spans="1:8" ht="13.5" x14ac:dyDescent="0.25">
      <c r="A162" s="3">
        <v>42240</v>
      </c>
      <c r="B162" s="2">
        <v>3.7212999999999998</v>
      </c>
      <c r="C162" s="2">
        <f t="shared" si="12"/>
        <v>3.6955460169683487</v>
      </c>
      <c r="D162" s="2">
        <f t="shared" si="14"/>
        <v>3.722458785440633</v>
      </c>
      <c r="E162" s="2">
        <f t="shared" si="13"/>
        <v>-2.6912768472284299E-2</v>
      </c>
      <c r="F162" s="2">
        <f t="shared" si="11"/>
        <v>-1.3463786716579286E-3</v>
      </c>
      <c r="G162" s="2">
        <f t="shared" si="9"/>
        <v>-2.5566389800626369E-2</v>
      </c>
      <c r="H162" s="2" t="str">
        <f t="shared" si="10"/>
        <v>Hold</v>
      </c>
    </row>
    <row r="163" spans="1:8" ht="13.5" x14ac:dyDescent="0.25">
      <c r="A163" s="3">
        <v>42241</v>
      </c>
      <c r="B163" s="2">
        <v>3.7212999999999998</v>
      </c>
      <c r="C163" s="2">
        <f t="shared" si="12"/>
        <v>3.6931389374347567</v>
      </c>
      <c r="D163" s="2">
        <f t="shared" si="14"/>
        <v>3.7223729494820672</v>
      </c>
      <c r="E163" s="2">
        <f t="shared" si="13"/>
        <v>-2.9234012047310465E-2</v>
      </c>
      <c r="F163" s="2">
        <f t="shared" si="11"/>
        <v>-6.9239053467884367E-3</v>
      </c>
      <c r="G163" s="2">
        <f t="shared" si="9"/>
        <v>-2.2310106700522029E-2</v>
      </c>
      <c r="H163" s="2" t="str">
        <f t="shared" si="10"/>
        <v>Hold</v>
      </c>
    </row>
    <row r="164" spans="1:8" ht="13.5" x14ac:dyDescent="0.25">
      <c r="A164" s="3">
        <v>42242</v>
      </c>
      <c r="B164" s="2">
        <v>3.6177000000000001</v>
      </c>
      <c r="C164" s="2">
        <f t="shared" si="12"/>
        <v>3.7054560239832557</v>
      </c>
      <c r="D164" s="2">
        <f t="shared" si="14"/>
        <v>3.7146193976685811</v>
      </c>
      <c r="E164" s="2">
        <f t="shared" si="13"/>
        <v>-9.1633736853253822E-3</v>
      </c>
      <c r="F164" s="2">
        <f t="shared" si="11"/>
        <v>-7.3717990144958265E-3</v>
      </c>
      <c r="G164" s="2">
        <f t="shared" ref="G164:G227" si="15">E164-F164</f>
        <v>-1.7915746708295557E-3</v>
      </c>
      <c r="H164" s="2" t="str">
        <f t="shared" ref="H164:H227" si="16">IF(G164&lt;0,"Hold","Sell")</f>
        <v>Hold</v>
      </c>
    </row>
    <row r="165" spans="1:8" ht="13.5" x14ac:dyDescent="0.25">
      <c r="A165" s="3">
        <v>42243</v>
      </c>
      <c r="B165" s="2">
        <v>3.6177000000000001</v>
      </c>
      <c r="C165" s="2">
        <f t="shared" si="12"/>
        <v>3.7094935587550624</v>
      </c>
      <c r="D165" s="2">
        <f t="shared" si="14"/>
        <v>3.7074401830264643</v>
      </c>
      <c r="E165" s="2">
        <f t="shared" si="13"/>
        <v>2.0533757285980947E-3</v>
      </c>
      <c r="F165" s="2">
        <f t="shared" ref="F165:F228" si="17">(E165*(2/(10)))+((1-(2/10))*F164)</f>
        <v>-5.4867640658770424E-3</v>
      </c>
      <c r="G165" s="2">
        <f t="shared" si="15"/>
        <v>7.5401397944751371E-3</v>
      </c>
      <c r="H165" s="2" t="str">
        <f t="shared" si="16"/>
        <v>Sell</v>
      </c>
    </row>
    <row r="166" spans="1:8" ht="13.5" x14ac:dyDescent="0.25">
      <c r="A166" s="3">
        <v>42244</v>
      </c>
      <c r="B166" s="2">
        <v>3.6177000000000001</v>
      </c>
      <c r="C166" s="2">
        <f t="shared" si="12"/>
        <v>3.7129099343312064</v>
      </c>
      <c r="D166" s="2">
        <f t="shared" si="14"/>
        <v>3.7007927620615413</v>
      </c>
      <c r="E166" s="2">
        <f t="shared" si="13"/>
        <v>1.2117172269665133E-2</v>
      </c>
      <c r="F166" s="2">
        <f t="shared" si="17"/>
        <v>-1.9659767987686072E-3</v>
      </c>
      <c r="G166" s="2">
        <f t="shared" si="15"/>
        <v>1.4083149068433741E-2</v>
      </c>
      <c r="H166" s="2" t="str">
        <f t="shared" si="16"/>
        <v>Sell</v>
      </c>
    </row>
    <row r="167" spans="1:8" ht="13.5" x14ac:dyDescent="0.25">
      <c r="A167" s="3">
        <v>42247</v>
      </c>
      <c r="B167" s="2">
        <v>3.6177000000000001</v>
      </c>
      <c r="C167" s="2">
        <f t="shared" si="12"/>
        <v>3.7118160982802517</v>
      </c>
      <c r="D167" s="2">
        <f t="shared" si="14"/>
        <v>3.6946377426495753</v>
      </c>
      <c r="E167" s="2">
        <f t="shared" si="13"/>
        <v>1.7178355630676378E-2</v>
      </c>
      <c r="F167" s="2">
        <f t="shared" si="17"/>
        <v>1.8628896871203901E-3</v>
      </c>
      <c r="G167" s="2">
        <f t="shared" si="15"/>
        <v>1.5315465943555989E-2</v>
      </c>
      <c r="H167" s="2" t="str">
        <f t="shared" si="16"/>
        <v>Sell</v>
      </c>
    </row>
    <row r="168" spans="1:8" ht="13.5" x14ac:dyDescent="0.25">
      <c r="A168" s="3">
        <v>42248</v>
      </c>
      <c r="B168" s="2">
        <v>3.6073</v>
      </c>
      <c r="C168" s="2">
        <f t="shared" si="12"/>
        <v>3.7148751600832899</v>
      </c>
      <c r="D168" s="2">
        <f t="shared" si="14"/>
        <v>3.6881682802310882</v>
      </c>
      <c r="E168" s="2">
        <f t="shared" si="13"/>
        <v>2.6706879852201659E-2</v>
      </c>
      <c r="F168" s="2">
        <f t="shared" si="17"/>
        <v>6.8316877201366442E-3</v>
      </c>
      <c r="G168" s="2">
        <f t="shared" si="15"/>
        <v>1.9875192132065015E-2</v>
      </c>
      <c r="H168" s="2" t="str">
        <f t="shared" si="16"/>
        <v>Sell</v>
      </c>
    </row>
    <row r="169" spans="1:8" ht="13.5" x14ac:dyDescent="0.25">
      <c r="A169" s="3">
        <v>42249</v>
      </c>
      <c r="B169" s="2">
        <v>3.6073</v>
      </c>
      <c r="C169" s="2">
        <f t="shared" si="12"/>
        <v>3.7174635969935528</v>
      </c>
      <c r="D169" s="2">
        <f t="shared" si="14"/>
        <v>3.6821780372510076</v>
      </c>
      <c r="E169" s="2">
        <f t="shared" si="13"/>
        <v>3.5285559742545214E-2</v>
      </c>
      <c r="F169" s="2">
        <f t="shared" si="17"/>
        <v>1.2522462124618359E-2</v>
      </c>
      <c r="G169" s="2">
        <f t="shared" si="15"/>
        <v>2.2763097617926855E-2</v>
      </c>
      <c r="H169" s="2" t="str">
        <f t="shared" si="16"/>
        <v>Sell</v>
      </c>
    </row>
    <row r="170" spans="1:8" ht="13.5" x14ac:dyDescent="0.25">
      <c r="A170" s="3">
        <v>42250</v>
      </c>
      <c r="B170" s="2">
        <v>3.6021000000000001</v>
      </c>
      <c r="C170" s="2">
        <f t="shared" si="12"/>
        <v>3.7116845820714679</v>
      </c>
      <c r="D170" s="2">
        <f t="shared" si="14"/>
        <v>3.6762463307879703</v>
      </c>
      <c r="E170" s="2">
        <f t="shared" si="13"/>
        <v>3.5438251283497646E-2</v>
      </c>
      <c r="F170" s="2">
        <f t="shared" si="17"/>
        <v>1.7105619956394216E-2</v>
      </c>
      <c r="G170" s="2">
        <f t="shared" si="15"/>
        <v>1.833263132710343E-2</v>
      </c>
      <c r="H170" s="2" t="str">
        <f t="shared" si="16"/>
        <v>Sell</v>
      </c>
    </row>
    <row r="171" spans="1:8" ht="13.5" x14ac:dyDescent="0.25">
      <c r="A171" s="3">
        <v>42251</v>
      </c>
      <c r="B171" s="2">
        <v>3.5969000000000002</v>
      </c>
      <c r="C171" s="2">
        <f t="shared" si="12"/>
        <v>3.7139638771373957</v>
      </c>
      <c r="D171" s="2">
        <f t="shared" si="14"/>
        <v>3.6703688248036759</v>
      </c>
      <c r="E171" s="2">
        <f t="shared" si="13"/>
        <v>4.3595052333719853E-2</v>
      </c>
      <c r="F171" s="2">
        <f t="shared" si="17"/>
        <v>2.2403506431859344E-2</v>
      </c>
      <c r="G171" s="2">
        <f t="shared" si="15"/>
        <v>2.1191545901860509E-2</v>
      </c>
      <c r="H171" s="2" t="str">
        <f t="shared" si="16"/>
        <v>Sell</v>
      </c>
    </row>
    <row r="172" spans="1:8" ht="13.5" x14ac:dyDescent="0.25">
      <c r="A172" s="3">
        <v>42254</v>
      </c>
      <c r="B172" s="2">
        <v>3.5969000000000002</v>
      </c>
      <c r="C172" s="2">
        <f t="shared" si="12"/>
        <v>3.7150925114239501</v>
      </c>
      <c r="D172" s="2">
        <f t="shared" si="14"/>
        <v>3.6649266896330328</v>
      </c>
      <c r="E172" s="2">
        <f t="shared" si="13"/>
        <v>5.0165821790917331E-2</v>
      </c>
      <c r="F172" s="2">
        <f t="shared" si="17"/>
        <v>2.7955969503670942E-2</v>
      </c>
      <c r="G172" s="2">
        <f t="shared" si="15"/>
        <v>2.2209852287246389E-2</v>
      </c>
      <c r="H172" s="2" t="str">
        <f t="shared" si="16"/>
        <v>Sell</v>
      </c>
    </row>
    <row r="173" spans="1:8" ht="13.5" x14ac:dyDescent="0.25">
      <c r="A173" s="3">
        <v>42255</v>
      </c>
      <c r="B173" s="2">
        <v>3.5969000000000002</v>
      </c>
      <c r="C173" s="2">
        <f t="shared" si="12"/>
        <v>3.7160475096664194</v>
      </c>
      <c r="D173" s="2">
        <f t="shared" si="14"/>
        <v>3.6598876755861411</v>
      </c>
      <c r="E173" s="2">
        <f t="shared" si="13"/>
        <v>5.6159834080278248E-2</v>
      </c>
      <c r="F173" s="2">
        <f t="shared" si="17"/>
        <v>3.3596742418992409E-2</v>
      </c>
      <c r="G173" s="2">
        <f t="shared" si="15"/>
        <v>2.2563091661285839E-2</v>
      </c>
      <c r="H173" s="2" t="str">
        <f t="shared" si="16"/>
        <v>Sell</v>
      </c>
    </row>
    <row r="174" spans="1:8" ht="13.5" x14ac:dyDescent="0.25">
      <c r="A174" s="3">
        <v>42256</v>
      </c>
      <c r="B174" s="2">
        <v>3.5918000000000001</v>
      </c>
      <c r="C174" s="2">
        <f t="shared" si="12"/>
        <v>3.7009171235638934</v>
      </c>
      <c r="D174" s="2">
        <f t="shared" si="14"/>
        <v>3.6548441440612418</v>
      </c>
      <c r="E174" s="2">
        <f t="shared" si="13"/>
        <v>4.6072979502651545E-2</v>
      </c>
      <c r="F174" s="2">
        <f t="shared" si="17"/>
        <v>3.6091989835724238E-2</v>
      </c>
      <c r="G174" s="2">
        <f t="shared" si="15"/>
        <v>9.9809896669273077E-3</v>
      </c>
      <c r="H174" s="2" t="str">
        <f t="shared" si="16"/>
        <v>Sell</v>
      </c>
    </row>
    <row r="175" spans="1:8" ht="13.5" x14ac:dyDescent="0.25">
      <c r="A175" s="3">
        <v>42257</v>
      </c>
      <c r="B175" s="2">
        <v>3.5657999999999999</v>
      </c>
      <c r="C175" s="2">
        <f t="shared" si="12"/>
        <v>3.6881144891694482</v>
      </c>
      <c r="D175" s="2">
        <f t="shared" si="14"/>
        <v>3.6482482815381871</v>
      </c>
      <c r="E175" s="2">
        <f t="shared" si="13"/>
        <v>3.986620763126103E-2</v>
      </c>
      <c r="F175" s="2">
        <f t="shared" si="17"/>
        <v>3.68468333948316E-2</v>
      </c>
      <c r="G175" s="2">
        <f t="shared" si="15"/>
        <v>3.0193742364294299E-3</v>
      </c>
      <c r="H175" s="2" t="str">
        <f t="shared" si="16"/>
        <v>Sell</v>
      </c>
    </row>
    <row r="176" spans="1:8" ht="13.5" x14ac:dyDescent="0.25">
      <c r="A176" s="3">
        <v>42258</v>
      </c>
      <c r="B176" s="2">
        <v>3.4622000000000002</v>
      </c>
      <c r="C176" s="2">
        <f t="shared" si="12"/>
        <v>3.677281490835687</v>
      </c>
      <c r="D176" s="2">
        <f t="shared" si="14"/>
        <v>3.6344669273501733</v>
      </c>
      <c r="E176" s="2">
        <f t="shared" si="13"/>
        <v>4.2814563485513712E-2</v>
      </c>
      <c r="F176" s="2">
        <f t="shared" si="17"/>
        <v>3.804037941296802E-2</v>
      </c>
      <c r="G176" s="2">
        <f t="shared" si="15"/>
        <v>4.7741840725456924E-3</v>
      </c>
      <c r="H176" s="2" t="str">
        <f t="shared" si="16"/>
        <v>Sell</v>
      </c>
    </row>
    <row r="177" spans="1:8" ht="13.5" x14ac:dyDescent="0.25">
      <c r="A177" s="3">
        <v>42261</v>
      </c>
      <c r="B177" s="2">
        <v>3.4725999999999999</v>
      </c>
      <c r="C177" s="2">
        <f t="shared" si="12"/>
        <v>3.668115107630197</v>
      </c>
      <c r="D177" s="2">
        <f t="shared" si="14"/>
        <v>3.6224767845834935</v>
      </c>
      <c r="E177" s="2">
        <f t="shared" si="13"/>
        <v>4.5638323046703455E-2</v>
      </c>
      <c r="F177" s="2">
        <f t="shared" si="17"/>
        <v>3.9559968139715108E-2</v>
      </c>
      <c r="G177" s="2">
        <f t="shared" si="15"/>
        <v>6.0783549069883466E-3</v>
      </c>
      <c r="H177" s="2" t="str">
        <f t="shared" si="16"/>
        <v>Sell</v>
      </c>
    </row>
    <row r="178" spans="1:8" ht="13.5" x14ac:dyDescent="0.25">
      <c r="A178" s="3">
        <v>42262</v>
      </c>
      <c r="B178" s="2">
        <v>3.4984999999999999</v>
      </c>
      <c r="C178" s="2">
        <f t="shared" si="12"/>
        <v>3.6587589372255511</v>
      </c>
      <c r="D178" s="2">
        <f t="shared" si="14"/>
        <v>3.6132933190587901</v>
      </c>
      <c r="E178" s="2">
        <f t="shared" si="13"/>
        <v>4.5465618166760979E-2</v>
      </c>
      <c r="F178" s="2">
        <f t="shared" si="17"/>
        <v>4.0741098145124284E-2</v>
      </c>
      <c r="G178" s="2">
        <f t="shared" si="15"/>
        <v>4.7245200216366953E-3</v>
      </c>
      <c r="H178" s="2" t="str">
        <f t="shared" si="16"/>
        <v>Sell</v>
      </c>
    </row>
    <row r="179" spans="1:8" ht="13.5" x14ac:dyDescent="0.25">
      <c r="A179" s="3">
        <v>42263</v>
      </c>
      <c r="B179" s="2">
        <v>3.4984999999999999</v>
      </c>
      <c r="C179" s="2">
        <f t="shared" si="12"/>
        <v>3.6508421776523892</v>
      </c>
      <c r="D179" s="2">
        <f t="shared" si="14"/>
        <v>3.6047901102396205</v>
      </c>
      <c r="E179" s="2">
        <f t="shared" si="13"/>
        <v>4.6052067412768682E-2</v>
      </c>
      <c r="F179" s="2">
        <f t="shared" si="17"/>
        <v>4.1803291998653166E-2</v>
      </c>
      <c r="G179" s="2">
        <f t="shared" si="15"/>
        <v>4.248775414115516E-3</v>
      </c>
      <c r="H179" s="2" t="str">
        <f t="shared" si="16"/>
        <v>Sell</v>
      </c>
    </row>
    <row r="180" spans="1:8" ht="13.5" x14ac:dyDescent="0.25">
      <c r="A180" s="3">
        <v>42264</v>
      </c>
      <c r="B180" s="2">
        <v>3.4984999999999999</v>
      </c>
      <c r="C180" s="2">
        <f t="shared" si="12"/>
        <v>3.6433433810904829</v>
      </c>
      <c r="D180" s="2">
        <f t="shared" si="14"/>
        <v>3.5969167687403893</v>
      </c>
      <c r="E180" s="2">
        <f t="shared" si="13"/>
        <v>4.6426612350093599E-2</v>
      </c>
      <c r="F180" s="2">
        <f t="shared" si="17"/>
        <v>4.2727956068941253E-2</v>
      </c>
      <c r="G180" s="2">
        <f t="shared" si="15"/>
        <v>3.698656281152346E-3</v>
      </c>
      <c r="H180" s="2" t="str">
        <f t="shared" si="16"/>
        <v>Sell</v>
      </c>
    </row>
    <row r="181" spans="1:8" ht="13.5" x14ac:dyDescent="0.25">
      <c r="A181" s="3">
        <v>42265</v>
      </c>
      <c r="B181" s="2">
        <v>3.4984999999999999</v>
      </c>
      <c r="C181" s="2">
        <f t="shared" si="12"/>
        <v>3.6361982455381008</v>
      </c>
      <c r="D181" s="2">
        <f t="shared" si="14"/>
        <v>3.5896266377225827</v>
      </c>
      <c r="E181" s="2">
        <f t="shared" si="13"/>
        <v>4.6571607815518057E-2</v>
      </c>
      <c r="F181" s="2">
        <f t="shared" si="17"/>
        <v>4.3496686418256617E-2</v>
      </c>
      <c r="G181" s="2">
        <f t="shared" si="15"/>
        <v>3.0749213972614403E-3</v>
      </c>
      <c r="H181" s="2" t="str">
        <f t="shared" si="16"/>
        <v>Sell</v>
      </c>
    </row>
    <row r="182" spans="1:8" ht="13.5" x14ac:dyDescent="0.25">
      <c r="A182" s="3">
        <v>42268</v>
      </c>
      <c r="B182" s="2">
        <v>3.5607000000000002</v>
      </c>
      <c r="C182" s="2">
        <f t="shared" si="12"/>
        <v>3.6301523616091624</v>
      </c>
      <c r="D182" s="2">
        <f t="shared" si="14"/>
        <v>3.587483923817206</v>
      </c>
      <c r="E182" s="2">
        <f t="shared" si="13"/>
        <v>4.2668437791956393E-2</v>
      </c>
      <c r="F182" s="2">
        <f t="shared" si="17"/>
        <v>4.333103669299658E-2</v>
      </c>
      <c r="G182" s="2">
        <f t="shared" si="15"/>
        <v>-6.6259890104018726E-4</v>
      </c>
      <c r="H182" s="2" t="str">
        <f t="shared" si="16"/>
        <v>Hold</v>
      </c>
    </row>
    <row r="183" spans="1:8" ht="13.5" x14ac:dyDescent="0.25">
      <c r="A183" s="3">
        <v>42269</v>
      </c>
      <c r="B183" s="2">
        <v>3.5192000000000001</v>
      </c>
      <c r="C183" s="2">
        <f t="shared" si="12"/>
        <v>3.6250366136692915</v>
      </c>
      <c r="D183" s="2">
        <f t="shared" si="14"/>
        <v>3.5824258553863015</v>
      </c>
      <c r="E183" s="2">
        <f t="shared" si="13"/>
        <v>4.2610758282989991E-2</v>
      </c>
      <c r="F183" s="2">
        <f t="shared" si="17"/>
        <v>4.318698101099526E-2</v>
      </c>
      <c r="G183" s="2">
        <f t="shared" si="15"/>
        <v>-5.7622272800526841E-4</v>
      </c>
      <c r="H183" s="2" t="str">
        <f t="shared" si="16"/>
        <v>Hold</v>
      </c>
    </row>
    <row r="184" spans="1:8" ht="13.5" x14ac:dyDescent="0.25">
      <c r="A184" s="3">
        <v>42270</v>
      </c>
      <c r="B184" s="2">
        <v>3.5192000000000001</v>
      </c>
      <c r="C184" s="2">
        <f t="shared" si="12"/>
        <v>3.6199232884894004</v>
      </c>
      <c r="D184" s="2">
        <f t="shared" si="14"/>
        <v>3.5777424586910196</v>
      </c>
      <c r="E184" s="2">
        <f t="shared" si="13"/>
        <v>4.2180829798380781E-2</v>
      </c>
      <c r="F184" s="2">
        <f t="shared" si="17"/>
        <v>4.2985750768472372E-2</v>
      </c>
      <c r="G184" s="2">
        <f t="shared" si="15"/>
        <v>-8.0492097009159103E-4</v>
      </c>
      <c r="H184" s="2" t="str">
        <f t="shared" si="16"/>
        <v>Hold</v>
      </c>
    </row>
    <row r="185" spans="1:8" ht="13.5" x14ac:dyDescent="0.25">
      <c r="A185" s="3">
        <v>42275</v>
      </c>
      <c r="B185" s="2">
        <v>3.5192000000000001</v>
      </c>
      <c r="C185" s="2">
        <f t="shared" si="12"/>
        <v>3.6115966287218004</v>
      </c>
      <c r="D185" s="2">
        <f t="shared" si="14"/>
        <v>3.5734059802694622</v>
      </c>
      <c r="E185" s="2">
        <f t="shared" si="13"/>
        <v>3.8190648452338216E-2</v>
      </c>
      <c r="F185" s="2">
        <f t="shared" si="17"/>
        <v>4.2026730305245542E-2</v>
      </c>
      <c r="G185" s="2">
        <f t="shared" si="15"/>
        <v>-3.8360818529073262E-3</v>
      </c>
      <c r="H185" s="2" t="str">
        <f t="shared" si="16"/>
        <v>Hold</v>
      </c>
    </row>
    <row r="186" spans="1:8" ht="13.5" x14ac:dyDescent="0.25">
      <c r="A186" s="3">
        <v>42276</v>
      </c>
      <c r="B186" s="2">
        <v>3.4984999999999999</v>
      </c>
      <c r="C186" s="2">
        <f t="shared" si="12"/>
        <v>3.5886125319953694</v>
      </c>
      <c r="D186" s="2">
        <f t="shared" si="14"/>
        <v>3.5678573891383909</v>
      </c>
      <c r="E186" s="2">
        <f t="shared" si="13"/>
        <v>2.0755142856978548E-2</v>
      </c>
      <c r="F186" s="2">
        <f t="shared" si="17"/>
        <v>3.7772412815592148E-2</v>
      </c>
      <c r="G186" s="2">
        <f t="shared" si="15"/>
        <v>-1.70172699586136E-2</v>
      </c>
      <c r="H186" s="2" t="str">
        <f t="shared" si="16"/>
        <v>Hold</v>
      </c>
    </row>
    <row r="187" spans="1:8" ht="13.5" x14ac:dyDescent="0.25">
      <c r="A187" s="3">
        <v>42277</v>
      </c>
      <c r="B187" s="2">
        <v>3.4725999999999999</v>
      </c>
      <c r="C187" s="2">
        <f t="shared" si="12"/>
        <v>3.5707644501499276</v>
      </c>
      <c r="D187" s="2">
        <f t="shared" si="14"/>
        <v>3.5608012862392506</v>
      </c>
      <c r="E187" s="2">
        <f t="shared" si="13"/>
        <v>9.9631639106769754E-3</v>
      </c>
      <c r="F187" s="2">
        <f t="shared" si="17"/>
        <v>3.2210563034609112E-2</v>
      </c>
      <c r="G187" s="2">
        <f t="shared" si="15"/>
        <v>-2.2247399123932136E-2</v>
      </c>
      <c r="H187" s="2" t="str">
        <f t="shared" si="16"/>
        <v>Hold</v>
      </c>
    </row>
    <row r="188" spans="1:8" ht="13.5" x14ac:dyDescent="0.25">
      <c r="A188" s="3">
        <v>42278</v>
      </c>
      <c r="B188" s="2">
        <v>3.4725999999999999</v>
      </c>
      <c r="C188" s="2">
        <f t="shared" si="12"/>
        <v>3.559646842434554</v>
      </c>
      <c r="D188" s="2">
        <f t="shared" si="14"/>
        <v>3.5542678576289357</v>
      </c>
      <c r="E188" s="2">
        <f t="shared" si="13"/>
        <v>5.3789848056182699E-3</v>
      </c>
      <c r="F188" s="2">
        <f t="shared" si="17"/>
        <v>2.6844247388810943E-2</v>
      </c>
      <c r="G188" s="2">
        <f t="shared" si="15"/>
        <v>-2.1465262583192674E-2</v>
      </c>
      <c r="H188" s="2" t="str">
        <f t="shared" si="16"/>
        <v>Hold</v>
      </c>
    </row>
    <row r="189" spans="1:8" ht="13.5" x14ac:dyDescent="0.25">
      <c r="A189" s="3">
        <v>42279</v>
      </c>
      <c r="B189" s="2">
        <v>3.4674</v>
      </c>
      <c r="C189" s="2">
        <f t="shared" si="12"/>
        <v>3.550239635906161</v>
      </c>
      <c r="D189" s="2">
        <f t="shared" si="14"/>
        <v>3.5478332015082739</v>
      </c>
      <c r="E189" s="2">
        <f t="shared" si="13"/>
        <v>2.406434397887125E-3</v>
      </c>
      <c r="F189" s="2">
        <f t="shared" si="17"/>
        <v>2.1956684790626183E-2</v>
      </c>
      <c r="G189" s="2">
        <f t="shared" si="15"/>
        <v>-1.9550250392739058E-2</v>
      </c>
      <c r="H189" s="2" t="str">
        <f t="shared" si="16"/>
        <v>Hold</v>
      </c>
    </row>
    <row r="190" spans="1:8" ht="13.5" x14ac:dyDescent="0.25">
      <c r="A190" s="3">
        <v>42282</v>
      </c>
      <c r="B190" s="2">
        <v>3.4</v>
      </c>
      <c r="C190" s="2">
        <f t="shared" si="12"/>
        <v>3.5422796919205979</v>
      </c>
      <c r="D190" s="2">
        <f t="shared" si="14"/>
        <v>3.5368825939891426</v>
      </c>
      <c r="E190" s="2">
        <f t="shared" si="13"/>
        <v>5.3970979314552636E-3</v>
      </c>
      <c r="F190" s="2">
        <f t="shared" si="17"/>
        <v>1.8644767418792001E-2</v>
      </c>
      <c r="G190" s="2">
        <f t="shared" si="15"/>
        <v>-1.3247669487336737E-2</v>
      </c>
      <c r="H190" s="2" t="str">
        <f t="shared" si="16"/>
        <v>Hold</v>
      </c>
    </row>
    <row r="191" spans="1:8" ht="13.5" x14ac:dyDescent="0.25">
      <c r="A191" s="3">
        <v>42283</v>
      </c>
      <c r="B191" s="2">
        <v>3.4466000000000001</v>
      </c>
      <c r="C191" s="2">
        <f t="shared" si="12"/>
        <v>3.5355443547020444</v>
      </c>
      <c r="D191" s="2">
        <f t="shared" si="14"/>
        <v>3.5301949944343916</v>
      </c>
      <c r="E191" s="2">
        <f t="shared" si="13"/>
        <v>5.3493602676528695E-3</v>
      </c>
      <c r="F191" s="2">
        <f t="shared" si="17"/>
        <v>1.5985685988564174E-2</v>
      </c>
      <c r="G191" s="2">
        <f t="shared" si="15"/>
        <v>-1.0636325720911305E-2</v>
      </c>
      <c r="H191" s="2" t="str">
        <f t="shared" si="16"/>
        <v>Hold</v>
      </c>
    </row>
    <row r="192" spans="1:8" ht="13.5" x14ac:dyDescent="0.25">
      <c r="A192" s="3">
        <v>42284</v>
      </c>
      <c r="B192" s="2">
        <v>3.4207000000000001</v>
      </c>
      <c r="C192" s="2">
        <f t="shared" si="12"/>
        <v>3.5394144539786532</v>
      </c>
      <c r="D192" s="2">
        <f t="shared" si="14"/>
        <v>3.5220842541059181</v>
      </c>
      <c r="E192" s="2">
        <f t="shared" si="13"/>
        <v>1.7330199872735097E-2</v>
      </c>
      <c r="F192" s="2">
        <f t="shared" si="17"/>
        <v>1.625458876539836E-2</v>
      </c>
      <c r="G192" s="2">
        <f t="shared" si="15"/>
        <v>1.0756111073367373E-3</v>
      </c>
      <c r="H192" s="2" t="str">
        <f t="shared" si="16"/>
        <v>Sell</v>
      </c>
    </row>
    <row r="193" spans="1:8" ht="13.5" x14ac:dyDescent="0.25">
      <c r="A193" s="3">
        <v>42285</v>
      </c>
      <c r="B193" s="2">
        <v>3.4207000000000001</v>
      </c>
      <c r="C193" s="2">
        <f t="shared" si="12"/>
        <v>3.5363045379819371</v>
      </c>
      <c r="D193" s="2">
        <f t="shared" si="14"/>
        <v>3.5145743093573314</v>
      </c>
      <c r="E193" s="2">
        <f t="shared" si="13"/>
        <v>2.1730228624605719E-2</v>
      </c>
      <c r="F193" s="2">
        <f t="shared" si="17"/>
        <v>1.7349716737239833E-2</v>
      </c>
      <c r="G193" s="2">
        <f t="shared" si="15"/>
        <v>4.3805118873658858E-3</v>
      </c>
      <c r="H193" s="2" t="str">
        <f t="shared" si="16"/>
        <v>Sell</v>
      </c>
    </row>
    <row r="194" spans="1:8" ht="13.5" x14ac:dyDescent="0.25">
      <c r="A194" s="3">
        <v>42286</v>
      </c>
      <c r="B194" s="2">
        <v>3.4466000000000001</v>
      </c>
      <c r="C194" s="2">
        <f t="shared" si="12"/>
        <v>3.5336730706001007</v>
      </c>
      <c r="D194" s="2">
        <f t="shared" si="14"/>
        <v>3.5095391753308625</v>
      </c>
      <c r="E194" s="2">
        <f t="shared" si="13"/>
        <v>2.4133895269238259E-2</v>
      </c>
      <c r="F194" s="2">
        <f t="shared" si="17"/>
        <v>1.8706552443639519E-2</v>
      </c>
      <c r="G194" s="2">
        <f t="shared" si="15"/>
        <v>5.4273428255987403E-3</v>
      </c>
      <c r="H194" s="2" t="str">
        <f t="shared" si="16"/>
        <v>Sell</v>
      </c>
    </row>
    <row r="195" spans="1:8" ht="13.5" x14ac:dyDescent="0.25">
      <c r="A195" s="3">
        <v>42289</v>
      </c>
      <c r="B195" s="2">
        <v>3.4725999999999999</v>
      </c>
      <c r="C195" s="2">
        <f t="shared" si="12"/>
        <v>3.5314464443539313</v>
      </c>
      <c r="D195" s="2">
        <f t="shared" si="14"/>
        <v>3.5068029401211689</v>
      </c>
      <c r="E195" s="2">
        <f t="shared" si="13"/>
        <v>2.4643504232762403E-2</v>
      </c>
      <c r="F195" s="2">
        <f t="shared" si="17"/>
        <v>1.9893942801464098E-2</v>
      </c>
      <c r="G195" s="2">
        <f t="shared" si="15"/>
        <v>4.7495614312983055E-3</v>
      </c>
      <c r="H195" s="2" t="str">
        <f t="shared" si="16"/>
        <v>Sell</v>
      </c>
    </row>
    <row r="196" spans="1:8" ht="13.5" x14ac:dyDescent="0.25">
      <c r="A196" s="3">
        <v>42290</v>
      </c>
      <c r="B196" s="2">
        <v>3.4725999999999999</v>
      </c>
      <c r="C196" s="2">
        <f t="shared" si="12"/>
        <v>3.5263777606071725</v>
      </c>
      <c r="D196" s="2">
        <f t="shared" si="14"/>
        <v>3.5042693890010823</v>
      </c>
      <c r="E196" s="2">
        <f t="shared" si="13"/>
        <v>2.2108371606090138E-2</v>
      </c>
      <c r="F196" s="2">
        <f t="shared" si="17"/>
        <v>2.0336828562389307E-2</v>
      </c>
      <c r="G196" s="2">
        <f t="shared" si="15"/>
        <v>1.7715430437008316E-3</v>
      </c>
      <c r="H196" s="2" t="str">
        <f t="shared" si="16"/>
        <v>Sell</v>
      </c>
    </row>
    <row r="197" spans="1:8" ht="13.5" x14ac:dyDescent="0.25">
      <c r="A197" s="3">
        <v>42293</v>
      </c>
      <c r="B197" s="2">
        <v>3.4051999999999998</v>
      </c>
      <c r="C197" s="2">
        <f t="shared" si="12"/>
        <v>3.5181042589753</v>
      </c>
      <c r="D197" s="2">
        <f t="shared" si="14"/>
        <v>3.4969309157417428</v>
      </c>
      <c r="E197" s="2">
        <f t="shared" si="13"/>
        <v>2.117334323355724E-2</v>
      </c>
      <c r="F197" s="2">
        <f t="shared" si="17"/>
        <v>2.0504131496622894E-2</v>
      </c>
      <c r="G197" s="2">
        <f t="shared" si="15"/>
        <v>6.692117369343463E-4</v>
      </c>
      <c r="H197" s="2" t="str">
        <f t="shared" si="16"/>
        <v>Sell</v>
      </c>
    </row>
    <row r="198" spans="1:8" ht="13.5" x14ac:dyDescent="0.25">
      <c r="A198" s="3">
        <v>42296</v>
      </c>
      <c r="B198" s="2">
        <v>3.4725999999999999</v>
      </c>
      <c r="C198" s="2">
        <f t="shared" si="12"/>
        <v>3.5111036037483307</v>
      </c>
      <c r="D198" s="2">
        <f t="shared" si="14"/>
        <v>3.4951286256867986</v>
      </c>
      <c r="E198" s="2">
        <f t="shared" si="13"/>
        <v>1.5974978061532141E-2</v>
      </c>
      <c r="F198" s="2">
        <f t="shared" si="17"/>
        <v>1.9598300809604743E-2</v>
      </c>
      <c r="G198" s="2">
        <f t="shared" si="15"/>
        <v>-3.6233227480726021E-3</v>
      </c>
      <c r="H198" s="2" t="str">
        <f t="shared" si="16"/>
        <v>Hold</v>
      </c>
    </row>
    <row r="199" spans="1:8" ht="13.5" x14ac:dyDescent="0.25">
      <c r="A199" s="3">
        <v>42297</v>
      </c>
      <c r="B199" s="2">
        <v>3.4725999999999999</v>
      </c>
      <c r="C199" s="2">
        <f t="shared" si="12"/>
        <v>3.5043799724024334</v>
      </c>
      <c r="D199" s="2">
        <f t="shared" si="14"/>
        <v>3.4934598385988873</v>
      </c>
      <c r="E199" s="2">
        <f t="shared" si="13"/>
        <v>1.0920133803546062E-2</v>
      </c>
      <c r="F199" s="2">
        <f t="shared" si="17"/>
        <v>1.7862667408393009E-2</v>
      </c>
      <c r="G199" s="2">
        <f t="shared" si="15"/>
        <v>-6.9425336048469476E-3</v>
      </c>
      <c r="H199" s="2" t="str">
        <f t="shared" si="16"/>
        <v>Hold</v>
      </c>
    </row>
    <row r="200" spans="1:8" ht="13.5" x14ac:dyDescent="0.25">
      <c r="A200" s="3">
        <v>42298</v>
      </c>
      <c r="B200" s="2">
        <v>3.4725999999999999</v>
      </c>
      <c r="C200" s="2">
        <f t="shared" si="12"/>
        <v>3.4883215151097513</v>
      </c>
      <c r="D200" s="2">
        <f t="shared" si="14"/>
        <v>3.49191466536934</v>
      </c>
      <c r="E200" s="2">
        <f t="shared" si="13"/>
        <v>-3.5931502595887288E-3</v>
      </c>
      <c r="F200" s="2">
        <f t="shared" si="17"/>
        <v>1.3571503874796663E-2</v>
      </c>
      <c r="G200" s="2">
        <f t="shared" si="15"/>
        <v>-1.7164654134385393E-2</v>
      </c>
      <c r="H200" s="2" t="str">
        <f t="shared" si="16"/>
        <v>Hold</v>
      </c>
    </row>
    <row r="201" spans="1:8" ht="13.5" x14ac:dyDescent="0.25">
      <c r="A201" s="3">
        <v>42299</v>
      </c>
      <c r="B201" s="2">
        <v>3.4725999999999999</v>
      </c>
      <c r="C201" s="2">
        <f t="shared" si="12"/>
        <v>3.4819028204774822</v>
      </c>
      <c r="D201" s="2">
        <f t="shared" si="14"/>
        <v>3.4904839494160553</v>
      </c>
      <c r="E201" s="2">
        <f t="shared" si="13"/>
        <v>-8.5811289385731015E-3</v>
      </c>
      <c r="F201" s="2">
        <f t="shared" si="17"/>
        <v>9.1409773121227094E-3</v>
      </c>
      <c r="G201" s="2">
        <f t="shared" si="15"/>
        <v>-1.7722106250695813E-2</v>
      </c>
      <c r="H201" s="2" t="str">
        <f t="shared" si="16"/>
        <v>Hold</v>
      </c>
    </row>
    <row r="202" spans="1:8" ht="13.5" x14ac:dyDescent="0.25">
      <c r="A202" s="3">
        <v>42300</v>
      </c>
      <c r="B202" s="2">
        <v>3.4725999999999999</v>
      </c>
      <c r="C202" s="2">
        <f t="shared" si="12"/>
        <v>3.4724870019424849</v>
      </c>
      <c r="D202" s="2">
        <f t="shared" si="14"/>
        <v>3.4891592124222734</v>
      </c>
      <c r="E202" s="2">
        <f t="shared" si="13"/>
        <v>-1.6672210479788507E-2</v>
      </c>
      <c r="F202" s="2">
        <f t="shared" si="17"/>
        <v>3.9783397537404659E-3</v>
      </c>
      <c r="G202" s="2">
        <f t="shared" si="15"/>
        <v>-2.0650550233528974E-2</v>
      </c>
      <c r="H202" s="2" t="str">
        <f t="shared" si="16"/>
        <v>Hold</v>
      </c>
    </row>
    <row r="203" spans="1:8" ht="13.5" x14ac:dyDescent="0.25">
      <c r="A203" s="3">
        <v>42303</v>
      </c>
      <c r="B203" s="2">
        <v>3.4725999999999999</v>
      </c>
      <c r="C203" s="2">
        <f t="shared" si="12"/>
        <v>3.4645197708744102</v>
      </c>
      <c r="D203" s="2">
        <f t="shared" si="14"/>
        <v>3.4879326040946976</v>
      </c>
      <c r="E203" s="2">
        <f t="shared" si="13"/>
        <v>-2.3412833220287421E-2</v>
      </c>
      <c r="F203" s="2">
        <f t="shared" si="17"/>
        <v>-1.4998948410651115E-3</v>
      </c>
      <c r="G203" s="2">
        <f t="shared" si="15"/>
        <v>-2.191293837922231E-2</v>
      </c>
      <c r="H203" s="2" t="str">
        <f t="shared" si="16"/>
        <v>Hold</v>
      </c>
    </row>
    <row r="204" spans="1:8" ht="13.5" x14ac:dyDescent="0.25">
      <c r="A204" s="3">
        <v>42304</v>
      </c>
      <c r="B204" s="2">
        <v>3.4622000000000002</v>
      </c>
      <c r="C204" s="2">
        <f t="shared" si="12"/>
        <v>3.461762883047578</v>
      </c>
      <c r="D204" s="2">
        <f t="shared" si="14"/>
        <v>3.4860264852728684</v>
      </c>
      <c r="E204" s="2">
        <f t="shared" si="13"/>
        <v>-2.4263602225290448E-2</v>
      </c>
      <c r="F204" s="2">
        <f t="shared" si="17"/>
        <v>-6.0526363179101792E-3</v>
      </c>
      <c r="G204" s="2">
        <f t="shared" si="15"/>
        <v>-1.8210965907380271E-2</v>
      </c>
      <c r="H204" s="2" t="str">
        <f t="shared" si="16"/>
        <v>Hold</v>
      </c>
    </row>
    <row r="205" spans="1:8" ht="13.5" x14ac:dyDescent="0.25">
      <c r="A205" s="3">
        <v>42305</v>
      </c>
      <c r="B205" s="2">
        <v>3.4933000000000001</v>
      </c>
      <c r="C205" s="2">
        <f t="shared" si="12"/>
        <v>3.4634301318094893</v>
      </c>
      <c r="D205" s="2">
        <f t="shared" si="14"/>
        <v>3.4865652641415448</v>
      </c>
      <c r="E205" s="2">
        <f t="shared" si="13"/>
        <v>-2.3135132332055441E-2</v>
      </c>
      <c r="F205" s="2">
        <f t="shared" si="17"/>
        <v>-9.469135520739233E-3</v>
      </c>
      <c r="G205" s="2">
        <f t="shared" si="15"/>
        <v>-1.3665996811316208E-2</v>
      </c>
      <c r="H205" s="2" t="str">
        <f t="shared" si="16"/>
        <v>Hold</v>
      </c>
    </row>
    <row r="206" spans="1:8" ht="13.5" x14ac:dyDescent="0.25">
      <c r="A206" s="3">
        <v>42306</v>
      </c>
      <c r="B206" s="2">
        <v>3.4984999999999999</v>
      </c>
      <c r="C206" s="2">
        <f t="shared" si="12"/>
        <v>3.4648408807618756</v>
      </c>
      <c r="D206" s="2">
        <f t="shared" si="14"/>
        <v>3.4874493186495785</v>
      </c>
      <c r="E206" s="2">
        <f t="shared" si="13"/>
        <v>-2.2608437887702948E-2</v>
      </c>
      <c r="F206" s="2">
        <f t="shared" si="17"/>
        <v>-1.2096995994131977E-2</v>
      </c>
      <c r="G206" s="2">
        <f t="shared" si="15"/>
        <v>-1.0511441893570971E-2</v>
      </c>
      <c r="H206" s="2" t="str">
        <f t="shared" si="16"/>
        <v>Hold</v>
      </c>
    </row>
    <row r="207" spans="1:8" ht="13.5" x14ac:dyDescent="0.25">
      <c r="A207" s="3">
        <v>42307</v>
      </c>
      <c r="B207" s="2">
        <v>3.4518</v>
      </c>
      <c r="C207" s="2">
        <f t="shared" ref="C207:C270" si="18">$C$4*B197+C206*(1-$C$4)</f>
        <v>3.4556653606446637</v>
      </c>
      <c r="D207" s="2">
        <f t="shared" si="14"/>
        <v>3.4848086283792394</v>
      </c>
      <c r="E207" s="2">
        <f t="shared" si="13"/>
        <v>-2.9143267734575762E-2</v>
      </c>
      <c r="F207" s="2">
        <f t="shared" si="17"/>
        <v>-1.5506250342220734E-2</v>
      </c>
      <c r="G207" s="2">
        <f t="shared" si="15"/>
        <v>-1.3637017392355028E-2</v>
      </c>
      <c r="H207" s="2" t="str">
        <f t="shared" si="16"/>
        <v>Hold</v>
      </c>
    </row>
    <row r="208" spans="1:8" ht="13.5" x14ac:dyDescent="0.25">
      <c r="A208" s="3">
        <v>42310</v>
      </c>
      <c r="B208" s="2">
        <v>3.5087999999999999</v>
      </c>
      <c r="C208" s="2">
        <f t="shared" si="18"/>
        <v>3.4582706897762536</v>
      </c>
      <c r="D208" s="2">
        <f t="shared" si="14"/>
        <v>3.4865857670178144</v>
      </c>
      <c r="E208" s="2">
        <f t="shared" si="13"/>
        <v>-2.8315077241560793E-2</v>
      </c>
      <c r="F208" s="2">
        <f t="shared" si="17"/>
        <v>-1.8068015722088746E-2</v>
      </c>
      <c r="G208" s="2">
        <f t="shared" si="15"/>
        <v>-1.0247061519472047E-2</v>
      </c>
      <c r="H208" s="2" t="str">
        <f t="shared" si="16"/>
        <v>Hold</v>
      </c>
    </row>
    <row r="209" spans="1:8" ht="13.5" x14ac:dyDescent="0.25">
      <c r="A209" s="3">
        <v>42311</v>
      </c>
      <c r="B209" s="2">
        <v>3.5087999999999999</v>
      </c>
      <c r="C209" s="2">
        <f t="shared" si="18"/>
        <v>3.4604751990414453</v>
      </c>
      <c r="D209" s="2">
        <f t="shared" si="14"/>
        <v>3.4882312657572356</v>
      </c>
      <c r="E209" s="2">
        <f t="shared" si="13"/>
        <v>-2.775606671579034E-2</v>
      </c>
      <c r="F209" s="2">
        <f t="shared" si="17"/>
        <v>-2.0005625920829065E-2</v>
      </c>
      <c r="G209" s="2">
        <f t="shared" si="15"/>
        <v>-7.7504407949612747E-3</v>
      </c>
      <c r="H209" s="2" t="str">
        <f t="shared" si="16"/>
        <v>Hold</v>
      </c>
    </row>
    <row r="210" spans="1:8" ht="13.5" x14ac:dyDescent="0.25">
      <c r="A210" s="3">
        <v>42312</v>
      </c>
      <c r="B210" s="2">
        <v>3.5087999999999999</v>
      </c>
      <c r="C210" s="2">
        <f t="shared" si="18"/>
        <v>3.4623405530350686</v>
      </c>
      <c r="D210" s="2">
        <f t="shared" si="14"/>
        <v>3.4897548757011441</v>
      </c>
      <c r="E210" s="2">
        <f t="shared" si="13"/>
        <v>-2.7414322666075464E-2</v>
      </c>
      <c r="F210" s="2">
        <f t="shared" si="17"/>
        <v>-2.1487365269878347E-2</v>
      </c>
      <c r="G210" s="2">
        <f t="shared" si="15"/>
        <v>-5.9269573961971168E-3</v>
      </c>
      <c r="H210" s="2" t="str">
        <f t="shared" si="16"/>
        <v>Hold</v>
      </c>
    </row>
    <row r="211" spans="1:8" ht="13.5" x14ac:dyDescent="0.25">
      <c r="A211" s="3">
        <v>42313</v>
      </c>
      <c r="B211" s="2">
        <v>3.5087999999999999</v>
      </c>
      <c r="C211" s="2">
        <f t="shared" si="18"/>
        <v>3.4639189294912116</v>
      </c>
      <c r="D211" s="2">
        <f t="shared" si="14"/>
        <v>3.4911656256492076</v>
      </c>
      <c r="E211" s="2">
        <f t="shared" si="13"/>
        <v>-2.724669615799602E-2</v>
      </c>
      <c r="F211" s="2">
        <f t="shared" si="17"/>
        <v>-2.2639231447501885E-2</v>
      </c>
      <c r="G211" s="2">
        <f t="shared" si="15"/>
        <v>-4.6074647104941344E-3</v>
      </c>
      <c r="H211" s="2" t="str">
        <f t="shared" si="16"/>
        <v>Hold</v>
      </c>
    </row>
    <row r="212" spans="1:8" ht="13.5" x14ac:dyDescent="0.25">
      <c r="A212" s="3">
        <v>42314</v>
      </c>
      <c r="B212" s="2">
        <v>3.5087999999999999</v>
      </c>
      <c r="C212" s="2">
        <f t="shared" si="18"/>
        <v>3.4652544788002562</v>
      </c>
      <c r="D212" s="2">
        <f t="shared" si="14"/>
        <v>3.4924718756011184</v>
      </c>
      <c r="E212" s="2">
        <f t="shared" si="13"/>
        <v>-2.7217396800862215E-2</v>
      </c>
      <c r="F212" s="2">
        <f t="shared" si="17"/>
        <v>-2.355486451817395E-2</v>
      </c>
      <c r="G212" s="2">
        <f t="shared" si="15"/>
        <v>-3.6625322826882648E-3</v>
      </c>
      <c r="H212" s="2" t="str">
        <f t="shared" si="16"/>
        <v>Hold</v>
      </c>
    </row>
    <row r="213" spans="1:8" ht="13.5" x14ac:dyDescent="0.25">
      <c r="A213" s="3">
        <v>42317</v>
      </c>
      <c r="B213" s="2">
        <v>3.5087999999999999</v>
      </c>
      <c r="C213" s="2">
        <f t="shared" si="18"/>
        <v>3.4663845589848323</v>
      </c>
      <c r="D213" s="2">
        <f t="shared" si="14"/>
        <v>3.4936813662973321</v>
      </c>
      <c r="E213" s="2">
        <f t="shared" si="13"/>
        <v>-2.7296807312499727E-2</v>
      </c>
      <c r="F213" s="2">
        <f t="shared" si="17"/>
        <v>-2.4303253077039108E-2</v>
      </c>
      <c r="G213" s="2">
        <f t="shared" si="15"/>
        <v>-2.9935542354606187E-3</v>
      </c>
      <c r="H213" s="2" t="str">
        <f t="shared" si="16"/>
        <v>Hold</v>
      </c>
    </row>
    <row r="214" spans="1:8" ht="13.5" x14ac:dyDescent="0.25">
      <c r="A214" s="3">
        <v>42318</v>
      </c>
      <c r="B214" s="2">
        <v>3.5036999999999998</v>
      </c>
      <c r="C214" s="2">
        <f t="shared" si="18"/>
        <v>3.4657407806794733</v>
      </c>
      <c r="D214" s="2">
        <f t="shared" si="14"/>
        <v>3.4944234873123445</v>
      </c>
      <c r="E214" s="2">
        <f t="shared" si="13"/>
        <v>-2.8682706632871202E-2</v>
      </c>
      <c r="F214" s="2">
        <f t="shared" si="17"/>
        <v>-2.517914378820553E-2</v>
      </c>
      <c r="G214" s="2">
        <f t="shared" si="15"/>
        <v>-3.5035628446656725E-3</v>
      </c>
      <c r="H214" s="2" t="str">
        <f t="shared" si="16"/>
        <v>Hold</v>
      </c>
    </row>
    <row r="215" spans="1:8" ht="13.5" x14ac:dyDescent="0.25">
      <c r="A215" s="3">
        <v>42319</v>
      </c>
      <c r="B215" s="2">
        <v>3.4984999999999999</v>
      </c>
      <c r="C215" s="2">
        <f t="shared" si="18"/>
        <v>3.4699806605749393</v>
      </c>
      <c r="D215" s="2">
        <f t="shared" si="14"/>
        <v>3.494725451215134</v>
      </c>
      <c r="E215" s="2">
        <f t="shared" si="13"/>
        <v>-2.4744790640194747E-2</v>
      </c>
      <c r="F215" s="2">
        <f t="shared" si="17"/>
        <v>-2.5092273158603375E-2</v>
      </c>
      <c r="G215" s="2">
        <f t="shared" si="15"/>
        <v>3.4748251840862818E-4</v>
      </c>
      <c r="H215" s="2" t="str">
        <f t="shared" si="16"/>
        <v>Sell</v>
      </c>
    </row>
    <row r="216" spans="1:8" ht="13.5" x14ac:dyDescent="0.25">
      <c r="A216" s="3">
        <v>42320</v>
      </c>
      <c r="B216" s="2">
        <v>3.4466000000000001</v>
      </c>
      <c r="C216" s="2">
        <f t="shared" si="18"/>
        <v>3.4743682512557177</v>
      </c>
      <c r="D216" s="2">
        <f t="shared" si="14"/>
        <v>3.4911606029769762</v>
      </c>
      <c r="E216" s="2">
        <f t="shared" si="13"/>
        <v>-1.6792351721258481E-2</v>
      </c>
      <c r="F216" s="2">
        <f t="shared" si="17"/>
        <v>-2.3432288871134396E-2</v>
      </c>
      <c r="G216" s="2">
        <f t="shared" si="15"/>
        <v>6.6399371498759158E-3</v>
      </c>
      <c r="H216" s="2" t="str">
        <f t="shared" si="16"/>
        <v>Sell</v>
      </c>
    </row>
    <row r="217" spans="1:8" ht="13.5" x14ac:dyDescent="0.25">
      <c r="A217" s="3">
        <v>42321</v>
      </c>
      <c r="B217" s="2">
        <v>3.4828999999999999</v>
      </c>
      <c r="C217" s="2">
        <f t="shared" si="18"/>
        <v>3.4708962126009921</v>
      </c>
      <c r="D217" s="2">
        <f t="shared" si="14"/>
        <v>3.4905487064601632</v>
      </c>
      <c r="E217" s="2">
        <f t="shared" si="13"/>
        <v>-1.9652493859171116E-2</v>
      </c>
      <c r="F217" s="2">
        <f t="shared" si="17"/>
        <v>-2.267632986874174E-2</v>
      </c>
      <c r="G217" s="2">
        <f t="shared" si="15"/>
        <v>3.023836009570624E-3</v>
      </c>
      <c r="H217" s="2" t="str">
        <f t="shared" si="16"/>
        <v>Sell</v>
      </c>
    </row>
    <row r="218" spans="1:8" ht="13.5" x14ac:dyDescent="0.25">
      <c r="A218" s="3">
        <v>42324</v>
      </c>
      <c r="B218" s="2">
        <v>3.4828999999999999</v>
      </c>
      <c r="C218" s="2">
        <f t="shared" si="18"/>
        <v>3.4767275645085318</v>
      </c>
      <c r="D218" s="2">
        <f t="shared" si="14"/>
        <v>3.4899821356112621</v>
      </c>
      <c r="E218" s="2">
        <f t="shared" si="13"/>
        <v>-1.3254571102730317E-2</v>
      </c>
      <c r="F218" s="2">
        <f t="shared" si="17"/>
        <v>-2.0791978115539459E-2</v>
      </c>
      <c r="G218" s="2">
        <f t="shared" si="15"/>
        <v>7.5374070128091421E-3</v>
      </c>
      <c r="H218" s="2" t="str">
        <f t="shared" si="16"/>
        <v>Sell</v>
      </c>
    </row>
    <row r="219" spans="1:8" ht="13.5" x14ac:dyDescent="0.25">
      <c r="A219" s="3">
        <v>42325</v>
      </c>
      <c r="B219" s="2">
        <v>3.4984999999999999</v>
      </c>
      <c r="C219" s="2">
        <f t="shared" si="18"/>
        <v>3.4816617853533733</v>
      </c>
      <c r="D219" s="2">
        <f t="shared" si="14"/>
        <v>3.4906130885289466</v>
      </c>
      <c r="E219" s="2">
        <f t="shared" si="13"/>
        <v>-8.9513031755732442E-3</v>
      </c>
      <c r="F219" s="2">
        <f t="shared" si="17"/>
        <v>-1.8423843127546219E-2</v>
      </c>
      <c r="G219" s="2">
        <f t="shared" si="15"/>
        <v>9.4725399519729747E-3</v>
      </c>
      <c r="H219" s="2" t="str">
        <f t="shared" si="16"/>
        <v>Sell</v>
      </c>
    </row>
    <row r="220" spans="1:8" ht="13.5" x14ac:dyDescent="0.25">
      <c r="A220" s="3">
        <v>42326</v>
      </c>
      <c r="B220" s="2">
        <v>3.4984999999999999</v>
      </c>
      <c r="C220" s="2">
        <f t="shared" si="18"/>
        <v>3.4858368952990082</v>
      </c>
      <c r="D220" s="2">
        <f t="shared" si="14"/>
        <v>3.4911973041934692</v>
      </c>
      <c r="E220" s="2">
        <f t="shared" ref="E220:E283" si="19">C220-D220</f>
        <v>-5.3604088944609884E-3</v>
      </c>
      <c r="F220" s="2">
        <f t="shared" si="17"/>
        <v>-1.5811156280929172E-2</v>
      </c>
      <c r="G220" s="2">
        <f t="shared" si="15"/>
        <v>1.0450747386468184E-2</v>
      </c>
      <c r="H220" s="2" t="str">
        <f t="shared" si="16"/>
        <v>Sell</v>
      </c>
    </row>
    <row r="221" spans="1:8" ht="13.5" x14ac:dyDescent="0.25">
      <c r="A221" s="3">
        <v>42327</v>
      </c>
      <c r="B221" s="2">
        <v>3.4984999999999999</v>
      </c>
      <c r="C221" s="2">
        <f t="shared" si="18"/>
        <v>3.4893696806376227</v>
      </c>
      <c r="D221" s="2">
        <f t="shared" ref="D221:D284" si="20">$D$4*B221+(1-$D$4)*D220</f>
        <v>3.4917382446235825</v>
      </c>
      <c r="E221" s="2">
        <f t="shared" si="19"/>
        <v>-2.3685639859598595E-3</v>
      </c>
      <c r="F221" s="2">
        <f t="shared" si="17"/>
        <v>-1.3122637821935309E-2</v>
      </c>
      <c r="G221" s="2">
        <f t="shared" si="15"/>
        <v>1.075407383597545E-2</v>
      </c>
      <c r="H221" s="2" t="str">
        <f t="shared" si="16"/>
        <v>Sell</v>
      </c>
    </row>
    <row r="222" spans="1:8" ht="13.5" x14ac:dyDescent="0.25">
      <c r="A222" s="3">
        <v>42328</v>
      </c>
      <c r="B222" s="2">
        <v>3.4984999999999999</v>
      </c>
      <c r="C222" s="2">
        <f t="shared" si="18"/>
        <v>3.4923589605395264</v>
      </c>
      <c r="D222" s="2">
        <f t="shared" si="20"/>
        <v>3.4922391153922061</v>
      </c>
      <c r="E222" s="2">
        <f t="shared" si="19"/>
        <v>1.1984514732032991E-4</v>
      </c>
      <c r="F222" s="2">
        <f t="shared" si="17"/>
        <v>-1.0474141228084183E-2</v>
      </c>
      <c r="G222" s="2">
        <f t="shared" si="15"/>
        <v>1.0593986375404513E-2</v>
      </c>
      <c r="H222" s="2" t="str">
        <f t="shared" si="16"/>
        <v>Sell</v>
      </c>
    </row>
    <row r="223" spans="1:8" ht="13.5" x14ac:dyDescent="0.25">
      <c r="A223" s="3">
        <v>42331</v>
      </c>
      <c r="B223" s="2">
        <v>3.4984999999999999</v>
      </c>
      <c r="C223" s="2">
        <f t="shared" si="18"/>
        <v>3.4948883512257529</v>
      </c>
      <c r="D223" s="2">
        <f t="shared" si="20"/>
        <v>3.4927028846224131</v>
      </c>
      <c r="E223" s="2">
        <f t="shared" si="19"/>
        <v>2.1854666033398473E-3</v>
      </c>
      <c r="F223" s="2">
        <f t="shared" si="17"/>
        <v>-7.9422196617993778E-3</v>
      </c>
      <c r="G223" s="2">
        <f t="shared" si="15"/>
        <v>1.0127686265139225E-2</v>
      </c>
      <c r="H223" s="2" t="str">
        <f t="shared" si="16"/>
        <v>Sell</v>
      </c>
    </row>
    <row r="224" spans="1:8" ht="13.5" x14ac:dyDescent="0.25">
      <c r="A224" s="3">
        <v>42332</v>
      </c>
      <c r="B224" s="2">
        <v>3.4984999999999999</v>
      </c>
      <c r="C224" s="2">
        <f t="shared" si="18"/>
        <v>3.4962439894987138</v>
      </c>
      <c r="D224" s="2">
        <f t="shared" si="20"/>
        <v>3.4931323005763084</v>
      </c>
      <c r="E224" s="2">
        <f t="shared" si="19"/>
        <v>3.1116889224054312E-3</v>
      </c>
      <c r="F224" s="2">
        <f t="shared" si="17"/>
        <v>-5.731437944958416E-3</v>
      </c>
      <c r="G224" s="2">
        <f t="shared" si="15"/>
        <v>8.8431268673638472E-3</v>
      </c>
      <c r="H224" s="2" t="str">
        <f t="shared" si="16"/>
        <v>Sell</v>
      </c>
    </row>
    <row r="225" spans="1:8" ht="13.5" x14ac:dyDescent="0.25">
      <c r="A225" s="3">
        <v>42333</v>
      </c>
      <c r="B225" s="2">
        <v>3.4984999999999999</v>
      </c>
      <c r="C225" s="2">
        <f t="shared" si="18"/>
        <v>3.4965910680373731</v>
      </c>
      <c r="D225" s="2">
        <f t="shared" si="20"/>
        <v>3.4935299079410265</v>
      </c>
      <c r="E225" s="2">
        <f t="shared" si="19"/>
        <v>3.0611600963466046E-3</v>
      </c>
      <c r="F225" s="2">
        <f t="shared" si="17"/>
        <v>-3.9729183366974119E-3</v>
      </c>
      <c r="G225" s="2">
        <f t="shared" si="15"/>
        <v>7.0340784330440165E-3</v>
      </c>
      <c r="H225" s="2" t="str">
        <f t="shared" si="16"/>
        <v>Sell</v>
      </c>
    </row>
    <row r="226" spans="1:8" ht="13.5" x14ac:dyDescent="0.25">
      <c r="A226" s="3">
        <v>42334</v>
      </c>
      <c r="B226" s="2">
        <v>3.4984999999999999</v>
      </c>
      <c r="C226" s="2">
        <f t="shared" si="18"/>
        <v>3.4889001344931621</v>
      </c>
      <c r="D226" s="2">
        <f t="shared" si="20"/>
        <v>3.4938980629083578</v>
      </c>
      <c r="E226" s="2">
        <f t="shared" si="19"/>
        <v>-4.9979284151957515E-3</v>
      </c>
      <c r="F226" s="2">
        <f t="shared" si="17"/>
        <v>-4.1779203523970802E-3</v>
      </c>
      <c r="G226" s="2">
        <f t="shared" si="15"/>
        <v>-8.2000806279867132E-4</v>
      </c>
      <c r="H226" s="2" t="str">
        <f t="shared" si="16"/>
        <v>Hold</v>
      </c>
    </row>
    <row r="227" spans="1:8" ht="13.5" x14ac:dyDescent="0.25">
      <c r="A227" s="3">
        <v>42335</v>
      </c>
      <c r="B227" s="2">
        <v>3.4207000000000001</v>
      </c>
      <c r="C227" s="2">
        <f t="shared" si="18"/>
        <v>3.4879770368788292</v>
      </c>
      <c r="D227" s="2">
        <f t="shared" si="20"/>
        <v>3.4884759841744053</v>
      </c>
      <c r="E227" s="2">
        <f t="shared" si="19"/>
        <v>-4.9894729557609097E-4</v>
      </c>
      <c r="F227" s="2">
        <f t="shared" si="17"/>
        <v>-3.4421257410328825E-3</v>
      </c>
      <c r="G227" s="2">
        <f t="shared" si="15"/>
        <v>2.9431784454567915E-3</v>
      </c>
      <c r="H227" s="2" t="str">
        <f t="shared" si="16"/>
        <v>Sell</v>
      </c>
    </row>
    <row r="228" spans="1:8" ht="13.5" x14ac:dyDescent="0.25">
      <c r="A228" s="3">
        <v>42338</v>
      </c>
      <c r="B228" s="2">
        <v>3.4207000000000001</v>
      </c>
      <c r="C228" s="2">
        <f t="shared" si="18"/>
        <v>3.4871959542820861</v>
      </c>
      <c r="D228" s="2">
        <f t="shared" si="20"/>
        <v>3.4834555409022272</v>
      </c>
      <c r="E228" s="2">
        <f t="shared" si="19"/>
        <v>3.7404133798588646E-3</v>
      </c>
      <c r="F228" s="2">
        <f t="shared" si="17"/>
        <v>-2.0056179168545332E-3</v>
      </c>
      <c r="G228" s="2">
        <f t="shared" ref="G228:G291" si="21">E228-F228</f>
        <v>5.7460312967133973E-3</v>
      </c>
      <c r="H228" s="2" t="str">
        <f t="shared" ref="H228:H291" si="22">IF(G228&lt;0,"Hold","Sell")</f>
        <v>Sell</v>
      </c>
    </row>
    <row r="229" spans="1:8" ht="13.5" x14ac:dyDescent="0.25">
      <c r="A229" s="3">
        <v>42339</v>
      </c>
      <c r="B229" s="2">
        <v>3.4258999999999999</v>
      </c>
      <c r="C229" s="2">
        <f t="shared" si="18"/>
        <v>3.4889350382386883</v>
      </c>
      <c r="D229" s="2">
        <f t="shared" si="20"/>
        <v>3.4791921675020623</v>
      </c>
      <c r="E229" s="2">
        <f t="shared" si="19"/>
        <v>9.7428707366260525E-3</v>
      </c>
      <c r="F229" s="2">
        <f t="shared" ref="F229:F292" si="23">(E229*(2/(10)))+((1-(2/10))*F228)</f>
        <v>3.4407981384158392E-4</v>
      </c>
      <c r="G229" s="2">
        <f t="shared" si="21"/>
        <v>9.3987909227844692E-3</v>
      </c>
      <c r="H229" s="2" t="str">
        <f t="shared" si="22"/>
        <v>Sell</v>
      </c>
    </row>
    <row r="230" spans="1:8" ht="13.5" x14ac:dyDescent="0.25">
      <c r="A230" s="3">
        <v>42340</v>
      </c>
      <c r="B230" s="2">
        <v>3.4984999999999999</v>
      </c>
      <c r="C230" s="2">
        <f t="shared" si="18"/>
        <v>3.4904065708173517</v>
      </c>
      <c r="D230" s="2">
        <f t="shared" si="20"/>
        <v>3.4806223773167244</v>
      </c>
      <c r="E230" s="2">
        <f t="shared" si="19"/>
        <v>9.784193500627314E-3</v>
      </c>
      <c r="F230" s="2">
        <f t="shared" si="23"/>
        <v>2.23210255119873E-3</v>
      </c>
      <c r="G230" s="2">
        <f t="shared" si="21"/>
        <v>7.5520909494285835E-3</v>
      </c>
      <c r="H230" s="2" t="str">
        <f t="shared" si="22"/>
        <v>Sell</v>
      </c>
    </row>
    <row r="231" spans="1:8" ht="13.5" x14ac:dyDescent="0.25">
      <c r="A231" s="3">
        <v>42341</v>
      </c>
      <c r="B231" s="2">
        <v>3.4984999999999999</v>
      </c>
      <c r="C231" s="2">
        <f t="shared" si="18"/>
        <v>3.4916517137685283</v>
      </c>
      <c r="D231" s="2">
        <f t="shared" si="20"/>
        <v>3.4819466456636339</v>
      </c>
      <c r="E231" s="2">
        <f t="shared" si="19"/>
        <v>9.7050681048944654E-3</v>
      </c>
      <c r="F231" s="2">
        <f t="shared" si="23"/>
        <v>3.7266956619378773E-3</v>
      </c>
      <c r="G231" s="2">
        <f t="shared" si="21"/>
        <v>5.9783724429565881E-3</v>
      </c>
      <c r="H231" s="2" t="str">
        <f t="shared" si="22"/>
        <v>Sell</v>
      </c>
    </row>
    <row r="232" spans="1:8" ht="13.5" x14ac:dyDescent="0.25">
      <c r="A232" s="3">
        <v>42342</v>
      </c>
      <c r="B232" s="2">
        <v>3.4725999999999999</v>
      </c>
      <c r="C232" s="2">
        <f t="shared" si="18"/>
        <v>3.4927052962656777</v>
      </c>
      <c r="D232" s="2">
        <f t="shared" si="20"/>
        <v>3.4812543015404014</v>
      </c>
      <c r="E232" s="2">
        <f t="shared" si="19"/>
        <v>1.1450994725276331E-2</v>
      </c>
      <c r="F232" s="2">
        <f t="shared" si="23"/>
        <v>5.2715554746055691E-3</v>
      </c>
      <c r="G232" s="2">
        <f t="shared" si="21"/>
        <v>6.179439250670762E-3</v>
      </c>
      <c r="H232" s="2" t="str">
        <f t="shared" si="22"/>
        <v>Sell</v>
      </c>
    </row>
    <row r="233" spans="1:8" ht="13.5" x14ac:dyDescent="0.25">
      <c r="A233" s="3">
        <v>42345</v>
      </c>
      <c r="B233" s="2">
        <v>3.4466000000000001</v>
      </c>
      <c r="C233" s="2">
        <f t="shared" si="18"/>
        <v>3.493596789147881</v>
      </c>
      <c r="D233" s="2">
        <f t="shared" si="20"/>
        <v>3.4786873162411127</v>
      </c>
      <c r="E233" s="2">
        <f t="shared" si="19"/>
        <v>1.4909472906768251E-2</v>
      </c>
      <c r="F233" s="2">
        <f t="shared" si="23"/>
        <v>7.1991389610381058E-3</v>
      </c>
      <c r="G233" s="2">
        <f t="shared" si="21"/>
        <v>7.710333945730145E-3</v>
      </c>
      <c r="H233" s="2" t="str">
        <f t="shared" si="22"/>
        <v>Sell</v>
      </c>
    </row>
    <row r="234" spans="1:8" ht="13.5" x14ac:dyDescent="0.25">
      <c r="A234" s="3">
        <v>42346</v>
      </c>
      <c r="B234" s="2">
        <v>3.4518</v>
      </c>
      <c r="C234" s="2">
        <f t="shared" si="18"/>
        <v>3.4943511292789764</v>
      </c>
      <c r="D234" s="2">
        <f t="shared" si="20"/>
        <v>3.4766956631862156</v>
      </c>
      <c r="E234" s="2">
        <f t="shared" si="19"/>
        <v>1.7655466092760808E-2</v>
      </c>
      <c r="F234" s="2">
        <f t="shared" si="23"/>
        <v>9.2904043873826454E-3</v>
      </c>
      <c r="G234" s="2">
        <f t="shared" si="21"/>
        <v>8.3650617053781622E-3</v>
      </c>
      <c r="H234" s="2" t="str">
        <f t="shared" si="22"/>
        <v>Sell</v>
      </c>
    </row>
    <row r="235" spans="1:8" ht="13.5" x14ac:dyDescent="0.25">
      <c r="A235" s="3">
        <v>42347</v>
      </c>
      <c r="B235" s="2">
        <v>3.4518</v>
      </c>
      <c r="C235" s="2">
        <f t="shared" si="18"/>
        <v>3.4949894170822109</v>
      </c>
      <c r="D235" s="2">
        <f t="shared" si="20"/>
        <v>3.4748515399872368</v>
      </c>
      <c r="E235" s="2">
        <f t="shared" si="19"/>
        <v>2.0137877094974055E-2</v>
      </c>
      <c r="F235" s="2">
        <f t="shared" si="23"/>
        <v>1.1459898928900928E-2</v>
      </c>
      <c r="G235" s="2">
        <f t="shared" si="21"/>
        <v>8.6779781660731269E-3</v>
      </c>
      <c r="H235" s="2" t="str">
        <f t="shared" si="22"/>
        <v>Sell</v>
      </c>
    </row>
    <row r="236" spans="1:8" ht="13.5" x14ac:dyDescent="0.25">
      <c r="A236" s="3">
        <v>42348</v>
      </c>
      <c r="B236" s="2">
        <v>3.4725999999999999</v>
      </c>
      <c r="C236" s="2">
        <f t="shared" si="18"/>
        <v>3.4955295067618706</v>
      </c>
      <c r="D236" s="2">
        <f t="shared" si="20"/>
        <v>3.4746847592474412</v>
      </c>
      <c r="E236" s="2">
        <f t="shared" si="19"/>
        <v>2.0844747514429329E-2</v>
      </c>
      <c r="F236" s="2">
        <f t="shared" si="23"/>
        <v>1.3336868646006608E-2</v>
      </c>
      <c r="G236" s="2">
        <f t="shared" si="21"/>
        <v>7.5078788684227217E-3</v>
      </c>
      <c r="H236" s="2" t="str">
        <f t="shared" si="22"/>
        <v>Sell</v>
      </c>
    </row>
    <row r="237" spans="1:8" ht="13.5" x14ac:dyDescent="0.25">
      <c r="A237" s="3">
        <v>42349</v>
      </c>
      <c r="B237" s="2">
        <v>3.4725999999999999</v>
      </c>
      <c r="C237" s="2">
        <f t="shared" si="18"/>
        <v>3.4840172749523517</v>
      </c>
      <c r="D237" s="2">
        <f t="shared" si="20"/>
        <v>3.4745303326365193</v>
      </c>
      <c r="E237" s="2">
        <f t="shared" si="19"/>
        <v>9.4869423158323585E-3</v>
      </c>
      <c r="F237" s="2">
        <f t="shared" si="23"/>
        <v>1.2566883379971758E-2</v>
      </c>
      <c r="G237" s="2">
        <f t="shared" si="21"/>
        <v>-3.0799410641393996E-3</v>
      </c>
      <c r="H237" s="2" t="str">
        <f t="shared" si="22"/>
        <v>Hold</v>
      </c>
    </row>
    <row r="238" spans="1:8" ht="13.5" x14ac:dyDescent="0.25">
      <c r="A238" s="3">
        <v>42352</v>
      </c>
      <c r="B238" s="2">
        <v>3.4984999999999999</v>
      </c>
      <c r="C238" s="2">
        <f t="shared" si="18"/>
        <v>3.474276155728913</v>
      </c>
      <c r="D238" s="2">
        <f t="shared" si="20"/>
        <v>3.4763058635523327</v>
      </c>
      <c r="E238" s="2">
        <f t="shared" si="19"/>
        <v>-2.029707823419713E-3</v>
      </c>
      <c r="F238" s="2">
        <f t="shared" si="23"/>
        <v>9.647565139293466E-3</v>
      </c>
      <c r="G238" s="2">
        <f t="shared" si="21"/>
        <v>-1.1677272962713179E-2</v>
      </c>
      <c r="H238" s="2" t="str">
        <f t="shared" si="22"/>
        <v>Hold</v>
      </c>
    </row>
    <row r="239" spans="1:8" ht="13.5" x14ac:dyDescent="0.25">
      <c r="A239" s="3">
        <v>42353</v>
      </c>
      <c r="B239" s="2">
        <v>3.5244</v>
      </c>
      <c r="C239" s="2">
        <f t="shared" si="18"/>
        <v>3.4668336702321572</v>
      </c>
      <c r="D239" s="2">
        <f t="shared" si="20"/>
        <v>3.4798683921780862</v>
      </c>
      <c r="E239" s="2">
        <f t="shared" si="19"/>
        <v>-1.3034721945929029E-2</v>
      </c>
      <c r="F239" s="2">
        <f t="shared" si="23"/>
        <v>5.1111077222489674E-3</v>
      </c>
      <c r="G239" s="2">
        <f t="shared" si="21"/>
        <v>-1.8145829668177994E-2</v>
      </c>
      <c r="H239" s="2" t="str">
        <f t="shared" si="22"/>
        <v>Hold</v>
      </c>
    </row>
    <row r="240" spans="1:8" ht="13.5" x14ac:dyDescent="0.25">
      <c r="A240" s="3">
        <v>42354</v>
      </c>
      <c r="B240" s="2">
        <v>3.4725999999999999</v>
      </c>
      <c r="C240" s="2">
        <f t="shared" si="18"/>
        <v>3.4717054132733636</v>
      </c>
      <c r="D240" s="2">
        <f t="shared" si="20"/>
        <v>3.4793299927574872</v>
      </c>
      <c r="E240" s="2">
        <f t="shared" si="19"/>
        <v>-7.6245794841236503E-3</v>
      </c>
      <c r="F240" s="2">
        <f t="shared" si="23"/>
        <v>2.5639702809744438E-3</v>
      </c>
      <c r="G240" s="2">
        <f t="shared" si="21"/>
        <v>-1.0188549765098094E-2</v>
      </c>
      <c r="H240" s="2" t="str">
        <f t="shared" si="22"/>
        <v>Hold</v>
      </c>
    </row>
    <row r="241" spans="1:8" ht="13.5" x14ac:dyDescent="0.25">
      <c r="A241" s="3">
        <v>42355</v>
      </c>
      <c r="B241" s="2">
        <v>3.4984999999999999</v>
      </c>
      <c r="C241" s="2">
        <f t="shared" si="18"/>
        <v>3.4758276573851536</v>
      </c>
      <c r="D241" s="2">
        <f t="shared" si="20"/>
        <v>3.4807499932939696</v>
      </c>
      <c r="E241" s="2">
        <f t="shared" si="19"/>
        <v>-4.9223359088159668E-3</v>
      </c>
      <c r="F241" s="2">
        <f t="shared" si="23"/>
        <v>1.0667090430163618E-3</v>
      </c>
      <c r="G241" s="2">
        <f t="shared" si="21"/>
        <v>-5.9890449518323289E-3</v>
      </c>
      <c r="H241" s="2" t="str">
        <f t="shared" si="22"/>
        <v>Hold</v>
      </c>
    </row>
    <row r="242" spans="1:8" ht="13.5" x14ac:dyDescent="0.25">
      <c r="A242" s="3">
        <v>42356</v>
      </c>
      <c r="B242" s="2">
        <v>3.5192000000000001</v>
      </c>
      <c r="C242" s="2">
        <f t="shared" si="18"/>
        <v>3.4753310947105147</v>
      </c>
      <c r="D242" s="2">
        <f t="shared" si="20"/>
        <v>3.4835981419388604</v>
      </c>
      <c r="E242" s="2">
        <f t="shared" si="19"/>
        <v>-8.267047228345703E-3</v>
      </c>
      <c r="F242" s="2">
        <f t="shared" si="23"/>
        <v>-8.0004221125605122E-4</v>
      </c>
      <c r="G242" s="2">
        <f t="shared" si="21"/>
        <v>-7.4670050170896514E-3</v>
      </c>
      <c r="H242" s="2" t="str">
        <f t="shared" si="22"/>
        <v>Hold</v>
      </c>
    </row>
    <row r="243" spans="1:8" ht="13.5" x14ac:dyDescent="0.25">
      <c r="A243" s="3">
        <v>42359</v>
      </c>
      <c r="B243" s="2">
        <v>3.5244</v>
      </c>
      <c r="C243" s="2">
        <f t="shared" si="18"/>
        <v>3.4709109262935125</v>
      </c>
      <c r="D243" s="2">
        <f t="shared" si="20"/>
        <v>3.4866205017952412</v>
      </c>
      <c r="E243" s="2">
        <f t="shared" si="19"/>
        <v>-1.570957550172869E-2</v>
      </c>
      <c r="F243" s="2">
        <f t="shared" si="23"/>
        <v>-3.7819488693505792E-3</v>
      </c>
      <c r="G243" s="2">
        <f t="shared" si="21"/>
        <v>-1.192762663237811E-2</v>
      </c>
      <c r="H243" s="2" t="str">
        <f t="shared" si="22"/>
        <v>Hold</v>
      </c>
    </row>
    <row r="244" spans="1:8" ht="13.5" x14ac:dyDescent="0.25">
      <c r="A244" s="3">
        <v>42360</v>
      </c>
      <c r="B244" s="2">
        <v>3.5762</v>
      </c>
      <c r="C244" s="2">
        <f t="shared" si="18"/>
        <v>3.4679707837868183</v>
      </c>
      <c r="D244" s="2">
        <f t="shared" si="20"/>
        <v>3.493256020180779</v>
      </c>
      <c r="E244" s="2">
        <f t="shared" si="19"/>
        <v>-2.5285236393960631E-2</v>
      </c>
      <c r="F244" s="2">
        <f t="shared" si="23"/>
        <v>-8.0826063742725912E-3</v>
      </c>
      <c r="G244" s="2">
        <f t="shared" si="21"/>
        <v>-1.7202630019688039E-2</v>
      </c>
      <c r="H244" s="2" t="str">
        <f t="shared" si="22"/>
        <v>Hold</v>
      </c>
    </row>
    <row r="245" spans="1:8" ht="13.5" x14ac:dyDescent="0.25">
      <c r="A245" s="3">
        <v>42361</v>
      </c>
      <c r="B245" s="2">
        <v>3.6280000000000001</v>
      </c>
      <c r="C245" s="2">
        <f t="shared" si="18"/>
        <v>3.4654829708965385</v>
      </c>
      <c r="D245" s="2">
        <f t="shared" si="20"/>
        <v>3.5032370557229431</v>
      </c>
      <c r="E245" s="2">
        <f t="shared" si="19"/>
        <v>-3.7754084826404632E-2</v>
      </c>
      <c r="F245" s="2">
        <f t="shared" si="23"/>
        <v>-1.4016902064699001E-2</v>
      </c>
      <c r="G245" s="2">
        <f t="shared" si="21"/>
        <v>-2.3737182761705632E-2</v>
      </c>
      <c r="H245" s="2" t="str">
        <f t="shared" si="22"/>
        <v>Hold</v>
      </c>
    </row>
    <row r="246" spans="1:8" ht="13.5" x14ac:dyDescent="0.25">
      <c r="A246" s="3">
        <v>42363</v>
      </c>
      <c r="B246" s="2">
        <v>3.6229</v>
      </c>
      <c r="C246" s="2">
        <f t="shared" si="18"/>
        <v>3.4665778984509172</v>
      </c>
      <c r="D246" s="2">
        <f t="shared" si="20"/>
        <v>3.5121009775212437</v>
      </c>
      <c r="E246" s="2">
        <f t="shared" si="19"/>
        <v>-4.5523079070326489E-2</v>
      </c>
      <c r="F246" s="2">
        <f t="shared" si="23"/>
        <v>-2.0318137465824497E-2</v>
      </c>
      <c r="G246" s="2">
        <f t="shared" si="21"/>
        <v>-2.5204941604501992E-2</v>
      </c>
      <c r="H246" s="2" t="str">
        <f t="shared" si="22"/>
        <v>Hold</v>
      </c>
    </row>
    <row r="247" spans="1:8" ht="13.5" x14ac:dyDescent="0.25">
      <c r="A247" s="3">
        <v>42366</v>
      </c>
      <c r="B247" s="2">
        <v>3.6280000000000001</v>
      </c>
      <c r="C247" s="2">
        <f t="shared" si="18"/>
        <v>3.4675043756123145</v>
      </c>
      <c r="D247" s="2">
        <f t="shared" si="20"/>
        <v>3.5206860902974482</v>
      </c>
      <c r="E247" s="2">
        <f t="shared" si="19"/>
        <v>-5.3181714685133663E-2</v>
      </c>
      <c r="F247" s="2">
        <f t="shared" si="23"/>
        <v>-2.6890852909686333E-2</v>
      </c>
      <c r="G247" s="2">
        <f t="shared" si="21"/>
        <v>-2.629086177544733E-2</v>
      </c>
      <c r="H247" s="2" t="str">
        <f t="shared" si="22"/>
        <v>Hold</v>
      </c>
    </row>
    <row r="248" spans="1:8" ht="13.5" x14ac:dyDescent="0.25">
      <c r="A248" s="3">
        <v>42367</v>
      </c>
      <c r="B248" s="2">
        <v>3.6280000000000001</v>
      </c>
      <c r="C248" s="2">
        <f t="shared" si="18"/>
        <v>3.4722729332104199</v>
      </c>
      <c r="D248" s="2">
        <f t="shared" si="20"/>
        <v>3.5286352687939333</v>
      </c>
      <c r="E248" s="2">
        <f t="shared" si="19"/>
        <v>-5.6362335583513445E-2</v>
      </c>
      <c r="F248" s="2">
        <f t="shared" si="23"/>
        <v>-3.278514944445176E-2</v>
      </c>
      <c r="G248" s="2">
        <f t="shared" si="21"/>
        <v>-2.3577186139061686E-2</v>
      </c>
      <c r="H248" s="2" t="str">
        <f t="shared" si="22"/>
        <v>Hold</v>
      </c>
    </row>
    <row r="249" spans="1:8" ht="13.5" x14ac:dyDescent="0.25">
      <c r="A249" s="3">
        <v>42368</v>
      </c>
      <c r="B249" s="2">
        <v>3.6280000000000001</v>
      </c>
      <c r="C249" s="2">
        <f t="shared" si="18"/>
        <v>3.480292481947278</v>
      </c>
      <c r="D249" s="2">
        <f t="shared" si="20"/>
        <v>3.5359956192536419</v>
      </c>
      <c r="E249" s="2">
        <f t="shared" si="19"/>
        <v>-5.5703137306363892E-2</v>
      </c>
      <c r="F249" s="2">
        <f t="shared" si="23"/>
        <v>-3.7368747016834188E-2</v>
      </c>
      <c r="G249" s="2">
        <f t="shared" si="21"/>
        <v>-1.8334390289529705E-2</v>
      </c>
      <c r="H249" s="2" t="str">
        <f t="shared" si="22"/>
        <v>Hold</v>
      </c>
    </row>
    <row r="250" spans="1:8" ht="13.5" x14ac:dyDescent="0.25">
      <c r="A250" s="3">
        <v>42369</v>
      </c>
      <c r="B250" s="2">
        <v>3.6280000000000001</v>
      </c>
      <c r="C250" s="2">
        <f t="shared" si="18"/>
        <v>3.4791090231861581</v>
      </c>
      <c r="D250" s="2">
        <f t="shared" si="20"/>
        <v>3.5428107585681872</v>
      </c>
      <c r="E250" s="2">
        <f t="shared" si="19"/>
        <v>-6.3701735382029057E-2</v>
      </c>
      <c r="F250" s="2">
        <f t="shared" si="23"/>
        <v>-4.2635344689873164E-2</v>
      </c>
      <c r="G250" s="2">
        <f t="shared" si="21"/>
        <v>-2.1066390692155892E-2</v>
      </c>
      <c r="H250" s="2" t="str">
        <f t="shared" si="22"/>
        <v>Hold</v>
      </c>
    </row>
    <row r="251" spans="1:8" ht="13.5" x14ac:dyDescent="0.25">
      <c r="A251" s="3">
        <v>42373</v>
      </c>
      <c r="B251" s="2">
        <v>3.5192000000000001</v>
      </c>
      <c r="C251" s="2">
        <f t="shared" si="18"/>
        <v>3.4820922503882876</v>
      </c>
      <c r="D251" s="2">
        <f t="shared" si="20"/>
        <v>3.5410618134890619</v>
      </c>
      <c r="E251" s="2">
        <f t="shared" si="19"/>
        <v>-5.896956310077428E-2</v>
      </c>
      <c r="F251" s="2">
        <f t="shared" si="23"/>
        <v>-4.5902188372053385E-2</v>
      </c>
      <c r="G251" s="2">
        <f t="shared" si="21"/>
        <v>-1.3067374728720896E-2</v>
      </c>
      <c r="H251" s="2" t="str">
        <f t="shared" si="22"/>
        <v>Hold</v>
      </c>
    </row>
    <row r="252" spans="1:8" ht="13.5" x14ac:dyDescent="0.25">
      <c r="A252" s="3">
        <v>42374</v>
      </c>
      <c r="B252" s="2">
        <v>3.6229</v>
      </c>
      <c r="C252" s="2">
        <f t="shared" si="18"/>
        <v>3.4878011349439357</v>
      </c>
      <c r="D252" s="2">
        <f t="shared" si="20"/>
        <v>3.547123901378761</v>
      </c>
      <c r="E252" s="2">
        <f t="shared" si="19"/>
        <v>-5.9322766434825258E-2</v>
      </c>
      <c r="F252" s="2">
        <f t="shared" si="23"/>
        <v>-4.8586303984607768E-2</v>
      </c>
      <c r="G252" s="2">
        <f t="shared" si="21"/>
        <v>-1.073646245021749E-2</v>
      </c>
      <c r="H252" s="2" t="str">
        <f t="shared" si="22"/>
        <v>Hold</v>
      </c>
    </row>
    <row r="253" spans="1:8" ht="13.5" x14ac:dyDescent="0.25">
      <c r="A253" s="3">
        <v>42375</v>
      </c>
      <c r="B253" s="2">
        <v>3.6280000000000001</v>
      </c>
      <c r="C253" s="2">
        <f t="shared" si="18"/>
        <v>3.4934317295679453</v>
      </c>
      <c r="D253" s="2">
        <f t="shared" si="20"/>
        <v>3.5531147234988527</v>
      </c>
      <c r="E253" s="2">
        <f t="shared" si="19"/>
        <v>-5.9682993930907369E-2</v>
      </c>
      <c r="F253" s="2">
        <f t="shared" si="23"/>
        <v>-5.0805641973867693E-2</v>
      </c>
      <c r="G253" s="2">
        <f t="shared" si="21"/>
        <v>-8.8773519570396753E-3</v>
      </c>
      <c r="H253" s="2" t="str">
        <f t="shared" si="22"/>
        <v>Hold</v>
      </c>
    </row>
    <row r="254" spans="1:8" ht="13.5" x14ac:dyDescent="0.25">
      <c r="A254" s="3">
        <v>42376</v>
      </c>
      <c r="B254" s="2">
        <v>3.6280000000000001</v>
      </c>
      <c r="C254" s="2">
        <f t="shared" si="18"/>
        <v>3.5061653096344152</v>
      </c>
      <c r="D254" s="2">
        <f t="shared" si="20"/>
        <v>3.5586617810174559</v>
      </c>
      <c r="E254" s="2">
        <f t="shared" si="19"/>
        <v>-5.2496471383040699E-2</v>
      </c>
      <c r="F254" s="2">
        <f t="shared" si="23"/>
        <v>-5.1143807855702293E-2</v>
      </c>
      <c r="G254" s="2">
        <f t="shared" si="21"/>
        <v>-1.3526635273384061E-3</v>
      </c>
      <c r="H254" s="2" t="str">
        <f t="shared" si="22"/>
        <v>Hold</v>
      </c>
    </row>
    <row r="255" spans="1:8" ht="13.5" x14ac:dyDescent="0.25">
      <c r="A255" s="3">
        <v>42377</v>
      </c>
      <c r="B255" s="2">
        <v>3.6280000000000001</v>
      </c>
      <c r="C255" s="2">
        <f t="shared" si="18"/>
        <v>3.5249091081521975</v>
      </c>
      <c r="D255" s="2">
        <f t="shared" si="20"/>
        <v>3.5637979453865336</v>
      </c>
      <c r="E255" s="2">
        <f t="shared" si="19"/>
        <v>-3.8888837234336116E-2</v>
      </c>
      <c r="F255" s="2">
        <f t="shared" si="23"/>
        <v>-4.8692813731429058E-2</v>
      </c>
      <c r="G255" s="2">
        <f t="shared" si="21"/>
        <v>9.8039764970929422E-3</v>
      </c>
      <c r="H255" s="2" t="str">
        <f t="shared" si="22"/>
        <v>Sell</v>
      </c>
    </row>
    <row r="256" spans="1:8" ht="13.5" x14ac:dyDescent="0.25">
      <c r="A256" s="3">
        <v>42380</v>
      </c>
      <c r="B256" s="2">
        <v>3.6229</v>
      </c>
      <c r="C256" s="2">
        <f t="shared" si="18"/>
        <v>3.5399846299749362</v>
      </c>
      <c r="D256" s="2">
        <f t="shared" si="20"/>
        <v>3.5681758753579014</v>
      </c>
      <c r="E256" s="2">
        <f t="shared" si="19"/>
        <v>-2.8191245382965135E-2</v>
      </c>
      <c r="F256" s="2">
        <f t="shared" si="23"/>
        <v>-4.4592500061736276E-2</v>
      </c>
      <c r="G256" s="2">
        <f t="shared" si="21"/>
        <v>1.6401254678771141E-2</v>
      </c>
      <c r="H256" s="2" t="str">
        <f t="shared" si="22"/>
        <v>Sell</v>
      </c>
    </row>
    <row r="257" spans="1:8" ht="13.5" x14ac:dyDescent="0.25">
      <c r="A257" s="3">
        <v>42381</v>
      </c>
      <c r="B257" s="2">
        <v>3.6229</v>
      </c>
      <c r="C257" s="2">
        <f t="shared" si="18"/>
        <v>3.5535254561326388</v>
      </c>
      <c r="D257" s="2">
        <f t="shared" si="20"/>
        <v>3.5722295142202789</v>
      </c>
      <c r="E257" s="2">
        <f t="shared" si="19"/>
        <v>-1.8704058087640085E-2</v>
      </c>
      <c r="F257" s="2">
        <f t="shared" si="23"/>
        <v>-3.9414811666917043E-2</v>
      </c>
      <c r="G257" s="2">
        <f t="shared" si="21"/>
        <v>2.0710753579276958E-2</v>
      </c>
      <c r="H257" s="2" t="str">
        <f t="shared" si="22"/>
        <v>Sell</v>
      </c>
    </row>
    <row r="258" spans="1:8" ht="13.5" x14ac:dyDescent="0.25">
      <c r="A258" s="3">
        <v>42382</v>
      </c>
      <c r="B258" s="2">
        <v>3.6021000000000001</v>
      </c>
      <c r="C258" s="2">
        <f t="shared" si="18"/>
        <v>3.5649830782660787</v>
      </c>
      <c r="D258" s="2">
        <f t="shared" si="20"/>
        <v>3.5744421427965545</v>
      </c>
      <c r="E258" s="2">
        <f t="shared" si="19"/>
        <v>-9.4590645304757359E-3</v>
      </c>
      <c r="F258" s="2">
        <f t="shared" si="23"/>
        <v>-3.3423662239628789E-2</v>
      </c>
      <c r="G258" s="2">
        <f t="shared" si="21"/>
        <v>2.3964597709153053E-2</v>
      </c>
      <c r="H258" s="2" t="str">
        <f t="shared" si="22"/>
        <v>Sell</v>
      </c>
    </row>
    <row r="259" spans="1:8" ht="13.5" x14ac:dyDescent="0.25">
      <c r="A259" s="3">
        <v>42384</v>
      </c>
      <c r="B259" s="2">
        <v>3.6124999999999998</v>
      </c>
      <c r="C259" s="2">
        <f t="shared" si="18"/>
        <v>3.5746779893020664</v>
      </c>
      <c r="D259" s="2">
        <f t="shared" si="20"/>
        <v>3.5772612433301427</v>
      </c>
      <c r="E259" s="2">
        <f t="shared" si="19"/>
        <v>-2.5832540280763538E-3</v>
      </c>
      <c r="F259" s="2">
        <f t="shared" si="23"/>
        <v>-2.72555805973183E-2</v>
      </c>
      <c r="G259" s="2">
        <f t="shared" si="21"/>
        <v>2.4672326569241947E-2</v>
      </c>
      <c r="H259" s="2" t="str">
        <f t="shared" si="22"/>
        <v>Sell</v>
      </c>
    </row>
    <row r="260" spans="1:8" ht="13.5" x14ac:dyDescent="0.25">
      <c r="A260" s="3">
        <v>42387</v>
      </c>
      <c r="B260" s="2">
        <v>3.5244</v>
      </c>
      <c r="C260" s="2">
        <f t="shared" si="18"/>
        <v>3.5828813755632867</v>
      </c>
      <c r="D260" s="2">
        <f t="shared" si="20"/>
        <v>3.573345595676058</v>
      </c>
      <c r="E260" s="2">
        <f t="shared" si="19"/>
        <v>9.5357798872286459E-3</v>
      </c>
      <c r="F260" s="2">
        <f t="shared" si="23"/>
        <v>-1.9897308500408911E-2</v>
      </c>
      <c r="G260" s="2">
        <f t="shared" si="21"/>
        <v>2.9433088387637557E-2</v>
      </c>
      <c r="H260" s="2" t="str">
        <f t="shared" si="22"/>
        <v>Sell</v>
      </c>
    </row>
    <row r="261" spans="1:8" ht="13.5" x14ac:dyDescent="0.25">
      <c r="A261" s="3">
        <v>42388</v>
      </c>
      <c r="B261" s="2">
        <v>3.5087999999999999</v>
      </c>
      <c r="C261" s="2">
        <f t="shared" si="18"/>
        <v>3.5730842408612427</v>
      </c>
      <c r="D261" s="2">
        <f t="shared" si="20"/>
        <v>3.5685644404407948</v>
      </c>
      <c r="E261" s="2">
        <f t="shared" si="19"/>
        <v>4.5198004204478615E-3</v>
      </c>
      <c r="F261" s="2">
        <f t="shared" si="23"/>
        <v>-1.5013886716237558E-2</v>
      </c>
      <c r="G261" s="2">
        <f t="shared" si="21"/>
        <v>1.9533687136685421E-2</v>
      </c>
      <c r="H261" s="2" t="str">
        <f t="shared" si="22"/>
        <v>Sell</v>
      </c>
    </row>
    <row r="262" spans="1:8" ht="13.5" x14ac:dyDescent="0.25">
      <c r="A262" s="3">
        <v>42389</v>
      </c>
      <c r="B262" s="2">
        <v>3.5244</v>
      </c>
      <c r="C262" s="2">
        <f t="shared" si="18"/>
        <v>3.5807482038056668</v>
      </c>
      <c r="D262" s="2">
        <f t="shared" si="20"/>
        <v>3.5652930004081433</v>
      </c>
      <c r="E262" s="2">
        <f t="shared" si="19"/>
        <v>1.5455203397523487E-2</v>
      </c>
      <c r="F262" s="2">
        <f t="shared" si="23"/>
        <v>-8.9200686934853505E-3</v>
      </c>
      <c r="G262" s="2">
        <f t="shared" si="21"/>
        <v>2.4375272091008836E-2</v>
      </c>
      <c r="H262" s="2" t="str">
        <f t="shared" si="22"/>
        <v>Sell</v>
      </c>
    </row>
    <row r="263" spans="1:8" ht="13.5" x14ac:dyDescent="0.25">
      <c r="A263" s="3">
        <v>42390</v>
      </c>
      <c r="B263" s="2">
        <v>3.5451000000000001</v>
      </c>
      <c r="C263" s="2">
        <f t="shared" si="18"/>
        <v>3.5880177109124878</v>
      </c>
      <c r="D263" s="2">
        <f t="shared" si="20"/>
        <v>3.5637972226001327</v>
      </c>
      <c r="E263" s="2">
        <f t="shared" si="19"/>
        <v>2.4220488312355126E-2</v>
      </c>
      <c r="F263" s="2">
        <f t="shared" si="23"/>
        <v>-2.2919572923172553E-3</v>
      </c>
      <c r="G263" s="2">
        <f t="shared" si="21"/>
        <v>2.6512445604672381E-2</v>
      </c>
      <c r="H263" s="2" t="str">
        <f t="shared" si="22"/>
        <v>Sell</v>
      </c>
    </row>
    <row r="264" spans="1:8" ht="13.5" x14ac:dyDescent="0.25">
      <c r="A264" s="3">
        <v>42391</v>
      </c>
      <c r="B264" s="2">
        <v>3.5451000000000001</v>
      </c>
      <c r="C264" s="2">
        <f t="shared" si="18"/>
        <v>3.5941688323105669</v>
      </c>
      <c r="D264" s="2">
        <f t="shared" si="20"/>
        <v>3.562412243148271</v>
      </c>
      <c r="E264" s="2">
        <f t="shared" si="19"/>
        <v>3.1756589162295956E-2</v>
      </c>
      <c r="F264" s="2">
        <f t="shared" si="23"/>
        <v>4.5177519986053872E-3</v>
      </c>
      <c r="G264" s="2">
        <f t="shared" si="21"/>
        <v>2.723883716369057E-2</v>
      </c>
      <c r="H264" s="2" t="str">
        <f t="shared" si="22"/>
        <v>Sell</v>
      </c>
    </row>
    <row r="265" spans="1:8" ht="13.5" x14ac:dyDescent="0.25">
      <c r="A265" s="3">
        <v>42394</v>
      </c>
      <c r="B265" s="2">
        <v>3.5087999999999999</v>
      </c>
      <c r="C265" s="2">
        <f t="shared" si="18"/>
        <v>3.5993736273397108</v>
      </c>
      <c r="D265" s="2">
        <f t="shared" si="20"/>
        <v>3.5584409658780287</v>
      </c>
      <c r="E265" s="2">
        <f t="shared" si="19"/>
        <v>4.0932661461682063E-2</v>
      </c>
      <c r="F265" s="2">
        <f t="shared" si="23"/>
        <v>1.1800733891220723E-2</v>
      </c>
      <c r="G265" s="2">
        <f t="shared" si="21"/>
        <v>2.913192757046134E-2</v>
      </c>
      <c r="H265" s="2" t="str">
        <f t="shared" si="22"/>
        <v>Sell</v>
      </c>
    </row>
    <row r="266" spans="1:8" ht="13.5" x14ac:dyDescent="0.25">
      <c r="A266" s="3">
        <v>42395</v>
      </c>
      <c r="B266" s="2">
        <v>3.4984999999999999</v>
      </c>
      <c r="C266" s="2">
        <f t="shared" si="18"/>
        <v>3.6029930692874474</v>
      </c>
      <c r="D266" s="2">
        <f t="shared" si="20"/>
        <v>3.5540008943315082</v>
      </c>
      <c r="E266" s="2">
        <f t="shared" si="19"/>
        <v>4.8992174955939216E-2</v>
      </c>
      <c r="F266" s="2">
        <f t="shared" si="23"/>
        <v>1.9239022104164422E-2</v>
      </c>
      <c r="G266" s="2">
        <f t="shared" si="21"/>
        <v>2.9753152851774795E-2</v>
      </c>
      <c r="H266" s="2" t="str">
        <f t="shared" si="22"/>
        <v>Sell</v>
      </c>
    </row>
    <row r="267" spans="1:8" ht="13.5" x14ac:dyDescent="0.25">
      <c r="A267" s="3">
        <v>42396</v>
      </c>
      <c r="B267" s="2">
        <v>3.4984999999999999</v>
      </c>
      <c r="C267" s="2">
        <f t="shared" si="18"/>
        <v>3.6060556740124556</v>
      </c>
      <c r="D267" s="2">
        <f t="shared" si="20"/>
        <v>3.5498897169736185</v>
      </c>
      <c r="E267" s="2">
        <f t="shared" si="19"/>
        <v>5.6165957038837089E-2</v>
      </c>
      <c r="F267" s="2">
        <f t="shared" si="23"/>
        <v>2.6624409091098956E-2</v>
      </c>
      <c r="G267" s="2">
        <f t="shared" si="21"/>
        <v>2.9541547947738132E-2</v>
      </c>
      <c r="H267" s="2" t="str">
        <f t="shared" si="22"/>
        <v>Sell</v>
      </c>
    </row>
    <row r="268" spans="1:8" ht="13.5" x14ac:dyDescent="0.25">
      <c r="A268" s="3">
        <v>42397</v>
      </c>
      <c r="B268" s="2">
        <v>3.5710000000000002</v>
      </c>
      <c r="C268" s="2">
        <f t="shared" si="18"/>
        <v>3.6054471087797699</v>
      </c>
      <c r="D268" s="2">
        <f t="shared" si="20"/>
        <v>3.5514534416422396</v>
      </c>
      <c r="E268" s="2">
        <f t="shared" si="19"/>
        <v>5.3993667137530288E-2</v>
      </c>
      <c r="F268" s="2">
        <f t="shared" si="23"/>
        <v>3.2098260700385225E-2</v>
      </c>
      <c r="G268" s="2">
        <f t="shared" si="21"/>
        <v>2.1895406437145062E-2</v>
      </c>
      <c r="H268" s="2" t="str">
        <f t="shared" si="22"/>
        <v>Sell</v>
      </c>
    </row>
    <row r="269" spans="1:8" ht="13.5" x14ac:dyDescent="0.25">
      <c r="A269" s="3">
        <v>42398</v>
      </c>
      <c r="B269" s="2">
        <v>3.5762</v>
      </c>
      <c r="C269" s="2">
        <f t="shared" si="18"/>
        <v>3.6065321689674974</v>
      </c>
      <c r="D269" s="2">
        <f t="shared" si="20"/>
        <v>3.5532865200391108</v>
      </c>
      <c r="E269" s="2">
        <f t="shared" si="19"/>
        <v>5.3245648928386569E-2</v>
      </c>
      <c r="F269" s="2">
        <f t="shared" si="23"/>
        <v>3.6327738345985496E-2</v>
      </c>
      <c r="G269" s="2">
        <f t="shared" si="21"/>
        <v>1.6917910582401073E-2</v>
      </c>
      <c r="H269" s="2" t="str">
        <f t="shared" si="22"/>
        <v>Sell</v>
      </c>
    </row>
    <row r="270" spans="1:8" ht="13.5" x14ac:dyDescent="0.25">
      <c r="A270" s="3">
        <v>42401</v>
      </c>
      <c r="B270" s="2">
        <v>3.5762</v>
      </c>
      <c r="C270" s="2">
        <f t="shared" si="18"/>
        <v>3.5938964506648055</v>
      </c>
      <c r="D270" s="2">
        <f t="shared" si="20"/>
        <v>3.5549838148510284</v>
      </c>
      <c r="E270" s="2">
        <f t="shared" si="19"/>
        <v>3.8912635813777019E-2</v>
      </c>
      <c r="F270" s="2">
        <f t="shared" si="23"/>
        <v>3.6844717839543802E-2</v>
      </c>
      <c r="G270" s="2">
        <f t="shared" si="21"/>
        <v>2.0679179742332174E-3</v>
      </c>
      <c r="H270" s="2" t="str">
        <f t="shared" si="22"/>
        <v>Sell</v>
      </c>
    </row>
    <row r="271" spans="1:8" ht="13.5" x14ac:dyDescent="0.25">
      <c r="A271" s="3">
        <v>42402</v>
      </c>
      <c r="B271" s="2">
        <v>3.5503</v>
      </c>
      <c r="C271" s="2">
        <f t="shared" ref="C271:C334" si="24">$C$4*B261+C270*(1-$C$4)</f>
        <v>3.5808046890240659</v>
      </c>
      <c r="D271" s="2">
        <f t="shared" si="20"/>
        <v>3.554636865602804</v>
      </c>
      <c r="E271" s="2">
        <f t="shared" si="19"/>
        <v>2.6167823421261893E-2</v>
      </c>
      <c r="F271" s="2">
        <f t="shared" si="23"/>
        <v>3.4709338955887424E-2</v>
      </c>
      <c r="G271" s="2">
        <f t="shared" si="21"/>
        <v>-8.5415155346255309E-3</v>
      </c>
      <c r="H271" s="2" t="str">
        <f t="shared" si="22"/>
        <v>Hold</v>
      </c>
    </row>
    <row r="272" spans="1:8" ht="13.5" x14ac:dyDescent="0.25">
      <c r="A272" s="3">
        <v>42403</v>
      </c>
      <c r="B272" s="2">
        <v>3.5503</v>
      </c>
      <c r="C272" s="2">
        <f t="shared" si="24"/>
        <v>3.5721270445588247</v>
      </c>
      <c r="D272" s="2">
        <f t="shared" si="20"/>
        <v>3.5543156162988923</v>
      </c>
      <c r="E272" s="2">
        <f t="shared" si="19"/>
        <v>1.7811428259932427E-2</v>
      </c>
      <c r="F272" s="2">
        <f t="shared" si="23"/>
        <v>3.1329756816696426E-2</v>
      </c>
      <c r="G272" s="2">
        <f t="shared" si="21"/>
        <v>-1.3518328556763999E-2</v>
      </c>
      <c r="H272" s="2" t="str">
        <f t="shared" si="22"/>
        <v>Hold</v>
      </c>
    </row>
    <row r="273" spans="1:8" ht="13.5" x14ac:dyDescent="0.25">
      <c r="A273" s="3">
        <v>42404</v>
      </c>
      <c r="B273" s="2">
        <v>3.5503</v>
      </c>
      <c r="C273" s="2">
        <f t="shared" si="24"/>
        <v>3.5679690377036213</v>
      </c>
      <c r="D273" s="2">
        <f t="shared" si="20"/>
        <v>3.5540181632397148</v>
      </c>
      <c r="E273" s="2">
        <f t="shared" si="19"/>
        <v>1.3950874463906526E-2</v>
      </c>
      <c r="F273" s="2">
        <f t="shared" si="23"/>
        <v>2.7853980346138448E-2</v>
      </c>
      <c r="G273" s="2">
        <f t="shared" si="21"/>
        <v>-1.3903105882231922E-2</v>
      </c>
      <c r="H273" s="2" t="str">
        <f t="shared" si="22"/>
        <v>Hold</v>
      </c>
    </row>
    <row r="274" spans="1:8" ht="13.5" x14ac:dyDescent="0.25">
      <c r="A274" s="3">
        <v>42405</v>
      </c>
      <c r="B274" s="2">
        <v>3.5503</v>
      </c>
      <c r="C274" s="2">
        <f t="shared" si="24"/>
        <v>3.5644507242107561</v>
      </c>
      <c r="D274" s="2">
        <f t="shared" si="20"/>
        <v>3.5537427437404765</v>
      </c>
      <c r="E274" s="2">
        <f t="shared" si="19"/>
        <v>1.0707980470279654E-2</v>
      </c>
      <c r="F274" s="2">
        <f t="shared" si="23"/>
        <v>2.4424780370966691E-2</v>
      </c>
      <c r="G274" s="2">
        <f t="shared" si="21"/>
        <v>-1.3716799900687037E-2</v>
      </c>
      <c r="H274" s="2" t="str">
        <f t="shared" si="22"/>
        <v>Hold</v>
      </c>
    </row>
    <row r="275" spans="1:8" ht="13.5" x14ac:dyDescent="0.25">
      <c r="A275" s="3">
        <v>42408</v>
      </c>
      <c r="B275" s="2">
        <v>3.5451000000000001</v>
      </c>
      <c r="C275" s="2">
        <f t="shared" si="24"/>
        <v>3.5558890743321783</v>
      </c>
      <c r="D275" s="2">
        <f t="shared" si="20"/>
        <v>3.5531025405004413</v>
      </c>
      <c r="E275" s="2">
        <f t="shared" si="19"/>
        <v>2.7865338317369925E-3</v>
      </c>
      <c r="F275" s="2">
        <f t="shared" si="23"/>
        <v>2.0097131063120752E-2</v>
      </c>
      <c r="G275" s="2">
        <f t="shared" si="21"/>
        <v>-1.731059723138376E-2</v>
      </c>
      <c r="H275" s="2" t="str">
        <f t="shared" si="22"/>
        <v>Hold</v>
      </c>
    </row>
    <row r="276" spans="1:8" ht="13.5" x14ac:dyDescent="0.25">
      <c r="A276" s="3">
        <v>42409</v>
      </c>
      <c r="B276" s="2">
        <v>3.5451000000000001</v>
      </c>
      <c r="C276" s="2">
        <f t="shared" si="24"/>
        <v>3.5470599859733816</v>
      </c>
      <c r="D276" s="2">
        <f t="shared" si="20"/>
        <v>3.5525097597226307</v>
      </c>
      <c r="E276" s="2">
        <f t="shared" si="19"/>
        <v>-5.4497737492491538E-3</v>
      </c>
      <c r="F276" s="2">
        <f t="shared" si="23"/>
        <v>1.4987750100646772E-2</v>
      </c>
      <c r="G276" s="2">
        <f t="shared" si="21"/>
        <v>-2.0437523849895924E-2</v>
      </c>
      <c r="H276" s="2" t="str">
        <f t="shared" si="22"/>
        <v>Hold</v>
      </c>
    </row>
    <row r="277" spans="1:8" ht="13.5" x14ac:dyDescent="0.25">
      <c r="A277" s="3">
        <v>42410</v>
      </c>
      <c r="B277" s="2">
        <v>3.5398999999999998</v>
      </c>
      <c r="C277" s="2">
        <f t="shared" si="24"/>
        <v>3.5395892189005536</v>
      </c>
      <c r="D277" s="2">
        <f t="shared" si="20"/>
        <v>3.5515757034468804</v>
      </c>
      <c r="E277" s="2">
        <f t="shared" si="19"/>
        <v>-1.1986484546326892E-2</v>
      </c>
      <c r="F277" s="2">
        <f t="shared" si="23"/>
        <v>9.5929031712520402E-3</v>
      </c>
      <c r="G277" s="2">
        <f t="shared" si="21"/>
        <v>-2.1579387717578932E-2</v>
      </c>
      <c r="H277" s="2" t="str">
        <f t="shared" si="22"/>
        <v>Hold</v>
      </c>
    </row>
    <row r="278" spans="1:8" ht="13.5" x14ac:dyDescent="0.25">
      <c r="A278" s="3">
        <v>42411</v>
      </c>
      <c r="B278" s="2">
        <v>3.5451000000000001</v>
      </c>
      <c r="C278" s="2">
        <f t="shared" si="24"/>
        <v>3.5444216467620069</v>
      </c>
      <c r="D278" s="2">
        <f t="shared" si="20"/>
        <v>3.5510960217100744</v>
      </c>
      <c r="E278" s="2">
        <f t="shared" si="19"/>
        <v>-6.6743749480675518E-3</v>
      </c>
      <c r="F278" s="2">
        <f t="shared" si="23"/>
        <v>6.3394475473881216E-3</v>
      </c>
      <c r="G278" s="2">
        <f t="shared" si="21"/>
        <v>-1.3013822495455674E-2</v>
      </c>
      <c r="H278" s="2" t="str">
        <f t="shared" si="22"/>
        <v>Hold</v>
      </c>
    </row>
    <row r="279" spans="1:8" ht="13.5" x14ac:dyDescent="0.25">
      <c r="A279" s="3">
        <v>42412</v>
      </c>
      <c r="B279" s="2">
        <v>3.5451000000000001</v>
      </c>
      <c r="C279" s="2">
        <f t="shared" si="24"/>
        <v>3.5493106241832368</v>
      </c>
      <c r="D279" s="2">
        <f t="shared" si="20"/>
        <v>3.5506518719537725</v>
      </c>
      <c r="E279" s="2">
        <f t="shared" si="19"/>
        <v>-1.3412477705356807E-3</v>
      </c>
      <c r="F279" s="2">
        <f t="shared" si="23"/>
        <v>4.803308483803362E-3</v>
      </c>
      <c r="G279" s="2">
        <f t="shared" si="21"/>
        <v>-6.1445562543390427E-3</v>
      </c>
      <c r="H279" s="2" t="str">
        <f t="shared" si="22"/>
        <v>Hold</v>
      </c>
    </row>
    <row r="280" spans="1:8" ht="13.5" x14ac:dyDescent="0.25">
      <c r="A280" s="3">
        <v>42415</v>
      </c>
      <c r="B280" s="2">
        <v>3.5710000000000002</v>
      </c>
      <c r="C280" s="2">
        <f t="shared" si="24"/>
        <v>3.5534474512319698</v>
      </c>
      <c r="D280" s="2">
        <f t="shared" si="20"/>
        <v>3.5521591406979378</v>
      </c>
      <c r="E280" s="2">
        <f t="shared" si="19"/>
        <v>1.288310534032E-3</v>
      </c>
      <c r="F280" s="2">
        <f t="shared" si="23"/>
        <v>4.1003088938490898E-3</v>
      </c>
      <c r="G280" s="2">
        <f t="shared" si="21"/>
        <v>-2.8119983598170898E-3</v>
      </c>
      <c r="H280" s="2" t="str">
        <f t="shared" si="22"/>
        <v>Hold</v>
      </c>
    </row>
    <row r="281" spans="1:8" ht="13.5" x14ac:dyDescent="0.25">
      <c r="A281" s="3">
        <v>42416</v>
      </c>
      <c r="B281" s="2">
        <v>3.6280000000000001</v>
      </c>
      <c r="C281" s="2">
        <f t="shared" si="24"/>
        <v>3.5529632279655132</v>
      </c>
      <c r="D281" s="2">
        <f t="shared" si="20"/>
        <v>3.5577769821277201</v>
      </c>
      <c r="E281" s="2">
        <f t="shared" si="19"/>
        <v>-4.8137541622068625E-3</v>
      </c>
      <c r="F281" s="2">
        <f t="shared" si="23"/>
        <v>2.3174962826378997E-3</v>
      </c>
      <c r="G281" s="2">
        <f t="shared" si="21"/>
        <v>-7.1312504448447622E-3</v>
      </c>
      <c r="H281" s="2" t="str">
        <f t="shared" si="22"/>
        <v>Hold</v>
      </c>
    </row>
    <row r="282" spans="1:8" ht="13.5" x14ac:dyDescent="0.25">
      <c r="A282" s="3">
        <v>42417</v>
      </c>
      <c r="B282" s="2">
        <v>3.6280000000000001</v>
      </c>
      <c r="C282" s="2">
        <f t="shared" si="24"/>
        <v>3.5525535005862032</v>
      </c>
      <c r="D282" s="2">
        <f t="shared" si="20"/>
        <v>3.5629786871552964</v>
      </c>
      <c r="E282" s="2">
        <f t="shared" si="19"/>
        <v>-1.0425186569093192E-2</v>
      </c>
      <c r="F282" s="2">
        <f t="shared" si="23"/>
        <v>-2.3104028770831882E-4</v>
      </c>
      <c r="G282" s="2">
        <f t="shared" si="21"/>
        <v>-1.0194146281384873E-2</v>
      </c>
      <c r="H282" s="2" t="str">
        <f t="shared" si="22"/>
        <v>Hold</v>
      </c>
    </row>
    <row r="283" spans="1:8" ht="13.5" x14ac:dyDescent="0.25">
      <c r="A283" s="3">
        <v>42418</v>
      </c>
      <c r="B283" s="2">
        <v>3.6280000000000001</v>
      </c>
      <c r="C283" s="2">
        <f t="shared" si="24"/>
        <v>3.552206808188326</v>
      </c>
      <c r="D283" s="2">
        <f t="shared" si="20"/>
        <v>3.5677950806993488</v>
      </c>
      <c r="E283" s="2">
        <f t="shared" si="19"/>
        <v>-1.5588272511022794E-2</v>
      </c>
      <c r="F283" s="2">
        <f t="shared" si="23"/>
        <v>-3.3024867323712139E-3</v>
      </c>
      <c r="G283" s="2">
        <f t="shared" si="21"/>
        <v>-1.2285785778651579E-2</v>
      </c>
      <c r="H283" s="2" t="str">
        <f t="shared" si="22"/>
        <v>Hold</v>
      </c>
    </row>
    <row r="284" spans="1:8" ht="13.5" x14ac:dyDescent="0.25">
      <c r="A284" s="3">
        <v>42419</v>
      </c>
      <c r="B284" s="2">
        <v>3.6280000000000001</v>
      </c>
      <c r="C284" s="2">
        <f t="shared" si="24"/>
        <v>3.5519134530824301</v>
      </c>
      <c r="D284" s="2">
        <f t="shared" si="20"/>
        <v>3.5722547043512485</v>
      </c>
      <c r="E284" s="2">
        <f t="shared" ref="E284:E347" si="25">C284-D284</f>
        <v>-2.0341251268818361E-2</v>
      </c>
      <c r="F284" s="2">
        <f t="shared" si="23"/>
        <v>-6.7102396396606437E-3</v>
      </c>
      <c r="G284" s="2">
        <f t="shared" si="21"/>
        <v>-1.3631011629157717E-2</v>
      </c>
      <c r="H284" s="2" t="str">
        <f t="shared" si="22"/>
        <v>Hold</v>
      </c>
    </row>
    <row r="285" spans="1:8" ht="13.5" x14ac:dyDescent="0.25">
      <c r="A285" s="3">
        <v>42422</v>
      </c>
      <c r="B285" s="2">
        <v>3.5244</v>
      </c>
      <c r="C285" s="2">
        <f t="shared" si="24"/>
        <v>3.5508652295312872</v>
      </c>
      <c r="D285" s="2">
        <f t="shared" ref="D285:D348" si="26">$D$4*B285+(1-$D$4)*D284</f>
        <v>3.5687099114363412</v>
      </c>
      <c r="E285" s="2">
        <f t="shared" si="25"/>
        <v>-1.784468190505395E-2</v>
      </c>
      <c r="F285" s="2">
        <f t="shared" si="23"/>
        <v>-8.9371280927393049E-3</v>
      </c>
      <c r="G285" s="2">
        <f t="shared" si="21"/>
        <v>-8.9075538123146447E-3</v>
      </c>
      <c r="H285" s="2" t="str">
        <f t="shared" si="22"/>
        <v>Hold</v>
      </c>
    </row>
    <row r="286" spans="1:8" ht="13.5" x14ac:dyDescent="0.25">
      <c r="A286" s="3">
        <v>42423</v>
      </c>
      <c r="B286" s="2">
        <v>3.5192000000000001</v>
      </c>
      <c r="C286" s="2">
        <f t="shared" si="24"/>
        <v>3.5499782711418586</v>
      </c>
      <c r="D286" s="2">
        <f t="shared" si="26"/>
        <v>3.5650425105892047</v>
      </c>
      <c r="E286" s="2">
        <f t="shared" si="25"/>
        <v>-1.5064239447346139E-2</v>
      </c>
      <c r="F286" s="2">
        <f t="shared" si="23"/>
        <v>-1.0162550363660672E-2</v>
      </c>
      <c r="G286" s="2">
        <f t="shared" si="21"/>
        <v>-4.9016890836854673E-3</v>
      </c>
      <c r="H286" s="2" t="str">
        <f t="shared" si="22"/>
        <v>Hold</v>
      </c>
    </row>
    <row r="287" spans="1:8" ht="13.5" x14ac:dyDescent="0.25">
      <c r="A287" s="3">
        <v>42424</v>
      </c>
      <c r="B287" s="2">
        <v>3.5244</v>
      </c>
      <c r="C287" s="2">
        <f t="shared" si="24"/>
        <v>3.5484277678892648</v>
      </c>
      <c r="D287" s="2">
        <f t="shared" si="26"/>
        <v>3.5620319542492638</v>
      </c>
      <c r="E287" s="2">
        <f t="shared" si="25"/>
        <v>-1.3604186359998938E-2</v>
      </c>
      <c r="F287" s="2">
        <f t="shared" si="23"/>
        <v>-1.0850877562928326E-2</v>
      </c>
      <c r="G287" s="2">
        <f t="shared" si="21"/>
        <v>-2.7533087970706121E-3</v>
      </c>
      <c r="H287" s="2" t="str">
        <f t="shared" si="22"/>
        <v>Hold</v>
      </c>
    </row>
    <row r="288" spans="1:8" ht="13.5" x14ac:dyDescent="0.25">
      <c r="A288" s="3">
        <v>42425</v>
      </c>
      <c r="B288" s="2">
        <v>3.5244</v>
      </c>
      <c r="C288" s="2">
        <f t="shared" si="24"/>
        <v>3.5479158035986087</v>
      </c>
      <c r="D288" s="2">
        <f t="shared" si="26"/>
        <v>3.5592444020826517</v>
      </c>
      <c r="E288" s="2">
        <f t="shared" si="25"/>
        <v>-1.1328598484042995E-2</v>
      </c>
      <c r="F288" s="2">
        <f t="shared" si="23"/>
        <v>-1.0946421747151261E-2</v>
      </c>
      <c r="G288" s="2">
        <f t="shared" si="21"/>
        <v>-3.8217673689173483E-4</v>
      </c>
      <c r="H288" s="2" t="str">
        <f t="shared" si="22"/>
        <v>Hold</v>
      </c>
    </row>
    <row r="289" spans="1:8" ht="13.5" x14ac:dyDescent="0.25">
      <c r="A289" s="3">
        <v>42426</v>
      </c>
      <c r="B289" s="2">
        <v>3.5244</v>
      </c>
      <c r="C289" s="2">
        <f t="shared" si="24"/>
        <v>3.5474826030449771</v>
      </c>
      <c r="D289" s="2">
        <f t="shared" si="26"/>
        <v>3.5566633352617147</v>
      </c>
      <c r="E289" s="2">
        <f t="shared" si="25"/>
        <v>-9.1807322167376526E-3</v>
      </c>
      <c r="F289" s="2">
        <f t="shared" si="23"/>
        <v>-1.059328384106854E-2</v>
      </c>
      <c r="G289" s="2">
        <f t="shared" si="21"/>
        <v>1.4125516243308871E-3</v>
      </c>
      <c r="H289" s="2" t="str">
        <f t="shared" si="22"/>
        <v>Sell</v>
      </c>
    </row>
    <row r="290" spans="1:8" ht="13.5" x14ac:dyDescent="0.25">
      <c r="A290" s="3">
        <v>42429</v>
      </c>
      <c r="B290" s="2">
        <v>3.5244</v>
      </c>
      <c r="C290" s="2">
        <f t="shared" si="24"/>
        <v>3.5511006641149807</v>
      </c>
      <c r="D290" s="2">
        <f t="shared" si="26"/>
        <v>3.5542734585756621</v>
      </c>
      <c r="E290" s="2">
        <f t="shared" si="25"/>
        <v>-3.1727944606814162E-3</v>
      </c>
      <c r="F290" s="2">
        <f t="shared" si="23"/>
        <v>-9.1091859649911153E-3</v>
      </c>
      <c r="G290" s="2">
        <f t="shared" si="21"/>
        <v>5.9363915043096991E-3</v>
      </c>
      <c r="H290" s="2" t="str">
        <f t="shared" si="22"/>
        <v>Sell</v>
      </c>
    </row>
    <row r="291" spans="1:8" ht="13.5" x14ac:dyDescent="0.25">
      <c r="A291" s="3">
        <v>42430</v>
      </c>
      <c r="B291" s="2">
        <v>3.5398999999999998</v>
      </c>
      <c r="C291" s="2">
        <f t="shared" si="24"/>
        <v>3.5629313311742141</v>
      </c>
      <c r="D291" s="2">
        <f t="shared" si="26"/>
        <v>3.5532087579404279</v>
      </c>
      <c r="E291" s="2">
        <f t="shared" si="25"/>
        <v>9.7225732337862247E-3</v>
      </c>
      <c r="F291" s="2">
        <f t="shared" si="23"/>
        <v>-5.3428341252356477E-3</v>
      </c>
      <c r="G291" s="2">
        <f t="shared" si="21"/>
        <v>1.5065407359021872E-2</v>
      </c>
      <c r="H291" s="2" t="str">
        <f t="shared" si="22"/>
        <v>Sell</v>
      </c>
    </row>
    <row r="292" spans="1:8" ht="13.5" x14ac:dyDescent="0.25">
      <c r="A292" s="3">
        <v>42431</v>
      </c>
      <c r="B292" s="2">
        <v>3.5398999999999998</v>
      </c>
      <c r="C292" s="2">
        <f t="shared" si="24"/>
        <v>3.5729418956089507</v>
      </c>
      <c r="D292" s="2">
        <f t="shared" si="26"/>
        <v>3.5522229240189147</v>
      </c>
      <c r="E292" s="2">
        <f t="shared" si="25"/>
        <v>2.0718971590035995E-2</v>
      </c>
      <c r="F292" s="2">
        <f t="shared" si="23"/>
        <v>-1.3047298218131931E-4</v>
      </c>
      <c r="G292" s="2">
        <f t="shared" ref="G292:G355" si="27">E292-F292</f>
        <v>2.0849444572217313E-2</v>
      </c>
      <c r="H292" s="2" t="str">
        <f t="shared" ref="H292:H355" si="28">IF(G292&lt;0,"Hold","Sell")</f>
        <v>Sell</v>
      </c>
    </row>
    <row r="293" spans="1:8" ht="13.5" x14ac:dyDescent="0.25">
      <c r="A293" s="3">
        <v>42432</v>
      </c>
      <c r="B293" s="2">
        <v>3.5762</v>
      </c>
      <c r="C293" s="2">
        <f t="shared" si="24"/>
        <v>3.5814123732075736</v>
      </c>
      <c r="D293" s="2">
        <f t="shared" si="26"/>
        <v>3.5539990037212172</v>
      </c>
      <c r="E293" s="2">
        <f t="shared" si="25"/>
        <v>2.7413369486356309E-2</v>
      </c>
      <c r="F293" s="2">
        <f t="shared" ref="F293:F356" si="29">(E293*(2/(10)))+((1-(2/10))*F292)</f>
        <v>5.3782955115262068E-3</v>
      </c>
      <c r="G293" s="2">
        <f t="shared" si="27"/>
        <v>2.2035073974830101E-2</v>
      </c>
      <c r="H293" s="2" t="str">
        <f t="shared" si="28"/>
        <v>Sell</v>
      </c>
    </row>
    <row r="294" spans="1:8" ht="13.5" x14ac:dyDescent="0.25">
      <c r="A294" s="3">
        <v>42433</v>
      </c>
      <c r="B294" s="2">
        <v>3.5762</v>
      </c>
      <c r="C294" s="2">
        <f t="shared" si="24"/>
        <v>3.5885797004064086</v>
      </c>
      <c r="D294" s="2">
        <f t="shared" si="26"/>
        <v>3.5556435219640901</v>
      </c>
      <c r="E294" s="2">
        <f t="shared" si="25"/>
        <v>3.2936178442318553E-2</v>
      </c>
      <c r="F294" s="2">
        <f t="shared" si="29"/>
        <v>1.0889872097684676E-2</v>
      </c>
      <c r="G294" s="2">
        <f t="shared" si="27"/>
        <v>2.2046306344633879E-2</v>
      </c>
      <c r="H294" s="2" t="str">
        <f t="shared" si="28"/>
        <v>Sell</v>
      </c>
    </row>
    <row r="295" spans="1:8" ht="13.5" x14ac:dyDescent="0.25">
      <c r="A295" s="3">
        <v>42436</v>
      </c>
      <c r="B295" s="2">
        <v>3.4725999999999999</v>
      </c>
      <c r="C295" s="2">
        <f t="shared" si="24"/>
        <v>3.5787059003438841</v>
      </c>
      <c r="D295" s="2">
        <f t="shared" si="26"/>
        <v>3.54949214996675</v>
      </c>
      <c r="E295" s="2">
        <f t="shared" si="25"/>
        <v>2.921375037713414E-2</v>
      </c>
      <c r="F295" s="2">
        <f t="shared" si="29"/>
        <v>1.4554647753574569E-2</v>
      </c>
      <c r="G295" s="2">
        <f t="shared" si="27"/>
        <v>1.4659102623559571E-2</v>
      </c>
      <c r="H295" s="2" t="str">
        <f t="shared" si="28"/>
        <v>Sell</v>
      </c>
    </row>
    <row r="296" spans="1:8" ht="13.5" x14ac:dyDescent="0.25">
      <c r="A296" s="3">
        <v>42437</v>
      </c>
      <c r="B296" s="2">
        <v>3.4725999999999999</v>
      </c>
      <c r="C296" s="2">
        <f t="shared" si="24"/>
        <v>3.5695511464448249</v>
      </c>
      <c r="D296" s="2">
        <f t="shared" si="26"/>
        <v>3.5437964351543978</v>
      </c>
      <c r="E296" s="2">
        <f t="shared" si="25"/>
        <v>2.5754711290427057E-2</v>
      </c>
      <c r="F296" s="2">
        <f t="shared" si="29"/>
        <v>1.679466046094507E-2</v>
      </c>
      <c r="G296" s="2">
        <f t="shared" si="27"/>
        <v>8.9600508294819872E-3</v>
      </c>
      <c r="H296" s="2" t="str">
        <f t="shared" si="28"/>
        <v>Sell</v>
      </c>
    </row>
    <row r="297" spans="1:8" ht="13.5" x14ac:dyDescent="0.25">
      <c r="A297" s="3">
        <v>42438</v>
      </c>
      <c r="B297" s="2">
        <v>3.5244</v>
      </c>
      <c r="C297" s="2">
        <f t="shared" si="24"/>
        <v>3.5626048162225441</v>
      </c>
      <c r="D297" s="2">
        <f t="shared" si="26"/>
        <v>3.5423596621799982</v>
      </c>
      <c r="E297" s="2">
        <f t="shared" si="25"/>
        <v>2.0245154042545899E-2</v>
      </c>
      <c r="F297" s="2">
        <f t="shared" si="29"/>
        <v>1.7484759177265236E-2</v>
      </c>
      <c r="G297" s="2">
        <f t="shared" si="27"/>
        <v>2.7603948652806624E-3</v>
      </c>
      <c r="H297" s="2" t="str">
        <f t="shared" si="28"/>
        <v>Sell</v>
      </c>
    </row>
    <row r="298" spans="1:8" ht="13.5" x14ac:dyDescent="0.25">
      <c r="A298" s="3">
        <v>42439</v>
      </c>
      <c r="B298" s="2">
        <v>3.5192000000000001</v>
      </c>
      <c r="C298" s="2">
        <f t="shared" si="24"/>
        <v>3.5567271521883064</v>
      </c>
      <c r="D298" s="2">
        <f t="shared" si="26"/>
        <v>3.5406441316481465</v>
      </c>
      <c r="E298" s="2">
        <f t="shared" si="25"/>
        <v>1.6083020540159865E-2</v>
      </c>
      <c r="F298" s="2">
        <f t="shared" si="29"/>
        <v>1.7204411449844161E-2</v>
      </c>
      <c r="G298" s="2">
        <f t="shared" si="27"/>
        <v>-1.1213909096842965E-3</v>
      </c>
      <c r="H298" s="2" t="str">
        <f t="shared" si="28"/>
        <v>Hold</v>
      </c>
    </row>
    <row r="299" spans="1:8" ht="13.5" x14ac:dyDescent="0.25">
      <c r="A299" s="3">
        <v>42440</v>
      </c>
      <c r="B299" s="2">
        <v>3.5192000000000001</v>
      </c>
      <c r="C299" s="2">
        <f t="shared" si="24"/>
        <v>3.5517537441593361</v>
      </c>
      <c r="D299" s="2">
        <f t="shared" si="26"/>
        <v>3.5390556774519872</v>
      </c>
      <c r="E299" s="2">
        <f t="shared" si="25"/>
        <v>1.2698066707348854E-2</v>
      </c>
      <c r="F299" s="2">
        <f t="shared" si="29"/>
        <v>1.63031425013451E-2</v>
      </c>
      <c r="G299" s="2">
        <f t="shared" si="27"/>
        <v>-3.6050757939962465E-3</v>
      </c>
      <c r="H299" s="2" t="str">
        <f t="shared" si="28"/>
        <v>Hold</v>
      </c>
    </row>
    <row r="300" spans="1:8" ht="13.5" x14ac:dyDescent="0.25">
      <c r="A300" s="3">
        <v>42443</v>
      </c>
      <c r="B300" s="2">
        <v>3.5503</v>
      </c>
      <c r="C300" s="2">
        <f t="shared" si="24"/>
        <v>3.5475454758271305</v>
      </c>
      <c r="D300" s="2">
        <f t="shared" si="26"/>
        <v>3.5398885902333213</v>
      </c>
      <c r="E300" s="2">
        <f t="shared" si="25"/>
        <v>7.6568855938092817E-3</v>
      </c>
      <c r="F300" s="2">
        <f t="shared" si="29"/>
        <v>1.4573891119837938E-2</v>
      </c>
      <c r="G300" s="2">
        <f t="shared" si="27"/>
        <v>-6.9170055260286568E-3</v>
      </c>
      <c r="H300" s="2" t="str">
        <f t="shared" si="28"/>
        <v>Hold</v>
      </c>
    </row>
    <row r="301" spans="1:8" ht="13.5" x14ac:dyDescent="0.25">
      <c r="A301" s="3">
        <v>42444</v>
      </c>
      <c r="B301" s="2">
        <v>3.5503</v>
      </c>
      <c r="C301" s="2">
        <f t="shared" si="24"/>
        <v>3.5463692487768026</v>
      </c>
      <c r="D301" s="2">
        <f t="shared" si="26"/>
        <v>3.5406598057715937</v>
      </c>
      <c r="E301" s="2">
        <f t="shared" si="25"/>
        <v>5.7094430052089251E-3</v>
      </c>
      <c r="F301" s="2">
        <f t="shared" si="29"/>
        <v>1.2801001496912136E-2</v>
      </c>
      <c r="G301" s="2">
        <f t="shared" si="27"/>
        <v>-7.0915584917032107E-3</v>
      </c>
      <c r="H301" s="2" t="str">
        <f t="shared" si="28"/>
        <v>Hold</v>
      </c>
    </row>
    <row r="302" spans="1:8" ht="13.5" x14ac:dyDescent="0.25">
      <c r="A302" s="3">
        <v>42445</v>
      </c>
      <c r="B302" s="2">
        <v>3.4466000000000001</v>
      </c>
      <c r="C302" s="2">
        <f t="shared" si="24"/>
        <v>3.5453739797342174</v>
      </c>
      <c r="D302" s="2">
        <f t="shared" si="26"/>
        <v>3.5336924127514759</v>
      </c>
      <c r="E302" s="2">
        <f t="shared" si="25"/>
        <v>1.1681566982741476E-2</v>
      </c>
      <c r="F302" s="2">
        <f t="shared" si="29"/>
        <v>1.2577114594078004E-2</v>
      </c>
      <c r="G302" s="2">
        <f t="shared" si="27"/>
        <v>-8.9554761133652828E-4</v>
      </c>
      <c r="H302" s="2" t="str">
        <f t="shared" si="28"/>
        <v>Hold</v>
      </c>
    </row>
    <row r="303" spans="1:8" ht="13.5" x14ac:dyDescent="0.25">
      <c r="A303" s="3">
        <v>42446</v>
      </c>
      <c r="B303" s="2">
        <v>3.5192000000000001</v>
      </c>
      <c r="C303" s="2">
        <f t="shared" si="24"/>
        <v>3.5501164443904916</v>
      </c>
      <c r="D303" s="2">
        <f t="shared" si="26"/>
        <v>3.5326189006958111</v>
      </c>
      <c r="E303" s="2">
        <f t="shared" si="25"/>
        <v>1.7497543694680484E-2</v>
      </c>
      <c r="F303" s="2">
        <f t="shared" si="29"/>
        <v>1.3561200414198501E-2</v>
      </c>
      <c r="G303" s="2">
        <f t="shared" si="27"/>
        <v>3.9363432804819833E-3</v>
      </c>
      <c r="H303" s="2" t="str">
        <f t="shared" si="28"/>
        <v>Sell</v>
      </c>
    </row>
    <row r="304" spans="1:8" ht="13.5" x14ac:dyDescent="0.25">
      <c r="A304" s="3">
        <v>42447</v>
      </c>
      <c r="B304" s="2">
        <v>3.5348000000000002</v>
      </c>
      <c r="C304" s="2">
        <f t="shared" si="24"/>
        <v>3.5541292990996469</v>
      </c>
      <c r="D304" s="2">
        <f t="shared" si="26"/>
        <v>3.5327804636072324</v>
      </c>
      <c r="E304" s="2">
        <f t="shared" si="25"/>
        <v>2.1348835492414509E-2</v>
      </c>
      <c r="F304" s="2">
        <f t="shared" si="29"/>
        <v>1.5118727429841702E-2</v>
      </c>
      <c r="G304" s="2">
        <f t="shared" si="27"/>
        <v>6.2301080625728061E-3</v>
      </c>
      <c r="H304" s="2" t="str">
        <f t="shared" si="28"/>
        <v>Sell</v>
      </c>
    </row>
    <row r="305" spans="1:8" ht="13.5" x14ac:dyDescent="0.25">
      <c r="A305" s="3">
        <v>42450</v>
      </c>
      <c r="B305" s="2">
        <v>3.5244</v>
      </c>
      <c r="C305" s="2">
        <f t="shared" si="24"/>
        <v>3.5415863300073935</v>
      </c>
      <c r="D305" s="2">
        <f t="shared" si="26"/>
        <v>3.5321596885252151</v>
      </c>
      <c r="E305" s="2">
        <f t="shared" si="25"/>
        <v>9.4266414821784217E-3</v>
      </c>
      <c r="F305" s="2">
        <f t="shared" si="29"/>
        <v>1.3980310240309046E-2</v>
      </c>
      <c r="G305" s="2">
        <f t="shared" si="27"/>
        <v>-4.5536687581306245E-3</v>
      </c>
      <c r="H305" s="2" t="str">
        <f t="shared" si="28"/>
        <v>Hold</v>
      </c>
    </row>
    <row r="306" spans="1:8" ht="13.5" x14ac:dyDescent="0.25">
      <c r="A306" s="3">
        <v>42451</v>
      </c>
      <c r="B306" s="2">
        <v>3.5192000000000001</v>
      </c>
      <c r="C306" s="2">
        <f t="shared" si="24"/>
        <v>3.5309730484677946</v>
      </c>
      <c r="D306" s="2">
        <f t="shared" si="26"/>
        <v>3.5311997115974214</v>
      </c>
      <c r="E306" s="2">
        <f t="shared" si="25"/>
        <v>-2.2666312962682511E-4</v>
      </c>
      <c r="F306" s="2">
        <f t="shared" si="29"/>
        <v>1.1138915566321872E-2</v>
      </c>
      <c r="G306" s="2">
        <f t="shared" si="27"/>
        <v>-1.1365578695948697E-2</v>
      </c>
      <c r="H306" s="2" t="str">
        <f t="shared" si="28"/>
        <v>Hold</v>
      </c>
    </row>
    <row r="307" spans="1:8" ht="13.5" x14ac:dyDescent="0.25">
      <c r="A307" s="3">
        <v>42452</v>
      </c>
      <c r="B307" s="2">
        <v>3.5192000000000001</v>
      </c>
      <c r="C307" s="2">
        <f t="shared" si="24"/>
        <v>3.5299618102419799</v>
      </c>
      <c r="D307" s="2">
        <f t="shared" si="26"/>
        <v>3.5303108440716864</v>
      </c>
      <c r="E307" s="2">
        <f t="shared" si="25"/>
        <v>-3.490338297065243E-4</v>
      </c>
      <c r="F307" s="2">
        <f t="shared" si="29"/>
        <v>8.8413256871161926E-3</v>
      </c>
      <c r="G307" s="2">
        <f t="shared" si="27"/>
        <v>-9.1903595168227169E-3</v>
      </c>
      <c r="H307" s="2" t="str">
        <f t="shared" si="28"/>
        <v>Hold</v>
      </c>
    </row>
    <row r="308" spans="1:8" ht="13.5" x14ac:dyDescent="0.25">
      <c r="A308" s="3">
        <v>42453</v>
      </c>
      <c r="B308" s="2">
        <v>3.5192000000000001</v>
      </c>
      <c r="C308" s="2">
        <f t="shared" si="24"/>
        <v>3.5283061471278292</v>
      </c>
      <c r="D308" s="2">
        <f t="shared" si="26"/>
        <v>3.5294878185848946</v>
      </c>
      <c r="E308" s="2">
        <f t="shared" si="25"/>
        <v>-1.1816714570653808E-3</v>
      </c>
      <c r="F308" s="2">
        <f t="shared" si="29"/>
        <v>6.836726258279878E-3</v>
      </c>
      <c r="G308" s="2">
        <f t="shared" si="27"/>
        <v>-8.0183977153452587E-3</v>
      </c>
      <c r="H308" s="2" t="str">
        <f t="shared" si="28"/>
        <v>Hold</v>
      </c>
    </row>
    <row r="309" spans="1:8" ht="13.5" x14ac:dyDescent="0.25">
      <c r="A309" s="3">
        <v>42454</v>
      </c>
      <c r="B309" s="2">
        <v>3.5244</v>
      </c>
      <c r="C309" s="2">
        <f t="shared" si="24"/>
        <v>3.5269052014158553</v>
      </c>
      <c r="D309" s="2">
        <f t="shared" si="26"/>
        <v>3.5291109431341616</v>
      </c>
      <c r="E309" s="2">
        <f t="shared" si="25"/>
        <v>-2.2057417183063421E-3</v>
      </c>
      <c r="F309" s="2">
        <f t="shared" si="29"/>
        <v>5.0282326629626341E-3</v>
      </c>
      <c r="G309" s="2">
        <f t="shared" si="27"/>
        <v>-7.2339743812689762E-3</v>
      </c>
      <c r="H309" s="2" t="str">
        <f t="shared" si="28"/>
        <v>Hold</v>
      </c>
    </row>
    <row r="310" spans="1:8" ht="13.5" x14ac:dyDescent="0.25">
      <c r="A310" s="3">
        <v>42457</v>
      </c>
      <c r="B310" s="2">
        <v>3.5192000000000001</v>
      </c>
      <c r="C310" s="2">
        <f t="shared" si="24"/>
        <v>3.5305044011980318</v>
      </c>
      <c r="D310" s="2">
        <f t="shared" si="26"/>
        <v>3.5283767991982975</v>
      </c>
      <c r="E310" s="2">
        <f t="shared" si="25"/>
        <v>2.1276019997342743E-3</v>
      </c>
      <c r="F310" s="2">
        <f t="shared" si="29"/>
        <v>4.4481065303169625E-3</v>
      </c>
      <c r="G310" s="2">
        <f t="shared" si="27"/>
        <v>-2.3205045305826882E-3</v>
      </c>
      <c r="H310" s="2" t="str">
        <f t="shared" si="28"/>
        <v>Hold</v>
      </c>
    </row>
    <row r="311" spans="1:8" ht="13.5" x14ac:dyDescent="0.25">
      <c r="A311" s="3">
        <v>42458</v>
      </c>
      <c r="B311" s="2">
        <v>3.5192000000000001</v>
      </c>
      <c r="C311" s="2">
        <f t="shared" si="24"/>
        <v>3.533549877936796</v>
      </c>
      <c r="D311" s="2">
        <f t="shared" si="26"/>
        <v>3.5276970362947195</v>
      </c>
      <c r="E311" s="2">
        <f t="shared" si="25"/>
        <v>5.8528416420764451E-3</v>
      </c>
      <c r="F311" s="2">
        <f t="shared" si="29"/>
        <v>4.729053552668859E-3</v>
      </c>
      <c r="G311" s="2">
        <f t="shared" si="27"/>
        <v>1.1237880894075861E-3</v>
      </c>
      <c r="H311" s="2" t="str">
        <f t="shared" si="28"/>
        <v>Sell</v>
      </c>
    </row>
    <row r="312" spans="1:8" ht="13.5" x14ac:dyDescent="0.25">
      <c r="A312" s="3">
        <v>42459</v>
      </c>
      <c r="B312" s="2">
        <v>3.5244</v>
      </c>
      <c r="C312" s="2">
        <f t="shared" si="24"/>
        <v>3.5201729736388274</v>
      </c>
      <c r="D312" s="2">
        <f t="shared" si="26"/>
        <v>3.5274528113839998</v>
      </c>
      <c r="E312" s="2">
        <f t="shared" si="25"/>
        <v>-7.2798377451723795E-3</v>
      </c>
      <c r="F312" s="2">
        <f t="shared" si="29"/>
        <v>2.3272752931006117E-3</v>
      </c>
      <c r="G312" s="2">
        <f t="shared" si="27"/>
        <v>-9.6071130382729911E-3</v>
      </c>
      <c r="H312" s="2" t="str">
        <f t="shared" si="28"/>
        <v>Hold</v>
      </c>
    </row>
    <row r="313" spans="1:8" ht="13.5" x14ac:dyDescent="0.25">
      <c r="A313" s="3">
        <v>42460</v>
      </c>
      <c r="B313" s="2">
        <v>3.5451000000000001</v>
      </c>
      <c r="C313" s="2">
        <f t="shared" si="24"/>
        <v>3.5200232853867002</v>
      </c>
      <c r="D313" s="2">
        <f t="shared" si="26"/>
        <v>3.5287600105407404</v>
      </c>
      <c r="E313" s="2">
        <f t="shared" si="25"/>
        <v>-8.7367251540402258E-3</v>
      </c>
      <c r="F313" s="2">
        <f t="shared" si="29"/>
        <v>1.1447520367244409E-4</v>
      </c>
      <c r="G313" s="2">
        <f t="shared" si="27"/>
        <v>-8.8512003577126703E-3</v>
      </c>
      <c r="H313" s="2" t="str">
        <f t="shared" si="28"/>
        <v>Hold</v>
      </c>
    </row>
    <row r="314" spans="1:8" ht="13.5" x14ac:dyDescent="0.25">
      <c r="A314" s="3">
        <v>42461</v>
      </c>
      <c r="B314" s="2">
        <v>3.5969000000000002</v>
      </c>
      <c r="C314" s="2">
        <f t="shared" si="24"/>
        <v>3.5222966260964386</v>
      </c>
      <c r="D314" s="2">
        <f t="shared" si="26"/>
        <v>3.5338074171673526</v>
      </c>
      <c r="E314" s="2">
        <f t="shared" si="25"/>
        <v>-1.1510791070914017E-2</v>
      </c>
      <c r="F314" s="2">
        <f t="shared" si="29"/>
        <v>-2.2105780512448481E-3</v>
      </c>
      <c r="G314" s="2">
        <f t="shared" si="27"/>
        <v>-9.300213019669169E-3</v>
      </c>
      <c r="H314" s="2" t="str">
        <f t="shared" si="28"/>
        <v>Hold</v>
      </c>
    </row>
    <row r="315" spans="1:8" ht="13.5" x14ac:dyDescent="0.25">
      <c r="A315" s="3">
        <v>42464</v>
      </c>
      <c r="B315" s="2">
        <v>3.5969000000000002</v>
      </c>
      <c r="C315" s="2">
        <f t="shared" si="24"/>
        <v>3.5226202220816019</v>
      </c>
      <c r="D315" s="2">
        <f t="shared" si="26"/>
        <v>3.5384809418216232</v>
      </c>
      <c r="E315" s="2">
        <f t="shared" si="25"/>
        <v>-1.5860719740021345E-2</v>
      </c>
      <c r="F315" s="2">
        <f t="shared" si="29"/>
        <v>-4.9406063890001482E-3</v>
      </c>
      <c r="G315" s="2">
        <f t="shared" si="27"/>
        <v>-1.0920113351021197E-2</v>
      </c>
      <c r="H315" s="2" t="str">
        <f t="shared" si="28"/>
        <v>Hold</v>
      </c>
    </row>
    <row r="316" spans="1:8" ht="13.5" x14ac:dyDescent="0.25">
      <c r="A316" s="3">
        <v>42465</v>
      </c>
      <c r="B316" s="2">
        <v>3.5969000000000002</v>
      </c>
      <c r="C316" s="2">
        <f t="shared" si="24"/>
        <v>3.5220940340690476</v>
      </c>
      <c r="D316" s="2">
        <f t="shared" si="26"/>
        <v>3.5428082794644657</v>
      </c>
      <c r="E316" s="2">
        <f t="shared" si="25"/>
        <v>-2.0714245395418107E-2</v>
      </c>
      <c r="F316" s="2">
        <f t="shared" si="29"/>
        <v>-8.0953341902837393E-3</v>
      </c>
      <c r="G316" s="2">
        <f t="shared" si="27"/>
        <v>-1.2618911205134368E-2</v>
      </c>
      <c r="H316" s="2" t="str">
        <f t="shared" si="28"/>
        <v>Hold</v>
      </c>
    </row>
    <row r="317" spans="1:8" ht="13.5" x14ac:dyDescent="0.25">
      <c r="A317" s="3">
        <v>42466</v>
      </c>
      <c r="B317" s="2">
        <v>3.5244</v>
      </c>
      <c r="C317" s="2">
        <f t="shared" si="24"/>
        <v>3.521648798058425</v>
      </c>
      <c r="D317" s="2">
        <f t="shared" si="26"/>
        <v>3.5414447032078389</v>
      </c>
      <c r="E317" s="2">
        <f t="shared" si="25"/>
        <v>-1.9795905149413873E-2</v>
      </c>
      <c r="F317" s="2">
        <f t="shared" si="29"/>
        <v>-1.0435448382109767E-2</v>
      </c>
      <c r="G317" s="2">
        <f t="shared" si="27"/>
        <v>-9.3604567673041053E-3</v>
      </c>
      <c r="H317" s="2" t="str">
        <f t="shared" si="28"/>
        <v>Hold</v>
      </c>
    </row>
    <row r="318" spans="1:8" ht="13.5" x14ac:dyDescent="0.25">
      <c r="A318" s="3">
        <v>42467</v>
      </c>
      <c r="B318" s="2">
        <v>3.5244</v>
      </c>
      <c r="C318" s="2">
        <f t="shared" si="24"/>
        <v>3.5212720598955904</v>
      </c>
      <c r="D318" s="2">
        <f t="shared" si="26"/>
        <v>3.5401821325998508</v>
      </c>
      <c r="E318" s="2">
        <f t="shared" si="25"/>
        <v>-1.8910072704260372E-2</v>
      </c>
      <c r="F318" s="2">
        <f t="shared" si="29"/>
        <v>-1.2130373246539889E-2</v>
      </c>
      <c r="G318" s="2">
        <f t="shared" si="27"/>
        <v>-6.7796994577204832E-3</v>
      </c>
      <c r="H318" s="2" t="str">
        <f t="shared" si="28"/>
        <v>Hold</v>
      </c>
    </row>
    <row r="319" spans="1:8" ht="13.5" x14ac:dyDescent="0.25">
      <c r="A319" s="3">
        <v>42468</v>
      </c>
      <c r="B319" s="2">
        <v>3.5918000000000001</v>
      </c>
      <c r="C319" s="2">
        <f t="shared" si="24"/>
        <v>3.5217532814501147</v>
      </c>
      <c r="D319" s="2">
        <f t="shared" si="26"/>
        <v>3.5440056783331952</v>
      </c>
      <c r="E319" s="2">
        <f t="shared" si="25"/>
        <v>-2.2252396883080561E-2</v>
      </c>
      <c r="F319" s="2">
        <f t="shared" si="29"/>
        <v>-1.4154777973848023E-2</v>
      </c>
      <c r="G319" s="2">
        <f t="shared" si="27"/>
        <v>-8.0976189092325374E-3</v>
      </c>
      <c r="H319" s="2" t="str">
        <f t="shared" si="28"/>
        <v>Hold</v>
      </c>
    </row>
    <row r="320" spans="1:8" ht="13.5" x14ac:dyDescent="0.25">
      <c r="A320" s="3">
        <v>42471</v>
      </c>
      <c r="B320" s="2">
        <v>3.5918000000000001</v>
      </c>
      <c r="C320" s="2">
        <f t="shared" si="24"/>
        <v>3.5213604689193279</v>
      </c>
      <c r="D320" s="2">
        <f t="shared" si="26"/>
        <v>3.5475459984566622</v>
      </c>
      <c r="E320" s="2">
        <f t="shared" si="25"/>
        <v>-2.6185529537334329E-2</v>
      </c>
      <c r="F320" s="2">
        <f t="shared" si="29"/>
        <v>-1.6560928286545283E-2</v>
      </c>
      <c r="G320" s="2">
        <f t="shared" si="27"/>
        <v>-9.6246012507890458E-3</v>
      </c>
      <c r="H320" s="2" t="str">
        <f t="shared" si="28"/>
        <v>Hold</v>
      </c>
    </row>
    <row r="321" spans="1:8" ht="13.5" x14ac:dyDescent="0.25">
      <c r="A321" s="3">
        <v>42472</v>
      </c>
      <c r="B321" s="2">
        <v>3.5918000000000001</v>
      </c>
      <c r="C321" s="2">
        <f t="shared" si="24"/>
        <v>3.521028089085585</v>
      </c>
      <c r="D321" s="2">
        <f t="shared" si="26"/>
        <v>3.5508240726450575</v>
      </c>
      <c r="E321" s="2">
        <f t="shared" si="25"/>
        <v>-2.979598355947255E-2</v>
      </c>
      <c r="F321" s="2">
        <f t="shared" si="29"/>
        <v>-1.9207939341130735E-2</v>
      </c>
      <c r="G321" s="2">
        <f t="shared" si="27"/>
        <v>-1.0588044218341815E-2</v>
      </c>
      <c r="H321" s="2" t="str">
        <f t="shared" si="28"/>
        <v>Hold</v>
      </c>
    </row>
    <row r="322" spans="1:8" ht="13.5" x14ac:dyDescent="0.25">
      <c r="A322" s="3">
        <v>42473</v>
      </c>
      <c r="B322" s="2">
        <v>3.5244</v>
      </c>
      <c r="C322" s="2">
        <f t="shared" si="24"/>
        <v>3.5215468446108793</v>
      </c>
      <c r="D322" s="2">
        <f t="shared" si="26"/>
        <v>3.548866733930609</v>
      </c>
      <c r="E322" s="2">
        <f t="shared" si="25"/>
        <v>-2.7319889319729729E-2</v>
      </c>
      <c r="F322" s="2">
        <f t="shared" si="29"/>
        <v>-2.0830329336850535E-2</v>
      </c>
      <c r="G322" s="2">
        <f t="shared" si="27"/>
        <v>-6.4895599828791936E-3</v>
      </c>
      <c r="H322" s="2" t="str">
        <f t="shared" si="28"/>
        <v>Hold</v>
      </c>
    </row>
    <row r="323" spans="1:8" ht="13.5" x14ac:dyDescent="0.25">
      <c r="A323" s="3">
        <v>42474</v>
      </c>
      <c r="B323" s="2">
        <v>3.5918000000000001</v>
      </c>
      <c r="C323" s="2">
        <f t="shared" si="24"/>
        <v>3.525170406978436</v>
      </c>
      <c r="D323" s="2">
        <f t="shared" si="26"/>
        <v>3.5520469758616748</v>
      </c>
      <c r="E323" s="2">
        <f t="shared" si="25"/>
        <v>-2.6876568883238861E-2</v>
      </c>
      <c r="F323" s="2">
        <f t="shared" si="29"/>
        <v>-2.2039577246128202E-2</v>
      </c>
      <c r="G323" s="2">
        <f t="shared" si="27"/>
        <v>-4.8369916371106582E-3</v>
      </c>
      <c r="H323" s="2" t="str">
        <f t="shared" si="28"/>
        <v>Hold</v>
      </c>
    </row>
    <row r="324" spans="1:8" ht="13.5" x14ac:dyDescent="0.25">
      <c r="A324" s="3">
        <v>42475</v>
      </c>
      <c r="B324" s="2">
        <v>3.5918000000000001</v>
      </c>
      <c r="C324" s="2">
        <f t="shared" si="24"/>
        <v>3.5362057289817534</v>
      </c>
      <c r="D324" s="2">
        <f t="shared" si="26"/>
        <v>3.5549916443163654</v>
      </c>
      <c r="E324" s="2">
        <f t="shared" si="25"/>
        <v>-1.8785915334611936E-2</v>
      </c>
      <c r="F324" s="2">
        <f t="shared" si="29"/>
        <v>-2.138884486382495E-2</v>
      </c>
      <c r="G324" s="2">
        <f t="shared" si="27"/>
        <v>2.602929529213014E-3</v>
      </c>
      <c r="H324" s="2" t="str">
        <f t="shared" si="28"/>
        <v>Sell</v>
      </c>
    </row>
    <row r="325" spans="1:8" ht="13.5" x14ac:dyDescent="0.25">
      <c r="A325" s="3">
        <v>42478</v>
      </c>
      <c r="B325" s="2">
        <v>3.5244</v>
      </c>
      <c r="C325" s="2">
        <f t="shared" si="24"/>
        <v>3.5455433091384068</v>
      </c>
      <c r="D325" s="2">
        <f t="shared" si="26"/>
        <v>3.5527255965892275</v>
      </c>
      <c r="E325" s="2">
        <f t="shared" si="25"/>
        <v>-7.1822874508207235E-3</v>
      </c>
      <c r="F325" s="2">
        <f t="shared" si="29"/>
        <v>-1.8547533381224106E-2</v>
      </c>
      <c r="G325" s="2">
        <f t="shared" si="27"/>
        <v>1.1365245930403382E-2</v>
      </c>
      <c r="H325" s="2" t="str">
        <f t="shared" si="28"/>
        <v>Sell</v>
      </c>
    </row>
    <row r="326" spans="1:8" ht="13.5" x14ac:dyDescent="0.25">
      <c r="A326" s="3">
        <v>42479</v>
      </c>
      <c r="B326" s="2">
        <v>3.5918000000000001</v>
      </c>
      <c r="C326" s="2">
        <f t="shared" si="24"/>
        <v>3.5534443385017287</v>
      </c>
      <c r="D326" s="2">
        <f t="shared" si="26"/>
        <v>3.5556199968418771</v>
      </c>
      <c r="E326" s="2">
        <f t="shared" si="25"/>
        <v>-2.1756583401484342E-3</v>
      </c>
      <c r="F326" s="2">
        <f t="shared" si="29"/>
        <v>-1.5273158373008973E-2</v>
      </c>
      <c r="G326" s="2">
        <f t="shared" si="27"/>
        <v>1.3097500032860539E-2</v>
      </c>
      <c r="H326" s="2" t="str">
        <f t="shared" si="28"/>
        <v>Sell</v>
      </c>
    </row>
    <row r="327" spans="1:8" ht="13.5" x14ac:dyDescent="0.25">
      <c r="A327" s="3">
        <v>42480</v>
      </c>
      <c r="B327" s="2">
        <v>3.5762</v>
      </c>
      <c r="C327" s="2">
        <f t="shared" si="24"/>
        <v>3.5489759787322317</v>
      </c>
      <c r="D327" s="2">
        <f t="shared" si="26"/>
        <v>3.5571444415202564</v>
      </c>
      <c r="E327" s="2">
        <f t="shared" si="25"/>
        <v>-8.168462788024744E-3</v>
      </c>
      <c r="F327" s="2">
        <f t="shared" si="29"/>
        <v>-1.3852219256012129E-2</v>
      </c>
      <c r="G327" s="2">
        <f t="shared" si="27"/>
        <v>5.6837564679873848E-3</v>
      </c>
      <c r="H327" s="2" t="str">
        <f t="shared" si="28"/>
        <v>Sell</v>
      </c>
    </row>
    <row r="328" spans="1:8" ht="13.5" x14ac:dyDescent="0.25">
      <c r="A328" s="3">
        <v>42481</v>
      </c>
      <c r="B328" s="2">
        <v>3.5865999999999998</v>
      </c>
      <c r="C328" s="2">
        <f t="shared" si="24"/>
        <v>3.5451950589272729</v>
      </c>
      <c r="D328" s="2">
        <f t="shared" si="26"/>
        <v>3.5593263347409785</v>
      </c>
      <c r="E328" s="2">
        <f t="shared" si="25"/>
        <v>-1.4131275813705546E-2</v>
      </c>
      <c r="F328" s="2">
        <f t="shared" si="29"/>
        <v>-1.3908030567550814E-2</v>
      </c>
      <c r="G328" s="2">
        <f t="shared" si="27"/>
        <v>-2.232452461547324E-4</v>
      </c>
      <c r="H328" s="2" t="str">
        <f t="shared" si="28"/>
        <v>Hold</v>
      </c>
    </row>
    <row r="329" spans="1:8" ht="13.5" x14ac:dyDescent="0.25">
      <c r="A329" s="3">
        <v>42482</v>
      </c>
      <c r="B329" s="2">
        <v>3.5865999999999998</v>
      </c>
      <c r="C329" s="2">
        <f t="shared" si="24"/>
        <v>3.5523650498615389</v>
      </c>
      <c r="D329" s="2">
        <f t="shared" si="26"/>
        <v>3.561346606241647</v>
      </c>
      <c r="E329" s="2">
        <f t="shared" si="25"/>
        <v>-8.9815563801081133E-3</v>
      </c>
      <c r="F329" s="2">
        <f t="shared" si="29"/>
        <v>-1.2922735730062274E-2</v>
      </c>
      <c r="G329" s="2">
        <f t="shared" si="27"/>
        <v>3.9411793499541607E-3</v>
      </c>
      <c r="H329" s="2" t="str">
        <f t="shared" si="28"/>
        <v>Sell</v>
      </c>
    </row>
    <row r="330" spans="1:8" ht="13.5" x14ac:dyDescent="0.25">
      <c r="A330" s="3">
        <v>42485</v>
      </c>
      <c r="B330" s="2">
        <v>3.6177000000000001</v>
      </c>
      <c r="C330" s="2">
        <f t="shared" si="24"/>
        <v>3.5584319652674559</v>
      </c>
      <c r="D330" s="2">
        <f t="shared" si="26"/>
        <v>3.5655209317052288</v>
      </c>
      <c r="E330" s="2">
        <f t="shared" si="25"/>
        <v>-7.0889664377729034E-3</v>
      </c>
      <c r="F330" s="2">
        <f t="shared" si="29"/>
        <v>-1.1755981871604402E-2</v>
      </c>
      <c r="G330" s="2">
        <f t="shared" si="27"/>
        <v>4.6670154338314986E-3</v>
      </c>
      <c r="H330" s="2" t="str">
        <f t="shared" si="28"/>
        <v>Sell</v>
      </c>
    </row>
    <row r="331" spans="1:8" ht="13.5" x14ac:dyDescent="0.25">
      <c r="A331" s="3">
        <v>42486</v>
      </c>
      <c r="B331" s="2">
        <v>3.6177000000000001</v>
      </c>
      <c r="C331" s="2">
        <f t="shared" si="24"/>
        <v>3.5635655090724629</v>
      </c>
      <c r="D331" s="2">
        <f t="shared" si="26"/>
        <v>3.569386047875212</v>
      </c>
      <c r="E331" s="2">
        <f t="shared" si="25"/>
        <v>-5.8205388027490201E-3</v>
      </c>
      <c r="F331" s="2">
        <f t="shared" si="29"/>
        <v>-1.0568893257833327E-2</v>
      </c>
      <c r="G331" s="2">
        <f t="shared" si="27"/>
        <v>4.7483544550843068E-3</v>
      </c>
      <c r="H331" s="2" t="str">
        <f t="shared" si="28"/>
        <v>Sell</v>
      </c>
    </row>
    <row r="332" spans="1:8" ht="13.5" x14ac:dyDescent="0.25">
      <c r="A332" s="3">
        <v>42487</v>
      </c>
      <c r="B332" s="2">
        <v>3.6073</v>
      </c>
      <c r="C332" s="2">
        <f t="shared" si="24"/>
        <v>3.5575400461382376</v>
      </c>
      <c r="D332" s="2">
        <f t="shared" si="26"/>
        <v>3.5721944887733446</v>
      </c>
      <c r="E332" s="2">
        <f t="shared" si="25"/>
        <v>-1.4654442635106957E-2</v>
      </c>
      <c r="F332" s="2">
        <f t="shared" si="29"/>
        <v>-1.1386003133288053E-2</v>
      </c>
      <c r="G332" s="2">
        <f t="shared" si="27"/>
        <v>-3.2684395018189039E-3</v>
      </c>
      <c r="H332" s="2" t="str">
        <f t="shared" si="28"/>
        <v>Hold</v>
      </c>
    </row>
    <row r="333" spans="1:8" ht="13.5" x14ac:dyDescent="0.25">
      <c r="A333" s="3">
        <v>42488</v>
      </c>
      <c r="B333" s="2">
        <v>3.5762</v>
      </c>
      <c r="C333" s="2">
        <f t="shared" si="24"/>
        <v>3.5628108082708163</v>
      </c>
      <c r="D333" s="2">
        <f t="shared" si="26"/>
        <v>3.5724911933086525</v>
      </c>
      <c r="E333" s="2">
        <f t="shared" si="25"/>
        <v>-9.6803850378361922E-3</v>
      </c>
      <c r="F333" s="2">
        <f t="shared" si="29"/>
        <v>-1.1044879514197681E-2</v>
      </c>
      <c r="G333" s="2">
        <f t="shared" si="27"/>
        <v>1.3644944763614893E-3</v>
      </c>
      <c r="H333" s="2" t="str">
        <f t="shared" si="28"/>
        <v>Sell</v>
      </c>
    </row>
    <row r="334" spans="1:8" ht="13.5" x14ac:dyDescent="0.25">
      <c r="A334" s="3">
        <v>42489</v>
      </c>
      <c r="B334" s="2">
        <v>3.5762</v>
      </c>
      <c r="C334" s="2">
        <f t="shared" si="24"/>
        <v>3.5672706839214596</v>
      </c>
      <c r="D334" s="2">
        <f t="shared" si="26"/>
        <v>3.5727659197302337</v>
      </c>
      <c r="E334" s="2">
        <f t="shared" si="25"/>
        <v>-5.4952358087740905E-3</v>
      </c>
      <c r="F334" s="2">
        <f t="shared" si="29"/>
        <v>-9.934950773112964E-3</v>
      </c>
      <c r="G334" s="2">
        <f t="shared" si="27"/>
        <v>4.4397149643388735E-3</v>
      </c>
      <c r="H334" s="2" t="str">
        <f t="shared" si="28"/>
        <v>Sell</v>
      </c>
    </row>
    <row r="335" spans="1:8" ht="13.5" x14ac:dyDescent="0.25">
      <c r="A335" s="3">
        <v>42492</v>
      </c>
      <c r="B335" s="2">
        <v>3.5762</v>
      </c>
      <c r="C335" s="2">
        <f t="shared" ref="C335:C398" si="30">$C$4*B325+C334*(1-$C$4)</f>
        <v>3.5606751940873886</v>
      </c>
      <c r="D335" s="2">
        <f t="shared" si="26"/>
        <v>3.5730202960465127</v>
      </c>
      <c r="E335" s="2">
        <f t="shared" si="25"/>
        <v>-1.2345101959124083E-2</v>
      </c>
      <c r="F335" s="2">
        <f t="shared" si="29"/>
        <v>-1.0416981010315188E-2</v>
      </c>
      <c r="G335" s="2">
        <f t="shared" si="27"/>
        <v>-1.9281209488088945E-3</v>
      </c>
      <c r="H335" s="2" t="str">
        <f t="shared" si="28"/>
        <v>Hold</v>
      </c>
    </row>
    <row r="336" spans="1:8" ht="13.5" x14ac:dyDescent="0.25">
      <c r="A336" s="3">
        <v>42493</v>
      </c>
      <c r="B336" s="2">
        <v>3.5762</v>
      </c>
      <c r="C336" s="2">
        <f t="shared" si="30"/>
        <v>3.5654636257662515</v>
      </c>
      <c r="D336" s="2">
        <f t="shared" si="26"/>
        <v>3.5732558296726968</v>
      </c>
      <c r="E336" s="2">
        <f t="shared" si="25"/>
        <v>-7.7922039064453053E-3</v>
      </c>
      <c r="F336" s="2">
        <f t="shared" si="29"/>
        <v>-9.8920255895412115E-3</v>
      </c>
      <c r="G336" s="2">
        <f t="shared" si="27"/>
        <v>2.0998216830959062E-3</v>
      </c>
      <c r="H336" s="2" t="str">
        <f t="shared" si="28"/>
        <v>Sell</v>
      </c>
    </row>
    <row r="337" spans="1:8" ht="13.5" x14ac:dyDescent="0.25">
      <c r="A337" s="3">
        <v>42494</v>
      </c>
      <c r="B337" s="2">
        <v>3.5762</v>
      </c>
      <c r="C337" s="2">
        <f t="shared" si="30"/>
        <v>3.5671153756483669</v>
      </c>
      <c r="D337" s="2">
        <f t="shared" si="26"/>
        <v>3.573473916363608</v>
      </c>
      <c r="E337" s="2">
        <f t="shared" si="25"/>
        <v>-6.3585407152411122E-3</v>
      </c>
      <c r="F337" s="2">
        <f t="shared" si="29"/>
        <v>-9.1853286146811926E-3</v>
      </c>
      <c r="G337" s="2">
        <f t="shared" si="27"/>
        <v>2.8267878994400805E-3</v>
      </c>
      <c r="H337" s="2" t="str">
        <f t="shared" si="28"/>
        <v>Sell</v>
      </c>
    </row>
    <row r="338" spans="1:8" ht="13.5" x14ac:dyDescent="0.25">
      <c r="A338" s="3">
        <v>42495</v>
      </c>
      <c r="B338" s="2">
        <v>3.4984999999999999</v>
      </c>
      <c r="C338" s="2">
        <f t="shared" si="30"/>
        <v>3.5701130101640026</v>
      </c>
      <c r="D338" s="2">
        <f t="shared" si="26"/>
        <v>3.5679202929292666</v>
      </c>
      <c r="E338" s="2">
        <f t="shared" si="25"/>
        <v>2.1927172347360191E-3</v>
      </c>
      <c r="F338" s="2">
        <f t="shared" si="29"/>
        <v>-6.9097194447977506E-3</v>
      </c>
      <c r="G338" s="2">
        <f t="shared" si="27"/>
        <v>9.1024366795337697E-3</v>
      </c>
      <c r="H338" s="2" t="str">
        <f t="shared" si="28"/>
        <v>Sell</v>
      </c>
    </row>
    <row r="339" spans="1:8" ht="13.5" x14ac:dyDescent="0.25">
      <c r="A339" s="3">
        <v>42496</v>
      </c>
      <c r="B339" s="2">
        <v>3.4984999999999999</v>
      </c>
      <c r="C339" s="2">
        <f t="shared" si="30"/>
        <v>3.5726494701387712</v>
      </c>
      <c r="D339" s="2">
        <f t="shared" si="26"/>
        <v>3.5627780490085801</v>
      </c>
      <c r="E339" s="2">
        <f t="shared" si="25"/>
        <v>9.871421130191127E-3</v>
      </c>
      <c r="F339" s="2">
        <f t="shared" si="29"/>
        <v>-3.5534913297999749E-3</v>
      </c>
      <c r="G339" s="2">
        <f t="shared" si="27"/>
        <v>1.3424912459991101E-2</v>
      </c>
      <c r="H339" s="2" t="str">
        <f t="shared" si="28"/>
        <v>Sell</v>
      </c>
    </row>
    <row r="340" spans="1:8" ht="13.5" x14ac:dyDescent="0.25">
      <c r="A340" s="3">
        <v>42499</v>
      </c>
      <c r="B340" s="2">
        <v>3.6021000000000001</v>
      </c>
      <c r="C340" s="2">
        <f t="shared" si="30"/>
        <v>3.5795803208866528</v>
      </c>
      <c r="D340" s="2">
        <f t="shared" si="26"/>
        <v>3.5656907861190557</v>
      </c>
      <c r="E340" s="2">
        <f t="shared" si="25"/>
        <v>1.3889534767597134E-2</v>
      </c>
      <c r="F340" s="2">
        <f t="shared" si="29"/>
        <v>-6.488611032055315E-5</v>
      </c>
      <c r="G340" s="2">
        <f t="shared" si="27"/>
        <v>1.3954420877917687E-2</v>
      </c>
      <c r="H340" s="2" t="str">
        <f t="shared" si="28"/>
        <v>Sell</v>
      </c>
    </row>
    <row r="341" spans="1:8" ht="13.5" x14ac:dyDescent="0.25">
      <c r="A341" s="3">
        <v>42500</v>
      </c>
      <c r="B341" s="2">
        <v>3.6280000000000001</v>
      </c>
      <c r="C341" s="2">
        <f t="shared" si="30"/>
        <v>3.5854448869040909</v>
      </c>
      <c r="D341" s="2">
        <f t="shared" si="26"/>
        <v>3.5703062834435704</v>
      </c>
      <c r="E341" s="2">
        <f t="shared" si="25"/>
        <v>1.5138603460520539E-2</v>
      </c>
      <c r="F341" s="2">
        <f t="shared" si="29"/>
        <v>2.9758118038476652E-3</v>
      </c>
      <c r="G341" s="2">
        <f t="shared" si="27"/>
        <v>1.2162791656672873E-2</v>
      </c>
      <c r="H341" s="2" t="str">
        <f t="shared" si="28"/>
        <v>Sell</v>
      </c>
    </row>
    <row r="342" spans="1:8" ht="13.5" x14ac:dyDescent="0.25">
      <c r="A342" s="3">
        <v>42501</v>
      </c>
      <c r="B342" s="2">
        <v>3.6280000000000001</v>
      </c>
      <c r="C342" s="2">
        <f t="shared" si="30"/>
        <v>3.588807211995769</v>
      </c>
      <c r="D342" s="2">
        <f t="shared" si="26"/>
        <v>3.5745798920773799</v>
      </c>
      <c r="E342" s="2">
        <f t="shared" si="25"/>
        <v>1.4227319918389103E-2</v>
      </c>
      <c r="F342" s="2">
        <f t="shared" si="29"/>
        <v>5.2261134267559527E-3</v>
      </c>
      <c r="G342" s="2">
        <f t="shared" si="27"/>
        <v>9.0012064916331503E-3</v>
      </c>
      <c r="H342" s="2" t="str">
        <f t="shared" si="28"/>
        <v>Sell</v>
      </c>
    </row>
    <row r="343" spans="1:8" ht="13.5" x14ac:dyDescent="0.25">
      <c r="A343" s="3">
        <v>42502</v>
      </c>
      <c r="B343" s="2">
        <v>3.6280000000000001</v>
      </c>
      <c r="C343" s="2">
        <f t="shared" si="30"/>
        <v>3.5868676409194968</v>
      </c>
      <c r="D343" s="2">
        <f t="shared" si="26"/>
        <v>3.5785369371086855</v>
      </c>
      <c r="E343" s="2">
        <f t="shared" si="25"/>
        <v>8.3307038108113574E-3</v>
      </c>
      <c r="F343" s="2">
        <f t="shared" si="29"/>
        <v>5.8470315035670344E-3</v>
      </c>
      <c r="G343" s="2">
        <f t="shared" si="27"/>
        <v>2.483672307244323E-3</v>
      </c>
      <c r="H343" s="2" t="str">
        <f t="shared" si="28"/>
        <v>Sell</v>
      </c>
    </row>
    <row r="344" spans="1:8" ht="13.5" x14ac:dyDescent="0.25">
      <c r="A344" s="3">
        <v>42503</v>
      </c>
      <c r="B344" s="2">
        <v>3.7265000000000001</v>
      </c>
      <c r="C344" s="2">
        <f t="shared" si="30"/>
        <v>3.5852264653934203</v>
      </c>
      <c r="D344" s="2">
        <f t="shared" si="26"/>
        <v>3.5894971639895235</v>
      </c>
      <c r="E344" s="2">
        <f t="shared" si="25"/>
        <v>-4.270698596103184E-3</v>
      </c>
      <c r="F344" s="2">
        <f t="shared" si="29"/>
        <v>3.8234854836329906E-3</v>
      </c>
      <c r="G344" s="2">
        <f t="shared" si="27"/>
        <v>-8.0941840797361751E-3</v>
      </c>
      <c r="H344" s="2" t="str">
        <f t="shared" si="28"/>
        <v>Hold</v>
      </c>
    </row>
    <row r="345" spans="1:8" ht="13.5" x14ac:dyDescent="0.25">
      <c r="A345" s="3">
        <v>42506</v>
      </c>
      <c r="B345" s="2">
        <v>3.7265000000000001</v>
      </c>
      <c r="C345" s="2">
        <f t="shared" si="30"/>
        <v>3.5838377784098174</v>
      </c>
      <c r="D345" s="2">
        <f t="shared" si="26"/>
        <v>3.5996455222125219</v>
      </c>
      <c r="E345" s="2">
        <f t="shared" si="25"/>
        <v>-1.5807743802704444E-2</v>
      </c>
      <c r="F345" s="2">
        <f t="shared" si="29"/>
        <v>-1.0276037363449652E-4</v>
      </c>
      <c r="G345" s="2">
        <f t="shared" si="27"/>
        <v>-1.5704983429069948E-2</v>
      </c>
      <c r="H345" s="2" t="str">
        <f t="shared" si="28"/>
        <v>Hold</v>
      </c>
    </row>
    <row r="346" spans="1:8" ht="13.5" x14ac:dyDescent="0.25">
      <c r="A346" s="3">
        <v>42507</v>
      </c>
      <c r="B346" s="2">
        <v>3.7265000000000001</v>
      </c>
      <c r="C346" s="2">
        <f t="shared" si="30"/>
        <v>3.582662735577538</v>
      </c>
      <c r="D346" s="2">
        <f t="shared" si="26"/>
        <v>3.6090421501967795</v>
      </c>
      <c r="E346" s="2">
        <f t="shared" si="25"/>
        <v>-2.6379414619241537E-2</v>
      </c>
      <c r="F346" s="2">
        <f t="shared" si="29"/>
        <v>-5.3580912227559046E-3</v>
      </c>
      <c r="G346" s="2">
        <f t="shared" si="27"/>
        <v>-2.1021323396485631E-2</v>
      </c>
      <c r="H346" s="2" t="str">
        <f t="shared" si="28"/>
        <v>Hold</v>
      </c>
    </row>
    <row r="347" spans="1:8" ht="13.5" x14ac:dyDescent="0.25">
      <c r="A347" s="3">
        <v>42508</v>
      </c>
      <c r="B347" s="2">
        <v>3.6798999999999999</v>
      </c>
      <c r="C347" s="2">
        <f t="shared" si="30"/>
        <v>3.5816684685656091</v>
      </c>
      <c r="D347" s="2">
        <f t="shared" si="26"/>
        <v>3.6142908798118332</v>
      </c>
      <c r="E347" s="2">
        <f t="shared" si="25"/>
        <v>-3.2622411246224114E-2</v>
      </c>
      <c r="F347" s="2">
        <f t="shared" si="29"/>
        <v>-1.0810955227449548E-2</v>
      </c>
      <c r="G347" s="2">
        <f t="shared" si="27"/>
        <v>-2.1811456018774565E-2</v>
      </c>
      <c r="H347" s="2" t="str">
        <f t="shared" si="28"/>
        <v>Hold</v>
      </c>
    </row>
    <row r="348" spans="1:8" ht="13.5" x14ac:dyDescent="0.25">
      <c r="A348" s="3">
        <v>42509</v>
      </c>
      <c r="B348" s="2">
        <v>3.7265000000000001</v>
      </c>
      <c r="C348" s="2">
        <f t="shared" si="30"/>
        <v>3.5688733195555153</v>
      </c>
      <c r="D348" s="2">
        <f t="shared" si="26"/>
        <v>3.6226026664924382</v>
      </c>
      <c r="E348" s="2">
        <f t="shared" ref="E348:E411" si="31">C348-D348</f>
        <v>-5.3729346936922884E-2</v>
      </c>
      <c r="F348" s="2">
        <f t="shared" si="29"/>
        <v>-1.9394633569344216E-2</v>
      </c>
      <c r="G348" s="2">
        <f t="shared" si="27"/>
        <v>-3.4334713367578665E-2</v>
      </c>
      <c r="H348" s="2" t="str">
        <f t="shared" si="28"/>
        <v>Hold</v>
      </c>
    </row>
    <row r="349" spans="1:8" ht="13.5" x14ac:dyDescent="0.25">
      <c r="A349" s="3">
        <v>42510</v>
      </c>
      <c r="B349" s="2">
        <v>3.7317</v>
      </c>
      <c r="C349" s="2">
        <f t="shared" si="30"/>
        <v>3.5580466550085128</v>
      </c>
      <c r="D349" s="2">
        <f t="shared" ref="D349:D412" si="32">$D$4*B349+(1-$D$4)*D348</f>
        <v>3.6306839504559614</v>
      </c>
      <c r="E349" s="2">
        <f t="shared" si="31"/>
        <v>-7.2637295447448569E-2</v>
      </c>
      <c r="F349" s="2">
        <f t="shared" si="29"/>
        <v>-3.0043165944965089E-2</v>
      </c>
      <c r="G349" s="2">
        <f t="shared" si="27"/>
        <v>-4.259412950248348E-2</v>
      </c>
      <c r="H349" s="2" t="str">
        <f t="shared" si="28"/>
        <v>Hold</v>
      </c>
    </row>
    <row r="350" spans="1:8" ht="13.5" x14ac:dyDescent="0.25">
      <c r="A350" s="3">
        <v>42513</v>
      </c>
      <c r="B350" s="2">
        <v>3.7835000000000001</v>
      </c>
      <c r="C350" s="2">
        <f t="shared" si="30"/>
        <v>3.5648240926995109</v>
      </c>
      <c r="D350" s="2">
        <f t="shared" si="32"/>
        <v>3.6420036578295942</v>
      </c>
      <c r="E350" s="2">
        <f t="shared" si="31"/>
        <v>-7.7179565130083283E-2</v>
      </c>
      <c r="F350" s="2">
        <f t="shared" si="29"/>
        <v>-3.9470445781988731E-2</v>
      </c>
      <c r="G350" s="2">
        <f t="shared" si="27"/>
        <v>-3.7709119348094552E-2</v>
      </c>
      <c r="H350" s="2" t="str">
        <f t="shared" si="28"/>
        <v>Hold</v>
      </c>
    </row>
    <row r="351" spans="1:8" ht="13.5" x14ac:dyDescent="0.25">
      <c r="A351" s="3">
        <v>42514</v>
      </c>
      <c r="B351" s="2">
        <v>3.7835000000000001</v>
      </c>
      <c r="C351" s="2">
        <f t="shared" si="30"/>
        <v>3.5745434630534323</v>
      </c>
      <c r="D351" s="2">
        <f t="shared" si="32"/>
        <v>3.6524848683607356</v>
      </c>
      <c r="E351" s="2">
        <f t="shared" si="31"/>
        <v>-7.7941405307303313E-2</v>
      </c>
      <c r="F351" s="2">
        <f t="shared" si="29"/>
        <v>-4.7164637687051654E-2</v>
      </c>
      <c r="G351" s="2">
        <f t="shared" si="27"/>
        <v>-3.0776767620251659E-2</v>
      </c>
      <c r="H351" s="2" t="str">
        <f t="shared" si="28"/>
        <v>Hold</v>
      </c>
    </row>
    <row r="352" spans="1:8" ht="13.5" x14ac:dyDescent="0.25">
      <c r="A352" s="3">
        <v>42515</v>
      </c>
      <c r="B352" s="2">
        <v>3.7835000000000001</v>
      </c>
      <c r="C352" s="2">
        <f t="shared" si="30"/>
        <v>3.5827675456605963</v>
      </c>
      <c r="D352" s="2">
        <f t="shared" si="32"/>
        <v>3.6621896929266073</v>
      </c>
      <c r="E352" s="2">
        <f t="shared" si="31"/>
        <v>-7.9422147266011045E-2</v>
      </c>
      <c r="F352" s="2">
        <f t="shared" si="29"/>
        <v>-5.3616139602843539E-2</v>
      </c>
      <c r="G352" s="2">
        <f t="shared" si="27"/>
        <v>-2.5806007663167506E-2</v>
      </c>
      <c r="H352" s="2" t="str">
        <f t="shared" si="28"/>
        <v>Hold</v>
      </c>
    </row>
    <row r="353" spans="1:8" ht="13.5" x14ac:dyDescent="0.25">
      <c r="A353" s="3">
        <v>42516</v>
      </c>
      <c r="B353" s="2">
        <v>3.7835000000000001</v>
      </c>
      <c r="C353" s="2">
        <f t="shared" si="30"/>
        <v>3.5897263847897349</v>
      </c>
      <c r="D353" s="2">
        <f t="shared" si="32"/>
        <v>3.6711756415987109</v>
      </c>
      <c r="E353" s="2">
        <f t="shared" si="31"/>
        <v>-8.1449256808975967E-2</v>
      </c>
      <c r="F353" s="2">
        <f t="shared" si="29"/>
        <v>-5.9182763044070025E-2</v>
      </c>
      <c r="G353" s="2">
        <f t="shared" si="27"/>
        <v>-2.2266493764905942E-2</v>
      </c>
      <c r="H353" s="2" t="str">
        <f t="shared" si="28"/>
        <v>Hold</v>
      </c>
    </row>
    <row r="354" spans="1:8" ht="13.5" x14ac:dyDescent="0.25">
      <c r="A354" s="3">
        <v>42517</v>
      </c>
      <c r="B354" s="2">
        <v>3.7835000000000001</v>
      </c>
      <c r="C354" s="2">
        <f t="shared" si="30"/>
        <v>3.6107684794374681</v>
      </c>
      <c r="D354" s="2">
        <f t="shared" si="32"/>
        <v>3.6794959644432512</v>
      </c>
      <c r="E354" s="2">
        <f t="shared" si="31"/>
        <v>-6.8727485005783073E-2</v>
      </c>
      <c r="F354" s="2">
        <f t="shared" si="29"/>
        <v>-6.1091707436412637E-2</v>
      </c>
      <c r="G354" s="2">
        <f t="shared" si="27"/>
        <v>-7.6357775693704361E-3</v>
      </c>
      <c r="H354" s="2" t="str">
        <f t="shared" si="28"/>
        <v>Hold</v>
      </c>
    </row>
    <row r="355" spans="1:8" ht="13.5" x14ac:dyDescent="0.25">
      <c r="A355" s="3">
        <v>42520</v>
      </c>
      <c r="B355" s="2">
        <v>3.7835000000000001</v>
      </c>
      <c r="C355" s="2">
        <f t="shared" si="30"/>
        <v>3.6285733287547806</v>
      </c>
      <c r="D355" s="2">
        <f t="shared" si="32"/>
        <v>3.6871999670770848</v>
      </c>
      <c r="E355" s="2">
        <f t="shared" si="31"/>
        <v>-5.8626638322304192E-2</v>
      </c>
      <c r="F355" s="2">
        <f t="shared" si="29"/>
        <v>-6.0598693613590951E-2</v>
      </c>
      <c r="G355" s="2">
        <f t="shared" si="27"/>
        <v>1.9720552912867589E-3</v>
      </c>
      <c r="H355" s="2" t="str">
        <f t="shared" si="28"/>
        <v>Sell</v>
      </c>
    </row>
    <row r="356" spans="1:8" ht="13.5" x14ac:dyDescent="0.25">
      <c r="A356" s="3">
        <v>42521</v>
      </c>
      <c r="B356" s="2">
        <v>3.7835000000000001</v>
      </c>
      <c r="C356" s="2">
        <f t="shared" si="30"/>
        <v>3.6436389704848144</v>
      </c>
      <c r="D356" s="2">
        <f t="shared" si="32"/>
        <v>3.6943333028491527</v>
      </c>
      <c r="E356" s="2">
        <f t="shared" si="31"/>
        <v>-5.069433236433829E-2</v>
      </c>
      <c r="F356" s="2">
        <f t="shared" si="29"/>
        <v>-5.861782136374042E-2</v>
      </c>
      <c r="G356" s="2">
        <f t="shared" ref="G356:G419" si="33">E356-F356</f>
        <v>7.9234889994021299E-3</v>
      </c>
      <c r="H356" s="2" t="str">
        <f t="shared" ref="H356:H419" si="34">IF(G356&lt;0,"Hold","Sell")</f>
        <v>Sell</v>
      </c>
    </row>
    <row r="357" spans="1:8" ht="13.5" x14ac:dyDescent="0.25">
      <c r="A357" s="3">
        <v>42522</v>
      </c>
      <c r="B357" s="2">
        <v>3.7835000000000001</v>
      </c>
      <c r="C357" s="2">
        <f t="shared" si="30"/>
        <v>3.6492175904102275</v>
      </c>
      <c r="D357" s="2">
        <f t="shared" si="32"/>
        <v>3.7009382433788454</v>
      </c>
      <c r="E357" s="2">
        <f t="shared" si="31"/>
        <v>-5.1720652968617831E-2</v>
      </c>
      <c r="F357" s="2">
        <f t="shared" ref="F357:F420" si="35">(E357*(2/(10)))+((1-(2/10))*F356)</f>
        <v>-5.7238387684715911E-2</v>
      </c>
      <c r="G357" s="2">
        <f t="shared" si="33"/>
        <v>5.51773471609808E-3</v>
      </c>
      <c r="H357" s="2" t="str">
        <f t="shared" si="34"/>
        <v>Sell</v>
      </c>
    </row>
    <row r="358" spans="1:8" ht="13.5" x14ac:dyDescent="0.25">
      <c r="A358" s="3">
        <v>42523</v>
      </c>
      <c r="B358" s="2">
        <v>3.7835000000000001</v>
      </c>
      <c r="C358" s="2">
        <f t="shared" si="30"/>
        <v>3.6611071918855771</v>
      </c>
      <c r="D358" s="2">
        <f t="shared" si="32"/>
        <v>3.7070539290544868</v>
      </c>
      <c r="E358" s="2">
        <f t="shared" si="31"/>
        <v>-4.5946737168909735E-2</v>
      </c>
      <c r="F358" s="2">
        <f t="shared" si="35"/>
        <v>-5.4980057581554678E-2</v>
      </c>
      <c r="G358" s="2">
        <f t="shared" si="33"/>
        <v>9.0333204126449435E-3</v>
      </c>
      <c r="H358" s="2" t="str">
        <f t="shared" si="34"/>
        <v>Sell</v>
      </c>
    </row>
    <row r="359" spans="1:8" ht="13.5" x14ac:dyDescent="0.25">
      <c r="A359" s="3">
        <v>42524</v>
      </c>
      <c r="B359" s="2">
        <v>3.7783000000000002</v>
      </c>
      <c r="C359" s="2">
        <f t="shared" si="30"/>
        <v>3.6719676239031807</v>
      </c>
      <c r="D359" s="2">
        <f t="shared" si="32"/>
        <v>3.7123314157911915</v>
      </c>
      <c r="E359" s="2">
        <f t="shared" si="31"/>
        <v>-4.0363791888010869E-2</v>
      </c>
      <c r="F359" s="2">
        <f t="shared" si="35"/>
        <v>-5.2056804442845925E-2</v>
      </c>
      <c r="G359" s="2">
        <f t="shared" si="33"/>
        <v>1.1693012554835056E-2</v>
      </c>
      <c r="H359" s="2" t="str">
        <f t="shared" si="34"/>
        <v>Sell</v>
      </c>
    </row>
    <row r="360" spans="1:8" ht="13.5" x14ac:dyDescent="0.25">
      <c r="A360" s="3">
        <v>42527</v>
      </c>
      <c r="B360" s="2">
        <v>3.7783000000000002</v>
      </c>
      <c r="C360" s="2">
        <f t="shared" si="30"/>
        <v>3.689126450994999</v>
      </c>
      <c r="D360" s="2">
        <f t="shared" si="32"/>
        <v>3.7172179775844363</v>
      </c>
      <c r="E360" s="2">
        <f t="shared" si="31"/>
        <v>-2.8091526589437255E-2</v>
      </c>
      <c r="F360" s="2">
        <f t="shared" si="35"/>
        <v>-4.7263748872164189E-2</v>
      </c>
      <c r="G360" s="2">
        <f t="shared" si="33"/>
        <v>1.9172222282726935E-2</v>
      </c>
      <c r="H360" s="2" t="str">
        <f t="shared" si="34"/>
        <v>Sell</v>
      </c>
    </row>
    <row r="361" spans="1:8" ht="13.5" x14ac:dyDescent="0.25">
      <c r="A361" s="3">
        <v>42528</v>
      </c>
      <c r="B361" s="2">
        <v>3.7783000000000002</v>
      </c>
      <c r="C361" s="2">
        <f t="shared" si="30"/>
        <v>3.70364545853423</v>
      </c>
      <c r="D361" s="2">
        <f t="shared" si="32"/>
        <v>3.7217425718374408</v>
      </c>
      <c r="E361" s="2">
        <f t="shared" si="31"/>
        <v>-1.8097113303210843E-2</v>
      </c>
      <c r="F361" s="2">
        <f t="shared" si="35"/>
        <v>-4.1430421758373526E-2</v>
      </c>
      <c r="G361" s="2">
        <f t="shared" si="33"/>
        <v>2.3333308455162682E-2</v>
      </c>
      <c r="H361" s="2" t="str">
        <f t="shared" si="34"/>
        <v>Sell</v>
      </c>
    </row>
    <row r="362" spans="1:8" ht="13.5" x14ac:dyDescent="0.25">
      <c r="A362" s="3">
        <v>42529</v>
      </c>
      <c r="B362" s="2">
        <v>3.7783000000000002</v>
      </c>
      <c r="C362" s="2">
        <f t="shared" si="30"/>
        <v>3.715930772605887</v>
      </c>
      <c r="D362" s="2">
        <f t="shared" si="32"/>
        <v>3.7259320109605931</v>
      </c>
      <c r="E362" s="2">
        <f t="shared" si="31"/>
        <v>-1.0001238354706121E-2</v>
      </c>
      <c r="F362" s="2">
        <f t="shared" si="35"/>
        <v>-3.5144585077640046E-2</v>
      </c>
      <c r="G362" s="2">
        <f t="shared" si="33"/>
        <v>2.5143346722933925E-2</v>
      </c>
      <c r="H362" s="2" t="str">
        <f t="shared" si="34"/>
        <v>Sell</v>
      </c>
    </row>
    <row r="363" spans="1:8" ht="13.5" x14ac:dyDescent="0.25">
      <c r="A363" s="3">
        <v>42530</v>
      </c>
      <c r="B363" s="2">
        <v>3.7783000000000002</v>
      </c>
      <c r="C363" s="2">
        <f t="shared" si="30"/>
        <v>3.7263260383588275</v>
      </c>
      <c r="D363" s="2">
        <f t="shared" si="32"/>
        <v>3.7298111212598082</v>
      </c>
      <c r="E363" s="2">
        <f t="shared" si="31"/>
        <v>-3.4850829009807072E-3</v>
      </c>
      <c r="F363" s="2">
        <f t="shared" si="35"/>
        <v>-2.881268464230818E-2</v>
      </c>
      <c r="G363" s="2">
        <f t="shared" si="33"/>
        <v>2.5327601741327473E-2</v>
      </c>
      <c r="H363" s="2" t="str">
        <f t="shared" si="34"/>
        <v>Sell</v>
      </c>
    </row>
    <row r="364" spans="1:8" ht="13.5" x14ac:dyDescent="0.25">
      <c r="A364" s="3">
        <v>42531</v>
      </c>
      <c r="B364" s="2">
        <v>3.7265000000000001</v>
      </c>
      <c r="C364" s="2">
        <f t="shared" si="30"/>
        <v>3.7351220324574697</v>
      </c>
      <c r="D364" s="2">
        <f t="shared" si="32"/>
        <v>3.7295658530183409</v>
      </c>
      <c r="E364" s="2">
        <f t="shared" si="31"/>
        <v>5.5561794391287833E-3</v>
      </c>
      <c r="F364" s="2">
        <f t="shared" si="35"/>
        <v>-2.1938911826020788E-2</v>
      </c>
      <c r="G364" s="2">
        <f t="shared" si="33"/>
        <v>2.7495091265149572E-2</v>
      </c>
      <c r="H364" s="2" t="str">
        <f t="shared" si="34"/>
        <v>Sell</v>
      </c>
    </row>
    <row r="365" spans="1:8" ht="13.5" x14ac:dyDescent="0.25">
      <c r="A365" s="3">
        <v>42534</v>
      </c>
      <c r="B365" s="2">
        <v>3.7835000000000001</v>
      </c>
      <c r="C365" s="2">
        <f t="shared" si="30"/>
        <v>3.7425647966947819</v>
      </c>
      <c r="D365" s="2">
        <f t="shared" si="32"/>
        <v>3.7335609750169825</v>
      </c>
      <c r="E365" s="2">
        <f t="shared" si="31"/>
        <v>9.0038216777994506E-3</v>
      </c>
      <c r="F365" s="2">
        <f t="shared" si="35"/>
        <v>-1.5750365125256741E-2</v>
      </c>
      <c r="G365" s="2">
        <f t="shared" si="33"/>
        <v>2.4754186803056192E-2</v>
      </c>
      <c r="H365" s="2" t="str">
        <f t="shared" si="34"/>
        <v>Sell</v>
      </c>
    </row>
    <row r="366" spans="1:8" ht="13.5" x14ac:dyDescent="0.25">
      <c r="A366" s="3">
        <v>42535</v>
      </c>
      <c r="B366" s="2">
        <v>3.7835000000000001</v>
      </c>
      <c r="C366" s="2">
        <f t="shared" si="30"/>
        <v>3.7488625202802002</v>
      </c>
      <c r="D366" s="2">
        <f t="shared" si="32"/>
        <v>3.7372601620527619</v>
      </c>
      <c r="E366" s="2">
        <f t="shared" si="31"/>
        <v>1.160235822743827E-2</v>
      </c>
      <c r="F366" s="2">
        <f t="shared" si="35"/>
        <v>-1.0279820454717739E-2</v>
      </c>
      <c r="G366" s="2">
        <f t="shared" si="33"/>
        <v>2.1882178682156007E-2</v>
      </c>
      <c r="H366" s="2" t="str">
        <f t="shared" si="34"/>
        <v>Sell</v>
      </c>
    </row>
    <row r="367" spans="1:8" ht="13.5" x14ac:dyDescent="0.25">
      <c r="A367" s="3">
        <v>42536</v>
      </c>
      <c r="B367" s="2">
        <v>3.7835000000000001</v>
      </c>
      <c r="C367" s="2">
        <f t="shared" si="30"/>
        <v>3.7541913633140154</v>
      </c>
      <c r="D367" s="2">
        <f t="shared" si="32"/>
        <v>3.7406853352340388</v>
      </c>
      <c r="E367" s="2">
        <f t="shared" si="31"/>
        <v>1.3506028079976584E-2</v>
      </c>
      <c r="F367" s="2">
        <f t="shared" si="35"/>
        <v>-5.522650747778874E-3</v>
      </c>
      <c r="G367" s="2">
        <f t="shared" si="33"/>
        <v>1.9028678827755458E-2</v>
      </c>
      <c r="H367" s="2" t="str">
        <f t="shared" si="34"/>
        <v>Sell</v>
      </c>
    </row>
    <row r="368" spans="1:8" ht="13.5" x14ac:dyDescent="0.25">
      <c r="A368" s="3">
        <v>42537</v>
      </c>
      <c r="B368" s="2">
        <v>3.7783000000000002</v>
      </c>
      <c r="C368" s="2">
        <f t="shared" si="30"/>
        <v>3.7587003843426285</v>
      </c>
      <c r="D368" s="2">
        <f t="shared" si="32"/>
        <v>3.7434716066981841</v>
      </c>
      <c r="E368" s="2">
        <f t="shared" si="31"/>
        <v>1.5228777644444413E-2</v>
      </c>
      <c r="F368" s="2">
        <f t="shared" si="35"/>
        <v>-1.3723650693342167E-3</v>
      </c>
      <c r="G368" s="2">
        <f t="shared" si="33"/>
        <v>1.6601142713778629E-2</v>
      </c>
      <c r="H368" s="2" t="str">
        <f t="shared" si="34"/>
        <v>Sell</v>
      </c>
    </row>
    <row r="369" spans="1:8" ht="13.5" x14ac:dyDescent="0.25">
      <c r="A369" s="3">
        <v>42538</v>
      </c>
      <c r="B369" s="2">
        <v>3.8506999999999998</v>
      </c>
      <c r="C369" s="2">
        <f t="shared" si="30"/>
        <v>3.761715709828378</v>
      </c>
      <c r="D369" s="2">
        <f t="shared" si="32"/>
        <v>3.7514144506464668</v>
      </c>
      <c r="E369" s="2">
        <f t="shared" si="31"/>
        <v>1.030125918191116E-2</v>
      </c>
      <c r="F369" s="2">
        <f t="shared" si="35"/>
        <v>9.6235978091485869E-4</v>
      </c>
      <c r="G369" s="2">
        <f t="shared" si="33"/>
        <v>9.3388994009963016E-3</v>
      </c>
      <c r="H369" s="2" t="str">
        <f t="shared" si="34"/>
        <v>Sell</v>
      </c>
    </row>
    <row r="370" spans="1:8" ht="13.5" x14ac:dyDescent="0.25">
      <c r="A370" s="3">
        <v>42541</v>
      </c>
      <c r="B370" s="2">
        <v>3.8239000000000001</v>
      </c>
      <c r="C370" s="2">
        <f t="shared" si="30"/>
        <v>3.7642671390855509</v>
      </c>
      <c r="D370" s="2">
        <f t="shared" si="32"/>
        <v>3.7567837505985802</v>
      </c>
      <c r="E370" s="2">
        <f t="shared" si="31"/>
        <v>7.4833884869707212E-3</v>
      </c>
      <c r="F370" s="2">
        <f t="shared" si="35"/>
        <v>2.2665655221260311E-3</v>
      </c>
      <c r="G370" s="2">
        <f t="shared" si="33"/>
        <v>5.2168229648446897E-3</v>
      </c>
      <c r="H370" s="2" t="str">
        <f t="shared" si="34"/>
        <v>Sell</v>
      </c>
    </row>
    <row r="371" spans="1:8" ht="13.5" x14ac:dyDescent="0.25">
      <c r="A371" s="3">
        <v>42542</v>
      </c>
      <c r="B371" s="2">
        <v>3.8239000000000001</v>
      </c>
      <c r="C371" s="2">
        <f t="shared" si="30"/>
        <v>3.766426040764697</v>
      </c>
      <c r="D371" s="2">
        <f t="shared" si="32"/>
        <v>3.7617553246283153</v>
      </c>
      <c r="E371" s="2">
        <f t="shared" si="31"/>
        <v>4.6707161363817029E-3</v>
      </c>
      <c r="F371" s="2">
        <f t="shared" si="35"/>
        <v>2.7473956449771656E-3</v>
      </c>
      <c r="G371" s="2">
        <f t="shared" si="33"/>
        <v>1.9233204914045374E-3</v>
      </c>
      <c r="H371" s="2" t="str">
        <f t="shared" si="34"/>
        <v>Sell</v>
      </c>
    </row>
    <row r="372" spans="1:8" ht="13.5" x14ac:dyDescent="0.25">
      <c r="A372" s="3">
        <v>42543</v>
      </c>
      <c r="B372" s="2">
        <v>3.7437</v>
      </c>
      <c r="C372" s="2">
        <f t="shared" si="30"/>
        <v>3.7682528037239744</v>
      </c>
      <c r="D372" s="2">
        <f t="shared" si="32"/>
        <v>3.7604178931743659</v>
      </c>
      <c r="E372" s="2">
        <f t="shared" si="31"/>
        <v>7.8349105496084981E-3</v>
      </c>
      <c r="F372" s="2">
        <f t="shared" si="35"/>
        <v>3.7648986259034324E-3</v>
      </c>
      <c r="G372" s="2">
        <f t="shared" si="33"/>
        <v>4.0700119237050657E-3</v>
      </c>
      <c r="H372" s="2" t="str">
        <f t="shared" si="34"/>
        <v>Sell</v>
      </c>
    </row>
    <row r="373" spans="1:8" ht="13.5" x14ac:dyDescent="0.25">
      <c r="A373" s="3">
        <v>42544</v>
      </c>
      <c r="B373" s="2">
        <v>3.7437</v>
      </c>
      <c r="C373" s="2">
        <f t="shared" si="30"/>
        <v>3.7697985262279783</v>
      </c>
      <c r="D373" s="2">
        <f t="shared" si="32"/>
        <v>3.7591795307170055</v>
      </c>
      <c r="E373" s="2">
        <f t="shared" si="31"/>
        <v>1.0618995510972784E-2</v>
      </c>
      <c r="F373" s="2">
        <f t="shared" si="35"/>
        <v>5.1357180029173027E-3</v>
      </c>
      <c r="G373" s="2">
        <f t="shared" si="33"/>
        <v>5.4832775080554813E-3</v>
      </c>
      <c r="H373" s="2" t="str">
        <f t="shared" si="34"/>
        <v>Sell</v>
      </c>
    </row>
    <row r="374" spans="1:8" ht="13.5" x14ac:dyDescent="0.25">
      <c r="A374" s="3">
        <v>42545</v>
      </c>
      <c r="B374" s="2">
        <v>3.8186</v>
      </c>
      <c r="C374" s="2">
        <f t="shared" si="30"/>
        <v>3.7631372145005968</v>
      </c>
      <c r="D374" s="2">
        <f t="shared" si="32"/>
        <v>3.7635810469601902</v>
      </c>
      <c r="E374" s="2">
        <f t="shared" si="31"/>
        <v>-4.4383245959345174E-4</v>
      </c>
      <c r="F374" s="2">
        <f t="shared" si="35"/>
        <v>4.0198079104151524E-3</v>
      </c>
      <c r="G374" s="2">
        <f t="shared" si="33"/>
        <v>-4.4636403700086041E-3</v>
      </c>
      <c r="H374" s="2" t="str">
        <f t="shared" si="34"/>
        <v>Hold</v>
      </c>
    </row>
    <row r="375" spans="1:8" ht="13.5" x14ac:dyDescent="0.25">
      <c r="A375" s="3">
        <v>42548</v>
      </c>
      <c r="B375" s="2">
        <v>3.7437</v>
      </c>
      <c r="C375" s="2">
        <f t="shared" si="30"/>
        <v>3.7662699507312745</v>
      </c>
      <c r="D375" s="2">
        <f t="shared" si="32"/>
        <v>3.7621083768149908</v>
      </c>
      <c r="E375" s="2">
        <f t="shared" si="31"/>
        <v>4.1615739162836896E-3</v>
      </c>
      <c r="F375" s="2">
        <f t="shared" si="35"/>
        <v>4.0481611115888595E-3</v>
      </c>
      <c r="G375" s="2">
        <f t="shared" si="33"/>
        <v>1.134128046948301E-4</v>
      </c>
      <c r="H375" s="2" t="str">
        <f t="shared" si="34"/>
        <v>Sell</v>
      </c>
    </row>
    <row r="376" spans="1:8" ht="13.5" x14ac:dyDescent="0.25">
      <c r="A376" s="3">
        <v>42549</v>
      </c>
      <c r="B376" s="2">
        <v>3.8239000000000001</v>
      </c>
      <c r="C376" s="2">
        <f t="shared" si="30"/>
        <v>3.7689207275418477</v>
      </c>
      <c r="D376" s="2">
        <f t="shared" si="32"/>
        <v>3.7666855340879541</v>
      </c>
      <c r="E376" s="2">
        <f t="shared" si="31"/>
        <v>2.2351934538935581E-3</v>
      </c>
      <c r="F376" s="2">
        <f t="shared" si="35"/>
        <v>3.6855675800497997E-3</v>
      </c>
      <c r="G376" s="2">
        <f t="shared" si="33"/>
        <v>-1.4503741261562416E-3</v>
      </c>
      <c r="H376" s="2" t="str">
        <f t="shared" si="34"/>
        <v>Hold</v>
      </c>
    </row>
    <row r="377" spans="1:8" ht="13.5" x14ac:dyDescent="0.25">
      <c r="A377" s="3">
        <v>42550</v>
      </c>
      <c r="B377" s="2">
        <v>3.7705000000000002</v>
      </c>
      <c r="C377" s="2">
        <f t="shared" si="30"/>
        <v>3.7711636925354095</v>
      </c>
      <c r="D377" s="2">
        <f t="shared" si="32"/>
        <v>3.7669680871184763</v>
      </c>
      <c r="E377" s="2">
        <f t="shared" si="31"/>
        <v>4.1956054169332013E-3</v>
      </c>
      <c r="F377" s="2">
        <f t="shared" si="35"/>
        <v>3.7875751474264804E-3</v>
      </c>
      <c r="G377" s="2">
        <f t="shared" si="33"/>
        <v>4.0803026950672096E-4</v>
      </c>
      <c r="H377" s="2" t="str">
        <f t="shared" si="34"/>
        <v>Sell</v>
      </c>
    </row>
    <row r="378" spans="1:8" ht="13.5" x14ac:dyDescent="0.25">
      <c r="A378" s="3">
        <v>42551</v>
      </c>
      <c r="B378" s="2">
        <v>3.8506999999999998</v>
      </c>
      <c r="C378" s="2">
        <f t="shared" si="30"/>
        <v>3.7722615859915005</v>
      </c>
      <c r="D378" s="2">
        <f t="shared" si="32"/>
        <v>3.7731704510356261</v>
      </c>
      <c r="E378" s="2">
        <f t="shared" si="31"/>
        <v>-9.0886504412557301E-4</v>
      </c>
      <c r="F378" s="2">
        <f t="shared" si="35"/>
        <v>2.8482871091160696E-3</v>
      </c>
      <c r="G378" s="2">
        <f t="shared" si="33"/>
        <v>-3.7571521532416426E-3</v>
      </c>
      <c r="H378" s="2" t="str">
        <f t="shared" si="34"/>
        <v>Hold</v>
      </c>
    </row>
    <row r="379" spans="1:8" ht="13.5" x14ac:dyDescent="0.25">
      <c r="A379" s="3">
        <v>42552</v>
      </c>
      <c r="B379" s="2">
        <v>3.8346</v>
      </c>
      <c r="C379" s="2">
        <f t="shared" si="30"/>
        <v>3.7843290343005007</v>
      </c>
      <c r="D379" s="2">
        <f t="shared" si="32"/>
        <v>3.7777207879959502</v>
      </c>
      <c r="E379" s="2">
        <f t="shared" si="31"/>
        <v>6.6082463045504802E-3</v>
      </c>
      <c r="F379" s="2">
        <f t="shared" si="35"/>
        <v>3.6002789482029521E-3</v>
      </c>
      <c r="G379" s="2">
        <f t="shared" si="33"/>
        <v>3.0079673563475282E-3</v>
      </c>
      <c r="H379" s="2" t="str">
        <f t="shared" si="34"/>
        <v>Sell</v>
      </c>
    </row>
    <row r="380" spans="1:8" ht="13.5" x14ac:dyDescent="0.25">
      <c r="A380" s="3">
        <v>42555</v>
      </c>
      <c r="B380" s="2">
        <v>3.7972000000000001</v>
      </c>
      <c r="C380" s="2">
        <f t="shared" si="30"/>
        <v>3.7904168751773466</v>
      </c>
      <c r="D380" s="2">
        <f t="shared" si="32"/>
        <v>3.7791636925888428</v>
      </c>
      <c r="E380" s="2">
        <f t="shared" si="31"/>
        <v>1.1253182588503829E-2</v>
      </c>
      <c r="F380" s="2">
        <f t="shared" si="35"/>
        <v>5.1308596762631277E-3</v>
      </c>
      <c r="G380" s="2">
        <f t="shared" si="33"/>
        <v>6.1223229122407017E-3</v>
      </c>
      <c r="H380" s="2" t="str">
        <f t="shared" si="34"/>
        <v>Sell</v>
      </c>
    </row>
    <row r="381" spans="1:8" ht="13.5" x14ac:dyDescent="0.25">
      <c r="A381" s="3">
        <v>42559</v>
      </c>
      <c r="B381" s="2">
        <v>3.7972000000000001</v>
      </c>
      <c r="C381" s="2">
        <f t="shared" si="30"/>
        <v>3.7955681251500626</v>
      </c>
      <c r="D381" s="2">
        <f t="shared" si="32"/>
        <v>3.7804997153600399</v>
      </c>
      <c r="E381" s="2">
        <f t="shared" si="31"/>
        <v>1.5068409790022663E-2</v>
      </c>
      <c r="F381" s="2">
        <f t="shared" si="35"/>
        <v>7.1183696990150345E-3</v>
      </c>
      <c r="G381" s="2">
        <f t="shared" si="33"/>
        <v>7.9500400910076287E-3</v>
      </c>
      <c r="H381" s="2" t="str">
        <f t="shared" si="34"/>
        <v>Sell</v>
      </c>
    </row>
    <row r="382" spans="1:8" ht="13.5" x14ac:dyDescent="0.25">
      <c r="A382" s="3">
        <v>42562</v>
      </c>
      <c r="B382" s="2">
        <v>3.7972000000000001</v>
      </c>
      <c r="C382" s="2">
        <f t="shared" si="30"/>
        <v>3.7875884135885145</v>
      </c>
      <c r="D382" s="2">
        <f t="shared" si="32"/>
        <v>3.7817367734815188</v>
      </c>
      <c r="E382" s="2">
        <f t="shared" si="31"/>
        <v>5.8516401069956814E-3</v>
      </c>
      <c r="F382" s="2">
        <f t="shared" si="35"/>
        <v>6.8650237806111639E-3</v>
      </c>
      <c r="G382" s="2">
        <f t="shared" si="33"/>
        <v>-1.0133836736154825E-3</v>
      </c>
      <c r="H382" s="2" t="str">
        <f t="shared" si="34"/>
        <v>Hold</v>
      </c>
    </row>
    <row r="383" spans="1:8" ht="13.5" x14ac:dyDescent="0.25">
      <c r="A383" s="3">
        <v>42563</v>
      </c>
      <c r="B383" s="2">
        <v>3.7705000000000002</v>
      </c>
      <c r="C383" s="2">
        <f t="shared" si="30"/>
        <v>3.7808363499595123</v>
      </c>
      <c r="D383" s="2">
        <f t="shared" si="32"/>
        <v>3.7809044198902955</v>
      </c>
      <c r="E383" s="2">
        <f t="shared" si="31"/>
        <v>-6.806993078312118E-5</v>
      </c>
      <c r="F383" s="2">
        <f t="shared" si="35"/>
        <v>5.4784050383323074E-3</v>
      </c>
      <c r="G383" s="2">
        <f t="shared" si="33"/>
        <v>-5.5464749691154286E-3</v>
      </c>
      <c r="H383" s="2" t="str">
        <f t="shared" si="34"/>
        <v>Hold</v>
      </c>
    </row>
    <row r="384" spans="1:8" ht="13.5" x14ac:dyDescent="0.25">
      <c r="A384" s="3">
        <v>42564</v>
      </c>
      <c r="B384" s="2">
        <v>3.7972000000000001</v>
      </c>
      <c r="C384" s="2">
        <f t="shared" si="30"/>
        <v>3.7866461422734332</v>
      </c>
      <c r="D384" s="2">
        <f t="shared" si="32"/>
        <v>3.7821114998984218</v>
      </c>
      <c r="E384" s="2">
        <f t="shared" si="31"/>
        <v>4.534642375011444E-3</v>
      </c>
      <c r="F384" s="2">
        <f t="shared" si="35"/>
        <v>5.2896525056681347E-3</v>
      </c>
      <c r="G384" s="2">
        <f t="shared" si="33"/>
        <v>-7.5501013065669073E-4</v>
      </c>
      <c r="H384" s="2" t="str">
        <f t="shared" si="34"/>
        <v>Hold</v>
      </c>
    </row>
    <row r="385" spans="1:8" ht="13.5" x14ac:dyDescent="0.25">
      <c r="A385" s="3">
        <v>42565</v>
      </c>
      <c r="B385" s="2">
        <v>3.7972000000000001</v>
      </c>
      <c r="C385" s="2">
        <f t="shared" si="30"/>
        <v>3.780039043462136</v>
      </c>
      <c r="D385" s="2">
        <f t="shared" si="32"/>
        <v>3.783229166572613</v>
      </c>
      <c r="E385" s="2">
        <f t="shared" si="31"/>
        <v>-3.1901231104769501E-3</v>
      </c>
      <c r="F385" s="2">
        <f t="shared" si="35"/>
        <v>3.5936973824391176E-3</v>
      </c>
      <c r="G385" s="2">
        <f t="shared" si="33"/>
        <v>-6.7838204929160676E-3</v>
      </c>
      <c r="H385" s="2" t="str">
        <f t="shared" si="34"/>
        <v>Hold</v>
      </c>
    </row>
    <row r="386" spans="1:8" ht="13.5" x14ac:dyDescent="0.25">
      <c r="A386" s="3">
        <v>42566</v>
      </c>
      <c r="B386" s="2">
        <v>3.7972000000000001</v>
      </c>
      <c r="C386" s="2">
        <f t="shared" si="30"/>
        <v>3.7867868829294995</v>
      </c>
      <c r="D386" s="2">
        <f t="shared" si="32"/>
        <v>3.7842640431227901</v>
      </c>
      <c r="E386" s="2">
        <f t="shared" si="31"/>
        <v>2.5228398067094204E-3</v>
      </c>
      <c r="F386" s="2">
        <f t="shared" si="35"/>
        <v>3.3795258672931782E-3</v>
      </c>
      <c r="G386" s="2">
        <f t="shared" si="33"/>
        <v>-8.5668606058375779E-4</v>
      </c>
      <c r="H386" s="2" t="str">
        <f t="shared" si="34"/>
        <v>Hold</v>
      </c>
    </row>
    <row r="387" spans="1:8" ht="13.5" x14ac:dyDescent="0.25">
      <c r="A387" s="3">
        <v>42569</v>
      </c>
      <c r="B387" s="2">
        <v>3.7757999999999998</v>
      </c>
      <c r="C387" s="2">
        <f t="shared" si="30"/>
        <v>3.7842812086326534</v>
      </c>
      <c r="D387" s="2">
        <f t="shared" si="32"/>
        <v>3.7836370769655465</v>
      </c>
      <c r="E387" s="2">
        <f t="shared" si="31"/>
        <v>6.4413166710686198E-4</v>
      </c>
      <c r="F387" s="2">
        <f t="shared" si="35"/>
        <v>2.8324470272559151E-3</v>
      </c>
      <c r="G387" s="2">
        <f t="shared" si="33"/>
        <v>-2.1883153601490531E-3</v>
      </c>
      <c r="H387" s="2" t="str">
        <f t="shared" si="34"/>
        <v>Hold</v>
      </c>
    </row>
    <row r="388" spans="1:8" ht="13.5" x14ac:dyDescent="0.25">
      <c r="A388" s="3">
        <v>42570</v>
      </c>
      <c r="B388" s="2">
        <v>3.7757999999999998</v>
      </c>
      <c r="C388" s="2">
        <f t="shared" si="30"/>
        <v>3.7944994842276296</v>
      </c>
      <c r="D388" s="2">
        <f t="shared" si="32"/>
        <v>3.7830565527458764</v>
      </c>
      <c r="E388" s="2">
        <f t="shared" si="31"/>
        <v>1.1442931481753238E-2</v>
      </c>
      <c r="F388" s="2">
        <f t="shared" si="35"/>
        <v>4.5545439181553793E-3</v>
      </c>
      <c r="G388" s="2">
        <f t="shared" si="33"/>
        <v>6.8883875635978586E-3</v>
      </c>
      <c r="H388" s="2" t="str">
        <f t="shared" si="34"/>
        <v>Sell</v>
      </c>
    </row>
    <row r="389" spans="1:8" ht="13.5" x14ac:dyDescent="0.25">
      <c r="A389" s="3">
        <v>42571</v>
      </c>
      <c r="B389" s="2">
        <v>3.6635</v>
      </c>
      <c r="C389" s="2">
        <f t="shared" si="30"/>
        <v>3.8006687943464561</v>
      </c>
      <c r="D389" s="2">
        <f t="shared" si="32"/>
        <v>3.7742005118017374</v>
      </c>
      <c r="E389" s="2">
        <f t="shared" si="31"/>
        <v>2.6468282544718669E-2</v>
      </c>
      <c r="F389" s="2">
        <f t="shared" si="35"/>
        <v>8.9372916434680375E-3</v>
      </c>
      <c r="G389" s="2">
        <f t="shared" si="33"/>
        <v>1.7530990901250633E-2</v>
      </c>
      <c r="H389" s="2" t="str">
        <f t="shared" si="34"/>
        <v>Sell</v>
      </c>
    </row>
    <row r="390" spans="1:8" ht="13.5" x14ac:dyDescent="0.25">
      <c r="A390" s="3">
        <v>42572</v>
      </c>
      <c r="B390" s="2">
        <v>3.5832999999999999</v>
      </c>
      <c r="C390" s="2">
        <f t="shared" si="30"/>
        <v>3.8001351336777702</v>
      </c>
      <c r="D390" s="2">
        <f t="shared" si="32"/>
        <v>3.7600597331497569</v>
      </c>
      <c r="E390" s="2">
        <f t="shared" si="31"/>
        <v>4.0075400528013283E-2</v>
      </c>
      <c r="F390" s="2">
        <f t="shared" si="35"/>
        <v>1.5164913420377088E-2</v>
      </c>
      <c r="G390" s="2">
        <f t="shared" si="33"/>
        <v>2.4910487107636194E-2</v>
      </c>
      <c r="H390" s="2" t="str">
        <f t="shared" si="34"/>
        <v>Sell</v>
      </c>
    </row>
    <row r="391" spans="1:8" ht="13.5" x14ac:dyDescent="0.25">
      <c r="A391" s="3">
        <v>42573</v>
      </c>
      <c r="B391" s="2">
        <v>3.7330000000000001</v>
      </c>
      <c r="C391" s="2">
        <f t="shared" si="30"/>
        <v>3.7996835746504209</v>
      </c>
      <c r="D391" s="2">
        <f t="shared" si="32"/>
        <v>3.7580553084719974</v>
      </c>
      <c r="E391" s="2">
        <f t="shared" si="31"/>
        <v>4.1628266178423523E-2</v>
      </c>
      <c r="F391" s="2">
        <f t="shared" si="35"/>
        <v>2.0457583971986375E-2</v>
      </c>
      <c r="G391" s="2">
        <f t="shared" si="33"/>
        <v>2.1170682206437148E-2</v>
      </c>
      <c r="H391" s="2" t="str">
        <f t="shared" si="34"/>
        <v>Sell</v>
      </c>
    </row>
    <row r="392" spans="1:8" ht="13.5" x14ac:dyDescent="0.25">
      <c r="A392" s="3">
        <v>42577</v>
      </c>
      <c r="B392" s="2">
        <v>3.7705000000000002</v>
      </c>
      <c r="C392" s="2">
        <f t="shared" si="30"/>
        <v>3.7993014862426637</v>
      </c>
      <c r="D392" s="2">
        <f t="shared" si="32"/>
        <v>3.7589771374740719</v>
      </c>
      <c r="E392" s="2">
        <f t="shared" si="31"/>
        <v>4.0324348768591811E-2</v>
      </c>
      <c r="F392" s="2">
        <f t="shared" si="35"/>
        <v>2.4430936931307462E-2</v>
      </c>
      <c r="G392" s="2">
        <f t="shared" si="33"/>
        <v>1.5893411837284349E-2</v>
      </c>
      <c r="H392" s="2" t="str">
        <f t="shared" si="34"/>
        <v>Sell</v>
      </c>
    </row>
    <row r="393" spans="1:8" ht="13.5" x14ac:dyDescent="0.25">
      <c r="A393" s="3">
        <v>42578</v>
      </c>
      <c r="B393" s="2">
        <v>3.7705000000000002</v>
      </c>
      <c r="C393" s="2">
        <f t="shared" si="30"/>
        <v>3.7948704883591766</v>
      </c>
      <c r="D393" s="2">
        <f t="shared" si="32"/>
        <v>3.759830682846363</v>
      </c>
      <c r="E393" s="2">
        <f t="shared" si="31"/>
        <v>3.5039805512813604E-2</v>
      </c>
      <c r="F393" s="2">
        <f t="shared" si="35"/>
        <v>2.6552710647608693E-2</v>
      </c>
      <c r="G393" s="2">
        <f t="shared" si="33"/>
        <v>8.4870948652049118E-3</v>
      </c>
      <c r="H393" s="2" t="str">
        <f t="shared" si="34"/>
        <v>Sell</v>
      </c>
    </row>
    <row r="394" spans="1:8" ht="13.5" x14ac:dyDescent="0.25">
      <c r="A394" s="3">
        <v>42579</v>
      </c>
      <c r="B394" s="2">
        <v>3.7705000000000002</v>
      </c>
      <c r="C394" s="2">
        <f t="shared" si="30"/>
        <v>3.7952288747654572</v>
      </c>
      <c r="D394" s="2">
        <f t="shared" si="32"/>
        <v>3.7606210026355216</v>
      </c>
      <c r="E394" s="2">
        <f t="shared" si="31"/>
        <v>3.4607872129935657E-2</v>
      </c>
      <c r="F394" s="2">
        <f t="shared" si="35"/>
        <v>2.8163742944074085E-2</v>
      </c>
      <c r="G394" s="2">
        <f t="shared" si="33"/>
        <v>6.4441291858615725E-3</v>
      </c>
      <c r="H394" s="2" t="str">
        <f t="shared" si="34"/>
        <v>Sell</v>
      </c>
    </row>
    <row r="395" spans="1:8" ht="13.5" x14ac:dyDescent="0.25">
      <c r="A395" s="3">
        <v>42580</v>
      </c>
      <c r="B395" s="2">
        <v>3.7705000000000002</v>
      </c>
      <c r="C395" s="2">
        <f t="shared" si="30"/>
        <v>3.7955321248015408</v>
      </c>
      <c r="D395" s="2">
        <f t="shared" si="32"/>
        <v>3.7613527802180755</v>
      </c>
      <c r="E395" s="2">
        <f t="shared" si="31"/>
        <v>3.4179344583465276E-2</v>
      </c>
      <c r="F395" s="2">
        <f t="shared" si="35"/>
        <v>2.9366863271952325E-2</v>
      </c>
      <c r="G395" s="2">
        <f t="shared" si="33"/>
        <v>4.8124813115129512E-3</v>
      </c>
      <c r="H395" s="2" t="str">
        <f t="shared" si="34"/>
        <v>Sell</v>
      </c>
    </row>
    <row r="396" spans="1:8" ht="13.5" x14ac:dyDescent="0.25">
      <c r="A396" s="3">
        <v>42583</v>
      </c>
      <c r="B396" s="2">
        <v>3.7705000000000002</v>
      </c>
      <c r="C396" s="2">
        <f t="shared" si="30"/>
        <v>3.7957887209859189</v>
      </c>
      <c r="D396" s="2">
        <f t="shared" si="32"/>
        <v>3.7620303520537739</v>
      </c>
      <c r="E396" s="2">
        <f t="shared" si="31"/>
        <v>3.3758368932145011E-2</v>
      </c>
      <c r="F396" s="2">
        <f t="shared" si="35"/>
        <v>3.0245164403990863E-2</v>
      </c>
      <c r="G396" s="2">
        <f t="shared" si="33"/>
        <v>3.5132045281541478E-3</v>
      </c>
      <c r="H396" s="2" t="str">
        <f t="shared" si="34"/>
        <v>Sell</v>
      </c>
    </row>
    <row r="397" spans="1:8" ht="13.5" x14ac:dyDescent="0.25">
      <c r="A397" s="3">
        <v>42584</v>
      </c>
      <c r="B397" s="2">
        <v>3.7705000000000002</v>
      </c>
      <c r="C397" s="2">
        <f t="shared" si="30"/>
        <v>3.792713533141931</v>
      </c>
      <c r="D397" s="2">
        <f t="shared" si="32"/>
        <v>3.7626577333831239</v>
      </c>
      <c r="E397" s="2">
        <f t="shared" si="31"/>
        <v>3.0055799758807122E-2</v>
      </c>
      <c r="F397" s="2">
        <f t="shared" si="35"/>
        <v>3.0207291474954118E-2</v>
      </c>
      <c r="G397" s="2">
        <f t="shared" si="33"/>
        <v>-1.51491716146996E-4</v>
      </c>
      <c r="H397" s="2" t="str">
        <f t="shared" si="34"/>
        <v>Hold</v>
      </c>
    </row>
    <row r="398" spans="1:8" ht="13.5" x14ac:dyDescent="0.25">
      <c r="A398" s="3">
        <v>42585</v>
      </c>
      <c r="B398" s="2">
        <v>3.7597999999999998</v>
      </c>
      <c r="C398" s="2">
        <f t="shared" si="30"/>
        <v>3.7901114511200955</v>
      </c>
      <c r="D398" s="2">
        <f t="shared" si="32"/>
        <v>3.7624460494288181</v>
      </c>
      <c r="E398" s="2">
        <f t="shared" si="31"/>
        <v>2.7665401691277403E-2</v>
      </c>
      <c r="F398" s="2">
        <f t="shared" si="35"/>
        <v>2.9698913518218777E-2</v>
      </c>
      <c r="G398" s="2">
        <f t="shared" si="33"/>
        <v>-2.0335118269413748E-3</v>
      </c>
      <c r="H398" s="2" t="str">
        <f t="shared" si="34"/>
        <v>Hold</v>
      </c>
    </row>
    <row r="399" spans="1:8" ht="13.5" x14ac:dyDescent="0.25">
      <c r="A399" s="3">
        <v>42586</v>
      </c>
      <c r="B399" s="2">
        <v>3.7437</v>
      </c>
      <c r="C399" s="2">
        <f t="shared" ref="C399:C462" si="36">$C$4*B389+C398*(1-$C$4)</f>
        <v>3.7706327663323886</v>
      </c>
      <c r="D399" s="2">
        <f t="shared" si="32"/>
        <v>3.7610574531748315</v>
      </c>
      <c r="E399" s="2">
        <f t="shared" si="31"/>
        <v>9.5753131575571082E-3</v>
      </c>
      <c r="F399" s="2">
        <f t="shared" si="35"/>
        <v>2.5674193446086443E-2</v>
      </c>
      <c r="G399" s="2">
        <f t="shared" si="33"/>
        <v>-1.6098880288529335E-2</v>
      </c>
      <c r="H399" s="2" t="str">
        <f t="shared" si="34"/>
        <v>Hold</v>
      </c>
    </row>
    <row r="400" spans="1:8" ht="13.5" x14ac:dyDescent="0.25">
      <c r="A400" s="3">
        <v>42587</v>
      </c>
      <c r="B400" s="2">
        <v>3.7437</v>
      </c>
      <c r="C400" s="2">
        <f t="shared" si="36"/>
        <v>3.7418123407427903</v>
      </c>
      <c r="D400" s="2">
        <f t="shared" si="32"/>
        <v>3.7597717159026218</v>
      </c>
      <c r="E400" s="2">
        <f t="shared" si="31"/>
        <v>-1.7959375159831481E-2</v>
      </c>
      <c r="F400" s="2">
        <f t="shared" si="35"/>
        <v>1.6947479724902861E-2</v>
      </c>
      <c r="G400" s="2">
        <f t="shared" si="33"/>
        <v>-3.4906854884734342E-2</v>
      </c>
      <c r="H400" s="2" t="str">
        <f t="shared" si="34"/>
        <v>Hold</v>
      </c>
    </row>
    <row r="401" spans="1:8" ht="13.5" x14ac:dyDescent="0.25">
      <c r="A401" s="3">
        <v>42590</v>
      </c>
      <c r="B401" s="2">
        <v>3.7437</v>
      </c>
      <c r="C401" s="2">
        <f t="shared" si="36"/>
        <v>3.7404565960131304</v>
      </c>
      <c r="D401" s="2">
        <f t="shared" si="32"/>
        <v>3.7585812184283536</v>
      </c>
      <c r="E401" s="2">
        <f t="shared" si="31"/>
        <v>-1.8124622415223168E-2</v>
      </c>
      <c r="F401" s="2">
        <f t="shared" si="35"/>
        <v>9.9330592968776554E-3</v>
      </c>
      <c r="G401" s="2">
        <f t="shared" si="33"/>
        <v>-2.8057681712100824E-2</v>
      </c>
      <c r="H401" s="2" t="str">
        <f t="shared" si="34"/>
        <v>Hold</v>
      </c>
    </row>
    <row r="402" spans="1:8" ht="13.5" x14ac:dyDescent="0.25">
      <c r="A402" s="3">
        <v>42591</v>
      </c>
      <c r="B402" s="2">
        <v>3.7597999999999998</v>
      </c>
      <c r="C402" s="2">
        <f t="shared" si="36"/>
        <v>3.7450786581649567</v>
      </c>
      <c r="D402" s="2">
        <f t="shared" si="32"/>
        <v>3.7586714985447722</v>
      </c>
      <c r="E402" s="2">
        <f t="shared" si="31"/>
        <v>-1.3592840379815563E-2</v>
      </c>
      <c r="F402" s="2">
        <f t="shared" si="35"/>
        <v>5.2278793615390126E-3</v>
      </c>
      <c r="G402" s="2">
        <f t="shared" si="33"/>
        <v>-1.8820719741354575E-2</v>
      </c>
      <c r="H402" s="2" t="str">
        <f t="shared" si="34"/>
        <v>Hold</v>
      </c>
    </row>
    <row r="403" spans="1:8" ht="13.5" x14ac:dyDescent="0.25">
      <c r="A403" s="3">
        <v>42592</v>
      </c>
      <c r="B403" s="2">
        <v>3.7597999999999998</v>
      </c>
      <c r="C403" s="2">
        <f t="shared" si="36"/>
        <v>3.7489896338318864</v>
      </c>
      <c r="D403" s="2">
        <f t="shared" si="32"/>
        <v>3.7587550912451597</v>
      </c>
      <c r="E403" s="2">
        <f t="shared" si="31"/>
        <v>-9.7654574132732819E-3</v>
      </c>
      <c r="F403" s="2">
        <f t="shared" si="35"/>
        <v>2.2292120065765539E-3</v>
      </c>
      <c r="G403" s="2">
        <f t="shared" si="33"/>
        <v>-1.1994669419849835E-2</v>
      </c>
      <c r="H403" s="2" t="str">
        <f t="shared" si="34"/>
        <v>Hold</v>
      </c>
    </row>
    <row r="404" spans="1:8" ht="13.5" x14ac:dyDescent="0.25">
      <c r="A404" s="3">
        <v>42593</v>
      </c>
      <c r="B404" s="2">
        <v>3.7597999999999998</v>
      </c>
      <c r="C404" s="2">
        <f t="shared" si="36"/>
        <v>3.7522989209346731</v>
      </c>
      <c r="D404" s="2">
        <f t="shared" si="32"/>
        <v>3.7588324918936662</v>
      </c>
      <c r="E404" s="2">
        <f t="shared" si="31"/>
        <v>-6.5335709589930957E-3</v>
      </c>
      <c r="F404" s="2">
        <f t="shared" si="35"/>
        <v>4.7665541346262404E-4</v>
      </c>
      <c r="G404" s="2">
        <f t="shared" si="33"/>
        <v>-7.0102263724557195E-3</v>
      </c>
      <c r="H404" s="2" t="str">
        <f t="shared" si="34"/>
        <v>Hold</v>
      </c>
    </row>
    <row r="405" spans="1:8" ht="13.5" x14ac:dyDescent="0.25">
      <c r="A405" s="3">
        <v>42594</v>
      </c>
      <c r="B405" s="2">
        <v>3.7597999999999998</v>
      </c>
      <c r="C405" s="2">
        <f t="shared" si="36"/>
        <v>3.7550990869447238</v>
      </c>
      <c r="D405" s="2">
        <f t="shared" si="32"/>
        <v>3.7589041591608021</v>
      </c>
      <c r="E405" s="2">
        <f t="shared" si="31"/>
        <v>-3.8050722160782868E-3</v>
      </c>
      <c r="F405" s="2">
        <f t="shared" si="35"/>
        <v>-3.7969011244555815E-4</v>
      </c>
      <c r="G405" s="2">
        <f t="shared" si="33"/>
        <v>-3.4253821036327285E-3</v>
      </c>
      <c r="H405" s="2" t="str">
        <f t="shared" si="34"/>
        <v>Hold</v>
      </c>
    </row>
    <row r="406" spans="1:8" ht="13.5" x14ac:dyDescent="0.25">
      <c r="A406" s="3">
        <v>42597</v>
      </c>
      <c r="B406" s="2">
        <v>3.7705000000000002</v>
      </c>
      <c r="C406" s="2">
        <f t="shared" si="36"/>
        <v>3.7574684581839968</v>
      </c>
      <c r="D406" s="2">
        <f t="shared" si="32"/>
        <v>3.7597631103340761</v>
      </c>
      <c r="E406" s="2">
        <f t="shared" si="31"/>
        <v>-2.2946521500792905E-3</v>
      </c>
      <c r="F406" s="2">
        <f t="shared" si="35"/>
        <v>-7.6268251997230467E-4</v>
      </c>
      <c r="G406" s="2">
        <f t="shared" si="33"/>
        <v>-1.5319696301069859E-3</v>
      </c>
      <c r="H406" s="2" t="str">
        <f t="shared" si="34"/>
        <v>Hold</v>
      </c>
    </row>
    <row r="407" spans="1:8" ht="13.5" x14ac:dyDescent="0.25">
      <c r="A407" s="3">
        <v>42598</v>
      </c>
      <c r="B407" s="2">
        <v>3.7972000000000001</v>
      </c>
      <c r="C407" s="2">
        <f t="shared" si="36"/>
        <v>3.7594733107710745</v>
      </c>
      <c r="D407" s="2">
        <f t="shared" si="32"/>
        <v>3.762536213272293</v>
      </c>
      <c r="E407" s="2">
        <f t="shared" si="31"/>
        <v>-3.0629025012185451E-3</v>
      </c>
      <c r="F407" s="2">
        <f t="shared" si="35"/>
        <v>-1.2227265162215529E-3</v>
      </c>
      <c r="G407" s="2">
        <f t="shared" si="33"/>
        <v>-1.8401759849969923E-3</v>
      </c>
      <c r="H407" s="2" t="str">
        <f t="shared" si="34"/>
        <v>Hold</v>
      </c>
    </row>
    <row r="408" spans="1:8" ht="13.5" x14ac:dyDescent="0.25">
      <c r="A408" s="3">
        <v>42599</v>
      </c>
      <c r="B408" s="2">
        <v>3.8239000000000001</v>
      </c>
      <c r="C408" s="2">
        <f t="shared" si="36"/>
        <v>3.7595235706524477</v>
      </c>
      <c r="D408" s="2">
        <f t="shared" si="32"/>
        <v>3.7670816789558268</v>
      </c>
      <c r="E408" s="2">
        <f t="shared" si="31"/>
        <v>-7.5581083033791074E-3</v>
      </c>
      <c r="F408" s="2">
        <f t="shared" si="35"/>
        <v>-2.4898028736530641E-3</v>
      </c>
      <c r="G408" s="2">
        <f t="shared" si="33"/>
        <v>-5.0683054297260433E-3</v>
      </c>
      <c r="H408" s="2" t="str">
        <f t="shared" si="34"/>
        <v>Hold</v>
      </c>
    </row>
    <row r="409" spans="1:8" ht="13.5" x14ac:dyDescent="0.25">
      <c r="A409" s="3">
        <v>42600</v>
      </c>
      <c r="B409" s="2">
        <v>3.8506999999999998</v>
      </c>
      <c r="C409" s="2">
        <f t="shared" si="36"/>
        <v>3.7570891751674558</v>
      </c>
      <c r="D409" s="2">
        <f t="shared" si="32"/>
        <v>3.7732756286628026</v>
      </c>
      <c r="E409" s="2">
        <f t="shared" si="31"/>
        <v>-1.6186453495346864E-2</v>
      </c>
      <c r="F409" s="2">
        <f t="shared" si="35"/>
        <v>-5.2291329979918238E-3</v>
      </c>
      <c r="G409" s="2">
        <f t="shared" si="33"/>
        <v>-1.095732049735504E-2</v>
      </c>
      <c r="H409" s="2" t="str">
        <f t="shared" si="34"/>
        <v>Hold</v>
      </c>
    </row>
    <row r="410" spans="1:8" ht="13.5" x14ac:dyDescent="0.25">
      <c r="A410" s="3">
        <v>42601</v>
      </c>
      <c r="B410" s="2">
        <v>3.8506999999999998</v>
      </c>
      <c r="C410" s="2">
        <f t="shared" si="36"/>
        <v>3.7550293020647705</v>
      </c>
      <c r="D410" s="2">
        <f t="shared" si="32"/>
        <v>3.7790107672803726</v>
      </c>
      <c r="E410" s="2">
        <f t="shared" si="31"/>
        <v>-2.3981465215602071E-2</v>
      </c>
      <c r="F410" s="2">
        <f t="shared" si="35"/>
        <v>-8.9795994415138736E-3</v>
      </c>
      <c r="G410" s="2">
        <f t="shared" si="33"/>
        <v>-1.5001865774088198E-2</v>
      </c>
      <c r="H410" s="2" t="str">
        <f t="shared" si="34"/>
        <v>Hold</v>
      </c>
    </row>
    <row r="411" spans="1:8" ht="13.5" x14ac:dyDescent="0.25">
      <c r="A411" s="3">
        <v>42604</v>
      </c>
      <c r="B411" s="2">
        <v>3.8506999999999998</v>
      </c>
      <c r="C411" s="2">
        <f t="shared" si="36"/>
        <v>3.7532863325163444</v>
      </c>
      <c r="D411" s="2">
        <f t="shared" si="32"/>
        <v>3.7843210808151597</v>
      </c>
      <c r="E411" s="2">
        <f t="shared" si="31"/>
        <v>-3.1034748298815362E-2</v>
      </c>
      <c r="F411" s="2">
        <f t="shared" si="35"/>
        <v>-1.3390629212974172E-2</v>
      </c>
      <c r="G411" s="2">
        <f t="shared" si="33"/>
        <v>-1.7644119085841188E-2</v>
      </c>
      <c r="H411" s="2" t="str">
        <f t="shared" si="34"/>
        <v>Hold</v>
      </c>
    </row>
    <row r="412" spans="1:8" ht="13.5" x14ac:dyDescent="0.25">
      <c r="A412" s="3">
        <v>42605</v>
      </c>
      <c r="B412" s="2">
        <v>3.9416000000000002</v>
      </c>
      <c r="C412" s="2">
        <f t="shared" si="36"/>
        <v>3.7542884352061376</v>
      </c>
      <c r="D412" s="2">
        <f t="shared" si="32"/>
        <v>3.7959713711251482</v>
      </c>
      <c r="E412" s="2">
        <f t="shared" ref="E412:E475" si="37">C412-D412</f>
        <v>-4.1682935919010511E-2</v>
      </c>
      <c r="F412" s="2">
        <f t="shared" si="35"/>
        <v>-1.9049090554181441E-2</v>
      </c>
      <c r="G412" s="2">
        <f t="shared" si="33"/>
        <v>-2.2633845364829069E-2</v>
      </c>
      <c r="H412" s="2" t="str">
        <f t="shared" si="34"/>
        <v>Hold</v>
      </c>
    </row>
    <row r="413" spans="1:8" ht="13.5" x14ac:dyDescent="0.25">
      <c r="A413" s="3">
        <v>42606</v>
      </c>
      <c r="B413" s="2">
        <v>3.9416000000000002</v>
      </c>
      <c r="C413" s="2">
        <f t="shared" si="36"/>
        <v>3.7551363682513474</v>
      </c>
      <c r="D413" s="2">
        <f t="shared" ref="D413:D476" si="38">$D$4*B413+(1-$D$4)*D412</f>
        <v>3.8067586769677297</v>
      </c>
      <c r="E413" s="2">
        <f t="shared" si="37"/>
        <v>-5.1622308716382292E-2</v>
      </c>
      <c r="F413" s="2">
        <f t="shared" si="35"/>
        <v>-2.5563734186621612E-2</v>
      </c>
      <c r="G413" s="2">
        <f t="shared" si="33"/>
        <v>-2.6058574529760681E-2</v>
      </c>
      <c r="H413" s="2" t="str">
        <f t="shared" si="34"/>
        <v>Hold</v>
      </c>
    </row>
    <row r="414" spans="1:8" ht="13.5" x14ac:dyDescent="0.25">
      <c r="A414" s="3">
        <v>42607</v>
      </c>
      <c r="B414" s="2">
        <v>3.9363000000000001</v>
      </c>
      <c r="C414" s="2">
        <f t="shared" si="36"/>
        <v>3.7558538500588323</v>
      </c>
      <c r="D414" s="2">
        <f t="shared" si="38"/>
        <v>3.8163543305256757</v>
      </c>
      <c r="E414" s="2">
        <f t="shared" si="37"/>
        <v>-6.050048046684342E-2</v>
      </c>
      <c r="F414" s="2">
        <f t="shared" si="35"/>
        <v>-3.2551083442665975E-2</v>
      </c>
      <c r="G414" s="2">
        <f t="shared" si="33"/>
        <v>-2.7949397024177446E-2</v>
      </c>
      <c r="H414" s="2" t="str">
        <f t="shared" si="34"/>
        <v>Hold</v>
      </c>
    </row>
    <row r="415" spans="1:8" ht="13.5" x14ac:dyDescent="0.25">
      <c r="A415" s="3">
        <v>42608</v>
      </c>
      <c r="B415" s="2">
        <v>3.9041999999999999</v>
      </c>
      <c r="C415" s="2">
        <f t="shared" si="36"/>
        <v>3.7564609500497812</v>
      </c>
      <c r="D415" s="2">
        <f t="shared" si="38"/>
        <v>3.8228614171534034</v>
      </c>
      <c r="E415" s="2">
        <f t="shared" si="37"/>
        <v>-6.640046710362224E-2</v>
      </c>
      <c r="F415" s="2">
        <f t="shared" si="35"/>
        <v>-3.9320960174857228E-2</v>
      </c>
      <c r="G415" s="2">
        <f t="shared" si="33"/>
        <v>-2.7079506928765013E-2</v>
      </c>
      <c r="H415" s="2" t="str">
        <f t="shared" si="34"/>
        <v>Hold</v>
      </c>
    </row>
    <row r="416" spans="1:8" ht="13.5" x14ac:dyDescent="0.25">
      <c r="A416" s="3">
        <v>42611</v>
      </c>
      <c r="B416" s="2">
        <v>4.0110999999999999</v>
      </c>
      <c r="C416" s="2">
        <f t="shared" si="36"/>
        <v>3.7586208038882765</v>
      </c>
      <c r="D416" s="2">
        <f t="shared" si="38"/>
        <v>3.8368050158827809</v>
      </c>
      <c r="E416" s="2">
        <f t="shared" si="37"/>
        <v>-7.8184211994504427E-2</v>
      </c>
      <c r="F416" s="2">
        <f t="shared" si="35"/>
        <v>-4.7093610538786676E-2</v>
      </c>
      <c r="G416" s="2">
        <f t="shared" si="33"/>
        <v>-3.1090601455717751E-2</v>
      </c>
      <c r="H416" s="2" t="str">
        <f t="shared" si="34"/>
        <v>Hold</v>
      </c>
    </row>
    <row r="417" spans="1:8" ht="13.5" x14ac:dyDescent="0.25">
      <c r="A417" s="3">
        <v>42612</v>
      </c>
      <c r="B417" s="2">
        <v>4.0646000000000004</v>
      </c>
      <c r="C417" s="2">
        <f t="shared" si="36"/>
        <v>3.7645560648285414</v>
      </c>
      <c r="D417" s="2">
        <f t="shared" si="38"/>
        <v>3.8536787184099826</v>
      </c>
      <c r="E417" s="2">
        <f t="shared" si="37"/>
        <v>-8.9122653581441114E-2</v>
      </c>
      <c r="F417" s="2">
        <f t="shared" si="35"/>
        <v>-5.5499419147317569E-2</v>
      </c>
      <c r="G417" s="2">
        <f t="shared" si="33"/>
        <v>-3.3623234434123545E-2</v>
      </c>
      <c r="H417" s="2" t="str">
        <f t="shared" si="34"/>
        <v>Hold</v>
      </c>
    </row>
    <row r="418" spans="1:8" ht="13.5" x14ac:dyDescent="0.25">
      <c r="A418" s="3">
        <v>42613</v>
      </c>
      <c r="B418" s="2">
        <v>4.1181000000000001</v>
      </c>
      <c r="C418" s="2">
        <f t="shared" si="36"/>
        <v>3.7736859010087658</v>
      </c>
      <c r="D418" s="2">
        <f t="shared" si="38"/>
        <v>3.873265480009243</v>
      </c>
      <c r="E418" s="2">
        <f t="shared" si="37"/>
        <v>-9.9579579000477203E-2</v>
      </c>
      <c r="F418" s="2">
        <f t="shared" si="35"/>
        <v>-6.4315451117949507E-2</v>
      </c>
      <c r="G418" s="2">
        <f t="shared" si="33"/>
        <v>-3.5264127882527696E-2</v>
      </c>
      <c r="H418" s="2" t="str">
        <f t="shared" si="34"/>
        <v>Hold</v>
      </c>
    </row>
    <row r="419" spans="1:8" ht="13.5" x14ac:dyDescent="0.25">
      <c r="A419" s="3">
        <v>42614</v>
      </c>
      <c r="B419" s="2">
        <v>4.0646000000000004</v>
      </c>
      <c r="C419" s="2">
        <f t="shared" si="36"/>
        <v>3.7855342239304939</v>
      </c>
      <c r="D419" s="2">
        <f t="shared" si="38"/>
        <v>3.8874384074159654</v>
      </c>
      <c r="E419" s="2">
        <f t="shared" si="37"/>
        <v>-0.10190418348547148</v>
      </c>
      <c r="F419" s="2">
        <f t="shared" si="35"/>
        <v>-7.1833197591453901E-2</v>
      </c>
      <c r="G419" s="2">
        <f t="shared" si="33"/>
        <v>-3.0070985894017577E-2</v>
      </c>
      <c r="H419" s="2" t="str">
        <f t="shared" si="34"/>
        <v>Hold</v>
      </c>
    </row>
    <row r="420" spans="1:8" ht="13.5" x14ac:dyDescent="0.25">
      <c r="A420" s="3">
        <v>42615</v>
      </c>
      <c r="B420" s="2">
        <v>4.0646000000000004</v>
      </c>
      <c r="C420" s="2">
        <f t="shared" si="36"/>
        <v>3.7955597279411872</v>
      </c>
      <c r="D420" s="2">
        <f t="shared" si="38"/>
        <v>3.9005614883481163</v>
      </c>
      <c r="E420" s="2">
        <f t="shared" si="37"/>
        <v>-0.1050017604069291</v>
      </c>
      <c r="F420" s="2">
        <f t="shared" si="35"/>
        <v>-7.8466910154548944E-2</v>
      </c>
      <c r="G420" s="2">
        <f t="shared" ref="G420:G483" si="39">E420-F420</f>
        <v>-2.6534850252380157E-2</v>
      </c>
      <c r="H420" s="2" t="str">
        <f t="shared" ref="H420:H483" si="40">IF(G420&lt;0,"Hold","Sell")</f>
        <v>Hold</v>
      </c>
    </row>
    <row r="421" spans="1:8" ht="13.5" x14ac:dyDescent="0.25">
      <c r="A421" s="3">
        <v>42618</v>
      </c>
      <c r="B421" s="2">
        <v>4.1021000000000001</v>
      </c>
      <c r="C421" s="2">
        <f t="shared" si="36"/>
        <v>3.804042846719466</v>
      </c>
      <c r="D421" s="2">
        <f t="shared" si="38"/>
        <v>3.9154902669889964</v>
      </c>
      <c r="E421" s="2">
        <f t="shared" si="37"/>
        <v>-0.11144742026953036</v>
      </c>
      <c r="F421" s="2">
        <f t="shared" ref="F421:F484" si="41">(E421*(2/(10)))+((1-(2/10))*F420)</f>
        <v>-8.5063012177545236E-2</v>
      </c>
      <c r="G421" s="2">
        <f t="shared" si="39"/>
        <v>-2.6384408091985126E-2</v>
      </c>
      <c r="H421" s="2" t="str">
        <f t="shared" si="40"/>
        <v>Hold</v>
      </c>
    </row>
    <row r="422" spans="1:8" ht="13.5" x14ac:dyDescent="0.25">
      <c r="A422" s="3">
        <v>42619</v>
      </c>
      <c r="B422" s="2">
        <v>4.1181000000000001</v>
      </c>
      <c r="C422" s="2">
        <f t="shared" si="36"/>
        <v>3.8252054856857018</v>
      </c>
      <c r="D422" s="2">
        <f t="shared" si="38"/>
        <v>3.930498395360182</v>
      </c>
      <c r="E422" s="2">
        <f t="shared" si="37"/>
        <v>-0.10529290967448013</v>
      </c>
      <c r="F422" s="2">
        <f t="shared" si="41"/>
        <v>-8.9108991676932217E-2</v>
      </c>
      <c r="G422" s="2">
        <f t="shared" si="39"/>
        <v>-1.6183917997547911E-2</v>
      </c>
      <c r="H422" s="2" t="str">
        <f t="shared" si="40"/>
        <v>Hold</v>
      </c>
    </row>
    <row r="423" spans="1:8" ht="13.5" x14ac:dyDescent="0.25">
      <c r="A423" s="3">
        <v>42620</v>
      </c>
      <c r="B423" s="2">
        <v>4.1181000000000001</v>
      </c>
      <c r="C423" s="2">
        <f t="shared" si="36"/>
        <v>3.8431123340417477</v>
      </c>
      <c r="D423" s="2">
        <f t="shared" si="38"/>
        <v>3.9443948105186872</v>
      </c>
      <c r="E423" s="2">
        <f t="shared" si="37"/>
        <v>-0.10128247647693955</v>
      </c>
      <c r="F423" s="2">
        <f t="shared" si="41"/>
        <v>-9.1543688636933684E-2</v>
      </c>
      <c r="G423" s="2">
        <f t="shared" si="39"/>
        <v>-9.7387878400058692E-3</v>
      </c>
      <c r="H423" s="2" t="str">
        <f t="shared" si="40"/>
        <v>Hold</v>
      </c>
    </row>
    <row r="424" spans="1:8" ht="13.5" x14ac:dyDescent="0.25">
      <c r="A424" s="3">
        <v>42621</v>
      </c>
      <c r="B424" s="2">
        <v>4.1181000000000001</v>
      </c>
      <c r="C424" s="2">
        <f t="shared" si="36"/>
        <v>3.857448898035325</v>
      </c>
      <c r="D424" s="2">
        <f t="shared" si="38"/>
        <v>3.9572618615913773</v>
      </c>
      <c r="E424" s="2">
        <f t="shared" si="37"/>
        <v>-9.9812963556052292E-2</v>
      </c>
      <c r="F424" s="2">
        <f t="shared" si="41"/>
        <v>-9.3197543620757411E-2</v>
      </c>
      <c r="G424" s="2">
        <f t="shared" si="39"/>
        <v>-6.6154199352948806E-3</v>
      </c>
      <c r="H424" s="2" t="str">
        <f t="shared" si="40"/>
        <v>Hold</v>
      </c>
    </row>
    <row r="425" spans="1:8" ht="13.5" x14ac:dyDescent="0.25">
      <c r="A425" s="3">
        <v>42622</v>
      </c>
      <c r="B425" s="2">
        <v>4.1181000000000001</v>
      </c>
      <c r="C425" s="2">
        <f t="shared" si="36"/>
        <v>3.8646413752606597</v>
      </c>
      <c r="D425" s="2">
        <f t="shared" si="38"/>
        <v>3.9691757977697937</v>
      </c>
      <c r="E425" s="2">
        <f t="shared" si="37"/>
        <v>-0.10453442250913403</v>
      </c>
      <c r="F425" s="2">
        <f t="shared" si="41"/>
        <v>-9.546491939843274E-2</v>
      </c>
      <c r="G425" s="2">
        <f t="shared" si="39"/>
        <v>-9.069503110701288E-3</v>
      </c>
      <c r="H425" s="2" t="str">
        <f t="shared" si="40"/>
        <v>Hold</v>
      </c>
    </row>
    <row r="426" spans="1:8" ht="13.5" x14ac:dyDescent="0.25">
      <c r="A426" s="3">
        <v>42627</v>
      </c>
      <c r="B426" s="2">
        <v>4.1715999999999998</v>
      </c>
      <c r="C426" s="2">
        <f t="shared" si="36"/>
        <v>3.8871734713744042</v>
      </c>
      <c r="D426" s="2">
        <f t="shared" si="38"/>
        <v>3.9841701831201792</v>
      </c>
      <c r="E426" s="2">
        <f t="shared" si="37"/>
        <v>-9.6996711745775066E-2</v>
      </c>
      <c r="F426" s="2">
        <f t="shared" si="41"/>
        <v>-9.5771277867901211E-2</v>
      </c>
      <c r="G426" s="2">
        <f t="shared" si="39"/>
        <v>-1.2254338778738549E-3</v>
      </c>
      <c r="H426" s="2" t="str">
        <f t="shared" si="40"/>
        <v>Hold</v>
      </c>
    </row>
    <row r="427" spans="1:8" ht="13.5" x14ac:dyDescent="0.25">
      <c r="A427" s="3">
        <v>42628</v>
      </c>
      <c r="B427" s="2">
        <v>4.0110999999999999</v>
      </c>
      <c r="C427" s="2">
        <f t="shared" si="36"/>
        <v>3.9144698603937269</v>
      </c>
      <c r="D427" s="2">
        <f t="shared" si="38"/>
        <v>3.9861649843705362</v>
      </c>
      <c r="E427" s="2">
        <f t="shared" si="37"/>
        <v>-7.1695123976809327E-2</v>
      </c>
      <c r="F427" s="2">
        <f t="shared" si="41"/>
        <v>-9.0956047089682843E-2</v>
      </c>
      <c r="G427" s="2">
        <f t="shared" si="39"/>
        <v>1.9260923112873515E-2</v>
      </c>
      <c r="H427" s="2" t="str">
        <f t="shared" si="40"/>
        <v>Sell</v>
      </c>
    </row>
    <row r="428" spans="1:8" ht="13.5" x14ac:dyDescent="0.25">
      <c r="A428" s="3">
        <v>42629</v>
      </c>
      <c r="B428" s="2">
        <v>4.0646000000000004</v>
      </c>
      <c r="C428" s="2">
        <f t="shared" si="36"/>
        <v>3.9457975741793074</v>
      </c>
      <c r="D428" s="2">
        <f t="shared" si="38"/>
        <v>3.991974985528274</v>
      </c>
      <c r="E428" s="2">
        <f t="shared" si="37"/>
        <v>-4.6177411348966579E-2</v>
      </c>
      <c r="F428" s="2">
        <f t="shared" si="41"/>
        <v>-8.2000319941539598E-2</v>
      </c>
      <c r="G428" s="2">
        <f t="shared" si="39"/>
        <v>3.5822908592573019E-2</v>
      </c>
      <c r="H428" s="2" t="str">
        <f t="shared" si="40"/>
        <v>Sell</v>
      </c>
    </row>
    <row r="429" spans="1:8" ht="13.5" x14ac:dyDescent="0.25">
      <c r="A429" s="3">
        <v>42632</v>
      </c>
      <c r="B429" s="2">
        <v>4.0646000000000004</v>
      </c>
      <c r="C429" s="2">
        <f t="shared" si="36"/>
        <v>3.964074870459414</v>
      </c>
      <c r="D429" s="2">
        <f t="shared" si="38"/>
        <v>3.9973546162298836</v>
      </c>
      <c r="E429" s="2">
        <f t="shared" si="37"/>
        <v>-3.327974577046966E-2</v>
      </c>
      <c r="F429" s="2">
        <f t="shared" si="41"/>
        <v>-7.2256205107325611E-2</v>
      </c>
      <c r="G429" s="2">
        <f t="shared" si="39"/>
        <v>3.8976459336855951E-2</v>
      </c>
      <c r="H429" s="2" t="str">
        <f t="shared" si="40"/>
        <v>Sell</v>
      </c>
    </row>
    <row r="430" spans="1:8" ht="13.5" x14ac:dyDescent="0.25">
      <c r="A430" s="3">
        <v>42633</v>
      </c>
      <c r="B430" s="2">
        <v>4.0753000000000004</v>
      </c>
      <c r="C430" s="2">
        <f t="shared" si="36"/>
        <v>3.9795402750041196</v>
      </c>
      <c r="D430" s="2">
        <f t="shared" si="38"/>
        <v>4.0031283483610034</v>
      </c>
      <c r="E430" s="2">
        <f t="shared" si="37"/>
        <v>-2.3588073356883843E-2</v>
      </c>
      <c r="F430" s="2">
        <f t="shared" si="41"/>
        <v>-6.2522578757237268E-2</v>
      </c>
      <c r="G430" s="2">
        <f t="shared" si="39"/>
        <v>3.8934505400353425E-2</v>
      </c>
      <c r="H430" s="2" t="str">
        <f t="shared" si="40"/>
        <v>Sell</v>
      </c>
    </row>
    <row r="431" spans="1:8" ht="13.5" x14ac:dyDescent="0.25">
      <c r="A431" s="3">
        <v>42634</v>
      </c>
      <c r="B431" s="2">
        <v>4.0753000000000004</v>
      </c>
      <c r="C431" s="2">
        <f t="shared" si="36"/>
        <v>3.9983956173111781</v>
      </c>
      <c r="D431" s="2">
        <f t="shared" si="38"/>
        <v>4.0084743966305583</v>
      </c>
      <c r="E431" s="2">
        <f t="shared" si="37"/>
        <v>-1.0078779319380171E-2</v>
      </c>
      <c r="F431" s="2">
        <f t="shared" si="41"/>
        <v>-5.2033818869665849E-2</v>
      </c>
      <c r="G431" s="2">
        <f t="shared" si="39"/>
        <v>4.1955039550285678E-2</v>
      </c>
      <c r="H431" s="2" t="str">
        <f t="shared" si="40"/>
        <v>Sell</v>
      </c>
    </row>
    <row r="432" spans="1:8" ht="13.5" x14ac:dyDescent="0.25">
      <c r="A432" s="3">
        <v>42635</v>
      </c>
      <c r="B432" s="2">
        <v>4.1127000000000002</v>
      </c>
      <c r="C432" s="2">
        <f t="shared" si="36"/>
        <v>4.0168116761863812</v>
      </c>
      <c r="D432" s="2">
        <f t="shared" si="38"/>
        <v>4.0161948116949615</v>
      </c>
      <c r="E432" s="2">
        <f t="shared" si="37"/>
        <v>6.1686449141973299E-4</v>
      </c>
      <c r="F432" s="2">
        <f t="shared" si="41"/>
        <v>-4.1503682197448738E-2</v>
      </c>
      <c r="G432" s="2">
        <f t="shared" si="39"/>
        <v>4.2120546688868471E-2</v>
      </c>
      <c r="H432" s="2" t="str">
        <f t="shared" si="40"/>
        <v>Sell</v>
      </c>
    </row>
    <row r="433" spans="1:8" ht="13.5" x14ac:dyDescent="0.25">
      <c r="A433" s="3">
        <v>42636</v>
      </c>
      <c r="B433" s="2">
        <v>4.1127000000000002</v>
      </c>
      <c r="C433" s="2">
        <f t="shared" si="36"/>
        <v>4.0323944952346302</v>
      </c>
      <c r="D433" s="2">
        <f t="shared" si="38"/>
        <v>4.0233433441620017</v>
      </c>
      <c r="E433" s="2">
        <f t="shared" si="37"/>
        <v>9.0511510726285493E-3</v>
      </c>
      <c r="F433" s="2">
        <f t="shared" si="41"/>
        <v>-3.1392715543433279E-2</v>
      </c>
      <c r="G433" s="2">
        <f t="shared" si="39"/>
        <v>4.0443866616061828E-2</v>
      </c>
      <c r="H433" s="2" t="str">
        <f t="shared" si="40"/>
        <v>Sell</v>
      </c>
    </row>
    <row r="434" spans="1:8" ht="13.5" x14ac:dyDescent="0.25">
      <c r="A434" s="3">
        <v>42639</v>
      </c>
      <c r="B434" s="2">
        <v>4.1181000000000001</v>
      </c>
      <c r="C434" s="2">
        <f t="shared" si="36"/>
        <v>4.0455799575062255</v>
      </c>
      <c r="D434" s="2">
        <f t="shared" si="38"/>
        <v>4.0303623557055577</v>
      </c>
      <c r="E434" s="2">
        <f t="shared" si="37"/>
        <v>1.5217601800667779E-2</v>
      </c>
      <c r="F434" s="2">
        <f t="shared" si="41"/>
        <v>-2.2070652074613069E-2</v>
      </c>
      <c r="G434" s="2">
        <f t="shared" si="39"/>
        <v>3.7288253875280848E-2</v>
      </c>
      <c r="H434" s="2" t="str">
        <f t="shared" si="40"/>
        <v>Sell</v>
      </c>
    </row>
    <row r="435" spans="1:8" ht="13.5" x14ac:dyDescent="0.25">
      <c r="A435" s="3">
        <v>42640</v>
      </c>
      <c r="B435" s="2">
        <v>4.1181000000000001</v>
      </c>
      <c r="C435" s="2">
        <f t="shared" si="36"/>
        <v>4.0567368871206524</v>
      </c>
      <c r="D435" s="2">
        <f t="shared" si="38"/>
        <v>4.0368614404681091</v>
      </c>
      <c r="E435" s="2">
        <f t="shared" si="37"/>
        <v>1.987544665254326E-2</v>
      </c>
      <c r="F435" s="2">
        <f t="shared" si="41"/>
        <v>-1.3681432329181804E-2</v>
      </c>
      <c r="G435" s="2">
        <f t="shared" si="39"/>
        <v>3.3556878981725061E-2</v>
      </c>
      <c r="H435" s="2" t="str">
        <f t="shared" si="40"/>
        <v>Sell</v>
      </c>
    </row>
    <row r="436" spans="1:8" ht="13.5" x14ac:dyDescent="0.25">
      <c r="A436" s="3">
        <v>42641</v>
      </c>
      <c r="B436" s="2">
        <v>4.1181000000000001</v>
      </c>
      <c r="C436" s="2">
        <f t="shared" si="36"/>
        <v>4.0744081352559363</v>
      </c>
      <c r="D436" s="2">
        <f t="shared" si="38"/>
        <v>4.0428791115445453</v>
      </c>
      <c r="E436" s="2">
        <f t="shared" si="37"/>
        <v>3.1529023711390991E-2</v>
      </c>
      <c r="F436" s="2">
        <f t="shared" si="41"/>
        <v>-4.6393411210672447E-3</v>
      </c>
      <c r="G436" s="2">
        <f t="shared" si="39"/>
        <v>3.6168364832458236E-2</v>
      </c>
      <c r="H436" s="2" t="str">
        <f t="shared" si="40"/>
        <v>Sell</v>
      </c>
    </row>
    <row r="437" spans="1:8" ht="13.5" x14ac:dyDescent="0.25">
      <c r="A437" s="3">
        <v>42642</v>
      </c>
      <c r="B437" s="2">
        <v>4.1181000000000001</v>
      </c>
      <c r="C437" s="2">
        <f t="shared" si="36"/>
        <v>4.0646684221396381</v>
      </c>
      <c r="D437" s="2">
        <f t="shared" si="38"/>
        <v>4.0484510292079126</v>
      </c>
      <c r="E437" s="2">
        <f t="shared" si="37"/>
        <v>1.6217392931725527E-2</v>
      </c>
      <c r="F437" s="2">
        <f t="shared" si="41"/>
        <v>-4.679943105086906E-4</v>
      </c>
      <c r="G437" s="2">
        <f t="shared" si="39"/>
        <v>1.6685387242234218E-2</v>
      </c>
      <c r="H437" s="2" t="str">
        <f t="shared" si="40"/>
        <v>Sell</v>
      </c>
    </row>
    <row r="438" spans="1:8" ht="13.5" x14ac:dyDescent="0.25">
      <c r="A438" s="3">
        <v>42643</v>
      </c>
      <c r="B438" s="2">
        <v>4.0110999999999999</v>
      </c>
      <c r="C438" s="2">
        <f t="shared" si="36"/>
        <v>4.0646578956566168</v>
      </c>
      <c r="D438" s="2">
        <f t="shared" si="38"/>
        <v>4.0456842863036222</v>
      </c>
      <c r="E438" s="2">
        <f t="shared" si="37"/>
        <v>1.8973609352994636E-2</v>
      </c>
      <c r="F438" s="2">
        <f t="shared" si="41"/>
        <v>3.4203264221919745E-3</v>
      </c>
      <c r="G438" s="2">
        <f t="shared" si="39"/>
        <v>1.5553282930802662E-2</v>
      </c>
      <c r="H438" s="2" t="str">
        <f t="shared" si="40"/>
        <v>Sell</v>
      </c>
    </row>
    <row r="439" spans="1:8" ht="13.5" x14ac:dyDescent="0.25">
      <c r="A439" s="3">
        <v>42647</v>
      </c>
      <c r="B439" s="2">
        <v>4.1715999999999998</v>
      </c>
      <c r="C439" s="2">
        <f t="shared" si="36"/>
        <v>4.0646489886325217</v>
      </c>
      <c r="D439" s="2">
        <f t="shared" si="38"/>
        <v>4.0550113762070579</v>
      </c>
      <c r="E439" s="2">
        <f t="shared" si="37"/>
        <v>9.6376124254637929E-3</v>
      </c>
      <c r="F439" s="2">
        <f t="shared" si="41"/>
        <v>4.6637836228463382E-3</v>
      </c>
      <c r="G439" s="2">
        <f t="shared" si="39"/>
        <v>4.9738288026174547E-3</v>
      </c>
      <c r="H439" s="2" t="str">
        <f t="shared" si="40"/>
        <v>Sell</v>
      </c>
    </row>
    <row r="440" spans="1:8" ht="13.5" x14ac:dyDescent="0.25">
      <c r="A440" s="3">
        <v>42648</v>
      </c>
      <c r="B440" s="2">
        <v>4.1715999999999998</v>
      </c>
      <c r="C440" s="2">
        <f t="shared" si="36"/>
        <v>4.0662876057659796</v>
      </c>
      <c r="D440" s="2">
        <f t="shared" si="38"/>
        <v>4.0636475705620905</v>
      </c>
      <c r="E440" s="2">
        <f t="shared" si="37"/>
        <v>2.6400352038891128E-3</v>
      </c>
      <c r="F440" s="2">
        <f t="shared" si="41"/>
        <v>4.2590339390548935E-3</v>
      </c>
      <c r="G440" s="2">
        <f t="shared" si="39"/>
        <v>-1.6189987351657806E-3</v>
      </c>
      <c r="H440" s="2" t="str">
        <f t="shared" si="40"/>
        <v>Hold</v>
      </c>
    </row>
    <row r="441" spans="1:8" ht="13.5" x14ac:dyDescent="0.25">
      <c r="A441" s="3">
        <v>42649</v>
      </c>
      <c r="B441" s="2">
        <v>4.1715999999999998</v>
      </c>
      <c r="C441" s="2">
        <f t="shared" si="36"/>
        <v>4.0676741279558293</v>
      </c>
      <c r="D441" s="2">
        <f t="shared" si="38"/>
        <v>4.0716440468167505</v>
      </c>
      <c r="E441" s="2">
        <f t="shared" si="37"/>
        <v>-3.9699188609212399E-3</v>
      </c>
      <c r="F441" s="2">
        <f t="shared" si="41"/>
        <v>2.6132433790596668E-3</v>
      </c>
      <c r="G441" s="2">
        <f t="shared" si="39"/>
        <v>-6.5831622399809067E-3</v>
      </c>
      <c r="H441" s="2" t="str">
        <f t="shared" si="40"/>
        <v>Hold</v>
      </c>
    </row>
    <row r="442" spans="1:8" ht="13.5" x14ac:dyDescent="0.25">
      <c r="A442" s="3">
        <v>42650</v>
      </c>
      <c r="B442" s="2">
        <v>4.0646000000000004</v>
      </c>
      <c r="C442" s="2">
        <f t="shared" si="36"/>
        <v>4.0746011851933943</v>
      </c>
      <c r="D442" s="2">
        <f t="shared" si="38"/>
        <v>4.0711222655710655</v>
      </c>
      <c r="E442" s="2">
        <f t="shared" si="37"/>
        <v>3.4789196223288243E-3</v>
      </c>
      <c r="F442" s="2">
        <f t="shared" si="41"/>
        <v>2.7863786277134983E-3</v>
      </c>
      <c r="G442" s="2">
        <f t="shared" si="39"/>
        <v>6.9254099461532603E-4</v>
      </c>
      <c r="H442" s="2" t="str">
        <f t="shared" si="40"/>
        <v>Sell</v>
      </c>
    </row>
    <row r="443" spans="1:8" ht="13.5" x14ac:dyDescent="0.25">
      <c r="A443" s="3">
        <v>42653</v>
      </c>
      <c r="B443" s="2">
        <v>4.0646000000000004</v>
      </c>
      <c r="C443" s="2">
        <f t="shared" si="36"/>
        <v>4.0804625413174875</v>
      </c>
      <c r="D443" s="2">
        <f t="shared" si="38"/>
        <v>4.0706391347880233</v>
      </c>
      <c r="E443" s="2">
        <f t="shared" si="37"/>
        <v>9.8234065294642292E-3</v>
      </c>
      <c r="F443" s="2">
        <f t="shared" si="41"/>
        <v>4.1937842080636452E-3</v>
      </c>
      <c r="G443" s="2">
        <f t="shared" si="39"/>
        <v>5.629622321400584E-3</v>
      </c>
      <c r="H443" s="2" t="str">
        <f t="shared" si="40"/>
        <v>Sell</v>
      </c>
    </row>
    <row r="444" spans="1:8" ht="13.5" x14ac:dyDescent="0.25">
      <c r="A444" s="3">
        <v>42654</v>
      </c>
      <c r="B444" s="2">
        <v>4.0914000000000001</v>
      </c>
      <c r="C444" s="2">
        <f t="shared" si="36"/>
        <v>4.086252919576336</v>
      </c>
      <c r="D444" s="2">
        <f t="shared" si="38"/>
        <v>4.0721769766555775</v>
      </c>
      <c r="E444" s="2">
        <f t="shared" si="37"/>
        <v>1.4075942920758422E-2</v>
      </c>
      <c r="F444" s="2">
        <f t="shared" si="41"/>
        <v>6.1702159506026016E-3</v>
      </c>
      <c r="G444" s="2">
        <f t="shared" si="39"/>
        <v>7.9057269701558203E-3</v>
      </c>
      <c r="H444" s="2" t="str">
        <f t="shared" si="40"/>
        <v>Sell</v>
      </c>
    </row>
    <row r="445" spans="1:8" ht="13.5" x14ac:dyDescent="0.25">
      <c r="A445" s="3">
        <v>42655</v>
      </c>
      <c r="B445" s="2">
        <v>4.0646000000000004</v>
      </c>
      <c r="C445" s="2">
        <f t="shared" si="36"/>
        <v>4.091152470410746</v>
      </c>
      <c r="D445" s="2">
        <f t="shared" si="38"/>
        <v>4.0716157191255347</v>
      </c>
      <c r="E445" s="2">
        <f t="shared" si="37"/>
        <v>1.9536751285211373E-2</v>
      </c>
      <c r="F445" s="2">
        <f t="shared" si="41"/>
        <v>8.8435230175243559E-3</v>
      </c>
      <c r="G445" s="2">
        <f t="shared" si="39"/>
        <v>1.0693228267687017E-2</v>
      </c>
      <c r="H445" s="2" t="str">
        <f t="shared" si="40"/>
        <v>Sell</v>
      </c>
    </row>
    <row r="446" spans="1:8" ht="13.5" x14ac:dyDescent="0.25">
      <c r="A446" s="3">
        <v>42656</v>
      </c>
      <c r="B446" s="2">
        <v>4.0646000000000004</v>
      </c>
      <c r="C446" s="2">
        <f t="shared" si="36"/>
        <v>4.0952982441937085</v>
      </c>
      <c r="D446" s="2">
        <f t="shared" si="38"/>
        <v>4.0710960362273472</v>
      </c>
      <c r="E446" s="2">
        <f t="shared" si="37"/>
        <v>2.42022079663613E-2</v>
      </c>
      <c r="F446" s="2">
        <f t="shared" si="41"/>
        <v>1.1915260007291746E-2</v>
      </c>
      <c r="G446" s="2">
        <f t="shared" si="39"/>
        <v>1.2286947959069554E-2</v>
      </c>
      <c r="H446" s="2" t="str">
        <f t="shared" si="40"/>
        <v>Sell</v>
      </c>
    </row>
    <row r="447" spans="1:8" ht="13.5" x14ac:dyDescent="0.25">
      <c r="A447" s="3">
        <v>42657</v>
      </c>
      <c r="B447" s="2">
        <v>4.1181000000000001</v>
      </c>
      <c r="C447" s="2">
        <f t="shared" si="36"/>
        <v>4.0988062066254454</v>
      </c>
      <c r="D447" s="2">
        <f t="shared" si="38"/>
        <v>4.0745778113216176</v>
      </c>
      <c r="E447" s="2">
        <f t="shared" si="37"/>
        <v>2.422839530382781E-2</v>
      </c>
      <c r="F447" s="2">
        <f t="shared" si="41"/>
        <v>1.4377887066598958E-2</v>
      </c>
      <c r="G447" s="2">
        <f t="shared" si="39"/>
        <v>9.850508237228852E-3</v>
      </c>
      <c r="H447" s="2" t="str">
        <f t="shared" si="40"/>
        <v>Sell</v>
      </c>
    </row>
    <row r="448" spans="1:8" ht="13.5" x14ac:dyDescent="0.25">
      <c r="A448" s="3">
        <v>42660</v>
      </c>
      <c r="B448" s="2">
        <v>4.1181000000000001</v>
      </c>
      <c r="C448" s="2">
        <f t="shared" si="36"/>
        <v>4.0853129440676845</v>
      </c>
      <c r="D448" s="2">
        <f t="shared" si="38"/>
        <v>4.0778016771496457</v>
      </c>
      <c r="E448" s="2">
        <f t="shared" si="37"/>
        <v>7.5112669180388281E-3</v>
      </c>
      <c r="F448" s="2">
        <f t="shared" si="41"/>
        <v>1.3004563036886933E-2</v>
      </c>
      <c r="G448" s="2">
        <f t="shared" si="39"/>
        <v>-5.4932961188481049E-3</v>
      </c>
      <c r="H448" s="2" t="str">
        <f t="shared" si="40"/>
        <v>Hold</v>
      </c>
    </row>
    <row r="449" spans="1:8" ht="13.5" x14ac:dyDescent="0.25">
      <c r="A449" s="3">
        <v>42661</v>
      </c>
      <c r="B449" s="2">
        <v>4.0110999999999999</v>
      </c>
      <c r="C449" s="2">
        <f t="shared" si="36"/>
        <v>4.0985878757495788</v>
      </c>
      <c r="D449" s="2">
        <f t="shared" si="38"/>
        <v>4.0728608121755974</v>
      </c>
      <c r="E449" s="2">
        <f t="shared" si="37"/>
        <v>2.5727063573981468E-2</v>
      </c>
      <c r="F449" s="2">
        <f t="shared" si="41"/>
        <v>1.554906314430584E-2</v>
      </c>
      <c r="G449" s="2">
        <f t="shared" si="39"/>
        <v>1.0178000429675628E-2</v>
      </c>
      <c r="H449" s="2" t="str">
        <f t="shared" si="40"/>
        <v>Sell</v>
      </c>
    </row>
    <row r="450" spans="1:8" ht="13.5" x14ac:dyDescent="0.25">
      <c r="A450" s="3">
        <v>42662</v>
      </c>
      <c r="B450" s="2">
        <v>4.0110999999999999</v>
      </c>
      <c r="C450" s="2">
        <f t="shared" si="36"/>
        <v>4.1098205102496435</v>
      </c>
      <c r="D450" s="2">
        <f t="shared" si="38"/>
        <v>4.0682859371996267</v>
      </c>
      <c r="E450" s="2">
        <f t="shared" si="37"/>
        <v>4.1534573050016732E-2</v>
      </c>
      <c r="F450" s="2">
        <f t="shared" si="41"/>
        <v>2.0746165125448017E-2</v>
      </c>
      <c r="G450" s="2">
        <f t="shared" si="39"/>
        <v>2.0788407924568715E-2</v>
      </c>
      <c r="H450" s="2" t="str">
        <f t="shared" si="40"/>
        <v>Sell</v>
      </c>
    </row>
    <row r="451" spans="1:8" ht="13.5" x14ac:dyDescent="0.25">
      <c r="A451" s="3">
        <v>42663</v>
      </c>
      <c r="B451" s="2">
        <v>4.0646000000000004</v>
      </c>
      <c r="C451" s="2">
        <f t="shared" si="36"/>
        <v>4.1193250471343132</v>
      </c>
      <c r="D451" s="2">
        <f t="shared" si="38"/>
        <v>4.0680129048144691</v>
      </c>
      <c r="E451" s="2">
        <f t="shared" si="37"/>
        <v>5.1312142319844156E-2</v>
      </c>
      <c r="F451" s="2">
        <f t="shared" si="41"/>
        <v>2.6859360564327247E-2</v>
      </c>
      <c r="G451" s="2">
        <f t="shared" si="39"/>
        <v>2.4452781755516909E-2</v>
      </c>
      <c r="H451" s="2" t="str">
        <f t="shared" si="40"/>
        <v>Sell</v>
      </c>
    </row>
    <row r="452" spans="1:8" ht="13.5" x14ac:dyDescent="0.25">
      <c r="A452" s="3">
        <v>42664</v>
      </c>
      <c r="B452" s="2">
        <v>4.0110999999999999</v>
      </c>
      <c r="C452" s="2">
        <f t="shared" si="36"/>
        <v>4.1109058091136497</v>
      </c>
      <c r="D452" s="2">
        <f t="shared" si="38"/>
        <v>4.063797134087471</v>
      </c>
      <c r="E452" s="2">
        <f t="shared" si="37"/>
        <v>4.7108675026178659E-2</v>
      </c>
      <c r="F452" s="2">
        <f t="shared" si="41"/>
        <v>3.090922345669753E-2</v>
      </c>
      <c r="G452" s="2">
        <f t="shared" si="39"/>
        <v>1.6199451569481129E-2</v>
      </c>
      <c r="H452" s="2" t="str">
        <f t="shared" si="40"/>
        <v>Sell</v>
      </c>
    </row>
    <row r="453" spans="1:8" ht="13.5" x14ac:dyDescent="0.25">
      <c r="A453" s="3">
        <v>42667</v>
      </c>
      <c r="B453" s="2">
        <v>4.0646000000000004</v>
      </c>
      <c r="C453" s="2">
        <f t="shared" si="36"/>
        <v>4.1037818384807805</v>
      </c>
      <c r="D453" s="2">
        <f t="shared" si="38"/>
        <v>4.0638566056365475</v>
      </c>
      <c r="E453" s="2">
        <f t="shared" si="37"/>
        <v>3.9925232844232994E-2</v>
      </c>
      <c r="F453" s="2">
        <f t="shared" si="41"/>
        <v>3.2712425334204626E-2</v>
      </c>
      <c r="G453" s="2">
        <f t="shared" si="39"/>
        <v>7.2128075100283684E-3</v>
      </c>
      <c r="H453" s="2" t="str">
        <f t="shared" si="40"/>
        <v>Sell</v>
      </c>
    </row>
    <row r="454" spans="1:8" ht="13.5" x14ac:dyDescent="0.25">
      <c r="A454" s="3">
        <v>42668</v>
      </c>
      <c r="B454" s="2">
        <v>4.1181000000000001</v>
      </c>
      <c r="C454" s="2">
        <f t="shared" si="36"/>
        <v>4.1018769402529678</v>
      </c>
      <c r="D454" s="2">
        <f t="shared" si="38"/>
        <v>4.0678746348486552</v>
      </c>
      <c r="E454" s="2">
        <f t="shared" si="37"/>
        <v>3.4002305404312594E-2</v>
      </c>
      <c r="F454" s="2">
        <f t="shared" si="41"/>
        <v>3.2970401348226222E-2</v>
      </c>
      <c r="G454" s="2">
        <f t="shared" si="39"/>
        <v>1.0319040560863718E-3</v>
      </c>
      <c r="H454" s="2" t="str">
        <f t="shared" si="40"/>
        <v>Sell</v>
      </c>
    </row>
    <row r="455" spans="1:8" ht="13.5" x14ac:dyDescent="0.25">
      <c r="A455" s="3">
        <v>42669</v>
      </c>
      <c r="B455" s="2">
        <v>4.1448</v>
      </c>
      <c r="C455" s="2">
        <f t="shared" si="36"/>
        <v>4.0961420263678958</v>
      </c>
      <c r="D455" s="2">
        <f t="shared" si="38"/>
        <v>4.073572810045051</v>
      </c>
      <c r="E455" s="2">
        <f t="shared" si="37"/>
        <v>2.2569216322844809E-2</v>
      </c>
      <c r="F455" s="2">
        <f t="shared" si="41"/>
        <v>3.0890164343149944E-2</v>
      </c>
      <c r="G455" s="2">
        <f t="shared" si="39"/>
        <v>-8.3209480203051342E-3</v>
      </c>
      <c r="H455" s="2" t="str">
        <f t="shared" si="40"/>
        <v>Hold</v>
      </c>
    </row>
    <row r="456" spans="1:8" ht="13.5" x14ac:dyDescent="0.25">
      <c r="A456" s="3">
        <v>42670</v>
      </c>
      <c r="B456" s="2">
        <v>4.1448</v>
      </c>
      <c r="C456" s="2">
        <f t="shared" si="36"/>
        <v>4.0912894069266814</v>
      </c>
      <c r="D456" s="2">
        <f t="shared" si="38"/>
        <v>4.0788488981898618</v>
      </c>
      <c r="E456" s="2">
        <f t="shared" si="37"/>
        <v>1.2440508736819567E-2</v>
      </c>
      <c r="F456" s="2">
        <f t="shared" si="41"/>
        <v>2.720023322188387E-2</v>
      </c>
      <c r="G456" s="2">
        <f t="shared" si="39"/>
        <v>-1.4759724485064303E-2</v>
      </c>
      <c r="H456" s="2" t="str">
        <f t="shared" si="40"/>
        <v>Hold</v>
      </c>
    </row>
    <row r="457" spans="1:8" ht="13.5" x14ac:dyDescent="0.25">
      <c r="A457" s="3">
        <v>42671</v>
      </c>
      <c r="B457" s="2">
        <v>4.1448</v>
      </c>
      <c r="C457" s="2">
        <f t="shared" si="36"/>
        <v>4.0954141135533462</v>
      </c>
      <c r="D457" s="2">
        <f t="shared" si="38"/>
        <v>4.0837341649906129</v>
      </c>
      <c r="E457" s="2">
        <f t="shared" si="37"/>
        <v>1.1679948562733244E-2</v>
      </c>
      <c r="F457" s="2">
        <f t="shared" si="41"/>
        <v>2.4096176290053749E-2</v>
      </c>
      <c r="G457" s="2">
        <f t="shared" si="39"/>
        <v>-1.2416227727320504E-2</v>
      </c>
      <c r="H457" s="2" t="str">
        <f t="shared" si="40"/>
        <v>Hold</v>
      </c>
    </row>
    <row r="458" spans="1:8" ht="13.5" x14ac:dyDescent="0.25">
      <c r="A458" s="3">
        <v>42674</v>
      </c>
      <c r="B458" s="2">
        <v>4.1448</v>
      </c>
      <c r="C458" s="2">
        <f t="shared" si="36"/>
        <v>4.0989042499297543</v>
      </c>
      <c r="D458" s="2">
        <f t="shared" si="38"/>
        <v>4.0882575601764932</v>
      </c>
      <c r="E458" s="2">
        <f t="shared" si="37"/>
        <v>1.0646689753261107E-2</v>
      </c>
      <c r="F458" s="2">
        <f t="shared" si="41"/>
        <v>2.1406278982695221E-2</v>
      </c>
      <c r="G458" s="2">
        <f t="shared" si="39"/>
        <v>-1.0759589229434114E-2</v>
      </c>
      <c r="H458" s="2" t="str">
        <f t="shared" si="40"/>
        <v>Hold</v>
      </c>
    </row>
    <row r="459" spans="1:8" ht="13.5" x14ac:dyDescent="0.25">
      <c r="A459" s="3">
        <v>42675</v>
      </c>
      <c r="B459" s="2">
        <v>4.1448</v>
      </c>
      <c r="C459" s="2">
        <f t="shared" si="36"/>
        <v>4.0853959037867149</v>
      </c>
      <c r="D459" s="2">
        <f t="shared" si="38"/>
        <v>4.0924458890523088</v>
      </c>
      <c r="E459" s="2">
        <f t="shared" si="37"/>
        <v>-7.0499852655938611E-3</v>
      </c>
      <c r="F459" s="2">
        <f t="shared" si="41"/>
        <v>1.5715026133037404E-2</v>
      </c>
      <c r="G459" s="2">
        <f t="shared" si="39"/>
        <v>-2.2765011398631265E-2</v>
      </c>
      <c r="H459" s="2" t="str">
        <f t="shared" si="40"/>
        <v>Hold</v>
      </c>
    </row>
    <row r="460" spans="1:8" ht="13.5" x14ac:dyDescent="0.25">
      <c r="A460" s="3">
        <v>42676</v>
      </c>
      <c r="B460" s="2">
        <v>4.0646000000000004</v>
      </c>
      <c r="C460" s="2">
        <f t="shared" si="36"/>
        <v>4.0739657647426046</v>
      </c>
      <c r="D460" s="2">
        <f t="shared" si="38"/>
        <v>4.0903832306039893</v>
      </c>
      <c r="E460" s="2">
        <f t="shared" si="37"/>
        <v>-1.6417465861384706E-2</v>
      </c>
      <c r="F460" s="2">
        <f t="shared" si="41"/>
        <v>9.2885277341529827E-3</v>
      </c>
      <c r="G460" s="2">
        <f t="shared" si="39"/>
        <v>-2.5705993595537689E-2</v>
      </c>
      <c r="H460" s="2" t="str">
        <f t="shared" si="40"/>
        <v>Hold</v>
      </c>
    </row>
    <row r="461" spans="1:8" ht="13.5" x14ac:dyDescent="0.25">
      <c r="A461" s="3">
        <v>42677</v>
      </c>
      <c r="B461" s="2">
        <v>4.0378999999999996</v>
      </c>
      <c r="C461" s="2">
        <f t="shared" si="36"/>
        <v>4.0725248778591272</v>
      </c>
      <c r="D461" s="2">
        <f t="shared" si="38"/>
        <v>4.0864955838925825</v>
      </c>
      <c r="E461" s="2">
        <f t="shared" si="37"/>
        <v>-1.3970706033455293E-2</v>
      </c>
      <c r="F461" s="2">
        <f t="shared" si="41"/>
        <v>4.6366809806313285E-3</v>
      </c>
      <c r="G461" s="2">
        <f t="shared" si="39"/>
        <v>-1.8607387014086624E-2</v>
      </c>
      <c r="H461" s="2" t="str">
        <f t="shared" si="40"/>
        <v>Hold</v>
      </c>
    </row>
    <row r="462" spans="1:8" ht="13.5" x14ac:dyDescent="0.25">
      <c r="A462" s="3">
        <v>42678</v>
      </c>
      <c r="B462" s="2">
        <v>4.1181000000000001</v>
      </c>
      <c r="C462" s="2">
        <f t="shared" si="36"/>
        <v>4.063074896650031</v>
      </c>
      <c r="D462" s="2">
        <f t="shared" si="38"/>
        <v>4.0888366517523913</v>
      </c>
      <c r="E462" s="2">
        <f t="shared" si="37"/>
        <v>-2.576175510236034E-2</v>
      </c>
      <c r="F462" s="2">
        <f t="shared" si="41"/>
        <v>-1.4430062359670048E-3</v>
      </c>
      <c r="G462" s="2">
        <f t="shared" si="39"/>
        <v>-2.4318748866393333E-2</v>
      </c>
      <c r="H462" s="2" t="str">
        <f t="shared" si="40"/>
        <v>Hold</v>
      </c>
    </row>
    <row r="463" spans="1:8" ht="13.5" x14ac:dyDescent="0.25">
      <c r="A463" s="3">
        <v>42681</v>
      </c>
      <c r="B463" s="2">
        <v>4.1448</v>
      </c>
      <c r="C463" s="2">
        <f t="shared" ref="C463:C526" si="42">$C$4*B453+C462*(1-$C$4)</f>
        <v>4.0633095279346412</v>
      </c>
      <c r="D463" s="2">
        <f t="shared" si="38"/>
        <v>4.092982084955918</v>
      </c>
      <c r="E463" s="2">
        <f t="shared" si="37"/>
        <v>-2.9672557021276802E-2</v>
      </c>
      <c r="F463" s="2">
        <f t="shared" si="41"/>
        <v>-7.0889163930289651E-3</v>
      </c>
      <c r="G463" s="2">
        <f t="shared" si="39"/>
        <v>-2.2583640628247838E-2</v>
      </c>
      <c r="H463" s="2" t="str">
        <f t="shared" si="40"/>
        <v>Hold</v>
      </c>
    </row>
    <row r="464" spans="1:8" ht="13.5" x14ac:dyDescent="0.25">
      <c r="A464" s="3">
        <v>42682</v>
      </c>
      <c r="B464" s="2">
        <v>4.1181000000000001</v>
      </c>
      <c r="C464" s="2">
        <f t="shared" si="42"/>
        <v>4.0717388313293119</v>
      </c>
      <c r="D464" s="2">
        <f t="shared" si="38"/>
        <v>4.0948426712554795</v>
      </c>
      <c r="E464" s="2">
        <f t="shared" si="37"/>
        <v>-2.3103839926167602E-2</v>
      </c>
      <c r="F464" s="2">
        <f t="shared" si="41"/>
        <v>-1.0291901099656692E-2</v>
      </c>
      <c r="G464" s="2">
        <f t="shared" si="39"/>
        <v>-1.281193882651091E-2</v>
      </c>
      <c r="H464" s="2" t="str">
        <f t="shared" si="40"/>
        <v>Hold</v>
      </c>
    </row>
    <row r="465" spans="1:8" ht="13.5" x14ac:dyDescent="0.25">
      <c r="A465" s="3">
        <v>42683</v>
      </c>
      <c r="B465" s="2">
        <v>4.1181000000000001</v>
      </c>
      <c r="C465" s="2">
        <f t="shared" si="42"/>
        <v>4.0829790111248023</v>
      </c>
      <c r="D465" s="2">
        <f t="shared" si="38"/>
        <v>4.0965654363476665</v>
      </c>
      <c r="E465" s="2">
        <f t="shared" si="37"/>
        <v>-1.3586425222864129E-2</v>
      </c>
      <c r="F465" s="2">
        <f t="shared" si="41"/>
        <v>-1.0950805924298181E-2</v>
      </c>
      <c r="G465" s="2">
        <f t="shared" si="39"/>
        <v>-2.6356192985659485E-3</v>
      </c>
      <c r="H465" s="2" t="str">
        <f t="shared" si="40"/>
        <v>Hold</v>
      </c>
    </row>
    <row r="466" spans="1:8" ht="13.5" x14ac:dyDescent="0.25">
      <c r="A466" s="3">
        <v>42684</v>
      </c>
      <c r="B466" s="2">
        <v>4.1181000000000001</v>
      </c>
      <c r="C466" s="2">
        <f t="shared" si="42"/>
        <v>4.0924899324902171</v>
      </c>
      <c r="D466" s="2">
        <f t="shared" si="38"/>
        <v>4.0981605892108028</v>
      </c>
      <c r="E466" s="2">
        <f t="shared" si="37"/>
        <v>-5.6706567205857539E-3</v>
      </c>
      <c r="F466" s="2">
        <f t="shared" si="41"/>
        <v>-9.8947760835556963E-3</v>
      </c>
      <c r="G466" s="2">
        <f t="shared" si="39"/>
        <v>4.2241193629699424E-3</v>
      </c>
      <c r="H466" s="2" t="str">
        <f t="shared" si="40"/>
        <v>Sell</v>
      </c>
    </row>
    <row r="467" spans="1:8" ht="13.5" x14ac:dyDescent="0.25">
      <c r="A467" s="3">
        <v>42685</v>
      </c>
      <c r="B467" s="2">
        <v>4.1181000000000001</v>
      </c>
      <c r="C467" s="2">
        <f t="shared" si="42"/>
        <v>4.1005376351840299</v>
      </c>
      <c r="D467" s="2">
        <f t="shared" si="38"/>
        <v>4.099637582602595</v>
      </c>
      <c r="E467" s="2">
        <f t="shared" si="37"/>
        <v>9.0005258143488476E-4</v>
      </c>
      <c r="F467" s="2">
        <f t="shared" si="41"/>
        <v>-7.7358103505575796E-3</v>
      </c>
      <c r="G467" s="2">
        <f t="shared" si="39"/>
        <v>8.6358629319924635E-3</v>
      </c>
      <c r="H467" s="2" t="str">
        <f t="shared" si="40"/>
        <v>Sell</v>
      </c>
    </row>
    <row r="468" spans="1:8" ht="13.5" x14ac:dyDescent="0.25">
      <c r="A468" s="3">
        <v>42688</v>
      </c>
      <c r="B468" s="2">
        <v>4.1127000000000002</v>
      </c>
      <c r="C468" s="2">
        <f t="shared" si="42"/>
        <v>4.1073472297711024</v>
      </c>
      <c r="D468" s="2">
        <f t="shared" si="38"/>
        <v>4.1006051690764771</v>
      </c>
      <c r="E468" s="2">
        <f t="shared" si="37"/>
        <v>6.7420606946253514E-3</v>
      </c>
      <c r="F468" s="2">
        <f t="shared" si="41"/>
        <v>-4.8402361415209932E-3</v>
      </c>
      <c r="G468" s="2">
        <f t="shared" si="39"/>
        <v>1.1582296836146345E-2</v>
      </c>
      <c r="H468" s="2" t="str">
        <f t="shared" si="40"/>
        <v>Sell</v>
      </c>
    </row>
    <row r="469" spans="1:8" ht="13.5" x14ac:dyDescent="0.25">
      <c r="A469" s="3">
        <v>42689</v>
      </c>
      <c r="B469" s="2">
        <v>4.1181000000000001</v>
      </c>
      <c r="C469" s="2">
        <f t="shared" si="42"/>
        <v>4.1131091944217015</v>
      </c>
      <c r="D469" s="2">
        <f t="shared" si="38"/>
        <v>4.1019010824782196</v>
      </c>
      <c r="E469" s="2">
        <f t="shared" si="37"/>
        <v>1.1208111943481924E-2</v>
      </c>
      <c r="F469" s="2">
        <f t="shared" si="41"/>
        <v>-1.6305665245204097E-3</v>
      </c>
      <c r="G469" s="2">
        <f t="shared" si="39"/>
        <v>1.2838678468002334E-2</v>
      </c>
      <c r="H469" s="2" t="str">
        <f t="shared" si="40"/>
        <v>Sell</v>
      </c>
    </row>
    <row r="470" spans="1:8" ht="13.5" x14ac:dyDescent="0.25">
      <c r="A470" s="3">
        <v>42690</v>
      </c>
      <c r="B470" s="2">
        <v>4.1448</v>
      </c>
      <c r="C470" s="2">
        <f t="shared" si="42"/>
        <v>4.1056462414337478</v>
      </c>
      <c r="D470" s="2">
        <f t="shared" si="38"/>
        <v>4.1050787800724251</v>
      </c>
      <c r="E470" s="2">
        <f t="shared" si="37"/>
        <v>5.6746136132268532E-4</v>
      </c>
      <c r="F470" s="2">
        <f t="shared" si="41"/>
        <v>-1.1909609473517908E-3</v>
      </c>
      <c r="G470" s="2">
        <f t="shared" si="39"/>
        <v>1.7584223086744761E-3</v>
      </c>
      <c r="H470" s="2" t="str">
        <f t="shared" si="40"/>
        <v>Sell</v>
      </c>
    </row>
    <row r="471" spans="1:8" ht="13.5" x14ac:dyDescent="0.25">
      <c r="A471" s="3">
        <v>42691</v>
      </c>
      <c r="B471" s="2">
        <v>4.1448</v>
      </c>
      <c r="C471" s="2">
        <f t="shared" si="42"/>
        <v>4.0952237427516325</v>
      </c>
      <c r="D471" s="2">
        <f t="shared" si="38"/>
        <v>4.1080210926596523</v>
      </c>
      <c r="E471" s="2">
        <f t="shared" si="37"/>
        <v>-1.2797349908019839E-2</v>
      </c>
      <c r="F471" s="2">
        <f t="shared" si="41"/>
        <v>-3.5122387394854009E-3</v>
      </c>
      <c r="G471" s="2">
        <f t="shared" si="39"/>
        <v>-9.2851111685344385E-3</v>
      </c>
      <c r="H471" s="2" t="str">
        <f t="shared" si="40"/>
        <v>Hold</v>
      </c>
    </row>
    <row r="472" spans="1:8" ht="13.5" x14ac:dyDescent="0.25">
      <c r="A472" s="3">
        <v>42692</v>
      </c>
      <c r="B472" s="2">
        <v>4.1448</v>
      </c>
      <c r="C472" s="2">
        <f t="shared" si="42"/>
        <v>4.0987431669436889</v>
      </c>
      <c r="D472" s="2">
        <f t="shared" si="38"/>
        <v>4.1107454561663443</v>
      </c>
      <c r="E472" s="2">
        <f t="shared" si="37"/>
        <v>-1.2002289222655449E-2</v>
      </c>
      <c r="F472" s="2">
        <f t="shared" si="41"/>
        <v>-5.2102488361194105E-3</v>
      </c>
      <c r="G472" s="2">
        <f t="shared" si="39"/>
        <v>-6.7920403865360385E-3</v>
      </c>
      <c r="H472" s="2" t="str">
        <f t="shared" si="40"/>
        <v>Hold</v>
      </c>
    </row>
    <row r="473" spans="1:8" ht="13.5" x14ac:dyDescent="0.25">
      <c r="A473" s="3">
        <v>42695</v>
      </c>
      <c r="B473" s="2">
        <v>4.1448</v>
      </c>
      <c r="C473" s="2">
        <f t="shared" si="42"/>
        <v>4.1058288335677364</v>
      </c>
      <c r="D473" s="2">
        <f t="shared" si="38"/>
        <v>4.1132680149688374</v>
      </c>
      <c r="E473" s="2">
        <f t="shared" si="37"/>
        <v>-7.4391814011010027E-3</v>
      </c>
      <c r="F473" s="2">
        <f t="shared" si="41"/>
        <v>-5.6560353491157287E-3</v>
      </c>
      <c r="G473" s="2">
        <f t="shared" si="39"/>
        <v>-1.7831460519852739E-3</v>
      </c>
      <c r="H473" s="2" t="str">
        <f t="shared" si="40"/>
        <v>Hold</v>
      </c>
    </row>
    <row r="474" spans="1:8" ht="13.5" x14ac:dyDescent="0.25">
      <c r="A474" s="3">
        <v>42696</v>
      </c>
      <c r="B474" s="2">
        <v>4.1395</v>
      </c>
      <c r="C474" s="2">
        <f t="shared" si="42"/>
        <v>4.1077167053265464</v>
      </c>
      <c r="D474" s="2">
        <f t="shared" si="38"/>
        <v>4.1152111249711458</v>
      </c>
      <c r="E474" s="2">
        <f t="shared" si="37"/>
        <v>-7.4944196445994038E-3</v>
      </c>
      <c r="F474" s="2">
        <f t="shared" si="41"/>
        <v>-6.0237122082124634E-3</v>
      </c>
      <c r="G474" s="2">
        <f t="shared" si="39"/>
        <v>-1.4707074363869404E-3</v>
      </c>
      <c r="H474" s="2" t="str">
        <f t="shared" si="40"/>
        <v>Hold</v>
      </c>
    </row>
    <row r="475" spans="1:8" ht="13.5" x14ac:dyDescent="0.25">
      <c r="A475" s="3">
        <v>42697</v>
      </c>
      <c r="B475" s="2">
        <v>4.1448</v>
      </c>
      <c r="C475" s="2">
        <f t="shared" si="42"/>
        <v>4.1093141352763087</v>
      </c>
      <c r="D475" s="2">
        <f t="shared" si="38"/>
        <v>4.1174028934918017</v>
      </c>
      <c r="E475" s="2">
        <f t="shared" si="37"/>
        <v>-8.0887582154929305E-3</v>
      </c>
      <c r="F475" s="2">
        <f t="shared" si="41"/>
        <v>-6.4367214096685572E-3</v>
      </c>
      <c r="G475" s="2">
        <f t="shared" si="39"/>
        <v>-1.6520368058243733E-3</v>
      </c>
      <c r="H475" s="2" t="str">
        <f t="shared" si="40"/>
        <v>Hold</v>
      </c>
    </row>
    <row r="476" spans="1:8" ht="13.5" x14ac:dyDescent="0.25">
      <c r="A476" s="3">
        <v>42698</v>
      </c>
      <c r="B476" s="2">
        <v>4.1395</v>
      </c>
      <c r="C476" s="2">
        <f t="shared" si="42"/>
        <v>4.1106658067722615</v>
      </c>
      <c r="D476" s="2">
        <f t="shared" si="38"/>
        <v>4.119039716196113</v>
      </c>
      <c r="E476" s="2">
        <f t="shared" ref="E476:E539" si="43">C476-D476</f>
        <v>-8.3739094238515221E-3</v>
      </c>
      <c r="F476" s="2">
        <f t="shared" si="41"/>
        <v>-6.8241590125051512E-3</v>
      </c>
      <c r="G476" s="2">
        <f t="shared" si="39"/>
        <v>-1.5497504113463709E-3</v>
      </c>
      <c r="H476" s="2" t="str">
        <f t="shared" si="40"/>
        <v>Hold</v>
      </c>
    </row>
    <row r="477" spans="1:8" ht="13.5" x14ac:dyDescent="0.25">
      <c r="A477" s="3">
        <v>42699</v>
      </c>
      <c r="B477" s="2">
        <v>4.1341000000000001</v>
      </c>
      <c r="C477" s="2">
        <f t="shared" si="42"/>
        <v>4.1118095288072984</v>
      </c>
      <c r="D477" s="2">
        <f t="shared" ref="D477:D540" si="44">$D$4*B477+(1-$D$4)*D476</f>
        <v>4.1201552927741787</v>
      </c>
      <c r="E477" s="2">
        <f t="shared" si="43"/>
        <v>-8.3457639668802486E-3</v>
      </c>
      <c r="F477" s="2">
        <f t="shared" si="41"/>
        <v>-7.1284800033801715E-3</v>
      </c>
      <c r="G477" s="2">
        <f t="shared" si="39"/>
        <v>-1.217283963500077E-3</v>
      </c>
      <c r="H477" s="2" t="str">
        <f t="shared" si="40"/>
        <v>Hold</v>
      </c>
    </row>
    <row r="478" spans="1:8" ht="13.5" x14ac:dyDescent="0.25">
      <c r="A478" s="3">
        <v>42702</v>
      </c>
      <c r="B478" s="2">
        <v>4.1448</v>
      </c>
      <c r="C478" s="2">
        <f t="shared" si="42"/>
        <v>4.1119465243754068</v>
      </c>
      <c r="D478" s="2">
        <f t="shared" si="44"/>
        <v>4.1219808266427576</v>
      </c>
      <c r="E478" s="2">
        <f t="shared" si="43"/>
        <v>-1.0034302267350803E-2</v>
      </c>
      <c r="F478" s="2">
        <f t="shared" si="41"/>
        <v>-7.7096444561742987E-3</v>
      </c>
      <c r="G478" s="2">
        <f t="shared" si="39"/>
        <v>-2.3246578111765044E-3</v>
      </c>
      <c r="H478" s="2" t="str">
        <f t="shared" si="40"/>
        <v>Hold</v>
      </c>
    </row>
    <row r="479" spans="1:8" ht="13.5" x14ac:dyDescent="0.25">
      <c r="A479" s="3">
        <v>42703</v>
      </c>
      <c r="B479" s="2">
        <v>4.1448</v>
      </c>
      <c r="C479" s="2">
        <f t="shared" si="42"/>
        <v>4.1128932129330362</v>
      </c>
      <c r="D479" s="2">
        <f t="shared" si="44"/>
        <v>4.1236711357803308</v>
      </c>
      <c r="E479" s="2">
        <f t="shared" si="43"/>
        <v>-1.0777922847294619E-2</v>
      </c>
      <c r="F479" s="2">
        <f t="shared" si="41"/>
        <v>-8.3233001343983627E-3</v>
      </c>
      <c r="G479" s="2">
        <f t="shared" si="39"/>
        <v>-2.454622712896256E-3</v>
      </c>
      <c r="H479" s="2" t="str">
        <f t="shared" si="40"/>
        <v>Hold</v>
      </c>
    </row>
    <row r="480" spans="1:8" ht="13.5" x14ac:dyDescent="0.25">
      <c r="A480" s="3">
        <v>42704</v>
      </c>
      <c r="B480" s="2">
        <v>4.1768999999999998</v>
      </c>
      <c r="C480" s="2">
        <f t="shared" si="42"/>
        <v>4.1178019494048765</v>
      </c>
      <c r="D480" s="2">
        <f t="shared" si="44"/>
        <v>4.1276140146114173</v>
      </c>
      <c r="E480" s="2">
        <f t="shared" si="43"/>
        <v>-9.8120652065407654E-3</v>
      </c>
      <c r="F480" s="2">
        <f t="shared" si="41"/>
        <v>-8.6210531488268433E-3</v>
      </c>
      <c r="G480" s="2">
        <f t="shared" si="39"/>
        <v>-1.1910120577139222E-3</v>
      </c>
      <c r="H480" s="2" t="str">
        <f t="shared" si="40"/>
        <v>Hold</v>
      </c>
    </row>
    <row r="481" spans="1:8" ht="13.5" x14ac:dyDescent="0.25">
      <c r="A481" s="3">
        <v>42705</v>
      </c>
      <c r="B481" s="2">
        <v>4.2678000000000003</v>
      </c>
      <c r="C481" s="2">
        <f t="shared" si="42"/>
        <v>4.1219554956502797</v>
      </c>
      <c r="D481" s="2">
        <f t="shared" si="44"/>
        <v>4.1379981616772383</v>
      </c>
      <c r="E481" s="2">
        <f t="shared" si="43"/>
        <v>-1.6042666026958585E-2</v>
      </c>
      <c r="F481" s="2">
        <f t="shared" si="41"/>
        <v>-1.0105375724453192E-2</v>
      </c>
      <c r="G481" s="2">
        <f t="shared" si="39"/>
        <v>-5.9372903025053936E-3</v>
      </c>
      <c r="H481" s="2" t="str">
        <f t="shared" si="40"/>
        <v>Hold</v>
      </c>
    </row>
    <row r="482" spans="1:8" ht="13.5" x14ac:dyDescent="0.25">
      <c r="A482" s="3">
        <v>42706</v>
      </c>
      <c r="B482" s="2">
        <v>4.2785000000000002</v>
      </c>
      <c r="C482" s="2">
        <f t="shared" si="42"/>
        <v>4.1254700347810065</v>
      </c>
      <c r="D482" s="2">
        <f t="shared" si="44"/>
        <v>4.1484057052567023</v>
      </c>
      <c r="E482" s="2">
        <f t="shared" si="43"/>
        <v>-2.293567047569578E-2</v>
      </c>
      <c r="F482" s="2">
        <f t="shared" si="41"/>
        <v>-1.267143467470171E-2</v>
      </c>
      <c r="G482" s="2">
        <f t="shared" si="39"/>
        <v>-1.026423580099407E-2</v>
      </c>
      <c r="H482" s="2" t="str">
        <f t="shared" si="40"/>
        <v>Hold</v>
      </c>
    </row>
    <row r="483" spans="1:8" ht="13.5" x14ac:dyDescent="0.25">
      <c r="A483" s="3">
        <v>42709</v>
      </c>
      <c r="B483" s="2">
        <v>4.1715999999999998</v>
      </c>
      <c r="C483" s="2">
        <f t="shared" si="42"/>
        <v>4.1284438755839288</v>
      </c>
      <c r="D483" s="2">
        <f t="shared" si="44"/>
        <v>4.1501238011636135</v>
      </c>
      <c r="E483" s="2">
        <f t="shared" si="43"/>
        <v>-2.1679925579684678E-2</v>
      </c>
      <c r="F483" s="2">
        <f t="shared" si="41"/>
        <v>-1.4473132855698305E-2</v>
      </c>
      <c r="G483" s="2">
        <f t="shared" si="39"/>
        <v>-7.2067927239863726E-3</v>
      </c>
      <c r="H483" s="2" t="str">
        <f t="shared" si="40"/>
        <v>Hold</v>
      </c>
    </row>
    <row r="484" spans="1:8" ht="13.5" x14ac:dyDescent="0.25">
      <c r="A484" s="3">
        <v>42710</v>
      </c>
      <c r="B484" s="2">
        <v>4.2251000000000003</v>
      </c>
      <c r="C484" s="2">
        <f t="shared" si="42"/>
        <v>4.1301448178017859</v>
      </c>
      <c r="D484" s="2">
        <f t="shared" si="44"/>
        <v>4.1556775936700125</v>
      </c>
      <c r="E484" s="2">
        <f t="shared" si="43"/>
        <v>-2.5532775868226665E-2</v>
      </c>
      <c r="F484" s="2">
        <f t="shared" si="41"/>
        <v>-1.6685061458203976E-2</v>
      </c>
      <c r="G484" s="2">
        <f t="shared" ref="G484:G547" si="45">E484-F484</f>
        <v>-8.847714410022689E-3</v>
      </c>
      <c r="H484" s="2" t="str">
        <f t="shared" ref="H484:H547" si="46">IF(G484&lt;0,"Hold","Sell")</f>
        <v>Hold</v>
      </c>
    </row>
    <row r="485" spans="1:8" ht="13.5" x14ac:dyDescent="0.25">
      <c r="A485" s="3">
        <v>42711</v>
      </c>
      <c r="B485" s="2">
        <v>4.2785000000000002</v>
      </c>
      <c r="C485" s="2">
        <f t="shared" si="42"/>
        <v>4.1323994612168953</v>
      </c>
      <c r="D485" s="2">
        <f t="shared" si="44"/>
        <v>4.1647755496944558</v>
      </c>
      <c r="E485" s="2">
        <f t="shared" si="43"/>
        <v>-3.2376088477560572E-2</v>
      </c>
      <c r="F485" s="2">
        <f t="shared" ref="F485:F548" si="47">(E485*(2/(10)))+((1-(2/10))*F484)</f>
        <v>-1.9823266862075296E-2</v>
      </c>
      <c r="G485" s="2">
        <f t="shared" si="45"/>
        <v>-1.2552821615485276E-2</v>
      </c>
      <c r="H485" s="2" t="str">
        <f t="shared" si="46"/>
        <v>Hold</v>
      </c>
    </row>
    <row r="486" spans="1:8" ht="13.5" x14ac:dyDescent="0.25">
      <c r="A486" s="3">
        <v>42712</v>
      </c>
      <c r="B486" s="2">
        <v>4.2785000000000002</v>
      </c>
      <c r="C486" s="2">
        <f t="shared" si="42"/>
        <v>4.1334918517989117</v>
      </c>
      <c r="D486" s="2">
        <f t="shared" si="44"/>
        <v>4.1731995830504216</v>
      </c>
      <c r="E486" s="2">
        <f t="shared" si="43"/>
        <v>-3.9707731251509948E-2</v>
      </c>
      <c r="F486" s="2">
        <f t="shared" si="47"/>
        <v>-2.3800159739962225E-2</v>
      </c>
      <c r="G486" s="2">
        <f t="shared" si="45"/>
        <v>-1.5907571511547723E-2</v>
      </c>
      <c r="H486" s="2" t="str">
        <f t="shared" si="46"/>
        <v>Hold</v>
      </c>
    </row>
    <row r="487" spans="1:8" ht="13.5" x14ac:dyDescent="0.25">
      <c r="A487" s="3">
        <v>42713</v>
      </c>
      <c r="B487" s="2">
        <v>4.2785000000000002</v>
      </c>
      <c r="C487" s="2">
        <f t="shared" si="42"/>
        <v>4.1335854130606178</v>
      </c>
      <c r="D487" s="2">
        <f t="shared" si="44"/>
        <v>4.1809996139355752</v>
      </c>
      <c r="E487" s="2">
        <f t="shared" si="43"/>
        <v>-4.7414200874957402E-2</v>
      </c>
      <c r="F487" s="2">
        <f t="shared" si="47"/>
        <v>-2.8522967966961264E-2</v>
      </c>
      <c r="G487" s="2">
        <f t="shared" si="45"/>
        <v>-1.8891232907996137E-2</v>
      </c>
      <c r="H487" s="2" t="str">
        <f t="shared" si="46"/>
        <v>Hold</v>
      </c>
    </row>
    <row r="488" spans="1:8" ht="13.5" x14ac:dyDescent="0.25">
      <c r="A488" s="3">
        <v>42717</v>
      </c>
      <c r="B488" s="2">
        <v>4.3855000000000004</v>
      </c>
      <c r="C488" s="2">
        <f t="shared" si="42"/>
        <v>4.1353107341282147</v>
      </c>
      <c r="D488" s="2">
        <f t="shared" si="44"/>
        <v>4.1961477906810885</v>
      </c>
      <c r="E488" s="2">
        <f t="shared" si="43"/>
        <v>-6.0837056552873747E-2</v>
      </c>
      <c r="F488" s="2">
        <f t="shared" si="47"/>
        <v>-3.4985785684143761E-2</v>
      </c>
      <c r="G488" s="2">
        <f t="shared" si="45"/>
        <v>-2.5851270868729986E-2</v>
      </c>
      <c r="H488" s="2" t="str">
        <f t="shared" si="46"/>
        <v>Hold</v>
      </c>
    </row>
    <row r="489" spans="1:8" ht="13.5" x14ac:dyDescent="0.25">
      <c r="A489" s="3">
        <v>42718</v>
      </c>
      <c r="B489" s="2">
        <v>4.3855000000000004</v>
      </c>
      <c r="C489" s="2">
        <f t="shared" si="42"/>
        <v>4.1367706211854127</v>
      </c>
      <c r="D489" s="2">
        <f t="shared" si="44"/>
        <v>4.2101738802602666</v>
      </c>
      <c r="E489" s="2">
        <f t="shared" si="43"/>
        <v>-7.3403259074853899E-2</v>
      </c>
      <c r="F489" s="2">
        <f t="shared" si="47"/>
        <v>-4.2669280362285789E-2</v>
      </c>
      <c r="G489" s="2">
        <f t="shared" si="45"/>
        <v>-3.0733978712568111E-2</v>
      </c>
      <c r="H489" s="2" t="str">
        <f t="shared" si="46"/>
        <v>Hold</v>
      </c>
    </row>
    <row r="490" spans="1:8" ht="13.5" x14ac:dyDescent="0.25">
      <c r="A490" s="3">
        <v>42719</v>
      </c>
      <c r="B490" s="2">
        <v>4.3855000000000004</v>
      </c>
      <c r="C490" s="2">
        <f t="shared" si="42"/>
        <v>4.1429443717722725</v>
      </c>
      <c r="D490" s="2">
        <f t="shared" si="44"/>
        <v>4.2231610002409878</v>
      </c>
      <c r="E490" s="2">
        <f t="shared" si="43"/>
        <v>-8.0216628468715356E-2</v>
      </c>
      <c r="F490" s="2">
        <f t="shared" si="47"/>
        <v>-5.0178749983571705E-2</v>
      </c>
      <c r="G490" s="2">
        <f t="shared" si="45"/>
        <v>-3.0037878485143651E-2</v>
      </c>
      <c r="H490" s="2" t="str">
        <f t="shared" si="46"/>
        <v>Hold</v>
      </c>
    </row>
    <row r="491" spans="1:8" ht="13.5" x14ac:dyDescent="0.25">
      <c r="A491" s="3">
        <v>42720</v>
      </c>
      <c r="B491" s="2">
        <v>4.2785000000000002</v>
      </c>
      <c r="C491" s="2">
        <f t="shared" si="42"/>
        <v>4.1621529299611542</v>
      </c>
      <c r="D491" s="2">
        <f t="shared" si="44"/>
        <v>4.2272601854083218</v>
      </c>
      <c r="E491" s="2">
        <f t="shared" si="43"/>
        <v>-6.5107255447167667E-2</v>
      </c>
      <c r="F491" s="2">
        <f t="shared" si="47"/>
        <v>-5.3164451076290899E-2</v>
      </c>
      <c r="G491" s="2">
        <f t="shared" si="45"/>
        <v>-1.1942804370876768E-2</v>
      </c>
      <c r="H491" s="2" t="str">
        <f t="shared" si="46"/>
        <v>Hold</v>
      </c>
    </row>
    <row r="492" spans="1:8" ht="13.5" x14ac:dyDescent="0.25">
      <c r="A492" s="3">
        <v>42723</v>
      </c>
      <c r="B492" s="2">
        <v>4.2785000000000002</v>
      </c>
      <c r="C492" s="2">
        <f t="shared" si="42"/>
        <v>4.1800524791978999</v>
      </c>
      <c r="D492" s="2">
        <f t="shared" si="44"/>
        <v>4.2310557272299274</v>
      </c>
      <c r="E492" s="2">
        <f t="shared" si="43"/>
        <v>-5.1003248032027493E-2</v>
      </c>
      <c r="F492" s="2">
        <f t="shared" si="47"/>
        <v>-5.2732210467438222E-2</v>
      </c>
      <c r="G492" s="2">
        <f t="shared" si="45"/>
        <v>1.7289624354107289E-3</v>
      </c>
      <c r="H492" s="2" t="str">
        <f t="shared" si="46"/>
        <v>Sell</v>
      </c>
    </row>
    <row r="493" spans="1:8" ht="13.5" x14ac:dyDescent="0.25">
      <c r="A493" s="3">
        <v>42724</v>
      </c>
      <c r="B493" s="2">
        <v>4.3587999999999996</v>
      </c>
      <c r="C493" s="2">
        <f t="shared" si="42"/>
        <v>4.1787520977828381</v>
      </c>
      <c r="D493" s="2">
        <f t="shared" si="44"/>
        <v>4.2405182659536367</v>
      </c>
      <c r="E493" s="2">
        <f t="shared" si="43"/>
        <v>-6.1766168170798608E-2</v>
      </c>
      <c r="F493" s="2">
        <f t="shared" si="47"/>
        <v>-5.45390020081103E-2</v>
      </c>
      <c r="G493" s="2">
        <f t="shared" si="45"/>
        <v>-7.2271661626883074E-3</v>
      </c>
      <c r="H493" s="2" t="str">
        <f t="shared" si="46"/>
        <v>Hold</v>
      </c>
    </row>
    <row r="494" spans="1:8" ht="13.5" x14ac:dyDescent="0.25">
      <c r="A494" s="3">
        <v>42725</v>
      </c>
      <c r="B494" s="2">
        <v>4.3587999999999996</v>
      </c>
      <c r="C494" s="2">
        <f t="shared" si="42"/>
        <v>4.1858825442777867</v>
      </c>
      <c r="D494" s="2">
        <f t="shared" si="44"/>
        <v>4.2492798758829968</v>
      </c>
      <c r="E494" s="2">
        <f t="shared" si="43"/>
        <v>-6.3397331605210105E-2</v>
      </c>
      <c r="F494" s="2">
        <f t="shared" si="47"/>
        <v>-5.6310667927530263E-2</v>
      </c>
      <c r="G494" s="2">
        <f t="shared" si="45"/>
        <v>-7.0866636776798428E-3</v>
      </c>
      <c r="H494" s="2" t="str">
        <f t="shared" si="46"/>
        <v>Hold</v>
      </c>
    </row>
    <row r="495" spans="1:8" ht="13.5" x14ac:dyDescent="0.25">
      <c r="A495" s="3">
        <v>42726</v>
      </c>
      <c r="B495" s="2">
        <v>4.3855000000000004</v>
      </c>
      <c r="C495" s="2">
        <f t="shared" si="42"/>
        <v>4.2001313836196656</v>
      </c>
      <c r="D495" s="2">
        <f t="shared" si="44"/>
        <v>4.2593702554472195</v>
      </c>
      <c r="E495" s="2">
        <f t="shared" si="43"/>
        <v>-5.923887182755383E-2</v>
      </c>
      <c r="F495" s="2">
        <f t="shared" si="47"/>
        <v>-5.6896308707534982E-2</v>
      </c>
      <c r="G495" s="2">
        <f t="shared" si="45"/>
        <v>-2.3425631200188479E-3</v>
      </c>
      <c r="H495" s="2" t="str">
        <f t="shared" si="46"/>
        <v>Hold</v>
      </c>
    </row>
    <row r="496" spans="1:8" ht="13.5" x14ac:dyDescent="0.25">
      <c r="A496" s="3">
        <v>42727</v>
      </c>
      <c r="B496" s="2">
        <v>4.3855000000000004</v>
      </c>
      <c r="C496" s="2">
        <f t="shared" si="42"/>
        <v>4.2121880938320251</v>
      </c>
      <c r="D496" s="2">
        <f t="shared" si="44"/>
        <v>4.2687131994881664</v>
      </c>
      <c r="E496" s="2">
        <f t="shared" si="43"/>
        <v>-5.6525105656141328E-2</v>
      </c>
      <c r="F496" s="2">
        <f t="shared" si="47"/>
        <v>-5.6822068097256248E-2</v>
      </c>
      <c r="G496" s="2">
        <f t="shared" si="45"/>
        <v>2.9696244111492021E-4</v>
      </c>
      <c r="H496" s="2" t="str">
        <f t="shared" si="46"/>
        <v>Sell</v>
      </c>
    </row>
    <row r="497" spans="1:8" ht="13.5" x14ac:dyDescent="0.25">
      <c r="A497" s="3">
        <v>42730</v>
      </c>
      <c r="B497" s="2">
        <v>4.4390000000000001</v>
      </c>
      <c r="C497" s="2">
        <f t="shared" si="42"/>
        <v>4.2223899255501749</v>
      </c>
      <c r="D497" s="2">
        <f t="shared" si="44"/>
        <v>4.2813270365631171</v>
      </c>
      <c r="E497" s="2">
        <f t="shared" si="43"/>
        <v>-5.8937111012942189E-2</v>
      </c>
      <c r="F497" s="2">
        <f t="shared" si="47"/>
        <v>-5.7245076680393442E-2</v>
      </c>
      <c r="G497" s="2">
        <f t="shared" si="45"/>
        <v>-1.6920343325487475E-3</v>
      </c>
      <c r="H497" s="2" t="str">
        <f t="shared" si="46"/>
        <v>Hold</v>
      </c>
    </row>
    <row r="498" spans="1:8" ht="13.5" x14ac:dyDescent="0.25">
      <c r="A498" s="3">
        <v>42731</v>
      </c>
      <c r="B498" s="2">
        <v>4.5460000000000003</v>
      </c>
      <c r="C498" s="2">
        <f t="shared" si="42"/>
        <v>4.2474837831578407</v>
      </c>
      <c r="D498" s="2">
        <f t="shared" si="44"/>
        <v>4.3009324412621455</v>
      </c>
      <c r="E498" s="2">
        <f t="shared" si="43"/>
        <v>-5.3448658104304769E-2</v>
      </c>
      <c r="F498" s="2">
        <f t="shared" si="47"/>
        <v>-5.648579296517571E-2</v>
      </c>
      <c r="G498" s="2">
        <f t="shared" si="45"/>
        <v>3.0371348608709409E-3</v>
      </c>
      <c r="H498" s="2" t="str">
        <f t="shared" si="46"/>
        <v>Sell</v>
      </c>
    </row>
    <row r="499" spans="1:8" ht="13.5" x14ac:dyDescent="0.25">
      <c r="A499" s="3">
        <v>42732</v>
      </c>
      <c r="B499" s="2">
        <v>4.5941000000000001</v>
      </c>
      <c r="C499" s="2">
        <f t="shared" si="42"/>
        <v>4.2687170472874039</v>
      </c>
      <c r="D499" s="2">
        <f t="shared" si="44"/>
        <v>4.322648556724209</v>
      </c>
      <c r="E499" s="2">
        <f t="shared" si="43"/>
        <v>-5.3931509436805136E-2</v>
      </c>
      <c r="F499" s="2">
        <f t="shared" si="47"/>
        <v>-5.5974936259501604E-2</v>
      </c>
      <c r="G499" s="2">
        <f t="shared" si="45"/>
        <v>2.0434268226964675E-3</v>
      </c>
      <c r="H499" s="2" t="str">
        <f t="shared" si="46"/>
        <v>Sell</v>
      </c>
    </row>
    <row r="500" spans="1:8" ht="13.5" x14ac:dyDescent="0.25">
      <c r="A500" s="3">
        <v>42733</v>
      </c>
      <c r="B500" s="2">
        <v>4.5941000000000001</v>
      </c>
      <c r="C500" s="2">
        <f t="shared" si="42"/>
        <v>4.2866836553970344</v>
      </c>
      <c r="D500" s="2">
        <f t="shared" si="44"/>
        <v>4.3427560710409345</v>
      </c>
      <c r="E500" s="2">
        <f t="shared" si="43"/>
        <v>-5.6072415643900086E-2</v>
      </c>
      <c r="F500" s="2">
        <f t="shared" si="47"/>
        <v>-5.5994432136381306E-2</v>
      </c>
      <c r="G500" s="2">
        <f t="shared" si="45"/>
        <v>-7.7983507518780693E-5</v>
      </c>
      <c r="H500" s="2" t="str">
        <f t="shared" si="46"/>
        <v>Hold</v>
      </c>
    </row>
    <row r="501" spans="1:8" ht="13.5" x14ac:dyDescent="0.25">
      <c r="A501" s="3">
        <v>42734</v>
      </c>
      <c r="B501" s="2">
        <v>4.5460000000000003</v>
      </c>
      <c r="C501" s="2">
        <f t="shared" si="42"/>
        <v>4.2854246314897981</v>
      </c>
      <c r="D501" s="2">
        <f t="shared" si="44"/>
        <v>4.3578111768897543</v>
      </c>
      <c r="E501" s="2">
        <f t="shared" si="43"/>
        <v>-7.2386545399956148E-2</v>
      </c>
      <c r="F501" s="2">
        <f t="shared" si="47"/>
        <v>-5.9272854789096274E-2</v>
      </c>
      <c r="G501" s="2">
        <f t="shared" si="45"/>
        <v>-1.3113690610859874E-2</v>
      </c>
      <c r="H501" s="2" t="str">
        <f t="shared" si="46"/>
        <v>Hold</v>
      </c>
    </row>
    <row r="502" spans="1:8" ht="13.5" x14ac:dyDescent="0.25">
      <c r="A502" s="3">
        <v>42737</v>
      </c>
      <c r="B502" s="2">
        <v>4.6797000000000004</v>
      </c>
      <c r="C502" s="2">
        <f t="shared" si="42"/>
        <v>4.2843593035682908</v>
      </c>
      <c r="D502" s="2">
        <f t="shared" si="44"/>
        <v>4.3816547934164394</v>
      </c>
      <c r="E502" s="2">
        <f t="shared" si="43"/>
        <v>-9.729548984814862E-2</v>
      </c>
      <c r="F502" s="2">
        <f t="shared" si="47"/>
        <v>-6.6877381800906743E-2</v>
      </c>
      <c r="G502" s="2">
        <f t="shared" si="45"/>
        <v>-3.0418108047241876E-2</v>
      </c>
      <c r="H502" s="2" t="str">
        <f t="shared" si="46"/>
        <v>Hold</v>
      </c>
    </row>
    <row r="503" spans="1:8" ht="13.5" x14ac:dyDescent="0.25">
      <c r="A503" s="3">
        <v>42738</v>
      </c>
      <c r="B503" s="2">
        <v>4.6797000000000004</v>
      </c>
      <c r="C503" s="2">
        <f t="shared" si="42"/>
        <v>4.2958117184039386</v>
      </c>
      <c r="D503" s="2">
        <f t="shared" si="44"/>
        <v>4.4037322161263326</v>
      </c>
      <c r="E503" s="2">
        <f t="shared" si="43"/>
        <v>-0.10792049772239398</v>
      </c>
      <c r="F503" s="2">
        <f t="shared" si="47"/>
        <v>-7.5086004985204194E-2</v>
      </c>
      <c r="G503" s="2">
        <f t="shared" si="45"/>
        <v>-3.2834492737189788E-2</v>
      </c>
      <c r="H503" s="2" t="str">
        <f t="shared" si="46"/>
        <v>Hold</v>
      </c>
    </row>
    <row r="504" spans="1:8" ht="13.5" x14ac:dyDescent="0.25">
      <c r="A504" s="3">
        <v>42739</v>
      </c>
      <c r="B504" s="2">
        <v>4.6797000000000004</v>
      </c>
      <c r="C504" s="2">
        <f t="shared" si="42"/>
        <v>4.3055022232648712</v>
      </c>
      <c r="D504" s="2">
        <f t="shared" si="44"/>
        <v>4.4241742741910484</v>
      </c>
      <c r="E504" s="2">
        <f t="shared" si="43"/>
        <v>-0.11867205092617716</v>
      </c>
      <c r="F504" s="2">
        <f t="shared" si="47"/>
        <v>-8.3803214173398796E-2</v>
      </c>
      <c r="G504" s="2">
        <f t="shared" si="45"/>
        <v>-3.4868836752778368E-2</v>
      </c>
      <c r="H504" s="2" t="str">
        <f t="shared" si="46"/>
        <v>Hold</v>
      </c>
    </row>
    <row r="505" spans="1:8" ht="13.5" x14ac:dyDescent="0.25">
      <c r="A505" s="3">
        <v>42740</v>
      </c>
      <c r="B505" s="2">
        <v>4.7064000000000004</v>
      </c>
      <c r="C505" s="2">
        <f t="shared" si="42"/>
        <v>4.3178095735318145</v>
      </c>
      <c r="D505" s="2">
        <f t="shared" si="44"/>
        <v>4.4450798835102301</v>
      </c>
      <c r="E505" s="2">
        <f t="shared" si="43"/>
        <v>-0.1272703099784156</v>
      </c>
      <c r="F505" s="2">
        <f t="shared" si="47"/>
        <v>-9.2496633334402154E-2</v>
      </c>
      <c r="G505" s="2">
        <f t="shared" si="45"/>
        <v>-3.4773676644013443E-2</v>
      </c>
      <c r="H505" s="2" t="str">
        <f t="shared" si="46"/>
        <v>Hold</v>
      </c>
    </row>
    <row r="506" spans="1:8" ht="13.5" x14ac:dyDescent="0.25">
      <c r="A506" s="3">
        <v>42741</v>
      </c>
      <c r="B506" s="2">
        <v>4.7599</v>
      </c>
      <c r="C506" s="2">
        <f t="shared" si="42"/>
        <v>4.3282234852961503</v>
      </c>
      <c r="D506" s="2">
        <f t="shared" si="44"/>
        <v>4.4683998921391019</v>
      </c>
      <c r="E506" s="2">
        <f t="shared" si="43"/>
        <v>-0.14017640684295163</v>
      </c>
      <c r="F506" s="2">
        <f t="shared" si="47"/>
        <v>-0.10203258803611207</v>
      </c>
      <c r="G506" s="2">
        <f t="shared" si="45"/>
        <v>-3.8143818806839563E-2</v>
      </c>
      <c r="H506" s="2" t="str">
        <f t="shared" si="46"/>
        <v>Hold</v>
      </c>
    </row>
    <row r="507" spans="1:8" ht="13.5" x14ac:dyDescent="0.25">
      <c r="A507" s="3">
        <v>42744</v>
      </c>
      <c r="B507" s="2">
        <v>4.8133999999999997</v>
      </c>
      <c r="C507" s="2">
        <f t="shared" si="42"/>
        <v>4.3452660260198197</v>
      </c>
      <c r="D507" s="2">
        <f t="shared" si="44"/>
        <v>4.493955455684354</v>
      </c>
      <c r="E507" s="2">
        <f t="shared" si="43"/>
        <v>-0.14868942966453425</v>
      </c>
      <c r="F507" s="2">
        <f t="shared" si="47"/>
        <v>-0.11136395636179651</v>
      </c>
      <c r="G507" s="2">
        <f t="shared" si="45"/>
        <v>-3.7325473302737736E-2</v>
      </c>
      <c r="H507" s="2" t="str">
        <f t="shared" si="46"/>
        <v>Hold</v>
      </c>
    </row>
    <row r="508" spans="1:8" ht="13.5" x14ac:dyDescent="0.25">
      <c r="A508" s="3">
        <v>42745</v>
      </c>
      <c r="B508" s="2">
        <v>4.8133999999999997</v>
      </c>
      <c r="C508" s="2">
        <f t="shared" si="42"/>
        <v>4.3761481758629248</v>
      </c>
      <c r="D508" s="2">
        <f t="shared" si="44"/>
        <v>4.51761801452255</v>
      </c>
      <c r="E508" s="2">
        <f t="shared" si="43"/>
        <v>-0.14146983865962515</v>
      </c>
      <c r="F508" s="2">
        <f t="shared" si="47"/>
        <v>-0.11738513282136223</v>
      </c>
      <c r="G508" s="2">
        <f t="shared" si="45"/>
        <v>-2.4084705838262915E-2</v>
      </c>
      <c r="H508" s="2" t="str">
        <f t="shared" si="46"/>
        <v>Hold</v>
      </c>
    </row>
    <row r="509" spans="1:8" ht="13.5" x14ac:dyDescent="0.25">
      <c r="A509" s="3">
        <v>42746</v>
      </c>
      <c r="B509" s="2">
        <v>4.8133999999999997</v>
      </c>
      <c r="C509" s="2">
        <f t="shared" si="42"/>
        <v>4.4096792257301667</v>
      </c>
      <c r="D509" s="2">
        <f t="shared" si="44"/>
        <v>4.5395277912245833</v>
      </c>
      <c r="E509" s="2">
        <f t="shared" si="43"/>
        <v>-0.12984856549441659</v>
      </c>
      <c r="F509" s="2">
        <f t="shared" si="47"/>
        <v>-0.11987781935597311</v>
      </c>
      <c r="G509" s="2">
        <f t="shared" si="45"/>
        <v>-9.9707461384434815E-3</v>
      </c>
      <c r="H509" s="2" t="str">
        <f t="shared" si="46"/>
        <v>Hold</v>
      </c>
    </row>
    <row r="510" spans="1:8" ht="13.5" x14ac:dyDescent="0.25">
      <c r="A510" s="3">
        <v>42747</v>
      </c>
      <c r="B510" s="2">
        <v>4.7599</v>
      </c>
      <c r="C510" s="2">
        <f t="shared" si="42"/>
        <v>4.4380516525409099</v>
      </c>
      <c r="D510" s="2">
        <f t="shared" si="44"/>
        <v>4.5558516585412807</v>
      </c>
      <c r="E510" s="2">
        <f t="shared" si="43"/>
        <v>-0.11780000600037077</v>
      </c>
      <c r="F510" s="2">
        <f t="shared" si="47"/>
        <v>-0.11946225668485264</v>
      </c>
      <c r="G510" s="2">
        <f t="shared" si="45"/>
        <v>1.6622506844818641E-3</v>
      </c>
      <c r="H510" s="2" t="str">
        <f t="shared" si="46"/>
        <v>Sell</v>
      </c>
    </row>
    <row r="511" spans="1:8" ht="13.5" x14ac:dyDescent="0.25">
      <c r="A511" s="3">
        <v>42748</v>
      </c>
      <c r="B511" s="2">
        <v>4.9203000000000001</v>
      </c>
      <c r="C511" s="2">
        <f t="shared" si="42"/>
        <v>4.4546590906115391</v>
      </c>
      <c r="D511" s="2">
        <f t="shared" si="44"/>
        <v>4.5828478319826678</v>
      </c>
      <c r="E511" s="2">
        <f t="shared" si="43"/>
        <v>-0.12818874137112868</v>
      </c>
      <c r="F511" s="2">
        <f t="shared" si="47"/>
        <v>-0.12120755362210786</v>
      </c>
      <c r="G511" s="2">
        <f t="shared" si="45"/>
        <v>-6.9811877490208174E-3</v>
      </c>
      <c r="H511" s="2" t="str">
        <f t="shared" si="46"/>
        <v>Hold</v>
      </c>
    </row>
    <row r="512" spans="1:8" ht="13.5" x14ac:dyDescent="0.25">
      <c r="A512" s="3">
        <v>42751</v>
      </c>
      <c r="B512" s="2">
        <v>5.0701000000000001</v>
      </c>
      <c r="C512" s="2">
        <f t="shared" si="42"/>
        <v>4.4892807689789942</v>
      </c>
      <c r="D512" s="2">
        <f t="shared" si="44"/>
        <v>4.6189405851691374</v>
      </c>
      <c r="E512" s="2">
        <f t="shared" si="43"/>
        <v>-0.12965981619014322</v>
      </c>
      <c r="F512" s="2">
        <f t="shared" si="47"/>
        <v>-0.12289800613571493</v>
      </c>
      <c r="G512" s="2">
        <f t="shared" si="45"/>
        <v>-6.7618100544282883E-3</v>
      </c>
      <c r="H512" s="2" t="str">
        <f t="shared" si="46"/>
        <v>Hold</v>
      </c>
    </row>
    <row r="513" spans="1:8" ht="13.5" x14ac:dyDescent="0.25">
      <c r="A513" s="3">
        <v>42752</v>
      </c>
      <c r="B513" s="2">
        <v>5.0754000000000001</v>
      </c>
      <c r="C513" s="2">
        <f t="shared" si="42"/>
        <v>4.518576035289918</v>
      </c>
      <c r="D513" s="2">
        <f t="shared" si="44"/>
        <v>4.6527523936751276</v>
      </c>
      <c r="E513" s="2">
        <f t="shared" si="43"/>
        <v>-0.13417635838520958</v>
      </c>
      <c r="F513" s="2">
        <f t="shared" si="47"/>
        <v>-0.12515367658561388</v>
      </c>
      <c r="G513" s="2">
        <f t="shared" si="45"/>
        <v>-9.0226817995956998E-3</v>
      </c>
      <c r="H513" s="2" t="str">
        <f t="shared" si="46"/>
        <v>Hold</v>
      </c>
    </row>
    <row r="514" spans="1:8" ht="13.5" x14ac:dyDescent="0.25">
      <c r="A514" s="3">
        <v>42753</v>
      </c>
      <c r="B514" s="2">
        <v>5.0754000000000001</v>
      </c>
      <c r="C514" s="2">
        <f t="shared" si="42"/>
        <v>4.5433643375530073</v>
      </c>
      <c r="D514" s="2">
        <f t="shared" si="44"/>
        <v>4.6840596237732663</v>
      </c>
      <c r="E514" s="2">
        <f t="shared" si="43"/>
        <v>-0.14069528622025906</v>
      </c>
      <c r="F514" s="2">
        <f t="shared" si="47"/>
        <v>-0.12826199851254294</v>
      </c>
      <c r="G514" s="2">
        <f t="shared" si="45"/>
        <v>-1.2433287707716123E-2</v>
      </c>
      <c r="H514" s="2" t="str">
        <f t="shared" si="46"/>
        <v>Hold</v>
      </c>
    </row>
    <row r="515" spans="1:8" ht="13.5" x14ac:dyDescent="0.25">
      <c r="A515" s="3">
        <v>42754</v>
      </c>
      <c r="B515" s="2">
        <v>5.2145000000000001</v>
      </c>
      <c r="C515" s="2">
        <f t="shared" si="42"/>
        <v>4.5684467471602366</v>
      </c>
      <c r="D515" s="2">
        <f t="shared" si="44"/>
        <v>4.723351503493765</v>
      </c>
      <c r="E515" s="2">
        <f t="shared" si="43"/>
        <v>-0.1549047563335284</v>
      </c>
      <c r="F515" s="2">
        <f t="shared" si="47"/>
        <v>-0.13359055007674003</v>
      </c>
      <c r="G515" s="2">
        <f t="shared" si="45"/>
        <v>-2.1314206256788371E-2</v>
      </c>
      <c r="H515" s="2" t="str">
        <f t="shared" si="46"/>
        <v>Hold</v>
      </c>
    </row>
    <row r="516" spans="1:8" ht="13.5" x14ac:dyDescent="0.25">
      <c r="A516" s="3">
        <v>42755</v>
      </c>
      <c r="B516" s="2">
        <v>5.2038000000000002</v>
      </c>
      <c r="C516" s="2">
        <f t="shared" si="42"/>
        <v>4.597901093750969</v>
      </c>
      <c r="D516" s="2">
        <f t="shared" si="44"/>
        <v>4.7589402810127455</v>
      </c>
      <c r="E516" s="2">
        <f t="shared" si="43"/>
        <v>-0.16103918726177646</v>
      </c>
      <c r="F516" s="2">
        <f t="shared" si="47"/>
        <v>-0.13908027751374732</v>
      </c>
      <c r="G516" s="2">
        <f t="shared" si="45"/>
        <v>-2.1958909748029137E-2</v>
      </c>
      <c r="H516" s="2" t="str">
        <f t="shared" si="46"/>
        <v>Hold</v>
      </c>
    </row>
    <row r="517" spans="1:8" ht="13.5" x14ac:dyDescent="0.25">
      <c r="A517" s="3">
        <v>42758</v>
      </c>
      <c r="B517" s="2">
        <v>5.2946999999999997</v>
      </c>
      <c r="C517" s="2">
        <f t="shared" si="42"/>
        <v>4.6310547716354353</v>
      </c>
      <c r="D517" s="2">
        <f t="shared" si="44"/>
        <v>4.7986261861229123</v>
      </c>
      <c r="E517" s="2">
        <f t="shared" si="43"/>
        <v>-0.16757141448747692</v>
      </c>
      <c r="F517" s="2">
        <f t="shared" si="47"/>
        <v>-0.14477850490849326</v>
      </c>
      <c r="G517" s="2">
        <f t="shared" si="45"/>
        <v>-2.2792909578983667E-2</v>
      </c>
      <c r="H517" s="2" t="str">
        <f t="shared" si="46"/>
        <v>Hold</v>
      </c>
    </row>
    <row r="518" spans="1:8" ht="13.5" x14ac:dyDescent="0.25">
      <c r="A518" s="3">
        <v>42759</v>
      </c>
      <c r="B518" s="2">
        <v>5.3428000000000004</v>
      </c>
      <c r="C518" s="2">
        <f t="shared" si="42"/>
        <v>4.6591078836915223</v>
      </c>
      <c r="D518" s="2">
        <f t="shared" si="44"/>
        <v>4.8389353575212155</v>
      </c>
      <c r="E518" s="2">
        <f t="shared" si="43"/>
        <v>-0.17982747382969322</v>
      </c>
      <c r="F518" s="2">
        <f t="shared" si="47"/>
        <v>-0.15178829869273325</v>
      </c>
      <c r="G518" s="2">
        <f t="shared" si="45"/>
        <v>-2.8039175136959971E-2</v>
      </c>
      <c r="H518" s="2" t="str">
        <f t="shared" si="46"/>
        <v>Hold</v>
      </c>
    </row>
    <row r="519" spans="1:8" ht="13.5" x14ac:dyDescent="0.25">
      <c r="A519" s="3">
        <v>42760</v>
      </c>
      <c r="B519" s="2">
        <v>5.3213999999999997</v>
      </c>
      <c r="C519" s="2">
        <f t="shared" si="42"/>
        <v>4.6828451323543652</v>
      </c>
      <c r="D519" s="2">
        <f t="shared" si="44"/>
        <v>4.8746734791863098</v>
      </c>
      <c r="E519" s="2">
        <f t="shared" si="43"/>
        <v>-0.19182834683194461</v>
      </c>
      <c r="F519" s="2">
        <f t="shared" si="47"/>
        <v>-0.15979630832057551</v>
      </c>
      <c r="G519" s="2">
        <f t="shared" si="45"/>
        <v>-3.2032038511369099E-2</v>
      </c>
      <c r="H519" s="2" t="str">
        <f t="shared" si="46"/>
        <v>Hold</v>
      </c>
    </row>
    <row r="520" spans="1:8" ht="13.5" x14ac:dyDescent="0.25">
      <c r="A520" s="3">
        <v>42761</v>
      </c>
      <c r="B520" s="2">
        <v>5.3428000000000004</v>
      </c>
      <c r="C520" s="2">
        <f t="shared" si="42"/>
        <v>4.6946997273767703</v>
      </c>
      <c r="D520" s="2">
        <f t="shared" si="44"/>
        <v>4.9093495177651016</v>
      </c>
      <c r="E520" s="2">
        <f t="shared" si="43"/>
        <v>-0.21464979038833132</v>
      </c>
      <c r="F520" s="2">
        <f t="shared" si="47"/>
        <v>-0.1707670047341267</v>
      </c>
      <c r="G520" s="2">
        <f t="shared" si="45"/>
        <v>-4.3882785654204615E-2</v>
      </c>
      <c r="H520" s="2" t="str">
        <f t="shared" si="46"/>
        <v>Hold</v>
      </c>
    </row>
    <row r="521" spans="1:8" ht="13.5" x14ac:dyDescent="0.25">
      <c r="A521" s="3">
        <v>42762</v>
      </c>
      <c r="B521" s="2">
        <v>5.3</v>
      </c>
      <c r="C521" s="2">
        <f t="shared" si="42"/>
        <v>4.7294074616264981</v>
      </c>
      <c r="D521" s="2">
        <f t="shared" si="44"/>
        <v>4.9382865905232425</v>
      </c>
      <c r="E521" s="2">
        <f t="shared" si="43"/>
        <v>-0.20887912889674443</v>
      </c>
      <c r="F521" s="2">
        <f t="shared" si="47"/>
        <v>-0.17838942956665024</v>
      </c>
      <c r="G521" s="2">
        <f t="shared" si="45"/>
        <v>-3.0489699330094183E-2</v>
      </c>
      <c r="H521" s="2" t="str">
        <f t="shared" si="46"/>
        <v>Hold</v>
      </c>
    </row>
    <row r="522" spans="1:8" ht="13.5" x14ac:dyDescent="0.25">
      <c r="A522" s="3">
        <v>42765</v>
      </c>
      <c r="B522" s="2">
        <v>5.2946999999999997</v>
      </c>
      <c r="C522" s="2">
        <f t="shared" si="42"/>
        <v>4.7818216982993444</v>
      </c>
      <c r="D522" s="2">
        <f t="shared" si="44"/>
        <v>4.9646875838178168</v>
      </c>
      <c r="E522" s="2">
        <f t="shared" si="43"/>
        <v>-0.18286588551847238</v>
      </c>
      <c r="F522" s="2">
        <f t="shared" si="47"/>
        <v>-0.17928472075701468</v>
      </c>
      <c r="G522" s="2">
        <f t="shared" si="45"/>
        <v>-3.5811647614577002E-3</v>
      </c>
      <c r="H522" s="2" t="str">
        <f t="shared" si="46"/>
        <v>Hold</v>
      </c>
    </row>
    <row r="523" spans="1:8" ht="13.5" x14ac:dyDescent="0.25">
      <c r="A523" s="3">
        <v>42766</v>
      </c>
      <c r="B523" s="2">
        <v>5.2892999999999999</v>
      </c>
      <c r="C523" s="2">
        <f t="shared" si="42"/>
        <v>4.8269875908686766</v>
      </c>
      <c r="D523" s="2">
        <f t="shared" si="44"/>
        <v>4.98873294797946</v>
      </c>
      <c r="E523" s="2">
        <f t="shared" si="43"/>
        <v>-0.16174535711078342</v>
      </c>
      <c r="F523" s="2">
        <f t="shared" si="47"/>
        <v>-0.17577684802776844</v>
      </c>
      <c r="G523" s="2">
        <f t="shared" si="45"/>
        <v>1.4031490916985023E-2</v>
      </c>
      <c r="H523" s="2" t="str">
        <f t="shared" si="46"/>
        <v>Sell</v>
      </c>
    </row>
    <row r="524" spans="1:8" ht="13.5" x14ac:dyDescent="0.25">
      <c r="A524" s="3">
        <v>42767</v>
      </c>
      <c r="B524" s="2">
        <v>5.2946999999999997</v>
      </c>
      <c r="C524" s="2">
        <f t="shared" si="42"/>
        <v>4.8652048845811882</v>
      </c>
      <c r="D524" s="2">
        <f t="shared" si="44"/>
        <v>5.0113971740550554</v>
      </c>
      <c r="E524" s="2">
        <f t="shared" si="43"/>
        <v>-0.1461922894738672</v>
      </c>
      <c r="F524" s="2">
        <f t="shared" si="47"/>
        <v>-0.1698599363169882</v>
      </c>
      <c r="G524" s="2">
        <f t="shared" si="45"/>
        <v>2.3667646843121004E-2</v>
      </c>
      <c r="H524" s="2" t="str">
        <f t="shared" si="46"/>
        <v>Sell</v>
      </c>
    </row>
    <row r="525" spans="1:8" ht="13.5" x14ac:dyDescent="0.25">
      <c r="A525" s="3">
        <v>42768</v>
      </c>
      <c r="B525" s="2">
        <v>5.2946999999999997</v>
      </c>
      <c r="C525" s="2">
        <f t="shared" si="42"/>
        <v>4.9189425946456211</v>
      </c>
      <c r="D525" s="2">
        <f t="shared" si="44"/>
        <v>5.0323825685694956</v>
      </c>
      <c r="E525" s="2">
        <f t="shared" si="43"/>
        <v>-0.1134399739238745</v>
      </c>
      <c r="F525" s="2">
        <f t="shared" si="47"/>
        <v>-0.15857594383836546</v>
      </c>
      <c r="G525" s="2">
        <f t="shared" si="45"/>
        <v>4.5135969914490953E-2</v>
      </c>
      <c r="H525" s="2" t="str">
        <f t="shared" si="46"/>
        <v>Sell</v>
      </c>
    </row>
    <row r="526" spans="1:8" ht="13.5" x14ac:dyDescent="0.25">
      <c r="A526" s="3">
        <v>42769</v>
      </c>
      <c r="B526" s="2">
        <v>5.2946999999999997</v>
      </c>
      <c r="C526" s="2">
        <f t="shared" si="42"/>
        <v>4.9627668108539869</v>
      </c>
      <c r="D526" s="2">
        <f t="shared" si="44"/>
        <v>5.0518134894161992</v>
      </c>
      <c r="E526" s="2">
        <f t="shared" si="43"/>
        <v>-8.9046678562212378E-2</v>
      </c>
      <c r="F526" s="2">
        <f t="shared" si="47"/>
        <v>-0.14467009078313484</v>
      </c>
      <c r="G526" s="2">
        <f t="shared" si="45"/>
        <v>5.5623412220922458E-2</v>
      </c>
      <c r="H526" s="2" t="str">
        <f t="shared" si="46"/>
        <v>Sell</v>
      </c>
    </row>
    <row r="527" spans="1:8" ht="13.5" x14ac:dyDescent="0.25">
      <c r="A527" s="3">
        <v>42772</v>
      </c>
      <c r="B527" s="2">
        <v>5.2732999999999999</v>
      </c>
      <c r="C527" s="2">
        <f t="shared" ref="C527:C590" si="48">$C$4*B517+C526*(1-$C$4)</f>
        <v>5.0138334553379886</v>
      </c>
      <c r="D527" s="2">
        <f t="shared" si="44"/>
        <v>5.0682198976075918</v>
      </c>
      <c r="E527" s="2">
        <f t="shared" si="43"/>
        <v>-5.4386442269603208E-2</v>
      </c>
      <c r="F527" s="2">
        <f t="shared" si="47"/>
        <v>-0.1266133610804285</v>
      </c>
      <c r="G527" s="2">
        <f t="shared" si="45"/>
        <v>7.2226918810825297E-2</v>
      </c>
      <c r="H527" s="2" t="str">
        <f t="shared" si="46"/>
        <v>Sell</v>
      </c>
    </row>
    <row r="528" spans="1:8" ht="13.5" x14ac:dyDescent="0.25">
      <c r="A528" s="3">
        <v>42773</v>
      </c>
      <c r="B528" s="2">
        <v>5.2679999999999998</v>
      </c>
      <c r="C528" s="2">
        <f t="shared" si="48"/>
        <v>5.0644436929782977</v>
      </c>
      <c r="D528" s="2">
        <f t="shared" si="44"/>
        <v>5.0830184237107332</v>
      </c>
      <c r="E528" s="2">
        <f t="shared" si="43"/>
        <v>-1.857473073243554E-2</v>
      </c>
      <c r="F528" s="2">
        <f t="shared" si="47"/>
        <v>-0.10500563501082992</v>
      </c>
      <c r="G528" s="2">
        <f t="shared" si="45"/>
        <v>8.643090427839438E-2</v>
      </c>
      <c r="H528" s="2" t="str">
        <f t="shared" si="46"/>
        <v>Sell</v>
      </c>
    </row>
    <row r="529" spans="1:8" ht="13.5" x14ac:dyDescent="0.25">
      <c r="A529" s="3">
        <v>42774</v>
      </c>
      <c r="B529" s="2">
        <v>5.2679999999999998</v>
      </c>
      <c r="C529" s="2">
        <f t="shared" si="48"/>
        <v>5.1039754325200981</v>
      </c>
      <c r="D529" s="2">
        <f t="shared" si="44"/>
        <v>5.0967207626951234</v>
      </c>
      <c r="E529" s="2">
        <f t="shared" si="43"/>
        <v>7.254669824974691E-3</v>
      </c>
      <c r="F529" s="2">
        <f t="shared" si="47"/>
        <v>-8.2553574043669004E-2</v>
      </c>
      <c r="G529" s="2">
        <f t="shared" si="45"/>
        <v>8.9808243868643695E-2</v>
      </c>
      <c r="H529" s="2" t="str">
        <f t="shared" si="46"/>
        <v>Sell</v>
      </c>
    </row>
    <row r="530" spans="1:8" ht="13.5" x14ac:dyDescent="0.25">
      <c r="A530" s="3">
        <v>42775</v>
      </c>
      <c r="B530" s="2">
        <v>5.2679999999999998</v>
      </c>
      <c r="C530" s="2">
        <f t="shared" si="48"/>
        <v>5.140717673670852</v>
      </c>
      <c r="D530" s="2">
        <f t="shared" si="44"/>
        <v>5.1094081136065963</v>
      </c>
      <c r="E530" s="2">
        <f t="shared" si="43"/>
        <v>3.130956006425567E-2</v>
      </c>
      <c r="F530" s="2">
        <f t="shared" si="47"/>
        <v>-5.9780947222084074E-2</v>
      </c>
      <c r="G530" s="2">
        <f t="shared" si="45"/>
        <v>9.1090507286339745E-2</v>
      </c>
      <c r="H530" s="2" t="str">
        <f t="shared" si="46"/>
        <v>Sell</v>
      </c>
    </row>
    <row r="531" spans="1:8" ht="13.5" x14ac:dyDescent="0.25">
      <c r="A531" s="3">
        <v>42776</v>
      </c>
      <c r="B531" s="2">
        <v>5.1395999999999997</v>
      </c>
      <c r="C531" s="2">
        <f t="shared" si="48"/>
        <v>5.1652226469522589</v>
      </c>
      <c r="D531" s="2">
        <f t="shared" si="44"/>
        <v>5.1116445496357379</v>
      </c>
      <c r="E531" s="2">
        <f t="shared" si="43"/>
        <v>5.3578097316520967E-2</v>
      </c>
      <c r="F531" s="2">
        <f t="shared" si="47"/>
        <v>-3.7109138314363063E-2</v>
      </c>
      <c r="G531" s="2">
        <f t="shared" si="45"/>
        <v>9.0687235630884031E-2</v>
      </c>
      <c r="H531" s="2" t="str">
        <f t="shared" si="46"/>
        <v>Sell</v>
      </c>
    </row>
    <row r="532" spans="1:8" ht="13.5" x14ac:dyDescent="0.25">
      <c r="A532" s="3">
        <v>42779</v>
      </c>
      <c r="B532" s="2">
        <v>5.2305000000000001</v>
      </c>
      <c r="C532" s="2">
        <f t="shared" si="48"/>
        <v>5.1851422397288349</v>
      </c>
      <c r="D532" s="2">
        <f t="shared" si="44"/>
        <v>5.1204486570701278</v>
      </c>
      <c r="E532" s="2">
        <f t="shared" si="43"/>
        <v>6.4693582658707172E-2</v>
      </c>
      <c r="F532" s="2">
        <f t="shared" si="47"/>
        <v>-1.6748594119749018E-2</v>
      </c>
      <c r="G532" s="2">
        <f t="shared" si="45"/>
        <v>8.1442176778456193E-2</v>
      </c>
      <c r="H532" s="2" t="str">
        <f t="shared" si="46"/>
        <v>Sell</v>
      </c>
    </row>
    <row r="533" spans="1:8" ht="13.5" x14ac:dyDescent="0.25">
      <c r="A533" s="3">
        <v>42780</v>
      </c>
      <c r="B533" s="2">
        <v>5.2412000000000001</v>
      </c>
      <c r="C533" s="2">
        <f t="shared" si="48"/>
        <v>5.2011665105397835</v>
      </c>
      <c r="D533" s="2">
        <f t="shared" si="44"/>
        <v>5.1293932009908589</v>
      </c>
      <c r="E533" s="2">
        <f t="shared" si="43"/>
        <v>7.177330954892458E-2</v>
      </c>
      <c r="F533" s="2">
        <f t="shared" si="47"/>
        <v>9.5578661398570096E-4</v>
      </c>
      <c r="G533" s="2">
        <f t="shared" si="45"/>
        <v>7.0817522934938884E-2</v>
      </c>
      <c r="H533" s="2" t="str">
        <f t="shared" si="46"/>
        <v>Sell</v>
      </c>
    </row>
    <row r="534" spans="1:8" ht="13.5" x14ac:dyDescent="0.25">
      <c r="A534" s="3">
        <v>42781</v>
      </c>
      <c r="B534" s="2">
        <v>5.0808</v>
      </c>
      <c r="C534" s="2">
        <f t="shared" si="48"/>
        <v>5.2155562781490481</v>
      </c>
      <c r="D534" s="2">
        <f t="shared" si="44"/>
        <v>5.1257937046211657</v>
      </c>
      <c r="E534" s="2">
        <f t="shared" si="43"/>
        <v>8.9762573527882417E-2</v>
      </c>
      <c r="F534" s="2">
        <f t="shared" si="47"/>
        <v>1.8717143996765048E-2</v>
      </c>
      <c r="G534" s="2">
        <f t="shared" si="45"/>
        <v>7.1045429531117366E-2</v>
      </c>
      <c r="H534" s="2" t="str">
        <f t="shared" si="46"/>
        <v>Sell</v>
      </c>
    </row>
    <row r="535" spans="1:8" ht="13.5" x14ac:dyDescent="0.25">
      <c r="A535" s="3">
        <v>42782</v>
      </c>
      <c r="B535" s="2">
        <v>5.0808</v>
      </c>
      <c r="C535" s="2">
        <f t="shared" si="48"/>
        <v>5.2277322353568874</v>
      </c>
      <c r="D535" s="2">
        <f t="shared" si="44"/>
        <v>5.1224608376121905</v>
      </c>
      <c r="E535" s="2">
        <f t="shared" si="43"/>
        <v>0.10527139774469685</v>
      </c>
      <c r="F535" s="2">
        <f t="shared" si="47"/>
        <v>3.6027994746351412E-2</v>
      </c>
      <c r="G535" s="2">
        <f t="shared" si="45"/>
        <v>6.9243402998345444E-2</v>
      </c>
      <c r="H535" s="2" t="str">
        <f t="shared" si="46"/>
        <v>Sell</v>
      </c>
    </row>
    <row r="536" spans="1:8" ht="13.5" x14ac:dyDescent="0.25">
      <c r="A536" s="3">
        <v>42783</v>
      </c>
      <c r="B536" s="2">
        <v>5.1877000000000004</v>
      </c>
      <c r="C536" s="2">
        <f t="shared" si="48"/>
        <v>5.2380349683789049</v>
      </c>
      <c r="D536" s="2">
        <f t="shared" si="44"/>
        <v>5.1272933681594361</v>
      </c>
      <c r="E536" s="2">
        <f t="shared" si="43"/>
        <v>0.11074160021946877</v>
      </c>
      <c r="F536" s="2">
        <f t="shared" si="47"/>
        <v>5.0970715840974887E-2</v>
      </c>
      <c r="G536" s="2">
        <f t="shared" si="45"/>
        <v>5.9770884378493885E-2</v>
      </c>
      <c r="H536" s="2" t="str">
        <f t="shared" si="46"/>
        <v>Sell</v>
      </c>
    </row>
    <row r="537" spans="1:8" ht="13.5" x14ac:dyDescent="0.25">
      <c r="A537" s="3">
        <v>42786</v>
      </c>
      <c r="B537" s="2">
        <v>5.1877000000000004</v>
      </c>
      <c r="C537" s="2">
        <f t="shared" si="48"/>
        <v>5.2434603578590728</v>
      </c>
      <c r="D537" s="2">
        <f t="shared" si="44"/>
        <v>5.1317679334809601</v>
      </c>
      <c r="E537" s="2">
        <f t="shared" si="43"/>
        <v>0.11169242437811278</v>
      </c>
      <c r="F537" s="2">
        <f t="shared" si="47"/>
        <v>6.3115057548402465E-2</v>
      </c>
      <c r="G537" s="2">
        <f t="shared" si="45"/>
        <v>4.8577366829710311E-2</v>
      </c>
      <c r="H537" s="2" t="str">
        <f t="shared" si="46"/>
        <v>Sell</v>
      </c>
    </row>
    <row r="538" spans="1:8" ht="13.5" x14ac:dyDescent="0.25">
      <c r="A538" s="3">
        <v>42787</v>
      </c>
      <c r="B538" s="2">
        <v>5.1877000000000004</v>
      </c>
      <c r="C538" s="2">
        <f t="shared" si="48"/>
        <v>5.2472356874192156</v>
      </c>
      <c r="D538" s="2">
        <f t="shared" si="44"/>
        <v>5.1359110495194082</v>
      </c>
      <c r="E538" s="2">
        <f t="shared" si="43"/>
        <v>0.1113246378998074</v>
      </c>
      <c r="F538" s="2">
        <f t="shared" si="47"/>
        <v>7.2756973618683454E-2</v>
      </c>
      <c r="G538" s="2">
        <f t="shared" si="45"/>
        <v>3.8567664281123945E-2</v>
      </c>
      <c r="H538" s="2" t="str">
        <f t="shared" si="46"/>
        <v>Sell</v>
      </c>
    </row>
    <row r="539" spans="1:8" ht="13.5" x14ac:dyDescent="0.25">
      <c r="A539" s="3">
        <v>42788</v>
      </c>
      <c r="B539" s="2">
        <v>5.1877000000000004</v>
      </c>
      <c r="C539" s="2">
        <f t="shared" si="48"/>
        <v>5.2504301970470291</v>
      </c>
      <c r="D539" s="2">
        <f t="shared" si="44"/>
        <v>5.1397472680735268</v>
      </c>
      <c r="E539" s="2">
        <f t="shared" si="43"/>
        <v>0.11068292897350229</v>
      </c>
      <c r="F539" s="2">
        <f t="shared" si="47"/>
        <v>8.0342164689647222E-2</v>
      </c>
      <c r="G539" s="2">
        <f t="shared" si="45"/>
        <v>3.0340764283855071E-2</v>
      </c>
      <c r="H539" s="2" t="str">
        <f t="shared" si="46"/>
        <v>Sell</v>
      </c>
    </row>
    <row r="540" spans="1:8" ht="13.5" x14ac:dyDescent="0.25">
      <c r="A540" s="3">
        <v>42789</v>
      </c>
      <c r="B540" s="2">
        <v>5.0808</v>
      </c>
      <c r="C540" s="2">
        <f t="shared" si="48"/>
        <v>5.2531332436551788</v>
      </c>
      <c r="D540" s="2">
        <f t="shared" si="44"/>
        <v>5.1353808037717839</v>
      </c>
      <c r="E540" s="2">
        <f t="shared" ref="E540:E603" si="49">C540-D540</f>
        <v>0.1177524398833949</v>
      </c>
      <c r="F540" s="2">
        <f t="shared" si="47"/>
        <v>8.7824219728396768E-2</v>
      </c>
      <c r="G540" s="2">
        <f t="shared" si="45"/>
        <v>2.9928220154998131E-2</v>
      </c>
      <c r="H540" s="2" t="str">
        <f t="shared" si="46"/>
        <v>Sell</v>
      </c>
    </row>
    <row r="541" spans="1:8" ht="13.5" x14ac:dyDescent="0.25">
      <c r="A541" s="3">
        <v>42790</v>
      </c>
      <c r="B541" s="2">
        <v>5.1342999999999996</v>
      </c>
      <c r="C541" s="2">
        <f t="shared" si="48"/>
        <v>5.2356665907851516</v>
      </c>
      <c r="D541" s="2">
        <f t="shared" ref="D541:D604" si="50">$D$4*B541+(1-$D$4)*D540</f>
        <v>5.1353007442331338</v>
      </c>
      <c r="E541" s="2">
        <f t="shared" si="49"/>
        <v>0.10036584655201786</v>
      </c>
      <c r="F541" s="2">
        <f t="shared" si="47"/>
        <v>9.0332545093120997E-2</v>
      </c>
      <c r="G541" s="2">
        <f t="shared" si="45"/>
        <v>1.0033301458896859E-2</v>
      </c>
      <c r="H541" s="2" t="str">
        <f t="shared" si="46"/>
        <v>Sell</v>
      </c>
    </row>
    <row r="542" spans="1:8" ht="13.5" x14ac:dyDescent="0.25">
      <c r="A542" s="3">
        <v>42793</v>
      </c>
      <c r="B542" s="2">
        <v>5.1877000000000004</v>
      </c>
      <c r="C542" s="2">
        <f t="shared" si="48"/>
        <v>5.2348717306643584</v>
      </c>
      <c r="D542" s="2">
        <f t="shared" si="50"/>
        <v>5.1391821705862357</v>
      </c>
      <c r="E542" s="2">
        <f t="shared" si="49"/>
        <v>9.5689560078122682E-2</v>
      </c>
      <c r="F542" s="2">
        <f t="shared" si="47"/>
        <v>9.140394809012134E-2</v>
      </c>
      <c r="G542" s="2">
        <f t="shared" si="45"/>
        <v>4.2856119880013421E-3</v>
      </c>
      <c r="H542" s="2" t="str">
        <f t="shared" si="46"/>
        <v>Sell</v>
      </c>
    </row>
    <row r="543" spans="1:8" ht="13.5" x14ac:dyDescent="0.25">
      <c r="A543" s="3">
        <v>42794</v>
      </c>
      <c r="B543" s="2">
        <v>5.1342999999999996</v>
      </c>
      <c r="C543" s="2">
        <f t="shared" si="48"/>
        <v>5.2358453105621496</v>
      </c>
      <c r="D543" s="2">
        <f t="shared" si="50"/>
        <v>5.138820528320589</v>
      </c>
      <c r="E543" s="2">
        <f t="shared" si="49"/>
        <v>9.7024782241560636E-2</v>
      </c>
      <c r="F543" s="2">
        <f t="shared" si="47"/>
        <v>9.2528114920409202E-2</v>
      </c>
      <c r="G543" s="2">
        <f t="shared" si="45"/>
        <v>4.4966673211514346E-3</v>
      </c>
      <c r="H543" s="2" t="str">
        <f t="shared" si="46"/>
        <v>Sell</v>
      </c>
    </row>
    <row r="544" spans="1:8" ht="13.5" x14ac:dyDescent="0.25">
      <c r="A544" s="3">
        <v>42795</v>
      </c>
      <c r="B544" s="2">
        <v>5.0273000000000003</v>
      </c>
      <c r="C544" s="2">
        <f t="shared" si="48"/>
        <v>5.2119921858602805</v>
      </c>
      <c r="D544" s="2">
        <f t="shared" si="50"/>
        <v>5.1305597484449894</v>
      </c>
      <c r="E544" s="2">
        <f t="shared" si="49"/>
        <v>8.1432437415291048E-2</v>
      </c>
      <c r="F544" s="2">
        <f t="shared" si="47"/>
        <v>9.0308979419385566E-2</v>
      </c>
      <c r="G544" s="2">
        <f t="shared" si="45"/>
        <v>-8.8765420040945175E-3</v>
      </c>
      <c r="H544" s="2" t="str">
        <f t="shared" si="46"/>
        <v>Hold</v>
      </c>
    </row>
    <row r="545" spans="1:8" ht="13.5" x14ac:dyDescent="0.25">
      <c r="A545" s="3">
        <v>42796</v>
      </c>
      <c r="B545" s="2">
        <v>5.0273000000000003</v>
      </c>
      <c r="C545" s="2">
        <f t="shared" si="48"/>
        <v>5.1918087726510063</v>
      </c>
      <c r="D545" s="2">
        <f t="shared" si="50"/>
        <v>5.1229108781898045</v>
      </c>
      <c r="E545" s="2">
        <f t="shared" si="49"/>
        <v>6.8897894461201759E-2</v>
      </c>
      <c r="F545" s="2">
        <f t="shared" si="47"/>
        <v>8.6026762427748801E-2</v>
      </c>
      <c r="G545" s="2">
        <f t="shared" si="45"/>
        <v>-1.7128867966547043E-2</v>
      </c>
      <c r="H545" s="2" t="str">
        <f t="shared" si="46"/>
        <v>Hold</v>
      </c>
    </row>
    <row r="546" spans="1:8" ht="13.5" x14ac:dyDescent="0.25">
      <c r="A546" s="3">
        <v>42797</v>
      </c>
      <c r="B546" s="2">
        <v>5.1288999999999998</v>
      </c>
      <c r="C546" s="2">
        <f t="shared" si="48"/>
        <v>5.1911766537816213</v>
      </c>
      <c r="D546" s="2">
        <f t="shared" si="50"/>
        <v>5.1233545168424115</v>
      </c>
      <c r="E546" s="2">
        <f t="shared" si="49"/>
        <v>6.7822136939209798E-2</v>
      </c>
      <c r="F546" s="2">
        <f t="shared" si="47"/>
        <v>8.2385837330040998E-2</v>
      </c>
      <c r="G546" s="2">
        <f t="shared" si="45"/>
        <v>-1.45637003908312E-2</v>
      </c>
      <c r="H546" s="2" t="str">
        <f t="shared" si="46"/>
        <v>Hold</v>
      </c>
    </row>
    <row r="547" spans="1:8" ht="13.5" x14ac:dyDescent="0.25">
      <c r="A547" s="3">
        <v>42800</v>
      </c>
      <c r="B547" s="2">
        <v>5.1235999999999997</v>
      </c>
      <c r="C547" s="2">
        <f t="shared" si="48"/>
        <v>5.1906417839690651</v>
      </c>
      <c r="D547" s="2">
        <f t="shared" si="50"/>
        <v>5.1233727007800107</v>
      </c>
      <c r="E547" s="2">
        <f t="shared" si="49"/>
        <v>6.7269083189054335E-2</v>
      </c>
      <c r="F547" s="2">
        <f t="shared" si="47"/>
        <v>7.9362486501843674E-2</v>
      </c>
      <c r="G547" s="2">
        <f t="shared" si="45"/>
        <v>-1.2093403312789339E-2</v>
      </c>
      <c r="H547" s="2" t="str">
        <f t="shared" si="46"/>
        <v>Hold</v>
      </c>
    </row>
    <row r="548" spans="1:8" ht="13.5" x14ac:dyDescent="0.25">
      <c r="A548" s="3">
        <v>42801</v>
      </c>
      <c r="B548" s="2">
        <v>5.1235999999999997</v>
      </c>
      <c r="C548" s="2">
        <f t="shared" si="48"/>
        <v>5.1901892018199778</v>
      </c>
      <c r="D548" s="2">
        <f t="shared" si="50"/>
        <v>5.1233895377592695</v>
      </c>
      <c r="E548" s="2">
        <f t="shared" si="49"/>
        <v>6.6799664060708253E-2</v>
      </c>
      <c r="F548" s="2">
        <f t="shared" si="47"/>
        <v>7.6849922013616595E-2</v>
      </c>
      <c r="G548" s="2">
        <f t="shared" ref="G548:G611" si="51">E548-F548</f>
        <v>-1.0050257952908342E-2</v>
      </c>
      <c r="H548" s="2" t="str">
        <f t="shared" ref="H548:H611" si="52">IF(G548&lt;0,"Hold","Sell")</f>
        <v>Hold</v>
      </c>
    </row>
    <row r="549" spans="1:8" ht="13.5" x14ac:dyDescent="0.25">
      <c r="A549" s="3">
        <v>42802</v>
      </c>
      <c r="B549" s="2">
        <v>4.9737999999999998</v>
      </c>
      <c r="C549" s="2">
        <f t="shared" si="48"/>
        <v>5.1898062476938271</v>
      </c>
      <c r="D549" s="2">
        <f t="shared" si="50"/>
        <v>5.1123088312585825</v>
      </c>
      <c r="E549" s="2">
        <f t="shared" si="49"/>
        <v>7.7497416435244659E-2</v>
      </c>
      <c r="F549" s="2">
        <f t="shared" ref="F549:F612" si="53">(E549*(2/(10)))+((1-(2/10))*F548)</f>
        <v>7.6979420897942213E-2</v>
      </c>
      <c r="G549" s="2">
        <f t="shared" si="51"/>
        <v>5.1799553730244585E-4</v>
      </c>
      <c r="H549" s="2" t="str">
        <f t="shared" si="52"/>
        <v>Sell</v>
      </c>
    </row>
    <row r="550" spans="1:8" ht="13.5" x14ac:dyDescent="0.25">
      <c r="A550" s="3">
        <v>42803</v>
      </c>
      <c r="B550" s="2">
        <v>5.0808</v>
      </c>
      <c r="C550" s="2">
        <f t="shared" si="48"/>
        <v>5.1730360557409307</v>
      </c>
      <c r="D550" s="2">
        <f t="shared" si="50"/>
        <v>5.1099748437579464</v>
      </c>
      <c r="E550" s="2">
        <f t="shared" si="49"/>
        <v>6.3061211982984311E-2</v>
      </c>
      <c r="F550" s="2">
        <f t="shared" si="53"/>
        <v>7.4195779114950636E-2</v>
      </c>
      <c r="G550" s="2">
        <f t="shared" si="51"/>
        <v>-1.1134567131966325E-2</v>
      </c>
      <c r="H550" s="2" t="str">
        <f t="shared" si="52"/>
        <v>Hold</v>
      </c>
    </row>
    <row r="551" spans="1:8" ht="13.5" x14ac:dyDescent="0.25">
      <c r="A551" s="3">
        <v>42804</v>
      </c>
      <c r="B551" s="2">
        <v>5.0808</v>
      </c>
      <c r="C551" s="2">
        <f t="shared" si="48"/>
        <v>5.1670766625500182</v>
      </c>
      <c r="D551" s="2">
        <f t="shared" si="50"/>
        <v>5.1078137442203211</v>
      </c>
      <c r="E551" s="2">
        <f t="shared" si="49"/>
        <v>5.9262918329697101E-2</v>
      </c>
      <c r="F551" s="2">
        <f t="shared" si="53"/>
        <v>7.1209206957899923E-2</v>
      </c>
      <c r="G551" s="2">
        <f t="shared" si="51"/>
        <v>-1.1946288628202822E-2</v>
      </c>
      <c r="H551" s="2" t="str">
        <f t="shared" si="52"/>
        <v>Hold</v>
      </c>
    </row>
    <row r="552" spans="1:8" ht="13.5" x14ac:dyDescent="0.25">
      <c r="A552" s="3">
        <v>42807</v>
      </c>
      <c r="B552" s="2">
        <v>5.1181999999999999</v>
      </c>
      <c r="C552" s="2">
        <f t="shared" si="48"/>
        <v>5.1702494836961694</v>
      </c>
      <c r="D552" s="2">
        <f t="shared" si="50"/>
        <v>5.1085830965002978</v>
      </c>
      <c r="E552" s="2">
        <f t="shared" si="49"/>
        <v>6.1666387195871586E-2</v>
      </c>
      <c r="F552" s="2">
        <f t="shared" si="53"/>
        <v>6.9300643005494267E-2</v>
      </c>
      <c r="G552" s="2">
        <f t="shared" si="51"/>
        <v>-7.6342558096226809E-3</v>
      </c>
      <c r="H552" s="2" t="str">
        <f t="shared" si="52"/>
        <v>Hold</v>
      </c>
    </row>
    <row r="553" spans="1:8" ht="13.5" x14ac:dyDescent="0.25">
      <c r="A553" s="3">
        <v>42808</v>
      </c>
      <c r="B553" s="2">
        <v>5.0808</v>
      </c>
      <c r="C553" s="2">
        <f t="shared" si="48"/>
        <v>5.1647187938967587</v>
      </c>
      <c r="D553" s="2">
        <f t="shared" si="50"/>
        <v>5.1065250893521279</v>
      </c>
      <c r="E553" s="2">
        <f t="shared" si="49"/>
        <v>5.8193704544630798E-2</v>
      </c>
      <c r="F553" s="2">
        <f t="shared" si="53"/>
        <v>6.7079255313321581E-2</v>
      </c>
      <c r="G553" s="2">
        <f t="shared" si="51"/>
        <v>-8.8855507686907836E-3</v>
      </c>
      <c r="H553" s="2" t="str">
        <f t="shared" si="52"/>
        <v>Hold</v>
      </c>
    </row>
    <row r="554" spans="1:8" ht="13.5" x14ac:dyDescent="0.25">
      <c r="A554" s="3">
        <v>42809</v>
      </c>
      <c r="B554" s="2">
        <v>4.9737999999999998</v>
      </c>
      <c r="C554" s="2">
        <f t="shared" si="48"/>
        <v>5.1435774409895645</v>
      </c>
      <c r="D554" s="2">
        <f t="shared" si="50"/>
        <v>5.0966936012519701</v>
      </c>
      <c r="E554" s="2">
        <f t="shared" si="49"/>
        <v>4.6883839737594357E-2</v>
      </c>
      <c r="F554" s="2">
        <f t="shared" si="53"/>
        <v>6.3040172198176148E-2</v>
      </c>
      <c r="G554" s="2">
        <f t="shared" si="51"/>
        <v>-1.615633246058179E-2</v>
      </c>
      <c r="H554" s="2" t="str">
        <f t="shared" si="52"/>
        <v>Hold</v>
      </c>
    </row>
    <row r="555" spans="1:8" ht="13.5" x14ac:dyDescent="0.25">
      <c r="A555" s="3">
        <v>42810</v>
      </c>
      <c r="B555" s="2">
        <v>4.8667999999999996</v>
      </c>
      <c r="C555" s="2">
        <f t="shared" si="48"/>
        <v>5.1256886039142469</v>
      </c>
      <c r="D555" s="2">
        <f t="shared" si="50"/>
        <v>5.0796644456036759</v>
      </c>
      <c r="E555" s="2">
        <f t="shared" si="49"/>
        <v>4.602415831057094E-2</v>
      </c>
      <c r="F555" s="2">
        <f t="shared" si="53"/>
        <v>5.9636969420655106E-2</v>
      </c>
      <c r="G555" s="2">
        <f t="shared" si="51"/>
        <v>-1.3612811110084166E-2</v>
      </c>
      <c r="H555" s="2" t="str">
        <f t="shared" si="52"/>
        <v>Hold</v>
      </c>
    </row>
    <row r="556" spans="1:8" ht="13.5" x14ac:dyDescent="0.25">
      <c r="A556" s="3">
        <v>42811</v>
      </c>
      <c r="B556" s="2">
        <v>4.8667999999999996</v>
      </c>
      <c r="C556" s="2">
        <f t="shared" si="48"/>
        <v>5.1261826648505169</v>
      </c>
      <c r="D556" s="2">
        <f t="shared" si="50"/>
        <v>5.063896708892293</v>
      </c>
      <c r="E556" s="2">
        <f t="shared" si="49"/>
        <v>6.2285955958223838E-2</v>
      </c>
      <c r="F556" s="2">
        <f t="shared" si="53"/>
        <v>6.0166766728168855E-2</v>
      </c>
      <c r="G556" s="2">
        <f t="shared" si="51"/>
        <v>2.1191892300549825E-3</v>
      </c>
      <c r="H556" s="2" t="str">
        <f t="shared" si="52"/>
        <v>Sell</v>
      </c>
    </row>
    <row r="557" spans="1:8" ht="13.5" x14ac:dyDescent="0.25">
      <c r="A557" s="3">
        <v>42815</v>
      </c>
      <c r="B557" s="2">
        <v>4.8133999999999997</v>
      </c>
      <c r="C557" s="2">
        <f t="shared" si="48"/>
        <v>5.1257853317965907</v>
      </c>
      <c r="D557" s="2">
        <f t="shared" si="50"/>
        <v>5.0453413971224936</v>
      </c>
      <c r="E557" s="2">
        <f t="shared" si="49"/>
        <v>8.0443934674097051E-2</v>
      </c>
      <c r="F557" s="2">
        <f t="shared" si="53"/>
        <v>6.4222200317354497E-2</v>
      </c>
      <c r="G557" s="2">
        <f t="shared" si="51"/>
        <v>1.6221734356742554E-2</v>
      </c>
      <c r="H557" s="2" t="str">
        <f t="shared" si="52"/>
        <v>Sell</v>
      </c>
    </row>
    <row r="558" spans="1:8" ht="13.5" x14ac:dyDescent="0.25">
      <c r="A558" s="3">
        <v>42816</v>
      </c>
      <c r="B558" s="2">
        <v>4.8667999999999996</v>
      </c>
      <c r="C558" s="2">
        <f t="shared" si="48"/>
        <v>5.1254491269048073</v>
      </c>
      <c r="D558" s="2">
        <f t="shared" si="50"/>
        <v>5.0321161084467532</v>
      </c>
      <c r="E558" s="2">
        <f t="shared" si="49"/>
        <v>9.3333018458054084E-2</v>
      </c>
      <c r="F558" s="2">
        <f t="shared" si="53"/>
        <v>7.0044363945494417E-2</v>
      </c>
      <c r="G558" s="2">
        <f t="shared" si="51"/>
        <v>2.3288654512559667E-2</v>
      </c>
      <c r="H558" s="2" t="str">
        <f t="shared" si="52"/>
        <v>Sell</v>
      </c>
    </row>
    <row r="559" spans="1:8" ht="13.5" x14ac:dyDescent="0.25">
      <c r="A559" s="3">
        <v>42817</v>
      </c>
      <c r="B559" s="2">
        <v>4.7545000000000002</v>
      </c>
      <c r="C559" s="2">
        <f t="shared" si="48"/>
        <v>5.1021184919963751</v>
      </c>
      <c r="D559" s="2">
        <f t="shared" si="50"/>
        <v>5.0115519522655116</v>
      </c>
      <c r="E559" s="2">
        <f t="shared" si="49"/>
        <v>9.0566539730863482E-2</v>
      </c>
      <c r="F559" s="2">
        <f t="shared" si="53"/>
        <v>7.4148799102568233E-2</v>
      </c>
      <c r="G559" s="2">
        <f t="shared" si="51"/>
        <v>1.6417740628295249E-2</v>
      </c>
      <c r="H559" s="2" t="str">
        <f t="shared" si="52"/>
        <v>Sell</v>
      </c>
    </row>
    <row r="560" spans="1:8" ht="13.5" x14ac:dyDescent="0.25">
      <c r="A560" s="3">
        <v>42818</v>
      </c>
      <c r="B560" s="2">
        <v>4.7812999999999999</v>
      </c>
      <c r="C560" s="2">
        <f t="shared" si="48"/>
        <v>5.0988387239969324</v>
      </c>
      <c r="D560" s="2">
        <f t="shared" si="50"/>
        <v>4.9944962520976963</v>
      </c>
      <c r="E560" s="2">
        <f t="shared" si="49"/>
        <v>0.10434247189923607</v>
      </c>
      <c r="F560" s="2">
        <f t="shared" si="53"/>
        <v>8.0187533661901803E-2</v>
      </c>
      <c r="G560" s="2">
        <f t="shared" si="51"/>
        <v>2.4154938237334264E-2</v>
      </c>
      <c r="H560" s="2" t="str">
        <f t="shared" si="52"/>
        <v>Sell</v>
      </c>
    </row>
    <row r="561" spans="1:8" ht="13.5" x14ac:dyDescent="0.25">
      <c r="A561" s="3">
        <v>42821</v>
      </c>
      <c r="B561" s="2">
        <v>4.7599</v>
      </c>
      <c r="C561" s="2">
        <f t="shared" si="48"/>
        <v>5.0960635356897113</v>
      </c>
      <c r="D561" s="2">
        <f t="shared" si="50"/>
        <v>4.977118751942311</v>
      </c>
      <c r="E561" s="2">
        <f t="shared" si="49"/>
        <v>0.11894478374740025</v>
      </c>
      <c r="F561" s="2">
        <f t="shared" si="53"/>
        <v>8.7938983679001492E-2</v>
      </c>
      <c r="G561" s="2">
        <f t="shared" si="51"/>
        <v>3.1005800068398759E-2</v>
      </c>
      <c r="H561" s="2" t="str">
        <f t="shared" si="52"/>
        <v>Sell</v>
      </c>
    </row>
    <row r="562" spans="1:8" ht="13.5" x14ac:dyDescent="0.25">
      <c r="A562" s="3">
        <v>42822</v>
      </c>
      <c r="B562" s="2">
        <v>4.7545000000000002</v>
      </c>
      <c r="C562" s="2">
        <f t="shared" si="48"/>
        <v>5.0994691455836012</v>
      </c>
      <c r="D562" s="2">
        <f t="shared" si="50"/>
        <v>4.9606284740206581</v>
      </c>
      <c r="E562" s="2">
        <f t="shared" si="49"/>
        <v>0.13884067156294311</v>
      </c>
      <c r="F562" s="2">
        <f t="shared" si="53"/>
        <v>9.8119321255789815E-2</v>
      </c>
      <c r="G562" s="2">
        <f t="shared" si="51"/>
        <v>4.0721350307153292E-2</v>
      </c>
      <c r="H562" s="2" t="str">
        <f t="shared" si="52"/>
        <v>Sell</v>
      </c>
    </row>
    <row r="563" spans="1:8" ht="13.5" x14ac:dyDescent="0.25">
      <c r="A563" s="3">
        <v>42823</v>
      </c>
      <c r="B563" s="2">
        <v>4.6582999999999997</v>
      </c>
      <c r="C563" s="2">
        <f t="shared" si="48"/>
        <v>5.09659696933997</v>
      </c>
      <c r="D563" s="2">
        <f t="shared" si="50"/>
        <v>4.9382337722413503</v>
      </c>
      <c r="E563" s="2">
        <f t="shared" si="49"/>
        <v>0.15836319709861968</v>
      </c>
      <c r="F563" s="2">
        <f t="shared" si="53"/>
        <v>0.11016809642435579</v>
      </c>
      <c r="G563" s="2">
        <f t="shared" si="51"/>
        <v>4.8195100674263885E-2</v>
      </c>
      <c r="H563" s="2" t="str">
        <f t="shared" si="52"/>
        <v>Sell</v>
      </c>
    </row>
    <row r="564" spans="1:8" ht="13.5" x14ac:dyDescent="0.25">
      <c r="A564" s="3">
        <v>42824</v>
      </c>
      <c r="B564" s="2">
        <v>4.6582999999999997</v>
      </c>
      <c r="C564" s="2">
        <f t="shared" si="48"/>
        <v>5.0777051279030516</v>
      </c>
      <c r="D564" s="2">
        <f t="shared" si="50"/>
        <v>4.9174979372605101</v>
      </c>
      <c r="E564" s="2">
        <f t="shared" si="49"/>
        <v>0.16020719064254152</v>
      </c>
      <c r="F564" s="2">
        <f t="shared" si="53"/>
        <v>0.12017591526799294</v>
      </c>
      <c r="G564" s="2">
        <f t="shared" si="51"/>
        <v>4.0031275374548578E-2</v>
      </c>
      <c r="H564" s="2" t="str">
        <f t="shared" si="52"/>
        <v>Sell</v>
      </c>
    </row>
    <row r="565" spans="1:8" ht="13.5" x14ac:dyDescent="0.25">
      <c r="A565" s="3">
        <v>42825</v>
      </c>
      <c r="B565" s="2">
        <v>4.6582999999999997</v>
      </c>
      <c r="C565" s="2">
        <f t="shared" si="48"/>
        <v>5.0452581851487359</v>
      </c>
      <c r="D565" s="2">
        <f t="shared" si="50"/>
        <v>4.898298090056028</v>
      </c>
      <c r="E565" s="2">
        <f t="shared" si="49"/>
        <v>0.14696009509270791</v>
      </c>
      <c r="F565" s="2">
        <f t="shared" si="53"/>
        <v>0.12553275123293595</v>
      </c>
      <c r="G565" s="2">
        <f t="shared" si="51"/>
        <v>2.1427343859771963E-2</v>
      </c>
      <c r="H565" s="2" t="str">
        <f t="shared" si="52"/>
        <v>Sell</v>
      </c>
    </row>
    <row r="566" spans="1:8" ht="13.5" x14ac:dyDescent="0.25">
      <c r="A566" s="3">
        <v>42828</v>
      </c>
      <c r="B566" s="2">
        <v>4.8936000000000002</v>
      </c>
      <c r="C566" s="2">
        <f t="shared" si="48"/>
        <v>5.0178030797412374</v>
      </c>
      <c r="D566" s="2">
        <f t="shared" si="50"/>
        <v>4.8979500833852105</v>
      </c>
      <c r="E566" s="2">
        <f t="shared" si="49"/>
        <v>0.11985299635602686</v>
      </c>
      <c r="F566" s="2">
        <f t="shared" si="53"/>
        <v>0.12439680025755413</v>
      </c>
      <c r="G566" s="2">
        <f t="shared" si="51"/>
        <v>-4.5438039015272685E-3</v>
      </c>
      <c r="H566" s="2" t="str">
        <f t="shared" si="52"/>
        <v>Hold</v>
      </c>
    </row>
    <row r="567" spans="1:8" ht="13.5" x14ac:dyDescent="0.25">
      <c r="A567" s="3">
        <v>42829</v>
      </c>
      <c r="B567" s="2">
        <v>4.8882000000000003</v>
      </c>
      <c r="C567" s="2">
        <f t="shared" si="48"/>
        <v>4.9863564520887396</v>
      </c>
      <c r="D567" s="2">
        <f t="shared" si="50"/>
        <v>4.8972278549863058</v>
      </c>
      <c r="E567" s="2">
        <f t="shared" si="49"/>
        <v>8.9128597102433815E-2</v>
      </c>
      <c r="F567" s="2">
        <f t="shared" si="53"/>
        <v>0.11734315962653007</v>
      </c>
      <c r="G567" s="2">
        <f t="shared" si="51"/>
        <v>-2.8214562524096251E-2</v>
      </c>
      <c r="H567" s="2" t="str">
        <f t="shared" si="52"/>
        <v>Hold</v>
      </c>
    </row>
    <row r="568" spans="1:8" ht="13.5" x14ac:dyDescent="0.25">
      <c r="A568" s="3">
        <v>42830</v>
      </c>
      <c r="B568" s="2">
        <v>4.8293999999999997</v>
      </c>
      <c r="C568" s="2">
        <f t="shared" si="48"/>
        <v>4.9679631517673943</v>
      </c>
      <c r="D568" s="2">
        <f t="shared" si="50"/>
        <v>4.8922035694317643</v>
      </c>
      <c r="E568" s="2">
        <f t="shared" si="49"/>
        <v>7.5759582335630071E-2</v>
      </c>
      <c r="F568" s="2">
        <f t="shared" si="53"/>
        <v>0.10902644416835008</v>
      </c>
      <c r="G568" s="2">
        <f t="shared" si="51"/>
        <v>-3.3266861832720013E-2</v>
      </c>
      <c r="H568" s="2" t="str">
        <f t="shared" si="52"/>
        <v>Hold</v>
      </c>
    </row>
    <row r="569" spans="1:8" ht="13.5" x14ac:dyDescent="0.25">
      <c r="A569" s="3">
        <v>42831</v>
      </c>
      <c r="B569" s="2">
        <v>4.8133999999999997</v>
      </c>
      <c r="C569" s="2">
        <f t="shared" si="48"/>
        <v>4.9351226668801029</v>
      </c>
      <c r="D569" s="2">
        <f t="shared" si="50"/>
        <v>4.8863662679923738</v>
      </c>
      <c r="E569" s="2">
        <f t="shared" si="49"/>
        <v>4.8756398887729091E-2</v>
      </c>
      <c r="F569" s="2">
        <f t="shared" si="53"/>
        <v>9.6972435112225891E-2</v>
      </c>
      <c r="G569" s="2">
        <f t="shared" si="51"/>
        <v>-4.82160362244968E-2</v>
      </c>
      <c r="H569" s="2" t="str">
        <f t="shared" si="52"/>
        <v>Hold</v>
      </c>
    </row>
    <row r="570" spans="1:8" ht="13.5" x14ac:dyDescent="0.25">
      <c r="A570" s="3">
        <v>42832</v>
      </c>
      <c r="B570" s="2">
        <v>4.8133999999999997</v>
      </c>
      <c r="C570" s="2">
        <f t="shared" si="48"/>
        <v>4.9114576412062414</v>
      </c>
      <c r="D570" s="2">
        <f t="shared" si="50"/>
        <v>4.8809613592521979</v>
      </c>
      <c r="E570" s="2">
        <f t="shared" si="49"/>
        <v>3.0496281954043525E-2</v>
      </c>
      <c r="F570" s="2">
        <f t="shared" si="53"/>
        <v>8.3677204480589421E-2</v>
      </c>
      <c r="G570" s="2">
        <f t="shared" si="51"/>
        <v>-5.3180922526545896E-2</v>
      </c>
      <c r="H570" s="2" t="str">
        <f t="shared" si="52"/>
        <v>Hold</v>
      </c>
    </row>
    <row r="571" spans="1:8" ht="13.5" x14ac:dyDescent="0.25">
      <c r="A571" s="3">
        <v>42835</v>
      </c>
      <c r="B571" s="2">
        <v>4.9470999999999998</v>
      </c>
      <c r="C571" s="2">
        <f t="shared" si="48"/>
        <v>4.8881410810206658</v>
      </c>
      <c r="D571" s="2">
        <f t="shared" si="50"/>
        <v>4.8858605178261092</v>
      </c>
      <c r="E571" s="2">
        <f t="shared" si="49"/>
        <v>2.2805631945566063E-3</v>
      </c>
      <c r="F571" s="2">
        <f t="shared" si="53"/>
        <v>6.7397876223382863E-2</v>
      </c>
      <c r="G571" s="2">
        <f t="shared" si="51"/>
        <v>-6.5117313028826257E-2</v>
      </c>
      <c r="H571" s="2" t="str">
        <f t="shared" si="52"/>
        <v>Hold</v>
      </c>
    </row>
    <row r="572" spans="1:8" ht="13.5" x14ac:dyDescent="0.25">
      <c r="A572" s="3">
        <v>42836</v>
      </c>
      <c r="B572" s="2">
        <v>4.9417</v>
      </c>
      <c r="C572" s="2">
        <f t="shared" si="48"/>
        <v>4.8675809147097944</v>
      </c>
      <c r="D572" s="2">
        <f t="shared" si="50"/>
        <v>4.8899967757649163</v>
      </c>
      <c r="E572" s="2">
        <f t="shared" si="49"/>
        <v>-2.2415861055121944E-2</v>
      </c>
      <c r="F572" s="2">
        <f t="shared" si="53"/>
        <v>4.9435128767681906E-2</v>
      </c>
      <c r="G572" s="2">
        <f t="shared" si="51"/>
        <v>-7.1850989822803857E-2</v>
      </c>
      <c r="H572" s="2" t="str">
        <f t="shared" si="52"/>
        <v>Hold</v>
      </c>
    </row>
    <row r="573" spans="1:8" ht="13.5" x14ac:dyDescent="0.25">
      <c r="A573" s="3">
        <v>42837</v>
      </c>
      <c r="B573" s="2">
        <v>4.9363999999999999</v>
      </c>
      <c r="C573" s="2">
        <f t="shared" si="48"/>
        <v>4.835383850908288</v>
      </c>
      <c r="D573" s="2">
        <f t="shared" si="50"/>
        <v>4.8934340516341823</v>
      </c>
      <c r="E573" s="2">
        <f t="shared" si="49"/>
        <v>-5.8050200725894285E-2</v>
      </c>
      <c r="F573" s="2">
        <f t="shared" si="53"/>
        <v>2.7938062868966669E-2</v>
      </c>
      <c r="G573" s="2">
        <f t="shared" si="51"/>
        <v>-8.5988263594860948E-2</v>
      </c>
      <c r="H573" s="2" t="str">
        <f t="shared" si="52"/>
        <v>Hold</v>
      </c>
    </row>
    <row r="574" spans="1:8" ht="13.5" x14ac:dyDescent="0.25">
      <c r="A574" s="3">
        <v>42838</v>
      </c>
      <c r="B574" s="2">
        <v>4.8667999999999996</v>
      </c>
      <c r="C574" s="2">
        <f t="shared" si="48"/>
        <v>4.808140181537782</v>
      </c>
      <c r="D574" s="2">
        <f t="shared" si="50"/>
        <v>4.8914611589205395</v>
      </c>
      <c r="E574" s="2">
        <f t="shared" si="49"/>
        <v>-8.3320977382757455E-2</v>
      </c>
      <c r="F574" s="2">
        <f t="shared" si="53"/>
        <v>5.6862548186218456E-3</v>
      </c>
      <c r="G574" s="2">
        <f t="shared" si="51"/>
        <v>-8.9007232201379294E-2</v>
      </c>
      <c r="H574" s="2" t="str">
        <f t="shared" si="52"/>
        <v>Hold</v>
      </c>
    </row>
    <row r="575" spans="1:8" ht="13.5" x14ac:dyDescent="0.25">
      <c r="A575" s="3">
        <v>42839</v>
      </c>
      <c r="B575" s="2">
        <v>4.8186999999999998</v>
      </c>
      <c r="C575" s="2">
        <f t="shared" si="48"/>
        <v>4.7850878459165846</v>
      </c>
      <c r="D575" s="2">
        <f t="shared" si="50"/>
        <v>4.8860714434449442</v>
      </c>
      <c r="E575" s="2">
        <f t="shared" si="49"/>
        <v>-0.1009835975283595</v>
      </c>
      <c r="F575" s="2">
        <f t="shared" si="53"/>
        <v>-1.5647715650774427E-2</v>
      </c>
      <c r="G575" s="2">
        <f t="shared" si="51"/>
        <v>-8.5335881877585076E-2</v>
      </c>
      <c r="H575" s="2" t="str">
        <f t="shared" si="52"/>
        <v>Hold</v>
      </c>
    </row>
    <row r="576" spans="1:8" ht="13.5" x14ac:dyDescent="0.25">
      <c r="A576" s="3">
        <v>42842</v>
      </c>
      <c r="B576" s="2">
        <v>4.8667999999999996</v>
      </c>
      <c r="C576" s="2">
        <f t="shared" si="48"/>
        <v>4.8017820234678794</v>
      </c>
      <c r="D576" s="2">
        <f t="shared" si="50"/>
        <v>4.8846439291156889</v>
      </c>
      <c r="E576" s="2">
        <f t="shared" si="49"/>
        <v>-8.2861905647809486E-2</v>
      </c>
      <c r="F576" s="2">
        <f t="shared" si="53"/>
        <v>-2.9090553650181438E-2</v>
      </c>
      <c r="G576" s="2">
        <f t="shared" si="51"/>
        <v>-5.3771351997628045E-2</v>
      </c>
      <c r="H576" s="2" t="str">
        <f t="shared" si="52"/>
        <v>Hold</v>
      </c>
    </row>
    <row r="577" spans="1:8" ht="13.5" x14ac:dyDescent="0.25">
      <c r="A577" s="3">
        <v>42843</v>
      </c>
      <c r="B577" s="2">
        <v>4.8186999999999998</v>
      </c>
      <c r="C577" s="2">
        <f t="shared" si="48"/>
        <v>4.815077096780513</v>
      </c>
      <c r="D577" s="2">
        <f t="shared" si="50"/>
        <v>4.8797591936256381</v>
      </c>
      <c r="E577" s="2">
        <f t="shared" si="49"/>
        <v>-6.4682096845125159E-2</v>
      </c>
      <c r="F577" s="2">
        <f t="shared" si="53"/>
        <v>-3.6208862289170182E-2</v>
      </c>
      <c r="G577" s="2">
        <f t="shared" si="51"/>
        <v>-2.8473234555954977E-2</v>
      </c>
      <c r="H577" s="2" t="str">
        <f t="shared" si="52"/>
        <v>Hold</v>
      </c>
    </row>
    <row r="578" spans="1:8" ht="13.5" x14ac:dyDescent="0.25">
      <c r="A578" s="3">
        <v>42844</v>
      </c>
      <c r="B578" s="2">
        <v>4.8133999999999997</v>
      </c>
      <c r="C578" s="2">
        <f t="shared" si="48"/>
        <v>4.8172806203527418</v>
      </c>
      <c r="D578" s="2">
        <f t="shared" si="50"/>
        <v>4.8748436978015164</v>
      </c>
      <c r="E578" s="2">
        <f t="shared" si="49"/>
        <v>-5.7563077448774536E-2</v>
      </c>
      <c r="F578" s="2">
        <f t="shared" si="53"/>
        <v>-4.0479705321091054E-2</v>
      </c>
      <c r="G578" s="2">
        <f t="shared" si="51"/>
        <v>-1.7083372127683481E-2</v>
      </c>
      <c r="H578" s="2" t="str">
        <f t="shared" si="52"/>
        <v>Hold</v>
      </c>
    </row>
    <row r="579" spans="1:8" ht="13.5" x14ac:dyDescent="0.25">
      <c r="A579" s="3">
        <v>42845</v>
      </c>
      <c r="B579" s="2">
        <v>4.9203000000000001</v>
      </c>
      <c r="C579" s="2">
        <f t="shared" si="48"/>
        <v>4.8166836018369361</v>
      </c>
      <c r="D579" s="2">
        <f t="shared" si="50"/>
        <v>4.8782108312977011</v>
      </c>
      <c r="E579" s="2">
        <f t="shared" si="49"/>
        <v>-6.1527229460764943E-2</v>
      </c>
      <c r="F579" s="2">
        <f t="shared" si="53"/>
        <v>-4.4689210149025833E-2</v>
      </c>
      <c r="G579" s="2">
        <f t="shared" si="51"/>
        <v>-1.6838019311739109E-2</v>
      </c>
      <c r="H579" s="2" t="str">
        <f t="shared" si="52"/>
        <v>Hold</v>
      </c>
    </row>
    <row r="580" spans="1:8" ht="13.5" x14ac:dyDescent="0.25">
      <c r="A580" s="3">
        <v>42846</v>
      </c>
      <c r="B580" s="2">
        <v>4.9470999999999998</v>
      </c>
      <c r="C580" s="2">
        <f t="shared" si="48"/>
        <v>4.8161784323235617</v>
      </c>
      <c r="D580" s="2">
        <f t="shared" si="50"/>
        <v>4.8833137326830567</v>
      </c>
      <c r="E580" s="2">
        <f t="shared" si="49"/>
        <v>-6.7135300359494998E-2</v>
      </c>
      <c r="F580" s="2">
        <f t="shared" si="53"/>
        <v>-4.9178428191119665E-2</v>
      </c>
      <c r="G580" s="2">
        <f t="shared" si="51"/>
        <v>-1.7956872168375333E-2</v>
      </c>
      <c r="H580" s="2" t="str">
        <f t="shared" si="52"/>
        <v>Hold</v>
      </c>
    </row>
    <row r="581" spans="1:8" ht="13.5" x14ac:dyDescent="0.25">
      <c r="A581" s="3">
        <v>42849</v>
      </c>
      <c r="B581" s="2">
        <v>4.9203000000000001</v>
      </c>
      <c r="C581" s="2">
        <f t="shared" si="48"/>
        <v>4.8363202119660906</v>
      </c>
      <c r="D581" s="2">
        <f t="shared" si="50"/>
        <v>4.8860534561880158</v>
      </c>
      <c r="E581" s="2">
        <f t="shared" si="49"/>
        <v>-4.9733244221925155E-2</v>
      </c>
      <c r="F581" s="2">
        <f t="shared" si="53"/>
        <v>-4.9289391397280766E-2</v>
      </c>
      <c r="G581" s="2">
        <f t="shared" si="51"/>
        <v>-4.4385282464438902E-4</v>
      </c>
      <c r="H581" s="2" t="str">
        <f t="shared" si="52"/>
        <v>Hold</v>
      </c>
    </row>
    <row r="582" spans="1:8" ht="13.5" x14ac:dyDescent="0.25">
      <c r="A582" s="3">
        <v>42850</v>
      </c>
      <c r="B582" s="2">
        <v>4.9737999999999998</v>
      </c>
      <c r="C582" s="2">
        <f t="shared" si="48"/>
        <v>4.8525324870482303</v>
      </c>
      <c r="D582" s="2">
        <f t="shared" si="50"/>
        <v>4.8925532001740883</v>
      </c>
      <c r="E582" s="2">
        <f t="shared" si="49"/>
        <v>-4.0020713125858087E-2</v>
      </c>
      <c r="F582" s="2">
        <f t="shared" si="53"/>
        <v>-4.7435655742996227E-2</v>
      </c>
      <c r="G582" s="2">
        <f t="shared" si="51"/>
        <v>7.41494261713814E-3</v>
      </c>
      <c r="H582" s="2" t="str">
        <f t="shared" si="52"/>
        <v>Sell</v>
      </c>
    </row>
    <row r="583" spans="1:8" ht="13.5" x14ac:dyDescent="0.25">
      <c r="A583" s="3">
        <v>42851</v>
      </c>
      <c r="B583" s="2">
        <v>4.9737999999999998</v>
      </c>
      <c r="C583" s="2">
        <f t="shared" si="48"/>
        <v>4.8654351813485031</v>
      </c>
      <c r="D583" s="2">
        <f t="shared" si="50"/>
        <v>4.8985714816426738</v>
      </c>
      <c r="E583" s="2">
        <f t="shared" si="49"/>
        <v>-3.3136300294170695E-2</v>
      </c>
      <c r="F583" s="2">
        <f t="shared" si="53"/>
        <v>-4.4575784653231129E-2</v>
      </c>
      <c r="G583" s="2">
        <f t="shared" si="51"/>
        <v>1.1439484359060434E-2</v>
      </c>
      <c r="H583" s="2" t="str">
        <f t="shared" si="52"/>
        <v>Sell</v>
      </c>
    </row>
    <row r="584" spans="1:8" ht="13.5" x14ac:dyDescent="0.25">
      <c r="A584" s="3">
        <v>42852</v>
      </c>
      <c r="B584" s="2">
        <v>4.9203000000000001</v>
      </c>
      <c r="C584" s="2">
        <f t="shared" si="48"/>
        <v>4.8656451534487326</v>
      </c>
      <c r="D584" s="2">
        <f t="shared" si="50"/>
        <v>4.9001810015209948</v>
      </c>
      <c r="E584" s="2">
        <f t="shared" si="49"/>
        <v>-3.4535848072262176E-2</v>
      </c>
      <c r="F584" s="2">
        <f t="shared" si="53"/>
        <v>-4.256779733703734E-2</v>
      </c>
      <c r="G584" s="2">
        <f t="shared" si="51"/>
        <v>8.0319492647751636E-3</v>
      </c>
      <c r="H584" s="2" t="str">
        <f t="shared" si="52"/>
        <v>Sell</v>
      </c>
    </row>
    <row r="585" spans="1:8" ht="13.5" x14ac:dyDescent="0.25">
      <c r="A585" s="3">
        <v>42853</v>
      </c>
      <c r="B585" s="2">
        <v>5.0273000000000003</v>
      </c>
      <c r="C585" s="2">
        <f t="shared" si="48"/>
        <v>4.8584228221489276</v>
      </c>
      <c r="D585" s="2">
        <f t="shared" si="50"/>
        <v>4.9095972236305503</v>
      </c>
      <c r="E585" s="2">
        <f t="shared" si="49"/>
        <v>-5.1174401481622667E-2</v>
      </c>
      <c r="F585" s="2">
        <f t="shared" si="53"/>
        <v>-4.4289118165954412E-2</v>
      </c>
      <c r="G585" s="2">
        <f t="shared" si="51"/>
        <v>-6.8852833156682544E-3</v>
      </c>
      <c r="H585" s="2" t="str">
        <f t="shared" si="52"/>
        <v>Hold</v>
      </c>
    </row>
    <row r="586" spans="1:8" ht="13.5" x14ac:dyDescent="0.25">
      <c r="A586" s="3">
        <v>42857</v>
      </c>
      <c r="B586" s="2">
        <v>5.0754000000000001</v>
      </c>
      <c r="C586" s="2">
        <f t="shared" si="48"/>
        <v>4.8597116187414002</v>
      </c>
      <c r="D586" s="2">
        <f t="shared" si="50"/>
        <v>4.9218789107690277</v>
      </c>
      <c r="E586" s="2">
        <f t="shared" si="49"/>
        <v>-6.2167292027627497E-2</v>
      </c>
      <c r="F586" s="2">
        <f t="shared" si="53"/>
        <v>-4.7864752938289026E-2</v>
      </c>
      <c r="G586" s="2">
        <f t="shared" si="51"/>
        <v>-1.430253908933847E-2</v>
      </c>
      <c r="H586" s="2" t="str">
        <f t="shared" si="52"/>
        <v>Hold</v>
      </c>
    </row>
    <row r="587" spans="1:8" ht="13.5" x14ac:dyDescent="0.25">
      <c r="A587" s="3">
        <v>42858</v>
      </c>
      <c r="B587" s="2">
        <v>4.931</v>
      </c>
      <c r="C587" s="2">
        <f t="shared" si="48"/>
        <v>4.8534021389350306</v>
      </c>
      <c r="D587" s="2">
        <f t="shared" si="50"/>
        <v>4.9225545470083594</v>
      </c>
      <c r="E587" s="2">
        <f t="shared" si="49"/>
        <v>-6.9152408073328786E-2</v>
      </c>
      <c r="F587" s="2">
        <f t="shared" si="53"/>
        <v>-5.2122283965296987E-2</v>
      </c>
      <c r="G587" s="2">
        <f t="shared" si="51"/>
        <v>-1.7030124108031799E-2</v>
      </c>
      <c r="H587" s="2" t="str">
        <f t="shared" si="52"/>
        <v>Hold</v>
      </c>
    </row>
    <row r="588" spans="1:8" ht="13.5" x14ac:dyDescent="0.25">
      <c r="A588" s="3">
        <v>42859</v>
      </c>
      <c r="B588" s="2">
        <v>5.0540000000000003</v>
      </c>
      <c r="C588" s="2">
        <f t="shared" si="48"/>
        <v>4.8472479637142571</v>
      </c>
      <c r="D588" s="2">
        <f t="shared" si="50"/>
        <v>4.9322912472299629</v>
      </c>
      <c r="E588" s="2">
        <f t="shared" si="49"/>
        <v>-8.5043283515705781E-2</v>
      </c>
      <c r="F588" s="2">
        <f t="shared" si="53"/>
        <v>-5.8706483875378745E-2</v>
      </c>
      <c r="G588" s="2">
        <f t="shared" si="51"/>
        <v>-2.6336799640327035E-2</v>
      </c>
      <c r="H588" s="2" t="str">
        <f t="shared" si="52"/>
        <v>Hold</v>
      </c>
    </row>
    <row r="589" spans="1:8" ht="13.5" x14ac:dyDescent="0.25">
      <c r="A589" s="3">
        <v>42860</v>
      </c>
      <c r="B589" s="2">
        <v>5.0701000000000001</v>
      </c>
      <c r="C589" s="2">
        <f t="shared" si="48"/>
        <v>4.8584867385274482</v>
      </c>
      <c r="D589" s="2">
        <f t="shared" si="50"/>
        <v>4.9424993029907069</v>
      </c>
      <c r="E589" s="2">
        <f t="shared" si="49"/>
        <v>-8.4012564463258776E-2</v>
      </c>
      <c r="F589" s="2">
        <f t="shared" si="53"/>
        <v>-6.3767699992954757E-2</v>
      </c>
      <c r="G589" s="2">
        <f t="shared" si="51"/>
        <v>-2.0244864470304019E-2</v>
      </c>
      <c r="H589" s="2" t="str">
        <f t="shared" si="52"/>
        <v>Hold</v>
      </c>
    </row>
    <row r="590" spans="1:8" ht="13.5" x14ac:dyDescent="0.25">
      <c r="A590" s="3">
        <v>42863</v>
      </c>
      <c r="B590" s="2">
        <v>5.0701000000000001</v>
      </c>
      <c r="C590" s="2">
        <f t="shared" si="48"/>
        <v>4.8721195479847639</v>
      </c>
      <c r="D590" s="2">
        <f t="shared" si="50"/>
        <v>4.9519512064728772</v>
      </c>
      <c r="E590" s="2">
        <f t="shared" si="49"/>
        <v>-7.9831658488113355E-2</v>
      </c>
      <c r="F590" s="2">
        <f t="shared" si="53"/>
        <v>-6.6980491691986485E-2</v>
      </c>
      <c r="G590" s="2">
        <f t="shared" si="51"/>
        <v>-1.285116679612687E-2</v>
      </c>
      <c r="H590" s="2" t="str">
        <f t="shared" si="52"/>
        <v>Hold</v>
      </c>
    </row>
    <row r="591" spans="1:8" ht="13.5" x14ac:dyDescent="0.25">
      <c r="A591" s="3">
        <v>42864</v>
      </c>
      <c r="B591" s="2">
        <v>4.9791999999999996</v>
      </c>
      <c r="C591" s="2">
        <f t="shared" ref="C591:C654" si="54">$C$4*B581+C590*(1-$C$4)</f>
        <v>4.8795319252178775</v>
      </c>
      <c r="D591" s="2">
        <f t="shared" si="50"/>
        <v>4.9539696356230341</v>
      </c>
      <c r="E591" s="2">
        <f t="shared" si="49"/>
        <v>-7.4437710405156565E-2</v>
      </c>
      <c r="F591" s="2">
        <f t="shared" si="53"/>
        <v>-6.8471935434620504E-2</v>
      </c>
      <c r="G591" s="2">
        <f t="shared" si="51"/>
        <v>-5.9657749705360613E-3</v>
      </c>
      <c r="H591" s="2" t="str">
        <f t="shared" si="52"/>
        <v>Hold</v>
      </c>
    </row>
    <row r="592" spans="1:8" ht="13.5" x14ac:dyDescent="0.25">
      <c r="A592" s="3">
        <v>42865</v>
      </c>
      <c r="B592" s="2">
        <v>4.9791999999999996</v>
      </c>
      <c r="C592" s="2">
        <f t="shared" si="54"/>
        <v>4.8940347059535885</v>
      </c>
      <c r="D592" s="2">
        <f t="shared" si="50"/>
        <v>4.9558385515028087</v>
      </c>
      <c r="E592" s="2">
        <f t="shared" si="49"/>
        <v>-6.1803845549220249E-2</v>
      </c>
      <c r="F592" s="2">
        <f t="shared" si="53"/>
        <v>-6.7138317457540453E-2</v>
      </c>
      <c r="G592" s="2">
        <f t="shared" si="51"/>
        <v>5.3344719083202041E-3</v>
      </c>
      <c r="H592" s="2" t="str">
        <f t="shared" si="52"/>
        <v>Sell</v>
      </c>
    </row>
    <row r="593" spans="1:8" ht="13.5" x14ac:dyDescent="0.25">
      <c r="A593" s="3">
        <v>42866</v>
      </c>
      <c r="B593" s="2">
        <v>4.9470999999999998</v>
      </c>
      <c r="C593" s="2">
        <f t="shared" si="54"/>
        <v>4.9063062896530365</v>
      </c>
      <c r="D593" s="2">
        <f t="shared" si="50"/>
        <v>4.95519125139149</v>
      </c>
      <c r="E593" s="2">
        <f t="shared" si="49"/>
        <v>-4.888496173845347E-2</v>
      </c>
      <c r="F593" s="2">
        <f t="shared" si="53"/>
        <v>-6.3487646313723056E-2</v>
      </c>
      <c r="G593" s="2">
        <f t="shared" si="51"/>
        <v>1.4602684575269587E-2</v>
      </c>
      <c r="H593" s="2" t="str">
        <f t="shared" si="52"/>
        <v>Sell</v>
      </c>
    </row>
    <row r="594" spans="1:8" ht="13.5" x14ac:dyDescent="0.25">
      <c r="A594" s="3">
        <v>42867</v>
      </c>
      <c r="B594" s="2">
        <v>4.8882000000000003</v>
      </c>
      <c r="C594" s="2">
        <f t="shared" si="54"/>
        <v>4.9084591681679539</v>
      </c>
      <c r="D594" s="2">
        <f t="shared" si="50"/>
        <v>4.9502289364736018</v>
      </c>
      <c r="E594" s="2">
        <f t="shared" si="49"/>
        <v>-4.1769768305647936E-2</v>
      </c>
      <c r="F594" s="2">
        <f t="shared" si="53"/>
        <v>-5.9144070712108032E-2</v>
      </c>
      <c r="G594" s="2">
        <f t="shared" si="51"/>
        <v>1.7374302406460096E-2</v>
      </c>
      <c r="H594" s="2" t="str">
        <f t="shared" si="52"/>
        <v>Sell</v>
      </c>
    </row>
    <row r="595" spans="1:8" ht="13.5" x14ac:dyDescent="0.25">
      <c r="A595" s="3">
        <v>42870</v>
      </c>
      <c r="B595" s="2">
        <v>4.8667999999999996</v>
      </c>
      <c r="C595" s="2">
        <f t="shared" si="54"/>
        <v>4.926742373065192</v>
      </c>
      <c r="D595" s="2">
        <f t="shared" si="50"/>
        <v>4.9440490152533352</v>
      </c>
      <c r="E595" s="2">
        <f t="shared" si="49"/>
        <v>-1.7306642188143151E-2</v>
      </c>
      <c r="F595" s="2">
        <f t="shared" si="53"/>
        <v>-5.0776585007315057E-2</v>
      </c>
      <c r="G595" s="2">
        <f t="shared" si="51"/>
        <v>3.3469942819171906E-2</v>
      </c>
      <c r="H595" s="2" t="str">
        <f t="shared" si="52"/>
        <v>Sell</v>
      </c>
    </row>
    <row r="596" spans="1:8" ht="13.5" x14ac:dyDescent="0.25">
      <c r="A596" s="3">
        <v>42871</v>
      </c>
      <c r="B596" s="2">
        <v>4.8133999999999997</v>
      </c>
      <c r="C596" s="2">
        <f t="shared" si="54"/>
        <v>4.9496127772090093</v>
      </c>
      <c r="D596" s="2">
        <f t="shared" si="50"/>
        <v>4.9343713104197544</v>
      </c>
      <c r="E596" s="2">
        <f t="shared" si="49"/>
        <v>1.5241466789254865E-2</v>
      </c>
      <c r="F596" s="2">
        <f t="shared" si="53"/>
        <v>-3.7572974648001078E-2</v>
      </c>
      <c r="G596" s="2">
        <f t="shared" si="51"/>
        <v>5.2814441437255943E-2</v>
      </c>
      <c r="H596" s="2" t="str">
        <f t="shared" si="52"/>
        <v>Sell</v>
      </c>
    </row>
    <row r="597" spans="1:8" ht="13.5" x14ac:dyDescent="0.25">
      <c r="A597" s="3">
        <v>42872</v>
      </c>
      <c r="B597" s="2">
        <v>4.8133999999999997</v>
      </c>
      <c r="C597" s="2">
        <f t="shared" si="54"/>
        <v>4.9467492730230083</v>
      </c>
      <c r="D597" s="2">
        <f t="shared" si="50"/>
        <v>4.925410472610884</v>
      </c>
      <c r="E597" s="2">
        <f t="shared" si="49"/>
        <v>2.1338800412124215E-2</v>
      </c>
      <c r="F597" s="2">
        <f t="shared" si="53"/>
        <v>-2.5790619635976019E-2</v>
      </c>
      <c r="G597" s="2">
        <f t="shared" si="51"/>
        <v>4.7129420048100237E-2</v>
      </c>
      <c r="H597" s="2" t="str">
        <f t="shared" si="52"/>
        <v>Sell</v>
      </c>
    </row>
    <row r="598" spans="1:8" ht="13.5" x14ac:dyDescent="0.25">
      <c r="A598" s="3">
        <v>42873</v>
      </c>
      <c r="B598" s="2">
        <v>4.8133999999999997</v>
      </c>
      <c r="C598" s="2">
        <f t="shared" si="54"/>
        <v>4.9632493848656223</v>
      </c>
      <c r="D598" s="2">
        <f t="shared" si="50"/>
        <v>4.9171134005656336</v>
      </c>
      <c r="E598" s="2">
        <f t="shared" si="49"/>
        <v>4.6135984299988664E-2</v>
      </c>
      <c r="F598" s="2">
        <f t="shared" si="53"/>
        <v>-1.1405298848783083E-2</v>
      </c>
      <c r="G598" s="2">
        <f t="shared" si="51"/>
        <v>5.7541283148771744E-2</v>
      </c>
      <c r="H598" s="2" t="str">
        <f t="shared" si="52"/>
        <v>Sell</v>
      </c>
    </row>
    <row r="599" spans="1:8" ht="13.5" x14ac:dyDescent="0.25">
      <c r="A599" s="3">
        <v>42874</v>
      </c>
      <c r="B599" s="2">
        <v>4.8133999999999997</v>
      </c>
      <c r="C599" s="2">
        <f t="shared" si="54"/>
        <v>4.979687941040142</v>
      </c>
      <c r="D599" s="2">
        <f t="shared" si="50"/>
        <v>4.9094309264496605</v>
      </c>
      <c r="E599" s="2">
        <f t="shared" si="49"/>
        <v>7.0257014590481504E-2</v>
      </c>
      <c r="F599" s="2">
        <f t="shared" si="53"/>
        <v>4.9271638390698345E-3</v>
      </c>
      <c r="G599" s="2">
        <f t="shared" si="51"/>
        <v>6.5329850751411664E-2</v>
      </c>
      <c r="H599" s="2" t="str">
        <f t="shared" si="52"/>
        <v>Sell</v>
      </c>
    </row>
    <row r="600" spans="1:8" ht="13.5" x14ac:dyDescent="0.25">
      <c r="A600" s="3">
        <v>42877</v>
      </c>
      <c r="B600" s="2">
        <v>4.8079999999999998</v>
      </c>
      <c r="C600" s="2">
        <f t="shared" si="54"/>
        <v>4.9935974885724281</v>
      </c>
      <c r="D600" s="2">
        <f t="shared" si="50"/>
        <v>4.9019175244904263</v>
      </c>
      <c r="E600" s="2">
        <f t="shared" si="49"/>
        <v>9.1679964082001852E-2</v>
      </c>
      <c r="F600" s="2">
        <f t="shared" si="53"/>
        <v>2.2277723887656239E-2</v>
      </c>
      <c r="G600" s="2">
        <f t="shared" si="51"/>
        <v>6.9402240194345613E-2</v>
      </c>
      <c r="H600" s="2" t="str">
        <f t="shared" si="52"/>
        <v>Sell</v>
      </c>
    </row>
    <row r="601" spans="1:8" ht="13.5" x14ac:dyDescent="0.25">
      <c r="A601" s="3">
        <v>42878</v>
      </c>
      <c r="B601" s="2">
        <v>4.8133999999999997</v>
      </c>
      <c r="C601" s="2">
        <f t="shared" si="54"/>
        <v>4.9913824903305164</v>
      </c>
      <c r="D601" s="2">
        <f t="shared" si="50"/>
        <v>4.895360670824469</v>
      </c>
      <c r="E601" s="2">
        <f t="shared" si="49"/>
        <v>9.6021819506047379E-2</v>
      </c>
      <c r="F601" s="2">
        <f t="shared" si="53"/>
        <v>3.702654301133447E-2</v>
      </c>
      <c r="G601" s="2">
        <f t="shared" si="51"/>
        <v>5.8995276494712909E-2</v>
      </c>
      <c r="H601" s="2" t="str">
        <f t="shared" si="52"/>
        <v>Sell</v>
      </c>
    </row>
    <row r="602" spans="1:8" ht="13.5" x14ac:dyDescent="0.25">
      <c r="A602" s="3">
        <v>42879</v>
      </c>
      <c r="B602" s="2">
        <v>4.8133999999999997</v>
      </c>
      <c r="C602" s="2">
        <f t="shared" si="54"/>
        <v>4.9895082610488988</v>
      </c>
      <c r="D602" s="2">
        <f t="shared" si="50"/>
        <v>4.8892895100226568</v>
      </c>
      <c r="E602" s="2">
        <f t="shared" si="49"/>
        <v>0.100218751026242</v>
      </c>
      <c r="F602" s="2">
        <f t="shared" si="53"/>
        <v>4.9664984614315982E-2</v>
      </c>
      <c r="G602" s="2">
        <f t="shared" si="51"/>
        <v>5.0553766411926021E-2</v>
      </c>
      <c r="H602" s="2" t="str">
        <f t="shared" si="52"/>
        <v>Sell</v>
      </c>
    </row>
    <row r="603" spans="1:8" ht="13.5" x14ac:dyDescent="0.25">
      <c r="A603" s="3">
        <v>42880</v>
      </c>
      <c r="B603" s="2">
        <v>4.8133999999999997</v>
      </c>
      <c r="C603" s="2">
        <f t="shared" si="54"/>
        <v>4.9829839131952216</v>
      </c>
      <c r="D603" s="2">
        <f t="shared" si="50"/>
        <v>4.8836680648357929</v>
      </c>
      <c r="E603" s="2">
        <f t="shared" si="49"/>
        <v>9.9315848359428749E-2</v>
      </c>
      <c r="F603" s="2">
        <f t="shared" si="53"/>
        <v>5.9595157363338536E-2</v>
      </c>
      <c r="G603" s="2">
        <f t="shared" si="51"/>
        <v>3.9720690996090213E-2</v>
      </c>
      <c r="H603" s="2" t="str">
        <f t="shared" si="52"/>
        <v>Sell</v>
      </c>
    </row>
    <row r="604" spans="1:8" ht="13.5" x14ac:dyDescent="0.25">
      <c r="A604" s="3">
        <v>42881</v>
      </c>
      <c r="B604" s="2">
        <v>4.8133999999999997</v>
      </c>
      <c r="C604" s="2">
        <f t="shared" si="54"/>
        <v>4.9684017727036487</v>
      </c>
      <c r="D604" s="2">
        <f t="shared" si="50"/>
        <v>4.8784630229961046</v>
      </c>
      <c r="E604" s="2">
        <f t="shared" ref="E604:E667" si="55">C604-D604</f>
        <v>8.9938749707544119E-2</v>
      </c>
      <c r="F604" s="2">
        <f t="shared" si="53"/>
        <v>6.5663875832179655E-2</v>
      </c>
      <c r="G604" s="2">
        <f t="shared" si="51"/>
        <v>2.4274873875364464E-2</v>
      </c>
      <c r="H604" s="2" t="str">
        <f t="shared" si="52"/>
        <v>Sell</v>
      </c>
    </row>
    <row r="605" spans="1:8" ht="13.5" x14ac:dyDescent="0.25">
      <c r="A605" s="3">
        <v>42884</v>
      </c>
      <c r="B605" s="2">
        <v>4.8133999999999997</v>
      </c>
      <c r="C605" s="2">
        <f t="shared" si="54"/>
        <v>4.9527707307492408</v>
      </c>
      <c r="D605" s="2">
        <f t="shared" ref="D605:D668" si="56">$D$4*B605+(1-$D$4)*D604</f>
        <v>4.8736435398112077</v>
      </c>
      <c r="E605" s="2">
        <f t="shared" si="55"/>
        <v>7.912719093803311E-2</v>
      </c>
      <c r="F605" s="2">
        <f t="shared" si="53"/>
        <v>6.8356538853350357E-2</v>
      </c>
      <c r="G605" s="2">
        <f t="shared" si="51"/>
        <v>1.0770652084682752E-2</v>
      </c>
      <c r="H605" s="2" t="str">
        <f t="shared" si="52"/>
        <v>Sell</v>
      </c>
    </row>
    <row r="606" spans="1:8" ht="13.5" x14ac:dyDescent="0.25">
      <c r="A606" s="3">
        <v>42885</v>
      </c>
      <c r="B606" s="2">
        <v>4.8133999999999997</v>
      </c>
      <c r="C606" s="2">
        <f t="shared" si="54"/>
        <v>4.9313290798647422</v>
      </c>
      <c r="D606" s="2">
        <f t="shared" si="56"/>
        <v>4.8691810553807482</v>
      </c>
      <c r="E606" s="2">
        <f t="shared" si="55"/>
        <v>6.2148024483994035E-2</v>
      </c>
      <c r="F606" s="2">
        <f t="shared" si="53"/>
        <v>6.7114835979479093E-2</v>
      </c>
      <c r="G606" s="2">
        <f t="shared" si="51"/>
        <v>-4.9668114954850573E-3</v>
      </c>
      <c r="H606" s="2" t="str">
        <f t="shared" si="52"/>
        <v>Hold</v>
      </c>
    </row>
    <row r="607" spans="1:8" ht="13.5" x14ac:dyDescent="0.25">
      <c r="A607" s="3">
        <v>42886</v>
      </c>
      <c r="B607" s="2">
        <v>4.8133999999999997</v>
      </c>
      <c r="C607" s="2">
        <f t="shared" si="54"/>
        <v>4.9131861445009362</v>
      </c>
      <c r="D607" s="2">
        <f t="shared" si="56"/>
        <v>4.8650491253525443</v>
      </c>
      <c r="E607" s="2">
        <f t="shared" si="55"/>
        <v>4.8137019148391857E-2</v>
      </c>
      <c r="F607" s="2">
        <f t="shared" si="53"/>
        <v>6.3319272613261646E-2</v>
      </c>
      <c r="G607" s="2">
        <f t="shared" si="51"/>
        <v>-1.5182253464869788E-2</v>
      </c>
      <c r="H607" s="2" t="str">
        <f t="shared" si="52"/>
        <v>Hold</v>
      </c>
    </row>
    <row r="608" spans="1:8" ht="13.5" x14ac:dyDescent="0.25">
      <c r="A608" s="3">
        <v>42887</v>
      </c>
      <c r="B608" s="2">
        <v>4.8133999999999997</v>
      </c>
      <c r="C608" s="2">
        <f t="shared" si="54"/>
        <v>4.8978344299623311</v>
      </c>
      <c r="D608" s="2">
        <f t="shared" si="56"/>
        <v>4.8612232642153188</v>
      </c>
      <c r="E608" s="2">
        <f t="shared" si="55"/>
        <v>3.6611165747012286E-2</v>
      </c>
      <c r="F608" s="2">
        <f t="shared" si="53"/>
        <v>5.7977651240011779E-2</v>
      </c>
      <c r="G608" s="2">
        <f t="shared" si="51"/>
        <v>-2.1366485492999493E-2</v>
      </c>
      <c r="H608" s="2" t="str">
        <f t="shared" si="52"/>
        <v>Hold</v>
      </c>
    </row>
    <row r="609" spans="1:8" ht="13.5" x14ac:dyDescent="0.25">
      <c r="A609" s="3">
        <v>42888</v>
      </c>
      <c r="B609" s="2">
        <v>4.8133999999999997</v>
      </c>
      <c r="C609" s="2">
        <f t="shared" si="54"/>
        <v>4.8848445176604347</v>
      </c>
      <c r="D609" s="2">
        <f t="shared" si="56"/>
        <v>4.8576808001993692</v>
      </c>
      <c r="E609" s="2">
        <f t="shared" si="55"/>
        <v>2.7163717461065495E-2</v>
      </c>
      <c r="F609" s="2">
        <f t="shared" si="53"/>
        <v>5.1814864484222525E-2</v>
      </c>
      <c r="G609" s="2">
        <f t="shared" si="51"/>
        <v>-2.465114702315703E-2</v>
      </c>
      <c r="H609" s="2" t="str">
        <f t="shared" si="52"/>
        <v>Hold</v>
      </c>
    </row>
    <row r="610" spans="1:8" ht="13.5" x14ac:dyDescent="0.25">
      <c r="A610" s="3">
        <v>42891</v>
      </c>
      <c r="B610" s="2">
        <v>4.8667999999999996</v>
      </c>
      <c r="C610" s="2">
        <f t="shared" si="54"/>
        <v>4.8730222841742137</v>
      </c>
      <c r="D610" s="2">
        <f t="shared" si="56"/>
        <v>4.8583562964808973</v>
      </c>
      <c r="E610" s="2">
        <f t="shared" si="55"/>
        <v>1.4665987693316396E-2</v>
      </c>
      <c r="F610" s="2">
        <f t="shared" si="53"/>
        <v>4.4385089126041305E-2</v>
      </c>
      <c r="G610" s="2">
        <f t="shared" si="51"/>
        <v>-2.9719101432724909E-2</v>
      </c>
      <c r="H610" s="2" t="str">
        <f t="shared" si="52"/>
        <v>Hold</v>
      </c>
    </row>
    <row r="611" spans="1:8" ht="13.5" x14ac:dyDescent="0.25">
      <c r="A611" s="3">
        <v>42892</v>
      </c>
      <c r="B611" s="2">
        <v>5.0326000000000004</v>
      </c>
      <c r="C611" s="2">
        <f t="shared" si="54"/>
        <v>4.8638496250704888</v>
      </c>
      <c r="D611" s="2">
        <f t="shared" si="56"/>
        <v>4.8712632374823119</v>
      </c>
      <c r="E611" s="2">
        <f t="shared" si="55"/>
        <v>-7.413612411823145E-3</v>
      </c>
      <c r="F611" s="2">
        <f t="shared" si="53"/>
        <v>3.4025348818468422E-2</v>
      </c>
      <c r="G611" s="2">
        <f t="shared" si="51"/>
        <v>-4.1438961230291567E-2</v>
      </c>
      <c r="H611" s="2" t="str">
        <f t="shared" si="52"/>
        <v>Hold</v>
      </c>
    </row>
    <row r="612" spans="1:8" ht="13.5" x14ac:dyDescent="0.25">
      <c r="A612" s="3">
        <v>42893</v>
      </c>
      <c r="B612" s="2">
        <v>5.1342999999999996</v>
      </c>
      <c r="C612" s="2">
        <f t="shared" si="54"/>
        <v>4.856088144290414</v>
      </c>
      <c r="D612" s="2">
        <f t="shared" si="56"/>
        <v>4.890747442113252</v>
      </c>
      <c r="E612" s="2">
        <f t="shared" si="55"/>
        <v>-3.4659297822837942E-2</v>
      </c>
      <c r="F612" s="2">
        <f t="shared" si="53"/>
        <v>2.0288419490207151E-2</v>
      </c>
      <c r="G612" s="2">
        <f t="shared" ref="G612:G675" si="57">E612-F612</f>
        <v>-5.4947717313045097E-2</v>
      </c>
      <c r="H612" s="2" t="str">
        <f t="shared" ref="H612:H675" si="58">IF(G612&lt;0,"Hold","Sell")</f>
        <v>Hold</v>
      </c>
    </row>
    <row r="613" spans="1:8" ht="13.5" x14ac:dyDescent="0.25">
      <c r="A613" s="3">
        <v>42894</v>
      </c>
      <c r="B613" s="2">
        <v>5.1342999999999996</v>
      </c>
      <c r="C613" s="2">
        <f t="shared" si="54"/>
        <v>4.8495207374765048</v>
      </c>
      <c r="D613" s="2">
        <f t="shared" si="56"/>
        <v>4.9087883723270851</v>
      </c>
      <c r="E613" s="2">
        <f t="shared" si="55"/>
        <v>-5.9267634850580286E-2</v>
      </c>
      <c r="F613" s="2">
        <f t="shared" ref="F613:F676" si="59">(E613*(2/(10)))+((1-(2/10))*F612)</f>
        <v>4.377208622049664E-3</v>
      </c>
      <c r="G613" s="2">
        <f t="shared" si="57"/>
        <v>-6.3644843472629956E-2</v>
      </c>
      <c r="H613" s="2" t="str">
        <f t="shared" si="58"/>
        <v>Hold</v>
      </c>
    </row>
    <row r="614" spans="1:8" ht="13.5" x14ac:dyDescent="0.25">
      <c r="A614" s="3">
        <v>42895</v>
      </c>
      <c r="B614" s="2">
        <v>5.0808</v>
      </c>
      <c r="C614" s="2">
        <f t="shared" si="54"/>
        <v>4.8439637009416581</v>
      </c>
      <c r="D614" s="2">
        <f t="shared" si="56"/>
        <v>4.9215299743769307</v>
      </c>
      <c r="E614" s="2">
        <f t="shared" si="55"/>
        <v>-7.756627343527267E-2</v>
      </c>
      <c r="F614" s="2">
        <f t="shared" si="59"/>
        <v>-1.2011487789414804E-2</v>
      </c>
      <c r="G614" s="2">
        <f t="shared" si="57"/>
        <v>-6.5554785645857871E-2</v>
      </c>
      <c r="H614" s="2" t="str">
        <f t="shared" si="58"/>
        <v>Hold</v>
      </c>
    </row>
    <row r="615" spans="1:8" ht="13.5" x14ac:dyDescent="0.25">
      <c r="A615" s="3">
        <v>42898</v>
      </c>
      <c r="B615" s="2">
        <v>5.0808</v>
      </c>
      <c r="C615" s="2">
        <f t="shared" si="54"/>
        <v>4.8392615931044798</v>
      </c>
      <c r="D615" s="2">
        <f t="shared" si="56"/>
        <v>4.9333277540527138</v>
      </c>
      <c r="E615" s="2">
        <f t="shared" si="55"/>
        <v>-9.4066160948234057E-2</v>
      </c>
      <c r="F615" s="2">
        <f t="shared" si="59"/>
        <v>-2.8422422421178657E-2</v>
      </c>
      <c r="G615" s="2">
        <f t="shared" si="57"/>
        <v>-6.5643738527055406E-2</v>
      </c>
      <c r="H615" s="2" t="str">
        <f t="shared" si="58"/>
        <v>Hold</v>
      </c>
    </row>
    <row r="616" spans="1:8" ht="13.5" x14ac:dyDescent="0.25">
      <c r="A616" s="3">
        <v>42899</v>
      </c>
      <c r="B616" s="2">
        <v>5.1877000000000004</v>
      </c>
      <c r="C616" s="2">
        <f t="shared" si="54"/>
        <v>4.8352828864730215</v>
      </c>
      <c r="D616" s="2">
        <f t="shared" si="56"/>
        <v>4.9521701426414024</v>
      </c>
      <c r="E616" s="2">
        <f t="shared" si="55"/>
        <v>-0.11688725616838092</v>
      </c>
      <c r="F616" s="2">
        <f t="shared" si="59"/>
        <v>-4.6115389170619109E-2</v>
      </c>
      <c r="G616" s="2">
        <f t="shared" si="57"/>
        <v>-7.0771866997761806E-2</v>
      </c>
      <c r="H616" s="2" t="str">
        <f t="shared" si="58"/>
        <v>Hold</v>
      </c>
    </row>
    <row r="617" spans="1:8" ht="13.5" x14ac:dyDescent="0.25">
      <c r="A617" s="3">
        <v>42900</v>
      </c>
      <c r="B617" s="2">
        <v>5.2946999999999997</v>
      </c>
      <c r="C617" s="2">
        <f t="shared" si="54"/>
        <v>4.8319162885540958</v>
      </c>
      <c r="D617" s="2">
        <f t="shared" si="56"/>
        <v>4.9775427246679653</v>
      </c>
      <c r="E617" s="2">
        <f t="shared" si="55"/>
        <v>-0.1456264361138695</v>
      </c>
      <c r="F617" s="2">
        <f t="shared" si="59"/>
        <v>-6.6017598559269183E-2</v>
      </c>
      <c r="G617" s="2">
        <f t="shared" si="57"/>
        <v>-7.9608837554600312E-2</v>
      </c>
      <c r="H617" s="2" t="str">
        <f t="shared" si="58"/>
        <v>Hold</v>
      </c>
    </row>
    <row r="618" spans="1:8" ht="13.5" x14ac:dyDescent="0.25">
      <c r="A618" s="3">
        <v>42901</v>
      </c>
      <c r="B618" s="2">
        <v>5.3642000000000003</v>
      </c>
      <c r="C618" s="2">
        <f t="shared" si="54"/>
        <v>4.8290676287765431</v>
      </c>
      <c r="D618" s="2">
        <f t="shared" si="56"/>
        <v>5.0061840043221899</v>
      </c>
      <c r="E618" s="2">
        <f t="shared" si="55"/>
        <v>-0.17711637554564685</v>
      </c>
      <c r="F618" s="2">
        <f t="shared" si="59"/>
        <v>-8.8237353956544723E-2</v>
      </c>
      <c r="G618" s="2">
        <f t="shared" si="57"/>
        <v>-8.8879021589102131E-2</v>
      </c>
      <c r="H618" s="2" t="str">
        <f t="shared" si="58"/>
        <v>Hold</v>
      </c>
    </row>
    <row r="619" spans="1:8" ht="13.5" x14ac:dyDescent="0.25">
      <c r="A619" s="3">
        <v>42902</v>
      </c>
      <c r="B619" s="2">
        <v>5.3482000000000003</v>
      </c>
      <c r="C619" s="2">
        <f t="shared" si="54"/>
        <v>4.8266572243493826</v>
      </c>
      <c r="D619" s="2">
        <f t="shared" si="56"/>
        <v>5.0315185225205461</v>
      </c>
      <c r="E619" s="2">
        <f t="shared" si="55"/>
        <v>-0.2048612981711635</v>
      </c>
      <c r="F619" s="2">
        <f t="shared" si="59"/>
        <v>-0.11156214279946848</v>
      </c>
      <c r="G619" s="2">
        <f t="shared" si="57"/>
        <v>-9.3299155371695017E-2</v>
      </c>
      <c r="H619" s="2" t="str">
        <f t="shared" si="58"/>
        <v>Hold</v>
      </c>
    </row>
    <row r="620" spans="1:8" ht="13.5" x14ac:dyDescent="0.25">
      <c r="A620" s="3">
        <v>42905</v>
      </c>
      <c r="B620" s="2">
        <v>5.3482000000000003</v>
      </c>
      <c r="C620" s="2">
        <f t="shared" si="54"/>
        <v>4.8328330359879388</v>
      </c>
      <c r="D620" s="2">
        <f t="shared" si="56"/>
        <v>5.0549764097412462</v>
      </c>
      <c r="E620" s="2">
        <f t="shared" si="55"/>
        <v>-0.22214337375330739</v>
      </c>
      <c r="F620" s="2">
        <f t="shared" si="59"/>
        <v>-0.13367838899023626</v>
      </c>
      <c r="G620" s="2">
        <f t="shared" si="57"/>
        <v>-8.8464984763071131E-2</v>
      </c>
      <c r="H620" s="2" t="str">
        <f t="shared" si="58"/>
        <v>Hold</v>
      </c>
    </row>
    <row r="621" spans="1:8" ht="13.5" x14ac:dyDescent="0.25">
      <c r="A621" s="3">
        <v>42906</v>
      </c>
      <c r="B621" s="2">
        <v>5.3536999999999999</v>
      </c>
      <c r="C621" s="2">
        <f t="shared" si="54"/>
        <v>4.8635664150667175</v>
      </c>
      <c r="D621" s="2">
        <f t="shared" si="56"/>
        <v>5.0771040830937464</v>
      </c>
      <c r="E621" s="2">
        <f t="shared" si="55"/>
        <v>-0.21353766802702889</v>
      </c>
      <c r="F621" s="2">
        <f t="shared" si="59"/>
        <v>-0.14965024479759478</v>
      </c>
      <c r="G621" s="2">
        <f t="shared" si="57"/>
        <v>-6.3887423229434109E-2</v>
      </c>
      <c r="H621" s="2" t="str">
        <f t="shared" si="58"/>
        <v>Hold</v>
      </c>
    </row>
    <row r="622" spans="1:8" ht="13.5" x14ac:dyDescent="0.25">
      <c r="A622" s="3">
        <v>42907</v>
      </c>
      <c r="B622" s="2">
        <v>5.48</v>
      </c>
      <c r="C622" s="2">
        <f t="shared" si="54"/>
        <v>4.9052177358256834</v>
      </c>
      <c r="D622" s="2">
        <f t="shared" si="56"/>
        <v>5.1069482250868026</v>
      </c>
      <c r="E622" s="2">
        <f t="shared" si="55"/>
        <v>-0.20173048926111914</v>
      </c>
      <c r="F622" s="2">
        <f t="shared" si="59"/>
        <v>-0.16006629369029968</v>
      </c>
      <c r="G622" s="2">
        <f t="shared" si="57"/>
        <v>-4.1664195570819462E-2</v>
      </c>
      <c r="H622" s="2" t="str">
        <f t="shared" si="58"/>
        <v>Hold</v>
      </c>
    </row>
    <row r="623" spans="1:8" ht="13.5" x14ac:dyDescent="0.25">
      <c r="A623" s="3">
        <v>42908</v>
      </c>
      <c r="B623" s="2">
        <v>5.48</v>
      </c>
      <c r="C623" s="2">
        <f t="shared" si="54"/>
        <v>4.9404611610832703</v>
      </c>
      <c r="D623" s="2">
        <f t="shared" si="56"/>
        <v>5.1345816898951879</v>
      </c>
      <c r="E623" s="2">
        <f t="shared" si="55"/>
        <v>-0.19412052881191766</v>
      </c>
      <c r="F623" s="2">
        <f t="shared" si="59"/>
        <v>-0.16687714071462328</v>
      </c>
      <c r="G623" s="2">
        <f t="shared" si="57"/>
        <v>-2.7243388097294374E-2</v>
      </c>
      <c r="H623" s="2" t="str">
        <f t="shared" si="58"/>
        <v>Hold</v>
      </c>
    </row>
    <row r="624" spans="1:8" ht="13.5" x14ac:dyDescent="0.25">
      <c r="A624" s="3">
        <v>42909</v>
      </c>
      <c r="B624" s="2">
        <v>5.4580000000000002</v>
      </c>
      <c r="C624" s="2">
        <f t="shared" si="54"/>
        <v>4.962051751685844</v>
      </c>
      <c r="D624" s="2">
        <f t="shared" si="56"/>
        <v>5.1585386017548034</v>
      </c>
      <c r="E624" s="2">
        <f t="shared" si="55"/>
        <v>-0.19648685006895938</v>
      </c>
      <c r="F624" s="2">
        <f t="shared" si="59"/>
        <v>-0.17279908258549051</v>
      </c>
      <c r="G624" s="2">
        <f t="shared" si="57"/>
        <v>-2.3687767483468875E-2</v>
      </c>
      <c r="H624" s="2" t="str">
        <f t="shared" si="58"/>
        <v>Hold</v>
      </c>
    </row>
    <row r="625" spans="1:8" ht="13.5" x14ac:dyDescent="0.25">
      <c r="A625" s="3">
        <v>42914</v>
      </c>
      <c r="B625" s="2">
        <v>5.4634999999999998</v>
      </c>
      <c r="C625" s="2">
        <f t="shared" si="54"/>
        <v>4.9803207129649447</v>
      </c>
      <c r="D625" s="2">
        <f t="shared" si="56"/>
        <v>5.1811283349581512</v>
      </c>
      <c r="E625" s="2">
        <f t="shared" si="55"/>
        <v>-0.20080762199320645</v>
      </c>
      <c r="F625" s="2">
        <f t="shared" si="59"/>
        <v>-0.17840079046703369</v>
      </c>
      <c r="G625" s="2">
        <f t="shared" si="57"/>
        <v>-2.240683152617276E-2</v>
      </c>
      <c r="H625" s="2" t="str">
        <f t="shared" si="58"/>
        <v>Hold</v>
      </c>
    </row>
    <row r="626" spans="1:8" ht="13.5" x14ac:dyDescent="0.25">
      <c r="A626" s="3">
        <v>42915</v>
      </c>
      <c r="B626" s="2">
        <v>5.4359999999999999</v>
      </c>
      <c r="C626" s="2">
        <f t="shared" si="54"/>
        <v>5.0122252186626461</v>
      </c>
      <c r="D626" s="2">
        <f t="shared" si="56"/>
        <v>5.2000077175538442</v>
      </c>
      <c r="E626" s="2">
        <f t="shared" si="55"/>
        <v>-0.18778249889119802</v>
      </c>
      <c r="F626" s="2">
        <f t="shared" si="59"/>
        <v>-0.18027713215186655</v>
      </c>
      <c r="G626" s="2">
        <f t="shared" si="57"/>
        <v>-7.5053667393314705E-3</v>
      </c>
      <c r="H626" s="2" t="str">
        <f t="shared" si="58"/>
        <v>Hold</v>
      </c>
    </row>
    <row r="627" spans="1:8" ht="13.5" x14ac:dyDescent="0.25">
      <c r="A627" s="3">
        <v>42916</v>
      </c>
      <c r="B627" s="2">
        <v>5.4634999999999998</v>
      </c>
      <c r="C627" s="2">
        <f t="shared" si="54"/>
        <v>5.0556828773299314</v>
      </c>
      <c r="D627" s="2">
        <f t="shared" si="56"/>
        <v>5.2195256644017078</v>
      </c>
      <c r="E627" s="2">
        <f t="shared" si="55"/>
        <v>-0.16384278707177646</v>
      </c>
      <c r="F627" s="2">
        <f t="shared" si="59"/>
        <v>-0.17699026313584856</v>
      </c>
      <c r="G627" s="2">
        <f t="shared" si="57"/>
        <v>1.31474760640721E-2</v>
      </c>
      <c r="H627" s="2" t="str">
        <f t="shared" si="58"/>
        <v>Sell</v>
      </c>
    </row>
    <row r="628" spans="1:8" ht="13.5" x14ac:dyDescent="0.25">
      <c r="A628" s="3">
        <v>42919</v>
      </c>
      <c r="B628" s="2">
        <v>5.4908999999999999</v>
      </c>
      <c r="C628" s="2">
        <f t="shared" si="54"/>
        <v>5.1031470500484035</v>
      </c>
      <c r="D628" s="2">
        <f t="shared" si="56"/>
        <v>5.239627467038618</v>
      </c>
      <c r="E628" s="2">
        <f t="shared" si="55"/>
        <v>-0.13648041699021451</v>
      </c>
      <c r="F628" s="2">
        <f t="shared" si="59"/>
        <v>-0.16888829390672175</v>
      </c>
      <c r="G628" s="2">
        <f t="shared" si="57"/>
        <v>3.2407876916507233E-2</v>
      </c>
      <c r="H628" s="2" t="str">
        <f t="shared" si="58"/>
        <v>Sell</v>
      </c>
    </row>
    <row r="629" spans="1:8" ht="13.5" x14ac:dyDescent="0.25">
      <c r="A629" s="3">
        <v>42920</v>
      </c>
      <c r="B629" s="2">
        <v>5.5458999999999996</v>
      </c>
      <c r="C629" s="2">
        <f t="shared" si="54"/>
        <v>5.1408475038871106</v>
      </c>
      <c r="D629" s="2">
        <f t="shared" si="56"/>
        <v>5.2623143213320542</v>
      </c>
      <c r="E629" s="2">
        <f t="shared" si="55"/>
        <v>-0.12146681744494359</v>
      </c>
      <c r="F629" s="2">
        <f t="shared" si="59"/>
        <v>-0.15940399861436613</v>
      </c>
      <c r="G629" s="2">
        <f t="shared" si="57"/>
        <v>3.7937181169422546E-2</v>
      </c>
      <c r="H629" s="2" t="str">
        <f t="shared" si="58"/>
        <v>Sell</v>
      </c>
    </row>
    <row r="630" spans="1:8" ht="13.5" x14ac:dyDescent="0.25">
      <c r="A630" s="3">
        <v>42921</v>
      </c>
      <c r="B630" s="2">
        <v>5.7106000000000003</v>
      </c>
      <c r="C630" s="2">
        <f t="shared" si="54"/>
        <v>5.1727478879044781</v>
      </c>
      <c r="D630" s="2">
        <f t="shared" si="56"/>
        <v>5.2955206679000506</v>
      </c>
      <c r="E630" s="2">
        <f t="shared" si="55"/>
        <v>-0.12277277999557246</v>
      </c>
      <c r="F630" s="2">
        <f t="shared" si="59"/>
        <v>-0.1520777548906074</v>
      </c>
      <c r="G630" s="2">
        <f t="shared" si="57"/>
        <v>2.9304974895034946E-2</v>
      </c>
      <c r="H630" s="2" t="str">
        <f t="shared" si="58"/>
        <v>Sell</v>
      </c>
    </row>
    <row r="631" spans="1:8" ht="13.5" x14ac:dyDescent="0.25">
      <c r="A631" s="3">
        <v>42922</v>
      </c>
      <c r="B631" s="2">
        <v>5.7709999999999999</v>
      </c>
      <c r="C631" s="2">
        <f t="shared" si="54"/>
        <v>5.2005866743807116</v>
      </c>
      <c r="D631" s="2">
        <f t="shared" si="56"/>
        <v>5.3307413591667139</v>
      </c>
      <c r="E631" s="2">
        <f t="shared" si="55"/>
        <v>-0.13015468478600223</v>
      </c>
      <c r="F631" s="2">
        <f t="shared" si="59"/>
        <v>-0.14769314086968638</v>
      </c>
      <c r="G631" s="2">
        <f t="shared" si="57"/>
        <v>1.7538456083684151E-2</v>
      </c>
      <c r="H631" s="2" t="str">
        <f t="shared" si="58"/>
        <v>Sell</v>
      </c>
    </row>
    <row r="632" spans="1:8" ht="13.5" x14ac:dyDescent="0.25">
      <c r="A632" s="3">
        <v>42923</v>
      </c>
      <c r="B632" s="2">
        <v>5.8479000000000001</v>
      </c>
      <c r="C632" s="2">
        <f t="shared" si="54"/>
        <v>5.2435733398606024</v>
      </c>
      <c r="D632" s="2">
        <f t="shared" si="56"/>
        <v>5.3690494066358463</v>
      </c>
      <c r="E632" s="2">
        <f t="shared" si="55"/>
        <v>-0.12547606677524392</v>
      </c>
      <c r="F632" s="2">
        <f t="shared" si="59"/>
        <v>-0.14324972605079789</v>
      </c>
      <c r="G632" s="2">
        <f t="shared" si="57"/>
        <v>1.7773659275553966E-2</v>
      </c>
      <c r="H632" s="2" t="str">
        <f t="shared" si="58"/>
        <v>Sell</v>
      </c>
    </row>
    <row r="633" spans="1:8" ht="13.5" x14ac:dyDescent="0.25">
      <c r="A633" s="3">
        <v>42926</v>
      </c>
      <c r="B633" s="2">
        <v>5.9631999999999996</v>
      </c>
      <c r="C633" s="2">
        <f t="shared" si="54"/>
        <v>5.279946672189741</v>
      </c>
      <c r="D633" s="2">
        <f t="shared" si="56"/>
        <v>5.4130605616998579</v>
      </c>
      <c r="E633" s="2">
        <f t="shared" si="55"/>
        <v>-0.13311388951011693</v>
      </c>
      <c r="F633" s="2">
        <f t="shared" si="59"/>
        <v>-0.14122255874266171</v>
      </c>
      <c r="G633" s="2">
        <f t="shared" si="57"/>
        <v>8.108669232544774E-3</v>
      </c>
      <c r="H633" s="2" t="str">
        <f t="shared" si="58"/>
        <v>Sell</v>
      </c>
    </row>
    <row r="634" spans="1:8" ht="13.5" x14ac:dyDescent="0.25">
      <c r="A634" s="3">
        <v>42927</v>
      </c>
      <c r="B634" s="2">
        <v>5.9028</v>
      </c>
      <c r="C634" s="2">
        <f t="shared" si="54"/>
        <v>5.3073394918528578</v>
      </c>
      <c r="D634" s="2">
        <f t="shared" si="56"/>
        <v>5.449337557129498</v>
      </c>
      <c r="E634" s="2">
        <f t="shared" si="55"/>
        <v>-0.14199806527664016</v>
      </c>
      <c r="F634" s="2">
        <f t="shared" si="59"/>
        <v>-0.1413776600494574</v>
      </c>
      <c r="G634" s="2">
        <f t="shared" si="57"/>
        <v>-6.2040522718276314E-4</v>
      </c>
      <c r="H634" s="2" t="str">
        <f t="shared" si="58"/>
        <v>Hold</v>
      </c>
    </row>
    <row r="635" spans="1:8" ht="13.5" x14ac:dyDescent="0.25">
      <c r="A635" s="3">
        <v>42928</v>
      </c>
      <c r="B635" s="2">
        <v>5.9192</v>
      </c>
      <c r="C635" s="2">
        <f t="shared" si="54"/>
        <v>5.331364185413956</v>
      </c>
      <c r="D635" s="2">
        <f t="shared" si="56"/>
        <v>5.4841421825273127</v>
      </c>
      <c r="E635" s="2">
        <f t="shared" si="55"/>
        <v>-0.15277799711335671</v>
      </c>
      <c r="F635" s="2">
        <f t="shared" si="59"/>
        <v>-0.14365772746223726</v>
      </c>
      <c r="G635" s="2">
        <f t="shared" si="57"/>
        <v>-9.1202696511194503E-3</v>
      </c>
      <c r="H635" s="2" t="str">
        <f t="shared" si="58"/>
        <v>Hold</v>
      </c>
    </row>
    <row r="636" spans="1:8" ht="13.5" x14ac:dyDescent="0.25">
      <c r="A636" s="3">
        <v>42929</v>
      </c>
      <c r="B636" s="2">
        <v>5.9851000000000001</v>
      </c>
      <c r="C636" s="2">
        <f t="shared" si="54"/>
        <v>5.3474620030425788</v>
      </c>
      <c r="D636" s="2">
        <f t="shared" si="56"/>
        <v>5.5212501690067715</v>
      </c>
      <c r="E636" s="2">
        <f t="shared" si="55"/>
        <v>-0.17378816596419266</v>
      </c>
      <c r="F636" s="2">
        <f t="shared" si="59"/>
        <v>-0.14968381516262835</v>
      </c>
      <c r="G636" s="2">
        <f t="shared" si="57"/>
        <v>-2.4104350801564312E-2</v>
      </c>
      <c r="H636" s="2" t="str">
        <f t="shared" si="58"/>
        <v>Hold</v>
      </c>
    </row>
    <row r="637" spans="1:8" ht="13.5" x14ac:dyDescent="0.25">
      <c r="A637" s="3">
        <v>42930</v>
      </c>
      <c r="B637" s="2">
        <v>5.9192</v>
      </c>
      <c r="C637" s="2">
        <f t="shared" si="54"/>
        <v>5.3653140025744896</v>
      </c>
      <c r="D637" s="2">
        <f t="shared" si="56"/>
        <v>5.5507279342655291</v>
      </c>
      <c r="E637" s="2">
        <f t="shared" si="55"/>
        <v>-0.18541393169103948</v>
      </c>
      <c r="F637" s="2">
        <f t="shared" si="59"/>
        <v>-0.15682983846831058</v>
      </c>
      <c r="G637" s="2">
        <f t="shared" si="57"/>
        <v>-2.8584093222728896E-2</v>
      </c>
      <c r="H637" s="2" t="str">
        <f t="shared" si="58"/>
        <v>Hold</v>
      </c>
    </row>
    <row r="638" spans="1:8" ht="13.5" x14ac:dyDescent="0.25">
      <c r="A638" s="3">
        <v>42933</v>
      </c>
      <c r="B638" s="2">
        <v>5.9192</v>
      </c>
      <c r="C638" s="2">
        <f t="shared" si="54"/>
        <v>5.3846349252553374</v>
      </c>
      <c r="D638" s="2">
        <f t="shared" si="56"/>
        <v>5.5780221613569712</v>
      </c>
      <c r="E638" s="2">
        <f t="shared" si="55"/>
        <v>-0.19338723610163377</v>
      </c>
      <c r="F638" s="2">
        <f t="shared" si="59"/>
        <v>-0.16414131799497522</v>
      </c>
      <c r="G638" s="2">
        <f t="shared" si="57"/>
        <v>-2.9245918106658553E-2</v>
      </c>
      <c r="H638" s="2" t="str">
        <f t="shared" si="58"/>
        <v>Hold</v>
      </c>
    </row>
    <row r="639" spans="1:8" ht="13.5" x14ac:dyDescent="0.25">
      <c r="A639" s="3">
        <v>42934</v>
      </c>
      <c r="B639" s="2">
        <v>5.9851000000000001</v>
      </c>
      <c r="C639" s="2">
        <f t="shared" si="54"/>
        <v>5.4094449367545163</v>
      </c>
      <c r="D639" s="2">
        <f t="shared" si="56"/>
        <v>5.6081760753305288</v>
      </c>
      <c r="E639" s="2">
        <f t="shared" si="55"/>
        <v>-0.19873113857601243</v>
      </c>
      <c r="F639" s="2">
        <f t="shared" si="59"/>
        <v>-0.17105928211118265</v>
      </c>
      <c r="G639" s="2">
        <f t="shared" si="57"/>
        <v>-2.767185646482978E-2</v>
      </c>
      <c r="H639" s="2" t="str">
        <f t="shared" si="58"/>
        <v>Hold</v>
      </c>
    </row>
    <row r="640" spans="1:8" ht="13.5" x14ac:dyDescent="0.25">
      <c r="A640" s="3">
        <v>42935</v>
      </c>
      <c r="B640" s="2">
        <v>5.9851000000000001</v>
      </c>
      <c r="C640" s="2">
        <f t="shared" si="54"/>
        <v>5.4557764849461297</v>
      </c>
      <c r="D640" s="2">
        <f t="shared" si="56"/>
        <v>5.636096366046786</v>
      </c>
      <c r="E640" s="2">
        <f t="shared" si="55"/>
        <v>-0.18031988110065633</v>
      </c>
      <c r="F640" s="2">
        <f t="shared" si="59"/>
        <v>-0.17291140190907739</v>
      </c>
      <c r="G640" s="2">
        <f t="shared" si="57"/>
        <v>-7.4084791915789427E-3</v>
      </c>
      <c r="H640" s="2" t="str">
        <f t="shared" si="58"/>
        <v>Hold</v>
      </c>
    </row>
    <row r="641" spans="1:8" ht="13.5" x14ac:dyDescent="0.25">
      <c r="A641" s="3">
        <v>42936</v>
      </c>
      <c r="B641" s="2">
        <v>5.9577</v>
      </c>
      <c r="C641" s="2">
        <f t="shared" si="54"/>
        <v>5.5042724103390333</v>
      </c>
      <c r="D641" s="2">
        <f t="shared" si="56"/>
        <v>5.6599188574507275</v>
      </c>
      <c r="E641" s="2">
        <f t="shared" si="55"/>
        <v>-0.15564644711169429</v>
      </c>
      <c r="F641" s="2">
        <f t="shared" si="59"/>
        <v>-0.16945841094960079</v>
      </c>
      <c r="G641" s="2">
        <f t="shared" si="57"/>
        <v>1.3811963837906505E-2</v>
      </c>
      <c r="H641" s="2" t="str">
        <f t="shared" si="58"/>
        <v>Sell</v>
      </c>
    </row>
    <row r="642" spans="1:8" ht="13.5" x14ac:dyDescent="0.25">
      <c r="A642" s="3">
        <v>42937</v>
      </c>
      <c r="B642" s="2">
        <v>5.9851000000000001</v>
      </c>
      <c r="C642" s="2">
        <f t="shared" si="54"/>
        <v>5.5571381933637971</v>
      </c>
      <c r="D642" s="2">
        <f t="shared" si="56"/>
        <v>5.6840063494914146</v>
      </c>
      <c r="E642" s="2">
        <f t="shared" si="55"/>
        <v>-0.12686815612761748</v>
      </c>
      <c r="F642" s="2">
        <f t="shared" si="59"/>
        <v>-0.16094035998520415</v>
      </c>
      <c r="G642" s="2">
        <f t="shared" si="57"/>
        <v>3.4072203857586664E-2</v>
      </c>
      <c r="H642" s="2" t="str">
        <f t="shared" si="58"/>
        <v>Sell</v>
      </c>
    </row>
    <row r="643" spans="1:8" ht="13.5" x14ac:dyDescent="0.25">
      <c r="A643" s="3">
        <v>42940</v>
      </c>
      <c r="B643" s="2">
        <v>6.0071000000000003</v>
      </c>
      <c r="C643" s="2">
        <f t="shared" si="54"/>
        <v>5.6196092405385976</v>
      </c>
      <c r="D643" s="2">
        <f t="shared" si="56"/>
        <v>5.7079392124920503</v>
      </c>
      <c r="E643" s="2">
        <f t="shared" si="55"/>
        <v>-8.8329971953452713E-2</v>
      </c>
      <c r="F643" s="2">
        <f t="shared" si="59"/>
        <v>-0.14641828237885388</v>
      </c>
      <c r="G643" s="2">
        <f t="shared" si="57"/>
        <v>5.8088310425401163E-2</v>
      </c>
      <c r="H643" s="2" t="str">
        <f t="shared" si="58"/>
        <v>Sell</v>
      </c>
    </row>
    <row r="644" spans="1:8" ht="13.5" x14ac:dyDescent="0.25">
      <c r="A644" s="3">
        <v>42942</v>
      </c>
      <c r="B644" s="2">
        <v>6.0071000000000003</v>
      </c>
      <c r="C644" s="2">
        <f t="shared" si="54"/>
        <v>5.6631770496865048</v>
      </c>
      <c r="D644" s="2">
        <f t="shared" si="56"/>
        <v>5.7300992708259724</v>
      </c>
      <c r="E644" s="2">
        <f t="shared" si="55"/>
        <v>-6.6922221139467553E-2</v>
      </c>
      <c r="F644" s="2">
        <f t="shared" si="59"/>
        <v>-0.13051907013097661</v>
      </c>
      <c r="G644" s="2">
        <f t="shared" si="57"/>
        <v>6.3596848991509053E-2</v>
      </c>
      <c r="H644" s="2" t="str">
        <f t="shared" si="58"/>
        <v>Sell</v>
      </c>
    </row>
    <row r="645" spans="1:8" ht="13.5" x14ac:dyDescent="0.25">
      <c r="A645" s="3">
        <v>42943</v>
      </c>
      <c r="B645" s="2">
        <v>6.04</v>
      </c>
      <c r="C645" s="2">
        <f t="shared" si="54"/>
        <v>5.7025651958885817</v>
      </c>
      <c r="D645" s="2">
        <f t="shared" si="56"/>
        <v>5.7530548803944193</v>
      </c>
      <c r="E645" s="2">
        <f t="shared" si="55"/>
        <v>-5.0489684505837573E-2</v>
      </c>
      <c r="F645" s="2">
        <f t="shared" si="59"/>
        <v>-0.11451319300594881</v>
      </c>
      <c r="G645" s="2">
        <f t="shared" si="57"/>
        <v>6.4023508500111237E-2</v>
      </c>
      <c r="H645" s="2" t="str">
        <f t="shared" si="58"/>
        <v>Sell</v>
      </c>
    </row>
    <row r="646" spans="1:8" ht="13.5" x14ac:dyDescent="0.25">
      <c r="A646" s="3">
        <v>42944</v>
      </c>
      <c r="B646" s="2">
        <v>5.9851000000000001</v>
      </c>
      <c r="C646" s="2">
        <f t="shared" si="54"/>
        <v>5.7460320888287999</v>
      </c>
      <c r="D646" s="2">
        <f t="shared" si="56"/>
        <v>5.7702434077726101</v>
      </c>
      <c r="E646" s="2">
        <f t="shared" si="55"/>
        <v>-2.4211318943810234E-2</v>
      </c>
      <c r="F646" s="2">
        <f t="shared" si="59"/>
        <v>-9.6452818193521098E-2</v>
      </c>
      <c r="G646" s="2">
        <f t="shared" si="57"/>
        <v>7.2241499249710864E-2</v>
      </c>
      <c r="H646" s="2" t="str">
        <f t="shared" si="58"/>
        <v>Sell</v>
      </c>
    </row>
    <row r="647" spans="1:8" ht="13.5" x14ac:dyDescent="0.25">
      <c r="A647" s="3">
        <v>42947</v>
      </c>
      <c r="B647" s="2">
        <v>5.9851000000000001</v>
      </c>
      <c r="C647" s="2">
        <f t="shared" si="54"/>
        <v>5.7726733059320612</v>
      </c>
      <c r="D647" s="2">
        <f t="shared" si="56"/>
        <v>5.7861587109005654</v>
      </c>
      <c r="E647" s="2">
        <f t="shared" si="55"/>
        <v>-1.3485404968504255E-2</v>
      </c>
      <c r="F647" s="2">
        <f t="shared" si="59"/>
        <v>-7.9859335548517735E-2</v>
      </c>
      <c r="G647" s="2">
        <f t="shared" si="57"/>
        <v>6.6373930580013479E-2</v>
      </c>
      <c r="H647" s="2" t="str">
        <f t="shared" si="58"/>
        <v>Sell</v>
      </c>
    </row>
    <row r="648" spans="1:8" ht="13.5" x14ac:dyDescent="0.25">
      <c r="A648" s="3">
        <v>42948</v>
      </c>
      <c r="B648" s="2">
        <v>5.9851000000000001</v>
      </c>
      <c r="C648" s="2">
        <f t="shared" si="54"/>
        <v>5.7952158742502053</v>
      </c>
      <c r="D648" s="2">
        <f t="shared" si="56"/>
        <v>5.8008951026857085</v>
      </c>
      <c r="E648" s="2">
        <f t="shared" si="55"/>
        <v>-5.6792284355031697E-3</v>
      </c>
      <c r="F648" s="2">
        <f t="shared" si="59"/>
        <v>-6.5023314125914833E-2</v>
      </c>
      <c r="G648" s="2">
        <f t="shared" si="57"/>
        <v>5.9344085690411663E-2</v>
      </c>
      <c r="H648" s="2" t="str">
        <f t="shared" si="58"/>
        <v>Sell</v>
      </c>
    </row>
    <row r="649" spans="1:8" ht="13.5" x14ac:dyDescent="0.25">
      <c r="A649" s="3">
        <v>42949</v>
      </c>
      <c r="B649" s="2">
        <v>5.9851000000000001</v>
      </c>
      <c r="C649" s="2">
        <f t="shared" si="54"/>
        <v>5.824428816673251</v>
      </c>
      <c r="D649" s="2">
        <f t="shared" si="56"/>
        <v>5.814539909894175</v>
      </c>
      <c r="E649" s="2">
        <f t="shared" si="55"/>
        <v>9.8889067790759455E-3</v>
      </c>
      <c r="F649" s="2">
        <f t="shared" si="59"/>
        <v>-5.0040869944916681E-2</v>
      </c>
      <c r="G649" s="2">
        <f t="shared" si="57"/>
        <v>5.9929776723992627E-2</v>
      </c>
      <c r="H649" s="2" t="str">
        <f t="shared" si="58"/>
        <v>Sell</v>
      </c>
    </row>
    <row r="650" spans="1:8" ht="13.5" x14ac:dyDescent="0.25">
      <c r="A650" s="3">
        <v>42950</v>
      </c>
      <c r="B650" s="2">
        <v>5.9851000000000001</v>
      </c>
      <c r="C650" s="2">
        <f t="shared" si="54"/>
        <v>5.8491474602619817</v>
      </c>
      <c r="D650" s="2">
        <f t="shared" si="56"/>
        <v>5.8271739906427547</v>
      </c>
      <c r="E650" s="2">
        <f t="shared" si="55"/>
        <v>2.1973469619227082E-2</v>
      </c>
      <c r="F650" s="2">
        <f t="shared" si="59"/>
        <v>-3.5638002032087931E-2</v>
      </c>
      <c r="G650" s="2">
        <f t="shared" si="57"/>
        <v>5.7611471651315013E-2</v>
      </c>
      <c r="H650" s="2" t="str">
        <f t="shared" si="58"/>
        <v>Sell</v>
      </c>
    </row>
    <row r="651" spans="1:8" ht="13.5" x14ac:dyDescent="0.25">
      <c r="A651" s="3">
        <v>42951</v>
      </c>
      <c r="B651" s="2">
        <v>5.9851000000000001</v>
      </c>
      <c r="C651" s="2">
        <f t="shared" si="54"/>
        <v>5.8658478509909084</v>
      </c>
      <c r="D651" s="2">
        <f t="shared" si="56"/>
        <v>5.8388722135581066</v>
      </c>
      <c r="E651" s="2">
        <f t="shared" si="55"/>
        <v>2.6975637432801847E-2</v>
      </c>
      <c r="F651" s="2">
        <f t="shared" si="59"/>
        <v>-2.3115274139109979E-2</v>
      </c>
      <c r="G651" s="2">
        <f t="shared" si="57"/>
        <v>5.0090911571911825E-2</v>
      </c>
      <c r="H651" s="2" t="str">
        <f t="shared" si="58"/>
        <v>Sell</v>
      </c>
    </row>
    <row r="652" spans="1:8" ht="13.5" x14ac:dyDescent="0.25">
      <c r="A652" s="3">
        <v>42954</v>
      </c>
      <c r="B652" s="2">
        <v>5.9851000000000001</v>
      </c>
      <c r="C652" s="2">
        <f t="shared" si="54"/>
        <v>5.884194335453846</v>
      </c>
      <c r="D652" s="2">
        <f t="shared" si="56"/>
        <v>5.849703901442691</v>
      </c>
      <c r="E652" s="2">
        <f t="shared" si="55"/>
        <v>3.4490434011154925E-2</v>
      </c>
      <c r="F652" s="2">
        <f t="shared" si="59"/>
        <v>-1.1594132509056998E-2</v>
      </c>
      <c r="G652" s="2">
        <f t="shared" si="57"/>
        <v>4.6084566520211923E-2</v>
      </c>
      <c r="H652" s="2" t="str">
        <f t="shared" si="58"/>
        <v>Sell</v>
      </c>
    </row>
    <row r="653" spans="1:8" ht="13.5" x14ac:dyDescent="0.25">
      <c r="A653" s="3">
        <v>42955</v>
      </c>
      <c r="B653" s="2">
        <v>5.9851000000000001</v>
      </c>
      <c r="C653" s="2">
        <f t="shared" si="54"/>
        <v>5.9031028992301771</v>
      </c>
      <c r="D653" s="2">
        <f t="shared" si="56"/>
        <v>5.8597332420765662</v>
      </c>
      <c r="E653" s="2">
        <f t="shared" si="55"/>
        <v>4.3369657153610852E-2</v>
      </c>
      <c r="F653" s="2">
        <f t="shared" si="59"/>
        <v>-6.0137457652342796E-4</v>
      </c>
      <c r="G653" s="2">
        <f t="shared" si="57"/>
        <v>4.397103173013428E-2</v>
      </c>
      <c r="H653" s="2" t="str">
        <f t="shared" si="58"/>
        <v>Sell</v>
      </c>
    </row>
    <row r="654" spans="1:8" ht="13.5" x14ac:dyDescent="0.25">
      <c r="A654" s="3">
        <v>42956</v>
      </c>
      <c r="B654" s="2">
        <v>5.9851000000000001</v>
      </c>
      <c r="C654" s="2">
        <f t="shared" si="54"/>
        <v>5.9191024531947658</v>
      </c>
      <c r="D654" s="2">
        <f t="shared" si="56"/>
        <v>5.8690196685894129</v>
      </c>
      <c r="E654" s="2">
        <f t="shared" si="55"/>
        <v>5.008278460535287E-2</v>
      </c>
      <c r="F654" s="2">
        <f t="shared" si="59"/>
        <v>9.5354572598518334E-3</v>
      </c>
      <c r="G654" s="2">
        <f t="shared" si="57"/>
        <v>4.0547327345501039E-2</v>
      </c>
      <c r="H654" s="2" t="str">
        <f t="shared" si="58"/>
        <v>Sell</v>
      </c>
    </row>
    <row r="655" spans="1:8" ht="13.5" x14ac:dyDescent="0.25">
      <c r="A655" s="3">
        <v>42957</v>
      </c>
      <c r="B655" s="2">
        <v>5.9851000000000001</v>
      </c>
      <c r="C655" s="2">
        <f t="shared" ref="C655:C718" si="60">$C$4*B645+C654*(1-$C$4)</f>
        <v>5.9377020757801864</v>
      </c>
      <c r="D655" s="2">
        <f t="shared" si="56"/>
        <v>5.8776182116568636</v>
      </c>
      <c r="E655" s="2">
        <f t="shared" si="55"/>
        <v>6.0083864123322783E-2</v>
      </c>
      <c r="F655" s="2">
        <f t="shared" si="59"/>
        <v>1.9645138632546025E-2</v>
      </c>
      <c r="G655" s="2">
        <f t="shared" si="57"/>
        <v>4.0438725490776761E-2</v>
      </c>
      <c r="H655" s="2" t="str">
        <f t="shared" si="58"/>
        <v>Sell</v>
      </c>
    </row>
    <row r="656" spans="1:8" ht="13.5" x14ac:dyDescent="0.25">
      <c r="A656" s="3">
        <v>42958</v>
      </c>
      <c r="B656" s="2">
        <v>5.9851000000000001</v>
      </c>
      <c r="C656" s="2">
        <f t="shared" si="60"/>
        <v>5.9449940641216958</v>
      </c>
      <c r="D656" s="2">
        <f t="shared" si="56"/>
        <v>5.8855798256082075</v>
      </c>
      <c r="E656" s="2">
        <f t="shared" si="55"/>
        <v>5.9414238513488371E-2</v>
      </c>
      <c r="F656" s="2">
        <f t="shared" si="59"/>
        <v>2.7598958608734493E-2</v>
      </c>
      <c r="G656" s="2">
        <f t="shared" si="57"/>
        <v>3.1815279904753878E-2</v>
      </c>
      <c r="H656" s="2" t="str">
        <f t="shared" si="58"/>
        <v>Sell</v>
      </c>
    </row>
    <row r="657" spans="1:8" ht="13.5" x14ac:dyDescent="0.25">
      <c r="A657" s="3">
        <v>42961</v>
      </c>
      <c r="B657" s="2">
        <v>6.0949</v>
      </c>
      <c r="C657" s="2">
        <f t="shared" si="60"/>
        <v>5.9511642081029734</v>
      </c>
      <c r="D657" s="2">
        <f t="shared" si="56"/>
        <v>5.9010850237113033</v>
      </c>
      <c r="E657" s="2">
        <f t="shared" si="55"/>
        <v>5.007918439167014E-2</v>
      </c>
      <c r="F657" s="2">
        <f t="shared" si="59"/>
        <v>3.2095003765321622E-2</v>
      </c>
      <c r="G657" s="2">
        <f t="shared" si="57"/>
        <v>1.7984180626348517E-2</v>
      </c>
      <c r="H657" s="2" t="str">
        <f t="shared" si="58"/>
        <v>Sell</v>
      </c>
    </row>
    <row r="658" spans="1:8" ht="13.5" x14ac:dyDescent="0.25">
      <c r="A658" s="3">
        <v>42962</v>
      </c>
      <c r="B658" s="2">
        <v>6.04</v>
      </c>
      <c r="C658" s="2">
        <f t="shared" si="60"/>
        <v>5.9563850991640548</v>
      </c>
      <c r="D658" s="2">
        <f t="shared" si="56"/>
        <v>5.9113750219549104</v>
      </c>
      <c r="E658" s="2">
        <f t="shared" si="55"/>
        <v>4.5010077209144406E-2</v>
      </c>
      <c r="F658" s="2">
        <f t="shared" si="59"/>
        <v>3.4678018454086176E-2</v>
      </c>
      <c r="G658" s="2">
        <f t="shared" si="57"/>
        <v>1.0332058755058229E-2</v>
      </c>
      <c r="H658" s="2" t="str">
        <f t="shared" si="58"/>
        <v>Sell</v>
      </c>
    </row>
    <row r="659" spans="1:8" ht="13.5" x14ac:dyDescent="0.25">
      <c r="A659" s="3">
        <v>42963</v>
      </c>
      <c r="B659" s="2">
        <v>6.04</v>
      </c>
      <c r="C659" s="2">
        <f t="shared" si="60"/>
        <v>5.960802776215739</v>
      </c>
      <c r="D659" s="2">
        <f t="shared" si="56"/>
        <v>5.9209027981063986</v>
      </c>
      <c r="E659" s="2">
        <f t="shared" si="55"/>
        <v>3.9899978109340317E-2</v>
      </c>
      <c r="F659" s="2">
        <f t="shared" si="59"/>
        <v>3.5722410385137002E-2</v>
      </c>
      <c r="G659" s="2">
        <f t="shared" si="57"/>
        <v>4.1775677242033155E-3</v>
      </c>
      <c r="H659" s="2" t="str">
        <f t="shared" si="58"/>
        <v>Sell</v>
      </c>
    </row>
    <row r="660" spans="1:8" ht="13.5" x14ac:dyDescent="0.25">
      <c r="A660" s="3">
        <v>42964</v>
      </c>
      <c r="B660" s="2">
        <v>6.0015999999999998</v>
      </c>
      <c r="C660" s="2">
        <f t="shared" si="60"/>
        <v>5.9645408106440865</v>
      </c>
      <c r="D660" s="2">
        <f t="shared" si="56"/>
        <v>5.9268803686170362</v>
      </c>
      <c r="E660" s="2">
        <f t="shared" si="55"/>
        <v>3.7660442027050323E-2</v>
      </c>
      <c r="F660" s="2">
        <f t="shared" si="59"/>
        <v>3.6110016713519669E-2</v>
      </c>
      <c r="G660" s="2">
        <f t="shared" si="57"/>
        <v>1.5504253135306539E-3</v>
      </c>
      <c r="H660" s="2" t="str">
        <f t="shared" si="58"/>
        <v>Sell</v>
      </c>
    </row>
    <row r="661" spans="1:8" ht="13.5" x14ac:dyDescent="0.25">
      <c r="A661" s="3">
        <v>42965</v>
      </c>
      <c r="B661" s="2">
        <v>6.04</v>
      </c>
      <c r="C661" s="2">
        <f t="shared" si="60"/>
        <v>5.9677037628526888</v>
      </c>
      <c r="D661" s="2">
        <f t="shared" si="56"/>
        <v>5.9352596005713298</v>
      </c>
      <c r="E661" s="2">
        <f t="shared" si="55"/>
        <v>3.2444162281358935E-2</v>
      </c>
      <c r="F661" s="2">
        <f t="shared" si="59"/>
        <v>3.5376845827087527E-2</v>
      </c>
      <c r="G661" s="2">
        <f t="shared" si="57"/>
        <v>-2.9326835457285927E-3</v>
      </c>
      <c r="H661" s="2" t="str">
        <f t="shared" si="58"/>
        <v>Hold</v>
      </c>
    </row>
    <row r="662" spans="1:8" ht="13.5" x14ac:dyDescent="0.25">
      <c r="A662" s="3">
        <v>42968</v>
      </c>
      <c r="B662" s="2">
        <v>6.3090999999999999</v>
      </c>
      <c r="C662" s="2">
        <f t="shared" si="60"/>
        <v>5.9703801070291984</v>
      </c>
      <c r="D662" s="2">
        <f t="shared" si="56"/>
        <v>5.9629514820104905</v>
      </c>
      <c r="E662" s="2">
        <f t="shared" si="55"/>
        <v>7.4286250187078906E-3</v>
      </c>
      <c r="F662" s="2">
        <f t="shared" si="59"/>
        <v>2.97872016654116E-2</v>
      </c>
      <c r="G662" s="2">
        <f t="shared" si="57"/>
        <v>-2.2358576646703709E-2</v>
      </c>
      <c r="H662" s="2" t="str">
        <f t="shared" si="58"/>
        <v>Hold</v>
      </c>
    </row>
    <row r="663" spans="1:8" ht="13.5" x14ac:dyDescent="0.25">
      <c r="A663" s="3">
        <v>42969</v>
      </c>
      <c r="B663" s="2">
        <v>6.5891000000000002</v>
      </c>
      <c r="C663" s="2">
        <f t="shared" si="60"/>
        <v>5.9726447059477836</v>
      </c>
      <c r="D663" s="2">
        <f t="shared" si="56"/>
        <v>6.009332853713417</v>
      </c>
      <c r="E663" s="2">
        <f t="shared" si="55"/>
        <v>-3.6688147765633339E-2</v>
      </c>
      <c r="F663" s="2">
        <f t="shared" si="59"/>
        <v>1.6492131779202612E-2</v>
      </c>
      <c r="G663" s="2">
        <f t="shared" si="57"/>
        <v>-5.3180279544835951E-2</v>
      </c>
      <c r="H663" s="2" t="str">
        <f t="shared" si="58"/>
        <v>Hold</v>
      </c>
    </row>
    <row r="664" spans="1:8" ht="13.5" x14ac:dyDescent="0.25">
      <c r="A664" s="3">
        <v>42970</v>
      </c>
      <c r="B664" s="2">
        <v>6.5342000000000002</v>
      </c>
      <c r="C664" s="2">
        <f t="shared" si="60"/>
        <v>5.9745609050327397</v>
      </c>
      <c r="D664" s="2">
        <f t="shared" si="56"/>
        <v>6.0482119015864972</v>
      </c>
      <c r="E664" s="2">
        <f t="shared" si="55"/>
        <v>-7.3650996553757508E-2</v>
      </c>
      <c r="F664" s="2">
        <f t="shared" si="59"/>
        <v>-1.5364938873894118E-3</v>
      </c>
      <c r="G664" s="2">
        <f t="shared" si="57"/>
        <v>-7.2114502666368097E-2</v>
      </c>
      <c r="H664" s="2" t="str">
        <f t="shared" si="58"/>
        <v>Hold</v>
      </c>
    </row>
    <row r="665" spans="1:8" ht="13.5" x14ac:dyDescent="0.25">
      <c r="A665" s="3">
        <v>42971</v>
      </c>
      <c r="B665" s="2">
        <v>6.5068000000000001</v>
      </c>
      <c r="C665" s="2">
        <f t="shared" si="60"/>
        <v>5.9761823042584723</v>
      </c>
      <c r="D665" s="2">
        <f t="shared" si="56"/>
        <v>6.0821813903578681</v>
      </c>
      <c r="E665" s="2">
        <f t="shared" si="55"/>
        <v>-0.10599908609939579</v>
      </c>
      <c r="F665" s="2">
        <f t="shared" si="59"/>
        <v>-2.2429012329790689E-2</v>
      </c>
      <c r="G665" s="2">
        <f t="shared" si="57"/>
        <v>-8.3570073769605097E-2</v>
      </c>
      <c r="H665" s="2" t="str">
        <f t="shared" si="58"/>
        <v>Hold</v>
      </c>
    </row>
    <row r="666" spans="1:8" ht="13.5" x14ac:dyDescent="0.25">
      <c r="A666" s="3">
        <v>42972</v>
      </c>
      <c r="B666" s="2">
        <v>6.4793000000000003</v>
      </c>
      <c r="C666" s="2">
        <f t="shared" si="60"/>
        <v>5.9775542574494764</v>
      </c>
      <c r="D666" s="2">
        <f t="shared" si="56"/>
        <v>6.1115975836646932</v>
      </c>
      <c r="E666" s="2">
        <f t="shared" si="55"/>
        <v>-0.13404332621521675</v>
      </c>
      <c r="F666" s="2">
        <f t="shared" si="59"/>
        <v>-4.4751875106875907E-2</v>
      </c>
      <c r="G666" s="2">
        <f t="shared" si="57"/>
        <v>-8.9291451108340844E-2</v>
      </c>
      <c r="H666" s="2" t="str">
        <f t="shared" si="58"/>
        <v>Hold</v>
      </c>
    </row>
    <row r="667" spans="1:8" ht="13.5" x14ac:dyDescent="0.25">
      <c r="A667" s="3">
        <v>42975</v>
      </c>
      <c r="B667" s="2">
        <v>6.7263999999999999</v>
      </c>
      <c r="C667" s="2">
        <f t="shared" si="60"/>
        <v>5.9956074486110955</v>
      </c>
      <c r="D667" s="2">
        <f t="shared" si="56"/>
        <v>6.1571385033932344</v>
      </c>
      <c r="E667" s="2">
        <f t="shared" si="55"/>
        <v>-0.16153105478213892</v>
      </c>
      <c r="F667" s="2">
        <f t="shared" si="59"/>
        <v>-6.8107711041928504E-2</v>
      </c>
      <c r="G667" s="2">
        <f t="shared" si="57"/>
        <v>-9.3423343740210413E-2</v>
      </c>
      <c r="H667" s="2" t="str">
        <f t="shared" si="58"/>
        <v>Hold</v>
      </c>
    </row>
    <row r="668" spans="1:8" ht="13.5" x14ac:dyDescent="0.25">
      <c r="A668" s="3">
        <v>42976</v>
      </c>
      <c r="B668" s="2">
        <v>6.6989999999999998</v>
      </c>
      <c r="C668" s="2">
        <f t="shared" si="60"/>
        <v>6.0024370719016966</v>
      </c>
      <c r="D668" s="2">
        <f t="shared" si="56"/>
        <v>6.1972763920307727</v>
      </c>
      <c r="E668" s="2">
        <f t="shared" ref="E668:E731" si="61">C668-D668</f>
        <v>-0.19483932012907612</v>
      </c>
      <c r="F668" s="2">
        <f t="shared" si="59"/>
        <v>-9.3454032859358036E-2</v>
      </c>
      <c r="G668" s="2">
        <f t="shared" si="57"/>
        <v>-0.10138528726971809</v>
      </c>
      <c r="H668" s="2" t="str">
        <f t="shared" si="58"/>
        <v>Hold</v>
      </c>
    </row>
    <row r="669" spans="1:8" ht="13.5" x14ac:dyDescent="0.25">
      <c r="A669" s="3">
        <v>42977</v>
      </c>
      <c r="B669" s="2">
        <v>6.8361999999999998</v>
      </c>
      <c r="C669" s="2">
        <f t="shared" si="60"/>
        <v>6.0082159839168199</v>
      </c>
      <c r="D669" s="2">
        <f t="shared" ref="D669:D732" si="62">$D$4*B669+(1-$D$4)*D668</f>
        <v>6.2446040666951603</v>
      </c>
      <c r="E669" s="2">
        <f t="shared" si="61"/>
        <v>-0.23638808277834045</v>
      </c>
      <c r="F669" s="2">
        <f t="shared" si="59"/>
        <v>-0.12204084284315452</v>
      </c>
      <c r="G669" s="2">
        <f t="shared" si="57"/>
        <v>-0.11434723993518593</v>
      </c>
      <c r="H669" s="2" t="str">
        <f t="shared" si="58"/>
        <v>Hold</v>
      </c>
    </row>
    <row r="670" spans="1:8" ht="13.5" x14ac:dyDescent="0.25">
      <c r="A670" s="3">
        <v>42978</v>
      </c>
      <c r="B670" s="2">
        <v>6.8087999999999997</v>
      </c>
      <c r="C670" s="2">
        <f t="shared" si="60"/>
        <v>6.0071981402373087</v>
      </c>
      <c r="D670" s="2">
        <f t="shared" si="62"/>
        <v>6.2863963580510749</v>
      </c>
      <c r="E670" s="2">
        <f t="shared" si="61"/>
        <v>-0.27919821781376619</v>
      </c>
      <c r="F670" s="2">
        <f t="shared" si="59"/>
        <v>-0.15347231783727686</v>
      </c>
      <c r="G670" s="2">
        <f t="shared" si="57"/>
        <v>-0.12572589997648934</v>
      </c>
      <c r="H670" s="2" t="str">
        <f t="shared" si="58"/>
        <v>Hold</v>
      </c>
    </row>
    <row r="671" spans="1:8" ht="13.5" x14ac:dyDescent="0.25">
      <c r="A671" s="3">
        <v>42982</v>
      </c>
      <c r="B671" s="2">
        <v>6.8087999999999997</v>
      </c>
      <c r="C671" s="2">
        <f t="shared" si="60"/>
        <v>6.0122445802007993</v>
      </c>
      <c r="D671" s="2">
        <f t="shared" si="62"/>
        <v>6.3250929241213658</v>
      </c>
      <c r="E671" s="2">
        <f t="shared" si="61"/>
        <v>-0.31284834392056649</v>
      </c>
      <c r="F671" s="2">
        <f t="shared" si="59"/>
        <v>-0.18534752305393479</v>
      </c>
      <c r="G671" s="2">
        <f t="shared" si="57"/>
        <v>-0.1275008208666317</v>
      </c>
      <c r="H671" s="2" t="str">
        <f t="shared" si="58"/>
        <v>Hold</v>
      </c>
    </row>
    <row r="672" spans="1:8" ht="13.5" x14ac:dyDescent="0.25">
      <c r="A672" s="3">
        <v>42983</v>
      </c>
      <c r="B672" s="2">
        <v>6.8692000000000002</v>
      </c>
      <c r="C672" s="2">
        <f t="shared" si="60"/>
        <v>6.0579146447852921</v>
      </c>
      <c r="D672" s="2">
        <f t="shared" si="62"/>
        <v>6.3653971519642276</v>
      </c>
      <c r="E672" s="2">
        <f t="shared" si="61"/>
        <v>-0.30748250717893555</v>
      </c>
      <c r="F672" s="2">
        <f t="shared" si="59"/>
        <v>-0.20977451987893495</v>
      </c>
      <c r="G672" s="2">
        <f t="shared" si="57"/>
        <v>-9.7707987300000604E-2</v>
      </c>
      <c r="H672" s="2" t="str">
        <f t="shared" si="58"/>
        <v>Hold</v>
      </c>
    </row>
    <row r="673" spans="1:8" ht="13.5" x14ac:dyDescent="0.25">
      <c r="A673" s="3">
        <v>42984</v>
      </c>
      <c r="B673" s="2">
        <v>6.8636999999999997</v>
      </c>
      <c r="C673" s="2">
        <f t="shared" si="60"/>
        <v>6.1396354686644781</v>
      </c>
      <c r="D673" s="2">
        <f t="shared" si="62"/>
        <v>6.4023084740409519</v>
      </c>
      <c r="E673" s="2">
        <f t="shared" si="61"/>
        <v>-0.26267300537647387</v>
      </c>
      <c r="F673" s="2">
        <f t="shared" si="59"/>
        <v>-0.22035421697844276</v>
      </c>
      <c r="G673" s="2">
        <f t="shared" si="57"/>
        <v>-4.2318788398031104E-2</v>
      </c>
      <c r="H673" s="2" t="str">
        <f t="shared" si="58"/>
        <v>Hold</v>
      </c>
    </row>
    <row r="674" spans="1:8" ht="13.5" x14ac:dyDescent="0.25">
      <c r="A674" s="3">
        <v>42985</v>
      </c>
      <c r="B674" s="2">
        <v>6.8636999999999997</v>
      </c>
      <c r="C674" s="2">
        <f t="shared" si="60"/>
        <v>6.200337704254558</v>
      </c>
      <c r="D674" s="2">
        <f t="shared" si="62"/>
        <v>6.4364856241119925</v>
      </c>
      <c r="E674" s="2">
        <f t="shared" si="61"/>
        <v>-0.23614791985743455</v>
      </c>
      <c r="F674" s="2">
        <f t="shared" si="59"/>
        <v>-0.22351295755424114</v>
      </c>
      <c r="G674" s="2">
        <f t="shared" si="57"/>
        <v>-1.2634962303193414E-2</v>
      </c>
      <c r="H674" s="2" t="str">
        <f t="shared" si="58"/>
        <v>Hold</v>
      </c>
    </row>
    <row r="675" spans="1:8" ht="13.5" x14ac:dyDescent="0.25">
      <c r="A675" s="3">
        <v>42986</v>
      </c>
      <c r="B675" s="2">
        <v>6.9185999999999996</v>
      </c>
      <c r="C675" s="2">
        <f t="shared" si="60"/>
        <v>6.2474857497538574</v>
      </c>
      <c r="D675" s="2">
        <f t="shared" si="62"/>
        <v>6.4721978001036966</v>
      </c>
      <c r="E675" s="2">
        <f t="shared" si="61"/>
        <v>-0.22471205034983921</v>
      </c>
      <c r="F675" s="2">
        <f t="shared" si="59"/>
        <v>-0.22375277611336078</v>
      </c>
      <c r="G675" s="2">
        <f t="shared" si="57"/>
        <v>-9.5927423647843013E-4</v>
      </c>
      <c r="H675" s="2" t="str">
        <f t="shared" si="58"/>
        <v>Hold</v>
      </c>
    </row>
    <row r="676" spans="1:8" ht="13.5" x14ac:dyDescent="0.25">
      <c r="A676" s="3">
        <v>42989</v>
      </c>
      <c r="B676" s="2">
        <v>6.9185999999999996</v>
      </c>
      <c r="C676" s="2">
        <f t="shared" si="60"/>
        <v>6.2831494805609562</v>
      </c>
      <c r="D676" s="2">
        <f t="shared" si="62"/>
        <v>6.5052646297256453</v>
      </c>
      <c r="E676" s="2">
        <f t="shared" si="61"/>
        <v>-0.22211514916468911</v>
      </c>
      <c r="F676" s="2">
        <f t="shared" si="59"/>
        <v>-0.22342525072362646</v>
      </c>
      <c r="G676" s="2">
        <f t="shared" ref="G676:G739" si="63">E676-F676</f>
        <v>1.3101015589373488E-3</v>
      </c>
      <c r="H676" s="2" t="str">
        <f t="shared" ref="H676:H739" si="64">IF(G676&lt;0,"Hold","Sell")</f>
        <v>Sell</v>
      </c>
    </row>
    <row r="677" spans="1:8" ht="13.5" x14ac:dyDescent="0.25">
      <c r="A677" s="3">
        <v>42990</v>
      </c>
      <c r="B677" s="2">
        <v>6.9185999999999996</v>
      </c>
      <c r="C677" s="2">
        <f t="shared" si="60"/>
        <v>6.3513418681669629</v>
      </c>
      <c r="D677" s="2">
        <f t="shared" si="62"/>
        <v>6.5358820645607825</v>
      </c>
      <c r="E677" s="2">
        <f t="shared" si="61"/>
        <v>-0.18454019639381958</v>
      </c>
      <c r="F677" s="2">
        <f t="shared" ref="F677:F740" si="65">(E677*(2/(10)))+((1-(2/10))*F676)</f>
        <v>-0.21564823985766507</v>
      </c>
      <c r="G677" s="2">
        <f t="shared" si="63"/>
        <v>3.1108043463845492E-2</v>
      </c>
      <c r="H677" s="2" t="str">
        <f t="shared" si="64"/>
        <v>Sell</v>
      </c>
    </row>
    <row r="678" spans="1:8" ht="13.5" x14ac:dyDescent="0.25">
      <c r="A678" s="3">
        <v>42991</v>
      </c>
      <c r="B678" s="2">
        <v>6.9185999999999996</v>
      </c>
      <c r="C678" s="2">
        <f t="shared" si="60"/>
        <v>6.4048277346028151</v>
      </c>
      <c r="D678" s="2">
        <f t="shared" si="62"/>
        <v>6.5642315412599839</v>
      </c>
      <c r="E678" s="2">
        <f t="shared" si="61"/>
        <v>-0.1594038066571688</v>
      </c>
      <c r="F678" s="2">
        <f t="shared" si="65"/>
        <v>-0.2043993532175658</v>
      </c>
      <c r="G678" s="2">
        <f t="shared" si="63"/>
        <v>4.4995546560397004E-2</v>
      </c>
      <c r="H678" s="2" t="str">
        <f t="shared" si="64"/>
        <v>Sell</v>
      </c>
    </row>
    <row r="679" spans="1:8" ht="13.5" x14ac:dyDescent="0.25">
      <c r="A679" s="3">
        <v>42992</v>
      </c>
      <c r="B679" s="2">
        <v>6.8636999999999997</v>
      </c>
      <c r="C679" s="2">
        <f t="shared" si="60"/>
        <v>6.4711926985100741</v>
      </c>
      <c r="D679" s="2">
        <f t="shared" si="62"/>
        <v>6.5864143900555412</v>
      </c>
      <c r="E679" s="2">
        <f t="shared" si="61"/>
        <v>-0.11522169154546713</v>
      </c>
      <c r="F679" s="2">
        <f t="shared" si="65"/>
        <v>-0.1865638208831461</v>
      </c>
      <c r="G679" s="2">
        <f t="shared" si="63"/>
        <v>7.1342129337678972E-2</v>
      </c>
      <c r="H679" s="2" t="str">
        <f t="shared" si="64"/>
        <v>Sell</v>
      </c>
    </row>
    <row r="680" spans="1:8" ht="13.5" x14ac:dyDescent="0.25">
      <c r="A680" s="3">
        <v>42993</v>
      </c>
      <c r="B680" s="2">
        <v>6.8361999999999998</v>
      </c>
      <c r="C680" s="2">
        <f t="shared" si="60"/>
        <v>6.5231322833546779</v>
      </c>
      <c r="D680" s="2">
        <f t="shared" si="62"/>
        <v>6.6049170278292051</v>
      </c>
      <c r="E680" s="2">
        <f t="shared" si="61"/>
        <v>-8.1784744474527216E-2</v>
      </c>
      <c r="F680" s="2">
        <f t="shared" si="65"/>
        <v>-0.16560800560142233</v>
      </c>
      <c r="G680" s="2">
        <f t="shared" si="63"/>
        <v>8.3823261126895116E-2</v>
      </c>
      <c r="H680" s="2" t="str">
        <f t="shared" si="64"/>
        <v>Sell</v>
      </c>
    </row>
    <row r="681" spans="1:8" ht="13.5" x14ac:dyDescent="0.25">
      <c r="A681" s="3">
        <v>42996</v>
      </c>
      <c r="B681" s="2">
        <v>6.8197999999999999</v>
      </c>
      <c r="C681" s="2">
        <f t="shared" si="60"/>
        <v>6.5670811628385737</v>
      </c>
      <c r="D681" s="2">
        <f t="shared" si="62"/>
        <v>6.6208342850270423</v>
      </c>
      <c r="E681" s="2">
        <f t="shared" si="61"/>
        <v>-5.3753122188468616E-2</v>
      </c>
      <c r="F681" s="2">
        <f t="shared" si="65"/>
        <v>-0.14323702891883161</v>
      </c>
      <c r="G681" s="2">
        <f t="shared" si="63"/>
        <v>8.9483906730362994E-2</v>
      </c>
      <c r="H681" s="2" t="str">
        <f t="shared" si="64"/>
        <v>Sell</v>
      </c>
    </row>
    <row r="682" spans="1:8" ht="13.5" x14ac:dyDescent="0.25">
      <c r="A682" s="3">
        <v>42997</v>
      </c>
      <c r="B682" s="2">
        <v>6.8307000000000002</v>
      </c>
      <c r="C682" s="2">
        <f t="shared" si="60"/>
        <v>6.6135609839403315</v>
      </c>
      <c r="D682" s="2">
        <f t="shared" si="62"/>
        <v>6.6363798935435581</v>
      </c>
      <c r="E682" s="2">
        <f t="shared" si="61"/>
        <v>-2.2818909603226523E-2</v>
      </c>
      <c r="F682" s="2">
        <f t="shared" si="65"/>
        <v>-0.11915340505571059</v>
      </c>
      <c r="G682" s="2">
        <f t="shared" si="63"/>
        <v>9.633449545248407E-2</v>
      </c>
      <c r="H682" s="2" t="str">
        <f t="shared" si="64"/>
        <v>Sell</v>
      </c>
    </row>
    <row r="683" spans="1:8" ht="13.5" x14ac:dyDescent="0.25">
      <c r="A683" s="3">
        <v>42998</v>
      </c>
      <c r="B683" s="2">
        <v>6.8087999999999997</v>
      </c>
      <c r="C683" s="2">
        <f t="shared" si="60"/>
        <v>6.6520439094879729</v>
      </c>
      <c r="D683" s="2">
        <f t="shared" si="62"/>
        <v>6.649151753281072</v>
      </c>
      <c r="E683" s="2">
        <f t="shared" si="61"/>
        <v>2.8921562069008644E-3</v>
      </c>
      <c r="F683" s="2">
        <f t="shared" si="65"/>
        <v>-9.4744292803188315E-2</v>
      </c>
      <c r="G683" s="2">
        <f t="shared" si="63"/>
        <v>9.763644901008918E-2</v>
      </c>
      <c r="H683" s="2" t="str">
        <f t="shared" si="64"/>
        <v>Sell</v>
      </c>
    </row>
    <row r="684" spans="1:8" ht="13.5" x14ac:dyDescent="0.25">
      <c r="A684" s="3">
        <v>43000</v>
      </c>
      <c r="B684" s="2">
        <v>6.8087999999999997</v>
      </c>
      <c r="C684" s="2">
        <f t="shared" si="60"/>
        <v>6.6846063849513619</v>
      </c>
      <c r="D684" s="2">
        <f t="shared" si="62"/>
        <v>6.6609775493343264</v>
      </c>
      <c r="E684" s="2">
        <f t="shared" si="61"/>
        <v>2.3628835617035548E-2</v>
      </c>
      <c r="F684" s="2">
        <f t="shared" si="65"/>
        <v>-7.1069667119143545E-2</v>
      </c>
      <c r="G684" s="2">
        <f t="shared" si="63"/>
        <v>9.4698502736179094E-2</v>
      </c>
      <c r="H684" s="2" t="str">
        <f t="shared" si="64"/>
        <v>Sell</v>
      </c>
    </row>
    <row r="685" spans="1:8" ht="13.5" x14ac:dyDescent="0.25">
      <c r="A685" s="3">
        <v>43003</v>
      </c>
      <c r="B685" s="2">
        <v>6.7538999999999998</v>
      </c>
      <c r="C685" s="2">
        <f t="shared" si="60"/>
        <v>6.7206054026511524</v>
      </c>
      <c r="D685" s="2">
        <f t="shared" si="62"/>
        <v>6.6678606938280804</v>
      </c>
      <c r="E685" s="2">
        <f t="shared" si="61"/>
        <v>5.2744708823071917E-2</v>
      </c>
      <c r="F685" s="2">
        <f t="shared" si="65"/>
        <v>-4.6306791930700454E-2</v>
      </c>
      <c r="G685" s="2">
        <f t="shared" si="63"/>
        <v>9.9051500753772365E-2</v>
      </c>
      <c r="H685" s="2" t="str">
        <f t="shared" si="64"/>
        <v>Sell</v>
      </c>
    </row>
    <row r="686" spans="1:8" ht="13.5" x14ac:dyDescent="0.25">
      <c r="A686" s="3">
        <v>43004</v>
      </c>
      <c r="B686" s="2">
        <v>6.6989999999999998</v>
      </c>
      <c r="C686" s="2">
        <f t="shared" si="60"/>
        <v>6.7510661099355902</v>
      </c>
      <c r="D686" s="2">
        <f t="shared" si="62"/>
        <v>6.6701673091000746</v>
      </c>
      <c r="E686" s="2">
        <f t="shared" si="61"/>
        <v>8.0898800835515594E-2</v>
      </c>
      <c r="F686" s="2">
        <f t="shared" si="65"/>
        <v>-2.0865673377457244E-2</v>
      </c>
      <c r="G686" s="2">
        <f t="shared" si="63"/>
        <v>0.10176447421297284</v>
      </c>
      <c r="H686" s="2" t="str">
        <f t="shared" si="64"/>
        <v>Sell</v>
      </c>
    </row>
    <row r="687" spans="1:8" ht="13.5" x14ac:dyDescent="0.25">
      <c r="A687" s="3">
        <v>43005</v>
      </c>
      <c r="B687" s="2">
        <v>6.6715</v>
      </c>
      <c r="C687" s="2">
        <f t="shared" si="60"/>
        <v>6.7768405545608843</v>
      </c>
      <c r="D687" s="2">
        <f t="shared" si="62"/>
        <v>6.670266026944514</v>
      </c>
      <c r="E687" s="2">
        <f t="shared" si="61"/>
        <v>0.10657452761637032</v>
      </c>
      <c r="F687" s="2">
        <f t="shared" si="65"/>
        <v>4.6223668213082707E-3</v>
      </c>
      <c r="G687" s="2">
        <f t="shared" si="63"/>
        <v>0.10195216079506204</v>
      </c>
      <c r="H687" s="2" t="str">
        <f t="shared" si="64"/>
        <v>Sell</v>
      </c>
    </row>
    <row r="688" spans="1:8" ht="13.5" x14ac:dyDescent="0.25">
      <c r="A688" s="3">
        <v>43006</v>
      </c>
      <c r="B688" s="2">
        <v>6.5891000000000002</v>
      </c>
      <c r="C688" s="2">
        <f t="shared" si="60"/>
        <v>6.7986497000130557</v>
      </c>
      <c r="D688" s="2">
        <f t="shared" si="62"/>
        <v>6.6642537286523282</v>
      </c>
      <c r="E688" s="2">
        <f t="shared" si="61"/>
        <v>0.13439597136072745</v>
      </c>
      <c r="F688" s="2">
        <f t="shared" si="65"/>
        <v>3.0577087729192109E-2</v>
      </c>
      <c r="G688" s="2">
        <f t="shared" si="63"/>
        <v>0.10381888363153534</v>
      </c>
      <c r="H688" s="2" t="str">
        <f t="shared" si="64"/>
        <v>Sell</v>
      </c>
    </row>
    <row r="689" spans="1:8" ht="13.5" x14ac:dyDescent="0.25">
      <c r="A689" s="3">
        <v>43007</v>
      </c>
      <c r="B689" s="2">
        <v>6.5835999999999997</v>
      </c>
      <c r="C689" s="2">
        <f t="shared" si="60"/>
        <v>6.8086574384725855</v>
      </c>
      <c r="D689" s="2">
        <f t="shared" si="62"/>
        <v>6.6582793783817857</v>
      </c>
      <c r="E689" s="2">
        <f t="shared" si="61"/>
        <v>0.15037806009079979</v>
      </c>
      <c r="F689" s="2">
        <f t="shared" si="65"/>
        <v>5.4537282201513645E-2</v>
      </c>
      <c r="G689" s="2">
        <f t="shared" si="63"/>
        <v>9.5840777889286147E-2</v>
      </c>
      <c r="H689" s="2" t="str">
        <f t="shared" si="64"/>
        <v>Sell</v>
      </c>
    </row>
    <row r="690" spans="1:8" ht="13.5" x14ac:dyDescent="0.25">
      <c r="A690" s="3">
        <v>43010</v>
      </c>
      <c r="B690" s="2">
        <v>6.4793000000000003</v>
      </c>
      <c r="C690" s="2">
        <f t="shared" si="60"/>
        <v>6.8128947556306487</v>
      </c>
      <c r="D690" s="2">
        <f t="shared" si="62"/>
        <v>6.645021646649802</v>
      </c>
      <c r="E690" s="2">
        <f t="shared" si="61"/>
        <v>0.16787310898084673</v>
      </c>
      <c r="F690" s="2">
        <f t="shared" si="65"/>
        <v>7.7204447557380262E-2</v>
      </c>
      <c r="G690" s="2">
        <f t="shared" si="63"/>
        <v>9.0668661423466468E-2</v>
      </c>
      <c r="H690" s="2" t="str">
        <f t="shared" si="64"/>
        <v>Sell</v>
      </c>
    </row>
    <row r="691" spans="1:8" ht="13.5" x14ac:dyDescent="0.25">
      <c r="A691" s="3">
        <v>43011</v>
      </c>
      <c r="B691" s="2">
        <v>6.4793000000000003</v>
      </c>
      <c r="C691" s="2">
        <f t="shared" si="60"/>
        <v>6.8139571009182411</v>
      </c>
      <c r="D691" s="2">
        <f t="shared" si="62"/>
        <v>6.6327459691201875</v>
      </c>
      <c r="E691" s="2">
        <f t="shared" si="61"/>
        <v>0.18121113179805359</v>
      </c>
      <c r="F691" s="2">
        <f t="shared" si="65"/>
        <v>9.800578440551494E-2</v>
      </c>
      <c r="G691" s="2">
        <f t="shared" si="63"/>
        <v>8.3205347392538653E-2</v>
      </c>
      <c r="H691" s="2" t="str">
        <f t="shared" si="64"/>
        <v>Sell</v>
      </c>
    </row>
    <row r="692" spans="1:8" ht="13.5" x14ac:dyDescent="0.25">
      <c r="A692" s="3">
        <v>43012</v>
      </c>
      <c r="B692" s="2">
        <v>6.3968999999999996</v>
      </c>
      <c r="C692" s="2">
        <f t="shared" si="60"/>
        <v>6.8165329315462042</v>
      </c>
      <c r="D692" s="2">
        <f t="shared" si="62"/>
        <v>6.6152758973335075</v>
      </c>
      <c r="E692" s="2">
        <f t="shared" si="61"/>
        <v>0.20125703421269669</v>
      </c>
      <c r="F692" s="2">
        <f t="shared" si="65"/>
        <v>0.1186560343669513</v>
      </c>
      <c r="G692" s="2">
        <f t="shared" si="63"/>
        <v>8.2600999845745399E-2</v>
      </c>
      <c r="H692" s="2" t="str">
        <f t="shared" si="64"/>
        <v>Sell</v>
      </c>
    </row>
    <row r="693" spans="1:8" ht="13.5" x14ac:dyDescent="0.25">
      <c r="A693" s="3">
        <v>43013</v>
      </c>
      <c r="B693" s="2">
        <v>6.5617000000000001</v>
      </c>
      <c r="C693" s="2">
        <f t="shared" si="60"/>
        <v>6.8153432497698656</v>
      </c>
      <c r="D693" s="2">
        <f t="shared" si="62"/>
        <v>6.6113073123458408</v>
      </c>
      <c r="E693" s="2">
        <f t="shared" si="61"/>
        <v>0.20403593742402482</v>
      </c>
      <c r="F693" s="2">
        <f t="shared" si="65"/>
        <v>0.13573201497836601</v>
      </c>
      <c r="G693" s="2">
        <f t="shared" si="63"/>
        <v>6.8303922445658805E-2</v>
      </c>
      <c r="H693" s="2" t="str">
        <f t="shared" si="64"/>
        <v>Sell</v>
      </c>
    </row>
    <row r="694" spans="1:8" ht="13.5" x14ac:dyDescent="0.25">
      <c r="A694" s="3">
        <v>43014</v>
      </c>
      <c r="B694" s="2">
        <v>6.5342000000000002</v>
      </c>
      <c r="C694" s="2">
        <f t="shared" si="60"/>
        <v>6.8143365959591176</v>
      </c>
      <c r="D694" s="2">
        <f t="shared" si="62"/>
        <v>6.6055956595794827</v>
      </c>
      <c r="E694" s="2">
        <f t="shared" si="61"/>
        <v>0.20874093637963487</v>
      </c>
      <c r="F694" s="2">
        <f t="shared" si="65"/>
        <v>0.15033379925861978</v>
      </c>
      <c r="G694" s="2">
        <f t="shared" si="63"/>
        <v>5.8407137121015085E-2</v>
      </c>
      <c r="H694" s="2" t="str">
        <f t="shared" si="64"/>
        <v>Sell</v>
      </c>
    </row>
    <row r="695" spans="1:8" ht="13.5" x14ac:dyDescent="0.25">
      <c r="A695" s="3">
        <v>43017</v>
      </c>
      <c r="B695" s="2">
        <v>6.4244000000000003</v>
      </c>
      <c r="C695" s="2">
        <f t="shared" si="60"/>
        <v>6.8050386581192539</v>
      </c>
      <c r="D695" s="2">
        <f t="shared" si="62"/>
        <v>6.5921737588698912</v>
      </c>
      <c r="E695" s="2">
        <f t="shared" si="61"/>
        <v>0.21286489924936269</v>
      </c>
      <c r="F695" s="2">
        <f t="shared" si="65"/>
        <v>0.16284001925676839</v>
      </c>
      <c r="G695" s="2">
        <f t="shared" si="63"/>
        <v>5.0024879992594307E-2</v>
      </c>
      <c r="H695" s="2" t="str">
        <f t="shared" si="64"/>
        <v>Sell</v>
      </c>
    </row>
    <row r="696" spans="1:8" ht="13.5" x14ac:dyDescent="0.25">
      <c r="A696" s="3">
        <v>43018</v>
      </c>
      <c r="B696" s="2">
        <v>6.4793000000000003</v>
      </c>
      <c r="C696" s="2">
        <f t="shared" si="60"/>
        <v>6.7887250184085994</v>
      </c>
      <c r="D696" s="2">
        <f t="shared" si="62"/>
        <v>6.583812739694344</v>
      </c>
      <c r="E696" s="2">
        <f t="shared" si="61"/>
        <v>0.20491227871425544</v>
      </c>
      <c r="F696" s="2">
        <f t="shared" si="65"/>
        <v>0.17125447114826581</v>
      </c>
      <c r="G696" s="2">
        <f t="shared" si="63"/>
        <v>3.3657807565989628E-2</v>
      </c>
      <c r="H696" s="2" t="str">
        <f t="shared" si="64"/>
        <v>Sell</v>
      </c>
    </row>
    <row r="697" spans="1:8" ht="13.5" x14ac:dyDescent="0.25">
      <c r="A697" s="3">
        <v>43019</v>
      </c>
      <c r="B697" s="2">
        <v>6.4683000000000002</v>
      </c>
      <c r="C697" s="2">
        <f t="shared" si="60"/>
        <v>6.7706904001918922</v>
      </c>
      <c r="D697" s="2">
        <f t="shared" si="62"/>
        <v>6.5752562404577262</v>
      </c>
      <c r="E697" s="2">
        <f t="shared" si="61"/>
        <v>0.195434159734166</v>
      </c>
      <c r="F697" s="2">
        <f t="shared" si="65"/>
        <v>0.17609040886544586</v>
      </c>
      <c r="G697" s="2">
        <f t="shared" si="63"/>
        <v>1.9343750868720144E-2</v>
      </c>
      <c r="H697" s="2" t="str">
        <f t="shared" si="64"/>
        <v>Sell</v>
      </c>
    </row>
    <row r="698" spans="1:8" ht="13.5" x14ac:dyDescent="0.25">
      <c r="A698" s="3">
        <v>43020</v>
      </c>
      <c r="B698" s="2">
        <v>6.4737999999999998</v>
      </c>
      <c r="C698" s="2">
        <f t="shared" si="60"/>
        <v>6.7427534155469857</v>
      </c>
      <c r="D698" s="2">
        <f t="shared" si="62"/>
        <v>6.5677409633867834</v>
      </c>
      <c r="E698" s="2">
        <f t="shared" si="61"/>
        <v>0.17501245216020234</v>
      </c>
      <c r="F698" s="2">
        <f t="shared" si="65"/>
        <v>0.17587481752439715</v>
      </c>
      <c r="G698" s="2">
        <f t="shared" si="63"/>
        <v>-8.6236536419481702E-4</v>
      </c>
      <c r="H698" s="2" t="str">
        <f t="shared" si="64"/>
        <v>Hold</v>
      </c>
    </row>
    <row r="699" spans="1:8" ht="13.5" x14ac:dyDescent="0.25">
      <c r="A699" s="3">
        <v>43021</v>
      </c>
      <c r="B699" s="2">
        <v>6.5232000000000001</v>
      </c>
      <c r="C699" s="2">
        <f t="shared" si="60"/>
        <v>6.7182682746936031</v>
      </c>
      <c r="D699" s="2">
        <f t="shared" si="62"/>
        <v>6.5644416327655399</v>
      </c>
      <c r="E699" s="2">
        <f t="shared" si="61"/>
        <v>0.15382664192806317</v>
      </c>
      <c r="F699" s="2">
        <f t="shared" si="65"/>
        <v>0.17146518240513037</v>
      </c>
      <c r="G699" s="2">
        <f t="shared" si="63"/>
        <v>-1.7638540477067199E-2</v>
      </c>
      <c r="H699" s="2" t="str">
        <f t="shared" si="64"/>
        <v>Hold</v>
      </c>
    </row>
    <row r="700" spans="1:8" ht="13.5" x14ac:dyDescent="0.25">
      <c r="A700" s="3">
        <v>43024</v>
      </c>
      <c r="B700" s="2">
        <v>6.4298999999999999</v>
      </c>
      <c r="C700" s="2">
        <f t="shared" si="60"/>
        <v>6.6815039247407411</v>
      </c>
      <c r="D700" s="2">
        <f t="shared" si="62"/>
        <v>6.5544755858940187</v>
      </c>
      <c r="E700" s="2">
        <f t="shared" si="61"/>
        <v>0.12702833884672238</v>
      </c>
      <c r="F700" s="2">
        <f t="shared" si="65"/>
        <v>0.16257781369344876</v>
      </c>
      <c r="G700" s="2">
        <f t="shared" si="63"/>
        <v>-3.5549474846726381E-2</v>
      </c>
      <c r="H700" s="2" t="str">
        <f t="shared" si="64"/>
        <v>Hold</v>
      </c>
    </row>
    <row r="701" spans="1:8" ht="13.5" x14ac:dyDescent="0.25">
      <c r="A701" s="3">
        <v>43025</v>
      </c>
      <c r="B701" s="2">
        <v>6.5617000000000001</v>
      </c>
      <c r="C701" s="2">
        <f t="shared" si="60"/>
        <v>6.6503956286267805</v>
      </c>
      <c r="D701" s="2">
        <f t="shared" si="62"/>
        <v>6.5550107276796474</v>
      </c>
      <c r="E701" s="2">
        <f t="shared" si="61"/>
        <v>9.5384900947133033E-2</v>
      </c>
      <c r="F701" s="2">
        <f t="shared" si="65"/>
        <v>0.14913923114418562</v>
      </c>
      <c r="G701" s="2">
        <f t="shared" si="63"/>
        <v>-5.3754330197052586E-2</v>
      </c>
      <c r="H701" s="2" t="str">
        <f t="shared" si="64"/>
        <v>Hold</v>
      </c>
    </row>
    <row r="702" spans="1:8" ht="13.5" x14ac:dyDescent="0.25">
      <c r="A702" s="3">
        <v>43026</v>
      </c>
      <c r="B702" s="2">
        <v>6.4244000000000003</v>
      </c>
      <c r="C702" s="2">
        <f t="shared" si="60"/>
        <v>6.6113963011457368</v>
      </c>
      <c r="D702" s="2">
        <f t="shared" si="62"/>
        <v>6.5453358589626367</v>
      </c>
      <c r="E702" s="2">
        <f t="shared" si="61"/>
        <v>6.6060442183100143E-2</v>
      </c>
      <c r="F702" s="2">
        <f t="shared" si="65"/>
        <v>0.13252347335196851</v>
      </c>
      <c r="G702" s="2">
        <f t="shared" si="63"/>
        <v>-6.6463031168868369E-2</v>
      </c>
      <c r="H702" s="2" t="str">
        <f t="shared" si="64"/>
        <v>Hold</v>
      </c>
    </row>
    <row r="703" spans="1:8" ht="13.5" x14ac:dyDescent="0.25">
      <c r="A703" s="3">
        <v>43027</v>
      </c>
      <c r="B703" s="2">
        <v>6.4078999999999997</v>
      </c>
      <c r="C703" s="2">
        <f t="shared" si="60"/>
        <v>6.6037507163540852</v>
      </c>
      <c r="D703" s="2">
        <f t="shared" si="62"/>
        <v>6.5351554249654047</v>
      </c>
      <c r="E703" s="2">
        <f t="shared" si="61"/>
        <v>6.8595291388680479E-2</v>
      </c>
      <c r="F703" s="2">
        <f t="shared" si="65"/>
        <v>0.11973783695931092</v>
      </c>
      <c r="G703" s="2">
        <f t="shared" si="63"/>
        <v>-5.1142545570630443E-2</v>
      </c>
      <c r="H703" s="2" t="str">
        <f t="shared" si="64"/>
        <v>Hold</v>
      </c>
    </row>
    <row r="704" spans="1:8" ht="13.5" x14ac:dyDescent="0.25">
      <c r="A704" s="3">
        <v>43028</v>
      </c>
      <c r="B704" s="2">
        <v>6.3968999999999996</v>
      </c>
      <c r="C704" s="2">
        <f t="shared" si="60"/>
        <v>6.5930506061457645</v>
      </c>
      <c r="D704" s="2">
        <f t="shared" si="62"/>
        <v>6.5249142823753745</v>
      </c>
      <c r="E704" s="2">
        <f t="shared" si="61"/>
        <v>6.8136323770390028E-2</v>
      </c>
      <c r="F704" s="2">
        <f t="shared" si="65"/>
        <v>0.10941753432152675</v>
      </c>
      <c r="G704" s="2">
        <f t="shared" si="63"/>
        <v>-4.1281210551136718E-2</v>
      </c>
      <c r="H704" s="2" t="str">
        <f t="shared" si="64"/>
        <v>Hold</v>
      </c>
    </row>
    <row r="705" spans="1:8" ht="13.5" x14ac:dyDescent="0.25">
      <c r="A705" s="3">
        <v>43031</v>
      </c>
      <c r="B705" s="2">
        <v>6.5286999999999997</v>
      </c>
      <c r="C705" s="2">
        <f t="shared" si="60"/>
        <v>6.5671043590464162</v>
      </c>
      <c r="D705" s="2">
        <f t="shared" si="62"/>
        <v>6.5251947059031243</v>
      </c>
      <c r="E705" s="2">
        <f t="shared" si="61"/>
        <v>4.190965314329187E-2</v>
      </c>
      <c r="F705" s="2">
        <f t="shared" si="65"/>
        <v>9.5915958085879771E-2</v>
      </c>
      <c r="G705" s="2">
        <f t="shared" si="63"/>
        <v>-5.4006304942587902E-2</v>
      </c>
      <c r="H705" s="2" t="str">
        <f t="shared" si="64"/>
        <v>Hold</v>
      </c>
    </row>
    <row r="706" spans="1:8" ht="13.5" x14ac:dyDescent="0.25">
      <c r="A706" s="3">
        <v>43032</v>
      </c>
      <c r="B706" s="2">
        <v>6.4683000000000002</v>
      </c>
      <c r="C706" s="2">
        <f t="shared" si="60"/>
        <v>6.553595996116198</v>
      </c>
      <c r="D706" s="2">
        <f t="shared" si="62"/>
        <v>6.5209802832436337</v>
      </c>
      <c r="E706" s="2">
        <f t="shared" si="61"/>
        <v>3.2615712872564373E-2</v>
      </c>
      <c r="F706" s="2">
        <f t="shared" si="65"/>
        <v>8.3255909043216697E-2</v>
      </c>
      <c r="G706" s="2">
        <f t="shared" si="63"/>
        <v>-5.0640196170652324E-2</v>
      </c>
      <c r="H706" s="2" t="str">
        <f t="shared" si="64"/>
        <v>Hold</v>
      </c>
    </row>
    <row r="707" spans="1:8" ht="13.5" x14ac:dyDescent="0.25">
      <c r="A707" s="3">
        <v>43033</v>
      </c>
      <c r="B707" s="2">
        <v>6.4134000000000002</v>
      </c>
      <c r="C707" s="2">
        <f t="shared" si="60"/>
        <v>6.540473535175245</v>
      </c>
      <c r="D707" s="2">
        <f t="shared" si="62"/>
        <v>6.5130113733737351</v>
      </c>
      <c r="E707" s="2">
        <f t="shared" si="61"/>
        <v>2.7462161801509843E-2</v>
      </c>
      <c r="F707" s="2">
        <f t="shared" si="65"/>
        <v>7.2097159594875337E-2</v>
      </c>
      <c r="G707" s="2">
        <f t="shared" si="63"/>
        <v>-4.4634997793365494E-2</v>
      </c>
      <c r="H707" s="2" t="str">
        <f t="shared" si="64"/>
        <v>Hold</v>
      </c>
    </row>
    <row r="708" spans="1:8" ht="13.5" x14ac:dyDescent="0.25">
      <c r="A708" s="3">
        <v>43034</v>
      </c>
      <c r="B708" s="2">
        <v>6.4627999999999997</v>
      </c>
      <c r="C708" s="2">
        <f t="shared" si="60"/>
        <v>6.5302160682252071</v>
      </c>
      <c r="D708" s="2">
        <f t="shared" si="62"/>
        <v>6.5092920123830886</v>
      </c>
      <c r="E708" s="2">
        <f t="shared" si="61"/>
        <v>2.0924055842118428E-2</v>
      </c>
      <c r="F708" s="2">
        <f t="shared" si="65"/>
        <v>6.186253884432396E-2</v>
      </c>
      <c r="G708" s="2">
        <f t="shared" si="63"/>
        <v>-4.0938483002205532E-2</v>
      </c>
      <c r="H708" s="2" t="str">
        <f t="shared" si="64"/>
        <v>Hold</v>
      </c>
    </row>
    <row r="709" spans="1:8" ht="13.5" x14ac:dyDescent="0.25">
      <c r="A709" s="3">
        <v>43035</v>
      </c>
      <c r="B709" s="2">
        <v>6.4519000000000002</v>
      </c>
      <c r="C709" s="2">
        <f t="shared" si="60"/>
        <v>6.5291366731136371</v>
      </c>
      <c r="D709" s="2">
        <f t="shared" si="62"/>
        <v>6.5050407522065639</v>
      </c>
      <c r="E709" s="2">
        <f t="shared" si="61"/>
        <v>2.4095920907073243E-2</v>
      </c>
      <c r="F709" s="2">
        <f t="shared" si="65"/>
        <v>5.4309215256873822E-2</v>
      </c>
      <c r="G709" s="2">
        <f t="shared" si="63"/>
        <v>-3.0213294349800579E-2</v>
      </c>
      <c r="H709" s="2" t="str">
        <f t="shared" si="64"/>
        <v>Hold</v>
      </c>
    </row>
    <row r="710" spans="1:8" ht="13.5" x14ac:dyDescent="0.25">
      <c r="A710" s="3">
        <v>43038</v>
      </c>
      <c r="B710" s="2">
        <v>6.3695000000000004</v>
      </c>
      <c r="C710" s="2">
        <f t="shared" si="60"/>
        <v>6.5138694926346163</v>
      </c>
      <c r="D710" s="2">
        <f t="shared" si="62"/>
        <v>6.4950006964875593</v>
      </c>
      <c r="E710" s="2">
        <f t="shared" si="61"/>
        <v>1.8868796147057054E-2</v>
      </c>
      <c r="F710" s="2">
        <f t="shared" si="65"/>
        <v>4.7221131434910468E-2</v>
      </c>
      <c r="G710" s="2">
        <f t="shared" si="63"/>
        <v>-2.8352335287853414E-2</v>
      </c>
      <c r="H710" s="2" t="str">
        <f t="shared" si="64"/>
        <v>Hold</v>
      </c>
    </row>
    <row r="711" spans="1:8" ht="13.5" x14ac:dyDescent="0.25">
      <c r="A711" s="3">
        <v>43039</v>
      </c>
      <c r="B711" s="2">
        <v>6.4244000000000003</v>
      </c>
      <c r="C711" s="2">
        <f t="shared" si="60"/>
        <v>6.521228032229291</v>
      </c>
      <c r="D711" s="2">
        <f t="shared" si="62"/>
        <v>6.4897710152662587</v>
      </c>
      <c r="E711" s="2">
        <f t="shared" si="61"/>
        <v>3.145701696303238E-2</v>
      </c>
      <c r="F711" s="2">
        <f t="shared" si="65"/>
        <v>4.4068308540534853E-2</v>
      </c>
      <c r="G711" s="2">
        <f t="shared" si="63"/>
        <v>-1.2611291577502473E-2</v>
      </c>
      <c r="H711" s="2" t="str">
        <f t="shared" si="64"/>
        <v>Hold</v>
      </c>
    </row>
    <row r="712" spans="1:8" ht="13.5" x14ac:dyDescent="0.25">
      <c r="A712" s="3">
        <v>43040</v>
      </c>
      <c r="B712" s="2">
        <v>6.4188999999999998</v>
      </c>
      <c r="C712" s="2">
        <f t="shared" si="60"/>
        <v>6.5063314118863236</v>
      </c>
      <c r="D712" s="2">
        <f t="shared" si="62"/>
        <v>6.4845213104317212</v>
      </c>
      <c r="E712" s="2">
        <f t="shared" si="61"/>
        <v>2.1810101454602382E-2</v>
      </c>
      <c r="F712" s="2">
        <f t="shared" si="65"/>
        <v>3.9616667123348361E-2</v>
      </c>
      <c r="G712" s="2">
        <f t="shared" si="63"/>
        <v>-1.7806565668745979E-2</v>
      </c>
      <c r="H712" s="2" t="str">
        <f t="shared" si="64"/>
        <v>Hold</v>
      </c>
    </row>
    <row r="713" spans="1:8" ht="13.5" x14ac:dyDescent="0.25">
      <c r="A713" s="3">
        <v>43041</v>
      </c>
      <c r="B713" s="2">
        <v>6.3585000000000003</v>
      </c>
      <c r="C713" s="2">
        <f t="shared" si="60"/>
        <v>6.4911881177499655</v>
      </c>
      <c r="D713" s="2">
        <f t="shared" si="62"/>
        <v>6.4751863985478897</v>
      </c>
      <c r="E713" s="2">
        <f t="shared" si="61"/>
        <v>1.6001719202075826E-2</v>
      </c>
      <c r="F713" s="2">
        <f t="shared" si="65"/>
        <v>3.4893677539093851E-2</v>
      </c>
      <c r="G713" s="2">
        <f t="shared" si="63"/>
        <v>-1.8891958337018025E-2</v>
      </c>
      <c r="H713" s="2" t="str">
        <f t="shared" si="64"/>
        <v>Hold</v>
      </c>
    </row>
    <row r="714" spans="1:8" ht="13.5" x14ac:dyDescent="0.25">
      <c r="A714" s="3">
        <v>43042</v>
      </c>
      <c r="B714" s="2">
        <v>6.3146000000000004</v>
      </c>
      <c r="C714" s="2">
        <f t="shared" si="60"/>
        <v>6.4766822534807398</v>
      </c>
      <c r="D714" s="2">
        <f t="shared" si="62"/>
        <v>6.4632911097665646</v>
      </c>
      <c r="E714" s="2">
        <f t="shared" si="61"/>
        <v>1.3391143714175158E-2</v>
      </c>
      <c r="F714" s="2">
        <f t="shared" si="65"/>
        <v>3.0593170774110112E-2</v>
      </c>
      <c r="G714" s="2">
        <f t="shared" si="63"/>
        <v>-1.7202027059934955E-2</v>
      </c>
      <c r="H714" s="2" t="str">
        <f t="shared" si="64"/>
        <v>Hold</v>
      </c>
    </row>
    <row r="715" spans="1:8" ht="13.5" x14ac:dyDescent="0.25">
      <c r="A715" s="3">
        <v>43045</v>
      </c>
      <c r="B715" s="2">
        <v>6.4409000000000001</v>
      </c>
      <c r="C715" s="2">
        <f t="shared" si="60"/>
        <v>6.4846849837144722</v>
      </c>
      <c r="D715" s="2">
        <f t="shared" si="62"/>
        <v>6.4616325090431159</v>
      </c>
      <c r="E715" s="2">
        <f t="shared" si="61"/>
        <v>2.3052474671356293E-2</v>
      </c>
      <c r="F715" s="2">
        <f t="shared" si="65"/>
        <v>2.9085031553559348E-2</v>
      </c>
      <c r="G715" s="2">
        <f t="shared" si="63"/>
        <v>-6.0325568822030551E-3</v>
      </c>
      <c r="H715" s="2" t="str">
        <f t="shared" si="64"/>
        <v>Hold</v>
      </c>
    </row>
    <row r="716" spans="1:8" ht="13.5" x14ac:dyDescent="0.25">
      <c r="A716" s="3">
        <v>43046</v>
      </c>
      <c r="B716" s="2">
        <v>6.5507</v>
      </c>
      <c r="C716" s="2">
        <f t="shared" si="60"/>
        <v>6.4821642169891689</v>
      </c>
      <c r="D716" s="2">
        <f t="shared" si="62"/>
        <v>6.4682301009658483</v>
      </c>
      <c r="E716" s="2">
        <f t="shared" si="61"/>
        <v>1.393411602332062E-2</v>
      </c>
      <c r="F716" s="2">
        <f t="shared" si="65"/>
        <v>2.6054848447511603E-2</v>
      </c>
      <c r="G716" s="2">
        <f t="shared" si="63"/>
        <v>-1.2120732424190983E-2</v>
      </c>
      <c r="H716" s="2" t="str">
        <f t="shared" si="64"/>
        <v>Hold</v>
      </c>
    </row>
    <row r="717" spans="1:8" ht="13.5" x14ac:dyDescent="0.25">
      <c r="A717" s="3">
        <v>43047</v>
      </c>
      <c r="B717" s="2">
        <v>6.5727000000000002</v>
      </c>
      <c r="C717" s="2">
        <f t="shared" si="60"/>
        <v>6.4715851066831434</v>
      </c>
      <c r="D717" s="2">
        <f t="shared" si="62"/>
        <v>6.4759686120054152</v>
      </c>
      <c r="E717" s="2">
        <f t="shared" si="61"/>
        <v>-4.3835053222718301E-3</v>
      </c>
      <c r="F717" s="2">
        <f t="shared" si="65"/>
        <v>1.9967177693554918E-2</v>
      </c>
      <c r="G717" s="2">
        <f t="shared" si="63"/>
        <v>-2.4350683015826748E-2</v>
      </c>
      <c r="H717" s="2" t="str">
        <f t="shared" si="64"/>
        <v>Hold</v>
      </c>
    </row>
    <row r="718" spans="1:8" ht="13.5" x14ac:dyDescent="0.25">
      <c r="A718" s="3">
        <v>43048</v>
      </c>
      <c r="B718" s="2">
        <v>6.5396999999999998</v>
      </c>
      <c r="C718" s="2">
        <f t="shared" si="60"/>
        <v>6.4702335518088141</v>
      </c>
      <c r="D718" s="2">
        <f t="shared" si="62"/>
        <v>6.4806894555605696</v>
      </c>
      <c r="E718" s="2">
        <f t="shared" si="61"/>
        <v>-1.0455903751755535E-2</v>
      </c>
      <c r="F718" s="2">
        <f t="shared" si="65"/>
        <v>1.3882561404492828E-2</v>
      </c>
      <c r="G718" s="2">
        <f t="shared" si="63"/>
        <v>-2.4338465156248365E-2</v>
      </c>
      <c r="H718" s="2" t="str">
        <f t="shared" si="64"/>
        <v>Hold</v>
      </c>
    </row>
    <row r="719" spans="1:8" ht="13.5" x14ac:dyDescent="0.25">
      <c r="A719" s="3">
        <v>43049</v>
      </c>
      <c r="B719" s="2">
        <v>6.5617000000000001</v>
      </c>
      <c r="C719" s="2">
        <f t="shared" ref="C719:C782" si="66">$C$4*B709+C718*(1-$C$4)</f>
        <v>6.467413005376689</v>
      </c>
      <c r="D719" s="2">
        <f t="shared" si="62"/>
        <v>6.4866902366301575</v>
      </c>
      <c r="E719" s="2">
        <f t="shared" si="61"/>
        <v>-1.9277231253468585E-2</v>
      </c>
      <c r="F719" s="2">
        <f t="shared" si="65"/>
        <v>7.2506028729005453E-3</v>
      </c>
      <c r="G719" s="2">
        <f t="shared" si="63"/>
        <v>-2.6527834126369131E-2</v>
      </c>
      <c r="H719" s="2" t="str">
        <f t="shared" si="64"/>
        <v>Hold</v>
      </c>
    </row>
    <row r="720" spans="1:8" ht="13.5" x14ac:dyDescent="0.25">
      <c r="A720" s="3">
        <v>43052</v>
      </c>
      <c r="B720" s="2">
        <v>6.5835999999999997</v>
      </c>
      <c r="C720" s="2">
        <f t="shared" si="66"/>
        <v>6.4523494660879681</v>
      </c>
      <c r="D720" s="2">
        <f t="shared" si="62"/>
        <v>6.4938687376205166</v>
      </c>
      <c r="E720" s="2">
        <f t="shared" si="61"/>
        <v>-4.151927153254853E-2</v>
      </c>
      <c r="F720" s="2">
        <f t="shared" si="65"/>
        <v>-2.5033720081892689E-3</v>
      </c>
      <c r="G720" s="2">
        <f t="shared" si="63"/>
        <v>-3.9015899524359257E-2</v>
      </c>
      <c r="H720" s="2" t="str">
        <f t="shared" si="64"/>
        <v>Hold</v>
      </c>
    </row>
    <row r="721" spans="1:8" ht="13.5" x14ac:dyDescent="0.25">
      <c r="A721" s="3">
        <v>43053</v>
      </c>
      <c r="B721" s="2">
        <v>6.5835999999999997</v>
      </c>
      <c r="C721" s="2">
        <f t="shared" si="66"/>
        <v>6.4480495482282807</v>
      </c>
      <c r="D721" s="2">
        <f t="shared" si="62"/>
        <v>6.5005154977967745</v>
      </c>
      <c r="E721" s="2">
        <f t="shared" si="61"/>
        <v>-5.2465949568493819E-2</v>
      </c>
      <c r="F721" s="2">
        <f t="shared" si="65"/>
        <v>-1.249588752025018E-2</v>
      </c>
      <c r="G721" s="2">
        <f t="shared" si="63"/>
        <v>-3.9970062048243639E-2</v>
      </c>
      <c r="H721" s="2" t="str">
        <f t="shared" si="64"/>
        <v>Hold</v>
      </c>
    </row>
    <row r="722" spans="1:8" ht="13.5" x14ac:dyDescent="0.25">
      <c r="A722" s="3">
        <v>43054</v>
      </c>
      <c r="B722" s="2">
        <v>6.6989999999999998</v>
      </c>
      <c r="C722" s="2">
        <f t="shared" si="66"/>
        <v>6.4435650023470066</v>
      </c>
      <c r="D722" s="2">
        <f t="shared" si="62"/>
        <v>6.5152180535155324</v>
      </c>
      <c r="E722" s="2">
        <f t="shared" si="61"/>
        <v>-7.1653051168525828E-2</v>
      </c>
      <c r="F722" s="2">
        <f t="shared" si="65"/>
        <v>-2.4327320249905311E-2</v>
      </c>
      <c r="G722" s="2">
        <f t="shared" si="63"/>
        <v>-4.7325730918620516E-2</v>
      </c>
      <c r="H722" s="2" t="str">
        <f t="shared" si="64"/>
        <v>Hold</v>
      </c>
    </row>
    <row r="723" spans="1:8" ht="13.5" x14ac:dyDescent="0.25">
      <c r="A723" s="3">
        <v>43055</v>
      </c>
      <c r="B723" s="2">
        <v>6.6989999999999998</v>
      </c>
      <c r="C723" s="2">
        <f t="shared" si="66"/>
        <v>6.4304780789090064</v>
      </c>
      <c r="D723" s="2">
        <f t="shared" si="62"/>
        <v>6.5288315310329006</v>
      </c>
      <c r="E723" s="2">
        <f t="shared" si="61"/>
        <v>-9.8353452123894236E-2</v>
      </c>
      <c r="F723" s="2">
        <f t="shared" si="65"/>
        <v>-3.9132546624703099E-2</v>
      </c>
      <c r="G723" s="2">
        <f t="shared" si="63"/>
        <v>-5.9220905499191137E-2</v>
      </c>
      <c r="H723" s="2" t="str">
        <f t="shared" si="64"/>
        <v>Hold</v>
      </c>
    </row>
    <row r="724" spans="1:8" ht="13.5" x14ac:dyDescent="0.25">
      <c r="A724" s="3">
        <v>43056</v>
      </c>
      <c r="B724" s="2">
        <v>6.6715</v>
      </c>
      <c r="C724" s="2">
        <f t="shared" si="66"/>
        <v>6.4126506821537745</v>
      </c>
      <c r="D724" s="2">
        <f t="shared" si="62"/>
        <v>6.5393995657712045</v>
      </c>
      <c r="E724" s="2">
        <f t="shared" si="61"/>
        <v>-0.12674888361742997</v>
      </c>
      <c r="F724" s="2">
        <f t="shared" si="65"/>
        <v>-5.6655814023248478E-2</v>
      </c>
      <c r="G724" s="2">
        <f t="shared" si="63"/>
        <v>-7.009306959418149E-2</v>
      </c>
      <c r="H724" s="2" t="str">
        <f t="shared" si="64"/>
        <v>Hold</v>
      </c>
    </row>
    <row r="725" spans="1:8" ht="13.5" x14ac:dyDescent="0.25">
      <c r="A725" s="3">
        <v>43059</v>
      </c>
      <c r="B725" s="2">
        <v>6.6935000000000002</v>
      </c>
      <c r="C725" s="2">
        <f t="shared" si="66"/>
        <v>6.4169967310531932</v>
      </c>
      <c r="D725" s="2">
        <f t="shared" si="62"/>
        <v>6.5508144127511159</v>
      </c>
      <c r="E725" s="2">
        <f t="shared" si="61"/>
        <v>-0.13381768169792263</v>
      </c>
      <c r="F725" s="2">
        <f t="shared" si="65"/>
        <v>-7.2088187558183317E-2</v>
      </c>
      <c r="G725" s="2">
        <f t="shared" si="63"/>
        <v>-6.1729494139739313E-2</v>
      </c>
      <c r="H725" s="2" t="str">
        <f t="shared" si="64"/>
        <v>Hold</v>
      </c>
    </row>
    <row r="726" spans="1:8" ht="13.5" x14ac:dyDescent="0.25">
      <c r="A726" s="3">
        <v>43060</v>
      </c>
      <c r="B726" s="2">
        <v>6.6166</v>
      </c>
      <c r="C726" s="2">
        <f t="shared" si="66"/>
        <v>6.4375664647373174</v>
      </c>
      <c r="D726" s="2">
        <f t="shared" si="62"/>
        <v>6.5556874192139967</v>
      </c>
      <c r="E726" s="2">
        <f t="shared" si="61"/>
        <v>-0.11812095447667925</v>
      </c>
      <c r="F726" s="2">
        <f t="shared" si="65"/>
        <v>-8.1294740941882507E-2</v>
      </c>
      <c r="G726" s="2">
        <f t="shared" si="63"/>
        <v>-3.6826213534796745E-2</v>
      </c>
      <c r="H726" s="2" t="str">
        <f t="shared" si="64"/>
        <v>Hold</v>
      </c>
    </row>
    <row r="727" spans="1:8" ht="13.5" x14ac:dyDescent="0.25">
      <c r="A727" s="3">
        <v>43061</v>
      </c>
      <c r="B727" s="2">
        <v>6.6989999999999998</v>
      </c>
      <c r="C727" s="2">
        <f t="shared" si="66"/>
        <v>6.4583562393931144</v>
      </c>
      <c r="D727" s="2">
        <f t="shared" si="62"/>
        <v>6.5663031659388862</v>
      </c>
      <c r="E727" s="2">
        <f t="shared" si="61"/>
        <v>-0.10794692654577176</v>
      </c>
      <c r="F727" s="2">
        <f t="shared" si="65"/>
        <v>-8.662517806266036E-2</v>
      </c>
      <c r="G727" s="2">
        <f t="shared" si="63"/>
        <v>-2.13217484831114E-2</v>
      </c>
      <c r="H727" s="2" t="str">
        <f t="shared" si="64"/>
        <v>Hold</v>
      </c>
    </row>
    <row r="728" spans="1:8" ht="13.5" x14ac:dyDescent="0.25">
      <c r="A728" s="3">
        <v>43062</v>
      </c>
      <c r="B728" s="2">
        <v>6.8087999999999997</v>
      </c>
      <c r="C728" s="2">
        <f t="shared" si="66"/>
        <v>6.4708706641018656</v>
      </c>
      <c r="D728" s="2">
        <f t="shared" si="62"/>
        <v>6.5842658943878574</v>
      </c>
      <c r="E728" s="2">
        <f t="shared" si="61"/>
        <v>-0.11339523028599174</v>
      </c>
      <c r="F728" s="2">
        <f t="shared" si="65"/>
        <v>-9.1979188507326642E-2</v>
      </c>
      <c r="G728" s="2">
        <f t="shared" si="63"/>
        <v>-2.1416041778665101E-2</v>
      </c>
      <c r="H728" s="2" t="str">
        <f t="shared" si="64"/>
        <v>Hold</v>
      </c>
    </row>
    <row r="729" spans="1:8" ht="13.5" x14ac:dyDescent="0.25">
      <c r="A729" s="3">
        <v>43063</v>
      </c>
      <c r="B729" s="2">
        <v>6.8087999999999997</v>
      </c>
      <c r="C729" s="2">
        <f t="shared" si="66"/>
        <v>6.484844408086194</v>
      </c>
      <c r="D729" s="2">
        <f t="shared" si="62"/>
        <v>6.6008980503591275</v>
      </c>
      <c r="E729" s="2">
        <f t="shared" si="61"/>
        <v>-0.11605364227293347</v>
      </c>
      <c r="F729" s="2">
        <f t="shared" si="65"/>
        <v>-9.6794079260448002E-2</v>
      </c>
      <c r="G729" s="2">
        <f t="shared" si="63"/>
        <v>-1.9259563012485464E-2</v>
      </c>
      <c r="H729" s="2" t="str">
        <f t="shared" si="64"/>
        <v>Hold</v>
      </c>
    </row>
    <row r="730" spans="1:8" ht="13.5" x14ac:dyDescent="0.25">
      <c r="A730" s="3">
        <v>43066</v>
      </c>
      <c r="B730" s="2">
        <v>6.7538999999999998</v>
      </c>
      <c r="C730" s="2">
        <f t="shared" si="66"/>
        <v>6.5000375760729332</v>
      </c>
      <c r="D730" s="2">
        <f t="shared" si="62"/>
        <v>6.6122315281103035</v>
      </c>
      <c r="E730" s="2">
        <f t="shared" si="61"/>
        <v>-0.11219395203737026</v>
      </c>
      <c r="F730" s="2">
        <f t="shared" si="65"/>
        <v>-9.9874053815832461E-2</v>
      </c>
      <c r="G730" s="2">
        <f t="shared" si="63"/>
        <v>-1.2319898221537798E-2</v>
      </c>
      <c r="H730" s="2" t="str">
        <f t="shared" si="64"/>
        <v>Hold</v>
      </c>
    </row>
    <row r="731" spans="1:8" ht="13.5" x14ac:dyDescent="0.25">
      <c r="A731" s="3">
        <v>43067</v>
      </c>
      <c r="B731" s="2">
        <v>6.8087999999999997</v>
      </c>
      <c r="C731" s="2">
        <f t="shared" si="66"/>
        <v>6.5128933336001742</v>
      </c>
      <c r="D731" s="2">
        <f t="shared" si="62"/>
        <v>6.6267921556576885</v>
      </c>
      <c r="E731" s="2">
        <f t="shared" si="61"/>
        <v>-0.11389882205751434</v>
      </c>
      <c r="F731" s="2">
        <f t="shared" si="65"/>
        <v>-0.10267900746416884</v>
      </c>
      <c r="G731" s="2">
        <f t="shared" si="63"/>
        <v>-1.1219814593345492E-2</v>
      </c>
      <c r="H731" s="2" t="str">
        <f t="shared" si="64"/>
        <v>Hold</v>
      </c>
    </row>
    <row r="732" spans="1:8" ht="13.5" x14ac:dyDescent="0.25">
      <c r="A732" s="3">
        <v>43068</v>
      </c>
      <c r="B732" s="2">
        <v>6.8087999999999997</v>
      </c>
      <c r="C732" s="2">
        <f t="shared" si="66"/>
        <v>6.5415251284309166</v>
      </c>
      <c r="D732" s="2">
        <f t="shared" si="62"/>
        <v>6.6402742182015633</v>
      </c>
      <c r="E732" s="2">
        <f t="shared" ref="E732:E795" si="67">C732-D732</f>
        <v>-9.874908977064667E-2</v>
      </c>
      <c r="F732" s="2">
        <f t="shared" si="65"/>
        <v>-0.10189302392546441</v>
      </c>
      <c r="G732" s="2">
        <f t="shared" si="63"/>
        <v>3.143934154817743E-3</v>
      </c>
      <c r="H732" s="2" t="str">
        <f t="shared" si="64"/>
        <v>Sell</v>
      </c>
    </row>
    <row r="733" spans="1:8" ht="13.5" x14ac:dyDescent="0.25">
      <c r="A733" s="3">
        <v>43069</v>
      </c>
      <c r="B733" s="2">
        <v>6.8087999999999997</v>
      </c>
      <c r="C733" s="2">
        <f t="shared" si="66"/>
        <v>6.5657520317492377</v>
      </c>
      <c r="D733" s="2">
        <f t="shared" ref="D733:D796" si="68">$D$4*B733+(1-$D$4)*D732</f>
        <v>6.6527576094458922</v>
      </c>
      <c r="E733" s="2">
        <f t="shared" si="67"/>
        <v>-8.7005577696654512E-2</v>
      </c>
      <c r="F733" s="2">
        <f t="shared" si="65"/>
        <v>-9.8915534679702447E-2</v>
      </c>
      <c r="G733" s="2">
        <f t="shared" si="63"/>
        <v>1.1909956983047934E-2</v>
      </c>
      <c r="H733" s="2" t="str">
        <f t="shared" si="64"/>
        <v>Sell</v>
      </c>
    </row>
    <row r="734" spans="1:8" ht="13.5" x14ac:dyDescent="0.25">
      <c r="A734" s="3">
        <v>43073</v>
      </c>
      <c r="B734" s="2">
        <v>6.8251999999999997</v>
      </c>
      <c r="C734" s="2">
        <f t="shared" si="66"/>
        <v>6.5820209499416631</v>
      </c>
      <c r="D734" s="2">
        <f t="shared" si="68"/>
        <v>6.6655311198573077</v>
      </c>
      <c r="E734" s="2">
        <f t="shared" si="67"/>
        <v>-8.3510169915644639E-2</v>
      </c>
      <c r="F734" s="2">
        <f t="shared" si="65"/>
        <v>-9.583446172689089E-2</v>
      </c>
      <c r="G734" s="2">
        <f t="shared" si="63"/>
        <v>1.2324291811246252E-2</v>
      </c>
      <c r="H734" s="2" t="str">
        <f t="shared" si="64"/>
        <v>Sell</v>
      </c>
    </row>
    <row r="735" spans="1:8" ht="13.5" x14ac:dyDescent="0.25">
      <c r="A735" s="3">
        <v>43074</v>
      </c>
      <c r="B735" s="2">
        <v>7.0284000000000004</v>
      </c>
      <c r="C735" s="2">
        <f t="shared" si="66"/>
        <v>6.5991715730275615</v>
      </c>
      <c r="D735" s="2">
        <f t="shared" si="68"/>
        <v>6.6924102961641738</v>
      </c>
      <c r="E735" s="2">
        <f t="shared" si="67"/>
        <v>-9.32387231366123E-2</v>
      </c>
      <c r="F735" s="2">
        <f t="shared" si="65"/>
        <v>-9.5315314008835181E-2</v>
      </c>
      <c r="G735" s="2">
        <f t="shared" si="63"/>
        <v>2.0765908722228804E-3</v>
      </c>
      <c r="H735" s="2" t="str">
        <f t="shared" si="64"/>
        <v>Sell</v>
      </c>
    </row>
    <row r="736" spans="1:8" ht="13.5" x14ac:dyDescent="0.25">
      <c r="A736" s="3">
        <v>43075</v>
      </c>
      <c r="B736" s="2">
        <v>7.0284000000000004</v>
      </c>
      <c r="C736" s="2">
        <f t="shared" si="66"/>
        <v>6.6018528694848602</v>
      </c>
      <c r="D736" s="2">
        <f t="shared" si="68"/>
        <v>6.7172984223742356</v>
      </c>
      <c r="E736" s="2">
        <f t="shared" si="67"/>
        <v>-0.11544555288937541</v>
      </c>
      <c r="F736" s="2">
        <f t="shared" si="65"/>
        <v>-9.9341361784943238E-2</v>
      </c>
      <c r="G736" s="2">
        <f t="shared" si="63"/>
        <v>-1.6104191104432175E-2</v>
      </c>
      <c r="H736" s="2" t="str">
        <f t="shared" si="64"/>
        <v>Hold</v>
      </c>
    </row>
    <row r="737" spans="1:8" ht="13.5" x14ac:dyDescent="0.25">
      <c r="A737" s="3">
        <v>43076</v>
      </c>
      <c r="B737" s="2">
        <v>6.9734999999999996</v>
      </c>
      <c r="C737" s="2">
        <f t="shared" si="66"/>
        <v>6.6167985818718051</v>
      </c>
      <c r="D737" s="2">
        <f t="shared" si="68"/>
        <v>6.7362763170131812</v>
      </c>
      <c r="E737" s="2">
        <f t="shared" si="67"/>
        <v>-0.11947773514137605</v>
      </c>
      <c r="F737" s="2">
        <f t="shared" si="65"/>
        <v>-0.10336863645622982</v>
      </c>
      <c r="G737" s="2">
        <f t="shared" si="63"/>
        <v>-1.6109098685146234E-2</v>
      </c>
      <c r="H737" s="2" t="str">
        <f t="shared" si="64"/>
        <v>Hold</v>
      </c>
    </row>
    <row r="738" spans="1:8" ht="13.5" x14ac:dyDescent="0.25">
      <c r="A738" s="3">
        <v>43077</v>
      </c>
      <c r="B738" s="2">
        <v>6.9185999999999996</v>
      </c>
      <c r="C738" s="2">
        <f t="shared" si="66"/>
        <v>6.6463372615838354</v>
      </c>
      <c r="D738" s="2">
        <f t="shared" si="68"/>
        <v>6.7497817750122051</v>
      </c>
      <c r="E738" s="2">
        <f t="shared" si="67"/>
        <v>-0.10344451342836969</v>
      </c>
      <c r="F738" s="2">
        <f t="shared" si="65"/>
        <v>-0.1033838118506578</v>
      </c>
      <c r="G738" s="2">
        <f t="shared" si="63"/>
        <v>-6.0701577711888555E-5</v>
      </c>
      <c r="H738" s="2" t="str">
        <f t="shared" si="64"/>
        <v>Hold</v>
      </c>
    </row>
    <row r="739" spans="1:8" ht="13.5" x14ac:dyDescent="0.25">
      <c r="A739" s="3">
        <v>43080</v>
      </c>
      <c r="B739" s="2">
        <v>6.8966000000000003</v>
      </c>
      <c r="C739" s="2">
        <f t="shared" si="66"/>
        <v>6.6713315290324759</v>
      </c>
      <c r="D739" s="2">
        <f t="shared" si="68"/>
        <v>6.760657199085375</v>
      </c>
      <c r="E739" s="2">
        <f t="shared" si="67"/>
        <v>-8.9325670052899042E-2</v>
      </c>
      <c r="F739" s="2">
        <f t="shared" si="65"/>
        <v>-0.10057218349110605</v>
      </c>
      <c r="G739" s="2">
        <f t="shared" si="63"/>
        <v>1.1246513438207012E-2</v>
      </c>
      <c r="H739" s="2" t="str">
        <f t="shared" si="64"/>
        <v>Sell</v>
      </c>
    </row>
    <row r="740" spans="1:8" ht="13.5" x14ac:dyDescent="0.25">
      <c r="A740" s="3">
        <v>43081</v>
      </c>
      <c r="B740" s="2">
        <v>6.8856000000000002</v>
      </c>
      <c r="C740" s="2">
        <f t="shared" si="66"/>
        <v>6.6840343707197878</v>
      </c>
      <c r="D740" s="2">
        <f t="shared" si="68"/>
        <v>6.7699122213753471</v>
      </c>
      <c r="E740" s="2">
        <f t="shared" si="67"/>
        <v>-8.5877850655559307E-2</v>
      </c>
      <c r="F740" s="2">
        <f t="shared" si="65"/>
        <v>-9.763331692399671E-2</v>
      </c>
      <c r="G740" s="2">
        <f t="shared" ref="G740:G803" si="69">E740-F740</f>
        <v>1.1755466268437403E-2</v>
      </c>
      <c r="H740" s="2" t="str">
        <f t="shared" ref="H740:H803" si="70">IF(G740&lt;0,"Hold","Sell")</f>
        <v>Sell</v>
      </c>
    </row>
    <row r="741" spans="1:8" ht="13.5" x14ac:dyDescent="0.25">
      <c r="A741" s="3">
        <v>43082</v>
      </c>
      <c r="B741" s="2">
        <v>6.9844999999999997</v>
      </c>
      <c r="C741" s="2">
        <f t="shared" si="66"/>
        <v>6.703229082916744</v>
      </c>
      <c r="D741" s="2">
        <f t="shared" si="68"/>
        <v>6.7858076123845805</v>
      </c>
      <c r="E741" s="2">
        <f t="shared" si="67"/>
        <v>-8.2578529467836503E-2</v>
      </c>
      <c r="F741" s="2">
        <f t="shared" ref="F741:F804" si="71">(E741*(2/(10)))+((1-(2/10))*F740)</f>
        <v>-9.4622359432764674E-2</v>
      </c>
      <c r="G741" s="2">
        <f t="shared" si="69"/>
        <v>1.2043829964928171E-2</v>
      </c>
      <c r="H741" s="2" t="str">
        <f t="shared" si="70"/>
        <v>Sell</v>
      </c>
    </row>
    <row r="742" spans="1:8" ht="13.5" x14ac:dyDescent="0.25">
      <c r="A742" s="3">
        <v>43083</v>
      </c>
      <c r="B742" s="2">
        <v>6.9734999999999996</v>
      </c>
      <c r="C742" s="2">
        <f t="shared" si="66"/>
        <v>6.7194707624680143</v>
      </c>
      <c r="D742" s="2">
        <f t="shared" si="68"/>
        <v>6.799710752207945</v>
      </c>
      <c r="E742" s="2">
        <f t="shared" si="67"/>
        <v>-8.0239989739930628E-2</v>
      </c>
      <c r="F742" s="2">
        <f t="shared" si="71"/>
        <v>-9.1745885494197876E-2</v>
      </c>
      <c r="G742" s="2">
        <f t="shared" si="69"/>
        <v>1.1505895754267248E-2</v>
      </c>
      <c r="H742" s="2" t="str">
        <f t="shared" si="70"/>
        <v>Sell</v>
      </c>
    </row>
    <row r="743" spans="1:8" ht="13.5" x14ac:dyDescent="0.25">
      <c r="A743" s="3">
        <v>43084</v>
      </c>
      <c r="B743" s="2">
        <v>6.9734999999999996</v>
      </c>
      <c r="C743" s="2">
        <f t="shared" si="66"/>
        <v>6.7332137220883199</v>
      </c>
      <c r="D743" s="2">
        <f t="shared" si="68"/>
        <v>6.8125840298221716</v>
      </c>
      <c r="E743" s="2">
        <f t="shared" si="67"/>
        <v>-7.9370307733851675E-2</v>
      </c>
      <c r="F743" s="2">
        <f t="shared" si="71"/>
        <v>-8.9270769942128639E-2</v>
      </c>
      <c r="G743" s="2">
        <f t="shared" si="69"/>
        <v>9.9004622082769639E-3</v>
      </c>
      <c r="H743" s="2" t="str">
        <f t="shared" si="70"/>
        <v>Sell</v>
      </c>
    </row>
    <row r="744" spans="1:8" ht="13.5" x14ac:dyDescent="0.25">
      <c r="A744" s="3">
        <v>43087</v>
      </c>
      <c r="B744" s="2">
        <v>6.9734999999999996</v>
      </c>
      <c r="C744" s="2">
        <f t="shared" si="66"/>
        <v>6.7473654571516555</v>
      </c>
      <c r="D744" s="2">
        <f t="shared" si="68"/>
        <v>6.8245037313168257</v>
      </c>
      <c r="E744" s="2">
        <f t="shared" si="67"/>
        <v>-7.7138274165170273E-2</v>
      </c>
      <c r="F744" s="2">
        <f t="shared" si="71"/>
        <v>-8.6844270786736968E-2</v>
      </c>
      <c r="G744" s="2">
        <f t="shared" si="69"/>
        <v>9.7059966215666954E-3</v>
      </c>
      <c r="H744" s="2" t="str">
        <f t="shared" si="70"/>
        <v>Sell</v>
      </c>
    </row>
    <row r="745" spans="1:8" ht="13.5" x14ac:dyDescent="0.25">
      <c r="A745" s="3">
        <v>43088</v>
      </c>
      <c r="B745" s="2">
        <v>6.9734999999999996</v>
      </c>
      <c r="C745" s="2">
        <f t="shared" si="66"/>
        <v>6.7906015406667848</v>
      </c>
      <c r="D745" s="2">
        <f t="shared" si="68"/>
        <v>6.8355404919600238</v>
      </c>
      <c r="E745" s="2">
        <f t="shared" si="67"/>
        <v>-4.4938951293238993E-2</v>
      </c>
      <c r="F745" s="2">
        <f t="shared" si="71"/>
        <v>-7.8463206888037373E-2</v>
      </c>
      <c r="G745" s="2">
        <f t="shared" si="69"/>
        <v>3.352425559479838E-2</v>
      </c>
      <c r="H745" s="2" t="str">
        <f t="shared" si="70"/>
        <v>Sell</v>
      </c>
    </row>
    <row r="746" spans="1:8" ht="13.5" x14ac:dyDescent="0.25">
      <c r="A746" s="3">
        <v>43089</v>
      </c>
      <c r="B746" s="2">
        <v>6.9734999999999996</v>
      </c>
      <c r="C746" s="2">
        <f t="shared" si="66"/>
        <v>6.8271859190257409</v>
      </c>
      <c r="D746" s="2">
        <f t="shared" si="68"/>
        <v>6.8457597147777998</v>
      </c>
      <c r="E746" s="2">
        <f t="shared" si="67"/>
        <v>-1.8573795752058864E-2</v>
      </c>
      <c r="F746" s="2">
        <f t="shared" si="71"/>
        <v>-6.6485324660841685E-2</v>
      </c>
      <c r="G746" s="2">
        <f t="shared" si="69"/>
        <v>4.7911528908782822E-2</v>
      </c>
      <c r="H746" s="2" t="str">
        <f t="shared" si="70"/>
        <v>Sell</v>
      </c>
    </row>
    <row r="747" spans="1:8" ht="13.5" x14ac:dyDescent="0.25">
      <c r="A747" s="3">
        <v>43090</v>
      </c>
      <c r="B747" s="2">
        <v>7.0228999999999999</v>
      </c>
      <c r="C747" s="2">
        <f t="shared" si="66"/>
        <v>6.849695777637165</v>
      </c>
      <c r="D747" s="2">
        <f t="shared" si="68"/>
        <v>6.8588812173868519</v>
      </c>
      <c r="E747" s="2">
        <f t="shared" si="67"/>
        <v>-9.1854397496868856E-3</v>
      </c>
      <c r="F747" s="2">
        <f t="shared" si="71"/>
        <v>-5.5025347678610732E-2</v>
      </c>
      <c r="G747" s="2">
        <f t="shared" si="69"/>
        <v>4.5839907928923847E-2</v>
      </c>
      <c r="H747" s="2" t="str">
        <f t="shared" si="70"/>
        <v>Sell</v>
      </c>
    </row>
    <row r="748" spans="1:8" ht="13.5" x14ac:dyDescent="0.25">
      <c r="A748" s="3">
        <v>43091</v>
      </c>
      <c r="B748" s="2">
        <v>7.0010000000000003</v>
      </c>
      <c r="C748" s="2">
        <f t="shared" si="66"/>
        <v>6.8602964272314475</v>
      </c>
      <c r="D748" s="2">
        <f t="shared" si="68"/>
        <v>6.8694085346174552</v>
      </c>
      <c r="E748" s="2">
        <f t="shared" si="67"/>
        <v>-9.1121073860076507E-3</v>
      </c>
      <c r="F748" s="2">
        <f t="shared" si="71"/>
        <v>-4.5842699620090119E-2</v>
      </c>
      <c r="G748" s="2">
        <f t="shared" si="69"/>
        <v>3.6730592234082468E-2</v>
      </c>
      <c r="H748" s="2" t="str">
        <f t="shared" si="70"/>
        <v>Sell</v>
      </c>
    </row>
    <row r="749" spans="1:8" ht="13.5" x14ac:dyDescent="0.25">
      <c r="A749" s="3">
        <v>43094</v>
      </c>
      <c r="B749" s="2">
        <v>7.0228999999999999</v>
      </c>
      <c r="C749" s="2">
        <f t="shared" si="66"/>
        <v>6.8658815922727641</v>
      </c>
      <c r="D749" s="2">
        <f t="shared" si="68"/>
        <v>6.8807782727939397</v>
      </c>
      <c r="E749" s="2">
        <f t="shared" si="67"/>
        <v>-1.4896680521175654E-2</v>
      </c>
      <c r="F749" s="2">
        <f t="shared" si="71"/>
        <v>-3.9653495800307227E-2</v>
      </c>
      <c r="G749" s="2">
        <f t="shared" si="69"/>
        <v>2.4756815279131573E-2</v>
      </c>
      <c r="H749" s="2" t="str">
        <f t="shared" si="70"/>
        <v>Sell</v>
      </c>
    </row>
    <row r="750" spans="1:8" ht="13.5" x14ac:dyDescent="0.25">
      <c r="A750" s="3">
        <v>43095</v>
      </c>
      <c r="B750" s="2">
        <v>7.0559000000000003</v>
      </c>
      <c r="C750" s="2">
        <f t="shared" si="66"/>
        <v>6.8689151934615698</v>
      </c>
      <c r="D750" s="2">
        <f t="shared" si="68"/>
        <v>6.8937502525869814</v>
      </c>
      <c r="E750" s="2">
        <f t="shared" si="67"/>
        <v>-2.4835059125411618E-2</v>
      </c>
      <c r="F750" s="2">
        <f t="shared" si="71"/>
        <v>-3.6689808465328107E-2</v>
      </c>
      <c r="G750" s="2">
        <f t="shared" si="69"/>
        <v>1.1854749339916489E-2</v>
      </c>
      <c r="H750" s="2" t="str">
        <f t="shared" si="70"/>
        <v>Sell</v>
      </c>
    </row>
    <row r="751" spans="1:8" ht="13.5" x14ac:dyDescent="0.25">
      <c r="A751" s="3">
        <v>43096</v>
      </c>
      <c r="B751" s="2">
        <v>7.27</v>
      </c>
      <c r="C751" s="2">
        <f t="shared" si="66"/>
        <v>6.8866974713905584</v>
      </c>
      <c r="D751" s="2">
        <f t="shared" si="68"/>
        <v>6.921620604247205</v>
      </c>
      <c r="E751" s="2">
        <f t="shared" si="67"/>
        <v>-3.492313285664661E-2</v>
      </c>
      <c r="F751" s="2">
        <f t="shared" si="71"/>
        <v>-3.6336473343591809E-2</v>
      </c>
      <c r="G751" s="2">
        <f t="shared" si="69"/>
        <v>1.4133404869451985E-3</v>
      </c>
      <c r="H751" s="2" t="str">
        <f t="shared" si="70"/>
        <v>Sell</v>
      </c>
    </row>
    <row r="752" spans="1:8" ht="13.5" x14ac:dyDescent="0.25">
      <c r="A752" s="3">
        <v>43097</v>
      </c>
      <c r="B752" s="2">
        <v>7.27</v>
      </c>
      <c r="C752" s="2">
        <f t="shared" si="66"/>
        <v>6.9000517065612419</v>
      </c>
      <c r="D752" s="2">
        <f t="shared" si="68"/>
        <v>6.9474264854140788</v>
      </c>
      <c r="E752" s="2">
        <f t="shared" si="67"/>
        <v>-4.7374778852836918E-2</v>
      </c>
      <c r="F752" s="2">
        <f t="shared" si="71"/>
        <v>-3.8544134445440831E-2</v>
      </c>
      <c r="G752" s="2">
        <f t="shared" si="69"/>
        <v>-8.8306444073960877E-3</v>
      </c>
      <c r="H752" s="2" t="str">
        <f t="shared" si="70"/>
        <v>Hold</v>
      </c>
    </row>
    <row r="753" spans="1:8" ht="13.5" x14ac:dyDescent="0.25">
      <c r="A753" s="3">
        <v>43098</v>
      </c>
      <c r="B753" s="2">
        <v>7.3249000000000004</v>
      </c>
      <c r="C753" s="2">
        <f t="shared" si="66"/>
        <v>6.9113514440133583</v>
      </c>
      <c r="D753" s="2">
        <f t="shared" si="68"/>
        <v>6.9753874864945171</v>
      </c>
      <c r="E753" s="2">
        <f t="shared" si="67"/>
        <v>-6.4036042481158795E-2</v>
      </c>
      <c r="F753" s="2">
        <f t="shared" si="71"/>
        <v>-4.3642516052584422E-2</v>
      </c>
      <c r="G753" s="2">
        <f t="shared" si="69"/>
        <v>-2.0393526428574373E-2</v>
      </c>
      <c r="H753" s="2" t="str">
        <f t="shared" si="70"/>
        <v>Hold</v>
      </c>
    </row>
    <row r="754" spans="1:8" ht="13.5" x14ac:dyDescent="0.25">
      <c r="A754" s="3">
        <v>43102</v>
      </c>
      <c r="B754" s="2">
        <v>7.2480000000000002</v>
      </c>
      <c r="C754" s="2">
        <f t="shared" si="66"/>
        <v>6.9209127603189957</v>
      </c>
      <c r="D754" s="2">
        <f t="shared" si="68"/>
        <v>6.9955810060134418</v>
      </c>
      <c r="E754" s="2">
        <f t="shared" si="67"/>
        <v>-7.4668245694446078E-2</v>
      </c>
      <c r="F754" s="2">
        <f t="shared" si="71"/>
        <v>-4.9847661980956762E-2</v>
      </c>
      <c r="G754" s="2">
        <f t="shared" si="69"/>
        <v>-2.4820583713489316E-2</v>
      </c>
      <c r="H754" s="2" t="str">
        <f t="shared" si="70"/>
        <v>Hold</v>
      </c>
    </row>
    <row r="755" spans="1:8" ht="13.5" x14ac:dyDescent="0.25">
      <c r="A755" s="3">
        <v>43103</v>
      </c>
      <c r="B755" s="2">
        <v>7.5664999999999996</v>
      </c>
      <c r="C755" s="2">
        <f t="shared" si="66"/>
        <v>6.9290031048853038</v>
      </c>
      <c r="D755" s="2">
        <f t="shared" si="68"/>
        <v>7.037871301864298</v>
      </c>
      <c r="E755" s="2">
        <f t="shared" si="67"/>
        <v>-0.10886819697899419</v>
      </c>
      <c r="F755" s="2">
        <f t="shared" si="71"/>
        <v>-6.165176898056425E-2</v>
      </c>
      <c r="G755" s="2">
        <f t="shared" si="69"/>
        <v>-4.7216427998429941E-2</v>
      </c>
      <c r="H755" s="2" t="str">
        <f t="shared" si="70"/>
        <v>Hold</v>
      </c>
    </row>
    <row r="756" spans="1:8" ht="13.5" x14ac:dyDescent="0.25">
      <c r="A756" s="3">
        <v>43104</v>
      </c>
      <c r="B756" s="2">
        <v>7.4676999999999998</v>
      </c>
      <c r="C756" s="2">
        <f t="shared" si="66"/>
        <v>6.9358487810567953</v>
      </c>
      <c r="D756" s="2">
        <f t="shared" si="68"/>
        <v>7.0697104646891651</v>
      </c>
      <c r="E756" s="2">
        <f t="shared" si="67"/>
        <v>-0.13386168363236983</v>
      </c>
      <c r="F756" s="2">
        <f t="shared" si="71"/>
        <v>-7.6093751910925378E-2</v>
      </c>
      <c r="G756" s="2">
        <f t="shared" si="69"/>
        <v>-5.7767931721444454E-2</v>
      </c>
      <c r="H756" s="2" t="str">
        <f t="shared" si="70"/>
        <v>Hold</v>
      </c>
    </row>
    <row r="757" spans="1:8" ht="13.5" x14ac:dyDescent="0.25">
      <c r="A757" s="3">
        <v>43105</v>
      </c>
      <c r="B757" s="2">
        <v>7.3634000000000004</v>
      </c>
      <c r="C757" s="2">
        <f t="shared" si="66"/>
        <v>6.9492412762788263</v>
      </c>
      <c r="D757" s="2">
        <f t="shared" si="68"/>
        <v>7.0914652450825608</v>
      </c>
      <c r="E757" s="2">
        <f t="shared" si="67"/>
        <v>-0.14222396880373456</v>
      </c>
      <c r="F757" s="2">
        <f t="shared" si="71"/>
        <v>-8.9319795289487219E-2</v>
      </c>
      <c r="G757" s="2">
        <f t="shared" si="69"/>
        <v>-5.2904173514247338E-2</v>
      </c>
      <c r="H757" s="2" t="str">
        <f t="shared" si="70"/>
        <v>Hold</v>
      </c>
    </row>
    <row r="758" spans="1:8" ht="13.5" x14ac:dyDescent="0.25">
      <c r="A758" s="3">
        <v>43108</v>
      </c>
      <c r="B758" s="2">
        <v>7.6489000000000003</v>
      </c>
      <c r="C758" s="2">
        <f t="shared" si="66"/>
        <v>6.957204156851315</v>
      </c>
      <c r="D758" s="2">
        <f t="shared" si="68"/>
        <v>7.1327567084097785</v>
      </c>
      <c r="E758" s="2">
        <f t="shared" si="67"/>
        <v>-0.1755525515584635</v>
      </c>
      <c r="F758" s="2">
        <f t="shared" si="71"/>
        <v>-0.10656634654328248</v>
      </c>
      <c r="G758" s="2">
        <f t="shared" si="69"/>
        <v>-6.8986205015181018E-2</v>
      </c>
      <c r="H758" s="2" t="str">
        <f t="shared" si="70"/>
        <v>Hold</v>
      </c>
    </row>
    <row r="759" spans="1:8" ht="13.5" x14ac:dyDescent="0.25">
      <c r="A759" s="3">
        <v>43109</v>
      </c>
      <c r="B759" s="2">
        <v>7.5664999999999996</v>
      </c>
      <c r="C759" s="2">
        <f t="shared" si="66"/>
        <v>6.9673112096434204</v>
      </c>
      <c r="D759" s="2">
        <f t="shared" si="68"/>
        <v>7.1648858411201655</v>
      </c>
      <c r="E759" s="2">
        <f t="shared" si="67"/>
        <v>-0.19757463147674503</v>
      </c>
      <c r="F759" s="2">
        <f t="shared" si="71"/>
        <v>-0.124768003529975</v>
      </c>
      <c r="G759" s="2">
        <f t="shared" si="69"/>
        <v>-7.2806627946770036E-2</v>
      </c>
      <c r="H759" s="2" t="str">
        <f t="shared" si="70"/>
        <v>Hold</v>
      </c>
    </row>
    <row r="760" spans="1:8" ht="13.5" x14ac:dyDescent="0.25">
      <c r="A760" s="3">
        <v>43110</v>
      </c>
      <c r="B760" s="2">
        <v>7.4347000000000003</v>
      </c>
      <c r="C760" s="2">
        <f t="shared" si="66"/>
        <v>6.9809402543136638</v>
      </c>
      <c r="D760" s="2">
        <f t="shared" si="68"/>
        <v>7.1848720751112642</v>
      </c>
      <c r="E760" s="2">
        <f t="shared" si="67"/>
        <v>-0.20393182079760042</v>
      </c>
      <c r="F760" s="2">
        <f t="shared" si="71"/>
        <v>-0.1406007669835001</v>
      </c>
      <c r="G760" s="2">
        <f t="shared" si="69"/>
        <v>-6.3331053814100313E-2</v>
      </c>
      <c r="H760" s="2" t="str">
        <f t="shared" si="70"/>
        <v>Hold</v>
      </c>
    </row>
    <row r="761" spans="1:8" ht="13.5" x14ac:dyDescent="0.25">
      <c r="A761" s="3">
        <v>43111</v>
      </c>
      <c r="B761" s="2">
        <v>7.4127999999999998</v>
      </c>
      <c r="C761" s="2">
        <f t="shared" si="66"/>
        <v>7.0254109844192536</v>
      </c>
      <c r="D761" s="2">
        <f t="shared" si="68"/>
        <v>7.201755625103023</v>
      </c>
      <c r="E761" s="2">
        <f t="shared" si="67"/>
        <v>-0.17634464068376943</v>
      </c>
      <c r="F761" s="2">
        <f t="shared" si="71"/>
        <v>-0.14774954172355398</v>
      </c>
      <c r="G761" s="2">
        <f t="shared" si="69"/>
        <v>-2.8595098960215448E-2</v>
      </c>
      <c r="H761" s="2" t="str">
        <f t="shared" si="70"/>
        <v>Hold</v>
      </c>
    </row>
    <row r="762" spans="1:8" ht="13.5" x14ac:dyDescent="0.25">
      <c r="A762" s="3">
        <v>43112</v>
      </c>
      <c r="B762" s="2">
        <v>7.5391000000000004</v>
      </c>
      <c r="C762" s="2">
        <f t="shared" si="66"/>
        <v>7.0630400637393684</v>
      </c>
      <c r="D762" s="2">
        <f t="shared" si="68"/>
        <v>7.2267440973176145</v>
      </c>
      <c r="E762" s="2">
        <f t="shared" si="67"/>
        <v>-0.16370403357824603</v>
      </c>
      <c r="F762" s="2">
        <f t="shared" si="71"/>
        <v>-0.1509404400944924</v>
      </c>
      <c r="G762" s="2">
        <f t="shared" si="69"/>
        <v>-1.2763593483753638E-2</v>
      </c>
      <c r="H762" s="2" t="str">
        <f t="shared" si="70"/>
        <v>Hold</v>
      </c>
    </row>
    <row r="763" spans="1:8" ht="13.5" x14ac:dyDescent="0.25">
      <c r="A763" s="3">
        <v>43115</v>
      </c>
      <c r="B763" s="2">
        <v>7.6323999999999996</v>
      </c>
      <c r="C763" s="2">
        <f t="shared" si="66"/>
        <v>7.1033262077794657</v>
      </c>
      <c r="D763" s="2">
        <f t="shared" si="68"/>
        <v>7.2567926827014952</v>
      </c>
      <c r="E763" s="2">
        <f t="shared" si="67"/>
        <v>-0.15346647492202958</v>
      </c>
      <c r="F763" s="2">
        <f t="shared" si="71"/>
        <v>-0.15144564705999985</v>
      </c>
      <c r="G763" s="2">
        <f t="shared" si="69"/>
        <v>-2.0208278620297282E-3</v>
      </c>
      <c r="H763" s="2" t="str">
        <f t="shared" si="70"/>
        <v>Hold</v>
      </c>
    </row>
    <row r="764" spans="1:8" ht="13.5" x14ac:dyDescent="0.25">
      <c r="A764" s="3">
        <v>43116</v>
      </c>
      <c r="B764" s="2">
        <v>7.6489000000000003</v>
      </c>
      <c r="C764" s="2">
        <f t="shared" si="66"/>
        <v>7.1255837142749332</v>
      </c>
      <c r="D764" s="2">
        <f t="shared" si="68"/>
        <v>7.2858376691680515</v>
      </c>
      <c r="E764" s="2">
        <f t="shared" si="67"/>
        <v>-0.16025395489311833</v>
      </c>
      <c r="F764" s="2">
        <f t="shared" si="71"/>
        <v>-0.15320730862662357</v>
      </c>
      <c r="G764" s="2">
        <f t="shared" si="69"/>
        <v>-7.0466462664947604E-3</v>
      </c>
      <c r="H764" s="2" t="str">
        <f t="shared" si="70"/>
        <v>Hold</v>
      </c>
    </row>
    <row r="765" spans="1:8" ht="13.5" x14ac:dyDescent="0.25">
      <c r="A765" s="3">
        <v>43117</v>
      </c>
      <c r="B765" s="2">
        <v>7.8465999999999996</v>
      </c>
      <c r="C765" s="2">
        <f t="shared" si="66"/>
        <v>7.1934169890018662</v>
      </c>
      <c r="D765" s="2">
        <f t="shared" si="68"/>
        <v>7.3273756196000477</v>
      </c>
      <c r="E765" s="2">
        <f t="shared" si="67"/>
        <v>-0.13395863059818147</v>
      </c>
      <c r="F765" s="2">
        <f t="shared" si="71"/>
        <v>-0.14935757302093516</v>
      </c>
      <c r="G765" s="2">
        <f t="shared" si="69"/>
        <v>1.5398942422753692E-2</v>
      </c>
      <c r="H765" s="2" t="str">
        <f t="shared" si="70"/>
        <v>Sell</v>
      </c>
    </row>
    <row r="766" spans="1:8" ht="13.5" x14ac:dyDescent="0.25">
      <c r="A766" s="3">
        <v>43118</v>
      </c>
      <c r="B766" s="2">
        <v>7.7202999999999999</v>
      </c>
      <c r="C766" s="2">
        <f t="shared" si="66"/>
        <v>7.2356143753092708</v>
      </c>
      <c r="D766" s="2">
        <f t="shared" si="68"/>
        <v>7.3564811292593033</v>
      </c>
      <c r="E766" s="2">
        <f t="shared" si="67"/>
        <v>-0.12086675395003255</v>
      </c>
      <c r="F766" s="2">
        <f t="shared" si="71"/>
        <v>-0.14365940920675466</v>
      </c>
      <c r="G766" s="2">
        <f t="shared" si="69"/>
        <v>2.2792655256722111E-2</v>
      </c>
      <c r="H766" s="2" t="str">
        <f t="shared" si="70"/>
        <v>Sell</v>
      </c>
    </row>
    <row r="767" spans="1:8" ht="13.5" x14ac:dyDescent="0.25">
      <c r="A767" s="3">
        <v>43119</v>
      </c>
      <c r="B767" s="2">
        <v>7.6599000000000004</v>
      </c>
      <c r="C767" s="2">
        <f t="shared" si="66"/>
        <v>7.2552737021847671</v>
      </c>
      <c r="D767" s="2">
        <f t="shared" si="68"/>
        <v>7.3789566011660215</v>
      </c>
      <c r="E767" s="2">
        <f t="shared" si="67"/>
        <v>-0.1236828989812544</v>
      </c>
      <c r="F767" s="2">
        <f t="shared" si="71"/>
        <v>-0.13966410716165462</v>
      </c>
      <c r="G767" s="2">
        <f t="shared" si="69"/>
        <v>1.5981208180400219E-2</v>
      </c>
      <c r="H767" s="2" t="str">
        <f t="shared" si="70"/>
        <v>Sell</v>
      </c>
    </row>
    <row r="768" spans="1:8" ht="13.5" x14ac:dyDescent="0.25">
      <c r="A768" s="3">
        <v>43122</v>
      </c>
      <c r="B768" s="2">
        <v>7.7422000000000004</v>
      </c>
      <c r="C768" s="2">
        <f t="shared" si="66"/>
        <v>7.3158315941563412</v>
      </c>
      <c r="D768" s="2">
        <f t="shared" si="68"/>
        <v>7.4058635195981681</v>
      </c>
      <c r="E768" s="2">
        <f t="shared" si="67"/>
        <v>-9.0031925441826921E-2</v>
      </c>
      <c r="F768" s="2">
        <f t="shared" si="71"/>
        <v>-0.12973767081768908</v>
      </c>
      <c r="G768" s="2">
        <f t="shared" si="69"/>
        <v>3.9705745375862161E-2</v>
      </c>
      <c r="H768" s="2" t="str">
        <f t="shared" si="70"/>
        <v>Sell</v>
      </c>
    </row>
    <row r="769" spans="1:8" ht="13.5" x14ac:dyDescent="0.25">
      <c r="A769" s="3">
        <v>43123</v>
      </c>
      <c r="B769" s="2">
        <v>7.6763000000000003</v>
      </c>
      <c r="C769" s="2">
        <f t="shared" si="66"/>
        <v>7.3543959642861347</v>
      </c>
      <c r="D769" s="2">
        <f t="shared" si="68"/>
        <v>7.425895851479785</v>
      </c>
      <c r="E769" s="2">
        <f t="shared" si="67"/>
        <v>-7.1499887193650302E-2</v>
      </c>
      <c r="F769" s="2">
        <f t="shared" si="71"/>
        <v>-0.11809011409288132</v>
      </c>
      <c r="G769" s="2">
        <f t="shared" si="69"/>
        <v>4.6590226899231021E-2</v>
      </c>
      <c r="H769" s="2" t="str">
        <f t="shared" si="70"/>
        <v>Sell</v>
      </c>
    </row>
    <row r="770" spans="1:8" ht="13.5" x14ac:dyDescent="0.25">
      <c r="A770" s="3">
        <v>43124</v>
      </c>
      <c r="B770" s="2">
        <v>7.6763000000000003</v>
      </c>
      <c r="C770" s="2">
        <f t="shared" si="66"/>
        <v>7.3667504313190371</v>
      </c>
      <c r="D770" s="2">
        <f t="shared" si="68"/>
        <v>7.4444443069257273</v>
      </c>
      <c r="E770" s="2">
        <f t="shared" si="67"/>
        <v>-7.7693875606690277E-2</v>
      </c>
      <c r="F770" s="2">
        <f t="shared" si="71"/>
        <v>-0.11001086639564311</v>
      </c>
      <c r="G770" s="2">
        <f t="shared" si="69"/>
        <v>3.2316990788952837E-2</v>
      </c>
      <c r="H770" s="2" t="str">
        <f t="shared" si="70"/>
        <v>Sell</v>
      </c>
    </row>
    <row r="771" spans="1:8" ht="13.5" x14ac:dyDescent="0.25">
      <c r="A771" s="3">
        <v>43125</v>
      </c>
      <c r="B771" s="2">
        <v>7.6763000000000003</v>
      </c>
      <c r="C771" s="2">
        <f t="shared" si="66"/>
        <v>7.373834980346877</v>
      </c>
      <c r="D771" s="2">
        <f t="shared" si="68"/>
        <v>7.4616188027090073</v>
      </c>
      <c r="E771" s="2">
        <f t="shared" si="67"/>
        <v>-8.7783822362130337E-2</v>
      </c>
      <c r="F771" s="2">
        <f t="shared" si="71"/>
        <v>-0.10556545758894056</v>
      </c>
      <c r="G771" s="2">
        <f t="shared" si="69"/>
        <v>1.7781635226810227E-2</v>
      </c>
      <c r="H771" s="2" t="str">
        <f t="shared" si="70"/>
        <v>Sell</v>
      </c>
    </row>
    <row r="772" spans="1:8" ht="13.5" x14ac:dyDescent="0.25">
      <c r="A772" s="3">
        <v>43126</v>
      </c>
      <c r="B772" s="2">
        <v>7.6707999999999998</v>
      </c>
      <c r="C772" s="2">
        <f t="shared" si="66"/>
        <v>7.3992603679858195</v>
      </c>
      <c r="D772" s="2">
        <f t="shared" si="68"/>
        <v>7.4771137062120436</v>
      </c>
      <c r="E772" s="2">
        <f t="shared" si="67"/>
        <v>-7.7853338226224089E-2</v>
      </c>
      <c r="F772" s="2">
        <f t="shared" si="71"/>
        <v>-0.10002303371639729</v>
      </c>
      <c r="G772" s="2">
        <f t="shared" si="69"/>
        <v>2.2169695490173197E-2</v>
      </c>
      <c r="H772" s="2" t="str">
        <f t="shared" si="70"/>
        <v>Sell</v>
      </c>
    </row>
    <row r="773" spans="1:8" ht="13.5" x14ac:dyDescent="0.25">
      <c r="A773" s="3">
        <v>43129</v>
      </c>
      <c r="B773" s="2">
        <v>7.7971000000000004</v>
      </c>
      <c r="C773" s="2">
        <f t="shared" si="66"/>
        <v>7.4351280036803082</v>
      </c>
      <c r="D773" s="2">
        <f t="shared" si="68"/>
        <v>7.5008163946407809</v>
      </c>
      <c r="E773" s="2">
        <f t="shared" si="67"/>
        <v>-6.5688390960472631E-2</v>
      </c>
      <c r="F773" s="2">
        <f t="shared" si="71"/>
        <v>-9.3156105165212361E-2</v>
      </c>
      <c r="G773" s="2">
        <f t="shared" si="69"/>
        <v>2.7467714204739729E-2</v>
      </c>
      <c r="H773" s="2" t="str">
        <f t="shared" si="70"/>
        <v>Sell</v>
      </c>
    </row>
    <row r="774" spans="1:8" ht="13.5" x14ac:dyDescent="0.25">
      <c r="A774" s="3">
        <v>43130</v>
      </c>
      <c r="B774" s="2">
        <v>7.7971000000000004</v>
      </c>
      <c r="C774" s="2">
        <f t="shared" si="66"/>
        <v>7.4680160031141067</v>
      </c>
      <c r="D774" s="2">
        <f t="shared" si="68"/>
        <v>7.5227633283710933</v>
      </c>
      <c r="E774" s="2">
        <f t="shared" si="67"/>
        <v>-5.4747325256986556E-2</v>
      </c>
      <c r="F774" s="2">
        <f t="shared" si="71"/>
        <v>-8.5474349183567194E-2</v>
      </c>
      <c r="G774" s="2">
        <f t="shared" si="69"/>
        <v>3.0727023926580638E-2</v>
      </c>
      <c r="H774" s="2" t="str">
        <f t="shared" si="70"/>
        <v>Sell</v>
      </c>
    </row>
    <row r="775" spans="1:8" ht="13.5" x14ac:dyDescent="0.25">
      <c r="A775" s="3">
        <v>43131</v>
      </c>
      <c r="B775" s="2">
        <v>7.7422000000000004</v>
      </c>
      <c r="C775" s="2">
        <f t="shared" si="66"/>
        <v>7.5262596949427056</v>
      </c>
      <c r="D775" s="2">
        <f t="shared" si="68"/>
        <v>7.5390178966399013</v>
      </c>
      <c r="E775" s="2">
        <f t="shared" si="67"/>
        <v>-1.2758201697195659E-2</v>
      </c>
      <c r="F775" s="2">
        <f t="shared" si="71"/>
        <v>-7.0931119686292898E-2</v>
      </c>
      <c r="G775" s="2">
        <f t="shared" si="69"/>
        <v>5.8172917989097239E-2</v>
      </c>
      <c r="H775" s="2" t="str">
        <f t="shared" si="70"/>
        <v>Sell</v>
      </c>
    </row>
    <row r="776" spans="1:8" ht="13.5" x14ac:dyDescent="0.25">
      <c r="A776" s="3">
        <v>43132</v>
      </c>
      <c r="B776" s="2">
        <v>7.7422000000000004</v>
      </c>
      <c r="C776" s="2">
        <f t="shared" si="66"/>
        <v>7.5561120495669041</v>
      </c>
      <c r="D776" s="2">
        <f t="shared" si="68"/>
        <v>7.5540684228147237</v>
      </c>
      <c r="E776" s="2">
        <f t="shared" si="67"/>
        <v>2.0436267521803941E-3</v>
      </c>
      <c r="F776" s="2">
        <f t="shared" si="71"/>
        <v>-5.6336170398598243E-2</v>
      </c>
      <c r="G776" s="2">
        <f t="shared" si="69"/>
        <v>5.8379797150778637E-2</v>
      </c>
      <c r="H776" s="2" t="str">
        <f t="shared" si="70"/>
        <v>Sell</v>
      </c>
    </row>
    <row r="777" spans="1:8" ht="13.5" x14ac:dyDescent="0.25">
      <c r="A777" s="3">
        <v>43133</v>
      </c>
      <c r="B777" s="2">
        <v>7.8246000000000002</v>
      </c>
      <c r="C777" s="2">
        <f t="shared" si="66"/>
        <v>7.5720794265566109</v>
      </c>
      <c r="D777" s="2">
        <f t="shared" si="68"/>
        <v>7.5741077989025225</v>
      </c>
      <c r="E777" s="2">
        <f t="shared" si="67"/>
        <v>-2.0283723459115777E-3</v>
      </c>
      <c r="F777" s="2">
        <f t="shared" si="71"/>
        <v>-4.5474610788060907E-2</v>
      </c>
      <c r="G777" s="2">
        <f t="shared" si="69"/>
        <v>4.3446238442149329E-2</v>
      </c>
      <c r="H777" s="2" t="str">
        <f t="shared" si="70"/>
        <v>Sell</v>
      </c>
    </row>
    <row r="778" spans="1:8" ht="13.5" x14ac:dyDescent="0.25">
      <c r="A778" s="3">
        <v>43136</v>
      </c>
      <c r="B778" s="2">
        <v>7.8795000000000002</v>
      </c>
      <c r="C778" s="2">
        <f t="shared" si="66"/>
        <v>7.5982518224709787</v>
      </c>
      <c r="D778" s="2">
        <f t="shared" si="68"/>
        <v>7.596729443428262</v>
      </c>
      <c r="E778" s="2">
        <f t="shared" si="67"/>
        <v>1.5223790427167927E-3</v>
      </c>
      <c r="F778" s="2">
        <f t="shared" si="71"/>
        <v>-3.6075212821905372E-2</v>
      </c>
      <c r="G778" s="2">
        <f t="shared" si="69"/>
        <v>3.7597591864622165E-2</v>
      </c>
      <c r="H778" s="2" t="str">
        <f t="shared" si="70"/>
        <v>Sell</v>
      </c>
    </row>
    <row r="779" spans="1:8" ht="13.5" x14ac:dyDescent="0.25">
      <c r="A779" s="3">
        <v>43137</v>
      </c>
      <c r="B779" s="2">
        <v>7.7971000000000004</v>
      </c>
      <c r="C779" s="2">
        <f t="shared" si="66"/>
        <v>7.6102592343985211</v>
      </c>
      <c r="D779" s="2">
        <f t="shared" si="68"/>
        <v>7.6115717068780206</v>
      </c>
      <c r="E779" s="2">
        <f t="shared" si="67"/>
        <v>-1.3124724794995046E-3</v>
      </c>
      <c r="F779" s="2">
        <f t="shared" si="71"/>
        <v>-2.9122664753424198E-2</v>
      </c>
      <c r="G779" s="2">
        <f t="shared" si="69"/>
        <v>2.7810192273924693E-2</v>
      </c>
      <c r="H779" s="2" t="str">
        <f t="shared" si="70"/>
        <v>Sell</v>
      </c>
    </row>
    <row r="780" spans="1:8" ht="13.5" x14ac:dyDescent="0.25">
      <c r="A780" s="3">
        <v>43138</v>
      </c>
      <c r="B780" s="2">
        <v>7.6707999999999998</v>
      </c>
      <c r="C780" s="2">
        <f t="shared" si="66"/>
        <v>7.6204193521833634</v>
      </c>
      <c r="D780" s="2">
        <f t="shared" si="68"/>
        <v>7.6159589878500196</v>
      </c>
      <c r="E780" s="2">
        <f t="shared" si="67"/>
        <v>4.460364333343847E-3</v>
      </c>
      <c r="F780" s="2">
        <f t="shared" si="71"/>
        <v>-2.2406058936070592E-2</v>
      </c>
      <c r="G780" s="2">
        <f t="shared" si="69"/>
        <v>2.6866423269414439E-2</v>
      </c>
      <c r="H780" s="2" t="str">
        <f t="shared" si="70"/>
        <v>Sell</v>
      </c>
    </row>
    <row r="781" spans="1:8" ht="13.5" x14ac:dyDescent="0.25">
      <c r="A781" s="3">
        <v>43139</v>
      </c>
      <c r="B781" s="2">
        <v>7.6872999999999996</v>
      </c>
      <c r="C781" s="2">
        <f t="shared" si="66"/>
        <v>7.6290163749243849</v>
      </c>
      <c r="D781" s="2">
        <f t="shared" si="68"/>
        <v>7.6212435072685372</v>
      </c>
      <c r="E781" s="2">
        <f t="shared" si="67"/>
        <v>7.7728676558477261E-3</v>
      </c>
      <c r="F781" s="2">
        <f t="shared" si="71"/>
        <v>-1.6370273617686927E-2</v>
      </c>
      <c r="G781" s="2">
        <f t="shared" si="69"/>
        <v>2.4143141273534653E-2</v>
      </c>
      <c r="H781" s="2" t="str">
        <f t="shared" si="70"/>
        <v>Sell</v>
      </c>
    </row>
    <row r="782" spans="1:8" ht="13.5" x14ac:dyDescent="0.25">
      <c r="A782" s="3">
        <v>43140</v>
      </c>
      <c r="B782" s="2">
        <v>7.7971000000000004</v>
      </c>
      <c r="C782" s="2">
        <f t="shared" si="66"/>
        <v>7.6354446249360182</v>
      </c>
      <c r="D782" s="2">
        <f t="shared" si="68"/>
        <v>7.6342699141375343</v>
      </c>
      <c r="E782" s="2">
        <f t="shared" si="67"/>
        <v>1.1747107984838578E-3</v>
      </c>
      <c r="F782" s="2">
        <f t="shared" si="71"/>
        <v>-1.2861276734452771E-2</v>
      </c>
      <c r="G782" s="2">
        <f t="shared" si="69"/>
        <v>1.4035987532936629E-2</v>
      </c>
      <c r="H782" s="2" t="str">
        <f t="shared" si="70"/>
        <v>Sell</v>
      </c>
    </row>
    <row r="783" spans="1:8" ht="13.5" x14ac:dyDescent="0.25">
      <c r="A783" s="3">
        <v>43143</v>
      </c>
      <c r="B783" s="2">
        <v>7.8795000000000002</v>
      </c>
      <c r="C783" s="2">
        <f t="shared" ref="C783:C846" si="72">$C$4*B773+C782*(1-$C$4)</f>
        <v>7.6603146826381696</v>
      </c>
      <c r="D783" s="2">
        <f t="shared" si="68"/>
        <v>7.6524351056829021</v>
      </c>
      <c r="E783" s="2">
        <f t="shared" si="67"/>
        <v>7.879576955267531E-3</v>
      </c>
      <c r="F783" s="2">
        <f t="shared" si="71"/>
        <v>-8.7131059965087111E-3</v>
      </c>
      <c r="G783" s="2">
        <f t="shared" si="69"/>
        <v>1.6592682951776242E-2</v>
      </c>
      <c r="H783" s="2" t="str">
        <f t="shared" si="70"/>
        <v>Sell</v>
      </c>
    </row>
    <row r="784" spans="1:8" ht="13.5" x14ac:dyDescent="0.25">
      <c r="A784" s="3">
        <v>43144</v>
      </c>
      <c r="B784" s="2">
        <v>7.9893000000000001</v>
      </c>
      <c r="C784" s="2">
        <f t="shared" si="72"/>
        <v>7.6813585776169129</v>
      </c>
      <c r="D784" s="2">
        <f t="shared" si="68"/>
        <v>7.6773880608175018</v>
      </c>
      <c r="E784" s="2">
        <f t="shared" si="67"/>
        <v>3.9705167994110724E-3</v>
      </c>
      <c r="F784" s="2">
        <f t="shared" si="71"/>
        <v>-6.1763814373247553E-3</v>
      </c>
      <c r="G784" s="2">
        <f t="shared" si="69"/>
        <v>1.0146898236735827E-2</v>
      </c>
      <c r="H784" s="2" t="str">
        <f t="shared" si="70"/>
        <v>Sell</v>
      </c>
    </row>
    <row r="785" spans="1:8" ht="13.5" x14ac:dyDescent="0.25">
      <c r="A785" s="3">
        <v>43145</v>
      </c>
      <c r="B785" s="2">
        <v>8.0167999999999999</v>
      </c>
      <c r="C785" s="2">
        <f t="shared" si="72"/>
        <v>7.6907187964450801</v>
      </c>
      <c r="D785" s="2">
        <f t="shared" si="68"/>
        <v>7.7025296859421317</v>
      </c>
      <c r="E785" s="2">
        <f t="shared" si="67"/>
        <v>-1.1810889497051669E-2</v>
      </c>
      <c r="F785" s="2">
        <f t="shared" si="71"/>
        <v>-7.303283049270139E-3</v>
      </c>
      <c r="G785" s="2">
        <f t="shared" si="69"/>
        <v>-4.5076064477815297E-3</v>
      </c>
      <c r="H785" s="2" t="str">
        <f t="shared" si="70"/>
        <v>Hold</v>
      </c>
    </row>
    <row r="786" spans="1:8" ht="13.5" x14ac:dyDescent="0.25">
      <c r="A786" s="3">
        <v>43146</v>
      </c>
      <c r="B786" s="2">
        <v>8.0167999999999999</v>
      </c>
      <c r="C786" s="2">
        <f t="shared" si="72"/>
        <v>7.6986389816073757</v>
      </c>
      <c r="D786" s="2">
        <f t="shared" si="68"/>
        <v>7.7258089684649374</v>
      </c>
      <c r="E786" s="2">
        <f t="shared" si="67"/>
        <v>-2.7169986857561668E-2</v>
      </c>
      <c r="F786" s="2">
        <f t="shared" si="71"/>
        <v>-1.1276623810928445E-2</v>
      </c>
      <c r="G786" s="2">
        <f t="shared" si="69"/>
        <v>-1.5893363046633222E-2</v>
      </c>
      <c r="H786" s="2" t="str">
        <f t="shared" si="70"/>
        <v>Hold</v>
      </c>
    </row>
    <row r="787" spans="1:8" ht="13.5" x14ac:dyDescent="0.25">
      <c r="A787" s="3">
        <v>43147</v>
      </c>
      <c r="B787" s="2">
        <v>7.9508999999999999</v>
      </c>
      <c r="C787" s="2">
        <f t="shared" si="72"/>
        <v>7.7180175998216249</v>
      </c>
      <c r="D787" s="2">
        <f t="shared" si="68"/>
        <v>7.7424823782082752</v>
      </c>
      <c r="E787" s="2">
        <f t="shared" si="67"/>
        <v>-2.4464778386650288E-2</v>
      </c>
      <c r="F787" s="2">
        <f t="shared" si="71"/>
        <v>-1.3914254726072814E-2</v>
      </c>
      <c r="G787" s="2">
        <f t="shared" si="69"/>
        <v>-1.0550523660577474E-2</v>
      </c>
      <c r="H787" s="2" t="str">
        <f t="shared" si="70"/>
        <v>Hold</v>
      </c>
    </row>
    <row r="788" spans="1:8" ht="13.5" x14ac:dyDescent="0.25">
      <c r="A788" s="3">
        <v>43150</v>
      </c>
      <c r="B788" s="2">
        <v>8.0991</v>
      </c>
      <c r="C788" s="2">
        <f t="shared" si="72"/>
        <v>7.742861046002913</v>
      </c>
      <c r="D788" s="2">
        <f t="shared" si="68"/>
        <v>7.7688984983409961</v>
      </c>
      <c r="E788" s="2">
        <f t="shared" si="67"/>
        <v>-2.6037452338083078E-2</v>
      </c>
      <c r="F788" s="2">
        <f t="shared" si="71"/>
        <v>-1.6338894248474865E-2</v>
      </c>
      <c r="G788" s="2">
        <f t="shared" si="69"/>
        <v>-9.6985580896082127E-3</v>
      </c>
      <c r="H788" s="2" t="str">
        <f t="shared" si="70"/>
        <v>Hold</v>
      </c>
    </row>
    <row r="789" spans="1:8" ht="13.5" x14ac:dyDescent="0.25">
      <c r="A789" s="3">
        <v>43151</v>
      </c>
      <c r="B789" s="2">
        <v>8.1814999999999998</v>
      </c>
      <c r="C789" s="2">
        <f t="shared" si="72"/>
        <v>7.7512055004640033</v>
      </c>
      <c r="D789" s="2">
        <f t="shared" si="68"/>
        <v>7.7994615725379592</v>
      </c>
      <c r="E789" s="2">
        <f t="shared" si="67"/>
        <v>-4.8256072073955991E-2</v>
      </c>
      <c r="F789" s="2">
        <f t="shared" si="71"/>
        <v>-2.2722329813571092E-2</v>
      </c>
      <c r="G789" s="2">
        <f t="shared" si="69"/>
        <v>-2.5533742260384899E-2</v>
      </c>
      <c r="H789" s="2" t="str">
        <f t="shared" si="70"/>
        <v>Hold</v>
      </c>
    </row>
    <row r="790" spans="1:8" ht="13.5" x14ac:dyDescent="0.25">
      <c r="A790" s="3">
        <v>43152</v>
      </c>
      <c r="B790" s="2">
        <v>8.2089999999999996</v>
      </c>
      <c r="C790" s="2">
        <f t="shared" si="72"/>
        <v>7.7388354234695411</v>
      </c>
      <c r="D790" s="2">
        <f t="shared" si="68"/>
        <v>7.829797752349962</v>
      </c>
      <c r="E790" s="2">
        <f t="shared" si="67"/>
        <v>-9.0962328880420884E-2</v>
      </c>
      <c r="F790" s="2">
        <f t="shared" si="71"/>
        <v>-3.6370329626941048E-2</v>
      </c>
      <c r="G790" s="2">
        <f t="shared" si="69"/>
        <v>-5.4591999253479837E-2</v>
      </c>
      <c r="H790" s="2" t="str">
        <f t="shared" si="70"/>
        <v>Hold</v>
      </c>
    </row>
    <row r="791" spans="1:8" ht="13.5" x14ac:dyDescent="0.25">
      <c r="A791" s="3">
        <v>43153</v>
      </c>
      <c r="B791" s="2">
        <v>8.4010999999999996</v>
      </c>
      <c r="C791" s="2">
        <f t="shared" si="72"/>
        <v>7.730906896781919</v>
      </c>
      <c r="D791" s="2">
        <f t="shared" si="68"/>
        <v>7.8721164373610764</v>
      </c>
      <c r="E791" s="2">
        <f t="shared" si="67"/>
        <v>-0.14120954057915736</v>
      </c>
      <c r="F791" s="2">
        <f t="shared" si="71"/>
        <v>-5.7338171817384313E-2</v>
      </c>
      <c r="G791" s="2">
        <f t="shared" si="69"/>
        <v>-8.3871368761773035E-2</v>
      </c>
      <c r="H791" s="2" t="str">
        <f t="shared" si="70"/>
        <v>Hold</v>
      </c>
    </row>
    <row r="792" spans="1:8" ht="13.5" x14ac:dyDescent="0.25">
      <c r="A792" s="3">
        <v>43154</v>
      </c>
      <c r="B792" s="2">
        <v>8.4285999999999994</v>
      </c>
      <c r="C792" s="2">
        <f t="shared" si="72"/>
        <v>7.7410904511231626</v>
      </c>
      <c r="D792" s="2">
        <f t="shared" si="68"/>
        <v>7.913337442000997</v>
      </c>
      <c r="E792" s="2">
        <f t="shared" si="67"/>
        <v>-0.17224699087783435</v>
      </c>
      <c r="F792" s="2">
        <f t="shared" si="71"/>
        <v>-8.0319935629474329E-2</v>
      </c>
      <c r="G792" s="2">
        <f t="shared" si="69"/>
        <v>-9.1927055248360021E-2</v>
      </c>
      <c r="H792" s="2" t="str">
        <f t="shared" si="70"/>
        <v>Hold</v>
      </c>
    </row>
    <row r="793" spans="1:8" ht="13.5" x14ac:dyDescent="0.25">
      <c r="A793" s="3">
        <v>43157</v>
      </c>
      <c r="B793" s="2">
        <v>8.4560999999999993</v>
      </c>
      <c r="C793" s="2">
        <f t="shared" si="72"/>
        <v>7.7623842278734454</v>
      </c>
      <c r="D793" s="2">
        <f t="shared" si="68"/>
        <v>7.9535420759268494</v>
      </c>
      <c r="E793" s="2">
        <f t="shared" si="67"/>
        <v>-0.19115784805340397</v>
      </c>
      <c r="F793" s="2">
        <f t="shared" si="71"/>
        <v>-0.10248751811426027</v>
      </c>
      <c r="G793" s="2">
        <f t="shared" si="69"/>
        <v>-8.8670329939143699E-2</v>
      </c>
      <c r="H793" s="2" t="str">
        <f t="shared" si="70"/>
        <v>Hold</v>
      </c>
    </row>
    <row r="794" spans="1:8" ht="13.5" x14ac:dyDescent="0.25">
      <c r="A794" s="3">
        <v>43158</v>
      </c>
      <c r="B794" s="2">
        <v>8.2035</v>
      </c>
      <c r="C794" s="2">
        <f t="shared" si="72"/>
        <v>7.797294346662146</v>
      </c>
      <c r="D794" s="2">
        <f t="shared" si="68"/>
        <v>7.9720574777100461</v>
      </c>
      <c r="E794" s="2">
        <f t="shared" si="67"/>
        <v>-0.17476313104790009</v>
      </c>
      <c r="F794" s="2">
        <f t="shared" si="71"/>
        <v>-0.11694264070098824</v>
      </c>
      <c r="G794" s="2">
        <f t="shared" si="69"/>
        <v>-5.7820490346911849E-2</v>
      </c>
      <c r="H794" s="2" t="str">
        <f t="shared" si="70"/>
        <v>Hold</v>
      </c>
    </row>
    <row r="795" spans="1:8" ht="13.5" x14ac:dyDescent="0.25">
      <c r="A795" s="3">
        <v>43159</v>
      </c>
      <c r="B795" s="2">
        <v>8.0442</v>
      </c>
      <c r="C795" s="2">
        <f t="shared" si="72"/>
        <v>7.8310644471756614</v>
      </c>
      <c r="D795" s="2">
        <f t="shared" si="68"/>
        <v>7.9774013682500424</v>
      </c>
      <c r="E795" s="2">
        <f t="shared" si="67"/>
        <v>-0.14633692107438101</v>
      </c>
      <c r="F795" s="2">
        <f t="shared" si="71"/>
        <v>-0.12282149677566681</v>
      </c>
      <c r="G795" s="2">
        <f t="shared" si="69"/>
        <v>-2.3515424298714199E-2</v>
      </c>
      <c r="H795" s="2" t="str">
        <f t="shared" si="70"/>
        <v>Hold</v>
      </c>
    </row>
    <row r="796" spans="1:8" ht="13.5" x14ac:dyDescent="0.25">
      <c r="A796" s="3">
        <v>43160</v>
      </c>
      <c r="B796" s="2">
        <v>8.0167999999999999</v>
      </c>
      <c r="C796" s="2">
        <f t="shared" si="72"/>
        <v>7.8596391476101743</v>
      </c>
      <c r="D796" s="2">
        <f t="shared" si="68"/>
        <v>7.9803197854167065</v>
      </c>
      <c r="E796" s="2">
        <f t="shared" ref="E796:E859" si="73">C796-D796</f>
        <v>-0.12068063780653215</v>
      </c>
      <c r="F796" s="2">
        <f t="shared" si="71"/>
        <v>-0.12239332498183988</v>
      </c>
      <c r="G796" s="2">
        <f t="shared" si="69"/>
        <v>1.7126871753077311E-3</v>
      </c>
      <c r="H796" s="2" t="str">
        <f t="shared" si="70"/>
        <v>Sell</v>
      </c>
    </row>
    <row r="797" spans="1:8" ht="13.5" x14ac:dyDescent="0.25">
      <c r="A797" s="3">
        <v>43161</v>
      </c>
      <c r="B797" s="2">
        <v>8.0167999999999999</v>
      </c>
      <c r="C797" s="2">
        <f t="shared" si="72"/>
        <v>7.8736792787470709</v>
      </c>
      <c r="D797" s="2">
        <f t="shared" ref="D797:D860" si="74">$D$4*B797+(1-$D$4)*D796</f>
        <v>7.9830220235339873</v>
      </c>
      <c r="E797" s="2">
        <f t="shared" si="73"/>
        <v>-0.10934274478691641</v>
      </c>
      <c r="F797" s="2">
        <f t="shared" si="71"/>
        <v>-0.1197832089428552</v>
      </c>
      <c r="G797" s="2">
        <f t="shared" si="69"/>
        <v>1.0440464155938786E-2</v>
      </c>
      <c r="H797" s="2" t="str">
        <f t="shared" si="70"/>
        <v>Sell</v>
      </c>
    </row>
    <row r="798" spans="1:8" ht="13.5" x14ac:dyDescent="0.25">
      <c r="A798" s="3">
        <v>43164</v>
      </c>
      <c r="B798" s="2">
        <v>8.1265999999999998</v>
      </c>
      <c r="C798" s="2">
        <f t="shared" si="72"/>
        <v>7.9083593897090596</v>
      </c>
      <c r="D798" s="2">
        <f t="shared" si="74"/>
        <v>7.9936574291981364</v>
      </c>
      <c r="E798" s="2">
        <f t="shared" si="73"/>
        <v>-8.5298039489076771E-2</v>
      </c>
      <c r="F798" s="2">
        <f t="shared" si="71"/>
        <v>-0.11288617505209952</v>
      </c>
      <c r="G798" s="2">
        <f t="shared" si="69"/>
        <v>2.7588135563022753E-2</v>
      </c>
      <c r="H798" s="2" t="str">
        <f t="shared" si="70"/>
        <v>Sell</v>
      </c>
    </row>
    <row r="799" spans="1:8" ht="13.5" x14ac:dyDescent="0.25">
      <c r="A799" s="3">
        <v>43165</v>
      </c>
      <c r="B799" s="2">
        <v>8.1265999999999998</v>
      </c>
      <c r="C799" s="2">
        <f t="shared" si="72"/>
        <v>7.9503810220615119</v>
      </c>
      <c r="D799" s="2">
        <f t="shared" si="74"/>
        <v>8.0035050270353114</v>
      </c>
      <c r="E799" s="2">
        <f t="shared" si="73"/>
        <v>-5.3124004973799543E-2</v>
      </c>
      <c r="F799" s="2">
        <f t="shared" si="71"/>
        <v>-0.10093374103643954</v>
      </c>
      <c r="G799" s="2">
        <f t="shared" si="69"/>
        <v>4.7809736062639996E-2</v>
      </c>
      <c r="H799" s="2" t="str">
        <f t="shared" si="70"/>
        <v>Sell</v>
      </c>
    </row>
    <row r="800" spans="1:8" ht="13.5" x14ac:dyDescent="0.25">
      <c r="A800" s="3">
        <v>43166</v>
      </c>
      <c r="B800" s="2">
        <v>8.0937000000000001</v>
      </c>
      <c r="C800" s="2">
        <f t="shared" si="72"/>
        <v>7.9901685571289711</v>
      </c>
      <c r="D800" s="2">
        <f t="shared" si="74"/>
        <v>8.0101861361438065</v>
      </c>
      <c r="E800" s="2">
        <f t="shared" si="73"/>
        <v>-2.0017579014835363E-2</v>
      </c>
      <c r="F800" s="2">
        <f t="shared" si="71"/>
        <v>-8.4750508632118707E-2</v>
      </c>
      <c r="G800" s="2">
        <f t="shared" si="69"/>
        <v>6.4732929617283344E-2</v>
      </c>
      <c r="H800" s="2" t="str">
        <f t="shared" si="70"/>
        <v>Sell</v>
      </c>
    </row>
    <row r="801" spans="1:8" ht="13.5" x14ac:dyDescent="0.25">
      <c r="A801" s="3">
        <v>43167</v>
      </c>
      <c r="B801" s="2">
        <v>7.9619</v>
      </c>
      <c r="C801" s="2">
        <f t="shared" si="72"/>
        <v>8.0533887791091292</v>
      </c>
      <c r="D801" s="2">
        <f t="shared" si="74"/>
        <v>8.0066093853183382</v>
      </c>
      <c r="E801" s="2">
        <f t="shared" si="73"/>
        <v>4.6779393790790991E-2</v>
      </c>
      <c r="F801" s="2">
        <f t="shared" si="71"/>
        <v>-5.844452814753677E-2</v>
      </c>
      <c r="G801" s="2">
        <f t="shared" si="69"/>
        <v>0.10522392193832776</v>
      </c>
      <c r="H801" s="2" t="str">
        <f t="shared" si="70"/>
        <v>Sell</v>
      </c>
    </row>
    <row r="802" spans="1:8" ht="13.5" x14ac:dyDescent="0.25">
      <c r="A802" s="3">
        <v>43168</v>
      </c>
      <c r="B802" s="2">
        <v>7.9619</v>
      </c>
      <c r="C802" s="2">
        <f t="shared" si="72"/>
        <v>8.1111135823231084</v>
      </c>
      <c r="D802" s="2">
        <f t="shared" si="74"/>
        <v>8.0032975789984615</v>
      </c>
      <c r="E802" s="2">
        <f t="shared" si="73"/>
        <v>0.10781600332464691</v>
      </c>
      <c r="F802" s="2">
        <f t="shared" si="71"/>
        <v>-2.5192421853100038E-2</v>
      </c>
      <c r="G802" s="2">
        <f t="shared" si="69"/>
        <v>0.13300842517774694</v>
      </c>
      <c r="H802" s="2" t="str">
        <f t="shared" si="70"/>
        <v>Sell</v>
      </c>
    </row>
    <row r="803" spans="1:8" ht="13.5" x14ac:dyDescent="0.25">
      <c r="A803" s="3">
        <v>43171</v>
      </c>
      <c r="B803" s="2">
        <v>7.9619</v>
      </c>
      <c r="C803" s="2">
        <f t="shared" si="72"/>
        <v>8.1641884158118607</v>
      </c>
      <c r="D803" s="2">
        <f t="shared" si="74"/>
        <v>8.0002310916652419</v>
      </c>
      <c r="E803" s="2">
        <f t="shared" si="73"/>
        <v>0.16395732414661879</v>
      </c>
      <c r="F803" s="2">
        <f t="shared" si="71"/>
        <v>1.263752734684373E-2</v>
      </c>
      <c r="G803" s="2">
        <f t="shared" si="69"/>
        <v>0.15131979679977506</v>
      </c>
      <c r="H803" s="2" t="str">
        <f t="shared" si="70"/>
        <v>Sell</v>
      </c>
    </row>
    <row r="804" spans="1:8" ht="13.5" x14ac:dyDescent="0.25">
      <c r="A804" s="3">
        <v>43172</v>
      </c>
      <c r="B804" s="2">
        <v>7.9344000000000001</v>
      </c>
      <c r="C804" s="2">
        <f t="shared" si="72"/>
        <v>8.1702363518408045</v>
      </c>
      <c r="D804" s="2">
        <f t="shared" si="74"/>
        <v>7.9953547145048534</v>
      </c>
      <c r="E804" s="2">
        <f t="shared" si="73"/>
        <v>0.17488163733595119</v>
      </c>
      <c r="F804" s="2">
        <f t="shared" si="71"/>
        <v>4.5086349344665225E-2</v>
      </c>
      <c r="G804" s="2">
        <f t="shared" ref="G804:G867" si="75">E804-F804</f>
        <v>0.12979528799128598</v>
      </c>
      <c r="H804" s="2" t="str">
        <f t="shared" ref="H804:H867" si="76">IF(G804&lt;0,"Hold","Sell")</f>
        <v>Sell</v>
      </c>
    </row>
    <row r="805" spans="1:8" ht="13.5" x14ac:dyDescent="0.25">
      <c r="A805" s="3">
        <v>43173</v>
      </c>
      <c r="B805" s="2">
        <v>7.907</v>
      </c>
      <c r="C805" s="2">
        <f t="shared" si="72"/>
        <v>8.1508461438652962</v>
      </c>
      <c r="D805" s="2">
        <f t="shared" si="74"/>
        <v>7.9888099208378271</v>
      </c>
      <c r="E805" s="2">
        <f t="shared" si="73"/>
        <v>0.16203622302746901</v>
      </c>
      <c r="F805" s="2">
        <f t="shared" ref="F805:F868" si="77">(E805*(2/(10)))+((1-(2/10))*F804)</f>
        <v>6.8476324081225975E-2</v>
      </c>
      <c r="G805" s="2">
        <f t="shared" si="75"/>
        <v>9.3559898946243031E-2</v>
      </c>
      <c r="H805" s="2" t="str">
        <f t="shared" si="76"/>
        <v>Sell</v>
      </c>
    </row>
    <row r="806" spans="1:8" ht="13.5" x14ac:dyDescent="0.25">
      <c r="A806" s="3">
        <v>43174</v>
      </c>
      <c r="B806" s="2">
        <v>7.8356000000000003</v>
      </c>
      <c r="C806" s="2">
        <f t="shared" si="72"/>
        <v>8.1302236601937121</v>
      </c>
      <c r="D806" s="2">
        <f t="shared" si="74"/>
        <v>7.9774610378128035</v>
      </c>
      <c r="E806" s="2">
        <f t="shared" si="73"/>
        <v>0.15276262238090865</v>
      </c>
      <c r="F806" s="2">
        <f t="shared" si="77"/>
        <v>8.5333583741162511E-2</v>
      </c>
      <c r="G806" s="2">
        <f t="shared" si="75"/>
        <v>6.7429038639746142E-2</v>
      </c>
      <c r="H806" s="2" t="str">
        <f t="shared" si="76"/>
        <v>Sell</v>
      </c>
    </row>
    <row r="807" spans="1:8" ht="13.5" x14ac:dyDescent="0.25">
      <c r="A807" s="3">
        <v>43175</v>
      </c>
      <c r="B807" s="2">
        <v>8.2254000000000005</v>
      </c>
      <c r="C807" s="2">
        <f t="shared" si="72"/>
        <v>8.112773866317756</v>
      </c>
      <c r="D807" s="2">
        <f t="shared" si="74"/>
        <v>7.995826886863707</v>
      </c>
      <c r="E807" s="2">
        <f t="shared" si="73"/>
        <v>0.11694697945404897</v>
      </c>
      <c r="F807" s="2">
        <f t="shared" si="77"/>
        <v>9.1656262883739806E-2</v>
      </c>
      <c r="G807" s="2">
        <f t="shared" si="75"/>
        <v>2.5290716570309166E-2</v>
      </c>
      <c r="H807" s="2" t="str">
        <f t="shared" si="76"/>
        <v>Sell</v>
      </c>
    </row>
    <row r="808" spans="1:8" ht="13.5" x14ac:dyDescent="0.25">
      <c r="A808" s="3">
        <v>43178</v>
      </c>
      <c r="B808" s="2">
        <v>8.1814999999999998</v>
      </c>
      <c r="C808" s="2">
        <f t="shared" si="72"/>
        <v>8.1149009638073313</v>
      </c>
      <c r="D808" s="2">
        <f t="shared" si="74"/>
        <v>8.0095804507997279</v>
      </c>
      <c r="E808" s="2">
        <f t="shared" si="73"/>
        <v>0.10532051300760337</v>
      </c>
      <c r="F808" s="2">
        <f t="shared" si="77"/>
        <v>9.4389112908512512E-2</v>
      </c>
      <c r="G808" s="2">
        <f t="shared" si="75"/>
        <v>1.0931400099090854E-2</v>
      </c>
      <c r="H808" s="2" t="str">
        <f t="shared" si="76"/>
        <v>Sell</v>
      </c>
    </row>
    <row r="809" spans="1:8" ht="13.5" x14ac:dyDescent="0.25">
      <c r="A809" s="3">
        <v>43180</v>
      </c>
      <c r="B809" s="2">
        <v>7.9619</v>
      </c>
      <c r="C809" s="2">
        <f t="shared" si="72"/>
        <v>8.1167008155292795</v>
      </c>
      <c r="D809" s="2">
        <f t="shared" si="74"/>
        <v>8.0060485655553038</v>
      </c>
      <c r="E809" s="2">
        <f t="shared" si="73"/>
        <v>0.11065224997397571</v>
      </c>
      <c r="F809" s="2">
        <f t="shared" si="77"/>
        <v>9.7641740321605164E-2</v>
      </c>
      <c r="G809" s="2">
        <f t="shared" si="75"/>
        <v>1.301050965237055E-2</v>
      </c>
      <c r="H809" s="2" t="str">
        <f t="shared" si="76"/>
        <v>Sell</v>
      </c>
    </row>
    <row r="810" spans="1:8" ht="13.5" x14ac:dyDescent="0.25">
      <c r="A810" s="3">
        <v>43181</v>
      </c>
      <c r="B810" s="2">
        <v>7.9619</v>
      </c>
      <c r="C810" s="2">
        <f t="shared" si="72"/>
        <v>8.1131622285247751</v>
      </c>
      <c r="D810" s="2">
        <f t="shared" si="74"/>
        <v>8.0027783014400953</v>
      </c>
      <c r="E810" s="2">
        <f t="shared" si="73"/>
        <v>0.11038392708467981</v>
      </c>
      <c r="F810" s="2">
        <f t="shared" si="77"/>
        <v>0.1001901776742201</v>
      </c>
      <c r="G810" s="2">
        <f t="shared" si="75"/>
        <v>1.019374941045971E-2</v>
      </c>
      <c r="H810" s="2" t="str">
        <f t="shared" si="76"/>
        <v>Sell</v>
      </c>
    </row>
    <row r="811" spans="1:8" ht="13.5" x14ac:dyDescent="0.25">
      <c r="A811" s="3">
        <v>43182</v>
      </c>
      <c r="B811" s="2">
        <v>7.8246000000000002</v>
      </c>
      <c r="C811" s="2">
        <f t="shared" si="72"/>
        <v>8.0898911164440399</v>
      </c>
      <c r="D811" s="2">
        <f t="shared" si="74"/>
        <v>7.9895799087408292</v>
      </c>
      <c r="E811" s="2">
        <f t="shared" si="73"/>
        <v>0.10031120770321067</v>
      </c>
      <c r="F811" s="2">
        <f t="shared" si="77"/>
        <v>0.10021438368001823</v>
      </c>
      <c r="G811" s="2">
        <f t="shared" si="75"/>
        <v>9.682402319244332E-5</v>
      </c>
      <c r="H811" s="2" t="str">
        <f t="shared" si="76"/>
        <v>Sell</v>
      </c>
    </row>
    <row r="812" spans="1:8" ht="13.5" x14ac:dyDescent="0.25">
      <c r="A812" s="3">
        <v>43185</v>
      </c>
      <c r="B812" s="2">
        <v>7.9893000000000001</v>
      </c>
      <c r="C812" s="2">
        <f t="shared" si="72"/>
        <v>8.0702001754526496</v>
      </c>
      <c r="D812" s="2">
        <f t="shared" si="74"/>
        <v>7.9895591747600276</v>
      </c>
      <c r="E812" s="2">
        <f t="shared" si="73"/>
        <v>8.0641000692621922E-2</v>
      </c>
      <c r="F812" s="2">
        <f t="shared" si="77"/>
        <v>9.6299707082538974E-2</v>
      </c>
      <c r="G812" s="2">
        <f t="shared" si="75"/>
        <v>-1.5658706389917051E-2</v>
      </c>
      <c r="H812" s="2" t="str">
        <f t="shared" si="76"/>
        <v>Hold</v>
      </c>
    </row>
    <row r="813" spans="1:8" ht="13.5" x14ac:dyDescent="0.25">
      <c r="A813" s="3">
        <v>43186</v>
      </c>
      <c r="B813" s="2">
        <v>7.9344000000000001</v>
      </c>
      <c r="C813" s="2">
        <f t="shared" si="72"/>
        <v>8.0535386099983963</v>
      </c>
      <c r="D813" s="2">
        <f t="shared" si="74"/>
        <v>7.9854733099629884</v>
      </c>
      <c r="E813" s="2">
        <f t="shared" si="73"/>
        <v>6.8065300035407894E-2</v>
      </c>
      <c r="F813" s="2">
        <f t="shared" si="77"/>
        <v>9.0652825673112766E-2</v>
      </c>
      <c r="G813" s="2">
        <f t="shared" si="75"/>
        <v>-2.2587525637704872E-2</v>
      </c>
      <c r="H813" s="2" t="str">
        <f t="shared" si="76"/>
        <v>Hold</v>
      </c>
    </row>
    <row r="814" spans="1:8" ht="13.5" x14ac:dyDescent="0.25">
      <c r="A814" s="3">
        <v>43187</v>
      </c>
      <c r="B814" s="2">
        <v>7.907</v>
      </c>
      <c r="C814" s="2">
        <f t="shared" si="72"/>
        <v>8.0352095930755656</v>
      </c>
      <c r="D814" s="2">
        <f t="shared" si="74"/>
        <v>7.9796604721879527</v>
      </c>
      <c r="E814" s="2">
        <f t="shared" si="73"/>
        <v>5.5549120887612879E-2</v>
      </c>
      <c r="F814" s="2">
        <f t="shared" si="77"/>
        <v>8.36320847160128E-2</v>
      </c>
      <c r="G814" s="2">
        <f t="shared" si="75"/>
        <v>-2.8082963828399921E-2</v>
      </c>
      <c r="H814" s="2" t="str">
        <f t="shared" si="76"/>
        <v>Hold</v>
      </c>
    </row>
    <row r="815" spans="1:8" ht="13.5" x14ac:dyDescent="0.25">
      <c r="A815" s="3">
        <v>43188</v>
      </c>
      <c r="B815" s="2">
        <v>7.8520000000000003</v>
      </c>
      <c r="C815" s="2">
        <f t="shared" si="72"/>
        <v>8.0154850402947098</v>
      </c>
      <c r="D815" s="2">
        <f t="shared" si="74"/>
        <v>7.9702041409147713</v>
      </c>
      <c r="E815" s="2">
        <f t="shared" si="73"/>
        <v>4.5280899379938511E-2</v>
      </c>
      <c r="F815" s="2">
        <f t="shared" si="77"/>
        <v>7.5961847648797945E-2</v>
      </c>
      <c r="G815" s="2">
        <f t="shared" si="75"/>
        <v>-3.0680948268859434E-2</v>
      </c>
      <c r="H815" s="2" t="str">
        <f t="shared" si="76"/>
        <v>Hold</v>
      </c>
    </row>
    <row r="816" spans="1:8" ht="13.5" x14ac:dyDescent="0.25">
      <c r="A816" s="3">
        <v>43189</v>
      </c>
      <c r="B816" s="2">
        <v>7.8520000000000003</v>
      </c>
      <c r="C816" s="2">
        <f t="shared" si="72"/>
        <v>7.9878104187109082</v>
      </c>
      <c r="D816" s="2">
        <f t="shared" si="74"/>
        <v>7.961448278624788</v>
      </c>
      <c r="E816" s="2">
        <f t="shared" si="73"/>
        <v>2.6362140086120256E-2</v>
      </c>
      <c r="F816" s="2">
        <f t="shared" si="77"/>
        <v>6.6041906136262402E-2</v>
      </c>
      <c r="G816" s="2">
        <f t="shared" si="75"/>
        <v>-3.9679766050142146E-2</v>
      </c>
      <c r="H816" s="2" t="str">
        <f t="shared" si="76"/>
        <v>Hold</v>
      </c>
    </row>
    <row r="817" spans="1:8" ht="13.5" x14ac:dyDescent="0.25">
      <c r="A817" s="3">
        <v>43192</v>
      </c>
      <c r="B817" s="2">
        <v>7.8630000000000004</v>
      </c>
      <c r="C817" s="2">
        <f t="shared" si="72"/>
        <v>8.024362661986153</v>
      </c>
      <c r="D817" s="2">
        <f t="shared" si="74"/>
        <v>7.9541558135414707</v>
      </c>
      <c r="E817" s="2">
        <f t="shared" si="73"/>
        <v>7.0206848444682279E-2</v>
      </c>
      <c r="F817" s="2">
        <f t="shared" si="77"/>
        <v>6.6874894597946377E-2</v>
      </c>
      <c r="G817" s="2">
        <f t="shared" si="75"/>
        <v>3.3319538467359022E-3</v>
      </c>
      <c r="H817" s="2" t="str">
        <f t="shared" si="76"/>
        <v>Sell</v>
      </c>
    </row>
    <row r="818" spans="1:8" ht="13.5" x14ac:dyDescent="0.25">
      <c r="A818" s="3">
        <v>43193</v>
      </c>
      <c r="B818" s="2">
        <v>7.9015000000000004</v>
      </c>
      <c r="C818" s="2">
        <f t="shared" si="72"/>
        <v>8.0485376370652055</v>
      </c>
      <c r="D818" s="2">
        <f t="shared" si="74"/>
        <v>7.950255382908769</v>
      </c>
      <c r="E818" s="2">
        <f t="shared" si="73"/>
        <v>9.8282254156436544E-2</v>
      </c>
      <c r="F818" s="2">
        <f t="shared" si="77"/>
        <v>7.315636650964441E-2</v>
      </c>
      <c r="G818" s="2">
        <f t="shared" si="75"/>
        <v>2.5125887646792133E-2</v>
      </c>
      <c r="H818" s="2" t="str">
        <f t="shared" si="76"/>
        <v>Sell</v>
      </c>
    </row>
    <row r="819" spans="1:8" ht="13.5" x14ac:dyDescent="0.25">
      <c r="A819" s="3">
        <v>43194</v>
      </c>
      <c r="B819" s="2">
        <v>7.8246000000000002</v>
      </c>
      <c r="C819" s="2">
        <f t="shared" si="72"/>
        <v>8.0352087698244041</v>
      </c>
      <c r="D819" s="2">
        <f t="shared" si="74"/>
        <v>7.9409475767673792</v>
      </c>
      <c r="E819" s="2">
        <f t="shared" si="73"/>
        <v>9.4261193057024961E-2</v>
      </c>
      <c r="F819" s="2">
        <f t="shared" si="77"/>
        <v>7.7377331819120529E-2</v>
      </c>
      <c r="G819" s="2">
        <f t="shared" si="75"/>
        <v>1.6883861237904432E-2</v>
      </c>
      <c r="H819" s="2" t="str">
        <f t="shared" si="76"/>
        <v>Sell</v>
      </c>
    </row>
    <row r="820" spans="1:8" ht="13.5" x14ac:dyDescent="0.25">
      <c r="A820" s="3">
        <v>43195</v>
      </c>
      <c r="B820" s="2">
        <v>7.8795000000000002</v>
      </c>
      <c r="C820" s="2">
        <f t="shared" si="72"/>
        <v>8.0239304975437271</v>
      </c>
      <c r="D820" s="2">
        <f t="shared" si="74"/>
        <v>7.9363959044142405</v>
      </c>
      <c r="E820" s="2">
        <f t="shared" si="73"/>
        <v>8.7534593129486638E-2</v>
      </c>
      <c r="F820" s="2">
        <f t="shared" si="77"/>
        <v>7.9408784081193756E-2</v>
      </c>
      <c r="G820" s="2">
        <f t="shared" si="75"/>
        <v>8.1258090482928813E-3</v>
      </c>
      <c r="H820" s="2" t="str">
        <f t="shared" si="76"/>
        <v>Sell</v>
      </c>
    </row>
    <row r="821" spans="1:8" ht="13.5" x14ac:dyDescent="0.25">
      <c r="A821" s="3">
        <v>43196</v>
      </c>
      <c r="B821" s="2">
        <v>7.907</v>
      </c>
      <c r="C821" s="2">
        <f t="shared" si="72"/>
        <v>7.9932642671523837</v>
      </c>
      <c r="D821" s="2">
        <f t="shared" si="74"/>
        <v>7.9342184300131855</v>
      </c>
      <c r="E821" s="2">
        <f t="shared" si="73"/>
        <v>5.9045837139198198E-2</v>
      </c>
      <c r="F821" s="2">
        <f t="shared" si="77"/>
        <v>7.533619469279465E-2</v>
      </c>
      <c r="G821" s="2">
        <f t="shared" si="75"/>
        <v>-1.6290357553596452E-2</v>
      </c>
      <c r="H821" s="2" t="str">
        <f t="shared" si="76"/>
        <v>Hold</v>
      </c>
    </row>
    <row r="822" spans="1:8" ht="13.5" x14ac:dyDescent="0.25">
      <c r="A822" s="3">
        <v>43200</v>
      </c>
      <c r="B822" s="2">
        <v>7.7751999999999999</v>
      </c>
      <c r="C822" s="2">
        <f t="shared" si="72"/>
        <v>7.9926543798981706</v>
      </c>
      <c r="D822" s="2">
        <f t="shared" si="74"/>
        <v>7.9224392870492464</v>
      </c>
      <c r="E822" s="2">
        <f t="shared" si="73"/>
        <v>7.0215092848924243E-2</v>
      </c>
      <c r="F822" s="2">
        <f t="shared" si="77"/>
        <v>7.4311974324020563E-2</v>
      </c>
      <c r="G822" s="2">
        <f t="shared" si="75"/>
        <v>-4.0968814750963201E-3</v>
      </c>
      <c r="H822" s="2" t="str">
        <f t="shared" si="76"/>
        <v>Hold</v>
      </c>
    </row>
    <row r="823" spans="1:8" ht="13.5" x14ac:dyDescent="0.25">
      <c r="A823" s="3">
        <v>43201</v>
      </c>
      <c r="B823" s="2">
        <v>7.907</v>
      </c>
      <c r="C823" s="2">
        <f t="shared" si="72"/>
        <v>7.9836921676061445</v>
      </c>
      <c r="D823" s="2">
        <f t="shared" si="74"/>
        <v>7.9212956361567102</v>
      </c>
      <c r="E823" s="2">
        <f t="shared" si="73"/>
        <v>6.2396531449434356E-2</v>
      </c>
      <c r="F823" s="2">
        <f t="shared" si="77"/>
        <v>7.1928885749103319E-2</v>
      </c>
      <c r="G823" s="2">
        <f t="shared" si="75"/>
        <v>-9.5323542996689631E-3</v>
      </c>
      <c r="H823" s="2" t="str">
        <f t="shared" si="76"/>
        <v>Hold</v>
      </c>
    </row>
    <row r="824" spans="1:8" ht="13.5" x14ac:dyDescent="0.25">
      <c r="A824" s="3">
        <v>43202</v>
      </c>
      <c r="B824" s="2">
        <v>7.9015000000000004</v>
      </c>
      <c r="C824" s="2">
        <f t="shared" si="72"/>
        <v>7.9718933725898147</v>
      </c>
      <c r="D824" s="2">
        <f t="shared" si="74"/>
        <v>7.9198292927376945</v>
      </c>
      <c r="E824" s="2">
        <f t="shared" si="73"/>
        <v>5.2064079852120138E-2</v>
      </c>
      <c r="F824" s="2">
        <f t="shared" si="77"/>
        <v>6.7955924569706685E-2</v>
      </c>
      <c r="G824" s="2">
        <f t="shared" si="75"/>
        <v>-1.5891844717586548E-2</v>
      </c>
      <c r="H824" s="2" t="str">
        <f t="shared" si="76"/>
        <v>Hold</v>
      </c>
    </row>
    <row r="825" spans="1:8" ht="13.5" x14ac:dyDescent="0.25">
      <c r="A825" s="3">
        <v>43203</v>
      </c>
      <c r="B825" s="2">
        <v>7.9015000000000004</v>
      </c>
      <c r="C825" s="2">
        <f t="shared" si="72"/>
        <v>7.9534482383452278</v>
      </c>
      <c r="D825" s="2">
        <f t="shared" si="74"/>
        <v>7.9184715673497177</v>
      </c>
      <c r="E825" s="2">
        <f t="shared" si="73"/>
        <v>3.4976670995510162E-2</v>
      </c>
      <c r="F825" s="2">
        <f t="shared" si="77"/>
        <v>6.1360073854867386E-2</v>
      </c>
      <c r="G825" s="2">
        <f t="shared" si="75"/>
        <v>-2.6383402859357225E-2</v>
      </c>
      <c r="H825" s="2" t="str">
        <f t="shared" si="76"/>
        <v>Hold</v>
      </c>
    </row>
    <row r="826" spans="1:8" ht="13.5" x14ac:dyDescent="0.25">
      <c r="A826" s="3">
        <v>43206</v>
      </c>
      <c r="B826" s="2">
        <v>7.8520000000000003</v>
      </c>
      <c r="C826" s="2">
        <f t="shared" si="72"/>
        <v>7.937840817061347</v>
      </c>
      <c r="D826" s="2">
        <f t="shared" si="74"/>
        <v>7.9135477475460352</v>
      </c>
      <c r="E826" s="2">
        <f t="shared" si="73"/>
        <v>2.4293069515311849E-2</v>
      </c>
      <c r="F826" s="2">
        <f t="shared" si="77"/>
        <v>5.3946672986956282E-2</v>
      </c>
      <c r="G826" s="2">
        <f t="shared" si="75"/>
        <v>-2.9653603471644432E-2</v>
      </c>
      <c r="H826" s="2" t="str">
        <f t="shared" si="76"/>
        <v>Hold</v>
      </c>
    </row>
    <row r="827" spans="1:8" ht="13.5" x14ac:dyDescent="0.25">
      <c r="A827" s="3">
        <v>43207</v>
      </c>
      <c r="B827" s="2">
        <v>7.8795000000000002</v>
      </c>
      <c r="C827" s="2">
        <f t="shared" si="72"/>
        <v>7.9263268452057547</v>
      </c>
      <c r="D827" s="2">
        <f t="shared" si="74"/>
        <v>7.911025692172255</v>
      </c>
      <c r="E827" s="2">
        <f t="shared" si="73"/>
        <v>1.5301153033499659E-2</v>
      </c>
      <c r="F827" s="2">
        <f t="shared" si="77"/>
        <v>4.621756899626496E-2</v>
      </c>
      <c r="G827" s="2">
        <f t="shared" si="75"/>
        <v>-3.0916415962765301E-2</v>
      </c>
      <c r="H827" s="2" t="str">
        <f t="shared" si="76"/>
        <v>Hold</v>
      </c>
    </row>
    <row r="828" spans="1:8" ht="13.5" x14ac:dyDescent="0.25">
      <c r="A828" s="3">
        <v>43208</v>
      </c>
      <c r="B828" s="2">
        <v>7.8795000000000002</v>
      </c>
      <c r="C828" s="2">
        <f t="shared" si="72"/>
        <v>7.922507330558715</v>
      </c>
      <c r="D828" s="2">
        <f t="shared" si="74"/>
        <v>7.9086904557150515</v>
      </c>
      <c r="E828" s="2">
        <f t="shared" si="73"/>
        <v>1.3816874843663562E-2</v>
      </c>
      <c r="F828" s="2">
        <f t="shared" si="77"/>
        <v>3.9737430165744679E-2</v>
      </c>
      <c r="G828" s="2">
        <f t="shared" si="75"/>
        <v>-2.5920555322081117E-2</v>
      </c>
      <c r="H828" s="2" t="str">
        <f t="shared" si="76"/>
        <v>Hold</v>
      </c>
    </row>
    <row r="829" spans="1:8" ht="13.5" x14ac:dyDescent="0.25">
      <c r="A829" s="3">
        <v>43209</v>
      </c>
      <c r="B829" s="2">
        <v>7.907</v>
      </c>
      <c r="C829" s="2">
        <f t="shared" si="72"/>
        <v>7.9074446643189127</v>
      </c>
      <c r="D829" s="2">
        <f t="shared" si="74"/>
        <v>7.908565236773196</v>
      </c>
      <c r="E829" s="2">
        <f t="shared" si="73"/>
        <v>-1.1205724542833195E-3</v>
      </c>
      <c r="F829" s="2">
        <f t="shared" si="77"/>
        <v>3.1565829641739082E-2</v>
      </c>
      <c r="G829" s="2">
        <f t="shared" si="75"/>
        <v>-3.2686402096022402E-2</v>
      </c>
      <c r="H829" s="2" t="str">
        <f t="shared" si="76"/>
        <v>Hold</v>
      </c>
    </row>
    <row r="830" spans="1:8" ht="13.5" x14ac:dyDescent="0.25">
      <c r="A830" s="3">
        <v>43210</v>
      </c>
      <c r="B830" s="2">
        <v>7.8959999999999999</v>
      </c>
      <c r="C830" s="2">
        <f t="shared" si="72"/>
        <v>7.9031454851929261</v>
      </c>
      <c r="D830" s="2">
        <f t="shared" si="74"/>
        <v>7.9076344784937005</v>
      </c>
      <c r="E830" s="2">
        <f t="shared" si="73"/>
        <v>-4.4889933007743466E-3</v>
      </c>
      <c r="F830" s="2">
        <f t="shared" si="77"/>
        <v>2.4354865053236398E-2</v>
      </c>
      <c r="G830" s="2">
        <f t="shared" si="75"/>
        <v>-2.8843858354010744E-2</v>
      </c>
      <c r="H830" s="2" t="str">
        <f t="shared" si="76"/>
        <v>Hold</v>
      </c>
    </row>
    <row r="831" spans="1:8" ht="13.5" x14ac:dyDescent="0.25">
      <c r="A831" s="3">
        <v>43213</v>
      </c>
      <c r="B831" s="2">
        <v>7.8795000000000002</v>
      </c>
      <c r="C831" s="2">
        <f t="shared" si="72"/>
        <v>7.9037384874709371</v>
      </c>
      <c r="D831" s="2">
        <f t="shared" si="74"/>
        <v>7.905550443049723</v>
      </c>
      <c r="E831" s="2">
        <f t="shared" si="73"/>
        <v>-1.8119555787858843E-3</v>
      </c>
      <c r="F831" s="2">
        <f t="shared" si="77"/>
        <v>1.9121500926831941E-2</v>
      </c>
      <c r="G831" s="2">
        <f t="shared" si="75"/>
        <v>-2.0933456505617825E-2</v>
      </c>
      <c r="H831" s="2" t="str">
        <f t="shared" si="76"/>
        <v>Hold</v>
      </c>
    </row>
    <row r="832" spans="1:8" ht="13.5" x14ac:dyDescent="0.25">
      <c r="A832" s="3">
        <v>43214</v>
      </c>
      <c r="B832" s="2">
        <v>7.8685</v>
      </c>
      <c r="C832" s="2">
        <f t="shared" si="72"/>
        <v>7.8839633355523322</v>
      </c>
      <c r="D832" s="2">
        <f t="shared" si="74"/>
        <v>7.9028059657867811</v>
      </c>
      <c r="E832" s="2">
        <f t="shared" si="73"/>
        <v>-1.8842630234448876E-2</v>
      </c>
      <c r="F832" s="2">
        <f t="shared" si="77"/>
        <v>1.1528674694575778E-2</v>
      </c>
      <c r="G832" s="2">
        <f t="shared" si="75"/>
        <v>-3.0371304929024654E-2</v>
      </c>
      <c r="H832" s="2" t="str">
        <f t="shared" si="76"/>
        <v>Hold</v>
      </c>
    </row>
    <row r="833" spans="1:8" ht="13.5" x14ac:dyDescent="0.25">
      <c r="A833" s="3">
        <v>43215</v>
      </c>
      <c r="B833" s="2">
        <v>7.8465999999999996</v>
      </c>
      <c r="C833" s="2">
        <f t="shared" si="72"/>
        <v>7.8875074377750503</v>
      </c>
      <c r="D833" s="2">
        <f t="shared" si="74"/>
        <v>7.8986425609136868</v>
      </c>
      <c r="E833" s="2">
        <f t="shared" si="73"/>
        <v>-1.1135123138636516E-2</v>
      </c>
      <c r="F833" s="2">
        <f t="shared" si="77"/>
        <v>6.9959151279333186E-3</v>
      </c>
      <c r="G833" s="2">
        <f t="shared" si="75"/>
        <v>-1.8131038266569834E-2</v>
      </c>
      <c r="H833" s="2" t="str">
        <f t="shared" si="76"/>
        <v>Hold</v>
      </c>
    </row>
    <row r="834" spans="1:8" ht="13.5" x14ac:dyDescent="0.25">
      <c r="A834" s="3">
        <v>43216</v>
      </c>
      <c r="B834" s="2">
        <v>7.8411</v>
      </c>
      <c r="C834" s="2">
        <f t="shared" si="72"/>
        <v>7.8896601396558115</v>
      </c>
      <c r="D834" s="2">
        <f t="shared" si="74"/>
        <v>7.8943801489941547</v>
      </c>
      <c r="E834" s="2">
        <f t="shared" si="73"/>
        <v>-4.7200093383432673E-3</v>
      </c>
      <c r="F834" s="2">
        <f t="shared" si="77"/>
        <v>4.6527302346780017E-3</v>
      </c>
      <c r="G834" s="2">
        <f t="shared" si="75"/>
        <v>-9.372739573021269E-3</v>
      </c>
      <c r="H834" s="2" t="str">
        <f t="shared" si="76"/>
        <v>Hold</v>
      </c>
    </row>
    <row r="835" spans="1:8" ht="13.5" x14ac:dyDescent="0.25">
      <c r="A835" s="3">
        <v>43217</v>
      </c>
      <c r="B835" s="2">
        <v>7.8465999999999996</v>
      </c>
      <c r="C835" s="2">
        <f t="shared" si="72"/>
        <v>7.8914816566318402</v>
      </c>
      <c r="D835" s="2">
        <f t="shared" si="74"/>
        <v>7.8908408786982918</v>
      </c>
      <c r="E835" s="2">
        <f t="shared" si="73"/>
        <v>6.4077793354844204E-4</v>
      </c>
      <c r="F835" s="2">
        <f t="shared" si="77"/>
        <v>3.8503397744520896E-3</v>
      </c>
      <c r="G835" s="2">
        <f t="shared" si="75"/>
        <v>-3.2095618409036476E-3</v>
      </c>
      <c r="H835" s="2" t="str">
        <f t="shared" si="76"/>
        <v>Hold</v>
      </c>
    </row>
    <row r="836" spans="1:8" ht="13.5" x14ac:dyDescent="0.25">
      <c r="A836" s="3">
        <v>43220</v>
      </c>
      <c r="B836" s="2">
        <v>7.8959999999999999</v>
      </c>
      <c r="C836" s="2">
        <f t="shared" si="72"/>
        <v>7.8854075556115575</v>
      </c>
      <c r="D836" s="2">
        <f t="shared" si="74"/>
        <v>7.8912230358317519</v>
      </c>
      <c r="E836" s="2">
        <f t="shared" si="73"/>
        <v>-5.8154802201944022E-3</v>
      </c>
      <c r="F836" s="2">
        <f t="shared" si="77"/>
        <v>1.9171757755227913E-3</v>
      </c>
      <c r="G836" s="2">
        <f t="shared" si="75"/>
        <v>-7.7326559957171933E-3</v>
      </c>
      <c r="H836" s="2" t="str">
        <f t="shared" si="76"/>
        <v>Hold</v>
      </c>
    </row>
    <row r="837" spans="1:8" ht="13.5" x14ac:dyDescent="0.25">
      <c r="A837" s="3">
        <v>43222</v>
      </c>
      <c r="B837" s="2">
        <v>7.8520000000000003</v>
      </c>
      <c r="C837" s="2">
        <f t="shared" si="72"/>
        <v>7.8844987009020873</v>
      </c>
      <c r="D837" s="2">
        <f t="shared" si="74"/>
        <v>7.8883176257701404</v>
      </c>
      <c r="E837" s="2">
        <f t="shared" si="73"/>
        <v>-3.8189248680531307E-3</v>
      </c>
      <c r="F837" s="2">
        <f t="shared" si="77"/>
        <v>7.6995564680760694E-4</v>
      </c>
      <c r="G837" s="2">
        <f t="shared" si="75"/>
        <v>-4.5888805148607374E-3</v>
      </c>
      <c r="H837" s="2" t="str">
        <f t="shared" si="76"/>
        <v>Hold</v>
      </c>
    </row>
    <row r="838" spans="1:8" ht="13.5" x14ac:dyDescent="0.25">
      <c r="A838" s="3">
        <v>43223</v>
      </c>
      <c r="B838" s="2">
        <v>7.8465999999999996</v>
      </c>
      <c r="C838" s="2">
        <f t="shared" si="72"/>
        <v>7.8837296699940733</v>
      </c>
      <c r="D838" s="2">
        <f t="shared" si="74"/>
        <v>7.8852274312686488</v>
      </c>
      <c r="E838" s="2">
        <f t="shared" si="73"/>
        <v>-1.4977612745754598E-3</v>
      </c>
      <c r="F838" s="2">
        <f t="shared" si="77"/>
        <v>3.1641226253099365E-4</v>
      </c>
      <c r="G838" s="2">
        <f t="shared" si="75"/>
        <v>-1.8141735371064536E-3</v>
      </c>
      <c r="H838" s="2" t="str">
        <f t="shared" si="76"/>
        <v>Hold</v>
      </c>
    </row>
    <row r="839" spans="1:8" ht="13.5" x14ac:dyDescent="0.25">
      <c r="A839" s="3">
        <v>43224</v>
      </c>
      <c r="B839" s="2">
        <v>7.8356000000000003</v>
      </c>
      <c r="C839" s="2">
        <f t="shared" si="72"/>
        <v>7.8873097207642155</v>
      </c>
      <c r="D839" s="2">
        <f t="shared" si="74"/>
        <v>7.8815513252487488</v>
      </c>
      <c r="E839" s="2">
        <f t="shared" si="73"/>
        <v>5.7583955154667521E-3</v>
      </c>
      <c r="F839" s="2">
        <f t="shared" si="77"/>
        <v>1.4048089131181456E-3</v>
      </c>
      <c r="G839" s="2">
        <f t="shared" si="75"/>
        <v>4.3535866023486063E-3</v>
      </c>
      <c r="H839" s="2" t="str">
        <f t="shared" si="76"/>
        <v>Sell</v>
      </c>
    </row>
    <row r="840" spans="1:8" ht="13.5" x14ac:dyDescent="0.25">
      <c r="A840" s="3">
        <v>43227</v>
      </c>
      <c r="B840" s="2">
        <v>7.8739999999999997</v>
      </c>
      <c r="C840" s="2">
        <f t="shared" si="72"/>
        <v>7.8886466868004899</v>
      </c>
      <c r="D840" s="2">
        <f t="shared" si="74"/>
        <v>7.8809919678229159</v>
      </c>
      <c r="E840" s="2">
        <f t="shared" si="73"/>
        <v>7.654718977573971E-3</v>
      </c>
      <c r="F840" s="2">
        <f t="shared" si="77"/>
        <v>2.6547909260093107E-3</v>
      </c>
      <c r="G840" s="2">
        <f t="shared" si="75"/>
        <v>4.9999280515646604E-3</v>
      </c>
      <c r="H840" s="2" t="str">
        <f t="shared" si="76"/>
        <v>Sell</v>
      </c>
    </row>
    <row r="841" spans="1:8" ht="13.5" x14ac:dyDescent="0.25">
      <c r="A841" s="3">
        <v>43228</v>
      </c>
      <c r="B841" s="2">
        <v>7.907</v>
      </c>
      <c r="C841" s="2">
        <f t="shared" si="72"/>
        <v>7.887239504215799</v>
      </c>
      <c r="D841" s="2">
        <f t="shared" si="74"/>
        <v>7.882918488724922</v>
      </c>
      <c r="E841" s="2">
        <f t="shared" si="73"/>
        <v>4.3210154908770448E-3</v>
      </c>
      <c r="F841" s="2">
        <f t="shared" si="77"/>
        <v>2.988035838982858E-3</v>
      </c>
      <c r="G841" s="2">
        <f t="shared" si="75"/>
        <v>1.3329796518941868E-3</v>
      </c>
      <c r="H841" s="2" t="str">
        <f t="shared" si="76"/>
        <v>Sell</v>
      </c>
    </row>
    <row r="842" spans="1:8" ht="13.5" x14ac:dyDescent="0.25">
      <c r="A842" s="3">
        <v>43229</v>
      </c>
      <c r="B842" s="2">
        <v>7.8905000000000003</v>
      </c>
      <c r="C842" s="2">
        <f t="shared" si="72"/>
        <v>7.8843565035672141</v>
      </c>
      <c r="D842" s="2">
        <f t="shared" si="74"/>
        <v>7.8834800821527056</v>
      </c>
      <c r="E842" s="2">
        <f t="shared" si="73"/>
        <v>8.764214145084992E-4</v>
      </c>
      <c r="F842" s="2">
        <f t="shared" si="77"/>
        <v>2.5657129540879865E-3</v>
      </c>
      <c r="G842" s="2">
        <f t="shared" si="75"/>
        <v>-1.6892915395794873E-3</v>
      </c>
      <c r="H842" s="2" t="str">
        <f t="shared" si="76"/>
        <v>Hold</v>
      </c>
    </row>
    <row r="843" spans="1:8" ht="13.5" x14ac:dyDescent="0.25">
      <c r="A843" s="3">
        <v>43230</v>
      </c>
      <c r="B843" s="2">
        <v>8.1431000000000004</v>
      </c>
      <c r="C843" s="2">
        <f t="shared" si="72"/>
        <v>7.8785478107107192</v>
      </c>
      <c r="D843" s="2">
        <f t="shared" si="74"/>
        <v>7.902711187178431</v>
      </c>
      <c r="E843" s="2">
        <f t="shared" si="73"/>
        <v>-2.4163376467711828E-2</v>
      </c>
      <c r="F843" s="2">
        <f t="shared" si="77"/>
        <v>-2.7801049302719765E-3</v>
      </c>
      <c r="G843" s="2">
        <f t="shared" si="75"/>
        <v>-2.1383271537439852E-2</v>
      </c>
      <c r="H843" s="2" t="str">
        <f t="shared" si="76"/>
        <v>Hold</v>
      </c>
    </row>
    <row r="844" spans="1:8" ht="13.5" x14ac:dyDescent="0.25">
      <c r="A844" s="3">
        <v>43231</v>
      </c>
      <c r="B844" s="2">
        <v>8.0716999999999999</v>
      </c>
      <c r="C844" s="2">
        <f t="shared" si="72"/>
        <v>7.8727866090629162</v>
      </c>
      <c r="D844" s="2">
        <f t="shared" si="74"/>
        <v>7.915228877017066</v>
      </c>
      <c r="E844" s="2">
        <f t="shared" si="73"/>
        <v>-4.2442267954149848E-2</v>
      </c>
      <c r="F844" s="2">
        <f t="shared" si="77"/>
        <v>-1.0712537535047551E-2</v>
      </c>
      <c r="G844" s="2">
        <f t="shared" si="75"/>
        <v>-3.1729730419102299E-2</v>
      </c>
      <c r="H844" s="2" t="str">
        <f t="shared" si="76"/>
        <v>Hold</v>
      </c>
    </row>
    <row r="845" spans="1:8" ht="13.5" x14ac:dyDescent="0.25">
      <c r="A845" s="3">
        <v>43234</v>
      </c>
      <c r="B845" s="2">
        <v>8.0716999999999999</v>
      </c>
      <c r="C845" s="2">
        <f t="shared" si="72"/>
        <v>7.8687578999763135</v>
      </c>
      <c r="D845" s="2">
        <f t="shared" si="74"/>
        <v>7.9268193305713579</v>
      </c>
      <c r="E845" s="2">
        <f t="shared" si="73"/>
        <v>-5.8061430595044428E-2</v>
      </c>
      <c r="F845" s="2">
        <f t="shared" si="77"/>
        <v>-2.0182316147046929E-2</v>
      </c>
      <c r="G845" s="2">
        <f t="shared" si="75"/>
        <v>-3.7879114447997499E-2</v>
      </c>
      <c r="H845" s="2" t="str">
        <f t="shared" si="76"/>
        <v>Hold</v>
      </c>
    </row>
    <row r="846" spans="1:8" ht="13.5" x14ac:dyDescent="0.25">
      <c r="A846" s="3">
        <v>43235</v>
      </c>
      <c r="B846" s="2">
        <v>7.8685</v>
      </c>
      <c r="C846" s="2">
        <f t="shared" si="72"/>
        <v>7.8729489922876494</v>
      </c>
      <c r="D846" s="2">
        <f t="shared" si="74"/>
        <v>7.9224993801586647</v>
      </c>
      <c r="E846" s="2">
        <f t="shared" si="73"/>
        <v>-4.9550387871015289E-2</v>
      </c>
      <c r="F846" s="2">
        <f t="shared" si="77"/>
        <v>-2.6055930491840601E-2</v>
      </c>
      <c r="G846" s="2">
        <f t="shared" si="75"/>
        <v>-2.3494457379174688E-2</v>
      </c>
      <c r="H846" s="2" t="str">
        <f t="shared" si="76"/>
        <v>Hold</v>
      </c>
    </row>
    <row r="847" spans="1:8" ht="13.5" x14ac:dyDescent="0.25">
      <c r="A847" s="3">
        <v>43236</v>
      </c>
      <c r="B847" s="2">
        <v>8.0551999999999992</v>
      </c>
      <c r="C847" s="2">
        <f t="shared" ref="C847:C910" si="78">$C$4*B837+C846*(1-$C$4)</f>
        <v>7.8697260703972418</v>
      </c>
      <c r="D847" s="2">
        <f t="shared" si="74"/>
        <v>7.9323290557024677</v>
      </c>
      <c r="E847" s="2">
        <f t="shared" si="73"/>
        <v>-6.26029853052259E-2</v>
      </c>
      <c r="F847" s="2">
        <f t="shared" si="77"/>
        <v>-3.3365341454517666E-2</v>
      </c>
      <c r="G847" s="2">
        <f t="shared" si="75"/>
        <v>-2.9237643850708234E-2</v>
      </c>
      <c r="H847" s="2" t="str">
        <f t="shared" si="76"/>
        <v>Hold</v>
      </c>
    </row>
    <row r="848" spans="1:8" ht="13.5" x14ac:dyDescent="0.25">
      <c r="A848" s="3">
        <v>43237</v>
      </c>
      <c r="B848" s="2">
        <v>8.2089999999999996</v>
      </c>
      <c r="C848" s="2">
        <f t="shared" si="78"/>
        <v>7.8661682134130508</v>
      </c>
      <c r="D848" s="2">
        <f t="shared" si="74"/>
        <v>7.9528231997245076</v>
      </c>
      <c r="E848" s="2">
        <f t="shared" si="73"/>
        <v>-8.6654986311456739E-2</v>
      </c>
      <c r="F848" s="2">
        <f t="shared" si="77"/>
        <v>-4.4023270425905481E-2</v>
      </c>
      <c r="G848" s="2">
        <f t="shared" si="75"/>
        <v>-4.2631715885551258E-2</v>
      </c>
      <c r="H848" s="2" t="str">
        <f t="shared" si="76"/>
        <v>Hold</v>
      </c>
    </row>
    <row r="849" spans="1:8" ht="13.5" x14ac:dyDescent="0.25">
      <c r="A849" s="3">
        <v>43238</v>
      </c>
      <c r="B849" s="2">
        <v>8.4010999999999996</v>
      </c>
      <c r="C849" s="2">
        <f t="shared" si="78"/>
        <v>7.8614654113495046</v>
      </c>
      <c r="D849" s="2">
        <f t="shared" si="74"/>
        <v>7.9860288886338031</v>
      </c>
      <c r="E849" s="2">
        <f t="shared" si="73"/>
        <v>-0.12456347728429851</v>
      </c>
      <c r="F849" s="2">
        <f t="shared" si="77"/>
        <v>-6.0131311797584089E-2</v>
      </c>
      <c r="G849" s="2">
        <f t="shared" si="75"/>
        <v>-6.4432165486714418E-2</v>
      </c>
      <c r="H849" s="2" t="str">
        <f t="shared" si="76"/>
        <v>Hold</v>
      </c>
    </row>
    <row r="850" spans="1:8" ht="13.5" x14ac:dyDescent="0.25">
      <c r="A850" s="3">
        <v>43241</v>
      </c>
      <c r="B850" s="2">
        <v>8.4614999999999991</v>
      </c>
      <c r="C850" s="2">
        <f t="shared" si="78"/>
        <v>7.8633938096034264</v>
      </c>
      <c r="D850" s="2">
        <f t="shared" si="74"/>
        <v>8.0212489709572257</v>
      </c>
      <c r="E850" s="2">
        <f t="shared" si="73"/>
        <v>-0.15785516135379929</v>
      </c>
      <c r="F850" s="2">
        <f t="shared" si="77"/>
        <v>-7.9676081708827132E-2</v>
      </c>
      <c r="G850" s="2">
        <f t="shared" si="75"/>
        <v>-7.8179079644972158E-2</v>
      </c>
      <c r="H850" s="2" t="str">
        <f t="shared" si="76"/>
        <v>Hold</v>
      </c>
    </row>
    <row r="851" spans="1:8" ht="13.5" x14ac:dyDescent="0.25">
      <c r="A851" s="3">
        <v>43242</v>
      </c>
      <c r="B851" s="2">
        <v>8.5109999999999992</v>
      </c>
      <c r="C851" s="2">
        <f t="shared" si="78"/>
        <v>7.8701024542798219</v>
      </c>
      <c r="D851" s="2">
        <f t="shared" si="74"/>
        <v>8.0575268249603944</v>
      </c>
      <c r="E851" s="2">
        <f t="shared" si="73"/>
        <v>-0.18742437068057249</v>
      </c>
      <c r="F851" s="2">
        <f t="shared" si="77"/>
        <v>-0.1012257395031762</v>
      </c>
      <c r="G851" s="2">
        <f t="shared" si="75"/>
        <v>-8.619863117739629E-2</v>
      </c>
      <c r="H851" s="2" t="str">
        <f t="shared" si="76"/>
        <v>Hold</v>
      </c>
    </row>
    <row r="852" spans="1:8" ht="13.5" x14ac:dyDescent="0.25">
      <c r="A852" s="3">
        <v>43243</v>
      </c>
      <c r="B852" s="2">
        <v>8.3627000000000002</v>
      </c>
      <c r="C852" s="2">
        <f t="shared" si="78"/>
        <v>7.8732405382367725</v>
      </c>
      <c r="D852" s="2">
        <f t="shared" si="74"/>
        <v>8.080132245333699</v>
      </c>
      <c r="E852" s="2">
        <f t="shared" si="73"/>
        <v>-0.2068917070969265</v>
      </c>
      <c r="F852" s="2">
        <f t="shared" si="77"/>
        <v>-0.12235893302192627</v>
      </c>
      <c r="G852" s="2">
        <f t="shared" si="75"/>
        <v>-8.4532774075000233E-2</v>
      </c>
      <c r="H852" s="2" t="str">
        <f t="shared" si="76"/>
        <v>Hold</v>
      </c>
    </row>
    <row r="853" spans="1:8" ht="13.5" x14ac:dyDescent="0.25">
      <c r="A853" s="3">
        <v>43244</v>
      </c>
      <c r="B853" s="2">
        <v>8.5932999999999993</v>
      </c>
      <c r="C853" s="2">
        <f t="shared" si="78"/>
        <v>7.9147573785080381</v>
      </c>
      <c r="D853" s="2">
        <f t="shared" si="74"/>
        <v>8.1181446716052772</v>
      </c>
      <c r="E853" s="2">
        <f t="shared" si="73"/>
        <v>-0.20338729309723913</v>
      </c>
      <c r="F853" s="2">
        <f t="shared" si="77"/>
        <v>-0.13856460503698886</v>
      </c>
      <c r="G853" s="2">
        <f t="shared" si="75"/>
        <v>-6.4822688060250266E-2</v>
      </c>
      <c r="H853" s="2" t="str">
        <f t="shared" si="76"/>
        <v>Hold</v>
      </c>
    </row>
    <row r="854" spans="1:8" ht="13.5" x14ac:dyDescent="0.25">
      <c r="A854" s="3">
        <v>43245</v>
      </c>
      <c r="B854" s="2">
        <v>8.5109999999999992</v>
      </c>
      <c r="C854" s="2">
        <f t="shared" si="78"/>
        <v>7.9389023971991097</v>
      </c>
      <c r="D854" s="2">
        <f t="shared" si="74"/>
        <v>8.1472450663011831</v>
      </c>
      <c r="E854" s="2">
        <f t="shared" si="73"/>
        <v>-0.20834266910207333</v>
      </c>
      <c r="F854" s="2">
        <f t="shared" si="77"/>
        <v>-0.15252021785000577</v>
      </c>
      <c r="G854" s="2">
        <f t="shared" si="75"/>
        <v>-5.5822451252067556E-2</v>
      </c>
      <c r="H854" s="2" t="str">
        <f t="shared" si="76"/>
        <v>Hold</v>
      </c>
    </row>
    <row r="855" spans="1:8" ht="13.5" x14ac:dyDescent="0.25">
      <c r="A855" s="3">
        <v>43248</v>
      </c>
      <c r="B855" s="2">
        <v>8.5932999999999993</v>
      </c>
      <c r="C855" s="2">
        <f t="shared" si="78"/>
        <v>7.9593327976300152</v>
      </c>
      <c r="D855" s="2">
        <f t="shared" si="74"/>
        <v>8.1802861725010949</v>
      </c>
      <c r="E855" s="2">
        <f t="shared" si="73"/>
        <v>-0.22095337487107969</v>
      </c>
      <c r="F855" s="2">
        <f t="shared" si="77"/>
        <v>-0.16620684925422058</v>
      </c>
      <c r="G855" s="2">
        <f t="shared" si="75"/>
        <v>-5.474652561685911E-2</v>
      </c>
      <c r="H855" s="2" t="str">
        <f t="shared" si="76"/>
        <v>Hold</v>
      </c>
    </row>
    <row r="856" spans="1:8" ht="13.5" x14ac:dyDescent="0.25">
      <c r="A856" s="3">
        <v>43249</v>
      </c>
      <c r="B856" s="2">
        <v>8.7799999999999994</v>
      </c>
      <c r="C856" s="2">
        <f t="shared" si="78"/>
        <v>7.9453585210715509</v>
      </c>
      <c r="D856" s="2">
        <f t="shared" si="74"/>
        <v>8.2247094189824956</v>
      </c>
      <c r="E856" s="2">
        <f t="shared" si="73"/>
        <v>-0.2793508979109447</v>
      </c>
      <c r="F856" s="2">
        <f t="shared" si="77"/>
        <v>-0.18883565898556542</v>
      </c>
      <c r="G856" s="2">
        <f t="shared" si="75"/>
        <v>-9.0515238925379271E-2</v>
      </c>
      <c r="H856" s="2" t="str">
        <f t="shared" si="76"/>
        <v>Hold</v>
      </c>
    </row>
    <row r="857" spans="1:8" ht="13.5" x14ac:dyDescent="0.25">
      <c r="A857" s="3">
        <v>43250</v>
      </c>
      <c r="B857" s="2">
        <v>9.0875000000000004</v>
      </c>
      <c r="C857" s="2">
        <f t="shared" si="78"/>
        <v>7.9622572101374658</v>
      </c>
      <c r="D857" s="2">
        <f t="shared" si="74"/>
        <v>8.2886198323912001</v>
      </c>
      <c r="E857" s="2">
        <f t="shared" si="73"/>
        <v>-0.32636262225373436</v>
      </c>
      <c r="F857" s="2">
        <f t="shared" si="77"/>
        <v>-0.2163410516391992</v>
      </c>
      <c r="G857" s="2">
        <f t="shared" si="75"/>
        <v>-0.11002157061453516</v>
      </c>
      <c r="H857" s="2" t="str">
        <f t="shared" si="76"/>
        <v>Hold</v>
      </c>
    </row>
    <row r="858" spans="1:8" ht="13.5" x14ac:dyDescent="0.25">
      <c r="A858" s="3">
        <v>43251</v>
      </c>
      <c r="B858" s="2">
        <v>9.0326000000000004</v>
      </c>
      <c r="C858" s="2">
        <f t="shared" si="78"/>
        <v>8.0002176393470865</v>
      </c>
      <c r="D858" s="2">
        <f t="shared" si="74"/>
        <v>8.3437294744362962</v>
      </c>
      <c r="E858" s="2">
        <f t="shared" si="73"/>
        <v>-0.34351183508920968</v>
      </c>
      <c r="F858" s="2">
        <f t="shared" si="77"/>
        <v>-0.2417752083292013</v>
      </c>
      <c r="G858" s="2">
        <f t="shared" si="75"/>
        <v>-0.10173662676000839</v>
      </c>
      <c r="H858" s="2" t="str">
        <f t="shared" si="76"/>
        <v>Hold</v>
      </c>
    </row>
    <row r="859" spans="1:8" ht="13.5" x14ac:dyDescent="0.25">
      <c r="A859" s="3">
        <v>43252</v>
      </c>
      <c r="B859" s="2">
        <v>9.0546000000000006</v>
      </c>
      <c r="C859" s="2">
        <f t="shared" si="78"/>
        <v>8.0618918486783038</v>
      </c>
      <c r="D859" s="2">
        <f t="shared" si="74"/>
        <v>8.3963865504039781</v>
      </c>
      <c r="E859" s="2">
        <f t="shared" si="73"/>
        <v>-0.3344947017256743</v>
      </c>
      <c r="F859" s="2">
        <f t="shared" si="77"/>
        <v>-0.26031910700849592</v>
      </c>
      <c r="G859" s="2">
        <f t="shared" si="75"/>
        <v>-7.4175594717178384E-2</v>
      </c>
      <c r="H859" s="2" t="str">
        <f t="shared" si="76"/>
        <v>Hold</v>
      </c>
    </row>
    <row r="860" spans="1:8" ht="13.5" x14ac:dyDescent="0.25">
      <c r="A860" s="3">
        <v>43255</v>
      </c>
      <c r="B860" s="2">
        <v>9.0490999999999993</v>
      </c>
      <c r="C860" s="2">
        <f t="shared" si="78"/>
        <v>8.1233700258047179</v>
      </c>
      <c r="D860" s="2">
        <f t="shared" si="74"/>
        <v>8.4447356948184975</v>
      </c>
      <c r="E860" s="2">
        <f t="shared" ref="E860:E923" si="79">C860-D860</f>
        <v>-0.32136566901377961</v>
      </c>
      <c r="F860" s="2">
        <f t="shared" si="77"/>
        <v>-0.27252841940955264</v>
      </c>
      <c r="G860" s="2">
        <f t="shared" si="75"/>
        <v>-4.8837249604226973E-2</v>
      </c>
      <c r="H860" s="2" t="str">
        <f t="shared" si="76"/>
        <v>Hold</v>
      </c>
    </row>
    <row r="861" spans="1:8" ht="13.5" x14ac:dyDescent="0.25">
      <c r="A861" s="3">
        <v>43256</v>
      </c>
      <c r="B861" s="2">
        <v>9.0326000000000004</v>
      </c>
      <c r="C861" s="2">
        <f t="shared" si="78"/>
        <v>8.1830054064501461</v>
      </c>
      <c r="D861" s="2">
        <f t="shared" ref="D861:D924" si="80">$D$4*B861+(1-$D$4)*D860</f>
        <v>8.4882811989060158</v>
      </c>
      <c r="E861" s="2">
        <f t="shared" si="79"/>
        <v>-0.30527579245586978</v>
      </c>
      <c r="F861" s="2">
        <f t="shared" si="77"/>
        <v>-0.27907789401881611</v>
      </c>
      <c r="G861" s="2">
        <f t="shared" si="75"/>
        <v>-2.6197898437053668E-2</v>
      </c>
      <c r="H861" s="2" t="str">
        <f t="shared" si="76"/>
        <v>Hold</v>
      </c>
    </row>
    <row r="862" spans="1:8" ht="13.5" x14ac:dyDescent="0.25">
      <c r="A862" s="3">
        <v>43257</v>
      </c>
      <c r="B862" s="2">
        <v>9.0271000000000008</v>
      </c>
      <c r="C862" s="2">
        <f t="shared" si="78"/>
        <v>8.2106507285347394</v>
      </c>
      <c r="D862" s="2">
        <f t="shared" si="80"/>
        <v>8.5281937026907553</v>
      </c>
      <c r="E862" s="2">
        <f t="shared" si="79"/>
        <v>-0.31754297415601584</v>
      </c>
      <c r="F862" s="2">
        <f t="shared" si="77"/>
        <v>-0.2867709100462561</v>
      </c>
      <c r="G862" s="2">
        <f t="shared" si="75"/>
        <v>-3.0772064109759745E-2</v>
      </c>
      <c r="H862" s="2" t="str">
        <f t="shared" si="76"/>
        <v>Hold</v>
      </c>
    </row>
    <row r="863" spans="1:8" ht="13.5" x14ac:dyDescent="0.25">
      <c r="A863" s="3">
        <v>43258</v>
      </c>
      <c r="B863" s="2">
        <v>9.0051000000000005</v>
      </c>
      <c r="C863" s="2">
        <f t="shared" si="78"/>
        <v>8.2695198472217015</v>
      </c>
      <c r="D863" s="2">
        <f t="shared" si="80"/>
        <v>8.5635200950840318</v>
      </c>
      <c r="E863" s="2">
        <f t="shared" si="79"/>
        <v>-0.29400024786233026</v>
      </c>
      <c r="F863" s="2">
        <f t="shared" si="77"/>
        <v>-0.28821677760947095</v>
      </c>
      <c r="G863" s="2">
        <f t="shared" si="75"/>
        <v>-5.7834702528593018E-3</v>
      </c>
      <c r="H863" s="2" t="str">
        <f t="shared" si="76"/>
        <v>Hold</v>
      </c>
    </row>
    <row r="864" spans="1:8" ht="13.5" x14ac:dyDescent="0.25">
      <c r="A864" s="3">
        <v>43259</v>
      </c>
      <c r="B864" s="2">
        <v>8.9832000000000001</v>
      </c>
      <c r="C864" s="2">
        <f t="shared" si="78"/>
        <v>8.306670639956824</v>
      </c>
      <c r="D864" s="2">
        <f t="shared" si="80"/>
        <v>8.5946074954481766</v>
      </c>
      <c r="E864" s="2">
        <f t="shared" si="79"/>
        <v>-0.28793685549135262</v>
      </c>
      <c r="F864" s="2">
        <f t="shared" si="77"/>
        <v>-0.28816079318584731</v>
      </c>
      <c r="G864" s="2">
        <f t="shared" si="75"/>
        <v>2.2393769449469136E-4</v>
      </c>
      <c r="H864" s="2" t="str">
        <f t="shared" si="76"/>
        <v>Sell</v>
      </c>
    </row>
    <row r="865" spans="1:8" ht="13.5" x14ac:dyDescent="0.25">
      <c r="A865" s="3">
        <v>43262</v>
      </c>
      <c r="B865" s="2">
        <v>8.9997000000000007</v>
      </c>
      <c r="C865" s="2">
        <f t="shared" si="78"/>
        <v>8.3507674645788512</v>
      </c>
      <c r="D865" s="2">
        <f t="shared" si="80"/>
        <v>8.6246143476372001</v>
      </c>
      <c r="E865" s="2">
        <f t="shared" si="79"/>
        <v>-0.27384688305834892</v>
      </c>
      <c r="F865" s="2">
        <f t="shared" si="77"/>
        <v>-0.28529801116034764</v>
      </c>
      <c r="G865" s="2">
        <f t="shared" si="75"/>
        <v>1.145112810199872E-2</v>
      </c>
      <c r="H865" s="2" t="str">
        <f t="shared" si="76"/>
        <v>Sell</v>
      </c>
    </row>
    <row r="866" spans="1:8" ht="13.5" x14ac:dyDescent="0.25">
      <c r="A866" s="3">
        <v>43263</v>
      </c>
      <c r="B866" s="2">
        <v>9.1180000000000003</v>
      </c>
      <c r="C866" s="2">
        <f t="shared" si="78"/>
        <v>8.4168032392590284</v>
      </c>
      <c r="D866" s="2">
        <f t="shared" si="80"/>
        <v>8.6611614329974085</v>
      </c>
      <c r="E866" s="2">
        <f t="shared" si="79"/>
        <v>-0.24435819373838008</v>
      </c>
      <c r="F866" s="2">
        <f t="shared" si="77"/>
        <v>-0.27711004767595415</v>
      </c>
      <c r="G866" s="2">
        <f t="shared" si="75"/>
        <v>3.2751853937574071E-2</v>
      </c>
      <c r="H866" s="2" t="str">
        <f t="shared" si="76"/>
        <v>Sell</v>
      </c>
    </row>
    <row r="867" spans="1:8" ht="13.5" x14ac:dyDescent="0.25">
      <c r="A867" s="3">
        <v>43264</v>
      </c>
      <c r="B867" s="2">
        <v>9.1067999999999998</v>
      </c>
      <c r="C867" s="2">
        <f t="shared" si="78"/>
        <v>8.5199873562961006</v>
      </c>
      <c r="D867" s="2">
        <f t="shared" si="80"/>
        <v>8.6941716972198222</v>
      </c>
      <c r="E867" s="2">
        <f t="shared" si="79"/>
        <v>-0.17418434092372159</v>
      </c>
      <c r="F867" s="2">
        <f t="shared" si="77"/>
        <v>-0.25652490632550762</v>
      </c>
      <c r="G867" s="2">
        <f t="shared" si="75"/>
        <v>8.2340565401786026E-2</v>
      </c>
      <c r="H867" s="2" t="str">
        <f t="shared" si="76"/>
        <v>Sell</v>
      </c>
    </row>
    <row r="868" spans="1:8" ht="13.5" x14ac:dyDescent="0.25">
      <c r="A868" s="3">
        <v>43265</v>
      </c>
      <c r="B868" s="2">
        <v>9.1067999999999998</v>
      </c>
      <c r="C868" s="2">
        <f t="shared" si="78"/>
        <v>8.5988508399428554</v>
      </c>
      <c r="D868" s="2">
        <f t="shared" si="80"/>
        <v>8.7247367566850205</v>
      </c>
      <c r="E868" s="2">
        <f t="shared" si="79"/>
        <v>-0.12588591674216509</v>
      </c>
      <c r="F868" s="2">
        <f t="shared" si="77"/>
        <v>-0.23039710840883912</v>
      </c>
      <c r="G868" s="2">
        <f t="shared" ref="G868:G931" si="81">E868-F868</f>
        <v>0.10451119166667402</v>
      </c>
      <c r="H868" s="2" t="str">
        <f t="shared" ref="H868:H931" si="82">IF(G868&lt;0,"Hold","Sell")</f>
        <v>Sell</v>
      </c>
    </row>
    <row r="869" spans="1:8" ht="13.5" x14ac:dyDescent="0.25">
      <c r="A869" s="3">
        <v>43269</v>
      </c>
      <c r="B869" s="2">
        <v>9.1180000000000003</v>
      </c>
      <c r="C869" s="2">
        <f t="shared" si="78"/>
        <v>8.6689660953362626</v>
      </c>
      <c r="D869" s="2">
        <f t="shared" si="80"/>
        <v>8.7538673673009448</v>
      </c>
      <c r="E869" s="2">
        <f t="shared" si="79"/>
        <v>-8.4901271964682223E-2</v>
      </c>
      <c r="F869" s="2">
        <f t="shared" ref="F869:F932" si="83">(E869*(2/(10)))+((1-(2/10))*F868)</f>
        <v>-0.20129794112000773</v>
      </c>
      <c r="G869" s="2">
        <f t="shared" si="81"/>
        <v>0.11639666915532551</v>
      </c>
      <c r="H869" s="2" t="str">
        <f t="shared" si="82"/>
        <v>Sell</v>
      </c>
    </row>
    <row r="870" spans="1:8" ht="13.5" x14ac:dyDescent="0.25">
      <c r="A870" s="3">
        <v>43270</v>
      </c>
      <c r="B870" s="2">
        <v>9.1180000000000003</v>
      </c>
      <c r="C870" s="2">
        <f t="shared" si="78"/>
        <v>8.7274482345152986</v>
      </c>
      <c r="D870" s="2">
        <f t="shared" si="80"/>
        <v>8.7808401549082813</v>
      </c>
      <c r="E870" s="2">
        <f t="shared" si="79"/>
        <v>-5.3391920392982684E-2</v>
      </c>
      <c r="F870" s="2">
        <f t="shared" si="83"/>
        <v>-0.17171673697460274</v>
      </c>
      <c r="G870" s="2">
        <f t="shared" si="81"/>
        <v>0.11832481658162006</v>
      </c>
      <c r="H870" s="2" t="str">
        <f t="shared" si="82"/>
        <v>Sell</v>
      </c>
    </row>
    <row r="871" spans="1:8" ht="13.5" x14ac:dyDescent="0.25">
      <c r="A871" s="3">
        <v>43271</v>
      </c>
      <c r="B871" s="2">
        <v>9.0564999999999998</v>
      </c>
      <c r="C871" s="2">
        <f t="shared" si="78"/>
        <v>8.7743946599744831</v>
      </c>
      <c r="D871" s="2">
        <f t="shared" si="80"/>
        <v>8.8012594026928532</v>
      </c>
      <c r="E871" s="2">
        <f t="shared" si="79"/>
        <v>-2.6864742718370138E-2</v>
      </c>
      <c r="F871" s="2">
        <f t="shared" si="83"/>
        <v>-0.14274633812335624</v>
      </c>
      <c r="G871" s="2">
        <f t="shared" si="81"/>
        <v>0.1158815954049861</v>
      </c>
      <c r="H871" s="2" t="str">
        <f t="shared" si="82"/>
        <v>Sell</v>
      </c>
    </row>
    <row r="872" spans="1:8" ht="13.5" x14ac:dyDescent="0.25">
      <c r="A872" s="3">
        <v>43272</v>
      </c>
      <c r="B872" s="2">
        <v>8.8942999999999994</v>
      </c>
      <c r="C872" s="2">
        <f t="shared" si="78"/>
        <v>8.8132724045937927</v>
      </c>
      <c r="D872" s="2">
        <f t="shared" si="80"/>
        <v>8.808151298789678</v>
      </c>
      <c r="E872" s="2">
        <f t="shared" si="79"/>
        <v>5.1211058041147339E-3</v>
      </c>
      <c r="F872" s="2">
        <f t="shared" si="83"/>
        <v>-0.11317284933786205</v>
      </c>
      <c r="G872" s="2">
        <f t="shared" si="81"/>
        <v>0.11829395514197678</v>
      </c>
      <c r="H872" s="2" t="str">
        <f t="shared" si="82"/>
        <v>Sell</v>
      </c>
    </row>
    <row r="873" spans="1:8" ht="13.5" x14ac:dyDescent="0.25">
      <c r="A873" s="3">
        <v>43273</v>
      </c>
      <c r="B873" s="2">
        <v>8.8383000000000003</v>
      </c>
      <c r="C873" s="2">
        <f t="shared" si="78"/>
        <v>8.8427843423485939</v>
      </c>
      <c r="D873" s="2">
        <f t="shared" si="80"/>
        <v>8.8103845359163699</v>
      </c>
      <c r="E873" s="2">
        <f t="shared" si="79"/>
        <v>3.2399806432223954E-2</v>
      </c>
      <c r="F873" s="2">
        <f t="shared" si="83"/>
        <v>-8.4058318183844849E-2</v>
      </c>
      <c r="G873" s="2">
        <f t="shared" si="81"/>
        <v>0.1164581246160688</v>
      </c>
      <c r="H873" s="2" t="str">
        <f t="shared" si="82"/>
        <v>Sell</v>
      </c>
    </row>
    <row r="874" spans="1:8" ht="13.5" x14ac:dyDescent="0.25">
      <c r="A874" s="3">
        <v>43276</v>
      </c>
      <c r="B874" s="2">
        <v>8.8270999999999997</v>
      </c>
      <c r="C874" s="2">
        <f t="shared" si="78"/>
        <v>8.8643867512180421</v>
      </c>
      <c r="D874" s="2">
        <f t="shared" si="80"/>
        <v>8.8116227184410842</v>
      </c>
      <c r="E874" s="2">
        <f t="shared" si="79"/>
        <v>5.2764032776957848E-2</v>
      </c>
      <c r="F874" s="2">
        <f t="shared" si="83"/>
        <v>-5.6693847991684317E-2</v>
      </c>
      <c r="G874" s="2">
        <f t="shared" si="81"/>
        <v>0.10945788076864216</v>
      </c>
      <c r="H874" s="2" t="str">
        <f t="shared" si="82"/>
        <v>Sell</v>
      </c>
    </row>
    <row r="875" spans="1:8" ht="13.5" x14ac:dyDescent="0.25">
      <c r="A875" s="3">
        <v>43277</v>
      </c>
      <c r="B875" s="2">
        <v>8.8102999999999998</v>
      </c>
      <c r="C875" s="2">
        <f t="shared" si="78"/>
        <v>8.8852041741075745</v>
      </c>
      <c r="D875" s="2">
        <f t="shared" si="80"/>
        <v>8.8115247392972993</v>
      </c>
      <c r="E875" s="2">
        <f t="shared" si="79"/>
        <v>7.3679434810275168E-2</v>
      </c>
      <c r="F875" s="2">
        <f t="shared" si="83"/>
        <v>-3.0619191431292422E-2</v>
      </c>
      <c r="G875" s="2">
        <f t="shared" si="81"/>
        <v>0.10429862624156759</v>
      </c>
      <c r="H875" s="2" t="str">
        <f t="shared" si="82"/>
        <v>Sell</v>
      </c>
    </row>
    <row r="876" spans="1:8" ht="13.5" x14ac:dyDescent="0.25">
      <c r="A876" s="3">
        <v>43278</v>
      </c>
      <c r="B876" s="2">
        <v>8.7487999999999992</v>
      </c>
      <c r="C876" s="2">
        <f t="shared" si="78"/>
        <v>8.9210189165525637</v>
      </c>
      <c r="D876" s="2">
        <f t="shared" si="80"/>
        <v>8.806878462312314</v>
      </c>
      <c r="E876" s="2">
        <f t="shared" si="79"/>
        <v>0.11414045424024977</v>
      </c>
      <c r="F876" s="2">
        <f t="shared" si="83"/>
        <v>-1.6672622969839852E-3</v>
      </c>
      <c r="G876" s="2">
        <f t="shared" si="81"/>
        <v>0.11580771653723375</v>
      </c>
      <c r="H876" s="2" t="str">
        <f t="shared" si="82"/>
        <v>Sell</v>
      </c>
    </row>
    <row r="877" spans="1:8" ht="13.5" x14ac:dyDescent="0.25">
      <c r="A877" s="3">
        <v>43279</v>
      </c>
      <c r="B877" s="2">
        <v>8.8048000000000002</v>
      </c>
      <c r="C877" s="2">
        <f t="shared" si="78"/>
        <v>8.9496006216983233</v>
      </c>
      <c r="D877" s="2">
        <f t="shared" si="80"/>
        <v>8.8067245021410319</v>
      </c>
      <c r="E877" s="2">
        <f t="shared" si="79"/>
        <v>0.1428761195572914</v>
      </c>
      <c r="F877" s="2">
        <f t="shared" si="83"/>
        <v>2.7241414073871092E-2</v>
      </c>
      <c r="G877" s="2">
        <f t="shared" si="81"/>
        <v>0.11563470548342031</v>
      </c>
      <c r="H877" s="2" t="str">
        <f t="shared" si="82"/>
        <v>Sell</v>
      </c>
    </row>
    <row r="878" spans="1:8" ht="13.5" x14ac:dyDescent="0.25">
      <c r="A878" s="3">
        <v>43280</v>
      </c>
      <c r="B878" s="2">
        <v>9.0061</v>
      </c>
      <c r="C878" s="2">
        <f t="shared" si="78"/>
        <v>8.9737851414370429</v>
      </c>
      <c r="D878" s="2">
        <f t="shared" si="80"/>
        <v>8.8214930575379924</v>
      </c>
      <c r="E878" s="2">
        <f t="shared" si="79"/>
        <v>0.15229208389905047</v>
      </c>
      <c r="F878" s="2">
        <f t="shared" si="83"/>
        <v>5.225154803890697E-2</v>
      </c>
      <c r="G878" s="2">
        <f t="shared" si="81"/>
        <v>0.1000405358601435</v>
      </c>
      <c r="H878" s="2" t="str">
        <f t="shared" si="82"/>
        <v>Sell</v>
      </c>
    </row>
    <row r="879" spans="1:8" ht="13.5" x14ac:dyDescent="0.25">
      <c r="A879" s="3">
        <v>43283</v>
      </c>
      <c r="B879" s="2">
        <v>9.0620999999999992</v>
      </c>
      <c r="C879" s="2">
        <f t="shared" si="78"/>
        <v>8.9959720427544205</v>
      </c>
      <c r="D879" s="2">
        <f t="shared" si="80"/>
        <v>8.8393157940166596</v>
      </c>
      <c r="E879" s="2">
        <f t="shared" si="79"/>
        <v>0.15665624873776096</v>
      </c>
      <c r="F879" s="2">
        <f t="shared" si="83"/>
        <v>7.3132488178677763E-2</v>
      </c>
      <c r="G879" s="2">
        <f t="shared" si="81"/>
        <v>8.3523760559083199E-2</v>
      </c>
      <c r="H879" s="2" t="str">
        <f t="shared" si="82"/>
        <v>Sell</v>
      </c>
    </row>
    <row r="880" spans="1:8" ht="13.5" x14ac:dyDescent="0.25">
      <c r="A880" s="3">
        <v>43284</v>
      </c>
      <c r="B880" s="2">
        <v>9.0061</v>
      </c>
      <c r="C880" s="2">
        <f t="shared" si="78"/>
        <v>9.014745574638356</v>
      </c>
      <c r="D880" s="2">
        <f t="shared" si="80"/>
        <v>8.8516701796450565</v>
      </c>
      <c r="E880" s="2">
        <f t="shared" si="79"/>
        <v>0.16307539499329948</v>
      </c>
      <c r="F880" s="2">
        <f t="shared" si="83"/>
        <v>9.1121069541602109E-2</v>
      </c>
      <c r="G880" s="2">
        <f t="shared" si="81"/>
        <v>7.1954325451697373E-2</v>
      </c>
      <c r="H880" s="2" t="str">
        <f t="shared" si="82"/>
        <v>Sell</v>
      </c>
    </row>
    <row r="881" spans="1:8" ht="13.5" x14ac:dyDescent="0.25">
      <c r="A881" s="3">
        <v>43285</v>
      </c>
      <c r="B881" s="2">
        <v>9.1180000000000003</v>
      </c>
      <c r="C881" s="2">
        <f t="shared" si="78"/>
        <v>9.021169332386302</v>
      </c>
      <c r="D881" s="2">
        <f t="shared" si="80"/>
        <v>8.8713983144861626</v>
      </c>
      <c r="E881" s="2">
        <f t="shared" si="79"/>
        <v>0.14977101790013947</v>
      </c>
      <c r="F881" s="2">
        <f t="shared" si="83"/>
        <v>0.10285105921330959</v>
      </c>
      <c r="G881" s="2">
        <f t="shared" si="81"/>
        <v>4.6919958686829882E-2</v>
      </c>
      <c r="H881" s="2" t="str">
        <f t="shared" si="82"/>
        <v>Sell</v>
      </c>
    </row>
    <row r="882" spans="1:8" ht="13.5" x14ac:dyDescent="0.25">
      <c r="A882" s="3">
        <v>43286</v>
      </c>
      <c r="B882" s="2">
        <v>9.1738999999999997</v>
      </c>
      <c r="C882" s="2">
        <f t="shared" si="78"/>
        <v>9.0016509735576395</v>
      </c>
      <c r="D882" s="2">
        <f t="shared" si="80"/>
        <v>8.8938058467464476</v>
      </c>
      <c r="E882" s="2">
        <f t="shared" si="79"/>
        <v>0.10784512681119196</v>
      </c>
      <c r="F882" s="2">
        <f t="shared" si="83"/>
        <v>0.10384987273288607</v>
      </c>
      <c r="G882" s="2">
        <f t="shared" si="81"/>
        <v>3.9952540783058932E-3</v>
      </c>
      <c r="H882" s="2" t="str">
        <f t="shared" si="82"/>
        <v>Sell</v>
      </c>
    </row>
    <row r="883" spans="1:8" ht="13.5" x14ac:dyDescent="0.25">
      <c r="A883" s="3">
        <v>43287</v>
      </c>
      <c r="B883" s="2">
        <v>9.1403999999999996</v>
      </c>
      <c r="C883" s="2">
        <f t="shared" si="78"/>
        <v>8.9765200545487716</v>
      </c>
      <c r="D883" s="2">
        <f t="shared" si="80"/>
        <v>8.9120720803207849</v>
      </c>
      <c r="E883" s="2">
        <f t="shared" si="79"/>
        <v>6.4447974227986649E-2</v>
      </c>
      <c r="F883" s="2">
        <f t="shared" si="83"/>
        <v>9.5969493031906189E-2</v>
      </c>
      <c r="G883" s="2">
        <f t="shared" si="81"/>
        <v>-3.152151880391954E-2</v>
      </c>
      <c r="H883" s="2" t="str">
        <f t="shared" si="82"/>
        <v>Hold</v>
      </c>
    </row>
    <row r="884" spans="1:8" ht="13.5" x14ac:dyDescent="0.25">
      <c r="A884" s="3">
        <v>43290</v>
      </c>
      <c r="B884" s="2">
        <v>9.1123999999999992</v>
      </c>
      <c r="C884" s="2">
        <f t="shared" si="78"/>
        <v>8.95353235384896</v>
      </c>
      <c r="D884" s="2">
        <f t="shared" si="80"/>
        <v>8.9269111854822096</v>
      </c>
      <c r="E884" s="2">
        <f t="shared" si="79"/>
        <v>2.6621168366750325E-2</v>
      </c>
      <c r="F884" s="2">
        <f t="shared" si="83"/>
        <v>8.2099828098875019E-2</v>
      </c>
      <c r="G884" s="2">
        <f t="shared" si="81"/>
        <v>-5.5478659732124694E-2</v>
      </c>
      <c r="H884" s="2" t="str">
        <f t="shared" si="82"/>
        <v>Hold</v>
      </c>
    </row>
    <row r="885" spans="1:8" ht="13.5" x14ac:dyDescent="0.25">
      <c r="A885" s="3">
        <v>43291</v>
      </c>
      <c r="B885" s="2">
        <v>9.1123999999999992</v>
      </c>
      <c r="C885" s="2">
        <f t="shared" si="78"/>
        <v>8.9314966071029662</v>
      </c>
      <c r="D885" s="2">
        <f t="shared" si="80"/>
        <v>8.940651097668713</v>
      </c>
      <c r="E885" s="2">
        <f t="shared" si="79"/>
        <v>-9.1544905657467979E-3</v>
      </c>
      <c r="F885" s="2">
        <f t="shared" si="83"/>
        <v>6.3848964365950653E-2</v>
      </c>
      <c r="G885" s="2">
        <f t="shared" si="81"/>
        <v>-7.3003454931697451E-2</v>
      </c>
      <c r="H885" s="2" t="str">
        <f t="shared" si="82"/>
        <v>Hold</v>
      </c>
    </row>
    <row r="886" spans="1:8" ht="13.5" x14ac:dyDescent="0.25">
      <c r="A886" s="3">
        <v>43292</v>
      </c>
      <c r="B886" s="2">
        <v>9.09</v>
      </c>
      <c r="C886" s="2">
        <f t="shared" si="78"/>
        <v>8.9033894367794328</v>
      </c>
      <c r="D886" s="2">
        <f t="shared" si="80"/>
        <v>8.9517139793228822</v>
      </c>
      <c r="E886" s="2">
        <f t="shared" si="79"/>
        <v>-4.8324542543449311E-2</v>
      </c>
      <c r="F886" s="2">
        <f t="shared" si="83"/>
        <v>4.1414262984070666E-2</v>
      </c>
      <c r="G886" s="2">
        <f t="shared" si="81"/>
        <v>-8.9738805527519977E-2</v>
      </c>
      <c r="H886" s="2" t="str">
        <f t="shared" si="82"/>
        <v>Hold</v>
      </c>
    </row>
    <row r="887" spans="1:8" ht="13.5" x14ac:dyDescent="0.25">
      <c r="A887" s="3">
        <v>43293</v>
      </c>
      <c r="B887" s="2">
        <v>9.09</v>
      </c>
      <c r="C887" s="2">
        <f t="shared" si="78"/>
        <v>8.8882218311210597</v>
      </c>
      <c r="D887" s="2">
        <f t="shared" si="80"/>
        <v>8.9619573882619292</v>
      </c>
      <c r="E887" s="2">
        <f t="shared" si="79"/>
        <v>-7.3735557140869545E-2</v>
      </c>
      <c r="F887" s="2">
        <f t="shared" si="83"/>
        <v>1.8384298959082623E-2</v>
      </c>
      <c r="G887" s="2">
        <f t="shared" si="81"/>
        <v>-9.2119856099952172E-2</v>
      </c>
      <c r="H887" s="2" t="str">
        <f t="shared" si="82"/>
        <v>Hold</v>
      </c>
    </row>
    <row r="888" spans="1:8" ht="13.5" x14ac:dyDescent="0.25">
      <c r="A888" s="3">
        <v>43294</v>
      </c>
      <c r="B888" s="2">
        <v>8.9502000000000006</v>
      </c>
      <c r="C888" s="2">
        <f t="shared" si="78"/>
        <v>8.9063569340255118</v>
      </c>
      <c r="D888" s="2">
        <f t="shared" si="80"/>
        <v>8.9610864706128979</v>
      </c>
      <c r="E888" s="2">
        <f t="shared" si="79"/>
        <v>-5.4729536587386107E-2</v>
      </c>
      <c r="F888" s="2">
        <f t="shared" si="83"/>
        <v>3.7615318497888767E-3</v>
      </c>
      <c r="G888" s="2">
        <f t="shared" si="81"/>
        <v>-5.8491068437174984E-2</v>
      </c>
      <c r="H888" s="2" t="str">
        <f t="shared" si="82"/>
        <v>Hold</v>
      </c>
    </row>
    <row r="889" spans="1:8" ht="13.5" x14ac:dyDescent="0.25">
      <c r="A889" s="3">
        <v>43297</v>
      </c>
      <c r="B889" s="2">
        <v>9.1180000000000003</v>
      </c>
      <c r="C889" s="2">
        <f t="shared" si="78"/>
        <v>8.930317405713895</v>
      </c>
      <c r="D889" s="2">
        <f t="shared" si="80"/>
        <v>8.9727096950119432</v>
      </c>
      <c r="E889" s="2">
        <f t="shared" si="79"/>
        <v>-4.2392289298048169E-2</v>
      </c>
      <c r="F889" s="2">
        <f t="shared" si="83"/>
        <v>-5.4692323797785325E-3</v>
      </c>
      <c r="G889" s="2">
        <f t="shared" si="81"/>
        <v>-3.6923056918269637E-2</v>
      </c>
      <c r="H889" s="2" t="str">
        <f t="shared" si="82"/>
        <v>Hold</v>
      </c>
    </row>
    <row r="890" spans="1:8" ht="13.5" x14ac:dyDescent="0.25">
      <c r="A890" s="3">
        <v>43298</v>
      </c>
      <c r="B890" s="2">
        <v>9.1067999999999998</v>
      </c>
      <c r="C890" s="2">
        <f t="shared" si="78"/>
        <v>8.9419762663732953</v>
      </c>
      <c r="D890" s="2">
        <f t="shared" si="80"/>
        <v>8.982642310196244</v>
      </c>
      <c r="E890" s="2">
        <f t="shared" si="79"/>
        <v>-4.0666043822948694E-2</v>
      </c>
      <c r="F890" s="2">
        <f t="shared" si="83"/>
        <v>-1.2508594668412566E-2</v>
      </c>
      <c r="G890" s="2">
        <f t="shared" si="81"/>
        <v>-2.8157449154536128E-2</v>
      </c>
      <c r="H890" s="2" t="str">
        <f t="shared" si="82"/>
        <v>Hold</v>
      </c>
    </row>
    <row r="891" spans="1:8" ht="13.5" x14ac:dyDescent="0.25">
      <c r="A891" s="3">
        <v>43299</v>
      </c>
      <c r="B891" s="2">
        <v>9.1403999999999996</v>
      </c>
      <c r="C891" s="2">
        <f t="shared" si="78"/>
        <v>8.9690568407774034</v>
      </c>
      <c r="D891" s="2">
        <f t="shared" si="80"/>
        <v>8.9943280649965232</v>
      </c>
      <c r="E891" s="2">
        <f t="shared" si="79"/>
        <v>-2.5271224219119759E-2</v>
      </c>
      <c r="F891" s="2">
        <f t="shared" si="83"/>
        <v>-1.5061120578554004E-2</v>
      </c>
      <c r="G891" s="2">
        <f t="shared" si="81"/>
        <v>-1.0210103640565755E-2</v>
      </c>
      <c r="H891" s="2" t="str">
        <f t="shared" si="82"/>
        <v>Hold</v>
      </c>
    </row>
    <row r="892" spans="1:8" ht="13.5" x14ac:dyDescent="0.25">
      <c r="A892" s="3">
        <v>43300</v>
      </c>
      <c r="B892" s="2">
        <v>9.1180000000000003</v>
      </c>
      <c r="C892" s="2">
        <f t="shared" si="78"/>
        <v>9.0005711729654951</v>
      </c>
      <c r="D892" s="2">
        <f t="shared" si="80"/>
        <v>9.0034889490708547</v>
      </c>
      <c r="E892" s="2">
        <f t="shared" si="79"/>
        <v>-2.917776105359593E-3</v>
      </c>
      <c r="F892" s="2">
        <f t="shared" si="83"/>
        <v>-1.2632451683915124E-2</v>
      </c>
      <c r="G892" s="2">
        <f t="shared" si="81"/>
        <v>9.7146755785555306E-3</v>
      </c>
      <c r="H892" s="2" t="str">
        <f t="shared" si="82"/>
        <v>Sell</v>
      </c>
    </row>
    <row r="893" spans="1:8" ht="13.5" x14ac:dyDescent="0.25">
      <c r="A893" s="3">
        <v>43301</v>
      </c>
      <c r="B893" s="2">
        <v>9.2578999999999994</v>
      </c>
      <c r="C893" s="2">
        <f t="shared" si="78"/>
        <v>9.0220833002015723</v>
      </c>
      <c r="D893" s="2">
        <f t="shared" si="80"/>
        <v>9.0223342121026437</v>
      </c>
      <c r="E893" s="2">
        <f t="shared" si="79"/>
        <v>-2.5091190107140449E-4</v>
      </c>
      <c r="F893" s="2">
        <f t="shared" si="83"/>
        <v>-1.015614372734638E-2</v>
      </c>
      <c r="G893" s="2">
        <f t="shared" si="81"/>
        <v>9.905231826274976E-3</v>
      </c>
      <c r="H893" s="2" t="str">
        <f t="shared" si="82"/>
        <v>Sell</v>
      </c>
    </row>
    <row r="894" spans="1:8" ht="13.5" x14ac:dyDescent="0.25">
      <c r="A894" s="3">
        <v>43304</v>
      </c>
      <c r="B894" s="2">
        <v>9.532</v>
      </c>
      <c r="C894" s="2">
        <f t="shared" si="78"/>
        <v>9.0359781770936376</v>
      </c>
      <c r="D894" s="2">
        <f t="shared" si="80"/>
        <v>9.0600872334283746</v>
      </c>
      <c r="E894" s="2">
        <f t="shared" si="79"/>
        <v>-2.4109056334737033E-2</v>
      </c>
      <c r="F894" s="2">
        <f t="shared" si="83"/>
        <v>-1.2946726248824512E-2</v>
      </c>
      <c r="G894" s="2">
        <f t="shared" si="81"/>
        <v>-1.1162330085912522E-2</v>
      </c>
      <c r="H894" s="2" t="str">
        <f t="shared" si="82"/>
        <v>Hold</v>
      </c>
    </row>
    <row r="895" spans="1:8" ht="13.5" x14ac:dyDescent="0.25">
      <c r="A895" s="3">
        <v>43305</v>
      </c>
      <c r="B895" s="2">
        <v>9.7053999999999991</v>
      </c>
      <c r="C895" s="2">
        <f t="shared" si="78"/>
        <v>9.0477353806176932</v>
      </c>
      <c r="D895" s="2">
        <f t="shared" si="80"/>
        <v>9.1078881791003479</v>
      </c>
      <c r="E895" s="2">
        <f t="shared" si="79"/>
        <v>-6.0152798482654646E-2</v>
      </c>
      <c r="F895" s="2">
        <f t="shared" si="83"/>
        <v>-2.2387940695590539E-2</v>
      </c>
      <c r="G895" s="2">
        <f t="shared" si="81"/>
        <v>-3.7764857787064107E-2</v>
      </c>
      <c r="H895" s="2" t="str">
        <f t="shared" si="82"/>
        <v>Hold</v>
      </c>
    </row>
    <row r="896" spans="1:8" ht="13.5" x14ac:dyDescent="0.25">
      <c r="A896" s="3">
        <v>43307</v>
      </c>
      <c r="B896" s="2">
        <v>9.6774000000000004</v>
      </c>
      <c r="C896" s="2">
        <f t="shared" si="78"/>
        <v>9.0542376297534322</v>
      </c>
      <c r="D896" s="2">
        <f t="shared" si="80"/>
        <v>9.1500742399077293</v>
      </c>
      <c r="E896" s="2">
        <f t="shared" si="79"/>
        <v>-9.5836610154297119E-2</v>
      </c>
      <c r="F896" s="2">
        <f t="shared" si="83"/>
        <v>-3.7077674587331855E-2</v>
      </c>
      <c r="G896" s="2">
        <f t="shared" si="81"/>
        <v>-5.8758935566965265E-2</v>
      </c>
      <c r="H896" s="2" t="str">
        <f t="shared" si="82"/>
        <v>Hold</v>
      </c>
    </row>
    <row r="897" spans="1:8" ht="13.5" x14ac:dyDescent="0.25">
      <c r="A897" s="3">
        <v>43308</v>
      </c>
      <c r="B897" s="2">
        <v>9.6661999999999999</v>
      </c>
      <c r="C897" s="2">
        <f t="shared" si="78"/>
        <v>9.0597395328682886</v>
      </c>
      <c r="D897" s="2">
        <f t="shared" si="80"/>
        <v>9.1883057776923422</v>
      </c>
      <c r="E897" s="2">
        <f t="shared" si="79"/>
        <v>-0.12856624482405365</v>
      </c>
      <c r="F897" s="2">
        <f t="shared" si="83"/>
        <v>-5.5375388634676219E-2</v>
      </c>
      <c r="G897" s="2">
        <f t="shared" si="81"/>
        <v>-7.3190856189377429E-2</v>
      </c>
      <c r="H897" s="2" t="str">
        <f t="shared" si="82"/>
        <v>Hold</v>
      </c>
    </row>
    <row r="898" spans="1:8" ht="13.5" x14ac:dyDescent="0.25">
      <c r="A898" s="3">
        <v>43311</v>
      </c>
      <c r="B898" s="2">
        <v>9.6214999999999993</v>
      </c>
      <c r="C898" s="2">
        <f t="shared" si="78"/>
        <v>9.0428872970423981</v>
      </c>
      <c r="D898" s="2">
        <f t="shared" si="80"/>
        <v>9.220394238604019</v>
      </c>
      <c r="E898" s="2">
        <f t="shared" si="79"/>
        <v>-0.17750694156162083</v>
      </c>
      <c r="F898" s="2">
        <f t="shared" si="83"/>
        <v>-7.9801699220065136E-2</v>
      </c>
      <c r="G898" s="2">
        <f t="shared" si="81"/>
        <v>-9.7705242341555698E-2</v>
      </c>
      <c r="H898" s="2" t="str">
        <f t="shared" si="82"/>
        <v>Hold</v>
      </c>
    </row>
    <row r="899" spans="1:8" ht="13.5" x14ac:dyDescent="0.25">
      <c r="A899" s="3">
        <v>43312</v>
      </c>
      <c r="B899" s="2">
        <v>9.7053999999999991</v>
      </c>
      <c r="C899" s="2">
        <f t="shared" si="78"/>
        <v>9.0544430974974137</v>
      </c>
      <c r="D899" s="2">
        <f t="shared" si="80"/>
        <v>9.2563205913000175</v>
      </c>
      <c r="E899" s="2">
        <f t="shared" si="79"/>
        <v>-0.20187749380260378</v>
      </c>
      <c r="F899" s="2">
        <f t="shared" si="83"/>
        <v>-0.10421685813657286</v>
      </c>
      <c r="G899" s="2">
        <f t="shared" si="81"/>
        <v>-9.766063566603092E-2</v>
      </c>
      <c r="H899" s="2" t="str">
        <f t="shared" si="82"/>
        <v>Hold</v>
      </c>
    </row>
    <row r="900" spans="1:8" ht="13.5" x14ac:dyDescent="0.25">
      <c r="A900" s="3">
        <v>43313</v>
      </c>
      <c r="B900" s="2">
        <v>9.7053999999999991</v>
      </c>
      <c r="C900" s="2">
        <f t="shared" si="78"/>
        <v>9.0624980055747351</v>
      </c>
      <c r="D900" s="2">
        <f t="shared" si="80"/>
        <v>9.289585732685202</v>
      </c>
      <c r="E900" s="2">
        <f t="shared" si="79"/>
        <v>-0.22708772711046699</v>
      </c>
      <c r="F900" s="2">
        <f t="shared" si="83"/>
        <v>-0.12879103193135169</v>
      </c>
      <c r="G900" s="2">
        <f t="shared" si="81"/>
        <v>-9.8296695179115295E-2</v>
      </c>
      <c r="H900" s="2" t="str">
        <f t="shared" si="82"/>
        <v>Hold</v>
      </c>
    </row>
    <row r="901" spans="1:8" ht="13.5" x14ac:dyDescent="0.25">
      <c r="A901" s="3">
        <v>43314</v>
      </c>
      <c r="B901" s="2">
        <v>9.6942000000000004</v>
      </c>
      <c r="C901" s="2">
        <f t="shared" si="78"/>
        <v>9.0744829277940067</v>
      </c>
      <c r="D901" s="2">
        <f t="shared" si="80"/>
        <v>9.3195571598937068</v>
      </c>
      <c r="E901" s="2">
        <f t="shared" si="79"/>
        <v>-0.24507423209970014</v>
      </c>
      <c r="F901" s="2">
        <f t="shared" si="83"/>
        <v>-0.15204767196502139</v>
      </c>
      <c r="G901" s="2">
        <f t="shared" si="81"/>
        <v>-9.3026560134678749E-2</v>
      </c>
      <c r="H901" s="2" t="str">
        <f t="shared" si="82"/>
        <v>Hold</v>
      </c>
    </row>
    <row r="902" spans="1:8" ht="13.5" x14ac:dyDescent="0.25">
      <c r="A902" s="3">
        <v>43315</v>
      </c>
      <c r="B902" s="2">
        <v>9.6774000000000004</v>
      </c>
      <c r="C902" s="2">
        <f t="shared" si="78"/>
        <v>9.081177861979544</v>
      </c>
      <c r="D902" s="2">
        <f t="shared" si="80"/>
        <v>9.3460640369386176</v>
      </c>
      <c r="E902" s="2">
        <f t="shared" si="79"/>
        <v>-0.26488617495907363</v>
      </c>
      <c r="F902" s="2">
        <f t="shared" si="83"/>
        <v>-0.17461537256383186</v>
      </c>
      <c r="G902" s="2">
        <f t="shared" si="81"/>
        <v>-9.0270802395241767E-2</v>
      </c>
      <c r="H902" s="2" t="str">
        <f t="shared" si="82"/>
        <v>Hold</v>
      </c>
    </row>
    <row r="903" spans="1:8" ht="13.5" x14ac:dyDescent="0.25">
      <c r="A903" s="3">
        <v>43318</v>
      </c>
      <c r="B903" s="2">
        <v>9.7277000000000005</v>
      </c>
      <c r="C903" s="2">
        <f t="shared" si="78"/>
        <v>9.1083658832134606</v>
      </c>
      <c r="D903" s="2">
        <f t="shared" si="80"/>
        <v>9.3743333675357583</v>
      </c>
      <c r="E903" s="2">
        <f t="shared" si="79"/>
        <v>-0.26596748432229766</v>
      </c>
      <c r="F903" s="2">
        <f t="shared" si="83"/>
        <v>-0.19288579491552504</v>
      </c>
      <c r="G903" s="2">
        <f t="shared" si="81"/>
        <v>-7.3081689406772621E-2</v>
      </c>
      <c r="H903" s="2" t="str">
        <f t="shared" si="82"/>
        <v>Hold</v>
      </c>
    </row>
    <row r="904" spans="1:8" ht="13.5" x14ac:dyDescent="0.25">
      <c r="A904" s="3">
        <v>43319</v>
      </c>
      <c r="B904" s="2">
        <v>9.7332999999999998</v>
      </c>
      <c r="C904" s="2">
        <f t="shared" si="78"/>
        <v>9.1735403627190824</v>
      </c>
      <c r="D904" s="2">
        <f t="shared" si="80"/>
        <v>9.4009234884590356</v>
      </c>
      <c r="E904" s="2">
        <f t="shared" si="79"/>
        <v>-0.22738312573995323</v>
      </c>
      <c r="F904" s="2">
        <f t="shared" si="83"/>
        <v>-0.1997852610804107</v>
      </c>
      <c r="G904" s="2">
        <f t="shared" si="81"/>
        <v>-2.7597864659542531E-2</v>
      </c>
      <c r="H904" s="2" t="str">
        <f t="shared" si="82"/>
        <v>Hold</v>
      </c>
    </row>
    <row r="905" spans="1:8" ht="13.5" x14ac:dyDescent="0.25">
      <c r="A905" s="3">
        <v>43320</v>
      </c>
      <c r="B905" s="2">
        <v>9.9850999999999992</v>
      </c>
      <c r="C905" s="2">
        <f t="shared" si="78"/>
        <v>9.2553649223007621</v>
      </c>
      <c r="D905" s="2">
        <f t="shared" si="80"/>
        <v>9.444195822647254</v>
      </c>
      <c r="E905" s="2">
        <f t="shared" si="79"/>
        <v>-0.18883090034649186</v>
      </c>
      <c r="F905" s="2">
        <f t="shared" si="83"/>
        <v>-0.19759438893362696</v>
      </c>
      <c r="G905" s="2">
        <f t="shared" si="81"/>
        <v>8.7634885871351043E-3</v>
      </c>
      <c r="H905" s="2" t="str">
        <f t="shared" si="82"/>
        <v>Sell</v>
      </c>
    </row>
    <row r="906" spans="1:8" ht="13.5" x14ac:dyDescent="0.25">
      <c r="A906" s="3">
        <v>43321</v>
      </c>
      <c r="B906" s="2">
        <v>9.9850999999999992</v>
      </c>
      <c r="C906" s="2">
        <f t="shared" si="78"/>
        <v>9.3202933957929535</v>
      </c>
      <c r="D906" s="2">
        <f t="shared" si="80"/>
        <v>9.4842627987474568</v>
      </c>
      <c r="E906" s="2">
        <f t="shared" si="79"/>
        <v>-0.16396940295450335</v>
      </c>
      <c r="F906" s="2">
        <f t="shared" si="83"/>
        <v>-0.19086939173780226</v>
      </c>
      <c r="G906" s="2">
        <f t="shared" si="81"/>
        <v>2.6899988783298912E-2</v>
      </c>
      <c r="H906" s="2" t="str">
        <f t="shared" si="82"/>
        <v>Sell</v>
      </c>
    </row>
    <row r="907" spans="1:8" ht="13.5" x14ac:dyDescent="0.25">
      <c r="A907" s="3">
        <v>43322</v>
      </c>
      <c r="B907" s="2">
        <v>10.236800000000001</v>
      </c>
      <c r="C907" s="2">
        <f t="shared" si="78"/>
        <v>9.3735097964401923</v>
      </c>
      <c r="D907" s="2">
        <f t="shared" si="80"/>
        <v>9.5400062951365339</v>
      </c>
      <c r="E907" s="2">
        <f t="shared" si="79"/>
        <v>-0.16649649869634153</v>
      </c>
      <c r="F907" s="2">
        <f t="shared" si="83"/>
        <v>-0.18599481312951013</v>
      </c>
      <c r="G907" s="2">
        <f t="shared" si="81"/>
        <v>1.9498314433168601E-2</v>
      </c>
      <c r="H907" s="2" t="str">
        <f t="shared" si="82"/>
        <v>Sell</v>
      </c>
    </row>
    <row r="908" spans="1:8" ht="13.5" x14ac:dyDescent="0.25">
      <c r="A908" s="3">
        <v>43326</v>
      </c>
      <c r="B908" s="2">
        <v>10.5053</v>
      </c>
      <c r="C908" s="2">
        <f t="shared" si="78"/>
        <v>9.4116621354493937</v>
      </c>
      <c r="D908" s="2">
        <f t="shared" si="80"/>
        <v>9.6115095325338267</v>
      </c>
      <c r="E908" s="2">
        <f t="shared" si="79"/>
        <v>-0.199847397084433</v>
      </c>
      <c r="F908" s="2">
        <f t="shared" si="83"/>
        <v>-0.18876532992049472</v>
      </c>
      <c r="G908" s="2">
        <f t="shared" si="81"/>
        <v>-1.1082067163938281E-2</v>
      </c>
      <c r="H908" s="2" t="str">
        <f t="shared" si="82"/>
        <v>Hold</v>
      </c>
    </row>
    <row r="909" spans="1:8" ht="13.5" x14ac:dyDescent="0.25">
      <c r="A909" s="3">
        <v>43327</v>
      </c>
      <c r="B909" s="2">
        <v>10.192</v>
      </c>
      <c r="C909" s="2">
        <f t="shared" si="78"/>
        <v>9.4568525761494868</v>
      </c>
      <c r="D909" s="2">
        <f t="shared" si="80"/>
        <v>9.6545088264202104</v>
      </c>
      <c r="E909" s="2">
        <f t="shared" si="79"/>
        <v>-0.19765625027072353</v>
      </c>
      <c r="F909" s="2">
        <f t="shared" si="83"/>
        <v>-0.19054351399054048</v>
      </c>
      <c r="G909" s="2">
        <f t="shared" si="81"/>
        <v>-7.1127362801830518E-3</v>
      </c>
      <c r="H909" s="2" t="str">
        <f t="shared" si="82"/>
        <v>Hold</v>
      </c>
    </row>
    <row r="910" spans="1:8" ht="13.5" x14ac:dyDescent="0.25">
      <c r="A910" s="3">
        <v>43328</v>
      </c>
      <c r="B910" s="2">
        <v>10.1808</v>
      </c>
      <c r="C910" s="2">
        <f t="shared" si="78"/>
        <v>9.4950906413572564</v>
      </c>
      <c r="D910" s="2">
        <f t="shared" si="80"/>
        <v>9.6934933577964912</v>
      </c>
      <c r="E910" s="2">
        <f t="shared" si="79"/>
        <v>-0.19840271643923479</v>
      </c>
      <c r="F910" s="2">
        <f t="shared" si="83"/>
        <v>-0.19211535448027936</v>
      </c>
      <c r="G910" s="2">
        <f t="shared" si="81"/>
        <v>-6.2873619589554341E-3</v>
      </c>
      <c r="H910" s="2" t="str">
        <f t="shared" si="82"/>
        <v>Hold</v>
      </c>
    </row>
    <row r="911" spans="1:8" ht="13.5" x14ac:dyDescent="0.25">
      <c r="A911" s="3">
        <v>43329</v>
      </c>
      <c r="B911" s="2">
        <v>10.069000000000001</v>
      </c>
      <c r="C911" s="2">
        <f t="shared" ref="C911:C974" si="84">$C$4*B901+C910*(1-$C$4)</f>
        <v>9.5257228503792177</v>
      </c>
      <c r="D911" s="2">
        <f t="shared" si="80"/>
        <v>9.7213086646263811</v>
      </c>
      <c r="E911" s="2">
        <f t="shared" si="79"/>
        <v>-0.19558581424716337</v>
      </c>
      <c r="F911" s="2">
        <f t="shared" si="83"/>
        <v>-0.19280944643365616</v>
      </c>
      <c r="G911" s="2">
        <f t="shared" si="81"/>
        <v>-2.7763678135072078E-3</v>
      </c>
      <c r="H911" s="2" t="str">
        <f t="shared" si="82"/>
        <v>Hold</v>
      </c>
    </row>
    <row r="912" spans="1:8" ht="13.5" x14ac:dyDescent="0.25">
      <c r="A912" s="3">
        <v>43332</v>
      </c>
      <c r="B912" s="2">
        <v>10.069000000000001</v>
      </c>
      <c r="C912" s="2">
        <f t="shared" si="84"/>
        <v>9.5490577964747239</v>
      </c>
      <c r="D912" s="2">
        <f t="shared" si="80"/>
        <v>9.7470635783577606</v>
      </c>
      <c r="E912" s="2">
        <f t="shared" si="79"/>
        <v>-0.19800578188303675</v>
      </c>
      <c r="F912" s="2">
        <f t="shared" si="83"/>
        <v>-0.19384871352353231</v>
      </c>
      <c r="G912" s="2">
        <f t="shared" si="81"/>
        <v>-4.15706835950444E-3</v>
      </c>
      <c r="H912" s="2" t="str">
        <f t="shared" si="82"/>
        <v>Hold</v>
      </c>
    </row>
    <row r="913" spans="1:8" ht="13.5" x14ac:dyDescent="0.25">
      <c r="A913" s="3">
        <v>43335</v>
      </c>
      <c r="B913" s="2">
        <v>10.069000000000001</v>
      </c>
      <c r="C913" s="2">
        <f t="shared" si="84"/>
        <v>9.5765412124016898</v>
      </c>
      <c r="D913" s="2">
        <f t="shared" si="80"/>
        <v>9.7709107207016306</v>
      </c>
      <c r="E913" s="2">
        <f t="shared" si="79"/>
        <v>-0.19436950829994082</v>
      </c>
      <c r="F913" s="2">
        <f t="shared" si="83"/>
        <v>-0.19395287247881401</v>
      </c>
      <c r="G913" s="2">
        <f t="shared" si="81"/>
        <v>-4.1663582112680397E-4</v>
      </c>
      <c r="H913" s="2" t="str">
        <f t="shared" si="82"/>
        <v>Hold</v>
      </c>
    </row>
    <row r="914" spans="1:8" ht="13.5" x14ac:dyDescent="0.25">
      <c r="A914" s="3">
        <v>43336</v>
      </c>
      <c r="B914" s="2">
        <v>10.052199999999999</v>
      </c>
      <c r="C914" s="2">
        <f t="shared" si="84"/>
        <v>9.6006579489552752</v>
      </c>
      <c r="D914" s="2">
        <f t="shared" si="80"/>
        <v>9.7917469636126206</v>
      </c>
      <c r="E914" s="2">
        <f t="shared" si="79"/>
        <v>-0.1910890146573454</v>
      </c>
      <c r="F914" s="2">
        <f t="shared" si="83"/>
        <v>-0.19338010091452032</v>
      </c>
      <c r="G914" s="2">
        <f t="shared" si="81"/>
        <v>2.291086257174918E-3</v>
      </c>
      <c r="H914" s="2" t="str">
        <f t="shared" si="82"/>
        <v>Sell</v>
      </c>
    </row>
    <row r="915" spans="1:8" ht="13.5" x14ac:dyDescent="0.25">
      <c r="A915" s="3">
        <v>43339</v>
      </c>
      <c r="B915" s="2">
        <v>10.052199999999999</v>
      </c>
      <c r="C915" s="2">
        <f t="shared" si="84"/>
        <v>9.6598028798852322</v>
      </c>
      <c r="D915" s="2">
        <f t="shared" si="80"/>
        <v>9.8110397811227976</v>
      </c>
      <c r="E915" s="2">
        <f t="shared" si="79"/>
        <v>-0.15123690123756539</v>
      </c>
      <c r="F915" s="2">
        <f t="shared" si="83"/>
        <v>-0.18495146097912935</v>
      </c>
      <c r="G915" s="2">
        <f t="shared" si="81"/>
        <v>3.3714559741563954E-2</v>
      </c>
      <c r="H915" s="2" t="str">
        <f t="shared" si="82"/>
        <v>Sell</v>
      </c>
    </row>
    <row r="916" spans="1:8" ht="13.5" x14ac:dyDescent="0.25">
      <c r="A916" s="3">
        <v>43340</v>
      </c>
      <c r="B916" s="2">
        <v>10.013</v>
      </c>
      <c r="C916" s="2">
        <f t="shared" si="84"/>
        <v>9.7098485906721184</v>
      </c>
      <c r="D916" s="2">
        <f t="shared" si="80"/>
        <v>9.8259997973359248</v>
      </c>
      <c r="E916" s="2">
        <f t="shared" si="79"/>
        <v>-0.11615120666380641</v>
      </c>
      <c r="F916" s="2">
        <f t="shared" si="83"/>
        <v>-0.17119141011606476</v>
      </c>
      <c r="G916" s="2">
        <f t="shared" si="81"/>
        <v>5.5040203452258352E-2</v>
      </c>
      <c r="H916" s="2" t="str">
        <f t="shared" si="82"/>
        <v>Sell</v>
      </c>
    </row>
    <row r="917" spans="1:8" ht="13.5" x14ac:dyDescent="0.25">
      <c r="A917" s="3">
        <v>43341</v>
      </c>
      <c r="B917" s="2">
        <v>9.9514999999999993</v>
      </c>
      <c r="C917" s="2">
        <f t="shared" si="84"/>
        <v>9.7909180382610224</v>
      </c>
      <c r="D917" s="2">
        <f t="shared" si="80"/>
        <v>9.8352961086443749</v>
      </c>
      <c r="E917" s="2">
        <f t="shared" si="79"/>
        <v>-4.4378070383352508E-2</v>
      </c>
      <c r="F917" s="2">
        <f t="shared" si="83"/>
        <v>-0.14582874216952232</v>
      </c>
      <c r="G917" s="2">
        <f t="shared" si="81"/>
        <v>0.10145067178616982</v>
      </c>
      <c r="H917" s="2" t="str">
        <f t="shared" si="82"/>
        <v>Sell</v>
      </c>
    </row>
    <row r="918" spans="1:8" ht="13.5" x14ac:dyDescent="0.25">
      <c r="A918" s="3">
        <v>43342</v>
      </c>
      <c r="B918" s="2">
        <v>9.8396000000000008</v>
      </c>
      <c r="C918" s="2">
        <f t="shared" si="84"/>
        <v>9.900822955451634</v>
      </c>
      <c r="D918" s="2">
        <f t="shared" si="80"/>
        <v>9.8356149154114583</v>
      </c>
      <c r="E918" s="2">
        <f t="shared" si="79"/>
        <v>6.5208040040175774E-2</v>
      </c>
      <c r="F918" s="2">
        <f t="shared" si="83"/>
        <v>-0.10362138572758271</v>
      </c>
      <c r="G918" s="2">
        <f t="shared" si="81"/>
        <v>0.1688294257677585</v>
      </c>
      <c r="H918" s="2" t="str">
        <f t="shared" si="82"/>
        <v>Sell</v>
      </c>
    </row>
    <row r="919" spans="1:8" ht="13.5" x14ac:dyDescent="0.25">
      <c r="A919" s="3">
        <v>43343</v>
      </c>
      <c r="B919" s="2">
        <v>9.8675999999999995</v>
      </c>
      <c r="C919" s="2">
        <f t="shared" si="84"/>
        <v>9.9456194238436897</v>
      </c>
      <c r="D919" s="2">
        <f t="shared" si="80"/>
        <v>9.8379841809365356</v>
      </c>
      <c r="E919" s="2">
        <f t="shared" si="79"/>
        <v>0.10763524290715409</v>
      </c>
      <c r="F919" s="2">
        <f t="shared" si="83"/>
        <v>-6.137006000063535E-2</v>
      </c>
      <c r="G919" s="2">
        <f t="shared" si="81"/>
        <v>0.16900530290778945</v>
      </c>
      <c r="H919" s="2" t="str">
        <f t="shared" si="82"/>
        <v>Sell</v>
      </c>
    </row>
    <row r="920" spans="1:8" ht="13.5" x14ac:dyDescent="0.25">
      <c r="A920" s="3">
        <v>43346</v>
      </c>
      <c r="B920" s="2">
        <v>9.6494</v>
      </c>
      <c r="C920" s="2">
        <f t="shared" si="84"/>
        <v>9.9818010509446609</v>
      </c>
      <c r="D920" s="2">
        <f t="shared" si="80"/>
        <v>9.8240149823486451</v>
      </c>
      <c r="E920" s="2">
        <f t="shared" si="79"/>
        <v>0.15778606859601574</v>
      </c>
      <c r="F920" s="2">
        <f t="shared" si="83"/>
        <v>-1.7538834281305135E-2</v>
      </c>
      <c r="G920" s="2">
        <f t="shared" si="81"/>
        <v>0.17532490287732089</v>
      </c>
      <c r="H920" s="2" t="str">
        <f t="shared" si="82"/>
        <v>Sell</v>
      </c>
    </row>
    <row r="921" spans="1:8" ht="13.5" x14ac:dyDescent="0.25">
      <c r="A921" s="3">
        <v>43347</v>
      </c>
      <c r="B921" s="2">
        <v>9.4535999999999998</v>
      </c>
      <c r="C921" s="2">
        <f t="shared" si="84"/>
        <v>9.9952162738762507</v>
      </c>
      <c r="D921" s="2">
        <f t="shared" si="80"/>
        <v>9.7965768355080041</v>
      </c>
      <c r="E921" s="2">
        <f t="shared" si="79"/>
        <v>0.1986394383682466</v>
      </c>
      <c r="F921" s="2">
        <f t="shared" si="83"/>
        <v>2.5696820248605211E-2</v>
      </c>
      <c r="G921" s="2">
        <f t="shared" si="81"/>
        <v>0.1729426181196414</v>
      </c>
      <c r="H921" s="2" t="str">
        <f t="shared" si="82"/>
        <v>Sell</v>
      </c>
    </row>
    <row r="922" spans="1:8" ht="13.5" x14ac:dyDescent="0.25">
      <c r="A922" s="3">
        <v>43348</v>
      </c>
      <c r="B922" s="2">
        <v>9.5096000000000007</v>
      </c>
      <c r="C922" s="2">
        <f t="shared" si="84"/>
        <v>10.006567616356827</v>
      </c>
      <c r="D922" s="2">
        <f t="shared" si="80"/>
        <v>9.7753192921370413</v>
      </c>
      <c r="E922" s="2">
        <f t="shared" si="79"/>
        <v>0.23124832421978603</v>
      </c>
      <c r="F922" s="2">
        <f t="shared" si="83"/>
        <v>6.680712104284138E-2</v>
      </c>
      <c r="G922" s="2">
        <f t="shared" si="81"/>
        <v>0.16444120317694466</v>
      </c>
      <c r="H922" s="2" t="str">
        <f t="shared" si="82"/>
        <v>Sell</v>
      </c>
    </row>
    <row r="923" spans="1:8" ht="13.5" x14ac:dyDescent="0.25">
      <c r="A923" s="3">
        <v>43349</v>
      </c>
      <c r="B923" s="2">
        <v>9.4984000000000002</v>
      </c>
      <c r="C923" s="2">
        <f t="shared" si="84"/>
        <v>10.016172598455777</v>
      </c>
      <c r="D923" s="2">
        <f t="shared" si="80"/>
        <v>9.7548067519787409</v>
      </c>
      <c r="E923" s="2">
        <f t="shared" si="79"/>
        <v>0.26136584647703565</v>
      </c>
      <c r="F923" s="2">
        <f t="shared" si="83"/>
        <v>0.10571886612968023</v>
      </c>
      <c r="G923" s="2">
        <f t="shared" si="81"/>
        <v>0.15564698034735541</v>
      </c>
      <c r="H923" s="2" t="str">
        <f t="shared" si="82"/>
        <v>Sell</v>
      </c>
    </row>
    <row r="924" spans="1:8" ht="13.5" x14ac:dyDescent="0.25">
      <c r="A924" s="3">
        <v>43350</v>
      </c>
      <c r="B924" s="2">
        <v>9.7277000000000005</v>
      </c>
      <c r="C924" s="2">
        <f t="shared" si="84"/>
        <v>10.021715275616426</v>
      </c>
      <c r="D924" s="2">
        <f t="shared" si="80"/>
        <v>9.7527988444247615</v>
      </c>
      <c r="E924" s="2">
        <f t="shared" ref="E924:E987" si="85">C924-D924</f>
        <v>0.26891643119166453</v>
      </c>
      <c r="F924" s="2">
        <f t="shared" si="83"/>
        <v>0.1383583791420771</v>
      </c>
      <c r="G924" s="2">
        <f t="shared" si="81"/>
        <v>0.13055805204958743</v>
      </c>
      <c r="H924" s="2" t="str">
        <f t="shared" si="82"/>
        <v>Sell</v>
      </c>
    </row>
    <row r="925" spans="1:8" ht="13.5" x14ac:dyDescent="0.25">
      <c r="A925" s="3">
        <v>43353</v>
      </c>
      <c r="B925" s="2">
        <v>9.7893000000000008</v>
      </c>
      <c r="C925" s="2">
        <f t="shared" si="84"/>
        <v>10.026405233213898</v>
      </c>
      <c r="D925" s="2">
        <f t="shared" ref="D925:D988" si="86">$D$4*B925+(1-$D$4)*D924</f>
        <v>9.755502633726632</v>
      </c>
      <c r="E925" s="2">
        <f t="shared" si="85"/>
        <v>0.27090259948726647</v>
      </c>
      <c r="F925" s="2">
        <f t="shared" si="83"/>
        <v>0.16486722321111499</v>
      </c>
      <c r="G925" s="2">
        <f t="shared" si="81"/>
        <v>0.10603537627615148</v>
      </c>
      <c r="H925" s="2" t="str">
        <f t="shared" si="82"/>
        <v>Sell</v>
      </c>
    </row>
    <row r="926" spans="1:8" ht="13.5" x14ac:dyDescent="0.25">
      <c r="A926" s="3">
        <v>43355</v>
      </c>
      <c r="B926" s="2">
        <v>9.7053999999999991</v>
      </c>
      <c r="C926" s="2">
        <f t="shared" si="84"/>
        <v>10.024342889642529</v>
      </c>
      <c r="D926" s="2">
        <f t="shared" si="86"/>
        <v>9.7517913275246606</v>
      </c>
      <c r="E926" s="2">
        <f t="shared" si="85"/>
        <v>0.27255156211786868</v>
      </c>
      <c r="F926" s="2">
        <f t="shared" si="83"/>
        <v>0.18640409099246574</v>
      </c>
      <c r="G926" s="2">
        <f t="shared" si="81"/>
        <v>8.6147471125402941E-2</v>
      </c>
      <c r="H926" s="2" t="str">
        <f t="shared" si="82"/>
        <v>Sell</v>
      </c>
    </row>
    <row r="927" spans="1:8" ht="13.5" x14ac:dyDescent="0.25">
      <c r="A927" s="3">
        <v>43356</v>
      </c>
      <c r="B927" s="2">
        <v>9.5039999999999996</v>
      </c>
      <c r="C927" s="2">
        <f t="shared" si="84"/>
        <v>10.013136291235988</v>
      </c>
      <c r="D927" s="2">
        <f t="shared" si="86"/>
        <v>9.7334364143746868</v>
      </c>
      <c r="E927" s="2">
        <f t="shared" si="85"/>
        <v>0.27969987686130082</v>
      </c>
      <c r="F927" s="2">
        <f t="shared" si="83"/>
        <v>0.20506324816623278</v>
      </c>
      <c r="G927" s="2">
        <f t="shared" si="81"/>
        <v>7.4636628695068041E-2</v>
      </c>
      <c r="H927" s="2" t="str">
        <f t="shared" si="82"/>
        <v>Sell</v>
      </c>
    </row>
    <row r="928" spans="1:8" ht="13.5" x14ac:dyDescent="0.25">
      <c r="A928" s="3">
        <v>43357</v>
      </c>
      <c r="B928" s="2">
        <v>9.3977000000000004</v>
      </c>
      <c r="C928" s="2">
        <f t="shared" si="84"/>
        <v>9.9864384002766045</v>
      </c>
      <c r="D928" s="2">
        <f t="shared" si="86"/>
        <v>9.7085670503469323</v>
      </c>
      <c r="E928" s="2">
        <f t="shared" si="85"/>
        <v>0.27787134992967211</v>
      </c>
      <c r="F928" s="2">
        <f t="shared" si="83"/>
        <v>0.21962486851892066</v>
      </c>
      <c r="G928" s="2">
        <f t="shared" si="81"/>
        <v>5.8246481410751449E-2</v>
      </c>
      <c r="H928" s="2" t="str">
        <f t="shared" si="82"/>
        <v>Sell</v>
      </c>
    </row>
    <row r="929" spans="1:8" ht="13.5" x14ac:dyDescent="0.25">
      <c r="A929" s="3">
        <v>43360</v>
      </c>
      <c r="B929" s="2">
        <v>9.4535999999999998</v>
      </c>
      <c r="C929" s="2">
        <f t="shared" si="84"/>
        <v>9.9681555694648196</v>
      </c>
      <c r="D929" s="2">
        <f t="shared" si="86"/>
        <v>9.6896806021730857</v>
      </c>
      <c r="E929" s="2">
        <f t="shared" si="85"/>
        <v>0.27847496729173393</v>
      </c>
      <c r="F929" s="2">
        <f t="shared" si="83"/>
        <v>0.23139488827348331</v>
      </c>
      <c r="G929" s="2">
        <f t="shared" si="81"/>
        <v>4.708007901825062E-2</v>
      </c>
      <c r="H929" s="2" t="str">
        <f t="shared" si="82"/>
        <v>Sell</v>
      </c>
    </row>
    <row r="930" spans="1:8" ht="13.5" x14ac:dyDescent="0.25">
      <c r="A930" s="3">
        <v>43361</v>
      </c>
      <c r="B930" s="2">
        <v>9.4928000000000008</v>
      </c>
      <c r="C930" s="2">
        <f t="shared" si="84"/>
        <v>9.919116251085617</v>
      </c>
      <c r="D930" s="2">
        <f t="shared" si="86"/>
        <v>9.6750968538639697</v>
      </c>
      <c r="E930" s="2">
        <f t="shared" si="85"/>
        <v>0.24401939722164734</v>
      </c>
      <c r="F930" s="2">
        <f t="shared" si="83"/>
        <v>0.23391979006311614</v>
      </c>
      <c r="G930" s="2">
        <f t="shared" si="81"/>
        <v>1.0099607158531199E-2</v>
      </c>
      <c r="H930" s="2" t="str">
        <f t="shared" si="82"/>
        <v>Sell</v>
      </c>
    </row>
    <row r="931" spans="1:8" ht="13.5" x14ac:dyDescent="0.25">
      <c r="A931" s="3">
        <v>43362</v>
      </c>
      <c r="B931" s="2">
        <v>9.4257000000000009</v>
      </c>
      <c r="C931" s="2">
        <f t="shared" si="84"/>
        <v>9.8474983663032134</v>
      </c>
      <c r="D931" s="2">
        <f t="shared" si="86"/>
        <v>9.6566230128370094</v>
      </c>
      <c r="E931" s="2">
        <f t="shared" si="85"/>
        <v>0.19087535346620399</v>
      </c>
      <c r="F931" s="2">
        <f t="shared" si="83"/>
        <v>0.22531090274373372</v>
      </c>
      <c r="G931" s="2">
        <f t="shared" si="81"/>
        <v>-3.4435549277529731E-2</v>
      </c>
      <c r="H931" s="2" t="str">
        <f t="shared" si="82"/>
        <v>Hold</v>
      </c>
    </row>
    <row r="932" spans="1:8" ht="13.5" x14ac:dyDescent="0.25">
      <c r="A932" s="3">
        <v>43363</v>
      </c>
      <c r="B932" s="2">
        <v>9.4257000000000009</v>
      </c>
      <c r="C932" s="2">
        <f t="shared" si="84"/>
        <v>9.7955140022565654</v>
      </c>
      <c r="D932" s="2">
        <f t="shared" si="86"/>
        <v>9.6395176044787121</v>
      </c>
      <c r="E932" s="2">
        <f t="shared" si="85"/>
        <v>0.15599639777785335</v>
      </c>
      <c r="F932" s="2">
        <f t="shared" si="83"/>
        <v>0.21144800175055767</v>
      </c>
      <c r="G932" s="2">
        <f t="shared" ref="G932:G995" si="87">E932-F932</f>
        <v>-5.5451603972704322E-2</v>
      </c>
      <c r="H932" s="2" t="str">
        <f t="shared" ref="H932:H995" si="88">IF(G932&lt;0,"Hold","Sell")</f>
        <v>Hold</v>
      </c>
    </row>
    <row r="933" spans="1:8" ht="13.5" x14ac:dyDescent="0.25">
      <c r="A933" s="3">
        <v>43364</v>
      </c>
      <c r="B933" s="2">
        <v>9.3361999999999998</v>
      </c>
      <c r="C933" s="2">
        <f t="shared" si="84"/>
        <v>9.7498041557555553</v>
      </c>
      <c r="D933" s="2">
        <f t="shared" si="86"/>
        <v>9.6170496337765847</v>
      </c>
      <c r="E933" s="2">
        <f t="shared" si="85"/>
        <v>0.13275452197897053</v>
      </c>
      <c r="F933" s="2">
        <f t="shared" ref="F933:F996" si="89">(E933*(2/(10)))+((1-(2/10))*F932)</f>
        <v>0.19570930579624024</v>
      </c>
      <c r="G933" s="2">
        <f t="shared" si="87"/>
        <v>-6.2954783817269711E-2</v>
      </c>
      <c r="H933" s="2" t="str">
        <f t="shared" si="88"/>
        <v>Hold</v>
      </c>
    </row>
    <row r="934" spans="1:8" ht="13.5" x14ac:dyDescent="0.25">
      <c r="A934" s="3">
        <v>43367</v>
      </c>
      <c r="B934" s="2">
        <v>9.3306000000000004</v>
      </c>
      <c r="C934" s="2">
        <f t="shared" si="84"/>
        <v>9.746403516408547</v>
      </c>
      <c r="D934" s="2">
        <f t="shared" si="86"/>
        <v>9.5958311423857268</v>
      </c>
      <c r="E934" s="2">
        <f t="shared" si="85"/>
        <v>0.1505723740228202</v>
      </c>
      <c r="F934" s="2">
        <f t="shared" si="89"/>
        <v>0.18668191944155627</v>
      </c>
      <c r="G934" s="2">
        <f t="shared" si="87"/>
        <v>-3.6109545418736066E-2</v>
      </c>
      <c r="H934" s="2" t="str">
        <f t="shared" si="88"/>
        <v>Hold</v>
      </c>
    </row>
    <row r="935" spans="1:8" ht="13.5" x14ac:dyDescent="0.25">
      <c r="A935" s="3">
        <v>43368</v>
      </c>
      <c r="B935" s="2">
        <v>9.2858000000000001</v>
      </c>
      <c r="C935" s="2">
        <f t="shared" si="84"/>
        <v>9.7530029754226177</v>
      </c>
      <c r="D935" s="2">
        <f t="shared" si="86"/>
        <v>9.572865872579376</v>
      </c>
      <c r="E935" s="2">
        <f t="shared" si="85"/>
        <v>0.18013710284324169</v>
      </c>
      <c r="F935" s="2">
        <f t="shared" si="89"/>
        <v>0.18537295612189336</v>
      </c>
      <c r="G935" s="2">
        <f t="shared" si="87"/>
        <v>-5.2358532786516698E-3</v>
      </c>
      <c r="H935" s="2" t="str">
        <f t="shared" si="88"/>
        <v>Hold</v>
      </c>
    </row>
    <row r="936" spans="1:8" ht="13.5" x14ac:dyDescent="0.25">
      <c r="A936" s="3">
        <v>43369</v>
      </c>
      <c r="B936" s="2">
        <v>9.2690000000000001</v>
      </c>
      <c r="C936" s="2">
        <f t="shared" si="84"/>
        <v>9.7456794407422134</v>
      </c>
      <c r="D936" s="2">
        <f t="shared" si="86"/>
        <v>9.5503572894253477</v>
      </c>
      <c r="E936" s="2">
        <f t="shared" si="85"/>
        <v>0.1953221513168657</v>
      </c>
      <c r="F936" s="2">
        <f t="shared" si="89"/>
        <v>0.18736279516088783</v>
      </c>
      <c r="G936" s="2">
        <f t="shared" si="87"/>
        <v>7.9593561559778703E-3</v>
      </c>
      <c r="H936" s="2" t="str">
        <f t="shared" si="88"/>
        <v>Sell</v>
      </c>
    </row>
    <row r="937" spans="1:8" ht="13.5" x14ac:dyDescent="0.25">
      <c r="A937" s="3">
        <v>43370</v>
      </c>
      <c r="B937" s="2">
        <v>9.2299000000000007</v>
      </c>
      <c r="C937" s="2">
        <f t="shared" si="84"/>
        <v>9.7084979883203353</v>
      </c>
      <c r="D937" s="2">
        <f t="shared" si="86"/>
        <v>9.5266197124308789</v>
      </c>
      <c r="E937" s="2">
        <f t="shared" si="85"/>
        <v>0.18187827588945638</v>
      </c>
      <c r="F937" s="2">
        <f t="shared" si="89"/>
        <v>0.18626589130660154</v>
      </c>
      <c r="G937" s="2">
        <f t="shared" si="87"/>
        <v>-4.3876154171451631E-3</v>
      </c>
      <c r="H937" s="2" t="str">
        <f t="shared" si="88"/>
        <v>Hold</v>
      </c>
    </row>
    <row r="938" spans="1:8" ht="13.5" x14ac:dyDescent="0.25">
      <c r="A938" s="3">
        <v>43371</v>
      </c>
      <c r="B938" s="2">
        <v>9.2299000000000007</v>
      </c>
      <c r="C938" s="2">
        <f t="shared" si="84"/>
        <v>9.6606829131941296</v>
      </c>
      <c r="D938" s="2">
        <f t="shared" si="86"/>
        <v>9.5046404744730371</v>
      </c>
      <c r="E938" s="2">
        <f t="shared" si="85"/>
        <v>0.15604243872109258</v>
      </c>
      <c r="F938" s="2">
        <f t="shared" si="89"/>
        <v>0.18022120078949977</v>
      </c>
      <c r="G938" s="2">
        <f t="shared" si="87"/>
        <v>-2.4178762068407189E-2</v>
      </c>
      <c r="H938" s="2" t="str">
        <f t="shared" si="88"/>
        <v>Hold</v>
      </c>
    </row>
    <row r="939" spans="1:8" ht="13.5" x14ac:dyDescent="0.25">
      <c r="A939" s="3">
        <v>43374</v>
      </c>
      <c r="B939" s="2">
        <v>9.2187000000000001</v>
      </c>
      <c r="C939" s="2">
        <f t="shared" si="84"/>
        <v>9.628824003471955</v>
      </c>
      <c r="D939" s="2">
        <f t="shared" si="86"/>
        <v>9.483459698586147</v>
      </c>
      <c r="E939" s="2">
        <f t="shared" si="85"/>
        <v>0.14536430488580798</v>
      </c>
      <c r="F939" s="2">
        <f t="shared" si="89"/>
        <v>0.17324982160876143</v>
      </c>
      <c r="G939" s="2">
        <f t="shared" si="87"/>
        <v>-2.7885516722953446E-2</v>
      </c>
      <c r="H939" s="2" t="str">
        <f t="shared" si="88"/>
        <v>Hold</v>
      </c>
    </row>
    <row r="940" spans="1:8" ht="13.5" x14ac:dyDescent="0.25">
      <c r="A940" s="3">
        <v>43375</v>
      </c>
      <c r="B940" s="2">
        <v>9.2299000000000007</v>
      </c>
      <c r="C940" s="2">
        <f t="shared" si="84"/>
        <v>9.607897233707039</v>
      </c>
      <c r="D940" s="2">
        <f t="shared" si="86"/>
        <v>9.464677498690877</v>
      </c>
      <c r="E940" s="2">
        <f t="shared" si="85"/>
        <v>0.14321973501616192</v>
      </c>
      <c r="F940" s="2">
        <f t="shared" si="89"/>
        <v>0.16724380429024155</v>
      </c>
      <c r="G940" s="2">
        <f t="shared" si="87"/>
        <v>-2.4024069274079629E-2</v>
      </c>
      <c r="H940" s="2" t="str">
        <f t="shared" si="88"/>
        <v>Hold</v>
      </c>
    </row>
    <row r="941" spans="1:8" ht="13.5" x14ac:dyDescent="0.25">
      <c r="A941" s="3">
        <v>43376</v>
      </c>
      <c r="B941" s="2">
        <v>9.1292000000000009</v>
      </c>
      <c r="C941" s="2">
        <f t="shared" si="84"/>
        <v>9.5798668900598027</v>
      </c>
      <c r="D941" s="2">
        <f t="shared" si="86"/>
        <v>9.4398273136026631</v>
      </c>
      <c r="E941" s="2">
        <f t="shared" si="85"/>
        <v>0.1400395764571396</v>
      </c>
      <c r="F941" s="2">
        <f t="shared" si="89"/>
        <v>0.16180295872362119</v>
      </c>
      <c r="G941" s="2">
        <f t="shared" si="87"/>
        <v>-2.1763382266481585E-2</v>
      </c>
      <c r="H941" s="2" t="str">
        <f t="shared" si="88"/>
        <v>Hold</v>
      </c>
    </row>
    <row r="942" spans="1:8" ht="13.5" x14ac:dyDescent="0.25">
      <c r="A942" s="3">
        <v>43377</v>
      </c>
      <c r="B942" s="2">
        <v>9.1180000000000003</v>
      </c>
      <c r="C942" s="2">
        <f t="shared" si="84"/>
        <v>9.5561489069736805</v>
      </c>
      <c r="D942" s="2">
        <f t="shared" si="86"/>
        <v>9.415988253335799</v>
      </c>
      <c r="E942" s="2">
        <f t="shared" si="85"/>
        <v>0.14016065363788144</v>
      </c>
      <c r="F942" s="2">
        <f t="shared" si="89"/>
        <v>0.15747449770647326</v>
      </c>
      <c r="G942" s="2">
        <f t="shared" si="87"/>
        <v>-1.7313844068591822E-2</v>
      </c>
      <c r="H942" s="2" t="str">
        <f t="shared" si="88"/>
        <v>Hold</v>
      </c>
    </row>
    <row r="943" spans="1:8" ht="13.5" x14ac:dyDescent="0.25">
      <c r="A943" s="3">
        <v>43378</v>
      </c>
      <c r="B943" s="2">
        <v>9.0620999999999992</v>
      </c>
      <c r="C943" s="2">
        <f t="shared" si="84"/>
        <v>9.522310613593115</v>
      </c>
      <c r="D943" s="2">
        <f t="shared" si="86"/>
        <v>9.3897743086442578</v>
      </c>
      <c r="E943" s="2">
        <f t="shared" si="85"/>
        <v>0.13253630494885726</v>
      </c>
      <c r="F943" s="2">
        <f t="shared" si="89"/>
        <v>0.15248685915495008</v>
      </c>
      <c r="G943" s="2">
        <f t="shared" si="87"/>
        <v>-1.9950554206092819E-2</v>
      </c>
      <c r="H943" s="2" t="str">
        <f t="shared" si="88"/>
        <v>Hold</v>
      </c>
    </row>
    <row r="944" spans="1:8" ht="13.5" x14ac:dyDescent="0.25">
      <c r="A944" s="3">
        <v>43381</v>
      </c>
      <c r="B944" s="2">
        <v>9.1180000000000003</v>
      </c>
      <c r="C944" s="2">
        <f t="shared" si="84"/>
        <v>9.4928166730403269</v>
      </c>
      <c r="D944" s="2">
        <f t="shared" si="86"/>
        <v>9.3696428783743126</v>
      </c>
      <c r="E944" s="2">
        <f t="shared" si="85"/>
        <v>0.1231737946660143</v>
      </c>
      <c r="F944" s="2">
        <f t="shared" si="89"/>
        <v>0.14662424625716294</v>
      </c>
      <c r="G944" s="2">
        <f t="shared" si="87"/>
        <v>-2.3450451591148641E-2</v>
      </c>
      <c r="H944" s="2" t="str">
        <f t="shared" si="88"/>
        <v>Hold</v>
      </c>
    </row>
    <row r="945" spans="1:8" ht="13.5" x14ac:dyDescent="0.25">
      <c r="A945" s="3">
        <v>43382</v>
      </c>
      <c r="B945" s="2">
        <v>9.1123999999999992</v>
      </c>
      <c r="C945" s="2">
        <f t="shared" si="84"/>
        <v>9.4609679541110463</v>
      </c>
      <c r="D945" s="2">
        <f t="shared" si="86"/>
        <v>9.3505878503465869</v>
      </c>
      <c r="E945" s="2">
        <f t="shared" si="85"/>
        <v>0.11038010376445939</v>
      </c>
      <c r="F945" s="2">
        <f t="shared" si="89"/>
        <v>0.13937541775862225</v>
      </c>
      <c r="G945" s="2">
        <f t="shared" si="87"/>
        <v>-2.8995313994162858E-2</v>
      </c>
      <c r="H945" s="2" t="str">
        <f t="shared" si="88"/>
        <v>Hold</v>
      </c>
    </row>
    <row r="946" spans="1:8" ht="13.5" x14ac:dyDescent="0.25">
      <c r="A946" s="3">
        <v>43383</v>
      </c>
      <c r="B946" s="2">
        <v>9.1180000000000003</v>
      </c>
      <c r="C946" s="2">
        <f t="shared" si="84"/>
        <v>9.4314344227093461</v>
      </c>
      <c r="D946" s="2">
        <f t="shared" si="86"/>
        <v>9.3333591206912843</v>
      </c>
      <c r="E946" s="2">
        <f t="shared" si="85"/>
        <v>9.8075302018061805E-2</v>
      </c>
      <c r="F946" s="2">
        <f t="shared" si="89"/>
        <v>0.13111539461051017</v>
      </c>
      <c r="G946" s="2">
        <f t="shared" si="87"/>
        <v>-3.3040092592448361E-2</v>
      </c>
      <c r="H946" s="2" t="str">
        <f t="shared" si="88"/>
        <v>Hold</v>
      </c>
    </row>
    <row r="947" spans="1:8" ht="13.5" x14ac:dyDescent="0.25">
      <c r="A947" s="3">
        <v>43384</v>
      </c>
      <c r="B947" s="2">
        <v>9.1067999999999998</v>
      </c>
      <c r="C947" s="2">
        <f t="shared" si="84"/>
        <v>9.400429126907909</v>
      </c>
      <c r="D947" s="2">
        <f t="shared" si="86"/>
        <v>9.3165769636030404</v>
      </c>
      <c r="E947" s="2">
        <f t="shared" si="85"/>
        <v>8.3852163304868554E-2</v>
      </c>
      <c r="F947" s="2">
        <f t="shared" si="89"/>
        <v>0.12166274834938184</v>
      </c>
      <c r="G947" s="2">
        <f t="shared" si="87"/>
        <v>-3.781058504451329E-2</v>
      </c>
      <c r="H947" s="2" t="str">
        <f t="shared" si="88"/>
        <v>Hold</v>
      </c>
    </row>
    <row r="948" spans="1:8" ht="13.5" x14ac:dyDescent="0.25">
      <c r="A948" s="3">
        <v>43385</v>
      </c>
      <c r="B948" s="2">
        <v>9.0789000000000009</v>
      </c>
      <c r="C948" s="2">
        <f t="shared" si="84"/>
        <v>9.3741938766143846</v>
      </c>
      <c r="D948" s="2">
        <f t="shared" si="86"/>
        <v>9.2989712625954084</v>
      </c>
      <c r="E948" s="2">
        <f t="shared" si="85"/>
        <v>7.522261401897623E-2</v>
      </c>
      <c r="F948" s="2">
        <f t="shared" si="89"/>
        <v>0.11237472148330073</v>
      </c>
      <c r="G948" s="2">
        <f t="shared" si="87"/>
        <v>-3.7152107464324499E-2</v>
      </c>
      <c r="H948" s="2" t="str">
        <f t="shared" si="88"/>
        <v>Hold</v>
      </c>
    </row>
    <row r="949" spans="1:8" ht="13.5" x14ac:dyDescent="0.25">
      <c r="A949" s="3">
        <v>43389</v>
      </c>
      <c r="B949" s="2">
        <v>9.0677000000000003</v>
      </c>
      <c r="C949" s="2">
        <f t="shared" si="84"/>
        <v>9.3502717417506336</v>
      </c>
      <c r="D949" s="2">
        <f t="shared" si="86"/>
        <v>9.2818400579587124</v>
      </c>
      <c r="E949" s="2">
        <f t="shared" si="85"/>
        <v>6.8431683791921216E-2</v>
      </c>
      <c r="F949" s="2">
        <f t="shared" si="89"/>
        <v>0.10358611394502484</v>
      </c>
      <c r="G949" s="2">
        <f t="shared" si="87"/>
        <v>-3.5154430153103627E-2</v>
      </c>
      <c r="H949" s="2" t="str">
        <f t="shared" si="88"/>
        <v>Hold</v>
      </c>
    </row>
    <row r="950" spans="1:8" ht="13.5" x14ac:dyDescent="0.25">
      <c r="A950" s="3">
        <v>43390</v>
      </c>
      <c r="B950" s="2">
        <v>9.0677000000000003</v>
      </c>
      <c r="C950" s="2">
        <f t="shared" si="84"/>
        <v>9.3317530122505374</v>
      </c>
      <c r="D950" s="2">
        <f t="shared" si="86"/>
        <v>9.2659778314432533</v>
      </c>
      <c r="E950" s="2">
        <f t="shared" si="85"/>
        <v>6.5775180807284173E-2</v>
      </c>
      <c r="F950" s="2">
        <f t="shared" si="89"/>
        <v>9.602392731747672E-2</v>
      </c>
      <c r="G950" s="2">
        <f t="shared" si="87"/>
        <v>-3.0248746510192548E-2</v>
      </c>
      <c r="H950" s="2" t="str">
        <f t="shared" si="88"/>
        <v>Hold</v>
      </c>
    </row>
    <row r="951" spans="1:8" ht="13.5" x14ac:dyDescent="0.25">
      <c r="A951" s="3">
        <v>43391</v>
      </c>
      <c r="B951" s="2">
        <v>9.0228999999999999</v>
      </c>
      <c r="C951" s="2">
        <f t="shared" si="84"/>
        <v>9.3005910103658387</v>
      </c>
      <c r="D951" s="2">
        <f t="shared" si="86"/>
        <v>9.24797206615116</v>
      </c>
      <c r="E951" s="2">
        <f t="shared" si="85"/>
        <v>5.261894421467872E-2</v>
      </c>
      <c r="F951" s="2">
        <f t="shared" si="89"/>
        <v>8.734293069691712E-2</v>
      </c>
      <c r="G951" s="2">
        <f t="shared" si="87"/>
        <v>-3.47239864822384E-2</v>
      </c>
      <c r="H951" s="2" t="str">
        <f t="shared" si="88"/>
        <v>Hold</v>
      </c>
    </row>
    <row r="952" spans="1:8" ht="13.5" x14ac:dyDescent="0.25">
      <c r="A952" s="3">
        <v>43392</v>
      </c>
      <c r="B952" s="2">
        <v>8.9502000000000006</v>
      </c>
      <c r="C952" s="2">
        <f t="shared" si="84"/>
        <v>9.2725000856941708</v>
      </c>
      <c r="D952" s="2">
        <f t="shared" si="86"/>
        <v>9.2259148760658896</v>
      </c>
      <c r="E952" s="2">
        <f t="shared" si="85"/>
        <v>4.6585209628281277E-2</v>
      </c>
      <c r="F952" s="2">
        <f t="shared" si="89"/>
        <v>7.9191386483189963E-2</v>
      </c>
      <c r="G952" s="2">
        <f t="shared" si="87"/>
        <v>-3.2606176854908686E-2</v>
      </c>
      <c r="H952" s="2" t="str">
        <f t="shared" si="88"/>
        <v>Hold</v>
      </c>
    </row>
    <row r="953" spans="1:8" ht="13.5" x14ac:dyDescent="0.25">
      <c r="A953" s="3">
        <v>43395</v>
      </c>
      <c r="B953" s="2">
        <v>9.0564999999999998</v>
      </c>
      <c r="C953" s="2">
        <f t="shared" si="84"/>
        <v>9.2401308417412213</v>
      </c>
      <c r="D953" s="2">
        <f t="shared" si="86"/>
        <v>9.2133656259869348</v>
      </c>
      <c r="E953" s="2">
        <f t="shared" si="85"/>
        <v>2.6765215754286587E-2</v>
      </c>
      <c r="F953" s="2">
        <f t="shared" si="89"/>
        <v>6.8706152337409288E-2</v>
      </c>
      <c r="G953" s="2">
        <f t="shared" si="87"/>
        <v>-4.1940936583122701E-2</v>
      </c>
      <c r="H953" s="2" t="str">
        <f t="shared" si="88"/>
        <v>Hold</v>
      </c>
    </row>
    <row r="954" spans="1:8" ht="13.5" x14ac:dyDescent="0.25">
      <c r="A954" s="3">
        <v>43396</v>
      </c>
      <c r="B954" s="2">
        <v>9.3193999999999999</v>
      </c>
      <c r="C954" s="2">
        <f t="shared" si="84"/>
        <v>9.2213414814733419</v>
      </c>
      <c r="D954" s="2">
        <f t="shared" si="86"/>
        <v>9.2212200240619762</v>
      </c>
      <c r="E954" s="2">
        <f t="shared" si="85"/>
        <v>1.2145741136571075E-4</v>
      </c>
      <c r="F954" s="2">
        <f t="shared" si="89"/>
        <v>5.4989213352200576E-2</v>
      </c>
      <c r="G954" s="2">
        <f t="shared" si="87"/>
        <v>-5.4867755940834866E-2</v>
      </c>
      <c r="H954" s="2" t="str">
        <f t="shared" si="88"/>
        <v>Hold</v>
      </c>
    </row>
    <row r="955" spans="1:8" ht="13.5" x14ac:dyDescent="0.25">
      <c r="A955" s="3">
        <v>43397</v>
      </c>
      <c r="B955" s="2">
        <v>9.2299000000000007</v>
      </c>
      <c r="C955" s="2">
        <f t="shared" si="84"/>
        <v>9.2045812535543661</v>
      </c>
      <c r="D955" s="2">
        <f t="shared" si="86"/>
        <v>9.2218629852425718</v>
      </c>
      <c r="E955" s="2">
        <f t="shared" si="85"/>
        <v>-1.7281731688205682E-2</v>
      </c>
      <c r="F955" s="2">
        <f t="shared" si="89"/>
        <v>4.0535024344119326E-2</v>
      </c>
      <c r="G955" s="2">
        <f t="shared" si="87"/>
        <v>-5.7816756032325008E-2</v>
      </c>
      <c r="H955" s="2" t="str">
        <f t="shared" si="88"/>
        <v>Hold</v>
      </c>
    </row>
    <row r="956" spans="1:8" ht="13.5" x14ac:dyDescent="0.25">
      <c r="A956" s="3">
        <v>43398</v>
      </c>
      <c r="B956" s="2">
        <v>9.09</v>
      </c>
      <c r="C956" s="2">
        <f t="shared" si="84"/>
        <v>9.1912610606998477</v>
      </c>
      <c r="D956" s="2">
        <f t="shared" si="86"/>
        <v>9.2120953567060848</v>
      </c>
      <c r="E956" s="2">
        <f t="shared" si="85"/>
        <v>-2.0834296006237096E-2</v>
      </c>
      <c r="F956" s="2">
        <f t="shared" si="89"/>
        <v>2.8261160274048045E-2</v>
      </c>
      <c r="G956" s="2">
        <f t="shared" si="87"/>
        <v>-4.9095456280285138E-2</v>
      </c>
      <c r="H956" s="2" t="str">
        <f t="shared" si="88"/>
        <v>Hold</v>
      </c>
    </row>
    <row r="957" spans="1:8" ht="13.5" x14ac:dyDescent="0.25">
      <c r="A957" s="3">
        <v>43399</v>
      </c>
      <c r="B957" s="2">
        <v>9.09</v>
      </c>
      <c r="C957" s="2">
        <f t="shared" si="84"/>
        <v>9.1782670513614093</v>
      </c>
      <c r="D957" s="2">
        <f t="shared" si="86"/>
        <v>9.2030512562093385</v>
      </c>
      <c r="E957" s="2">
        <f t="shared" si="85"/>
        <v>-2.4784204847929203E-2</v>
      </c>
      <c r="F957" s="2">
        <f t="shared" si="89"/>
        <v>1.7652087249652594E-2</v>
      </c>
      <c r="G957" s="2">
        <f t="shared" si="87"/>
        <v>-4.2436292097581797E-2</v>
      </c>
      <c r="H957" s="2" t="str">
        <f t="shared" si="88"/>
        <v>Hold</v>
      </c>
    </row>
    <row r="958" spans="1:8" ht="13.5" x14ac:dyDescent="0.25">
      <c r="A958" s="3">
        <v>43402</v>
      </c>
      <c r="B958" s="2">
        <v>9.1180000000000003</v>
      </c>
      <c r="C958" s="2">
        <f t="shared" si="84"/>
        <v>9.1629798126904234</v>
      </c>
      <c r="D958" s="2">
        <f t="shared" si="86"/>
        <v>9.1967511631567955</v>
      </c>
      <c r="E958" s="2">
        <f t="shared" si="85"/>
        <v>-3.3771350466372141E-2</v>
      </c>
      <c r="F958" s="2">
        <f t="shared" si="89"/>
        <v>7.3673997064476479E-3</v>
      </c>
      <c r="G958" s="2">
        <f t="shared" si="87"/>
        <v>-4.1138750172819788E-2</v>
      </c>
      <c r="H958" s="2" t="str">
        <f t="shared" si="88"/>
        <v>Hold</v>
      </c>
    </row>
    <row r="959" spans="1:8" ht="13.5" x14ac:dyDescent="0.25">
      <c r="A959" s="3">
        <v>43403</v>
      </c>
      <c r="B959" s="2">
        <v>9.0341000000000005</v>
      </c>
      <c r="C959" s="2">
        <f t="shared" si="84"/>
        <v>9.1483213799688201</v>
      </c>
      <c r="D959" s="2">
        <f t="shared" si="86"/>
        <v>9.1847029288488855</v>
      </c>
      <c r="E959" s="2">
        <f t="shared" si="85"/>
        <v>-3.6381548880065395E-2</v>
      </c>
      <c r="F959" s="2">
        <f t="shared" si="89"/>
        <v>-1.3823900108549609E-3</v>
      </c>
      <c r="G959" s="2">
        <f t="shared" si="87"/>
        <v>-3.4999158869210435E-2</v>
      </c>
      <c r="H959" s="2" t="str">
        <f t="shared" si="88"/>
        <v>Hold</v>
      </c>
    </row>
    <row r="960" spans="1:8" ht="13.5" x14ac:dyDescent="0.25">
      <c r="A960" s="3">
        <v>43404</v>
      </c>
      <c r="B960" s="2">
        <v>9.1180000000000003</v>
      </c>
      <c r="C960" s="2">
        <f t="shared" si="84"/>
        <v>9.1359180907428481</v>
      </c>
      <c r="D960" s="2">
        <f t="shared" si="86"/>
        <v>9.1797619711563758</v>
      </c>
      <c r="E960" s="2">
        <f t="shared" si="85"/>
        <v>-4.3843880413527714E-2</v>
      </c>
      <c r="F960" s="2">
        <f t="shared" si="89"/>
        <v>-9.8746880913895118E-3</v>
      </c>
      <c r="G960" s="2">
        <f t="shared" si="87"/>
        <v>-3.39691923221382E-2</v>
      </c>
      <c r="H960" s="2" t="str">
        <f t="shared" si="88"/>
        <v>Hold</v>
      </c>
    </row>
    <row r="961" spans="1:8" ht="13.5" x14ac:dyDescent="0.25">
      <c r="A961" s="3">
        <v>43405</v>
      </c>
      <c r="B961" s="2">
        <v>9.1180000000000003</v>
      </c>
      <c r="C961" s="2">
        <f t="shared" si="84"/>
        <v>9.1185306921670257</v>
      </c>
      <c r="D961" s="2">
        <f t="shared" si="86"/>
        <v>9.175187010329978</v>
      </c>
      <c r="E961" s="2">
        <f t="shared" si="85"/>
        <v>-5.6656318162952246E-2</v>
      </c>
      <c r="F961" s="2">
        <f t="shared" si="89"/>
        <v>-1.9231014105702059E-2</v>
      </c>
      <c r="G961" s="2">
        <f t="shared" si="87"/>
        <v>-3.7425304057250183E-2</v>
      </c>
      <c r="H961" s="2" t="str">
        <f t="shared" si="88"/>
        <v>Hold</v>
      </c>
    </row>
    <row r="962" spans="1:8" ht="13.5" x14ac:dyDescent="0.25">
      <c r="A962" s="3">
        <v>43406</v>
      </c>
      <c r="B962" s="2">
        <v>9.09</v>
      </c>
      <c r="C962" s="2">
        <f t="shared" si="84"/>
        <v>9.0926336626028679</v>
      </c>
      <c r="D962" s="2">
        <f t="shared" si="86"/>
        <v>9.1688768614166474</v>
      </c>
      <c r="E962" s="2">
        <f t="shared" si="85"/>
        <v>-7.62431988137795E-2</v>
      </c>
      <c r="F962" s="2">
        <f t="shared" si="89"/>
        <v>-3.0633451047317552E-2</v>
      </c>
      <c r="G962" s="2">
        <f t="shared" si="87"/>
        <v>-4.5609747766461949E-2</v>
      </c>
      <c r="H962" s="2" t="str">
        <f t="shared" si="88"/>
        <v>Hold</v>
      </c>
    </row>
    <row r="963" spans="1:8" ht="13.5" x14ac:dyDescent="0.25">
      <c r="A963" s="3">
        <v>43409</v>
      </c>
      <c r="B963" s="2">
        <v>9.0620999999999992</v>
      </c>
      <c r="C963" s="2">
        <f t="shared" si="84"/>
        <v>9.0870746375870421</v>
      </c>
      <c r="D963" s="2">
        <f t="shared" si="86"/>
        <v>9.1609674642746732</v>
      </c>
      <c r="E963" s="2">
        <f t="shared" si="85"/>
        <v>-7.3892826687631086E-2</v>
      </c>
      <c r="F963" s="2">
        <f t="shared" si="89"/>
        <v>-3.9285326175380261E-2</v>
      </c>
      <c r="G963" s="2">
        <f t="shared" si="87"/>
        <v>-3.4607500512250824E-2</v>
      </c>
      <c r="H963" s="2" t="str">
        <f t="shared" si="88"/>
        <v>Hold</v>
      </c>
    </row>
    <row r="964" spans="1:8" ht="13.5" x14ac:dyDescent="0.25">
      <c r="A964" s="3">
        <v>43410</v>
      </c>
      <c r="B964" s="2">
        <v>8.9502000000000006</v>
      </c>
      <c r="C964" s="2">
        <f t="shared" si="84"/>
        <v>9.1228170010351892</v>
      </c>
      <c r="D964" s="2">
        <f t="shared" si="86"/>
        <v>9.1453550595135873</v>
      </c>
      <c r="E964" s="2">
        <f t="shared" si="85"/>
        <v>-2.2538058478398071E-2</v>
      </c>
      <c r="F964" s="2">
        <f t="shared" si="89"/>
        <v>-3.5935872635983822E-2</v>
      </c>
      <c r="G964" s="2">
        <f t="shared" si="87"/>
        <v>1.3397814157585751E-2</v>
      </c>
      <c r="H964" s="2" t="str">
        <f t="shared" si="88"/>
        <v>Sell</v>
      </c>
    </row>
    <row r="965" spans="1:8" ht="13.5" x14ac:dyDescent="0.25">
      <c r="A965" s="3">
        <v>43411</v>
      </c>
      <c r="B965" s="2">
        <v>8.9445999999999994</v>
      </c>
      <c r="C965" s="2">
        <f t="shared" si="84"/>
        <v>9.1392913085682359</v>
      </c>
      <c r="D965" s="2">
        <f t="shared" si="86"/>
        <v>9.1304843143644323</v>
      </c>
      <c r="E965" s="2">
        <f t="shared" si="85"/>
        <v>8.8069942038035975E-3</v>
      </c>
      <c r="F965" s="2">
        <f t="shared" si="89"/>
        <v>-2.698729926802634E-2</v>
      </c>
      <c r="G965" s="2">
        <f t="shared" si="87"/>
        <v>3.5794293471829941E-2</v>
      </c>
      <c r="H965" s="2" t="str">
        <f t="shared" si="88"/>
        <v>Sell</v>
      </c>
    </row>
    <row r="966" spans="1:8" ht="13.5" x14ac:dyDescent="0.25">
      <c r="A966" s="3">
        <v>43412</v>
      </c>
      <c r="B966" s="2">
        <v>8.9502000000000006</v>
      </c>
      <c r="C966" s="2">
        <f t="shared" si="84"/>
        <v>9.1317080303269691</v>
      </c>
      <c r="D966" s="2">
        <f t="shared" si="86"/>
        <v>9.1171299207078071</v>
      </c>
      <c r="E966" s="2">
        <f t="shared" si="85"/>
        <v>1.457810961916195E-2</v>
      </c>
      <c r="F966" s="2">
        <f t="shared" si="89"/>
        <v>-1.8674217490588684E-2</v>
      </c>
      <c r="G966" s="2">
        <f t="shared" si="87"/>
        <v>3.3252327109750637E-2</v>
      </c>
      <c r="H966" s="2" t="str">
        <f t="shared" si="88"/>
        <v>Sell</v>
      </c>
    </row>
    <row r="967" spans="1:8" ht="13.5" x14ac:dyDescent="0.25">
      <c r="A967" s="3">
        <v>43413</v>
      </c>
      <c r="B967" s="2">
        <v>9.0341000000000005</v>
      </c>
      <c r="C967" s="2">
        <f t="shared" si="84"/>
        <v>9.1252914102766667</v>
      </c>
      <c r="D967" s="2">
        <f t="shared" si="86"/>
        <v>9.1109795562109319</v>
      </c>
      <c r="E967" s="2">
        <f t="shared" si="85"/>
        <v>1.4311854065734764E-2</v>
      </c>
      <c r="F967" s="2">
        <f t="shared" si="89"/>
        <v>-1.2077003179323996E-2</v>
      </c>
      <c r="G967" s="2">
        <f t="shared" si="87"/>
        <v>2.638885724505876E-2</v>
      </c>
      <c r="H967" s="2" t="str">
        <f t="shared" si="88"/>
        <v>Sell</v>
      </c>
    </row>
    <row r="968" spans="1:8" ht="13.5" x14ac:dyDescent="0.25">
      <c r="A968" s="3">
        <v>43416</v>
      </c>
      <c r="B968" s="2">
        <v>9.0061</v>
      </c>
      <c r="C968" s="2">
        <f t="shared" si="84"/>
        <v>9.1241696548494868</v>
      </c>
      <c r="D968" s="2">
        <f t="shared" si="86"/>
        <v>9.1032107001953086</v>
      </c>
      <c r="E968" s="2">
        <f t="shared" si="85"/>
        <v>2.0958954654178186E-2</v>
      </c>
      <c r="F968" s="2">
        <f t="shared" si="89"/>
        <v>-5.4698116126235602E-3</v>
      </c>
      <c r="G968" s="2">
        <f t="shared" si="87"/>
        <v>2.6428766266801747E-2</v>
      </c>
      <c r="H968" s="2" t="str">
        <f t="shared" si="88"/>
        <v>Sell</v>
      </c>
    </row>
    <row r="969" spans="1:8" ht="13.5" x14ac:dyDescent="0.25">
      <c r="A969" s="3">
        <v>43417</v>
      </c>
      <c r="B969" s="2">
        <v>8.9445999999999994</v>
      </c>
      <c r="C969" s="2">
        <f t="shared" si="84"/>
        <v>9.1103127848726437</v>
      </c>
      <c r="D969" s="2">
        <f t="shared" si="86"/>
        <v>9.091461759440099</v>
      </c>
      <c r="E969" s="2">
        <f t="shared" si="85"/>
        <v>1.8851025432544688E-2</v>
      </c>
      <c r="F969" s="2">
        <f t="shared" si="89"/>
        <v>-6.0564420358991036E-4</v>
      </c>
      <c r="G969" s="2">
        <f t="shared" si="87"/>
        <v>1.9456669636134599E-2</v>
      </c>
      <c r="H969" s="2" t="str">
        <f t="shared" si="88"/>
        <v>Sell</v>
      </c>
    </row>
    <row r="970" spans="1:8" ht="13.5" x14ac:dyDescent="0.25">
      <c r="A970" s="3">
        <v>43418</v>
      </c>
      <c r="B970" s="2">
        <v>8.9222000000000001</v>
      </c>
      <c r="C970" s="2">
        <f t="shared" si="84"/>
        <v>9.1114954333537757</v>
      </c>
      <c r="D970" s="2">
        <f t="shared" si="86"/>
        <v>9.0789238513334265</v>
      </c>
      <c r="E970" s="2">
        <f t="shared" si="85"/>
        <v>3.2571582020349155E-2</v>
      </c>
      <c r="F970" s="2">
        <f t="shared" si="89"/>
        <v>6.0298010411979032E-3</v>
      </c>
      <c r="G970" s="2">
        <f t="shared" si="87"/>
        <v>2.6541780979151251E-2</v>
      </c>
      <c r="H970" s="2" t="str">
        <f t="shared" si="88"/>
        <v>Sell</v>
      </c>
    </row>
    <row r="971" spans="1:8" ht="13.5" x14ac:dyDescent="0.25">
      <c r="A971" s="3">
        <v>43419</v>
      </c>
      <c r="B971" s="2">
        <v>8.8383000000000003</v>
      </c>
      <c r="C971" s="2">
        <f t="shared" si="84"/>
        <v>9.1124961359147338</v>
      </c>
      <c r="D971" s="2">
        <f t="shared" si="86"/>
        <v>9.0610998623457668</v>
      </c>
      <c r="E971" s="2">
        <f t="shared" si="85"/>
        <v>5.1396273568967032E-2</v>
      </c>
      <c r="F971" s="2">
        <f t="shared" si="89"/>
        <v>1.5103095546751731E-2</v>
      </c>
      <c r="G971" s="2">
        <f t="shared" si="87"/>
        <v>3.6293178022215301E-2</v>
      </c>
      <c r="H971" s="2" t="str">
        <f t="shared" si="88"/>
        <v>Sell</v>
      </c>
    </row>
    <row r="972" spans="1:8" ht="13.5" x14ac:dyDescent="0.25">
      <c r="A972" s="3">
        <v>43420</v>
      </c>
      <c r="B972" s="2">
        <v>8.7712000000000003</v>
      </c>
      <c r="C972" s="2">
        <f t="shared" si="84"/>
        <v>9.1090351919278518</v>
      </c>
      <c r="D972" s="2">
        <f t="shared" si="86"/>
        <v>9.0396257984683022</v>
      </c>
      <c r="E972" s="2">
        <f t="shared" si="85"/>
        <v>6.9409393459549662E-2</v>
      </c>
      <c r="F972" s="2">
        <f t="shared" si="89"/>
        <v>2.596435512931132E-2</v>
      </c>
      <c r="G972" s="2">
        <f t="shared" si="87"/>
        <v>4.3445038330238342E-2</v>
      </c>
      <c r="H972" s="2" t="str">
        <f t="shared" si="88"/>
        <v>Sell</v>
      </c>
    </row>
    <row r="973" spans="1:8" ht="13.5" x14ac:dyDescent="0.25">
      <c r="A973" s="3">
        <v>43423</v>
      </c>
      <c r="B973" s="2">
        <v>8.7487999999999992</v>
      </c>
      <c r="C973" s="2">
        <f t="shared" si="84"/>
        <v>9.10181439316972</v>
      </c>
      <c r="D973" s="2">
        <f t="shared" si="86"/>
        <v>9.018083146729909</v>
      </c>
      <c r="E973" s="2">
        <f t="shared" si="85"/>
        <v>8.3731246439811002E-2</v>
      </c>
      <c r="F973" s="2">
        <f t="shared" si="89"/>
        <v>3.7517733391411262E-2</v>
      </c>
      <c r="G973" s="2">
        <f t="shared" si="87"/>
        <v>4.621351304839974E-2</v>
      </c>
      <c r="H973" s="2" t="str">
        <f t="shared" si="88"/>
        <v>Sell</v>
      </c>
    </row>
    <row r="974" spans="1:8" ht="13.5" x14ac:dyDescent="0.25">
      <c r="A974" s="3">
        <v>43425</v>
      </c>
      <c r="B974" s="2">
        <v>8.7712000000000003</v>
      </c>
      <c r="C974" s="2">
        <f t="shared" si="84"/>
        <v>9.0784891019128402</v>
      </c>
      <c r="D974" s="2">
        <f t="shared" si="86"/>
        <v>8.999795506231397</v>
      </c>
      <c r="E974" s="2">
        <f t="shared" si="85"/>
        <v>7.8693595681443185E-2</v>
      </c>
      <c r="F974" s="2">
        <f t="shared" si="89"/>
        <v>4.5752905849417651E-2</v>
      </c>
      <c r="G974" s="2">
        <f t="shared" si="87"/>
        <v>3.2940689832025534E-2</v>
      </c>
      <c r="H974" s="2" t="str">
        <f t="shared" si="88"/>
        <v>Sell</v>
      </c>
    </row>
    <row r="975" spans="1:8" ht="13.5" x14ac:dyDescent="0.25">
      <c r="A975" s="3">
        <v>43426</v>
      </c>
      <c r="B975" s="2">
        <v>8.7263999999999999</v>
      </c>
      <c r="C975" s="2">
        <f t="shared" ref="C975:C1038" si="90">$C$4*B965+C974*(1-$C$4)</f>
        <v>9.0578907785416334</v>
      </c>
      <c r="D975" s="2">
        <f t="shared" si="86"/>
        <v>8.9795439872512937</v>
      </c>
      <c r="E975" s="2">
        <f t="shared" si="85"/>
        <v>7.8346791290339723E-2</v>
      </c>
      <c r="F975" s="2">
        <f t="shared" si="89"/>
        <v>5.2271682937602065E-2</v>
      </c>
      <c r="G975" s="2">
        <f t="shared" si="87"/>
        <v>2.6075108352737658E-2</v>
      </c>
      <c r="H975" s="2" t="str">
        <f t="shared" si="88"/>
        <v>Sell</v>
      </c>
    </row>
    <row r="976" spans="1:8" ht="13.5" x14ac:dyDescent="0.25">
      <c r="A976" s="3">
        <v>43427</v>
      </c>
      <c r="B976" s="2">
        <v>8.8942999999999994</v>
      </c>
      <c r="C976" s="2">
        <f t="shared" si="90"/>
        <v>9.0413229664583046</v>
      </c>
      <c r="D976" s="2">
        <f t="shared" si="86"/>
        <v>8.9732296178252717</v>
      </c>
      <c r="E976" s="2">
        <f t="shared" si="85"/>
        <v>6.8093348633032846E-2</v>
      </c>
      <c r="F976" s="2">
        <f t="shared" si="89"/>
        <v>5.543601607668823E-2</v>
      </c>
      <c r="G976" s="2">
        <f t="shared" si="87"/>
        <v>1.2657332556344617E-2</v>
      </c>
      <c r="H976" s="2" t="str">
        <f t="shared" si="88"/>
        <v>Sell</v>
      </c>
    </row>
    <row r="977" spans="1:8" ht="13.5" x14ac:dyDescent="0.25">
      <c r="A977" s="3">
        <v>43430</v>
      </c>
      <c r="B977" s="2">
        <v>8.8942999999999994</v>
      </c>
      <c r="C977" s="2">
        <f t="shared" si="90"/>
        <v>9.040211740849335</v>
      </c>
      <c r="D977" s="2">
        <f t="shared" si="86"/>
        <v>8.9673829794678444</v>
      </c>
      <c r="E977" s="2">
        <f t="shared" si="85"/>
        <v>7.2828761381490636E-2</v>
      </c>
      <c r="F977" s="2">
        <f t="shared" si="89"/>
        <v>5.8914565137648714E-2</v>
      </c>
      <c r="G977" s="2">
        <f t="shared" si="87"/>
        <v>1.3914196243841923E-2</v>
      </c>
      <c r="H977" s="2" t="str">
        <f t="shared" si="88"/>
        <v>Sell</v>
      </c>
    </row>
    <row r="978" spans="1:8" ht="13.5" x14ac:dyDescent="0.25">
      <c r="A978" s="3">
        <v>43431</v>
      </c>
      <c r="B978" s="2">
        <v>8.8887</v>
      </c>
      <c r="C978" s="2">
        <f t="shared" si="90"/>
        <v>9.0349637807186678</v>
      </c>
      <c r="D978" s="2">
        <f t="shared" si="86"/>
        <v>8.961554610618375</v>
      </c>
      <c r="E978" s="2">
        <f t="shared" si="85"/>
        <v>7.3409170100292798E-2</v>
      </c>
      <c r="F978" s="2">
        <f t="shared" si="89"/>
        <v>6.1813486130177536E-2</v>
      </c>
      <c r="G978" s="2">
        <f t="shared" si="87"/>
        <v>1.1595683970115261E-2</v>
      </c>
      <c r="H978" s="2" t="str">
        <f t="shared" si="88"/>
        <v>Sell</v>
      </c>
    </row>
    <row r="979" spans="1:8" ht="13.5" x14ac:dyDescent="0.25">
      <c r="A979" s="3">
        <v>43432</v>
      </c>
      <c r="B979" s="2">
        <v>8.8887</v>
      </c>
      <c r="C979" s="2">
        <f t="shared" si="90"/>
        <v>9.0210616606081029</v>
      </c>
      <c r="D979" s="2">
        <f t="shared" si="86"/>
        <v>8.9561579727947915</v>
      </c>
      <c r="E979" s="2">
        <f t="shared" si="85"/>
        <v>6.490368781331135E-2</v>
      </c>
      <c r="F979" s="2">
        <f t="shared" si="89"/>
        <v>6.2431526466804305E-2</v>
      </c>
      <c r="G979" s="2">
        <f t="shared" si="87"/>
        <v>2.4721613465070458E-3</v>
      </c>
      <c r="H979" s="2" t="str">
        <f t="shared" si="88"/>
        <v>Sell</v>
      </c>
    </row>
    <row r="980" spans="1:8" ht="13.5" x14ac:dyDescent="0.25">
      <c r="A980" s="3">
        <v>43433</v>
      </c>
      <c r="B980" s="2">
        <v>8.9502000000000006</v>
      </c>
      <c r="C980" s="2">
        <f t="shared" si="90"/>
        <v>9.0058521743607027</v>
      </c>
      <c r="D980" s="2">
        <f t="shared" si="86"/>
        <v>8.9557166414766591</v>
      </c>
      <c r="E980" s="2">
        <f t="shared" si="85"/>
        <v>5.0135532884043599E-2</v>
      </c>
      <c r="F980" s="2">
        <f t="shared" si="89"/>
        <v>5.9972327750252165E-2</v>
      </c>
      <c r="G980" s="2">
        <f t="shared" si="87"/>
        <v>-9.8367948662085661E-3</v>
      </c>
      <c r="H980" s="2" t="str">
        <f t="shared" si="88"/>
        <v>Hold</v>
      </c>
    </row>
    <row r="981" spans="1:8" ht="13.5" x14ac:dyDescent="0.25">
      <c r="A981" s="3">
        <v>43434</v>
      </c>
      <c r="B981" s="2">
        <v>8.9222000000000001</v>
      </c>
      <c r="C981" s="2">
        <f t="shared" si="90"/>
        <v>8.980074916766748</v>
      </c>
      <c r="D981" s="2">
        <f t="shared" si="86"/>
        <v>8.9532339272932031</v>
      </c>
      <c r="E981" s="2">
        <f t="shared" si="85"/>
        <v>2.6840989473544852E-2</v>
      </c>
      <c r="F981" s="2">
        <f t="shared" si="89"/>
        <v>5.3346060094910705E-2</v>
      </c>
      <c r="G981" s="2">
        <f t="shared" si="87"/>
        <v>-2.6505070621365853E-2</v>
      </c>
      <c r="H981" s="2" t="str">
        <f t="shared" si="88"/>
        <v>Hold</v>
      </c>
    </row>
    <row r="982" spans="1:8" ht="13.5" x14ac:dyDescent="0.25">
      <c r="A982" s="3">
        <v>43437</v>
      </c>
      <c r="B982" s="2">
        <v>8.8942999999999994</v>
      </c>
      <c r="C982" s="2">
        <f t="shared" si="90"/>
        <v>8.9479403141872478</v>
      </c>
      <c r="D982" s="2">
        <f t="shared" si="86"/>
        <v>8.9488684511974093</v>
      </c>
      <c r="E982" s="2">
        <f t="shared" si="85"/>
        <v>-9.2813701016147832E-4</v>
      </c>
      <c r="F982" s="2">
        <f t="shared" si="89"/>
        <v>4.2491220673896268E-2</v>
      </c>
      <c r="G982" s="2">
        <f t="shared" si="87"/>
        <v>-4.3419357684057747E-2</v>
      </c>
      <c r="H982" s="2" t="str">
        <f t="shared" si="88"/>
        <v>Hold</v>
      </c>
    </row>
    <row r="983" spans="1:8" ht="13.5" x14ac:dyDescent="0.25">
      <c r="A983" s="3">
        <v>43438</v>
      </c>
      <c r="B983" s="2">
        <v>8.8383000000000003</v>
      </c>
      <c r="C983" s="2">
        <f t="shared" si="90"/>
        <v>8.9173033427738257</v>
      </c>
      <c r="D983" s="2">
        <f t="shared" si="86"/>
        <v>8.9406781955531578</v>
      </c>
      <c r="E983" s="2">
        <f t="shared" si="85"/>
        <v>-2.3374852779332045E-2</v>
      </c>
      <c r="F983" s="2">
        <f t="shared" si="89"/>
        <v>2.9318005983250607E-2</v>
      </c>
      <c r="G983" s="2">
        <f t="shared" si="87"/>
        <v>-5.2692858762582652E-2</v>
      </c>
      <c r="H983" s="2" t="str">
        <f t="shared" si="88"/>
        <v>Hold</v>
      </c>
    </row>
    <row r="984" spans="1:8" ht="13.5" x14ac:dyDescent="0.25">
      <c r="A984" s="3">
        <v>43439</v>
      </c>
      <c r="B984" s="2">
        <v>8.8102999999999998</v>
      </c>
      <c r="C984" s="2">
        <f t="shared" si="90"/>
        <v>8.8948259054240069</v>
      </c>
      <c r="D984" s="2">
        <f t="shared" si="86"/>
        <v>8.9310205514381096</v>
      </c>
      <c r="E984" s="2">
        <f t="shared" si="85"/>
        <v>-3.6194646014102716E-2</v>
      </c>
      <c r="F984" s="2">
        <f t="shared" si="89"/>
        <v>1.6215475583779945E-2</v>
      </c>
      <c r="G984" s="2">
        <f t="shared" si="87"/>
        <v>-5.2410121597882664E-2</v>
      </c>
      <c r="H984" s="2" t="str">
        <f t="shared" si="88"/>
        <v>Hold</v>
      </c>
    </row>
    <row r="985" spans="1:8" ht="13.5" x14ac:dyDescent="0.25">
      <c r="A985" s="3">
        <v>43440</v>
      </c>
      <c r="B985" s="2">
        <v>8.8887</v>
      </c>
      <c r="C985" s="2">
        <f t="shared" si="90"/>
        <v>8.8689142276664672</v>
      </c>
      <c r="D985" s="2">
        <f t="shared" si="86"/>
        <v>8.9278856957760286</v>
      </c>
      <c r="E985" s="2">
        <f t="shared" si="85"/>
        <v>-5.8971468109561442E-2</v>
      </c>
      <c r="F985" s="2">
        <f t="shared" si="89"/>
        <v>1.1780868451116665E-3</v>
      </c>
      <c r="G985" s="2">
        <f t="shared" si="87"/>
        <v>-6.0149554954673112E-2</v>
      </c>
      <c r="H985" s="2" t="str">
        <f t="shared" si="88"/>
        <v>Hold</v>
      </c>
    </row>
    <row r="986" spans="1:8" ht="13.5" x14ac:dyDescent="0.25">
      <c r="A986" s="3">
        <v>43441</v>
      </c>
      <c r="B986" s="2">
        <v>8.7824000000000009</v>
      </c>
      <c r="C986" s="2">
        <f t="shared" si="90"/>
        <v>8.8728197311023944</v>
      </c>
      <c r="D986" s="2">
        <f t="shared" si="86"/>
        <v>8.9171089775703969</v>
      </c>
      <c r="E986" s="2">
        <f t="shared" si="85"/>
        <v>-4.4289246468002474E-2</v>
      </c>
      <c r="F986" s="2">
        <f t="shared" si="89"/>
        <v>-7.9153798175111631E-3</v>
      </c>
      <c r="G986" s="2">
        <f t="shared" si="87"/>
        <v>-3.6373866650491311E-2</v>
      </c>
      <c r="H986" s="2" t="str">
        <f t="shared" si="88"/>
        <v>Hold</v>
      </c>
    </row>
    <row r="987" spans="1:8" ht="13.5" x14ac:dyDescent="0.25">
      <c r="A987" s="3">
        <v>43444</v>
      </c>
      <c r="B987" s="2">
        <v>8.7263999999999999</v>
      </c>
      <c r="C987" s="2">
        <f t="shared" si="90"/>
        <v>8.8761243878558727</v>
      </c>
      <c r="D987" s="2">
        <f t="shared" si="86"/>
        <v>8.9029823866392555</v>
      </c>
      <c r="E987" s="2">
        <f t="shared" si="85"/>
        <v>-2.6857998783382797E-2</v>
      </c>
      <c r="F987" s="2">
        <f t="shared" si="89"/>
        <v>-1.170390361068549E-2</v>
      </c>
      <c r="G987" s="2">
        <f t="shared" si="87"/>
        <v>-1.5154095172697307E-2</v>
      </c>
      <c r="H987" s="2" t="str">
        <f t="shared" si="88"/>
        <v>Hold</v>
      </c>
    </row>
    <row r="988" spans="1:8" ht="13.5" x14ac:dyDescent="0.25">
      <c r="A988" s="3">
        <v>43445</v>
      </c>
      <c r="B988" s="2">
        <v>8.7263999999999999</v>
      </c>
      <c r="C988" s="2">
        <f t="shared" si="90"/>
        <v>8.8780590974165072</v>
      </c>
      <c r="D988" s="2">
        <f t="shared" si="86"/>
        <v>8.8899022098511615</v>
      </c>
      <c r="E988" s="2">
        <f t="shared" ref="E988:E1051" si="91">C988-D988</f>
        <v>-1.1843112434654302E-2</v>
      </c>
      <c r="F988" s="2">
        <f t="shared" si="89"/>
        <v>-1.1731745375479254E-2</v>
      </c>
      <c r="G988" s="2">
        <f t="shared" si="87"/>
        <v>-1.1136705917504791E-4</v>
      </c>
      <c r="H988" s="2" t="str">
        <f t="shared" si="88"/>
        <v>Hold</v>
      </c>
    </row>
    <row r="989" spans="1:8" ht="13.5" x14ac:dyDescent="0.25">
      <c r="A989" s="3">
        <v>43446</v>
      </c>
      <c r="B989" s="2">
        <v>8.7319999999999993</v>
      </c>
      <c r="C989" s="2">
        <f t="shared" si="90"/>
        <v>8.8796961593524291</v>
      </c>
      <c r="D989" s="2">
        <f t="shared" ref="D989:D1052" si="92">$D$4*B989+(1-$D$4)*D988</f>
        <v>8.878205749862186</v>
      </c>
      <c r="E989" s="2">
        <f t="shared" si="91"/>
        <v>1.4904094902430387E-3</v>
      </c>
      <c r="F989" s="2">
        <f t="shared" si="89"/>
        <v>-9.0873144023347948E-3</v>
      </c>
      <c r="G989" s="2">
        <f t="shared" si="87"/>
        <v>1.0577723892577834E-2</v>
      </c>
      <c r="H989" s="2" t="str">
        <f t="shared" si="88"/>
        <v>Sell</v>
      </c>
    </row>
    <row r="990" spans="1:8" ht="13.5" x14ac:dyDescent="0.25">
      <c r="A990" s="3">
        <v>43447</v>
      </c>
      <c r="B990" s="2">
        <v>8.6705000000000005</v>
      </c>
      <c r="C990" s="2">
        <f t="shared" si="90"/>
        <v>8.8905429040674395</v>
      </c>
      <c r="D990" s="2">
        <f t="shared" si="92"/>
        <v>8.8628201387612826</v>
      </c>
      <c r="E990" s="2">
        <f t="shared" si="91"/>
        <v>2.7722765306156916E-2</v>
      </c>
      <c r="F990" s="2">
        <f t="shared" si="89"/>
        <v>-1.7252984606364527E-3</v>
      </c>
      <c r="G990" s="2">
        <f t="shared" si="87"/>
        <v>2.9448063766793368E-2</v>
      </c>
      <c r="H990" s="2" t="str">
        <f t="shared" si="88"/>
        <v>Sell</v>
      </c>
    </row>
    <row r="991" spans="1:8" ht="13.5" x14ac:dyDescent="0.25">
      <c r="A991" s="3">
        <v>43448</v>
      </c>
      <c r="B991" s="2">
        <v>8.6984999999999992</v>
      </c>
      <c r="C991" s="2">
        <f t="shared" si="90"/>
        <v>8.8954132265186026</v>
      </c>
      <c r="D991" s="2">
        <f t="shared" si="92"/>
        <v>8.8506482766308174</v>
      </c>
      <c r="E991" s="2">
        <f t="shared" si="91"/>
        <v>4.4764949887785122E-2</v>
      </c>
      <c r="F991" s="2">
        <f t="shared" si="89"/>
        <v>7.5727512090478623E-3</v>
      </c>
      <c r="G991" s="2">
        <f t="shared" si="87"/>
        <v>3.7192198678737257E-2</v>
      </c>
      <c r="H991" s="2" t="str">
        <f t="shared" si="88"/>
        <v>Sell</v>
      </c>
    </row>
    <row r="992" spans="1:8" ht="13.5" x14ac:dyDescent="0.25">
      <c r="A992" s="3">
        <v>43451</v>
      </c>
      <c r="B992" s="2">
        <v>8.6705000000000005</v>
      </c>
      <c r="C992" s="2">
        <f t="shared" si="90"/>
        <v>8.8952419609003552</v>
      </c>
      <c r="D992" s="2">
        <f t="shared" si="92"/>
        <v>8.8373039598433483</v>
      </c>
      <c r="E992" s="2">
        <f t="shared" si="91"/>
        <v>5.7938001057006971E-2</v>
      </c>
      <c r="F992" s="2">
        <f t="shared" si="89"/>
        <v>1.7645801178639686E-2</v>
      </c>
      <c r="G992" s="2">
        <f t="shared" si="87"/>
        <v>4.0292199878367282E-2</v>
      </c>
      <c r="H992" s="2" t="str">
        <f t="shared" si="88"/>
        <v>Sell</v>
      </c>
    </row>
    <row r="993" spans="1:8" ht="13.5" x14ac:dyDescent="0.25">
      <c r="A993" s="3">
        <v>43452</v>
      </c>
      <c r="B993" s="2">
        <v>8.7824000000000009</v>
      </c>
      <c r="C993" s="2">
        <f t="shared" si="90"/>
        <v>8.886481659223378</v>
      </c>
      <c r="D993" s="2">
        <f t="shared" si="92"/>
        <v>8.833236999854952</v>
      </c>
      <c r="E993" s="2">
        <f t="shared" si="91"/>
        <v>5.3244659368425928E-2</v>
      </c>
      <c r="F993" s="2">
        <f t="shared" si="89"/>
        <v>2.4765572816596935E-2</v>
      </c>
      <c r="G993" s="2">
        <f t="shared" si="87"/>
        <v>2.8479086551828993E-2</v>
      </c>
      <c r="H993" s="2" t="str">
        <f t="shared" si="88"/>
        <v>Sell</v>
      </c>
    </row>
    <row r="994" spans="1:8" ht="13.5" x14ac:dyDescent="0.25">
      <c r="A994" s="3">
        <v>43453</v>
      </c>
      <c r="B994" s="2">
        <v>8.7824000000000009</v>
      </c>
      <c r="C994" s="2">
        <f t="shared" si="90"/>
        <v>8.8747614039582423</v>
      </c>
      <c r="D994" s="2">
        <f t="shared" si="92"/>
        <v>8.8294712961619926</v>
      </c>
      <c r="E994" s="2">
        <f t="shared" si="91"/>
        <v>4.5290107796249757E-2</v>
      </c>
      <c r="F994" s="2">
        <f t="shared" si="89"/>
        <v>2.8870479812527501E-2</v>
      </c>
      <c r="G994" s="2">
        <f t="shared" si="87"/>
        <v>1.6419627983722256E-2</v>
      </c>
      <c r="H994" s="2" t="str">
        <f t="shared" si="88"/>
        <v>Sell</v>
      </c>
    </row>
    <row r="995" spans="1:8" ht="13.5" x14ac:dyDescent="0.25">
      <c r="A995" s="3">
        <v>43454</v>
      </c>
      <c r="B995" s="2">
        <v>8.6705000000000005</v>
      </c>
      <c r="C995" s="2">
        <f t="shared" si="90"/>
        <v>8.8769058033492829</v>
      </c>
      <c r="D995" s="2">
        <f t="shared" si="92"/>
        <v>8.817695644594437</v>
      </c>
      <c r="E995" s="2">
        <f t="shared" si="91"/>
        <v>5.9210158754845921E-2</v>
      </c>
      <c r="F995" s="2">
        <f t="shared" si="89"/>
        <v>3.4938415600991188E-2</v>
      </c>
      <c r="G995" s="2">
        <f t="shared" si="87"/>
        <v>2.4271743153854733E-2</v>
      </c>
      <c r="H995" s="2" t="str">
        <f t="shared" si="88"/>
        <v>Sell</v>
      </c>
    </row>
    <row r="996" spans="1:8" ht="13.5" x14ac:dyDescent="0.25">
      <c r="A996" s="3">
        <v>43455</v>
      </c>
      <c r="B996" s="2">
        <v>8.7263999999999999</v>
      </c>
      <c r="C996" s="2">
        <f t="shared" si="90"/>
        <v>8.8623664489878546</v>
      </c>
      <c r="D996" s="2">
        <f t="shared" si="92"/>
        <v>8.8109330042541085</v>
      </c>
      <c r="E996" s="2">
        <f t="shared" si="91"/>
        <v>5.1433444733746114E-2</v>
      </c>
      <c r="F996" s="2">
        <f t="shared" si="89"/>
        <v>3.8237421427542176E-2</v>
      </c>
      <c r="G996" s="2">
        <f t="shared" ref="G996:G1059" si="93">E996-F996</f>
        <v>1.3196023306203938E-2</v>
      </c>
      <c r="H996" s="2" t="str">
        <f t="shared" ref="H996:H1059" si="94">IF(G996&lt;0,"Hold","Sell")</f>
        <v>Sell</v>
      </c>
    </row>
    <row r="997" spans="1:8" ht="13.5" x14ac:dyDescent="0.25">
      <c r="A997" s="3">
        <v>43458</v>
      </c>
      <c r="B997" s="2">
        <v>8.6705000000000005</v>
      </c>
      <c r="C997" s="2">
        <f t="shared" si="90"/>
        <v>8.8414485337589532</v>
      </c>
      <c r="D997" s="2">
        <f t="shared" si="92"/>
        <v>8.8005305594945451</v>
      </c>
      <c r="E997" s="2">
        <f t="shared" si="91"/>
        <v>4.091797426440813E-2</v>
      </c>
      <c r="F997" s="2">
        <f t="shared" ref="F997:F1060" si="95">(E997*(2/(10)))+((1-(2/10))*F996)</f>
        <v>3.8773531994915372E-2</v>
      </c>
      <c r="G997" s="2">
        <f t="shared" si="93"/>
        <v>2.1444422694927578E-3</v>
      </c>
      <c r="H997" s="2" t="str">
        <f t="shared" si="94"/>
        <v>Sell</v>
      </c>
    </row>
    <row r="998" spans="1:8" ht="13.5" x14ac:dyDescent="0.25">
      <c r="A998" s="3">
        <v>43459</v>
      </c>
      <c r="B998" s="2">
        <v>8.6705000000000005</v>
      </c>
      <c r="C998" s="2">
        <f t="shared" si="90"/>
        <v>8.8237487593344994</v>
      </c>
      <c r="D998" s="2">
        <f t="shared" si="92"/>
        <v>8.7908986661986521</v>
      </c>
      <c r="E998" s="2">
        <f t="shared" si="91"/>
        <v>3.2850093135847303E-2</v>
      </c>
      <c r="F998" s="2">
        <f t="shared" si="95"/>
        <v>3.7588844223101762E-2</v>
      </c>
      <c r="G998" s="2">
        <f t="shared" si="93"/>
        <v>-4.73875108725446E-3</v>
      </c>
      <c r="H998" s="2" t="str">
        <f t="shared" si="94"/>
        <v>Hold</v>
      </c>
    </row>
    <row r="999" spans="1:8" ht="13.5" x14ac:dyDescent="0.25">
      <c r="A999" s="3">
        <v>43460</v>
      </c>
      <c r="B999" s="2">
        <v>8.6648999999999994</v>
      </c>
      <c r="C999" s="2">
        <f t="shared" si="90"/>
        <v>8.8096335655907296</v>
      </c>
      <c r="D999" s="2">
        <f t="shared" si="92"/>
        <v>8.7815654316654186</v>
      </c>
      <c r="E999" s="2">
        <f t="shared" si="91"/>
        <v>2.8068133925311045E-2</v>
      </c>
      <c r="F999" s="2">
        <f t="shared" si="95"/>
        <v>3.5684702163543622E-2</v>
      </c>
      <c r="G999" s="2">
        <f t="shared" si="93"/>
        <v>-7.6165682382325767E-3</v>
      </c>
      <c r="H999" s="2" t="str">
        <f t="shared" si="94"/>
        <v>Hold</v>
      </c>
    </row>
    <row r="1000" spans="1:8" ht="13.5" x14ac:dyDescent="0.25">
      <c r="A1000" s="3">
        <v>43461</v>
      </c>
      <c r="B1000" s="2">
        <v>8.6984999999999992</v>
      </c>
      <c r="C1000" s="2">
        <f t="shared" si="90"/>
        <v>8.7882284016536936</v>
      </c>
      <c r="D1000" s="2">
        <f t="shared" si="92"/>
        <v>8.7754124367272404</v>
      </c>
      <c r="E1000" s="2">
        <f t="shared" si="91"/>
        <v>1.2815964926453205E-2</v>
      </c>
      <c r="F1000" s="2">
        <f t="shared" si="95"/>
        <v>3.1110954716125537E-2</v>
      </c>
      <c r="G1000" s="2">
        <f t="shared" si="93"/>
        <v>-1.8294989789672332E-2</v>
      </c>
      <c r="H1000" s="2" t="str">
        <f t="shared" si="94"/>
        <v>Hold</v>
      </c>
    </row>
    <row r="1001" spans="1:8" ht="13.5" x14ac:dyDescent="0.25">
      <c r="A1001" s="3">
        <v>43462</v>
      </c>
      <c r="B1001" s="2">
        <v>8.8663000000000007</v>
      </c>
      <c r="C1001" s="2">
        <f t="shared" si="90"/>
        <v>8.7744240321685094</v>
      </c>
      <c r="D1001" s="2">
        <f t="shared" si="92"/>
        <v>8.7821448488215186</v>
      </c>
      <c r="E1001" s="2">
        <f t="shared" si="91"/>
        <v>-7.720816653009166E-3</v>
      </c>
      <c r="F1001" s="2">
        <f t="shared" si="95"/>
        <v>2.3344600442298601E-2</v>
      </c>
      <c r="G1001" s="2">
        <f t="shared" si="93"/>
        <v>-3.1065417095307767E-2</v>
      </c>
      <c r="H1001" s="2" t="str">
        <f t="shared" si="94"/>
        <v>Hold</v>
      </c>
    </row>
    <row r="1002" spans="1:8" ht="13.5" x14ac:dyDescent="0.25">
      <c r="A1002" s="3">
        <v>43465</v>
      </c>
      <c r="B1002" s="2">
        <v>8.9222000000000001</v>
      </c>
      <c r="C1002" s="2">
        <f t="shared" si="90"/>
        <v>8.7584357195272009</v>
      </c>
      <c r="D1002" s="2">
        <f t="shared" si="92"/>
        <v>8.7925193044643706</v>
      </c>
      <c r="E1002" s="2">
        <f t="shared" si="91"/>
        <v>-3.4083584937169675E-2</v>
      </c>
      <c r="F1002" s="2">
        <f t="shared" si="95"/>
        <v>1.1858963366404946E-2</v>
      </c>
      <c r="G1002" s="2">
        <f t="shared" si="93"/>
        <v>-4.5942548303574623E-2</v>
      </c>
      <c r="H1002" s="2" t="str">
        <f t="shared" si="94"/>
        <v>Hold</v>
      </c>
    </row>
    <row r="1003" spans="1:8" ht="13.5" x14ac:dyDescent="0.25">
      <c r="A1003" s="3">
        <v>43467</v>
      </c>
      <c r="B1003" s="2">
        <v>8.7992000000000008</v>
      </c>
      <c r="C1003" s="2">
        <f t="shared" si="90"/>
        <v>8.7621225319076324</v>
      </c>
      <c r="D1003" s="2">
        <f t="shared" si="92"/>
        <v>8.7930141708003422</v>
      </c>
      <c r="E1003" s="2">
        <f t="shared" si="91"/>
        <v>-3.089163889270985E-2</v>
      </c>
      <c r="F1003" s="2">
        <f t="shared" si="95"/>
        <v>3.3088429145819867E-3</v>
      </c>
      <c r="G1003" s="2">
        <f t="shared" si="93"/>
        <v>-3.4200481807291835E-2</v>
      </c>
      <c r="H1003" s="2" t="str">
        <f t="shared" si="94"/>
        <v>Hold</v>
      </c>
    </row>
    <row r="1004" spans="1:8" ht="13.5" x14ac:dyDescent="0.25">
      <c r="A1004" s="3">
        <v>43468</v>
      </c>
      <c r="B1004" s="2">
        <v>8.8663000000000007</v>
      </c>
      <c r="C1004" s="2">
        <f t="shared" si="90"/>
        <v>8.7652421423833822</v>
      </c>
      <c r="D1004" s="2">
        <f t="shared" si="92"/>
        <v>8.7984427507410583</v>
      </c>
      <c r="E1004" s="2">
        <f t="shared" si="91"/>
        <v>-3.3200608357676131E-2</v>
      </c>
      <c r="F1004" s="2">
        <f t="shared" si="95"/>
        <v>-3.9930473398696372E-3</v>
      </c>
      <c r="G1004" s="2">
        <f t="shared" si="93"/>
        <v>-2.9207561017806492E-2</v>
      </c>
      <c r="H1004" s="2" t="str">
        <f t="shared" si="94"/>
        <v>Hold</v>
      </c>
    </row>
    <row r="1005" spans="1:8" ht="13.5" x14ac:dyDescent="0.25">
      <c r="A1005" s="3">
        <v>43469</v>
      </c>
      <c r="B1005" s="2">
        <v>8.8327000000000009</v>
      </c>
      <c r="C1005" s="2">
        <f t="shared" si="90"/>
        <v>8.750666428170554</v>
      </c>
      <c r="D1005" s="2">
        <f t="shared" si="92"/>
        <v>8.8009803247602392</v>
      </c>
      <c r="E1005" s="2">
        <f t="shared" si="91"/>
        <v>-5.0313896589685214E-2</v>
      </c>
      <c r="F1005" s="2">
        <f t="shared" si="95"/>
        <v>-1.3257217189832754E-2</v>
      </c>
      <c r="G1005" s="2">
        <f t="shared" si="93"/>
        <v>-3.7056679399852459E-2</v>
      </c>
      <c r="H1005" s="2" t="str">
        <f t="shared" si="94"/>
        <v>Hold</v>
      </c>
    </row>
    <row r="1006" spans="1:8" ht="13.5" x14ac:dyDescent="0.25">
      <c r="A1006" s="3">
        <v>43472</v>
      </c>
      <c r="B1006" s="2">
        <v>8.8327000000000009</v>
      </c>
      <c r="C1006" s="2">
        <f t="shared" si="90"/>
        <v>8.7469331315289303</v>
      </c>
      <c r="D1006" s="2">
        <f t="shared" si="92"/>
        <v>8.8033299303335539</v>
      </c>
      <c r="E1006" s="2">
        <f t="shared" si="91"/>
        <v>-5.6396798804623671E-2</v>
      </c>
      <c r="F1006" s="2">
        <f t="shared" si="95"/>
        <v>-2.1885133512790939E-2</v>
      </c>
      <c r="G1006" s="2">
        <f t="shared" si="93"/>
        <v>-3.4511665291832735E-2</v>
      </c>
      <c r="H1006" s="2" t="str">
        <f t="shared" si="94"/>
        <v>Hold</v>
      </c>
    </row>
    <row r="1007" spans="1:8" ht="13.5" x14ac:dyDescent="0.25">
      <c r="A1007" s="3">
        <v>43473</v>
      </c>
      <c r="B1007" s="2">
        <v>8.7824000000000009</v>
      </c>
      <c r="C1007" s="2">
        <f t="shared" si="90"/>
        <v>8.7351741882167868</v>
      </c>
      <c r="D1007" s="2">
        <f t="shared" si="92"/>
        <v>8.8017795651236614</v>
      </c>
      <c r="E1007" s="2">
        <f t="shared" si="91"/>
        <v>-6.6605376906874625E-2</v>
      </c>
      <c r="F1007" s="2">
        <f t="shared" si="95"/>
        <v>-3.0829182191607678E-2</v>
      </c>
      <c r="G1007" s="2">
        <f t="shared" si="93"/>
        <v>-3.5776194715266947E-2</v>
      </c>
      <c r="H1007" s="2" t="str">
        <f t="shared" si="94"/>
        <v>Hold</v>
      </c>
    </row>
    <row r="1008" spans="1:8" ht="13.5" x14ac:dyDescent="0.25">
      <c r="A1008" s="3">
        <v>43474</v>
      </c>
      <c r="B1008" s="2">
        <v>8.8102999999999998</v>
      </c>
      <c r="C1008" s="2">
        <f t="shared" si="90"/>
        <v>8.7252243131065121</v>
      </c>
      <c r="D1008" s="2">
        <f t="shared" si="92"/>
        <v>8.8024107084478338</v>
      </c>
      <c r="E1008" s="2">
        <f t="shared" si="91"/>
        <v>-7.7186395341321656E-2</v>
      </c>
      <c r="F1008" s="2">
        <f t="shared" si="95"/>
        <v>-4.0100624821550475E-2</v>
      </c>
      <c r="G1008" s="2">
        <f t="shared" si="93"/>
        <v>-3.7085770519771181E-2</v>
      </c>
      <c r="H1008" s="2" t="str">
        <f t="shared" si="94"/>
        <v>Hold</v>
      </c>
    </row>
    <row r="1009" spans="1:8" ht="13.5" x14ac:dyDescent="0.25">
      <c r="A1009" s="3">
        <v>43475</v>
      </c>
      <c r="B1009" s="2">
        <v>8.7824000000000009</v>
      </c>
      <c r="C1009" s="2">
        <f t="shared" si="90"/>
        <v>8.7159436495516651</v>
      </c>
      <c r="D1009" s="2">
        <f t="shared" si="92"/>
        <v>8.8009284337479947</v>
      </c>
      <c r="E1009" s="2">
        <f t="shared" si="91"/>
        <v>-8.4984784196329599E-2</v>
      </c>
      <c r="F1009" s="2">
        <f t="shared" si="95"/>
        <v>-4.9077456696506302E-2</v>
      </c>
      <c r="G1009" s="2">
        <f t="shared" si="93"/>
        <v>-3.5907327499823297E-2</v>
      </c>
      <c r="H1009" s="2" t="str">
        <f t="shared" si="94"/>
        <v>Hold</v>
      </c>
    </row>
    <row r="1010" spans="1:8" ht="13.5" x14ac:dyDescent="0.25">
      <c r="A1010" s="3">
        <v>43476</v>
      </c>
      <c r="B1010" s="2">
        <v>8.7824000000000009</v>
      </c>
      <c r="C1010" s="2">
        <f t="shared" si="90"/>
        <v>8.7132600111591003</v>
      </c>
      <c r="D1010" s="2">
        <f t="shared" si="92"/>
        <v>8.7995559571740696</v>
      </c>
      <c r="E1010" s="2">
        <f t="shared" si="91"/>
        <v>-8.629594601496926E-2</v>
      </c>
      <c r="F1010" s="2">
        <f t="shared" si="95"/>
        <v>-5.6521154560198898E-2</v>
      </c>
      <c r="G1010" s="2">
        <f t="shared" si="93"/>
        <v>-2.9774791454770362E-2</v>
      </c>
      <c r="H1010" s="2" t="str">
        <f t="shared" si="94"/>
        <v>Hold</v>
      </c>
    </row>
    <row r="1011" spans="1:8" ht="13.5" x14ac:dyDescent="0.25">
      <c r="A1011" s="3">
        <v>43480</v>
      </c>
      <c r="B1011" s="2">
        <v>8.7824000000000009</v>
      </c>
      <c r="C1011" s="2">
        <f t="shared" si="90"/>
        <v>8.7368046248269309</v>
      </c>
      <c r="D1011" s="2">
        <f t="shared" si="92"/>
        <v>8.7982851455315458</v>
      </c>
      <c r="E1011" s="2">
        <f t="shared" si="91"/>
        <v>-6.148052070461496E-2</v>
      </c>
      <c r="F1011" s="2">
        <f t="shared" si="95"/>
        <v>-5.7513027789082113E-2</v>
      </c>
      <c r="G1011" s="2">
        <f t="shared" si="93"/>
        <v>-3.967492915532847E-3</v>
      </c>
      <c r="H1011" s="2" t="str">
        <f t="shared" si="94"/>
        <v>Hold</v>
      </c>
    </row>
    <row r="1012" spans="1:8" ht="13.5" x14ac:dyDescent="0.25">
      <c r="A1012" s="3">
        <v>43481</v>
      </c>
      <c r="B1012" s="2">
        <v>8.7824000000000009</v>
      </c>
      <c r="C1012" s="2">
        <f t="shared" si="90"/>
        <v>8.7653269902381723</v>
      </c>
      <c r="D1012" s="2">
        <f t="shared" si="92"/>
        <v>8.7971084680847653</v>
      </c>
      <c r="E1012" s="2">
        <f t="shared" si="91"/>
        <v>-3.178147784659302E-2</v>
      </c>
      <c r="F1012" s="2">
        <f t="shared" si="95"/>
        <v>-5.23667178005843E-2</v>
      </c>
      <c r="G1012" s="2">
        <f t="shared" si="93"/>
        <v>2.058523995399128E-2</v>
      </c>
      <c r="H1012" s="2" t="str">
        <f t="shared" si="94"/>
        <v>Sell</v>
      </c>
    </row>
    <row r="1013" spans="1:8" ht="13.5" x14ac:dyDescent="0.25">
      <c r="A1013" s="3">
        <v>43482</v>
      </c>
      <c r="B1013" s="2">
        <v>8.6984999999999992</v>
      </c>
      <c r="C1013" s="2">
        <f t="shared" si="90"/>
        <v>8.7705382225092219</v>
      </c>
      <c r="D1013" s="2">
        <f t="shared" si="92"/>
        <v>8.7898041371155244</v>
      </c>
      <c r="E1013" s="2">
        <f t="shared" si="91"/>
        <v>-1.9265914606302559E-2</v>
      </c>
      <c r="F1013" s="2">
        <f t="shared" si="95"/>
        <v>-4.5746557161727951E-2</v>
      </c>
      <c r="G1013" s="2">
        <f t="shared" si="93"/>
        <v>2.6480642555425392E-2</v>
      </c>
      <c r="H1013" s="2" t="str">
        <f t="shared" si="94"/>
        <v>Sell</v>
      </c>
    </row>
    <row r="1014" spans="1:8" ht="13.5" x14ac:dyDescent="0.25">
      <c r="A1014" s="3">
        <v>43483</v>
      </c>
      <c r="B1014" s="2">
        <v>8.6873000000000005</v>
      </c>
      <c r="C1014" s="2">
        <f t="shared" si="90"/>
        <v>8.7852708036616498</v>
      </c>
      <c r="D1014" s="2">
        <f t="shared" si="92"/>
        <v>8.7822112380699302</v>
      </c>
      <c r="E1014" s="2">
        <f t="shared" si="91"/>
        <v>3.0595655917196041E-3</v>
      </c>
      <c r="F1014" s="2">
        <f t="shared" si="95"/>
        <v>-3.5985332611038437E-2</v>
      </c>
      <c r="G1014" s="2">
        <f t="shared" si="93"/>
        <v>3.9044898202758041E-2</v>
      </c>
      <c r="H1014" s="2" t="str">
        <f t="shared" si="94"/>
        <v>Sell</v>
      </c>
    </row>
    <row r="1015" spans="1:8" ht="13.5" x14ac:dyDescent="0.25">
      <c r="A1015" s="3">
        <v>43486</v>
      </c>
      <c r="B1015" s="2">
        <v>8.6705000000000005</v>
      </c>
      <c r="C1015" s="2">
        <f t="shared" si="90"/>
        <v>8.7925676030983198</v>
      </c>
      <c r="D1015" s="2">
        <f t="shared" si="92"/>
        <v>8.7739363315462313</v>
      </c>
      <c r="E1015" s="2">
        <f t="shared" si="91"/>
        <v>1.8631271552088435E-2</v>
      </c>
      <c r="F1015" s="2">
        <f t="shared" si="95"/>
        <v>-2.5062011778413065E-2</v>
      </c>
      <c r="G1015" s="2">
        <f t="shared" si="93"/>
        <v>4.3693283330501501E-2</v>
      </c>
      <c r="H1015" s="2" t="str">
        <f t="shared" si="94"/>
        <v>Sell</v>
      </c>
    </row>
    <row r="1016" spans="1:8" ht="13.5" x14ac:dyDescent="0.25">
      <c r="A1016" s="3">
        <v>43487</v>
      </c>
      <c r="B1016" s="2">
        <v>8.6425000000000001</v>
      </c>
      <c r="C1016" s="2">
        <f t="shared" si="90"/>
        <v>8.7987418180062704</v>
      </c>
      <c r="D1016" s="2">
        <f t="shared" si="92"/>
        <v>8.7642003069872505</v>
      </c>
      <c r="E1016" s="2">
        <f t="shared" si="91"/>
        <v>3.4541511019019921E-2</v>
      </c>
      <c r="F1016" s="2">
        <f t="shared" si="95"/>
        <v>-1.3141307218926469E-2</v>
      </c>
      <c r="G1016" s="2">
        <f t="shared" si="93"/>
        <v>4.7682818237946387E-2</v>
      </c>
      <c r="H1016" s="2" t="str">
        <f t="shared" si="94"/>
        <v>Sell</v>
      </c>
    </row>
    <row r="1017" spans="1:8" ht="13.5" x14ac:dyDescent="0.25">
      <c r="A1017" s="3">
        <v>43488</v>
      </c>
      <c r="B1017" s="2">
        <v>8.9222000000000001</v>
      </c>
      <c r="C1017" s="2">
        <f t="shared" si="90"/>
        <v>8.7962276921591513</v>
      </c>
      <c r="D1017" s="2">
        <f t="shared" si="92"/>
        <v>8.7759039879511587</v>
      </c>
      <c r="E1017" s="2">
        <f t="shared" si="91"/>
        <v>2.0323704207992677E-2</v>
      </c>
      <c r="F1017" s="2">
        <f t="shared" si="95"/>
        <v>-6.4483049335426401E-3</v>
      </c>
      <c r="G1017" s="2">
        <f t="shared" si="93"/>
        <v>2.6772009141535318E-2</v>
      </c>
      <c r="H1017" s="2" t="str">
        <f t="shared" si="94"/>
        <v>Sell</v>
      </c>
    </row>
    <row r="1018" spans="1:8" ht="13.5" x14ac:dyDescent="0.25">
      <c r="A1018" s="3">
        <v>43489</v>
      </c>
      <c r="B1018" s="2">
        <v>8.9222000000000001</v>
      </c>
      <c r="C1018" s="2">
        <f t="shared" si="90"/>
        <v>8.7983926625962052</v>
      </c>
      <c r="D1018" s="2">
        <f t="shared" si="92"/>
        <v>8.7867407295844071</v>
      </c>
      <c r="E1018" s="2">
        <f t="shared" si="91"/>
        <v>1.1651933011798121E-2</v>
      </c>
      <c r="F1018" s="2">
        <f t="shared" si="95"/>
        <v>-2.8282573444744878E-3</v>
      </c>
      <c r="G1018" s="2">
        <f t="shared" si="93"/>
        <v>1.4480190356272609E-2</v>
      </c>
      <c r="H1018" s="2" t="str">
        <f t="shared" si="94"/>
        <v>Sell</v>
      </c>
    </row>
    <row r="1019" spans="1:8" ht="13.5" x14ac:dyDescent="0.25">
      <c r="A1019" s="3">
        <v>43490</v>
      </c>
      <c r="B1019" s="2">
        <v>8.6705000000000005</v>
      </c>
      <c r="C1019" s="2">
        <f t="shared" si="90"/>
        <v>8.7959322529660202</v>
      </c>
      <c r="D1019" s="2">
        <f t="shared" si="92"/>
        <v>8.7781303051707464</v>
      </c>
      <c r="E1019" s="2">
        <f t="shared" si="91"/>
        <v>1.7801947795273776E-2</v>
      </c>
      <c r="F1019" s="2">
        <f t="shared" si="95"/>
        <v>1.2977836834751652E-3</v>
      </c>
      <c r="G1019" s="2">
        <f t="shared" si="93"/>
        <v>1.650416411179861E-2</v>
      </c>
      <c r="H1019" s="2" t="str">
        <f t="shared" si="94"/>
        <v>Sell</v>
      </c>
    </row>
    <row r="1020" spans="1:8" ht="13.5" x14ac:dyDescent="0.25">
      <c r="A1020" s="3">
        <v>43493</v>
      </c>
      <c r="B1020" s="2">
        <v>8.8383000000000003</v>
      </c>
      <c r="C1020" s="2">
        <f t="shared" si="90"/>
        <v>8.7938503678943256</v>
      </c>
      <c r="D1020" s="2">
        <f t="shared" si="92"/>
        <v>8.7825873196025448</v>
      </c>
      <c r="E1020" s="2">
        <f t="shared" si="91"/>
        <v>1.1263048291780819E-2</v>
      </c>
      <c r="F1020" s="2">
        <f t="shared" si="95"/>
        <v>3.2908366051362962E-3</v>
      </c>
      <c r="G1020" s="2">
        <f t="shared" si="93"/>
        <v>7.9722116866445224E-3</v>
      </c>
      <c r="H1020" s="2" t="str">
        <f t="shared" si="94"/>
        <v>Sell</v>
      </c>
    </row>
    <row r="1021" spans="1:8" ht="13.5" x14ac:dyDescent="0.25">
      <c r="A1021" s="3">
        <v>43494</v>
      </c>
      <c r="B1021" s="2">
        <v>8.8887</v>
      </c>
      <c r="C1021" s="2">
        <f t="shared" si="90"/>
        <v>8.7920887728336599</v>
      </c>
      <c r="D1021" s="2">
        <f t="shared" si="92"/>
        <v>8.7904475181505042</v>
      </c>
      <c r="E1021" s="2">
        <f t="shared" si="91"/>
        <v>1.6412546831556796E-3</v>
      </c>
      <c r="F1021" s="2">
        <f t="shared" si="95"/>
        <v>2.9609202207401732E-3</v>
      </c>
      <c r="G1021" s="2">
        <f t="shared" si="93"/>
        <v>-1.3196655375844937E-3</v>
      </c>
      <c r="H1021" s="2" t="str">
        <f t="shared" si="94"/>
        <v>Hold</v>
      </c>
    </row>
    <row r="1022" spans="1:8" ht="13.5" x14ac:dyDescent="0.25">
      <c r="A1022" s="3">
        <v>43495</v>
      </c>
      <c r="B1022" s="2">
        <v>8.9166000000000007</v>
      </c>
      <c r="C1022" s="2">
        <f t="shared" si="90"/>
        <v>8.790598192397713</v>
      </c>
      <c r="D1022" s="2">
        <f t="shared" si="92"/>
        <v>8.7997921464356512</v>
      </c>
      <c r="E1022" s="2">
        <f t="shared" si="91"/>
        <v>-9.1939540379382123E-3</v>
      </c>
      <c r="F1022" s="2">
        <f t="shared" si="95"/>
        <v>5.2994536900449621E-4</v>
      </c>
      <c r="G1022" s="2">
        <f t="shared" si="93"/>
        <v>-9.7238994069427081E-3</v>
      </c>
      <c r="H1022" s="2" t="str">
        <f t="shared" si="94"/>
        <v>Hold</v>
      </c>
    </row>
    <row r="1023" spans="1:8" ht="13.5" x14ac:dyDescent="0.25">
      <c r="A1023" s="3">
        <v>43496</v>
      </c>
      <c r="B1023" s="2">
        <v>9.1738999999999997</v>
      </c>
      <c r="C1023" s="2">
        <f t="shared" si="90"/>
        <v>8.7764292397211427</v>
      </c>
      <c r="D1023" s="2">
        <f t="shared" si="92"/>
        <v>8.8275038392922696</v>
      </c>
      <c r="E1023" s="2">
        <f t="shared" si="91"/>
        <v>-5.1074599571126811E-2</v>
      </c>
      <c r="F1023" s="2">
        <f t="shared" si="95"/>
        <v>-9.7909636190217659E-3</v>
      </c>
      <c r="G1023" s="2">
        <f t="shared" si="93"/>
        <v>-4.1283635952105047E-2</v>
      </c>
      <c r="H1023" s="2" t="str">
        <f t="shared" si="94"/>
        <v>Hold</v>
      </c>
    </row>
    <row r="1024" spans="1:8" ht="13.5" x14ac:dyDescent="0.25">
      <c r="A1024" s="3">
        <v>43497</v>
      </c>
      <c r="B1024" s="2">
        <v>9.1403999999999996</v>
      </c>
      <c r="C1024" s="2">
        <f t="shared" si="90"/>
        <v>8.7627170489948139</v>
      </c>
      <c r="D1024" s="2">
        <f t="shared" si="92"/>
        <v>8.8506813326780271</v>
      </c>
      <c r="E1024" s="2">
        <f t="shared" si="91"/>
        <v>-8.7964283683213296E-2</v>
      </c>
      <c r="F1024" s="2">
        <f t="shared" si="95"/>
        <v>-2.5425627631860074E-2</v>
      </c>
      <c r="G1024" s="2">
        <f t="shared" si="93"/>
        <v>-6.2538656051353225E-2</v>
      </c>
      <c r="H1024" s="2" t="str">
        <f t="shared" si="94"/>
        <v>Hold</v>
      </c>
    </row>
    <row r="1025" spans="1:8" ht="13.5" x14ac:dyDescent="0.25">
      <c r="A1025" s="3">
        <v>43500</v>
      </c>
      <c r="B1025" s="2">
        <v>9.1067999999999998</v>
      </c>
      <c r="C1025" s="2">
        <f t="shared" si="90"/>
        <v>8.7485298106879199</v>
      </c>
      <c r="D1025" s="2">
        <f t="shared" si="92"/>
        <v>8.8696530858129883</v>
      </c>
      <c r="E1025" s="2">
        <f t="shared" si="91"/>
        <v>-0.12112327512506837</v>
      </c>
      <c r="F1025" s="2">
        <f t="shared" si="95"/>
        <v>-4.4565157130501735E-2</v>
      </c>
      <c r="G1025" s="2">
        <f t="shared" si="93"/>
        <v>-7.6558117994566632E-2</v>
      </c>
      <c r="H1025" s="2" t="str">
        <f t="shared" si="94"/>
        <v>Hold</v>
      </c>
    </row>
    <row r="1026" spans="1:8" ht="13.5" x14ac:dyDescent="0.25">
      <c r="A1026" s="3">
        <v>43501</v>
      </c>
      <c r="B1026" s="2">
        <v>9.0509000000000004</v>
      </c>
      <c r="C1026" s="2">
        <f t="shared" si="90"/>
        <v>8.7322175321205471</v>
      </c>
      <c r="D1026" s="2">
        <f t="shared" si="92"/>
        <v>8.8830787831601743</v>
      </c>
      <c r="E1026" s="2">
        <f t="shared" si="91"/>
        <v>-0.15086125103962722</v>
      </c>
      <c r="F1026" s="2">
        <f t="shared" si="95"/>
        <v>-6.5824375912326843E-2</v>
      </c>
      <c r="G1026" s="2">
        <f t="shared" si="93"/>
        <v>-8.5036875127300376E-2</v>
      </c>
      <c r="H1026" s="2" t="str">
        <f t="shared" si="94"/>
        <v>Hold</v>
      </c>
    </row>
    <row r="1027" spans="1:8" ht="13.5" x14ac:dyDescent="0.25">
      <c r="A1027" s="3">
        <v>43502</v>
      </c>
      <c r="B1027" s="2">
        <v>9.0620999999999992</v>
      </c>
      <c r="C1027" s="2">
        <f t="shared" si="90"/>
        <v>8.7614456041020006</v>
      </c>
      <c r="D1027" s="2">
        <f t="shared" si="92"/>
        <v>8.8963396140371973</v>
      </c>
      <c r="E1027" s="2">
        <f t="shared" si="91"/>
        <v>-0.13489400993519673</v>
      </c>
      <c r="F1027" s="2">
        <f t="shared" si="95"/>
        <v>-7.9638302716900825E-2</v>
      </c>
      <c r="G1027" s="2">
        <f t="shared" si="93"/>
        <v>-5.525570721829591E-2</v>
      </c>
      <c r="H1027" s="2" t="str">
        <f t="shared" si="94"/>
        <v>Hold</v>
      </c>
    </row>
    <row r="1028" spans="1:8" ht="13.5" x14ac:dyDescent="0.25">
      <c r="A1028" s="3">
        <v>43503</v>
      </c>
      <c r="B1028" s="2">
        <v>9.0564999999999998</v>
      </c>
      <c r="C1028" s="2">
        <f t="shared" si="90"/>
        <v>8.7861770496247686</v>
      </c>
      <c r="D1028" s="2">
        <f t="shared" si="92"/>
        <v>8.9082033463307386</v>
      </c>
      <c r="E1028" s="2">
        <f t="shared" si="91"/>
        <v>-0.12202629670596998</v>
      </c>
      <c r="F1028" s="2">
        <f t="shared" si="95"/>
        <v>-8.811590151471467E-2</v>
      </c>
      <c r="G1028" s="2">
        <f t="shared" si="93"/>
        <v>-3.3910395191255313E-2</v>
      </c>
      <c r="H1028" s="2" t="str">
        <f t="shared" si="94"/>
        <v>Hold</v>
      </c>
    </row>
    <row r="1029" spans="1:8" ht="13.5" x14ac:dyDescent="0.25">
      <c r="A1029" s="3">
        <v>43504</v>
      </c>
      <c r="B1029" s="2">
        <v>9.0620999999999992</v>
      </c>
      <c r="C1029" s="2">
        <f t="shared" si="90"/>
        <v>8.7683805804517263</v>
      </c>
      <c r="D1029" s="2">
        <f t="shared" si="92"/>
        <v>8.9196030984543864</v>
      </c>
      <c r="E1029" s="2">
        <f t="shared" si="91"/>
        <v>-0.15122251800266007</v>
      </c>
      <c r="F1029" s="2">
        <f t="shared" si="95"/>
        <v>-0.10073722481230375</v>
      </c>
      <c r="G1029" s="2">
        <f t="shared" si="93"/>
        <v>-5.0485293190356315E-2</v>
      </c>
      <c r="H1029" s="2" t="str">
        <f t="shared" si="94"/>
        <v>Hold</v>
      </c>
    </row>
    <row r="1030" spans="1:8" ht="13.5" x14ac:dyDescent="0.25">
      <c r="A1030" s="3">
        <v>43507</v>
      </c>
      <c r="B1030" s="2">
        <v>9.1123999999999992</v>
      </c>
      <c r="C1030" s="2">
        <f t="shared" si="90"/>
        <v>8.7791374142283836</v>
      </c>
      <c r="D1030" s="2">
        <f t="shared" si="92"/>
        <v>8.9338843504207297</v>
      </c>
      <c r="E1030" s="2">
        <f t="shared" si="91"/>
        <v>-0.15474693619234614</v>
      </c>
      <c r="F1030" s="2">
        <f t="shared" si="95"/>
        <v>-0.11153916708831223</v>
      </c>
      <c r="G1030" s="2">
        <f t="shared" si="93"/>
        <v>-4.3207769104033913E-2</v>
      </c>
      <c r="H1030" s="2" t="str">
        <f t="shared" si="94"/>
        <v>Hold</v>
      </c>
    </row>
    <row r="1031" spans="1:8" ht="13.5" x14ac:dyDescent="0.25">
      <c r="A1031" s="3">
        <v>43508</v>
      </c>
      <c r="B1031" s="2">
        <v>9.0341000000000005</v>
      </c>
      <c r="C1031" s="2">
        <f t="shared" si="90"/>
        <v>8.795993196654786</v>
      </c>
      <c r="D1031" s="2">
        <f t="shared" si="92"/>
        <v>8.9413077318710457</v>
      </c>
      <c r="E1031" s="2">
        <f t="shared" si="91"/>
        <v>-0.1453145352162597</v>
      </c>
      <c r="F1031" s="2">
        <f t="shared" si="95"/>
        <v>-0.11829424071390172</v>
      </c>
      <c r="G1031" s="2">
        <f t="shared" si="93"/>
        <v>-2.7020294502357975E-2</v>
      </c>
      <c r="H1031" s="2" t="str">
        <f t="shared" si="94"/>
        <v>Hold</v>
      </c>
    </row>
    <row r="1032" spans="1:8" ht="13.5" x14ac:dyDescent="0.25">
      <c r="A1032" s="3">
        <v>43509</v>
      </c>
      <c r="B1032" s="2">
        <v>9.1123999999999992</v>
      </c>
      <c r="C1032" s="2">
        <f t="shared" si="90"/>
        <v>8.8145480894771264</v>
      </c>
      <c r="D1032" s="2">
        <f t="shared" si="92"/>
        <v>8.9539812332139324</v>
      </c>
      <c r="E1032" s="2">
        <f t="shared" si="91"/>
        <v>-0.13943314373680593</v>
      </c>
      <c r="F1032" s="2">
        <f t="shared" si="95"/>
        <v>-0.12252202131848257</v>
      </c>
      <c r="G1032" s="2">
        <f t="shared" si="93"/>
        <v>-1.6911122418323363E-2</v>
      </c>
      <c r="H1032" s="2" t="str">
        <f t="shared" si="94"/>
        <v>Hold</v>
      </c>
    </row>
    <row r="1033" spans="1:8" ht="13.5" x14ac:dyDescent="0.25">
      <c r="A1033" s="3">
        <v>43510</v>
      </c>
      <c r="B1033" s="2">
        <v>9.0620999999999992</v>
      </c>
      <c r="C1033" s="2">
        <f t="shared" si="90"/>
        <v>8.869832998788338</v>
      </c>
      <c r="D1033" s="2">
        <f t="shared" si="92"/>
        <v>8.9619900307536398</v>
      </c>
      <c r="E1033" s="2">
        <f t="shared" si="91"/>
        <v>-9.2157031965301783E-2</v>
      </c>
      <c r="F1033" s="2">
        <f t="shared" si="95"/>
        <v>-0.11644902344784643</v>
      </c>
      <c r="G1033" s="2">
        <f t="shared" si="93"/>
        <v>2.4291991482544642E-2</v>
      </c>
      <c r="H1033" s="2" t="str">
        <f t="shared" si="94"/>
        <v>Sell</v>
      </c>
    </row>
    <row r="1034" spans="1:8" ht="13.5" x14ac:dyDescent="0.25">
      <c r="A1034" s="3">
        <v>43511</v>
      </c>
      <c r="B1034" s="2">
        <v>9.0452999999999992</v>
      </c>
      <c r="C1034" s="2">
        <f t="shared" si="90"/>
        <v>8.9114586912824407</v>
      </c>
      <c r="D1034" s="2">
        <f t="shared" si="92"/>
        <v>8.9681611395867034</v>
      </c>
      <c r="E1034" s="2">
        <f t="shared" si="91"/>
        <v>-5.6702448304262631E-2</v>
      </c>
      <c r="F1034" s="2">
        <f t="shared" si="95"/>
        <v>-0.10449970841912967</v>
      </c>
      <c r="G1034" s="2">
        <f t="shared" si="93"/>
        <v>4.7797260114867041E-2</v>
      </c>
      <c r="H1034" s="2" t="str">
        <f t="shared" si="94"/>
        <v>Sell</v>
      </c>
    </row>
    <row r="1035" spans="1:8" ht="13.5" x14ac:dyDescent="0.25">
      <c r="A1035" s="3">
        <v>43514</v>
      </c>
      <c r="B1035" s="2">
        <v>9.0061</v>
      </c>
      <c r="C1035" s="2">
        <f t="shared" si="90"/>
        <v>8.9415112003159116</v>
      </c>
      <c r="D1035" s="2">
        <f t="shared" si="92"/>
        <v>8.9709714255432438</v>
      </c>
      <c r="E1035" s="2">
        <f t="shared" si="91"/>
        <v>-2.946022522733216E-2</v>
      </c>
      <c r="F1035" s="2">
        <f t="shared" si="95"/>
        <v>-8.9491811780770175E-2</v>
      </c>
      <c r="G1035" s="2">
        <f t="shared" si="93"/>
        <v>6.0031586553438016E-2</v>
      </c>
      <c r="H1035" s="2" t="str">
        <f t="shared" si="94"/>
        <v>Sell</v>
      </c>
    </row>
    <row r="1036" spans="1:8" ht="13.5" x14ac:dyDescent="0.25">
      <c r="A1036" s="3">
        <v>43515</v>
      </c>
      <c r="B1036" s="2">
        <v>8.9725999999999999</v>
      </c>
      <c r="C1036" s="2">
        <f t="shared" si="90"/>
        <v>8.9583402464211552</v>
      </c>
      <c r="D1036" s="2">
        <f t="shared" si="92"/>
        <v>8.9710920606881892</v>
      </c>
      <c r="E1036" s="2">
        <f t="shared" si="91"/>
        <v>-1.2751814267033978E-2</v>
      </c>
      <c r="F1036" s="2">
        <f t="shared" si="95"/>
        <v>-7.4143812278022928E-2</v>
      </c>
      <c r="G1036" s="2">
        <f t="shared" si="93"/>
        <v>6.1391998010988949E-2</v>
      </c>
      <c r="H1036" s="2" t="str">
        <f t="shared" si="94"/>
        <v>Sell</v>
      </c>
    </row>
    <row r="1037" spans="1:8" ht="13.5" x14ac:dyDescent="0.25">
      <c r="A1037" s="3">
        <v>43516</v>
      </c>
      <c r="B1037" s="2">
        <v>8.8998000000000008</v>
      </c>
      <c r="C1037" s="2">
        <f t="shared" si="90"/>
        <v>8.9743032854332849</v>
      </c>
      <c r="D1037" s="2">
        <f t="shared" si="92"/>
        <v>8.9658111673038796</v>
      </c>
      <c r="E1037" s="2">
        <f t="shared" si="91"/>
        <v>8.4921181294053127E-3</v>
      </c>
      <c r="F1037" s="2">
        <f t="shared" si="95"/>
        <v>-5.7616626196537284E-2</v>
      </c>
      <c r="G1037" s="2">
        <f t="shared" si="93"/>
        <v>6.6108744325942603E-2</v>
      </c>
      <c r="H1037" s="2" t="str">
        <f t="shared" si="94"/>
        <v>Sell</v>
      </c>
    </row>
    <row r="1038" spans="1:8" ht="13.5" x14ac:dyDescent="0.25">
      <c r="A1038" s="3">
        <v>43517</v>
      </c>
      <c r="B1038" s="2">
        <v>8.9277999999999995</v>
      </c>
      <c r="C1038" s="2">
        <f t="shared" si="90"/>
        <v>8.986948933828165</v>
      </c>
      <c r="D1038" s="2">
        <f t="shared" si="92"/>
        <v>8.9629955252813698</v>
      </c>
      <c r="E1038" s="2">
        <f t="shared" si="91"/>
        <v>2.3953408546795174E-2</v>
      </c>
      <c r="F1038" s="2">
        <f t="shared" si="95"/>
        <v>-4.1302619247870792E-2</v>
      </c>
      <c r="G1038" s="2">
        <f t="shared" si="93"/>
        <v>6.5256027794665966E-2</v>
      </c>
      <c r="H1038" s="2" t="str">
        <f t="shared" si="94"/>
        <v>Sell</v>
      </c>
    </row>
    <row r="1039" spans="1:8" ht="13.5" x14ac:dyDescent="0.25">
      <c r="A1039" s="3">
        <v>43518</v>
      </c>
      <c r="B1039" s="2">
        <v>8.9502000000000006</v>
      </c>
      <c r="C1039" s="2">
        <f t="shared" ref="C1039:C1102" si="96">$C$4*B1029+C1038*(1-$C$4)</f>
        <v>8.9985106363161389</v>
      </c>
      <c r="D1039" s="2">
        <f t="shared" si="92"/>
        <v>8.962047708593861</v>
      </c>
      <c r="E1039" s="2">
        <f t="shared" si="91"/>
        <v>3.6462927722277882E-2</v>
      </c>
      <c r="F1039" s="2">
        <f t="shared" si="95"/>
        <v>-2.5749509853841057E-2</v>
      </c>
      <c r="G1039" s="2">
        <f t="shared" si="93"/>
        <v>6.221243757611894E-2</v>
      </c>
      <c r="H1039" s="2" t="str">
        <f t="shared" si="94"/>
        <v>Sell</v>
      </c>
    </row>
    <row r="1040" spans="1:8" ht="13.5" x14ac:dyDescent="0.25">
      <c r="A1040" s="3">
        <v>43521</v>
      </c>
      <c r="B1040" s="2">
        <v>8.9502000000000006</v>
      </c>
      <c r="C1040" s="2">
        <f t="shared" si="96"/>
        <v>9.0160320768828868</v>
      </c>
      <c r="D1040" s="2">
        <f t="shared" si="92"/>
        <v>8.9611701005498716</v>
      </c>
      <c r="E1040" s="2">
        <f t="shared" si="91"/>
        <v>5.486197633301515E-2</v>
      </c>
      <c r="F1040" s="2">
        <f t="shared" si="95"/>
        <v>-9.6272126164698157E-3</v>
      </c>
      <c r="G1040" s="2">
        <f t="shared" si="93"/>
        <v>6.4489188949484966E-2</v>
      </c>
      <c r="H1040" s="2" t="str">
        <f t="shared" si="94"/>
        <v>Sell</v>
      </c>
    </row>
    <row r="1041" spans="1:8" ht="13.5" x14ac:dyDescent="0.25">
      <c r="A1041" s="3">
        <v>43522</v>
      </c>
      <c r="B1041" s="2">
        <v>8.9502000000000006</v>
      </c>
      <c r="C1041" s="2">
        <f t="shared" si="96"/>
        <v>9.0188117573624424</v>
      </c>
      <c r="D1041" s="2">
        <f t="shared" si="92"/>
        <v>8.96035750050914</v>
      </c>
      <c r="E1041" s="2">
        <f t="shared" si="91"/>
        <v>5.8454256853302411E-2</v>
      </c>
      <c r="F1041" s="2">
        <f t="shared" si="95"/>
        <v>3.989081277484631E-3</v>
      </c>
      <c r="G1041" s="2">
        <f t="shared" si="93"/>
        <v>5.446517557581778E-2</v>
      </c>
      <c r="H1041" s="2" t="str">
        <f t="shared" si="94"/>
        <v>Sell</v>
      </c>
    </row>
    <row r="1042" spans="1:8" ht="13.5" x14ac:dyDescent="0.25">
      <c r="A1042" s="3">
        <v>43523</v>
      </c>
      <c r="B1042" s="2">
        <v>8.8942999999999994</v>
      </c>
      <c r="C1042" s="2">
        <f t="shared" si="96"/>
        <v>9.0332099485374506</v>
      </c>
      <c r="D1042" s="2">
        <f t="shared" si="92"/>
        <v>8.9554643523232773</v>
      </c>
      <c r="E1042" s="2">
        <f t="shared" si="91"/>
        <v>7.7745596214173318E-2</v>
      </c>
      <c r="F1042" s="2">
        <f t="shared" si="95"/>
        <v>1.8740384264822368E-2</v>
      </c>
      <c r="G1042" s="2">
        <f t="shared" si="93"/>
        <v>5.9005211949350947E-2</v>
      </c>
      <c r="H1042" s="2" t="str">
        <f t="shared" si="94"/>
        <v>Sell</v>
      </c>
    </row>
    <row r="1043" spans="1:8" ht="13.5" x14ac:dyDescent="0.25">
      <c r="A1043" s="3">
        <v>43524</v>
      </c>
      <c r="B1043" s="2">
        <v>8.8942999999999994</v>
      </c>
      <c r="C1043" s="2">
        <f t="shared" si="96"/>
        <v>9.037654571839381</v>
      </c>
      <c r="D1043" s="2">
        <f t="shared" si="92"/>
        <v>8.95093365955859</v>
      </c>
      <c r="E1043" s="2">
        <f t="shared" si="91"/>
        <v>8.672091228079104E-2</v>
      </c>
      <c r="F1043" s="2">
        <f t="shared" si="95"/>
        <v>3.2336489868016099E-2</v>
      </c>
      <c r="G1043" s="2">
        <f t="shared" si="93"/>
        <v>5.4384422412774941E-2</v>
      </c>
      <c r="H1043" s="2" t="str">
        <f t="shared" si="94"/>
        <v>Sell</v>
      </c>
    </row>
    <row r="1044" spans="1:8" ht="13.5" x14ac:dyDescent="0.25">
      <c r="A1044" s="3">
        <v>43525</v>
      </c>
      <c r="B1044" s="2">
        <v>8.8831000000000007</v>
      </c>
      <c r="C1044" s="2">
        <f t="shared" si="96"/>
        <v>9.0388307915563999</v>
      </c>
      <c r="D1044" s="2">
        <f t="shared" si="92"/>
        <v>8.9459089440357307</v>
      </c>
      <c r="E1044" s="2">
        <f t="shared" si="91"/>
        <v>9.2921847520669232E-2</v>
      </c>
      <c r="F1044" s="2">
        <f t="shared" si="95"/>
        <v>4.4453561398546726E-2</v>
      </c>
      <c r="G1044" s="2">
        <f t="shared" si="93"/>
        <v>4.8468286122122506E-2</v>
      </c>
      <c r="H1044" s="2" t="str">
        <f t="shared" si="94"/>
        <v>Sell</v>
      </c>
    </row>
    <row r="1045" spans="1:8" ht="13.5" x14ac:dyDescent="0.25">
      <c r="A1045" s="3">
        <v>43528</v>
      </c>
      <c r="B1045" s="2">
        <v>8.7544000000000004</v>
      </c>
      <c r="C1045" s="2">
        <f t="shared" si="96"/>
        <v>9.0337952851631069</v>
      </c>
      <c r="D1045" s="2">
        <f t="shared" si="92"/>
        <v>8.9317230963293799</v>
      </c>
      <c r="E1045" s="2">
        <f t="shared" si="91"/>
        <v>0.10207218883372704</v>
      </c>
      <c r="F1045" s="2">
        <f t="shared" si="95"/>
        <v>5.5977286885582796E-2</v>
      </c>
      <c r="G1045" s="2">
        <f t="shared" si="93"/>
        <v>4.6094901948144244E-2</v>
      </c>
      <c r="H1045" s="2" t="str">
        <f t="shared" si="94"/>
        <v>Sell</v>
      </c>
    </row>
    <row r="1046" spans="1:8" ht="13.5" x14ac:dyDescent="0.25">
      <c r="A1046" s="3">
        <v>43529</v>
      </c>
      <c r="B1046" s="2">
        <v>8.7712000000000003</v>
      </c>
      <c r="C1046" s="2">
        <f t="shared" si="96"/>
        <v>9.024380625907245</v>
      </c>
      <c r="D1046" s="2">
        <f t="shared" si="92"/>
        <v>8.9198324966012787</v>
      </c>
      <c r="E1046" s="2">
        <f t="shared" si="91"/>
        <v>0.10454812930596624</v>
      </c>
      <c r="F1046" s="2">
        <f t="shared" si="95"/>
        <v>6.5691455369659479E-2</v>
      </c>
      <c r="G1046" s="2">
        <f t="shared" si="93"/>
        <v>3.8856673936306763E-2</v>
      </c>
      <c r="H1046" s="2" t="str">
        <f t="shared" si="94"/>
        <v>Sell</v>
      </c>
    </row>
    <row r="1047" spans="1:8" ht="13.5" x14ac:dyDescent="0.25">
      <c r="A1047" s="3">
        <v>43530</v>
      </c>
      <c r="B1047" s="2">
        <v>8.8719000000000001</v>
      </c>
      <c r="C1047" s="2">
        <f t="shared" si="96"/>
        <v>9.0052143757676681</v>
      </c>
      <c r="D1047" s="2">
        <f t="shared" si="92"/>
        <v>8.9162819412974805</v>
      </c>
      <c r="E1047" s="2">
        <f t="shared" si="91"/>
        <v>8.8932434470187616E-2</v>
      </c>
      <c r="F1047" s="2">
        <f t="shared" si="95"/>
        <v>7.0339651189765109E-2</v>
      </c>
      <c r="G1047" s="2">
        <f t="shared" si="93"/>
        <v>1.8592783280422506E-2</v>
      </c>
      <c r="H1047" s="2" t="str">
        <f t="shared" si="94"/>
        <v>Sell</v>
      </c>
    </row>
    <row r="1048" spans="1:8" ht="13.5" x14ac:dyDescent="0.25">
      <c r="A1048" s="3">
        <v>43531</v>
      </c>
      <c r="B1048" s="2">
        <v>8.7263999999999999</v>
      </c>
      <c r="C1048" s="2">
        <f t="shared" si="96"/>
        <v>8.9933044718034125</v>
      </c>
      <c r="D1048" s="2">
        <f t="shared" si="92"/>
        <v>8.9022166123124826</v>
      </c>
      <c r="E1048" s="2">
        <f t="shared" si="91"/>
        <v>9.1087859490929901E-2</v>
      </c>
      <c r="F1048" s="2">
        <f t="shared" si="95"/>
        <v>7.4489292849998071E-2</v>
      </c>
      <c r="G1048" s="2">
        <f t="shared" si="93"/>
        <v>1.6598566640931831E-2</v>
      </c>
      <c r="H1048" s="2" t="str">
        <f t="shared" si="94"/>
        <v>Sell</v>
      </c>
    </row>
    <row r="1049" spans="1:8" ht="13.5" x14ac:dyDescent="0.25">
      <c r="A1049" s="3">
        <v>43532</v>
      </c>
      <c r="B1049" s="2">
        <v>8.7263999999999999</v>
      </c>
      <c r="C1049" s="2">
        <f t="shared" si="96"/>
        <v>8.9866730146028875</v>
      </c>
      <c r="D1049" s="2">
        <f t="shared" si="92"/>
        <v>8.8891931595485953</v>
      </c>
      <c r="E1049" s="2">
        <f t="shared" si="91"/>
        <v>9.747985505429213E-2</v>
      </c>
      <c r="F1049" s="2">
        <f t="shared" si="95"/>
        <v>7.9087405290856894E-2</v>
      </c>
      <c r="G1049" s="2">
        <f t="shared" si="93"/>
        <v>1.8392449763435237E-2</v>
      </c>
      <c r="H1049" s="2" t="str">
        <f t="shared" si="94"/>
        <v>Sell</v>
      </c>
    </row>
    <row r="1050" spans="1:8" ht="13.5" x14ac:dyDescent="0.25">
      <c r="A1050" s="3">
        <v>43535</v>
      </c>
      <c r="B1050" s="2">
        <v>8.6705000000000005</v>
      </c>
      <c r="C1050" s="2">
        <f t="shared" si="96"/>
        <v>8.9810617815870586</v>
      </c>
      <c r="D1050" s="2">
        <f t="shared" si="92"/>
        <v>8.8729936662486981</v>
      </c>
      <c r="E1050" s="2">
        <f t="shared" si="91"/>
        <v>0.10806811533836047</v>
      </c>
      <c r="F1050" s="2">
        <f t="shared" si="95"/>
        <v>8.4883547300357604E-2</v>
      </c>
      <c r="G1050" s="2">
        <f t="shared" si="93"/>
        <v>2.3184568038002867E-2</v>
      </c>
      <c r="H1050" s="2" t="str">
        <f t="shared" si="94"/>
        <v>Sell</v>
      </c>
    </row>
    <row r="1051" spans="1:8" ht="13.5" x14ac:dyDescent="0.25">
      <c r="A1051" s="3">
        <v>43536</v>
      </c>
      <c r="B1051" s="2">
        <v>8.6537000000000006</v>
      </c>
      <c r="C1051" s="2">
        <f t="shared" si="96"/>
        <v>8.9763138151890498</v>
      </c>
      <c r="D1051" s="2">
        <f t="shared" si="92"/>
        <v>8.8567496909710162</v>
      </c>
      <c r="E1051" s="2">
        <f t="shared" si="91"/>
        <v>0.11956412421803364</v>
      </c>
      <c r="F1051" s="2">
        <f t="shared" si="95"/>
        <v>9.1819662683892814E-2</v>
      </c>
      <c r="G1051" s="2">
        <f t="shared" si="93"/>
        <v>2.7744461534140827E-2</v>
      </c>
      <c r="H1051" s="2" t="str">
        <f t="shared" si="94"/>
        <v>Sell</v>
      </c>
    </row>
    <row r="1052" spans="1:8" ht="13.5" x14ac:dyDescent="0.25">
      <c r="A1052" s="3">
        <v>43537</v>
      </c>
      <c r="B1052" s="2">
        <v>8.5306999999999995</v>
      </c>
      <c r="C1052" s="2">
        <f t="shared" si="96"/>
        <v>8.9636963051599654</v>
      </c>
      <c r="D1052" s="2">
        <f t="shared" si="92"/>
        <v>8.8325978620101999</v>
      </c>
      <c r="E1052" s="2">
        <f t="shared" ref="E1052:E1115" si="97">C1052-D1052</f>
        <v>0.13109844314976549</v>
      </c>
      <c r="F1052" s="2">
        <f t="shared" si="95"/>
        <v>9.9675418777067343E-2</v>
      </c>
      <c r="G1052" s="2">
        <f t="shared" si="93"/>
        <v>3.1423024372698144E-2</v>
      </c>
      <c r="H1052" s="2" t="str">
        <f t="shared" si="94"/>
        <v>Sell</v>
      </c>
    </row>
    <row r="1053" spans="1:8" ht="13.5" x14ac:dyDescent="0.25">
      <c r="A1053" s="3">
        <v>43538</v>
      </c>
      <c r="B1053" s="2">
        <v>8.5306999999999995</v>
      </c>
      <c r="C1053" s="2">
        <f t="shared" si="96"/>
        <v>8.9530199505199697</v>
      </c>
      <c r="D1053" s="2">
        <f t="shared" ref="D1053:D1116" si="98">$D$4*B1053+(1-$D$4)*D1052</f>
        <v>8.8102350574168504</v>
      </c>
      <c r="E1053" s="2">
        <f t="shared" si="97"/>
        <v>0.14278489310311926</v>
      </c>
      <c r="F1053" s="2">
        <f t="shared" si="95"/>
        <v>0.10829731364227774</v>
      </c>
      <c r="G1053" s="2">
        <f t="shared" si="93"/>
        <v>3.4487579460841522E-2</v>
      </c>
      <c r="H1053" s="2" t="str">
        <f t="shared" si="94"/>
        <v>Sell</v>
      </c>
    </row>
    <row r="1054" spans="1:8" ht="13.5" x14ac:dyDescent="0.25">
      <c r="A1054" s="3">
        <v>43539</v>
      </c>
      <c r="B1054" s="2">
        <v>8.5586000000000002</v>
      </c>
      <c r="C1054" s="2">
        <f t="shared" si="96"/>
        <v>8.9422630350553582</v>
      </c>
      <c r="D1054" s="2">
        <f t="shared" si="98"/>
        <v>8.7915954235341207</v>
      </c>
      <c r="E1054" s="2">
        <f t="shared" si="97"/>
        <v>0.15066761152123753</v>
      </c>
      <c r="F1054" s="2">
        <f t="shared" si="95"/>
        <v>0.11677137321806971</v>
      </c>
      <c r="G1054" s="2">
        <f t="shared" si="93"/>
        <v>3.3896238303167819E-2</v>
      </c>
      <c r="H1054" s="2" t="str">
        <f t="shared" si="94"/>
        <v>Sell</v>
      </c>
    </row>
    <row r="1055" spans="1:8" ht="13.5" x14ac:dyDescent="0.25">
      <c r="A1055" s="3">
        <v>43542</v>
      </c>
      <c r="B1055" s="2">
        <v>8.5306999999999995</v>
      </c>
      <c r="C1055" s="2">
        <f t="shared" si="96"/>
        <v>8.9133610296622265</v>
      </c>
      <c r="D1055" s="2">
        <f t="shared" si="98"/>
        <v>8.7722698366056662</v>
      </c>
      <c r="E1055" s="2">
        <f t="shared" si="97"/>
        <v>0.14109119305656037</v>
      </c>
      <c r="F1055" s="2">
        <f t="shared" si="95"/>
        <v>0.12163533718576786</v>
      </c>
      <c r="G1055" s="2">
        <f t="shared" si="93"/>
        <v>1.9455855870792516E-2</v>
      </c>
      <c r="H1055" s="2" t="str">
        <f t="shared" si="94"/>
        <v>Sell</v>
      </c>
    </row>
    <row r="1056" spans="1:8" ht="13.5" x14ac:dyDescent="0.25">
      <c r="A1056" s="3">
        <v>43543</v>
      </c>
      <c r="B1056" s="2">
        <v>8.5306999999999995</v>
      </c>
      <c r="C1056" s="2">
        <f t="shared" si="96"/>
        <v>8.8914901020218835</v>
      </c>
      <c r="D1056" s="2">
        <f t="shared" si="98"/>
        <v>8.7543757746348767</v>
      </c>
      <c r="E1056" s="2">
        <f t="shared" si="97"/>
        <v>0.1371143273870068</v>
      </c>
      <c r="F1056" s="2">
        <f t="shared" si="95"/>
        <v>0.12473113522601564</v>
      </c>
      <c r="G1056" s="2">
        <f t="shared" si="93"/>
        <v>1.2383192160991152E-2</v>
      </c>
      <c r="H1056" s="2" t="str">
        <f t="shared" si="94"/>
        <v>Sell</v>
      </c>
    </row>
    <row r="1057" spans="1:8" ht="13.5" x14ac:dyDescent="0.25">
      <c r="A1057" s="3">
        <v>43545</v>
      </c>
      <c r="B1057" s="2">
        <v>8.4634999999999998</v>
      </c>
      <c r="C1057" s="2">
        <f t="shared" si="96"/>
        <v>8.8884762401723627</v>
      </c>
      <c r="D1057" s="2">
        <f t="shared" si="98"/>
        <v>8.73282942095822</v>
      </c>
      <c r="E1057" s="2">
        <f t="shared" si="97"/>
        <v>0.1556468192141427</v>
      </c>
      <c r="F1057" s="2">
        <f t="shared" si="95"/>
        <v>0.13091427202364106</v>
      </c>
      <c r="G1057" s="2">
        <f t="shared" si="93"/>
        <v>2.4732547190501636E-2</v>
      </c>
      <c r="H1057" s="2" t="str">
        <f t="shared" si="94"/>
        <v>Sell</v>
      </c>
    </row>
    <row r="1058" spans="1:8" ht="13.5" x14ac:dyDescent="0.25">
      <c r="A1058" s="3">
        <v>43546</v>
      </c>
      <c r="B1058" s="2">
        <v>8.4747000000000003</v>
      </c>
      <c r="C1058" s="2">
        <f t="shared" si="96"/>
        <v>8.8635414339919993</v>
      </c>
      <c r="D1058" s="2">
        <f t="shared" si="98"/>
        <v>8.7137087231094625</v>
      </c>
      <c r="E1058" s="2">
        <f t="shared" si="97"/>
        <v>0.1498327108825368</v>
      </c>
      <c r="F1058" s="2">
        <f t="shared" si="95"/>
        <v>0.13469795979542021</v>
      </c>
      <c r="G1058" s="2">
        <f t="shared" si="93"/>
        <v>1.5134751087116594E-2</v>
      </c>
      <c r="H1058" s="2" t="str">
        <f t="shared" si="94"/>
        <v>Sell</v>
      </c>
    </row>
    <row r="1059" spans="1:8" ht="13.5" x14ac:dyDescent="0.25">
      <c r="A1059" s="3">
        <v>43549</v>
      </c>
      <c r="B1059" s="2">
        <v>8.5361999999999991</v>
      </c>
      <c r="C1059" s="2">
        <f t="shared" si="96"/>
        <v>8.8424427518393838</v>
      </c>
      <c r="D1059" s="2">
        <f t="shared" si="98"/>
        <v>8.7005599288050579</v>
      </c>
      <c r="E1059" s="2">
        <f t="shared" si="97"/>
        <v>0.14188282303432587</v>
      </c>
      <c r="F1059" s="2">
        <f t="shared" si="95"/>
        <v>0.13613493244320135</v>
      </c>
      <c r="G1059" s="2">
        <f t="shared" si="93"/>
        <v>5.7478905911245159E-3</v>
      </c>
      <c r="H1059" s="2" t="str">
        <f t="shared" si="94"/>
        <v>Sell</v>
      </c>
    </row>
    <row r="1060" spans="1:8" ht="13.5" x14ac:dyDescent="0.25">
      <c r="A1060" s="3">
        <v>43550</v>
      </c>
      <c r="B1060" s="2">
        <v>8.6705000000000005</v>
      </c>
      <c r="C1060" s="2">
        <f t="shared" si="96"/>
        <v>8.8159900207871704</v>
      </c>
      <c r="D1060" s="2">
        <f t="shared" si="98"/>
        <v>8.6983332674120906</v>
      </c>
      <c r="E1060" s="2">
        <f t="shared" si="97"/>
        <v>0.11765675337507986</v>
      </c>
      <c r="F1060" s="2">
        <f t="shared" si="95"/>
        <v>0.13243929662957707</v>
      </c>
      <c r="G1060" s="2">
        <f t="shared" ref="G1060:G1123" si="99">E1060-F1060</f>
        <v>-1.478254325449721E-2</v>
      </c>
      <c r="H1060" s="2" t="str">
        <f t="shared" ref="H1060:H1123" si="100">IF(G1060&lt;0,"Hold","Sell")</f>
        <v>Hold</v>
      </c>
    </row>
    <row r="1061" spans="1:8" ht="13.5" x14ac:dyDescent="0.25">
      <c r="A1061" s="3">
        <v>43551</v>
      </c>
      <c r="B1061" s="2">
        <v>8.5027000000000008</v>
      </c>
      <c r="C1061" s="2">
        <f t="shared" si="96"/>
        <v>8.7910223252814514</v>
      </c>
      <c r="D1061" s="2">
        <f t="shared" si="98"/>
        <v>8.6838419142704542</v>
      </c>
      <c r="E1061" s="2">
        <f t="shared" si="97"/>
        <v>0.10718041101099729</v>
      </c>
      <c r="F1061" s="2">
        <f t="shared" ref="F1061:F1124" si="101">(E1061*(2/(10)))+((1-(2/10))*F1060)</f>
        <v>0.12738751950586114</v>
      </c>
      <c r="G1061" s="2">
        <f t="shared" si="99"/>
        <v>-2.0207108494863846E-2</v>
      </c>
      <c r="H1061" s="2" t="str">
        <f t="shared" si="100"/>
        <v>Hold</v>
      </c>
    </row>
    <row r="1062" spans="1:8" ht="13.5" x14ac:dyDescent="0.25">
      <c r="A1062" s="3">
        <v>43552</v>
      </c>
      <c r="B1062" s="2">
        <v>8.5306999999999995</v>
      </c>
      <c r="C1062" s="2">
        <f t="shared" si="96"/>
        <v>8.7509727367766139</v>
      </c>
      <c r="D1062" s="2">
        <f t="shared" si="98"/>
        <v>8.6724980687689381</v>
      </c>
      <c r="E1062" s="2">
        <f t="shared" si="97"/>
        <v>7.8474668007675774E-2</v>
      </c>
      <c r="F1062" s="2">
        <f t="shared" si="101"/>
        <v>0.11760494920622408</v>
      </c>
      <c r="G1062" s="2">
        <f t="shared" si="99"/>
        <v>-3.9130281198548306E-2</v>
      </c>
      <c r="H1062" s="2" t="str">
        <f t="shared" si="100"/>
        <v>Hold</v>
      </c>
    </row>
    <row r="1063" spans="1:8" ht="13.5" x14ac:dyDescent="0.25">
      <c r="A1063" s="3">
        <v>43553</v>
      </c>
      <c r="B1063" s="2">
        <v>8.4747000000000003</v>
      </c>
      <c r="C1063" s="2">
        <f t="shared" si="96"/>
        <v>8.7170846234263664</v>
      </c>
      <c r="D1063" s="2">
        <f t="shared" si="98"/>
        <v>8.6578463599712396</v>
      </c>
      <c r="E1063" s="2">
        <f t="shared" si="97"/>
        <v>5.9238263455126727E-2</v>
      </c>
      <c r="F1063" s="2">
        <f t="shared" si="101"/>
        <v>0.10593161205600461</v>
      </c>
      <c r="G1063" s="2">
        <f t="shared" si="99"/>
        <v>-4.6693348600877885E-2</v>
      </c>
      <c r="H1063" s="2" t="str">
        <f t="shared" si="100"/>
        <v>Hold</v>
      </c>
    </row>
    <row r="1064" spans="1:8" ht="13.5" x14ac:dyDescent="0.25">
      <c r="A1064" s="3">
        <v>43556</v>
      </c>
      <c r="B1064" s="2">
        <v>8.4970999999999997</v>
      </c>
      <c r="C1064" s="2">
        <f t="shared" si="96"/>
        <v>8.6927023736684639</v>
      </c>
      <c r="D1064" s="2">
        <f t="shared" si="98"/>
        <v>8.645939222195592</v>
      </c>
      <c r="E1064" s="2">
        <f t="shared" si="97"/>
        <v>4.6763151472871911E-2</v>
      </c>
      <c r="F1064" s="2">
        <f t="shared" si="101"/>
        <v>9.4097919939378077E-2</v>
      </c>
      <c r="G1064" s="2">
        <f t="shared" si="99"/>
        <v>-4.7334768466506166E-2</v>
      </c>
      <c r="H1064" s="2" t="str">
        <f t="shared" si="100"/>
        <v>Hold</v>
      </c>
    </row>
    <row r="1065" spans="1:8" ht="13.5" x14ac:dyDescent="0.25">
      <c r="A1065" s="3">
        <v>43557</v>
      </c>
      <c r="B1065" s="2">
        <v>8.5641999999999996</v>
      </c>
      <c r="C1065" s="2">
        <f t="shared" si="96"/>
        <v>8.6677789315656231</v>
      </c>
      <c r="D1065" s="2">
        <f t="shared" si="98"/>
        <v>8.6398844649959177</v>
      </c>
      <c r="E1065" s="2">
        <f t="shared" si="97"/>
        <v>2.7894466569705401E-2</v>
      </c>
      <c r="F1065" s="2">
        <f t="shared" si="101"/>
        <v>8.0857229265443545E-2</v>
      </c>
      <c r="G1065" s="2">
        <f t="shared" si="99"/>
        <v>-5.2962762695738144E-2</v>
      </c>
      <c r="H1065" s="2" t="str">
        <f t="shared" si="100"/>
        <v>Hold</v>
      </c>
    </row>
    <row r="1066" spans="1:8" ht="13.5" x14ac:dyDescent="0.25">
      <c r="A1066" s="3">
        <v>43558</v>
      </c>
      <c r="B1066" s="2">
        <v>8.5027000000000008</v>
      </c>
      <c r="C1066" s="2">
        <f t="shared" si="96"/>
        <v>8.646689865170913</v>
      </c>
      <c r="D1066" s="2">
        <f t="shared" si="98"/>
        <v>8.6297226527739976</v>
      </c>
      <c r="E1066" s="2">
        <f t="shared" si="97"/>
        <v>1.6967212396915343E-2</v>
      </c>
      <c r="F1066" s="2">
        <f t="shared" si="101"/>
        <v>6.8079225891737913E-2</v>
      </c>
      <c r="G1066" s="2">
        <f t="shared" si="99"/>
        <v>-5.111201349482257E-2</v>
      </c>
      <c r="H1066" s="2" t="str">
        <f t="shared" si="100"/>
        <v>Hold</v>
      </c>
    </row>
    <row r="1067" spans="1:8" ht="13.5" x14ac:dyDescent="0.25">
      <c r="A1067" s="3">
        <v>43559</v>
      </c>
      <c r="B1067" s="2">
        <v>8.6593</v>
      </c>
      <c r="C1067" s="2">
        <f t="shared" si="96"/>
        <v>8.618506808990773</v>
      </c>
      <c r="D1067" s="2">
        <f t="shared" si="98"/>
        <v>8.6319135673833305</v>
      </c>
      <c r="E1067" s="2">
        <f t="shared" si="97"/>
        <v>-1.340675839255745E-2</v>
      </c>
      <c r="F1067" s="2">
        <f t="shared" si="101"/>
        <v>5.1782029034878843E-2</v>
      </c>
      <c r="G1067" s="2">
        <f t="shared" si="99"/>
        <v>-6.5188787427436293E-2</v>
      </c>
      <c r="H1067" s="2" t="str">
        <f t="shared" si="100"/>
        <v>Hold</v>
      </c>
    </row>
    <row r="1068" spans="1:8" ht="13.5" x14ac:dyDescent="0.25">
      <c r="A1068" s="3">
        <v>43560</v>
      </c>
      <c r="B1068" s="2">
        <v>8.5251000000000001</v>
      </c>
      <c r="C1068" s="2">
        <f t="shared" si="96"/>
        <v>8.5963826845306546</v>
      </c>
      <c r="D1068" s="2">
        <f t="shared" si="98"/>
        <v>8.6240014512808614</v>
      </c>
      <c r="E1068" s="2">
        <f t="shared" si="97"/>
        <v>-2.7618766750206802E-2</v>
      </c>
      <c r="F1068" s="2">
        <f t="shared" si="101"/>
        <v>3.5901869877861717E-2</v>
      </c>
      <c r="G1068" s="2">
        <f t="shared" si="99"/>
        <v>-6.3520636628068519E-2</v>
      </c>
      <c r="H1068" s="2" t="str">
        <f t="shared" si="100"/>
        <v>Hold</v>
      </c>
    </row>
    <row r="1069" spans="1:8" ht="13.5" x14ac:dyDescent="0.25">
      <c r="A1069" s="3">
        <v>43563</v>
      </c>
      <c r="B1069" s="2">
        <v>8.5251000000000001</v>
      </c>
      <c r="C1069" s="2">
        <f t="shared" si="96"/>
        <v>8.5871238099874763</v>
      </c>
      <c r="D1069" s="2">
        <f t="shared" si="98"/>
        <v>8.6166754178526492</v>
      </c>
      <c r="E1069" s="2">
        <f t="shared" si="97"/>
        <v>-2.9551607865172969E-2</v>
      </c>
      <c r="F1069" s="2">
        <f t="shared" si="101"/>
        <v>2.281117432925478E-2</v>
      </c>
      <c r="G1069" s="2">
        <f t="shared" si="99"/>
        <v>-5.2362782194427748E-2</v>
      </c>
      <c r="H1069" s="2" t="str">
        <f t="shared" si="100"/>
        <v>Hold</v>
      </c>
    </row>
    <row r="1070" spans="1:8" ht="13.5" x14ac:dyDescent="0.25">
      <c r="A1070" s="3">
        <v>43565</v>
      </c>
      <c r="B1070" s="2">
        <v>8.4859000000000009</v>
      </c>
      <c r="C1070" s="2">
        <f t="shared" si="96"/>
        <v>8.5999509161432481</v>
      </c>
      <c r="D1070" s="2">
        <f t="shared" si="98"/>
        <v>8.6069883498635633</v>
      </c>
      <c r="E1070" s="2">
        <f t="shared" si="97"/>
        <v>-7.0374337203151782E-3</v>
      </c>
      <c r="F1070" s="2">
        <f t="shared" si="101"/>
        <v>1.6841452719340788E-2</v>
      </c>
      <c r="G1070" s="2">
        <f t="shared" si="99"/>
        <v>-2.3878886439655966E-2</v>
      </c>
      <c r="H1070" s="2" t="str">
        <f t="shared" si="100"/>
        <v>Hold</v>
      </c>
    </row>
    <row r="1071" spans="1:8" ht="13.5" x14ac:dyDescent="0.25">
      <c r="A1071" s="3">
        <v>43566</v>
      </c>
      <c r="B1071" s="2">
        <v>8.4187999999999992</v>
      </c>
      <c r="C1071" s="2">
        <f t="shared" si="96"/>
        <v>8.584989236736595</v>
      </c>
      <c r="D1071" s="2">
        <f t="shared" si="98"/>
        <v>8.5930484720958926</v>
      </c>
      <c r="E1071" s="2">
        <f t="shared" si="97"/>
        <v>-8.0592353592976451E-3</v>
      </c>
      <c r="F1071" s="2">
        <f t="shared" si="101"/>
        <v>1.1861315103613101E-2</v>
      </c>
      <c r="G1071" s="2">
        <f t="shared" si="99"/>
        <v>-1.9920550462910747E-2</v>
      </c>
      <c r="H1071" s="2" t="str">
        <f t="shared" si="100"/>
        <v>Hold</v>
      </c>
    </row>
    <row r="1072" spans="1:8" ht="13.5" x14ac:dyDescent="0.25">
      <c r="A1072" s="3">
        <v>43567</v>
      </c>
      <c r="B1072" s="2">
        <v>8.9166000000000007</v>
      </c>
      <c r="C1072" s="2">
        <f t="shared" si="96"/>
        <v>8.5766370464694255</v>
      </c>
      <c r="D1072" s="2">
        <f t="shared" si="98"/>
        <v>8.6170152519406411</v>
      </c>
      <c r="E1072" s="2">
        <f t="shared" si="97"/>
        <v>-4.0378205471215622E-2</v>
      </c>
      <c r="F1072" s="2">
        <f t="shared" si="101"/>
        <v>1.413410988647357E-3</v>
      </c>
      <c r="G1072" s="2">
        <f t="shared" si="99"/>
        <v>-4.1791616459862978E-2</v>
      </c>
      <c r="H1072" s="2" t="str">
        <f t="shared" si="100"/>
        <v>Hold</v>
      </c>
    </row>
    <row r="1073" spans="1:8" ht="13.5" x14ac:dyDescent="0.25">
      <c r="A1073" s="3">
        <v>43570</v>
      </c>
      <c r="B1073" s="2">
        <v>8.9166000000000007</v>
      </c>
      <c r="C1073" s="2">
        <f t="shared" si="96"/>
        <v>8.5609544239356676</v>
      </c>
      <c r="D1073" s="2">
        <f t="shared" si="98"/>
        <v>8.6392067147598528</v>
      </c>
      <c r="E1073" s="2">
        <f t="shared" si="97"/>
        <v>-7.8252290824185167E-2</v>
      </c>
      <c r="F1073" s="2">
        <f t="shared" si="101"/>
        <v>-1.4519729373919149E-2</v>
      </c>
      <c r="G1073" s="2">
        <f t="shared" si="99"/>
        <v>-6.3732561450266012E-2</v>
      </c>
      <c r="H1073" s="2" t="str">
        <f t="shared" si="100"/>
        <v>Hold</v>
      </c>
    </row>
    <row r="1074" spans="1:8" ht="13.5" x14ac:dyDescent="0.25">
      <c r="A1074" s="3">
        <v>43571</v>
      </c>
      <c r="B1074" s="2">
        <v>8.7992000000000008</v>
      </c>
      <c r="C1074" s="2">
        <f t="shared" si="96"/>
        <v>8.5511306664071043</v>
      </c>
      <c r="D1074" s="2">
        <f t="shared" si="98"/>
        <v>8.6510580692220866</v>
      </c>
      <c r="E1074" s="2">
        <f t="shared" si="97"/>
        <v>-9.9927402814982358E-2</v>
      </c>
      <c r="F1074" s="2">
        <f t="shared" si="101"/>
        <v>-3.160126406213179E-2</v>
      </c>
      <c r="G1074" s="2">
        <f t="shared" si="99"/>
        <v>-6.8326138752850568E-2</v>
      </c>
      <c r="H1074" s="2" t="str">
        <f t="shared" si="100"/>
        <v>Hold</v>
      </c>
    </row>
    <row r="1075" spans="1:8" ht="13.5" x14ac:dyDescent="0.25">
      <c r="A1075" s="3">
        <v>43572</v>
      </c>
      <c r="B1075" s="2">
        <v>9.0228999999999999</v>
      </c>
      <c r="C1075" s="2">
        <f t="shared" si="96"/>
        <v>8.5531413331137038</v>
      </c>
      <c r="D1075" s="2">
        <f t="shared" si="98"/>
        <v>8.678601915946377</v>
      </c>
      <c r="E1075" s="2">
        <f t="shared" si="97"/>
        <v>-0.12546058283267314</v>
      </c>
      <c r="F1075" s="2">
        <f t="shared" si="101"/>
        <v>-5.0373127816240065E-2</v>
      </c>
      <c r="G1075" s="2">
        <f t="shared" si="99"/>
        <v>-7.5087455016433075E-2</v>
      </c>
      <c r="H1075" s="2" t="str">
        <f t="shared" si="100"/>
        <v>Hold</v>
      </c>
    </row>
    <row r="1076" spans="1:8" ht="13.5" x14ac:dyDescent="0.25">
      <c r="A1076" s="3">
        <v>43573</v>
      </c>
      <c r="B1076" s="2">
        <v>9.0061</v>
      </c>
      <c r="C1076" s="2">
        <f t="shared" si="96"/>
        <v>8.5453811280192884</v>
      </c>
      <c r="D1076" s="2">
        <f t="shared" si="98"/>
        <v>8.7028610332836838</v>
      </c>
      <c r="E1076" s="2">
        <f t="shared" si="97"/>
        <v>-0.15747990526439537</v>
      </c>
      <c r="F1076" s="2">
        <f t="shared" si="101"/>
        <v>-7.1794483305871126E-2</v>
      </c>
      <c r="G1076" s="2">
        <f t="shared" si="99"/>
        <v>-8.5685421958524244E-2</v>
      </c>
      <c r="H1076" s="2" t="str">
        <f t="shared" si="100"/>
        <v>Hold</v>
      </c>
    </row>
    <row r="1077" spans="1:8" ht="13.5" x14ac:dyDescent="0.25">
      <c r="A1077" s="3">
        <v>43574</v>
      </c>
      <c r="B1077" s="2">
        <v>9.0061</v>
      </c>
      <c r="C1077" s="2">
        <f t="shared" si="96"/>
        <v>8.5629071083240138</v>
      </c>
      <c r="D1077" s="2">
        <f t="shared" si="98"/>
        <v>8.7253231789663737</v>
      </c>
      <c r="E1077" s="2">
        <f t="shared" si="97"/>
        <v>-0.16241607064235986</v>
      </c>
      <c r="F1077" s="2">
        <f t="shared" si="101"/>
        <v>-8.9918800773168883E-2</v>
      </c>
      <c r="G1077" s="2">
        <f t="shared" si="99"/>
        <v>-7.2497269869190972E-2</v>
      </c>
      <c r="H1077" s="2" t="str">
        <f t="shared" si="100"/>
        <v>Hold</v>
      </c>
    </row>
    <row r="1078" spans="1:8" ht="13.5" x14ac:dyDescent="0.25">
      <c r="A1078" s="3">
        <v>43577</v>
      </c>
      <c r="B1078" s="2">
        <v>8.8383000000000003</v>
      </c>
      <c r="C1078" s="2">
        <f t="shared" si="96"/>
        <v>8.5570906301203191</v>
      </c>
      <c r="D1078" s="2">
        <f t="shared" si="98"/>
        <v>8.7336918323762731</v>
      </c>
      <c r="E1078" s="2">
        <f t="shared" si="97"/>
        <v>-0.17660120225595399</v>
      </c>
      <c r="F1078" s="2">
        <f t="shared" si="101"/>
        <v>-0.1072552810697259</v>
      </c>
      <c r="G1078" s="2">
        <f t="shared" si="99"/>
        <v>-6.9345921186228093E-2</v>
      </c>
      <c r="H1078" s="2" t="str">
        <f t="shared" si="100"/>
        <v>Hold</v>
      </c>
    </row>
    <row r="1079" spans="1:8" ht="13.5" x14ac:dyDescent="0.25">
      <c r="A1079" s="3">
        <v>43578</v>
      </c>
      <c r="B1079" s="2">
        <v>8.9334000000000007</v>
      </c>
      <c r="C1079" s="2">
        <f t="shared" si="96"/>
        <v>8.5521689947171922</v>
      </c>
      <c r="D1079" s="2">
        <f t="shared" si="98"/>
        <v>8.7484850299780312</v>
      </c>
      <c r="E1079" s="2">
        <f t="shared" si="97"/>
        <v>-0.19631603526083907</v>
      </c>
      <c r="F1079" s="2">
        <f t="shared" si="101"/>
        <v>-0.12506743190794856</v>
      </c>
      <c r="G1079" s="2">
        <f t="shared" si="99"/>
        <v>-7.1248603352890516E-2</v>
      </c>
      <c r="H1079" s="2" t="str">
        <f t="shared" si="100"/>
        <v>Hold</v>
      </c>
    </row>
    <row r="1080" spans="1:8" ht="13.5" x14ac:dyDescent="0.25">
      <c r="A1080" s="3">
        <v>43579</v>
      </c>
      <c r="B1080" s="2">
        <v>8.7263999999999999</v>
      </c>
      <c r="C1080" s="2">
        <f t="shared" si="96"/>
        <v>8.5419737647607015</v>
      </c>
      <c r="D1080" s="2">
        <f t="shared" si="98"/>
        <v>8.7468491018315095</v>
      </c>
      <c r="E1080" s="2">
        <f t="shared" si="97"/>
        <v>-0.20487533707080807</v>
      </c>
      <c r="F1080" s="2">
        <f t="shared" si="101"/>
        <v>-0.14102901294052048</v>
      </c>
      <c r="G1080" s="2">
        <f t="shared" si="99"/>
        <v>-6.3846324130287596E-2</v>
      </c>
      <c r="H1080" s="2" t="str">
        <f t="shared" si="100"/>
        <v>Hold</v>
      </c>
    </row>
    <row r="1081" spans="1:8" ht="13.5" x14ac:dyDescent="0.25">
      <c r="A1081" s="3">
        <v>43580</v>
      </c>
      <c r="B1081" s="2">
        <v>8.6705000000000005</v>
      </c>
      <c r="C1081" s="2">
        <f t="shared" si="96"/>
        <v>8.523023954797516</v>
      </c>
      <c r="D1081" s="2">
        <f t="shared" si="98"/>
        <v>8.7411936128069527</v>
      </c>
      <c r="E1081" s="2">
        <f t="shared" si="97"/>
        <v>-0.21816965800943677</v>
      </c>
      <c r="F1081" s="2">
        <f t="shared" si="101"/>
        <v>-0.15645714195430374</v>
      </c>
      <c r="G1081" s="2">
        <f t="shared" si="99"/>
        <v>-6.1712516055133032E-2</v>
      </c>
      <c r="H1081" s="2" t="str">
        <f t="shared" si="100"/>
        <v>Hold</v>
      </c>
    </row>
    <row r="1082" spans="1:8" ht="13.5" x14ac:dyDescent="0.25">
      <c r="A1082" s="3">
        <v>43581</v>
      </c>
      <c r="B1082" s="2">
        <v>8.7824000000000009</v>
      </c>
      <c r="C1082" s="2">
        <f t="shared" si="96"/>
        <v>8.583574115597898</v>
      </c>
      <c r="D1082" s="2">
        <f t="shared" si="98"/>
        <v>8.7442459377842159</v>
      </c>
      <c r="E1082" s="2">
        <f t="shared" si="97"/>
        <v>-0.16067182218631793</v>
      </c>
      <c r="F1082" s="2">
        <f t="shared" si="101"/>
        <v>-0.15730007800070658</v>
      </c>
      <c r="G1082" s="2">
        <f t="shared" si="99"/>
        <v>-3.3717441856113417E-3</v>
      </c>
      <c r="H1082" s="2" t="str">
        <f t="shared" si="100"/>
        <v>Hold</v>
      </c>
    </row>
    <row r="1083" spans="1:8" ht="13.5" x14ac:dyDescent="0.25">
      <c r="A1083" s="3">
        <v>43584</v>
      </c>
      <c r="B1083" s="2">
        <v>8.7712000000000003</v>
      </c>
      <c r="C1083" s="2">
        <f t="shared" si="96"/>
        <v>8.6348088670443754</v>
      </c>
      <c r="D1083" s="2">
        <f t="shared" si="98"/>
        <v>8.7462425349853863</v>
      </c>
      <c r="E1083" s="2">
        <f t="shared" si="97"/>
        <v>-0.11143366794101084</v>
      </c>
      <c r="F1083" s="2">
        <f t="shared" si="101"/>
        <v>-0.14812679598876743</v>
      </c>
      <c r="G1083" s="2">
        <f t="shared" si="99"/>
        <v>3.6693128047756596E-2</v>
      </c>
      <c r="H1083" s="2" t="str">
        <f t="shared" si="100"/>
        <v>Sell</v>
      </c>
    </row>
    <row r="1084" spans="1:8" ht="13.5" x14ac:dyDescent="0.25">
      <c r="A1084" s="3">
        <v>43585</v>
      </c>
      <c r="B1084" s="2">
        <v>8.7544000000000004</v>
      </c>
      <c r="C1084" s="2">
        <f t="shared" si="96"/>
        <v>8.6600998105760105</v>
      </c>
      <c r="D1084" s="2">
        <f t="shared" si="98"/>
        <v>8.7468467916531356</v>
      </c>
      <c r="E1084" s="2">
        <f t="shared" si="97"/>
        <v>-8.6746981077125085E-2</v>
      </c>
      <c r="F1084" s="2">
        <f t="shared" si="101"/>
        <v>-0.13585083300643896</v>
      </c>
      <c r="G1084" s="2">
        <f t="shared" si="99"/>
        <v>4.910385192931388E-2</v>
      </c>
      <c r="H1084" s="2" t="str">
        <f t="shared" si="100"/>
        <v>Sell</v>
      </c>
    </row>
    <row r="1085" spans="1:8" ht="13.5" x14ac:dyDescent="0.25">
      <c r="A1085" s="3">
        <v>43587</v>
      </c>
      <c r="B1085" s="2">
        <v>8.7544000000000004</v>
      </c>
      <c r="C1085" s="2">
        <f t="shared" si="96"/>
        <v>8.715915224333548</v>
      </c>
      <c r="D1085" s="2">
        <f t="shared" si="98"/>
        <v>8.7474062885677171</v>
      </c>
      <c r="E1085" s="2">
        <f t="shared" si="97"/>
        <v>-3.1491064234169031E-2</v>
      </c>
      <c r="F1085" s="2">
        <f t="shared" si="101"/>
        <v>-0.11497887925198498</v>
      </c>
      <c r="G1085" s="2">
        <f t="shared" si="99"/>
        <v>8.348781501781595E-2</v>
      </c>
      <c r="H1085" s="2" t="str">
        <f t="shared" si="100"/>
        <v>Sell</v>
      </c>
    </row>
    <row r="1086" spans="1:8" ht="13.5" x14ac:dyDescent="0.25">
      <c r="A1086" s="3">
        <v>43588</v>
      </c>
      <c r="B1086" s="2">
        <v>8.6984999999999992</v>
      </c>
      <c r="C1086" s="2">
        <f t="shared" si="96"/>
        <v>8.7605590359745396</v>
      </c>
      <c r="D1086" s="2">
        <f t="shared" si="98"/>
        <v>8.7437836005256653</v>
      </c>
      <c r="E1086" s="2">
        <f t="shared" si="97"/>
        <v>1.6775435448874276E-2</v>
      </c>
      <c r="F1086" s="2">
        <f t="shared" si="101"/>
        <v>-8.8628016311813135E-2</v>
      </c>
      <c r="G1086" s="2">
        <f t="shared" si="99"/>
        <v>0.10540345176068741</v>
      </c>
      <c r="H1086" s="2" t="str">
        <f t="shared" si="100"/>
        <v>Sell</v>
      </c>
    </row>
    <row r="1087" spans="1:8" ht="13.5" x14ac:dyDescent="0.25">
      <c r="A1087" s="3">
        <v>43591</v>
      </c>
      <c r="B1087" s="2">
        <v>8.5138999999999996</v>
      </c>
      <c r="C1087" s="2">
        <f t="shared" si="96"/>
        <v>8.7983345689015326</v>
      </c>
      <c r="D1087" s="2">
        <f t="shared" si="98"/>
        <v>8.7267551856719123</v>
      </c>
      <c r="E1087" s="2">
        <f t="shared" si="97"/>
        <v>7.1579383229620319E-2</v>
      </c>
      <c r="F1087" s="2">
        <f t="shared" si="101"/>
        <v>-5.6586536403526448E-2</v>
      </c>
      <c r="G1087" s="2">
        <f t="shared" si="99"/>
        <v>0.12816591963314677</v>
      </c>
      <c r="H1087" s="2" t="str">
        <f t="shared" si="100"/>
        <v>Sell</v>
      </c>
    </row>
    <row r="1088" spans="1:8" ht="13.5" x14ac:dyDescent="0.25">
      <c r="A1088" s="3">
        <v>43592</v>
      </c>
      <c r="B1088" s="2">
        <v>8.5586000000000002</v>
      </c>
      <c r="C1088" s="2">
        <f t="shared" si="96"/>
        <v>8.8044830967628354</v>
      </c>
      <c r="D1088" s="2">
        <f t="shared" si="98"/>
        <v>8.7142992459925122</v>
      </c>
      <c r="E1088" s="2">
        <f t="shared" si="97"/>
        <v>9.0183850770323204E-2</v>
      </c>
      <c r="F1088" s="2">
        <f t="shared" si="101"/>
        <v>-2.7232458968756524E-2</v>
      </c>
      <c r="G1088" s="2">
        <f t="shared" si="99"/>
        <v>0.11741630973907972</v>
      </c>
      <c r="H1088" s="2" t="str">
        <f t="shared" si="100"/>
        <v>Sell</v>
      </c>
    </row>
    <row r="1089" spans="1:8" ht="13.5" x14ac:dyDescent="0.25">
      <c r="A1089" s="3">
        <v>43593</v>
      </c>
      <c r="B1089" s="2">
        <v>8.5586000000000002</v>
      </c>
      <c r="C1089" s="2">
        <f t="shared" si="96"/>
        <v>8.8243164664916307</v>
      </c>
      <c r="D1089" s="2">
        <f t="shared" si="98"/>
        <v>8.702765968511585</v>
      </c>
      <c r="E1089" s="2">
        <f t="shared" si="97"/>
        <v>0.12155049798004569</v>
      </c>
      <c r="F1089" s="2">
        <f t="shared" si="101"/>
        <v>2.5241324210039176E-3</v>
      </c>
      <c r="G1089" s="2">
        <f t="shared" si="99"/>
        <v>0.11902636555904178</v>
      </c>
      <c r="H1089" s="2" t="str">
        <f t="shared" si="100"/>
        <v>Sell</v>
      </c>
    </row>
    <row r="1090" spans="1:8" ht="13.5" x14ac:dyDescent="0.25">
      <c r="A1090" s="3">
        <v>43594</v>
      </c>
      <c r="B1090" s="2">
        <v>8.7263999999999999</v>
      </c>
      <c r="C1090" s="2">
        <f t="shared" si="96"/>
        <v>8.8092523947236874</v>
      </c>
      <c r="D1090" s="2">
        <f t="shared" si="98"/>
        <v>8.7045166375107268</v>
      </c>
      <c r="E1090" s="2">
        <f t="shared" si="97"/>
        <v>0.10473575721296058</v>
      </c>
      <c r="F1090" s="2">
        <f t="shared" si="101"/>
        <v>2.296645737939525E-2</v>
      </c>
      <c r="G1090" s="2">
        <f t="shared" si="99"/>
        <v>8.1769299833565331E-2</v>
      </c>
      <c r="H1090" s="2" t="str">
        <f t="shared" si="100"/>
        <v>Sell</v>
      </c>
    </row>
    <row r="1091" spans="1:8" ht="13.5" x14ac:dyDescent="0.25">
      <c r="A1091" s="3">
        <v>43595</v>
      </c>
      <c r="B1091" s="2">
        <v>8.6705000000000005</v>
      </c>
      <c r="C1091" s="2">
        <f t="shared" si="96"/>
        <v>8.787905872458504</v>
      </c>
      <c r="D1091" s="2">
        <f t="shared" si="98"/>
        <v>8.7019968865840056</v>
      </c>
      <c r="E1091" s="2">
        <f t="shared" si="97"/>
        <v>8.5908985874498356E-2</v>
      </c>
      <c r="F1091" s="2">
        <f t="shared" si="101"/>
        <v>3.5554963078415873E-2</v>
      </c>
      <c r="G1091" s="2">
        <f t="shared" si="99"/>
        <v>5.0354022796082483E-2</v>
      </c>
      <c r="H1091" s="2" t="str">
        <f t="shared" si="100"/>
        <v>Sell</v>
      </c>
    </row>
    <row r="1092" spans="1:8" ht="13.5" x14ac:dyDescent="0.25">
      <c r="A1092" s="3">
        <v>43598</v>
      </c>
      <c r="B1092" s="2">
        <v>8.7263999999999999</v>
      </c>
      <c r="C1092" s="2">
        <f t="shared" si="96"/>
        <v>8.7870588151571951</v>
      </c>
      <c r="D1092" s="2">
        <f t="shared" si="98"/>
        <v>8.7038045246148208</v>
      </c>
      <c r="E1092" s="2">
        <f t="shared" si="97"/>
        <v>8.3254290542374321E-2</v>
      </c>
      <c r="F1092" s="2">
        <f t="shared" si="101"/>
        <v>4.5094828571207564E-2</v>
      </c>
      <c r="G1092" s="2">
        <f t="shared" si="99"/>
        <v>3.8159461971166757E-2</v>
      </c>
      <c r="H1092" s="2" t="str">
        <f t="shared" si="100"/>
        <v>Sell</v>
      </c>
    </row>
    <row r="1093" spans="1:8" ht="13.5" x14ac:dyDescent="0.25">
      <c r="A1093" s="3">
        <v>43599</v>
      </c>
      <c r="B1093" s="2">
        <v>8.6705000000000005</v>
      </c>
      <c r="C1093" s="2">
        <f t="shared" si="96"/>
        <v>8.7846189974407043</v>
      </c>
      <c r="D1093" s="2">
        <f t="shared" si="98"/>
        <v>8.7013375227914995</v>
      </c>
      <c r="E1093" s="2">
        <f t="shared" si="97"/>
        <v>8.3281474649204768E-2</v>
      </c>
      <c r="F1093" s="2">
        <f t="shared" si="101"/>
        <v>5.273215778680701E-2</v>
      </c>
      <c r="G1093" s="2">
        <f t="shared" si="99"/>
        <v>3.0549316862397757E-2</v>
      </c>
      <c r="H1093" s="2" t="str">
        <f t="shared" si="100"/>
        <v>Sell</v>
      </c>
    </row>
    <row r="1094" spans="1:8" ht="13.5" x14ac:dyDescent="0.25">
      <c r="A1094" s="3">
        <v>43600</v>
      </c>
      <c r="B1094" s="2">
        <v>8.5754000000000001</v>
      </c>
      <c r="C1094" s="2">
        <f t="shared" si="96"/>
        <v>8.7799699209113644</v>
      </c>
      <c r="D1094" s="2">
        <f t="shared" si="98"/>
        <v>8.692008817399536</v>
      </c>
      <c r="E1094" s="2">
        <f t="shared" si="97"/>
        <v>8.7961103511828398E-2</v>
      </c>
      <c r="F1094" s="2">
        <f t="shared" si="101"/>
        <v>5.9777946931811293E-2</v>
      </c>
      <c r="G1094" s="2">
        <f t="shared" si="99"/>
        <v>2.8183156580017105E-2</v>
      </c>
      <c r="H1094" s="2" t="str">
        <f t="shared" si="100"/>
        <v>Sell</v>
      </c>
    </row>
    <row r="1095" spans="1:8" ht="13.5" x14ac:dyDescent="0.25">
      <c r="A1095" s="3">
        <v>43601</v>
      </c>
      <c r="B1095" s="2">
        <v>8.7152999999999992</v>
      </c>
      <c r="C1095" s="2">
        <f t="shared" si="96"/>
        <v>8.776036086925</v>
      </c>
      <c r="D1095" s="2">
        <f t="shared" si="98"/>
        <v>8.6937340901847548</v>
      </c>
      <c r="E1095" s="2">
        <f t="shared" si="97"/>
        <v>8.2301996740245187E-2</v>
      </c>
      <c r="F1095" s="2">
        <f t="shared" si="101"/>
        <v>6.4282756893498078E-2</v>
      </c>
      <c r="G1095" s="2">
        <f t="shared" si="99"/>
        <v>1.8019239846747109E-2</v>
      </c>
      <c r="H1095" s="2" t="str">
        <f t="shared" si="100"/>
        <v>Sell</v>
      </c>
    </row>
    <row r="1096" spans="1:8" ht="13.5" x14ac:dyDescent="0.25">
      <c r="A1096" s="3">
        <v>43602</v>
      </c>
      <c r="B1096" s="2">
        <v>8.7992000000000008</v>
      </c>
      <c r="C1096" s="2">
        <f t="shared" si="96"/>
        <v>8.7641074581673077</v>
      </c>
      <c r="D1096" s="2">
        <f t="shared" si="98"/>
        <v>8.701546379800698</v>
      </c>
      <c r="E1096" s="2">
        <f t="shared" si="97"/>
        <v>6.2561078366609735E-2</v>
      </c>
      <c r="F1096" s="2">
        <f t="shared" si="101"/>
        <v>6.3938421188120403E-2</v>
      </c>
      <c r="G1096" s="2">
        <f t="shared" si="99"/>
        <v>-1.3773428215106687E-3</v>
      </c>
      <c r="H1096" s="2" t="str">
        <f t="shared" si="100"/>
        <v>Hold</v>
      </c>
    </row>
    <row r="1097" spans="1:8" ht="13.5" x14ac:dyDescent="0.25">
      <c r="A1097" s="3">
        <v>43605</v>
      </c>
      <c r="B1097" s="2">
        <v>8.6705000000000005</v>
      </c>
      <c r="C1097" s="2">
        <f t="shared" si="96"/>
        <v>8.7256140030646456</v>
      </c>
      <c r="D1097" s="2">
        <f t="shared" si="98"/>
        <v>8.6992466479636086</v>
      </c>
      <c r="E1097" s="2">
        <f t="shared" si="97"/>
        <v>2.6367355101037049E-2</v>
      </c>
      <c r="F1097" s="2">
        <f t="shared" si="101"/>
        <v>5.642420797070373E-2</v>
      </c>
      <c r="G1097" s="2">
        <f t="shared" si="99"/>
        <v>-3.0056852869666681E-2</v>
      </c>
      <c r="H1097" s="2" t="str">
        <f t="shared" si="100"/>
        <v>Hold</v>
      </c>
    </row>
    <row r="1098" spans="1:8" ht="13.5" x14ac:dyDescent="0.25">
      <c r="A1098" s="3">
        <v>43606</v>
      </c>
      <c r="B1098" s="2">
        <v>8.7824000000000009</v>
      </c>
      <c r="C1098" s="2">
        <f t="shared" si="96"/>
        <v>8.699919541054701</v>
      </c>
      <c r="D1098" s="2">
        <f t="shared" si="98"/>
        <v>8.7054061555218603</v>
      </c>
      <c r="E1098" s="2">
        <f t="shared" si="97"/>
        <v>-5.4866144671592565E-3</v>
      </c>
      <c r="F1098" s="2">
        <f t="shared" si="101"/>
        <v>4.4042043483131135E-2</v>
      </c>
      <c r="G1098" s="2">
        <f t="shared" si="99"/>
        <v>-4.9528657950290392E-2</v>
      </c>
      <c r="H1098" s="2" t="str">
        <f t="shared" si="100"/>
        <v>Hold</v>
      </c>
    </row>
    <row r="1099" spans="1:8" ht="13.5" x14ac:dyDescent="0.25">
      <c r="A1099" s="3">
        <v>43607</v>
      </c>
      <c r="B1099" s="2">
        <v>8.8327000000000009</v>
      </c>
      <c r="C1099" s="2">
        <f t="shared" si="96"/>
        <v>8.6781780732001312</v>
      </c>
      <c r="D1099" s="2">
        <f t="shared" si="98"/>
        <v>8.7148353291869078</v>
      </c>
      <c r="E1099" s="2">
        <f t="shared" si="97"/>
        <v>-3.6657255986776605E-2</v>
      </c>
      <c r="F1099" s="2">
        <f t="shared" si="101"/>
        <v>2.7902183589149587E-2</v>
      </c>
      <c r="G1099" s="2">
        <f t="shared" si="99"/>
        <v>-6.4559439575926192E-2</v>
      </c>
      <c r="H1099" s="2" t="str">
        <f t="shared" si="100"/>
        <v>Hold</v>
      </c>
    </row>
    <row r="1100" spans="1:8" ht="13.5" x14ac:dyDescent="0.25">
      <c r="A1100" s="3">
        <v>43608</v>
      </c>
      <c r="B1100" s="2">
        <v>8.8102999999999998</v>
      </c>
      <c r="C1100" s="2">
        <f t="shared" si="96"/>
        <v>8.6855968311693417</v>
      </c>
      <c r="D1100" s="2">
        <f t="shared" si="98"/>
        <v>8.7219067862841744</v>
      </c>
      <c r="E1100" s="2">
        <f t="shared" si="97"/>
        <v>-3.6309955114832704E-2</v>
      </c>
      <c r="F1100" s="2">
        <f t="shared" si="101"/>
        <v>1.5059755848353132E-2</v>
      </c>
      <c r="G1100" s="2">
        <f t="shared" si="99"/>
        <v>-5.1369710963185836E-2</v>
      </c>
      <c r="H1100" s="2" t="str">
        <f t="shared" si="100"/>
        <v>Hold</v>
      </c>
    </row>
    <row r="1101" spans="1:8" ht="13.5" x14ac:dyDescent="0.25">
      <c r="A1101" s="3">
        <v>43609</v>
      </c>
      <c r="B1101" s="2">
        <v>8.7824000000000009</v>
      </c>
      <c r="C1101" s="2">
        <f t="shared" si="96"/>
        <v>8.6832742417586743</v>
      </c>
      <c r="D1101" s="2">
        <f t="shared" si="98"/>
        <v>8.7263877650779396</v>
      </c>
      <c r="E1101" s="2">
        <f t="shared" si="97"/>
        <v>-4.3113523319265212E-2</v>
      </c>
      <c r="F1101" s="2">
        <f t="shared" si="101"/>
        <v>3.4251000148294644E-3</v>
      </c>
      <c r="G1101" s="2">
        <f t="shared" si="99"/>
        <v>-4.6538623334094677E-2</v>
      </c>
      <c r="H1101" s="2" t="str">
        <f t="shared" si="100"/>
        <v>Hold</v>
      </c>
    </row>
    <row r="1102" spans="1:8" ht="13.5" x14ac:dyDescent="0.25">
      <c r="A1102" s="3">
        <v>43612</v>
      </c>
      <c r="B1102" s="2">
        <v>8.7208000000000006</v>
      </c>
      <c r="C1102" s="2">
        <f t="shared" si="96"/>
        <v>8.6899089737958022</v>
      </c>
      <c r="D1102" s="2">
        <f t="shared" si="98"/>
        <v>8.7259738565536491</v>
      </c>
      <c r="E1102" s="2">
        <f t="shared" si="97"/>
        <v>-3.6064882757846917E-2</v>
      </c>
      <c r="F1102" s="2">
        <f t="shared" si="101"/>
        <v>-4.4728965397058118E-3</v>
      </c>
      <c r="G1102" s="2">
        <f t="shared" si="99"/>
        <v>-3.1591986218141105E-2</v>
      </c>
      <c r="H1102" s="2" t="str">
        <f t="shared" si="100"/>
        <v>Hold</v>
      </c>
    </row>
    <row r="1103" spans="1:8" ht="13.5" x14ac:dyDescent="0.25">
      <c r="A1103" s="3">
        <v>43613</v>
      </c>
      <c r="B1103" s="2">
        <v>8.76</v>
      </c>
      <c r="C1103" s="2">
        <f t="shared" ref="C1103:C1166" si="102">$C$4*B1093+C1102*(1-$C$4)</f>
        <v>8.6869229778272175</v>
      </c>
      <c r="D1103" s="2">
        <f t="shared" si="98"/>
        <v>8.7284943116237486</v>
      </c>
      <c r="E1103" s="2">
        <f t="shared" si="97"/>
        <v>-4.1571333796531107E-2</v>
      </c>
      <c r="F1103" s="2">
        <f t="shared" si="101"/>
        <v>-1.1892583991070871E-2</v>
      </c>
      <c r="G1103" s="2">
        <f t="shared" si="99"/>
        <v>-2.9678749805460237E-2</v>
      </c>
      <c r="H1103" s="2" t="str">
        <f t="shared" si="100"/>
        <v>Hold</v>
      </c>
    </row>
    <row r="1104" spans="1:8" ht="13.5" x14ac:dyDescent="0.25">
      <c r="A1104" s="3">
        <v>43614</v>
      </c>
      <c r="B1104" s="2">
        <v>8.76</v>
      </c>
      <c r="C1104" s="2">
        <f t="shared" si="102"/>
        <v>8.66976559662303</v>
      </c>
      <c r="D1104" s="2">
        <f t="shared" si="98"/>
        <v>8.7308280663182867</v>
      </c>
      <c r="E1104" s="2">
        <f t="shared" si="97"/>
        <v>-6.1062469695256638E-2</v>
      </c>
      <c r="F1104" s="2">
        <f t="shared" si="101"/>
        <v>-2.1726561131908025E-2</v>
      </c>
      <c r="G1104" s="2">
        <f t="shared" si="99"/>
        <v>-3.9335908563348614E-2</v>
      </c>
      <c r="H1104" s="2" t="str">
        <f t="shared" si="100"/>
        <v>Hold</v>
      </c>
    </row>
    <row r="1105" spans="1:8" ht="13.5" x14ac:dyDescent="0.25">
      <c r="A1105" s="3">
        <v>43615</v>
      </c>
      <c r="B1105" s="2">
        <v>8.7767999999999997</v>
      </c>
      <c r="C1105" s="2">
        <f t="shared" si="102"/>
        <v>8.6767708894502569</v>
      </c>
      <c r="D1105" s="2">
        <f t="shared" si="98"/>
        <v>8.7342333947391531</v>
      </c>
      <c r="E1105" s="2">
        <f t="shared" si="97"/>
        <v>-5.7462505288896182E-2</v>
      </c>
      <c r="F1105" s="2">
        <f t="shared" si="101"/>
        <v>-2.8873749963305655E-2</v>
      </c>
      <c r="G1105" s="2">
        <f t="shared" si="99"/>
        <v>-2.8588755325590527E-2</v>
      </c>
      <c r="H1105" s="2" t="str">
        <f t="shared" si="100"/>
        <v>Hold</v>
      </c>
    </row>
    <row r="1106" spans="1:8" ht="13.5" x14ac:dyDescent="0.25">
      <c r="A1106" s="3">
        <v>43616</v>
      </c>
      <c r="B1106" s="2">
        <v>8.7263999999999999</v>
      </c>
      <c r="C1106" s="2">
        <f t="shared" si="102"/>
        <v>8.6956061372271396</v>
      </c>
      <c r="D1106" s="2">
        <f t="shared" si="98"/>
        <v>8.7336531432769942</v>
      </c>
      <c r="E1106" s="2">
        <f t="shared" si="97"/>
        <v>-3.8047006049854559E-2</v>
      </c>
      <c r="F1106" s="2">
        <f t="shared" si="101"/>
        <v>-3.0708401180615436E-2</v>
      </c>
      <c r="G1106" s="2">
        <f t="shared" si="99"/>
        <v>-7.3386048692391237E-3</v>
      </c>
      <c r="H1106" s="2" t="str">
        <f t="shared" si="100"/>
        <v>Hold</v>
      </c>
    </row>
    <row r="1107" spans="1:8" ht="13.5" x14ac:dyDescent="0.25">
      <c r="A1107" s="3">
        <v>43619</v>
      </c>
      <c r="B1107" s="2">
        <v>8.7263999999999999</v>
      </c>
      <c r="C1107" s="2">
        <f t="shared" si="102"/>
        <v>8.6917436545768094</v>
      </c>
      <c r="D1107" s="2">
        <f t="shared" si="98"/>
        <v>8.7331158734046248</v>
      </c>
      <c r="E1107" s="2">
        <f t="shared" si="97"/>
        <v>-4.1372218827815388E-2</v>
      </c>
      <c r="F1107" s="2">
        <f t="shared" si="101"/>
        <v>-3.2841164710055423E-2</v>
      </c>
      <c r="G1107" s="2">
        <f t="shared" si="99"/>
        <v>-8.5310541177599647E-3</v>
      </c>
      <c r="H1107" s="2" t="str">
        <f t="shared" si="100"/>
        <v>Hold</v>
      </c>
    </row>
    <row r="1108" spans="1:8" ht="13.5" x14ac:dyDescent="0.25">
      <c r="A1108" s="3">
        <v>43623</v>
      </c>
      <c r="B1108" s="2">
        <v>8.7263999999999999</v>
      </c>
      <c r="C1108" s="2">
        <f t="shared" si="102"/>
        <v>8.7056907846419165</v>
      </c>
      <c r="D1108" s="2">
        <f t="shared" si="98"/>
        <v>8.732618401300579</v>
      </c>
      <c r="E1108" s="2">
        <f t="shared" si="97"/>
        <v>-2.6927616658662501E-2</v>
      </c>
      <c r="F1108" s="2">
        <f t="shared" si="101"/>
        <v>-3.1658455099776842E-2</v>
      </c>
      <c r="G1108" s="2">
        <f t="shared" si="99"/>
        <v>4.7308384411143406E-3</v>
      </c>
      <c r="H1108" s="2" t="str">
        <f t="shared" si="100"/>
        <v>Sell</v>
      </c>
    </row>
    <row r="1109" spans="1:8" ht="13.5" x14ac:dyDescent="0.25">
      <c r="A1109" s="3">
        <v>43626</v>
      </c>
      <c r="B1109" s="2">
        <v>8.6425000000000001</v>
      </c>
      <c r="C1109" s="2">
        <f t="shared" si="102"/>
        <v>8.7252306639277748</v>
      </c>
      <c r="D1109" s="2">
        <f t="shared" si="98"/>
        <v>8.7259429641672028</v>
      </c>
      <c r="E1109" s="2">
        <f t="shared" si="97"/>
        <v>-7.12300239428032E-4</v>
      </c>
      <c r="F1109" s="2">
        <f t="shared" si="101"/>
        <v>-2.546922412770708E-2</v>
      </c>
      <c r="G1109" s="2">
        <f t="shared" si="99"/>
        <v>2.4756923888279048E-2</v>
      </c>
      <c r="H1109" s="2" t="str">
        <f t="shared" si="100"/>
        <v>Sell</v>
      </c>
    </row>
    <row r="1110" spans="1:8" ht="13.5" x14ac:dyDescent="0.25">
      <c r="A1110" s="3">
        <v>43627</v>
      </c>
      <c r="B1110" s="2">
        <v>8.6984999999999992</v>
      </c>
      <c r="C1110" s="2">
        <f t="shared" si="102"/>
        <v>8.7383182540927322</v>
      </c>
      <c r="D1110" s="2">
        <f t="shared" si="98"/>
        <v>8.7239101520066704</v>
      </c>
      <c r="E1110" s="2">
        <f t="shared" si="97"/>
        <v>1.4408102086061803E-2</v>
      </c>
      <c r="F1110" s="2">
        <f t="shared" si="101"/>
        <v>-1.7493758884953307E-2</v>
      </c>
      <c r="G1110" s="2">
        <f t="shared" si="99"/>
        <v>3.1901860971015106E-2</v>
      </c>
      <c r="H1110" s="2" t="str">
        <f t="shared" si="100"/>
        <v>Sell</v>
      </c>
    </row>
    <row r="1111" spans="1:8" ht="13.5" x14ac:dyDescent="0.25">
      <c r="A1111" s="3">
        <v>43628</v>
      </c>
      <c r="B1111" s="2">
        <v>8.7263999999999999</v>
      </c>
      <c r="C1111" s="2">
        <f t="shared" si="102"/>
        <v>8.7451000611553891</v>
      </c>
      <c r="D1111" s="2">
        <f t="shared" si="98"/>
        <v>8.7240945851913612</v>
      </c>
      <c r="E1111" s="2">
        <f t="shared" si="97"/>
        <v>2.1005475964027909E-2</v>
      </c>
      <c r="F1111" s="2">
        <f t="shared" si="101"/>
        <v>-9.7939119151570636E-3</v>
      </c>
      <c r="G1111" s="2">
        <f t="shared" si="99"/>
        <v>3.0799387879184972E-2</v>
      </c>
      <c r="H1111" s="2" t="str">
        <f t="shared" si="100"/>
        <v>Sell</v>
      </c>
    </row>
    <row r="1112" spans="1:8" ht="13.5" x14ac:dyDescent="0.25">
      <c r="A1112" s="3">
        <v>43629</v>
      </c>
      <c r="B1112" s="2">
        <v>8.6425000000000001</v>
      </c>
      <c r="C1112" s="2">
        <f t="shared" si="102"/>
        <v>8.7413615902084061</v>
      </c>
      <c r="D1112" s="2">
        <f t="shared" si="98"/>
        <v>8.7180505418438532</v>
      </c>
      <c r="E1112" s="2">
        <f t="shared" si="97"/>
        <v>2.3311048364552889E-2</v>
      </c>
      <c r="F1112" s="2">
        <f t="shared" si="101"/>
        <v>-3.172919859215073E-3</v>
      </c>
      <c r="G1112" s="2">
        <f t="shared" si="99"/>
        <v>2.6483968223767963E-2</v>
      </c>
      <c r="H1112" s="2" t="str">
        <f t="shared" si="100"/>
        <v>Sell</v>
      </c>
    </row>
    <row r="1113" spans="1:8" ht="13.5" x14ac:dyDescent="0.25">
      <c r="A1113" s="3">
        <v>43630</v>
      </c>
      <c r="B1113" s="2">
        <v>8.76</v>
      </c>
      <c r="C1113" s="2">
        <f t="shared" si="102"/>
        <v>8.7442290378686511</v>
      </c>
      <c r="D1113" s="2">
        <f t="shared" si="98"/>
        <v>8.7211579091146785</v>
      </c>
      <c r="E1113" s="2">
        <f t="shared" si="97"/>
        <v>2.3071128753972658E-2</v>
      </c>
      <c r="F1113" s="2">
        <f t="shared" si="101"/>
        <v>2.0758898634224733E-3</v>
      </c>
      <c r="G1113" s="2">
        <f t="shared" si="99"/>
        <v>2.0995238890550185E-2</v>
      </c>
      <c r="H1113" s="2" t="str">
        <f t="shared" si="100"/>
        <v>Sell</v>
      </c>
    </row>
    <row r="1114" spans="1:8" ht="13.5" x14ac:dyDescent="0.25">
      <c r="A1114" s="3">
        <v>43633</v>
      </c>
      <c r="B1114" s="2">
        <v>8.7712000000000003</v>
      </c>
      <c r="C1114" s="2">
        <f t="shared" si="102"/>
        <v>8.7466553397350122</v>
      </c>
      <c r="D1114" s="2">
        <f t="shared" si="98"/>
        <v>8.7248647306617393</v>
      </c>
      <c r="E1114" s="2">
        <f t="shared" si="97"/>
        <v>2.1790609073272904E-2</v>
      </c>
      <c r="F1114" s="2">
        <f t="shared" si="101"/>
        <v>6.0188337053925598E-3</v>
      </c>
      <c r="G1114" s="2">
        <f t="shared" si="99"/>
        <v>1.5771775367880346E-2</v>
      </c>
      <c r="H1114" s="2" t="str">
        <f t="shared" si="100"/>
        <v>Sell</v>
      </c>
    </row>
    <row r="1115" spans="1:8" ht="13.5" x14ac:dyDescent="0.25">
      <c r="A1115" s="3">
        <v>43634</v>
      </c>
      <c r="B1115" s="2">
        <v>8.7487999999999992</v>
      </c>
      <c r="C1115" s="2">
        <f t="shared" si="102"/>
        <v>8.7512929797757799</v>
      </c>
      <c r="D1115" s="2">
        <f t="shared" si="98"/>
        <v>8.7266377135756841</v>
      </c>
      <c r="E1115" s="2">
        <f t="shared" si="97"/>
        <v>2.4655266200095838E-2</v>
      </c>
      <c r="F1115" s="2">
        <f t="shared" si="101"/>
        <v>9.7461202043332175E-3</v>
      </c>
      <c r="G1115" s="2">
        <f t="shared" si="99"/>
        <v>1.490914599576262E-2</v>
      </c>
      <c r="H1115" s="2" t="str">
        <f t="shared" si="100"/>
        <v>Sell</v>
      </c>
    </row>
    <row r="1116" spans="1:8" ht="13.5" x14ac:dyDescent="0.25">
      <c r="A1116" s="3">
        <v>43635</v>
      </c>
      <c r="B1116" s="2">
        <v>8.7431999999999999</v>
      </c>
      <c r="C1116" s="2">
        <f t="shared" si="102"/>
        <v>8.7474632905795069</v>
      </c>
      <c r="D1116" s="2">
        <f t="shared" si="98"/>
        <v>8.7278645496071139</v>
      </c>
      <c r="E1116" s="2">
        <f t="shared" ref="E1116:E1179" si="103">C1116-D1116</f>
        <v>1.9598740972393003E-2</v>
      </c>
      <c r="F1116" s="2">
        <f t="shared" si="101"/>
        <v>1.1716644357945175E-2</v>
      </c>
      <c r="G1116" s="2">
        <f t="shared" si="99"/>
        <v>7.8820966144478276E-3</v>
      </c>
      <c r="H1116" s="2" t="str">
        <f t="shared" si="100"/>
        <v>Sell</v>
      </c>
    </row>
    <row r="1117" spans="1:8" ht="13.5" x14ac:dyDescent="0.25">
      <c r="A1117" s="3">
        <v>43636</v>
      </c>
      <c r="B1117" s="2">
        <v>8.7487999999999992</v>
      </c>
      <c r="C1117" s="2">
        <f t="shared" si="102"/>
        <v>8.7442227843365057</v>
      </c>
      <c r="D1117" s="2">
        <f t="shared" ref="D1117:D1180" si="104">$D$4*B1117+(1-$D$4)*D1116</f>
        <v>8.7294153237102901</v>
      </c>
      <c r="E1117" s="2">
        <f t="shared" si="103"/>
        <v>1.4807460626215629E-2</v>
      </c>
      <c r="F1117" s="2">
        <f t="shared" si="101"/>
        <v>1.2334807611599267E-2</v>
      </c>
      <c r="G1117" s="2">
        <f t="shared" si="99"/>
        <v>2.4726530146163619E-3</v>
      </c>
      <c r="H1117" s="2" t="str">
        <f t="shared" si="100"/>
        <v>Sell</v>
      </c>
    </row>
    <row r="1118" spans="1:8" ht="13.5" x14ac:dyDescent="0.25">
      <c r="A1118" s="3">
        <v>43637</v>
      </c>
      <c r="B1118" s="2">
        <v>8.8526000000000007</v>
      </c>
      <c r="C1118" s="2">
        <f t="shared" si="102"/>
        <v>8.7414808175155052</v>
      </c>
      <c r="D1118" s="2">
        <f t="shared" si="104"/>
        <v>8.7385401145465664</v>
      </c>
      <c r="E1118" s="2">
        <f t="shared" si="103"/>
        <v>2.9407029689387798E-3</v>
      </c>
      <c r="F1118" s="2">
        <f t="shared" si="101"/>
        <v>1.0455986683067171E-2</v>
      </c>
      <c r="G1118" s="2">
        <f t="shared" si="99"/>
        <v>-7.5152837141283912E-3</v>
      </c>
      <c r="H1118" s="2" t="str">
        <f t="shared" si="100"/>
        <v>Hold</v>
      </c>
    </row>
    <row r="1119" spans="1:8" ht="13.5" x14ac:dyDescent="0.25">
      <c r="A1119" s="3">
        <v>43640</v>
      </c>
      <c r="B1119" s="2">
        <v>8.8412000000000006</v>
      </c>
      <c r="C1119" s="2">
        <f t="shared" si="102"/>
        <v>8.7262529994361966</v>
      </c>
      <c r="D1119" s="2">
        <f t="shared" si="104"/>
        <v>8.7461445505060809</v>
      </c>
      <c r="E1119" s="2">
        <f t="shared" si="103"/>
        <v>-1.9891551069884272E-2</v>
      </c>
      <c r="F1119" s="2">
        <f t="shared" si="101"/>
        <v>4.3864791324768814E-3</v>
      </c>
      <c r="G1119" s="2">
        <f t="shared" si="99"/>
        <v>-2.4278030202361155E-2</v>
      </c>
      <c r="H1119" s="2" t="str">
        <f t="shared" si="100"/>
        <v>Hold</v>
      </c>
    </row>
    <row r="1120" spans="1:8" ht="13.5" x14ac:dyDescent="0.25">
      <c r="A1120" s="3">
        <v>43641</v>
      </c>
      <c r="B1120" s="2">
        <v>8.8297000000000008</v>
      </c>
      <c r="C1120" s="2">
        <f t="shared" si="102"/>
        <v>8.7219833072152433</v>
      </c>
      <c r="D1120" s="2">
        <f t="shared" si="104"/>
        <v>8.7523338430611854</v>
      </c>
      <c r="E1120" s="2">
        <f t="shared" si="103"/>
        <v>-3.0350535845942161E-2</v>
      </c>
      <c r="F1120" s="2">
        <f t="shared" si="101"/>
        <v>-2.5609238632069271E-3</v>
      </c>
      <c r="G1120" s="2">
        <f t="shared" si="99"/>
        <v>-2.7789611982735236E-2</v>
      </c>
      <c r="H1120" s="2" t="str">
        <f t="shared" si="100"/>
        <v>Hold</v>
      </c>
    </row>
    <row r="1121" spans="1:8" ht="13.5" x14ac:dyDescent="0.25">
      <c r="A1121" s="3">
        <v>43642</v>
      </c>
      <c r="B1121" s="2">
        <v>8.7439999999999998</v>
      </c>
      <c r="C1121" s="2">
        <f t="shared" si="102"/>
        <v>8.7226627984128982</v>
      </c>
      <c r="D1121" s="2">
        <f t="shared" si="104"/>
        <v>8.7517165213529484</v>
      </c>
      <c r="E1121" s="2">
        <f t="shared" si="103"/>
        <v>-2.9053722940050264E-2</v>
      </c>
      <c r="F1121" s="2">
        <f t="shared" si="101"/>
        <v>-7.8594836785755955E-3</v>
      </c>
      <c r="G1121" s="2">
        <f t="shared" si="99"/>
        <v>-2.1194239261474668E-2</v>
      </c>
      <c r="H1121" s="2" t="str">
        <f t="shared" si="100"/>
        <v>Hold</v>
      </c>
    </row>
    <row r="1122" spans="1:8" ht="13.5" x14ac:dyDescent="0.25">
      <c r="A1122" s="3">
        <v>43643</v>
      </c>
      <c r="B1122" s="2">
        <v>8.5897000000000006</v>
      </c>
      <c r="C1122" s="2">
        <f t="shared" si="102"/>
        <v>8.7103300601955294</v>
      </c>
      <c r="D1122" s="2">
        <f t="shared" si="104"/>
        <v>8.7397152975490258</v>
      </c>
      <c r="E1122" s="2">
        <f t="shared" si="103"/>
        <v>-2.9385237353496407E-2</v>
      </c>
      <c r="F1122" s="2">
        <f t="shared" si="101"/>
        <v>-1.2164634413559758E-2</v>
      </c>
      <c r="G1122" s="2">
        <f t="shared" si="99"/>
        <v>-1.7220602939936651E-2</v>
      </c>
      <c r="H1122" s="2" t="str">
        <f t="shared" si="100"/>
        <v>Hold</v>
      </c>
    </row>
    <row r="1123" spans="1:8" ht="13.5" x14ac:dyDescent="0.25">
      <c r="A1123" s="3">
        <v>43644</v>
      </c>
      <c r="B1123" s="2">
        <v>8.7096999999999998</v>
      </c>
      <c r="C1123" s="2">
        <f t="shared" si="102"/>
        <v>8.7179715893962175</v>
      </c>
      <c r="D1123" s="2">
        <f t="shared" si="104"/>
        <v>8.7374919421750246</v>
      </c>
      <c r="E1123" s="2">
        <f t="shared" si="103"/>
        <v>-1.9520352778807037E-2</v>
      </c>
      <c r="F1123" s="2">
        <f t="shared" si="101"/>
        <v>-1.3635778086609216E-2</v>
      </c>
      <c r="G1123" s="2">
        <f t="shared" si="99"/>
        <v>-5.8845746921978217E-3</v>
      </c>
      <c r="H1123" s="2" t="str">
        <f t="shared" si="100"/>
        <v>Hold</v>
      </c>
    </row>
    <row r="1124" spans="1:8" ht="13.5" x14ac:dyDescent="0.25">
      <c r="A1124" s="3">
        <v>43647</v>
      </c>
      <c r="B1124" s="2">
        <v>8.8297000000000008</v>
      </c>
      <c r="C1124" s="2">
        <f t="shared" si="102"/>
        <v>8.7261605756429539</v>
      </c>
      <c r="D1124" s="2">
        <f t="shared" si="104"/>
        <v>8.7443221686805792</v>
      </c>
      <c r="E1124" s="2">
        <f t="shared" si="103"/>
        <v>-1.8161593037625323E-2</v>
      </c>
      <c r="F1124" s="2">
        <f t="shared" si="101"/>
        <v>-1.4540941076812437E-2</v>
      </c>
      <c r="G1124" s="2">
        <f t="shared" ref="G1124:G1187" si="105">E1124-F1124</f>
        <v>-3.6206519608128866E-3</v>
      </c>
      <c r="H1124" s="2" t="str">
        <f t="shared" ref="H1124:H1187" si="106">IF(G1124&lt;0,"Hold","Sell")</f>
        <v>Hold</v>
      </c>
    </row>
    <row r="1125" spans="1:8" ht="13.5" x14ac:dyDescent="0.25">
      <c r="A1125" s="3">
        <v>43648</v>
      </c>
      <c r="B1125" s="2">
        <v>8.8010999999999999</v>
      </c>
      <c r="C1125" s="2">
        <f t="shared" si="102"/>
        <v>8.7296435640055758</v>
      </c>
      <c r="D1125" s="2">
        <f t="shared" si="104"/>
        <v>8.7485279339634996</v>
      </c>
      <c r="E1125" s="2">
        <f t="shared" si="103"/>
        <v>-1.8884369957923752E-2</v>
      </c>
      <c r="F1125" s="2">
        <f t="shared" ref="F1125:F1188" si="107">(E1125*(2/(10)))+((1-(2/10))*F1124)</f>
        <v>-1.5409626853034699E-2</v>
      </c>
      <c r="G1125" s="2">
        <f t="shared" si="105"/>
        <v>-3.4747431048890529E-3</v>
      </c>
      <c r="H1125" s="2" t="str">
        <f t="shared" si="106"/>
        <v>Hold</v>
      </c>
    </row>
    <row r="1126" spans="1:8" ht="13.5" x14ac:dyDescent="0.25">
      <c r="A1126" s="3">
        <v>43649</v>
      </c>
      <c r="B1126" s="2">
        <v>8.8869000000000007</v>
      </c>
      <c r="C1126" s="2">
        <f t="shared" si="102"/>
        <v>8.7317291695431791</v>
      </c>
      <c r="D1126" s="2">
        <f t="shared" si="104"/>
        <v>8.7587777166328689</v>
      </c>
      <c r="E1126" s="2">
        <f t="shared" si="103"/>
        <v>-2.7048547089689734E-2</v>
      </c>
      <c r="F1126" s="2">
        <f t="shared" si="107"/>
        <v>-1.7737410900365708E-2</v>
      </c>
      <c r="G1126" s="2">
        <f t="shared" si="105"/>
        <v>-9.3111361893240263E-3</v>
      </c>
      <c r="H1126" s="2" t="str">
        <f t="shared" si="106"/>
        <v>Hold</v>
      </c>
    </row>
    <row r="1127" spans="1:8" ht="13.5" x14ac:dyDescent="0.25">
      <c r="A1127" s="3">
        <v>43650</v>
      </c>
      <c r="B1127" s="2">
        <v>8.8696999999999999</v>
      </c>
      <c r="C1127" s="2">
        <f t="shared" si="102"/>
        <v>8.7343554511519201</v>
      </c>
      <c r="D1127" s="2">
        <f t="shared" si="104"/>
        <v>8.7669941820674708</v>
      </c>
      <c r="E1127" s="2">
        <f t="shared" si="103"/>
        <v>-3.2638730915550695E-2</v>
      </c>
      <c r="F1127" s="2">
        <f t="shared" si="107"/>
        <v>-2.0717674903402705E-2</v>
      </c>
      <c r="G1127" s="2">
        <f t="shared" si="105"/>
        <v>-1.192105601214799E-2</v>
      </c>
      <c r="H1127" s="2" t="str">
        <f t="shared" si="106"/>
        <v>Hold</v>
      </c>
    </row>
    <row r="1128" spans="1:8" ht="13.5" x14ac:dyDescent="0.25">
      <c r="A1128" s="3">
        <v>43651</v>
      </c>
      <c r="B1128" s="2">
        <v>8.8010999999999999</v>
      </c>
      <c r="C1128" s="2">
        <f t="shared" si="102"/>
        <v>8.7525469202054715</v>
      </c>
      <c r="D1128" s="2">
        <f t="shared" si="104"/>
        <v>8.7695205389513617</v>
      </c>
      <c r="E1128" s="2">
        <f t="shared" si="103"/>
        <v>-1.6973618745890207E-2</v>
      </c>
      <c r="F1128" s="2">
        <f t="shared" si="107"/>
        <v>-1.9968863671900206E-2</v>
      </c>
      <c r="G1128" s="2">
        <f t="shared" si="105"/>
        <v>2.9952449260099989E-3</v>
      </c>
      <c r="H1128" s="2" t="str">
        <f t="shared" si="106"/>
        <v>Sell</v>
      </c>
    </row>
    <row r="1129" spans="1:8" ht="13.5" x14ac:dyDescent="0.25">
      <c r="A1129" s="3">
        <v>43654</v>
      </c>
      <c r="B1129" s="2">
        <v>8.7954000000000008</v>
      </c>
      <c r="C1129" s="2">
        <f t="shared" si="102"/>
        <v>8.7661858555584757</v>
      </c>
      <c r="D1129" s="2">
        <f t="shared" si="104"/>
        <v>8.7714375360660757</v>
      </c>
      <c r="E1129" s="2">
        <f t="shared" si="103"/>
        <v>-5.2516805075999429E-3</v>
      </c>
      <c r="F1129" s="2">
        <f t="shared" si="107"/>
        <v>-1.7025427039040156E-2</v>
      </c>
      <c r="G1129" s="2">
        <f t="shared" si="105"/>
        <v>1.1773746531440213E-2</v>
      </c>
      <c r="H1129" s="2" t="str">
        <f t="shared" si="106"/>
        <v>Sell</v>
      </c>
    </row>
    <row r="1130" spans="1:8" ht="13.5" x14ac:dyDescent="0.25">
      <c r="A1130" s="3">
        <v>43655</v>
      </c>
      <c r="B1130" s="2">
        <v>8.8010999999999999</v>
      </c>
      <c r="C1130" s="2">
        <f t="shared" si="102"/>
        <v>8.7759572623956323</v>
      </c>
      <c r="D1130" s="2">
        <f t="shared" si="104"/>
        <v>8.7736347556167367</v>
      </c>
      <c r="E1130" s="2">
        <f t="shared" si="103"/>
        <v>2.3225067788956721E-3</v>
      </c>
      <c r="F1130" s="2">
        <f t="shared" si="107"/>
        <v>-1.3155840275452991E-2</v>
      </c>
      <c r="G1130" s="2">
        <f t="shared" si="105"/>
        <v>1.5478347054348663E-2</v>
      </c>
      <c r="H1130" s="2" t="str">
        <f t="shared" si="106"/>
        <v>Sell</v>
      </c>
    </row>
    <row r="1131" spans="1:8" ht="13.5" x14ac:dyDescent="0.25">
      <c r="A1131" s="3">
        <v>43656</v>
      </c>
      <c r="B1131" s="2">
        <v>8.8010999999999999</v>
      </c>
      <c r="C1131" s="2">
        <f t="shared" si="102"/>
        <v>8.7710407604886118</v>
      </c>
      <c r="D1131" s="2">
        <f t="shared" si="104"/>
        <v>8.775669218163646</v>
      </c>
      <c r="E1131" s="2">
        <f t="shared" si="103"/>
        <v>-4.6284576750341699E-3</v>
      </c>
      <c r="F1131" s="2">
        <f t="shared" si="107"/>
        <v>-1.1450363755369227E-2</v>
      </c>
      <c r="G1131" s="2">
        <f t="shared" si="105"/>
        <v>6.8219060803350572E-3</v>
      </c>
      <c r="H1131" s="2" t="str">
        <f t="shared" si="106"/>
        <v>Sell</v>
      </c>
    </row>
    <row r="1132" spans="1:8" ht="13.5" x14ac:dyDescent="0.25">
      <c r="A1132" s="3">
        <v>43657</v>
      </c>
      <c r="B1132" s="2">
        <v>8.8010999999999999</v>
      </c>
      <c r="C1132" s="2">
        <f t="shared" si="102"/>
        <v>8.7431421819519031</v>
      </c>
      <c r="D1132" s="2">
        <f t="shared" si="104"/>
        <v>8.777552979781154</v>
      </c>
      <c r="E1132" s="2">
        <f t="shared" si="103"/>
        <v>-3.4410797829250939E-2</v>
      </c>
      <c r="F1132" s="2">
        <f t="shared" si="107"/>
        <v>-1.6042450570145569E-2</v>
      </c>
      <c r="G1132" s="2">
        <f t="shared" si="105"/>
        <v>-1.8368347259105369E-2</v>
      </c>
      <c r="H1132" s="2" t="str">
        <f t="shared" si="106"/>
        <v>Hold</v>
      </c>
    </row>
    <row r="1133" spans="1:8" ht="13.5" x14ac:dyDescent="0.25">
      <c r="A1133" s="3">
        <v>43658</v>
      </c>
      <c r="B1133" s="2">
        <v>8.7726000000000006</v>
      </c>
      <c r="C1133" s="2">
        <f t="shared" si="102"/>
        <v>8.7379972308823799</v>
      </c>
      <c r="D1133" s="2">
        <f t="shared" si="104"/>
        <v>8.7771860923899574</v>
      </c>
      <c r="E1133" s="2">
        <f t="shared" si="103"/>
        <v>-3.9188861507577499E-2</v>
      </c>
      <c r="F1133" s="2">
        <f t="shared" si="107"/>
        <v>-2.0671732757631955E-2</v>
      </c>
      <c r="G1133" s="2">
        <f t="shared" si="105"/>
        <v>-1.8517128749945544E-2</v>
      </c>
      <c r="H1133" s="2" t="str">
        <f t="shared" si="106"/>
        <v>Hold</v>
      </c>
    </row>
    <row r="1134" spans="1:8" ht="13.5" x14ac:dyDescent="0.25">
      <c r="A1134" s="3">
        <v>43661</v>
      </c>
      <c r="B1134" s="2">
        <v>8.7439999999999998</v>
      </c>
      <c r="C1134" s="2">
        <f t="shared" si="102"/>
        <v>8.7521053492081684</v>
      </c>
      <c r="D1134" s="2">
        <f t="shared" si="104"/>
        <v>8.7747278633240349</v>
      </c>
      <c r="E1134" s="2">
        <f t="shared" si="103"/>
        <v>-2.2622514115866466E-2</v>
      </c>
      <c r="F1134" s="2">
        <f t="shared" si="107"/>
        <v>-2.1061889029278857E-2</v>
      </c>
      <c r="G1134" s="2">
        <f t="shared" si="105"/>
        <v>-1.5606250865876081E-3</v>
      </c>
      <c r="H1134" s="2" t="str">
        <f t="shared" si="106"/>
        <v>Hold</v>
      </c>
    </row>
    <row r="1135" spans="1:8" ht="13.5" x14ac:dyDescent="0.25">
      <c r="A1135" s="3">
        <v>43662</v>
      </c>
      <c r="B1135" s="2">
        <v>8.7439999999999998</v>
      </c>
      <c r="C1135" s="2">
        <f t="shared" si="102"/>
        <v>8.7596429877915281</v>
      </c>
      <c r="D1135" s="2">
        <f t="shared" si="104"/>
        <v>8.7724517253000318</v>
      </c>
      <c r="E1135" s="2">
        <f t="shared" si="103"/>
        <v>-1.2808737508503754E-2</v>
      </c>
      <c r="F1135" s="2">
        <f t="shared" si="107"/>
        <v>-1.9411258725123837E-2</v>
      </c>
      <c r="G1135" s="2">
        <f t="shared" si="105"/>
        <v>6.6025212166200831E-3</v>
      </c>
      <c r="H1135" s="2" t="str">
        <f t="shared" si="106"/>
        <v>Sell</v>
      </c>
    </row>
    <row r="1136" spans="1:8" ht="13.5" x14ac:dyDescent="0.25">
      <c r="A1136" s="3">
        <v>43663</v>
      </c>
      <c r="B1136" s="2">
        <v>8.6926000000000005</v>
      </c>
      <c r="C1136" s="2">
        <f t="shared" si="102"/>
        <v>8.7792209896697546</v>
      </c>
      <c r="D1136" s="2">
        <f t="shared" si="104"/>
        <v>8.7665367826852147</v>
      </c>
      <c r="E1136" s="2">
        <f t="shared" si="103"/>
        <v>1.268420698453987E-2</v>
      </c>
      <c r="F1136" s="2">
        <f t="shared" si="107"/>
        <v>-1.2992165583191096E-2</v>
      </c>
      <c r="G1136" s="2">
        <f t="shared" si="105"/>
        <v>2.5676372567730966E-2</v>
      </c>
      <c r="H1136" s="2" t="str">
        <f t="shared" si="106"/>
        <v>Sell</v>
      </c>
    </row>
    <row r="1137" spans="1:8" ht="13.5" x14ac:dyDescent="0.25">
      <c r="A1137" s="3">
        <v>43664</v>
      </c>
      <c r="B1137" s="2">
        <v>8.7439999999999998</v>
      </c>
      <c r="C1137" s="2">
        <f t="shared" si="102"/>
        <v>8.793140837412869</v>
      </c>
      <c r="D1137" s="2">
        <f t="shared" si="104"/>
        <v>8.7648673913751978</v>
      </c>
      <c r="E1137" s="2">
        <f t="shared" si="103"/>
        <v>2.8273446037671235E-2</v>
      </c>
      <c r="F1137" s="2">
        <f t="shared" si="107"/>
        <v>-4.7390432590186295E-3</v>
      </c>
      <c r="G1137" s="2">
        <f t="shared" si="105"/>
        <v>3.3012489296689866E-2</v>
      </c>
      <c r="H1137" s="2" t="str">
        <f t="shared" si="106"/>
        <v>Sell</v>
      </c>
    </row>
    <row r="1138" spans="1:8" ht="13.5" x14ac:dyDescent="0.25">
      <c r="A1138" s="3">
        <v>43665</v>
      </c>
      <c r="B1138" s="2">
        <v>8.6867999999999999</v>
      </c>
      <c r="C1138" s="2">
        <f t="shared" si="102"/>
        <v>8.794365323964735</v>
      </c>
      <c r="D1138" s="2">
        <f t="shared" si="104"/>
        <v>8.7590846216437015</v>
      </c>
      <c r="E1138" s="2">
        <f t="shared" si="103"/>
        <v>3.528070232103353E-2</v>
      </c>
      <c r="F1138" s="2">
        <f t="shared" si="107"/>
        <v>3.2649058569918028E-3</v>
      </c>
      <c r="G1138" s="2">
        <f t="shared" si="105"/>
        <v>3.2015796464041728E-2</v>
      </c>
      <c r="H1138" s="2" t="str">
        <f t="shared" si="106"/>
        <v>Sell</v>
      </c>
    </row>
    <row r="1139" spans="1:8" ht="13.5" x14ac:dyDescent="0.25">
      <c r="A1139" s="3">
        <v>43668</v>
      </c>
      <c r="B1139" s="2">
        <v>8.7439999999999998</v>
      </c>
      <c r="C1139" s="2">
        <f t="shared" si="102"/>
        <v>8.7945245048932374</v>
      </c>
      <c r="D1139" s="2">
        <f t="shared" si="104"/>
        <v>8.7579672422626853</v>
      </c>
      <c r="E1139" s="2">
        <f t="shared" si="103"/>
        <v>3.6557262630552145E-2</v>
      </c>
      <c r="F1139" s="2">
        <f t="shared" si="107"/>
        <v>9.923377211703872E-3</v>
      </c>
      <c r="G1139" s="2">
        <f t="shared" si="105"/>
        <v>2.6633885418848272E-2</v>
      </c>
      <c r="H1139" s="2" t="str">
        <f t="shared" si="106"/>
        <v>Sell</v>
      </c>
    </row>
    <row r="1140" spans="1:8" ht="13.5" x14ac:dyDescent="0.25">
      <c r="A1140" s="3">
        <v>43669</v>
      </c>
      <c r="B1140" s="2">
        <v>8.7439999999999998</v>
      </c>
      <c r="C1140" s="2">
        <f t="shared" si="102"/>
        <v>8.7955361195250479</v>
      </c>
      <c r="D1140" s="2">
        <f t="shared" si="104"/>
        <v>8.7569326317247089</v>
      </c>
      <c r="E1140" s="2">
        <f t="shared" si="103"/>
        <v>3.8603487800338954E-2</v>
      </c>
      <c r="F1140" s="2">
        <f t="shared" si="107"/>
        <v>1.565939932943089E-2</v>
      </c>
      <c r="G1140" s="2">
        <f t="shared" si="105"/>
        <v>2.2944088470908064E-2</v>
      </c>
      <c r="H1140" s="2" t="str">
        <f t="shared" si="106"/>
        <v>Sell</v>
      </c>
    </row>
    <row r="1141" spans="1:8" ht="13.5" x14ac:dyDescent="0.25">
      <c r="A1141" s="3">
        <v>43670</v>
      </c>
      <c r="B1141" s="2">
        <v>8.7439999999999998</v>
      </c>
      <c r="C1141" s="2">
        <f t="shared" si="102"/>
        <v>8.7963921011365791</v>
      </c>
      <c r="D1141" s="2">
        <f t="shared" si="104"/>
        <v>8.7559746590043606</v>
      </c>
      <c r="E1141" s="2">
        <f t="shared" si="103"/>
        <v>4.041744213221854E-2</v>
      </c>
      <c r="F1141" s="2">
        <f t="shared" si="107"/>
        <v>2.061100788998842E-2</v>
      </c>
      <c r="G1141" s="2">
        <f t="shared" si="105"/>
        <v>1.9806434242230119E-2</v>
      </c>
      <c r="H1141" s="2" t="str">
        <f t="shared" si="106"/>
        <v>Sell</v>
      </c>
    </row>
    <row r="1142" spans="1:8" ht="13.5" x14ac:dyDescent="0.25">
      <c r="A1142" s="3">
        <v>43672</v>
      </c>
      <c r="B1142" s="2">
        <v>8.7439999999999998</v>
      </c>
      <c r="C1142" s="2">
        <f t="shared" si="102"/>
        <v>8.7971163932694125</v>
      </c>
      <c r="D1142" s="2">
        <f t="shared" si="104"/>
        <v>8.7550876472262598</v>
      </c>
      <c r="E1142" s="2">
        <f t="shared" si="103"/>
        <v>4.2028746043152765E-2</v>
      </c>
      <c r="F1142" s="2">
        <f t="shared" si="107"/>
        <v>2.4894555520621288E-2</v>
      </c>
      <c r="G1142" s="2">
        <f t="shared" si="105"/>
        <v>1.7134190522531477E-2</v>
      </c>
      <c r="H1142" s="2" t="str">
        <f t="shared" si="106"/>
        <v>Sell</v>
      </c>
    </row>
    <row r="1143" spans="1:8" ht="13.5" x14ac:dyDescent="0.25">
      <c r="A1143" s="3">
        <v>43675</v>
      </c>
      <c r="B1143" s="2">
        <v>8.7439999999999998</v>
      </c>
      <c r="C1143" s="2">
        <f t="shared" si="102"/>
        <v>8.7933446404587343</v>
      </c>
      <c r="D1143" s="2">
        <f t="shared" si="104"/>
        <v>8.7542663400243139</v>
      </c>
      <c r="E1143" s="2">
        <f t="shared" si="103"/>
        <v>3.9078300434420399E-2</v>
      </c>
      <c r="F1143" s="2">
        <f t="shared" si="107"/>
        <v>2.7731304503381113E-2</v>
      </c>
      <c r="G1143" s="2">
        <f t="shared" si="105"/>
        <v>1.1346995931039286E-2</v>
      </c>
      <c r="H1143" s="2" t="str">
        <f t="shared" si="106"/>
        <v>Sell</v>
      </c>
    </row>
    <row r="1144" spans="1:8" ht="13.5" x14ac:dyDescent="0.25">
      <c r="A1144" s="3">
        <v>43676</v>
      </c>
      <c r="B1144" s="2">
        <v>8.7154000000000007</v>
      </c>
      <c r="C1144" s="2">
        <f t="shared" si="102"/>
        <v>8.7857531573112375</v>
      </c>
      <c r="D1144" s="2">
        <f t="shared" si="104"/>
        <v>8.7513873518743655</v>
      </c>
      <c r="E1144" s="2">
        <f t="shared" si="103"/>
        <v>3.4365805436872066E-2</v>
      </c>
      <c r="F1144" s="2">
        <f t="shared" si="107"/>
        <v>2.9058204690079303E-2</v>
      </c>
      <c r="G1144" s="2">
        <f t="shared" si="105"/>
        <v>5.3076007467927622E-3</v>
      </c>
      <c r="H1144" s="2" t="str">
        <f t="shared" si="106"/>
        <v>Sell</v>
      </c>
    </row>
    <row r="1145" spans="1:8" ht="13.5" x14ac:dyDescent="0.25">
      <c r="A1145" s="3">
        <v>43677</v>
      </c>
      <c r="B1145" s="2">
        <v>8.7154000000000007</v>
      </c>
      <c r="C1145" s="2">
        <f t="shared" si="102"/>
        <v>8.7793295946479706</v>
      </c>
      <c r="D1145" s="2">
        <f t="shared" si="104"/>
        <v>8.7487216221058937</v>
      </c>
      <c r="E1145" s="2">
        <f t="shared" si="103"/>
        <v>3.0607972542076922E-2</v>
      </c>
      <c r="F1145" s="2">
        <f t="shared" si="107"/>
        <v>2.9368158260478828E-2</v>
      </c>
      <c r="G1145" s="2">
        <f t="shared" si="105"/>
        <v>1.2398142815980943E-3</v>
      </c>
      <c r="H1145" s="2" t="str">
        <f t="shared" si="106"/>
        <v>Sell</v>
      </c>
    </row>
    <row r="1146" spans="1:8" ht="13.5" x14ac:dyDescent="0.25">
      <c r="A1146" s="3">
        <v>43678</v>
      </c>
      <c r="B1146" s="2">
        <v>8.7439999999999998</v>
      </c>
      <c r="C1146" s="2">
        <f t="shared" si="102"/>
        <v>8.7659865800867447</v>
      </c>
      <c r="D1146" s="2">
        <f t="shared" si="104"/>
        <v>8.7483718723202717</v>
      </c>
      <c r="E1146" s="2">
        <f t="shared" si="103"/>
        <v>1.7614707766473003E-2</v>
      </c>
      <c r="F1146" s="2">
        <f t="shared" si="107"/>
        <v>2.7017468161677667E-2</v>
      </c>
      <c r="G1146" s="2">
        <f t="shared" si="105"/>
        <v>-9.4027603952046637E-3</v>
      </c>
      <c r="H1146" s="2" t="str">
        <f t="shared" si="106"/>
        <v>Hold</v>
      </c>
    </row>
    <row r="1147" spans="1:8" ht="13.5" x14ac:dyDescent="0.25">
      <c r="A1147" s="3">
        <v>43679</v>
      </c>
      <c r="B1147" s="2">
        <v>8.7439999999999998</v>
      </c>
      <c r="C1147" s="2">
        <f t="shared" si="102"/>
        <v>8.7626040293041694</v>
      </c>
      <c r="D1147" s="2">
        <f t="shared" si="104"/>
        <v>8.7480480299261778</v>
      </c>
      <c r="E1147" s="2">
        <f t="shared" si="103"/>
        <v>1.4555999377991569E-2</v>
      </c>
      <c r="F1147" s="2">
        <f t="shared" si="107"/>
        <v>2.4525174404940446E-2</v>
      </c>
      <c r="G1147" s="2">
        <f t="shared" si="105"/>
        <v>-9.9691750269488774E-3</v>
      </c>
      <c r="H1147" s="2" t="str">
        <f t="shared" si="106"/>
        <v>Hold</v>
      </c>
    </row>
    <row r="1148" spans="1:8" ht="13.5" x14ac:dyDescent="0.25">
      <c r="A1148" s="3">
        <v>43682</v>
      </c>
      <c r="B1148" s="2">
        <v>8.7439999999999998</v>
      </c>
      <c r="C1148" s="2">
        <f t="shared" si="102"/>
        <v>8.7509418709496813</v>
      </c>
      <c r="D1148" s="2">
        <f t="shared" si="104"/>
        <v>8.7477481758575717</v>
      </c>
      <c r="E1148" s="2">
        <f t="shared" si="103"/>
        <v>3.1936950921096496E-3</v>
      </c>
      <c r="F1148" s="2">
        <f t="shared" si="107"/>
        <v>2.0258878542374289E-2</v>
      </c>
      <c r="G1148" s="2">
        <f t="shared" si="105"/>
        <v>-1.7065183450264639E-2</v>
      </c>
      <c r="H1148" s="2" t="str">
        <f t="shared" si="106"/>
        <v>Hold</v>
      </c>
    </row>
    <row r="1149" spans="1:8" ht="13.5" x14ac:dyDescent="0.25">
      <c r="A1149" s="3">
        <v>43683</v>
      </c>
      <c r="B1149" s="2">
        <v>8.6926000000000005</v>
      </c>
      <c r="C1149" s="2">
        <f t="shared" si="102"/>
        <v>8.7498738908035758</v>
      </c>
      <c r="D1149" s="2">
        <f t="shared" si="104"/>
        <v>8.7436631257940469</v>
      </c>
      <c r="E1149" s="2">
        <f t="shared" si="103"/>
        <v>6.2107650095288847E-3</v>
      </c>
      <c r="F1149" s="2">
        <f t="shared" si="107"/>
        <v>1.744925583580521E-2</v>
      </c>
      <c r="G1149" s="2">
        <f t="shared" si="105"/>
        <v>-1.1238490826276325E-2</v>
      </c>
      <c r="H1149" s="2" t="str">
        <f t="shared" si="106"/>
        <v>Hold</v>
      </c>
    </row>
    <row r="1150" spans="1:8" ht="13.5" x14ac:dyDescent="0.25">
      <c r="A1150" s="3">
        <v>43684</v>
      </c>
      <c r="B1150" s="2">
        <v>8.7325999999999997</v>
      </c>
      <c r="C1150" s="2">
        <f t="shared" si="102"/>
        <v>8.7489702152953335</v>
      </c>
      <c r="D1150" s="2">
        <f t="shared" si="104"/>
        <v>8.7428436349944878</v>
      </c>
      <c r="E1150" s="2">
        <f t="shared" si="103"/>
        <v>6.1265803008456743E-3</v>
      </c>
      <c r="F1150" s="2">
        <f t="shared" si="107"/>
        <v>1.5184720728813304E-2</v>
      </c>
      <c r="G1150" s="2">
        <f t="shared" si="105"/>
        <v>-9.0581404279676293E-3</v>
      </c>
      <c r="H1150" s="2" t="str">
        <f t="shared" si="106"/>
        <v>Hold</v>
      </c>
    </row>
    <row r="1151" spans="1:8" ht="13.5" x14ac:dyDescent="0.25">
      <c r="A1151" s="3">
        <v>43685</v>
      </c>
      <c r="B1151" s="2">
        <v>8.7210999999999999</v>
      </c>
      <c r="C1151" s="2">
        <f t="shared" si="102"/>
        <v>8.7482055667883589</v>
      </c>
      <c r="D1151" s="2">
        <f t="shared" si="104"/>
        <v>8.7412329953652659</v>
      </c>
      <c r="E1151" s="2">
        <f t="shared" si="103"/>
        <v>6.9725714230930436E-3</v>
      </c>
      <c r="F1151" s="2">
        <f t="shared" si="107"/>
        <v>1.3542290867669253E-2</v>
      </c>
      <c r="G1151" s="2">
        <f t="shared" si="105"/>
        <v>-6.5697194445762091E-3</v>
      </c>
      <c r="H1151" s="2" t="str">
        <f t="shared" si="106"/>
        <v>Hold</v>
      </c>
    </row>
    <row r="1152" spans="1:8" ht="13.5" x14ac:dyDescent="0.25">
      <c r="A1152" s="3">
        <v>43686</v>
      </c>
      <c r="B1152" s="2">
        <v>8.7210999999999999</v>
      </c>
      <c r="C1152" s="2">
        <f t="shared" si="102"/>
        <v>8.7475585565132263</v>
      </c>
      <c r="D1152" s="2">
        <f t="shared" si="104"/>
        <v>8.7397416623752449</v>
      </c>
      <c r="E1152" s="2">
        <f t="shared" si="103"/>
        <v>7.8168941379814783E-3</v>
      </c>
      <c r="F1152" s="2">
        <f t="shared" si="107"/>
        <v>1.23972115217317E-2</v>
      </c>
      <c r="G1152" s="2">
        <f t="shared" si="105"/>
        <v>-4.5803173837502213E-3</v>
      </c>
      <c r="H1152" s="2" t="str">
        <f t="shared" si="106"/>
        <v>Hold</v>
      </c>
    </row>
    <row r="1153" spans="1:8" ht="13.5" x14ac:dyDescent="0.25">
      <c r="A1153" s="3">
        <v>43691</v>
      </c>
      <c r="B1153" s="2">
        <v>8.7439999999999998</v>
      </c>
      <c r="C1153" s="2">
        <f t="shared" si="102"/>
        <v>8.7470110862804216</v>
      </c>
      <c r="D1153" s="2">
        <f t="shared" si="104"/>
        <v>8.7400570947918936</v>
      </c>
      <c r="E1153" s="2">
        <f t="shared" si="103"/>
        <v>6.953991488527933E-3</v>
      </c>
      <c r="F1153" s="2">
        <f t="shared" si="107"/>
        <v>1.1308567515090946E-2</v>
      </c>
      <c r="G1153" s="2">
        <f t="shared" si="105"/>
        <v>-4.3545760265630128E-3</v>
      </c>
      <c r="H1153" s="2" t="str">
        <f t="shared" si="106"/>
        <v>Hold</v>
      </c>
    </row>
    <row r="1154" spans="1:8" ht="13.5" x14ac:dyDescent="0.25">
      <c r="A1154" s="3">
        <v>43692</v>
      </c>
      <c r="B1154" s="2">
        <v>8.7439999999999998</v>
      </c>
      <c r="C1154" s="2">
        <f t="shared" si="102"/>
        <v>8.74214784223728</v>
      </c>
      <c r="D1154" s="2">
        <f t="shared" si="104"/>
        <v>8.7403491618443461</v>
      </c>
      <c r="E1154" s="2">
        <f t="shared" si="103"/>
        <v>1.7986803929339601E-3</v>
      </c>
      <c r="F1154" s="2">
        <f t="shared" si="107"/>
        <v>9.4065900906595504E-3</v>
      </c>
      <c r="G1154" s="2">
        <f t="shared" si="105"/>
        <v>-7.6079096977255904E-3</v>
      </c>
      <c r="H1154" s="2" t="str">
        <f t="shared" si="106"/>
        <v>Hold</v>
      </c>
    </row>
    <row r="1155" spans="1:8" ht="13.5" x14ac:dyDescent="0.25">
      <c r="A1155" s="3">
        <v>43693</v>
      </c>
      <c r="B1155" s="2">
        <v>8.7325999999999997</v>
      </c>
      <c r="C1155" s="2">
        <f t="shared" si="102"/>
        <v>8.7380327895853913</v>
      </c>
      <c r="D1155" s="2">
        <f t="shared" si="104"/>
        <v>8.7397751498558751</v>
      </c>
      <c r="E1155" s="2">
        <f t="shared" si="103"/>
        <v>-1.7423602704838004E-3</v>
      </c>
      <c r="F1155" s="2">
        <f t="shared" si="107"/>
        <v>7.1768000184308806E-3</v>
      </c>
      <c r="G1155" s="2">
        <f t="shared" si="105"/>
        <v>-8.919160288914681E-3</v>
      </c>
      <c r="H1155" s="2" t="str">
        <f t="shared" si="106"/>
        <v>Hold</v>
      </c>
    </row>
    <row r="1156" spans="1:8" ht="13.5" x14ac:dyDescent="0.25">
      <c r="A1156" s="3">
        <v>43696</v>
      </c>
      <c r="B1156" s="2">
        <v>8.7325999999999997</v>
      </c>
      <c r="C1156" s="2">
        <f t="shared" si="102"/>
        <v>8.7389508219568697</v>
      </c>
      <c r="D1156" s="2">
        <f t="shared" si="104"/>
        <v>8.739243657273958</v>
      </c>
      <c r="E1156" s="2">
        <f t="shared" si="103"/>
        <v>-2.9283531708834687E-4</v>
      </c>
      <c r="F1156" s="2">
        <f t="shared" si="107"/>
        <v>5.6828729513270356E-3</v>
      </c>
      <c r="G1156" s="2">
        <f t="shared" si="105"/>
        <v>-5.9757082684153825E-3</v>
      </c>
      <c r="H1156" s="2" t="str">
        <f t="shared" si="106"/>
        <v>Hold</v>
      </c>
    </row>
    <row r="1157" spans="1:8" ht="13.5" x14ac:dyDescent="0.25">
      <c r="A1157" s="3">
        <v>43697</v>
      </c>
      <c r="B1157" s="2">
        <v>8.7210999999999999</v>
      </c>
      <c r="C1157" s="2">
        <f t="shared" si="102"/>
        <v>8.7397276185788897</v>
      </c>
      <c r="D1157" s="2">
        <f t="shared" si="104"/>
        <v>8.7378996826610731</v>
      </c>
      <c r="E1157" s="2">
        <f t="shared" si="103"/>
        <v>1.8279359178166033E-3</v>
      </c>
      <c r="F1157" s="2">
        <f t="shared" si="107"/>
        <v>4.9118855446249488E-3</v>
      </c>
      <c r="G1157" s="2">
        <f t="shared" si="105"/>
        <v>-3.0839496268083456E-3</v>
      </c>
      <c r="H1157" s="2" t="str">
        <f t="shared" si="106"/>
        <v>Hold</v>
      </c>
    </row>
    <row r="1158" spans="1:8" ht="13.5" x14ac:dyDescent="0.25">
      <c r="A1158" s="3">
        <v>43698</v>
      </c>
      <c r="B1158" s="2">
        <v>8.7210999999999999</v>
      </c>
      <c r="C1158" s="2">
        <f t="shared" si="102"/>
        <v>8.7403849080282914</v>
      </c>
      <c r="D1158" s="2">
        <f t="shared" si="104"/>
        <v>8.7366552617232145</v>
      </c>
      <c r="E1158" s="2">
        <f t="shared" si="103"/>
        <v>3.7296463050768836E-3</v>
      </c>
      <c r="F1158" s="2">
        <f t="shared" si="107"/>
        <v>4.6754376967153366E-3</v>
      </c>
      <c r="G1158" s="2">
        <f t="shared" si="105"/>
        <v>-9.4579139163845308E-4</v>
      </c>
      <c r="H1158" s="2" t="str">
        <f t="shared" si="106"/>
        <v>Hold</v>
      </c>
    </row>
    <row r="1159" spans="1:8" ht="13.5" x14ac:dyDescent="0.25">
      <c r="A1159" s="3">
        <v>43699</v>
      </c>
      <c r="B1159" s="2">
        <v>8.6867999999999999</v>
      </c>
      <c r="C1159" s="2">
        <f t="shared" si="102"/>
        <v>8.733033383716247</v>
      </c>
      <c r="D1159" s="2">
        <f t="shared" si="104"/>
        <v>8.7329622793733463</v>
      </c>
      <c r="E1159" s="2">
        <f t="shared" si="103"/>
        <v>7.1104342900696338E-5</v>
      </c>
      <c r="F1159" s="2">
        <f t="shared" si="107"/>
        <v>3.754571025952409E-3</v>
      </c>
      <c r="G1159" s="2">
        <f t="shared" si="105"/>
        <v>-3.6834666830517127E-3</v>
      </c>
      <c r="H1159" s="2" t="str">
        <f t="shared" si="106"/>
        <v>Hold</v>
      </c>
    </row>
    <row r="1160" spans="1:8" ht="13.5" x14ac:dyDescent="0.25">
      <c r="A1160" s="3">
        <v>43700</v>
      </c>
      <c r="B1160" s="2">
        <v>8.6811000000000007</v>
      </c>
      <c r="C1160" s="2">
        <f t="shared" si="102"/>
        <v>8.7329667092983634</v>
      </c>
      <c r="D1160" s="2">
        <f t="shared" si="104"/>
        <v>8.7291206290493939</v>
      </c>
      <c r="E1160" s="2">
        <f t="shared" si="103"/>
        <v>3.8460802489694856E-3</v>
      </c>
      <c r="F1160" s="2">
        <f t="shared" si="107"/>
        <v>3.7728728705558245E-3</v>
      </c>
      <c r="G1160" s="2">
        <f t="shared" si="105"/>
        <v>7.320737841366113E-5</v>
      </c>
      <c r="H1160" s="2" t="str">
        <f t="shared" si="106"/>
        <v>Sell</v>
      </c>
    </row>
    <row r="1161" spans="1:8" ht="13.5" x14ac:dyDescent="0.25">
      <c r="A1161" s="3">
        <v>43703</v>
      </c>
      <c r="B1161" s="2">
        <v>8.6867999999999999</v>
      </c>
      <c r="C1161" s="2">
        <f t="shared" si="102"/>
        <v>8.7311410617140002</v>
      </c>
      <c r="D1161" s="2">
        <f t="shared" si="104"/>
        <v>8.7259857676383277</v>
      </c>
      <c r="E1161" s="2">
        <f t="shared" si="103"/>
        <v>5.1552940756725008E-3</v>
      </c>
      <c r="F1161" s="2">
        <f t="shared" si="107"/>
        <v>4.0493571115791599E-3</v>
      </c>
      <c r="G1161" s="2">
        <f t="shared" si="105"/>
        <v>1.1059369640933408E-3</v>
      </c>
      <c r="H1161" s="2" t="str">
        <f t="shared" si="106"/>
        <v>Sell</v>
      </c>
    </row>
    <row r="1162" spans="1:8" ht="13.5" x14ac:dyDescent="0.25">
      <c r="A1162" s="3">
        <v>43704</v>
      </c>
      <c r="B1162" s="2">
        <v>8.6296999999999997</v>
      </c>
      <c r="C1162" s="2">
        <f t="shared" si="102"/>
        <v>8.7295962829887692</v>
      </c>
      <c r="D1162" s="2">
        <f t="shared" si="104"/>
        <v>8.7188534885540054</v>
      </c>
      <c r="E1162" s="2">
        <f t="shared" si="103"/>
        <v>1.074279443476378E-2</v>
      </c>
      <c r="F1162" s="2">
        <f t="shared" si="107"/>
        <v>5.3880445762160842E-3</v>
      </c>
      <c r="G1162" s="2">
        <f t="shared" si="105"/>
        <v>5.3547498585476963E-3</v>
      </c>
      <c r="H1162" s="2" t="str">
        <f t="shared" si="106"/>
        <v>Sell</v>
      </c>
    </row>
    <row r="1163" spans="1:8" ht="13.5" x14ac:dyDescent="0.25">
      <c r="A1163" s="3">
        <v>43705</v>
      </c>
      <c r="B1163" s="2">
        <v>8.6583000000000006</v>
      </c>
      <c r="C1163" s="2">
        <f t="shared" si="102"/>
        <v>8.7318122394520348</v>
      </c>
      <c r="D1163" s="2">
        <f t="shared" si="104"/>
        <v>8.7143680449574124</v>
      </c>
      <c r="E1163" s="2">
        <f t="shared" si="103"/>
        <v>1.7444194494622423E-2</v>
      </c>
      <c r="F1163" s="2">
        <f t="shared" si="107"/>
        <v>7.7992745598973517E-3</v>
      </c>
      <c r="G1163" s="2">
        <f t="shared" si="105"/>
        <v>9.64491993472507E-3</v>
      </c>
      <c r="H1163" s="2" t="str">
        <f t="shared" si="106"/>
        <v>Sell</v>
      </c>
    </row>
    <row r="1164" spans="1:8" ht="13.5" x14ac:dyDescent="0.25">
      <c r="A1164" s="3">
        <v>43706</v>
      </c>
      <c r="B1164" s="2">
        <v>8.6296999999999997</v>
      </c>
      <c r="C1164" s="2">
        <f t="shared" si="102"/>
        <v>8.7336872795363369</v>
      </c>
      <c r="D1164" s="2">
        <f t="shared" si="104"/>
        <v>8.7080963379235286</v>
      </c>
      <c r="E1164" s="2">
        <f t="shared" si="103"/>
        <v>2.5590941612808393E-2</v>
      </c>
      <c r="F1164" s="2">
        <f t="shared" si="107"/>
        <v>1.135760797047956E-2</v>
      </c>
      <c r="G1164" s="2">
        <f t="shared" si="105"/>
        <v>1.4233333642328833E-2</v>
      </c>
      <c r="H1164" s="2" t="str">
        <f t="shared" si="106"/>
        <v>Sell</v>
      </c>
    </row>
    <row r="1165" spans="1:8" ht="13.5" x14ac:dyDescent="0.25">
      <c r="A1165" s="3">
        <v>43707</v>
      </c>
      <c r="B1165" s="2">
        <v>8.5440000000000005</v>
      </c>
      <c r="C1165" s="2">
        <f t="shared" si="102"/>
        <v>8.7335200057615161</v>
      </c>
      <c r="D1165" s="2">
        <f t="shared" si="104"/>
        <v>8.6959410536328967</v>
      </c>
      <c r="E1165" s="2">
        <f t="shared" si="103"/>
        <v>3.7578952128619392E-2</v>
      </c>
      <c r="F1165" s="2">
        <f t="shared" si="107"/>
        <v>1.6601876802107528E-2</v>
      </c>
      <c r="G1165" s="2">
        <f t="shared" si="105"/>
        <v>2.0977075326511864E-2</v>
      </c>
      <c r="H1165" s="2" t="str">
        <f t="shared" si="106"/>
        <v>Sell</v>
      </c>
    </row>
    <row r="1166" spans="1:8" ht="13.5" x14ac:dyDescent="0.25">
      <c r="A1166" s="3">
        <v>43710</v>
      </c>
      <c r="B1166" s="2">
        <v>8.4239999999999995</v>
      </c>
      <c r="C1166" s="2">
        <f t="shared" si="102"/>
        <v>8.7333784664135905</v>
      </c>
      <c r="D1166" s="2">
        <f t="shared" si="104"/>
        <v>8.6757972718823115</v>
      </c>
      <c r="E1166" s="2">
        <f t="shared" si="103"/>
        <v>5.7581194531278967E-2</v>
      </c>
      <c r="F1166" s="2">
        <f t="shared" si="107"/>
        <v>2.4797740347941816E-2</v>
      </c>
      <c r="G1166" s="2">
        <f t="shared" si="105"/>
        <v>3.2783454183337155E-2</v>
      </c>
      <c r="H1166" s="2" t="str">
        <f t="shared" si="106"/>
        <v>Sell</v>
      </c>
    </row>
    <row r="1167" spans="1:8" ht="13.5" x14ac:dyDescent="0.25">
      <c r="A1167" s="3">
        <v>43711</v>
      </c>
      <c r="B1167" s="2">
        <v>8.4124999999999996</v>
      </c>
      <c r="C1167" s="2">
        <f t="shared" ref="C1167:C1230" si="108">$C$4*B1157+C1166*(1-$C$4)</f>
        <v>8.7314894715807299</v>
      </c>
      <c r="D1167" s="2">
        <f t="shared" si="104"/>
        <v>8.6562937702613993</v>
      </c>
      <c r="E1167" s="2">
        <f t="shared" si="103"/>
        <v>7.519570131933051E-2</v>
      </c>
      <c r="F1167" s="2">
        <f t="shared" si="107"/>
        <v>3.4877332542219558E-2</v>
      </c>
      <c r="G1167" s="2">
        <f t="shared" si="105"/>
        <v>4.0318368777110952E-2</v>
      </c>
      <c r="H1167" s="2" t="str">
        <f t="shared" si="106"/>
        <v>Sell</v>
      </c>
    </row>
    <row r="1168" spans="1:8" ht="13.5" x14ac:dyDescent="0.25">
      <c r="A1168" s="3">
        <v>43712</v>
      </c>
      <c r="B1168" s="2">
        <v>8.4124999999999996</v>
      </c>
      <c r="C1168" s="2">
        <f t="shared" si="108"/>
        <v>8.7298910913375405</v>
      </c>
      <c r="D1168" s="2">
        <f t="shared" si="104"/>
        <v>8.6382349724642591</v>
      </c>
      <c r="E1168" s="2">
        <f t="shared" si="103"/>
        <v>9.16561188732814E-2</v>
      </c>
      <c r="F1168" s="2">
        <f t="shared" si="107"/>
        <v>4.6233089808431924E-2</v>
      </c>
      <c r="G1168" s="2">
        <f t="shared" si="105"/>
        <v>4.5423029064849477E-2</v>
      </c>
      <c r="H1168" s="2" t="str">
        <f t="shared" si="106"/>
        <v>Sell</v>
      </c>
    </row>
    <row r="1169" spans="1:8" ht="13.5" x14ac:dyDescent="0.25">
      <c r="A1169" s="3">
        <v>43713</v>
      </c>
      <c r="B1169" s="2">
        <v>8.3324999999999996</v>
      </c>
      <c r="C1169" s="2">
        <f t="shared" si="108"/>
        <v>8.723261692670226</v>
      </c>
      <c r="D1169" s="2">
        <f t="shared" si="104"/>
        <v>8.6155879374669073</v>
      </c>
      <c r="E1169" s="2">
        <f t="shared" si="103"/>
        <v>0.10767375520331868</v>
      </c>
      <c r="F1169" s="2">
        <f t="shared" si="107"/>
        <v>5.8521222887409283E-2</v>
      </c>
      <c r="G1169" s="2">
        <f t="shared" si="105"/>
        <v>4.9152532315909395E-2</v>
      </c>
      <c r="H1169" s="2" t="str">
        <f t="shared" si="106"/>
        <v>Sell</v>
      </c>
    </row>
    <row r="1170" spans="1:8" ht="13.5" x14ac:dyDescent="0.25">
      <c r="A1170" s="3">
        <v>43714</v>
      </c>
      <c r="B1170" s="2">
        <v>8.2295999999999996</v>
      </c>
      <c r="C1170" s="2">
        <f t="shared" si="108"/>
        <v>8.7167752784132677</v>
      </c>
      <c r="D1170" s="2">
        <f t="shared" si="104"/>
        <v>8.5869962383952849</v>
      </c>
      <c r="E1170" s="2">
        <f t="shared" si="103"/>
        <v>0.12977904001798279</v>
      </c>
      <c r="F1170" s="2">
        <f t="shared" si="107"/>
        <v>7.2772786313523991E-2</v>
      </c>
      <c r="G1170" s="2">
        <f t="shared" si="105"/>
        <v>5.7006253704458804E-2</v>
      </c>
      <c r="H1170" s="2" t="str">
        <f t="shared" si="106"/>
        <v>Sell</v>
      </c>
    </row>
    <row r="1171" spans="1:8" ht="13.5" x14ac:dyDescent="0.25">
      <c r="A1171" s="3">
        <v>43717</v>
      </c>
      <c r="B1171" s="2">
        <v>8.2295999999999996</v>
      </c>
      <c r="C1171" s="2">
        <f t="shared" si="108"/>
        <v>8.7121636971189194</v>
      </c>
      <c r="D1171" s="2">
        <f t="shared" si="104"/>
        <v>8.5605224429585967</v>
      </c>
      <c r="E1171" s="2">
        <f t="shared" si="103"/>
        <v>0.1516412541603227</v>
      </c>
      <c r="F1171" s="2">
        <f t="shared" si="107"/>
        <v>8.8546479882883736E-2</v>
      </c>
      <c r="G1171" s="2">
        <f t="shared" si="105"/>
        <v>6.3094774277438967E-2</v>
      </c>
      <c r="H1171" s="2" t="str">
        <f t="shared" si="106"/>
        <v>Sell</v>
      </c>
    </row>
    <row r="1172" spans="1:8" ht="13.5" x14ac:dyDescent="0.25">
      <c r="A1172" s="3">
        <v>43718</v>
      </c>
      <c r="B1172" s="2">
        <v>8.2295999999999996</v>
      </c>
      <c r="C1172" s="2">
        <f t="shared" si="108"/>
        <v>8.6994769744852398</v>
      </c>
      <c r="D1172" s="2">
        <f t="shared" si="104"/>
        <v>8.5360096694061074</v>
      </c>
      <c r="E1172" s="2">
        <f t="shared" si="103"/>
        <v>0.16346730507913243</v>
      </c>
      <c r="F1172" s="2">
        <f t="shared" si="107"/>
        <v>0.10353064492213347</v>
      </c>
      <c r="G1172" s="2">
        <f t="shared" si="105"/>
        <v>5.9936660156998958E-2</v>
      </c>
      <c r="H1172" s="2" t="str">
        <f t="shared" si="106"/>
        <v>Sell</v>
      </c>
    </row>
    <row r="1173" spans="1:8" ht="13.5" x14ac:dyDescent="0.25">
      <c r="A1173" s="3">
        <v>43719</v>
      </c>
      <c r="B1173" s="2">
        <v>8.4068000000000005</v>
      </c>
      <c r="C1173" s="2">
        <f t="shared" si="108"/>
        <v>8.6931420553336647</v>
      </c>
      <c r="D1173" s="2">
        <f t="shared" si="104"/>
        <v>8.5264385827834328</v>
      </c>
      <c r="E1173" s="2">
        <f t="shared" si="103"/>
        <v>0.16670347255023188</v>
      </c>
      <c r="F1173" s="2">
        <f t="shared" si="107"/>
        <v>0.11616521044775316</v>
      </c>
      <c r="G1173" s="2">
        <f t="shared" si="105"/>
        <v>5.053826210247872E-2</v>
      </c>
      <c r="H1173" s="2" t="str">
        <f t="shared" si="106"/>
        <v>Sell</v>
      </c>
    </row>
    <row r="1174" spans="1:8" ht="13.5" x14ac:dyDescent="0.25">
      <c r="A1174" s="3">
        <v>43720</v>
      </c>
      <c r="B1174" s="2">
        <v>8.3324999999999996</v>
      </c>
      <c r="C1174" s="2">
        <f t="shared" si="108"/>
        <v>8.6833817391284853</v>
      </c>
      <c r="D1174" s="2">
        <f t="shared" si="104"/>
        <v>8.512072761836512</v>
      </c>
      <c r="E1174" s="2">
        <f t="shared" si="103"/>
        <v>0.17130897729197336</v>
      </c>
      <c r="F1174" s="2">
        <f t="shared" si="107"/>
        <v>0.1271939638165972</v>
      </c>
      <c r="G1174" s="2">
        <f t="shared" si="105"/>
        <v>4.4115013475376164E-2</v>
      </c>
      <c r="H1174" s="2" t="str">
        <f t="shared" si="106"/>
        <v>Sell</v>
      </c>
    </row>
    <row r="1175" spans="1:8" ht="13.5" x14ac:dyDescent="0.25">
      <c r="A1175" s="3">
        <v>43721</v>
      </c>
      <c r="B1175" s="2">
        <v>8.3154000000000003</v>
      </c>
      <c r="C1175" s="2">
        <f t="shared" si="108"/>
        <v>8.66193839464718</v>
      </c>
      <c r="D1175" s="2">
        <f t="shared" si="104"/>
        <v>8.4975044091078811</v>
      </c>
      <c r="E1175" s="2">
        <f t="shared" si="103"/>
        <v>0.16443398553929889</v>
      </c>
      <c r="F1175" s="2">
        <f t="shared" si="107"/>
        <v>0.13464196816113755</v>
      </c>
      <c r="G1175" s="2">
        <f t="shared" si="105"/>
        <v>2.979201737816134E-2</v>
      </c>
      <c r="H1175" s="2" t="str">
        <f t="shared" si="106"/>
        <v>Sell</v>
      </c>
    </row>
    <row r="1176" spans="1:8" ht="13.5" x14ac:dyDescent="0.25">
      <c r="A1176" s="3">
        <v>43724</v>
      </c>
      <c r="B1176" s="2">
        <v>8.2867999999999995</v>
      </c>
      <c r="C1176" s="2">
        <f t="shared" si="108"/>
        <v>8.6253324877783832</v>
      </c>
      <c r="D1176" s="2">
        <f t="shared" si="104"/>
        <v>8.4818966750998896</v>
      </c>
      <c r="E1176" s="2">
        <f t="shared" si="103"/>
        <v>0.14343581267849359</v>
      </c>
      <c r="F1176" s="2">
        <f t="shared" si="107"/>
        <v>0.13640073706460876</v>
      </c>
      <c r="G1176" s="2">
        <f t="shared" si="105"/>
        <v>7.0350756138848336E-3</v>
      </c>
      <c r="H1176" s="2" t="str">
        <f t="shared" si="106"/>
        <v>Sell</v>
      </c>
    </row>
    <row r="1177" spans="1:8" ht="13.5" x14ac:dyDescent="0.25">
      <c r="A1177" s="3">
        <v>43725</v>
      </c>
      <c r="B1177" s="2">
        <v>8.2867999999999995</v>
      </c>
      <c r="C1177" s="2">
        <f t="shared" si="108"/>
        <v>8.5925890281201696</v>
      </c>
      <c r="D1177" s="2">
        <f t="shared" si="104"/>
        <v>8.4674450695369359</v>
      </c>
      <c r="E1177" s="2">
        <f t="shared" si="103"/>
        <v>0.12514395858323368</v>
      </c>
      <c r="F1177" s="2">
        <f t="shared" si="107"/>
        <v>0.13414938136833376</v>
      </c>
      <c r="G1177" s="2">
        <f t="shared" si="105"/>
        <v>-9.0054227851000812E-3</v>
      </c>
      <c r="H1177" s="2" t="str">
        <f t="shared" si="106"/>
        <v>Hold</v>
      </c>
    </row>
    <row r="1178" spans="1:8" ht="13.5" x14ac:dyDescent="0.25">
      <c r="A1178" s="3">
        <v>43726</v>
      </c>
      <c r="B1178" s="2">
        <v>8.1724999999999994</v>
      </c>
      <c r="C1178" s="2">
        <f t="shared" si="108"/>
        <v>8.564883023793989</v>
      </c>
      <c r="D1178" s="2">
        <f t="shared" si="104"/>
        <v>8.4455972866082742</v>
      </c>
      <c r="E1178" s="2">
        <f t="shared" si="103"/>
        <v>0.11928573718571478</v>
      </c>
      <c r="F1178" s="2">
        <f t="shared" si="107"/>
        <v>0.13117665253180999</v>
      </c>
      <c r="G1178" s="2">
        <f t="shared" si="105"/>
        <v>-1.189091534609521E-2</v>
      </c>
      <c r="H1178" s="2" t="str">
        <f t="shared" si="106"/>
        <v>Hold</v>
      </c>
    </row>
    <row r="1179" spans="1:8" ht="13.5" x14ac:dyDescent="0.25">
      <c r="A1179" s="3">
        <v>43727</v>
      </c>
      <c r="B1179" s="2">
        <v>8.1439000000000004</v>
      </c>
      <c r="C1179" s="2">
        <f t="shared" si="108"/>
        <v>8.5291317893641452</v>
      </c>
      <c r="D1179" s="2">
        <f t="shared" si="104"/>
        <v>8.4232493394521057</v>
      </c>
      <c r="E1179" s="2">
        <f t="shared" si="103"/>
        <v>0.10588244991203943</v>
      </c>
      <c r="F1179" s="2">
        <f t="shared" si="107"/>
        <v>0.12611781200785588</v>
      </c>
      <c r="G1179" s="2">
        <f t="shared" si="105"/>
        <v>-2.0235362095816445E-2</v>
      </c>
      <c r="H1179" s="2" t="str">
        <f t="shared" si="106"/>
        <v>Hold</v>
      </c>
    </row>
    <row r="1180" spans="1:8" ht="13.5" x14ac:dyDescent="0.25">
      <c r="A1180" s="3">
        <v>43728</v>
      </c>
      <c r="B1180" s="2">
        <v>8.1152999999999995</v>
      </c>
      <c r="C1180" s="2">
        <f t="shared" si="108"/>
        <v>8.4830499756158151</v>
      </c>
      <c r="D1180" s="2">
        <f t="shared" si="104"/>
        <v>8.4004382772704673</v>
      </c>
      <c r="E1180" s="2">
        <f t="shared" ref="E1180:E1243" si="109">C1180-D1180</f>
        <v>8.2611698345347762E-2</v>
      </c>
      <c r="F1180" s="2">
        <f t="shared" si="107"/>
        <v>0.11741658927535426</v>
      </c>
      <c r="G1180" s="2">
        <f t="shared" si="105"/>
        <v>-3.4804890930006493E-2</v>
      </c>
      <c r="H1180" s="2" t="str">
        <f t="shared" si="106"/>
        <v>Hold</v>
      </c>
    </row>
    <row r="1181" spans="1:8" ht="13.5" x14ac:dyDescent="0.25">
      <c r="A1181" s="3">
        <v>43731</v>
      </c>
      <c r="B1181" s="2">
        <v>7.9896000000000003</v>
      </c>
      <c r="C1181" s="2">
        <f t="shared" si="108"/>
        <v>8.4440576716749192</v>
      </c>
      <c r="D1181" s="2">
        <f t="shared" ref="D1181:D1244" si="110">$D$4*B1181+(1-$D$4)*D1180</f>
        <v>8.3700058122874701</v>
      </c>
      <c r="E1181" s="2">
        <f t="shared" si="109"/>
        <v>7.405185938744907E-2</v>
      </c>
      <c r="F1181" s="2">
        <f t="shared" si="107"/>
        <v>0.10874364329777322</v>
      </c>
      <c r="G1181" s="2">
        <f t="shared" si="105"/>
        <v>-3.4691783910324153E-2</v>
      </c>
      <c r="H1181" s="2" t="str">
        <f t="shared" si="106"/>
        <v>Hold</v>
      </c>
    </row>
    <row r="1182" spans="1:8" ht="13.5" x14ac:dyDescent="0.25">
      <c r="A1182" s="3">
        <v>43732</v>
      </c>
      <c r="B1182" s="2">
        <v>7.8753000000000002</v>
      </c>
      <c r="C1182" s="2">
        <f t="shared" si="108"/>
        <v>8.4110641837249318</v>
      </c>
      <c r="D1182" s="2">
        <f t="shared" si="110"/>
        <v>8.3333609373032136</v>
      </c>
      <c r="E1182" s="2">
        <f t="shared" si="109"/>
        <v>7.7703246421718219E-2</v>
      </c>
      <c r="F1182" s="2">
        <f t="shared" si="107"/>
        <v>0.10253556392256223</v>
      </c>
      <c r="G1182" s="2">
        <f t="shared" si="105"/>
        <v>-2.4832317500844012E-2</v>
      </c>
      <c r="H1182" s="2" t="str">
        <f t="shared" si="106"/>
        <v>Hold</v>
      </c>
    </row>
    <row r="1183" spans="1:8" ht="13.5" x14ac:dyDescent="0.25">
      <c r="A1183" s="3">
        <v>43733</v>
      </c>
      <c r="B1183" s="2">
        <v>7.9725000000000001</v>
      </c>
      <c r="C1183" s="2">
        <f t="shared" si="108"/>
        <v>8.4104081554595567</v>
      </c>
      <c r="D1183" s="2">
        <f t="shared" si="110"/>
        <v>8.3066304975029759</v>
      </c>
      <c r="E1183" s="2">
        <f t="shared" si="109"/>
        <v>0.10377765795658078</v>
      </c>
      <c r="F1183" s="2">
        <f t="shared" si="107"/>
        <v>0.10278398272936595</v>
      </c>
      <c r="G1183" s="2">
        <f t="shared" si="105"/>
        <v>9.936752272148297E-4</v>
      </c>
      <c r="H1183" s="2" t="str">
        <f t="shared" si="106"/>
        <v>Sell</v>
      </c>
    </row>
    <row r="1184" spans="1:8" ht="13.5" x14ac:dyDescent="0.25">
      <c r="A1184" s="3">
        <v>43734</v>
      </c>
      <c r="B1184" s="2">
        <v>8.0868000000000002</v>
      </c>
      <c r="C1184" s="2">
        <f t="shared" si="108"/>
        <v>8.3984222853888557</v>
      </c>
      <c r="D1184" s="2">
        <f t="shared" si="110"/>
        <v>8.2903467569471996</v>
      </c>
      <c r="E1184" s="2">
        <f t="shared" si="109"/>
        <v>0.10807552844165613</v>
      </c>
      <c r="F1184" s="2">
        <f t="shared" si="107"/>
        <v>0.10384229187182401</v>
      </c>
      <c r="G1184" s="2">
        <f t="shared" si="105"/>
        <v>4.2332365698321273E-3</v>
      </c>
      <c r="H1184" s="2" t="str">
        <f t="shared" si="106"/>
        <v>Sell</v>
      </c>
    </row>
    <row r="1185" spans="1:8" ht="13.5" x14ac:dyDescent="0.25">
      <c r="A1185" s="3">
        <v>43735</v>
      </c>
      <c r="B1185" s="2">
        <v>8.1038999999999994</v>
      </c>
      <c r="C1185" s="2">
        <f t="shared" si="108"/>
        <v>8.385649626098262</v>
      </c>
      <c r="D1185" s="2">
        <f t="shared" si="110"/>
        <v>8.2765358860622218</v>
      </c>
      <c r="E1185" s="2">
        <f t="shared" si="109"/>
        <v>0.10911374003604024</v>
      </c>
      <c r="F1185" s="2">
        <f t="shared" si="107"/>
        <v>0.10489658150466727</v>
      </c>
      <c r="G1185" s="2">
        <f t="shared" si="105"/>
        <v>4.217158531372972E-3</v>
      </c>
      <c r="H1185" s="2" t="str">
        <f t="shared" si="106"/>
        <v>Sell</v>
      </c>
    </row>
    <row r="1186" spans="1:8" ht="13.5" x14ac:dyDescent="0.25">
      <c r="A1186" s="3">
        <v>43738</v>
      </c>
      <c r="B1186" s="2">
        <v>8.0581999999999994</v>
      </c>
      <c r="C1186" s="2">
        <f t="shared" si="108"/>
        <v>8.3704419913139141</v>
      </c>
      <c r="D1186" s="2">
        <f t="shared" si="110"/>
        <v>8.2603628574650205</v>
      </c>
      <c r="E1186" s="2">
        <f t="shared" si="109"/>
        <v>0.11007913384889356</v>
      </c>
      <c r="F1186" s="2">
        <f t="shared" si="107"/>
        <v>0.10593309197351254</v>
      </c>
      <c r="G1186" s="2">
        <f t="shared" si="105"/>
        <v>4.1460418753810208E-3</v>
      </c>
      <c r="H1186" s="2" t="str">
        <f t="shared" si="106"/>
        <v>Sell</v>
      </c>
    </row>
    <row r="1187" spans="1:8" ht="13.5" x14ac:dyDescent="0.25">
      <c r="A1187" s="3">
        <v>43739</v>
      </c>
      <c r="B1187" s="2">
        <v>8.1439000000000004</v>
      </c>
      <c r="C1187" s="2">
        <f t="shared" si="108"/>
        <v>8.3575739926502344</v>
      </c>
      <c r="D1187" s="2">
        <f t="shared" si="110"/>
        <v>8.2517359791342777</v>
      </c>
      <c r="E1187" s="2">
        <f t="shared" si="109"/>
        <v>0.10583801351595667</v>
      </c>
      <c r="F1187" s="2">
        <f t="shared" si="107"/>
        <v>0.10591407628200138</v>
      </c>
      <c r="G1187" s="2">
        <f t="shared" si="105"/>
        <v>-7.6062766044701635E-5</v>
      </c>
      <c r="H1187" s="2" t="str">
        <f t="shared" si="106"/>
        <v>Hold</v>
      </c>
    </row>
    <row r="1188" spans="1:8" ht="13.5" x14ac:dyDescent="0.25">
      <c r="A1188" s="3">
        <v>43740</v>
      </c>
      <c r="B1188" s="2">
        <v>8.1381999999999994</v>
      </c>
      <c r="C1188" s="2">
        <f t="shared" si="108"/>
        <v>8.3291010707040449</v>
      </c>
      <c r="D1188" s="2">
        <f t="shared" si="110"/>
        <v>8.2433259066058131</v>
      </c>
      <c r="E1188" s="2">
        <f t="shared" si="109"/>
        <v>8.5775164098231826E-2</v>
      </c>
      <c r="F1188" s="2">
        <f t="shared" si="107"/>
        <v>0.10188629384524747</v>
      </c>
      <c r="G1188" s="2">
        <f t="shared" ref="G1188:G1251" si="111">E1188-F1188</f>
        <v>-1.6111129747015646E-2</v>
      </c>
      <c r="H1188" s="2" t="str">
        <f t="shared" ref="H1188:H1251" si="112">IF(G1188&lt;0,"Hold","Sell")</f>
        <v>Hold</v>
      </c>
    </row>
    <row r="1189" spans="1:8" ht="13.5" x14ac:dyDescent="0.25">
      <c r="A1189" s="3">
        <v>43741</v>
      </c>
      <c r="B1189" s="2">
        <v>8.1381999999999994</v>
      </c>
      <c r="C1189" s="2">
        <f t="shared" si="108"/>
        <v>8.3006085982880382</v>
      </c>
      <c r="D1189" s="2">
        <f t="shared" si="110"/>
        <v>8.2355388024127905</v>
      </c>
      <c r="E1189" s="2">
        <f t="shared" si="109"/>
        <v>6.5069795875247749E-2</v>
      </c>
      <c r="F1189" s="2">
        <f t="shared" ref="F1189:F1252" si="113">(E1189*(2/(10)))+((1-(2/10))*F1188)</f>
        <v>9.4522994251247536E-2</v>
      </c>
      <c r="G1189" s="2">
        <f t="shared" si="111"/>
        <v>-2.9453198375999787E-2</v>
      </c>
      <c r="H1189" s="2" t="str">
        <f t="shared" si="112"/>
        <v>Hold</v>
      </c>
    </row>
    <row r="1190" spans="1:8" ht="13.5" x14ac:dyDescent="0.25">
      <c r="A1190" s="3">
        <v>43742</v>
      </c>
      <c r="B1190" s="2">
        <v>8.1152999999999995</v>
      </c>
      <c r="C1190" s="2">
        <f t="shared" si="108"/>
        <v>8.2720995831668009</v>
      </c>
      <c r="D1190" s="2">
        <f t="shared" si="110"/>
        <v>8.2266322244562886</v>
      </c>
      <c r="E1190" s="2">
        <f t="shared" si="109"/>
        <v>4.5467358710512329E-2</v>
      </c>
      <c r="F1190" s="2">
        <f t="shared" si="113"/>
        <v>8.47118671431005E-2</v>
      </c>
      <c r="G1190" s="2">
        <f t="shared" si="111"/>
        <v>-3.9244508432588171E-2</v>
      </c>
      <c r="H1190" s="2" t="str">
        <f t="shared" si="112"/>
        <v>Hold</v>
      </c>
    </row>
    <row r="1191" spans="1:8" ht="13.5" x14ac:dyDescent="0.25">
      <c r="A1191" s="3">
        <v>43745</v>
      </c>
      <c r="B1191" s="2">
        <v>8.0868000000000002</v>
      </c>
      <c r="C1191" s="2">
        <f t="shared" si="108"/>
        <v>8.2286381088334473</v>
      </c>
      <c r="D1191" s="2">
        <f t="shared" si="110"/>
        <v>8.2162742819039707</v>
      </c>
      <c r="E1191" s="2">
        <f t="shared" si="109"/>
        <v>1.2363826929476573E-2</v>
      </c>
      <c r="F1191" s="2">
        <f t="shared" si="113"/>
        <v>7.0242259100375723E-2</v>
      </c>
      <c r="G1191" s="2">
        <f t="shared" si="111"/>
        <v>-5.7878432170899149E-2</v>
      </c>
      <c r="H1191" s="2" t="str">
        <f t="shared" si="112"/>
        <v>Hold</v>
      </c>
    </row>
    <row r="1192" spans="1:8" ht="13.5" x14ac:dyDescent="0.25">
      <c r="A1192" s="3">
        <v>43746</v>
      </c>
      <c r="B1192" s="2">
        <v>8.0525000000000002</v>
      </c>
      <c r="C1192" s="2">
        <f t="shared" si="108"/>
        <v>8.174278399782148</v>
      </c>
      <c r="D1192" s="2">
        <f t="shared" si="110"/>
        <v>8.2041428536147887</v>
      </c>
      <c r="E1192" s="2">
        <f t="shared" si="109"/>
        <v>-2.9864453832640692E-2</v>
      </c>
      <c r="F1192" s="2">
        <f t="shared" si="113"/>
        <v>5.0220916513772439E-2</v>
      </c>
      <c r="G1192" s="2">
        <f t="shared" si="111"/>
        <v>-8.0085370346413137E-2</v>
      </c>
      <c r="H1192" s="2" t="str">
        <f t="shared" si="112"/>
        <v>Hold</v>
      </c>
    </row>
    <row r="1193" spans="1:8" ht="13.5" x14ac:dyDescent="0.25">
      <c r="A1193" s="3">
        <v>43747</v>
      </c>
      <c r="B1193" s="2">
        <v>8.0296000000000003</v>
      </c>
      <c r="C1193" s="2">
        <f t="shared" si="108"/>
        <v>8.1432355690464338</v>
      </c>
      <c r="D1193" s="2">
        <f t="shared" si="110"/>
        <v>8.1912137533470268</v>
      </c>
      <c r="E1193" s="2">
        <f t="shared" si="109"/>
        <v>-4.7978184300593085E-2</v>
      </c>
      <c r="F1193" s="2">
        <f t="shared" si="113"/>
        <v>3.0581096350899332E-2</v>
      </c>
      <c r="G1193" s="2">
        <f t="shared" si="111"/>
        <v>-7.8559280651492425E-2</v>
      </c>
      <c r="H1193" s="2" t="str">
        <f t="shared" si="112"/>
        <v>Hold</v>
      </c>
    </row>
    <row r="1194" spans="1:8" ht="13.5" x14ac:dyDescent="0.25">
      <c r="A1194" s="3">
        <v>43748</v>
      </c>
      <c r="B1194" s="2">
        <v>8.0296000000000003</v>
      </c>
      <c r="C1194" s="2">
        <f t="shared" si="108"/>
        <v>8.1345531738085217</v>
      </c>
      <c r="D1194" s="2">
        <f t="shared" si="110"/>
        <v>8.179242364210209</v>
      </c>
      <c r="E1194" s="2">
        <f t="shared" si="109"/>
        <v>-4.4689190401687284E-2</v>
      </c>
      <c r="F1194" s="2">
        <f t="shared" si="113"/>
        <v>1.5527039000382012E-2</v>
      </c>
      <c r="G1194" s="2">
        <f t="shared" si="111"/>
        <v>-6.0216229402069298E-2</v>
      </c>
      <c r="H1194" s="2" t="str">
        <f t="shared" si="112"/>
        <v>Hold</v>
      </c>
    </row>
    <row r="1195" spans="1:8" ht="13.5" x14ac:dyDescent="0.25">
      <c r="A1195" s="3">
        <v>43749</v>
      </c>
      <c r="B1195" s="2">
        <v>8.0009999999999994</v>
      </c>
      <c r="C1195" s="2">
        <f t="shared" si="108"/>
        <v>8.1298373009149021</v>
      </c>
      <c r="D1195" s="2">
        <f t="shared" si="110"/>
        <v>8.1660392261205637</v>
      </c>
      <c r="E1195" s="2">
        <f t="shared" si="109"/>
        <v>-3.6201925205661567E-2</v>
      </c>
      <c r="F1195" s="2">
        <f t="shared" si="113"/>
        <v>5.1812461591732957E-3</v>
      </c>
      <c r="G1195" s="2">
        <f t="shared" si="111"/>
        <v>-4.138317136483486E-2</v>
      </c>
      <c r="H1195" s="2" t="str">
        <f t="shared" si="112"/>
        <v>Hold</v>
      </c>
    </row>
    <row r="1196" spans="1:8" ht="13.5" x14ac:dyDescent="0.25">
      <c r="A1196" s="3">
        <v>43752</v>
      </c>
      <c r="B1196" s="2">
        <v>8.0525000000000002</v>
      </c>
      <c r="C1196" s="2">
        <f t="shared" si="108"/>
        <v>8.1188161776972247</v>
      </c>
      <c r="D1196" s="2">
        <f t="shared" si="110"/>
        <v>8.1576289130745963</v>
      </c>
      <c r="E1196" s="2">
        <f t="shared" si="109"/>
        <v>-3.881273537737151E-2</v>
      </c>
      <c r="F1196" s="2">
        <f t="shared" si="113"/>
        <v>-3.617550148135665E-3</v>
      </c>
      <c r="G1196" s="2">
        <f t="shared" si="111"/>
        <v>-3.5195185229235842E-2</v>
      </c>
      <c r="H1196" s="2" t="str">
        <f t="shared" si="112"/>
        <v>Hold</v>
      </c>
    </row>
    <row r="1197" spans="1:8" ht="13.5" x14ac:dyDescent="0.25">
      <c r="A1197" s="3">
        <v>43754</v>
      </c>
      <c r="B1197" s="2">
        <v>8.0868000000000002</v>
      </c>
      <c r="C1197" s="2">
        <f t="shared" si="108"/>
        <v>8.1226752272822669</v>
      </c>
      <c r="D1197" s="2">
        <f t="shared" si="110"/>
        <v>8.1523823269209217</v>
      </c>
      <c r="E1197" s="2">
        <f t="shared" si="109"/>
        <v>-2.970709963865481E-2</v>
      </c>
      <c r="F1197" s="2">
        <f t="shared" si="113"/>
        <v>-8.8354600462394947E-3</v>
      </c>
      <c r="G1197" s="2">
        <f t="shared" si="111"/>
        <v>-2.0871639592415316E-2</v>
      </c>
      <c r="H1197" s="2" t="str">
        <f t="shared" si="112"/>
        <v>Hold</v>
      </c>
    </row>
    <row r="1198" spans="1:8" ht="13.5" x14ac:dyDescent="0.25">
      <c r="A1198" s="3">
        <v>43755</v>
      </c>
      <c r="B1198" s="2">
        <v>8.0868000000000002</v>
      </c>
      <c r="C1198" s="2">
        <f t="shared" si="108"/>
        <v>8.1250636538542267</v>
      </c>
      <c r="D1198" s="2">
        <f t="shared" si="110"/>
        <v>8.1475243767786303</v>
      </c>
      <c r="E1198" s="2">
        <f t="shared" si="109"/>
        <v>-2.2460722924403598E-2</v>
      </c>
      <c r="F1198" s="2">
        <f t="shared" si="113"/>
        <v>-1.1560512621872316E-2</v>
      </c>
      <c r="G1198" s="2">
        <f t="shared" si="111"/>
        <v>-1.0900210302531282E-2</v>
      </c>
      <c r="H1198" s="2" t="str">
        <f t="shared" si="112"/>
        <v>Hold</v>
      </c>
    </row>
    <row r="1199" spans="1:8" ht="13.5" x14ac:dyDescent="0.25">
      <c r="A1199" s="3">
        <v>43756</v>
      </c>
      <c r="B1199" s="2">
        <v>8.0868000000000002</v>
      </c>
      <c r="C1199" s="2">
        <f t="shared" si="108"/>
        <v>8.1270846301843456</v>
      </c>
      <c r="D1199" s="2">
        <f t="shared" si="110"/>
        <v>8.1430262747950284</v>
      </c>
      <c r="E1199" s="2">
        <f t="shared" si="109"/>
        <v>-1.5941644610682815E-2</v>
      </c>
      <c r="F1199" s="2">
        <f t="shared" si="113"/>
        <v>-1.2436739019634418E-2</v>
      </c>
      <c r="G1199" s="2">
        <f t="shared" si="111"/>
        <v>-3.5049055910483969E-3</v>
      </c>
      <c r="H1199" s="2" t="str">
        <f t="shared" si="112"/>
        <v>Hold</v>
      </c>
    </row>
    <row r="1200" spans="1:8" ht="13.5" x14ac:dyDescent="0.25">
      <c r="A1200" s="3">
        <v>43759</v>
      </c>
      <c r="B1200" s="2">
        <v>8.1152999999999995</v>
      </c>
      <c r="C1200" s="2">
        <f t="shared" si="108"/>
        <v>8.1252716101559841</v>
      </c>
      <c r="D1200" s="2">
        <f t="shared" si="110"/>
        <v>8.1409724766620641</v>
      </c>
      <c r="E1200" s="2">
        <f t="shared" si="109"/>
        <v>-1.5700866506080047E-2</v>
      </c>
      <c r="F1200" s="2">
        <f t="shared" si="113"/>
        <v>-1.3089564516923545E-2</v>
      </c>
      <c r="G1200" s="2">
        <f t="shared" si="111"/>
        <v>-2.6113019891565014E-3</v>
      </c>
      <c r="H1200" s="2" t="str">
        <f t="shared" si="112"/>
        <v>Hold</v>
      </c>
    </row>
    <row r="1201" spans="1:8" ht="13.5" x14ac:dyDescent="0.25">
      <c r="A1201" s="3">
        <v>43760</v>
      </c>
      <c r="B1201" s="2">
        <v>8.0868000000000002</v>
      </c>
      <c r="C1201" s="2">
        <f t="shared" si="108"/>
        <v>8.1193529009012178</v>
      </c>
      <c r="D1201" s="2">
        <f t="shared" si="110"/>
        <v>8.1369597006130228</v>
      </c>
      <c r="E1201" s="2">
        <f t="shared" si="109"/>
        <v>-1.760679971180501E-2</v>
      </c>
      <c r="F1201" s="2">
        <f t="shared" si="113"/>
        <v>-1.3993011555899838E-2</v>
      </c>
      <c r="G1201" s="2">
        <f t="shared" si="111"/>
        <v>-3.6137881559051722E-3</v>
      </c>
      <c r="H1201" s="2" t="str">
        <f t="shared" si="112"/>
        <v>Hold</v>
      </c>
    </row>
    <row r="1202" spans="1:8" ht="13.5" x14ac:dyDescent="0.25">
      <c r="A1202" s="3">
        <v>43761</v>
      </c>
      <c r="B1202" s="2">
        <v>8.0868000000000002</v>
      </c>
      <c r="C1202" s="2">
        <f t="shared" si="108"/>
        <v>8.1090678392241067</v>
      </c>
      <c r="D1202" s="2">
        <f t="shared" si="110"/>
        <v>8.133244167234281</v>
      </c>
      <c r="E1202" s="2">
        <f t="shared" si="109"/>
        <v>-2.4176328010174331E-2</v>
      </c>
      <c r="F1202" s="2">
        <f t="shared" si="113"/>
        <v>-1.6029674846754736E-2</v>
      </c>
      <c r="G1202" s="2">
        <f t="shared" si="111"/>
        <v>-8.1466531634195941E-3</v>
      </c>
      <c r="H1202" s="2" t="str">
        <f t="shared" si="112"/>
        <v>Hold</v>
      </c>
    </row>
    <row r="1203" spans="1:8" ht="13.5" x14ac:dyDescent="0.25">
      <c r="A1203" s="3">
        <v>43762</v>
      </c>
      <c r="B1203" s="2">
        <v>8.0009999999999994</v>
      </c>
      <c r="C1203" s="2">
        <f t="shared" si="108"/>
        <v>8.0968420178050131</v>
      </c>
      <c r="D1203" s="2">
        <f t="shared" si="110"/>
        <v>8.1234483029947047</v>
      </c>
      <c r="E1203" s="2">
        <f t="shared" si="109"/>
        <v>-2.6606285189691548E-2</v>
      </c>
      <c r="F1203" s="2">
        <f t="shared" si="113"/>
        <v>-1.8144996915342097E-2</v>
      </c>
      <c r="G1203" s="2">
        <f t="shared" si="111"/>
        <v>-8.4612882743494502E-3</v>
      </c>
      <c r="H1203" s="2" t="str">
        <f t="shared" si="112"/>
        <v>Hold</v>
      </c>
    </row>
    <row r="1204" spans="1:8" ht="13.5" x14ac:dyDescent="0.25">
      <c r="A1204" s="3">
        <v>43763</v>
      </c>
      <c r="B1204" s="2">
        <v>8.0525000000000002</v>
      </c>
      <c r="C1204" s="2">
        <f t="shared" si="108"/>
        <v>8.086497091988857</v>
      </c>
      <c r="D1204" s="2">
        <f t="shared" si="110"/>
        <v>8.1181928731432453</v>
      </c>
      <c r="E1204" s="2">
        <f t="shared" si="109"/>
        <v>-3.1695781154388314E-2</v>
      </c>
      <c r="F1204" s="2">
        <f t="shared" si="113"/>
        <v>-2.0855153763151342E-2</v>
      </c>
      <c r="G1204" s="2">
        <f t="shared" si="111"/>
        <v>-1.0840627391236972E-2</v>
      </c>
      <c r="H1204" s="2" t="str">
        <f t="shared" si="112"/>
        <v>Hold</v>
      </c>
    </row>
    <row r="1205" spans="1:8" ht="13.5" x14ac:dyDescent="0.25">
      <c r="A1205" s="3">
        <v>43766</v>
      </c>
      <c r="B1205" s="2">
        <v>8.0009999999999994</v>
      </c>
      <c r="C1205" s="2">
        <f t="shared" si="108"/>
        <v>8.0733436932213412</v>
      </c>
      <c r="D1205" s="2">
        <f t="shared" si="110"/>
        <v>8.1095119195770788</v>
      </c>
      <c r="E1205" s="2">
        <f t="shared" si="109"/>
        <v>-3.6168226355737687E-2</v>
      </c>
      <c r="F1205" s="2">
        <f t="shared" si="113"/>
        <v>-2.3917768281668614E-2</v>
      </c>
      <c r="G1205" s="2">
        <f t="shared" si="111"/>
        <v>-1.2250458074069073E-2</v>
      </c>
      <c r="H1205" s="2" t="str">
        <f t="shared" si="112"/>
        <v>Hold</v>
      </c>
    </row>
    <row r="1206" spans="1:8" ht="13.5" x14ac:dyDescent="0.25">
      <c r="A1206" s="3">
        <v>43767</v>
      </c>
      <c r="B1206" s="2">
        <v>8.0009999999999994</v>
      </c>
      <c r="C1206" s="2">
        <f t="shared" si="108"/>
        <v>8.0701369711872886</v>
      </c>
      <c r="D1206" s="2">
        <f t="shared" si="110"/>
        <v>8.1014739996084071</v>
      </c>
      <c r="E1206" s="2">
        <f t="shared" si="109"/>
        <v>-3.1337028421118518E-2</v>
      </c>
      <c r="F1206" s="2">
        <f t="shared" si="113"/>
        <v>-2.5401620309558594E-2</v>
      </c>
      <c r="G1206" s="2">
        <f t="shared" si="111"/>
        <v>-5.9354081115599241E-3</v>
      </c>
      <c r="H1206" s="2" t="str">
        <f t="shared" si="112"/>
        <v>Hold</v>
      </c>
    </row>
    <row r="1207" spans="1:8" ht="13.5" x14ac:dyDescent="0.25">
      <c r="A1207" s="3">
        <v>43768</v>
      </c>
      <c r="B1207" s="2">
        <v>7.9439000000000002</v>
      </c>
      <c r="C1207" s="2">
        <f t="shared" si="108"/>
        <v>8.0727005140815518</v>
      </c>
      <c r="D1207" s="2">
        <f t="shared" si="110"/>
        <v>8.0898018514892662</v>
      </c>
      <c r="E1207" s="2">
        <f t="shared" si="109"/>
        <v>-1.7101337407714468E-2</v>
      </c>
      <c r="F1207" s="2">
        <f t="shared" si="113"/>
        <v>-2.3741563729189771E-2</v>
      </c>
      <c r="G1207" s="2">
        <f t="shared" si="111"/>
        <v>6.6402263214753038E-3</v>
      </c>
      <c r="H1207" s="2" t="str">
        <f t="shared" si="112"/>
        <v>Sell</v>
      </c>
    </row>
    <row r="1208" spans="1:8" ht="13.5" x14ac:dyDescent="0.25">
      <c r="A1208" s="3">
        <v>43769</v>
      </c>
      <c r="B1208" s="2">
        <v>7.9953000000000003</v>
      </c>
      <c r="C1208" s="2">
        <f t="shared" si="108"/>
        <v>8.0748696657613142</v>
      </c>
      <c r="D1208" s="2">
        <f t="shared" si="110"/>
        <v>8.0828017143419135</v>
      </c>
      <c r="E1208" s="2">
        <f t="shared" si="109"/>
        <v>-7.9320485805993712E-3</v>
      </c>
      <c r="F1208" s="2">
        <f t="shared" si="113"/>
        <v>-2.0579660699471695E-2</v>
      </c>
      <c r="G1208" s="2">
        <f t="shared" si="111"/>
        <v>1.2647612118872324E-2</v>
      </c>
      <c r="H1208" s="2" t="str">
        <f t="shared" si="112"/>
        <v>Sell</v>
      </c>
    </row>
    <row r="1209" spans="1:8" ht="13.5" x14ac:dyDescent="0.25">
      <c r="A1209" s="3">
        <v>43770</v>
      </c>
      <c r="B1209" s="2">
        <v>7.9953000000000003</v>
      </c>
      <c r="C1209" s="2">
        <f t="shared" si="108"/>
        <v>8.0767051017980354</v>
      </c>
      <c r="D1209" s="2">
        <f t="shared" si="110"/>
        <v>8.0763201058721421</v>
      </c>
      <c r="E1209" s="2">
        <f t="shared" si="109"/>
        <v>3.8499592589325005E-4</v>
      </c>
      <c r="F1209" s="2">
        <f t="shared" si="113"/>
        <v>-1.6386729374398706E-2</v>
      </c>
      <c r="G1209" s="2">
        <f t="shared" si="111"/>
        <v>1.6771725300291956E-2</v>
      </c>
      <c r="H1209" s="2" t="str">
        <f t="shared" si="112"/>
        <v>Sell</v>
      </c>
    </row>
    <row r="1210" spans="1:8" ht="13.5" x14ac:dyDescent="0.25">
      <c r="A1210" s="3">
        <v>43773</v>
      </c>
      <c r="B1210" s="2">
        <v>7.9953000000000003</v>
      </c>
      <c r="C1210" s="2">
        <f t="shared" si="108"/>
        <v>8.082642778444491</v>
      </c>
      <c r="D1210" s="2">
        <f t="shared" si="110"/>
        <v>8.0703186165482794</v>
      </c>
      <c r="E1210" s="2">
        <f t="shared" si="109"/>
        <v>1.232416189621155E-2</v>
      </c>
      <c r="F1210" s="2">
        <f t="shared" si="113"/>
        <v>-1.0644551120276655E-2</v>
      </c>
      <c r="G1210" s="2">
        <f t="shared" si="111"/>
        <v>2.2968713016488205E-2</v>
      </c>
      <c r="H1210" s="2" t="str">
        <f t="shared" si="112"/>
        <v>Sell</v>
      </c>
    </row>
    <row r="1211" spans="1:8" ht="13.5" x14ac:dyDescent="0.25">
      <c r="A1211" s="3">
        <v>43774</v>
      </c>
      <c r="B1211" s="2">
        <v>7.9039000000000001</v>
      </c>
      <c r="C1211" s="2">
        <f t="shared" si="108"/>
        <v>8.0832823509914924</v>
      </c>
      <c r="D1211" s="2">
        <f t="shared" si="110"/>
        <v>8.0579913116187765</v>
      </c>
      <c r="E1211" s="2">
        <f t="shared" si="109"/>
        <v>2.5291039372715929E-2</v>
      </c>
      <c r="F1211" s="2">
        <f t="shared" si="113"/>
        <v>-3.4574330216781378E-3</v>
      </c>
      <c r="G1211" s="2">
        <f t="shared" si="111"/>
        <v>2.8748472394394067E-2</v>
      </c>
      <c r="H1211" s="2" t="str">
        <f t="shared" si="112"/>
        <v>Sell</v>
      </c>
    </row>
    <row r="1212" spans="1:8" ht="13.5" x14ac:dyDescent="0.25">
      <c r="A1212" s="3">
        <v>43775</v>
      </c>
      <c r="B1212" s="2">
        <v>7.8810000000000002</v>
      </c>
      <c r="C1212" s="2">
        <f t="shared" si="108"/>
        <v>8.0838235277620321</v>
      </c>
      <c r="D1212" s="2">
        <f t="shared" si="110"/>
        <v>8.044880844091459</v>
      </c>
      <c r="E1212" s="2">
        <f t="shared" si="109"/>
        <v>3.8942683670573075E-2</v>
      </c>
      <c r="F1212" s="2">
        <f t="shared" si="113"/>
        <v>5.0225903167721046E-3</v>
      </c>
      <c r="G1212" s="2">
        <f t="shared" si="111"/>
        <v>3.3920093353800973E-2</v>
      </c>
      <c r="H1212" s="2" t="str">
        <f t="shared" si="112"/>
        <v>Sell</v>
      </c>
    </row>
    <row r="1213" spans="1:8" ht="13.5" x14ac:dyDescent="0.25">
      <c r="A1213" s="3">
        <v>43776</v>
      </c>
      <c r="B1213" s="2">
        <v>7.8296000000000001</v>
      </c>
      <c r="C1213" s="2">
        <f t="shared" si="108"/>
        <v>8.0710814465678737</v>
      </c>
      <c r="D1213" s="2">
        <f t="shared" si="110"/>
        <v>8.0289341148994993</v>
      </c>
      <c r="E1213" s="2">
        <f t="shared" si="109"/>
        <v>4.2147331668374477E-2</v>
      </c>
      <c r="F1213" s="2">
        <f t="shared" si="113"/>
        <v>1.2447538587092579E-2</v>
      </c>
      <c r="G1213" s="2">
        <f t="shared" si="111"/>
        <v>2.96997930812819E-2</v>
      </c>
      <c r="H1213" s="2" t="str">
        <f t="shared" si="112"/>
        <v>Sell</v>
      </c>
    </row>
    <row r="1214" spans="1:8" ht="13.5" x14ac:dyDescent="0.25">
      <c r="A1214" s="3">
        <v>43777</v>
      </c>
      <c r="B1214" s="2">
        <v>7.8810000000000002</v>
      </c>
      <c r="C1214" s="2">
        <f t="shared" si="108"/>
        <v>8.0682227624805076</v>
      </c>
      <c r="D1214" s="2">
        <f t="shared" si="110"/>
        <v>8.0179760323143512</v>
      </c>
      <c r="E1214" s="2">
        <f t="shared" si="109"/>
        <v>5.0246730166156439E-2</v>
      </c>
      <c r="F1214" s="2">
        <f t="shared" si="113"/>
        <v>2.0007376902905352E-2</v>
      </c>
      <c r="G1214" s="2">
        <f t="shared" si="111"/>
        <v>3.0239353263251088E-2</v>
      </c>
      <c r="H1214" s="2" t="str">
        <f t="shared" si="112"/>
        <v>Sell</v>
      </c>
    </row>
    <row r="1215" spans="1:8" ht="13.5" x14ac:dyDescent="0.25">
      <c r="A1215" s="3">
        <v>43780</v>
      </c>
      <c r="B1215" s="2">
        <v>7.8296000000000001</v>
      </c>
      <c r="C1215" s="2">
        <f t="shared" si="108"/>
        <v>8.0578807990219676</v>
      </c>
      <c r="D1215" s="2">
        <f t="shared" si="110"/>
        <v>8.004022252142919</v>
      </c>
      <c r="E1215" s="2">
        <f t="shared" si="109"/>
        <v>5.3858546879048674E-2</v>
      </c>
      <c r="F1215" s="2">
        <f t="shared" si="113"/>
        <v>2.6777610898134015E-2</v>
      </c>
      <c r="G1215" s="2">
        <f t="shared" si="111"/>
        <v>2.7080935980914659E-2</v>
      </c>
      <c r="H1215" s="2" t="str">
        <f t="shared" si="112"/>
        <v>Sell</v>
      </c>
    </row>
    <row r="1216" spans="1:8" ht="13.5" x14ac:dyDescent="0.25">
      <c r="A1216" s="3">
        <v>43781</v>
      </c>
      <c r="B1216" s="2">
        <v>7.8296000000000001</v>
      </c>
      <c r="C1216" s="2">
        <f t="shared" si="108"/>
        <v>8.0491299068647422</v>
      </c>
      <c r="D1216" s="2">
        <f t="shared" si="110"/>
        <v>7.9911020853175172</v>
      </c>
      <c r="E1216" s="2">
        <f t="shared" si="109"/>
        <v>5.8027821547224967E-2</v>
      </c>
      <c r="F1216" s="2">
        <f t="shared" si="113"/>
        <v>3.3027653027952207E-2</v>
      </c>
      <c r="G1216" s="2">
        <f t="shared" si="111"/>
        <v>2.500016851927276E-2</v>
      </c>
      <c r="H1216" s="2" t="str">
        <f t="shared" si="112"/>
        <v>Sell</v>
      </c>
    </row>
    <row r="1217" spans="1:8" ht="13.5" x14ac:dyDescent="0.25">
      <c r="A1217" s="3">
        <v>43782</v>
      </c>
      <c r="B1217" s="2">
        <v>7.8182</v>
      </c>
      <c r="C1217" s="2">
        <f t="shared" si="108"/>
        <v>8.032940690424013</v>
      </c>
      <c r="D1217" s="2">
        <f t="shared" si="110"/>
        <v>7.9782945234421456</v>
      </c>
      <c r="E1217" s="2">
        <f t="shared" si="109"/>
        <v>5.4646166981867417E-2</v>
      </c>
      <c r="F1217" s="2">
        <f t="shared" si="113"/>
        <v>3.7351355818735249E-2</v>
      </c>
      <c r="G1217" s="2">
        <f t="shared" si="111"/>
        <v>1.7294811163132168E-2</v>
      </c>
      <c r="H1217" s="2" t="str">
        <f t="shared" si="112"/>
        <v>Sell</v>
      </c>
    </row>
    <row r="1218" spans="1:8" ht="13.5" x14ac:dyDescent="0.25">
      <c r="A1218" s="3">
        <v>43783</v>
      </c>
      <c r="B1218" s="2">
        <v>7.8124000000000002</v>
      </c>
      <c r="C1218" s="2">
        <f t="shared" si="108"/>
        <v>8.0271498149741642</v>
      </c>
      <c r="D1218" s="2">
        <f t="shared" si="110"/>
        <v>7.9660060402242081</v>
      </c>
      <c r="E1218" s="2">
        <f t="shared" si="109"/>
        <v>6.1143774749956137E-2</v>
      </c>
      <c r="F1218" s="2">
        <f t="shared" si="113"/>
        <v>4.2109839604979431E-2</v>
      </c>
      <c r="G1218" s="2">
        <f t="shared" si="111"/>
        <v>1.9033935144976706E-2</v>
      </c>
      <c r="H1218" s="2" t="str">
        <f t="shared" si="112"/>
        <v>Sell</v>
      </c>
    </row>
    <row r="1219" spans="1:8" ht="13.5" x14ac:dyDescent="0.25">
      <c r="A1219" s="3">
        <v>43784</v>
      </c>
      <c r="B1219" s="2">
        <v>7.8010000000000002</v>
      </c>
      <c r="C1219" s="2">
        <f t="shared" si="108"/>
        <v>8.0222498434396776</v>
      </c>
      <c r="D1219" s="2">
        <f t="shared" si="110"/>
        <v>7.9537833705779706</v>
      </c>
      <c r="E1219" s="2">
        <f t="shared" si="109"/>
        <v>6.8466472861707039E-2</v>
      </c>
      <c r="F1219" s="2">
        <f t="shared" si="113"/>
        <v>4.738116625632495E-2</v>
      </c>
      <c r="G1219" s="2">
        <f t="shared" si="111"/>
        <v>2.108530660538209E-2</v>
      </c>
      <c r="H1219" s="2" t="str">
        <f t="shared" si="112"/>
        <v>Sell</v>
      </c>
    </row>
    <row r="1220" spans="1:8" ht="13.5" x14ac:dyDescent="0.25">
      <c r="A1220" s="3">
        <v>43787</v>
      </c>
      <c r="B1220" s="2">
        <v>7.8010000000000002</v>
      </c>
      <c r="C1220" s="2">
        <f t="shared" si="108"/>
        <v>8.0181037136797269</v>
      </c>
      <c r="D1220" s="2">
        <f t="shared" si="110"/>
        <v>7.9424660838684913</v>
      </c>
      <c r="E1220" s="2">
        <f t="shared" si="109"/>
        <v>7.5637629811235563E-2</v>
      </c>
      <c r="F1220" s="2">
        <f t="shared" si="113"/>
        <v>5.3032458967307072E-2</v>
      </c>
      <c r="G1220" s="2">
        <f t="shared" si="111"/>
        <v>2.260517084392849E-2</v>
      </c>
      <c r="H1220" s="2" t="str">
        <f t="shared" si="112"/>
        <v>Sell</v>
      </c>
    </row>
    <row r="1221" spans="1:8" ht="13.5" x14ac:dyDescent="0.25">
      <c r="A1221" s="3">
        <v>43788</v>
      </c>
      <c r="B1221" s="2">
        <v>7.8182</v>
      </c>
      <c r="C1221" s="2">
        <f t="shared" si="108"/>
        <v>8.0005339115751539</v>
      </c>
      <c r="D1221" s="2">
        <f t="shared" si="110"/>
        <v>7.9332611887671209</v>
      </c>
      <c r="E1221" s="2">
        <f t="shared" si="109"/>
        <v>6.7272722808032981E-2</v>
      </c>
      <c r="F1221" s="2">
        <f t="shared" si="113"/>
        <v>5.5880511735452262E-2</v>
      </c>
      <c r="G1221" s="2">
        <f t="shared" si="111"/>
        <v>1.1392211072580719E-2</v>
      </c>
      <c r="H1221" s="2" t="str">
        <f t="shared" si="112"/>
        <v>Sell</v>
      </c>
    </row>
    <row r="1222" spans="1:8" ht="13.5" x14ac:dyDescent="0.25">
      <c r="A1222" s="3">
        <v>43789</v>
      </c>
      <c r="B1222" s="2">
        <v>7.8067000000000002</v>
      </c>
      <c r="C1222" s="2">
        <f t="shared" si="108"/>
        <v>7.9821440790251303</v>
      </c>
      <c r="D1222" s="2">
        <f t="shared" si="110"/>
        <v>7.9238862858954828</v>
      </c>
      <c r="E1222" s="2">
        <f t="shared" si="109"/>
        <v>5.8257793129647517E-2</v>
      </c>
      <c r="F1222" s="2">
        <f t="shared" si="113"/>
        <v>5.6355968014291317E-2</v>
      </c>
      <c r="G1222" s="2">
        <f t="shared" si="111"/>
        <v>1.9018251153561996E-3</v>
      </c>
      <c r="H1222" s="2" t="str">
        <f t="shared" si="112"/>
        <v>Sell</v>
      </c>
    </row>
    <row r="1223" spans="1:8" ht="13.5" x14ac:dyDescent="0.25">
      <c r="A1223" s="3">
        <v>43790</v>
      </c>
      <c r="B1223" s="2">
        <v>7.8124000000000002</v>
      </c>
      <c r="C1223" s="2">
        <f t="shared" si="108"/>
        <v>7.9586757591751107</v>
      </c>
      <c r="D1223" s="2">
        <f t="shared" si="110"/>
        <v>7.9156280424958183</v>
      </c>
      <c r="E1223" s="2">
        <f t="shared" si="109"/>
        <v>4.3047716679292414E-2</v>
      </c>
      <c r="F1223" s="2">
        <f t="shared" si="113"/>
        <v>5.3694317747291539E-2</v>
      </c>
      <c r="G1223" s="2">
        <f t="shared" si="111"/>
        <v>-1.0646601067999126E-2</v>
      </c>
      <c r="H1223" s="2" t="str">
        <f t="shared" si="112"/>
        <v>Hold</v>
      </c>
    </row>
    <row r="1224" spans="1:8" ht="13.5" x14ac:dyDescent="0.25">
      <c r="A1224" s="3">
        <v>43791</v>
      </c>
      <c r="B1224" s="2">
        <v>7.7153</v>
      </c>
      <c r="C1224" s="2">
        <f t="shared" si="108"/>
        <v>7.9467256423789401</v>
      </c>
      <c r="D1224" s="2">
        <f t="shared" si="110"/>
        <v>7.9007889282368691</v>
      </c>
      <c r="E1224" s="2">
        <f t="shared" si="109"/>
        <v>4.5936714142071011E-2</v>
      </c>
      <c r="F1224" s="2">
        <f t="shared" si="113"/>
        <v>5.2142797026247439E-2</v>
      </c>
      <c r="G1224" s="2">
        <f t="shared" si="111"/>
        <v>-6.2060828841764282E-3</v>
      </c>
      <c r="H1224" s="2" t="str">
        <f t="shared" si="112"/>
        <v>Hold</v>
      </c>
    </row>
    <row r="1225" spans="1:8" ht="13.5" x14ac:dyDescent="0.25">
      <c r="A1225" s="3">
        <v>43794</v>
      </c>
      <c r="B1225" s="2">
        <v>7.6696</v>
      </c>
      <c r="C1225" s="2">
        <f t="shared" si="108"/>
        <v>7.9287063127821797</v>
      </c>
      <c r="D1225" s="2">
        <f t="shared" si="110"/>
        <v>7.8836638224415463</v>
      </c>
      <c r="E1225" s="2">
        <f t="shared" si="109"/>
        <v>4.5042490340633456E-2</v>
      </c>
      <c r="F1225" s="2">
        <f t="shared" si="113"/>
        <v>5.0722735689124651E-2</v>
      </c>
      <c r="G1225" s="2">
        <f t="shared" si="111"/>
        <v>-5.6802453484911947E-3</v>
      </c>
      <c r="H1225" s="2" t="str">
        <f t="shared" si="112"/>
        <v>Hold</v>
      </c>
    </row>
    <row r="1226" spans="1:8" ht="13.5" x14ac:dyDescent="0.25">
      <c r="A1226" s="3">
        <v>43795</v>
      </c>
      <c r="B1226" s="2">
        <v>7.7153</v>
      </c>
      <c r="C1226" s="2">
        <f t="shared" si="108"/>
        <v>7.9134591877387672</v>
      </c>
      <c r="D1226" s="2">
        <f t="shared" si="110"/>
        <v>7.8711924281866175</v>
      </c>
      <c r="E1226" s="2">
        <f t="shared" si="109"/>
        <v>4.2266759552149757E-2</v>
      </c>
      <c r="F1226" s="2">
        <f t="shared" si="113"/>
        <v>4.9031540461729674E-2</v>
      </c>
      <c r="G1226" s="2">
        <f t="shared" si="111"/>
        <v>-6.7647809095799163E-3</v>
      </c>
      <c r="H1226" s="2" t="str">
        <f t="shared" si="112"/>
        <v>Hold</v>
      </c>
    </row>
    <row r="1227" spans="1:8" ht="13.5" x14ac:dyDescent="0.25">
      <c r="A1227" s="3">
        <v>43796</v>
      </c>
      <c r="B1227" s="2">
        <v>7.7953000000000001</v>
      </c>
      <c r="C1227" s="2">
        <f t="shared" si="108"/>
        <v>7.8988039280866493</v>
      </c>
      <c r="D1227" s="2">
        <f t="shared" si="110"/>
        <v>7.8655707668394603</v>
      </c>
      <c r="E1227" s="2">
        <f t="shared" si="109"/>
        <v>3.3233161247189003E-2</v>
      </c>
      <c r="F1227" s="2">
        <f t="shared" si="113"/>
        <v>4.5871864618821548E-2</v>
      </c>
      <c r="G1227" s="2">
        <f t="shared" si="111"/>
        <v>-1.2638703371632545E-2</v>
      </c>
      <c r="H1227" s="2" t="str">
        <f t="shared" si="112"/>
        <v>Hold</v>
      </c>
    </row>
    <row r="1228" spans="1:8" ht="13.5" x14ac:dyDescent="0.25">
      <c r="A1228" s="3">
        <v>43797</v>
      </c>
      <c r="B1228" s="2">
        <v>7.8010000000000002</v>
      </c>
      <c r="C1228" s="2">
        <f t="shared" si="108"/>
        <v>7.8855110160733188</v>
      </c>
      <c r="D1228" s="2">
        <f t="shared" si="110"/>
        <v>7.8607877470735747</v>
      </c>
      <c r="E1228" s="2">
        <f t="shared" si="109"/>
        <v>2.4723268999744086E-2</v>
      </c>
      <c r="F1228" s="2">
        <f t="shared" si="113"/>
        <v>4.1642145495006055E-2</v>
      </c>
      <c r="G1228" s="2">
        <f t="shared" si="111"/>
        <v>-1.691887649526197E-2</v>
      </c>
      <c r="H1228" s="2" t="str">
        <f t="shared" si="112"/>
        <v>Hold</v>
      </c>
    </row>
    <row r="1229" spans="1:8" ht="13.5" x14ac:dyDescent="0.25">
      <c r="A1229" s="3">
        <v>43798</v>
      </c>
      <c r="B1229" s="2">
        <v>7.8010000000000002</v>
      </c>
      <c r="C1229" s="2">
        <f t="shared" si="108"/>
        <v>7.8725093212928083</v>
      </c>
      <c r="D1229" s="2">
        <f t="shared" si="110"/>
        <v>7.8563590250681248</v>
      </c>
      <c r="E1229" s="2">
        <f t="shared" si="109"/>
        <v>1.6150296224683558E-2</v>
      </c>
      <c r="F1229" s="2">
        <f t="shared" si="113"/>
        <v>3.6543775640941557E-2</v>
      </c>
      <c r="G1229" s="2">
        <f t="shared" si="111"/>
        <v>-2.0393479416257999E-2</v>
      </c>
      <c r="H1229" s="2" t="str">
        <f t="shared" si="112"/>
        <v>Hold</v>
      </c>
    </row>
    <row r="1230" spans="1:8" ht="13.5" x14ac:dyDescent="0.25">
      <c r="A1230" s="3">
        <v>43801</v>
      </c>
      <c r="B1230" s="2">
        <v>7.7724000000000002</v>
      </c>
      <c r="C1230" s="2">
        <f t="shared" si="108"/>
        <v>7.8615078872477611</v>
      </c>
      <c r="D1230" s="2">
        <f t="shared" si="110"/>
        <v>7.850139838026041</v>
      </c>
      <c r="E1230" s="2">
        <f t="shared" si="109"/>
        <v>1.1368049221720078E-2</v>
      </c>
      <c r="F1230" s="2">
        <f t="shared" si="113"/>
        <v>3.1508630357097264E-2</v>
      </c>
      <c r="G1230" s="2">
        <f t="shared" si="111"/>
        <v>-2.0140581135377186E-2</v>
      </c>
      <c r="H1230" s="2" t="str">
        <f t="shared" si="112"/>
        <v>Hold</v>
      </c>
    </row>
    <row r="1231" spans="1:8" ht="13.5" x14ac:dyDescent="0.25">
      <c r="A1231" s="3">
        <v>43802</v>
      </c>
      <c r="B1231" s="2">
        <v>7.7724000000000002</v>
      </c>
      <c r="C1231" s="2">
        <f t="shared" ref="C1231:C1294" si="114">$C$4*B1221+C1230*(1-$C$4)</f>
        <v>7.8548451353634903</v>
      </c>
      <c r="D1231" s="2">
        <f t="shared" si="110"/>
        <v>7.844381331505593</v>
      </c>
      <c r="E1231" s="2">
        <f t="shared" si="109"/>
        <v>1.0463803857897247E-2</v>
      </c>
      <c r="F1231" s="2">
        <f t="shared" si="113"/>
        <v>2.7299665057257262E-2</v>
      </c>
      <c r="G1231" s="2">
        <f t="shared" si="111"/>
        <v>-1.6835861199360015E-2</v>
      </c>
      <c r="H1231" s="2" t="str">
        <f t="shared" si="112"/>
        <v>Hold</v>
      </c>
    </row>
    <row r="1232" spans="1:8" ht="13.5" x14ac:dyDescent="0.25">
      <c r="A1232" s="3">
        <v>43803</v>
      </c>
      <c r="B1232" s="2">
        <v>7.7153</v>
      </c>
      <c r="C1232" s="2">
        <f t="shared" si="114"/>
        <v>7.8474381914614151</v>
      </c>
      <c r="D1232" s="2">
        <f t="shared" si="110"/>
        <v>7.8348197513940683</v>
      </c>
      <c r="E1232" s="2">
        <f t="shared" si="109"/>
        <v>1.2618440067346803E-2</v>
      </c>
      <c r="F1232" s="2">
        <f t="shared" si="113"/>
        <v>2.4363420059275172E-2</v>
      </c>
      <c r="G1232" s="2">
        <f t="shared" si="111"/>
        <v>-1.1744979991928368E-2</v>
      </c>
      <c r="H1232" s="2" t="str">
        <f t="shared" si="112"/>
        <v>Hold</v>
      </c>
    </row>
    <row r="1233" spans="1:8" ht="13.5" x14ac:dyDescent="0.25">
      <c r="A1233" s="3">
        <v>43804</v>
      </c>
      <c r="B1233" s="2">
        <v>7.7439</v>
      </c>
      <c r="C1233" s="2">
        <f t="shared" si="114"/>
        <v>7.8420477004673508</v>
      </c>
      <c r="D1233" s="2">
        <f t="shared" si="110"/>
        <v>7.828084954994508</v>
      </c>
      <c r="E1233" s="2">
        <f t="shared" si="109"/>
        <v>1.3962745472842819E-2</v>
      </c>
      <c r="F1233" s="2">
        <f t="shared" si="113"/>
        <v>2.2283285141988702E-2</v>
      </c>
      <c r="G1233" s="2">
        <f t="shared" si="111"/>
        <v>-8.3205396691458829E-3</v>
      </c>
      <c r="H1233" s="2" t="str">
        <f t="shared" si="112"/>
        <v>Hold</v>
      </c>
    </row>
    <row r="1234" spans="1:8" ht="13.5" x14ac:dyDescent="0.25">
      <c r="A1234" s="3">
        <v>43805</v>
      </c>
      <c r="B1234" s="2">
        <v>7.7153</v>
      </c>
      <c r="C1234" s="2">
        <f t="shared" si="114"/>
        <v>7.8225480542416044</v>
      </c>
      <c r="D1234" s="2">
        <f t="shared" si="110"/>
        <v>7.8197305138838029</v>
      </c>
      <c r="E1234" s="2">
        <f t="shared" si="109"/>
        <v>2.8175403578014624E-3</v>
      </c>
      <c r="F1234" s="2">
        <f t="shared" si="113"/>
        <v>1.8390136185151257E-2</v>
      </c>
      <c r="G1234" s="2">
        <f t="shared" si="111"/>
        <v>-1.5572595827349794E-2</v>
      </c>
      <c r="H1234" s="2" t="str">
        <f t="shared" si="112"/>
        <v>Hold</v>
      </c>
    </row>
    <row r="1235" spans="1:8" ht="13.5" x14ac:dyDescent="0.25">
      <c r="A1235" s="3">
        <v>43808</v>
      </c>
      <c r="B1235" s="2">
        <v>7.7153</v>
      </c>
      <c r="C1235" s="2">
        <f t="shared" si="114"/>
        <v>7.799017584358281</v>
      </c>
      <c r="D1235" s="2">
        <f t="shared" si="110"/>
        <v>7.8119949202627801</v>
      </c>
      <c r="E1235" s="2">
        <f t="shared" si="109"/>
        <v>-1.2977335904499121E-2</v>
      </c>
      <c r="F1235" s="2">
        <f t="shared" si="113"/>
        <v>1.2116641767221183E-2</v>
      </c>
      <c r="G1235" s="2">
        <f t="shared" si="111"/>
        <v>-2.5093977671720304E-2</v>
      </c>
      <c r="H1235" s="2" t="str">
        <f t="shared" si="112"/>
        <v>Hold</v>
      </c>
    </row>
    <row r="1236" spans="1:8" ht="13.5" x14ac:dyDescent="0.25">
      <c r="A1236" s="3">
        <v>43809</v>
      </c>
      <c r="B1236" s="2">
        <v>7.6581000000000001</v>
      </c>
      <c r="C1236" s="2">
        <f t="shared" si="114"/>
        <v>7.7861379559954687</v>
      </c>
      <c r="D1236" s="2">
        <f t="shared" si="110"/>
        <v>7.800595296539611</v>
      </c>
      <c r="E1236" s="2">
        <f t="shared" si="109"/>
        <v>-1.4457340544142383E-2</v>
      </c>
      <c r="F1236" s="2">
        <f t="shared" si="113"/>
        <v>6.8018453049484701E-3</v>
      </c>
      <c r="G1236" s="2">
        <f t="shared" si="111"/>
        <v>-2.1259185849090853E-2</v>
      </c>
      <c r="H1236" s="2" t="str">
        <f t="shared" si="112"/>
        <v>Hold</v>
      </c>
    </row>
    <row r="1237" spans="1:8" ht="13.5" x14ac:dyDescent="0.25">
      <c r="A1237" s="3">
        <v>43810</v>
      </c>
      <c r="B1237" s="2">
        <v>7.7153</v>
      </c>
      <c r="C1237" s="2">
        <f t="shared" si="114"/>
        <v>7.7875475012269355</v>
      </c>
      <c r="D1237" s="2">
        <f t="shared" si="110"/>
        <v>7.7942771264255661</v>
      </c>
      <c r="E1237" s="2">
        <f t="shared" si="109"/>
        <v>-6.7296251986306288E-3</v>
      </c>
      <c r="F1237" s="2">
        <f t="shared" si="113"/>
        <v>4.095551204232651E-3</v>
      </c>
      <c r="G1237" s="2">
        <f t="shared" si="111"/>
        <v>-1.082517640286328E-2</v>
      </c>
      <c r="H1237" s="2" t="str">
        <f t="shared" si="112"/>
        <v>Hold</v>
      </c>
    </row>
    <row r="1238" spans="1:8" ht="13.5" x14ac:dyDescent="0.25">
      <c r="A1238" s="3">
        <v>43811</v>
      </c>
      <c r="B1238" s="2">
        <v>7.6581000000000001</v>
      </c>
      <c r="C1238" s="2">
        <f t="shared" si="114"/>
        <v>7.7896171164227912</v>
      </c>
      <c r="D1238" s="2">
        <f t="shared" si="110"/>
        <v>7.7841899318755248</v>
      </c>
      <c r="E1238" s="2">
        <f t="shared" si="109"/>
        <v>5.4271845472664282E-3</v>
      </c>
      <c r="F1238" s="2">
        <f t="shared" si="113"/>
        <v>4.3618778728394068E-3</v>
      </c>
      <c r="G1238" s="2">
        <f t="shared" si="111"/>
        <v>1.0653066744270214E-3</v>
      </c>
      <c r="H1238" s="2" t="str">
        <f t="shared" si="112"/>
        <v>Sell</v>
      </c>
    </row>
    <row r="1239" spans="1:8" ht="13.5" x14ac:dyDescent="0.25">
      <c r="A1239" s="3">
        <v>43812</v>
      </c>
      <c r="B1239" s="2">
        <v>7.6581000000000001</v>
      </c>
      <c r="C1239" s="2">
        <f t="shared" si="114"/>
        <v>7.7913683292808233</v>
      </c>
      <c r="D1239" s="2">
        <f t="shared" si="110"/>
        <v>7.7748499369217825</v>
      </c>
      <c r="E1239" s="2">
        <f t="shared" si="109"/>
        <v>1.6518392359040845E-2</v>
      </c>
      <c r="F1239" s="2">
        <f t="shared" si="113"/>
        <v>6.7931807700796955E-3</v>
      </c>
      <c r="G1239" s="2">
        <f t="shared" si="111"/>
        <v>9.7252115889611499E-3</v>
      </c>
      <c r="H1239" s="2" t="str">
        <f t="shared" si="112"/>
        <v>Sell</v>
      </c>
    </row>
    <row r="1240" spans="1:8" ht="13.5" x14ac:dyDescent="0.25">
      <c r="A1240" s="3">
        <v>43815</v>
      </c>
      <c r="B1240" s="2">
        <v>7.6295999999999999</v>
      </c>
      <c r="C1240" s="2">
        <f t="shared" si="114"/>
        <v>7.7884501247760811</v>
      </c>
      <c r="D1240" s="2">
        <f t="shared" si="110"/>
        <v>7.7640906823349836</v>
      </c>
      <c r="E1240" s="2">
        <f t="shared" si="109"/>
        <v>2.4359442441097556E-2</v>
      </c>
      <c r="F1240" s="2">
        <f t="shared" si="113"/>
        <v>1.0306433104283268E-2</v>
      </c>
      <c r="G1240" s="2">
        <f t="shared" si="111"/>
        <v>1.4053009336814288E-2</v>
      </c>
      <c r="H1240" s="2" t="str">
        <f t="shared" si="112"/>
        <v>Sell</v>
      </c>
    </row>
    <row r="1241" spans="1:8" ht="13.5" x14ac:dyDescent="0.25">
      <c r="A1241" s="3">
        <v>43816</v>
      </c>
      <c r="B1241" s="2">
        <v>7.5438000000000001</v>
      </c>
      <c r="C1241" s="2">
        <f t="shared" si="114"/>
        <v>7.7859808748105301</v>
      </c>
      <c r="D1241" s="2">
        <f t="shared" si="110"/>
        <v>7.7477728540138733</v>
      </c>
      <c r="E1241" s="2">
        <f t="shared" si="109"/>
        <v>3.8208020796656861E-2</v>
      </c>
      <c r="F1241" s="2">
        <f t="shared" si="113"/>
        <v>1.5886750642757987E-2</v>
      </c>
      <c r="G1241" s="2">
        <f t="shared" si="111"/>
        <v>2.2321270153898874E-2</v>
      </c>
      <c r="H1241" s="2" t="str">
        <f t="shared" si="112"/>
        <v>Sell</v>
      </c>
    </row>
    <row r="1242" spans="1:8" ht="13.5" x14ac:dyDescent="0.25">
      <c r="A1242" s="3">
        <v>43817</v>
      </c>
      <c r="B1242" s="2">
        <v>7.4981</v>
      </c>
      <c r="C1242" s="2">
        <f t="shared" si="114"/>
        <v>7.7751068940704489</v>
      </c>
      <c r="D1242" s="2">
        <f t="shared" si="110"/>
        <v>7.7292785685313641</v>
      </c>
      <c r="E1242" s="2">
        <f t="shared" si="109"/>
        <v>4.582832553908478E-2</v>
      </c>
      <c r="F1242" s="2">
        <f t="shared" si="113"/>
        <v>2.1875065622023349E-2</v>
      </c>
      <c r="G1242" s="2">
        <f t="shared" si="111"/>
        <v>2.3953259917061431E-2</v>
      </c>
      <c r="H1242" s="2" t="str">
        <f t="shared" si="112"/>
        <v>Sell</v>
      </c>
    </row>
    <row r="1243" spans="1:8" ht="13.5" x14ac:dyDescent="0.25">
      <c r="A1243" s="3">
        <v>43818</v>
      </c>
      <c r="B1243" s="2">
        <v>7.5952999999999999</v>
      </c>
      <c r="C1243" s="2">
        <f t="shared" si="114"/>
        <v>7.7703058334442261</v>
      </c>
      <c r="D1243" s="2">
        <f t="shared" si="110"/>
        <v>7.7193542301216329</v>
      </c>
      <c r="E1243" s="2">
        <f t="shared" si="109"/>
        <v>5.0951603322593186E-2</v>
      </c>
      <c r="F1243" s="2">
        <f t="shared" si="113"/>
        <v>2.7690373162137318E-2</v>
      </c>
      <c r="G1243" s="2">
        <f t="shared" si="111"/>
        <v>2.3261230160455868E-2</v>
      </c>
      <c r="H1243" s="2" t="str">
        <f t="shared" si="112"/>
        <v>Sell</v>
      </c>
    </row>
    <row r="1244" spans="1:8" ht="13.5" x14ac:dyDescent="0.25">
      <c r="A1244" s="3">
        <v>43819</v>
      </c>
      <c r="B1244" s="2">
        <v>7.5952999999999999</v>
      </c>
      <c r="C1244" s="2">
        <f t="shared" si="114"/>
        <v>7.7618433975297298</v>
      </c>
      <c r="D1244" s="2">
        <f t="shared" si="110"/>
        <v>7.710165027890401</v>
      </c>
      <c r="E1244" s="2">
        <f t="shared" ref="E1244:E1307" si="115">C1244-D1244</f>
        <v>5.1678369639328814E-2</v>
      </c>
      <c r="F1244" s="2">
        <f t="shared" si="113"/>
        <v>3.248797245757562E-2</v>
      </c>
      <c r="G1244" s="2">
        <f t="shared" si="111"/>
        <v>1.9190397181753194E-2</v>
      </c>
      <c r="H1244" s="2" t="str">
        <f t="shared" si="112"/>
        <v>Sell</v>
      </c>
    </row>
    <row r="1245" spans="1:8" ht="13.5" x14ac:dyDescent="0.25">
      <c r="A1245" s="3">
        <v>43822</v>
      </c>
      <c r="B1245" s="2">
        <v>7.5895999999999999</v>
      </c>
      <c r="C1245" s="2">
        <f t="shared" si="114"/>
        <v>7.7546828748328487</v>
      </c>
      <c r="D1245" s="2">
        <f t="shared" ref="D1245:D1308" si="116">$D$4*B1245+(1-$D$4)*D1244</f>
        <v>7.7012342850837046</v>
      </c>
      <c r="E1245" s="2">
        <f t="shared" si="115"/>
        <v>5.3448589749144126E-2</v>
      </c>
      <c r="F1245" s="2">
        <f t="shared" si="113"/>
        <v>3.6680095915889326E-2</v>
      </c>
      <c r="G1245" s="2">
        <f t="shared" si="111"/>
        <v>1.6768493833254801E-2</v>
      </c>
      <c r="H1245" s="2" t="str">
        <f t="shared" si="112"/>
        <v>Sell</v>
      </c>
    </row>
    <row r="1246" spans="1:8" ht="13.5" x14ac:dyDescent="0.25">
      <c r="A1246" s="3">
        <v>43823</v>
      </c>
      <c r="B1246" s="2">
        <v>7.5895999999999999</v>
      </c>
      <c r="C1246" s="2">
        <f t="shared" si="114"/>
        <v>7.7398239710124104</v>
      </c>
      <c r="D1246" s="2">
        <f t="shared" si="116"/>
        <v>7.6929650787812074</v>
      </c>
      <c r="E1246" s="2">
        <f t="shared" si="115"/>
        <v>4.6858892231202987E-2</v>
      </c>
      <c r="F1246" s="2">
        <f t="shared" si="113"/>
        <v>3.8715855178952055E-2</v>
      </c>
      <c r="G1246" s="2">
        <f t="shared" si="111"/>
        <v>8.1430370522509316E-3</v>
      </c>
      <c r="H1246" s="2" t="str">
        <f t="shared" si="112"/>
        <v>Sell</v>
      </c>
    </row>
    <row r="1247" spans="1:8" ht="13.5" x14ac:dyDescent="0.25">
      <c r="A1247" s="3">
        <v>43824</v>
      </c>
      <c r="B1247" s="2">
        <v>7.5438000000000001</v>
      </c>
      <c r="C1247" s="2">
        <f t="shared" si="114"/>
        <v>7.7360510523951165</v>
      </c>
      <c r="D1247" s="2">
        <f t="shared" si="116"/>
        <v>7.6819158136863033</v>
      </c>
      <c r="E1247" s="2">
        <f t="shared" si="115"/>
        <v>5.4135238708813205E-2</v>
      </c>
      <c r="F1247" s="2">
        <f t="shared" si="113"/>
        <v>4.1799731884924286E-2</v>
      </c>
      <c r="G1247" s="2">
        <f t="shared" si="111"/>
        <v>1.2335506823888918E-2</v>
      </c>
      <c r="H1247" s="2" t="str">
        <f t="shared" si="112"/>
        <v>Sell</v>
      </c>
    </row>
    <row r="1248" spans="1:8" ht="13.5" x14ac:dyDescent="0.25">
      <c r="A1248" s="3">
        <v>43825</v>
      </c>
      <c r="B1248" s="2">
        <v>7.6581000000000001</v>
      </c>
      <c r="C1248" s="2">
        <f t="shared" si="114"/>
        <v>7.7240585827958679</v>
      </c>
      <c r="D1248" s="2">
        <f t="shared" si="116"/>
        <v>7.6801516793391702</v>
      </c>
      <c r="E1248" s="2">
        <f t="shared" si="115"/>
        <v>4.3906903456697677E-2</v>
      </c>
      <c r="F1248" s="2">
        <f t="shared" si="113"/>
        <v>4.2221166199278973E-2</v>
      </c>
      <c r="G1248" s="2">
        <f t="shared" si="111"/>
        <v>1.6857372574187041E-3</v>
      </c>
      <c r="H1248" s="2" t="str">
        <f t="shared" si="112"/>
        <v>Sell</v>
      </c>
    </row>
    <row r="1249" spans="1:8" ht="13.5" x14ac:dyDescent="0.25">
      <c r="A1249" s="3">
        <v>43826</v>
      </c>
      <c r="B1249" s="2">
        <v>7.5438000000000001</v>
      </c>
      <c r="C1249" s="2">
        <f t="shared" si="114"/>
        <v>7.7139111085195804</v>
      </c>
      <c r="D1249" s="2">
        <f t="shared" si="116"/>
        <v>7.6700515549436759</v>
      </c>
      <c r="E1249" s="2">
        <f t="shared" si="115"/>
        <v>4.3859553575904542E-2</v>
      </c>
      <c r="F1249" s="2">
        <f t="shared" si="113"/>
        <v>4.2548843674604091E-2</v>
      </c>
      <c r="G1249" s="2">
        <f t="shared" si="111"/>
        <v>1.3107099013004511E-3</v>
      </c>
      <c r="H1249" s="2" t="str">
        <f t="shared" si="112"/>
        <v>Sell</v>
      </c>
    </row>
    <row r="1250" spans="1:8" ht="13.5" x14ac:dyDescent="0.25">
      <c r="A1250" s="3">
        <v>43829</v>
      </c>
      <c r="B1250" s="2">
        <v>7.8582000000000001</v>
      </c>
      <c r="C1250" s="2">
        <f t="shared" si="114"/>
        <v>7.7009401687473371</v>
      </c>
      <c r="D1250" s="2">
        <f t="shared" si="116"/>
        <v>7.6839884767996995</v>
      </c>
      <c r="E1250" s="2">
        <f t="shared" si="115"/>
        <v>1.695169194763757E-2</v>
      </c>
      <c r="F1250" s="2">
        <f t="shared" si="113"/>
        <v>3.7429413329210785E-2</v>
      </c>
      <c r="G1250" s="2">
        <f t="shared" si="111"/>
        <v>-2.0477721381573215E-2</v>
      </c>
      <c r="H1250" s="2" t="str">
        <f t="shared" si="112"/>
        <v>Hold</v>
      </c>
    </row>
    <row r="1251" spans="1:8" ht="13.5" x14ac:dyDescent="0.25">
      <c r="A1251" s="3">
        <v>43830</v>
      </c>
      <c r="B1251" s="2">
        <v>7.7210000000000001</v>
      </c>
      <c r="C1251" s="2">
        <f t="shared" si="114"/>
        <v>7.6767647581708234</v>
      </c>
      <c r="D1251" s="2">
        <f t="shared" si="116"/>
        <v>7.6867300711108335</v>
      </c>
      <c r="E1251" s="2">
        <f t="shared" si="115"/>
        <v>-9.9653129400101292E-3</v>
      </c>
      <c r="F1251" s="2">
        <f t="shared" si="113"/>
        <v>2.7950468075366604E-2</v>
      </c>
      <c r="G1251" s="2">
        <f t="shared" si="111"/>
        <v>-3.7915781015376737E-2</v>
      </c>
      <c r="H1251" s="2" t="str">
        <f t="shared" si="112"/>
        <v>Hold</v>
      </c>
    </row>
    <row r="1252" spans="1:8" ht="13.5" x14ac:dyDescent="0.25">
      <c r="A1252" s="3">
        <v>43832</v>
      </c>
      <c r="B1252" s="2">
        <v>7.601</v>
      </c>
      <c r="C1252" s="2">
        <f t="shared" si="114"/>
        <v>7.6492778722983887</v>
      </c>
      <c r="D1252" s="2">
        <f t="shared" si="116"/>
        <v>7.6803796954729942</v>
      </c>
      <c r="E1252" s="2">
        <f t="shared" si="115"/>
        <v>-3.1101823174605414E-2</v>
      </c>
      <c r="F1252" s="2">
        <f t="shared" si="113"/>
        <v>1.6140009825372201E-2</v>
      </c>
      <c r="G1252" s="2">
        <f t="shared" ref="G1252:G1315" si="117">E1252-F1252</f>
        <v>-4.7241832999977612E-2</v>
      </c>
      <c r="H1252" s="2" t="str">
        <f t="shared" ref="H1252:H1315" si="118">IF(G1252&lt;0,"Hold","Sell")</f>
        <v>Hold</v>
      </c>
    </row>
    <row r="1253" spans="1:8" ht="13.5" x14ac:dyDescent="0.25">
      <c r="A1253" s="3">
        <v>43833</v>
      </c>
      <c r="B1253" s="2">
        <v>7.6581000000000001</v>
      </c>
      <c r="C1253" s="2">
        <f t="shared" si="114"/>
        <v>7.6409735842524835</v>
      </c>
      <c r="D1253" s="2">
        <f t="shared" si="116"/>
        <v>7.6787293476601803</v>
      </c>
      <c r="E1253" s="2">
        <f t="shared" si="115"/>
        <v>-3.7755763407696818E-2</v>
      </c>
      <c r="F1253" s="2">
        <f t="shared" ref="F1253:F1316" si="119">(E1253*(2/(10)))+((1-(2/10))*F1252)</f>
        <v>5.3608551787583973E-3</v>
      </c>
      <c r="G1253" s="2">
        <f t="shared" si="117"/>
        <v>-4.3116618586455213E-2</v>
      </c>
      <c r="H1253" s="2" t="str">
        <f t="shared" si="118"/>
        <v>Hold</v>
      </c>
    </row>
    <row r="1254" spans="1:8" ht="13.5" x14ac:dyDescent="0.25">
      <c r="A1254" s="3">
        <v>43836</v>
      </c>
      <c r="B1254" s="2">
        <v>7.5438000000000001</v>
      </c>
      <c r="C1254" s="2">
        <f t="shared" si="114"/>
        <v>7.6339468789828704</v>
      </c>
      <c r="D1254" s="2">
        <f t="shared" si="116"/>
        <v>7.6687345811668335</v>
      </c>
      <c r="E1254" s="2">
        <f t="shared" si="115"/>
        <v>-3.4787702183963098E-2</v>
      </c>
      <c r="F1254" s="2">
        <f t="shared" si="119"/>
        <v>-2.6688562937859026E-3</v>
      </c>
      <c r="G1254" s="2">
        <f t="shared" si="117"/>
        <v>-3.2118845890177196E-2</v>
      </c>
      <c r="H1254" s="2" t="str">
        <f t="shared" si="118"/>
        <v>Hold</v>
      </c>
    </row>
    <row r="1255" spans="1:8" ht="13.5" x14ac:dyDescent="0.25">
      <c r="A1255" s="3">
        <v>43837</v>
      </c>
      <c r="B1255" s="2">
        <v>7.4295</v>
      </c>
      <c r="C1255" s="2">
        <f t="shared" si="114"/>
        <v>7.6271242822162755</v>
      </c>
      <c r="D1255" s="2">
        <f t="shared" si="116"/>
        <v>7.6510135010804019</v>
      </c>
      <c r="E1255" s="2">
        <f t="shared" si="115"/>
        <v>-2.3889218864126427E-2</v>
      </c>
      <c r="F1255" s="2">
        <f t="shared" si="119"/>
        <v>-6.9129288078540081E-3</v>
      </c>
      <c r="G1255" s="2">
        <f t="shared" si="117"/>
        <v>-1.6976290056272419E-2</v>
      </c>
      <c r="H1255" s="2" t="str">
        <f t="shared" si="118"/>
        <v>Hold</v>
      </c>
    </row>
    <row r="1256" spans="1:8" ht="13.5" x14ac:dyDescent="0.25">
      <c r="A1256" s="3">
        <v>43838</v>
      </c>
      <c r="B1256" s="2">
        <v>7.4295</v>
      </c>
      <c r="C1256" s="2">
        <f t="shared" si="114"/>
        <v>7.6213513157214638</v>
      </c>
      <c r="D1256" s="2">
        <f t="shared" si="116"/>
        <v>7.634605093592965</v>
      </c>
      <c r="E1256" s="2">
        <f t="shared" si="115"/>
        <v>-1.3253777871501171E-2</v>
      </c>
      <c r="F1256" s="2">
        <f t="shared" si="119"/>
        <v>-8.18109862058344E-3</v>
      </c>
      <c r="G1256" s="2">
        <f t="shared" si="117"/>
        <v>-5.0726792509177311E-3</v>
      </c>
      <c r="H1256" s="2" t="str">
        <f t="shared" si="118"/>
        <v>Hold</v>
      </c>
    </row>
    <row r="1257" spans="1:8" ht="13.5" x14ac:dyDescent="0.25">
      <c r="A1257" s="3">
        <v>43839</v>
      </c>
      <c r="B1257" s="2">
        <v>7.6524000000000001</v>
      </c>
      <c r="C1257" s="2">
        <f t="shared" si="114"/>
        <v>7.6094203440720074</v>
      </c>
      <c r="D1257" s="2">
        <f t="shared" si="116"/>
        <v>7.6359232348083008</v>
      </c>
      <c r="E1257" s="2">
        <f t="shared" si="115"/>
        <v>-2.6502890736293416E-2</v>
      </c>
      <c r="F1257" s="2">
        <f t="shared" si="119"/>
        <v>-1.1845457043725437E-2</v>
      </c>
      <c r="G1257" s="2">
        <f t="shared" si="117"/>
        <v>-1.465743369256798E-2</v>
      </c>
      <c r="H1257" s="2" t="str">
        <f t="shared" si="118"/>
        <v>Hold</v>
      </c>
    </row>
    <row r="1258" spans="1:8" ht="13.5" x14ac:dyDescent="0.25">
      <c r="A1258" s="3">
        <v>43840</v>
      </c>
      <c r="B1258" s="2">
        <v>7.5152999999999999</v>
      </c>
      <c r="C1258" s="2">
        <f t="shared" si="114"/>
        <v>7.6169095219070835</v>
      </c>
      <c r="D1258" s="2">
        <f t="shared" si="116"/>
        <v>7.6269881803780564</v>
      </c>
      <c r="E1258" s="2">
        <f t="shared" si="115"/>
        <v>-1.007865847097289E-2</v>
      </c>
      <c r="F1258" s="2">
        <f t="shared" si="119"/>
        <v>-1.1492097329174928E-2</v>
      </c>
      <c r="G1258" s="2">
        <f t="shared" si="117"/>
        <v>1.4134388582020384E-3</v>
      </c>
      <c r="H1258" s="2" t="str">
        <f t="shared" si="118"/>
        <v>Sell</v>
      </c>
    </row>
    <row r="1259" spans="1:8" ht="13.5" x14ac:dyDescent="0.25">
      <c r="A1259" s="3">
        <v>43843</v>
      </c>
      <c r="B1259" s="2">
        <v>7.7039</v>
      </c>
      <c r="C1259" s="2">
        <f t="shared" si="114"/>
        <v>7.6056619031521473</v>
      </c>
      <c r="D1259" s="2">
        <f t="shared" si="116"/>
        <v>7.6326853522019045</v>
      </c>
      <c r="E1259" s="2">
        <f t="shared" si="115"/>
        <v>-2.7023449049757176E-2</v>
      </c>
      <c r="F1259" s="2">
        <f t="shared" si="119"/>
        <v>-1.4598367673291378E-2</v>
      </c>
      <c r="G1259" s="2">
        <f t="shared" si="117"/>
        <v>-1.2425081376465797E-2</v>
      </c>
      <c r="H1259" s="2" t="str">
        <f t="shared" si="118"/>
        <v>Hold</v>
      </c>
    </row>
    <row r="1260" spans="1:8" ht="13.5" x14ac:dyDescent="0.25">
      <c r="A1260" s="3">
        <v>43845</v>
      </c>
      <c r="B1260" s="2">
        <v>7.6981000000000002</v>
      </c>
      <c r="C1260" s="2">
        <f t="shared" si="114"/>
        <v>7.6445139180518176</v>
      </c>
      <c r="D1260" s="2">
        <f t="shared" si="116"/>
        <v>7.6375308816684297</v>
      </c>
      <c r="E1260" s="2">
        <f t="shared" si="115"/>
        <v>6.9830363833878195E-3</v>
      </c>
      <c r="F1260" s="2">
        <f t="shared" si="119"/>
        <v>-1.0282086861955539E-2</v>
      </c>
      <c r="G1260" s="2">
        <f t="shared" si="117"/>
        <v>1.7265123245343357E-2</v>
      </c>
      <c r="H1260" s="2" t="str">
        <f t="shared" si="118"/>
        <v>Sell</v>
      </c>
    </row>
    <row r="1261" spans="1:8" ht="13.5" x14ac:dyDescent="0.25">
      <c r="A1261" s="3">
        <v>43846</v>
      </c>
      <c r="B1261" s="2">
        <v>7.681</v>
      </c>
      <c r="C1261" s="2">
        <f t="shared" si="114"/>
        <v>7.6562810075823071</v>
      </c>
      <c r="D1261" s="2">
        <f t="shared" si="116"/>
        <v>7.6407508163596569</v>
      </c>
      <c r="E1261" s="2">
        <f t="shared" si="115"/>
        <v>1.5530191222650203E-2</v>
      </c>
      <c r="F1261" s="2">
        <f t="shared" si="119"/>
        <v>-5.1196312450343916E-3</v>
      </c>
      <c r="G1261" s="2">
        <f t="shared" si="117"/>
        <v>2.0649822467684594E-2</v>
      </c>
      <c r="H1261" s="2" t="str">
        <f t="shared" si="118"/>
        <v>Sell</v>
      </c>
    </row>
    <row r="1262" spans="1:8" ht="13.5" x14ac:dyDescent="0.25">
      <c r="A1262" s="3">
        <v>43847</v>
      </c>
      <c r="B1262" s="2">
        <v>7.8010000000000002</v>
      </c>
      <c r="C1262" s="2">
        <f t="shared" si="114"/>
        <v>7.6477762371850293</v>
      </c>
      <c r="D1262" s="2">
        <f t="shared" si="116"/>
        <v>7.6526211262589419</v>
      </c>
      <c r="E1262" s="2">
        <f t="shared" si="115"/>
        <v>-4.8448890739125616E-3</v>
      </c>
      <c r="F1262" s="2">
        <f t="shared" si="119"/>
        <v>-5.0646828108100259E-3</v>
      </c>
      <c r="G1262" s="2">
        <f t="shared" si="117"/>
        <v>2.197937368974643E-4</v>
      </c>
      <c r="H1262" s="2" t="str">
        <f t="shared" si="118"/>
        <v>Sell</v>
      </c>
    </row>
    <row r="1263" spans="1:8" ht="13.5" x14ac:dyDescent="0.25">
      <c r="A1263" s="3">
        <v>43850</v>
      </c>
      <c r="B1263" s="2">
        <v>7.9382000000000001</v>
      </c>
      <c r="C1263" s="2">
        <f t="shared" si="114"/>
        <v>7.6493645083873325</v>
      </c>
      <c r="D1263" s="2">
        <f t="shared" si="116"/>
        <v>7.6737751169064277</v>
      </c>
      <c r="E1263" s="2">
        <f t="shared" si="115"/>
        <v>-2.4410608519095156E-2</v>
      </c>
      <c r="F1263" s="2">
        <f t="shared" si="119"/>
        <v>-8.9338679524670513E-3</v>
      </c>
      <c r="G1263" s="2">
        <f t="shared" si="117"/>
        <v>-1.5476740566628105E-2</v>
      </c>
      <c r="H1263" s="2" t="str">
        <f t="shared" si="118"/>
        <v>Hold</v>
      </c>
    </row>
    <row r="1264" spans="1:8" ht="13.5" x14ac:dyDescent="0.25">
      <c r="A1264" s="3">
        <v>43851</v>
      </c>
      <c r="B1264" s="2">
        <v>7.8296000000000001</v>
      </c>
      <c r="C1264" s="2">
        <f t="shared" si="114"/>
        <v>7.6331238147892808</v>
      </c>
      <c r="D1264" s="2">
        <f t="shared" si="116"/>
        <v>7.6853177008392848</v>
      </c>
      <c r="E1264" s="2">
        <f t="shared" si="115"/>
        <v>-5.2193886050003968E-2</v>
      </c>
      <c r="F1264" s="2">
        <f t="shared" si="119"/>
        <v>-1.7585871571974436E-2</v>
      </c>
      <c r="G1264" s="2">
        <f t="shared" si="117"/>
        <v>-3.4608014478029532E-2</v>
      </c>
      <c r="H1264" s="2" t="str">
        <f t="shared" si="118"/>
        <v>Hold</v>
      </c>
    </row>
    <row r="1265" spans="1:8" ht="13.5" x14ac:dyDescent="0.25">
      <c r="A1265" s="3">
        <v>43852</v>
      </c>
      <c r="B1265" s="2">
        <v>7.9725000000000001</v>
      </c>
      <c r="C1265" s="2">
        <f t="shared" si="114"/>
        <v>7.6017970740524685</v>
      </c>
      <c r="D1265" s="2">
        <f t="shared" si="116"/>
        <v>7.7065904637400786</v>
      </c>
      <c r="E1265" s="2">
        <f t="shared" si="115"/>
        <v>-0.10479338968761009</v>
      </c>
      <c r="F1265" s="2">
        <f t="shared" si="119"/>
        <v>-3.5027375195101573E-2</v>
      </c>
      <c r="G1265" s="2">
        <f t="shared" si="117"/>
        <v>-6.9766014492508521E-2</v>
      </c>
      <c r="H1265" s="2" t="str">
        <f t="shared" si="118"/>
        <v>Hold</v>
      </c>
    </row>
    <row r="1266" spans="1:8" ht="13.5" x14ac:dyDescent="0.25">
      <c r="A1266" s="3">
        <v>43853</v>
      </c>
      <c r="B1266" s="2">
        <v>7.9439000000000002</v>
      </c>
      <c r="C1266" s="2">
        <f t="shared" si="114"/>
        <v>7.5752898318905499</v>
      </c>
      <c r="D1266" s="2">
        <f t="shared" si="116"/>
        <v>7.7241689479074802</v>
      </c>
      <c r="E1266" s="2">
        <f t="shared" si="115"/>
        <v>-0.14887911601693027</v>
      </c>
      <c r="F1266" s="2">
        <f t="shared" si="119"/>
        <v>-5.7797723359467312E-2</v>
      </c>
      <c r="G1266" s="2">
        <f t="shared" si="117"/>
        <v>-9.1081392657462956E-2</v>
      </c>
      <c r="H1266" s="2" t="str">
        <f t="shared" si="118"/>
        <v>Hold</v>
      </c>
    </row>
    <row r="1267" spans="1:8" ht="13.5" x14ac:dyDescent="0.25">
      <c r="A1267" s="3">
        <v>43854</v>
      </c>
      <c r="B1267" s="2">
        <v>7.9439000000000002</v>
      </c>
      <c r="C1267" s="2">
        <f t="shared" si="114"/>
        <v>7.5871529346766193</v>
      </c>
      <c r="D1267" s="2">
        <f t="shared" si="116"/>
        <v>7.7404453221365559</v>
      </c>
      <c r="E1267" s="2">
        <f t="shared" si="115"/>
        <v>-0.15329238745993656</v>
      </c>
      <c r="F1267" s="2">
        <f t="shared" si="119"/>
        <v>-7.6896656179561165E-2</v>
      </c>
      <c r="G1267" s="2">
        <f t="shared" si="117"/>
        <v>-7.6395731280375398E-2</v>
      </c>
      <c r="H1267" s="2" t="str">
        <f t="shared" si="118"/>
        <v>Hold</v>
      </c>
    </row>
    <row r="1268" spans="1:8" ht="13.5" x14ac:dyDescent="0.25">
      <c r="A1268" s="3">
        <v>43857</v>
      </c>
      <c r="B1268" s="2">
        <v>7.8867000000000003</v>
      </c>
      <c r="C1268" s="2">
        <f t="shared" si="114"/>
        <v>7.5760986370340628</v>
      </c>
      <c r="D1268" s="2">
        <f t="shared" si="116"/>
        <v>7.7512790019782924</v>
      </c>
      <c r="E1268" s="2">
        <f t="shared" si="115"/>
        <v>-0.17518036494422962</v>
      </c>
      <c r="F1268" s="2">
        <f t="shared" si="119"/>
        <v>-9.6553397932494858E-2</v>
      </c>
      <c r="G1268" s="2">
        <f t="shared" si="117"/>
        <v>-7.8626967011734758E-2</v>
      </c>
      <c r="H1268" s="2" t="str">
        <f t="shared" si="118"/>
        <v>Hold</v>
      </c>
    </row>
    <row r="1269" spans="1:8" ht="13.5" x14ac:dyDescent="0.25">
      <c r="A1269" s="3">
        <v>43858</v>
      </c>
      <c r="B1269" s="2">
        <v>7.9382000000000001</v>
      </c>
      <c r="C1269" s="2">
        <f t="shared" si="114"/>
        <v>7.5957603851826683</v>
      </c>
      <c r="D1269" s="2">
        <f t="shared" si="116"/>
        <v>7.7651250018317528</v>
      </c>
      <c r="E1269" s="2">
        <f t="shared" si="115"/>
        <v>-0.16936461664908453</v>
      </c>
      <c r="F1269" s="2">
        <f t="shared" si="119"/>
        <v>-0.1111156416758128</v>
      </c>
      <c r="G1269" s="2">
        <f t="shared" si="117"/>
        <v>-5.8248974973271736E-2</v>
      </c>
      <c r="H1269" s="2" t="str">
        <f t="shared" si="118"/>
        <v>Hold</v>
      </c>
    </row>
    <row r="1270" spans="1:8" ht="13.5" x14ac:dyDescent="0.25">
      <c r="A1270" s="3">
        <v>43859</v>
      </c>
      <c r="B1270" s="2">
        <v>7.9153000000000002</v>
      </c>
      <c r="C1270" s="2">
        <f t="shared" si="114"/>
        <v>7.6115049413084117</v>
      </c>
      <c r="D1270" s="2">
        <f t="shared" si="116"/>
        <v>7.7762490757701412</v>
      </c>
      <c r="E1270" s="2">
        <f t="shared" si="115"/>
        <v>-0.16474413446172953</v>
      </c>
      <c r="F1270" s="2">
        <f t="shared" si="119"/>
        <v>-0.12184134023299614</v>
      </c>
      <c r="G1270" s="2">
        <f t="shared" si="117"/>
        <v>-4.2902794228733387E-2</v>
      </c>
      <c r="H1270" s="2" t="str">
        <f t="shared" si="118"/>
        <v>Hold</v>
      </c>
    </row>
    <row r="1271" spans="1:8" ht="13.5" x14ac:dyDescent="0.25">
      <c r="A1271" s="3">
        <v>43860</v>
      </c>
      <c r="B1271" s="2">
        <v>7.9153000000000002</v>
      </c>
      <c r="C1271" s="2">
        <f t="shared" si="114"/>
        <v>7.6221964887994256</v>
      </c>
      <c r="D1271" s="2">
        <f t="shared" si="116"/>
        <v>7.7865491442316124</v>
      </c>
      <c r="E1271" s="2">
        <f t="shared" si="115"/>
        <v>-0.1643526554321868</v>
      </c>
      <c r="F1271" s="2">
        <f t="shared" si="119"/>
        <v>-0.13034360327283429</v>
      </c>
      <c r="G1271" s="2">
        <f t="shared" si="117"/>
        <v>-3.4009052159352515E-2</v>
      </c>
      <c r="H1271" s="2" t="str">
        <f t="shared" si="118"/>
        <v>Hold</v>
      </c>
    </row>
    <row r="1272" spans="1:8" ht="13.5" x14ac:dyDescent="0.25">
      <c r="A1272" s="3">
        <v>43861</v>
      </c>
      <c r="B1272" s="2">
        <v>7.8582000000000001</v>
      </c>
      <c r="C1272" s="2">
        <f t="shared" si="114"/>
        <v>7.6497047212918226</v>
      </c>
      <c r="D1272" s="2">
        <f t="shared" si="116"/>
        <v>7.7918566150292712</v>
      </c>
      <c r="E1272" s="2">
        <f t="shared" si="115"/>
        <v>-0.14215189373744863</v>
      </c>
      <c r="F1272" s="2">
        <f t="shared" si="119"/>
        <v>-0.13270526136575717</v>
      </c>
      <c r="G1272" s="2">
        <f t="shared" si="117"/>
        <v>-9.4466323716914657E-3</v>
      </c>
      <c r="H1272" s="2" t="str">
        <f t="shared" si="118"/>
        <v>Hold</v>
      </c>
    </row>
    <row r="1273" spans="1:8" ht="13.5" x14ac:dyDescent="0.25">
      <c r="A1273" s="3">
        <v>43864</v>
      </c>
      <c r="B1273" s="2">
        <v>8.0009999999999994</v>
      </c>
      <c r="C1273" s="2">
        <f t="shared" si="114"/>
        <v>7.6940886103238499</v>
      </c>
      <c r="D1273" s="2">
        <f t="shared" si="116"/>
        <v>7.8073487176196954</v>
      </c>
      <c r="E1273" s="2">
        <f t="shared" si="115"/>
        <v>-0.11326010729584546</v>
      </c>
      <c r="F1273" s="2">
        <f t="shared" si="119"/>
        <v>-0.12881623055177482</v>
      </c>
      <c r="G1273" s="2">
        <f t="shared" si="117"/>
        <v>1.5556123255929366E-2</v>
      </c>
      <c r="H1273" s="2" t="str">
        <f t="shared" si="118"/>
        <v>Sell</v>
      </c>
    </row>
    <row r="1274" spans="1:8" ht="13.5" x14ac:dyDescent="0.25">
      <c r="A1274" s="3">
        <v>43865</v>
      </c>
      <c r="B1274" s="2">
        <v>7.8867000000000003</v>
      </c>
      <c r="C1274" s="2">
        <f t="shared" si="114"/>
        <v>7.7149365164278727</v>
      </c>
      <c r="D1274" s="2">
        <f t="shared" si="116"/>
        <v>7.8132265903886067</v>
      </c>
      <c r="E1274" s="2">
        <f t="shared" si="115"/>
        <v>-9.829007396073397E-2</v>
      </c>
      <c r="F1274" s="2">
        <f t="shared" si="119"/>
        <v>-0.12271099923356665</v>
      </c>
      <c r="G1274" s="2">
        <f t="shared" si="117"/>
        <v>2.4420925272832683E-2</v>
      </c>
      <c r="H1274" s="2" t="str">
        <f t="shared" si="118"/>
        <v>Sell</v>
      </c>
    </row>
    <row r="1275" spans="1:8" ht="13.5" x14ac:dyDescent="0.25">
      <c r="A1275" s="3">
        <v>43866</v>
      </c>
      <c r="B1275" s="2">
        <v>7.9725000000000001</v>
      </c>
      <c r="C1275" s="2">
        <f t="shared" si="114"/>
        <v>7.7545616677466613</v>
      </c>
      <c r="D1275" s="2">
        <f t="shared" si="116"/>
        <v>7.8250246207301917</v>
      </c>
      <c r="E1275" s="2">
        <f t="shared" si="115"/>
        <v>-7.0462952983530336E-2</v>
      </c>
      <c r="F1275" s="2">
        <f t="shared" si="119"/>
        <v>-0.11226138998355939</v>
      </c>
      <c r="G1275" s="2">
        <f t="shared" si="117"/>
        <v>4.1798437000029054E-2</v>
      </c>
      <c r="H1275" s="2" t="str">
        <f t="shared" si="118"/>
        <v>Sell</v>
      </c>
    </row>
    <row r="1276" spans="1:8" ht="13.5" x14ac:dyDescent="0.25">
      <c r="A1276" s="3">
        <v>43867</v>
      </c>
      <c r="B1276" s="2">
        <v>7.9439000000000002</v>
      </c>
      <c r="C1276" s="2">
        <f t="shared" si="114"/>
        <v>7.7836906419394829</v>
      </c>
      <c r="D1276" s="2">
        <f t="shared" si="116"/>
        <v>7.8338302043798071</v>
      </c>
      <c r="E1276" s="2">
        <f t="shared" si="115"/>
        <v>-5.0139562440324248E-2</v>
      </c>
      <c r="F1276" s="2">
        <f t="shared" si="119"/>
        <v>-9.983702447491237E-2</v>
      </c>
      <c r="G1276" s="2">
        <f t="shared" si="117"/>
        <v>4.9697462034588122E-2</v>
      </c>
      <c r="H1276" s="2" t="str">
        <f t="shared" si="118"/>
        <v>Sell</v>
      </c>
    </row>
    <row r="1277" spans="1:8" ht="13.5" x14ac:dyDescent="0.25">
      <c r="A1277" s="3">
        <v>43868</v>
      </c>
      <c r="B1277" s="2">
        <v>7.9439000000000002</v>
      </c>
      <c r="C1277" s="2">
        <f t="shared" si="114"/>
        <v>7.8083382354872546</v>
      </c>
      <c r="D1277" s="2">
        <f t="shared" si="116"/>
        <v>7.8419835225738961</v>
      </c>
      <c r="E1277" s="2">
        <f t="shared" si="115"/>
        <v>-3.3645287086641495E-2</v>
      </c>
      <c r="F1277" s="2">
        <f t="shared" si="119"/>
        <v>-8.6598676997258192E-2</v>
      </c>
      <c r="G1277" s="2">
        <f t="shared" si="117"/>
        <v>5.2953389910616697E-2</v>
      </c>
      <c r="H1277" s="2" t="str">
        <f t="shared" si="118"/>
        <v>Sell</v>
      </c>
    </row>
    <row r="1278" spans="1:8" ht="13.5" x14ac:dyDescent="0.25">
      <c r="A1278" s="3">
        <v>43871</v>
      </c>
      <c r="B1278" s="2">
        <v>7.8867000000000003</v>
      </c>
      <c r="C1278" s="2">
        <f t="shared" si="114"/>
        <v>7.8203938915661384</v>
      </c>
      <c r="D1278" s="2">
        <f t="shared" si="116"/>
        <v>7.845295854235089</v>
      </c>
      <c r="E1278" s="2">
        <f t="shared" si="115"/>
        <v>-2.4901962668950617E-2</v>
      </c>
      <c r="F1278" s="2">
        <f t="shared" si="119"/>
        <v>-7.4259334131596674E-2</v>
      </c>
      <c r="G1278" s="2">
        <f t="shared" si="117"/>
        <v>4.9357371462646057E-2</v>
      </c>
      <c r="H1278" s="2" t="str">
        <f t="shared" si="118"/>
        <v>Sell</v>
      </c>
    </row>
    <row r="1279" spans="1:8" ht="13.5" x14ac:dyDescent="0.25">
      <c r="A1279" s="3">
        <v>43872</v>
      </c>
      <c r="B1279" s="2">
        <v>7.9382000000000001</v>
      </c>
      <c r="C1279" s="2">
        <f t="shared" si="114"/>
        <v>7.8385179082482708</v>
      </c>
      <c r="D1279" s="2">
        <f t="shared" si="116"/>
        <v>7.8521776428102674</v>
      </c>
      <c r="E1279" s="2">
        <f t="shared" si="115"/>
        <v>-1.365973456199665E-2</v>
      </c>
      <c r="F1279" s="2">
        <f t="shared" si="119"/>
        <v>-6.2139414217676672E-2</v>
      </c>
      <c r="G1279" s="2">
        <f t="shared" si="117"/>
        <v>4.8479679655680022E-2</v>
      </c>
      <c r="H1279" s="2" t="str">
        <f t="shared" si="118"/>
        <v>Sell</v>
      </c>
    </row>
    <row r="1280" spans="1:8" ht="13.5" x14ac:dyDescent="0.25">
      <c r="A1280" s="3">
        <v>43873</v>
      </c>
      <c r="B1280" s="2">
        <v>8.1724999999999994</v>
      </c>
      <c r="C1280" s="2">
        <f t="shared" si="114"/>
        <v>7.8503305377485368</v>
      </c>
      <c r="D1280" s="2">
        <f t="shared" si="116"/>
        <v>7.8759052248243222</v>
      </c>
      <c r="E1280" s="2">
        <f t="shared" si="115"/>
        <v>-2.5574687075785363E-2</v>
      </c>
      <c r="F1280" s="2">
        <f t="shared" si="119"/>
        <v>-5.4826468789298415E-2</v>
      </c>
      <c r="G1280" s="2">
        <f t="shared" si="117"/>
        <v>2.9251781713513052E-2</v>
      </c>
      <c r="H1280" s="2" t="str">
        <f t="shared" si="118"/>
        <v>Sell</v>
      </c>
    </row>
    <row r="1281" spans="1:8" ht="13.5" x14ac:dyDescent="0.25">
      <c r="A1281" s="3">
        <v>43874</v>
      </c>
      <c r="B1281" s="2">
        <v>8.5153999999999996</v>
      </c>
      <c r="C1281" s="2">
        <f t="shared" si="114"/>
        <v>7.8603258396333775</v>
      </c>
      <c r="D1281" s="2">
        <f t="shared" si="116"/>
        <v>7.9232752081706685</v>
      </c>
      <c r="E1281" s="2">
        <f t="shared" si="115"/>
        <v>-6.2949368537291051E-2</v>
      </c>
      <c r="F1281" s="2">
        <f t="shared" si="119"/>
        <v>-5.6451048738896947E-2</v>
      </c>
      <c r="G1281" s="2">
        <f t="shared" si="117"/>
        <v>-6.4983197983941032E-3</v>
      </c>
      <c r="H1281" s="2" t="str">
        <f t="shared" si="118"/>
        <v>Hold</v>
      </c>
    </row>
    <row r="1282" spans="1:8" ht="13.5" x14ac:dyDescent="0.25">
      <c r="A1282" s="3">
        <v>43875</v>
      </c>
      <c r="B1282" s="2">
        <v>8.5496999999999996</v>
      </c>
      <c r="C1282" s="2">
        <f t="shared" si="114"/>
        <v>7.8599987873820893</v>
      </c>
      <c r="D1282" s="2">
        <f t="shared" si="116"/>
        <v>7.9696770446024709</v>
      </c>
      <c r="E1282" s="2">
        <f t="shared" si="115"/>
        <v>-0.1096782572203816</v>
      </c>
      <c r="F1282" s="2">
        <f t="shared" si="119"/>
        <v>-6.7096490435193876E-2</v>
      </c>
      <c r="G1282" s="2">
        <f t="shared" si="117"/>
        <v>-4.2581766785187727E-2</v>
      </c>
      <c r="H1282" s="2" t="str">
        <f t="shared" si="118"/>
        <v>Hold</v>
      </c>
    </row>
    <row r="1283" spans="1:8" ht="13.5" x14ac:dyDescent="0.25">
      <c r="A1283" s="3">
        <v>43878</v>
      </c>
      <c r="B1283" s="2">
        <v>8.5382999999999996</v>
      </c>
      <c r="C1283" s="2">
        <f t="shared" si="114"/>
        <v>7.8816912816309994</v>
      </c>
      <c r="D1283" s="2">
        <f t="shared" si="116"/>
        <v>8.0117972635208066</v>
      </c>
      <c r="E1283" s="2">
        <f t="shared" si="115"/>
        <v>-0.13010598188980715</v>
      </c>
      <c r="F1283" s="2">
        <f t="shared" si="119"/>
        <v>-7.9698388726116537E-2</v>
      </c>
      <c r="G1283" s="2">
        <f t="shared" si="117"/>
        <v>-5.0407593163690617E-2</v>
      </c>
      <c r="H1283" s="2" t="str">
        <f t="shared" si="118"/>
        <v>Hold</v>
      </c>
    </row>
    <row r="1284" spans="1:8" ht="13.5" x14ac:dyDescent="0.25">
      <c r="A1284" s="3">
        <v>43879</v>
      </c>
      <c r="B1284" s="2">
        <v>8.4068000000000005</v>
      </c>
      <c r="C1284" s="2">
        <f t="shared" si="114"/>
        <v>7.8824618536877686</v>
      </c>
      <c r="D1284" s="2">
        <f t="shared" si="116"/>
        <v>8.0410567254822283</v>
      </c>
      <c r="E1284" s="2">
        <f t="shared" si="115"/>
        <v>-0.15859487179445964</v>
      </c>
      <c r="F1284" s="2">
        <f t="shared" si="119"/>
        <v>-9.5477685339785165E-2</v>
      </c>
      <c r="G1284" s="2">
        <f t="shared" si="117"/>
        <v>-6.311718645467447E-2</v>
      </c>
      <c r="H1284" s="2" t="str">
        <f t="shared" si="118"/>
        <v>Hold</v>
      </c>
    </row>
    <row r="1285" spans="1:8" ht="13.5" x14ac:dyDescent="0.25">
      <c r="A1285" s="3">
        <v>43880</v>
      </c>
      <c r="B1285" s="2">
        <v>8.4010999999999996</v>
      </c>
      <c r="C1285" s="2">
        <f t="shared" si="114"/>
        <v>7.8963138761973424</v>
      </c>
      <c r="D1285" s="2">
        <f t="shared" si="116"/>
        <v>8.0677265976687291</v>
      </c>
      <c r="E1285" s="2">
        <f t="shared" si="115"/>
        <v>-0.17141272147138675</v>
      </c>
      <c r="F1285" s="2">
        <f t="shared" si="119"/>
        <v>-0.11066469256610549</v>
      </c>
      <c r="G1285" s="2">
        <f t="shared" si="117"/>
        <v>-6.0748028905281262E-2</v>
      </c>
      <c r="H1285" s="2" t="str">
        <f t="shared" si="118"/>
        <v>Hold</v>
      </c>
    </row>
    <row r="1286" spans="1:8" ht="13.5" x14ac:dyDescent="0.25">
      <c r="A1286" s="3">
        <v>43881</v>
      </c>
      <c r="B1286" s="2">
        <v>8.4467999999999996</v>
      </c>
      <c r="C1286" s="2">
        <f t="shared" si="114"/>
        <v>7.9036348183208283</v>
      </c>
      <c r="D1286" s="2">
        <f t="shared" si="116"/>
        <v>8.0958061089525266</v>
      </c>
      <c r="E1286" s="2">
        <f t="shared" si="115"/>
        <v>-0.19217129063169835</v>
      </c>
      <c r="F1286" s="2">
        <f t="shared" si="119"/>
        <v>-0.12696601217922407</v>
      </c>
      <c r="G1286" s="2">
        <f t="shared" si="117"/>
        <v>-6.5205278452474286E-2</v>
      </c>
      <c r="H1286" s="2" t="str">
        <f t="shared" si="118"/>
        <v>Hold</v>
      </c>
    </row>
    <row r="1287" spans="1:8" ht="13.5" x14ac:dyDescent="0.25">
      <c r="A1287" s="3">
        <v>43882</v>
      </c>
      <c r="B1287" s="2">
        <v>8.4068000000000005</v>
      </c>
      <c r="C1287" s="2">
        <f t="shared" si="114"/>
        <v>7.909829461656086</v>
      </c>
      <c r="D1287" s="2">
        <f t="shared" si="116"/>
        <v>8.1188426934745621</v>
      </c>
      <c r="E1287" s="2">
        <f t="shared" si="115"/>
        <v>-0.20901323181847609</v>
      </c>
      <c r="F1287" s="2">
        <f t="shared" si="119"/>
        <v>-0.14337545610707447</v>
      </c>
      <c r="G1287" s="2">
        <f t="shared" si="117"/>
        <v>-6.5637775711401614E-2</v>
      </c>
      <c r="H1287" s="2" t="str">
        <f t="shared" si="118"/>
        <v>Hold</v>
      </c>
    </row>
    <row r="1288" spans="1:8" ht="13.5" x14ac:dyDescent="0.25">
      <c r="A1288" s="3">
        <v>43885</v>
      </c>
      <c r="B1288" s="2">
        <v>8.4010999999999996</v>
      </c>
      <c r="C1288" s="2">
        <f t="shared" si="114"/>
        <v>7.9062710829397655</v>
      </c>
      <c r="D1288" s="2">
        <f t="shared" si="116"/>
        <v>8.1397506421060761</v>
      </c>
      <c r="E1288" s="2">
        <f t="shared" si="115"/>
        <v>-0.23347955916631058</v>
      </c>
      <c r="F1288" s="2">
        <f t="shared" si="119"/>
        <v>-0.16139627671892171</v>
      </c>
      <c r="G1288" s="2">
        <f t="shared" si="117"/>
        <v>-7.2083282447388874E-2</v>
      </c>
      <c r="H1288" s="2" t="str">
        <f t="shared" si="118"/>
        <v>Hold</v>
      </c>
    </row>
    <row r="1289" spans="1:8" ht="13.5" x14ac:dyDescent="0.25">
      <c r="A1289" s="3">
        <v>43886</v>
      </c>
      <c r="B1289" s="2">
        <v>8.4239999999999995</v>
      </c>
      <c r="C1289" s="2">
        <f t="shared" si="114"/>
        <v>7.9111832240259554</v>
      </c>
      <c r="D1289" s="2">
        <f t="shared" si="116"/>
        <v>8.1608061500982192</v>
      </c>
      <c r="E1289" s="2">
        <f t="shared" si="115"/>
        <v>-0.24962292607226377</v>
      </c>
      <c r="F1289" s="2">
        <f t="shared" si="119"/>
        <v>-0.17904160658959012</v>
      </c>
      <c r="G1289" s="2">
        <f t="shared" si="117"/>
        <v>-7.0581319482673655E-2</v>
      </c>
      <c r="H1289" s="2" t="str">
        <f t="shared" si="118"/>
        <v>Hold</v>
      </c>
    </row>
    <row r="1290" spans="1:8" ht="13.5" x14ac:dyDescent="0.25">
      <c r="A1290" s="3">
        <v>43887</v>
      </c>
      <c r="B1290" s="2">
        <v>8.3667999999999996</v>
      </c>
      <c r="C1290" s="2">
        <f t="shared" si="114"/>
        <v>7.9513858049450388</v>
      </c>
      <c r="D1290" s="2">
        <f t="shared" si="116"/>
        <v>8.176064953794647</v>
      </c>
      <c r="E1290" s="2">
        <f t="shared" si="115"/>
        <v>-0.22467914884960827</v>
      </c>
      <c r="F1290" s="2">
        <f t="shared" si="119"/>
        <v>-0.18816911504159375</v>
      </c>
      <c r="G1290" s="2">
        <f t="shared" si="117"/>
        <v>-3.6510033808014514E-2</v>
      </c>
      <c r="H1290" s="2" t="str">
        <f t="shared" si="118"/>
        <v>Hold</v>
      </c>
    </row>
    <row r="1291" spans="1:8" ht="13.5" x14ac:dyDescent="0.25">
      <c r="A1291" s="3">
        <v>43888</v>
      </c>
      <c r="B1291" s="2">
        <v>8.3096999999999994</v>
      </c>
      <c r="C1291" s="2">
        <f t="shared" si="114"/>
        <v>8.0381572195688786</v>
      </c>
      <c r="D1291" s="2">
        <f t="shared" si="116"/>
        <v>8.185963846106155</v>
      </c>
      <c r="E1291" s="2">
        <f t="shared" si="115"/>
        <v>-0.14780662653727639</v>
      </c>
      <c r="F1291" s="2">
        <f t="shared" si="119"/>
        <v>-0.18009661734073029</v>
      </c>
      <c r="G1291" s="2">
        <f t="shared" si="117"/>
        <v>3.2289990803453905E-2</v>
      </c>
      <c r="H1291" s="2" t="str">
        <f t="shared" si="118"/>
        <v>Sell</v>
      </c>
    </row>
    <row r="1292" spans="1:8" ht="13.5" x14ac:dyDescent="0.25">
      <c r="A1292" s="3">
        <v>43889</v>
      </c>
      <c r="B1292" s="2">
        <v>8.4010999999999996</v>
      </c>
      <c r="C1292" s="2">
        <f t="shared" si="114"/>
        <v>8.1168561088659743</v>
      </c>
      <c r="D1292" s="2">
        <f t="shared" si="116"/>
        <v>8.2018998575056994</v>
      </c>
      <c r="E1292" s="2">
        <f t="shared" si="115"/>
        <v>-8.5043748639725081E-2</v>
      </c>
      <c r="F1292" s="2">
        <f t="shared" si="119"/>
        <v>-0.16108604360052928</v>
      </c>
      <c r="G1292" s="2">
        <f t="shared" si="117"/>
        <v>7.6042294960804196E-2</v>
      </c>
      <c r="H1292" s="2" t="str">
        <f t="shared" si="118"/>
        <v>Sell</v>
      </c>
    </row>
    <row r="1293" spans="1:8" ht="13.5" x14ac:dyDescent="0.25">
      <c r="A1293" s="3">
        <v>43892</v>
      </c>
      <c r="B1293" s="2">
        <v>8.3438999999999997</v>
      </c>
      <c r="C1293" s="2">
        <f t="shared" si="114"/>
        <v>8.1816936305789021</v>
      </c>
      <c r="D1293" s="2">
        <f t="shared" si="116"/>
        <v>8.2124183865793512</v>
      </c>
      <c r="E1293" s="2">
        <f t="shared" si="115"/>
        <v>-3.0724756000449105E-2</v>
      </c>
      <c r="F1293" s="2">
        <f t="shared" si="119"/>
        <v>-0.13501378608051323</v>
      </c>
      <c r="G1293" s="2">
        <f t="shared" si="117"/>
        <v>0.10428903008006413</v>
      </c>
      <c r="H1293" s="2" t="str">
        <f t="shared" si="118"/>
        <v>Sell</v>
      </c>
    </row>
    <row r="1294" spans="1:8" ht="13.5" x14ac:dyDescent="0.25">
      <c r="A1294" s="3">
        <v>43893</v>
      </c>
      <c r="B1294" s="2">
        <v>8.3154000000000003</v>
      </c>
      <c r="C1294" s="2">
        <f t="shared" si="114"/>
        <v>8.2163253797206099</v>
      </c>
      <c r="D1294" s="2">
        <f t="shared" si="116"/>
        <v>8.2200466542401394</v>
      </c>
      <c r="E1294" s="2">
        <f t="shared" si="115"/>
        <v>-3.7212745195294161E-3</v>
      </c>
      <c r="F1294" s="2">
        <f t="shared" si="119"/>
        <v>-0.10875528376831647</v>
      </c>
      <c r="G1294" s="2">
        <f t="shared" si="117"/>
        <v>0.10503400924878706</v>
      </c>
      <c r="H1294" s="2" t="str">
        <f t="shared" si="118"/>
        <v>Sell</v>
      </c>
    </row>
    <row r="1295" spans="1:8" ht="13.5" x14ac:dyDescent="0.25">
      <c r="A1295" s="3">
        <v>43894</v>
      </c>
      <c r="B1295" s="2">
        <v>8.3438999999999997</v>
      </c>
      <c r="C1295" s="2">
        <f t="shared" ref="C1295:C1358" si="120">$C$4*B1285+C1294*(1-$C$4)</f>
        <v>8.2447522443789776</v>
      </c>
      <c r="D1295" s="2">
        <f t="shared" si="116"/>
        <v>8.2292209761482784</v>
      </c>
      <c r="E1295" s="2">
        <f t="shared" si="115"/>
        <v>1.5531268230699169E-2</v>
      </c>
      <c r="F1295" s="2">
        <f t="shared" si="119"/>
        <v>-8.3897973368513346E-2</v>
      </c>
      <c r="G1295" s="2">
        <f t="shared" si="117"/>
        <v>9.9429241599212514E-2</v>
      </c>
      <c r="H1295" s="2" t="str">
        <f t="shared" si="118"/>
        <v>Sell</v>
      </c>
    </row>
    <row r="1296" spans="1:8" ht="13.5" x14ac:dyDescent="0.25">
      <c r="A1296" s="3">
        <v>43895</v>
      </c>
      <c r="B1296" s="2">
        <v>8.2867999999999995</v>
      </c>
      <c r="C1296" s="2">
        <f t="shared" si="120"/>
        <v>8.2758365144745198</v>
      </c>
      <c r="D1296" s="2">
        <f t="shared" si="116"/>
        <v>8.2334860890261847</v>
      </c>
      <c r="E1296" s="2">
        <f t="shared" si="115"/>
        <v>4.2350425448335116E-2</v>
      </c>
      <c r="F1296" s="2">
        <f t="shared" si="119"/>
        <v>-5.8648293605143648E-2</v>
      </c>
      <c r="G1296" s="2">
        <f t="shared" si="117"/>
        <v>0.10099871905347876</v>
      </c>
      <c r="H1296" s="2" t="str">
        <f t="shared" si="118"/>
        <v>Sell</v>
      </c>
    </row>
    <row r="1297" spans="1:8" ht="13.5" x14ac:dyDescent="0.25">
      <c r="A1297" s="3">
        <v>43896</v>
      </c>
      <c r="B1297" s="2">
        <v>8.2582000000000004</v>
      </c>
      <c r="C1297" s="2">
        <f t="shared" si="120"/>
        <v>8.295984743016902</v>
      </c>
      <c r="D1297" s="2">
        <f t="shared" si="116"/>
        <v>8.2353167490983203</v>
      </c>
      <c r="E1297" s="2">
        <f t="shared" si="115"/>
        <v>6.0667993918581686E-2</v>
      </c>
      <c r="F1297" s="2">
        <f t="shared" si="119"/>
        <v>-3.4785036100398584E-2</v>
      </c>
      <c r="G1297" s="2">
        <f t="shared" si="117"/>
        <v>9.545303001898027E-2</v>
      </c>
      <c r="H1297" s="2" t="str">
        <f t="shared" si="118"/>
        <v>Sell</v>
      </c>
    </row>
    <row r="1298" spans="1:8" ht="13.5" x14ac:dyDescent="0.25">
      <c r="A1298" s="3">
        <v>43899</v>
      </c>
      <c r="B1298" s="2">
        <v>8.0124999999999993</v>
      </c>
      <c r="C1298" s="2">
        <f t="shared" si="120"/>
        <v>8.3121563210143012</v>
      </c>
      <c r="D1298" s="2">
        <f t="shared" si="116"/>
        <v>8.2188118047206675</v>
      </c>
      <c r="E1298" s="2">
        <f t="shared" si="115"/>
        <v>9.3344516293633717E-2</v>
      </c>
      <c r="F1298" s="2">
        <f t="shared" si="119"/>
        <v>-9.1591256215921221E-3</v>
      </c>
      <c r="G1298" s="2">
        <f t="shared" si="117"/>
        <v>0.10250364191522585</v>
      </c>
      <c r="H1298" s="2" t="str">
        <f t="shared" si="118"/>
        <v>Sell</v>
      </c>
    </row>
    <row r="1299" spans="1:8" ht="13.5" x14ac:dyDescent="0.25">
      <c r="A1299" s="3">
        <v>43900</v>
      </c>
      <c r="B1299" s="2">
        <v>8.0525000000000002</v>
      </c>
      <c r="C1299" s="2">
        <f t="shared" si="120"/>
        <v>8.3293630408582544</v>
      </c>
      <c r="D1299" s="2">
        <f t="shared" si="116"/>
        <v>8.2064924117783953</v>
      </c>
      <c r="E1299" s="2">
        <f t="shared" si="115"/>
        <v>0.12287062907985913</v>
      </c>
      <c r="F1299" s="2">
        <f t="shared" si="119"/>
        <v>1.7246825318698131E-2</v>
      </c>
      <c r="G1299" s="2">
        <f t="shared" si="117"/>
        <v>0.105623803761161</v>
      </c>
      <c r="H1299" s="2" t="str">
        <f t="shared" si="118"/>
        <v>Sell</v>
      </c>
    </row>
    <row r="1300" spans="1:8" ht="13.5" x14ac:dyDescent="0.25">
      <c r="A1300" s="3">
        <v>43901</v>
      </c>
      <c r="B1300" s="2">
        <v>7.9439000000000002</v>
      </c>
      <c r="C1300" s="2">
        <f t="shared" si="120"/>
        <v>8.3351225730339067</v>
      </c>
      <c r="D1300" s="2">
        <f t="shared" si="116"/>
        <v>8.1870411220170318</v>
      </c>
      <c r="E1300" s="2">
        <f t="shared" si="115"/>
        <v>0.14808145101687487</v>
      </c>
      <c r="F1300" s="2">
        <f t="shared" si="119"/>
        <v>4.3413750458333476E-2</v>
      </c>
      <c r="G1300" s="2">
        <f t="shared" si="117"/>
        <v>0.10466770055854138</v>
      </c>
      <c r="H1300" s="2" t="str">
        <f t="shared" si="118"/>
        <v>Sell</v>
      </c>
    </row>
    <row r="1301" spans="1:8" ht="13.5" x14ac:dyDescent="0.25">
      <c r="A1301" s="3">
        <v>43902</v>
      </c>
      <c r="B1301" s="2">
        <v>7.7096</v>
      </c>
      <c r="C1301" s="2">
        <f t="shared" si="120"/>
        <v>8.3312114079517663</v>
      </c>
      <c r="D1301" s="2">
        <f t="shared" si="116"/>
        <v>8.151675112978733</v>
      </c>
      <c r="E1301" s="2">
        <f t="shared" si="115"/>
        <v>0.17953629497303325</v>
      </c>
      <c r="F1301" s="2">
        <f t="shared" si="119"/>
        <v>7.0638259361273437E-2</v>
      </c>
      <c r="G1301" s="2">
        <f t="shared" si="117"/>
        <v>0.10889803561175981</v>
      </c>
      <c r="H1301" s="2" t="str">
        <f t="shared" si="118"/>
        <v>Sell</v>
      </c>
    </row>
    <row r="1302" spans="1:8" ht="13.5" x14ac:dyDescent="0.25">
      <c r="A1302" s="3">
        <v>43903</v>
      </c>
      <c r="B1302" s="2">
        <v>7.4866999999999999</v>
      </c>
      <c r="C1302" s="2">
        <f t="shared" si="120"/>
        <v>8.34196349903611</v>
      </c>
      <c r="D1302" s="2">
        <f t="shared" si="116"/>
        <v>8.1024176972025312</v>
      </c>
      <c r="E1302" s="2">
        <f t="shared" si="115"/>
        <v>0.23954580183357876</v>
      </c>
      <c r="F1302" s="2">
        <f t="shared" si="119"/>
        <v>0.10441976785573451</v>
      </c>
      <c r="G1302" s="2">
        <f t="shared" si="117"/>
        <v>0.13512603397784426</v>
      </c>
      <c r="H1302" s="2" t="str">
        <f t="shared" si="118"/>
        <v>Sell</v>
      </c>
    </row>
    <row r="1303" spans="1:8" ht="13.5" x14ac:dyDescent="0.25">
      <c r="A1303" s="3">
        <v>43906</v>
      </c>
      <c r="B1303" s="2">
        <v>7.0980999999999996</v>
      </c>
      <c r="C1303" s="2">
        <f t="shared" si="120"/>
        <v>8.3422614222613234</v>
      </c>
      <c r="D1303" s="2">
        <f t="shared" si="116"/>
        <v>8.0280237937060477</v>
      </c>
      <c r="E1303" s="2">
        <f t="shared" si="115"/>
        <v>0.31423762855527571</v>
      </c>
      <c r="F1303" s="2">
        <f t="shared" si="119"/>
        <v>0.14638333999564276</v>
      </c>
      <c r="G1303" s="2">
        <f t="shared" si="117"/>
        <v>0.16785428855963294</v>
      </c>
      <c r="H1303" s="2" t="str">
        <f t="shared" si="118"/>
        <v>Sell</v>
      </c>
    </row>
    <row r="1304" spans="1:8" ht="13.5" x14ac:dyDescent="0.25">
      <c r="A1304" s="3">
        <v>43907</v>
      </c>
      <c r="B1304" s="2">
        <v>6.8865999999999996</v>
      </c>
      <c r="C1304" s="2">
        <f t="shared" si="120"/>
        <v>8.3381288957595814</v>
      </c>
      <c r="D1304" s="2">
        <f t="shared" si="116"/>
        <v>7.9434738830611549</v>
      </c>
      <c r="E1304" s="2">
        <f t="shared" si="115"/>
        <v>0.39465501269842651</v>
      </c>
      <c r="F1304" s="2">
        <f t="shared" si="119"/>
        <v>0.19603767453619952</v>
      </c>
      <c r="G1304" s="2">
        <f t="shared" si="117"/>
        <v>0.19861733816222699</v>
      </c>
      <c r="H1304" s="2" t="str">
        <f t="shared" si="118"/>
        <v>Sell</v>
      </c>
    </row>
    <row r="1305" spans="1:8" ht="13.5" x14ac:dyDescent="0.25">
      <c r="A1305" s="3">
        <v>43908</v>
      </c>
      <c r="B1305" s="2">
        <v>6.6809000000000003</v>
      </c>
      <c r="C1305" s="2">
        <f t="shared" si="120"/>
        <v>8.3390167579504144</v>
      </c>
      <c r="D1305" s="2">
        <f t="shared" si="116"/>
        <v>7.8499498917232922</v>
      </c>
      <c r="E1305" s="2">
        <f t="shared" si="115"/>
        <v>0.48906686622712225</v>
      </c>
      <c r="F1305" s="2">
        <f t="shared" si="119"/>
        <v>0.25464351287438408</v>
      </c>
      <c r="G1305" s="2">
        <f t="shared" si="117"/>
        <v>0.23442335335273817</v>
      </c>
      <c r="H1305" s="2" t="str">
        <f t="shared" si="118"/>
        <v>Sell</v>
      </c>
    </row>
    <row r="1306" spans="1:8" ht="13.5" x14ac:dyDescent="0.25">
      <c r="A1306" s="3">
        <v>43909</v>
      </c>
      <c r="B1306" s="2">
        <v>6.4808000000000003</v>
      </c>
      <c r="C1306" s="2">
        <f t="shared" si="120"/>
        <v>8.3309834105734275</v>
      </c>
      <c r="D1306" s="2">
        <f t="shared" si="116"/>
        <v>7.7485313812252707</v>
      </c>
      <c r="E1306" s="2">
        <f t="shared" si="115"/>
        <v>0.58245202934815676</v>
      </c>
      <c r="F1306" s="2">
        <f t="shared" si="119"/>
        <v>0.32020521616913866</v>
      </c>
      <c r="G1306" s="2">
        <f t="shared" si="117"/>
        <v>0.2622468131790181</v>
      </c>
      <c r="H1306" s="2" t="str">
        <f t="shared" si="118"/>
        <v>Sell</v>
      </c>
    </row>
    <row r="1307" spans="1:8" ht="13.5" x14ac:dyDescent="0.25">
      <c r="A1307" s="3">
        <v>43913</v>
      </c>
      <c r="B1307" s="2">
        <v>6.4580000000000002</v>
      </c>
      <c r="C1307" s="2">
        <f t="shared" si="120"/>
        <v>8.3197859627928992</v>
      </c>
      <c r="D1307" s="2">
        <f t="shared" si="116"/>
        <v>7.6529364640974737</v>
      </c>
      <c r="E1307" s="2">
        <f t="shared" si="115"/>
        <v>0.66684949869542542</v>
      </c>
      <c r="F1307" s="2">
        <f t="shared" si="119"/>
        <v>0.38953407267439605</v>
      </c>
      <c r="G1307" s="2">
        <f t="shared" si="117"/>
        <v>0.27731542602102938</v>
      </c>
      <c r="H1307" s="2" t="str">
        <f t="shared" si="118"/>
        <v>Sell</v>
      </c>
    </row>
    <row r="1308" spans="1:8" ht="13.5" x14ac:dyDescent="0.25">
      <c r="A1308" s="3">
        <v>43914</v>
      </c>
      <c r="B1308" s="2">
        <v>6.4866000000000001</v>
      </c>
      <c r="C1308" s="2">
        <f t="shared" si="120"/>
        <v>8.2725111992862992</v>
      </c>
      <c r="D1308" s="2">
        <f t="shared" si="116"/>
        <v>7.5665411704606242</v>
      </c>
      <c r="E1308" s="2">
        <f t="shared" ref="E1308:E1371" si="121">C1308-D1308</f>
        <v>0.70597002882567494</v>
      </c>
      <c r="F1308" s="2">
        <f t="shared" si="119"/>
        <v>0.45282126390465183</v>
      </c>
      <c r="G1308" s="2">
        <f t="shared" si="117"/>
        <v>0.25314876492102312</v>
      </c>
      <c r="H1308" s="2" t="str">
        <f t="shared" si="118"/>
        <v>Sell</v>
      </c>
    </row>
    <row r="1309" spans="1:8" ht="13.5" x14ac:dyDescent="0.25">
      <c r="A1309" s="3">
        <v>43915</v>
      </c>
      <c r="B1309" s="2">
        <v>6.6809000000000003</v>
      </c>
      <c r="C1309" s="2">
        <f t="shared" si="120"/>
        <v>8.2386633224730215</v>
      </c>
      <c r="D1309" s="2">
        <f t="shared" ref="D1309:D1372" si="122">$D$4*B1309+(1-$D$4)*D1308</f>
        <v>7.5009381207968744</v>
      </c>
      <c r="E1309" s="2">
        <f t="shared" si="121"/>
        <v>0.73772520167614708</v>
      </c>
      <c r="F1309" s="2">
        <f t="shared" si="119"/>
        <v>0.50980205145895097</v>
      </c>
      <c r="G1309" s="2">
        <f t="shared" si="117"/>
        <v>0.22792315021719611</v>
      </c>
      <c r="H1309" s="2" t="str">
        <f t="shared" si="118"/>
        <v>Sell</v>
      </c>
    </row>
    <row r="1310" spans="1:8" ht="13.5" x14ac:dyDescent="0.25">
      <c r="A1310" s="3">
        <v>43916</v>
      </c>
      <c r="B1310" s="2">
        <v>6.8009000000000004</v>
      </c>
      <c r="C1310" s="2">
        <f t="shared" si="120"/>
        <v>8.193315119015633</v>
      </c>
      <c r="D1310" s="2">
        <f t="shared" si="122"/>
        <v>7.4490834451822909</v>
      </c>
      <c r="E1310" s="2">
        <f t="shared" si="121"/>
        <v>0.7442316738333421</v>
      </c>
      <c r="F1310" s="2">
        <f t="shared" si="119"/>
        <v>0.55668797593382924</v>
      </c>
      <c r="G1310" s="2">
        <f t="shared" si="117"/>
        <v>0.18754369789951286</v>
      </c>
      <c r="H1310" s="2" t="str">
        <f t="shared" si="118"/>
        <v>Sell</v>
      </c>
    </row>
    <row r="1311" spans="1:8" ht="13.5" x14ac:dyDescent="0.25">
      <c r="A1311" s="3">
        <v>43917</v>
      </c>
      <c r="B1311" s="2">
        <v>6.7436999999999996</v>
      </c>
      <c r="C1311" s="2">
        <f t="shared" si="120"/>
        <v>8.118897408397844</v>
      </c>
      <c r="D1311" s="2">
        <f t="shared" si="122"/>
        <v>7.3968328196132322</v>
      </c>
      <c r="E1311" s="2">
        <f t="shared" si="121"/>
        <v>0.72206458878461177</v>
      </c>
      <c r="F1311" s="2">
        <f t="shared" si="119"/>
        <v>0.58976329850398579</v>
      </c>
      <c r="G1311" s="2">
        <f t="shared" si="117"/>
        <v>0.13230129028062598</v>
      </c>
      <c r="H1311" s="2" t="str">
        <f t="shared" si="118"/>
        <v>Sell</v>
      </c>
    </row>
    <row r="1312" spans="1:8" ht="13.5" x14ac:dyDescent="0.25">
      <c r="A1312" s="3">
        <v>43920</v>
      </c>
      <c r="B1312" s="2">
        <v>6.7436999999999996</v>
      </c>
      <c r="C1312" s="2">
        <f t="shared" si="120"/>
        <v>8.021636268644329</v>
      </c>
      <c r="D1312" s="2">
        <f t="shared" si="122"/>
        <v>7.3484526107529922</v>
      </c>
      <c r="E1312" s="2">
        <f t="shared" si="121"/>
        <v>0.67318365789133683</v>
      </c>
      <c r="F1312" s="2">
        <f t="shared" si="119"/>
        <v>0.60644737038145602</v>
      </c>
      <c r="G1312" s="2">
        <f t="shared" si="117"/>
        <v>6.6736287509880809E-2</v>
      </c>
      <c r="H1312" s="2" t="str">
        <f t="shared" si="118"/>
        <v>Sell</v>
      </c>
    </row>
    <row r="1313" spans="1:8" ht="13.5" x14ac:dyDescent="0.25">
      <c r="A1313" s="3">
        <v>43921</v>
      </c>
      <c r="B1313" s="2">
        <v>6.8465999999999996</v>
      </c>
      <c r="C1313" s="2">
        <f t="shared" si="120"/>
        <v>7.8795537657759711</v>
      </c>
      <c r="D1313" s="2">
        <f t="shared" si="122"/>
        <v>7.311278343289807</v>
      </c>
      <c r="E1313" s="2">
        <f t="shared" si="121"/>
        <v>0.56827542248616414</v>
      </c>
      <c r="F1313" s="2">
        <f t="shared" si="119"/>
        <v>0.59881298080239764</v>
      </c>
      <c r="G1313" s="2">
        <f t="shared" si="117"/>
        <v>-3.0537558316233504E-2</v>
      </c>
      <c r="H1313" s="2" t="str">
        <f t="shared" si="118"/>
        <v>Hold</v>
      </c>
    </row>
    <row r="1314" spans="1:8" ht="13.5" x14ac:dyDescent="0.25">
      <c r="A1314" s="3">
        <v>43922</v>
      </c>
      <c r="B1314" s="2">
        <v>6.8409000000000004</v>
      </c>
      <c r="C1314" s="2">
        <f t="shared" si="120"/>
        <v>7.7267916479642835</v>
      </c>
      <c r="D1314" s="2">
        <f t="shared" si="122"/>
        <v>7.276435503046117</v>
      </c>
      <c r="E1314" s="2">
        <f t="shared" si="121"/>
        <v>0.45035614491816656</v>
      </c>
      <c r="F1314" s="2">
        <f t="shared" si="119"/>
        <v>0.56912161362555147</v>
      </c>
      <c r="G1314" s="2">
        <f t="shared" si="117"/>
        <v>-0.11876546870738491</v>
      </c>
      <c r="H1314" s="2" t="str">
        <f t="shared" si="118"/>
        <v>Hold</v>
      </c>
    </row>
    <row r="1315" spans="1:8" ht="13.5" x14ac:dyDescent="0.25">
      <c r="A1315" s="3">
        <v>43923</v>
      </c>
      <c r="B1315" s="2">
        <v>6.8009000000000004</v>
      </c>
      <c r="C1315" s="2">
        <f t="shared" si="120"/>
        <v>7.5658852405851631</v>
      </c>
      <c r="D1315" s="2">
        <f t="shared" si="122"/>
        <v>7.2412106509686263</v>
      </c>
      <c r="E1315" s="2">
        <f t="shared" si="121"/>
        <v>0.32467458961653684</v>
      </c>
      <c r="F1315" s="2">
        <f t="shared" si="119"/>
        <v>0.52023220882374854</v>
      </c>
      <c r="G1315" s="2">
        <f t="shared" si="117"/>
        <v>-0.19555761920721171</v>
      </c>
      <c r="H1315" s="2" t="str">
        <f t="shared" si="118"/>
        <v>Hold</v>
      </c>
    </row>
    <row r="1316" spans="1:8" ht="13.5" x14ac:dyDescent="0.25">
      <c r="A1316" s="3">
        <v>43924</v>
      </c>
      <c r="B1316" s="2">
        <v>6.6009000000000002</v>
      </c>
      <c r="C1316" s="2">
        <f t="shared" si="120"/>
        <v>7.3989490497259069</v>
      </c>
      <c r="D1316" s="2">
        <f t="shared" si="122"/>
        <v>7.1937802323783568</v>
      </c>
      <c r="E1316" s="2">
        <f t="shared" si="121"/>
        <v>0.2051688173475501</v>
      </c>
      <c r="F1316" s="2">
        <f t="shared" si="119"/>
        <v>0.45721953052850889</v>
      </c>
      <c r="G1316" s="2">
        <f t="shared" ref="G1316:G1379" si="123">E1316-F1316</f>
        <v>-0.25205071318095879</v>
      </c>
      <c r="H1316" s="2" t="str">
        <f t="shared" ref="H1316:H1379" si="124">IF(G1316&lt;0,"Hold","Sell")</f>
        <v>Hold</v>
      </c>
    </row>
    <row r="1317" spans="1:8" ht="13.5" x14ac:dyDescent="0.25">
      <c r="A1317" s="3">
        <v>43927</v>
      </c>
      <c r="B1317" s="2">
        <v>6.4065000000000003</v>
      </c>
      <c r="C1317" s="2">
        <f t="shared" si="120"/>
        <v>7.254187657460383</v>
      </c>
      <c r="D1317" s="2">
        <f t="shared" si="122"/>
        <v>7.1354631781281084</v>
      </c>
      <c r="E1317" s="2">
        <f t="shared" si="121"/>
        <v>0.11872447933227459</v>
      </c>
      <c r="F1317" s="2">
        <f t="shared" ref="F1317:F1380" si="125">(E1317*(2/(10)))+((1-(2/10))*F1316)</f>
        <v>0.38952052028926204</v>
      </c>
      <c r="G1317" s="2">
        <f t="shared" si="123"/>
        <v>-0.27079604095698745</v>
      </c>
      <c r="H1317" s="2" t="str">
        <f t="shared" si="124"/>
        <v>Hold</v>
      </c>
    </row>
    <row r="1318" spans="1:8" ht="13.5" x14ac:dyDescent="0.25">
      <c r="A1318" s="3">
        <v>43928</v>
      </c>
      <c r="B1318" s="2">
        <v>6.5437000000000003</v>
      </c>
      <c r="C1318" s="2">
        <f t="shared" si="120"/>
        <v>7.1360972486203238</v>
      </c>
      <c r="D1318" s="2">
        <f t="shared" si="122"/>
        <v>7.0916288686371374</v>
      </c>
      <c r="E1318" s="2">
        <f t="shared" si="121"/>
        <v>4.4468379983186423E-2</v>
      </c>
      <c r="F1318" s="2">
        <f t="shared" si="125"/>
        <v>0.32051009222804694</v>
      </c>
      <c r="G1318" s="2">
        <f t="shared" si="123"/>
        <v>-0.27604171224486052</v>
      </c>
      <c r="H1318" s="2" t="str">
        <f t="shared" si="124"/>
        <v>Hold</v>
      </c>
    </row>
    <row r="1319" spans="1:8" ht="13.5" x14ac:dyDescent="0.25">
      <c r="A1319" s="3">
        <v>43929</v>
      </c>
      <c r="B1319" s="2">
        <v>6.3494000000000002</v>
      </c>
      <c r="C1319" s="2">
        <f t="shared" si="120"/>
        <v>7.0660669026787355</v>
      </c>
      <c r="D1319" s="2">
        <f t="shared" si="122"/>
        <v>7.0366489524417943</v>
      </c>
      <c r="E1319" s="2">
        <f t="shared" si="121"/>
        <v>2.9417950236941159E-2</v>
      </c>
      <c r="F1319" s="2">
        <f t="shared" si="125"/>
        <v>0.26229166382982583</v>
      </c>
      <c r="G1319" s="2">
        <f t="shared" si="123"/>
        <v>-0.23287371359288467</v>
      </c>
      <c r="H1319" s="2" t="str">
        <f t="shared" si="124"/>
        <v>Hold</v>
      </c>
    </row>
    <row r="1320" spans="1:8" ht="13.5" x14ac:dyDescent="0.25">
      <c r="A1320" s="3">
        <v>43934</v>
      </c>
      <c r="B1320" s="2">
        <v>6.5151000000000003</v>
      </c>
      <c r="C1320" s="2">
        <f t="shared" si="120"/>
        <v>7.0252719945743145</v>
      </c>
      <c r="D1320" s="2">
        <f t="shared" si="122"/>
        <v>6.9980156967053651</v>
      </c>
      <c r="E1320" s="2">
        <f t="shared" si="121"/>
        <v>2.7256297868949453E-2</v>
      </c>
      <c r="F1320" s="2">
        <f t="shared" si="125"/>
        <v>0.21528459063765057</v>
      </c>
      <c r="G1320" s="2">
        <f t="shared" si="123"/>
        <v>-0.18802829276870112</v>
      </c>
      <c r="H1320" s="2" t="str">
        <f t="shared" si="124"/>
        <v>Hold</v>
      </c>
    </row>
    <row r="1321" spans="1:8" ht="13.5" x14ac:dyDescent="0.25">
      <c r="A1321" s="3">
        <v>43935</v>
      </c>
      <c r="B1321" s="2">
        <v>6.3437000000000001</v>
      </c>
      <c r="C1321" s="2">
        <f t="shared" si="120"/>
        <v>6.9819532261782662</v>
      </c>
      <c r="D1321" s="2">
        <f t="shared" si="122"/>
        <v>6.9495478673197821</v>
      </c>
      <c r="E1321" s="2">
        <f t="shared" si="121"/>
        <v>3.2405358858484057E-2</v>
      </c>
      <c r="F1321" s="2">
        <f t="shared" si="125"/>
        <v>0.17870874428181729</v>
      </c>
      <c r="G1321" s="2">
        <f t="shared" si="123"/>
        <v>-0.14630338542333324</v>
      </c>
      <c r="H1321" s="2" t="str">
        <f t="shared" si="124"/>
        <v>Hold</v>
      </c>
    </row>
    <row r="1322" spans="1:8" ht="13.5" x14ac:dyDescent="0.25">
      <c r="A1322" s="3">
        <v>43936</v>
      </c>
      <c r="B1322" s="2">
        <v>6.4523000000000001</v>
      </c>
      <c r="C1322" s="2">
        <f t="shared" si="120"/>
        <v>6.9452988836893015</v>
      </c>
      <c r="D1322" s="2">
        <f t="shared" si="122"/>
        <v>6.912714691962762</v>
      </c>
      <c r="E1322" s="2">
        <f t="shared" si="121"/>
        <v>3.258419172653948E-2</v>
      </c>
      <c r="F1322" s="2">
        <f t="shared" si="125"/>
        <v>0.14948383377076174</v>
      </c>
      <c r="G1322" s="2">
        <f t="shared" si="123"/>
        <v>-0.11689964204422226</v>
      </c>
      <c r="H1322" s="2" t="str">
        <f t="shared" si="124"/>
        <v>Hold</v>
      </c>
    </row>
    <row r="1323" spans="1:8" ht="13.5" x14ac:dyDescent="0.25">
      <c r="A1323" s="3">
        <v>43937</v>
      </c>
      <c r="B1323" s="2">
        <v>6.4580000000000002</v>
      </c>
      <c r="C1323" s="2">
        <f t="shared" si="120"/>
        <v>6.9301144400447932</v>
      </c>
      <c r="D1323" s="2">
        <f t="shared" si="122"/>
        <v>6.8790321221877431</v>
      </c>
      <c r="E1323" s="2">
        <f t="shared" si="121"/>
        <v>5.1082317857050086E-2</v>
      </c>
      <c r="F1323" s="2">
        <f t="shared" si="125"/>
        <v>0.12980353058801941</v>
      </c>
      <c r="G1323" s="2">
        <f t="shared" si="123"/>
        <v>-7.8721212730969325E-2</v>
      </c>
      <c r="H1323" s="2" t="str">
        <f t="shared" si="124"/>
        <v>Hold</v>
      </c>
    </row>
    <row r="1324" spans="1:8" ht="13.5" x14ac:dyDescent="0.25">
      <c r="A1324" s="3">
        <v>43938</v>
      </c>
      <c r="B1324" s="2">
        <v>6.4466000000000001</v>
      </c>
      <c r="C1324" s="2">
        <f t="shared" si="120"/>
        <v>6.9163891415763636</v>
      </c>
      <c r="D1324" s="2">
        <f t="shared" si="122"/>
        <v>6.847000113136799</v>
      </c>
      <c r="E1324" s="2">
        <f t="shared" si="121"/>
        <v>6.9389028439564626E-2</v>
      </c>
      <c r="F1324" s="2">
        <f t="shared" si="125"/>
        <v>0.11772063015832847</v>
      </c>
      <c r="G1324" s="2">
        <f t="shared" si="123"/>
        <v>-4.8331601718763842E-2</v>
      </c>
      <c r="H1324" s="2" t="str">
        <f t="shared" si="124"/>
        <v>Hold</v>
      </c>
    </row>
    <row r="1325" spans="1:8" ht="13.5" x14ac:dyDescent="0.25">
      <c r="A1325" s="3">
        <v>43941</v>
      </c>
      <c r="B1325" s="2">
        <v>6.3437000000000001</v>
      </c>
      <c r="C1325" s="2">
        <f t="shared" si="120"/>
        <v>6.8986215813338454</v>
      </c>
      <c r="D1325" s="2">
        <f t="shared" si="122"/>
        <v>6.8097186232748141</v>
      </c>
      <c r="E1325" s="2">
        <f t="shared" si="121"/>
        <v>8.8902958059031256E-2</v>
      </c>
      <c r="F1325" s="2">
        <f t="shared" si="125"/>
        <v>0.11195709573846904</v>
      </c>
      <c r="G1325" s="2">
        <f t="shared" si="123"/>
        <v>-2.3054137679437786E-2</v>
      </c>
      <c r="H1325" s="2" t="str">
        <f t="shared" si="124"/>
        <v>Hold</v>
      </c>
    </row>
    <row r="1326" spans="1:8" ht="13.5" x14ac:dyDescent="0.25">
      <c r="A1326" s="3">
        <v>43942</v>
      </c>
      <c r="B1326" s="2">
        <v>6.4008000000000003</v>
      </c>
      <c r="C1326" s="2">
        <f t="shared" si="120"/>
        <v>6.8528182611286379</v>
      </c>
      <c r="D1326" s="2">
        <f t="shared" si="122"/>
        <v>6.7794283548840877</v>
      </c>
      <c r="E1326" s="2">
        <f t="shared" si="121"/>
        <v>7.3389906244550218E-2</v>
      </c>
      <c r="F1326" s="2">
        <f t="shared" si="125"/>
        <v>0.10424365783968528</v>
      </c>
      <c r="G1326" s="2">
        <f t="shared" si="123"/>
        <v>-3.0853751595135065E-2</v>
      </c>
      <c r="H1326" s="2" t="str">
        <f t="shared" si="124"/>
        <v>Hold</v>
      </c>
    </row>
    <row r="1327" spans="1:8" ht="13.5" x14ac:dyDescent="0.25">
      <c r="A1327" s="3">
        <v>43943</v>
      </c>
      <c r="B1327" s="2">
        <v>6.4294000000000002</v>
      </c>
      <c r="C1327" s="2">
        <f t="shared" si="120"/>
        <v>6.7841539132626938</v>
      </c>
      <c r="D1327" s="2">
        <f t="shared" si="122"/>
        <v>6.7535003285963775</v>
      </c>
      <c r="E1327" s="2">
        <f t="shared" si="121"/>
        <v>3.0653584666316291E-2</v>
      </c>
      <c r="F1327" s="2">
        <f t="shared" si="125"/>
        <v>8.9525643205011482E-2</v>
      </c>
      <c r="G1327" s="2">
        <f t="shared" si="123"/>
        <v>-5.8872058538695191E-2</v>
      </c>
      <c r="H1327" s="2" t="str">
        <f t="shared" si="124"/>
        <v>Hold</v>
      </c>
    </row>
    <row r="1328" spans="1:8" ht="13.5" x14ac:dyDescent="0.25">
      <c r="A1328" s="3">
        <v>43944</v>
      </c>
      <c r="B1328" s="2">
        <v>6.4294000000000002</v>
      </c>
      <c r="C1328" s="2">
        <f t="shared" si="120"/>
        <v>6.7471610035299712</v>
      </c>
      <c r="D1328" s="2">
        <f t="shared" si="122"/>
        <v>6.7294928968484973</v>
      </c>
      <c r="E1328" s="2">
        <f t="shared" si="121"/>
        <v>1.7668106681473894E-2</v>
      </c>
      <c r="F1328" s="2">
        <f t="shared" si="125"/>
        <v>7.5154135900303967E-2</v>
      </c>
      <c r="G1328" s="2">
        <f t="shared" si="123"/>
        <v>-5.7486029218830073E-2</v>
      </c>
      <c r="H1328" s="2" t="str">
        <f t="shared" si="124"/>
        <v>Hold</v>
      </c>
    </row>
    <row r="1329" spans="1:8" ht="13.5" x14ac:dyDescent="0.25">
      <c r="A1329" s="3">
        <v>43945</v>
      </c>
      <c r="B1329" s="2">
        <v>6.4008000000000003</v>
      </c>
      <c r="C1329" s="2">
        <f t="shared" si="120"/>
        <v>6.6859670029868985</v>
      </c>
      <c r="D1329" s="2">
        <f t="shared" si="122"/>
        <v>6.7051452748597198</v>
      </c>
      <c r="E1329" s="2">
        <f t="shared" si="121"/>
        <v>-1.9178271872821284E-2</v>
      </c>
      <c r="F1329" s="2">
        <f t="shared" si="125"/>
        <v>5.6287654345678922E-2</v>
      </c>
      <c r="G1329" s="2">
        <f t="shared" si="123"/>
        <v>-7.5465926218500207E-2</v>
      </c>
      <c r="H1329" s="2" t="str">
        <f t="shared" si="124"/>
        <v>Hold</v>
      </c>
    </row>
    <row r="1330" spans="1:8" ht="13.5" x14ac:dyDescent="0.25">
      <c r="A1330" s="3">
        <v>43948</v>
      </c>
      <c r="B1330" s="2">
        <v>6.2865000000000002</v>
      </c>
      <c r="C1330" s="2">
        <f t="shared" si="120"/>
        <v>6.6596797717581451</v>
      </c>
      <c r="D1330" s="2">
        <f t="shared" si="122"/>
        <v>6.6741345137589994</v>
      </c>
      <c r="E1330" s="2">
        <f t="shared" si="121"/>
        <v>-1.4454742000854282E-2</v>
      </c>
      <c r="F1330" s="2">
        <f t="shared" si="125"/>
        <v>4.2139175076372284E-2</v>
      </c>
      <c r="G1330" s="2">
        <f t="shared" si="123"/>
        <v>-5.6593917077226566E-2</v>
      </c>
      <c r="H1330" s="2" t="str">
        <f t="shared" si="124"/>
        <v>Hold</v>
      </c>
    </row>
    <row r="1331" spans="1:8" ht="13.5" x14ac:dyDescent="0.25">
      <c r="A1331" s="3">
        <v>43949</v>
      </c>
      <c r="B1331" s="2">
        <v>6.1093999999999999</v>
      </c>
      <c r="C1331" s="2">
        <f t="shared" si="120"/>
        <v>6.6110674991799687</v>
      </c>
      <c r="D1331" s="2">
        <f t="shared" si="122"/>
        <v>6.6323023275546289</v>
      </c>
      <c r="E1331" s="2">
        <f t="shared" si="121"/>
        <v>-2.1234828374660175E-2</v>
      </c>
      <c r="F1331" s="2">
        <f t="shared" si="125"/>
        <v>2.9464374386165792E-2</v>
      </c>
      <c r="G1331" s="2">
        <f t="shared" si="123"/>
        <v>-5.069920276082597E-2</v>
      </c>
      <c r="H1331" s="2" t="str">
        <f t="shared" si="124"/>
        <v>Hold</v>
      </c>
    </row>
    <row r="1332" spans="1:8" ht="13.5" x14ac:dyDescent="0.25">
      <c r="A1332" s="3">
        <v>43950</v>
      </c>
      <c r="B1332" s="2">
        <v>6.1436999999999999</v>
      </c>
      <c r="C1332" s="2">
        <f t="shared" si="120"/>
        <v>6.5866417300753577</v>
      </c>
      <c r="D1332" s="2">
        <f t="shared" si="122"/>
        <v>6.5961095625505823</v>
      </c>
      <c r="E1332" s="2">
        <f t="shared" si="121"/>
        <v>-9.4678324752246468E-3</v>
      </c>
      <c r="F1332" s="2">
        <f t="shared" si="125"/>
        <v>2.1677933013887707E-2</v>
      </c>
      <c r="G1332" s="2">
        <f t="shared" si="123"/>
        <v>-3.1145765489112354E-2</v>
      </c>
      <c r="H1332" s="2" t="str">
        <f t="shared" si="124"/>
        <v>Hold</v>
      </c>
    </row>
    <row r="1333" spans="1:8" ht="13.5" x14ac:dyDescent="0.25">
      <c r="A1333" s="3">
        <v>43951</v>
      </c>
      <c r="B1333" s="2">
        <v>5.9607999999999999</v>
      </c>
      <c r="C1333" s="2">
        <f t="shared" si="120"/>
        <v>6.5668506946791485</v>
      </c>
      <c r="D1333" s="2">
        <f t="shared" si="122"/>
        <v>6.5490495949542424</v>
      </c>
      <c r="E1333" s="2">
        <f t="shared" si="121"/>
        <v>1.7801099724906067E-2</v>
      </c>
      <c r="F1333" s="2">
        <f t="shared" si="125"/>
        <v>2.090256635609138E-2</v>
      </c>
      <c r="G1333" s="2">
        <f t="shared" si="123"/>
        <v>-3.101466631185313E-3</v>
      </c>
      <c r="H1333" s="2" t="str">
        <f t="shared" si="124"/>
        <v>Hold</v>
      </c>
    </row>
    <row r="1334" spans="1:8" ht="13.5" x14ac:dyDescent="0.25">
      <c r="A1334" s="3">
        <v>43955</v>
      </c>
      <c r="B1334" s="2">
        <v>5.9607999999999999</v>
      </c>
      <c r="C1334" s="2">
        <f t="shared" si="120"/>
        <v>6.5483505878054329</v>
      </c>
      <c r="D1334" s="2">
        <f t="shared" si="122"/>
        <v>6.505475550883558</v>
      </c>
      <c r="E1334" s="2">
        <f t="shared" si="121"/>
        <v>4.2875036921874887E-2</v>
      </c>
      <c r="F1334" s="2">
        <f t="shared" si="125"/>
        <v>2.5297060469248081E-2</v>
      </c>
      <c r="G1334" s="2">
        <f t="shared" si="123"/>
        <v>1.7577976452626806E-2</v>
      </c>
      <c r="H1334" s="2" t="str">
        <f t="shared" si="124"/>
        <v>Sell</v>
      </c>
    </row>
    <row r="1335" spans="1:8" ht="13.5" x14ac:dyDescent="0.25">
      <c r="A1335" s="3">
        <v>43956</v>
      </c>
      <c r="B1335" s="2">
        <v>5.9607999999999999</v>
      </c>
      <c r="C1335" s="2">
        <f t="shared" si="120"/>
        <v>6.5168658819892125</v>
      </c>
      <c r="D1335" s="2">
        <f t="shared" si="122"/>
        <v>6.4651292137810721</v>
      </c>
      <c r="E1335" s="2">
        <f t="shared" si="121"/>
        <v>5.1736668208140379E-2</v>
      </c>
      <c r="F1335" s="2">
        <f t="shared" si="125"/>
        <v>3.0584982017026544E-2</v>
      </c>
      <c r="G1335" s="2">
        <f t="shared" si="123"/>
        <v>2.1151686191113836E-2</v>
      </c>
      <c r="H1335" s="2" t="str">
        <f t="shared" si="124"/>
        <v>Sell</v>
      </c>
    </row>
    <row r="1336" spans="1:8" ht="13.5" x14ac:dyDescent="0.25">
      <c r="A1336" s="3">
        <v>43957</v>
      </c>
      <c r="B1336" s="2">
        <v>5.7835999999999999</v>
      </c>
      <c r="C1336" s="2">
        <f t="shared" si="120"/>
        <v>6.4990095924524107</v>
      </c>
      <c r="D1336" s="2">
        <f t="shared" si="122"/>
        <v>6.4146455683158079</v>
      </c>
      <c r="E1336" s="2">
        <f t="shared" si="121"/>
        <v>8.4364024136602822E-2</v>
      </c>
      <c r="F1336" s="2">
        <f t="shared" si="125"/>
        <v>4.1340790440941799E-2</v>
      </c>
      <c r="G1336" s="2">
        <f t="shared" si="123"/>
        <v>4.3023233695661023E-2</v>
      </c>
      <c r="H1336" s="2" t="str">
        <f t="shared" si="124"/>
        <v>Sell</v>
      </c>
    </row>
    <row r="1337" spans="1:8" ht="13.5" x14ac:dyDescent="0.25">
      <c r="A1337" s="3">
        <v>43958</v>
      </c>
      <c r="B1337" s="2">
        <v>5.7606999999999999</v>
      </c>
      <c r="C1337" s="2">
        <f t="shared" si="120"/>
        <v>6.4883004243828086</v>
      </c>
      <c r="D1337" s="2">
        <f t="shared" si="122"/>
        <v>6.36620515584797</v>
      </c>
      <c r="E1337" s="2">
        <f t="shared" si="121"/>
        <v>0.12209526853483865</v>
      </c>
      <c r="F1337" s="2">
        <f t="shared" si="125"/>
        <v>5.7491686059721173E-2</v>
      </c>
      <c r="G1337" s="2">
        <f t="shared" si="123"/>
        <v>6.460358247511748E-2</v>
      </c>
      <c r="H1337" s="2" t="str">
        <f t="shared" si="124"/>
        <v>Sell</v>
      </c>
    </row>
    <row r="1338" spans="1:8" ht="13.5" x14ac:dyDescent="0.25">
      <c r="A1338" s="3">
        <v>43959</v>
      </c>
      <c r="B1338" s="2">
        <v>5.7149999999999999</v>
      </c>
      <c r="C1338" s="2">
        <f t="shared" si="120"/>
        <v>6.4792388206316067</v>
      </c>
      <c r="D1338" s="2">
        <f t="shared" si="122"/>
        <v>6.3179677368962679</v>
      </c>
      <c r="E1338" s="2">
        <f t="shared" si="121"/>
        <v>0.16127108373533883</v>
      </c>
      <c r="F1338" s="2">
        <f t="shared" si="125"/>
        <v>7.8247565594844706E-2</v>
      </c>
      <c r="G1338" s="2">
        <f t="shared" si="123"/>
        <v>8.3023518140494121E-2</v>
      </c>
      <c r="H1338" s="2" t="str">
        <f t="shared" si="124"/>
        <v>Sell</v>
      </c>
    </row>
    <row r="1339" spans="1:8" ht="13.5" x14ac:dyDescent="0.25">
      <c r="A1339" s="3">
        <v>43962</v>
      </c>
      <c r="B1339" s="2">
        <v>5.5435999999999996</v>
      </c>
      <c r="C1339" s="2">
        <f t="shared" si="120"/>
        <v>6.4671713097652059</v>
      </c>
      <c r="D1339" s="2">
        <f t="shared" si="122"/>
        <v>6.2606071637928409</v>
      </c>
      <c r="E1339" s="2">
        <f t="shared" si="121"/>
        <v>0.20656414597236505</v>
      </c>
      <c r="F1339" s="2">
        <f t="shared" si="125"/>
        <v>0.10391088167034879</v>
      </c>
      <c r="G1339" s="2">
        <f t="shared" si="123"/>
        <v>0.10265326430201627</v>
      </c>
      <c r="H1339" s="2" t="str">
        <f t="shared" si="124"/>
        <v>Sell</v>
      </c>
    </row>
    <row r="1340" spans="1:8" ht="13.5" x14ac:dyDescent="0.25">
      <c r="A1340" s="3">
        <v>43963</v>
      </c>
      <c r="B1340" s="2">
        <v>5.7092999999999998</v>
      </c>
      <c r="C1340" s="2">
        <f t="shared" si="120"/>
        <v>6.4393757236474816</v>
      </c>
      <c r="D1340" s="2">
        <f t="shared" si="122"/>
        <v>6.2197695961044825</v>
      </c>
      <c r="E1340" s="2">
        <f t="shared" si="121"/>
        <v>0.21960612754299902</v>
      </c>
      <c r="F1340" s="2">
        <f t="shared" si="125"/>
        <v>0.12704993084487884</v>
      </c>
      <c r="G1340" s="2">
        <f t="shared" si="123"/>
        <v>9.255619669812018E-2</v>
      </c>
      <c r="H1340" s="2" t="str">
        <f t="shared" si="124"/>
        <v>Sell</v>
      </c>
    </row>
    <row r="1341" spans="1:8" ht="13.5" x14ac:dyDescent="0.25">
      <c r="A1341" s="3">
        <v>43964</v>
      </c>
      <c r="B1341" s="2">
        <v>5.5435999999999996</v>
      </c>
      <c r="C1341" s="2">
        <f t="shared" si="120"/>
        <v>6.3886102277017152</v>
      </c>
      <c r="D1341" s="2">
        <f t="shared" si="122"/>
        <v>6.1696829593560025</v>
      </c>
      <c r="E1341" s="2">
        <f t="shared" si="121"/>
        <v>0.21892726834571263</v>
      </c>
      <c r="F1341" s="2">
        <f t="shared" si="125"/>
        <v>0.14542539834504561</v>
      </c>
      <c r="G1341" s="2">
        <f t="shared" si="123"/>
        <v>7.3501870000667019E-2</v>
      </c>
      <c r="H1341" s="2" t="str">
        <f t="shared" si="124"/>
        <v>Sell</v>
      </c>
    </row>
    <row r="1342" spans="1:8" ht="13.5" x14ac:dyDescent="0.25">
      <c r="A1342" s="3">
        <v>43965</v>
      </c>
      <c r="B1342" s="2">
        <v>5.4806999999999997</v>
      </c>
      <c r="C1342" s="2">
        <f t="shared" si="120"/>
        <v>6.3509317311322206</v>
      </c>
      <c r="D1342" s="2">
        <f t="shared" si="122"/>
        <v>6.118647184588891</v>
      </c>
      <c r="E1342" s="2">
        <f t="shared" si="121"/>
        <v>0.23228454654332964</v>
      </c>
      <c r="F1342" s="2">
        <f t="shared" si="125"/>
        <v>0.16279722798470242</v>
      </c>
      <c r="G1342" s="2">
        <f t="shared" si="123"/>
        <v>6.948731855862722E-2</v>
      </c>
      <c r="H1342" s="2" t="str">
        <f t="shared" si="124"/>
        <v>Sell</v>
      </c>
    </row>
    <row r="1343" spans="1:8" ht="13.5" x14ac:dyDescent="0.25">
      <c r="A1343" s="3">
        <v>43966</v>
      </c>
      <c r="B1343" s="2">
        <v>5.5721999999999996</v>
      </c>
      <c r="C1343" s="2">
        <f t="shared" si="120"/>
        <v>6.2909114648041866</v>
      </c>
      <c r="D1343" s="2">
        <f t="shared" si="122"/>
        <v>6.0781696153600837</v>
      </c>
      <c r="E1343" s="2">
        <f t="shared" si="121"/>
        <v>0.2127418494441029</v>
      </c>
      <c r="F1343" s="2">
        <f t="shared" si="125"/>
        <v>0.17278615227658251</v>
      </c>
      <c r="G1343" s="2">
        <f t="shared" si="123"/>
        <v>3.9955697167520399E-2</v>
      </c>
      <c r="H1343" s="2" t="str">
        <f t="shared" si="124"/>
        <v>Sell</v>
      </c>
    </row>
    <row r="1344" spans="1:8" ht="13.5" x14ac:dyDescent="0.25">
      <c r="A1344" s="3">
        <v>43969</v>
      </c>
      <c r="B1344" s="2">
        <v>5.6292999999999997</v>
      </c>
      <c r="C1344" s="2">
        <f t="shared" si="120"/>
        <v>6.240125085603542</v>
      </c>
      <c r="D1344" s="2">
        <f t="shared" si="122"/>
        <v>6.0449200142222992</v>
      </c>
      <c r="E1344" s="2">
        <f t="shared" si="121"/>
        <v>0.19520507138124277</v>
      </c>
      <c r="F1344" s="2">
        <f t="shared" si="125"/>
        <v>0.17726993609751457</v>
      </c>
      <c r="G1344" s="2">
        <f t="shared" si="123"/>
        <v>1.7935135283728199E-2</v>
      </c>
      <c r="H1344" s="2" t="str">
        <f t="shared" si="124"/>
        <v>Sell</v>
      </c>
    </row>
    <row r="1345" spans="1:8" ht="13.5" x14ac:dyDescent="0.25">
      <c r="A1345" s="3">
        <v>43970</v>
      </c>
      <c r="B1345" s="2">
        <v>5.4749999999999996</v>
      </c>
      <c r="C1345" s="2">
        <f t="shared" si="120"/>
        <v>6.1971519955106888</v>
      </c>
      <c r="D1345" s="2">
        <f t="shared" si="122"/>
        <v>6.0027037168724995</v>
      </c>
      <c r="E1345" s="2">
        <f t="shared" si="121"/>
        <v>0.19444827863818936</v>
      </c>
      <c r="F1345" s="2">
        <f t="shared" si="125"/>
        <v>0.18070560460564955</v>
      </c>
      <c r="G1345" s="2">
        <f t="shared" si="123"/>
        <v>1.3742674032539814E-2</v>
      </c>
      <c r="H1345" s="2" t="str">
        <f t="shared" si="124"/>
        <v>Sell</v>
      </c>
    </row>
    <row r="1346" spans="1:8" ht="13.5" x14ac:dyDescent="0.25">
      <c r="A1346" s="3">
        <v>43971</v>
      </c>
      <c r="B1346" s="2">
        <v>5.5378999999999996</v>
      </c>
      <c r="C1346" s="2">
        <f t="shared" si="120"/>
        <v>6.1335286115859677</v>
      </c>
      <c r="D1346" s="2">
        <f t="shared" si="122"/>
        <v>5.9682738119189809</v>
      </c>
      <c r="E1346" s="2">
        <f t="shared" si="121"/>
        <v>0.16525479966698686</v>
      </c>
      <c r="F1346" s="2">
        <f t="shared" si="125"/>
        <v>0.17761544361791703</v>
      </c>
      <c r="G1346" s="2">
        <f t="shared" si="123"/>
        <v>-1.2360643950930172E-2</v>
      </c>
      <c r="H1346" s="2" t="str">
        <f t="shared" si="124"/>
        <v>Hold</v>
      </c>
    </row>
    <row r="1347" spans="1:8" ht="13.5" x14ac:dyDescent="0.25">
      <c r="A1347" s="3">
        <v>43972</v>
      </c>
      <c r="B1347" s="2">
        <v>5.5435999999999996</v>
      </c>
      <c r="C1347" s="2">
        <f t="shared" si="120"/>
        <v>6.0761703636496653</v>
      </c>
      <c r="D1347" s="2">
        <f t="shared" si="122"/>
        <v>5.9368164925175746</v>
      </c>
      <c r="E1347" s="2">
        <f t="shared" si="121"/>
        <v>0.13935387113209075</v>
      </c>
      <c r="F1347" s="2">
        <f t="shared" si="125"/>
        <v>0.16996312912075179</v>
      </c>
      <c r="G1347" s="2">
        <f t="shared" si="123"/>
        <v>-3.0609257988661043E-2</v>
      </c>
      <c r="H1347" s="2" t="str">
        <f t="shared" si="124"/>
        <v>Hold</v>
      </c>
    </row>
    <row r="1348" spans="1:8" ht="13.5" x14ac:dyDescent="0.25">
      <c r="A1348" s="3">
        <v>43973</v>
      </c>
      <c r="B1348" s="2">
        <v>5.4863999999999997</v>
      </c>
      <c r="C1348" s="2">
        <f t="shared" si="120"/>
        <v>6.0206056923189477</v>
      </c>
      <c r="D1348" s="2">
        <f t="shared" si="122"/>
        <v>5.903452307886643</v>
      </c>
      <c r="E1348" s="2">
        <f t="shared" si="121"/>
        <v>0.11715338443230472</v>
      </c>
      <c r="F1348" s="2">
        <f t="shared" si="125"/>
        <v>0.15940118018306237</v>
      </c>
      <c r="G1348" s="2">
        <f t="shared" si="123"/>
        <v>-4.2247795750757655E-2</v>
      </c>
      <c r="H1348" s="2" t="str">
        <f t="shared" si="124"/>
        <v>Hold</v>
      </c>
    </row>
    <row r="1349" spans="1:8" ht="13.5" x14ac:dyDescent="0.25">
      <c r="A1349" s="3">
        <v>43977</v>
      </c>
      <c r="B1349" s="2">
        <v>5.5663999999999998</v>
      </c>
      <c r="C1349" s="2">
        <f t="shared" si="120"/>
        <v>5.9472202011929554</v>
      </c>
      <c r="D1349" s="2">
        <f t="shared" si="122"/>
        <v>5.8784854702654101</v>
      </c>
      <c r="E1349" s="2">
        <f t="shared" si="121"/>
        <v>6.8734730927545229E-2</v>
      </c>
      <c r="F1349" s="2">
        <f t="shared" si="125"/>
        <v>0.14126789033195894</v>
      </c>
      <c r="G1349" s="2">
        <f t="shared" si="123"/>
        <v>-7.2533159404413711E-2</v>
      </c>
      <c r="H1349" s="2" t="str">
        <f t="shared" si="124"/>
        <v>Hold</v>
      </c>
    </row>
    <row r="1350" spans="1:8" ht="13.5" x14ac:dyDescent="0.25">
      <c r="A1350" s="3">
        <v>43978</v>
      </c>
      <c r="B1350" s="2">
        <v>5.5549999999999997</v>
      </c>
      <c r="C1350" s="2">
        <f t="shared" si="120"/>
        <v>5.910617093317116</v>
      </c>
      <c r="D1350" s="2">
        <f t="shared" si="122"/>
        <v>5.8545235835790832</v>
      </c>
      <c r="E1350" s="2">
        <f t="shared" si="121"/>
        <v>5.6093509738032843E-2</v>
      </c>
      <c r="F1350" s="2">
        <f t="shared" si="125"/>
        <v>0.12423301421317373</v>
      </c>
      <c r="G1350" s="2">
        <f t="shared" si="123"/>
        <v>-6.8139504475140888E-2</v>
      </c>
      <c r="H1350" s="2" t="str">
        <f t="shared" si="124"/>
        <v>Hold</v>
      </c>
    </row>
    <row r="1351" spans="1:8" ht="13.5" x14ac:dyDescent="0.25">
      <c r="A1351" s="3">
        <v>43979</v>
      </c>
      <c r="B1351" s="2">
        <v>5.5435999999999996</v>
      </c>
      <c r="C1351" s="2">
        <f t="shared" si="120"/>
        <v>5.8541529251144828</v>
      </c>
      <c r="D1351" s="2">
        <f t="shared" si="122"/>
        <v>5.8314922070176696</v>
      </c>
      <c r="E1351" s="2">
        <f t="shared" si="121"/>
        <v>2.2660718096813248E-2</v>
      </c>
      <c r="F1351" s="2">
        <f t="shared" si="125"/>
        <v>0.10391855498990164</v>
      </c>
      <c r="G1351" s="2">
        <f t="shared" si="123"/>
        <v>-8.1257836893088395E-2</v>
      </c>
      <c r="H1351" s="2" t="str">
        <f t="shared" si="124"/>
        <v>Hold</v>
      </c>
    </row>
    <row r="1352" spans="1:8" ht="13.5" x14ac:dyDescent="0.25">
      <c r="A1352" s="3">
        <v>43980</v>
      </c>
      <c r="B1352" s="2">
        <v>5.5378999999999996</v>
      </c>
      <c r="C1352" s="2">
        <f t="shared" si="120"/>
        <v>5.796698628943024</v>
      </c>
      <c r="D1352" s="2">
        <f t="shared" si="122"/>
        <v>5.8097446361274718</v>
      </c>
      <c r="E1352" s="2">
        <f t="shared" si="121"/>
        <v>-1.3046007184447816E-2</v>
      </c>
      <c r="F1352" s="2">
        <f t="shared" si="125"/>
        <v>8.0525642555031765E-2</v>
      </c>
      <c r="G1352" s="2">
        <f t="shared" si="123"/>
        <v>-9.3571649739479582E-2</v>
      </c>
      <c r="H1352" s="2" t="str">
        <f t="shared" si="124"/>
        <v>Hold</v>
      </c>
    </row>
    <row r="1353" spans="1:8" ht="13.5" x14ac:dyDescent="0.25">
      <c r="A1353" s="3">
        <v>43983</v>
      </c>
      <c r="B1353" s="2">
        <v>5.7035999999999998</v>
      </c>
      <c r="C1353" s="2">
        <f t="shared" si="120"/>
        <v>5.7621603783364055</v>
      </c>
      <c r="D1353" s="2">
        <f t="shared" si="122"/>
        <v>5.8018820704884</v>
      </c>
      <c r="E1353" s="2">
        <f t="shared" si="121"/>
        <v>-3.9721692151994503E-2</v>
      </c>
      <c r="F1353" s="2">
        <f t="shared" si="125"/>
        <v>5.6476175613626521E-2</v>
      </c>
      <c r="G1353" s="2">
        <f t="shared" si="123"/>
        <v>-9.6197867765621031E-2</v>
      </c>
      <c r="H1353" s="2" t="str">
        <f t="shared" si="124"/>
        <v>Hold</v>
      </c>
    </row>
    <row r="1354" spans="1:8" ht="13.5" x14ac:dyDescent="0.25">
      <c r="A1354" s="3">
        <v>43984</v>
      </c>
      <c r="B1354" s="2">
        <v>5.8693</v>
      </c>
      <c r="C1354" s="2">
        <f t="shared" si="120"/>
        <v>5.7417203201308045</v>
      </c>
      <c r="D1354" s="2">
        <f t="shared" si="122"/>
        <v>5.806875991192963</v>
      </c>
      <c r="E1354" s="2">
        <f t="shared" si="121"/>
        <v>-6.5155671062158582E-2</v>
      </c>
      <c r="F1354" s="2">
        <f t="shared" si="125"/>
        <v>3.21498062784695E-2</v>
      </c>
      <c r="G1354" s="2">
        <f t="shared" si="123"/>
        <v>-9.7305477340628083E-2</v>
      </c>
      <c r="H1354" s="2" t="str">
        <f t="shared" si="124"/>
        <v>Hold</v>
      </c>
    </row>
    <row r="1355" spans="1:8" ht="13.5" x14ac:dyDescent="0.25">
      <c r="A1355" s="3">
        <v>43985</v>
      </c>
      <c r="B1355" s="2">
        <v>6.0350999999999999</v>
      </c>
      <c r="C1355" s="2">
        <f t="shared" si="120"/>
        <v>5.7006864247260651</v>
      </c>
      <c r="D1355" s="2">
        <f t="shared" si="122"/>
        <v>5.8237814733268181</v>
      </c>
      <c r="E1355" s="2">
        <f t="shared" si="121"/>
        <v>-0.12309504860075293</v>
      </c>
      <c r="F1355" s="2">
        <f t="shared" si="125"/>
        <v>1.1008353026250133E-3</v>
      </c>
      <c r="G1355" s="2">
        <f t="shared" si="123"/>
        <v>-0.12419588390337795</v>
      </c>
      <c r="H1355" s="2" t="str">
        <f t="shared" si="124"/>
        <v>Hold</v>
      </c>
    </row>
    <row r="1356" spans="1:8" ht="13.5" x14ac:dyDescent="0.25">
      <c r="A1356" s="3">
        <v>43986</v>
      </c>
      <c r="B1356" s="2">
        <v>6.0350999999999999</v>
      </c>
      <c r="C1356" s="2">
        <f t="shared" si="120"/>
        <v>5.675642359383593</v>
      </c>
      <c r="D1356" s="2">
        <f t="shared" si="122"/>
        <v>5.8394346975248324</v>
      </c>
      <c r="E1356" s="2">
        <f t="shared" si="121"/>
        <v>-0.16379233814123939</v>
      </c>
      <c r="F1356" s="2">
        <f t="shared" si="125"/>
        <v>-3.1877799386147869E-2</v>
      </c>
      <c r="G1356" s="2">
        <f t="shared" si="123"/>
        <v>-0.13191453875509151</v>
      </c>
      <c r="H1356" s="2" t="str">
        <f t="shared" si="124"/>
        <v>Hold</v>
      </c>
    </row>
    <row r="1357" spans="1:8" ht="13.5" x14ac:dyDescent="0.25">
      <c r="A1357" s="3">
        <v>43987</v>
      </c>
      <c r="B1357" s="2">
        <v>5.9207999999999998</v>
      </c>
      <c r="C1357" s="2">
        <f t="shared" si="120"/>
        <v>5.6553281502476551</v>
      </c>
      <c r="D1357" s="2">
        <f t="shared" si="122"/>
        <v>5.8454617569674374</v>
      </c>
      <c r="E1357" s="2">
        <f t="shared" si="121"/>
        <v>-0.1901336067197823</v>
      </c>
      <c r="F1357" s="2">
        <f t="shared" si="125"/>
        <v>-6.3528960852874752E-2</v>
      </c>
      <c r="G1357" s="2">
        <f t="shared" si="123"/>
        <v>-0.12660464586690756</v>
      </c>
      <c r="H1357" s="2" t="str">
        <f t="shared" si="124"/>
        <v>Hold</v>
      </c>
    </row>
    <row r="1358" spans="1:8" ht="13.5" x14ac:dyDescent="0.25">
      <c r="A1358" s="3">
        <v>43990</v>
      </c>
      <c r="B1358" s="2">
        <v>5.9207999999999998</v>
      </c>
      <c r="C1358" s="2">
        <f t="shared" si="120"/>
        <v>5.6293392040557082</v>
      </c>
      <c r="D1358" s="2">
        <f t="shared" si="122"/>
        <v>5.8510423675624423</v>
      </c>
      <c r="E1358" s="2">
        <f t="shared" si="121"/>
        <v>-0.22170316350673414</v>
      </c>
      <c r="F1358" s="2">
        <f t="shared" si="125"/>
        <v>-9.5163801383646635E-2</v>
      </c>
      <c r="G1358" s="2">
        <f t="shared" si="123"/>
        <v>-0.1265393621230875</v>
      </c>
      <c r="H1358" s="2" t="str">
        <f t="shared" si="124"/>
        <v>Hold</v>
      </c>
    </row>
    <row r="1359" spans="1:8" ht="13.5" x14ac:dyDescent="0.25">
      <c r="A1359" s="3">
        <v>43991</v>
      </c>
      <c r="B1359" s="2">
        <v>5.8235999999999999</v>
      </c>
      <c r="C1359" s="2">
        <f t="shared" ref="C1359:C1422" si="126">$C$4*B1349+C1358*(1-$C$4)</f>
        <v>5.6196562495855993</v>
      </c>
      <c r="D1359" s="2">
        <f t="shared" si="122"/>
        <v>5.8490095995948543</v>
      </c>
      <c r="E1359" s="2">
        <f t="shared" si="121"/>
        <v>-0.22935335000925505</v>
      </c>
      <c r="F1359" s="2">
        <f t="shared" si="125"/>
        <v>-0.12200171110876834</v>
      </c>
      <c r="G1359" s="2">
        <f t="shared" si="123"/>
        <v>-0.10735163890048671</v>
      </c>
      <c r="H1359" s="2" t="str">
        <f t="shared" si="124"/>
        <v>Hold</v>
      </c>
    </row>
    <row r="1360" spans="1:8" ht="13.5" x14ac:dyDescent="0.25">
      <c r="A1360" s="3">
        <v>43992</v>
      </c>
      <c r="B1360" s="2">
        <v>5.8007999999999997</v>
      </c>
      <c r="C1360" s="2">
        <f t="shared" si="126"/>
        <v>5.6097091342647376</v>
      </c>
      <c r="D1360" s="2">
        <f t="shared" si="122"/>
        <v>5.8454385181433839</v>
      </c>
      <c r="E1360" s="2">
        <f t="shared" si="121"/>
        <v>-0.23572938387864628</v>
      </c>
      <c r="F1360" s="2">
        <f t="shared" si="125"/>
        <v>-0.14474724566274394</v>
      </c>
      <c r="G1360" s="2">
        <f t="shared" si="123"/>
        <v>-9.0982138215902342E-2</v>
      </c>
      <c r="H1360" s="2" t="str">
        <f t="shared" si="124"/>
        <v>Hold</v>
      </c>
    </row>
    <row r="1361" spans="1:8" ht="13.5" x14ac:dyDescent="0.25">
      <c r="A1361" s="3">
        <v>43993</v>
      </c>
      <c r="B1361" s="2">
        <v>5.9264999999999999</v>
      </c>
      <c r="C1361" s="2">
        <f t="shared" si="126"/>
        <v>5.5995384982240086</v>
      </c>
      <c r="D1361" s="2">
        <f t="shared" si="122"/>
        <v>5.8514430723549848</v>
      </c>
      <c r="E1361" s="2">
        <f t="shared" si="121"/>
        <v>-0.25190457413097622</v>
      </c>
      <c r="F1361" s="2">
        <f t="shared" si="125"/>
        <v>-0.1661787113563904</v>
      </c>
      <c r="G1361" s="2">
        <f t="shared" si="123"/>
        <v>-8.5725862774585826E-2</v>
      </c>
      <c r="H1361" s="2" t="str">
        <f t="shared" si="124"/>
        <v>Hold</v>
      </c>
    </row>
    <row r="1362" spans="1:8" ht="13.5" x14ac:dyDescent="0.25">
      <c r="A1362" s="3">
        <v>43994</v>
      </c>
      <c r="B1362" s="2">
        <v>5.8235999999999999</v>
      </c>
      <c r="C1362" s="2">
        <f t="shared" si="126"/>
        <v>5.5900556523433913</v>
      </c>
      <c r="D1362" s="2">
        <f t="shared" si="122"/>
        <v>5.8493806225509122</v>
      </c>
      <c r="E1362" s="2">
        <f t="shared" si="121"/>
        <v>-0.25932497020752088</v>
      </c>
      <c r="F1362" s="2">
        <f t="shared" si="125"/>
        <v>-0.18480796312661651</v>
      </c>
      <c r="G1362" s="2">
        <f t="shared" si="123"/>
        <v>-7.4517007080904363E-2</v>
      </c>
      <c r="H1362" s="2" t="str">
        <f t="shared" si="124"/>
        <v>Hold</v>
      </c>
    </row>
    <row r="1363" spans="1:8" ht="13.5" x14ac:dyDescent="0.25">
      <c r="A1363" s="3">
        <v>43997</v>
      </c>
      <c r="B1363" s="2">
        <v>5.8292999999999999</v>
      </c>
      <c r="C1363" s="2">
        <f t="shared" si="126"/>
        <v>5.6075240135213313</v>
      </c>
      <c r="D1363" s="2">
        <f t="shared" si="122"/>
        <v>5.8478931690286222</v>
      </c>
      <c r="E1363" s="2">
        <f t="shared" si="121"/>
        <v>-0.24036915550729088</v>
      </c>
      <c r="F1363" s="2">
        <f t="shared" si="125"/>
        <v>-0.19592020160275139</v>
      </c>
      <c r="G1363" s="2">
        <f t="shared" si="123"/>
        <v>-4.4448953904539484E-2</v>
      </c>
      <c r="H1363" s="2" t="str">
        <f t="shared" si="124"/>
        <v>Hold</v>
      </c>
    </row>
    <row r="1364" spans="1:8" ht="13.5" x14ac:dyDescent="0.25">
      <c r="A1364" s="3">
        <v>43998</v>
      </c>
      <c r="B1364" s="2">
        <v>5.8292999999999999</v>
      </c>
      <c r="C1364" s="2">
        <f t="shared" si="126"/>
        <v>5.6477972422103573</v>
      </c>
      <c r="D1364" s="2">
        <f t="shared" si="122"/>
        <v>5.8465158972487243</v>
      </c>
      <c r="E1364" s="2">
        <f t="shared" si="121"/>
        <v>-0.19871865503836705</v>
      </c>
      <c r="F1364" s="2">
        <f t="shared" si="125"/>
        <v>-0.19647989228987456</v>
      </c>
      <c r="G1364" s="2">
        <f t="shared" si="123"/>
        <v>-2.2387627484924955E-3</v>
      </c>
      <c r="H1364" s="2" t="str">
        <f t="shared" si="124"/>
        <v>Hold</v>
      </c>
    </row>
    <row r="1365" spans="1:8" ht="13.5" x14ac:dyDescent="0.25">
      <c r="A1365" s="3">
        <v>43999</v>
      </c>
      <c r="B1365" s="2">
        <v>5.8864999999999998</v>
      </c>
      <c r="C1365" s="2">
        <f t="shared" si="126"/>
        <v>5.7073822818703022</v>
      </c>
      <c r="D1365" s="2">
        <f t="shared" si="122"/>
        <v>5.8494776826377075</v>
      </c>
      <c r="E1365" s="2">
        <f t="shared" si="121"/>
        <v>-0.14209540076740534</v>
      </c>
      <c r="F1365" s="2">
        <f t="shared" si="125"/>
        <v>-0.18560299398538074</v>
      </c>
      <c r="G1365" s="2">
        <f t="shared" si="123"/>
        <v>4.3507593217975399E-2</v>
      </c>
      <c r="H1365" s="2" t="str">
        <f t="shared" si="124"/>
        <v>Sell</v>
      </c>
    </row>
    <row r="1366" spans="1:8" ht="13.5" x14ac:dyDescent="0.25">
      <c r="A1366" s="3">
        <v>44000</v>
      </c>
      <c r="B1366" s="2">
        <v>5.9550999999999998</v>
      </c>
      <c r="C1366" s="2">
        <f t="shared" si="126"/>
        <v>5.7578003923517942</v>
      </c>
      <c r="D1366" s="2">
        <f t="shared" si="122"/>
        <v>5.8573015579978769</v>
      </c>
      <c r="E1366" s="2">
        <f t="shared" si="121"/>
        <v>-9.950116564608269E-2</v>
      </c>
      <c r="F1366" s="2">
        <f t="shared" si="125"/>
        <v>-0.16838262831752115</v>
      </c>
      <c r="G1366" s="2">
        <f t="shared" si="123"/>
        <v>6.8881462671438465E-2</v>
      </c>
      <c r="H1366" s="2" t="str">
        <f t="shared" si="124"/>
        <v>Sell</v>
      </c>
    </row>
    <row r="1367" spans="1:8" ht="13.5" x14ac:dyDescent="0.25">
      <c r="A1367" s="3">
        <v>44001</v>
      </c>
      <c r="B1367" s="2">
        <v>5.9093</v>
      </c>
      <c r="C1367" s="2">
        <f t="shared" si="126"/>
        <v>5.7828772550669028</v>
      </c>
      <c r="D1367" s="2">
        <f t="shared" si="122"/>
        <v>5.8611532944424782</v>
      </c>
      <c r="E1367" s="2">
        <f t="shared" si="121"/>
        <v>-7.8276039375575479E-2</v>
      </c>
      <c r="F1367" s="2">
        <f t="shared" si="125"/>
        <v>-0.15036131052913201</v>
      </c>
      <c r="G1367" s="2">
        <f t="shared" si="123"/>
        <v>7.2085271153556535E-2</v>
      </c>
      <c r="H1367" s="2" t="str">
        <f t="shared" si="124"/>
        <v>Sell</v>
      </c>
    </row>
    <row r="1368" spans="1:8" ht="13.5" x14ac:dyDescent="0.25">
      <c r="A1368" s="3">
        <v>44004</v>
      </c>
      <c r="B1368" s="2">
        <v>5.8007999999999997</v>
      </c>
      <c r="C1368" s="2">
        <f t="shared" si="126"/>
        <v>5.8040961389027634</v>
      </c>
      <c r="D1368" s="2">
        <f t="shared" si="122"/>
        <v>5.8566826800393317</v>
      </c>
      <c r="E1368" s="2">
        <f t="shared" si="121"/>
        <v>-5.2586541136568243E-2</v>
      </c>
      <c r="F1368" s="2">
        <f t="shared" si="125"/>
        <v>-0.13080635665061927</v>
      </c>
      <c r="G1368" s="2">
        <f t="shared" si="123"/>
        <v>7.8219815514051022E-2</v>
      </c>
      <c r="H1368" s="2" t="str">
        <f t="shared" si="124"/>
        <v>Sell</v>
      </c>
    </row>
    <row r="1369" spans="1:8" ht="13.5" x14ac:dyDescent="0.25">
      <c r="A1369" s="3">
        <v>44005</v>
      </c>
      <c r="B1369" s="2">
        <v>5.8750999999999998</v>
      </c>
      <c r="C1369" s="2">
        <f t="shared" si="126"/>
        <v>5.8070967329177234</v>
      </c>
      <c r="D1369" s="2">
        <f t="shared" si="122"/>
        <v>5.858046925962344</v>
      </c>
      <c r="E1369" s="2">
        <f t="shared" si="121"/>
        <v>-5.0950193044620562E-2</v>
      </c>
      <c r="F1369" s="2">
        <f t="shared" si="125"/>
        <v>-0.11483512392941954</v>
      </c>
      <c r="G1369" s="2">
        <f t="shared" si="123"/>
        <v>6.3884930884798977E-2</v>
      </c>
      <c r="H1369" s="2" t="str">
        <f t="shared" si="124"/>
        <v>Sell</v>
      </c>
    </row>
    <row r="1370" spans="1:8" ht="13.5" x14ac:dyDescent="0.25">
      <c r="A1370" s="3">
        <v>44006</v>
      </c>
      <c r="B1370" s="2">
        <v>5.8807999999999998</v>
      </c>
      <c r="C1370" s="2">
        <f t="shared" si="126"/>
        <v>5.8061280047765349</v>
      </c>
      <c r="D1370" s="2">
        <f t="shared" si="122"/>
        <v>5.8597323388540223</v>
      </c>
      <c r="E1370" s="2">
        <f t="shared" si="121"/>
        <v>-5.3604334077487437E-2</v>
      </c>
      <c r="F1370" s="2">
        <f t="shared" si="125"/>
        <v>-0.10258896595903312</v>
      </c>
      <c r="G1370" s="2">
        <f t="shared" si="123"/>
        <v>4.8984631881545684E-2</v>
      </c>
      <c r="H1370" s="2" t="str">
        <f t="shared" si="124"/>
        <v>Sell</v>
      </c>
    </row>
    <row r="1371" spans="1:8" ht="13.5" x14ac:dyDescent="0.25">
      <c r="A1371" s="3">
        <v>44007</v>
      </c>
      <c r="B1371" s="2">
        <v>5.9150999999999998</v>
      </c>
      <c r="C1371" s="2">
        <f t="shared" si="126"/>
        <v>5.8246467732724527</v>
      </c>
      <c r="D1371" s="2">
        <f t="shared" si="122"/>
        <v>5.8638336470870573</v>
      </c>
      <c r="E1371" s="2">
        <f t="shared" si="121"/>
        <v>-3.9186873814604617E-2</v>
      </c>
      <c r="F1371" s="2">
        <f t="shared" si="125"/>
        <v>-8.9908547530147431E-2</v>
      </c>
      <c r="G1371" s="2">
        <f t="shared" si="123"/>
        <v>5.0721673715542814E-2</v>
      </c>
      <c r="H1371" s="2" t="str">
        <f t="shared" si="124"/>
        <v>Sell</v>
      </c>
    </row>
    <row r="1372" spans="1:8" ht="13.5" x14ac:dyDescent="0.25">
      <c r="A1372" s="3">
        <v>44008</v>
      </c>
      <c r="B1372" s="2">
        <v>5.9150999999999998</v>
      </c>
      <c r="C1372" s="2">
        <f t="shared" si="126"/>
        <v>5.8244857312305367</v>
      </c>
      <c r="D1372" s="2">
        <f t="shared" si="122"/>
        <v>5.8676311547102378</v>
      </c>
      <c r="E1372" s="2">
        <f t="shared" ref="E1372:E1435" si="127">C1372-D1372</f>
        <v>-4.3145423479701073E-2</v>
      </c>
      <c r="F1372" s="2">
        <f t="shared" si="125"/>
        <v>-8.0555922720058168E-2</v>
      </c>
      <c r="G1372" s="2">
        <f t="shared" si="123"/>
        <v>3.7410499240357095E-2</v>
      </c>
      <c r="H1372" s="2" t="str">
        <f t="shared" si="124"/>
        <v>Sell</v>
      </c>
    </row>
    <row r="1373" spans="1:8" ht="13.5" x14ac:dyDescent="0.25">
      <c r="A1373" s="3">
        <v>44011</v>
      </c>
      <c r="B1373" s="2">
        <v>5.9722</v>
      </c>
      <c r="C1373" s="2">
        <f t="shared" si="126"/>
        <v>5.8252263879643005</v>
      </c>
      <c r="D1373" s="2">
        <f t="shared" ref="D1373:D1436" si="128">$D$4*B1373+(1-$D$4)*D1372</f>
        <v>5.875376995102072</v>
      </c>
      <c r="E1373" s="2">
        <f t="shared" si="127"/>
        <v>-5.015060713777153E-2</v>
      </c>
      <c r="F1373" s="2">
        <f t="shared" si="125"/>
        <v>-7.447485960360084E-2</v>
      </c>
      <c r="G1373" s="2">
        <f t="shared" si="123"/>
        <v>2.432425246582931E-2</v>
      </c>
      <c r="H1373" s="2" t="str">
        <f t="shared" si="124"/>
        <v>Sell</v>
      </c>
    </row>
    <row r="1374" spans="1:8" ht="13.5" x14ac:dyDescent="0.25">
      <c r="A1374" s="3">
        <v>44012</v>
      </c>
      <c r="B1374" s="2">
        <v>5.9722</v>
      </c>
      <c r="C1374" s="2">
        <f t="shared" si="126"/>
        <v>5.8258530975082543</v>
      </c>
      <c r="D1374" s="2">
        <f t="shared" si="128"/>
        <v>5.882549069538956</v>
      </c>
      <c r="E1374" s="2">
        <f t="shared" si="127"/>
        <v>-5.6695972030701647E-2</v>
      </c>
      <c r="F1374" s="2">
        <f t="shared" si="125"/>
        <v>-7.0919082089021007E-2</v>
      </c>
      <c r="G1374" s="2">
        <f t="shared" si="123"/>
        <v>1.422311005831936E-2</v>
      </c>
      <c r="H1374" s="2" t="str">
        <f t="shared" si="124"/>
        <v>Sell</v>
      </c>
    </row>
    <row r="1375" spans="1:8" ht="13.5" x14ac:dyDescent="0.25">
      <c r="A1375" s="3">
        <v>44013</v>
      </c>
      <c r="B1375" s="2">
        <v>5.9722</v>
      </c>
      <c r="C1375" s="2">
        <f t="shared" si="126"/>
        <v>5.8351833901992922</v>
      </c>
      <c r="D1375" s="2">
        <f t="shared" si="128"/>
        <v>5.8891898792027373</v>
      </c>
      <c r="E1375" s="2">
        <f t="shared" si="127"/>
        <v>-5.4006489003445068E-2</v>
      </c>
      <c r="F1375" s="2">
        <f t="shared" si="125"/>
        <v>-6.7536563471905828E-2</v>
      </c>
      <c r="G1375" s="2">
        <f t="shared" si="123"/>
        <v>1.3530074468460759E-2</v>
      </c>
      <c r="H1375" s="2" t="str">
        <f t="shared" si="124"/>
        <v>Sell</v>
      </c>
    </row>
    <row r="1376" spans="1:8" ht="13.5" x14ac:dyDescent="0.25">
      <c r="A1376" s="3">
        <v>44014</v>
      </c>
      <c r="B1376" s="2">
        <v>5.7149999999999999</v>
      </c>
      <c r="C1376" s="2">
        <f t="shared" si="126"/>
        <v>5.8536320993994018</v>
      </c>
      <c r="D1376" s="2">
        <f t="shared" si="128"/>
        <v>5.8762869251877197</v>
      </c>
      <c r="E1376" s="2">
        <f t="shared" si="127"/>
        <v>-2.2654825788317901E-2</v>
      </c>
      <c r="F1376" s="2">
        <f t="shared" si="125"/>
        <v>-5.8560215935188245E-2</v>
      </c>
      <c r="G1376" s="2">
        <f t="shared" si="123"/>
        <v>3.5905390146870345E-2</v>
      </c>
      <c r="H1376" s="2" t="str">
        <f t="shared" si="124"/>
        <v>Sell</v>
      </c>
    </row>
    <row r="1377" spans="1:8" ht="13.5" x14ac:dyDescent="0.25">
      <c r="A1377" s="3">
        <v>44015</v>
      </c>
      <c r="B1377" s="2">
        <v>5.9150999999999998</v>
      </c>
      <c r="C1377" s="2">
        <f t="shared" si="126"/>
        <v>5.8621963917994941</v>
      </c>
      <c r="D1377" s="2">
        <f t="shared" si="128"/>
        <v>5.8791619677664073</v>
      </c>
      <c r="E1377" s="2">
        <f t="shared" si="127"/>
        <v>-1.6965575966913171E-2</v>
      </c>
      <c r="F1377" s="2">
        <f t="shared" si="125"/>
        <v>-5.0241287941533229E-2</v>
      </c>
      <c r="G1377" s="2">
        <f t="shared" si="123"/>
        <v>3.3275711974620058E-2</v>
      </c>
      <c r="H1377" s="2" t="str">
        <f t="shared" si="124"/>
        <v>Sell</v>
      </c>
    </row>
    <row r="1378" spans="1:8" ht="13.5" x14ac:dyDescent="0.25">
      <c r="A1378" s="3">
        <v>44018</v>
      </c>
      <c r="B1378" s="2">
        <v>5.9321999999999999</v>
      </c>
      <c r="C1378" s="2">
        <f t="shared" si="126"/>
        <v>5.8527507930611105</v>
      </c>
      <c r="D1378" s="2">
        <f t="shared" si="128"/>
        <v>5.8830907108948214</v>
      </c>
      <c r="E1378" s="2">
        <f t="shared" si="127"/>
        <v>-3.0339917833710928E-2</v>
      </c>
      <c r="F1378" s="2">
        <f t="shared" si="125"/>
        <v>-4.6261013919968771E-2</v>
      </c>
      <c r="G1378" s="2">
        <f t="shared" si="123"/>
        <v>1.5921096086257844E-2</v>
      </c>
      <c r="H1378" s="2" t="str">
        <f t="shared" si="124"/>
        <v>Sell</v>
      </c>
    </row>
    <row r="1379" spans="1:8" ht="13.5" x14ac:dyDescent="0.25">
      <c r="A1379" s="3">
        <v>44019</v>
      </c>
      <c r="B1379" s="2">
        <v>5.7149999999999999</v>
      </c>
      <c r="C1379" s="2">
        <f t="shared" si="126"/>
        <v>5.8561891325901705</v>
      </c>
      <c r="D1379" s="2">
        <f t="shared" si="128"/>
        <v>5.870639547124834</v>
      </c>
      <c r="E1379" s="2">
        <f t="shared" si="127"/>
        <v>-1.4450414534663558E-2</v>
      </c>
      <c r="F1379" s="2">
        <f t="shared" si="125"/>
        <v>-3.989889404290773E-2</v>
      </c>
      <c r="G1379" s="2">
        <f t="shared" si="123"/>
        <v>2.5448479508244172E-2</v>
      </c>
      <c r="H1379" s="2" t="str">
        <f t="shared" si="124"/>
        <v>Sell</v>
      </c>
    </row>
    <row r="1380" spans="1:8" ht="13.5" x14ac:dyDescent="0.25">
      <c r="A1380" s="3">
        <v>44020</v>
      </c>
      <c r="B1380" s="2">
        <v>5.8235999999999999</v>
      </c>
      <c r="C1380" s="2">
        <f t="shared" si="126"/>
        <v>5.8599754198839902</v>
      </c>
      <c r="D1380" s="2">
        <f t="shared" si="128"/>
        <v>5.8671551362266978</v>
      </c>
      <c r="E1380" s="2">
        <f t="shared" si="127"/>
        <v>-7.1797163427076427E-3</v>
      </c>
      <c r="F1380" s="2">
        <f t="shared" si="125"/>
        <v>-3.335505850286772E-2</v>
      </c>
      <c r="G1380" s="2">
        <f t="shared" ref="G1380:G1443" si="129">E1380-F1380</f>
        <v>2.6175342160160077E-2</v>
      </c>
      <c r="H1380" s="2" t="str">
        <f t="shared" ref="H1380:H1443" si="130">IF(G1380&lt;0,"Hold","Sell")</f>
        <v>Sell</v>
      </c>
    </row>
    <row r="1381" spans="1:8" ht="13.5" x14ac:dyDescent="0.25">
      <c r="A1381" s="3">
        <v>44021</v>
      </c>
      <c r="B1381" s="2">
        <v>5.8292999999999999</v>
      </c>
      <c r="C1381" s="2">
        <f t="shared" si="126"/>
        <v>5.8684561245172224</v>
      </c>
      <c r="D1381" s="2">
        <f t="shared" si="128"/>
        <v>5.8643510520617577</v>
      </c>
      <c r="E1381" s="2">
        <f t="shared" si="127"/>
        <v>4.1050724554647644E-3</v>
      </c>
      <c r="F1381" s="2">
        <f t="shared" ref="F1381:F1444" si="131">(E1381*(2/(10)))+((1-(2/10))*F1380)</f>
        <v>-2.5863032311201226E-2</v>
      </c>
      <c r="G1381" s="2">
        <f t="shared" si="129"/>
        <v>2.996810476666599E-2</v>
      </c>
      <c r="H1381" s="2" t="str">
        <f t="shared" si="130"/>
        <v>Sell</v>
      </c>
    </row>
    <row r="1382" spans="1:8" ht="13.5" x14ac:dyDescent="0.25">
      <c r="A1382" s="3">
        <v>44022</v>
      </c>
      <c r="B1382" s="2">
        <v>5.8407999999999998</v>
      </c>
      <c r="C1382" s="2">
        <f t="shared" si="126"/>
        <v>5.8756321053607268</v>
      </c>
      <c r="D1382" s="2">
        <f t="shared" si="128"/>
        <v>5.8626065296868131</v>
      </c>
      <c r="E1382" s="2">
        <f t="shared" si="127"/>
        <v>1.3025575673913714E-2</v>
      </c>
      <c r="F1382" s="2">
        <f t="shared" si="131"/>
        <v>-1.8085310714178241E-2</v>
      </c>
      <c r="G1382" s="2">
        <f t="shared" si="129"/>
        <v>3.1110886388091955E-2</v>
      </c>
      <c r="H1382" s="2" t="str">
        <f t="shared" si="130"/>
        <v>Sell</v>
      </c>
    </row>
    <row r="1383" spans="1:8" ht="13.5" x14ac:dyDescent="0.25">
      <c r="A1383" s="3">
        <v>44025</v>
      </c>
      <c r="B1383" s="2">
        <v>5.8121999999999998</v>
      </c>
      <c r="C1383" s="2">
        <f t="shared" si="126"/>
        <v>5.8904887045359997</v>
      </c>
      <c r="D1383" s="2">
        <f t="shared" si="128"/>
        <v>5.8588727126729747</v>
      </c>
      <c r="E1383" s="2">
        <f t="shared" si="127"/>
        <v>3.1615991863024995E-2</v>
      </c>
      <c r="F1383" s="2">
        <f t="shared" si="131"/>
        <v>-8.145050198737595E-3</v>
      </c>
      <c r="G1383" s="2">
        <f t="shared" si="129"/>
        <v>3.9761042061762591E-2</v>
      </c>
      <c r="H1383" s="2" t="str">
        <f t="shared" si="130"/>
        <v>Sell</v>
      </c>
    </row>
    <row r="1384" spans="1:8" ht="13.5" x14ac:dyDescent="0.25">
      <c r="A1384" s="3">
        <v>44026</v>
      </c>
      <c r="B1384" s="2">
        <v>5.7035999999999998</v>
      </c>
      <c r="C1384" s="2">
        <f t="shared" si="126"/>
        <v>5.9030596730689231</v>
      </c>
      <c r="D1384" s="2">
        <f t="shared" si="128"/>
        <v>5.8473710302527548</v>
      </c>
      <c r="E1384" s="2">
        <f t="shared" si="127"/>
        <v>5.5688642816168255E-2</v>
      </c>
      <c r="F1384" s="2">
        <f t="shared" si="131"/>
        <v>4.6216884042435758E-3</v>
      </c>
      <c r="G1384" s="2">
        <f t="shared" si="129"/>
        <v>5.106695441192468E-2</v>
      </c>
      <c r="H1384" s="2" t="str">
        <f t="shared" si="130"/>
        <v>Sell</v>
      </c>
    </row>
    <row r="1385" spans="1:8" ht="13.5" x14ac:dyDescent="0.25">
      <c r="A1385" s="3">
        <v>44027</v>
      </c>
      <c r="B1385" s="2">
        <v>5.7035999999999998</v>
      </c>
      <c r="C1385" s="2">
        <f t="shared" si="126"/>
        <v>5.9136966464429346</v>
      </c>
      <c r="D1385" s="2">
        <f t="shared" si="128"/>
        <v>5.8367213243081064</v>
      </c>
      <c r="E1385" s="2">
        <f t="shared" si="127"/>
        <v>7.6975322134828161E-2</v>
      </c>
      <c r="F1385" s="2">
        <f t="shared" si="131"/>
        <v>1.9092415150360493E-2</v>
      </c>
      <c r="G1385" s="2">
        <f t="shared" si="129"/>
        <v>5.7882906984467672E-2</v>
      </c>
      <c r="H1385" s="2" t="str">
        <f t="shared" si="130"/>
        <v>Sell</v>
      </c>
    </row>
    <row r="1386" spans="1:8" ht="13.5" x14ac:dyDescent="0.25">
      <c r="A1386" s="3">
        <v>44028</v>
      </c>
      <c r="B1386" s="2">
        <v>5.8007999999999997</v>
      </c>
      <c r="C1386" s="2">
        <f t="shared" si="126"/>
        <v>5.8831279316055598</v>
      </c>
      <c r="D1386" s="2">
        <f t="shared" si="128"/>
        <v>5.8340604854704692</v>
      </c>
      <c r="E1386" s="2">
        <f t="shared" si="127"/>
        <v>4.906744613509062E-2</v>
      </c>
      <c r="F1386" s="2">
        <f t="shared" si="131"/>
        <v>2.5087421347306519E-2</v>
      </c>
      <c r="G1386" s="2">
        <f t="shared" si="129"/>
        <v>2.3980024787784101E-2</v>
      </c>
      <c r="H1386" s="2" t="str">
        <f t="shared" si="130"/>
        <v>Sell</v>
      </c>
    </row>
    <row r="1387" spans="1:8" ht="13.5" x14ac:dyDescent="0.25">
      <c r="A1387" s="3">
        <v>44029</v>
      </c>
      <c r="B1387" s="2">
        <v>5.8007999999999997</v>
      </c>
      <c r="C1387" s="2">
        <f t="shared" si="126"/>
        <v>5.88804671135855</v>
      </c>
      <c r="D1387" s="2">
        <f t="shared" si="128"/>
        <v>5.8315967458059905</v>
      </c>
      <c r="E1387" s="2">
        <f t="shared" si="127"/>
        <v>5.6449965552559433E-2</v>
      </c>
      <c r="F1387" s="2">
        <f t="shared" si="131"/>
        <v>3.1359930188357102E-2</v>
      </c>
      <c r="G1387" s="2">
        <f t="shared" si="129"/>
        <v>2.5090035364202332E-2</v>
      </c>
      <c r="H1387" s="2" t="str">
        <f t="shared" si="130"/>
        <v>Sell</v>
      </c>
    </row>
    <row r="1388" spans="1:8" ht="13.5" x14ac:dyDescent="0.25">
      <c r="A1388" s="3">
        <v>44032</v>
      </c>
      <c r="B1388" s="2">
        <v>5.7949999999999999</v>
      </c>
      <c r="C1388" s="2">
        <f t="shared" si="126"/>
        <v>5.894839524995696</v>
      </c>
      <c r="D1388" s="2">
        <f t="shared" si="128"/>
        <v>5.8288858757462876</v>
      </c>
      <c r="E1388" s="2">
        <f t="shared" si="127"/>
        <v>6.5953649249408386E-2</v>
      </c>
      <c r="F1388" s="2">
        <f t="shared" si="131"/>
        <v>3.8278674000567364E-2</v>
      </c>
      <c r="G1388" s="2">
        <f t="shared" si="129"/>
        <v>2.7674975248841022E-2</v>
      </c>
      <c r="H1388" s="2" t="str">
        <f t="shared" si="130"/>
        <v>Sell</v>
      </c>
    </row>
    <row r="1389" spans="1:8" ht="13.5" x14ac:dyDescent="0.25">
      <c r="A1389" s="3">
        <v>44033</v>
      </c>
      <c r="B1389" s="2">
        <v>5.7149999999999999</v>
      </c>
      <c r="C1389" s="2">
        <f t="shared" si="126"/>
        <v>5.8671719057655887</v>
      </c>
      <c r="D1389" s="2">
        <f t="shared" si="128"/>
        <v>5.8204498849502659</v>
      </c>
      <c r="E1389" s="2">
        <f t="shared" si="127"/>
        <v>4.6722020815322729E-2</v>
      </c>
      <c r="F1389" s="2">
        <f t="shared" si="131"/>
        <v>3.996734336351844E-2</v>
      </c>
      <c r="G1389" s="2">
        <f t="shared" si="129"/>
        <v>6.754677451804289E-3</v>
      </c>
      <c r="H1389" s="2" t="str">
        <f t="shared" si="130"/>
        <v>Sell</v>
      </c>
    </row>
    <row r="1390" spans="1:8" ht="13.5" x14ac:dyDescent="0.25">
      <c r="A1390" s="3">
        <v>44034</v>
      </c>
      <c r="B1390" s="2">
        <v>5.8464999999999998</v>
      </c>
      <c r="C1390" s="2">
        <f t="shared" si="126"/>
        <v>5.8604685356478061</v>
      </c>
      <c r="D1390" s="2">
        <f t="shared" si="128"/>
        <v>5.8223795231020983</v>
      </c>
      <c r="E1390" s="2">
        <f t="shared" si="127"/>
        <v>3.8089012545707845E-2</v>
      </c>
      <c r="F1390" s="2">
        <f t="shared" si="131"/>
        <v>3.9591677199956321E-2</v>
      </c>
      <c r="G1390" s="2">
        <f t="shared" si="129"/>
        <v>-1.5026646542484756E-3</v>
      </c>
      <c r="H1390" s="2" t="str">
        <f t="shared" si="130"/>
        <v>Hold</v>
      </c>
    </row>
    <row r="1391" spans="1:8" ht="13.5" x14ac:dyDescent="0.25">
      <c r="A1391" s="3">
        <v>44035</v>
      </c>
      <c r="B1391" s="2">
        <v>5.9550999999999998</v>
      </c>
      <c r="C1391" s="2">
        <f t="shared" si="126"/>
        <v>5.8556733763173749</v>
      </c>
      <c r="D1391" s="2">
        <f t="shared" si="128"/>
        <v>5.8322106695389797</v>
      </c>
      <c r="E1391" s="2">
        <f t="shared" si="127"/>
        <v>2.3462706778395237E-2</v>
      </c>
      <c r="F1391" s="2">
        <f t="shared" si="131"/>
        <v>3.6365883115644107E-2</v>
      </c>
      <c r="G1391" s="2">
        <f t="shared" si="129"/>
        <v>-1.290317633724887E-2</v>
      </c>
      <c r="H1391" s="2" t="str">
        <f t="shared" si="130"/>
        <v>Hold</v>
      </c>
    </row>
    <row r="1392" spans="1:8" ht="13.5" x14ac:dyDescent="0.25">
      <c r="A1392" s="3">
        <v>44036</v>
      </c>
      <c r="B1392" s="2">
        <v>5.9550999999999998</v>
      </c>
      <c r="C1392" s="2">
        <f t="shared" si="126"/>
        <v>5.8533851645762409</v>
      </c>
      <c r="D1392" s="2">
        <f t="shared" si="128"/>
        <v>5.8413135829064622</v>
      </c>
      <c r="E1392" s="2">
        <f t="shared" si="127"/>
        <v>1.207158166977873E-2</v>
      </c>
      <c r="F1392" s="2">
        <f t="shared" si="131"/>
        <v>3.1507022826471033E-2</v>
      </c>
      <c r="G1392" s="2">
        <f t="shared" si="129"/>
        <v>-1.9435441156692303E-2</v>
      </c>
      <c r="H1392" s="2" t="str">
        <f t="shared" si="130"/>
        <v>Hold</v>
      </c>
    </row>
    <row r="1393" spans="1:8" ht="13.5" x14ac:dyDescent="0.25">
      <c r="A1393" s="3">
        <v>44039</v>
      </c>
      <c r="B1393" s="2">
        <v>6.1151</v>
      </c>
      <c r="C1393" s="2">
        <f t="shared" si="126"/>
        <v>5.8470489854106651</v>
      </c>
      <c r="D1393" s="2">
        <f t="shared" si="128"/>
        <v>5.8615940582467241</v>
      </c>
      <c r="E1393" s="2">
        <f t="shared" si="127"/>
        <v>-1.4545072836058992E-2</v>
      </c>
      <c r="F1393" s="2">
        <f t="shared" si="131"/>
        <v>2.2296603693965029E-2</v>
      </c>
      <c r="G1393" s="2">
        <f t="shared" si="129"/>
        <v>-3.6841676530024021E-2</v>
      </c>
      <c r="H1393" s="2" t="str">
        <f t="shared" si="130"/>
        <v>Hold</v>
      </c>
    </row>
    <row r="1394" spans="1:8" ht="13.5" x14ac:dyDescent="0.25">
      <c r="A1394" s="3">
        <v>44040</v>
      </c>
      <c r="B1394" s="2">
        <v>6.2865000000000002</v>
      </c>
      <c r="C1394" s="2">
        <f t="shared" si="126"/>
        <v>5.8249799107321012</v>
      </c>
      <c r="D1394" s="2">
        <f t="shared" si="128"/>
        <v>5.8930685724506704</v>
      </c>
      <c r="E1394" s="2">
        <f t="shared" si="127"/>
        <v>-6.8088661718569199E-2</v>
      </c>
      <c r="F1394" s="2">
        <f t="shared" si="131"/>
        <v>4.2195506114581834E-3</v>
      </c>
      <c r="G1394" s="2">
        <f t="shared" si="129"/>
        <v>-7.2308212330027377E-2</v>
      </c>
      <c r="H1394" s="2" t="str">
        <f t="shared" si="130"/>
        <v>Hold</v>
      </c>
    </row>
    <row r="1395" spans="1:8" ht="13.5" x14ac:dyDescent="0.25">
      <c r="A1395" s="3">
        <v>44041</v>
      </c>
      <c r="B1395" s="2">
        <v>6.3437000000000001</v>
      </c>
      <c r="C1395" s="2">
        <f t="shared" si="126"/>
        <v>5.8063060783117777</v>
      </c>
      <c r="D1395" s="2">
        <f t="shared" si="128"/>
        <v>5.9264486781950652</v>
      </c>
      <c r="E1395" s="2">
        <f t="shared" si="127"/>
        <v>-0.12014259988328746</v>
      </c>
      <c r="F1395" s="2">
        <f t="shared" si="131"/>
        <v>-2.0652879487490946E-2</v>
      </c>
      <c r="G1395" s="2">
        <f t="shared" si="129"/>
        <v>-9.948972039579651E-2</v>
      </c>
      <c r="H1395" s="2" t="str">
        <f t="shared" si="130"/>
        <v>Hold</v>
      </c>
    </row>
    <row r="1396" spans="1:8" ht="13.5" x14ac:dyDescent="0.25">
      <c r="A1396" s="3">
        <v>44042</v>
      </c>
      <c r="B1396" s="2">
        <v>6.4580000000000002</v>
      </c>
      <c r="C1396" s="2">
        <f t="shared" si="126"/>
        <v>5.8054589893407345</v>
      </c>
      <c r="D1396" s="2">
        <f t="shared" si="128"/>
        <v>5.9658228501806168</v>
      </c>
      <c r="E1396" s="2">
        <f t="shared" si="127"/>
        <v>-0.1603638608398823</v>
      </c>
      <c r="F1396" s="2">
        <f t="shared" si="131"/>
        <v>-4.8595075757969217E-2</v>
      </c>
      <c r="G1396" s="2">
        <f t="shared" si="129"/>
        <v>-0.11176878508191308</v>
      </c>
      <c r="H1396" s="2" t="str">
        <f t="shared" si="130"/>
        <v>Hold</v>
      </c>
    </row>
    <row r="1397" spans="1:8" ht="13.5" x14ac:dyDescent="0.25">
      <c r="A1397" s="3">
        <v>44046</v>
      </c>
      <c r="B1397" s="2">
        <v>6.5266000000000002</v>
      </c>
      <c r="C1397" s="2">
        <f t="shared" si="126"/>
        <v>5.8047422217498514</v>
      </c>
      <c r="D1397" s="2">
        <f t="shared" si="128"/>
        <v>6.007361898315386</v>
      </c>
      <c r="E1397" s="2">
        <f t="shared" si="127"/>
        <v>-0.20261967656553459</v>
      </c>
      <c r="F1397" s="2">
        <f t="shared" si="131"/>
        <v>-7.9399995919482297E-2</v>
      </c>
      <c r="G1397" s="2">
        <f t="shared" si="129"/>
        <v>-0.12321968064605229</v>
      </c>
      <c r="H1397" s="2" t="str">
        <f t="shared" si="130"/>
        <v>Hold</v>
      </c>
    </row>
    <row r="1398" spans="1:8" ht="13.5" x14ac:dyDescent="0.25">
      <c r="A1398" s="3">
        <v>44047</v>
      </c>
      <c r="B1398" s="2">
        <v>6.7895000000000003</v>
      </c>
      <c r="C1398" s="2">
        <f t="shared" si="126"/>
        <v>5.8032434184037198</v>
      </c>
      <c r="D1398" s="2">
        <f t="shared" si="128"/>
        <v>6.0652980539957273</v>
      </c>
      <c r="E1398" s="2">
        <f t="shared" si="127"/>
        <v>-0.26205463559200748</v>
      </c>
      <c r="F1398" s="2">
        <f t="shared" si="131"/>
        <v>-0.11593092385398734</v>
      </c>
      <c r="G1398" s="2">
        <f t="shared" si="129"/>
        <v>-0.14612371173802013</v>
      </c>
      <c r="H1398" s="2" t="str">
        <f t="shared" si="130"/>
        <v>Hold</v>
      </c>
    </row>
    <row r="1399" spans="1:8" ht="13.5" x14ac:dyDescent="0.25">
      <c r="A1399" s="3">
        <v>44048</v>
      </c>
      <c r="B1399" s="2">
        <v>6.7666000000000004</v>
      </c>
      <c r="C1399" s="2">
        <f t="shared" si="126"/>
        <v>5.789667507880071</v>
      </c>
      <c r="D1399" s="2">
        <f t="shared" si="128"/>
        <v>6.1172463462923403</v>
      </c>
      <c r="E1399" s="2">
        <f t="shared" si="127"/>
        <v>-0.32757883841226931</v>
      </c>
      <c r="F1399" s="2">
        <f t="shared" si="131"/>
        <v>-0.15826050676564374</v>
      </c>
      <c r="G1399" s="2">
        <f t="shared" si="129"/>
        <v>-0.16931833164662558</v>
      </c>
      <c r="H1399" s="2" t="str">
        <f t="shared" si="130"/>
        <v>Hold</v>
      </c>
    </row>
    <row r="1400" spans="1:8" ht="13.5" x14ac:dyDescent="0.25">
      <c r="A1400" s="3">
        <v>44049</v>
      </c>
      <c r="B1400" s="2">
        <v>6.6809000000000003</v>
      </c>
      <c r="C1400" s="2">
        <f t="shared" si="126"/>
        <v>5.7984109682062144</v>
      </c>
      <c r="D1400" s="2">
        <f t="shared" si="128"/>
        <v>6.1589984687892043</v>
      </c>
      <c r="E1400" s="2">
        <f t="shared" si="127"/>
        <v>-0.36058750058298994</v>
      </c>
      <c r="F1400" s="2">
        <f t="shared" si="131"/>
        <v>-0.19872590552911301</v>
      </c>
      <c r="G1400" s="2">
        <f t="shared" si="129"/>
        <v>-0.16186159505387693</v>
      </c>
      <c r="H1400" s="2" t="str">
        <f t="shared" si="130"/>
        <v>Hold</v>
      </c>
    </row>
    <row r="1401" spans="1:8" ht="13.5" x14ac:dyDescent="0.25">
      <c r="A1401" s="3">
        <v>44050</v>
      </c>
      <c r="B1401" s="2">
        <v>6.8465999999999996</v>
      </c>
      <c r="C1401" s="2">
        <f t="shared" si="126"/>
        <v>5.8225169730975654</v>
      </c>
      <c r="D1401" s="2">
        <f t="shared" si="128"/>
        <v>6.2099319155455595</v>
      </c>
      <c r="E1401" s="2">
        <f t="shared" si="127"/>
        <v>-0.38741494244799402</v>
      </c>
      <c r="F1401" s="2">
        <f t="shared" si="131"/>
        <v>-0.23646371291288923</v>
      </c>
      <c r="G1401" s="2">
        <f t="shared" si="129"/>
        <v>-0.15095122953510479</v>
      </c>
      <c r="H1401" s="2" t="str">
        <f t="shared" si="130"/>
        <v>Hold</v>
      </c>
    </row>
    <row r="1402" spans="1:8" ht="13.5" x14ac:dyDescent="0.25">
      <c r="A1402" s="3">
        <v>44053</v>
      </c>
      <c r="B1402" s="2">
        <v>7.1437999999999997</v>
      </c>
      <c r="C1402" s="2">
        <f t="shared" si="126"/>
        <v>5.8429143618517863</v>
      </c>
      <c r="D1402" s="2">
        <f t="shared" si="128"/>
        <v>6.279107329208852</v>
      </c>
      <c r="E1402" s="2">
        <f t="shared" si="127"/>
        <v>-0.4361929673570657</v>
      </c>
      <c r="F1402" s="2">
        <f t="shared" si="131"/>
        <v>-0.27640956380172454</v>
      </c>
      <c r="G1402" s="2">
        <f t="shared" si="129"/>
        <v>-0.15978340355534115</v>
      </c>
      <c r="H1402" s="2" t="str">
        <f t="shared" si="130"/>
        <v>Hold</v>
      </c>
    </row>
    <row r="1403" spans="1:8" ht="13.5" x14ac:dyDescent="0.25">
      <c r="A1403" s="3">
        <v>44054</v>
      </c>
      <c r="B1403" s="2">
        <v>7.2866999999999997</v>
      </c>
      <c r="C1403" s="2">
        <f t="shared" si="126"/>
        <v>5.8847890754130496</v>
      </c>
      <c r="D1403" s="2">
        <f t="shared" si="128"/>
        <v>6.3537438233415298</v>
      </c>
      <c r="E1403" s="2">
        <f t="shared" si="127"/>
        <v>-0.46895474792848013</v>
      </c>
      <c r="F1403" s="2">
        <f t="shared" si="131"/>
        <v>-0.31491860062707566</v>
      </c>
      <c r="G1403" s="2">
        <f t="shared" si="129"/>
        <v>-0.15403614730140447</v>
      </c>
      <c r="H1403" s="2" t="str">
        <f t="shared" si="130"/>
        <v>Hold</v>
      </c>
    </row>
    <row r="1404" spans="1:8" ht="13.5" x14ac:dyDescent="0.25">
      <c r="A1404" s="3">
        <v>44055</v>
      </c>
      <c r="B1404" s="2">
        <v>7.2866999999999997</v>
      </c>
      <c r="C1404" s="2">
        <f t="shared" si="126"/>
        <v>5.9465907561187343</v>
      </c>
      <c r="D1404" s="2">
        <f t="shared" si="128"/>
        <v>6.4228516882791942</v>
      </c>
      <c r="E1404" s="2">
        <f t="shared" si="127"/>
        <v>-0.47626093216045984</v>
      </c>
      <c r="F1404" s="2">
        <f t="shared" si="131"/>
        <v>-0.34718706693375251</v>
      </c>
      <c r="G1404" s="2">
        <f t="shared" si="129"/>
        <v>-0.12907386522670733</v>
      </c>
      <c r="H1404" s="2" t="str">
        <f t="shared" si="130"/>
        <v>Hold</v>
      </c>
    </row>
    <row r="1405" spans="1:8" ht="13.5" x14ac:dyDescent="0.25">
      <c r="A1405" s="3">
        <v>44057</v>
      </c>
      <c r="B1405" s="2">
        <v>7.1437999999999997</v>
      </c>
      <c r="C1405" s="2">
        <f t="shared" si="126"/>
        <v>6.007684485946621</v>
      </c>
      <c r="D1405" s="2">
        <f t="shared" si="128"/>
        <v>6.4762552669251798</v>
      </c>
      <c r="E1405" s="2">
        <f t="shared" si="127"/>
        <v>-0.46857078097855887</v>
      </c>
      <c r="F1405" s="2">
        <f t="shared" si="131"/>
        <v>-0.37146380974271381</v>
      </c>
      <c r="G1405" s="2">
        <f t="shared" si="129"/>
        <v>-9.7106971235845052E-2</v>
      </c>
      <c r="H1405" s="2" t="str">
        <f t="shared" si="130"/>
        <v>Hold</v>
      </c>
    </row>
    <row r="1406" spans="1:8" ht="13.5" x14ac:dyDescent="0.25">
      <c r="A1406" s="3">
        <v>44060</v>
      </c>
      <c r="B1406" s="2">
        <v>7.1665999999999999</v>
      </c>
      <c r="C1406" s="2">
        <f t="shared" si="126"/>
        <v>6.076963795800987</v>
      </c>
      <c r="D1406" s="2">
        <f t="shared" si="128"/>
        <v>6.5273919138196108</v>
      </c>
      <c r="E1406" s="2">
        <f t="shared" si="127"/>
        <v>-0.45042811801862381</v>
      </c>
      <c r="F1406" s="2">
        <f t="shared" si="131"/>
        <v>-0.38725667139789588</v>
      </c>
      <c r="G1406" s="2">
        <f t="shared" si="129"/>
        <v>-6.3171446620727933E-2</v>
      </c>
      <c r="H1406" s="2" t="str">
        <f t="shared" si="130"/>
        <v>Hold</v>
      </c>
    </row>
    <row r="1407" spans="1:8" ht="13.5" x14ac:dyDescent="0.25">
      <c r="A1407" s="3">
        <v>44061</v>
      </c>
      <c r="B1407" s="2">
        <v>7.1951999999999998</v>
      </c>
      <c r="C1407" s="2">
        <f t="shared" si="126"/>
        <v>6.1461385964469892</v>
      </c>
      <c r="D1407" s="2">
        <f t="shared" si="128"/>
        <v>6.5768591794626028</v>
      </c>
      <c r="E1407" s="2">
        <f t="shared" si="127"/>
        <v>-0.43072058301561356</v>
      </c>
      <c r="F1407" s="2">
        <f t="shared" si="131"/>
        <v>-0.39594945372143941</v>
      </c>
      <c r="G1407" s="2">
        <f t="shared" si="129"/>
        <v>-3.4771129294174141E-2</v>
      </c>
      <c r="H1407" s="2" t="str">
        <f t="shared" si="130"/>
        <v>Hold</v>
      </c>
    </row>
    <row r="1408" spans="1:8" ht="13.5" x14ac:dyDescent="0.25">
      <c r="A1408" s="3">
        <v>44062</v>
      </c>
      <c r="B1408" s="2">
        <v>7.2466999999999997</v>
      </c>
      <c r="C1408" s="2">
        <f t="shared" si="126"/>
        <v>6.2451172739166836</v>
      </c>
      <c r="D1408" s="2">
        <f t="shared" si="128"/>
        <v>6.6264770180209283</v>
      </c>
      <c r="E1408" s="2">
        <f t="shared" si="127"/>
        <v>-0.38135974410424467</v>
      </c>
      <c r="F1408" s="2">
        <f t="shared" si="131"/>
        <v>-0.3930315117980005</v>
      </c>
      <c r="G1408" s="2">
        <f t="shared" si="129"/>
        <v>1.167176769375583E-2</v>
      </c>
      <c r="H1408" s="2" t="str">
        <f t="shared" si="130"/>
        <v>Sell</v>
      </c>
    </row>
    <row r="1409" spans="1:8" ht="13.5" x14ac:dyDescent="0.25">
      <c r="A1409" s="3">
        <v>44064</v>
      </c>
      <c r="B1409" s="2">
        <v>7.3151999999999999</v>
      </c>
      <c r="C1409" s="2">
        <f t="shared" si="126"/>
        <v>6.3253453856218096</v>
      </c>
      <c r="D1409" s="2">
        <f t="shared" si="128"/>
        <v>6.6774935352045635</v>
      </c>
      <c r="E1409" s="2">
        <f t="shared" si="127"/>
        <v>-0.35214814958275387</v>
      </c>
      <c r="F1409" s="2">
        <f t="shared" si="131"/>
        <v>-0.38485483935495118</v>
      </c>
      <c r="G1409" s="2">
        <f t="shared" si="129"/>
        <v>3.2706689772197317E-2</v>
      </c>
      <c r="H1409" s="2" t="str">
        <f t="shared" si="130"/>
        <v>Sell</v>
      </c>
    </row>
    <row r="1410" spans="1:8" ht="13.5" x14ac:dyDescent="0.25">
      <c r="A1410" s="3">
        <v>44067</v>
      </c>
      <c r="B1410" s="2">
        <v>7.2580999999999998</v>
      </c>
      <c r="C1410" s="2">
        <f t="shared" si="126"/>
        <v>6.3800460955261471</v>
      </c>
      <c r="D1410" s="2">
        <f t="shared" si="128"/>
        <v>6.7205014214857064</v>
      </c>
      <c r="E1410" s="2">
        <f t="shared" si="127"/>
        <v>-0.3404553259595593</v>
      </c>
      <c r="F1410" s="2">
        <f t="shared" si="131"/>
        <v>-0.37597493667587284</v>
      </c>
      <c r="G1410" s="2">
        <f t="shared" si="129"/>
        <v>3.5519610716313543E-2</v>
      </c>
      <c r="H1410" s="2" t="str">
        <f t="shared" si="130"/>
        <v>Sell</v>
      </c>
    </row>
    <row r="1411" spans="1:8" ht="13.5" x14ac:dyDescent="0.25">
      <c r="A1411" s="3">
        <v>44068</v>
      </c>
      <c r="B1411" s="2">
        <v>7.4295</v>
      </c>
      <c r="C1411" s="2">
        <f t="shared" si="126"/>
        <v>6.4518236192913552</v>
      </c>
      <c r="D1411" s="2">
        <f t="shared" si="128"/>
        <v>6.7730198347089878</v>
      </c>
      <c r="E1411" s="2">
        <f t="shared" si="127"/>
        <v>-0.32119621541763266</v>
      </c>
      <c r="F1411" s="2">
        <f t="shared" si="131"/>
        <v>-0.36501919242422481</v>
      </c>
      <c r="G1411" s="2">
        <f t="shared" si="129"/>
        <v>4.3822977006592156E-2</v>
      </c>
      <c r="H1411" s="2" t="str">
        <f t="shared" si="130"/>
        <v>Sell</v>
      </c>
    </row>
    <row r="1412" spans="1:8" ht="13.5" x14ac:dyDescent="0.25">
      <c r="A1412" s="3">
        <v>44069</v>
      </c>
      <c r="B1412" s="2">
        <v>7.3723999999999998</v>
      </c>
      <c r="C1412" s="2">
        <f t="shared" si="126"/>
        <v>6.5582815240157624</v>
      </c>
      <c r="D1412" s="2">
        <f t="shared" si="128"/>
        <v>6.8174183654712852</v>
      </c>
      <c r="E1412" s="2">
        <f t="shared" si="127"/>
        <v>-0.25913684145552285</v>
      </c>
      <c r="F1412" s="2">
        <f t="shared" si="131"/>
        <v>-0.34384272223048445</v>
      </c>
      <c r="G1412" s="2">
        <f t="shared" si="129"/>
        <v>8.4705880774961606E-2</v>
      </c>
      <c r="H1412" s="2" t="str">
        <f t="shared" si="130"/>
        <v>Sell</v>
      </c>
    </row>
    <row r="1413" spans="1:8" ht="13.5" x14ac:dyDescent="0.25">
      <c r="A1413" s="3">
        <v>44070</v>
      </c>
      <c r="B1413" s="2">
        <v>7.3723999999999998</v>
      </c>
      <c r="C1413" s="2">
        <f t="shared" si="126"/>
        <v>6.670345904936414</v>
      </c>
      <c r="D1413" s="2">
        <f t="shared" si="128"/>
        <v>6.8585281161771157</v>
      </c>
      <c r="E1413" s="2">
        <f t="shared" si="127"/>
        <v>-0.18818221124070167</v>
      </c>
      <c r="F1413" s="2">
        <f t="shared" si="131"/>
        <v>-0.31271062003252792</v>
      </c>
      <c r="G1413" s="2">
        <f t="shared" si="129"/>
        <v>0.12452840879182625</v>
      </c>
      <c r="H1413" s="2" t="str">
        <f t="shared" si="130"/>
        <v>Sell</v>
      </c>
    </row>
    <row r="1414" spans="1:8" ht="13.5" x14ac:dyDescent="0.25">
      <c r="A1414" s="3">
        <v>44071</v>
      </c>
      <c r="B1414" s="2">
        <v>7.4295</v>
      </c>
      <c r="C1414" s="2">
        <f t="shared" si="126"/>
        <v>6.7651696118692728</v>
      </c>
      <c r="D1414" s="2">
        <f t="shared" si="128"/>
        <v>6.900822329793626</v>
      </c>
      <c r="E1414" s="2">
        <f t="shared" si="127"/>
        <v>-0.13565271792435318</v>
      </c>
      <c r="F1414" s="2">
        <f t="shared" si="131"/>
        <v>-0.27729903961089303</v>
      </c>
      <c r="G1414" s="2">
        <f t="shared" si="129"/>
        <v>0.14164632168653984</v>
      </c>
      <c r="H1414" s="2" t="str">
        <f t="shared" si="130"/>
        <v>Sell</v>
      </c>
    </row>
    <row r="1415" spans="1:8" ht="13.5" x14ac:dyDescent="0.25">
      <c r="A1415" s="3">
        <v>44074</v>
      </c>
      <c r="B1415" s="2">
        <v>7.3723999999999998</v>
      </c>
      <c r="C1415" s="2">
        <f t="shared" si="126"/>
        <v>6.8234204408124617</v>
      </c>
      <c r="D1415" s="2">
        <f t="shared" si="128"/>
        <v>6.9357540090681722</v>
      </c>
      <c r="E1415" s="2">
        <f t="shared" si="127"/>
        <v>-0.1123335682557105</v>
      </c>
      <c r="F1415" s="2">
        <f t="shared" si="131"/>
        <v>-0.24430594533985656</v>
      </c>
      <c r="G1415" s="2">
        <f t="shared" si="129"/>
        <v>0.13197237708414605</v>
      </c>
      <c r="H1415" s="2" t="str">
        <f t="shared" si="130"/>
        <v>Sell</v>
      </c>
    </row>
    <row r="1416" spans="1:8" ht="13.5" x14ac:dyDescent="0.25">
      <c r="A1416" s="3">
        <v>44075</v>
      </c>
      <c r="B1416" s="2">
        <v>7.2066999999999997</v>
      </c>
      <c r="C1416" s="2">
        <f t="shared" si="126"/>
        <v>6.8762172960720829</v>
      </c>
      <c r="D1416" s="2">
        <f t="shared" si="128"/>
        <v>6.9558240824705297</v>
      </c>
      <c r="E1416" s="2">
        <f t="shared" si="127"/>
        <v>-7.9606786398446872E-2</v>
      </c>
      <c r="F1416" s="2">
        <f t="shared" si="131"/>
        <v>-0.21136611355157464</v>
      </c>
      <c r="G1416" s="2">
        <f t="shared" si="129"/>
        <v>0.13175932715312777</v>
      </c>
      <c r="H1416" s="2" t="str">
        <f t="shared" si="130"/>
        <v>Sell</v>
      </c>
    </row>
    <row r="1417" spans="1:8" ht="13.5" x14ac:dyDescent="0.25">
      <c r="A1417" s="3">
        <v>44076</v>
      </c>
      <c r="B1417" s="2">
        <v>7.3723999999999998</v>
      </c>
      <c r="C1417" s="2">
        <f t="shared" si="126"/>
        <v>6.9252915582148393</v>
      </c>
      <c r="D1417" s="2">
        <f t="shared" si="128"/>
        <v>6.9866815578430828</v>
      </c>
      <c r="E1417" s="2">
        <f t="shared" si="127"/>
        <v>-6.138999962824343E-2</v>
      </c>
      <c r="F1417" s="2">
        <f t="shared" si="131"/>
        <v>-0.1813708907669084</v>
      </c>
      <c r="G1417" s="2">
        <f t="shared" si="129"/>
        <v>0.11998089113866497</v>
      </c>
      <c r="H1417" s="2" t="str">
        <f t="shared" si="130"/>
        <v>Sell</v>
      </c>
    </row>
    <row r="1418" spans="1:8" ht="13.5" x14ac:dyDescent="0.25">
      <c r="A1418" s="3">
        <v>44077</v>
      </c>
      <c r="B1418" s="2">
        <v>7.3723999999999998</v>
      </c>
      <c r="C1418" s="2">
        <f t="shared" si="126"/>
        <v>6.9747390107971716</v>
      </c>
      <c r="D1418" s="2">
        <f t="shared" si="128"/>
        <v>7.0152532942991508</v>
      </c>
      <c r="E1418" s="2">
        <f t="shared" si="127"/>
        <v>-4.0514283501979165E-2</v>
      </c>
      <c r="F1418" s="2">
        <f t="shared" si="131"/>
        <v>-0.15319956931392256</v>
      </c>
      <c r="G1418" s="2">
        <f t="shared" si="129"/>
        <v>0.1126852858119434</v>
      </c>
      <c r="H1418" s="2" t="str">
        <f t="shared" si="130"/>
        <v>Sell</v>
      </c>
    </row>
    <row r="1419" spans="1:8" ht="13.5" x14ac:dyDescent="0.25">
      <c r="A1419" s="3">
        <v>44078</v>
      </c>
      <c r="B1419" s="2">
        <v>7.3609999999999998</v>
      </c>
      <c r="C1419" s="2">
        <f t="shared" si="126"/>
        <v>7.0271176245206846</v>
      </c>
      <c r="D1419" s="2">
        <f t="shared" si="128"/>
        <v>7.0408641613881029</v>
      </c>
      <c r="E1419" s="2">
        <f t="shared" si="127"/>
        <v>-1.3746536867418335E-2</v>
      </c>
      <c r="F1419" s="2">
        <f t="shared" si="131"/>
        <v>-0.12530896282462173</v>
      </c>
      <c r="G1419" s="2">
        <f t="shared" si="129"/>
        <v>0.11156242595720339</v>
      </c>
      <c r="H1419" s="2" t="str">
        <f t="shared" si="130"/>
        <v>Sell</v>
      </c>
    </row>
    <row r="1420" spans="1:8" ht="13.5" x14ac:dyDescent="0.25">
      <c r="A1420" s="3">
        <v>44081</v>
      </c>
      <c r="B1420" s="2">
        <v>7.3094999999999999</v>
      </c>
      <c r="C1420" s="2">
        <f t="shared" si="126"/>
        <v>7.0626533745944258</v>
      </c>
      <c r="D1420" s="2">
        <f t="shared" si="128"/>
        <v>7.0607631123963914</v>
      </c>
      <c r="E1420" s="2">
        <f t="shared" si="127"/>
        <v>1.8902621980343426E-3</v>
      </c>
      <c r="F1420" s="2">
        <f t="shared" si="131"/>
        <v>-9.9869117820090517E-2</v>
      </c>
      <c r="G1420" s="2">
        <f t="shared" si="129"/>
        <v>0.10175938001812486</v>
      </c>
      <c r="H1420" s="2" t="str">
        <f t="shared" si="130"/>
        <v>Sell</v>
      </c>
    </row>
    <row r="1421" spans="1:8" ht="13.5" x14ac:dyDescent="0.25">
      <c r="A1421" s="3">
        <v>44082</v>
      </c>
      <c r="B1421" s="2">
        <v>7.2580999999999998</v>
      </c>
      <c r="C1421" s="2">
        <f t="shared" si="126"/>
        <v>7.1190913169645142</v>
      </c>
      <c r="D1421" s="2">
        <f t="shared" si="128"/>
        <v>7.0753806596262878</v>
      </c>
      <c r="E1421" s="2">
        <f t="shared" si="127"/>
        <v>4.3710657338226433E-2</v>
      </c>
      <c r="F1421" s="2">
        <f t="shared" si="131"/>
        <v>-7.1153162788427135E-2</v>
      </c>
      <c r="G1421" s="2">
        <f t="shared" si="129"/>
        <v>0.11486382012665357</v>
      </c>
      <c r="H1421" s="2" t="str">
        <f t="shared" si="130"/>
        <v>Sell</v>
      </c>
    </row>
    <row r="1422" spans="1:8" ht="13.5" x14ac:dyDescent="0.25">
      <c r="A1422" s="3">
        <v>44083</v>
      </c>
      <c r="B1422" s="2">
        <v>7.2466999999999997</v>
      </c>
      <c r="C1422" s="2">
        <f t="shared" si="126"/>
        <v>7.1580618835853578</v>
      </c>
      <c r="D1422" s="2">
        <f t="shared" si="128"/>
        <v>7.0880709811354521</v>
      </c>
      <c r="E1422" s="2">
        <f t="shared" si="127"/>
        <v>6.999090244990569E-2</v>
      </c>
      <c r="F1422" s="2">
        <f t="shared" si="131"/>
        <v>-4.2924349740760571E-2</v>
      </c>
      <c r="G1422" s="2">
        <f t="shared" si="129"/>
        <v>0.11291525219066625</v>
      </c>
      <c r="H1422" s="2" t="str">
        <f t="shared" si="130"/>
        <v>Sell</v>
      </c>
    </row>
    <row r="1423" spans="1:8" ht="13.5" x14ac:dyDescent="0.25">
      <c r="A1423" s="3">
        <v>44084</v>
      </c>
      <c r="B1423" s="2">
        <v>7.0865999999999998</v>
      </c>
      <c r="C1423" s="2">
        <f t="shared" ref="C1423:C1486" si="132">$C$4*B1413+C1422*(1-$C$4)</f>
        <v>7.1910369784183796</v>
      </c>
      <c r="D1423" s="2">
        <f t="shared" si="128"/>
        <v>7.0879620195698632</v>
      </c>
      <c r="E1423" s="2">
        <f t="shared" si="127"/>
        <v>0.10307495884851647</v>
      </c>
      <c r="F1423" s="2">
        <f t="shared" si="131"/>
        <v>-1.372448802290516E-2</v>
      </c>
      <c r="G1423" s="2">
        <f t="shared" si="129"/>
        <v>0.11679944687142163</v>
      </c>
      <c r="H1423" s="2" t="str">
        <f t="shared" si="130"/>
        <v>Sell</v>
      </c>
    </row>
    <row r="1424" spans="1:8" ht="13.5" x14ac:dyDescent="0.25">
      <c r="A1424" s="3">
        <v>44085</v>
      </c>
      <c r="B1424" s="2">
        <v>7.0865999999999998</v>
      </c>
      <c r="C1424" s="2">
        <f t="shared" si="132"/>
        <v>7.2277235971232443</v>
      </c>
      <c r="D1424" s="2">
        <f t="shared" si="128"/>
        <v>7.0878611292313547</v>
      </c>
      <c r="E1424" s="2">
        <f t="shared" si="127"/>
        <v>0.13986246789188961</v>
      </c>
      <c r="F1424" s="2">
        <f t="shared" si="131"/>
        <v>1.6992903160053793E-2</v>
      </c>
      <c r="G1424" s="2">
        <f t="shared" si="129"/>
        <v>0.12286956473183581</v>
      </c>
      <c r="H1424" s="2" t="str">
        <f t="shared" si="130"/>
        <v>Sell</v>
      </c>
    </row>
    <row r="1425" spans="1:8" ht="13.5" x14ac:dyDescent="0.25">
      <c r="A1425" s="3">
        <v>44088</v>
      </c>
      <c r="B1425" s="2">
        <v>7.0751999999999997</v>
      </c>
      <c r="C1425" s="2">
        <f t="shared" si="132"/>
        <v>7.2499815052581305</v>
      </c>
      <c r="D1425" s="2">
        <f t="shared" si="128"/>
        <v>7.0869232678068093</v>
      </c>
      <c r="E1425" s="2">
        <f t="shared" si="127"/>
        <v>0.1630582374513212</v>
      </c>
      <c r="F1425" s="2">
        <f t="shared" si="131"/>
        <v>4.6205970018307271E-2</v>
      </c>
      <c r="G1425" s="2">
        <f t="shared" si="129"/>
        <v>0.11685226743301393</v>
      </c>
      <c r="H1425" s="2" t="str">
        <f t="shared" si="130"/>
        <v>Sell</v>
      </c>
    </row>
    <row r="1426" spans="1:8" ht="13.5" x14ac:dyDescent="0.25">
      <c r="A1426" s="3">
        <v>44089</v>
      </c>
      <c r="B1426" s="2">
        <v>7.0865999999999998</v>
      </c>
      <c r="C1426" s="2">
        <f t="shared" si="132"/>
        <v>7.2433228121414954</v>
      </c>
      <c r="D1426" s="2">
        <f t="shared" si="128"/>
        <v>7.0868993220433421</v>
      </c>
      <c r="E1426" s="2">
        <f t="shared" si="127"/>
        <v>0.15642349009815337</v>
      </c>
      <c r="F1426" s="2">
        <f t="shared" si="131"/>
        <v>6.8249474034276503E-2</v>
      </c>
      <c r="G1426" s="2">
        <f t="shared" si="129"/>
        <v>8.817401606387687E-2</v>
      </c>
      <c r="H1426" s="2" t="str">
        <f t="shared" si="130"/>
        <v>Sell</v>
      </c>
    </row>
    <row r="1427" spans="1:8" ht="13.5" x14ac:dyDescent="0.25">
      <c r="A1427" s="3">
        <v>44090</v>
      </c>
      <c r="B1427" s="2">
        <v>7.0865999999999998</v>
      </c>
      <c r="C1427" s="2">
        <f t="shared" si="132"/>
        <v>7.2631808410428036</v>
      </c>
      <c r="D1427" s="2">
        <f t="shared" si="128"/>
        <v>7.0868771500401317</v>
      </c>
      <c r="E1427" s="2">
        <f t="shared" si="127"/>
        <v>0.17630369100267185</v>
      </c>
      <c r="F1427" s="2">
        <f t="shared" si="131"/>
        <v>8.9860317427955583E-2</v>
      </c>
      <c r="G1427" s="2">
        <f t="shared" si="129"/>
        <v>8.6443373574716265E-2</v>
      </c>
      <c r="H1427" s="2" t="str">
        <f t="shared" si="130"/>
        <v>Sell</v>
      </c>
    </row>
    <row r="1428" spans="1:8" ht="13.5" x14ac:dyDescent="0.25">
      <c r="A1428" s="3">
        <v>44091</v>
      </c>
      <c r="B1428" s="2">
        <v>6.9722999999999997</v>
      </c>
      <c r="C1428" s="2">
        <f t="shared" si="132"/>
        <v>7.2799837885746808</v>
      </c>
      <c r="D1428" s="2">
        <f t="shared" si="128"/>
        <v>7.0783899537408619</v>
      </c>
      <c r="E1428" s="2">
        <f t="shared" si="127"/>
        <v>0.20159383483381887</v>
      </c>
      <c r="F1428" s="2">
        <f t="shared" si="131"/>
        <v>0.11220702090912824</v>
      </c>
      <c r="G1428" s="2">
        <f t="shared" si="129"/>
        <v>8.9386813924690639E-2</v>
      </c>
      <c r="H1428" s="2" t="str">
        <f t="shared" si="130"/>
        <v>Sell</v>
      </c>
    </row>
    <row r="1429" spans="1:8" ht="13.5" x14ac:dyDescent="0.25">
      <c r="A1429" s="3">
        <v>44092</v>
      </c>
      <c r="B1429" s="2">
        <v>6.9894999999999996</v>
      </c>
      <c r="C1429" s="2">
        <f t="shared" si="132"/>
        <v>7.2924478211016535</v>
      </c>
      <c r="D1429" s="2">
        <f t="shared" si="128"/>
        <v>7.0718055127230199</v>
      </c>
      <c r="E1429" s="2">
        <f t="shared" si="127"/>
        <v>0.22064230837863352</v>
      </c>
      <c r="F1429" s="2">
        <f t="shared" si="131"/>
        <v>0.1338940784030293</v>
      </c>
      <c r="G1429" s="2">
        <f t="shared" si="129"/>
        <v>8.6748229975604219E-2</v>
      </c>
      <c r="H1429" s="2" t="str">
        <f t="shared" si="130"/>
        <v>Sell</v>
      </c>
    </row>
    <row r="1430" spans="1:8" ht="13.5" x14ac:dyDescent="0.25">
      <c r="A1430" s="3">
        <v>44095</v>
      </c>
      <c r="B1430" s="2">
        <v>6.9438000000000004</v>
      </c>
      <c r="C1430" s="2">
        <f t="shared" si="132"/>
        <v>7.2950712332398613</v>
      </c>
      <c r="D1430" s="2">
        <f t="shared" si="128"/>
        <v>7.062323622891685</v>
      </c>
      <c r="E1430" s="2">
        <f t="shared" si="127"/>
        <v>0.23274761034817626</v>
      </c>
      <c r="F1430" s="2">
        <f t="shared" si="131"/>
        <v>0.1536647847920587</v>
      </c>
      <c r="G1430" s="2">
        <f t="shared" si="129"/>
        <v>7.9082825556117564E-2</v>
      </c>
      <c r="H1430" s="2" t="str">
        <f t="shared" si="130"/>
        <v>Sell</v>
      </c>
    </row>
    <row r="1431" spans="1:8" ht="13.5" x14ac:dyDescent="0.25">
      <c r="A1431" s="3">
        <v>44096</v>
      </c>
      <c r="B1431" s="2">
        <v>6.8465999999999996</v>
      </c>
      <c r="C1431" s="2">
        <f t="shared" si="132"/>
        <v>7.28938335120296</v>
      </c>
      <c r="D1431" s="2">
        <f t="shared" si="128"/>
        <v>7.0463440952700784</v>
      </c>
      <c r="E1431" s="2">
        <f t="shared" si="127"/>
        <v>0.24303925593288156</v>
      </c>
      <c r="F1431" s="2">
        <f t="shared" si="131"/>
        <v>0.17153967902022327</v>
      </c>
      <c r="G1431" s="2">
        <f t="shared" si="129"/>
        <v>7.1499576912658291E-2</v>
      </c>
      <c r="H1431" s="2" t="str">
        <f t="shared" si="130"/>
        <v>Sell</v>
      </c>
    </row>
    <row r="1432" spans="1:8" ht="13.5" x14ac:dyDescent="0.25">
      <c r="A1432" s="3">
        <v>44097</v>
      </c>
      <c r="B1432" s="2">
        <v>6.9722999999999997</v>
      </c>
      <c r="C1432" s="2">
        <f t="shared" si="132"/>
        <v>7.2828166817871196</v>
      </c>
      <c r="D1432" s="2">
        <f t="shared" si="128"/>
        <v>7.0408593474722956</v>
      </c>
      <c r="E1432" s="2">
        <f t="shared" si="127"/>
        <v>0.24195733431482402</v>
      </c>
      <c r="F1432" s="2">
        <f t="shared" si="131"/>
        <v>0.18562321007914342</v>
      </c>
      <c r="G1432" s="2">
        <f t="shared" si="129"/>
        <v>5.6334124235680599E-2</v>
      </c>
      <c r="H1432" s="2" t="str">
        <f t="shared" si="130"/>
        <v>Sell</v>
      </c>
    </row>
    <row r="1433" spans="1:8" ht="13.5" x14ac:dyDescent="0.25">
      <c r="A1433" s="3">
        <v>44098</v>
      </c>
      <c r="B1433" s="2">
        <v>6.9722999999999997</v>
      </c>
      <c r="C1433" s="2">
        <f t="shared" si="132"/>
        <v>7.2526294999737164</v>
      </c>
      <c r="D1433" s="2">
        <f t="shared" si="128"/>
        <v>7.035780877289163</v>
      </c>
      <c r="E1433" s="2">
        <f t="shared" si="127"/>
        <v>0.2168486226845534</v>
      </c>
      <c r="F1433" s="2">
        <f t="shared" si="131"/>
        <v>0.19186829260022542</v>
      </c>
      <c r="G1433" s="2">
        <f t="shared" si="129"/>
        <v>2.4980330084327984E-2</v>
      </c>
      <c r="H1433" s="2" t="str">
        <f t="shared" si="130"/>
        <v>Sell</v>
      </c>
    </row>
    <row r="1434" spans="1:8" ht="13.5" x14ac:dyDescent="0.25">
      <c r="A1434" s="3">
        <v>44099</v>
      </c>
      <c r="B1434" s="2">
        <v>7.0237999999999996</v>
      </c>
      <c r="C1434" s="2">
        <f t="shared" si="132"/>
        <v>7.2270864999777604</v>
      </c>
      <c r="D1434" s="2">
        <f t="shared" si="128"/>
        <v>7.0348934048973728</v>
      </c>
      <c r="E1434" s="2">
        <f t="shared" si="127"/>
        <v>0.19219309508038762</v>
      </c>
      <c r="F1434" s="2">
        <f t="shared" si="131"/>
        <v>0.19193325309625789</v>
      </c>
      <c r="G1434" s="2">
        <f t="shared" si="129"/>
        <v>2.5984198412973281E-4</v>
      </c>
      <c r="H1434" s="2" t="str">
        <f t="shared" si="130"/>
        <v>Sell</v>
      </c>
    </row>
    <row r="1435" spans="1:8" ht="13.5" x14ac:dyDescent="0.25">
      <c r="A1435" s="3">
        <v>44102</v>
      </c>
      <c r="B1435" s="2">
        <v>7.0294999999999996</v>
      </c>
      <c r="C1435" s="2">
        <f t="shared" si="132"/>
        <v>7.2037193461350277</v>
      </c>
      <c r="D1435" s="2">
        <f t="shared" si="128"/>
        <v>7.0344938934234928</v>
      </c>
      <c r="E1435" s="2">
        <f t="shared" si="127"/>
        <v>0.16922545271153488</v>
      </c>
      <c r="F1435" s="2">
        <f t="shared" si="131"/>
        <v>0.1873916930193133</v>
      </c>
      <c r="G1435" s="2">
        <f t="shared" si="129"/>
        <v>-1.8166240307778414E-2</v>
      </c>
      <c r="H1435" s="2" t="str">
        <f t="shared" si="130"/>
        <v>Hold</v>
      </c>
    </row>
    <row r="1436" spans="1:8" ht="13.5" x14ac:dyDescent="0.25">
      <c r="A1436" s="3">
        <v>44103</v>
      </c>
      <c r="B1436" s="2">
        <v>7.0294999999999996</v>
      </c>
      <c r="C1436" s="2">
        <f t="shared" si="132"/>
        <v>7.1857009851911773</v>
      </c>
      <c r="D1436" s="2">
        <f t="shared" si="128"/>
        <v>7.0341239753921228</v>
      </c>
      <c r="E1436" s="2">
        <f t="shared" ref="E1436:E1499" si="133">C1436-D1436</f>
        <v>0.15157700979905453</v>
      </c>
      <c r="F1436" s="2">
        <f t="shared" si="131"/>
        <v>0.18022875637526156</v>
      </c>
      <c r="G1436" s="2">
        <f t="shared" si="129"/>
        <v>-2.8651746576207032E-2</v>
      </c>
      <c r="H1436" s="2" t="str">
        <f t="shared" si="130"/>
        <v>Hold</v>
      </c>
    </row>
    <row r="1437" spans="1:8" ht="13.5" x14ac:dyDescent="0.25">
      <c r="A1437" s="3">
        <v>44104</v>
      </c>
      <c r="B1437" s="2">
        <v>6.8465999999999996</v>
      </c>
      <c r="C1437" s="2">
        <f t="shared" si="132"/>
        <v>7.1704546797771505</v>
      </c>
      <c r="D1437" s="2">
        <f t="shared" ref="D1437:D1500" si="134">$D$4*B1437+(1-$D$4)*D1436</f>
        <v>7.0202333105482619</v>
      </c>
      <c r="E1437" s="2">
        <f t="shared" si="133"/>
        <v>0.15022136922888851</v>
      </c>
      <c r="F1437" s="2">
        <f t="shared" si="131"/>
        <v>0.17422727894598697</v>
      </c>
      <c r="G1437" s="2">
        <f t="shared" si="129"/>
        <v>-2.4005909717098456E-2</v>
      </c>
      <c r="H1437" s="2" t="str">
        <f t="shared" si="130"/>
        <v>Hold</v>
      </c>
    </row>
    <row r="1438" spans="1:8" ht="13.5" x14ac:dyDescent="0.25">
      <c r="A1438" s="3">
        <v>44105</v>
      </c>
      <c r="B1438" s="2">
        <v>6.6866000000000003</v>
      </c>
      <c r="C1438" s="2">
        <f t="shared" si="132"/>
        <v>7.1399693444268193</v>
      </c>
      <c r="D1438" s="2">
        <f t="shared" si="134"/>
        <v>6.9955197319891314</v>
      </c>
      <c r="E1438" s="2">
        <f t="shared" si="133"/>
        <v>0.14444961243768795</v>
      </c>
      <c r="F1438" s="2">
        <f t="shared" si="131"/>
        <v>0.16827174564432718</v>
      </c>
      <c r="G1438" s="2">
        <f t="shared" si="129"/>
        <v>-2.3822133206639229E-2</v>
      </c>
      <c r="H1438" s="2" t="str">
        <f t="shared" si="130"/>
        <v>Hold</v>
      </c>
    </row>
    <row r="1439" spans="1:8" ht="13.5" x14ac:dyDescent="0.25">
      <c r="A1439" s="3">
        <v>44106</v>
      </c>
      <c r="B1439" s="2">
        <v>6.5894000000000004</v>
      </c>
      <c r="C1439" s="2">
        <f t="shared" si="132"/>
        <v>7.116820214515001</v>
      </c>
      <c r="D1439" s="2">
        <f t="shared" si="134"/>
        <v>6.9654367888788258</v>
      </c>
      <c r="E1439" s="2">
        <f t="shared" si="133"/>
        <v>0.15138342563617524</v>
      </c>
      <c r="F1439" s="2">
        <f t="shared" si="131"/>
        <v>0.16489408164269681</v>
      </c>
      <c r="G1439" s="2">
        <f t="shared" si="129"/>
        <v>-1.3510656006521571E-2</v>
      </c>
      <c r="H1439" s="2" t="str">
        <f t="shared" si="130"/>
        <v>Hold</v>
      </c>
    </row>
    <row r="1440" spans="1:8" ht="13.5" x14ac:dyDescent="0.25">
      <c r="A1440" s="3">
        <v>44109</v>
      </c>
      <c r="B1440" s="2">
        <v>6.9722999999999997</v>
      </c>
      <c r="C1440" s="2">
        <f t="shared" si="132"/>
        <v>7.0902017199742318</v>
      </c>
      <c r="D1440" s="2">
        <f t="shared" si="134"/>
        <v>6.9659451748878016</v>
      </c>
      <c r="E1440" s="2">
        <f t="shared" si="133"/>
        <v>0.12425654508643014</v>
      </c>
      <c r="F1440" s="2">
        <f t="shared" si="131"/>
        <v>0.15676657433144348</v>
      </c>
      <c r="G1440" s="2">
        <f t="shared" si="129"/>
        <v>-3.2510029245013339E-2</v>
      </c>
      <c r="H1440" s="2" t="str">
        <f t="shared" si="130"/>
        <v>Hold</v>
      </c>
    </row>
    <row r="1441" spans="1:8" ht="13.5" x14ac:dyDescent="0.25">
      <c r="A1441" s="3">
        <v>44110</v>
      </c>
      <c r="B1441" s="2">
        <v>6.9608999999999996</v>
      </c>
      <c r="C1441" s="2">
        <f t="shared" si="132"/>
        <v>7.0527245322858878</v>
      </c>
      <c r="D1441" s="2">
        <f t="shared" si="134"/>
        <v>6.9655714582294461</v>
      </c>
      <c r="E1441" s="2">
        <f t="shared" si="133"/>
        <v>8.7153074056441682E-2</v>
      </c>
      <c r="F1441" s="2">
        <f t="shared" si="131"/>
        <v>0.1428438742764431</v>
      </c>
      <c r="G1441" s="2">
        <f t="shared" si="129"/>
        <v>-5.5690800220001418E-2</v>
      </c>
      <c r="H1441" s="2" t="str">
        <f t="shared" si="130"/>
        <v>Hold</v>
      </c>
    </row>
    <row r="1442" spans="1:8" ht="13.5" x14ac:dyDescent="0.25">
      <c r="A1442" s="3">
        <v>44111</v>
      </c>
      <c r="B1442" s="2">
        <v>6.9551999999999996</v>
      </c>
      <c r="C1442" s="2">
        <f t="shared" si="132"/>
        <v>7.040351527318828</v>
      </c>
      <c r="D1442" s="2">
        <f t="shared" si="134"/>
        <v>6.964803202064302</v>
      </c>
      <c r="E1442" s="2">
        <f t="shared" si="133"/>
        <v>7.5548325254525928E-2</v>
      </c>
      <c r="F1442" s="2">
        <f t="shared" si="131"/>
        <v>0.12938476447205968</v>
      </c>
      <c r="G1442" s="2">
        <f t="shared" si="129"/>
        <v>-5.3836439217533755E-2</v>
      </c>
      <c r="H1442" s="2" t="str">
        <f t="shared" si="130"/>
        <v>Hold</v>
      </c>
    </row>
    <row r="1443" spans="1:8" ht="13.5" x14ac:dyDescent="0.25">
      <c r="A1443" s="3">
        <v>44112</v>
      </c>
      <c r="B1443" s="2">
        <v>6.9151999999999996</v>
      </c>
      <c r="C1443" s="2">
        <f t="shared" si="132"/>
        <v>7.02988206157747</v>
      </c>
      <c r="D1443" s="2">
        <f t="shared" si="134"/>
        <v>6.9611288908002802</v>
      </c>
      <c r="E1443" s="2">
        <f t="shared" si="133"/>
        <v>6.8753170777189787E-2</v>
      </c>
      <c r="F1443" s="2">
        <f t="shared" si="131"/>
        <v>0.11725844573308572</v>
      </c>
      <c r="G1443" s="2">
        <f t="shared" si="129"/>
        <v>-4.8505274955895933E-2</v>
      </c>
      <c r="H1443" s="2" t="str">
        <f t="shared" si="130"/>
        <v>Hold</v>
      </c>
    </row>
    <row r="1444" spans="1:8" ht="13.5" x14ac:dyDescent="0.25">
      <c r="A1444" s="3">
        <v>44113</v>
      </c>
      <c r="B1444" s="2">
        <v>6.8695000000000004</v>
      </c>
      <c r="C1444" s="2">
        <f t="shared" si="132"/>
        <v>7.0289463597963202</v>
      </c>
      <c r="D1444" s="2">
        <f t="shared" si="134"/>
        <v>6.954341565555815</v>
      </c>
      <c r="E1444" s="2">
        <f t="shared" si="133"/>
        <v>7.4604794240505257E-2</v>
      </c>
      <c r="F1444" s="2">
        <f t="shared" si="131"/>
        <v>0.10872771543456963</v>
      </c>
      <c r="G1444" s="2">
        <f t="shared" ref="G1444:G1507" si="135">E1444-F1444</f>
        <v>-3.4122921194064376E-2</v>
      </c>
      <c r="H1444" s="2" t="str">
        <f t="shared" ref="H1444:H1507" si="136">IF(G1444&lt;0,"Hold","Sell")</f>
        <v>Hold</v>
      </c>
    </row>
    <row r="1445" spans="1:8" ht="13.5" x14ac:dyDescent="0.25">
      <c r="A1445" s="3">
        <v>44116</v>
      </c>
      <c r="B1445" s="2">
        <v>6.6980000000000004</v>
      </c>
      <c r="C1445" s="2">
        <f t="shared" si="132"/>
        <v>7.0290315352122708</v>
      </c>
      <c r="D1445" s="2">
        <f t="shared" si="134"/>
        <v>6.9353533014405695</v>
      </c>
      <c r="E1445" s="2">
        <f t="shared" si="133"/>
        <v>9.3678233771701258E-2</v>
      </c>
      <c r="F1445" s="2">
        <f t="shared" ref="F1445:F1508" si="137">(E1445*(2/(10)))+((1-(2/10))*F1444)</f>
        <v>0.10571781910199596</v>
      </c>
      <c r="G1445" s="2">
        <f t="shared" si="135"/>
        <v>-1.20395853302947E-2</v>
      </c>
      <c r="H1445" s="2" t="str">
        <f t="shared" si="136"/>
        <v>Hold</v>
      </c>
    </row>
    <row r="1446" spans="1:8" ht="13.5" x14ac:dyDescent="0.25">
      <c r="A1446" s="3">
        <v>44117</v>
      </c>
      <c r="B1446" s="2">
        <v>6.9038000000000004</v>
      </c>
      <c r="C1446" s="2">
        <f t="shared" si="132"/>
        <v>7.029103606718075</v>
      </c>
      <c r="D1446" s="2">
        <f t="shared" si="134"/>
        <v>6.9330160198523796</v>
      </c>
      <c r="E1446" s="2">
        <f t="shared" si="133"/>
        <v>9.6087586865695407E-2</v>
      </c>
      <c r="F1446" s="2">
        <f t="shared" si="137"/>
        <v>0.10379177265473585</v>
      </c>
      <c r="G1446" s="2">
        <f t="shared" si="135"/>
        <v>-7.7041857890404464E-3</v>
      </c>
      <c r="H1446" s="2" t="str">
        <f t="shared" si="136"/>
        <v>Hold</v>
      </c>
    </row>
    <row r="1447" spans="1:8" ht="13.5" x14ac:dyDescent="0.25">
      <c r="A1447" s="3">
        <v>44118</v>
      </c>
      <c r="B1447" s="2">
        <v>6.9151999999999996</v>
      </c>
      <c r="C1447" s="2">
        <f t="shared" si="132"/>
        <v>7.0010261287614473</v>
      </c>
      <c r="D1447" s="2">
        <f t="shared" si="134"/>
        <v>6.9316963146781294</v>
      </c>
      <c r="E1447" s="2">
        <f t="shared" si="133"/>
        <v>6.9329814083317842E-2</v>
      </c>
      <c r="F1447" s="2">
        <f t="shared" si="137"/>
        <v>9.6899380940452251E-2</v>
      </c>
      <c r="G1447" s="2">
        <f t="shared" si="135"/>
        <v>-2.7569566857134409E-2</v>
      </c>
      <c r="H1447" s="2" t="str">
        <f t="shared" si="136"/>
        <v>Hold</v>
      </c>
    </row>
    <row r="1448" spans="1:8" ht="13.5" x14ac:dyDescent="0.25">
      <c r="A1448" s="3">
        <v>44120</v>
      </c>
      <c r="B1448" s="2">
        <v>7.0030000000000001</v>
      </c>
      <c r="C1448" s="2">
        <f t="shared" si="132"/>
        <v>6.9526528781827626</v>
      </c>
      <c r="D1448" s="2">
        <f t="shared" si="134"/>
        <v>6.9369780691464165</v>
      </c>
      <c r="E1448" s="2">
        <f t="shared" si="133"/>
        <v>1.5674809036346105E-2</v>
      </c>
      <c r="F1448" s="2">
        <f t="shared" si="137"/>
        <v>8.0654466559631016E-2</v>
      </c>
      <c r="G1448" s="2">
        <f t="shared" si="135"/>
        <v>-6.4979657523284912E-2</v>
      </c>
      <c r="H1448" s="2" t="str">
        <f t="shared" si="136"/>
        <v>Hold</v>
      </c>
    </row>
    <row r="1449" spans="1:8" ht="13.5" x14ac:dyDescent="0.25">
      <c r="A1449" s="3">
        <v>44123</v>
      </c>
      <c r="B1449" s="2">
        <v>7.1196999999999999</v>
      </c>
      <c r="C1449" s="2">
        <f t="shared" si="132"/>
        <v>6.8967678200007985</v>
      </c>
      <c r="D1449" s="2">
        <f t="shared" si="134"/>
        <v>6.9505130269874229</v>
      </c>
      <c r="E1449" s="2">
        <f t="shared" si="133"/>
        <v>-5.3745206986624439E-2</v>
      </c>
      <c r="F1449" s="2">
        <f t="shared" si="137"/>
        <v>5.3774531850379927E-2</v>
      </c>
      <c r="G1449" s="2">
        <f t="shared" si="135"/>
        <v>-0.10751973883700436</v>
      </c>
      <c r="H1449" s="2" t="str">
        <f t="shared" si="136"/>
        <v>Hold</v>
      </c>
    </row>
    <row r="1450" spans="1:8" ht="13.5" x14ac:dyDescent="0.25">
      <c r="A1450" s="3">
        <v>44124</v>
      </c>
      <c r="B1450" s="2">
        <v>7.1780999999999997</v>
      </c>
      <c r="C1450" s="2">
        <f t="shared" si="132"/>
        <v>6.9083881553852908</v>
      </c>
      <c r="D1450" s="2">
        <f t="shared" si="134"/>
        <v>6.9673713212846504</v>
      </c>
      <c r="E1450" s="2">
        <f t="shared" si="133"/>
        <v>-5.8983165899359591E-2</v>
      </c>
      <c r="F1450" s="2">
        <f t="shared" si="137"/>
        <v>3.1222992300432025E-2</v>
      </c>
      <c r="G1450" s="2">
        <f t="shared" si="135"/>
        <v>-9.0206158199791608E-2</v>
      </c>
      <c r="H1450" s="2" t="str">
        <f t="shared" si="136"/>
        <v>Hold</v>
      </c>
    </row>
    <row r="1451" spans="1:8" ht="13.5" x14ac:dyDescent="0.25">
      <c r="A1451" s="3">
        <v>44125</v>
      </c>
      <c r="B1451" s="2">
        <v>7.1489000000000003</v>
      </c>
      <c r="C1451" s="2">
        <f t="shared" si="132"/>
        <v>6.9164669007106303</v>
      </c>
      <c r="D1451" s="2">
        <f t="shared" si="134"/>
        <v>6.9808178900783799</v>
      </c>
      <c r="E1451" s="2">
        <f t="shared" si="133"/>
        <v>-6.4350989367749634E-2</v>
      </c>
      <c r="F1451" s="2">
        <f t="shared" si="137"/>
        <v>1.2108195966795694E-2</v>
      </c>
      <c r="G1451" s="2">
        <f t="shared" si="135"/>
        <v>-7.6459185334545321E-2</v>
      </c>
      <c r="H1451" s="2" t="str">
        <f t="shared" si="136"/>
        <v>Hold</v>
      </c>
    </row>
    <row r="1452" spans="1:8" ht="13.5" x14ac:dyDescent="0.25">
      <c r="A1452" s="3">
        <v>44126</v>
      </c>
      <c r="B1452" s="2">
        <v>7.1780999999999997</v>
      </c>
      <c r="C1452" s="2">
        <f t="shared" si="132"/>
        <v>6.922425839062841</v>
      </c>
      <c r="D1452" s="2">
        <f t="shared" si="134"/>
        <v>6.9954313797022039</v>
      </c>
      <c r="E1452" s="2">
        <f t="shared" si="133"/>
        <v>-7.300554063936282E-2</v>
      </c>
      <c r="F1452" s="2">
        <f t="shared" si="137"/>
        <v>-4.914551354436008E-3</v>
      </c>
      <c r="G1452" s="2">
        <f t="shared" si="135"/>
        <v>-6.8090989284926809E-2</v>
      </c>
      <c r="H1452" s="2" t="str">
        <f t="shared" si="136"/>
        <v>Hold</v>
      </c>
    </row>
    <row r="1453" spans="1:8" ht="13.5" x14ac:dyDescent="0.25">
      <c r="A1453" s="3">
        <v>44127</v>
      </c>
      <c r="B1453" s="2">
        <v>7.1489000000000003</v>
      </c>
      <c r="C1453" s="2">
        <f t="shared" si="132"/>
        <v>6.9213141715147115</v>
      </c>
      <c r="D1453" s="2">
        <f t="shared" si="134"/>
        <v>7.0067994256501889</v>
      </c>
      <c r="E1453" s="2">
        <f t="shared" si="133"/>
        <v>-8.5485254135477362E-2</v>
      </c>
      <c r="F1453" s="2">
        <f t="shared" si="137"/>
        <v>-2.1028691910644281E-2</v>
      </c>
      <c r="G1453" s="2">
        <f t="shared" si="135"/>
        <v>-6.4456562224833078E-2</v>
      </c>
      <c r="H1453" s="2" t="str">
        <f t="shared" si="136"/>
        <v>Hold</v>
      </c>
    </row>
    <row r="1454" spans="1:8" ht="13.5" x14ac:dyDescent="0.25">
      <c r="A1454" s="3">
        <v>44130</v>
      </c>
      <c r="B1454" s="2">
        <v>7.0030000000000001</v>
      </c>
      <c r="C1454" s="2">
        <f t="shared" si="132"/>
        <v>6.9133427605124478</v>
      </c>
      <c r="D1454" s="2">
        <f t="shared" si="134"/>
        <v>7.0065179867131384</v>
      </c>
      <c r="E1454" s="2">
        <f t="shared" si="133"/>
        <v>-9.3175226200690631E-2</v>
      </c>
      <c r="F1454" s="2">
        <f t="shared" si="137"/>
        <v>-3.5457998768653548E-2</v>
      </c>
      <c r="G1454" s="2">
        <f t="shared" si="135"/>
        <v>-5.7717227432037083E-2</v>
      </c>
      <c r="H1454" s="2" t="str">
        <f t="shared" si="136"/>
        <v>Hold</v>
      </c>
    </row>
    <row r="1455" spans="1:8" ht="13.5" x14ac:dyDescent="0.25">
      <c r="A1455" s="3">
        <v>44131</v>
      </c>
      <c r="B1455" s="2">
        <v>6.9855</v>
      </c>
      <c r="C1455" s="2">
        <f t="shared" si="132"/>
        <v>6.8802131050489939</v>
      </c>
      <c r="D1455" s="2">
        <f t="shared" si="134"/>
        <v>7.0049610988084616</v>
      </c>
      <c r="E1455" s="2">
        <f t="shared" si="133"/>
        <v>-0.12474799375946777</v>
      </c>
      <c r="F1455" s="2">
        <f t="shared" si="137"/>
        <v>-5.3315997766816392E-2</v>
      </c>
      <c r="G1455" s="2">
        <f t="shared" si="135"/>
        <v>-7.1431995992651376E-2</v>
      </c>
      <c r="H1455" s="2" t="str">
        <f t="shared" si="136"/>
        <v>Hold</v>
      </c>
    </row>
    <row r="1456" spans="1:8" ht="13.5" x14ac:dyDescent="0.25">
      <c r="A1456" s="3">
        <v>44132</v>
      </c>
      <c r="B1456" s="2">
        <v>7.0030000000000001</v>
      </c>
      <c r="C1456" s="2">
        <f t="shared" si="132"/>
        <v>6.8838418581183802</v>
      </c>
      <c r="D1456" s="2">
        <f t="shared" si="134"/>
        <v>7.0048158322300571</v>
      </c>
      <c r="E1456" s="2">
        <f t="shared" si="133"/>
        <v>-0.12097397411167687</v>
      </c>
      <c r="F1456" s="2">
        <f t="shared" si="137"/>
        <v>-6.6847593035788494E-2</v>
      </c>
      <c r="G1456" s="2">
        <f t="shared" si="135"/>
        <v>-5.412638107588838E-2</v>
      </c>
      <c r="H1456" s="2" t="str">
        <f t="shared" si="136"/>
        <v>Hold</v>
      </c>
    </row>
    <row r="1457" spans="1:8" ht="13.5" x14ac:dyDescent="0.25">
      <c r="A1457" s="3">
        <v>44134</v>
      </c>
      <c r="B1457" s="2">
        <v>7.0030000000000001</v>
      </c>
      <c r="C1457" s="2">
        <f t="shared" si="132"/>
        <v>6.8886661876386288</v>
      </c>
      <c r="D1457" s="2">
        <f t="shared" si="134"/>
        <v>7.0046813261389422</v>
      </c>
      <c r="E1457" s="2">
        <f t="shared" si="133"/>
        <v>-0.11601513850031342</v>
      </c>
      <c r="F1457" s="2">
        <f t="shared" si="137"/>
        <v>-7.6681102128693487E-2</v>
      </c>
      <c r="G1457" s="2">
        <f t="shared" si="135"/>
        <v>-3.9334036371619932E-2</v>
      </c>
      <c r="H1457" s="2" t="str">
        <f t="shared" si="136"/>
        <v>Hold</v>
      </c>
    </row>
    <row r="1458" spans="1:8" ht="13.5" x14ac:dyDescent="0.25">
      <c r="A1458" s="3">
        <v>44137</v>
      </c>
      <c r="B1458" s="2">
        <v>6.9446000000000003</v>
      </c>
      <c r="C1458" s="2">
        <f t="shared" si="132"/>
        <v>6.9062560049249937</v>
      </c>
      <c r="D1458" s="2">
        <f t="shared" si="134"/>
        <v>7.0002308575360583</v>
      </c>
      <c r="E1458" s="2">
        <f t="shared" si="133"/>
        <v>-9.3974852611064641E-2</v>
      </c>
      <c r="F1458" s="2">
        <f t="shared" si="137"/>
        <v>-8.0139852225167729E-2</v>
      </c>
      <c r="G1458" s="2">
        <f t="shared" si="135"/>
        <v>-1.3835000385896912E-2</v>
      </c>
      <c r="H1458" s="2" t="str">
        <f t="shared" si="136"/>
        <v>Hold</v>
      </c>
    </row>
    <row r="1459" spans="1:8" ht="13.5" x14ac:dyDescent="0.25">
      <c r="A1459" s="3">
        <v>44138</v>
      </c>
      <c r="B1459" s="2">
        <v>6.9446000000000003</v>
      </c>
      <c r="C1459" s="2">
        <f t="shared" si="132"/>
        <v>6.9390935426288411</v>
      </c>
      <c r="D1459" s="2">
        <f t="shared" si="134"/>
        <v>6.996110053274128</v>
      </c>
      <c r="E1459" s="2">
        <f t="shared" si="133"/>
        <v>-5.70165106452869E-2</v>
      </c>
      <c r="F1459" s="2">
        <f t="shared" si="137"/>
        <v>-7.5515183909191569E-2</v>
      </c>
      <c r="G1459" s="2">
        <f t="shared" si="135"/>
        <v>1.8498673263904669E-2</v>
      </c>
      <c r="H1459" s="2" t="str">
        <f t="shared" si="136"/>
        <v>Sell</v>
      </c>
    </row>
    <row r="1460" spans="1:8" ht="13.5" x14ac:dyDescent="0.25">
      <c r="A1460" s="3">
        <v>44139</v>
      </c>
      <c r="B1460" s="2">
        <v>7.0030000000000001</v>
      </c>
      <c r="C1460" s="2">
        <f t="shared" si="132"/>
        <v>6.9758637668397885</v>
      </c>
      <c r="D1460" s="2">
        <f t="shared" si="134"/>
        <v>6.9966204196982673</v>
      </c>
      <c r="E1460" s="2">
        <f t="shared" si="133"/>
        <v>-2.075665285847883E-2</v>
      </c>
      <c r="F1460" s="2">
        <f t="shared" si="137"/>
        <v>-6.4563477699049021E-2</v>
      </c>
      <c r="G1460" s="2">
        <f t="shared" si="135"/>
        <v>4.3806824840570191E-2</v>
      </c>
      <c r="H1460" s="2" t="str">
        <f t="shared" si="136"/>
        <v>Sell</v>
      </c>
    </row>
    <row r="1461" spans="1:8" ht="13.5" x14ac:dyDescent="0.25">
      <c r="A1461" s="3">
        <v>44140</v>
      </c>
      <c r="B1461" s="2">
        <v>7.0030000000000001</v>
      </c>
      <c r="C1461" s="2">
        <f t="shared" si="132"/>
        <v>7.0024847257875136</v>
      </c>
      <c r="D1461" s="2">
        <f t="shared" si="134"/>
        <v>6.9970929812020994</v>
      </c>
      <c r="E1461" s="2">
        <f t="shared" si="133"/>
        <v>5.3917445854141377E-3</v>
      </c>
      <c r="F1461" s="2">
        <f t="shared" si="137"/>
        <v>-5.0572433242156392E-2</v>
      </c>
      <c r="G1461" s="2">
        <f t="shared" si="135"/>
        <v>5.596417782757053E-2</v>
      </c>
      <c r="H1461" s="2" t="str">
        <f t="shared" si="136"/>
        <v>Sell</v>
      </c>
    </row>
    <row r="1462" spans="1:8" ht="13.5" x14ac:dyDescent="0.25">
      <c r="A1462" s="3">
        <v>44141</v>
      </c>
      <c r="B1462" s="2">
        <v>6.9972000000000003</v>
      </c>
      <c r="C1462" s="2">
        <f t="shared" si="132"/>
        <v>7.0295024602817424</v>
      </c>
      <c r="D1462" s="2">
        <f t="shared" si="134"/>
        <v>6.997100908520463</v>
      </c>
      <c r="E1462" s="2">
        <f t="shared" si="133"/>
        <v>3.2401551761279457E-2</v>
      </c>
      <c r="F1462" s="2">
        <f t="shared" si="137"/>
        <v>-3.3977636241469225E-2</v>
      </c>
      <c r="G1462" s="2">
        <f t="shared" si="135"/>
        <v>6.6379188002748682E-2</v>
      </c>
      <c r="H1462" s="2" t="str">
        <f t="shared" si="136"/>
        <v>Sell</v>
      </c>
    </row>
    <row r="1463" spans="1:8" ht="13.5" x14ac:dyDescent="0.25">
      <c r="A1463" s="3">
        <v>44144</v>
      </c>
      <c r="B1463" s="2">
        <v>6.9446000000000003</v>
      </c>
      <c r="C1463" s="2">
        <f t="shared" si="132"/>
        <v>7.0478713125460901</v>
      </c>
      <c r="D1463" s="2">
        <f t="shared" si="134"/>
        <v>6.9932119523337626</v>
      </c>
      <c r="E1463" s="2">
        <f t="shared" si="133"/>
        <v>5.4659360212327535E-2</v>
      </c>
      <c r="F1463" s="2">
        <f t="shared" si="137"/>
        <v>-1.6250236950709873E-2</v>
      </c>
      <c r="G1463" s="2">
        <f t="shared" si="135"/>
        <v>7.0909597163037408E-2</v>
      </c>
      <c r="H1463" s="2" t="str">
        <f t="shared" si="136"/>
        <v>Sell</v>
      </c>
    </row>
    <row r="1464" spans="1:8" ht="13.5" x14ac:dyDescent="0.25">
      <c r="A1464" s="3">
        <v>44145</v>
      </c>
      <c r="B1464" s="2">
        <v>6.9972000000000003</v>
      </c>
      <c r="C1464" s="2">
        <f t="shared" si="132"/>
        <v>7.0409680336928453</v>
      </c>
      <c r="D1464" s="2">
        <f t="shared" si="134"/>
        <v>6.9935073632720028</v>
      </c>
      <c r="E1464" s="2">
        <f t="shared" si="133"/>
        <v>4.7460670420842455E-2</v>
      </c>
      <c r="F1464" s="2">
        <f t="shared" si="137"/>
        <v>-3.508055476399409E-3</v>
      </c>
      <c r="G1464" s="2">
        <f t="shared" si="135"/>
        <v>5.0968725897241864E-2</v>
      </c>
      <c r="H1464" s="2" t="str">
        <f t="shared" si="136"/>
        <v>Sell</v>
      </c>
    </row>
    <row r="1465" spans="1:8" ht="13.5" x14ac:dyDescent="0.25">
      <c r="A1465" s="3">
        <v>44146</v>
      </c>
      <c r="B1465" s="2">
        <v>6.9912999999999998</v>
      </c>
      <c r="C1465" s="2">
        <f t="shared" si="132"/>
        <v>7.032434490047792</v>
      </c>
      <c r="D1465" s="2">
        <f t="shared" si="134"/>
        <v>6.9933438548814841</v>
      </c>
      <c r="E1465" s="2">
        <f t="shared" si="133"/>
        <v>3.9090635166307841E-2</v>
      </c>
      <c r="F1465" s="2">
        <f t="shared" si="137"/>
        <v>5.0116826521420408E-3</v>
      </c>
      <c r="G1465" s="2">
        <f t="shared" si="135"/>
        <v>3.4078952514165803E-2</v>
      </c>
      <c r="H1465" s="2" t="str">
        <f t="shared" si="136"/>
        <v>Sell</v>
      </c>
    </row>
    <row r="1466" spans="1:8" ht="13.5" x14ac:dyDescent="0.25">
      <c r="A1466" s="3">
        <v>44147</v>
      </c>
      <c r="B1466" s="2">
        <v>7.0321999999999996</v>
      </c>
      <c r="C1466" s="2">
        <f t="shared" si="132"/>
        <v>7.027906106963516</v>
      </c>
      <c r="D1466" s="2">
        <f t="shared" si="134"/>
        <v>6.9962220878532264</v>
      </c>
      <c r="E1466" s="2">
        <f t="shared" si="133"/>
        <v>3.1684019110289618E-2</v>
      </c>
      <c r="F1466" s="2">
        <f t="shared" si="137"/>
        <v>1.0346149943771556E-2</v>
      </c>
      <c r="G1466" s="2">
        <f t="shared" si="135"/>
        <v>2.1337869166518062E-2</v>
      </c>
      <c r="H1466" s="2" t="str">
        <f t="shared" si="136"/>
        <v>Sell</v>
      </c>
    </row>
    <row r="1467" spans="1:8" ht="13.5" x14ac:dyDescent="0.25">
      <c r="A1467" s="3">
        <v>44148</v>
      </c>
      <c r="B1467" s="2">
        <v>7.0613999999999999</v>
      </c>
      <c r="C1467" s="2">
        <f t="shared" si="132"/>
        <v>7.0240743981998985</v>
      </c>
      <c r="D1467" s="2">
        <f t="shared" si="134"/>
        <v>7.0010500813455803</v>
      </c>
      <c r="E1467" s="2">
        <f t="shared" si="133"/>
        <v>2.3024316854318272E-2</v>
      </c>
      <c r="F1467" s="2">
        <f t="shared" si="137"/>
        <v>1.2881783325880899E-2</v>
      </c>
      <c r="G1467" s="2">
        <f t="shared" si="135"/>
        <v>1.0142533528437372E-2</v>
      </c>
      <c r="H1467" s="2" t="str">
        <f t="shared" si="136"/>
        <v>Sell</v>
      </c>
    </row>
    <row r="1468" spans="1:8" ht="13.5" x14ac:dyDescent="0.25">
      <c r="A1468" s="3">
        <v>44151</v>
      </c>
      <c r="B1468" s="2">
        <v>7.0613999999999999</v>
      </c>
      <c r="C1468" s="2">
        <f t="shared" si="132"/>
        <v>7.0118475677076066</v>
      </c>
      <c r="D1468" s="2">
        <f t="shared" si="134"/>
        <v>7.0055204456903519</v>
      </c>
      <c r="E1468" s="2">
        <f t="shared" si="133"/>
        <v>6.327122017254716E-3</v>
      </c>
      <c r="F1468" s="2">
        <f t="shared" si="137"/>
        <v>1.1570851064155663E-2</v>
      </c>
      <c r="G1468" s="2">
        <f t="shared" si="135"/>
        <v>-5.2437290469009475E-3</v>
      </c>
      <c r="H1468" s="2" t="str">
        <f t="shared" si="136"/>
        <v>Hold</v>
      </c>
    </row>
    <row r="1469" spans="1:8" ht="13.5" x14ac:dyDescent="0.25">
      <c r="A1469" s="3">
        <v>44152</v>
      </c>
      <c r="B1469" s="2">
        <v>7.1196999999999999</v>
      </c>
      <c r="C1469" s="2">
        <f t="shared" si="132"/>
        <v>7.001501788060283</v>
      </c>
      <c r="D1469" s="2">
        <f t="shared" si="134"/>
        <v>7.0139781904540293</v>
      </c>
      <c r="E1469" s="2">
        <f t="shared" si="133"/>
        <v>-1.2476402393746255E-2</v>
      </c>
      <c r="F1469" s="2">
        <f t="shared" si="137"/>
        <v>6.7614003725752804E-3</v>
      </c>
      <c r="G1469" s="2">
        <f t="shared" si="135"/>
        <v>-1.9237802766321536E-2</v>
      </c>
      <c r="H1469" s="2" t="str">
        <f t="shared" si="136"/>
        <v>Hold</v>
      </c>
    </row>
    <row r="1470" spans="1:8" ht="13.5" x14ac:dyDescent="0.25">
      <c r="A1470" s="3">
        <v>44153</v>
      </c>
      <c r="B1470" s="2">
        <v>7.1196999999999999</v>
      </c>
      <c r="C1470" s="2">
        <f t="shared" si="132"/>
        <v>7.0017322822048547</v>
      </c>
      <c r="D1470" s="2">
        <f t="shared" si="134"/>
        <v>7.0218094356055829</v>
      </c>
      <c r="E1470" s="2">
        <f t="shared" si="133"/>
        <v>-2.0077153400728243E-2</v>
      </c>
      <c r="F1470" s="2">
        <f t="shared" si="137"/>
        <v>1.3936896179145763E-3</v>
      </c>
      <c r="G1470" s="2">
        <f t="shared" si="135"/>
        <v>-2.147084301864282E-2</v>
      </c>
      <c r="H1470" s="2" t="str">
        <f t="shared" si="136"/>
        <v>Hold</v>
      </c>
    </row>
    <row r="1471" spans="1:8" ht="13.5" x14ac:dyDescent="0.25">
      <c r="A1471" s="3">
        <v>44154</v>
      </c>
      <c r="B1471" s="2">
        <v>7.1196999999999999</v>
      </c>
      <c r="C1471" s="2">
        <f t="shared" si="132"/>
        <v>7.0019273157118</v>
      </c>
      <c r="D1471" s="2">
        <f t="shared" si="134"/>
        <v>7.0290605885236879</v>
      </c>
      <c r="E1471" s="2">
        <f t="shared" si="133"/>
        <v>-2.7133272811887821E-2</v>
      </c>
      <c r="F1471" s="2">
        <f t="shared" si="137"/>
        <v>-4.3117028680459031E-3</v>
      </c>
      <c r="G1471" s="2">
        <f t="shared" si="135"/>
        <v>-2.2821569943841918E-2</v>
      </c>
      <c r="H1471" s="2" t="str">
        <f t="shared" si="136"/>
        <v>Hold</v>
      </c>
    </row>
    <row r="1472" spans="1:8" ht="13.5" x14ac:dyDescent="0.25">
      <c r="A1472" s="3">
        <v>44155</v>
      </c>
      <c r="B1472" s="2">
        <v>7.1196999999999999</v>
      </c>
      <c r="C1472" s="2">
        <f t="shared" si="132"/>
        <v>7.0012000363715234</v>
      </c>
      <c r="D1472" s="2">
        <f t="shared" si="134"/>
        <v>7.0357746190034147</v>
      </c>
      <c r="E1472" s="2">
        <f t="shared" si="133"/>
        <v>-3.4574582631891282E-2</v>
      </c>
      <c r="F1472" s="2">
        <f t="shared" si="137"/>
        <v>-1.036427882081498E-2</v>
      </c>
      <c r="G1472" s="2">
        <f t="shared" si="135"/>
        <v>-2.4210303811076302E-2</v>
      </c>
      <c r="H1472" s="2" t="str">
        <f t="shared" si="136"/>
        <v>Hold</v>
      </c>
    </row>
    <row r="1473" spans="1:8" ht="13.5" x14ac:dyDescent="0.25">
      <c r="A1473" s="3">
        <v>44158</v>
      </c>
      <c r="B1473" s="2">
        <v>7.1196999999999999</v>
      </c>
      <c r="C1473" s="2">
        <f t="shared" si="132"/>
        <v>6.9924923384682121</v>
      </c>
      <c r="D1473" s="2">
        <f t="shared" si="134"/>
        <v>7.0419913138920505</v>
      </c>
      <c r="E1473" s="2">
        <f t="shared" si="133"/>
        <v>-4.9498975423838409E-2</v>
      </c>
      <c r="F1473" s="2">
        <f t="shared" si="137"/>
        <v>-1.8191218141419666E-2</v>
      </c>
      <c r="G1473" s="2">
        <f t="shared" si="135"/>
        <v>-3.1307757282418747E-2</v>
      </c>
      <c r="H1473" s="2" t="str">
        <f t="shared" si="136"/>
        <v>Hold</v>
      </c>
    </row>
    <row r="1474" spans="1:8" ht="13.5" x14ac:dyDescent="0.25">
      <c r="A1474" s="3">
        <v>44159</v>
      </c>
      <c r="B1474" s="2">
        <v>7.1196999999999999</v>
      </c>
      <c r="C1474" s="2">
        <f t="shared" si="132"/>
        <v>6.9932165940884872</v>
      </c>
      <c r="D1474" s="2">
        <f t="shared" si="134"/>
        <v>7.04774751286301</v>
      </c>
      <c r="E1474" s="2">
        <f t="shared" si="133"/>
        <v>-5.4530918774522874E-2</v>
      </c>
      <c r="F1474" s="2">
        <f t="shared" si="137"/>
        <v>-2.5459158268040308E-2</v>
      </c>
      <c r="G1474" s="2">
        <f t="shared" si="135"/>
        <v>-2.9071760506482566E-2</v>
      </c>
      <c r="H1474" s="2" t="str">
        <f t="shared" si="136"/>
        <v>Hold</v>
      </c>
    </row>
    <row r="1475" spans="1:8" ht="13.5" x14ac:dyDescent="0.25">
      <c r="A1475" s="3">
        <v>44160</v>
      </c>
      <c r="B1475" s="2">
        <v>7.2831000000000001</v>
      </c>
      <c r="C1475" s="2">
        <f t="shared" si="132"/>
        <v>6.9929217334594886</v>
      </c>
      <c r="D1475" s="2">
        <f t="shared" si="134"/>
        <v>7.0651810304287137</v>
      </c>
      <c r="E1475" s="2">
        <f t="shared" si="133"/>
        <v>-7.2259296969225062E-2</v>
      </c>
      <c r="F1475" s="2">
        <f t="shared" si="137"/>
        <v>-3.4819186008277256E-2</v>
      </c>
      <c r="G1475" s="2">
        <f t="shared" si="135"/>
        <v>-3.7440110960947806E-2</v>
      </c>
      <c r="H1475" s="2" t="str">
        <f t="shared" si="136"/>
        <v>Hold</v>
      </c>
    </row>
    <row r="1476" spans="1:8" ht="13.5" x14ac:dyDescent="0.25">
      <c r="A1476" s="3">
        <v>44161</v>
      </c>
      <c r="B1476" s="2">
        <v>7.2713999999999999</v>
      </c>
      <c r="C1476" s="2">
        <f t="shared" si="132"/>
        <v>6.9989645436964896</v>
      </c>
      <c r="D1476" s="2">
        <f t="shared" si="134"/>
        <v>7.0804565096562166</v>
      </c>
      <c r="E1476" s="2">
        <f t="shared" si="133"/>
        <v>-8.1491965959727075E-2</v>
      </c>
      <c r="F1476" s="2">
        <f t="shared" si="137"/>
        <v>-4.4153741998567225E-2</v>
      </c>
      <c r="G1476" s="2">
        <f t="shared" si="135"/>
        <v>-3.733822396115985E-2</v>
      </c>
      <c r="H1476" s="2" t="str">
        <f t="shared" si="136"/>
        <v>Hold</v>
      </c>
    </row>
    <row r="1477" spans="1:8" ht="13.5" x14ac:dyDescent="0.25">
      <c r="A1477" s="3">
        <v>44162</v>
      </c>
      <c r="B1477" s="2">
        <v>7.2713999999999999</v>
      </c>
      <c r="C1477" s="2">
        <f t="shared" si="132"/>
        <v>7.0085699985124146</v>
      </c>
      <c r="D1477" s="2">
        <f t="shared" si="134"/>
        <v>7.0946004719039042</v>
      </c>
      <c r="E1477" s="2">
        <f t="shared" si="133"/>
        <v>-8.6030473391489615E-2</v>
      </c>
      <c r="F1477" s="2">
        <f t="shared" si="137"/>
        <v>-5.2529088277151706E-2</v>
      </c>
      <c r="G1477" s="2">
        <f t="shared" si="135"/>
        <v>-3.3501385114337909E-2</v>
      </c>
      <c r="H1477" s="2" t="str">
        <f t="shared" si="136"/>
        <v>Hold</v>
      </c>
    </row>
    <row r="1478" spans="1:8" ht="13.5" x14ac:dyDescent="0.25">
      <c r="A1478" s="3">
        <v>44165</v>
      </c>
      <c r="B1478" s="2">
        <v>7.2713999999999999</v>
      </c>
      <c r="C1478" s="2">
        <f t="shared" si="132"/>
        <v>7.0166976910489662</v>
      </c>
      <c r="D1478" s="2">
        <f t="shared" si="134"/>
        <v>7.1076967332443557</v>
      </c>
      <c r="E1478" s="2">
        <f t="shared" si="133"/>
        <v>-9.0999042195389457E-2</v>
      </c>
      <c r="F1478" s="2">
        <f t="shared" si="137"/>
        <v>-6.0223079060799267E-2</v>
      </c>
      <c r="G1478" s="2">
        <f t="shared" si="135"/>
        <v>-3.077596313459019E-2</v>
      </c>
      <c r="H1478" s="2" t="str">
        <f t="shared" si="136"/>
        <v>Hold</v>
      </c>
    </row>
    <row r="1479" spans="1:8" ht="13.5" x14ac:dyDescent="0.25">
      <c r="A1479" s="3">
        <v>44166</v>
      </c>
      <c r="B1479" s="2">
        <v>7.1839000000000004</v>
      </c>
      <c r="C1479" s="2">
        <f t="shared" si="132"/>
        <v>7.0325442001183562</v>
      </c>
      <c r="D1479" s="2">
        <f t="shared" si="134"/>
        <v>7.1133414196707001</v>
      </c>
      <c r="E1479" s="2">
        <f t="shared" si="133"/>
        <v>-8.0797219552343869E-2</v>
      </c>
      <c r="F1479" s="2">
        <f t="shared" si="137"/>
        <v>-6.4337907159108199E-2</v>
      </c>
      <c r="G1479" s="2">
        <f t="shared" si="135"/>
        <v>-1.645931239323567E-2</v>
      </c>
      <c r="H1479" s="2" t="str">
        <f t="shared" si="136"/>
        <v>Hold</v>
      </c>
    </row>
    <row r="1480" spans="1:8" ht="13.5" x14ac:dyDescent="0.25">
      <c r="A1480" s="3">
        <v>44167</v>
      </c>
      <c r="B1480" s="2">
        <v>7.1839000000000004</v>
      </c>
      <c r="C1480" s="2">
        <f t="shared" si="132"/>
        <v>7.0459527847155323</v>
      </c>
      <c r="D1480" s="2">
        <f t="shared" si="134"/>
        <v>7.1185679811765743</v>
      </c>
      <c r="E1480" s="2">
        <f t="shared" si="133"/>
        <v>-7.2615196461041975E-2</v>
      </c>
      <c r="F1480" s="2">
        <f t="shared" si="137"/>
        <v>-6.5993365019494959E-2</v>
      </c>
      <c r="G1480" s="2">
        <f t="shared" si="135"/>
        <v>-6.6218314415470159E-3</v>
      </c>
      <c r="H1480" s="2" t="str">
        <f t="shared" si="136"/>
        <v>Hold</v>
      </c>
    </row>
    <row r="1481" spans="1:8" ht="13.5" x14ac:dyDescent="0.25">
      <c r="A1481" s="3">
        <v>44168</v>
      </c>
      <c r="B1481" s="2">
        <v>7.1664000000000003</v>
      </c>
      <c r="C1481" s="2">
        <f t="shared" si="132"/>
        <v>7.0572985101439123</v>
      </c>
      <c r="D1481" s="2">
        <f t="shared" si="134"/>
        <v>7.1221110936820136</v>
      </c>
      <c r="E1481" s="2">
        <f t="shared" si="133"/>
        <v>-6.4812583538101265E-2</v>
      </c>
      <c r="F1481" s="2">
        <f t="shared" si="137"/>
        <v>-6.5757208723216221E-2</v>
      </c>
      <c r="G1481" s="2">
        <f t="shared" si="135"/>
        <v>9.4462518511495563E-4</v>
      </c>
      <c r="H1481" s="2" t="str">
        <f t="shared" si="136"/>
        <v>Sell</v>
      </c>
    </row>
    <row r="1482" spans="1:8" ht="13.5" x14ac:dyDescent="0.25">
      <c r="A1482" s="3">
        <v>44169</v>
      </c>
      <c r="B1482" s="2">
        <v>7.2305999999999999</v>
      </c>
      <c r="C1482" s="2">
        <f t="shared" si="132"/>
        <v>7.0668987393525411</v>
      </c>
      <c r="D1482" s="2">
        <f t="shared" si="134"/>
        <v>7.1301473089648271</v>
      </c>
      <c r="E1482" s="2">
        <f t="shared" si="133"/>
        <v>-6.3248569612285976E-2</v>
      </c>
      <c r="F1482" s="2">
        <f t="shared" si="137"/>
        <v>-6.5255480901030172E-2</v>
      </c>
      <c r="G1482" s="2">
        <f t="shared" si="135"/>
        <v>2.0069112887441953E-3</v>
      </c>
      <c r="H1482" s="2" t="str">
        <f t="shared" si="136"/>
        <v>Sell</v>
      </c>
    </row>
    <row r="1483" spans="1:8" ht="13.5" x14ac:dyDescent="0.25">
      <c r="A1483" s="3">
        <v>44172</v>
      </c>
      <c r="B1483" s="2">
        <v>7.1079999999999997</v>
      </c>
      <c r="C1483" s="2">
        <f t="shared" si="132"/>
        <v>7.0750220102213808</v>
      </c>
      <c r="D1483" s="2">
        <f t="shared" si="134"/>
        <v>7.1285067675600251</v>
      </c>
      <c r="E1483" s="2">
        <f t="shared" si="133"/>
        <v>-5.3484757338644329E-2</v>
      </c>
      <c r="F1483" s="2">
        <f t="shared" si="137"/>
        <v>-6.2901336188553009E-2</v>
      </c>
      <c r="G1483" s="2">
        <f t="shared" si="135"/>
        <v>9.41657884990868E-3</v>
      </c>
      <c r="H1483" s="2" t="str">
        <f t="shared" si="136"/>
        <v>Sell</v>
      </c>
    </row>
    <row r="1484" spans="1:8" ht="13.5" x14ac:dyDescent="0.25">
      <c r="A1484" s="3">
        <v>44173</v>
      </c>
      <c r="B1484" s="2">
        <v>7.0613999999999999</v>
      </c>
      <c r="C1484" s="2">
        <f t="shared" si="132"/>
        <v>7.081895547110399</v>
      </c>
      <c r="D1484" s="2">
        <f t="shared" si="134"/>
        <v>7.1235358958889119</v>
      </c>
      <c r="E1484" s="2">
        <f t="shared" si="133"/>
        <v>-4.1640348778512859E-2</v>
      </c>
      <c r="F1484" s="2">
        <f t="shared" si="137"/>
        <v>-5.8649138706544979E-2</v>
      </c>
      <c r="G1484" s="2">
        <f t="shared" si="135"/>
        <v>1.700878992803212E-2</v>
      </c>
      <c r="H1484" s="2" t="str">
        <f t="shared" si="136"/>
        <v>Sell</v>
      </c>
    </row>
    <row r="1485" spans="1:8" ht="13.5" x14ac:dyDescent="0.25">
      <c r="A1485" s="3">
        <v>44174</v>
      </c>
      <c r="B1485" s="2">
        <v>7.1780999999999997</v>
      </c>
      <c r="C1485" s="2">
        <f t="shared" si="132"/>
        <v>7.1128500783241844</v>
      </c>
      <c r="D1485" s="2">
        <f t="shared" si="134"/>
        <v>7.1275776813786225</v>
      </c>
      <c r="E1485" s="2">
        <f t="shared" si="133"/>
        <v>-1.4727603054438099E-2</v>
      </c>
      <c r="F1485" s="2">
        <f t="shared" si="137"/>
        <v>-4.9864831576123606E-2</v>
      </c>
      <c r="G1485" s="2">
        <f t="shared" si="135"/>
        <v>3.5137228521685507E-2</v>
      </c>
      <c r="H1485" s="2" t="str">
        <f t="shared" si="136"/>
        <v>Sell</v>
      </c>
    </row>
    <row r="1486" spans="1:8" ht="13.5" x14ac:dyDescent="0.25">
      <c r="A1486" s="3">
        <v>44175</v>
      </c>
      <c r="B1486" s="2">
        <v>7.1780999999999997</v>
      </c>
      <c r="C1486" s="2">
        <f t="shared" si="132"/>
        <v>7.1372423739666173</v>
      </c>
      <c r="D1486" s="2">
        <f t="shared" si="134"/>
        <v>7.1313200753505761</v>
      </c>
      <c r="E1486" s="2">
        <f t="shared" si="133"/>
        <v>5.9222986160412106E-3</v>
      </c>
      <c r="F1486" s="2">
        <f t="shared" si="137"/>
        <v>-3.8707405537690642E-2</v>
      </c>
      <c r="G1486" s="2">
        <f t="shared" si="135"/>
        <v>4.4629704153731853E-2</v>
      </c>
      <c r="H1486" s="2" t="str">
        <f t="shared" si="136"/>
        <v>Sell</v>
      </c>
    </row>
    <row r="1487" spans="1:8" ht="13.5" x14ac:dyDescent="0.25">
      <c r="A1487" s="3">
        <v>44176</v>
      </c>
      <c r="B1487" s="2">
        <v>7.0087999999999999</v>
      </c>
      <c r="C1487" s="2">
        <f t="shared" ref="C1487:C1550" si="138">$C$4*B1477+C1486*(1-$C$4)</f>
        <v>7.1578820087409838</v>
      </c>
      <c r="D1487" s="2">
        <f t="shared" si="134"/>
        <v>7.1222445142134969</v>
      </c>
      <c r="E1487" s="2">
        <f t="shared" si="133"/>
        <v>3.5637494527486879E-2</v>
      </c>
      <c r="F1487" s="2">
        <f t="shared" si="137"/>
        <v>-2.3838425524655142E-2</v>
      </c>
      <c r="G1487" s="2">
        <f t="shared" si="135"/>
        <v>5.9475920052142021E-2</v>
      </c>
      <c r="H1487" s="2" t="str">
        <f t="shared" si="136"/>
        <v>Sell</v>
      </c>
    </row>
    <row r="1488" spans="1:8" ht="13.5" x14ac:dyDescent="0.25">
      <c r="A1488" s="3">
        <v>44179</v>
      </c>
      <c r="B1488" s="2">
        <v>7.1722000000000001</v>
      </c>
      <c r="C1488" s="2">
        <f t="shared" si="138"/>
        <v>7.1753463150885244</v>
      </c>
      <c r="D1488" s="2">
        <f t="shared" si="134"/>
        <v>7.1259449205680525</v>
      </c>
      <c r="E1488" s="2">
        <f t="shared" si="133"/>
        <v>4.9401394520471875E-2</v>
      </c>
      <c r="F1488" s="2">
        <f t="shared" si="137"/>
        <v>-9.1904615156297408E-3</v>
      </c>
      <c r="G1488" s="2">
        <f t="shared" si="135"/>
        <v>5.8591856036101619E-2</v>
      </c>
      <c r="H1488" s="2" t="str">
        <f t="shared" si="136"/>
        <v>Sell</v>
      </c>
    </row>
    <row r="1489" spans="1:8" ht="13.5" x14ac:dyDescent="0.25">
      <c r="A1489" s="3">
        <v>44180</v>
      </c>
      <c r="B1489" s="2">
        <v>7.1489000000000003</v>
      </c>
      <c r="C1489" s="2">
        <f t="shared" si="138"/>
        <v>7.1766622666133664</v>
      </c>
      <c r="D1489" s="2">
        <f t="shared" si="134"/>
        <v>7.127645296822271</v>
      </c>
      <c r="E1489" s="2">
        <f t="shared" si="133"/>
        <v>4.9016969791095377E-2</v>
      </c>
      <c r="F1489" s="2">
        <f t="shared" si="137"/>
        <v>2.4510247457152825E-3</v>
      </c>
      <c r="G1489" s="2">
        <f t="shared" si="135"/>
        <v>4.6565945045380093E-2</v>
      </c>
      <c r="H1489" s="2" t="str">
        <f t="shared" si="136"/>
        <v>Sell</v>
      </c>
    </row>
    <row r="1490" spans="1:8" ht="13.5" x14ac:dyDescent="0.25">
      <c r="A1490" s="3">
        <v>44181</v>
      </c>
      <c r="B1490" s="2">
        <v>7.1780999999999997</v>
      </c>
      <c r="C1490" s="2">
        <f t="shared" si="138"/>
        <v>7.1777757640574631</v>
      </c>
      <c r="D1490" s="2">
        <f t="shared" si="134"/>
        <v>7.1313826822428439</v>
      </c>
      <c r="E1490" s="2">
        <f t="shared" si="133"/>
        <v>4.6393081814619208E-2</v>
      </c>
      <c r="F1490" s="2">
        <f t="shared" si="137"/>
        <v>1.1239436159496068E-2</v>
      </c>
      <c r="G1490" s="2">
        <f t="shared" si="135"/>
        <v>3.515364565512314E-2</v>
      </c>
      <c r="H1490" s="2" t="str">
        <f t="shared" si="136"/>
        <v>Sell</v>
      </c>
    </row>
    <row r="1491" spans="1:8" ht="13.5" x14ac:dyDescent="0.25">
      <c r="A1491" s="3">
        <v>44182</v>
      </c>
      <c r="B1491" s="2">
        <v>7.1196999999999999</v>
      </c>
      <c r="C1491" s="2">
        <f t="shared" si="138"/>
        <v>7.1760256465101602</v>
      </c>
      <c r="D1491" s="2">
        <f t="shared" si="134"/>
        <v>7.1305172983730039</v>
      </c>
      <c r="E1491" s="2">
        <f t="shared" si="133"/>
        <v>4.5508348137156318E-2</v>
      </c>
      <c r="F1491" s="2">
        <f t="shared" si="137"/>
        <v>1.8093218555028118E-2</v>
      </c>
      <c r="G1491" s="2">
        <f t="shared" si="135"/>
        <v>2.74151295821282E-2</v>
      </c>
      <c r="H1491" s="2" t="str">
        <f t="shared" si="136"/>
        <v>Sell</v>
      </c>
    </row>
    <row r="1492" spans="1:8" ht="13.5" x14ac:dyDescent="0.25">
      <c r="A1492" s="3">
        <v>44183</v>
      </c>
      <c r="B1492" s="2">
        <v>7.0030000000000001</v>
      </c>
      <c r="C1492" s="2">
        <f t="shared" si="138"/>
        <v>7.1844217008932123</v>
      </c>
      <c r="D1492" s="2">
        <f t="shared" si="134"/>
        <v>7.1210715725675966</v>
      </c>
      <c r="E1492" s="2">
        <f t="shared" si="133"/>
        <v>6.3350128325615707E-2</v>
      </c>
      <c r="F1492" s="2">
        <f t="shared" si="137"/>
        <v>2.7144600509145637E-2</v>
      </c>
      <c r="G1492" s="2">
        <f t="shared" si="135"/>
        <v>3.6205527816470073E-2</v>
      </c>
      <c r="H1492" s="2" t="str">
        <f t="shared" si="136"/>
        <v>Sell</v>
      </c>
    </row>
    <row r="1493" spans="1:8" ht="13.5" x14ac:dyDescent="0.25">
      <c r="A1493" s="3">
        <v>44186</v>
      </c>
      <c r="B1493" s="2">
        <v>6.9855</v>
      </c>
      <c r="C1493" s="2">
        <f t="shared" si="138"/>
        <v>7.1726645161404106</v>
      </c>
      <c r="D1493" s="2">
        <f t="shared" si="134"/>
        <v>7.1110292338588854</v>
      </c>
      <c r="E1493" s="2">
        <f t="shared" si="133"/>
        <v>6.163528228152515E-2</v>
      </c>
      <c r="F1493" s="2">
        <f t="shared" si="137"/>
        <v>3.4042736863621539E-2</v>
      </c>
      <c r="G1493" s="2">
        <f t="shared" si="135"/>
        <v>2.7592545417903611E-2</v>
      </c>
      <c r="H1493" s="2" t="str">
        <f t="shared" si="136"/>
        <v>Sell</v>
      </c>
    </row>
    <row r="1494" spans="1:8" ht="13.5" x14ac:dyDescent="0.25">
      <c r="A1494" s="3">
        <v>44187</v>
      </c>
      <c r="B1494" s="2">
        <v>7.1664000000000003</v>
      </c>
      <c r="C1494" s="2">
        <f t="shared" si="138"/>
        <v>7.1555468982726547</v>
      </c>
      <c r="D1494" s="2">
        <f t="shared" si="134"/>
        <v>7.1151307720915611</v>
      </c>
      <c r="E1494" s="2">
        <f t="shared" si="133"/>
        <v>4.0416126181093581E-2</v>
      </c>
      <c r="F1494" s="2">
        <f t="shared" si="137"/>
        <v>3.5317414727115949E-2</v>
      </c>
      <c r="G1494" s="2">
        <f t="shared" si="135"/>
        <v>5.0987114539776321E-3</v>
      </c>
      <c r="H1494" s="2" t="str">
        <f t="shared" si="136"/>
        <v>Sell</v>
      </c>
    </row>
    <row r="1495" spans="1:8" ht="13.5" x14ac:dyDescent="0.25">
      <c r="A1495" s="3">
        <v>44188</v>
      </c>
      <c r="B1495" s="2">
        <v>7.1196999999999999</v>
      </c>
      <c r="C1495" s="2">
        <f t="shared" si="138"/>
        <v>7.1590166062307077</v>
      </c>
      <c r="D1495" s="2">
        <f t="shared" si="134"/>
        <v>7.1154692334181124</v>
      </c>
      <c r="E1495" s="2">
        <f t="shared" si="133"/>
        <v>4.3547372812595242E-2</v>
      </c>
      <c r="F1495" s="2">
        <f t="shared" si="137"/>
        <v>3.6963406344211809E-2</v>
      </c>
      <c r="G1495" s="2">
        <f t="shared" si="135"/>
        <v>6.5839664683834329E-3</v>
      </c>
      <c r="H1495" s="2" t="str">
        <f t="shared" si="136"/>
        <v>Sell</v>
      </c>
    </row>
    <row r="1496" spans="1:8" ht="13.5" x14ac:dyDescent="0.25">
      <c r="A1496" s="3">
        <v>44189</v>
      </c>
      <c r="B1496" s="2">
        <v>7.1780999999999997</v>
      </c>
      <c r="C1496" s="2">
        <f t="shared" si="138"/>
        <v>7.1619525129644446</v>
      </c>
      <c r="D1496" s="2">
        <f t="shared" si="134"/>
        <v>7.1201085494612153</v>
      </c>
      <c r="E1496" s="2">
        <f t="shared" si="133"/>
        <v>4.1843963503229276E-2</v>
      </c>
      <c r="F1496" s="2">
        <f t="shared" si="137"/>
        <v>3.7939517776015307E-2</v>
      </c>
      <c r="G1496" s="2">
        <f t="shared" si="135"/>
        <v>3.904445727213969E-3</v>
      </c>
      <c r="H1496" s="2" t="str">
        <f t="shared" si="136"/>
        <v>Sell</v>
      </c>
    </row>
    <row r="1497" spans="1:8" ht="13.5" x14ac:dyDescent="0.25">
      <c r="A1497" s="3">
        <v>44190</v>
      </c>
      <c r="B1497" s="2">
        <v>7.1664000000000003</v>
      </c>
      <c r="C1497" s="2">
        <f t="shared" si="138"/>
        <v>7.1383905878929914</v>
      </c>
      <c r="D1497" s="2">
        <f t="shared" si="134"/>
        <v>7.1235375457974222</v>
      </c>
      <c r="E1497" s="2">
        <f t="shared" si="133"/>
        <v>1.4853042095569258E-2</v>
      </c>
      <c r="F1497" s="2">
        <f t="shared" si="137"/>
        <v>3.3322222639926097E-2</v>
      </c>
      <c r="G1497" s="2">
        <f t="shared" si="135"/>
        <v>-1.8469180544356839E-2</v>
      </c>
      <c r="H1497" s="2" t="str">
        <f t="shared" si="136"/>
        <v>Hold</v>
      </c>
    </row>
    <row r="1498" spans="1:8" ht="13.5" x14ac:dyDescent="0.25">
      <c r="A1498" s="3">
        <v>44193</v>
      </c>
      <c r="B1498" s="2">
        <v>7.0030000000000001</v>
      </c>
      <c r="C1498" s="2">
        <f t="shared" si="138"/>
        <v>7.1435920359094549</v>
      </c>
      <c r="D1498" s="2">
        <f t="shared" si="134"/>
        <v>7.1146088387013169</v>
      </c>
      <c r="E1498" s="2">
        <f t="shared" si="133"/>
        <v>2.8983197208138023E-2</v>
      </c>
      <c r="F1498" s="2">
        <f t="shared" si="137"/>
        <v>3.2454417553568482E-2</v>
      </c>
      <c r="G1498" s="2">
        <f t="shared" si="135"/>
        <v>-3.4712203454304591E-3</v>
      </c>
      <c r="H1498" s="2" t="str">
        <f t="shared" si="136"/>
        <v>Hold</v>
      </c>
    </row>
    <row r="1499" spans="1:8" ht="13.5" x14ac:dyDescent="0.25">
      <c r="A1499" s="3">
        <v>44194</v>
      </c>
      <c r="B1499" s="2">
        <v>7.1196999999999999</v>
      </c>
      <c r="C1499" s="2">
        <f t="shared" si="138"/>
        <v>7.1444086457695395</v>
      </c>
      <c r="D1499" s="2">
        <f t="shared" si="134"/>
        <v>7.1149859617604783</v>
      </c>
      <c r="E1499" s="2">
        <f t="shared" si="133"/>
        <v>2.9422684009061228E-2</v>
      </c>
      <c r="F1499" s="2">
        <f t="shared" si="137"/>
        <v>3.184807084466703E-2</v>
      </c>
      <c r="G1499" s="2">
        <f t="shared" si="135"/>
        <v>-2.4253868356058014E-3</v>
      </c>
      <c r="H1499" s="2" t="str">
        <f t="shared" si="136"/>
        <v>Hold</v>
      </c>
    </row>
    <row r="1500" spans="1:8" ht="13.5" x14ac:dyDescent="0.25">
      <c r="A1500" s="3">
        <v>44195</v>
      </c>
      <c r="B1500" s="2">
        <v>7.0087999999999999</v>
      </c>
      <c r="C1500" s="2">
        <f t="shared" si="138"/>
        <v>7.1495919310357641</v>
      </c>
      <c r="D1500" s="2">
        <f t="shared" si="134"/>
        <v>7.1071203349634064</v>
      </c>
      <c r="E1500" s="2">
        <f t="shared" ref="E1500:E1563" si="139">C1500-D1500</f>
        <v>4.247159607235762E-2</v>
      </c>
      <c r="F1500" s="2">
        <f t="shared" si="137"/>
        <v>3.3972775890205149E-2</v>
      </c>
      <c r="G1500" s="2">
        <f t="shared" si="135"/>
        <v>8.4988201821524709E-3</v>
      </c>
      <c r="H1500" s="2" t="str">
        <f t="shared" si="136"/>
        <v>Sell</v>
      </c>
    </row>
    <row r="1501" spans="1:8" ht="13.5" x14ac:dyDescent="0.25">
      <c r="A1501" s="3">
        <v>44196</v>
      </c>
      <c r="B1501" s="2">
        <v>7.0030000000000001</v>
      </c>
      <c r="C1501" s="2">
        <f t="shared" si="138"/>
        <v>7.1449931724148774</v>
      </c>
      <c r="D1501" s="2">
        <f t="shared" ref="D1501:D1564" si="140">$D$4*B1501+(1-$D$4)*D1500</f>
        <v>7.0994077175587096</v>
      </c>
      <c r="E1501" s="2">
        <f t="shared" si="139"/>
        <v>4.5585454856167829E-2</v>
      </c>
      <c r="F1501" s="2">
        <f t="shared" si="137"/>
        <v>3.6295311683397689E-2</v>
      </c>
      <c r="G1501" s="2">
        <f t="shared" si="135"/>
        <v>9.2901431727701392E-3</v>
      </c>
      <c r="H1501" s="2" t="str">
        <f t="shared" si="136"/>
        <v>Sell</v>
      </c>
    </row>
    <row r="1502" spans="1:8" ht="13.5" x14ac:dyDescent="0.25">
      <c r="A1502" s="3">
        <v>44200</v>
      </c>
      <c r="B1502" s="2">
        <v>6.9737999999999998</v>
      </c>
      <c r="C1502" s="2">
        <f t="shared" si="138"/>
        <v>7.1231480689664348</v>
      </c>
      <c r="D1502" s="2">
        <f t="shared" si="140"/>
        <v>7.0901034421839908</v>
      </c>
      <c r="E1502" s="2">
        <f t="shared" si="139"/>
        <v>3.304462678244402E-2</v>
      </c>
      <c r="F1502" s="2">
        <f t="shared" si="137"/>
        <v>3.564517470320696E-2</v>
      </c>
      <c r="G1502" s="2">
        <f t="shared" si="135"/>
        <v>-2.6005479207629398E-3</v>
      </c>
      <c r="H1502" s="2" t="str">
        <f t="shared" si="136"/>
        <v>Hold</v>
      </c>
    </row>
    <row r="1503" spans="1:8" ht="13.5" x14ac:dyDescent="0.25">
      <c r="A1503" s="3">
        <v>44201</v>
      </c>
      <c r="B1503" s="2">
        <v>6.968</v>
      </c>
      <c r="C1503" s="2">
        <f t="shared" si="138"/>
        <v>7.1019714429715988</v>
      </c>
      <c r="D1503" s="2">
        <f t="shared" si="140"/>
        <v>7.0810587427629548</v>
      </c>
      <c r="E1503" s="2">
        <f t="shared" si="139"/>
        <v>2.0912700208643997E-2</v>
      </c>
      <c r="F1503" s="2">
        <f t="shared" si="137"/>
        <v>3.2698679804294369E-2</v>
      </c>
      <c r="G1503" s="2">
        <f t="shared" si="135"/>
        <v>-1.1785979595650371E-2</v>
      </c>
      <c r="H1503" s="2" t="str">
        <f t="shared" si="136"/>
        <v>Hold</v>
      </c>
    </row>
    <row r="1504" spans="1:8" ht="13.5" x14ac:dyDescent="0.25">
      <c r="A1504" s="3">
        <v>44202</v>
      </c>
      <c r="B1504" s="2">
        <v>6.7987000000000002</v>
      </c>
      <c r="C1504" s="2">
        <f t="shared" si="138"/>
        <v>7.111883528668276</v>
      </c>
      <c r="D1504" s="2">
        <f t="shared" si="140"/>
        <v>7.0601432803360691</v>
      </c>
      <c r="E1504" s="2">
        <f t="shared" si="139"/>
        <v>5.1740248332206917E-2</v>
      </c>
      <c r="F1504" s="2">
        <f t="shared" si="137"/>
        <v>3.6506993509876878E-2</v>
      </c>
      <c r="G1504" s="2">
        <f t="shared" si="135"/>
        <v>1.5233254822330039E-2</v>
      </c>
      <c r="H1504" s="2" t="str">
        <f t="shared" si="136"/>
        <v>Sell</v>
      </c>
    </row>
    <row r="1505" spans="1:8" ht="13.5" x14ac:dyDescent="0.25">
      <c r="A1505" s="3">
        <v>44203</v>
      </c>
      <c r="B1505" s="2">
        <v>6.8863000000000003</v>
      </c>
      <c r="C1505" s="2">
        <f t="shared" si="138"/>
        <v>7.1130860627193107</v>
      </c>
      <c r="D1505" s="2">
        <f t="shared" si="140"/>
        <v>7.0472660003111756</v>
      </c>
      <c r="E1505" s="2">
        <f t="shared" si="139"/>
        <v>6.5820062408135094E-2</v>
      </c>
      <c r="F1505" s="2">
        <f t="shared" si="137"/>
        <v>4.2369607289528523E-2</v>
      </c>
      <c r="G1505" s="2">
        <f t="shared" si="135"/>
        <v>2.3450455118606571E-2</v>
      </c>
      <c r="H1505" s="2" t="str">
        <f t="shared" si="136"/>
        <v>Sell</v>
      </c>
    </row>
    <row r="1506" spans="1:8" ht="13.5" x14ac:dyDescent="0.25">
      <c r="A1506" s="3">
        <v>44204</v>
      </c>
      <c r="B1506" s="2">
        <v>6.8863000000000003</v>
      </c>
      <c r="C1506" s="2">
        <f t="shared" si="138"/>
        <v>7.1230882069163393</v>
      </c>
      <c r="D1506" s="2">
        <f t="shared" si="140"/>
        <v>7.0353425928807187</v>
      </c>
      <c r="E1506" s="2">
        <f t="shared" si="139"/>
        <v>8.7745614035620534E-2</v>
      </c>
      <c r="F1506" s="2">
        <f t="shared" si="137"/>
        <v>5.1444808638746925E-2</v>
      </c>
      <c r="G1506" s="2">
        <f t="shared" si="135"/>
        <v>3.6300805396873609E-2</v>
      </c>
      <c r="H1506" s="2" t="str">
        <f t="shared" si="136"/>
        <v>Sell</v>
      </c>
    </row>
    <row r="1507" spans="1:8" ht="13.5" x14ac:dyDescent="0.25">
      <c r="A1507" s="3">
        <v>44207</v>
      </c>
      <c r="B1507" s="2">
        <v>6.8863000000000003</v>
      </c>
      <c r="C1507" s="2">
        <f t="shared" si="138"/>
        <v>7.1297515596984411</v>
      </c>
      <c r="D1507" s="2">
        <f t="shared" si="140"/>
        <v>7.0243024008154809</v>
      </c>
      <c r="E1507" s="2">
        <f t="shared" si="139"/>
        <v>0.10544915888296025</v>
      </c>
      <c r="F1507" s="2">
        <f t="shared" si="137"/>
        <v>6.2245678687589595E-2</v>
      </c>
      <c r="G1507" s="2">
        <f t="shared" si="135"/>
        <v>4.3203480195370653E-2</v>
      </c>
      <c r="H1507" s="2" t="str">
        <f t="shared" si="136"/>
        <v>Sell</v>
      </c>
    </row>
    <row r="1508" spans="1:8" ht="13.5" x14ac:dyDescent="0.25">
      <c r="A1508" s="3">
        <v>44208</v>
      </c>
      <c r="B1508" s="2">
        <v>6.9446000000000003</v>
      </c>
      <c r="C1508" s="2">
        <f t="shared" si="138"/>
        <v>7.1102513197448349</v>
      </c>
      <c r="D1508" s="2">
        <f t="shared" si="140"/>
        <v>7.0183985192735934</v>
      </c>
      <c r="E1508" s="2">
        <f t="shared" si="139"/>
        <v>9.1852800471241558E-2</v>
      </c>
      <c r="F1508" s="2">
        <f t="shared" si="137"/>
        <v>6.8167103044319999E-2</v>
      </c>
      <c r="G1508" s="2">
        <f t="shared" ref="G1508:G1571" si="141">E1508-F1508</f>
        <v>2.3685697426921559E-2</v>
      </c>
      <c r="H1508" s="2" t="str">
        <f t="shared" ref="H1508:H1571" si="142">IF(G1508&lt;0,"Hold","Sell")</f>
        <v>Sell</v>
      </c>
    </row>
    <row r="1509" spans="1:8" ht="13.5" x14ac:dyDescent="0.25">
      <c r="A1509" s="3">
        <v>44209</v>
      </c>
      <c r="B1509" s="2">
        <v>6.9329999999999998</v>
      </c>
      <c r="C1509" s="2">
        <f t="shared" si="138"/>
        <v>7.1117049628610145</v>
      </c>
      <c r="D1509" s="2">
        <f t="shared" si="140"/>
        <v>7.0120727030311052</v>
      </c>
      <c r="E1509" s="2">
        <f t="shared" si="139"/>
        <v>9.9632259829909309E-2</v>
      </c>
      <c r="F1509" s="2">
        <f t="shared" ref="F1509:F1572" si="143">(E1509*(2/(10)))+((1-(2/10))*F1508)</f>
        <v>7.4460134401437866E-2</v>
      </c>
      <c r="G1509" s="2">
        <f t="shared" si="141"/>
        <v>2.5172125428471442E-2</v>
      </c>
      <c r="H1509" s="2" t="str">
        <f t="shared" si="142"/>
        <v>Sell</v>
      </c>
    </row>
    <row r="1510" spans="1:8" ht="13.5" x14ac:dyDescent="0.25">
      <c r="A1510" s="3">
        <v>44211</v>
      </c>
      <c r="B1510" s="2">
        <v>6.8571</v>
      </c>
      <c r="C1510" s="2">
        <f t="shared" si="138"/>
        <v>7.0958734301131665</v>
      </c>
      <c r="D1510" s="2">
        <f t="shared" si="140"/>
        <v>7.0005932435473195</v>
      </c>
      <c r="E1510" s="2">
        <f t="shared" si="139"/>
        <v>9.5280186565847025E-2</v>
      </c>
      <c r="F1510" s="2">
        <f t="shared" si="143"/>
        <v>7.8624144834319704E-2</v>
      </c>
      <c r="G1510" s="2">
        <f t="shared" si="141"/>
        <v>1.6656041731527321E-2</v>
      </c>
      <c r="H1510" s="2" t="str">
        <f t="shared" si="142"/>
        <v>Sell</v>
      </c>
    </row>
    <row r="1511" spans="1:8" ht="13.5" x14ac:dyDescent="0.25">
      <c r="A1511" s="3">
        <v>44214</v>
      </c>
      <c r="B1511" s="2">
        <v>6.9446000000000003</v>
      </c>
      <c r="C1511" s="2">
        <f t="shared" si="138"/>
        <v>7.0815852100957564</v>
      </c>
      <c r="D1511" s="2">
        <f t="shared" si="140"/>
        <v>6.9964455958771481</v>
      </c>
      <c r="E1511" s="2">
        <f t="shared" si="139"/>
        <v>8.5139614218608273E-2</v>
      </c>
      <c r="F1511" s="2">
        <f t="shared" si="143"/>
        <v>7.9927238711177434E-2</v>
      </c>
      <c r="G1511" s="2">
        <f t="shared" si="141"/>
        <v>5.2123755074308387E-3</v>
      </c>
      <c r="H1511" s="2" t="str">
        <f t="shared" si="142"/>
        <v>Sell</v>
      </c>
    </row>
    <row r="1512" spans="1:8" ht="13.5" x14ac:dyDescent="0.25">
      <c r="A1512" s="3">
        <v>44215</v>
      </c>
      <c r="B1512" s="2">
        <v>6.9446000000000003</v>
      </c>
      <c r="C1512" s="2">
        <f t="shared" si="138"/>
        <v>7.0650028700810248</v>
      </c>
      <c r="D1512" s="2">
        <f t="shared" si="140"/>
        <v>6.9926051813677299</v>
      </c>
      <c r="E1512" s="2">
        <f t="shared" si="139"/>
        <v>7.2397688713294883E-2</v>
      </c>
      <c r="F1512" s="2">
        <f t="shared" si="143"/>
        <v>7.8421328711600929E-2</v>
      </c>
      <c r="G1512" s="2">
        <f t="shared" si="141"/>
        <v>-6.0236399983060462E-3</v>
      </c>
      <c r="H1512" s="2" t="str">
        <f t="shared" si="142"/>
        <v>Hold</v>
      </c>
    </row>
    <row r="1513" spans="1:8" ht="13.5" x14ac:dyDescent="0.25">
      <c r="A1513" s="3">
        <v>44216</v>
      </c>
      <c r="B1513" s="2">
        <v>6.9329999999999998</v>
      </c>
      <c r="C1513" s="2">
        <f t="shared" si="138"/>
        <v>7.050079351607021</v>
      </c>
      <c r="D1513" s="2">
        <f t="shared" si="140"/>
        <v>6.9881899827478984</v>
      </c>
      <c r="E1513" s="2">
        <f t="shared" si="139"/>
        <v>6.1889368859122662E-2</v>
      </c>
      <c r="F1513" s="2">
        <f t="shared" si="143"/>
        <v>7.5114936741105282E-2</v>
      </c>
      <c r="G1513" s="2">
        <f t="shared" si="141"/>
        <v>-1.3225567881982619E-2</v>
      </c>
      <c r="H1513" s="2" t="str">
        <f t="shared" si="142"/>
        <v>Hold</v>
      </c>
    </row>
    <row r="1514" spans="1:8" ht="13.5" x14ac:dyDescent="0.25">
      <c r="A1514" s="3">
        <v>44217</v>
      </c>
      <c r="B1514" s="2">
        <v>6.968</v>
      </c>
      <c r="C1514" s="2">
        <f t="shared" si="138"/>
        <v>7.0114056052059412</v>
      </c>
      <c r="D1514" s="2">
        <f t="shared" si="140"/>
        <v>6.9866944284702761</v>
      </c>
      <c r="E1514" s="2">
        <f t="shared" si="139"/>
        <v>2.4711176735665141E-2</v>
      </c>
      <c r="F1514" s="2">
        <f t="shared" si="143"/>
        <v>6.5034184740017265E-2</v>
      </c>
      <c r="G1514" s="2">
        <f t="shared" si="141"/>
        <v>-4.0323008004352123E-2</v>
      </c>
      <c r="H1514" s="2" t="str">
        <f t="shared" si="142"/>
        <v>Hold</v>
      </c>
    </row>
    <row r="1515" spans="1:8" ht="13.5" x14ac:dyDescent="0.25">
      <c r="A1515" s="3">
        <v>44218</v>
      </c>
      <c r="B1515" s="2">
        <v>6.9621000000000004</v>
      </c>
      <c r="C1515" s="2">
        <f t="shared" si="138"/>
        <v>6.9921585890204119</v>
      </c>
      <c r="D1515" s="2">
        <f t="shared" si="140"/>
        <v>6.9848726189539594</v>
      </c>
      <c r="E1515" s="2">
        <f t="shared" si="139"/>
        <v>7.2859700664524851E-3</v>
      </c>
      <c r="F1515" s="2">
        <f t="shared" si="143"/>
        <v>5.3484541805304313E-2</v>
      </c>
      <c r="G1515" s="2">
        <f t="shared" si="141"/>
        <v>-4.6198571738851828E-2</v>
      </c>
      <c r="H1515" s="2" t="str">
        <f t="shared" si="142"/>
        <v>Hold</v>
      </c>
    </row>
    <row r="1516" spans="1:8" ht="13.5" x14ac:dyDescent="0.25">
      <c r="A1516" s="3">
        <v>44221</v>
      </c>
      <c r="B1516" s="2">
        <v>7.0613999999999999</v>
      </c>
      <c r="C1516" s="2">
        <f t="shared" si="138"/>
        <v>6.9758726522480412</v>
      </c>
      <c r="D1516" s="2">
        <f t="shared" si="140"/>
        <v>6.9905413138462587</v>
      </c>
      <c r="E1516" s="2">
        <f t="shared" si="139"/>
        <v>-1.4668661598217447E-2</v>
      </c>
      <c r="F1516" s="2">
        <f t="shared" si="143"/>
        <v>3.9853901124599966E-2</v>
      </c>
      <c r="G1516" s="2">
        <f t="shared" si="141"/>
        <v>-5.4522562722817414E-2</v>
      </c>
      <c r="H1516" s="2" t="str">
        <f t="shared" si="142"/>
        <v>Hold</v>
      </c>
    </row>
    <row r="1517" spans="1:8" ht="13.5" x14ac:dyDescent="0.25">
      <c r="A1517" s="3">
        <v>44222</v>
      </c>
      <c r="B1517" s="2">
        <v>6.9737999999999998</v>
      </c>
      <c r="C1517" s="2">
        <f t="shared" si="138"/>
        <v>6.9620922442098809</v>
      </c>
      <c r="D1517" s="2">
        <f t="shared" si="140"/>
        <v>6.9893012165243142</v>
      </c>
      <c r="E1517" s="2">
        <f t="shared" si="139"/>
        <v>-2.7208972314433311E-2</v>
      </c>
      <c r="F1517" s="2">
        <f t="shared" si="143"/>
        <v>2.6441326436793314E-2</v>
      </c>
      <c r="G1517" s="2">
        <f t="shared" si="141"/>
        <v>-5.3650298751226622E-2</v>
      </c>
      <c r="H1517" s="2" t="str">
        <f t="shared" si="142"/>
        <v>Hold</v>
      </c>
    </row>
    <row r="1518" spans="1:8" ht="13.5" x14ac:dyDescent="0.25">
      <c r="A1518" s="3">
        <v>44223</v>
      </c>
      <c r="B1518" s="2">
        <v>6.9562999999999997</v>
      </c>
      <c r="C1518" s="2">
        <f t="shared" si="138"/>
        <v>6.9594011297160527</v>
      </c>
      <c r="D1518" s="2">
        <f t="shared" si="140"/>
        <v>6.9868566819669571</v>
      </c>
      <c r="E1518" s="2">
        <f t="shared" si="139"/>
        <v>-2.7455552250904347E-2</v>
      </c>
      <c r="F1518" s="2">
        <f t="shared" si="143"/>
        <v>1.5661950699253784E-2</v>
      </c>
      <c r="G1518" s="2">
        <f t="shared" si="141"/>
        <v>-4.3117502950158135E-2</v>
      </c>
      <c r="H1518" s="2" t="str">
        <f t="shared" si="142"/>
        <v>Hold</v>
      </c>
    </row>
    <row r="1519" spans="1:8" ht="13.5" x14ac:dyDescent="0.25">
      <c r="A1519" s="3">
        <v>44224</v>
      </c>
      <c r="B1519" s="2">
        <v>6.9387999999999996</v>
      </c>
      <c r="C1519" s="2">
        <f t="shared" si="138"/>
        <v>6.9553394174520449</v>
      </c>
      <c r="D1519" s="2">
        <f t="shared" si="140"/>
        <v>6.9832969277471824</v>
      </c>
      <c r="E1519" s="2">
        <f t="shared" si="139"/>
        <v>-2.7957510295137489E-2</v>
      </c>
      <c r="F1519" s="2">
        <f t="shared" si="143"/>
        <v>6.9380585003755296E-3</v>
      </c>
      <c r="G1519" s="2">
        <f t="shared" si="141"/>
        <v>-3.4895568795513018E-2</v>
      </c>
      <c r="H1519" s="2" t="str">
        <f t="shared" si="142"/>
        <v>Hold</v>
      </c>
    </row>
    <row r="1520" spans="1:8" ht="13.5" x14ac:dyDescent="0.25">
      <c r="A1520" s="3">
        <v>44225</v>
      </c>
      <c r="B1520" s="2">
        <v>6.9329999999999998</v>
      </c>
      <c r="C1520" s="2">
        <f t="shared" si="138"/>
        <v>6.9402256609209614</v>
      </c>
      <c r="D1520" s="2">
        <f t="shared" si="140"/>
        <v>6.979571229395539</v>
      </c>
      <c r="E1520" s="2">
        <f t="shared" si="139"/>
        <v>-3.9345568474577597E-2</v>
      </c>
      <c r="F1520" s="2">
        <f t="shared" si="143"/>
        <v>-2.318666894615096E-3</v>
      </c>
      <c r="G1520" s="2">
        <f t="shared" si="141"/>
        <v>-3.7026901579962503E-2</v>
      </c>
      <c r="H1520" s="2" t="str">
        <f t="shared" si="142"/>
        <v>Hold</v>
      </c>
    </row>
    <row r="1521" spans="1:8" ht="13.5" x14ac:dyDescent="0.25">
      <c r="A1521" s="3">
        <v>44228</v>
      </c>
      <c r="B1521" s="2">
        <v>6.9562999999999997</v>
      </c>
      <c r="C1521" s="2">
        <f t="shared" si="138"/>
        <v>6.9408986361638902</v>
      </c>
      <c r="D1521" s="2">
        <f t="shared" si="140"/>
        <v>6.9778474346254988</v>
      </c>
      <c r="E1521" s="2">
        <f t="shared" si="139"/>
        <v>-3.694879846160859E-2</v>
      </c>
      <c r="F1521" s="2">
        <f t="shared" si="143"/>
        <v>-9.2446932080137954E-3</v>
      </c>
      <c r="G1521" s="2">
        <f t="shared" si="141"/>
        <v>-2.7704105253594794E-2</v>
      </c>
      <c r="H1521" s="2" t="str">
        <f t="shared" si="142"/>
        <v>Hold</v>
      </c>
    </row>
    <row r="1522" spans="1:8" ht="13.5" x14ac:dyDescent="0.25">
      <c r="A1522" s="3">
        <v>44229</v>
      </c>
      <c r="B1522" s="2">
        <v>6.8863000000000003</v>
      </c>
      <c r="C1522" s="2">
        <f t="shared" si="138"/>
        <v>6.9414680767540613</v>
      </c>
      <c r="D1522" s="2">
        <f t="shared" si="140"/>
        <v>6.9710661431717575</v>
      </c>
      <c r="E1522" s="2">
        <f t="shared" si="139"/>
        <v>-2.9598066417696245E-2</v>
      </c>
      <c r="F1522" s="2">
        <f t="shared" si="143"/>
        <v>-1.3315367849950285E-2</v>
      </c>
      <c r="G1522" s="2">
        <f t="shared" si="141"/>
        <v>-1.628269856774596E-2</v>
      </c>
      <c r="H1522" s="2" t="str">
        <f t="shared" si="142"/>
        <v>Hold</v>
      </c>
    </row>
    <row r="1523" spans="1:8" ht="13.5" x14ac:dyDescent="0.25">
      <c r="A1523" s="3">
        <v>44230</v>
      </c>
      <c r="B1523" s="2">
        <v>6.9446000000000003</v>
      </c>
      <c r="C1523" s="2">
        <f t="shared" si="138"/>
        <v>6.9401652957149746</v>
      </c>
      <c r="D1523" s="2">
        <f t="shared" si="140"/>
        <v>6.9691056881219984</v>
      </c>
      <c r="E1523" s="2">
        <f t="shared" si="139"/>
        <v>-2.894039240702373E-2</v>
      </c>
      <c r="F1523" s="2">
        <f t="shared" si="143"/>
        <v>-1.6440372761364973E-2</v>
      </c>
      <c r="G1523" s="2">
        <f t="shared" si="141"/>
        <v>-1.2500019645658757E-2</v>
      </c>
      <c r="H1523" s="2" t="str">
        <f t="shared" si="142"/>
        <v>Hold</v>
      </c>
    </row>
    <row r="1524" spans="1:8" ht="13.5" x14ac:dyDescent="0.25">
      <c r="A1524" s="3">
        <v>44231</v>
      </c>
      <c r="B1524" s="2">
        <v>6.8863000000000003</v>
      </c>
      <c r="C1524" s="2">
        <f t="shared" si="138"/>
        <v>6.944447557912671</v>
      </c>
      <c r="D1524" s="2">
        <f t="shared" si="140"/>
        <v>6.9629719334462941</v>
      </c>
      <c r="E1524" s="2">
        <f t="shared" si="139"/>
        <v>-1.8524375533623072E-2</v>
      </c>
      <c r="F1524" s="2">
        <f t="shared" si="143"/>
        <v>-1.6857173315816595E-2</v>
      </c>
      <c r="G1524" s="2">
        <f t="shared" si="141"/>
        <v>-1.6672022178064773E-3</v>
      </c>
      <c r="H1524" s="2" t="str">
        <f t="shared" si="142"/>
        <v>Hold</v>
      </c>
    </row>
    <row r="1525" spans="1:8" ht="13.5" x14ac:dyDescent="0.25">
      <c r="A1525" s="3">
        <v>44232</v>
      </c>
      <c r="B1525" s="2">
        <v>6.8863000000000003</v>
      </c>
      <c r="C1525" s="2">
        <f t="shared" si="138"/>
        <v>6.9471633182337982</v>
      </c>
      <c r="D1525" s="2">
        <f t="shared" si="140"/>
        <v>6.9572925309687914</v>
      </c>
      <c r="E1525" s="2">
        <f t="shared" si="139"/>
        <v>-1.0129212734993231E-2</v>
      </c>
      <c r="F1525" s="2">
        <f t="shared" si="143"/>
        <v>-1.5511581199651922E-2</v>
      </c>
      <c r="G1525" s="2">
        <f t="shared" si="141"/>
        <v>5.3823684646586902E-3</v>
      </c>
      <c r="H1525" s="2" t="str">
        <f t="shared" si="142"/>
        <v>Sell</v>
      </c>
    </row>
    <row r="1526" spans="1:8" ht="13.5" x14ac:dyDescent="0.25">
      <c r="A1526" s="3">
        <v>44235</v>
      </c>
      <c r="B1526" s="2">
        <v>6.8863000000000003</v>
      </c>
      <c r="C1526" s="2">
        <f t="shared" si="138"/>
        <v>6.9647381923516756</v>
      </c>
      <c r="D1526" s="2">
        <f t="shared" si="140"/>
        <v>6.9520338249711031</v>
      </c>
      <c r="E1526" s="2">
        <f t="shared" si="139"/>
        <v>1.2704367380572457E-2</v>
      </c>
      <c r="F1526" s="2">
        <f t="shared" si="143"/>
        <v>-9.8683914836070474E-3</v>
      </c>
      <c r="G1526" s="2">
        <f t="shared" si="141"/>
        <v>2.2572758864179504E-2</v>
      </c>
      <c r="H1526" s="2" t="str">
        <f t="shared" si="142"/>
        <v>Sell</v>
      </c>
    </row>
    <row r="1527" spans="1:8" ht="13.5" x14ac:dyDescent="0.25">
      <c r="A1527" s="3">
        <v>44236</v>
      </c>
      <c r="B1527" s="2">
        <v>6.8863000000000003</v>
      </c>
      <c r="C1527" s="2">
        <f t="shared" si="138"/>
        <v>6.9661323166052638</v>
      </c>
      <c r="D1527" s="2">
        <f t="shared" si="140"/>
        <v>6.947164652751022</v>
      </c>
      <c r="E1527" s="2">
        <f t="shared" si="139"/>
        <v>1.8967663854241756E-2</v>
      </c>
      <c r="F1527" s="2">
        <f t="shared" si="143"/>
        <v>-4.1011804160372874E-3</v>
      </c>
      <c r="G1527" s="2">
        <f t="shared" si="141"/>
        <v>2.3068844270279044E-2</v>
      </c>
      <c r="H1527" s="2" t="str">
        <f t="shared" si="142"/>
        <v>Sell</v>
      </c>
    </row>
    <row r="1528" spans="1:8" ht="13.5" x14ac:dyDescent="0.25">
      <c r="A1528" s="3">
        <v>44237</v>
      </c>
      <c r="B1528" s="2">
        <v>6.8746</v>
      </c>
      <c r="C1528" s="2">
        <f t="shared" si="138"/>
        <v>6.9646196525121464</v>
      </c>
      <c r="D1528" s="2">
        <f t="shared" si="140"/>
        <v>6.9417894932879838</v>
      </c>
      <c r="E1528" s="2">
        <f t="shared" si="139"/>
        <v>2.2830159224162649E-2</v>
      </c>
      <c r="F1528" s="2">
        <f t="shared" si="143"/>
        <v>1.2850875120027001E-3</v>
      </c>
      <c r="G1528" s="2">
        <f t="shared" si="141"/>
        <v>2.1545071712159948E-2</v>
      </c>
      <c r="H1528" s="2" t="str">
        <f t="shared" si="142"/>
        <v>Sell</v>
      </c>
    </row>
    <row r="1529" spans="1:8" ht="13.5" x14ac:dyDescent="0.25">
      <c r="A1529" s="3">
        <v>44238</v>
      </c>
      <c r="B1529" s="2">
        <v>6.8803999999999998</v>
      </c>
      <c r="C1529" s="2">
        <f t="shared" si="138"/>
        <v>6.9606473982795078</v>
      </c>
      <c r="D1529" s="2">
        <f t="shared" si="140"/>
        <v>6.9372421234147996</v>
      </c>
      <c r="E1529" s="2">
        <f t="shared" si="139"/>
        <v>2.3405274864708225E-2</v>
      </c>
      <c r="F1529" s="2">
        <f t="shared" si="143"/>
        <v>5.7091249825438053E-3</v>
      </c>
      <c r="G1529" s="2">
        <f t="shared" si="141"/>
        <v>1.7696149882164419E-2</v>
      </c>
      <c r="H1529" s="2" t="str">
        <f t="shared" si="142"/>
        <v>Sell</v>
      </c>
    </row>
    <row r="1530" spans="1:8" ht="13.5" x14ac:dyDescent="0.25">
      <c r="A1530" s="3">
        <v>44239</v>
      </c>
      <c r="B1530" s="2">
        <v>6.8571</v>
      </c>
      <c r="C1530" s="2">
        <f t="shared" si="138"/>
        <v>6.9563939523903526</v>
      </c>
      <c r="D1530" s="2">
        <f t="shared" si="140"/>
        <v>6.931305669828518</v>
      </c>
      <c r="E1530" s="2">
        <f t="shared" si="139"/>
        <v>2.5088282561834596E-2</v>
      </c>
      <c r="F1530" s="2">
        <f t="shared" si="143"/>
        <v>9.5849564984019642E-3</v>
      </c>
      <c r="G1530" s="2">
        <f t="shared" si="141"/>
        <v>1.5503326063432632E-2</v>
      </c>
      <c r="H1530" s="2" t="str">
        <f t="shared" si="142"/>
        <v>Sell</v>
      </c>
    </row>
    <row r="1531" spans="1:8" ht="13.5" x14ac:dyDescent="0.25">
      <c r="A1531" s="3">
        <v>44242</v>
      </c>
      <c r="B1531" s="2">
        <v>6.8571</v>
      </c>
      <c r="C1531" s="2">
        <f t="shared" si="138"/>
        <v>6.9563794981764522</v>
      </c>
      <c r="D1531" s="2">
        <f t="shared" si="140"/>
        <v>6.9258089535449248</v>
      </c>
      <c r="E1531" s="2">
        <f t="shared" si="139"/>
        <v>3.0570544631527419E-2</v>
      </c>
      <c r="F1531" s="2">
        <f t="shared" si="143"/>
        <v>1.3782074125027056E-2</v>
      </c>
      <c r="G1531" s="2">
        <f t="shared" si="141"/>
        <v>1.6788470506500362E-2</v>
      </c>
      <c r="H1531" s="2" t="str">
        <f t="shared" si="142"/>
        <v>Sell</v>
      </c>
    </row>
    <row r="1532" spans="1:8" ht="13.5" x14ac:dyDescent="0.25">
      <c r="A1532" s="3">
        <v>44243</v>
      </c>
      <c r="B1532" s="2">
        <v>6.7987000000000002</v>
      </c>
      <c r="C1532" s="2">
        <f t="shared" si="138"/>
        <v>6.9455980369185371</v>
      </c>
      <c r="D1532" s="2">
        <f t="shared" si="140"/>
        <v>6.9163934755045595</v>
      </c>
      <c r="E1532" s="2">
        <f t="shared" si="139"/>
        <v>2.9204561413977537E-2</v>
      </c>
      <c r="F1532" s="2">
        <f t="shared" si="143"/>
        <v>1.6866571582817153E-2</v>
      </c>
      <c r="G1532" s="2">
        <f t="shared" si="141"/>
        <v>1.2337989831160384E-2</v>
      </c>
      <c r="H1532" s="2" t="str">
        <f t="shared" si="142"/>
        <v>Sell</v>
      </c>
    </row>
    <row r="1533" spans="1:8" ht="13.5" x14ac:dyDescent="0.25">
      <c r="A1533" s="3">
        <v>44244</v>
      </c>
      <c r="B1533" s="2">
        <v>6.8278999999999996</v>
      </c>
      <c r="C1533" s="2">
        <f t="shared" si="138"/>
        <v>6.9454444927772236</v>
      </c>
      <c r="D1533" s="2">
        <f t="shared" si="140"/>
        <v>6.9098384032449625</v>
      </c>
      <c r="E1533" s="2">
        <f t="shared" si="139"/>
        <v>3.5606089532261187E-2</v>
      </c>
      <c r="F1533" s="2">
        <f t="shared" si="143"/>
        <v>2.0614475172705961E-2</v>
      </c>
      <c r="G1533" s="2">
        <f t="shared" si="141"/>
        <v>1.4991614359555226E-2</v>
      </c>
      <c r="H1533" s="2" t="str">
        <f t="shared" si="142"/>
        <v>Sell</v>
      </c>
    </row>
    <row r="1534" spans="1:8" ht="13.5" x14ac:dyDescent="0.25">
      <c r="A1534" s="3">
        <v>44245</v>
      </c>
      <c r="B1534" s="2">
        <v>6.7695999999999996</v>
      </c>
      <c r="C1534" s="2">
        <f t="shared" si="138"/>
        <v>6.9363453400422665</v>
      </c>
      <c r="D1534" s="2">
        <f t="shared" si="140"/>
        <v>6.8994503733749646</v>
      </c>
      <c r="E1534" s="2">
        <f t="shared" si="139"/>
        <v>3.6894966667301965E-2</v>
      </c>
      <c r="F1534" s="2">
        <f t="shared" si="143"/>
        <v>2.3870573471625162E-2</v>
      </c>
      <c r="G1534" s="2">
        <f t="shared" si="141"/>
        <v>1.3024393195676803E-2</v>
      </c>
      <c r="H1534" s="2" t="str">
        <f t="shared" si="142"/>
        <v>Sell</v>
      </c>
    </row>
    <row r="1535" spans="1:8" ht="13.5" x14ac:dyDescent="0.25">
      <c r="A1535" s="3">
        <v>44246</v>
      </c>
      <c r="B1535" s="2">
        <v>6.7111999999999998</v>
      </c>
      <c r="C1535" s="2">
        <f t="shared" si="138"/>
        <v>6.9286460569588408</v>
      </c>
      <c r="D1535" s="2">
        <f t="shared" si="140"/>
        <v>6.885505901273115</v>
      </c>
      <c r="E1535" s="2">
        <f t="shared" si="139"/>
        <v>4.3140155685725823E-2</v>
      </c>
      <c r="F1535" s="2">
        <f t="shared" si="143"/>
        <v>2.7724489914445295E-2</v>
      </c>
      <c r="G1535" s="2">
        <f t="shared" si="141"/>
        <v>1.5415665771280528E-2</v>
      </c>
      <c r="H1535" s="2" t="str">
        <f t="shared" si="142"/>
        <v>Sell</v>
      </c>
    </row>
    <row r="1536" spans="1:8" ht="13.5" x14ac:dyDescent="0.25">
      <c r="A1536" s="3">
        <v>44249</v>
      </c>
      <c r="B1536" s="2">
        <v>6.7404000000000002</v>
      </c>
      <c r="C1536" s="2">
        <f t="shared" si="138"/>
        <v>6.922131278965173</v>
      </c>
      <c r="D1536" s="2">
        <f t="shared" si="140"/>
        <v>6.8747573159936248</v>
      </c>
      <c r="E1536" s="2">
        <f t="shared" si="139"/>
        <v>4.7373962971548167E-2</v>
      </c>
      <c r="F1536" s="2">
        <f t="shared" si="143"/>
        <v>3.1654384525865872E-2</v>
      </c>
      <c r="G1536" s="2">
        <f t="shared" si="141"/>
        <v>1.5719578445682295E-2</v>
      </c>
      <c r="H1536" s="2" t="str">
        <f t="shared" si="142"/>
        <v>Sell</v>
      </c>
    </row>
    <row r="1537" spans="1:8" ht="13.5" x14ac:dyDescent="0.25">
      <c r="A1537" s="3">
        <v>44250</v>
      </c>
      <c r="B1537" s="2">
        <v>6.8278999999999996</v>
      </c>
      <c r="C1537" s="2">
        <f t="shared" si="138"/>
        <v>6.9166187745089927</v>
      </c>
      <c r="D1537" s="2">
        <f t="shared" si="140"/>
        <v>6.8712864036978001</v>
      </c>
      <c r="E1537" s="2">
        <f t="shared" si="139"/>
        <v>4.5332370811192568E-2</v>
      </c>
      <c r="F1537" s="2">
        <f t="shared" si="143"/>
        <v>3.4389981782931213E-2</v>
      </c>
      <c r="G1537" s="2">
        <f t="shared" si="141"/>
        <v>1.0942389028261355E-2</v>
      </c>
      <c r="H1537" s="2" t="str">
        <f t="shared" si="142"/>
        <v>Sell</v>
      </c>
    </row>
    <row r="1538" spans="1:8" ht="13.5" x14ac:dyDescent="0.25">
      <c r="A1538" s="3">
        <v>44251</v>
      </c>
      <c r="B1538" s="2">
        <v>6.8863000000000003</v>
      </c>
      <c r="C1538" s="2">
        <f t="shared" si="138"/>
        <v>6.9101543476614555</v>
      </c>
      <c r="D1538" s="2">
        <f t="shared" si="140"/>
        <v>6.872398521942408</v>
      </c>
      <c r="E1538" s="2">
        <f t="shared" si="139"/>
        <v>3.7755825719047564E-2</v>
      </c>
      <c r="F1538" s="2">
        <f t="shared" si="143"/>
        <v>3.5063150570154487E-2</v>
      </c>
      <c r="G1538" s="2">
        <f t="shared" si="141"/>
        <v>2.692675148893077E-3</v>
      </c>
      <c r="H1538" s="2" t="str">
        <f t="shared" si="142"/>
        <v>Sell</v>
      </c>
    </row>
    <row r="1539" spans="1:8" ht="13.5" x14ac:dyDescent="0.25">
      <c r="A1539" s="3">
        <v>44252</v>
      </c>
      <c r="B1539" s="2">
        <v>6.8688000000000002</v>
      </c>
      <c r="C1539" s="2">
        <f t="shared" si="138"/>
        <v>6.9055767557135388</v>
      </c>
      <c r="D1539" s="2">
        <f t="shared" si="140"/>
        <v>6.8721319647614889</v>
      </c>
      <c r="E1539" s="2">
        <f t="shared" si="139"/>
        <v>3.3444790952049885E-2</v>
      </c>
      <c r="F1539" s="2">
        <f t="shared" si="143"/>
        <v>3.4739478646533567E-2</v>
      </c>
      <c r="G1539" s="2">
        <f t="shared" si="141"/>
        <v>-1.2946876944836816E-3</v>
      </c>
      <c r="H1539" s="2" t="str">
        <f t="shared" si="142"/>
        <v>Hold</v>
      </c>
    </row>
    <row r="1540" spans="1:8" ht="13.5" x14ac:dyDescent="0.25">
      <c r="A1540" s="3">
        <v>44253</v>
      </c>
      <c r="B1540" s="2">
        <v>6.8863000000000003</v>
      </c>
      <c r="C1540" s="2">
        <f t="shared" si="138"/>
        <v>6.8981187932960717</v>
      </c>
      <c r="D1540" s="2">
        <f t="shared" si="140"/>
        <v>6.8731814488532308</v>
      </c>
      <c r="E1540" s="2">
        <f t="shared" si="139"/>
        <v>2.4937344442840903E-2</v>
      </c>
      <c r="F1540" s="2">
        <f t="shared" si="143"/>
        <v>3.2779051805795038E-2</v>
      </c>
      <c r="G1540" s="2">
        <f t="shared" si="141"/>
        <v>-7.8417073629541353E-3</v>
      </c>
      <c r="H1540" s="2" t="str">
        <f t="shared" si="142"/>
        <v>Hold</v>
      </c>
    </row>
    <row r="1541" spans="1:8" ht="13.5" x14ac:dyDescent="0.25">
      <c r="A1541" s="3">
        <v>44256</v>
      </c>
      <c r="B1541" s="2">
        <v>6.8571</v>
      </c>
      <c r="C1541" s="2">
        <f t="shared" si="138"/>
        <v>6.8918082097120603</v>
      </c>
      <c r="D1541" s="2">
        <f t="shared" si="140"/>
        <v>6.8719902304196587</v>
      </c>
      <c r="E1541" s="2">
        <f t="shared" si="139"/>
        <v>1.9817979292401589E-2</v>
      </c>
      <c r="F1541" s="2">
        <f t="shared" si="143"/>
        <v>3.0186837303116349E-2</v>
      </c>
      <c r="G1541" s="2">
        <f t="shared" si="141"/>
        <v>-1.0368858010714761E-2</v>
      </c>
      <c r="H1541" s="2" t="str">
        <f t="shared" si="142"/>
        <v>Hold</v>
      </c>
    </row>
    <row r="1542" spans="1:8" ht="13.5" x14ac:dyDescent="0.25">
      <c r="A1542" s="3">
        <v>44257</v>
      </c>
      <c r="B1542" s="2">
        <v>6.8863000000000003</v>
      </c>
      <c r="C1542" s="2">
        <f t="shared" si="138"/>
        <v>6.8774838697563592</v>
      </c>
      <c r="D1542" s="2">
        <f t="shared" si="140"/>
        <v>6.8730502133515365</v>
      </c>
      <c r="E1542" s="2">
        <f t="shared" si="139"/>
        <v>4.4336564048226279E-3</v>
      </c>
      <c r="F1542" s="2">
        <f t="shared" si="143"/>
        <v>2.5036201123457606E-2</v>
      </c>
      <c r="G1542" s="2">
        <f t="shared" si="141"/>
        <v>-2.0602544718634978E-2</v>
      </c>
      <c r="H1542" s="2" t="str">
        <f t="shared" si="142"/>
        <v>Hold</v>
      </c>
    </row>
    <row r="1543" spans="1:8" ht="13.5" x14ac:dyDescent="0.25">
      <c r="A1543" s="3">
        <v>44258</v>
      </c>
      <c r="B1543" s="2">
        <v>6.9154999999999998</v>
      </c>
      <c r="C1543" s="2">
        <f t="shared" si="138"/>
        <v>6.8698555821015344</v>
      </c>
      <c r="D1543" s="2">
        <f t="shared" si="140"/>
        <v>6.8761946419921642</v>
      </c>
      <c r="E1543" s="2">
        <f t="shared" si="139"/>
        <v>-6.3390598906298834E-3</v>
      </c>
      <c r="F1543" s="2">
        <f t="shared" si="143"/>
        <v>1.8761148920640111E-2</v>
      </c>
      <c r="G1543" s="2">
        <f t="shared" si="141"/>
        <v>-2.5100208811269994E-2</v>
      </c>
      <c r="H1543" s="2" t="str">
        <f t="shared" si="142"/>
        <v>Hold</v>
      </c>
    </row>
    <row r="1544" spans="1:8" ht="13.5" x14ac:dyDescent="0.25">
      <c r="A1544" s="3">
        <v>44259</v>
      </c>
      <c r="B1544" s="2">
        <v>6.8863000000000003</v>
      </c>
      <c r="C1544" s="2">
        <f t="shared" si="138"/>
        <v>6.8544316463936052</v>
      </c>
      <c r="D1544" s="2">
        <f t="shared" si="140"/>
        <v>6.8769431870297826</v>
      </c>
      <c r="E1544" s="2">
        <f t="shared" si="139"/>
        <v>-2.251154063617733E-2</v>
      </c>
      <c r="F1544" s="2">
        <f t="shared" si="143"/>
        <v>1.0506611009276624E-2</v>
      </c>
      <c r="G1544" s="2">
        <f t="shared" si="141"/>
        <v>-3.301815164545395E-2</v>
      </c>
      <c r="H1544" s="2" t="str">
        <f t="shared" si="142"/>
        <v>Hold</v>
      </c>
    </row>
    <row r="1545" spans="1:8" ht="13.5" x14ac:dyDescent="0.25">
      <c r="A1545" s="3">
        <v>44260</v>
      </c>
      <c r="B1545" s="2">
        <v>6.8803999999999998</v>
      </c>
      <c r="C1545" s="2">
        <f t="shared" si="138"/>
        <v>6.8323960084868967</v>
      </c>
      <c r="D1545" s="2">
        <f t="shared" si="140"/>
        <v>6.8771992472497994</v>
      </c>
      <c r="E1545" s="2">
        <f t="shared" si="139"/>
        <v>-4.4803238762902708E-2</v>
      </c>
      <c r="F1545" s="2">
        <f t="shared" si="143"/>
        <v>-5.5535894515924313E-4</v>
      </c>
      <c r="G1545" s="2">
        <f t="shared" si="141"/>
        <v>-4.4247879817743467E-2</v>
      </c>
      <c r="H1545" s="2" t="str">
        <f t="shared" si="142"/>
        <v>Hold</v>
      </c>
    </row>
    <row r="1546" spans="1:8" ht="13.5" x14ac:dyDescent="0.25">
      <c r="A1546" s="3">
        <v>44263</v>
      </c>
      <c r="B1546" s="2">
        <v>6.8803999999999998</v>
      </c>
      <c r="C1546" s="2">
        <f t="shared" si="138"/>
        <v>6.8182427764119895</v>
      </c>
      <c r="D1546" s="2">
        <f t="shared" si="140"/>
        <v>6.8774363400461107</v>
      </c>
      <c r="E1546" s="2">
        <f t="shared" si="139"/>
        <v>-5.9193563634121205E-2</v>
      </c>
      <c r="F1546" s="2">
        <f t="shared" si="143"/>
        <v>-1.2282999882951635E-2</v>
      </c>
      <c r="G1546" s="2">
        <f t="shared" si="141"/>
        <v>-4.6910563751169573E-2</v>
      </c>
      <c r="H1546" s="2" t="str">
        <f t="shared" si="142"/>
        <v>Hold</v>
      </c>
    </row>
    <row r="1547" spans="1:8" ht="13.5" x14ac:dyDescent="0.25">
      <c r="A1547" s="3">
        <v>44264</v>
      </c>
      <c r="B1547" s="2">
        <v>6.8803999999999998</v>
      </c>
      <c r="C1547" s="2">
        <f t="shared" si="138"/>
        <v>6.8197285031178367</v>
      </c>
      <c r="D1547" s="2">
        <f t="shared" si="140"/>
        <v>6.8776558704130659</v>
      </c>
      <c r="E1547" s="2">
        <f t="shared" si="139"/>
        <v>-5.7927367295229182E-2</v>
      </c>
      <c r="F1547" s="2">
        <f t="shared" si="143"/>
        <v>-2.1411873365407147E-2</v>
      </c>
      <c r="G1547" s="2">
        <f t="shared" si="141"/>
        <v>-3.6515493929822035E-2</v>
      </c>
      <c r="H1547" s="2" t="str">
        <f t="shared" si="142"/>
        <v>Hold</v>
      </c>
    </row>
    <row r="1548" spans="1:8" ht="13.5" x14ac:dyDescent="0.25">
      <c r="A1548" s="3">
        <v>44265</v>
      </c>
      <c r="B1548" s="2">
        <v>6.9446000000000003</v>
      </c>
      <c r="C1548" s="2">
        <f t="shared" si="138"/>
        <v>6.8299702718689392</v>
      </c>
      <c r="D1548" s="2">
        <f t="shared" si="140"/>
        <v>6.8826146948269136</v>
      </c>
      <c r="E1548" s="2">
        <f t="shared" si="139"/>
        <v>-5.2644422957974335E-2</v>
      </c>
      <c r="F1548" s="2">
        <f t="shared" si="143"/>
        <v>-2.7658383283920583E-2</v>
      </c>
      <c r="G1548" s="2">
        <f t="shared" si="141"/>
        <v>-2.4986039674053752E-2</v>
      </c>
      <c r="H1548" s="2" t="str">
        <f t="shared" si="142"/>
        <v>Hold</v>
      </c>
    </row>
    <row r="1549" spans="1:8" ht="13.5" x14ac:dyDescent="0.25">
      <c r="A1549" s="3">
        <v>44266</v>
      </c>
      <c r="B1549" s="2">
        <v>6.9446000000000003</v>
      </c>
      <c r="C1549" s="2">
        <f t="shared" si="138"/>
        <v>6.8359440761967951</v>
      </c>
      <c r="D1549" s="2">
        <f t="shared" si="140"/>
        <v>6.8872061989138089</v>
      </c>
      <c r="E1549" s="2">
        <f t="shared" si="139"/>
        <v>-5.1262122717013803E-2</v>
      </c>
      <c r="F1549" s="2">
        <f t="shared" si="143"/>
        <v>-3.2379131170539227E-2</v>
      </c>
      <c r="G1549" s="2">
        <f t="shared" si="141"/>
        <v>-1.8882991546474576E-2</v>
      </c>
      <c r="H1549" s="2" t="str">
        <f t="shared" si="142"/>
        <v>Hold</v>
      </c>
    </row>
    <row r="1550" spans="1:8" ht="13.5" x14ac:dyDescent="0.25">
      <c r="A1550" s="3">
        <v>44267</v>
      </c>
      <c r="B1550" s="2">
        <v>6.9446000000000003</v>
      </c>
      <c r="C1550" s="2">
        <f t="shared" si="138"/>
        <v>6.8436911413972883</v>
      </c>
      <c r="D1550" s="2">
        <f t="shared" si="140"/>
        <v>6.8914575915868603</v>
      </c>
      <c r="E1550" s="2">
        <f t="shared" si="139"/>
        <v>-4.7766450189572041E-2</v>
      </c>
      <c r="F1550" s="2">
        <f t="shared" si="143"/>
        <v>-3.5456594974345793E-2</v>
      </c>
      <c r="G1550" s="2">
        <f t="shared" si="141"/>
        <v>-1.2309855215226248E-2</v>
      </c>
      <c r="H1550" s="2" t="str">
        <f t="shared" si="142"/>
        <v>Hold</v>
      </c>
    </row>
    <row r="1551" spans="1:8" ht="13.5" x14ac:dyDescent="0.25">
      <c r="A1551" s="3">
        <v>44270</v>
      </c>
      <c r="B1551" s="2">
        <v>6.9446000000000003</v>
      </c>
      <c r="C1551" s="2">
        <f t="shared" ref="C1551:C1614" si="144">$C$4*B1541+C1550*(1-$C$4)</f>
        <v>6.8457540427207828</v>
      </c>
      <c r="D1551" s="2">
        <f t="shared" si="140"/>
        <v>6.8953940662841307</v>
      </c>
      <c r="E1551" s="2">
        <f t="shared" si="139"/>
        <v>-4.9640023563347846E-2</v>
      </c>
      <c r="F1551" s="2">
        <f t="shared" si="143"/>
        <v>-3.82932806921462E-2</v>
      </c>
      <c r="G1551" s="2">
        <f t="shared" si="141"/>
        <v>-1.1346742871201645E-2</v>
      </c>
      <c r="H1551" s="2" t="str">
        <f t="shared" si="142"/>
        <v>Hold</v>
      </c>
    </row>
    <row r="1552" spans="1:8" ht="13.5" x14ac:dyDescent="0.25">
      <c r="A1552" s="3">
        <v>44271</v>
      </c>
      <c r="B1552" s="2">
        <v>6.9446000000000003</v>
      </c>
      <c r="C1552" s="2">
        <f t="shared" si="144"/>
        <v>6.851991882302201</v>
      </c>
      <c r="D1552" s="2">
        <f t="shared" si="140"/>
        <v>6.8990389502630842</v>
      </c>
      <c r="E1552" s="2">
        <f t="shared" si="139"/>
        <v>-4.7047067960883204E-2</v>
      </c>
      <c r="F1552" s="2">
        <f t="shared" si="143"/>
        <v>-4.00440381458936E-2</v>
      </c>
      <c r="G1552" s="2">
        <f t="shared" si="141"/>
        <v>-7.0030298149896045E-3</v>
      </c>
      <c r="H1552" s="2" t="str">
        <f t="shared" si="142"/>
        <v>Hold</v>
      </c>
    </row>
    <row r="1553" spans="1:8" ht="13.5" x14ac:dyDescent="0.25">
      <c r="A1553" s="3">
        <v>44272</v>
      </c>
      <c r="B1553" s="2">
        <v>6.9387999999999996</v>
      </c>
      <c r="C1553" s="2">
        <f t="shared" si="144"/>
        <v>6.8617623619480161</v>
      </c>
      <c r="D1553" s="2">
        <f t="shared" si="140"/>
        <v>6.9019842132065596</v>
      </c>
      <c r="E1553" s="2">
        <f t="shared" si="139"/>
        <v>-4.0221851258543495E-2</v>
      </c>
      <c r="F1553" s="2">
        <f t="shared" si="143"/>
        <v>-4.0079600768423582E-2</v>
      </c>
      <c r="G1553" s="2">
        <f t="shared" si="141"/>
        <v>-1.4225049011991342E-4</v>
      </c>
      <c r="H1553" s="2" t="str">
        <f t="shared" si="142"/>
        <v>Hold</v>
      </c>
    </row>
    <row r="1554" spans="1:8" ht="13.5" x14ac:dyDescent="0.25">
      <c r="A1554" s="3">
        <v>44273</v>
      </c>
      <c r="B1554" s="2">
        <v>6.9446000000000003</v>
      </c>
      <c r="C1554" s="2">
        <f t="shared" si="144"/>
        <v>6.8655373831867834</v>
      </c>
      <c r="D1554" s="2">
        <f t="shared" si="140"/>
        <v>6.9051409381542221</v>
      </c>
      <c r="E1554" s="2">
        <f t="shared" si="139"/>
        <v>-3.9603554967438725E-2</v>
      </c>
      <c r="F1554" s="2">
        <f t="shared" si="143"/>
        <v>-3.9984391608226616E-2</v>
      </c>
      <c r="G1554" s="2">
        <f t="shared" si="141"/>
        <v>3.8083664078789048E-4</v>
      </c>
      <c r="H1554" s="2" t="str">
        <f t="shared" si="142"/>
        <v>Sell</v>
      </c>
    </row>
    <row r="1555" spans="1:8" ht="13.5" x14ac:dyDescent="0.25">
      <c r="A1555" s="3">
        <v>44274</v>
      </c>
      <c r="B1555" s="2">
        <v>6.7695999999999996</v>
      </c>
      <c r="C1555" s="2">
        <f t="shared" si="144"/>
        <v>6.8678239396195861</v>
      </c>
      <c r="D1555" s="2">
        <f t="shared" si="140"/>
        <v>6.8951008686613164</v>
      </c>
      <c r="E1555" s="2">
        <f t="shared" si="139"/>
        <v>-2.7276929041730291E-2</v>
      </c>
      <c r="F1555" s="2">
        <f t="shared" si="143"/>
        <v>-3.7442899094927352E-2</v>
      </c>
      <c r="G1555" s="2">
        <f t="shared" si="141"/>
        <v>1.0165970053197061E-2</v>
      </c>
      <c r="H1555" s="2" t="str">
        <f t="shared" si="142"/>
        <v>Sell</v>
      </c>
    </row>
    <row r="1556" spans="1:8" ht="13.5" x14ac:dyDescent="0.25">
      <c r="A1556" s="3">
        <v>44277</v>
      </c>
      <c r="B1556" s="2">
        <v>6.7695999999999996</v>
      </c>
      <c r="C1556" s="2">
        <f t="shared" si="144"/>
        <v>6.86975871813965</v>
      </c>
      <c r="D1556" s="2">
        <f t="shared" si="140"/>
        <v>6.8858045080197376</v>
      </c>
      <c r="E1556" s="2">
        <f t="shared" si="139"/>
        <v>-1.6045789880087646E-2</v>
      </c>
      <c r="F1556" s="2">
        <f t="shared" si="143"/>
        <v>-3.3163477251959415E-2</v>
      </c>
      <c r="G1556" s="2">
        <f t="shared" si="141"/>
        <v>1.7117687371871769E-2</v>
      </c>
      <c r="H1556" s="2" t="str">
        <f t="shared" si="142"/>
        <v>Sell</v>
      </c>
    </row>
    <row r="1557" spans="1:8" ht="13.5" x14ac:dyDescent="0.25">
      <c r="A1557" s="3">
        <v>44278</v>
      </c>
      <c r="B1557" s="2">
        <v>6.9154999999999998</v>
      </c>
      <c r="C1557" s="2">
        <f t="shared" si="144"/>
        <v>6.8713958384258573</v>
      </c>
      <c r="D1557" s="2">
        <f t="shared" si="140"/>
        <v>6.8880041740923499</v>
      </c>
      <c r="E1557" s="2">
        <f t="shared" si="139"/>
        <v>-1.6608335666492557E-2</v>
      </c>
      <c r="F1557" s="2">
        <f t="shared" si="143"/>
        <v>-2.9852448934866046E-2</v>
      </c>
      <c r="G1557" s="2">
        <f t="shared" si="141"/>
        <v>1.3244113268373488E-2</v>
      </c>
      <c r="H1557" s="2" t="str">
        <f t="shared" si="142"/>
        <v>Sell</v>
      </c>
    </row>
    <row r="1558" spans="1:8" ht="13.5" x14ac:dyDescent="0.25">
      <c r="A1558" s="3">
        <v>44279</v>
      </c>
      <c r="B1558" s="2">
        <v>6.9154999999999998</v>
      </c>
      <c r="C1558" s="2">
        <f t="shared" si="144"/>
        <v>6.8826580171295717</v>
      </c>
      <c r="D1558" s="2">
        <f t="shared" si="140"/>
        <v>6.8900409019373612</v>
      </c>
      <c r="E1558" s="2">
        <f t="shared" si="139"/>
        <v>-7.3828848077894804E-3</v>
      </c>
      <c r="F1558" s="2">
        <f t="shared" si="143"/>
        <v>-2.5358536109450734E-2</v>
      </c>
      <c r="G1558" s="2">
        <f t="shared" si="141"/>
        <v>1.7975651301661254E-2</v>
      </c>
      <c r="H1558" s="2" t="str">
        <f t="shared" si="142"/>
        <v>Sell</v>
      </c>
    </row>
    <row r="1559" spans="1:8" ht="13.5" x14ac:dyDescent="0.25">
      <c r="A1559" s="3">
        <v>44280</v>
      </c>
      <c r="B1559" s="2">
        <v>6.9154999999999998</v>
      </c>
      <c r="C1559" s="2">
        <f t="shared" si="144"/>
        <v>6.8921875529557912</v>
      </c>
      <c r="D1559" s="2">
        <f t="shared" si="140"/>
        <v>6.8919267610531119</v>
      </c>
      <c r="E1559" s="2">
        <f t="shared" si="139"/>
        <v>2.6079190267935815E-4</v>
      </c>
      <c r="F1559" s="2">
        <f t="shared" si="143"/>
        <v>-2.0234670507024717E-2</v>
      </c>
      <c r="G1559" s="2">
        <f t="shared" si="141"/>
        <v>2.0495462409704075E-2</v>
      </c>
      <c r="H1559" s="2" t="str">
        <f t="shared" si="142"/>
        <v>Sell</v>
      </c>
    </row>
    <row r="1560" spans="1:8" ht="13.5" x14ac:dyDescent="0.25">
      <c r="A1560" s="3">
        <v>44281</v>
      </c>
      <c r="B1560" s="2">
        <v>7.0030000000000001</v>
      </c>
      <c r="C1560" s="2">
        <f t="shared" si="144"/>
        <v>6.900251006347208</v>
      </c>
      <c r="D1560" s="2">
        <f t="shared" si="140"/>
        <v>6.9001544083825115</v>
      </c>
      <c r="E1560" s="2">
        <f t="shared" si="139"/>
        <v>9.6597964696520933E-5</v>
      </c>
      <c r="F1560" s="2">
        <f t="shared" si="143"/>
        <v>-1.6168416812680469E-2</v>
      </c>
      <c r="G1560" s="2">
        <f t="shared" si="141"/>
        <v>1.626501477737699E-2</v>
      </c>
      <c r="H1560" s="2" t="str">
        <f t="shared" si="142"/>
        <v>Sell</v>
      </c>
    </row>
    <row r="1561" spans="1:8" ht="13.5" x14ac:dyDescent="0.25">
      <c r="A1561" s="3">
        <v>44284</v>
      </c>
      <c r="B1561" s="2">
        <v>7.1021999999999998</v>
      </c>
      <c r="C1561" s="2">
        <f t="shared" si="144"/>
        <v>6.9070739284476375</v>
      </c>
      <c r="D1561" s="2">
        <f t="shared" si="140"/>
        <v>6.9151207485023249</v>
      </c>
      <c r="E1561" s="2">
        <f t="shared" si="139"/>
        <v>-8.0468200546874868E-3</v>
      </c>
      <c r="F1561" s="2">
        <f t="shared" si="143"/>
        <v>-1.4544097461081875E-2</v>
      </c>
      <c r="G1561" s="2">
        <f t="shared" si="141"/>
        <v>6.4972774063943878E-3</v>
      </c>
      <c r="H1561" s="2" t="str">
        <f t="shared" si="142"/>
        <v>Sell</v>
      </c>
    </row>
    <row r="1562" spans="1:8" ht="13.5" x14ac:dyDescent="0.25">
      <c r="A1562" s="3">
        <v>44285</v>
      </c>
      <c r="B1562" s="2">
        <v>6.9446000000000003</v>
      </c>
      <c r="C1562" s="2">
        <f t="shared" si="144"/>
        <v>6.9128471702249232</v>
      </c>
      <c r="D1562" s="2">
        <f t="shared" si="140"/>
        <v>6.9173043967614127</v>
      </c>
      <c r="E1562" s="2">
        <f t="shared" si="139"/>
        <v>-4.4572265364895003E-3</v>
      </c>
      <c r="F1562" s="2">
        <f t="shared" si="143"/>
        <v>-1.2526723276163401E-2</v>
      </c>
      <c r="G1562" s="2">
        <f t="shared" si="141"/>
        <v>8.0694967396739009E-3</v>
      </c>
      <c r="H1562" s="2" t="str">
        <f t="shared" si="142"/>
        <v>Sell</v>
      </c>
    </row>
    <row r="1563" spans="1:8" ht="13.5" x14ac:dyDescent="0.25">
      <c r="A1563" s="3">
        <v>44286</v>
      </c>
      <c r="B1563" s="2">
        <v>6.8863000000000003</v>
      </c>
      <c r="C1563" s="2">
        <f t="shared" si="144"/>
        <v>6.9168399132672427</v>
      </c>
      <c r="D1563" s="2">
        <f t="shared" si="140"/>
        <v>6.9150077747790863</v>
      </c>
      <c r="E1563" s="2">
        <f t="shared" si="139"/>
        <v>1.8321384881563318E-3</v>
      </c>
      <c r="F1563" s="2">
        <f t="shared" si="143"/>
        <v>-9.6549509232994549E-3</v>
      </c>
      <c r="G1563" s="2">
        <f t="shared" si="141"/>
        <v>1.1487089411455787E-2</v>
      </c>
      <c r="H1563" s="2" t="str">
        <f t="shared" si="142"/>
        <v>Sell</v>
      </c>
    </row>
    <row r="1564" spans="1:8" ht="13.5" x14ac:dyDescent="0.25">
      <c r="A1564" s="3">
        <v>44287</v>
      </c>
      <c r="B1564" s="2">
        <v>6.9329999999999998</v>
      </c>
      <c r="C1564" s="2">
        <f t="shared" si="144"/>
        <v>6.9211106958415129</v>
      </c>
      <c r="D1564" s="2">
        <f t="shared" si="140"/>
        <v>6.9163405322028577</v>
      </c>
      <c r="E1564" s="2">
        <f t="shared" ref="E1564:E1627" si="145">C1564-D1564</f>
        <v>4.7701636386552337E-3</v>
      </c>
      <c r="F1564" s="2">
        <f t="shared" si="143"/>
        <v>-6.7699280109085177E-3</v>
      </c>
      <c r="G1564" s="2">
        <f t="shared" si="141"/>
        <v>1.1540091649563752E-2</v>
      </c>
      <c r="H1564" s="2" t="str">
        <f t="shared" si="142"/>
        <v>Sell</v>
      </c>
    </row>
    <row r="1565" spans="1:8" ht="13.5" x14ac:dyDescent="0.25">
      <c r="A1565" s="3">
        <v>44288</v>
      </c>
      <c r="B1565" s="2">
        <v>6.8803999999999998</v>
      </c>
      <c r="C1565" s="2">
        <f t="shared" si="144"/>
        <v>6.8978013580197413</v>
      </c>
      <c r="D1565" s="2">
        <f t="shared" ref="D1565:D1628" si="146">$D$4*B1565+(1-$D$4)*D1564</f>
        <v>6.9136782705582016</v>
      </c>
      <c r="E1565" s="2">
        <f t="shared" si="145"/>
        <v>-1.5876912538460353E-2</v>
      </c>
      <c r="F1565" s="2">
        <f t="shared" si="143"/>
        <v>-8.5913249164188861E-3</v>
      </c>
      <c r="G1565" s="2">
        <f t="shared" si="141"/>
        <v>-7.2855876220414666E-3</v>
      </c>
      <c r="H1565" s="2" t="str">
        <f t="shared" si="142"/>
        <v>Hold</v>
      </c>
    </row>
    <row r="1566" spans="1:8" ht="13.5" x14ac:dyDescent="0.25">
      <c r="A1566" s="3">
        <v>44291</v>
      </c>
      <c r="B1566" s="2">
        <v>6.8571</v>
      </c>
      <c r="C1566" s="2">
        <f t="shared" si="144"/>
        <v>6.8780780721705499</v>
      </c>
      <c r="D1566" s="2">
        <f t="shared" si="146"/>
        <v>6.9094872875538904</v>
      </c>
      <c r="E1566" s="2">
        <f t="shared" si="145"/>
        <v>-3.1409215383340516E-2</v>
      </c>
      <c r="F1566" s="2">
        <f t="shared" si="143"/>
        <v>-1.3154903009803213E-2</v>
      </c>
      <c r="G1566" s="2">
        <f t="shared" si="141"/>
        <v>-1.8254312373537303E-2</v>
      </c>
      <c r="H1566" s="2" t="str">
        <f t="shared" si="142"/>
        <v>Hold</v>
      </c>
    </row>
    <row r="1567" spans="1:8" ht="13.5" x14ac:dyDescent="0.25">
      <c r="A1567" s="3">
        <v>44292</v>
      </c>
      <c r="B1567" s="2">
        <v>6.8571</v>
      </c>
      <c r="C1567" s="2">
        <f t="shared" si="144"/>
        <v>6.8838352918366192</v>
      </c>
      <c r="D1567" s="2">
        <f t="shared" si="146"/>
        <v>6.9056067477350833</v>
      </c>
      <c r="E1567" s="2">
        <f t="shared" si="145"/>
        <v>-2.1771455898464076E-2</v>
      </c>
      <c r="F1567" s="2">
        <f t="shared" si="143"/>
        <v>-1.4878213587535386E-2</v>
      </c>
      <c r="G1567" s="2">
        <f t="shared" si="141"/>
        <v>-6.8932423109286899E-3</v>
      </c>
      <c r="H1567" s="2" t="str">
        <f t="shared" si="142"/>
        <v>Hold</v>
      </c>
    </row>
    <row r="1568" spans="1:8" ht="13.5" x14ac:dyDescent="0.25">
      <c r="A1568" s="3">
        <v>44293</v>
      </c>
      <c r="B1568" s="2">
        <v>6.8746</v>
      </c>
      <c r="C1568" s="2">
        <f t="shared" si="144"/>
        <v>6.888706785400216</v>
      </c>
      <c r="D1568" s="2">
        <f t="shared" si="146"/>
        <v>6.903309951606559</v>
      </c>
      <c r="E1568" s="2">
        <f t="shared" si="145"/>
        <v>-1.4603166206343055E-2</v>
      </c>
      <c r="F1568" s="2">
        <f t="shared" si="143"/>
        <v>-1.4823204111296921E-2</v>
      </c>
      <c r="G1568" s="2">
        <f t="shared" si="141"/>
        <v>2.2003790495386637E-4</v>
      </c>
      <c r="H1568" s="2" t="str">
        <f t="shared" si="142"/>
        <v>Sell</v>
      </c>
    </row>
    <row r="1569" spans="1:8" ht="13.5" x14ac:dyDescent="0.25">
      <c r="A1569" s="3">
        <v>44294</v>
      </c>
      <c r="B1569" s="2">
        <v>6.8803999999999998</v>
      </c>
      <c r="C1569" s="2">
        <f t="shared" si="144"/>
        <v>6.892828818415567</v>
      </c>
      <c r="D1569" s="2">
        <f t="shared" si="146"/>
        <v>6.9016129181542212</v>
      </c>
      <c r="E1569" s="2">
        <f t="shared" si="145"/>
        <v>-8.7840997386541275E-3</v>
      </c>
      <c r="F1569" s="2">
        <f t="shared" si="143"/>
        <v>-1.3615383236768364E-2</v>
      </c>
      <c r="G1569" s="2">
        <f t="shared" si="141"/>
        <v>4.8312834981142361E-3</v>
      </c>
      <c r="H1569" s="2" t="str">
        <f t="shared" si="142"/>
        <v>Sell</v>
      </c>
    </row>
    <row r="1570" spans="1:8" ht="13.5" x14ac:dyDescent="0.25">
      <c r="A1570" s="3">
        <v>44298</v>
      </c>
      <c r="B1570" s="2">
        <v>6.8803999999999998</v>
      </c>
      <c r="C1570" s="2">
        <f t="shared" si="144"/>
        <v>6.9097782309670182</v>
      </c>
      <c r="D1570" s="2">
        <f t="shared" si="146"/>
        <v>6.9000415908835384</v>
      </c>
      <c r="E1570" s="2">
        <f t="shared" si="145"/>
        <v>9.7366400834797417E-3</v>
      </c>
      <c r="F1570" s="2">
        <f t="shared" si="143"/>
        <v>-8.9449785727187432E-3</v>
      </c>
      <c r="G1570" s="2">
        <f t="shared" si="141"/>
        <v>1.8681618656198485E-2</v>
      </c>
      <c r="H1570" s="2" t="str">
        <f t="shared" si="142"/>
        <v>Sell</v>
      </c>
    </row>
    <row r="1571" spans="1:8" ht="13.5" x14ac:dyDescent="0.25">
      <c r="A1571" s="3">
        <v>44299</v>
      </c>
      <c r="B1571" s="2">
        <v>6.8746</v>
      </c>
      <c r="C1571" s="2">
        <f t="shared" si="144"/>
        <v>6.9393815800490151</v>
      </c>
      <c r="D1571" s="2">
        <f t="shared" si="146"/>
        <v>6.8981570285958691</v>
      </c>
      <c r="E1571" s="2">
        <f t="shared" si="145"/>
        <v>4.1224551453145963E-2</v>
      </c>
      <c r="F1571" s="2">
        <f t="shared" si="143"/>
        <v>1.0889274324541991E-3</v>
      </c>
      <c r="G1571" s="2">
        <f t="shared" si="141"/>
        <v>4.0135624020691762E-2</v>
      </c>
      <c r="H1571" s="2" t="str">
        <f t="shared" si="142"/>
        <v>Sell</v>
      </c>
    </row>
    <row r="1572" spans="1:8" ht="13.5" x14ac:dyDescent="0.25">
      <c r="A1572" s="3">
        <v>44300</v>
      </c>
      <c r="B1572" s="2">
        <v>6.8746</v>
      </c>
      <c r="C1572" s="2">
        <f t="shared" si="144"/>
        <v>6.9401844138876285</v>
      </c>
      <c r="D1572" s="2">
        <f t="shared" si="146"/>
        <v>6.8964120635146937</v>
      </c>
      <c r="E1572" s="2">
        <f t="shared" si="145"/>
        <v>4.377235037293481E-2</v>
      </c>
      <c r="F1572" s="2">
        <f t="shared" si="143"/>
        <v>9.6256120205503205E-3</v>
      </c>
      <c r="G1572" s="2">
        <f t="shared" ref="G1572:G1635" si="147">E1572-F1572</f>
        <v>3.4146738352384493E-2</v>
      </c>
      <c r="H1572" s="2" t="str">
        <f t="shared" ref="H1572:H1635" si="148">IF(G1572&lt;0,"Hold","Sell")</f>
        <v>Sell</v>
      </c>
    </row>
    <row r="1573" spans="1:8" ht="13.5" x14ac:dyDescent="0.25">
      <c r="A1573" s="3">
        <v>44301</v>
      </c>
      <c r="B1573" s="2">
        <v>6.8746</v>
      </c>
      <c r="C1573" s="2">
        <f t="shared" si="144"/>
        <v>6.9318945040587625</v>
      </c>
      <c r="D1573" s="2">
        <f t="shared" si="146"/>
        <v>6.8947963551061981</v>
      </c>
      <c r="E1573" s="2">
        <f t="shared" si="145"/>
        <v>3.7098148952564358E-2</v>
      </c>
      <c r="F1573" s="2">
        <f t="shared" ref="F1573:F1636" si="149">(E1573*(2/(10)))+((1-(2/10))*F1572)</f>
        <v>1.5120119406953129E-2</v>
      </c>
      <c r="G1573" s="2">
        <f t="shared" si="147"/>
        <v>2.1978029545611229E-2</v>
      </c>
      <c r="H1573" s="2" t="str">
        <f t="shared" si="148"/>
        <v>Sell</v>
      </c>
    </row>
    <row r="1574" spans="1:8" ht="13.5" x14ac:dyDescent="0.25">
      <c r="A1574" s="3">
        <v>44302</v>
      </c>
      <c r="B1574" s="2">
        <v>6.8278999999999996</v>
      </c>
      <c r="C1574" s="2">
        <f t="shared" si="144"/>
        <v>6.9320645803574141</v>
      </c>
      <c r="D1574" s="2">
        <f t="shared" si="146"/>
        <v>6.8898410695427756</v>
      </c>
      <c r="E1574" s="2">
        <f t="shared" si="145"/>
        <v>4.2223510814638487E-2</v>
      </c>
      <c r="F1574" s="2">
        <f t="shared" si="149"/>
        <v>2.0540797688490202E-2</v>
      </c>
      <c r="G1574" s="2">
        <f t="shared" si="147"/>
        <v>2.1682713126148286E-2</v>
      </c>
      <c r="H1574" s="2" t="str">
        <f t="shared" si="148"/>
        <v>Sell</v>
      </c>
    </row>
    <row r="1575" spans="1:8" ht="13.5" x14ac:dyDescent="0.25">
      <c r="A1575" s="3">
        <v>44305</v>
      </c>
      <c r="B1575" s="2">
        <v>6.8278999999999996</v>
      </c>
      <c r="C1575" s="2">
        <f t="shared" si="144"/>
        <v>6.9241161833793505</v>
      </c>
      <c r="D1575" s="2">
        <f t="shared" si="146"/>
        <v>6.8852528421692361</v>
      </c>
      <c r="E1575" s="2">
        <f t="shared" si="145"/>
        <v>3.8863341210114477E-2</v>
      </c>
      <c r="F1575" s="2">
        <f t="shared" si="149"/>
        <v>2.4205306392815058E-2</v>
      </c>
      <c r="G1575" s="2">
        <f t="shared" si="147"/>
        <v>1.4658034817299419E-2</v>
      </c>
      <c r="H1575" s="2" t="str">
        <f t="shared" si="148"/>
        <v>Sell</v>
      </c>
    </row>
    <row r="1576" spans="1:8" ht="13.5" x14ac:dyDescent="0.25">
      <c r="A1576" s="3">
        <v>44306</v>
      </c>
      <c r="B1576" s="2">
        <v>6.8278999999999996</v>
      </c>
      <c r="C1576" s="2">
        <f t="shared" si="144"/>
        <v>6.9138060013209888</v>
      </c>
      <c r="D1576" s="2">
        <f t="shared" si="146"/>
        <v>6.8810044834900328</v>
      </c>
      <c r="E1576" s="2">
        <f t="shared" si="145"/>
        <v>3.2801517830955973E-2</v>
      </c>
      <c r="F1576" s="2">
        <f t="shared" si="149"/>
        <v>2.5924548680443242E-2</v>
      </c>
      <c r="G1576" s="2">
        <f t="shared" si="147"/>
        <v>6.8769691505127309E-3</v>
      </c>
      <c r="H1576" s="2" t="str">
        <f t="shared" si="148"/>
        <v>Sell</v>
      </c>
    </row>
    <row r="1577" spans="1:8" ht="13.5" x14ac:dyDescent="0.25">
      <c r="A1577" s="3">
        <v>44307</v>
      </c>
      <c r="B1577" s="2">
        <v>6.8278999999999996</v>
      </c>
      <c r="C1577" s="2">
        <f t="shared" si="144"/>
        <v>6.9050820011177594</v>
      </c>
      <c r="D1577" s="2">
        <f t="shared" si="146"/>
        <v>6.8770708180463265</v>
      </c>
      <c r="E1577" s="2">
        <f t="shared" si="145"/>
        <v>2.801118307143291E-2</v>
      </c>
      <c r="F1577" s="2">
        <f t="shared" si="149"/>
        <v>2.6341875558641179E-2</v>
      </c>
      <c r="G1577" s="2">
        <f t="shared" si="147"/>
        <v>1.669307512791731E-3</v>
      </c>
      <c r="H1577" s="2" t="str">
        <f t="shared" si="148"/>
        <v>Sell</v>
      </c>
    </row>
    <row r="1578" spans="1:8" ht="13.5" x14ac:dyDescent="0.25">
      <c r="A1578" s="3">
        <v>44308</v>
      </c>
      <c r="B1578" s="2">
        <v>6.8863000000000003</v>
      </c>
      <c r="C1578" s="2">
        <f t="shared" si="144"/>
        <v>6.9003924624842581</v>
      </c>
      <c r="D1578" s="2">
        <f t="shared" si="146"/>
        <v>6.8777544611540051</v>
      </c>
      <c r="E1578" s="2">
        <f t="shared" si="145"/>
        <v>2.2638001330252955E-2</v>
      </c>
      <c r="F1578" s="2">
        <f t="shared" si="149"/>
        <v>2.5601100712963537E-2</v>
      </c>
      <c r="G1578" s="2">
        <f t="shared" si="147"/>
        <v>-2.9630993827105823E-3</v>
      </c>
      <c r="H1578" s="2" t="str">
        <f t="shared" si="148"/>
        <v>Hold</v>
      </c>
    </row>
    <row r="1579" spans="1:8" ht="13.5" x14ac:dyDescent="0.25">
      <c r="A1579" s="3">
        <v>44309</v>
      </c>
      <c r="B1579" s="2">
        <v>6.8863000000000003</v>
      </c>
      <c r="C1579" s="2">
        <f t="shared" si="144"/>
        <v>6.8973166990251418</v>
      </c>
      <c r="D1579" s="2">
        <f t="shared" si="146"/>
        <v>6.878387464031487</v>
      </c>
      <c r="E1579" s="2">
        <f t="shared" si="145"/>
        <v>1.8929234993654731E-2</v>
      </c>
      <c r="F1579" s="2">
        <f t="shared" si="149"/>
        <v>2.4266727569101778E-2</v>
      </c>
      <c r="G1579" s="2">
        <f t="shared" si="147"/>
        <v>-5.3374925754470469E-3</v>
      </c>
      <c r="H1579" s="2" t="str">
        <f t="shared" si="148"/>
        <v>Hold</v>
      </c>
    </row>
    <row r="1580" spans="1:8" ht="13.5" x14ac:dyDescent="0.25">
      <c r="A1580" s="3">
        <v>44312</v>
      </c>
      <c r="B1580" s="2">
        <v>6.8278999999999996</v>
      </c>
      <c r="C1580" s="2">
        <f t="shared" si="144"/>
        <v>6.8947141299443508</v>
      </c>
      <c r="D1580" s="2">
        <f t="shared" si="146"/>
        <v>6.8746476518810065</v>
      </c>
      <c r="E1580" s="2">
        <f t="shared" si="145"/>
        <v>2.0066478063344384E-2</v>
      </c>
      <c r="F1580" s="2">
        <f t="shared" si="149"/>
        <v>2.3426677667950303E-2</v>
      </c>
      <c r="G1580" s="2">
        <f t="shared" si="147"/>
        <v>-3.3601996046059186E-3</v>
      </c>
      <c r="H1580" s="2" t="str">
        <f t="shared" si="148"/>
        <v>Hold</v>
      </c>
    </row>
    <row r="1581" spans="1:8" ht="13.5" x14ac:dyDescent="0.25">
      <c r="A1581" s="3">
        <v>44313</v>
      </c>
      <c r="B1581" s="2">
        <v>6.8863000000000003</v>
      </c>
      <c r="C1581" s="2">
        <f t="shared" si="144"/>
        <v>6.8916196484144505</v>
      </c>
      <c r="D1581" s="2">
        <f t="shared" si="146"/>
        <v>6.8755107887787101</v>
      </c>
      <c r="E1581" s="2">
        <f t="shared" si="145"/>
        <v>1.610885963574038E-2</v>
      </c>
      <c r="F1581" s="2">
        <f t="shared" si="149"/>
        <v>2.1963114061508318E-2</v>
      </c>
      <c r="G1581" s="2">
        <f t="shared" si="147"/>
        <v>-5.854254425767938E-3</v>
      </c>
      <c r="H1581" s="2" t="str">
        <f t="shared" si="148"/>
        <v>Hold</v>
      </c>
    </row>
    <row r="1582" spans="1:8" ht="13.5" x14ac:dyDescent="0.25">
      <c r="A1582" s="3">
        <v>44314</v>
      </c>
      <c r="B1582" s="2">
        <v>6.8278999999999996</v>
      </c>
      <c r="C1582" s="2">
        <f t="shared" si="144"/>
        <v>6.8890012409660732</v>
      </c>
      <c r="D1582" s="2">
        <f t="shared" si="146"/>
        <v>6.8719840636839908</v>
      </c>
      <c r="E1582" s="2">
        <f t="shared" si="145"/>
        <v>1.7017177282082407E-2</v>
      </c>
      <c r="F1582" s="2">
        <f t="shared" si="149"/>
        <v>2.0973926705623137E-2</v>
      </c>
      <c r="G1582" s="2">
        <f t="shared" si="147"/>
        <v>-3.9567494235407293E-3</v>
      </c>
      <c r="H1582" s="2" t="str">
        <f t="shared" si="148"/>
        <v>Hold</v>
      </c>
    </row>
    <row r="1583" spans="1:8" ht="13.5" x14ac:dyDescent="0.25">
      <c r="A1583" s="3">
        <v>44315</v>
      </c>
      <c r="B1583" s="2">
        <v>6.8220999999999998</v>
      </c>
      <c r="C1583" s="2">
        <f t="shared" si="144"/>
        <v>6.8867856654328312</v>
      </c>
      <c r="D1583" s="2">
        <f t="shared" si="146"/>
        <v>6.8682889478555467</v>
      </c>
      <c r="E1583" s="2">
        <f t="shared" si="145"/>
        <v>1.8496717577284549E-2</v>
      </c>
      <c r="F1583" s="2">
        <f t="shared" si="149"/>
        <v>2.0478484879955419E-2</v>
      </c>
      <c r="G1583" s="2">
        <f t="shared" si="147"/>
        <v>-1.9817673026708699E-3</v>
      </c>
      <c r="H1583" s="2" t="str">
        <f t="shared" si="148"/>
        <v>Hold</v>
      </c>
    </row>
    <row r="1584" spans="1:8" ht="13.5" x14ac:dyDescent="0.25">
      <c r="A1584" s="3">
        <v>44316</v>
      </c>
      <c r="B1584" s="2">
        <v>6.8220999999999998</v>
      </c>
      <c r="C1584" s="2">
        <f t="shared" si="144"/>
        <v>6.8777263322893187</v>
      </c>
      <c r="D1584" s="2">
        <f t="shared" si="146"/>
        <v>6.864867544310691</v>
      </c>
      <c r="E1584" s="2">
        <f t="shared" si="145"/>
        <v>1.2858787978627717E-2</v>
      </c>
      <c r="F1584" s="2">
        <f t="shared" si="149"/>
        <v>1.8954545499689879E-2</v>
      </c>
      <c r="G1584" s="2">
        <f t="shared" si="147"/>
        <v>-6.0957575210621624E-3</v>
      </c>
      <c r="H1584" s="2" t="str">
        <f t="shared" si="148"/>
        <v>Hold</v>
      </c>
    </row>
    <row r="1585" spans="1:8" ht="13.5" x14ac:dyDescent="0.25">
      <c r="A1585" s="3">
        <v>44319</v>
      </c>
      <c r="B1585" s="2">
        <v>6.8220999999999998</v>
      </c>
      <c r="C1585" s="2">
        <f t="shared" si="144"/>
        <v>6.8700607427063467</v>
      </c>
      <c r="D1585" s="2">
        <f t="shared" si="146"/>
        <v>6.8616995780654548</v>
      </c>
      <c r="E1585" s="2">
        <f t="shared" si="145"/>
        <v>8.3611646408918716E-3</v>
      </c>
      <c r="F1585" s="2">
        <f t="shared" si="149"/>
        <v>1.683586932793028E-2</v>
      </c>
      <c r="G1585" s="2">
        <f t="shared" si="147"/>
        <v>-8.4747046870384084E-3</v>
      </c>
      <c r="H1585" s="2" t="str">
        <f t="shared" si="148"/>
        <v>Hold</v>
      </c>
    </row>
    <row r="1586" spans="1:8" ht="13.5" x14ac:dyDescent="0.25">
      <c r="A1586" s="3">
        <v>44320</v>
      </c>
      <c r="B1586" s="2">
        <v>6.8746</v>
      </c>
      <c r="C1586" s="2">
        <f t="shared" si="144"/>
        <v>6.8635744745976774</v>
      </c>
      <c r="D1586" s="2">
        <f t="shared" si="146"/>
        <v>6.862655164875421</v>
      </c>
      <c r="E1586" s="2">
        <f t="shared" si="145"/>
        <v>9.1930972225640062E-4</v>
      </c>
      <c r="F1586" s="2">
        <f t="shared" si="149"/>
        <v>1.3652557406795504E-2</v>
      </c>
      <c r="G1586" s="2">
        <f t="shared" si="147"/>
        <v>-1.2733247684539104E-2</v>
      </c>
      <c r="H1586" s="2" t="str">
        <f t="shared" si="148"/>
        <v>Hold</v>
      </c>
    </row>
    <row r="1587" spans="1:8" ht="13.5" x14ac:dyDescent="0.25">
      <c r="A1587" s="3">
        <v>44321</v>
      </c>
      <c r="B1587" s="2">
        <v>6.8278999999999996</v>
      </c>
      <c r="C1587" s="2">
        <f t="shared" si="144"/>
        <v>6.8580860938903418</v>
      </c>
      <c r="D1587" s="2">
        <f t="shared" si="146"/>
        <v>6.860080708217982</v>
      </c>
      <c r="E1587" s="2">
        <f t="shared" si="145"/>
        <v>-1.9946143276401429E-3</v>
      </c>
      <c r="F1587" s="2">
        <f t="shared" si="149"/>
        <v>1.0523123059908376E-2</v>
      </c>
      <c r="G1587" s="2">
        <f t="shared" si="147"/>
        <v>-1.2517737387548519E-2</v>
      </c>
      <c r="H1587" s="2" t="str">
        <f t="shared" si="148"/>
        <v>Hold</v>
      </c>
    </row>
    <row r="1588" spans="1:8" ht="13.5" x14ac:dyDescent="0.25">
      <c r="A1588" s="3">
        <v>44322</v>
      </c>
      <c r="B1588" s="2">
        <v>6.9621000000000004</v>
      </c>
      <c r="C1588" s="2">
        <f t="shared" si="144"/>
        <v>6.8624266948302894</v>
      </c>
      <c r="D1588" s="2">
        <f t="shared" si="146"/>
        <v>6.8676376927944274</v>
      </c>
      <c r="E1588" s="2">
        <f t="shared" si="145"/>
        <v>-5.2109979641379311E-3</v>
      </c>
      <c r="F1588" s="2">
        <f t="shared" si="149"/>
        <v>7.3762988550991147E-3</v>
      </c>
      <c r="G1588" s="2">
        <f t="shared" si="147"/>
        <v>-1.2587296819237046E-2</v>
      </c>
      <c r="H1588" s="2" t="str">
        <f t="shared" si="148"/>
        <v>Hold</v>
      </c>
    </row>
    <row r="1589" spans="1:8" ht="13.5" x14ac:dyDescent="0.25">
      <c r="A1589" s="3">
        <v>44323</v>
      </c>
      <c r="B1589" s="2">
        <v>7.2073</v>
      </c>
      <c r="C1589" s="2">
        <f t="shared" si="144"/>
        <v>6.866099511010245</v>
      </c>
      <c r="D1589" s="2">
        <f t="shared" si="146"/>
        <v>6.8927978636985436</v>
      </c>
      <c r="E1589" s="2">
        <f t="shared" si="145"/>
        <v>-2.6698352688298677E-2</v>
      </c>
      <c r="F1589" s="2">
        <f t="shared" si="149"/>
        <v>5.6136854641955676E-4</v>
      </c>
      <c r="G1589" s="2">
        <f t="shared" si="147"/>
        <v>-2.7259721234718232E-2</v>
      </c>
      <c r="H1589" s="2" t="str">
        <f t="shared" si="148"/>
        <v>Hold</v>
      </c>
    </row>
    <row r="1590" spans="1:8" ht="13.5" x14ac:dyDescent="0.25">
      <c r="A1590" s="3">
        <v>44326</v>
      </c>
      <c r="B1590" s="2">
        <v>7.2656000000000001</v>
      </c>
      <c r="C1590" s="2">
        <f t="shared" si="144"/>
        <v>6.8602226631625145</v>
      </c>
      <c r="D1590" s="2">
        <f t="shared" si="146"/>
        <v>6.9204128367579107</v>
      </c>
      <c r="E1590" s="2">
        <f t="shared" si="145"/>
        <v>-6.0190173595396246E-2</v>
      </c>
      <c r="F1590" s="2">
        <f t="shared" si="149"/>
        <v>-1.1588939881943604E-2</v>
      </c>
      <c r="G1590" s="2">
        <f t="shared" si="147"/>
        <v>-4.8601233713452638E-2</v>
      </c>
      <c r="H1590" s="2" t="str">
        <f t="shared" si="148"/>
        <v>Hold</v>
      </c>
    </row>
    <row r="1591" spans="1:8" ht="13.5" x14ac:dyDescent="0.25">
      <c r="A1591" s="3">
        <v>44327</v>
      </c>
      <c r="B1591" s="2">
        <v>7.4115000000000002</v>
      </c>
      <c r="C1591" s="2">
        <f t="shared" si="144"/>
        <v>6.8642345611375122</v>
      </c>
      <c r="D1591" s="2">
        <f t="shared" si="146"/>
        <v>6.9567896636647326</v>
      </c>
      <c r="E1591" s="2">
        <f t="shared" si="145"/>
        <v>-9.2555102527220434E-2</v>
      </c>
      <c r="F1591" s="2">
        <f t="shared" si="149"/>
        <v>-2.7782172410998972E-2</v>
      </c>
      <c r="G1591" s="2">
        <f t="shared" si="147"/>
        <v>-6.4772930116221455E-2</v>
      </c>
      <c r="H1591" s="2" t="str">
        <f t="shared" si="148"/>
        <v>Hold</v>
      </c>
    </row>
    <row r="1592" spans="1:8" ht="13.5" x14ac:dyDescent="0.25">
      <c r="A1592" s="3">
        <v>44333</v>
      </c>
      <c r="B1592" s="2">
        <v>7.4115000000000002</v>
      </c>
      <c r="C1592" s="2">
        <f t="shared" si="144"/>
        <v>6.8586446286548179</v>
      </c>
      <c r="D1592" s="2">
        <f t="shared" si="146"/>
        <v>6.9904719108006788</v>
      </c>
      <c r="E1592" s="2">
        <f t="shared" si="145"/>
        <v>-0.13182728214586081</v>
      </c>
      <c r="F1592" s="2">
        <f t="shared" si="149"/>
        <v>-4.8591194357971344E-2</v>
      </c>
      <c r="G1592" s="2">
        <f t="shared" si="147"/>
        <v>-8.3236087787889462E-2</v>
      </c>
      <c r="H1592" s="2" t="str">
        <f t="shared" si="148"/>
        <v>Hold</v>
      </c>
    </row>
    <row r="1593" spans="1:8" ht="13.5" x14ac:dyDescent="0.25">
      <c r="A1593" s="3">
        <v>44334</v>
      </c>
      <c r="B1593" s="2">
        <v>7.2628000000000004</v>
      </c>
      <c r="C1593" s="2">
        <f t="shared" si="144"/>
        <v>6.8530223780925379</v>
      </c>
      <c r="D1593" s="2">
        <f t="shared" si="146"/>
        <v>7.0106443618524805</v>
      </c>
      <c r="E1593" s="2">
        <f t="shared" si="145"/>
        <v>-0.15762198375994263</v>
      </c>
      <c r="F1593" s="2">
        <f t="shared" si="149"/>
        <v>-7.0397352238365601E-2</v>
      </c>
      <c r="G1593" s="2">
        <f t="shared" si="147"/>
        <v>-8.7224631521577028E-2</v>
      </c>
      <c r="H1593" s="2" t="str">
        <f t="shared" si="148"/>
        <v>Hold</v>
      </c>
    </row>
    <row r="1594" spans="1:8" ht="13.5" x14ac:dyDescent="0.25">
      <c r="A1594" s="3">
        <v>44335</v>
      </c>
      <c r="B1594" s="2">
        <v>7.1616</v>
      </c>
      <c r="C1594" s="2">
        <f t="shared" si="144"/>
        <v>6.8482650891552241</v>
      </c>
      <c r="D1594" s="2">
        <f t="shared" si="146"/>
        <v>7.0218262609745192</v>
      </c>
      <c r="E1594" s="2">
        <f t="shared" si="145"/>
        <v>-0.17356117181929509</v>
      </c>
      <c r="F1594" s="2">
        <f t="shared" si="149"/>
        <v>-9.1030116154551505E-2</v>
      </c>
      <c r="G1594" s="2">
        <f t="shared" si="147"/>
        <v>-8.2531055664743586E-2</v>
      </c>
      <c r="H1594" s="2" t="str">
        <f t="shared" si="148"/>
        <v>Hold</v>
      </c>
    </row>
    <row r="1595" spans="1:8" ht="13.5" x14ac:dyDescent="0.25">
      <c r="A1595" s="3">
        <v>44336</v>
      </c>
      <c r="B1595" s="2">
        <v>7.3699000000000003</v>
      </c>
      <c r="C1595" s="2">
        <f t="shared" si="144"/>
        <v>6.8442396908236507</v>
      </c>
      <c r="D1595" s="2">
        <f t="shared" si="146"/>
        <v>7.0476095009023325</v>
      </c>
      <c r="E1595" s="2">
        <f t="shared" si="145"/>
        <v>-0.20336981007868182</v>
      </c>
      <c r="F1595" s="2">
        <f t="shared" si="149"/>
        <v>-0.11349805493937758</v>
      </c>
      <c r="G1595" s="2">
        <f t="shared" si="147"/>
        <v>-8.9871755139304246E-2</v>
      </c>
      <c r="H1595" s="2" t="str">
        <f t="shared" si="148"/>
        <v>Hold</v>
      </c>
    </row>
    <row r="1596" spans="1:8" ht="13.5" x14ac:dyDescent="0.25">
      <c r="A1596" s="3">
        <v>44337</v>
      </c>
      <c r="B1596" s="2">
        <v>7.3223000000000003</v>
      </c>
      <c r="C1596" s="2">
        <f t="shared" si="144"/>
        <v>6.8489105076200119</v>
      </c>
      <c r="D1596" s="2">
        <f t="shared" si="146"/>
        <v>7.0679569452799376</v>
      </c>
      <c r="E1596" s="2">
        <f t="shared" si="145"/>
        <v>-0.21904643765992571</v>
      </c>
      <c r="F1596" s="2">
        <f t="shared" si="149"/>
        <v>-0.1346077314834872</v>
      </c>
      <c r="G1596" s="2">
        <f t="shared" si="147"/>
        <v>-8.4438706176438505E-2</v>
      </c>
      <c r="H1596" s="2" t="str">
        <f t="shared" si="148"/>
        <v>Hold</v>
      </c>
    </row>
    <row r="1597" spans="1:8" ht="13.5" x14ac:dyDescent="0.25">
      <c r="A1597" s="3">
        <v>44340</v>
      </c>
      <c r="B1597" s="2">
        <v>7.2926000000000002</v>
      </c>
      <c r="C1597" s="2">
        <f t="shared" si="144"/>
        <v>6.8456781218323171</v>
      </c>
      <c r="D1597" s="2">
        <f t="shared" si="146"/>
        <v>7.0845971715554974</v>
      </c>
      <c r="E1597" s="2">
        <f t="shared" si="145"/>
        <v>-0.23891904972318034</v>
      </c>
      <c r="F1597" s="2">
        <f t="shared" si="149"/>
        <v>-0.15546999513142584</v>
      </c>
      <c r="G1597" s="2">
        <f t="shared" si="147"/>
        <v>-8.3449054591754501E-2</v>
      </c>
      <c r="H1597" s="2" t="str">
        <f t="shared" si="148"/>
        <v>Hold</v>
      </c>
    </row>
    <row r="1598" spans="1:8" ht="13.5" x14ac:dyDescent="0.25">
      <c r="A1598" s="3">
        <v>44341</v>
      </c>
      <c r="B1598" s="2">
        <v>7.2271000000000001</v>
      </c>
      <c r="C1598" s="2">
        <f t="shared" si="144"/>
        <v>6.8635891800119602</v>
      </c>
      <c r="D1598" s="2">
        <f t="shared" si="146"/>
        <v>7.0951529366254604</v>
      </c>
      <c r="E1598" s="2">
        <f t="shared" si="145"/>
        <v>-0.23156375661350026</v>
      </c>
      <c r="F1598" s="2">
        <f t="shared" si="149"/>
        <v>-0.17068874742784074</v>
      </c>
      <c r="G1598" s="2">
        <f t="shared" si="147"/>
        <v>-6.0875009185659523E-2</v>
      </c>
      <c r="H1598" s="2" t="str">
        <f t="shared" si="148"/>
        <v>Hold</v>
      </c>
    </row>
    <row r="1599" spans="1:8" ht="13.5" x14ac:dyDescent="0.25">
      <c r="A1599" s="3">
        <v>44342</v>
      </c>
      <c r="B1599" s="2">
        <v>7.2508999999999997</v>
      </c>
      <c r="C1599" s="2">
        <f t="shared" si="144"/>
        <v>6.9164677677024278</v>
      </c>
      <c r="D1599" s="2">
        <f t="shared" si="146"/>
        <v>7.1066897561346849</v>
      </c>
      <c r="E1599" s="2">
        <f t="shared" si="145"/>
        <v>-0.19022198843225713</v>
      </c>
      <c r="F1599" s="2">
        <f t="shared" si="149"/>
        <v>-0.17459539562872403</v>
      </c>
      <c r="G1599" s="2">
        <f t="shared" si="147"/>
        <v>-1.5626592803533096E-2</v>
      </c>
      <c r="H1599" s="2" t="str">
        <f t="shared" si="148"/>
        <v>Hold</v>
      </c>
    </row>
    <row r="1600" spans="1:8" ht="13.5" x14ac:dyDescent="0.25">
      <c r="A1600" s="3">
        <v>44343</v>
      </c>
      <c r="B1600" s="2">
        <v>7.2329999999999997</v>
      </c>
      <c r="C1600" s="2">
        <f t="shared" si="144"/>
        <v>6.9701804188251311</v>
      </c>
      <c r="D1600" s="2">
        <f t="shared" si="146"/>
        <v>7.116046070495079</v>
      </c>
      <c r="E1600" s="2">
        <f t="shared" si="145"/>
        <v>-0.14586565166994792</v>
      </c>
      <c r="F1600" s="2">
        <f t="shared" si="149"/>
        <v>-0.16884944683696881</v>
      </c>
      <c r="G1600" s="2">
        <f t="shared" si="147"/>
        <v>2.2983795167020898E-2</v>
      </c>
      <c r="H1600" s="2" t="str">
        <f t="shared" si="148"/>
        <v>Sell</v>
      </c>
    </row>
    <row r="1601" spans="1:8" ht="13.5" x14ac:dyDescent="0.25">
      <c r="A1601" s="3">
        <v>44344</v>
      </c>
      <c r="B1601" s="2">
        <v>7.3045</v>
      </c>
      <c r="C1601" s="2">
        <f t="shared" si="144"/>
        <v>7.0380757390058806</v>
      </c>
      <c r="D1601" s="2">
        <f t="shared" si="146"/>
        <v>7.1300056208287765</v>
      </c>
      <c r="E1601" s="2">
        <f t="shared" si="145"/>
        <v>-9.1929881822895965E-2</v>
      </c>
      <c r="F1601" s="2">
        <f t="shared" si="149"/>
        <v>-0.15346553383415426</v>
      </c>
      <c r="G1601" s="2">
        <f t="shared" si="147"/>
        <v>6.1535652011258296E-2</v>
      </c>
      <c r="H1601" s="2" t="str">
        <f t="shared" si="148"/>
        <v>Sell</v>
      </c>
    </row>
    <row r="1602" spans="1:8" ht="13.5" x14ac:dyDescent="0.25">
      <c r="A1602" s="3">
        <v>44347</v>
      </c>
      <c r="B1602" s="2">
        <v>7.2389999999999999</v>
      </c>
      <c r="C1602" s="2">
        <f t="shared" si="144"/>
        <v>7.0955256253126686</v>
      </c>
      <c r="D1602" s="2">
        <f t="shared" si="146"/>
        <v>7.1380792785451632</v>
      </c>
      <c r="E1602" s="2">
        <f t="shared" si="145"/>
        <v>-4.2553653232494604E-2</v>
      </c>
      <c r="F1602" s="2">
        <f t="shared" si="149"/>
        <v>-0.13128315771382235</v>
      </c>
      <c r="G1602" s="2">
        <f t="shared" si="147"/>
        <v>8.8729504481327742E-2</v>
      </c>
      <c r="H1602" s="2" t="str">
        <f t="shared" si="148"/>
        <v>Sell</v>
      </c>
    </row>
    <row r="1603" spans="1:8" ht="13.5" x14ac:dyDescent="0.25">
      <c r="A1603" s="3">
        <v>44348</v>
      </c>
      <c r="B1603" s="2">
        <v>7.2568000000000001</v>
      </c>
      <c r="C1603" s="2">
        <f t="shared" si="144"/>
        <v>7.1212601444953352</v>
      </c>
      <c r="D1603" s="2">
        <f t="shared" si="146"/>
        <v>7.1468734060603358</v>
      </c>
      <c r="E1603" s="2">
        <f t="shared" si="145"/>
        <v>-2.5613261565000656E-2</v>
      </c>
      <c r="F1603" s="2">
        <f t="shared" si="149"/>
        <v>-0.11014917848405802</v>
      </c>
      <c r="G1603" s="2">
        <f t="shared" si="147"/>
        <v>8.4535916919057361E-2</v>
      </c>
      <c r="H1603" s="2" t="str">
        <f t="shared" si="148"/>
        <v>Sell</v>
      </c>
    </row>
    <row r="1604" spans="1:8" ht="13.5" x14ac:dyDescent="0.25">
      <c r="A1604" s="3">
        <v>44349</v>
      </c>
      <c r="B1604" s="2">
        <v>7.1555999999999997</v>
      </c>
      <c r="C1604" s="2">
        <f t="shared" si="144"/>
        <v>7.1274662761114378</v>
      </c>
      <c r="D1604" s="2">
        <f t="shared" si="146"/>
        <v>7.1475198204262362</v>
      </c>
      <c r="E1604" s="2">
        <f t="shared" si="145"/>
        <v>-2.0053544314798444E-2</v>
      </c>
      <c r="F1604" s="2">
        <f t="shared" si="149"/>
        <v>-9.2130051650206116E-2</v>
      </c>
      <c r="G1604" s="2">
        <f t="shared" si="147"/>
        <v>7.2076507335407672E-2</v>
      </c>
      <c r="H1604" s="2" t="str">
        <f t="shared" si="148"/>
        <v>Sell</v>
      </c>
    </row>
    <row r="1605" spans="1:8" ht="13.5" x14ac:dyDescent="0.25">
      <c r="A1605" s="3">
        <v>44350</v>
      </c>
      <c r="B1605" s="2">
        <v>7.2508999999999997</v>
      </c>
      <c r="C1605" s="2">
        <f t="shared" si="144"/>
        <v>7.164763772094294</v>
      </c>
      <c r="D1605" s="2">
        <f t="shared" si="146"/>
        <v>7.1551776115057741</v>
      </c>
      <c r="E1605" s="2">
        <f t="shared" si="145"/>
        <v>9.5861605885199097E-3</v>
      </c>
      <c r="F1605" s="2">
        <f t="shared" si="149"/>
        <v>-7.1786809202460916E-2</v>
      </c>
      <c r="G1605" s="2">
        <f t="shared" si="147"/>
        <v>8.1372969790980826E-2</v>
      </c>
      <c r="H1605" s="2" t="str">
        <f t="shared" si="148"/>
        <v>Sell</v>
      </c>
    </row>
    <row r="1606" spans="1:8" ht="13.5" x14ac:dyDescent="0.25">
      <c r="A1606" s="3">
        <v>44351</v>
      </c>
      <c r="B1606" s="2">
        <v>7.2032999999999996</v>
      </c>
      <c r="C1606" s="2">
        <f t="shared" si="144"/>
        <v>7.1890001148490175</v>
      </c>
      <c r="D1606" s="2">
        <f t="shared" si="146"/>
        <v>7.1587422328757162</v>
      </c>
      <c r="E1606" s="2">
        <f t="shared" si="145"/>
        <v>3.0257881973301259E-2</v>
      </c>
      <c r="F1606" s="2">
        <f t="shared" si="149"/>
        <v>-5.1377870967308482E-2</v>
      </c>
      <c r="G1606" s="2">
        <f t="shared" si="147"/>
        <v>8.1635752940609735E-2</v>
      </c>
      <c r="H1606" s="2" t="str">
        <f t="shared" si="148"/>
        <v>Sell</v>
      </c>
    </row>
    <row r="1607" spans="1:8" ht="13.5" x14ac:dyDescent="0.25">
      <c r="A1607" s="3">
        <v>44354</v>
      </c>
      <c r="B1607" s="2">
        <v>7.1436999999999999</v>
      </c>
      <c r="C1607" s="2">
        <f t="shared" si="144"/>
        <v>7.2049385587183998</v>
      </c>
      <c r="D1607" s="2">
        <f t="shared" si="146"/>
        <v>7.157627993403441</v>
      </c>
      <c r="E1607" s="2">
        <f t="shared" si="145"/>
        <v>4.7310565314958808E-2</v>
      </c>
      <c r="F1607" s="2">
        <f t="shared" si="149"/>
        <v>-3.164018371085503E-2</v>
      </c>
      <c r="G1607" s="2">
        <f t="shared" si="147"/>
        <v>7.8950749025813838E-2</v>
      </c>
      <c r="H1607" s="2" t="str">
        <f t="shared" si="148"/>
        <v>Sell</v>
      </c>
    </row>
    <row r="1608" spans="1:8" ht="13.5" x14ac:dyDescent="0.25">
      <c r="A1608" s="3">
        <v>44355</v>
      </c>
      <c r="B1608" s="2">
        <v>7.1497000000000002</v>
      </c>
      <c r="C1608" s="2">
        <f t="shared" si="144"/>
        <v>7.2083480112232614</v>
      </c>
      <c r="D1608" s="2">
        <f t="shared" si="146"/>
        <v>7.1570407346328162</v>
      </c>
      <c r="E1608" s="2">
        <f t="shared" si="145"/>
        <v>5.1307276590445205E-2</v>
      </c>
      <c r="F1608" s="2">
        <f t="shared" si="149"/>
        <v>-1.5050691650594984E-2</v>
      </c>
      <c r="G1608" s="2">
        <f t="shared" si="147"/>
        <v>6.6357968241040191E-2</v>
      </c>
      <c r="H1608" s="2" t="str">
        <f t="shared" si="148"/>
        <v>Sell</v>
      </c>
    </row>
    <row r="1609" spans="1:8" ht="13.5" x14ac:dyDescent="0.25">
      <c r="A1609" s="3">
        <v>44356</v>
      </c>
      <c r="B1609" s="2">
        <v>7.2449000000000003</v>
      </c>
      <c r="C1609" s="2">
        <f t="shared" si="144"/>
        <v>7.214894471035068</v>
      </c>
      <c r="D1609" s="2">
        <f t="shared" si="146"/>
        <v>7.1635488283637194</v>
      </c>
      <c r="E1609" s="2">
        <f t="shared" si="145"/>
        <v>5.1345642671348557E-2</v>
      </c>
      <c r="F1609" s="2">
        <f t="shared" si="149"/>
        <v>-1.771424786206276E-3</v>
      </c>
      <c r="G1609" s="2">
        <f t="shared" si="147"/>
        <v>5.3117067457554831E-2</v>
      </c>
      <c r="H1609" s="2" t="str">
        <f t="shared" si="148"/>
        <v>Sell</v>
      </c>
    </row>
    <row r="1610" spans="1:8" ht="13.5" x14ac:dyDescent="0.25">
      <c r="A1610" s="3">
        <v>44357</v>
      </c>
      <c r="B1610" s="2">
        <v>7.2449000000000003</v>
      </c>
      <c r="C1610" s="2">
        <f t="shared" si="144"/>
        <v>7.2176799370296729</v>
      </c>
      <c r="D1610" s="2">
        <f t="shared" si="146"/>
        <v>7.1695748410775186</v>
      </c>
      <c r="E1610" s="2">
        <f t="shared" si="145"/>
        <v>4.8105095952154286E-2</v>
      </c>
      <c r="F1610" s="2">
        <f t="shared" si="149"/>
        <v>8.2038793614658372E-3</v>
      </c>
      <c r="G1610" s="2">
        <f t="shared" si="147"/>
        <v>3.9901216590688446E-2</v>
      </c>
      <c r="H1610" s="2" t="str">
        <f t="shared" si="148"/>
        <v>Sell</v>
      </c>
    </row>
    <row r="1611" spans="1:8" ht="13.5" x14ac:dyDescent="0.25">
      <c r="A1611" s="3">
        <v>44358</v>
      </c>
      <c r="B1611" s="2">
        <v>7.2508999999999997</v>
      </c>
      <c r="C1611" s="2">
        <f t="shared" si="144"/>
        <v>7.2310368697943384</v>
      </c>
      <c r="D1611" s="2">
        <f t="shared" si="146"/>
        <v>7.1755989269236284</v>
      </c>
      <c r="E1611" s="2">
        <f t="shared" si="145"/>
        <v>5.5437942870709911E-2</v>
      </c>
      <c r="F1611" s="2">
        <f t="shared" si="149"/>
        <v>1.7650692063314655E-2</v>
      </c>
      <c r="G1611" s="2">
        <f t="shared" si="147"/>
        <v>3.7787250807395256E-2</v>
      </c>
      <c r="H1611" s="2" t="str">
        <f t="shared" si="148"/>
        <v>Sell</v>
      </c>
    </row>
    <row r="1612" spans="1:8" ht="13.5" x14ac:dyDescent="0.25">
      <c r="A1612" s="3">
        <v>44361</v>
      </c>
      <c r="B1612" s="2">
        <v>7.1853999999999996</v>
      </c>
      <c r="C1612" s="2">
        <f t="shared" si="144"/>
        <v>7.2322619667490553</v>
      </c>
      <c r="D1612" s="2">
        <f t="shared" si="146"/>
        <v>7.1763249323366933</v>
      </c>
      <c r="E1612" s="2">
        <f t="shared" si="145"/>
        <v>5.5937034412361974E-2</v>
      </c>
      <c r="F1612" s="2">
        <f t="shared" si="149"/>
        <v>2.5307960533124119E-2</v>
      </c>
      <c r="G1612" s="2">
        <f t="shared" si="147"/>
        <v>3.0629073879237856E-2</v>
      </c>
      <c r="H1612" s="2" t="str">
        <f t="shared" si="148"/>
        <v>Sell</v>
      </c>
    </row>
    <row r="1613" spans="1:8" ht="13.5" x14ac:dyDescent="0.25">
      <c r="A1613" s="3">
        <v>44362</v>
      </c>
      <c r="B1613" s="2">
        <v>7.1853999999999996</v>
      </c>
      <c r="C1613" s="2">
        <f t="shared" si="144"/>
        <v>7.2360370487876624</v>
      </c>
      <c r="D1613" s="2">
        <f t="shared" si="146"/>
        <v>7.1769971595710125</v>
      </c>
      <c r="E1613" s="2">
        <f t="shared" si="145"/>
        <v>5.9039889216649932E-2</v>
      </c>
      <c r="F1613" s="2">
        <f t="shared" si="149"/>
        <v>3.2054346269829281E-2</v>
      </c>
      <c r="G1613" s="2">
        <f t="shared" si="147"/>
        <v>2.6985542946820651E-2</v>
      </c>
      <c r="H1613" s="2" t="str">
        <f t="shared" si="148"/>
        <v>Sell</v>
      </c>
    </row>
    <row r="1614" spans="1:8" ht="13.5" x14ac:dyDescent="0.25">
      <c r="A1614" s="3">
        <v>44363</v>
      </c>
      <c r="B1614" s="2">
        <v>7.2032999999999996</v>
      </c>
      <c r="C1614" s="2">
        <f t="shared" si="144"/>
        <v>7.2236621182049454</v>
      </c>
      <c r="D1614" s="2">
        <f t="shared" si="146"/>
        <v>7.1789455181213073</v>
      </c>
      <c r="E1614" s="2">
        <f t="shared" si="145"/>
        <v>4.4716600083638092E-2</v>
      </c>
      <c r="F1614" s="2">
        <f t="shared" si="149"/>
        <v>3.4586797032591043E-2</v>
      </c>
      <c r="G1614" s="2">
        <f t="shared" si="147"/>
        <v>1.0129803051047048E-2</v>
      </c>
      <c r="H1614" s="2" t="str">
        <f t="shared" si="148"/>
        <v>Sell</v>
      </c>
    </row>
    <row r="1615" spans="1:8" ht="13.5" x14ac:dyDescent="0.25">
      <c r="A1615" s="3">
        <v>44364</v>
      </c>
      <c r="B1615" s="2">
        <v>7.2032999999999996</v>
      </c>
      <c r="C1615" s="2">
        <f t="shared" ref="C1615:C1678" si="150">$C$4*B1605+C1614*(1-$C$4)</f>
        <v>7.2278525615580307</v>
      </c>
      <c r="D1615" s="2">
        <f t="shared" si="146"/>
        <v>7.1807495538160246</v>
      </c>
      <c r="E1615" s="2">
        <f t="shared" si="145"/>
        <v>4.7103007742006042E-2</v>
      </c>
      <c r="F1615" s="2">
        <f t="shared" si="149"/>
        <v>3.7090039174474045E-2</v>
      </c>
      <c r="G1615" s="2">
        <f t="shared" si="147"/>
        <v>1.0012968567531998E-2</v>
      </c>
      <c r="H1615" s="2" t="str">
        <f t="shared" si="148"/>
        <v>Sell</v>
      </c>
    </row>
    <row r="1616" spans="1:8" ht="13.5" x14ac:dyDescent="0.25">
      <c r="A1616" s="3">
        <v>44365</v>
      </c>
      <c r="B1616" s="2">
        <v>7.2271000000000001</v>
      </c>
      <c r="C1616" s="2">
        <f t="shared" si="150"/>
        <v>7.2240752443952569</v>
      </c>
      <c r="D1616" s="2">
        <f t="shared" si="146"/>
        <v>7.1841829202000227</v>
      </c>
      <c r="E1616" s="2">
        <f t="shared" si="145"/>
        <v>3.9892324195234252E-2</v>
      </c>
      <c r="F1616" s="2">
        <f t="shared" si="149"/>
        <v>3.7650496178626092E-2</v>
      </c>
      <c r="G1616" s="2">
        <f t="shared" si="147"/>
        <v>2.2418280166081606E-3</v>
      </c>
      <c r="H1616" s="2" t="str">
        <f t="shared" si="148"/>
        <v>Sell</v>
      </c>
    </row>
    <row r="1617" spans="1:8" ht="13.5" x14ac:dyDescent="0.25">
      <c r="A1617" s="3">
        <v>44368</v>
      </c>
      <c r="B1617" s="2">
        <v>7.2032999999999996</v>
      </c>
      <c r="C1617" s="2">
        <f t="shared" si="150"/>
        <v>7.2117098221806017</v>
      </c>
      <c r="D1617" s="2">
        <f t="shared" si="146"/>
        <v>7.1855990001852064</v>
      </c>
      <c r="E1617" s="2">
        <f t="shared" si="145"/>
        <v>2.6110821995395384E-2</v>
      </c>
      <c r="F1617" s="2">
        <f t="shared" si="149"/>
        <v>3.5342561341979953E-2</v>
      </c>
      <c r="G1617" s="2">
        <f t="shared" si="147"/>
        <v>-9.2317393465845693E-3</v>
      </c>
      <c r="H1617" s="2" t="str">
        <f t="shared" si="148"/>
        <v>Hold</v>
      </c>
    </row>
    <row r="1618" spans="1:8" ht="13.5" x14ac:dyDescent="0.25">
      <c r="A1618" s="3">
        <v>44369</v>
      </c>
      <c r="B1618" s="2">
        <v>7.1913999999999998</v>
      </c>
      <c r="C1618" s="2">
        <f t="shared" si="150"/>
        <v>7.202169849537432</v>
      </c>
      <c r="D1618" s="2">
        <f t="shared" si="146"/>
        <v>7.1860287038751913</v>
      </c>
      <c r="E1618" s="2">
        <f t="shared" si="145"/>
        <v>1.6141145662240675E-2</v>
      </c>
      <c r="F1618" s="2">
        <f t="shared" si="149"/>
        <v>3.1502278206032103E-2</v>
      </c>
      <c r="G1618" s="2">
        <f t="shared" si="147"/>
        <v>-1.5361132543791428E-2</v>
      </c>
      <c r="H1618" s="2" t="str">
        <f t="shared" si="148"/>
        <v>Hold</v>
      </c>
    </row>
    <row r="1619" spans="1:8" ht="13.5" x14ac:dyDescent="0.25">
      <c r="A1619" s="3">
        <v>44370</v>
      </c>
      <c r="B1619" s="2">
        <v>7.1853999999999996</v>
      </c>
      <c r="C1619" s="2">
        <f t="shared" si="150"/>
        <v>7.2087437188393659</v>
      </c>
      <c r="D1619" s="2">
        <f t="shared" si="146"/>
        <v>7.1859821332177694</v>
      </c>
      <c r="E1619" s="2">
        <f t="shared" si="145"/>
        <v>2.2761585621596581E-2</v>
      </c>
      <c r="F1619" s="2">
        <f t="shared" si="149"/>
        <v>2.9754139689145E-2</v>
      </c>
      <c r="G1619" s="2">
        <f t="shared" si="147"/>
        <v>-6.9925540675484198E-3</v>
      </c>
      <c r="H1619" s="2" t="str">
        <f t="shared" si="148"/>
        <v>Hold</v>
      </c>
    </row>
    <row r="1620" spans="1:8" ht="13.5" x14ac:dyDescent="0.25">
      <c r="A1620" s="3">
        <v>44371</v>
      </c>
      <c r="B1620" s="2">
        <v>7.1436999999999999</v>
      </c>
      <c r="C1620" s="2">
        <f t="shared" si="150"/>
        <v>7.2143062236333098</v>
      </c>
      <c r="D1620" s="2">
        <f t="shared" si="146"/>
        <v>7.1828501233497866</v>
      </c>
      <c r="E1620" s="2">
        <f t="shared" si="145"/>
        <v>3.1456100283523192E-2</v>
      </c>
      <c r="F1620" s="2">
        <f t="shared" si="149"/>
        <v>3.0094531808020641E-2</v>
      </c>
      <c r="G1620" s="2">
        <f t="shared" si="147"/>
        <v>1.361568475502551E-3</v>
      </c>
      <c r="H1620" s="2" t="str">
        <f t="shared" si="148"/>
        <v>Sell</v>
      </c>
    </row>
    <row r="1621" spans="1:8" ht="13.5" x14ac:dyDescent="0.25">
      <c r="A1621" s="3">
        <v>44372</v>
      </c>
      <c r="B1621" s="2">
        <v>7.1436999999999999</v>
      </c>
      <c r="C1621" s="2">
        <f t="shared" si="150"/>
        <v>7.2199360353820303</v>
      </c>
      <c r="D1621" s="2">
        <f t="shared" si="146"/>
        <v>7.1799501142127653</v>
      </c>
      <c r="E1621" s="2">
        <f t="shared" si="145"/>
        <v>3.9985921169265026E-2</v>
      </c>
      <c r="F1621" s="2">
        <f t="shared" si="149"/>
        <v>3.2072809680269522E-2</v>
      </c>
      <c r="G1621" s="2">
        <f t="shared" si="147"/>
        <v>7.9131114889955043E-3</v>
      </c>
      <c r="H1621" s="2" t="str">
        <f t="shared" si="148"/>
        <v>Sell</v>
      </c>
    </row>
    <row r="1622" spans="1:8" ht="13.5" x14ac:dyDescent="0.25">
      <c r="A1622" s="3">
        <v>44375</v>
      </c>
      <c r="B1622" s="2">
        <v>7.1436999999999999</v>
      </c>
      <c r="C1622" s="2">
        <f t="shared" si="150"/>
        <v>7.2146227991694101</v>
      </c>
      <c r="D1622" s="2">
        <f t="shared" si="146"/>
        <v>7.1772649205673753</v>
      </c>
      <c r="E1622" s="2">
        <f t="shared" si="145"/>
        <v>3.7357878602034766E-2</v>
      </c>
      <c r="F1622" s="2">
        <f t="shared" si="149"/>
        <v>3.3129823464622572E-2</v>
      </c>
      <c r="G1622" s="2">
        <f t="shared" si="147"/>
        <v>4.2280551374121941E-3</v>
      </c>
      <c r="H1622" s="2" t="str">
        <f t="shared" si="148"/>
        <v>Sell</v>
      </c>
    </row>
    <row r="1623" spans="1:8" ht="13.5" x14ac:dyDescent="0.25">
      <c r="A1623" s="3">
        <v>44376</v>
      </c>
      <c r="B1623" s="2">
        <v>7.1436999999999999</v>
      </c>
      <c r="C1623" s="2">
        <f t="shared" si="150"/>
        <v>7.210126983912577</v>
      </c>
      <c r="D1623" s="2">
        <f t="shared" si="146"/>
        <v>7.174778630154977</v>
      </c>
      <c r="E1623" s="2">
        <f t="shared" si="145"/>
        <v>3.5348353757600037E-2</v>
      </c>
      <c r="F1623" s="2">
        <f t="shared" si="149"/>
        <v>3.3573529523218064E-2</v>
      </c>
      <c r="G1623" s="2">
        <f t="shared" si="147"/>
        <v>1.7748242343819734E-3</v>
      </c>
      <c r="H1623" s="2" t="str">
        <f t="shared" si="148"/>
        <v>Sell</v>
      </c>
    </row>
    <row r="1624" spans="1:8" ht="13.5" x14ac:dyDescent="0.25">
      <c r="A1624" s="3">
        <v>44377</v>
      </c>
      <c r="B1624" s="2">
        <v>7.1436999999999999</v>
      </c>
      <c r="C1624" s="2">
        <f t="shared" si="150"/>
        <v>7.2090766786952578</v>
      </c>
      <c r="D1624" s="2">
        <f t="shared" si="146"/>
        <v>7.1724765094027569</v>
      </c>
      <c r="E1624" s="2">
        <f t="shared" si="145"/>
        <v>3.6600169292500873E-2</v>
      </c>
      <c r="F1624" s="2">
        <f t="shared" si="149"/>
        <v>3.417885747707463E-2</v>
      </c>
      <c r="G1624" s="2">
        <f t="shared" si="147"/>
        <v>2.4213118154262428E-3</v>
      </c>
      <c r="H1624" s="2" t="str">
        <f t="shared" si="148"/>
        <v>Sell</v>
      </c>
    </row>
    <row r="1625" spans="1:8" ht="13.5" x14ac:dyDescent="0.25">
      <c r="A1625" s="3">
        <v>44378</v>
      </c>
      <c r="B1625" s="2">
        <v>7.0247000000000002</v>
      </c>
      <c r="C1625" s="2">
        <f t="shared" si="150"/>
        <v>7.2081879588959872</v>
      </c>
      <c r="D1625" s="2">
        <f t="shared" si="146"/>
        <v>7.1615301012988493</v>
      </c>
      <c r="E1625" s="2">
        <f t="shared" si="145"/>
        <v>4.6657857597137919E-2</v>
      </c>
      <c r="F1625" s="2">
        <f t="shared" si="149"/>
        <v>3.6674657501087289E-2</v>
      </c>
      <c r="G1625" s="2">
        <f t="shared" si="147"/>
        <v>9.9832000960506304E-3</v>
      </c>
      <c r="H1625" s="2" t="str">
        <f t="shared" si="148"/>
        <v>Sell</v>
      </c>
    </row>
    <row r="1626" spans="1:8" ht="13.5" x14ac:dyDescent="0.25">
      <c r="A1626" s="3">
        <v>44379</v>
      </c>
      <c r="B1626" s="2">
        <v>7.1436999999999999</v>
      </c>
      <c r="C1626" s="2">
        <f t="shared" si="150"/>
        <v>7.2110975036812199</v>
      </c>
      <c r="D1626" s="2">
        <f t="shared" si="146"/>
        <v>7.1602093530544906</v>
      </c>
      <c r="E1626" s="2">
        <f t="shared" si="145"/>
        <v>5.0888150626729356E-2</v>
      </c>
      <c r="F1626" s="2">
        <f t="shared" si="149"/>
        <v>3.9517356126215708E-2</v>
      </c>
      <c r="G1626" s="2">
        <f t="shared" si="147"/>
        <v>1.1370794500513648E-2</v>
      </c>
      <c r="H1626" s="2" t="str">
        <f t="shared" si="148"/>
        <v>Sell</v>
      </c>
    </row>
    <row r="1627" spans="1:8" ht="13.5" x14ac:dyDescent="0.25">
      <c r="A1627" s="3">
        <v>44382</v>
      </c>
      <c r="B1627" s="2">
        <v>7.1139999999999999</v>
      </c>
      <c r="C1627" s="2">
        <f t="shared" si="150"/>
        <v>7.2098978877302633</v>
      </c>
      <c r="D1627" s="2">
        <f t="shared" si="146"/>
        <v>7.156786438013417</v>
      </c>
      <c r="E1627" s="2">
        <f t="shared" si="145"/>
        <v>5.3111449716846337E-2</v>
      </c>
      <c r="F1627" s="2">
        <f t="shared" si="149"/>
        <v>4.2236174844341834E-2</v>
      </c>
      <c r="G1627" s="2">
        <f t="shared" si="147"/>
        <v>1.0875274872504503E-2</v>
      </c>
      <c r="H1627" s="2" t="str">
        <f t="shared" si="148"/>
        <v>Sell</v>
      </c>
    </row>
    <row r="1628" spans="1:8" ht="13.5" x14ac:dyDescent="0.25">
      <c r="A1628" s="3">
        <v>44383</v>
      </c>
      <c r="B1628" s="2">
        <v>7.1258999999999997</v>
      </c>
      <c r="C1628" s="2">
        <f t="shared" si="150"/>
        <v>7.207052058848685</v>
      </c>
      <c r="D1628" s="2">
        <f t="shared" si="146"/>
        <v>7.1544985537161274</v>
      </c>
      <c r="E1628" s="2">
        <f t="shared" ref="E1628:E1691" si="151">C1628-D1628</f>
        <v>5.2553505132557632E-2</v>
      </c>
      <c r="F1628" s="2">
        <f t="shared" si="149"/>
        <v>4.4299640901984995E-2</v>
      </c>
      <c r="G1628" s="2">
        <f t="shared" si="147"/>
        <v>8.253864230572637E-3</v>
      </c>
      <c r="H1628" s="2" t="str">
        <f t="shared" si="148"/>
        <v>Sell</v>
      </c>
    </row>
    <row r="1629" spans="1:8" ht="13.5" x14ac:dyDescent="0.25">
      <c r="A1629" s="3">
        <v>44384</v>
      </c>
      <c r="B1629" s="2">
        <v>7.0960999999999999</v>
      </c>
      <c r="C1629" s="2">
        <f t="shared" si="150"/>
        <v>7.2037209728719649</v>
      </c>
      <c r="D1629" s="2">
        <f t="shared" ref="D1629:D1692" si="152">$D$4*B1629+(1-$D$4)*D1628</f>
        <v>7.1501727349223403</v>
      </c>
      <c r="E1629" s="2">
        <f t="shared" si="151"/>
        <v>5.35482379496246E-2</v>
      </c>
      <c r="F1629" s="2">
        <f t="shared" si="149"/>
        <v>4.6149360311512913E-2</v>
      </c>
      <c r="G1629" s="2">
        <f t="shared" si="147"/>
        <v>7.3988776381116866E-3</v>
      </c>
      <c r="H1629" s="2" t="str">
        <f t="shared" si="148"/>
        <v>Sell</v>
      </c>
    </row>
    <row r="1630" spans="1:8" ht="13.5" x14ac:dyDescent="0.25">
      <c r="A1630" s="3">
        <v>44385</v>
      </c>
      <c r="B1630" s="2">
        <v>7.1436999999999999</v>
      </c>
      <c r="C1630" s="2">
        <f t="shared" si="150"/>
        <v>7.1944869770455089</v>
      </c>
      <c r="D1630" s="2">
        <f t="shared" si="152"/>
        <v>7.1496932730762408</v>
      </c>
      <c r="E1630" s="2">
        <f t="shared" si="151"/>
        <v>4.4793703969268073E-2</v>
      </c>
      <c r="F1630" s="2">
        <f t="shared" si="149"/>
        <v>4.5878229043063948E-2</v>
      </c>
      <c r="G1630" s="2">
        <f t="shared" si="147"/>
        <v>-1.084525073795875E-3</v>
      </c>
      <c r="H1630" s="2" t="str">
        <f t="shared" si="148"/>
        <v>Hold</v>
      </c>
    </row>
    <row r="1631" spans="1:8" ht="13.5" x14ac:dyDescent="0.25">
      <c r="A1631" s="3">
        <v>44386</v>
      </c>
      <c r="B1631" s="2">
        <v>7.1378000000000004</v>
      </c>
      <c r="C1631" s="2">
        <f t="shared" si="150"/>
        <v>7.1866735959615848</v>
      </c>
      <c r="D1631" s="2">
        <f t="shared" si="152"/>
        <v>7.1488122898854085</v>
      </c>
      <c r="E1631" s="2">
        <f t="shared" si="151"/>
        <v>3.7861306076176326E-2</v>
      </c>
      <c r="F1631" s="2">
        <f t="shared" si="149"/>
        <v>4.4274844449686421E-2</v>
      </c>
      <c r="G1631" s="2">
        <f t="shared" si="147"/>
        <v>-6.4135383735100943E-3</v>
      </c>
      <c r="H1631" s="2" t="str">
        <f t="shared" si="148"/>
        <v>Hold</v>
      </c>
    </row>
    <row r="1632" spans="1:8" ht="13.5" x14ac:dyDescent="0.25">
      <c r="A1632" s="3">
        <v>44389</v>
      </c>
      <c r="B1632" s="2">
        <v>7.1378000000000004</v>
      </c>
      <c r="C1632" s="2">
        <f t="shared" si="150"/>
        <v>7.1800622735059569</v>
      </c>
      <c r="D1632" s="2">
        <f t="shared" si="152"/>
        <v>7.1479965647087118</v>
      </c>
      <c r="E1632" s="2">
        <f t="shared" si="151"/>
        <v>3.2065708797245129E-2</v>
      </c>
      <c r="F1632" s="2">
        <f t="shared" si="149"/>
        <v>4.1833017319198168E-2</v>
      </c>
      <c r="G1632" s="2">
        <f t="shared" si="147"/>
        <v>-9.7673085219530387E-3</v>
      </c>
      <c r="H1632" s="2" t="str">
        <f t="shared" si="148"/>
        <v>Hold</v>
      </c>
    </row>
    <row r="1633" spans="1:8" ht="13.5" x14ac:dyDescent="0.25">
      <c r="A1633" s="3">
        <v>44390</v>
      </c>
      <c r="B1633" s="2">
        <v>7.1378000000000004</v>
      </c>
      <c r="C1633" s="2">
        <f t="shared" si="150"/>
        <v>7.1744680775819631</v>
      </c>
      <c r="D1633" s="2">
        <f t="shared" si="152"/>
        <v>7.1472412636191773</v>
      </c>
      <c r="E1633" s="2">
        <f t="shared" si="151"/>
        <v>2.7226813962785812E-2</v>
      </c>
      <c r="F1633" s="2">
        <f t="shared" si="149"/>
        <v>3.8911776647915695E-2</v>
      </c>
      <c r="G1633" s="2">
        <f t="shared" si="147"/>
        <v>-1.1684962685129884E-2</v>
      </c>
      <c r="H1633" s="2" t="str">
        <f t="shared" si="148"/>
        <v>Hold</v>
      </c>
    </row>
    <row r="1634" spans="1:8" ht="13.5" x14ac:dyDescent="0.25">
      <c r="A1634" s="3">
        <v>44391</v>
      </c>
      <c r="B1634" s="2">
        <v>7.1378000000000004</v>
      </c>
      <c r="C1634" s="2">
        <f t="shared" si="150"/>
        <v>7.1697345271847386</v>
      </c>
      <c r="D1634" s="2">
        <f t="shared" si="152"/>
        <v>7.1465419107584971</v>
      </c>
      <c r="E1634" s="2">
        <f t="shared" si="151"/>
        <v>2.3192616426241486E-2</v>
      </c>
      <c r="F1634" s="2">
        <f t="shared" si="149"/>
        <v>3.5767944603580855E-2</v>
      </c>
      <c r="G1634" s="2">
        <f t="shared" si="147"/>
        <v>-1.2575328177339369E-2</v>
      </c>
      <c r="H1634" s="2" t="str">
        <f t="shared" si="148"/>
        <v>Hold</v>
      </c>
    </row>
    <row r="1635" spans="1:8" ht="13.5" x14ac:dyDescent="0.25">
      <c r="A1635" s="3">
        <v>44392</v>
      </c>
      <c r="B1635" s="2">
        <v>7.1378000000000004</v>
      </c>
      <c r="C1635" s="2">
        <f t="shared" si="150"/>
        <v>7.1474215230024711</v>
      </c>
      <c r="D1635" s="2">
        <f t="shared" si="152"/>
        <v>7.145894361813423</v>
      </c>
      <c r="E1635" s="2">
        <f t="shared" si="151"/>
        <v>1.5271611890481651E-3</v>
      </c>
      <c r="F1635" s="2">
        <f t="shared" si="149"/>
        <v>2.891978792067432E-2</v>
      </c>
      <c r="G1635" s="2">
        <f t="shared" si="147"/>
        <v>-2.7392626731626155E-2</v>
      </c>
      <c r="H1635" s="2" t="str">
        <f t="shared" si="148"/>
        <v>Hold</v>
      </c>
    </row>
    <row r="1636" spans="1:8" ht="13.5" x14ac:dyDescent="0.25">
      <c r="A1636" s="3">
        <v>44393</v>
      </c>
      <c r="B1636" s="2">
        <v>7.2032999999999996</v>
      </c>
      <c r="C1636" s="2">
        <f t="shared" si="150"/>
        <v>7.1468489810020905</v>
      </c>
      <c r="D1636" s="2">
        <f t="shared" si="152"/>
        <v>7.1501466313087247</v>
      </c>
      <c r="E1636" s="2">
        <f t="shared" si="151"/>
        <v>-3.2976503066342033E-3</v>
      </c>
      <c r="F1636" s="2">
        <f t="shared" si="149"/>
        <v>2.2476300275212618E-2</v>
      </c>
      <c r="G1636" s="2">
        <f t="shared" ref="G1636:G1699" si="153">E1636-F1636</f>
        <v>-2.5773950581846821E-2</v>
      </c>
      <c r="H1636" s="2" t="str">
        <f t="shared" ref="H1636:H1699" si="154">IF(G1636&lt;0,"Hold","Sell")</f>
        <v>Hold</v>
      </c>
    </row>
    <row r="1637" spans="1:8" ht="13.5" x14ac:dyDescent="0.25">
      <c r="A1637" s="3">
        <v>44396</v>
      </c>
      <c r="B1637" s="2">
        <v>7.2032999999999996</v>
      </c>
      <c r="C1637" s="2">
        <f t="shared" si="150"/>
        <v>7.1417952916171537</v>
      </c>
      <c r="D1637" s="2">
        <f t="shared" si="152"/>
        <v>7.1540839178784488</v>
      </c>
      <c r="E1637" s="2">
        <f t="shared" si="151"/>
        <v>-1.2288626261295121E-2</v>
      </c>
      <c r="F1637" s="2">
        <f t="shared" ref="F1637:F1700" si="155">(E1637*(2/(10)))+((1-(2/10))*F1636)</f>
        <v>1.5523314967911071E-2</v>
      </c>
      <c r="G1637" s="2">
        <f t="shared" si="153"/>
        <v>-2.7811941229206192E-2</v>
      </c>
      <c r="H1637" s="2" t="str">
        <f t="shared" si="154"/>
        <v>Hold</v>
      </c>
    </row>
    <row r="1638" spans="1:8" ht="13.5" x14ac:dyDescent="0.25">
      <c r="A1638" s="3">
        <v>44399</v>
      </c>
      <c r="B1638" s="2">
        <v>7.2329999999999997</v>
      </c>
      <c r="C1638" s="2">
        <f t="shared" si="150"/>
        <v>7.1393498621375908</v>
      </c>
      <c r="D1638" s="2">
        <f t="shared" si="152"/>
        <v>7.159929553591156</v>
      </c>
      <c r="E1638" s="2">
        <f t="shared" si="151"/>
        <v>-2.0579691453565196E-2</v>
      </c>
      <c r="F1638" s="2">
        <f t="shared" si="155"/>
        <v>8.3027136836158165E-3</v>
      </c>
      <c r="G1638" s="2">
        <f t="shared" si="153"/>
        <v>-2.8882405137181013E-2</v>
      </c>
      <c r="H1638" s="2" t="str">
        <f t="shared" si="154"/>
        <v>Hold</v>
      </c>
    </row>
    <row r="1639" spans="1:8" ht="13.5" x14ac:dyDescent="0.25">
      <c r="A1639" s="3">
        <v>44400</v>
      </c>
      <c r="B1639" s="2">
        <v>7.2628000000000004</v>
      </c>
      <c r="C1639" s="2">
        <f t="shared" si="150"/>
        <v>7.1326960371933463</v>
      </c>
      <c r="D1639" s="2">
        <f t="shared" si="152"/>
        <v>7.1675495866584784</v>
      </c>
      <c r="E1639" s="2">
        <f t="shared" si="151"/>
        <v>-3.4853549465132083E-2</v>
      </c>
      <c r="F1639" s="2">
        <f t="shared" si="155"/>
        <v>-3.285389461337631E-4</v>
      </c>
      <c r="G1639" s="2">
        <f t="shared" si="153"/>
        <v>-3.4525010518998318E-2</v>
      </c>
      <c r="H1639" s="2" t="str">
        <f t="shared" si="154"/>
        <v>Hold</v>
      </c>
    </row>
    <row r="1640" spans="1:8" ht="13.5" x14ac:dyDescent="0.25">
      <c r="A1640" s="3">
        <v>44403</v>
      </c>
      <c r="B1640" s="2">
        <v>7.1436999999999999</v>
      </c>
      <c r="C1640" s="2">
        <f t="shared" si="150"/>
        <v>7.134388954548216</v>
      </c>
      <c r="D1640" s="2">
        <f t="shared" si="152"/>
        <v>7.1657829506097022</v>
      </c>
      <c r="E1640" s="2">
        <f t="shared" si="151"/>
        <v>-3.1393996061486185E-2</v>
      </c>
      <c r="F1640" s="2">
        <f t="shared" si="155"/>
        <v>-6.5416303692042476E-3</v>
      </c>
      <c r="G1640" s="2">
        <f t="shared" si="153"/>
        <v>-2.4852365692281938E-2</v>
      </c>
      <c r="H1640" s="2" t="str">
        <f t="shared" si="154"/>
        <v>Hold</v>
      </c>
    </row>
    <row r="1641" spans="1:8" ht="13.5" x14ac:dyDescent="0.25">
      <c r="A1641" s="3">
        <v>44404</v>
      </c>
      <c r="B1641" s="2">
        <v>7.2032999999999996</v>
      </c>
      <c r="C1641" s="2">
        <f t="shared" si="150"/>
        <v>7.1349137307715678</v>
      </c>
      <c r="D1641" s="2">
        <f t="shared" si="152"/>
        <v>7.1685619913052792</v>
      </c>
      <c r="E1641" s="2">
        <f t="shared" si="151"/>
        <v>-3.3648260533711394E-2</v>
      </c>
      <c r="F1641" s="2">
        <f t="shared" si="155"/>
        <v>-1.1962956402105677E-2</v>
      </c>
      <c r="G1641" s="2">
        <f t="shared" si="153"/>
        <v>-2.1685304131605715E-2</v>
      </c>
      <c r="H1641" s="2" t="str">
        <f t="shared" si="154"/>
        <v>Hold</v>
      </c>
    </row>
    <row r="1642" spans="1:8" ht="13.5" x14ac:dyDescent="0.25">
      <c r="A1642" s="3">
        <v>44405</v>
      </c>
      <c r="B1642" s="2">
        <v>7.2628000000000004</v>
      </c>
      <c r="C1642" s="2">
        <f t="shared" si="150"/>
        <v>7.1353577721913268</v>
      </c>
      <c r="D1642" s="2">
        <f t="shared" si="152"/>
        <v>7.1755425845419252</v>
      </c>
      <c r="E1642" s="2">
        <f t="shared" si="151"/>
        <v>-4.0184812350598342E-2</v>
      </c>
      <c r="F1642" s="2">
        <f t="shared" si="155"/>
        <v>-1.7607327591804209E-2</v>
      </c>
      <c r="G1642" s="2">
        <f t="shared" si="153"/>
        <v>-2.2577484758794134E-2</v>
      </c>
      <c r="H1642" s="2" t="str">
        <f t="shared" si="154"/>
        <v>Hold</v>
      </c>
    </row>
    <row r="1643" spans="1:8" ht="13.5" x14ac:dyDescent="0.25">
      <c r="A1643" s="3">
        <v>44406</v>
      </c>
      <c r="B1643" s="2">
        <v>7.2686999999999999</v>
      </c>
      <c r="C1643" s="2">
        <f t="shared" si="150"/>
        <v>7.1357334995465074</v>
      </c>
      <c r="D1643" s="2">
        <f t="shared" si="152"/>
        <v>7.1824431338351165</v>
      </c>
      <c r="E1643" s="2">
        <f t="shared" si="151"/>
        <v>-4.6709634288609081E-2</v>
      </c>
      <c r="F1643" s="2">
        <f t="shared" si="155"/>
        <v>-2.3427788931165185E-2</v>
      </c>
      <c r="G1643" s="2">
        <f t="shared" si="153"/>
        <v>-2.3281845357443896E-2</v>
      </c>
      <c r="H1643" s="2" t="str">
        <f t="shared" si="154"/>
        <v>Hold</v>
      </c>
    </row>
    <row r="1644" spans="1:8" ht="13.5" x14ac:dyDescent="0.25">
      <c r="A1644" s="3">
        <v>44407</v>
      </c>
      <c r="B1644" s="2">
        <v>7.2568000000000001</v>
      </c>
      <c r="C1644" s="2">
        <f t="shared" si="150"/>
        <v>7.1360514226931988</v>
      </c>
      <c r="D1644" s="2">
        <f t="shared" si="152"/>
        <v>7.1879510498473298</v>
      </c>
      <c r="E1644" s="2">
        <f t="shared" si="151"/>
        <v>-5.1899627154130989E-2</v>
      </c>
      <c r="F1644" s="2">
        <f t="shared" si="155"/>
        <v>-2.9122156575758347E-2</v>
      </c>
      <c r="G1644" s="2">
        <f t="shared" si="153"/>
        <v>-2.2777470578372642E-2</v>
      </c>
      <c r="H1644" s="2" t="str">
        <f t="shared" si="154"/>
        <v>Hold</v>
      </c>
    </row>
    <row r="1645" spans="1:8" ht="13.5" x14ac:dyDescent="0.25">
      <c r="A1645" s="3">
        <v>44410</v>
      </c>
      <c r="B1645" s="2">
        <v>7.2628000000000004</v>
      </c>
      <c r="C1645" s="2">
        <f t="shared" si="150"/>
        <v>7.136320434586553</v>
      </c>
      <c r="D1645" s="2">
        <f t="shared" si="152"/>
        <v>7.1934954165253053</v>
      </c>
      <c r="E1645" s="2">
        <f t="shared" si="151"/>
        <v>-5.7174981938752367E-2</v>
      </c>
      <c r="F1645" s="2">
        <f t="shared" si="155"/>
        <v>-3.4732721648357154E-2</v>
      </c>
      <c r="G1645" s="2">
        <f t="shared" si="153"/>
        <v>-2.2442260290395213E-2</v>
      </c>
      <c r="H1645" s="2" t="str">
        <f t="shared" si="154"/>
        <v>Hold</v>
      </c>
    </row>
    <row r="1646" spans="1:8" ht="13.5" x14ac:dyDescent="0.25">
      <c r="A1646" s="3">
        <v>44411</v>
      </c>
      <c r="B1646" s="2">
        <v>7.2092000000000001</v>
      </c>
      <c r="C1646" s="2">
        <f t="shared" si="150"/>
        <v>7.1466249831116988</v>
      </c>
      <c r="D1646" s="2">
        <f t="shared" si="152"/>
        <v>7.1946587190049121</v>
      </c>
      <c r="E1646" s="2">
        <f t="shared" si="151"/>
        <v>-4.8033735893213247E-2</v>
      </c>
      <c r="F1646" s="2">
        <f t="shared" si="155"/>
        <v>-3.7392924497328374E-2</v>
      </c>
      <c r="G1646" s="2">
        <f t="shared" si="153"/>
        <v>-1.0640811395884874E-2</v>
      </c>
      <c r="H1646" s="2" t="str">
        <f t="shared" si="154"/>
        <v>Hold</v>
      </c>
    </row>
    <row r="1647" spans="1:8" ht="13.5" x14ac:dyDescent="0.25">
      <c r="A1647" s="3">
        <v>44412</v>
      </c>
      <c r="B1647" s="2">
        <v>7.1436999999999999</v>
      </c>
      <c r="C1647" s="2">
        <f t="shared" si="150"/>
        <v>7.1553442164791301</v>
      </c>
      <c r="D1647" s="2">
        <f t="shared" si="152"/>
        <v>7.190883999078622</v>
      </c>
      <c r="E1647" s="2">
        <f t="shared" si="151"/>
        <v>-3.5539782599491865E-2</v>
      </c>
      <c r="F1647" s="2">
        <f t="shared" si="155"/>
        <v>-3.7022296117761075E-2</v>
      </c>
      <c r="G1647" s="2">
        <f t="shared" si="153"/>
        <v>1.4825135182692101E-3</v>
      </c>
      <c r="H1647" s="2" t="str">
        <f t="shared" si="154"/>
        <v>Sell</v>
      </c>
    </row>
    <row r="1648" spans="1:8" ht="13.5" x14ac:dyDescent="0.25">
      <c r="A1648" s="3">
        <v>44413</v>
      </c>
      <c r="B1648" s="2">
        <v>7.2807000000000004</v>
      </c>
      <c r="C1648" s="2">
        <f t="shared" si="150"/>
        <v>7.1672912600977252</v>
      </c>
      <c r="D1648" s="2">
        <f t="shared" si="152"/>
        <v>7.1975370361839088</v>
      </c>
      <c r="E1648" s="2">
        <f t="shared" si="151"/>
        <v>-3.0245776086183618E-2</v>
      </c>
      <c r="F1648" s="2">
        <f t="shared" si="155"/>
        <v>-3.5666992111445583E-2</v>
      </c>
      <c r="G1648" s="2">
        <f t="shared" si="153"/>
        <v>5.4212160252619657E-3</v>
      </c>
      <c r="H1648" s="2" t="str">
        <f t="shared" si="154"/>
        <v>Sell</v>
      </c>
    </row>
    <row r="1649" spans="1:8" ht="13.5" x14ac:dyDescent="0.25">
      <c r="A1649" s="3">
        <v>44414</v>
      </c>
      <c r="B1649" s="2">
        <v>7.2628000000000004</v>
      </c>
      <c r="C1649" s="2">
        <f t="shared" si="150"/>
        <v>7.1819849123903827</v>
      </c>
      <c r="D1649" s="2">
        <f t="shared" si="152"/>
        <v>7.2023713297999157</v>
      </c>
      <c r="E1649" s="2">
        <f t="shared" si="151"/>
        <v>-2.0386417409532953E-2</v>
      </c>
      <c r="F1649" s="2">
        <f t="shared" si="155"/>
        <v>-3.2610877171063056E-2</v>
      </c>
      <c r="G1649" s="2">
        <f t="shared" si="153"/>
        <v>1.2224459761530103E-2</v>
      </c>
      <c r="H1649" s="2" t="str">
        <f t="shared" si="154"/>
        <v>Sell</v>
      </c>
    </row>
    <row r="1650" spans="1:8" ht="13.5" x14ac:dyDescent="0.25">
      <c r="A1650" s="3">
        <v>44417</v>
      </c>
      <c r="B1650" s="2">
        <v>7.2628000000000004</v>
      </c>
      <c r="C1650" s="2">
        <f t="shared" si="150"/>
        <v>7.1760949258687852</v>
      </c>
      <c r="D1650" s="2">
        <f t="shared" si="152"/>
        <v>7.2068475275925143</v>
      </c>
      <c r="E1650" s="2">
        <f t="shared" si="151"/>
        <v>-3.0752601723729178E-2</v>
      </c>
      <c r="F1650" s="2">
        <f t="shared" si="155"/>
        <v>-3.2239222081596283E-2</v>
      </c>
      <c r="G1650" s="2">
        <f t="shared" si="153"/>
        <v>1.486620357867105E-3</v>
      </c>
      <c r="H1650" s="2" t="str">
        <f t="shared" si="154"/>
        <v>Sell</v>
      </c>
    </row>
    <row r="1651" spans="1:8" ht="13.5" x14ac:dyDescent="0.25">
      <c r="A1651" s="3">
        <v>44419</v>
      </c>
      <c r="B1651" s="2">
        <v>7.2628000000000004</v>
      </c>
      <c r="C1651" s="2">
        <f t="shared" si="150"/>
        <v>7.1802803218889721</v>
      </c>
      <c r="D1651" s="2">
        <f t="shared" si="152"/>
        <v>7.2109921551782543</v>
      </c>
      <c r="E1651" s="2">
        <f t="shared" si="151"/>
        <v>-3.0711833289282175E-2</v>
      </c>
      <c r="F1651" s="2">
        <f t="shared" si="155"/>
        <v>-3.1933744323133464E-2</v>
      </c>
      <c r="G1651" s="2">
        <f t="shared" si="153"/>
        <v>1.221911033851289E-3</v>
      </c>
      <c r="H1651" s="2" t="str">
        <f t="shared" si="154"/>
        <v>Sell</v>
      </c>
    </row>
    <row r="1652" spans="1:8" ht="13.5" x14ac:dyDescent="0.25">
      <c r="A1652" s="3">
        <v>44420</v>
      </c>
      <c r="B1652" s="2">
        <v>7.2628000000000004</v>
      </c>
      <c r="C1652" s="2">
        <f t="shared" si="150"/>
        <v>7.1929756569829761</v>
      </c>
      <c r="D1652" s="2">
        <f t="shared" si="152"/>
        <v>7.2148297733131983</v>
      </c>
      <c r="E1652" s="2">
        <f t="shared" si="151"/>
        <v>-2.1854116330222162E-2</v>
      </c>
      <c r="F1652" s="2">
        <f t="shared" si="155"/>
        <v>-2.9917818724551206E-2</v>
      </c>
      <c r="G1652" s="2">
        <f t="shared" si="153"/>
        <v>8.0637023943290441E-3</v>
      </c>
      <c r="H1652" s="2" t="str">
        <f t="shared" si="154"/>
        <v>Sell</v>
      </c>
    </row>
    <row r="1653" spans="1:8" ht="13.5" x14ac:dyDescent="0.25">
      <c r="A1653" s="3">
        <v>44424</v>
      </c>
      <c r="B1653" s="2">
        <v>7.2628000000000004</v>
      </c>
      <c r="C1653" s="2">
        <f t="shared" si="150"/>
        <v>7.204625555908672</v>
      </c>
      <c r="D1653" s="2">
        <f t="shared" si="152"/>
        <v>7.218383123438147</v>
      </c>
      <c r="E1653" s="2">
        <f t="shared" si="151"/>
        <v>-1.375756752947499E-2</v>
      </c>
      <c r="F1653" s="2">
        <f t="shared" si="155"/>
        <v>-2.6685768485535964E-2</v>
      </c>
      <c r="G1653" s="2">
        <f t="shared" si="153"/>
        <v>1.2928200956060974E-2</v>
      </c>
      <c r="H1653" s="2" t="str">
        <f t="shared" si="154"/>
        <v>Sell</v>
      </c>
    </row>
    <row r="1654" spans="1:8" ht="13.5" x14ac:dyDescent="0.25">
      <c r="A1654" s="3">
        <v>44425</v>
      </c>
      <c r="B1654" s="2">
        <v>7.1436999999999999</v>
      </c>
      <c r="C1654" s="2">
        <f t="shared" si="150"/>
        <v>7.2126523934611839</v>
      </c>
      <c r="D1654" s="2">
        <f t="shared" si="152"/>
        <v>7.2128510402205066</v>
      </c>
      <c r="E1654" s="2">
        <f t="shared" si="151"/>
        <v>-1.9864675932268483E-4</v>
      </c>
      <c r="F1654" s="2">
        <f t="shared" si="155"/>
        <v>-2.1388344140293308E-2</v>
      </c>
      <c r="G1654" s="2">
        <f t="shared" si="153"/>
        <v>2.1189697380970623E-2</v>
      </c>
      <c r="H1654" s="2" t="str">
        <f t="shared" si="154"/>
        <v>Sell</v>
      </c>
    </row>
    <row r="1655" spans="1:8" ht="13.5" x14ac:dyDescent="0.25">
      <c r="A1655" s="3">
        <v>44426</v>
      </c>
      <c r="B1655" s="2">
        <v>7.2568000000000001</v>
      </c>
      <c r="C1655" s="2">
        <f t="shared" si="150"/>
        <v>7.2203674098517707</v>
      </c>
      <c r="D1655" s="2">
        <f t="shared" si="152"/>
        <v>7.2161065187226914</v>
      </c>
      <c r="E1655" s="2">
        <f t="shared" si="151"/>
        <v>4.2608911290793472E-3</v>
      </c>
      <c r="F1655" s="2">
        <f t="shared" si="155"/>
        <v>-1.6258497086418779E-2</v>
      </c>
      <c r="G1655" s="2">
        <f t="shared" si="153"/>
        <v>2.0519388215498126E-2</v>
      </c>
      <c r="H1655" s="2" t="str">
        <f t="shared" si="154"/>
        <v>Sell</v>
      </c>
    </row>
    <row r="1656" spans="1:8" ht="13.5" x14ac:dyDescent="0.25">
      <c r="A1656" s="3">
        <v>44427</v>
      </c>
      <c r="B1656" s="2">
        <v>7.2210999999999999</v>
      </c>
      <c r="C1656" s="2">
        <f t="shared" si="150"/>
        <v>7.2186493467976529</v>
      </c>
      <c r="D1656" s="2">
        <f t="shared" si="152"/>
        <v>7.2164764062247144</v>
      </c>
      <c r="E1656" s="2">
        <f t="shared" si="151"/>
        <v>2.1729405729384865E-3</v>
      </c>
      <c r="F1656" s="2">
        <f t="shared" si="155"/>
        <v>-1.2572209554547327E-2</v>
      </c>
      <c r="G1656" s="2">
        <f t="shared" si="153"/>
        <v>1.4745150127485814E-2</v>
      </c>
      <c r="H1656" s="2" t="str">
        <f t="shared" si="154"/>
        <v>Sell</v>
      </c>
    </row>
    <row r="1657" spans="1:8" ht="13.5" x14ac:dyDescent="0.25">
      <c r="A1657" s="3">
        <v>44428</v>
      </c>
      <c r="B1657" s="2">
        <v>7.2568000000000001</v>
      </c>
      <c r="C1657" s="2">
        <f t="shared" si="150"/>
        <v>7.2071186780595529</v>
      </c>
      <c r="D1657" s="2">
        <f t="shared" si="152"/>
        <v>7.2194633390969578</v>
      </c>
      <c r="E1657" s="2">
        <f t="shared" si="151"/>
        <v>-1.2344661037404947E-2</v>
      </c>
      <c r="F1657" s="2">
        <f t="shared" si="155"/>
        <v>-1.2526699851118851E-2</v>
      </c>
      <c r="G1657" s="2">
        <f t="shared" si="153"/>
        <v>1.8203881371390424E-4</v>
      </c>
      <c r="H1657" s="2" t="str">
        <f t="shared" si="154"/>
        <v>Sell</v>
      </c>
    </row>
    <row r="1658" spans="1:8" ht="13.5" x14ac:dyDescent="0.25">
      <c r="A1658" s="3">
        <v>44431</v>
      </c>
      <c r="B1658" s="2">
        <v>7.2508999999999997</v>
      </c>
      <c r="C1658" s="2">
        <f t="shared" si="150"/>
        <v>7.2184388814350058</v>
      </c>
      <c r="D1658" s="2">
        <f t="shared" si="152"/>
        <v>7.2217919806453308</v>
      </c>
      <c r="E1658" s="2">
        <f t="shared" si="151"/>
        <v>-3.3530992103250057E-3</v>
      </c>
      <c r="F1658" s="2">
        <f t="shared" si="155"/>
        <v>-1.0691979722960083E-2</v>
      </c>
      <c r="G1658" s="2">
        <f t="shared" si="153"/>
        <v>7.3388805126350775E-3</v>
      </c>
      <c r="H1658" s="2" t="str">
        <f t="shared" si="154"/>
        <v>Sell</v>
      </c>
    </row>
    <row r="1659" spans="1:8" ht="13.5" x14ac:dyDescent="0.25">
      <c r="A1659" s="3">
        <v>44432</v>
      </c>
      <c r="B1659" s="2">
        <v>7.2329999999999997</v>
      </c>
      <c r="C1659" s="2">
        <f t="shared" si="150"/>
        <v>7.2252636689065435</v>
      </c>
      <c r="D1659" s="2">
        <f t="shared" si="152"/>
        <v>7.2226222043012323</v>
      </c>
      <c r="E1659" s="2">
        <f t="shared" si="151"/>
        <v>2.6414646053112278E-3</v>
      </c>
      <c r="F1659" s="2">
        <f t="shared" si="155"/>
        <v>-8.025290857305821E-3</v>
      </c>
      <c r="G1659" s="2">
        <f t="shared" si="153"/>
        <v>1.0666755462617049E-2</v>
      </c>
      <c r="H1659" s="2" t="str">
        <f t="shared" si="154"/>
        <v>Sell</v>
      </c>
    </row>
    <row r="1660" spans="1:8" ht="13.5" x14ac:dyDescent="0.25">
      <c r="A1660" s="3">
        <v>44433</v>
      </c>
      <c r="B1660" s="2">
        <v>7.2508999999999997</v>
      </c>
      <c r="C1660" s="2">
        <f t="shared" si="150"/>
        <v>7.2310384890747672</v>
      </c>
      <c r="D1660" s="2">
        <f t="shared" si="152"/>
        <v>7.2247168558344743</v>
      </c>
      <c r="E1660" s="2">
        <f t="shared" si="151"/>
        <v>6.3216332402928899E-3</v>
      </c>
      <c r="F1660" s="2">
        <f t="shared" si="155"/>
        <v>-5.155906037786079E-3</v>
      </c>
      <c r="G1660" s="2">
        <f t="shared" si="153"/>
        <v>1.1477539278078968E-2</v>
      </c>
      <c r="H1660" s="2" t="str">
        <f t="shared" si="154"/>
        <v>Sell</v>
      </c>
    </row>
    <row r="1661" spans="1:8" ht="13.5" x14ac:dyDescent="0.25">
      <c r="A1661" s="3">
        <v>44434</v>
      </c>
      <c r="B1661" s="2">
        <v>7.2508999999999997</v>
      </c>
      <c r="C1661" s="2">
        <f t="shared" si="150"/>
        <v>7.2359248753709569</v>
      </c>
      <c r="D1661" s="2">
        <f t="shared" si="152"/>
        <v>7.2266563479948838</v>
      </c>
      <c r="E1661" s="2">
        <f t="shared" si="151"/>
        <v>9.268527376073088E-3</v>
      </c>
      <c r="F1661" s="2">
        <f t="shared" si="155"/>
        <v>-2.2710193550142463E-3</v>
      </c>
      <c r="G1661" s="2">
        <f t="shared" si="153"/>
        <v>1.1539546731087334E-2</v>
      </c>
      <c r="H1661" s="2" t="str">
        <f t="shared" si="154"/>
        <v>Sell</v>
      </c>
    </row>
    <row r="1662" spans="1:8" ht="13.5" x14ac:dyDescent="0.25">
      <c r="A1662" s="3">
        <v>44435</v>
      </c>
      <c r="B1662" s="2">
        <v>7.5603999999999996</v>
      </c>
      <c r="C1662" s="2">
        <f t="shared" si="150"/>
        <v>7.2400595099292708</v>
      </c>
      <c r="D1662" s="2">
        <f t="shared" si="152"/>
        <v>7.2513780999952626</v>
      </c>
      <c r="E1662" s="2">
        <f t="shared" si="151"/>
        <v>-1.1318590065991785E-2</v>
      </c>
      <c r="F1662" s="2">
        <f t="shared" si="155"/>
        <v>-4.0805334972097542E-3</v>
      </c>
      <c r="G1662" s="2">
        <f t="shared" si="153"/>
        <v>-7.2380565687820307E-3</v>
      </c>
      <c r="H1662" s="2" t="str">
        <f t="shared" si="154"/>
        <v>Hold</v>
      </c>
    </row>
    <row r="1663" spans="1:8" ht="13.5" x14ac:dyDescent="0.25">
      <c r="A1663" s="3">
        <v>44438</v>
      </c>
      <c r="B1663" s="2">
        <v>8.0129000000000001</v>
      </c>
      <c r="C1663" s="2">
        <f t="shared" si="150"/>
        <v>7.243558046863229</v>
      </c>
      <c r="D1663" s="2">
        <f t="shared" si="152"/>
        <v>7.3077871296252432</v>
      </c>
      <c r="E1663" s="2">
        <f t="shared" si="151"/>
        <v>-6.4229082762014222E-2</v>
      </c>
      <c r="F1663" s="2">
        <f t="shared" si="155"/>
        <v>-1.6110243350170649E-2</v>
      </c>
      <c r="G1663" s="2">
        <f t="shared" si="153"/>
        <v>-4.811883941184357E-2</v>
      </c>
      <c r="H1663" s="2" t="str">
        <f t="shared" si="154"/>
        <v>Hold</v>
      </c>
    </row>
    <row r="1664" spans="1:8" ht="13.5" x14ac:dyDescent="0.25">
      <c r="A1664" s="3">
        <v>44439</v>
      </c>
      <c r="B1664" s="2">
        <v>8.0902999999999992</v>
      </c>
      <c r="C1664" s="2">
        <f t="shared" si="150"/>
        <v>7.2281952704227326</v>
      </c>
      <c r="D1664" s="2">
        <f t="shared" si="152"/>
        <v>7.3657510459492999</v>
      </c>
      <c r="E1664" s="2">
        <f t="shared" si="151"/>
        <v>-0.13755577552656728</v>
      </c>
      <c r="F1664" s="2">
        <f t="shared" si="155"/>
        <v>-4.0399349785449977E-2</v>
      </c>
      <c r="G1664" s="2">
        <f t="shared" si="153"/>
        <v>-9.7156425741117297E-2</v>
      </c>
      <c r="H1664" s="2" t="str">
        <f t="shared" si="154"/>
        <v>Hold</v>
      </c>
    </row>
    <row r="1665" spans="1:8" ht="13.5" x14ac:dyDescent="0.25">
      <c r="A1665" s="3">
        <v>44440</v>
      </c>
      <c r="B1665" s="2">
        <v>8.0843000000000007</v>
      </c>
      <c r="C1665" s="2">
        <f t="shared" si="150"/>
        <v>7.2325959980500043</v>
      </c>
      <c r="D1665" s="2">
        <f t="shared" si="152"/>
        <v>7.4189768943974999</v>
      </c>
      <c r="E1665" s="2">
        <f t="shared" si="151"/>
        <v>-0.18638089634749555</v>
      </c>
      <c r="F1665" s="2">
        <f t="shared" si="155"/>
        <v>-6.9595659097859086E-2</v>
      </c>
      <c r="G1665" s="2">
        <f t="shared" si="153"/>
        <v>-0.11678523724963646</v>
      </c>
      <c r="H1665" s="2" t="str">
        <f t="shared" si="154"/>
        <v>Hold</v>
      </c>
    </row>
    <row r="1666" spans="1:8" ht="13.5" x14ac:dyDescent="0.25">
      <c r="A1666" s="3">
        <v>44441</v>
      </c>
      <c r="B1666" s="2">
        <v>8.0843000000000007</v>
      </c>
      <c r="C1666" s="2">
        <f t="shared" si="150"/>
        <v>7.230827382965388</v>
      </c>
      <c r="D1666" s="2">
        <f t="shared" si="152"/>
        <v>7.4682600874050928</v>
      </c>
      <c r="E1666" s="2">
        <f t="shared" si="151"/>
        <v>-0.23743270443970488</v>
      </c>
      <c r="F1666" s="2">
        <f t="shared" si="155"/>
        <v>-0.10316306816622825</v>
      </c>
      <c r="G1666" s="2">
        <f t="shared" si="153"/>
        <v>-0.13426963627347663</v>
      </c>
      <c r="H1666" s="2" t="str">
        <f t="shared" si="154"/>
        <v>Hold</v>
      </c>
    </row>
    <row r="1667" spans="1:8" ht="13.5" x14ac:dyDescent="0.25">
      <c r="A1667" s="3">
        <v>44442</v>
      </c>
      <c r="B1667" s="2">
        <v>8.0366999999999997</v>
      </c>
      <c r="C1667" s="2">
        <f t="shared" si="150"/>
        <v>7.2348231702014818</v>
      </c>
      <c r="D1667" s="2">
        <f t="shared" si="152"/>
        <v>7.5103667475973079</v>
      </c>
      <c r="E1667" s="2">
        <f t="shared" si="151"/>
        <v>-0.27554357739582613</v>
      </c>
      <c r="F1667" s="2">
        <f t="shared" si="155"/>
        <v>-0.13763917001214784</v>
      </c>
      <c r="G1667" s="2">
        <f t="shared" si="153"/>
        <v>-0.13790440738367829</v>
      </c>
      <c r="H1667" s="2" t="str">
        <f t="shared" si="154"/>
        <v>Hold</v>
      </c>
    </row>
    <row r="1668" spans="1:8" ht="13.5" x14ac:dyDescent="0.25">
      <c r="A1668" s="3">
        <v>44445</v>
      </c>
      <c r="B1668" s="2">
        <v>8.0068999999999999</v>
      </c>
      <c r="C1668" s="2">
        <f t="shared" si="150"/>
        <v>7.2372965286320223</v>
      </c>
      <c r="D1668" s="2">
        <f t="shared" si="152"/>
        <v>7.5471469885160261</v>
      </c>
      <c r="E1668" s="2">
        <f t="shared" si="151"/>
        <v>-0.30985045988400373</v>
      </c>
      <c r="F1668" s="2">
        <f t="shared" si="155"/>
        <v>-0.17208142798651904</v>
      </c>
      <c r="G1668" s="2">
        <f t="shared" si="153"/>
        <v>-0.13776903189748468</v>
      </c>
      <c r="H1668" s="2" t="str">
        <f t="shared" si="154"/>
        <v>Hold</v>
      </c>
    </row>
    <row r="1669" spans="1:8" ht="13.5" x14ac:dyDescent="0.25">
      <c r="A1669" s="3">
        <v>44446</v>
      </c>
      <c r="B1669" s="2">
        <v>8.0009999999999994</v>
      </c>
      <c r="C1669" s="2">
        <f t="shared" si="150"/>
        <v>7.2366355242270952</v>
      </c>
      <c r="D1669" s="2">
        <f t="shared" si="152"/>
        <v>7.5807657301074309</v>
      </c>
      <c r="E1669" s="2">
        <f t="shared" si="151"/>
        <v>-0.34413020588033572</v>
      </c>
      <c r="F1669" s="2">
        <f t="shared" si="155"/>
        <v>-0.2064911835652824</v>
      </c>
      <c r="G1669" s="2">
        <f t="shared" si="153"/>
        <v>-0.13763902231505332</v>
      </c>
      <c r="H1669" s="2" t="str">
        <f t="shared" si="154"/>
        <v>Hold</v>
      </c>
    </row>
    <row r="1670" spans="1:8" ht="13.5" x14ac:dyDescent="0.25">
      <c r="A1670" s="3">
        <v>44447</v>
      </c>
      <c r="B1670" s="2">
        <v>7.9295</v>
      </c>
      <c r="C1670" s="2">
        <f t="shared" si="150"/>
        <v>7.2388300589613888</v>
      </c>
      <c r="D1670" s="2">
        <f t="shared" si="152"/>
        <v>7.606597898247621</v>
      </c>
      <c r="E1670" s="2">
        <f t="shared" si="151"/>
        <v>-0.36776783928623225</v>
      </c>
      <c r="F1670" s="2">
        <f t="shared" si="155"/>
        <v>-0.23874651470947239</v>
      </c>
      <c r="G1670" s="2">
        <f t="shared" si="153"/>
        <v>-0.12902132457675985</v>
      </c>
      <c r="H1670" s="2" t="str">
        <f t="shared" si="154"/>
        <v>Hold</v>
      </c>
    </row>
    <row r="1671" spans="1:8" ht="13.5" x14ac:dyDescent="0.25">
      <c r="A1671" s="3">
        <v>44448</v>
      </c>
      <c r="B1671" s="2">
        <v>7.9771999999999998</v>
      </c>
      <c r="C1671" s="2">
        <f t="shared" si="150"/>
        <v>7.2406869729673282</v>
      </c>
      <c r="D1671" s="2">
        <f t="shared" si="152"/>
        <v>7.6340499057848348</v>
      </c>
      <c r="E1671" s="2">
        <f t="shared" si="151"/>
        <v>-0.39336293281750656</v>
      </c>
      <c r="F1671" s="2">
        <f t="shared" si="155"/>
        <v>-0.26966979833107924</v>
      </c>
      <c r="G1671" s="2">
        <f t="shared" si="153"/>
        <v>-0.12369313448642733</v>
      </c>
      <c r="H1671" s="2" t="str">
        <f t="shared" si="154"/>
        <v>Hold</v>
      </c>
    </row>
    <row r="1672" spans="1:8" ht="13.5" x14ac:dyDescent="0.25">
      <c r="A1672" s="3">
        <v>44449</v>
      </c>
      <c r="B1672" s="2">
        <v>7.9176000000000002</v>
      </c>
      <c r="C1672" s="2">
        <f t="shared" si="150"/>
        <v>7.2898735925108165</v>
      </c>
      <c r="D1672" s="2">
        <f t="shared" si="152"/>
        <v>7.6550536164674394</v>
      </c>
      <c r="E1672" s="2">
        <f t="shared" si="151"/>
        <v>-0.36518002395662297</v>
      </c>
      <c r="F1672" s="2">
        <f t="shared" si="155"/>
        <v>-0.288771843456188</v>
      </c>
      <c r="G1672" s="2">
        <f t="shared" si="153"/>
        <v>-7.6408180500434963E-2</v>
      </c>
      <c r="H1672" s="2" t="str">
        <f t="shared" si="154"/>
        <v>Hold</v>
      </c>
    </row>
    <row r="1673" spans="1:8" ht="13.5" x14ac:dyDescent="0.25">
      <c r="A1673" s="3">
        <v>44452</v>
      </c>
      <c r="B1673" s="2">
        <v>7.9176000000000002</v>
      </c>
      <c r="C1673" s="2">
        <f t="shared" si="150"/>
        <v>7.4011084244322296</v>
      </c>
      <c r="D1673" s="2">
        <f t="shared" si="152"/>
        <v>7.6745014967291105</v>
      </c>
      <c r="E1673" s="2">
        <f t="shared" si="151"/>
        <v>-0.27339307229688092</v>
      </c>
      <c r="F1673" s="2">
        <f t="shared" si="155"/>
        <v>-0.2856960892243266</v>
      </c>
      <c r="G1673" s="2">
        <f t="shared" si="153"/>
        <v>1.2303016927445676E-2</v>
      </c>
      <c r="H1673" s="2" t="str">
        <f t="shared" si="154"/>
        <v>Sell</v>
      </c>
    </row>
    <row r="1674" spans="1:8" ht="13.5" x14ac:dyDescent="0.25">
      <c r="A1674" s="3">
        <v>44453</v>
      </c>
      <c r="B1674" s="2">
        <v>7.8521000000000001</v>
      </c>
      <c r="C1674" s="2">
        <f t="shared" si="150"/>
        <v>7.5071378975965013</v>
      </c>
      <c r="D1674" s="2">
        <f t="shared" si="152"/>
        <v>7.6876569414158435</v>
      </c>
      <c r="E1674" s="2">
        <f t="shared" si="151"/>
        <v>-0.18051904381934225</v>
      </c>
      <c r="F1674" s="2">
        <f t="shared" si="155"/>
        <v>-0.26466068014332972</v>
      </c>
      <c r="G1674" s="2">
        <f t="shared" si="153"/>
        <v>8.4141636323987468E-2</v>
      </c>
      <c r="H1674" s="2" t="str">
        <f t="shared" si="154"/>
        <v>Sell</v>
      </c>
    </row>
    <row r="1675" spans="1:8" ht="13.5" x14ac:dyDescent="0.25">
      <c r="A1675" s="3">
        <v>44454</v>
      </c>
      <c r="B1675" s="2">
        <v>7.9474</v>
      </c>
      <c r="C1675" s="2">
        <f t="shared" si="150"/>
        <v>7.5959320671970403</v>
      </c>
      <c r="D1675" s="2">
        <f t="shared" si="152"/>
        <v>7.7068971679776332</v>
      </c>
      <c r="E1675" s="2">
        <f t="shared" si="151"/>
        <v>-0.11096510078059296</v>
      </c>
      <c r="F1675" s="2">
        <f t="shared" si="155"/>
        <v>-0.2339215642707824</v>
      </c>
      <c r="G1675" s="2">
        <f t="shared" si="153"/>
        <v>0.12295646349018943</v>
      </c>
      <c r="H1675" s="2" t="str">
        <f t="shared" si="154"/>
        <v>Sell</v>
      </c>
    </row>
    <row r="1676" spans="1:8" ht="13.5" x14ac:dyDescent="0.25">
      <c r="A1676" s="3">
        <v>44455</v>
      </c>
      <c r="B1676" s="2">
        <v>7.9474</v>
      </c>
      <c r="C1676" s="2">
        <f t="shared" si="150"/>
        <v>7.671065595320572</v>
      </c>
      <c r="D1676" s="2">
        <f t="shared" si="152"/>
        <v>7.7247121925718831</v>
      </c>
      <c r="E1676" s="2">
        <f t="shared" si="151"/>
        <v>-5.3646597251311157E-2</v>
      </c>
      <c r="F1676" s="2">
        <f t="shared" si="155"/>
        <v>-0.19786657086688816</v>
      </c>
      <c r="G1676" s="2">
        <f t="shared" si="153"/>
        <v>0.14421997361557701</v>
      </c>
      <c r="H1676" s="2" t="str">
        <f t="shared" si="154"/>
        <v>Sell</v>
      </c>
    </row>
    <row r="1677" spans="1:8" ht="13.5" x14ac:dyDescent="0.25">
      <c r="A1677" s="3">
        <v>44456</v>
      </c>
      <c r="B1677" s="2">
        <v>8.2152999999999992</v>
      </c>
      <c r="C1677" s="2">
        <f t="shared" si="150"/>
        <v>7.72731704219433</v>
      </c>
      <c r="D1677" s="2">
        <f t="shared" si="152"/>
        <v>7.761052030159151</v>
      </c>
      <c r="E1677" s="2">
        <f t="shared" si="151"/>
        <v>-3.3734987964820995E-2</v>
      </c>
      <c r="F1677" s="2">
        <f t="shared" si="155"/>
        <v>-0.16504025428647476</v>
      </c>
      <c r="G1677" s="2">
        <f t="shared" si="153"/>
        <v>0.13130526632165376</v>
      </c>
      <c r="H1677" s="2" t="str">
        <f t="shared" si="154"/>
        <v>Sell</v>
      </c>
    </row>
    <row r="1678" spans="1:8" ht="13.5" x14ac:dyDescent="0.25">
      <c r="A1678" s="3">
        <v>44459</v>
      </c>
      <c r="B1678" s="2">
        <v>8.2748000000000008</v>
      </c>
      <c r="C1678" s="2">
        <f t="shared" si="150"/>
        <v>7.770329804933664</v>
      </c>
      <c r="D1678" s="2">
        <f t="shared" si="152"/>
        <v>7.7991074353325471</v>
      </c>
      <c r="E1678" s="2">
        <f t="shared" si="151"/>
        <v>-2.8777630398883147E-2</v>
      </c>
      <c r="F1678" s="2">
        <f t="shared" si="155"/>
        <v>-0.13778772950895646</v>
      </c>
      <c r="G1678" s="2">
        <f t="shared" si="153"/>
        <v>0.10901009911007331</v>
      </c>
      <c r="H1678" s="2" t="str">
        <f t="shared" si="154"/>
        <v>Sell</v>
      </c>
    </row>
    <row r="1679" spans="1:8" ht="13.5" x14ac:dyDescent="0.25">
      <c r="A1679" s="3">
        <v>44460</v>
      </c>
      <c r="B1679" s="2">
        <v>8.1616999999999997</v>
      </c>
      <c r="C1679" s="2">
        <f t="shared" ref="C1679:C1742" si="156">$C$4*B1669+C1678*(1-$C$4)</f>
        <v>7.8058175272515626</v>
      </c>
      <c r="D1679" s="2">
        <f t="shared" si="152"/>
        <v>7.8259661438264327</v>
      </c>
      <c r="E1679" s="2">
        <f t="shared" si="151"/>
        <v>-2.0148616574870104E-2</v>
      </c>
      <c r="F1679" s="2">
        <f t="shared" si="155"/>
        <v>-0.11425990692213919</v>
      </c>
      <c r="G1679" s="2">
        <f t="shared" si="153"/>
        <v>9.4111290347269089E-2</v>
      </c>
      <c r="H1679" s="2" t="str">
        <f t="shared" si="154"/>
        <v>Sell</v>
      </c>
    </row>
    <row r="1680" spans="1:8" ht="13.5" x14ac:dyDescent="0.25">
      <c r="A1680" s="3">
        <v>44461</v>
      </c>
      <c r="B1680" s="2">
        <v>8.1021999999999998</v>
      </c>
      <c r="C1680" s="2">
        <f t="shared" si="156"/>
        <v>7.8248455999820905</v>
      </c>
      <c r="D1680" s="2">
        <f t="shared" si="152"/>
        <v>7.8464279109504007</v>
      </c>
      <c r="E1680" s="2">
        <f t="shared" si="151"/>
        <v>-2.1582310968310203E-2</v>
      </c>
      <c r="F1680" s="2">
        <f t="shared" si="155"/>
        <v>-9.57243877313734E-2</v>
      </c>
      <c r="G1680" s="2">
        <f t="shared" si="153"/>
        <v>7.4142076763063197E-2</v>
      </c>
      <c r="H1680" s="2" t="str">
        <f t="shared" si="154"/>
        <v>Sell</v>
      </c>
    </row>
    <row r="1681" spans="1:8" ht="13.5" x14ac:dyDescent="0.25">
      <c r="A1681" s="3">
        <v>44462</v>
      </c>
      <c r="B1681" s="2">
        <v>8.1259999999999994</v>
      </c>
      <c r="C1681" s="2">
        <f t="shared" si="156"/>
        <v>7.8482847384463845</v>
      </c>
      <c r="D1681" s="2">
        <f t="shared" si="152"/>
        <v>7.867136954583704</v>
      </c>
      <c r="E1681" s="2">
        <f t="shared" si="151"/>
        <v>-1.8852216137319466E-2</v>
      </c>
      <c r="F1681" s="2">
        <f t="shared" si="155"/>
        <v>-8.0349953412562625E-2</v>
      </c>
      <c r="G1681" s="2">
        <f t="shared" si="153"/>
        <v>6.1497737275243158E-2</v>
      </c>
      <c r="H1681" s="2" t="str">
        <f t="shared" si="154"/>
        <v>Sell</v>
      </c>
    </row>
    <row r="1682" spans="1:8" ht="13.5" x14ac:dyDescent="0.25">
      <c r="A1682" s="3">
        <v>44463</v>
      </c>
      <c r="B1682" s="2">
        <v>8.0961999999999996</v>
      </c>
      <c r="C1682" s="2">
        <f t="shared" si="156"/>
        <v>7.8589486248392486</v>
      </c>
      <c r="D1682" s="2">
        <f t="shared" si="152"/>
        <v>7.8841045875775029</v>
      </c>
      <c r="E1682" s="2">
        <f t="shared" si="151"/>
        <v>-2.5155962738254267E-2</v>
      </c>
      <c r="F1682" s="2">
        <f t="shared" si="155"/>
        <v>-6.9311155277700959E-2</v>
      </c>
      <c r="G1682" s="2">
        <f t="shared" si="153"/>
        <v>4.4155192539446692E-2</v>
      </c>
      <c r="H1682" s="2" t="str">
        <f t="shared" si="154"/>
        <v>Sell</v>
      </c>
    </row>
    <row r="1683" spans="1:8" ht="13.5" x14ac:dyDescent="0.25">
      <c r="A1683" s="3">
        <v>44466</v>
      </c>
      <c r="B1683" s="2">
        <v>8.2152999999999992</v>
      </c>
      <c r="C1683" s="2">
        <f t="shared" si="156"/>
        <v>7.8679719133255182</v>
      </c>
      <c r="D1683" s="2">
        <f t="shared" si="152"/>
        <v>7.9086375810902805</v>
      </c>
      <c r="E1683" s="2">
        <f t="shared" si="151"/>
        <v>-4.0665667764762325E-2</v>
      </c>
      <c r="F1683" s="2">
        <f t="shared" si="155"/>
        <v>-6.3582057775113235E-2</v>
      </c>
      <c r="G1683" s="2">
        <f t="shared" si="153"/>
        <v>2.2916390010350909E-2</v>
      </c>
      <c r="H1683" s="2" t="str">
        <f t="shared" si="154"/>
        <v>Sell</v>
      </c>
    </row>
    <row r="1684" spans="1:8" ht="13.5" x14ac:dyDescent="0.25">
      <c r="A1684" s="3">
        <v>44467</v>
      </c>
      <c r="B1684" s="2">
        <v>8.1854999999999993</v>
      </c>
      <c r="C1684" s="2">
        <f t="shared" si="156"/>
        <v>7.8655300805062076</v>
      </c>
      <c r="D1684" s="2">
        <f t="shared" si="152"/>
        <v>7.9291459084169267</v>
      </c>
      <c r="E1684" s="2">
        <f t="shared" si="151"/>
        <v>-6.3615827910719069E-2</v>
      </c>
      <c r="F1684" s="2">
        <f t="shared" si="155"/>
        <v>-6.3588811802234413E-2</v>
      </c>
      <c r="G1684" s="2">
        <f t="shared" si="153"/>
        <v>-2.701610848465652E-5</v>
      </c>
      <c r="H1684" s="2" t="str">
        <f t="shared" si="154"/>
        <v>Hold</v>
      </c>
    </row>
    <row r="1685" spans="1:8" ht="13.5" x14ac:dyDescent="0.25">
      <c r="A1685" s="3">
        <v>44468</v>
      </c>
      <c r="B1685" s="2">
        <v>8.3344000000000005</v>
      </c>
      <c r="C1685" s="2">
        <f t="shared" si="156"/>
        <v>7.8781254527360218</v>
      </c>
      <c r="D1685" s="2">
        <f t="shared" si="152"/>
        <v>7.9591647300156723</v>
      </c>
      <c r="E1685" s="2">
        <f t="shared" si="151"/>
        <v>-8.1039277279650435E-2</v>
      </c>
      <c r="F1685" s="2">
        <f t="shared" si="155"/>
        <v>-6.7078904897717617E-2</v>
      </c>
      <c r="G1685" s="2">
        <f t="shared" si="153"/>
        <v>-1.3960372381932817E-2</v>
      </c>
      <c r="H1685" s="2" t="str">
        <f t="shared" si="154"/>
        <v>Hold</v>
      </c>
    </row>
    <row r="1686" spans="1:8" ht="13.5" x14ac:dyDescent="0.25">
      <c r="A1686" s="3">
        <v>44469</v>
      </c>
      <c r="B1686" s="2">
        <v>8.2748000000000008</v>
      </c>
      <c r="C1686" s="2">
        <f t="shared" si="156"/>
        <v>7.888783075392019</v>
      </c>
      <c r="D1686" s="2">
        <f t="shared" si="152"/>
        <v>7.9825451203848816</v>
      </c>
      <c r="E1686" s="2">
        <f t="shared" si="151"/>
        <v>-9.376204499286267E-2</v>
      </c>
      <c r="F1686" s="2">
        <f t="shared" si="155"/>
        <v>-7.2415532916746628E-2</v>
      </c>
      <c r="G1686" s="2">
        <f t="shared" si="153"/>
        <v>-2.1346512076116042E-2</v>
      </c>
      <c r="H1686" s="2" t="str">
        <f t="shared" si="154"/>
        <v>Hold</v>
      </c>
    </row>
    <row r="1687" spans="1:8" ht="13.5" x14ac:dyDescent="0.25">
      <c r="A1687" s="3">
        <v>44470</v>
      </c>
      <c r="B1687" s="2">
        <v>8.2748000000000008</v>
      </c>
      <c r="C1687" s="2">
        <f t="shared" si="156"/>
        <v>7.9390164484086307</v>
      </c>
      <c r="D1687" s="2">
        <f t="shared" si="152"/>
        <v>8.0041936299860019</v>
      </c>
      <c r="E1687" s="2">
        <f t="shared" si="151"/>
        <v>-6.5177181577371179E-2</v>
      </c>
      <c r="F1687" s="2">
        <f t="shared" si="155"/>
        <v>-7.0967862648871546E-2</v>
      </c>
      <c r="G1687" s="2">
        <f t="shared" si="153"/>
        <v>5.790681071500367E-3</v>
      </c>
      <c r="H1687" s="2" t="str">
        <f t="shared" si="154"/>
        <v>Sell</v>
      </c>
    </row>
    <row r="1688" spans="1:8" ht="13.5" x14ac:dyDescent="0.25">
      <c r="A1688" s="3">
        <v>44473</v>
      </c>
      <c r="B1688" s="2">
        <v>8.3344000000000005</v>
      </c>
      <c r="C1688" s="2">
        <f t="shared" si="156"/>
        <v>7.9906754563457643</v>
      </c>
      <c r="D1688" s="2">
        <f t="shared" si="152"/>
        <v>8.0286533610981508</v>
      </c>
      <c r="E1688" s="2">
        <f t="shared" si="151"/>
        <v>-3.7977904752386493E-2</v>
      </c>
      <c r="F1688" s="2">
        <f t="shared" si="155"/>
        <v>-6.4369871069574536E-2</v>
      </c>
      <c r="G1688" s="2">
        <f t="shared" si="153"/>
        <v>2.6391966317188043E-2</v>
      </c>
      <c r="H1688" s="2" t="str">
        <f t="shared" si="154"/>
        <v>Sell</v>
      </c>
    </row>
    <row r="1689" spans="1:8" ht="13.5" x14ac:dyDescent="0.25">
      <c r="A1689" s="3">
        <v>44474</v>
      </c>
      <c r="B1689" s="2">
        <v>8.3344000000000005</v>
      </c>
      <c r="C1689" s="2">
        <f t="shared" si="156"/>
        <v>8.0169869246002623</v>
      </c>
      <c r="D1689" s="2">
        <f t="shared" si="152"/>
        <v>8.0513012602760661</v>
      </c>
      <c r="E1689" s="2">
        <f t="shared" si="151"/>
        <v>-3.4314335675803775E-2</v>
      </c>
      <c r="F1689" s="2">
        <f t="shared" si="155"/>
        <v>-5.8358763990820392E-2</v>
      </c>
      <c r="G1689" s="2">
        <f t="shared" si="153"/>
        <v>2.4044428315016617E-2</v>
      </c>
      <c r="H1689" s="2" t="str">
        <f t="shared" si="154"/>
        <v>Sell</v>
      </c>
    </row>
    <row r="1690" spans="1:8" ht="13.5" x14ac:dyDescent="0.25">
      <c r="A1690" s="3">
        <v>44475</v>
      </c>
      <c r="B1690" s="2">
        <v>8.3879000000000001</v>
      </c>
      <c r="C1690" s="2">
        <f t="shared" si="156"/>
        <v>8.0300966285079145</v>
      </c>
      <c r="D1690" s="2">
        <f t="shared" si="152"/>
        <v>8.0762345002556177</v>
      </c>
      <c r="E1690" s="2">
        <f t="shared" si="151"/>
        <v>-4.613787174770323E-2</v>
      </c>
      <c r="F1690" s="2">
        <f t="shared" si="155"/>
        <v>-5.5914585542196964E-2</v>
      </c>
      <c r="G1690" s="2">
        <f t="shared" si="153"/>
        <v>9.7767137944937341E-3</v>
      </c>
      <c r="H1690" s="2" t="str">
        <f t="shared" si="154"/>
        <v>Sell</v>
      </c>
    </row>
    <row r="1691" spans="1:8" ht="13.5" x14ac:dyDescent="0.25">
      <c r="A1691" s="3">
        <v>44476</v>
      </c>
      <c r="B1691" s="2">
        <v>8.4414999999999996</v>
      </c>
      <c r="C1691" s="2">
        <f t="shared" si="156"/>
        <v>8.0448509933528509</v>
      </c>
      <c r="D1691" s="2">
        <f t="shared" si="152"/>
        <v>8.1032912039403868</v>
      </c>
      <c r="E1691" s="2">
        <f t="shared" si="151"/>
        <v>-5.8440210587535901E-2</v>
      </c>
      <c r="F1691" s="2">
        <f t="shared" si="155"/>
        <v>-5.6419710551264754E-2</v>
      </c>
      <c r="G1691" s="2">
        <f t="shared" si="153"/>
        <v>-2.0205000362711473E-3</v>
      </c>
      <c r="H1691" s="2" t="str">
        <f t="shared" si="154"/>
        <v>Hold</v>
      </c>
    </row>
    <row r="1692" spans="1:8" ht="13.5" x14ac:dyDescent="0.25">
      <c r="A1692" s="3">
        <v>44477</v>
      </c>
      <c r="B1692" s="2">
        <v>8.4832000000000001</v>
      </c>
      <c r="C1692" s="2">
        <f t="shared" si="156"/>
        <v>8.0527508405293347</v>
      </c>
      <c r="D1692" s="2">
        <f t="shared" si="152"/>
        <v>8.1314325962410976</v>
      </c>
      <c r="E1692" s="2">
        <f t="shared" ref="E1692:E1755" si="157">C1692-D1692</f>
        <v>-7.8681755711762946E-2</v>
      </c>
      <c r="F1692" s="2">
        <f t="shared" si="155"/>
        <v>-6.0872119583364394E-2</v>
      </c>
      <c r="G1692" s="2">
        <f t="shared" si="153"/>
        <v>-1.7809636128398552E-2</v>
      </c>
      <c r="H1692" s="2" t="str">
        <f t="shared" si="154"/>
        <v>Hold</v>
      </c>
    </row>
    <row r="1693" spans="1:8" ht="13.5" x14ac:dyDescent="0.25">
      <c r="A1693" s="3">
        <v>44480</v>
      </c>
      <c r="B1693" s="2">
        <v>8.4832000000000001</v>
      </c>
      <c r="C1693" s="2">
        <f t="shared" si="156"/>
        <v>8.0777584035248218</v>
      </c>
      <c r="D1693" s="2">
        <f t="shared" ref="D1693:D1756" si="158">$D$4*B1693+(1-$D$4)*D1692</f>
        <v>8.1574894409639782</v>
      </c>
      <c r="E1693" s="2">
        <f t="shared" si="157"/>
        <v>-7.9731037439156438E-2</v>
      </c>
      <c r="F1693" s="2">
        <f t="shared" si="155"/>
        <v>-6.4643903154522814E-2</v>
      </c>
      <c r="G1693" s="2">
        <f t="shared" si="153"/>
        <v>-1.5087134284633624E-2</v>
      </c>
      <c r="H1693" s="2" t="str">
        <f t="shared" si="154"/>
        <v>Hold</v>
      </c>
    </row>
    <row r="1694" spans="1:8" ht="13.5" x14ac:dyDescent="0.25">
      <c r="A1694" s="3">
        <v>44481</v>
      </c>
      <c r="B1694" s="2">
        <v>8.3939000000000004</v>
      </c>
      <c r="C1694" s="2">
        <f t="shared" si="156"/>
        <v>8.0943340337517728</v>
      </c>
      <c r="D1694" s="2">
        <f t="shared" si="158"/>
        <v>8.1750013342259056</v>
      </c>
      <c r="E1694" s="2">
        <f t="shared" si="157"/>
        <v>-8.066730047413273E-2</v>
      </c>
      <c r="F1694" s="2">
        <f t="shared" si="155"/>
        <v>-6.78485826184448E-2</v>
      </c>
      <c r="G1694" s="2">
        <f t="shared" si="153"/>
        <v>-1.2818717855687931E-2</v>
      </c>
      <c r="H1694" s="2" t="str">
        <f t="shared" si="154"/>
        <v>Hold</v>
      </c>
    </row>
    <row r="1695" spans="1:8" ht="13.5" x14ac:dyDescent="0.25">
      <c r="A1695" s="3">
        <v>44482</v>
      </c>
      <c r="B1695" s="2">
        <v>8.4771999999999998</v>
      </c>
      <c r="C1695" s="2">
        <f t="shared" si="156"/>
        <v>8.131267259328423</v>
      </c>
      <c r="D1695" s="2">
        <f t="shared" si="158"/>
        <v>8.1973864205795426</v>
      </c>
      <c r="E1695" s="2">
        <f t="shared" si="157"/>
        <v>-6.6119161251119607E-2</v>
      </c>
      <c r="F1695" s="2">
        <f t="shared" si="155"/>
        <v>-6.7502698344979767E-2</v>
      </c>
      <c r="G1695" s="2">
        <f t="shared" si="153"/>
        <v>1.3835370938601599E-3</v>
      </c>
      <c r="H1695" s="2" t="str">
        <f t="shared" si="154"/>
        <v>Sell</v>
      </c>
    </row>
    <row r="1696" spans="1:8" ht="13.5" x14ac:dyDescent="0.25">
      <c r="A1696" s="3">
        <v>44483</v>
      </c>
      <c r="B1696" s="2">
        <v>8.3402999999999992</v>
      </c>
      <c r="C1696" s="2">
        <f t="shared" si="156"/>
        <v>8.1533492194317425</v>
      </c>
      <c r="D1696" s="2">
        <f t="shared" si="158"/>
        <v>8.2079726116477243</v>
      </c>
      <c r="E1696" s="2">
        <f t="shared" si="157"/>
        <v>-5.4623392215981781E-2</v>
      </c>
      <c r="F1696" s="2">
        <f t="shared" si="155"/>
        <v>-6.4926837119180181E-2</v>
      </c>
      <c r="G1696" s="2">
        <f t="shared" si="153"/>
        <v>1.03034449031984E-2</v>
      </c>
      <c r="H1696" s="2" t="str">
        <f t="shared" si="154"/>
        <v>Sell</v>
      </c>
    </row>
    <row r="1697" spans="1:8" ht="13.5" x14ac:dyDescent="0.25">
      <c r="A1697" s="3">
        <v>44488</v>
      </c>
      <c r="B1697" s="2">
        <v>8.3344000000000005</v>
      </c>
      <c r="C1697" s="2">
        <f t="shared" si="156"/>
        <v>8.1720339549037817</v>
      </c>
      <c r="D1697" s="2">
        <f t="shared" si="158"/>
        <v>8.2173376033775227</v>
      </c>
      <c r="E1697" s="2">
        <f t="shared" si="157"/>
        <v>-4.5303648473741021E-2</v>
      </c>
      <c r="F1697" s="2">
        <f t="shared" si="155"/>
        <v>-6.1002199390092354E-2</v>
      </c>
      <c r="G1697" s="2">
        <f t="shared" si="153"/>
        <v>1.5698550916351334E-2</v>
      </c>
      <c r="H1697" s="2" t="str">
        <f t="shared" si="154"/>
        <v>Sell</v>
      </c>
    </row>
    <row r="1698" spans="1:8" ht="13.5" x14ac:dyDescent="0.25">
      <c r="A1698" s="3">
        <v>44489</v>
      </c>
      <c r="B1698" s="2">
        <v>8.2748000000000008</v>
      </c>
      <c r="C1698" s="2">
        <f t="shared" si="156"/>
        <v>8.1970133464570463</v>
      </c>
      <c r="D1698" s="2">
        <f t="shared" si="158"/>
        <v>8.2215940772014093</v>
      </c>
      <c r="E1698" s="2">
        <f t="shared" si="157"/>
        <v>-2.4580730744363066E-2</v>
      </c>
      <c r="F1698" s="2">
        <f t="shared" si="155"/>
        <v>-5.3717905660946495E-2</v>
      </c>
      <c r="G1698" s="2">
        <f t="shared" si="153"/>
        <v>2.9137174916583429E-2</v>
      </c>
      <c r="H1698" s="2" t="str">
        <f t="shared" si="154"/>
        <v>Sell</v>
      </c>
    </row>
    <row r="1699" spans="1:8" ht="13.5" x14ac:dyDescent="0.25">
      <c r="A1699" s="3">
        <v>44490</v>
      </c>
      <c r="B1699" s="2">
        <v>8.2451000000000008</v>
      </c>
      <c r="C1699" s="2">
        <f t="shared" si="156"/>
        <v>8.2181497546944229</v>
      </c>
      <c r="D1699" s="2">
        <f t="shared" si="158"/>
        <v>8.2233352566679727</v>
      </c>
      <c r="E1699" s="2">
        <f t="shared" si="157"/>
        <v>-5.1855019735498331E-3</v>
      </c>
      <c r="F1699" s="2">
        <f t="shared" si="155"/>
        <v>-4.4011424923467164E-2</v>
      </c>
      <c r="G1699" s="2">
        <f t="shared" si="153"/>
        <v>3.8825922949917331E-2</v>
      </c>
      <c r="H1699" s="2" t="str">
        <f t="shared" si="154"/>
        <v>Sell</v>
      </c>
    </row>
    <row r="1700" spans="1:8" ht="13.5" x14ac:dyDescent="0.25">
      <c r="A1700" s="3">
        <v>44491</v>
      </c>
      <c r="B1700" s="2">
        <v>8.1796000000000006</v>
      </c>
      <c r="C1700" s="2">
        <f t="shared" si="156"/>
        <v>8.2442651770491278</v>
      </c>
      <c r="D1700" s="2">
        <f t="shared" si="158"/>
        <v>8.2200956080259004</v>
      </c>
      <c r="E1700" s="2">
        <f t="shared" si="157"/>
        <v>2.4169569023227311E-2</v>
      </c>
      <c r="F1700" s="2">
        <f t="shared" si="155"/>
        <v>-3.0375226134128269E-2</v>
      </c>
      <c r="G1700" s="2">
        <f t="shared" ref="G1700:G1763" si="159">E1700-F1700</f>
        <v>5.454479515735558E-2</v>
      </c>
      <c r="H1700" s="2" t="str">
        <f t="shared" ref="H1700:H1763" si="160">IF(G1700&lt;0,"Hold","Sell")</f>
        <v>Sell</v>
      </c>
    </row>
    <row r="1701" spans="1:8" ht="13.5" x14ac:dyDescent="0.25">
      <c r="A1701" s="3">
        <v>44494</v>
      </c>
      <c r="B1701" s="2">
        <v>8.0426000000000002</v>
      </c>
      <c r="C1701" s="2">
        <f t="shared" si="156"/>
        <v>8.2746089959646465</v>
      </c>
      <c r="D1701" s="2">
        <f t="shared" si="158"/>
        <v>8.2069477852091666</v>
      </c>
      <c r="E1701" s="2">
        <f t="shared" si="157"/>
        <v>6.7661210755479928E-2</v>
      </c>
      <c r="F1701" s="2">
        <f t="shared" ref="F1701:F1764" si="161">(E1701*(2/(10)))+((1-(2/10))*F1700)</f>
        <v>-1.076793875620663E-2</v>
      </c>
      <c r="G1701" s="2">
        <f t="shared" si="159"/>
        <v>7.8429149511686558E-2</v>
      </c>
      <c r="H1701" s="2" t="str">
        <f t="shared" si="160"/>
        <v>Sell</v>
      </c>
    </row>
    <row r="1702" spans="1:8" ht="13.5" x14ac:dyDescent="0.25">
      <c r="A1702" s="3">
        <v>44495</v>
      </c>
      <c r="B1702" s="2">
        <v>8.1557999999999993</v>
      </c>
      <c r="C1702" s="2">
        <f t="shared" si="156"/>
        <v>8.3066999196623925</v>
      </c>
      <c r="D1702" s="2">
        <f t="shared" si="158"/>
        <v>8.2031590603788569</v>
      </c>
      <c r="E1702" s="2">
        <f t="shared" si="157"/>
        <v>0.10354085928353562</v>
      </c>
      <c r="F1702" s="2">
        <f t="shared" si="161"/>
        <v>1.2093820851741823E-2</v>
      </c>
      <c r="G1702" s="2">
        <f t="shared" si="159"/>
        <v>9.1447038431793803E-2</v>
      </c>
      <c r="H1702" s="2" t="str">
        <f t="shared" si="160"/>
        <v>Sell</v>
      </c>
    </row>
    <row r="1703" spans="1:8" ht="13.5" x14ac:dyDescent="0.25">
      <c r="A1703" s="3">
        <v>44496</v>
      </c>
      <c r="B1703" s="2">
        <v>8.1498000000000008</v>
      </c>
      <c r="C1703" s="2">
        <f t="shared" si="156"/>
        <v>8.3338537781758699</v>
      </c>
      <c r="D1703" s="2">
        <f t="shared" si="158"/>
        <v>8.1992065373878305</v>
      </c>
      <c r="E1703" s="2">
        <f t="shared" si="157"/>
        <v>0.13464724078803947</v>
      </c>
      <c r="F1703" s="2">
        <f t="shared" si="161"/>
        <v>3.6604504839001351E-2</v>
      </c>
      <c r="G1703" s="2">
        <f t="shared" si="159"/>
        <v>9.8042735949038118E-2</v>
      </c>
      <c r="H1703" s="2" t="str">
        <f t="shared" si="160"/>
        <v>Sell</v>
      </c>
    </row>
    <row r="1704" spans="1:8" ht="13.5" x14ac:dyDescent="0.25">
      <c r="A1704" s="3">
        <v>44497</v>
      </c>
      <c r="B1704" s="2">
        <v>8.3284000000000002</v>
      </c>
      <c r="C1704" s="2">
        <f t="shared" si="156"/>
        <v>8.3430916584565047</v>
      </c>
      <c r="D1704" s="2">
        <f t="shared" si="158"/>
        <v>8.2087764235072509</v>
      </c>
      <c r="E1704" s="2">
        <f t="shared" si="157"/>
        <v>0.13431523494925379</v>
      </c>
      <c r="F1704" s="2">
        <f t="shared" si="161"/>
        <v>5.614665086105184E-2</v>
      </c>
      <c r="G1704" s="2">
        <f t="shared" si="159"/>
        <v>7.8168584088201959E-2</v>
      </c>
      <c r="H1704" s="2" t="str">
        <f t="shared" si="160"/>
        <v>Sell</v>
      </c>
    </row>
    <row r="1705" spans="1:8" ht="13.5" x14ac:dyDescent="0.25">
      <c r="A1705" s="3">
        <v>44498</v>
      </c>
      <c r="B1705" s="2">
        <v>8.3224</v>
      </c>
      <c r="C1705" s="2">
        <f t="shared" si="156"/>
        <v>8.3637237110016578</v>
      </c>
      <c r="D1705" s="2">
        <f t="shared" si="158"/>
        <v>8.2171929847289356</v>
      </c>
      <c r="E1705" s="2">
        <f t="shared" si="157"/>
        <v>0.14653072627272223</v>
      </c>
      <c r="F1705" s="2">
        <f t="shared" si="161"/>
        <v>7.4223465943385913E-2</v>
      </c>
      <c r="G1705" s="2">
        <f t="shared" si="159"/>
        <v>7.230726032933632E-2</v>
      </c>
      <c r="H1705" s="2" t="str">
        <f t="shared" si="160"/>
        <v>Sell</v>
      </c>
    </row>
    <row r="1706" spans="1:8" ht="13.5" x14ac:dyDescent="0.25">
      <c r="A1706" s="3">
        <v>44501</v>
      </c>
      <c r="B1706" s="2">
        <v>8.2748000000000008</v>
      </c>
      <c r="C1706" s="2">
        <f t="shared" si="156"/>
        <v>8.3601200631552484</v>
      </c>
      <c r="D1706" s="2">
        <f t="shared" si="158"/>
        <v>8.2214601710453099</v>
      </c>
      <c r="E1706" s="2">
        <f t="shared" si="157"/>
        <v>0.13865989210993845</v>
      </c>
      <c r="F1706" s="2">
        <f t="shared" si="161"/>
        <v>8.7110751176696422E-2</v>
      </c>
      <c r="G1706" s="2">
        <f t="shared" si="159"/>
        <v>5.1549140933242033E-2</v>
      </c>
      <c r="H1706" s="2" t="str">
        <f t="shared" si="160"/>
        <v>Sell</v>
      </c>
    </row>
    <row r="1707" spans="1:8" ht="13.5" x14ac:dyDescent="0.25">
      <c r="A1707" s="3">
        <v>44502</v>
      </c>
      <c r="B1707" s="2">
        <v>8.2748000000000008</v>
      </c>
      <c r="C1707" s="2">
        <f t="shared" si="156"/>
        <v>8.356163130362134</v>
      </c>
      <c r="D1707" s="2">
        <f t="shared" si="158"/>
        <v>8.225411269486397</v>
      </c>
      <c r="E1707" s="2">
        <f t="shared" si="157"/>
        <v>0.13075186087573698</v>
      </c>
      <c r="F1707" s="2">
        <f t="shared" si="161"/>
        <v>9.5838973116504536E-2</v>
      </c>
      <c r="G1707" s="2">
        <f t="shared" si="159"/>
        <v>3.4912887759232444E-2</v>
      </c>
      <c r="H1707" s="2" t="str">
        <f t="shared" si="160"/>
        <v>Sell</v>
      </c>
    </row>
    <row r="1708" spans="1:8" ht="13.5" x14ac:dyDescent="0.25">
      <c r="A1708" s="3">
        <v>44503</v>
      </c>
      <c r="B1708" s="2">
        <v>8.2748000000000008</v>
      </c>
      <c r="C1708" s="2">
        <f t="shared" si="156"/>
        <v>8.3436457256910366</v>
      </c>
      <c r="D1708" s="2">
        <f t="shared" si="158"/>
        <v>8.229069693968885</v>
      </c>
      <c r="E1708" s="2">
        <f t="shared" si="157"/>
        <v>0.11457603172215158</v>
      </c>
      <c r="F1708" s="2">
        <f t="shared" si="161"/>
        <v>9.9586384837633962E-2</v>
      </c>
      <c r="G1708" s="2">
        <f t="shared" si="159"/>
        <v>1.4989646884517621E-2</v>
      </c>
      <c r="H1708" s="2" t="str">
        <f t="shared" si="160"/>
        <v>Sell</v>
      </c>
    </row>
    <row r="1709" spans="1:8" ht="13.5" x14ac:dyDescent="0.25">
      <c r="A1709" s="3">
        <v>44504</v>
      </c>
      <c r="B1709" s="2">
        <v>8.2748000000000008</v>
      </c>
      <c r="C1709" s="2">
        <f t="shared" si="156"/>
        <v>8.3284848448154936</v>
      </c>
      <c r="D1709" s="2">
        <f t="shared" si="158"/>
        <v>8.2324571240452631</v>
      </c>
      <c r="E1709" s="2">
        <f t="shared" si="157"/>
        <v>9.6027720770230474E-2</v>
      </c>
      <c r="F1709" s="2">
        <f t="shared" si="161"/>
        <v>9.887465202415327E-2</v>
      </c>
      <c r="G1709" s="2">
        <f t="shared" si="159"/>
        <v>-2.8469312539227964E-3</v>
      </c>
      <c r="H1709" s="2" t="str">
        <f t="shared" si="160"/>
        <v>Hold</v>
      </c>
    </row>
    <row r="1710" spans="1:8" ht="13.5" x14ac:dyDescent="0.25">
      <c r="A1710" s="3">
        <v>44505</v>
      </c>
      <c r="B1710" s="2">
        <v>8.2748000000000008</v>
      </c>
      <c r="C1710" s="2">
        <f t="shared" si="156"/>
        <v>8.3055794840746486</v>
      </c>
      <c r="D1710" s="2">
        <f t="shared" si="158"/>
        <v>8.2355936333752435</v>
      </c>
      <c r="E1710" s="2">
        <f t="shared" si="157"/>
        <v>6.9985850699405106E-2</v>
      </c>
      <c r="F1710" s="2">
        <f t="shared" si="161"/>
        <v>9.3096891759203645E-2</v>
      </c>
      <c r="G1710" s="2">
        <f t="shared" si="159"/>
        <v>-2.311104105979854E-2</v>
      </c>
      <c r="H1710" s="2" t="str">
        <f t="shared" si="160"/>
        <v>Hold</v>
      </c>
    </row>
    <row r="1711" spans="1:8" ht="13.5" x14ac:dyDescent="0.25">
      <c r="A1711" s="3">
        <v>44508</v>
      </c>
      <c r="B1711" s="2">
        <v>8.2748000000000008</v>
      </c>
      <c r="C1711" s="2">
        <f t="shared" si="156"/>
        <v>8.2651211019093189</v>
      </c>
      <c r="D1711" s="2">
        <f t="shared" si="158"/>
        <v>8.2384978086807799</v>
      </c>
      <c r="E1711" s="2">
        <f t="shared" si="157"/>
        <v>2.6623293228539069E-2</v>
      </c>
      <c r="F1711" s="2">
        <f t="shared" si="161"/>
        <v>7.9802172053070733E-2</v>
      </c>
      <c r="G1711" s="2">
        <f t="shared" si="159"/>
        <v>-5.3178878824531664E-2</v>
      </c>
      <c r="H1711" s="2" t="str">
        <f t="shared" si="160"/>
        <v>Hold</v>
      </c>
    </row>
    <row r="1712" spans="1:8" ht="13.5" x14ac:dyDescent="0.25">
      <c r="A1712" s="3">
        <v>44509</v>
      </c>
      <c r="B1712" s="2">
        <v>8.2748000000000008</v>
      </c>
      <c r="C1712" s="2">
        <f t="shared" si="156"/>
        <v>8.2483024708463475</v>
      </c>
      <c r="D1712" s="2">
        <f t="shared" si="158"/>
        <v>8.241186859889611</v>
      </c>
      <c r="E1712" s="2">
        <f t="shared" si="157"/>
        <v>7.1156109567365178E-3</v>
      </c>
      <c r="F1712" s="2">
        <f t="shared" si="161"/>
        <v>6.5264859833803882E-2</v>
      </c>
      <c r="G1712" s="2">
        <f t="shared" si="159"/>
        <v>-5.8149248877067364E-2</v>
      </c>
      <c r="H1712" s="2" t="str">
        <f t="shared" si="160"/>
        <v>Hold</v>
      </c>
    </row>
    <row r="1713" spans="1:8" ht="13.5" x14ac:dyDescent="0.25">
      <c r="A1713" s="3">
        <v>44510</v>
      </c>
      <c r="B1713" s="2">
        <v>8.2451000000000008</v>
      </c>
      <c r="C1713" s="2">
        <f t="shared" si="156"/>
        <v>8.2331482445622939</v>
      </c>
      <c r="D1713" s="2">
        <f t="shared" si="158"/>
        <v>8.2414767221200105</v>
      </c>
      <c r="E1713" s="2">
        <f t="shared" si="157"/>
        <v>-8.3284775577165959E-3</v>
      </c>
      <c r="F1713" s="2">
        <f t="shared" si="161"/>
        <v>5.0546192355499793E-2</v>
      </c>
      <c r="G1713" s="2">
        <f t="shared" si="159"/>
        <v>-5.8874669913216389E-2</v>
      </c>
      <c r="H1713" s="2" t="str">
        <f t="shared" si="160"/>
        <v>Hold</v>
      </c>
    </row>
    <row r="1714" spans="1:8" ht="13.5" x14ac:dyDescent="0.25">
      <c r="A1714" s="3">
        <v>44511</v>
      </c>
      <c r="B1714" s="2">
        <v>8.2152999999999992</v>
      </c>
      <c r="C1714" s="2">
        <f t="shared" si="156"/>
        <v>8.2478023607834796</v>
      </c>
      <c r="D1714" s="2">
        <f t="shared" si="158"/>
        <v>8.2395377056666756</v>
      </c>
      <c r="E1714" s="2">
        <f t="shared" si="157"/>
        <v>8.264655116803965E-3</v>
      </c>
      <c r="F1714" s="2">
        <f t="shared" si="161"/>
        <v>4.2089884907760632E-2</v>
      </c>
      <c r="G1714" s="2">
        <f t="shared" si="159"/>
        <v>-3.3825229790956667E-2</v>
      </c>
      <c r="H1714" s="2" t="str">
        <f t="shared" si="160"/>
        <v>Hold</v>
      </c>
    </row>
    <row r="1715" spans="1:8" ht="13.5" x14ac:dyDescent="0.25">
      <c r="A1715" s="3">
        <v>44512</v>
      </c>
      <c r="B1715" s="2">
        <v>8.2152999999999992</v>
      </c>
      <c r="C1715" s="2">
        <f t="shared" si="156"/>
        <v>8.2592789206629451</v>
      </c>
      <c r="D1715" s="2">
        <f t="shared" si="158"/>
        <v>8.2377423200617361</v>
      </c>
      <c r="E1715" s="2">
        <f t="shared" si="157"/>
        <v>2.1536600601208988E-2</v>
      </c>
      <c r="F1715" s="2">
        <f t="shared" si="161"/>
        <v>3.7979228046450306E-2</v>
      </c>
      <c r="G1715" s="2">
        <f t="shared" si="159"/>
        <v>-1.6442627445241317E-2</v>
      </c>
      <c r="H1715" s="2" t="str">
        <f t="shared" si="160"/>
        <v>Hold</v>
      </c>
    </row>
    <row r="1716" spans="1:8" ht="13.5" x14ac:dyDescent="0.25">
      <c r="A1716" s="3">
        <v>44515</v>
      </c>
      <c r="B1716" s="2">
        <v>8.2093000000000007</v>
      </c>
      <c r="C1716" s="2">
        <f t="shared" si="156"/>
        <v>8.2616667790224927</v>
      </c>
      <c r="D1716" s="2">
        <f t="shared" si="158"/>
        <v>8.2356354815386439</v>
      </c>
      <c r="E1716" s="2">
        <f t="shared" si="157"/>
        <v>2.6031297483848803E-2</v>
      </c>
      <c r="F1716" s="2">
        <f t="shared" si="161"/>
        <v>3.5589641933930008E-2</v>
      </c>
      <c r="G1716" s="2">
        <f t="shared" si="159"/>
        <v>-9.5583444500812048E-3</v>
      </c>
      <c r="H1716" s="2" t="str">
        <f t="shared" si="160"/>
        <v>Hold</v>
      </c>
    </row>
    <row r="1717" spans="1:8" ht="13.5" x14ac:dyDescent="0.25">
      <c r="A1717" s="3">
        <v>44516</v>
      </c>
      <c r="B1717" s="2">
        <v>8.1557999999999993</v>
      </c>
      <c r="C1717" s="2">
        <f t="shared" si="156"/>
        <v>8.2636872745574941</v>
      </c>
      <c r="D1717" s="2">
        <f t="shared" si="158"/>
        <v>8.2297217421654114</v>
      </c>
      <c r="E1717" s="2">
        <f t="shared" si="157"/>
        <v>3.3965532392082665E-2</v>
      </c>
      <c r="F1717" s="2">
        <f t="shared" si="161"/>
        <v>3.5264820025560542E-2</v>
      </c>
      <c r="G1717" s="2">
        <f t="shared" si="159"/>
        <v>-1.2992876334778775E-3</v>
      </c>
      <c r="H1717" s="2" t="str">
        <f t="shared" si="160"/>
        <v>Hold</v>
      </c>
    </row>
    <row r="1718" spans="1:8" ht="13.5" x14ac:dyDescent="0.25">
      <c r="A1718" s="3">
        <v>44517</v>
      </c>
      <c r="B1718" s="2">
        <v>8.1557999999999993</v>
      </c>
      <c r="C1718" s="2">
        <f t="shared" si="156"/>
        <v>8.2653969246255716</v>
      </c>
      <c r="D1718" s="2">
        <f t="shared" si="158"/>
        <v>8.2242460575605651</v>
      </c>
      <c r="E1718" s="2">
        <f t="shared" si="157"/>
        <v>4.115086706500648E-2</v>
      </c>
      <c r="F1718" s="2">
        <f t="shared" si="161"/>
        <v>3.6442029433449735E-2</v>
      </c>
      <c r="G1718" s="2">
        <f t="shared" si="159"/>
        <v>4.7088376315567448E-3</v>
      </c>
      <c r="H1718" s="2" t="str">
        <f t="shared" si="160"/>
        <v>Sell</v>
      </c>
    </row>
    <row r="1719" spans="1:8" ht="13.5" x14ac:dyDescent="0.25">
      <c r="A1719" s="3">
        <v>44518</v>
      </c>
      <c r="B1719" s="2">
        <v>8.3079000000000001</v>
      </c>
      <c r="C1719" s="2">
        <f t="shared" si="156"/>
        <v>8.2668435516062537</v>
      </c>
      <c r="D1719" s="2">
        <f t="shared" si="158"/>
        <v>8.2304426458894113</v>
      </c>
      <c r="E1719" s="2">
        <f t="shared" si="157"/>
        <v>3.6400905716842402E-2</v>
      </c>
      <c r="F1719" s="2">
        <f t="shared" si="161"/>
        <v>3.6433804690128274E-2</v>
      </c>
      <c r="G1719" s="2">
        <f t="shared" si="159"/>
        <v>-3.2898973285871991E-5</v>
      </c>
      <c r="H1719" s="2" t="str">
        <f t="shared" si="160"/>
        <v>Hold</v>
      </c>
    </row>
    <row r="1720" spans="1:8" ht="13.5" x14ac:dyDescent="0.25">
      <c r="A1720" s="3">
        <v>44519</v>
      </c>
      <c r="B1720" s="2">
        <v>8.3079000000000001</v>
      </c>
      <c r="C1720" s="2">
        <f t="shared" si="156"/>
        <v>8.2680676205899069</v>
      </c>
      <c r="D1720" s="2">
        <f t="shared" si="158"/>
        <v>8.2361802276753799</v>
      </c>
      <c r="E1720" s="2">
        <f t="shared" si="157"/>
        <v>3.1887392914526913E-2</v>
      </c>
      <c r="F1720" s="2">
        <f t="shared" si="161"/>
        <v>3.5524522335008003E-2</v>
      </c>
      <c r="G1720" s="2">
        <f t="shared" si="159"/>
        <v>-3.6371294204810903E-3</v>
      </c>
      <c r="H1720" s="2" t="str">
        <f t="shared" si="160"/>
        <v>Hold</v>
      </c>
    </row>
    <row r="1721" spans="1:8" ht="13.5" x14ac:dyDescent="0.25">
      <c r="A1721" s="3">
        <v>44522</v>
      </c>
      <c r="B1721" s="2">
        <v>8.3614999999999995</v>
      </c>
      <c r="C1721" s="2">
        <f t="shared" si="156"/>
        <v>8.2691033712683826</v>
      </c>
      <c r="D1721" s="2">
        <f t="shared" si="158"/>
        <v>8.2454631737734996</v>
      </c>
      <c r="E1721" s="2">
        <f t="shared" si="157"/>
        <v>2.3640197494882997E-2</v>
      </c>
      <c r="F1721" s="2">
        <f t="shared" si="161"/>
        <v>3.3147657366983004E-2</v>
      </c>
      <c r="G1721" s="2">
        <f t="shared" si="159"/>
        <v>-9.5074598721000061E-3</v>
      </c>
      <c r="H1721" s="2" t="str">
        <f t="shared" si="160"/>
        <v>Hold</v>
      </c>
    </row>
    <row r="1722" spans="1:8" ht="13.5" x14ac:dyDescent="0.25">
      <c r="A1722" s="3">
        <v>44523</v>
      </c>
      <c r="B1722" s="2">
        <v>8.3526000000000007</v>
      </c>
      <c r="C1722" s="2">
        <f t="shared" si="156"/>
        <v>8.2699797756886309</v>
      </c>
      <c r="D1722" s="2">
        <f t="shared" si="158"/>
        <v>8.253399234975463</v>
      </c>
      <c r="E1722" s="2">
        <f t="shared" si="157"/>
        <v>1.6580540713167835E-2</v>
      </c>
      <c r="F1722" s="2">
        <f t="shared" si="161"/>
        <v>2.9834234036219969E-2</v>
      </c>
      <c r="G1722" s="2">
        <f t="shared" si="159"/>
        <v>-1.3253693323052134E-2</v>
      </c>
      <c r="H1722" s="2" t="str">
        <f t="shared" si="160"/>
        <v>Hold</v>
      </c>
    </row>
    <row r="1723" spans="1:8" ht="13.5" x14ac:dyDescent="0.25">
      <c r="A1723" s="3">
        <v>44524</v>
      </c>
      <c r="B1723" s="2">
        <v>8.3079000000000001</v>
      </c>
      <c r="C1723" s="2">
        <f t="shared" si="156"/>
        <v>8.2661521178903801</v>
      </c>
      <c r="D1723" s="2">
        <f t="shared" si="158"/>
        <v>8.2574363286809849</v>
      </c>
      <c r="E1723" s="2">
        <f t="shared" si="157"/>
        <v>8.7157892093951972E-3</v>
      </c>
      <c r="F1723" s="2">
        <f t="shared" si="161"/>
        <v>2.5610545070855018E-2</v>
      </c>
      <c r="G1723" s="2">
        <f t="shared" si="159"/>
        <v>-1.6894755861459821E-2</v>
      </c>
      <c r="H1723" s="2" t="str">
        <f t="shared" si="160"/>
        <v>Hold</v>
      </c>
    </row>
    <row r="1724" spans="1:8" ht="13.5" x14ac:dyDescent="0.25">
      <c r="A1724" s="3">
        <v>44525</v>
      </c>
      <c r="B1724" s="2">
        <v>8.2989999999999995</v>
      </c>
      <c r="C1724" s="2">
        <f t="shared" si="156"/>
        <v>8.2583287151380134</v>
      </c>
      <c r="D1724" s="2">
        <f t="shared" si="158"/>
        <v>8.2605151191490602</v>
      </c>
      <c r="E1724" s="2">
        <f t="shared" si="157"/>
        <v>-2.1864040110468608E-3</v>
      </c>
      <c r="F1724" s="2">
        <f t="shared" si="161"/>
        <v>2.0051155254474644E-2</v>
      </c>
      <c r="G1724" s="2">
        <f t="shared" si="159"/>
        <v>-2.2237559265521505E-2</v>
      </c>
      <c r="H1724" s="2" t="str">
        <f t="shared" si="160"/>
        <v>Hold</v>
      </c>
    </row>
    <row r="1725" spans="1:8" ht="13.5" x14ac:dyDescent="0.25">
      <c r="A1725" s="3">
        <v>44526</v>
      </c>
      <c r="B1725" s="2">
        <v>8.2186000000000003</v>
      </c>
      <c r="C1725" s="2">
        <f t="shared" si="156"/>
        <v>8.2517089128090877</v>
      </c>
      <c r="D1725" s="2">
        <f t="shared" si="158"/>
        <v>8.2574102955083895</v>
      </c>
      <c r="E1725" s="2">
        <f t="shared" si="157"/>
        <v>-5.7013826993017602E-3</v>
      </c>
      <c r="F1725" s="2">
        <f t="shared" si="161"/>
        <v>1.4900647663719365E-2</v>
      </c>
      <c r="G1725" s="2">
        <f t="shared" si="159"/>
        <v>-2.0602030363021127E-2</v>
      </c>
      <c r="H1725" s="2" t="str">
        <f t="shared" si="160"/>
        <v>Hold</v>
      </c>
    </row>
    <row r="1726" spans="1:8" ht="13.5" x14ac:dyDescent="0.25">
      <c r="A1726" s="3">
        <v>44529</v>
      </c>
      <c r="B1726" s="2">
        <v>8.2543000000000006</v>
      </c>
      <c r="C1726" s="2">
        <f t="shared" si="156"/>
        <v>8.2451844646846126</v>
      </c>
      <c r="D1726" s="2">
        <f t="shared" si="158"/>
        <v>8.2571799032485096</v>
      </c>
      <c r="E1726" s="2">
        <f t="shared" si="157"/>
        <v>-1.1995438563896954E-2</v>
      </c>
      <c r="F1726" s="2">
        <f t="shared" si="161"/>
        <v>9.5214304181961019E-3</v>
      </c>
      <c r="G1726" s="2">
        <f t="shared" si="159"/>
        <v>-2.1516868982093054E-2</v>
      </c>
      <c r="H1726" s="2" t="str">
        <f t="shared" si="160"/>
        <v>Hold</v>
      </c>
    </row>
    <row r="1727" spans="1:8" ht="13.5" x14ac:dyDescent="0.25">
      <c r="A1727" s="3">
        <v>44530</v>
      </c>
      <c r="B1727" s="2">
        <v>8.0398999999999994</v>
      </c>
      <c r="C1727" s="2">
        <f t="shared" si="156"/>
        <v>8.2314330085792875</v>
      </c>
      <c r="D1727" s="2">
        <f t="shared" si="158"/>
        <v>8.2410850956004715</v>
      </c>
      <c r="E1727" s="2">
        <f t="shared" si="157"/>
        <v>-9.6520870211840304E-3</v>
      </c>
      <c r="F1727" s="2">
        <f t="shared" si="161"/>
        <v>5.6867269303200758E-3</v>
      </c>
      <c r="G1727" s="2">
        <f t="shared" si="159"/>
        <v>-1.5338813951504106E-2</v>
      </c>
      <c r="H1727" s="2" t="str">
        <f t="shared" si="160"/>
        <v>Hold</v>
      </c>
    </row>
    <row r="1728" spans="1:8" ht="13.5" x14ac:dyDescent="0.25">
      <c r="A1728" s="3">
        <v>44531</v>
      </c>
      <c r="B1728" s="2">
        <v>8.0398999999999994</v>
      </c>
      <c r="C1728" s="2">
        <f t="shared" si="156"/>
        <v>8.2197971611055518</v>
      </c>
      <c r="D1728" s="2">
        <f t="shared" si="158"/>
        <v>8.2261824959263627</v>
      </c>
      <c r="E1728" s="2">
        <f t="shared" si="157"/>
        <v>-6.3853348208109395E-3</v>
      </c>
      <c r="F1728" s="2">
        <f t="shared" si="161"/>
        <v>3.2723145800938732E-3</v>
      </c>
      <c r="G1728" s="2">
        <f t="shared" si="159"/>
        <v>-9.6576494009048136E-3</v>
      </c>
      <c r="H1728" s="2" t="str">
        <f t="shared" si="160"/>
        <v>Hold</v>
      </c>
    </row>
    <row r="1729" spans="1:8" ht="13.5" x14ac:dyDescent="0.25">
      <c r="A1729" s="3">
        <v>44532</v>
      </c>
      <c r="B1729" s="2">
        <v>8.0220000000000002</v>
      </c>
      <c r="C1729" s="2">
        <f t="shared" si="156"/>
        <v>8.2333514440123903</v>
      </c>
      <c r="D1729" s="2">
        <f t="shared" si="158"/>
        <v>8.2110578665984839</v>
      </c>
      <c r="E1729" s="2">
        <f t="shared" si="157"/>
        <v>2.2293577413906362E-2</v>
      </c>
      <c r="F1729" s="2">
        <f t="shared" si="161"/>
        <v>7.0765671468563714E-3</v>
      </c>
      <c r="G1729" s="2">
        <f t="shared" si="159"/>
        <v>1.5217010267049991E-2</v>
      </c>
      <c r="H1729" s="2" t="str">
        <f t="shared" si="160"/>
        <v>Sell</v>
      </c>
    </row>
    <row r="1730" spans="1:8" ht="13.5" x14ac:dyDescent="0.25">
      <c r="A1730" s="3">
        <v>44533</v>
      </c>
      <c r="B1730" s="2">
        <v>7.9416000000000002</v>
      </c>
      <c r="C1730" s="2">
        <f t="shared" si="156"/>
        <v>8.2448204526258682</v>
      </c>
      <c r="D1730" s="2">
        <f t="shared" si="158"/>
        <v>8.191098024628225</v>
      </c>
      <c r="E1730" s="2">
        <f t="shared" si="157"/>
        <v>5.3722427997643152E-2</v>
      </c>
      <c r="F1730" s="2">
        <f t="shared" si="161"/>
        <v>1.640573931701373E-2</v>
      </c>
      <c r="G1730" s="2">
        <f t="shared" si="159"/>
        <v>3.7316688680629422E-2</v>
      </c>
      <c r="H1730" s="2" t="str">
        <f t="shared" si="160"/>
        <v>Sell</v>
      </c>
    </row>
    <row r="1731" spans="1:8" ht="13.5" x14ac:dyDescent="0.25">
      <c r="A1731" s="3">
        <v>44536</v>
      </c>
      <c r="B1731" s="2">
        <v>7.8612000000000002</v>
      </c>
      <c r="C1731" s="2">
        <f t="shared" si="156"/>
        <v>8.2627711522218892</v>
      </c>
      <c r="D1731" s="2">
        <f t="shared" si="158"/>
        <v>8.1666611339150226</v>
      </c>
      <c r="E1731" s="2">
        <f t="shared" si="157"/>
        <v>9.6110018306866607E-2</v>
      </c>
      <c r="F1731" s="2">
        <f t="shared" si="161"/>
        <v>3.2346595114984306E-2</v>
      </c>
      <c r="G1731" s="2">
        <f t="shared" si="159"/>
        <v>6.3763423191882301E-2</v>
      </c>
      <c r="H1731" s="2" t="str">
        <f t="shared" si="160"/>
        <v>Sell</v>
      </c>
    </row>
    <row r="1732" spans="1:8" ht="13.5" x14ac:dyDescent="0.25">
      <c r="A1732" s="3">
        <v>44537</v>
      </c>
      <c r="B1732" s="2">
        <v>7.7629999999999999</v>
      </c>
      <c r="C1732" s="2">
        <f t="shared" si="156"/>
        <v>8.2765909749569833</v>
      </c>
      <c r="D1732" s="2">
        <f t="shared" si="158"/>
        <v>8.1367603091805769</v>
      </c>
      <c r="E1732" s="2">
        <f t="shared" si="157"/>
        <v>0.13983066577640635</v>
      </c>
      <c r="F1732" s="2">
        <f t="shared" si="161"/>
        <v>5.3843409247268714E-2</v>
      </c>
      <c r="G1732" s="2">
        <f t="shared" si="159"/>
        <v>8.5987256529137635E-2</v>
      </c>
      <c r="H1732" s="2" t="str">
        <f t="shared" si="160"/>
        <v>Sell</v>
      </c>
    </row>
    <row r="1733" spans="1:8" ht="13.5" x14ac:dyDescent="0.25">
      <c r="A1733" s="3">
        <v>44538</v>
      </c>
      <c r="B1733" s="2">
        <v>7.7271999999999998</v>
      </c>
      <c r="C1733" s="2">
        <f t="shared" si="156"/>
        <v>8.2814077480405235</v>
      </c>
      <c r="D1733" s="2">
        <f t="shared" si="158"/>
        <v>8.1064225085005344</v>
      </c>
      <c r="E1733" s="2">
        <f t="shared" si="157"/>
        <v>0.17498523953998912</v>
      </c>
      <c r="F1733" s="2">
        <f t="shared" si="161"/>
        <v>7.8071775305812802E-2</v>
      </c>
      <c r="G1733" s="2">
        <f t="shared" si="159"/>
        <v>9.6913464234176322E-2</v>
      </c>
      <c r="H1733" s="2" t="str">
        <f t="shared" si="160"/>
        <v>Sell</v>
      </c>
    </row>
    <row r="1734" spans="1:8" ht="13.5" x14ac:dyDescent="0.25">
      <c r="A1734" s="3">
        <v>44539</v>
      </c>
      <c r="B1734" s="2">
        <v>7.7450999999999999</v>
      </c>
      <c r="C1734" s="2">
        <f t="shared" si="156"/>
        <v>8.2841142483419805</v>
      </c>
      <c r="D1734" s="2">
        <f t="shared" si="158"/>
        <v>8.0796578782412354</v>
      </c>
      <c r="E1734" s="2">
        <f t="shared" si="157"/>
        <v>0.20445637010074513</v>
      </c>
      <c r="F1734" s="2">
        <f t="shared" si="161"/>
        <v>0.10334869426479927</v>
      </c>
      <c r="G1734" s="2">
        <f t="shared" si="159"/>
        <v>0.10110767583594586</v>
      </c>
      <c r="H1734" s="2" t="str">
        <f t="shared" si="160"/>
        <v>Sell</v>
      </c>
    </row>
    <row r="1735" spans="1:8" ht="13.5" x14ac:dyDescent="0.25">
      <c r="A1735" s="3">
        <v>44540</v>
      </c>
      <c r="B1735" s="2">
        <v>7.6825999999999999</v>
      </c>
      <c r="C1735" s="2">
        <f t="shared" si="156"/>
        <v>8.2740351332124451</v>
      </c>
      <c r="D1735" s="2">
        <f t="shared" si="158"/>
        <v>8.0502461835567001</v>
      </c>
      <c r="E1735" s="2">
        <f t="shared" si="157"/>
        <v>0.22378894965574503</v>
      </c>
      <c r="F1735" s="2">
        <f t="shared" si="161"/>
        <v>0.12743674534298843</v>
      </c>
      <c r="G1735" s="2">
        <f t="shared" si="159"/>
        <v>9.6352204312756595E-2</v>
      </c>
      <c r="H1735" s="2" t="str">
        <f t="shared" si="160"/>
        <v>Sell</v>
      </c>
    </row>
    <row r="1736" spans="1:8" ht="13.5" x14ac:dyDescent="0.25">
      <c r="A1736" s="3">
        <v>44543</v>
      </c>
      <c r="B1736" s="2">
        <v>7.6825999999999999</v>
      </c>
      <c r="C1736" s="2">
        <f t="shared" si="156"/>
        <v>8.2709989588720685</v>
      </c>
      <c r="D1736" s="2">
        <f t="shared" si="158"/>
        <v>8.0230131329228698</v>
      </c>
      <c r="E1736" s="2">
        <f t="shared" si="157"/>
        <v>0.24798582594919871</v>
      </c>
      <c r="F1736" s="2">
        <f t="shared" si="161"/>
        <v>0.15154656146423051</v>
      </c>
      <c r="G1736" s="2">
        <f t="shared" si="159"/>
        <v>9.6439264484968201E-2</v>
      </c>
      <c r="H1736" s="2" t="str">
        <f t="shared" si="160"/>
        <v>Sell</v>
      </c>
    </row>
    <row r="1737" spans="1:8" ht="13.5" x14ac:dyDescent="0.25">
      <c r="A1737" s="3">
        <v>44544</v>
      </c>
      <c r="B1737" s="2">
        <v>7.6825999999999999</v>
      </c>
      <c r="C1737" s="2">
        <f t="shared" si="156"/>
        <v>8.2354452728917504</v>
      </c>
      <c r="D1737" s="2">
        <f t="shared" si="158"/>
        <v>7.9977973452989533</v>
      </c>
      <c r="E1737" s="2">
        <f t="shared" si="157"/>
        <v>0.23764792759279718</v>
      </c>
      <c r="F1737" s="2">
        <f t="shared" si="161"/>
        <v>0.16876683468994386</v>
      </c>
      <c r="G1737" s="2">
        <f t="shared" si="159"/>
        <v>6.8881092902853325E-2</v>
      </c>
      <c r="H1737" s="2" t="str">
        <f t="shared" si="160"/>
        <v>Sell</v>
      </c>
    </row>
    <row r="1738" spans="1:8" ht="13.5" x14ac:dyDescent="0.25">
      <c r="A1738" s="3">
        <v>44545</v>
      </c>
      <c r="B1738" s="2">
        <v>7.7718999999999996</v>
      </c>
      <c r="C1738" s="2">
        <f t="shared" si="156"/>
        <v>8.205361384754557</v>
      </c>
      <c r="D1738" s="2">
        <f t="shared" si="158"/>
        <v>7.9810642086101424</v>
      </c>
      <c r="E1738" s="2">
        <f t="shared" si="157"/>
        <v>0.22429717614441458</v>
      </c>
      <c r="F1738" s="2">
        <f t="shared" si="161"/>
        <v>0.179872902980838</v>
      </c>
      <c r="G1738" s="2">
        <f t="shared" si="159"/>
        <v>4.4424273163576583E-2</v>
      </c>
      <c r="H1738" s="2" t="str">
        <f t="shared" si="160"/>
        <v>Sell</v>
      </c>
    </row>
    <row r="1739" spans="1:8" ht="13.5" x14ac:dyDescent="0.25">
      <c r="A1739" s="3">
        <v>44546</v>
      </c>
      <c r="B1739" s="2">
        <v>7.7539999999999996</v>
      </c>
      <c r="C1739" s="2">
        <f t="shared" si="156"/>
        <v>8.1771519409461639</v>
      </c>
      <c r="D1739" s="2">
        <f t="shared" si="158"/>
        <v>7.9642446376019835</v>
      </c>
      <c r="E1739" s="2">
        <f t="shared" si="157"/>
        <v>0.2129073033441804</v>
      </c>
      <c r="F1739" s="2">
        <f t="shared" si="161"/>
        <v>0.18647978305350649</v>
      </c>
      <c r="G1739" s="2">
        <f t="shared" si="159"/>
        <v>2.6427520290673912E-2</v>
      </c>
      <c r="H1739" s="2" t="str">
        <f t="shared" si="160"/>
        <v>Sell</v>
      </c>
    </row>
    <row r="1740" spans="1:8" ht="13.5" x14ac:dyDescent="0.25">
      <c r="A1740" s="3">
        <v>44550</v>
      </c>
      <c r="B1740" s="2">
        <v>7.7539999999999996</v>
      </c>
      <c r="C1740" s="2">
        <f t="shared" si="156"/>
        <v>8.1409131808006006</v>
      </c>
      <c r="D1740" s="2">
        <f t="shared" si="158"/>
        <v>7.948670960742577</v>
      </c>
      <c r="E1740" s="2">
        <f t="shared" si="157"/>
        <v>0.19224222005802361</v>
      </c>
      <c r="F1740" s="2">
        <f t="shared" si="161"/>
        <v>0.18763227045440992</v>
      </c>
      <c r="G1740" s="2">
        <f t="shared" si="159"/>
        <v>4.6099496036136889E-3</v>
      </c>
      <c r="H1740" s="2" t="str">
        <f t="shared" si="160"/>
        <v>Sell</v>
      </c>
    </row>
    <row r="1741" spans="1:8" ht="13.5" x14ac:dyDescent="0.25">
      <c r="A1741" s="3">
        <v>44551</v>
      </c>
      <c r="B1741" s="2">
        <v>7.6825999999999999</v>
      </c>
      <c r="C1741" s="2">
        <f t="shared" si="156"/>
        <v>8.0978803837543545</v>
      </c>
      <c r="D1741" s="2">
        <f t="shared" si="158"/>
        <v>7.9289620006875712</v>
      </c>
      <c r="E1741" s="2">
        <f t="shared" si="157"/>
        <v>0.16891838306678331</v>
      </c>
      <c r="F1741" s="2">
        <f t="shared" si="161"/>
        <v>0.18388949297688459</v>
      </c>
      <c r="G1741" s="2">
        <f t="shared" si="159"/>
        <v>-1.4971109910101282E-2</v>
      </c>
      <c r="H1741" s="2" t="str">
        <f t="shared" si="160"/>
        <v>Hold</v>
      </c>
    </row>
    <row r="1742" spans="1:8" ht="13.5" x14ac:dyDescent="0.25">
      <c r="A1742" s="3">
        <v>44552</v>
      </c>
      <c r="B1742" s="2">
        <v>7.5575000000000001</v>
      </c>
      <c r="C1742" s="2">
        <f t="shared" si="156"/>
        <v>8.0463603247152236</v>
      </c>
      <c r="D1742" s="2">
        <f t="shared" si="158"/>
        <v>7.9014462969329369</v>
      </c>
      <c r="E1742" s="2">
        <f t="shared" si="157"/>
        <v>0.14491402778228668</v>
      </c>
      <c r="F1742" s="2">
        <f t="shared" si="161"/>
        <v>0.176094399937965</v>
      </c>
      <c r="G1742" s="2">
        <f t="shared" si="159"/>
        <v>-3.1180372155678315E-2</v>
      </c>
      <c r="H1742" s="2" t="str">
        <f t="shared" si="160"/>
        <v>Hold</v>
      </c>
    </row>
    <row r="1743" spans="1:8" ht="13.5" x14ac:dyDescent="0.25">
      <c r="A1743" s="3">
        <v>44553</v>
      </c>
      <c r="B1743" s="2">
        <v>7.6646999999999998</v>
      </c>
      <c r="C1743" s="2">
        <f t="shared" ref="C1743:C1806" si="162">$C$4*B1733+C1742*(1-$C$4)</f>
        <v>7.9972587362974963</v>
      </c>
      <c r="D1743" s="2">
        <f t="shared" si="158"/>
        <v>7.8839095341971639</v>
      </c>
      <c r="E1743" s="2">
        <f t="shared" si="157"/>
        <v>0.11334920210033239</v>
      </c>
      <c r="F1743" s="2">
        <f t="shared" si="161"/>
        <v>0.16354536037043849</v>
      </c>
      <c r="G1743" s="2">
        <f t="shared" si="159"/>
        <v>-5.0196158270106095E-2</v>
      </c>
      <c r="H1743" s="2" t="str">
        <f t="shared" si="160"/>
        <v>Hold</v>
      </c>
    </row>
    <row r="1744" spans="1:8" ht="13.5" x14ac:dyDescent="0.25">
      <c r="A1744" s="3">
        <v>44554</v>
      </c>
      <c r="B1744" s="2">
        <v>7.5932000000000004</v>
      </c>
      <c r="C1744" s="2">
        <f t="shared" si="162"/>
        <v>7.9584650845594203</v>
      </c>
      <c r="D1744" s="2">
        <f t="shared" si="158"/>
        <v>7.8623754946270035</v>
      </c>
      <c r="E1744" s="2">
        <f t="shared" si="157"/>
        <v>9.6089589932416786E-2</v>
      </c>
      <c r="F1744" s="2">
        <f t="shared" si="161"/>
        <v>0.15005420628283417</v>
      </c>
      <c r="G1744" s="2">
        <f t="shared" si="159"/>
        <v>-5.3964616350417383E-2</v>
      </c>
      <c r="H1744" s="2" t="str">
        <f t="shared" si="160"/>
        <v>Hold</v>
      </c>
    </row>
    <row r="1745" spans="1:8" ht="13.5" x14ac:dyDescent="0.25">
      <c r="A1745" s="3">
        <v>44557</v>
      </c>
      <c r="B1745" s="2">
        <v>7.5932000000000004</v>
      </c>
      <c r="C1745" s="2">
        <f t="shared" si="162"/>
        <v>7.9160243023195092</v>
      </c>
      <c r="D1745" s="2">
        <f t="shared" si="158"/>
        <v>7.8424365690990774</v>
      </c>
      <c r="E1745" s="2">
        <f t="shared" si="157"/>
        <v>7.3587733220431772E-2</v>
      </c>
      <c r="F1745" s="2">
        <f t="shared" si="161"/>
        <v>0.1347609116703537</v>
      </c>
      <c r="G1745" s="2">
        <f t="shared" si="159"/>
        <v>-6.1173178449921928E-2</v>
      </c>
      <c r="H1745" s="2" t="str">
        <f t="shared" si="160"/>
        <v>Hold</v>
      </c>
    </row>
    <row r="1746" spans="1:8" ht="13.5" x14ac:dyDescent="0.25">
      <c r="A1746" s="3">
        <v>44558</v>
      </c>
      <c r="B1746" s="2">
        <v>7.5932000000000004</v>
      </c>
      <c r="C1746" s="2">
        <f t="shared" si="162"/>
        <v>7.8801128711934307</v>
      </c>
      <c r="D1746" s="2">
        <f t="shared" si="158"/>
        <v>7.8239746010176638</v>
      </c>
      <c r="E1746" s="2">
        <f t="shared" si="157"/>
        <v>5.6138270175766891E-2</v>
      </c>
      <c r="F1746" s="2">
        <f t="shared" si="161"/>
        <v>0.11903638337143635</v>
      </c>
      <c r="G1746" s="2">
        <f t="shared" si="159"/>
        <v>-6.2898113195669458E-2</v>
      </c>
      <c r="H1746" s="2" t="str">
        <f t="shared" si="160"/>
        <v>Hold</v>
      </c>
    </row>
    <row r="1747" spans="1:8" ht="13.5" x14ac:dyDescent="0.25">
      <c r="A1747" s="3">
        <v>44559</v>
      </c>
      <c r="B1747" s="2">
        <v>7.7718999999999996</v>
      </c>
      <c r="C1747" s="2">
        <f t="shared" si="162"/>
        <v>7.8497262756252102</v>
      </c>
      <c r="D1747" s="2">
        <f t="shared" si="158"/>
        <v>7.8201172231645035</v>
      </c>
      <c r="E1747" s="2">
        <f t="shared" si="157"/>
        <v>2.9609052460706664E-2</v>
      </c>
      <c r="F1747" s="2">
        <f t="shared" si="161"/>
        <v>0.10115091718929041</v>
      </c>
      <c r="G1747" s="2">
        <f t="shared" si="159"/>
        <v>-7.1541864728583746E-2</v>
      </c>
      <c r="H1747" s="2" t="str">
        <f t="shared" si="160"/>
        <v>Hold</v>
      </c>
    </row>
    <row r="1748" spans="1:8" ht="13.5" x14ac:dyDescent="0.25">
      <c r="A1748" s="3">
        <v>44560</v>
      </c>
      <c r="B1748" s="2">
        <v>7.7539999999999996</v>
      </c>
      <c r="C1748" s="2">
        <f t="shared" si="162"/>
        <v>7.8377530024521009</v>
      </c>
      <c r="D1748" s="2">
        <f t="shared" si="158"/>
        <v>7.8152196510782437</v>
      </c>
      <c r="E1748" s="2">
        <f t="shared" si="157"/>
        <v>2.2533351373857258E-2</v>
      </c>
      <c r="F1748" s="2">
        <f t="shared" si="161"/>
        <v>8.5427404026203774E-2</v>
      </c>
      <c r="G1748" s="2">
        <f t="shared" si="159"/>
        <v>-6.2894052652346516E-2</v>
      </c>
      <c r="H1748" s="2" t="str">
        <f t="shared" si="160"/>
        <v>Hold</v>
      </c>
    </row>
    <row r="1749" spans="1:8" ht="13.5" x14ac:dyDescent="0.25">
      <c r="A1749" s="3">
        <v>44561</v>
      </c>
      <c r="B1749" s="2">
        <v>7.7450999999999999</v>
      </c>
      <c r="C1749" s="2">
        <f t="shared" si="162"/>
        <v>7.8248679251517776</v>
      </c>
      <c r="D1749" s="2">
        <f t="shared" si="158"/>
        <v>7.8100256028502253</v>
      </c>
      <c r="E1749" s="2">
        <f t="shared" si="157"/>
        <v>1.4842322301552358E-2</v>
      </c>
      <c r="F1749" s="2">
        <f t="shared" si="161"/>
        <v>7.1310387681273499E-2</v>
      </c>
      <c r="G1749" s="2">
        <f t="shared" si="159"/>
        <v>-5.6468065379721141E-2</v>
      </c>
      <c r="H1749" s="2" t="str">
        <f t="shared" si="160"/>
        <v>Hold</v>
      </c>
    </row>
    <row r="1750" spans="1:8" ht="13.5" x14ac:dyDescent="0.25">
      <c r="A1750" s="3">
        <v>44564</v>
      </c>
      <c r="B1750" s="2">
        <v>7.8970000000000002</v>
      </c>
      <c r="C1750" s="2">
        <f t="shared" si="162"/>
        <v>7.8139651674361197</v>
      </c>
      <c r="D1750" s="2">
        <f t="shared" si="158"/>
        <v>7.8164681507872453</v>
      </c>
      <c r="E1750" s="2">
        <f t="shared" si="157"/>
        <v>-2.5029833511256427E-3</v>
      </c>
      <c r="F1750" s="2">
        <f t="shared" si="161"/>
        <v>5.6547713474793669E-2</v>
      </c>
      <c r="G1750" s="2">
        <f t="shared" si="159"/>
        <v>-5.9050696825919312E-2</v>
      </c>
      <c r="H1750" s="2" t="str">
        <f t="shared" si="160"/>
        <v>Hold</v>
      </c>
    </row>
    <row r="1751" spans="1:8" ht="13.5" x14ac:dyDescent="0.25">
      <c r="A1751" s="3">
        <v>44565</v>
      </c>
      <c r="B1751" s="2">
        <v>7.7271999999999998</v>
      </c>
      <c r="C1751" s="2">
        <f t="shared" si="162"/>
        <v>7.7937551416767166</v>
      </c>
      <c r="D1751" s="2">
        <f t="shared" si="158"/>
        <v>7.8098556951733755</v>
      </c>
      <c r="E1751" s="2">
        <f t="shared" si="157"/>
        <v>-1.6100553496658954E-2</v>
      </c>
      <c r="F1751" s="2">
        <f t="shared" si="161"/>
        <v>4.2018060080503149E-2</v>
      </c>
      <c r="G1751" s="2">
        <f t="shared" si="159"/>
        <v>-5.8118613577162102E-2</v>
      </c>
      <c r="H1751" s="2" t="str">
        <f t="shared" si="160"/>
        <v>Hold</v>
      </c>
    </row>
    <row r="1752" spans="1:8" ht="13.5" x14ac:dyDescent="0.25">
      <c r="A1752" s="3">
        <v>44566</v>
      </c>
      <c r="B1752" s="2">
        <v>7.7271999999999998</v>
      </c>
      <c r="C1752" s="2">
        <f t="shared" si="162"/>
        <v>7.7574081968033761</v>
      </c>
      <c r="D1752" s="2">
        <f t="shared" si="158"/>
        <v>7.8037330510864589</v>
      </c>
      <c r="E1752" s="2">
        <f t="shared" si="157"/>
        <v>-4.632485428308275E-2</v>
      </c>
      <c r="F1752" s="2">
        <f t="shared" si="161"/>
        <v>2.434947720778597E-2</v>
      </c>
      <c r="G1752" s="2">
        <f t="shared" si="159"/>
        <v>-7.0674331490868714E-2</v>
      </c>
      <c r="H1752" s="2" t="str">
        <f t="shared" si="160"/>
        <v>Hold</v>
      </c>
    </row>
    <row r="1753" spans="1:8" ht="13.5" x14ac:dyDescent="0.25">
      <c r="A1753" s="3">
        <v>44567</v>
      </c>
      <c r="B1753" s="2">
        <v>7.7718999999999996</v>
      </c>
      <c r="C1753" s="2">
        <f t="shared" si="162"/>
        <v>7.743145397295164</v>
      </c>
      <c r="D1753" s="2">
        <f t="shared" si="158"/>
        <v>7.8013750473022769</v>
      </c>
      <c r="E1753" s="2">
        <f t="shared" si="157"/>
        <v>-5.8229650007112888E-2</v>
      </c>
      <c r="F1753" s="2">
        <f t="shared" si="161"/>
        <v>7.8336517648061998E-3</v>
      </c>
      <c r="G1753" s="2">
        <f t="shared" si="159"/>
        <v>-6.6063301771919089E-2</v>
      </c>
      <c r="H1753" s="2" t="str">
        <f t="shared" si="160"/>
        <v>Hold</v>
      </c>
    </row>
    <row r="1754" spans="1:8" ht="13.5" x14ac:dyDescent="0.25">
      <c r="A1754" s="3">
        <v>44568</v>
      </c>
      <c r="B1754" s="2">
        <v>7.7718999999999996</v>
      </c>
      <c r="C1754" s="2">
        <f t="shared" si="162"/>
        <v>7.7200768746343691</v>
      </c>
      <c r="D1754" s="2">
        <f t="shared" si="158"/>
        <v>7.7991917104650712</v>
      </c>
      <c r="E1754" s="2">
        <f t="shared" si="157"/>
        <v>-7.9114835830702113E-2</v>
      </c>
      <c r="F1754" s="2">
        <f t="shared" si="161"/>
        <v>-9.5560457542954655E-3</v>
      </c>
      <c r="G1754" s="2">
        <f t="shared" si="159"/>
        <v>-6.955879007640664E-2</v>
      </c>
      <c r="H1754" s="2" t="str">
        <f t="shared" si="160"/>
        <v>Hold</v>
      </c>
    </row>
    <row r="1755" spans="1:8" ht="13.5" x14ac:dyDescent="0.25">
      <c r="A1755" s="3">
        <v>44571</v>
      </c>
      <c r="B1755" s="2">
        <v>7.7539999999999996</v>
      </c>
      <c r="C1755" s="2">
        <f t="shared" si="162"/>
        <v>7.7005573554598508</v>
      </c>
      <c r="D1755" s="2">
        <f t="shared" si="158"/>
        <v>7.7958441763565469</v>
      </c>
      <c r="E1755" s="2">
        <f t="shared" si="157"/>
        <v>-9.5286820896696156E-2</v>
      </c>
      <c r="F1755" s="2">
        <f t="shared" si="161"/>
        <v>-2.6702200782775604E-2</v>
      </c>
      <c r="G1755" s="2">
        <f t="shared" si="159"/>
        <v>-6.8584620113920552E-2</v>
      </c>
      <c r="H1755" s="2" t="str">
        <f t="shared" si="160"/>
        <v>Hold</v>
      </c>
    </row>
    <row r="1756" spans="1:8" ht="13.5" x14ac:dyDescent="0.25">
      <c r="A1756" s="3">
        <v>44572</v>
      </c>
      <c r="B1756" s="2">
        <v>7.7539999999999996</v>
      </c>
      <c r="C1756" s="2">
        <f t="shared" si="162"/>
        <v>7.6840408392352586</v>
      </c>
      <c r="D1756" s="2">
        <f t="shared" si="158"/>
        <v>7.7927446077375429</v>
      </c>
      <c r="E1756" s="2">
        <f t="shared" ref="E1756:E1819" si="163">C1756-D1756</f>
        <v>-0.10870376850228425</v>
      </c>
      <c r="F1756" s="2">
        <f t="shared" si="161"/>
        <v>-4.3102514326677333E-2</v>
      </c>
      <c r="G1756" s="2">
        <f t="shared" si="159"/>
        <v>-6.5601254175606916E-2</v>
      </c>
      <c r="H1756" s="2" t="str">
        <f t="shared" si="160"/>
        <v>Hold</v>
      </c>
    </row>
    <row r="1757" spans="1:8" ht="13.5" x14ac:dyDescent="0.25">
      <c r="A1757" s="3">
        <v>44573</v>
      </c>
      <c r="B1757" s="2">
        <v>7.7629999999999999</v>
      </c>
      <c r="C1757" s="2">
        <f t="shared" si="162"/>
        <v>7.6975576331990645</v>
      </c>
      <c r="D1757" s="2">
        <f t="shared" ref="D1757:D1820" si="164">$D$4*B1757+(1-$D$4)*D1756</f>
        <v>7.790541303460687</v>
      </c>
      <c r="E1757" s="2">
        <f t="shared" si="163"/>
        <v>-9.2983670261622464E-2</v>
      </c>
      <c r="F1757" s="2">
        <f t="shared" si="161"/>
        <v>-5.3078745513666356E-2</v>
      </c>
      <c r="G1757" s="2">
        <f t="shared" si="159"/>
        <v>-3.9904924747956108E-2</v>
      </c>
      <c r="H1757" s="2" t="str">
        <f t="shared" si="160"/>
        <v>Hold</v>
      </c>
    </row>
    <row r="1758" spans="1:8" ht="13.5" x14ac:dyDescent="0.25">
      <c r="A1758" s="3">
        <v>44574</v>
      </c>
      <c r="B1758" s="2">
        <v>7.8166000000000002</v>
      </c>
      <c r="C1758" s="2">
        <f t="shared" si="162"/>
        <v>7.7062410742453622</v>
      </c>
      <c r="D1758" s="2">
        <f t="shared" si="164"/>
        <v>7.7924715772784134</v>
      </c>
      <c r="E1758" s="2">
        <f t="shared" si="163"/>
        <v>-8.6230503033051242E-2</v>
      </c>
      <c r="F1758" s="2">
        <f t="shared" si="161"/>
        <v>-5.9709097017543337E-2</v>
      </c>
      <c r="G1758" s="2">
        <f t="shared" si="159"/>
        <v>-2.6521406015507905E-2</v>
      </c>
      <c r="H1758" s="2" t="str">
        <f t="shared" si="160"/>
        <v>Hold</v>
      </c>
    </row>
    <row r="1759" spans="1:8" ht="13.5" x14ac:dyDescent="0.25">
      <c r="A1759" s="3">
        <v>44575</v>
      </c>
      <c r="B1759" s="2">
        <v>7.9058999999999999</v>
      </c>
      <c r="C1759" s="2">
        <f t="shared" si="162"/>
        <v>7.7122193705153066</v>
      </c>
      <c r="D1759" s="2">
        <f t="shared" si="164"/>
        <v>7.8008736826651974</v>
      </c>
      <c r="E1759" s="2">
        <f t="shared" si="163"/>
        <v>-8.8654312149890835E-2</v>
      </c>
      <c r="F1759" s="2">
        <f t="shared" si="161"/>
        <v>-6.5498140044012845E-2</v>
      </c>
      <c r="G1759" s="2">
        <f t="shared" si="159"/>
        <v>-2.315617210587799E-2</v>
      </c>
      <c r="H1759" s="2" t="str">
        <f t="shared" si="160"/>
        <v>Hold</v>
      </c>
    </row>
    <row r="1760" spans="1:8" ht="13.5" x14ac:dyDescent="0.25">
      <c r="A1760" s="3">
        <v>44578</v>
      </c>
      <c r="B1760" s="2">
        <v>7.8166000000000002</v>
      </c>
      <c r="C1760" s="2">
        <f t="shared" si="162"/>
        <v>7.7406471596667981</v>
      </c>
      <c r="D1760" s="2">
        <f t="shared" si="164"/>
        <v>7.8020385950603677</v>
      </c>
      <c r="E1760" s="2">
        <f t="shared" si="163"/>
        <v>-6.1391435393569616E-2</v>
      </c>
      <c r="F1760" s="2">
        <f t="shared" si="161"/>
        <v>-6.467679911392421E-2</v>
      </c>
      <c r="G1760" s="2">
        <f t="shared" si="159"/>
        <v>3.2853637203545949E-3</v>
      </c>
      <c r="H1760" s="2" t="str">
        <f t="shared" si="160"/>
        <v>Sell</v>
      </c>
    </row>
    <row r="1761" spans="1:8" ht="13.5" x14ac:dyDescent="0.25">
      <c r="A1761" s="3">
        <v>44579</v>
      </c>
      <c r="B1761" s="2">
        <v>7.7718999999999996</v>
      </c>
      <c r="C1761" s="2">
        <f t="shared" si="162"/>
        <v>7.7385783658719056</v>
      </c>
      <c r="D1761" s="2">
        <f t="shared" si="164"/>
        <v>7.7998061065373774</v>
      </c>
      <c r="E1761" s="2">
        <f t="shared" si="163"/>
        <v>-6.1227740665471764E-2</v>
      </c>
      <c r="F1761" s="2">
        <f t="shared" si="161"/>
        <v>-6.3986987424233727E-2</v>
      </c>
      <c r="G1761" s="2">
        <f t="shared" si="159"/>
        <v>2.7592467587619629E-3</v>
      </c>
      <c r="H1761" s="2" t="str">
        <f t="shared" si="160"/>
        <v>Sell</v>
      </c>
    </row>
    <row r="1762" spans="1:8" ht="13.5" x14ac:dyDescent="0.25">
      <c r="A1762" s="3">
        <v>44580</v>
      </c>
      <c r="B1762" s="2">
        <v>7.8612000000000002</v>
      </c>
      <c r="C1762" s="2">
        <f t="shared" si="162"/>
        <v>7.7368278480454578</v>
      </c>
      <c r="D1762" s="2">
        <f t="shared" si="164"/>
        <v>7.8043538023494232</v>
      </c>
      <c r="E1762" s="2">
        <f t="shared" si="163"/>
        <v>-6.7525954303965463E-2</v>
      </c>
      <c r="F1762" s="2">
        <f t="shared" si="161"/>
        <v>-6.4694780800180082E-2</v>
      </c>
      <c r="G1762" s="2">
        <f t="shared" si="159"/>
        <v>-2.8311735037853808E-3</v>
      </c>
      <c r="H1762" s="2" t="str">
        <f t="shared" si="160"/>
        <v>Hold</v>
      </c>
    </row>
    <row r="1763" spans="1:8" ht="13.5" x14ac:dyDescent="0.25">
      <c r="A1763" s="3">
        <v>44581</v>
      </c>
      <c r="B1763" s="2">
        <v>7.7808000000000002</v>
      </c>
      <c r="C1763" s="2">
        <f t="shared" si="162"/>
        <v>7.7422235637307715</v>
      </c>
      <c r="D1763" s="2">
        <f t="shared" si="164"/>
        <v>7.8026090762494658</v>
      </c>
      <c r="E1763" s="2">
        <f t="shared" si="163"/>
        <v>-6.0385512518694284E-2</v>
      </c>
      <c r="F1763" s="2">
        <f t="shared" si="161"/>
        <v>-6.3832927143882931E-2</v>
      </c>
      <c r="G1763" s="2">
        <f t="shared" si="159"/>
        <v>3.4474146251886467E-3</v>
      </c>
      <c r="H1763" s="2" t="str">
        <f t="shared" si="160"/>
        <v>Sell</v>
      </c>
    </row>
    <row r="1764" spans="1:8" ht="13.5" x14ac:dyDescent="0.25">
      <c r="A1764" s="3">
        <v>44582</v>
      </c>
      <c r="B1764" s="2">
        <v>7.7718999999999996</v>
      </c>
      <c r="C1764" s="2">
        <f t="shared" si="162"/>
        <v>7.7467891693106523</v>
      </c>
      <c r="D1764" s="2">
        <f t="shared" si="164"/>
        <v>7.8003343298606165</v>
      </c>
      <c r="E1764" s="2">
        <f t="shared" si="163"/>
        <v>-5.3545160549964166E-2</v>
      </c>
      <c r="F1764" s="2">
        <f t="shared" si="161"/>
        <v>-6.1775373825099185E-2</v>
      </c>
      <c r="G1764" s="2">
        <f t="shared" ref="G1764:G1827" si="165">E1764-F1764</f>
        <v>8.230213275135019E-3</v>
      </c>
      <c r="H1764" s="2" t="str">
        <f t="shared" ref="H1764:H1827" si="166">IF(G1764&lt;0,"Hold","Sell")</f>
        <v>Sell</v>
      </c>
    </row>
    <row r="1765" spans="1:8" ht="13.5" x14ac:dyDescent="0.25">
      <c r="A1765" s="3">
        <v>44585</v>
      </c>
      <c r="B1765" s="2">
        <v>8.0042000000000009</v>
      </c>
      <c r="C1765" s="2">
        <f t="shared" si="162"/>
        <v>7.7478985278782444</v>
      </c>
      <c r="D1765" s="2">
        <f t="shared" si="164"/>
        <v>7.8154354906116819</v>
      </c>
      <c r="E1765" s="2">
        <f t="shared" si="163"/>
        <v>-6.7536962733437456E-2</v>
      </c>
      <c r="F1765" s="2">
        <f t="shared" ref="F1765:F1828" si="167">(E1765*(2/(10)))+((1-(2/10))*F1764)</f>
        <v>-6.2927691606766839E-2</v>
      </c>
      <c r="G1765" s="2">
        <f t="shared" si="165"/>
        <v>-4.6092711266706166E-3</v>
      </c>
      <c r="H1765" s="2" t="str">
        <f t="shared" si="166"/>
        <v>Hold</v>
      </c>
    </row>
    <row r="1766" spans="1:8" ht="13.5" x14ac:dyDescent="0.25">
      <c r="A1766" s="3">
        <v>44586</v>
      </c>
      <c r="B1766" s="2">
        <v>7.9416000000000002</v>
      </c>
      <c r="C1766" s="2">
        <f t="shared" si="162"/>
        <v>7.7488372158969758</v>
      </c>
      <c r="D1766" s="2">
        <f t="shared" si="164"/>
        <v>7.8247810098256316</v>
      </c>
      <c r="E1766" s="2">
        <f t="shared" si="163"/>
        <v>-7.5943793928655801E-2</v>
      </c>
      <c r="F1766" s="2">
        <f t="shared" si="167"/>
        <v>-6.5530912071144629E-2</v>
      </c>
      <c r="G1766" s="2">
        <f t="shared" si="165"/>
        <v>-1.0412881857511172E-2</v>
      </c>
      <c r="H1766" s="2" t="str">
        <f t="shared" si="166"/>
        <v>Hold</v>
      </c>
    </row>
    <row r="1767" spans="1:8" ht="13.5" x14ac:dyDescent="0.25">
      <c r="A1767" s="3">
        <v>44587</v>
      </c>
      <c r="B1767" s="2">
        <v>7.8254999999999999</v>
      </c>
      <c r="C1767" s="2">
        <f t="shared" si="162"/>
        <v>7.7510161057589793</v>
      </c>
      <c r="D1767" s="2">
        <f t="shared" si="164"/>
        <v>7.8248342683570664</v>
      </c>
      <c r="E1767" s="2">
        <f t="shared" si="163"/>
        <v>-7.3818162598087156E-2</v>
      </c>
      <c r="F1767" s="2">
        <f t="shared" si="167"/>
        <v>-6.7188362176533137E-2</v>
      </c>
      <c r="G1767" s="2">
        <f t="shared" si="165"/>
        <v>-6.6298004215540191E-3</v>
      </c>
      <c r="H1767" s="2" t="str">
        <f t="shared" si="166"/>
        <v>Hold</v>
      </c>
    </row>
    <row r="1768" spans="1:8" ht="13.5" x14ac:dyDescent="0.25">
      <c r="A1768" s="3">
        <v>44588</v>
      </c>
      <c r="B1768" s="2">
        <v>7.8612000000000002</v>
      </c>
      <c r="C1768" s="2">
        <f t="shared" si="162"/>
        <v>7.7611059356422132</v>
      </c>
      <c r="D1768" s="2">
        <f t="shared" si="164"/>
        <v>7.8275280262565428</v>
      </c>
      <c r="E1768" s="2">
        <f t="shared" si="163"/>
        <v>-6.6422090614329576E-2</v>
      </c>
      <c r="F1768" s="2">
        <f t="shared" si="167"/>
        <v>-6.7035107864092433E-2</v>
      </c>
      <c r="G1768" s="2">
        <f t="shared" si="165"/>
        <v>6.1301724976285665E-4</v>
      </c>
      <c r="H1768" s="2" t="str">
        <f t="shared" si="166"/>
        <v>Sell</v>
      </c>
    </row>
    <row r="1769" spans="1:8" ht="13.5" x14ac:dyDescent="0.25">
      <c r="A1769" s="3">
        <v>44589</v>
      </c>
      <c r="B1769" s="2">
        <v>7.8166000000000002</v>
      </c>
      <c r="C1769" s="2">
        <f t="shared" si="162"/>
        <v>7.783381945543411</v>
      </c>
      <c r="D1769" s="2">
        <f t="shared" si="164"/>
        <v>7.8267185428301316</v>
      </c>
      <c r="E1769" s="2">
        <f t="shared" si="163"/>
        <v>-4.3336597286720568E-2</v>
      </c>
      <c r="F1769" s="2">
        <f t="shared" si="167"/>
        <v>-6.2295405748618062E-2</v>
      </c>
      <c r="G1769" s="2">
        <f t="shared" si="165"/>
        <v>1.8958808461897493E-2</v>
      </c>
      <c r="H1769" s="2" t="str">
        <f t="shared" si="166"/>
        <v>Sell</v>
      </c>
    </row>
    <row r="1770" spans="1:8" ht="13.5" x14ac:dyDescent="0.25">
      <c r="A1770" s="3">
        <v>44592</v>
      </c>
      <c r="B1770" s="2">
        <v>7.8433999999999999</v>
      </c>
      <c r="C1770" s="2">
        <f t="shared" si="162"/>
        <v>7.7884924154598094</v>
      </c>
      <c r="D1770" s="2">
        <f t="shared" si="164"/>
        <v>7.8279542063241951</v>
      </c>
      <c r="E1770" s="2">
        <f t="shared" si="163"/>
        <v>-3.9461790864385726E-2</v>
      </c>
      <c r="F1770" s="2">
        <f t="shared" si="167"/>
        <v>-5.7728682771771594E-2</v>
      </c>
      <c r="G1770" s="2">
        <f t="shared" si="165"/>
        <v>1.8266891907385868E-2</v>
      </c>
      <c r="H1770" s="2" t="str">
        <f t="shared" si="166"/>
        <v>Sell</v>
      </c>
    </row>
    <row r="1771" spans="1:8" ht="13.5" x14ac:dyDescent="0.25">
      <c r="A1771" s="3">
        <v>44593</v>
      </c>
      <c r="B1771" s="2">
        <v>7.7897999999999996</v>
      </c>
      <c r="C1771" s="2">
        <f t="shared" si="162"/>
        <v>7.7859397361583005</v>
      </c>
      <c r="D1771" s="2">
        <f t="shared" si="164"/>
        <v>7.8251279688186992</v>
      </c>
      <c r="E1771" s="2">
        <f t="shared" si="163"/>
        <v>-3.9188232660398725E-2</v>
      </c>
      <c r="F1771" s="2">
        <f t="shared" si="167"/>
        <v>-5.4020592749497026E-2</v>
      </c>
      <c r="G1771" s="2">
        <f t="shared" si="165"/>
        <v>1.4832360089098301E-2</v>
      </c>
      <c r="H1771" s="2" t="str">
        <f t="shared" si="166"/>
        <v>Sell</v>
      </c>
    </row>
    <row r="1772" spans="1:8" ht="13.5" x14ac:dyDescent="0.25">
      <c r="A1772" s="3">
        <v>44594</v>
      </c>
      <c r="B1772" s="2">
        <v>7.8166000000000002</v>
      </c>
      <c r="C1772" s="2">
        <f t="shared" si="162"/>
        <v>7.7975182382877932</v>
      </c>
      <c r="D1772" s="2">
        <f t="shared" si="164"/>
        <v>7.8244962674247214</v>
      </c>
      <c r="E1772" s="2">
        <f t="shared" si="163"/>
        <v>-2.697802913692815E-2</v>
      </c>
      <c r="F1772" s="2">
        <f t="shared" si="167"/>
        <v>-4.8612080026983251E-2</v>
      </c>
      <c r="G1772" s="2">
        <f t="shared" si="165"/>
        <v>2.1634050890055101E-2</v>
      </c>
      <c r="H1772" s="2" t="str">
        <f t="shared" si="166"/>
        <v>Sell</v>
      </c>
    </row>
    <row r="1773" spans="1:8" ht="13.5" x14ac:dyDescent="0.25">
      <c r="A1773" s="3">
        <v>44595</v>
      </c>
      <c r="B1773" s="2">
        <v>7.8075999999999999</v>
      </c>
      <c r="C1773" s="2">
        <f t="shared" si="162"/>
        <v>7.7949462016281323</v>
      </c>
      <c r="D1773" s="2">
        <f t="shared" si="164"/>
        <v>7.8232446920599275</v>
      </c>
      <c r="E1773" s="2">
        <f t="shared" si="163"/>
        <v>-2.8298490431795109E-2</v>
      </c>
      <c r="F1773" s="2">
        <f t="shared" si="167"/>
        <v>-4.4549362107945627E-2</v>
      </c>
      <c r="G1773" s="2">
        <f t="shared" si="165"/>
        <v>1.6250871676150518E-2</v>
      </c>
      <c r="H1773" s="2" t="str">
        <f t="shared" si="166"/>
        <v>Sell</v>
      </c>
    </row>
    <row r="1774" spans="1:8" ht="13.5" x14ac:dyDescent="0.25">
      <c r="A1774" s="3">
        <v>44596</v>
      </c>
      <c r="B1774" s="2">
        <v>7.7718999999999996</v>
      </c>
      <c r="C1774" s="2">
        <f t="shared" si="162"/>
        <v>7.7914006321468809</v>
      </c>
      <c r="D1774" s="2">
        <f t="shared" si="164"/>
        <v>7.8194413815369703</v>
      </c>
      <c r="E1774" s="2">
        <f t="shared" si="163"/>
        <v>-2.8040749390089381E-2</v>
      </c>
      <c r="F1774" s="2">
        <f t="shared" si="167"/>
        <v>-4.1247639564374383E-2</v>
      </c>
      <c r="G1774" s="2">
        <f t="shared" si="165"/>
        <v>1.3206890174285002E-2</v>
      </c>
      <c r="H1774" s="2" t="str">
        <f t="shared" si="166"/>
        <v>Sell</v>
      </c>
    </row>
    <row r="1775" spans="1:8" ht="13.5" x14ac:dyDescent="0.25">
      <c r="A1775" s="3">
        <v>44599</v>
      </c>
      <c r="B1775" s="2">
        <v>7.7718999999999996</v>
      </c>
      <c r="C1775" s="2">
        <f t="shared" si="162"/>
        <v>7.8241389964319765</v>
      </c>
      <c r="D1775" s="2">
        <f t="shared" si="164"/>
        <v>7.8159197977194177</v>
      </c>
      <c r="E1775" s="2">
        <f t="shared" si="163"/>
        <v>8.2191987125588284E-3</v>
      </c>
      <c r="F1775" s="2">
        <f t="shared" si="167"/>
        <v>-3.1354271908987742E-2</v>
      </c>
      <c r="G1775" s="2">
        <f t="shared" si="165"/>
        <v>3.9573470621546571E-2</v>
      </c>
      <c r="H1775" s="2" t="str">
        <f t="shared" si="166"/>
        <v>Sell</v>
      </c>
    </row>
    <row r="1776" spans="1:8" ht="13.5" x14ac:dyDescent="0.25">
      <c r="A1776" s="3">
        <v>44600</v>
      </c>
      <c r="B1776" s="2">
        <v>7.7539999999999996</v>
      </c>
      <c r="C1776" s="2">
        <f t="shared" si="162"/>
        <v>7.8422099200578268</v>
      </c>
      <c r="D1776" s="2">
        <f t="shared" si="164"/>
        <v>7.8113331460364979</v>
      </c>
      <c r="E1776" s="2">
        <f t="shared" si="163"/>
        <v>3.0876774021328934E-2</v>
      </c>
      <c r="F1776" s="2">
        <f t="shared" si="167"/>
        <v>-1.8908062722924408E-2</v>
      </c>
      <c r="G1776" s="2">
        <f t="shared" si="165"/>
        <v>4.9784836744253338E-2</v>
      </c>
      <c r="H1776" s="2" t="str">
        <f t="shared" si="166"/>
        <v>Sell</v>
      </c>
    </row>
    <row r="1777" spans="1:8" ht="13.5" x14ac:dyDescent="0.25">
      <c r="A1777" s="3">
        <v>44601</v>
      </c>
      <c r="B1777" s="2">
        <v>7.7183000000000002</v>
      </c>
      <c r="C1777" s="2">
        <f t="shared" si="162"/>
        <v>7.8396391631258542</v>
      </c>
      <c r="D1777" s="2">
        <f t="shared" si="164"/>
        <v>7.8044418018856465</v>
      </c>
      <c r="E1777" s="2">
        <f t="shared" si="163"/>
        <v>3.519736124020767E-2</v>
      </c>
      <c r="F1777" s="2">
        <f t="shared" si="167"/>
        <v>-8.0869779302979936E-3</v>
      </c>
      <c r="G1777" s="2">
        <f t="shared" si="165"/>
        <v>4.3284339170505663E-2</v>
      </c>
      <c r="H1777" s="2" t="str">
        <f t="shared" si="166"/>
        <v>Sell</v>
      </c>
    </row>
    <row r="1778" spans="1:8" ht="13.5" x14ac:dyDescent="0.25">
      <c r="A1778" s="3">
        <v>44602</v>
      </c>
      <c r="B1778" s="2">
        <v>7.7183000000000002</v>
      </c>
      <c r="C1778" s="2">
        <f t="shared" si="162"/>
        <v>7.8429562149526459</v>
      </c>
      <c r="D1778" s="2">
        <f t="shared" si="164"/>
        <v>7.7980609276718953</v>
      </c>
      <c r="E1778" s="2">
        <f t="shared" si="163"/>
        <v>4.4895287280750651E-2</v>
      </c>
      <c r="F1778" s="2">
        <f t="shared" si="167"/>
        <v>2.5094751119117348E-3</v>
      </c>
      <c r="G1778" s="2">
        <f t="shared" si="165"/>
        <v>4.2385812168838917E-2</v>
      </c>
      <c r="H1778" s="2" t="str">
        <f t="shared" si="166"/>
        <v>Sell</v>
      </c>
    </row>
    <row r="1779" spans="1:8" ht="13.5" x14ac:dyDescent="0.25">
      <c r="A1779" s="3">
        <v>44603</v>
      </c>
      <c r="B1779" s="2">
        <v>7.8343999999999996</v>
      </c>
      <c r="C1779" s="2">
        <f t="shared" si="162"/>
        <v>7.8389014126522394</v>
      </c>
      <c r="D1779" s="2">
        <f t="shared" si="164"/>
        <v>7.8007527108073109</v>
      </c>
      <c r="E1779" s="2">
        <f t="shared" si="163"/>
        <v>3.8148701844928468E-2</v>
      </c>
      <c r="F1779" s="2">
        <f t="shared" si="167"/>
        <v>9.6373204585150814E-3</v>
      </c>
      <c r="G1779" s="2">
        <f t="shared" si="165"/>
        <v>2.8511381386413386E-2</v>
      </c>
      <c r="H1779" s="2" t="str">
        <f t="shared" si="166"/>
        <v>Sell</v>
      </c>
    </row>
    <row r="1780" spans="1:8" ht="13.5" x14ac:dyDescent="0.25">
      <c r="A1780" s="3">
        <v>44606</v>
      </c>
      <c r="B1780" s="2">
        <v>7.8343999999999996</v>
      </c>
      <c r="C1780" s="2">
        <f t="shared" si="162"/>
        <v>7.8395935030134334</v>
      </c>
      <c r="D1780" s="2">
        <f t="shared" si="164"/>
        <v>7.8032451025993623</v>
      </c>
      <c r="E1780" s="2">
        <f t="shared" si="163"/>
        <v>3.6348400414071058E-2</v>
      </c>
      <c r="F1780" s="2">
        <f t="shared" si="167"/>
        <v>1.4979536449626277E-2</v>
      </c>
      <c r="G1780" s="2">
        <f t="shared" si="165"/>
        <v>2.1368863964444783E-2</v>
      </c>
      <c r="H1780" s="2" t="str">
        <f t="shared" si="166"/>
        <v>Sell</v>
      </c>
    </row>
    <row r="1781" spans="1:8" ht="13.5" x14ac:dyDescent="0.25">
      <c r="A1781" s="3">
        <v>44607</v>
      </c>
      <c r="B1781" s="2">
        <v>7.8254999999999999</v>
      </c>
      <c r="C1781" s="2">
        <f t="shared" si="162"/>
        <v>7.8319329640882893</v>
      </c>
      <c r="D1781" s="2">
        <f t="shared" si="164"/>
        <v>7.8048936135179279</v>
      </c>
      <c r="E1781" s="2">
        <f t="shared" si="163"/>
        <v>2.7039350570361442E-2</v>
      </c>
      <c r="F1781" s="2">
        <f t="shared" si="167"/>
        <v>1.7391499273773311E-2</v>
      </c>
      <c r="G1781" s="2">
        <f t="shared" si="165"/>
        <v>9.6478512965881315E-3</v>
      </c>
      <c r="H1781" s="2" t="str">
        <f t="shared" si="166"/>
        <v>Sell</v>
      </c>
    </row>
    <row r="1782" spans="1:8" ht="13.5" x14ac:dyDescent="0.25">
      <c r="A1782" s="3">
        <v>44608</v>
      </c>
      <c r="B1782" s="2">
        <v>7.8166000000000002</v>
      </c>
      <c r="C1782" s="2">
        <f t="shared" si="162"/>
        <v>7.8295740465362451</v>
      </c>
      <c r="D1782" s="2">
        <f t="shared" si="164"/>
        <v>7.8057607532573403</v>
      </c>
      <c r="E1782" s="2">
        <f t="shared" si="163"/>
        <v>2.3813293278904801E-2</v>
      </c>
      <c r="F1782" s="2">
        <f t="shared" si="167"/>
        <v>1.8675858074799608E-2</v>
      </c>
      <c r="G1782" s="2">
        <f t="shared" si="165"/>
        <v>5.1374352041051938E-3</v>
      </c>
      <c r="H1782" s="2" t="str">
        <f t="shared" si="166"/>
        <v>Sell</v>
      </c>
    </row>
    <row r="1783" spans="1:8" ht="13.5" x14ac:dyDescent="0.25">
      <c r="A1783" s="3">
        <v>44609</v>
      </c>
      <c r="B1783" s="2">
        <v>7.8433999999999999</v>
      </c>
      <c r="C1783" s="2">
        <f t="shared" si="162"/>
        <v>7.8261934239922075</v>
      </c>
      <c r="D1783" s="2">
        <f t="shared" si="164"/>
        <v>7.808548845608648</v>
      </c>
      <c r="E1783" s="2">
        <f t="shared" si="163"/>
        <v>1.7644578383559484E-2</v>
      </c>
      <c r="F1783" s="2">
        <f t="shared" si="167"/>
        <v>1.8469602136551584E-2</v>
      </c>
      <c r="G1783" s="2">
        <f t="shared" si="165"/>
        <v>-8.2502375299210035E-4</v>
      </c>
      <c r="H1783" s="2" t="str">
        <f t="shared" si="166"/>
        <v>Hold</v>
      </c>
    </row>
    <row r="1784" spans="1:8" ht="13.5" x14ac:dyDescent="0.25">
      <c r="A1784" s="3">
        <v>44610</v>
      </c>
      <c r="B1784" s="2">
        <v>7.8166000000000002</v>
      </c>
      <c r="C1784" s="2">
        <f t="shared" si="162"/>
        <v>7.8178405895318681</v>
      </c>
      <c r="D1784" s="2">
        <f t="shared" si="164"/>
        <v>7.8091452274154145</v>
      </c>
      <c r="E1784" s="2">
        <f t="shared" si="163"/>
        <v>8.6953621164536088E-3</v>
      </c>
      <c r="F1784" s="2">
        <f t="shared" si="167"/>
        <v>1.6514754132531992E-2</v>
      </c>
      <c r="G1784" s="2">
        <f t="shared" si="165"/>
        <v>-7.8193920160783831E-3</v>
      </c>
      <c r="H1784" s="2" t="str">
        <f t="shared" si="166"/>
        <v>Hold</v>
      </c>
    </row>
    <row r="1785" spans="1:8" ht="13.5" x14ac:dyDescent="0.25">
      <c r="A1785" s="3">
        <v>44613</v>
      </c>
      <c r="B1785" s="2">
        <v>7.7987000000000002</v>
      </c>
      <c r="C1785" s="2">
        <f t="shared" si="162"/>
        <v>7.8107728065269653</v>
      </c>
      <c r="D1785" s="2">
        <f t="shared" si="164"/>
        <v>7.8083715068661244</v>
      </c>
      <c r="E1785" s="2">
        <f t="shared" si="163"/>
        <v>2.4012996608409054E-3</v>
      </c>
      <c r="F1785" s="2">
        <f t="shared" si="167"/>
        <v>1.3692063238193776E-2</v>
      </c>
      <c r="G1785" s="2">
        <f t="shared" si="165"/>
        <v>-1.1290763577352871E-2</v>
      </c>
      <c r="H1785" s="2" t="str">
        <f t="shared" si="166"/>
        <v>Hold</v>
      </c>
    </row>
    <row r="1786" spans="1:8" ht="13.5" x14ac:dyDescent="0.25">
      <c r="A1786" s="3">
        <v>44614</v>
      </c>
      <c r="B1786" s="2">
        <v>7.7539999999999996</v>
      </c>
      <c r="C1786" s="2">
        <f t="shared" si="162"/>
        <v>7.8020385285997405</v>
      </c>
      <c r="D1786" s="2">
        <f t="shared" si="164"/>
        <v>7.8043439878390037</v>
      </c>
      <c r="E1786" s="2">
        <f t="shared" si="163"/>
        <v>-2.3054592392632856E-3</v>
      </c>
      <c r="F1786" s="2">
        <f t="shared" si="167"/>
        <v>1.0492558742702366E-2</v>
      </c>
      <c r="G1786" s="2">
        <f t="shared" si="165"/>
        <v>-1.2798017981965651E-2</v>
      </c>
      <c r="H1786" s="2" t="str">
        <f t="shared" si="166"/>
        <v>Hold</v>
      </c>
    </row>
    <row r="1787" spans="1:8" ht="13.5" x14ac:dyDescent="0.25">
      <c r="A1787" s="3">
        <v>44615</v>
      </c>
      <c r="B1787" s="2">
        <v>7.7271999999999998</v>
      </c>
      <c r="C1787" s="2">
        <f t="shared" si="162"/>
        <v>7.789155678045935</v>
      </c>
      <c r="D1787" s="2">
        <f t="shared" si="164"/>
        <v>7.7986296183694481</v>
      </c>
      <c r="E1787" s="2">
        <f t="shared" si="163"/>
        <v>-9.4739403235131192E-3</v>
      </c>
      <c r="F1787" s="2">
        <f t="shared" si="167"/>
        <v>6.4992589294592682E-3</v>
      </c>
      <c r="G1787" s="2">
        <f t="shared" si="165"/>
        <v>-1.5973199252972387E-2</v>
      </c>
      <c r="H1787" s="2" t="str">
        <f t="shared" si="166"/>
        <v>Hold</v>
      </c>
    </row>
    <row r="1788" spans="1:8" ht="13.5" x14ac:dyDescent="0.25">
      <c r="A1788" s="3">
        <v>44616</v>
      </c>
      <c r="B1788" s="2">
        <v>7.4146000000000001</v>
      </c>
      <c r="C1788" s="2">
        <f t="shared" si="162"/>
        <v>7.7782548045004063</v>
      </c>
      <c r="D1788" s="2">
        <f t="shared" si="164"/>
        <v>7.770182979971711</v>
      </c>
      <c r="E1788" s="2">
        <f t="shared" si="163"/>
        <v>8.0718245286952595E-3</v>
      </c>
      <c r="F1788" s="2">
        <f t="shared" si="167"/>
        <v>6.8137720493064661E-3</v>
      </c>
      <c r="G1788" s="2">
        <f t="shared" si="165"/>
        <v>1.2580524793887934E-3</v>
      </c>
      <c r="H1788" s="2" t="str">
        <f t="shared" si="166"/>
        <v>Sell</v>
      </c>
    </row>
    <row r="1789" spans="1:8" ht="13.5" x14ac:dyDescent="0.25">
      <c r="A1789" s="3">
        <v>44617</v>
      </c>
      <c r="B1789" s="2">
        <v>7.7183000000000002</v>
      </c>
      <c r="C1789" s="2">
        <f t="shared" si="162"/>
        <v>7.7868925268849587</v>
      </c>
      <c r="D1789" s="2">
        <f t="shared" si="164"/>
        <v>7.7663397962701026</v>
      </c>
      <c r="E1789" s="2">
        <f t="shared" si="163"/>
        <v>2.0552730614856074E-2</v>
      </c>
      <c r="F1789" s="2">
        <f t="shared" si="167"/>
        <v>9.5615637624163891E-3</v>
      </c>
      <c r="G1789" s="2">
        <f t="shared" si="165"/>
        <v>1.0991166852439685E-2</v>
      </c>
      <c r="H1789" s="2" t="str">
        <f t="shared" si="166"/>
        <v>Sell</v>
      </c>
    </row>
    <row r="1790" spans="1:8" ht="13.5" x14ac:dyDescent="0.25">
      <c r="A1790" s="3">
        <v>44620</v>
      </c>
      <c r="B1790" s="2">
        <v>7.6825999999999999</v>
      </c>
      <c r="C1790" s="2">
        <f t="shared" si="162"/>
        <v>7.794201368902657</v>
      </c>
      <c r="D1790" s="2">
        <f t="shared" si="164"/>
        <v>7.7601368483982425</v>
      </c>
      <c r="E1790" s="2">
        <f t="shared" si="163"/>
        <v>3.4064520504414553E-2</v>
      </c>
      <c r="F1790" s="2">
        <f t="shared" si="167"/>
        <v>1.4462155110816024E-2</v>
      </c>
      <c r="G1790" s="2">
        <f t="shared" si="165"/>
        <v>1.9602365393598529E-2</v>
      </c>
      <c r="H1790" s="2" t="str">
        <f t="shared" si="166"/>
        <v>Sell</v>
      </c>
    </row>
    <row r="1791" spans="1:8" ht="13.5" x14ac:dyDescent="0.25">
      <c r="A1791" s="3">
        <v>44621</v>
      </c>
      <c r="B1791" s="2">
        <v>7.5307000000000004</v>
      </c>
      <c r="C1791" s="2">
        <f t="shared" si="162"/>
        <v>7.7990165429176326</v>
      </c>
      <c r="D1791" s="2">
        <f t="shared" si="164"/>
        <v>7.7431415262946697</v>
      </c>
      <c r="E1791" s="2">
        <f t="shared" si="163"/>
        <v>5.5875016622962903E-2</v>
      </c>
      <c r="F1791" s="2">
        <f t="shared" si="167"/>
        <v>2.2744727413245402E-2</v>
      </c>
      <c r="G1791" s="2">
        <f t="shared" si="165"/>
        <v>3.3130289209717501E-2</v>
      </c>
      <c r="H1791" s="2" t="str">
        <f t="shared" si="166"/>
        <v>Sell</v>
      </c>
    </row>
    <row r="1792" spans="1:8" ht="13.5" x14ac:dyDescent="0.25">
      <c r="A1792" s="3">
        <v>44622</v>
      </c>
      <c r="B1792" s="2">
        <v>7.5217999999999998</v>
      </c>
      <c r="C1792" s="2">
        <f t="shared" si="162"/>
        <v>7.8017216901610738</v>
      </c>
      <c r="D1792" s="2">
        <f t="shared" si="164"/>
        <v>7.7267458576802497</v>
      </c>
      <c r="E1792" s="2">
        <f t="shared" si="163"/>
        <v>7.4975832480824067E-2</v>
      </c>
      <c r="F1792" s="2">
        <f t="shared" si="167"/>
        <v>3.3190948426761138E-2</v>
      </c>
      <c r="G1792" s="2">
        <f t="shared" si="165"/>
        <v>4.1784884054062929E-2</v>
      </c>
      <c r="H1792" s="2" t="str">
        <f t="shared" si="166"/>
        <v>Sell</v>
      </c>
    </row>
    <row r="1793" spans="1:8" ht="13.5" x14ac:dyDescent="0.25">
      <c r="A1793" s="3">
        <v>44623</v>
      </c>
      <c r="B1793" s="2">
        <v>7.4771000000000001</v>
      </c>
      <c r="C1793" s="2">
        <f t="shared" si="162"/>
        <v>7.8081337378286007</v>
      </c>
      <c r="D1793" s="2">
        <f t="shared" si="164"/>
        <v>7.7082535719261571</v>
      </c>
      <c r="E1793" s="2">
        <f t="shared" si="163"/>
        <v>9.988016590244353E-2</v>
      </c>
      <c r="F1793" s="2">
        <f t="shared" si="167"/>
        <v>4.6528791921897621E-2</v>
      </c>
      <c r="G1793" s="2">
        <f t="shared" si="165"/>
        <v>5.3351373980545909E-2</v>
      </c>
      <c r="H1793" s="2" t="str">
        <f t="shared" si="166"/>
        <v>Sell</v>
      </c>
    </row>
    <row r="1794" spans="1:8" ht="13.5" x14ac:dyDescent="0.25">
      <c r="A1794" s="3">
        <v>44624</v>
      </c>
      <c r="B1794" s="2">
        <v>7.5663999999999998</v>
      </c>
      <c r="C1794" s="2">
        <f t="shared" si="162"/>
        <v>7.8094362397011237</v>
      </c>
      <c r="D1794" s="2">
        <f t="shared" si="164"/>
        <v>7.6977458999316273</v>
      </c>
      <c r="E1794" s="2">
        <f t="shared" si="163"/>
        <v>0.11169033976949638</v>
      </c>
      <c r="F1794" s="2">
        <f t="shared" si="167"/>
        <v>5.956110149141737E-2</v>
      </c>
      <c r="G1794" s="2">
        <f t="shared" si="165"/>
        <v>5.2129238278079013E-2</v>
      </c>
      <c r="H1794" s="2" t="str">
        <f t="shared" si="166"/>
        <v>Sell</v>
      </c>
    </row>
    <row r="1795" spans="1:8" ht="13.5" x14ac:dyDescent="0.25">
      <c r="A1795" s="3">
        <v>44627</v>
      </c>
      <c r="B1795" s="2">
        <v>7.5038999999999998</v>
      </c>
      <c r="C1795" s="2">
        <f t="shared" si="162"/>
        <v>7.8077845105163348</v>
      </c>
      <c r="D1795" s="2">
        <f t="shared" si="164"/>
        <v>7.6833869443811365</v>
      </c>
      <c r="E1795" s="2">
        <f t="shared" si="163"/>
        <v>0.12439756613519837</v>
      </c>
      <c r="F1795" s="2">
        <f t="shared" si="167"/>
        <v>7.2528394420173573E-2</v>
      </c>
      <c r="G1795" s="2">
        <f t="shared" si="165"/>
        <v>5.1869171715024795E-2</v>
      </c>
      <c r="H1795" s="2" t="str">
        <f t="shared" si="166"/>
        <v>Sell</v>
      </c>
    </row>
    <row r="1796" spans="1:8" ht="13.5" x14ac:dyDescent="0.25">
      <c r="A1796" s="3">
        <v>44628</v>
      </c>
      <c r="B1796" s="2">
        <v>7.5038999999999998</v>
      </c>
      <c r="C1796" s="2">
        <f t="shared" si="162"/>
        <v>7.7995099704368993</v>
      </c>
      <c r="D1796" s="2">
        <f t="shared" si="164"/>
        <v>7.6700916151677188</v>
      </c>
      <c r="E1796" s="2">
        <f t="shared" si="163"/>
        <v>0.12941835526918055</v>
      </c>
      <c r="F1796" s="2">
        <f t="shared" si="167"/>
        <v>8.3906386589974971E-2</v>
      </c>
      <c r="G1796" s="2">
        <f t="shared" si="165"/>
        <v>4.5511968679205581E-2</v>
      </c>
      <c r="H1796" s="2" t="str">
        <f t="shared" si="166"/>
        <v>Sell</v>
      </c>
    </row>
    <row r="1797" spans="1:8" ht="13.5" x14ac:dyDescent="0.25">
      <c r="A1797" s="3">
        <v>44629</v>
      </c>
      <c r="B1797" s="2">
        <v>7.4592999999999998</v>
      </c>
      <c r="C1797" s="2">
        <f t="shared" si="162"/>
        <v>7.7883853596004524</v>
      </c>
      <c r="D1797" s="2">
        <f t="shared" si="164"/>
        <v>7.6544774214515909</v>
      </c>
      <c r="E1797" s="2">
        <f t="shared" si="163"/>
        <v>0.13390793814886148</v>
      </c>
      <c r="F1797" s="2">
        <f t="shared" si="167"/>
        <v>9.3906696901752282E-2</v>
      </c>
      <c r="G1797" s="2">
        <f t="shared" si="165"/>
        <v>4.0001241247109201E-2</v>
      </c>
      <c r="H1797" s="2" t="str">
        <f t="shared" si="166"/>
        <v>Sell</v>
      </c>
    </row>
    <row r="1798" spans="1:8" ht="13.5" x14ac:dyDescent="0.25">
      <c r="A1798" s="3">
        <v>44630</v>
      </c>
      <c r="B1798" s="2">
        <v>7.5396000000000001</v>
      </c>
      <c r="C1798" s="2">
        <f t="shared" si="162"/>
        <v>7.7308799196619216</v>
      </c>
      <c r="D1798" s="2">
        <f t="shared" si="164"/>
        <v>7.6459679828255478</v>
      </c>
      <c r="E1798" s="2">
        <f t="shared" si="163"/>
        <v>8.4911936836373769E-2</v>
      </c>
      <c r="F1798" s="2">
        <f t="shared" si="167"/>
        <v>9.2107744888676582E-2</v>
      </c>
      <c r="G1798" s="2">
        <f t="shared" si="165"/>
        <v>-7.1958080523028128E-3</v>
      </c>
      <c r="H1798" s="2" t="str">
        <f t="shared" si="166"/>
        <v>Hold</v>
      </c>
    </row>
    <row r="1799" spans="1:8" ht="13.5" x14ac:dyDescent="0.25">
      <c r="A1799" s="3">
        <v>44631</v>
      </c>
      <c r="B1799" s="2">
        <v>7.5396000000000001</v>
      </c>
      <c r="C1799" s="2">
        <f t="shared" si="162"/>
        <v>7.7289445474062415</v>
      </c>
      <c r="D1799" s="2">
        <f t="shared" si="164"/>
        <v>7.6380888729866179</v>
      </c>
      <c r="E1799" s="2">
        <f t="shared" si="163"/>
        <v>9.0855674419623611E-2</v>
      </c>
      <c r="F1799" s="2">
        <f t="shared" si="167"/>
        <v>9.1857330794865993E-2</v>
      </c>
      <c r="G1799" s="2">
        <f t="shared" si="165"/>
        <v>-1.0016563752423824E-3</v>
      </c>
      <c r="H1799" s="2" t="str">
        <f t="shared" si="166"/>
        <v>Hold</v>
      </c>
    </row>
    <row r="1800" spans="1:8" ht="13.5" x14ac:dyDescent="0.25">
      <c r="A1800" s="3">
        <v>44634</v>
      </c>
      <c r="B1800" s="2">
        <v>7.4950000000000001</v>
      </c>
      <c r="C1800" s="2">
        <f t="shared" si="162"/>
        <v>7.72181461703605</v>
      </c>
      <c r="D1800" s="2">
        <f t="shared" si="164"/>
        <v>7.6274896972098318</v>
      </c>
      <c r="E1800" s="2">
        <f t="shared" si="163"/>
        <v>9.4324919826218157E-2</v>
      </c>
      <c r="F1800" s="2">
        <f t="shared" si="167"/>
        <v>9.2350848601136432E-2</v>
      </c>
      <c r="G1800" s="2">
        <f t="shared" si="165"/>
        <v>1.9740712250817249E-3</v>
      </c>
      <c r="H1800" s="2" t="str">
        <f t="shared" si="166"/>
        <v>Sell</v>
      </c>
    </row>
    <row r="1801" spans="1:8" ht="13.5" x14ac:dyDescent="0.25">
      <c r="A1801" s="3">
        <v>44635</v>
      </c>
      <c r="B1801" s="2">
        <v>7.4861000000000004</v>
      </c>
      <c r="C1801" s="2">
        <f t="shared" si="162"/>
        <v>7.6924123682612731</v>
      </c>
      <c r="D1801" s="2">
        <f t="shared" si="164"/>
        <v>7.6170163863053997</v>
      </c>
      <c r="E1801" s="2">
        <f t="shared" si="163"/>
        <v>7.5395981955873381E-2</v>
      </c>
      <c r="F1801" s="2">
        <f t="shared" si="167"/>
        <v>8.8959875272083822E-2</v>
      </c>
      <c r="G1801" s="2">
        <f t="shared" si="165"/>
        <v>-1.356389331621044E-2</v>
      </c>
      <c r="H1801" s="2" t="str">
        <f t="shared" si="166"/>
        <v>Hold</v>
      </c>
    </row>
    <row r="1802" spans="1:8" ht="13.5" x14ac:dyDescent="0.25">
      <c r="A1802" s="3">
        <v>44636</v>
      </c>
      <c r="B1802" s="2">
        <v>7.4861000000000004</v>
      </c>
      <c r="C1802" s="2">
        <f t="shared" si="162"/>
        <v>7.6661643116056926</v>
      </c>
      <c r="D1802" s="2">
        <f t="shared" si="164"/>
        <v>7.6073188762087032</v>
      </c>
      <c r="E1802" s="2">
        <f t="shared" si="163"/>
        <v>5.8845435396989387E-2</v>
      </c>
      <c r="F1802" s="2">
        <f t="shared" si="167"/>
        <v>8.2936987297064932E-2</v>
      </c>
      <c r="G1802" s="2">
        <f t="shared" si="165"/>
        <v>-2.4091551900075545E-2</v>
      </c>
      <c r="H1802" s="2" t="str">
        <f t="shared" si="166"/>
        <v>Hold</v>
      </c>
    </row>
    <row r="1803" spans="1:8" ht="13.5" x14ac:dyDescent="0.25">
      <c r="A1803" s="3">
        <v>44637</v>
      </c>
      <c r="B1803" s="2">
        <v>7.5663999999999998</v>
      </c>
      <c r="C1803" s="2">
        <f t="shared" si="162"/>
        <v>7.6370774944355864</v>
      </c>
      <c r="D1803" s="2">
        <f t="shared" si="164"/>
        <v>7.604287848341392</v>
      </c>
      <c r="E1803" s="2">
        <f t="shared" si="163"/>
        <v>3.2789646094194325E-2</v>
      </c>
      <c r="F1803" s="2">
        <f t="shared" si="167"/>
        <v>7.2907519056490816E-2</v>
      </c>
      <c r="G1803" s="2">
        <f t="shared" si="165"/>
        <v>-4.0117872962296491E-2</v>
      </c>
      <c r="H1803" s="2" t="str">
        <f t="shared" si="166"/>
        <v>Hold</v>
      </c>
    </row>
    <row r="1804" spans="1:8" ht="13.5" x14ac:dyDescent="0.25">
      <c r="A1804" s="3">
        <v>44638</v>
      </c>
      <c r="B1804" s="2">
        <v>7.5038999999999998</v>
      </c>
      <c r="C1804" s="2">
        <f t="shared" si="162"/>
        <v>7.6262040337531882</v>
      </c>
      <c r="D1804" s="2">
        <f t="shared" si="164"/>
        <v>7.5968517114272149</v>
      </c>
      <c r="E1804" s="2">
        <f t="shared" si="163"/>
        <v>2.935232232597329E-2</v>
      </c>
      <c r="F1804" s="2">
        <f t="shared" si="167"/>
        <v>6.4196479710387305E-2</v>
      </c>
      <c r="G1804" s="2">
        <f t="shared" si="165"/>
        <v>-3.4844157384414015E-2</v>
      </c>
      <c r="H1804" s="2" t="str">
        <f t="shared" si="166"/>
        <v>Hold</v>
      </c>
    </row>
    <row r="1805" spans="1:8" ht="13.5" x14ac:dyDescent="0.25">
      <c r="A1805" s="3">
        <v>44641</v>
      </c>
      <c r="B1805" s="2">
        <v>7.4503000000000004</v>
      </c>
      <c r="C1805" s="2">
        <f t="shared" si="162"/>
        <v>7.6073880285603899</v>
      </c>
      <c r="D1805" s="2">
        <f t="shared" si="164"/>
        <v>7.585996029099273</v>
      </c>
      <c r="E1805" s="2">
        <f t="shared" si="163"/>
        <v>2.1391999461116917E-2</v>
      </c>
      <c r="F1805" s="2">
        <f t="shared" si="167"/>
        <v>5.5635583660533228E-2</v>
      </c>
      <c r="G1805" s="2">
        <f t="shared" si="165"/>
        <v>-3.424358419941631E-2</v>
      </c>
      <c r="H1805" s="2" t="str">
        <f t="shared" si="166"/>
        <v>Hold</v>
      </c>
    </row>
    <row r="1806" spans="1:8" ht="13.5" x14ac:dyDescent="0.25">
      <c r="A1806" s="3">
        <v>44642</v>
      </c>
      <c r="B1806" s="2">
        <v>7.4503000000000004</v>
      </c>
      <c r="C1806" s="2">
        <f t="shared" si="162"/>
        <v>7.5914667933972524</v>
      </c>
      <c r="D1806" s="2">
        <f t="shared" si="164"/>
        <v>7.5759444713882154</v>
      </c>
      <c r="E1806" s="2">
        <f t="shared" si="163"/>
        <v>1.5522322009037026E-2</v>
      </c>
      <c r="F1806" s="2">
        <f t="shared" si="167"/>
        <v>4.761293133023399E-2</v>
      </c>
      <c r="G1806" s="2">
        <f t="shared" si="165"/>
        <v>-3.2090609321196964E-2</v>
      </c>
      <c r="H1806" s="2" t="str">
        <f t="shared" si="166"/>
        <v>Hold</v>
      </c>
    </row>
    <row r="1807" spans="1:8" ht="13.5" x14ac:dyDescent="0.25">
      <c r="A1807" s="3">
        <v>44643</v>
      </c>
      <c r="B1807" s="2">
        <v>7.4146000000000001</v>
      </c>
      <c r="C1807" s="2">
        <f t="shared" ref="C1807:C1870" si="168">$C$4*B1797+C1806*(1-$C$4)</f>
        <v>7.5711334405669062</v>
      </c>
      <c r="D1807" s="2">
        <f t="shared" si="164"/>
        <v>7.5639930290631625</v>
      </c>
      <c r="E1807" s="2">
        <f t="shared" si="163"/>
        <v>7.1404115037436711E-3</v>
      </c>
      <c r="F1807" s="2">
        <f t="shared" si="167"/>
        <v>3.9518427364935931E-2</v>
      </c>
      <c r="G1807" s="2">
        <f t="shared" si="165"/>
        <v>-3.2378015861192259E-2</v>
      </c>
      <c r="H1807" s="2" t="str">
        <f t="shared" si="166"/>
        <v>Hold</v>
      </c>
    </row>
    <row r="1808" spans="1:8" ht="13.5" x14ac:dyDescent="0.25">
      <c r="A1808" s="3">
        <v>44644</v>
      </c>
      <c r="B1808" s="2">
        <v>7.4146000000000001</v>
      </c>
      <c r="C1808" s="2">
        <f t="shared" si="168"/>
        <v>7.5662821420181512</v>
      </c>
      <c r="D1808" s="2">
        <f t="shared" si="164"/>
        <v>7.5529268787621877</v>
      </c>
      <c r="E1808" s="2">
        <f t="shared" si="163"/>
        <v>1.3355263255963479E-2</v>
      </c>
      <c r="F1808" s="2">
        <f t="shared" si="167"/>
        <v>3.4285794543141443E-2</v>
      </c>
      <c r="G1808" s="2">
        <f t="shared" si="165"/>
        <v>-2.0930531287177964E-2</v>
      </c>
      <c r="H1808" s="2" t="str">
        <f t="shared" si="166"/>
        <v>Hold</v>
      </c>
    </row>
    <row r="1809" spans="1:8" ht="13.5" x14ac:dyDescent="0.25">
      <c r="A1809" s="3">
        <v>44645</v>
      </c>
      <c r="B1809" s="2">
        <v>7.4503000000000004</v>
      </c>
      <c r="C1809" s="2">
        <f t="shared" si="168"/>
        <v>7.5621771970922822</v>
      </c>
      <c r="D1809" s="2">
        <f t="shared" si="164"/>
        <v>7.5453248877427663</v>
      </c>
      <c r="E1809" s="2">
        <f t="shared" si="163"/>
        <v>1.685230934951587E-2</v>
      </c>
      <c r="F1809" s="2">
        <f t="shared" si="167"/>
        <v>3.0799097504416333E-2</v>
      </c>
      <c r="G1809" s="2">
        <f t="shared" si="165"/>
        <v>-1.3946788154900462E-2</v>
      </c>
      <c r="H1809" s="2" t="str">
        <f t="shared" si="166"/>
        <v>Hold</v>
      </c>
    </row>
    <row r="1810" spans="1:8" ht="13.5" x14ac:dyDescent="0.25">
      <c r="A1810" s="3">
        <v>44648</v>
      </c>
      <c r="B1810" s="2">
        <v>7.4057000000000004</v>
      </c>
      <c r="C1810" s="2">
        <f t="shared" si="168"/>
        <v>7.5518422436934696</v>
      </c>
      <c r="D1810" s="2">
        <f t="shared" si="164"/>
        <v>7.534982303465525</v>
      </c>
      <c r="E1810" s="2">
        <f t="shared" si="163"/>
        <v>1.685994022794457E-2</v>
      </c>
      <c r="F1810" s="2">
        <f t="shared" si="167"/>
        <v>2.8011266049121981E-2</v>
      </c>
      <c r="G1810" s="2">
        <f t="shared" si="165"/>
        <v>-1.1151325821177411E-2</v>
      </c>
      <c r="H1810" s="2" t="str">
        <f t="shared" si="166"/>
        <v>Hold</v>
      </c>
    </row>
    <row r="1811" spans="1:8" ht="13.5" x14ac:dyDescent="0.25">
      <c r="A1811" s="3">
        <v>44649</v>
      </c>
      <c r="B1811" s="2">
        <v>7.3878000000000004</v>
      </c>
      <c r="C1811" s="2">
        <f t="shared" si="168"/>
        <v>7.5417280523560137</v>
      </c>
      <c r="D1811" s="2">
        <f t="shared" si="164"/>
        <v>7.5240799106162264</v>
      </c>
      <c r="E1811" s="2">
        <f t="shared" si="163"/>
        <v>1.7648141739787349E-2</v>
      </c>
      <c r="F1811" s="2">
        <f t="shared" si="167"/>
        <v>2.5938641187255057E-2</v>
      </c>
      <c r="G1811" s="2">
        <f t="shared" si="165"/>
        <v>-8.2904994474677085E-3</v>
      </c>
      <c r="H1811" s="2" t="str">
        <f t="shared" si="166"/>
        <v>Hold</v>
      </c>
    </row>
    <row r="1812" spans="1:8" ht="13.5" x14ac:dyDescent="0.25">
      <c r="A1812" s="3">
        <v>44650</v>
      </c>
      <c r="B1812" s="2">
        <v>7.3253000000000004</v>
      </c>
      <c r="C1812" s="2">
        <f t="shared" si="168"/>
        <v>7.5331698904550883</v>
      </c>
      <c r="D1812" s="2">
        <f t="shared" si="164"/>
        <v>7.5093554727928025</v>
      </c>
      <c r="E1812" s="2">
        <f t="shared" si="163"/>
        <v>2.3814417662285869E-2</v>
      </c>
      <c r="F1812" s="2">
        <f t="shared" si="167"/>
        <v>2.5513796482261222E-2</v>
      </c>
      <c r="G1812" s="2">
        <f t="shared" si="165"/>
        <v>-1.6993788199753529E-3</v>
      </c>
      <c r="H1812" s="2" t="str">
        <f t="shared" si="166"/>
        <v>Hold</v>
      </c>
    </row>
    <row r="1813" spans="1:8" ht="13.5" x14ac:dyDescent="0.25">
      <c r="A1813" s="3">
        <v>44651</v>
      </c>
      <c r="B1813" s="2">
        <v>7.4413999999999998</v>
      </c>
      <c r="C1813" s="2">
        <f t="shared" si="168"/>
        <v>7.5382822150004598</v>
      </c>
      <c r="D1813" s="2">
        <f t="shared" si="164"/>
        <v>7.5043217340674095</v>
      </c>
      <c r="E1813" s="2">
        <f t="shared" si="163"/>
        <v>3.3960480933050263E-2</v>
      </c>
      <c r="F1813" s="2">
        <f t="shared" si="167"/>
        <v>2.7203133372419031E-2</v>
      </c>
      <c r="G1813" s="2">
        <f t="shared" si="165"/>
        <v>6.7573475606312328E-3</v>
      </c>
      <c r="H1813" s="2" t="str">
        <f t="shared" si="166"/>
        <v>Sell</v>
      </c>
    </row>
    <row r="1814" spans="1:8" ht="13.5" x14ac:dyDescent="0.25">
      <c r="A1814" s="3">
        <v>44652</v>
      </c>
      <c r="B1814" s="2">
        <v>7.4503000000000004</v>
      </c>
      <c r="C1814" s="2">
        <f t="shared" si="168"/>
        <v>7.5329926434619274</v>
      </c>
      <c r="D1814" s="2">
        <f t="shared" si="164"/>
        <v>7.5003201241364899</v>
      </c>
      <c r="E1814" s="2">
        <f t="shared" si="163"/>
        <v>3.2672519325437577E-2</v>
      </c>
      <c r="F1814" s="2">
        <f t="shared" si="167"/>
        <v>2.829701056302274E-2</v>
      </c>
      <c r="G1814" s="2">
        <f t="shared" si="165"/>
        <v>4.3755087624148363E-3</v>
      </c>
      <c r="H1814" s="2" t="str">
        <f t="shared" si="166"/>
        <v>Sell</v>
      </c>
    </row>
    <row r="1815" spans="1:8" ht="13.5" x14ac:dyDescent="0.25">
      <c r="A1815" s="3">
        <v>44655</v>
      </c>
      <c r="B1815" s="2">
        <v>7.4325000000000001</v>
      </c>
      <c r="C1815" s="2">
        <f t="shared" si="168"/>
        <v>7.5202706983139391</v>
      </c>
      <c r="D1815" s="2">
        <f t="shared" si="164"/>
        <v>7.4952964112374909</v>
      </c>
      <c r="E1815" s="2">
        <f t="shared" si="163"/>
        <v>2.4974287076448221E-2</v>
      </c>
      <c r="F1815" s="2">
        <f t="shared" si="167"/>
        <v>2.7632465865707837E-2</v>
      </c>
      <c r="G1815" s="2">
        <f t="shared" si="165"/>
        <v>-2.6581787892596166E-3</v>
      </c>
      <c r="H1815" s="2" t="str">
        <f t="shared" si="166"/>
        <v>Hold</v>
      </c>
    </row>
    <row r="1816" spans="1:8" ht="13.5" x14ac:dyDescent="0.25">
      <c r="A1816" s="3">
        <v>44656</v>
      </c>
      <c r="B1816" s="2">
        <v>7.3699000000000003</v>
      </c>
      <c r="C1816" s="2">
        <f t="shared" si="168"/>
        <v>7.5095059754964106</v>
      </c>
      <c r="D1816" s="2">
        <f t="shared" si="164"/>
        <v>7.4860077881828619</v>
      </c>
      <c r="E1816" s="2">
        <f t="shared" si="163"/>
        <v>2.3498187313548691E-2</v>
      </c>
      <c r="F1816" s="2">
        <f t="shared" si="167"/>
        <v>2.6805610155276008E-2</v>
      </c>
      <c r="G1816" s="2">
        <f t="shared" si="165"/>
        <v>-3.3074228417273172E-3</v>
      </c>
      <c r="H1816" s="2" t="str">
        <f t="shared" si="166"/>
        <v>Hold</v>
      </c>
    </row>
    <row r="1817" spans="1:8" ht="13.5" x14ac:dyDescent="0.25">
      <c r="A1817" s="3">
        <v>44657</v>
      </c>
      <c r="B1817" s="2">
        <v>7.4146000000000001</v>
      </c>
      <c r="C1817" s="2">
        <f t="shared" si="168"/>
        <v>7.4949050561892712</v>
      </c>
      <c r="D1817" s="2">
        <f t="shared" si="164"/>
        <v>7.4807183223915388</v>
      </c>
      <c r="E1817" s="2">
        <f t="shared" si="163"/>
        <v>1.4186733797732387E-2</v>
      </c>
      <c r="F1817" s="2">
        <f t="shared" si="167"/>
        <v>2.4281834883767287E-2</v>
      </c>
      <c r="G1817" s="2">
        <f t="shared" si="165"/>
        <v>-1.00951010860349E-2</v>
      </c>
      <c r="H1817" s="2" t="str">
        <f t="shared" si="166"/>
        <v>Hold</v>
      </c>
    </row>
    <row r="1818" spans="1:8" ht="13.5" x14ac:dyDescent="0.25">
      <c r="A1818" s="3">
        <v>44658</v>
      </c>
      <c r="B1818" s="2">
        <v>7.4146000000000001</v>
      </c>
      <c r="C1818" s="2">
        <f t="shared" si="168"/>
        <v>7.4825504321601528</v>
      </c>
      <c r="D1818" s="2">
        <f t="shared" si="164"/>
        <v>7.4758206688810542</v>
      </c>
      <c r="E1818" s="2">
        <f t="shared" si="163"/>
        <v>6.7297632790985773E-3</v>
      </c>
      <c r="F1818" s="2">
        <f t="shared" si="167"/>
        <v>2.0771420562833546E-2</v>
      </c>
      <c r="G1818" s="2">
        <f t="shared" si="165"/>
        <v>-1.4041657283734969E-2</v>
      </c>
      <c r="H1818" s="2" t="str">
        <f t="shared" si="166"/>
        <v>Hold</v>
      </c>
    </row>
    <row r="1819" spans="1:8" ht="13.5" x14ac:dyDescent="0.25">
      <c r="A1819" s="3">
        <v>44659</v>
      </c>
      <c r="B1819" s="2">
        <v>7.3967000000000001</v>
      </c>
      <c r="C1819" s="2">
        <f t="shared" si="168"/>
        <v>7.4775888272124371</v>
      </c>
      <c r="D1819" s="2">
        <f t="shared" si="164"/>
        <v>7.4699598785935688</v>
      </c>
      <c r="E1819" s="2">
        <f t="shared" si="163"/>
        <v>7.6289486188683142E-3</v>
      </c>
      <c r="F1819" s="2">
        <f t="shared" si="167"/>
        <v>1.8142926174040501E-2</v>
      </c>
      <c r="G1819" s="2">
        <f t="shared" si="165"/>
        <v>-1.0513977555172187E-2</v>
      </c>
      <c r="H1819" s="2" t="str">
        <f t="shared" si="166"/>
        <v>Hold</v>
      </c>
    </row>
    <row r="1820" spans="1:8" ht="13.5" x14ac:dyDescent="0.25">
      <c r="A1820" s="3">
        <v>44662</v>
      </c>
      <c r="B1820" s="2">
        <v>7.3878000000000004</v>
      </c>
      <c r="C1820" s="2">
        <f t="shared" si="168"/>
        <v>7.4665290076412933</v>
      </c>
      <c r="D1820" s="2">
        <f t="shared" si="164"/>
        <v>7.4638739616607115</v>
      </c>
      <c r="E1820" s="2">
        <f t="shared" ref="E1820:E1883" si="169">C1820-D1820</f>
        <v>2.6550459805818605E-3</v>
      </c>
      <c r="F1820" s="2">
        <f t="shared" si="167"/>
        <v>1.5045350135348773E-2</v>
      </c>
      <c r="G1820" s="2">
        <f t="shared" si="165"/>
        <v>-1.2390304154766912E-2</v>
      </c>
      <c r="H1820" s="2" t="str">
        <f t="shared" si="166"/>
        <v>Hold</v>
      </c>
    </row>
    <row r="1821" spans="1:8" ht="13.5" x14ac:dyDescent="0.25">
      <c r="A1821" s="3">
        <v>44663</v>
      </c>
      <c r="B1821" s="2">
        <v>7.3699000000000003</v>
      </c>
      <c r="C1821" s="2">
        <f t="shared" si="168"/>
        <v>7.4544168526195556</v>
      </c>
      <c r="D1821" s="2">
        <f t="shared" ref="D1821:D1884" si="170">$D$4*B1821+(1-$D$4)*D1820</f>
        <v>7.4569129274636214</v>
      </c>
      <c r="E1821" s="2">
        <f t="shared" si="169"/>
        <v>-2.4960748440658875E-3</v>
      </c>
      <c r="F1821" s="2">
        <f t="shared" si="167"/>
        <v>1.1537065139465843E-2</v>
      </c>
      <c r="G1821" s="2">
        <f t="shared" si="165"/>
        <v>-1.403313998353173E-2</v>
      </c>
      <c r="H1821" s="2" t="str">
        <f t="shared" si="166"/>
        <v>Hold</v>
      </c>
    </row>
    <row r="1822" spans="1:8" ht="13.5" x14ac:dyDescent="0.25">
      <c r="A1822" s="3">
        <v>44664</v>
      </c>
      <c r="B1822" s="2">
        <v>7.3699000000000003</v>
      </c>
      <c r="C1822" s="2">
        <f t="shared" si="168"/>
        <v>7.4345527214473162</v>
      </c>
      <c r="D1822" s="2">
        <f t="shared" si="170"/>
        <v>7.4504675254292785</v>
      </c>
      <c r="E1822" s="2">
        <f t="shared" si="169"/>
        <v>-1.5914803981962322E-2</v>
      </c>
      <c r="F1822" s="2">
        <f t="shared" si="167"/>
        <v>6.0466913151802099E-3</v>
      </c>
      <c r="G1822" s="2">
        <f t="shared" si="165"/>
        <v>-2.196149529714253E-2</v>
      </c>
      <c r="H1822" s="2" t="str">
        <f t="shared" si="166"/>
        <v>Hold</v>
      </c>
    </row>
    <row r="1823" spans="1:8" ht="13.5" x14ac:dyDescent="0.25">
      <c r="A1823" s="3">
        <v>44665</v>
      </c>
      <c r="B1823" s="2">
        <v>7.3699000000000003</v>
      </c>
      <c r="C1823" s="2">
        <f t="shared" si="168"/>
        <v>7.4356061489169605</v>
      </c>
      <c r="D1823" s="2">
        <f t="shared" si="170"/>
        <v>7.4444995605826652</v>
      </c>
      <c r="E1823" s="2">
        <f t="shared" si="169"/>
        <v>-8.8934116657046758E-3</v>
      </c>
      <c r="F1823" s="2">
        <f t="shared" si="167"/>
        <v>3.0586707190032331E-3</v>
      </c>
      <c r="G1823" s="2">
        <f t="shared" si="165"/>
        <v>-1.1952082384707909E-2</v>
      </c>
      <c r="H1823" s="2" t="str">
        <f t="shared" si="166"/>
        <v>Hold</v>
      </c>
    </row>
    <row r="1824" spans="1:8" ht="13.5" x14ac:dyDescent="0.25">
      <c r="A1824" s="3">
        <v>44666</v>
      </c>
      <c r="B1824" s="2">
        <v>7.3699000000000003</v>
      </c>
      <c r="C1824" s="2">
        <f t="shared" si="168"/>
        <v>7.4378667413912742</v>
      </c>
      <c r="D1824" s="2">
        <f t="shared" si="170"/>
        <v>7.438973667206171</v>
      </c>
      <c r="E1824" s="2">
        <f t="shared" si="169"/>
        <v>-1.1069258148967975E-3</v>
      </c>
      <c r="F1824" s="2">
        <f t="shared" si="167"/>
        <v>2.2255514122232274E-3</v>
      </c>
      <c r="G1824" s="2">
        <f t="shared" si="165"/>
        <v>-3.332477227120025E-3</v>
      </c>
      <c r="H1824" s="2" t="str">
        <f t="shared" si="166"/>
        <v>Hold</v>
      </c>
    </row>
    <row r="1825" spans="1:8" ht="13.5" x14ac:dyDescent="0.25">
      <c r="A1825" s="3">
        <v>44669</v>
      </c>
      <c r="B1825" s="2">
        <v>7.3699000000000003</v>
      </c>
      <c r="C1825" s="2">
        <f t="shared" si="168"/>
        <v>7.43704108886954</v>
      </c>
      <c r="D1825" s="2">
        <f t="shared" si="170"/>
        <v>7.4338570992649728</v>
      </c>
      <c r="E1825" s="2">
        <f t="shared" si="169"/>
        <v>3.1839896045671168E-3</v>
      </c>
      <c r="F1825" s="2">
        <f t="shared" si="167"/>
        <v>2.4172390506920051E-3</v>
      </c>
      <c r="G1825" s="2">
        <f t="shared" si="165"/>
        <v>7.6675055387511164E-4</v>
      </c>
      <c r="H1825" s="2" t="str">
        <f t="shared" si="166"/>
        <v>Sell</v>
      </c>
    </row>
    <row r="1826" spans="1:8" ht="13.5" x14ac:dyDescent="0.25">
      <c r="A1826" s="3">
        <v>44670</v>
      </c>
      <c r="B1826" s="2">
        <v>7.3163</v>
      </c>
      <c r="C1826" s="2">
        <f t="shared" si="168"/>
        <v>7.4267116905819188</v>
      </c>
      <c r="D1826" s="2">
        <f t="shared" si="170"/>
        <v>7.4251491659860864</v>
      </c>
      <c r="E1826" s="2">
        <f t="shared" si="169"/>
        <v>1.562524595832393E-3</v>
      </c>
      <c r="F1826" s="2">
        <f t="shared" si="167"/>
        <v>2.2462961597200827E-3</v>
      </c>
      <c r="G1826" s="2">
        <f t="shared" si="165"/>
        <v>-6.837715638876897E-4</v>
      </c>
      <c r="H1826" s="2" t="str">
        <f t="shared" si="166"/>
        <v>Hold</v>
      </c>
    </row>
    <row r="1827" spans="1:8" ht="13.5" x14ac:dyDescent="0.25">
      <c r="A1827" s="3">
        <v>44671</v>
      </c>
      <c r="B1827" s="2">
        <v>7.3699000000000003</v>
      </c>
      <c r="C1827" s="2">
        <f t="shared" si="168"/>
        <v>7.4248483535693168</v>
      </c>
      <c r="D1827" s="2">
        <f t="shared" si="170"/>
        <v>7.4210566351723024</v>
      </c>
      <c r="E1827" s="2">
        <f t="shared" si="169"/>
        <v>3.7917183970144208E-3</v>
      </c>
      <c r="F1827" s="2">
        <f t="shared" si="167"/>
        <v>2.5553806071789502E-3</v>
      </c>
      <c r="G1827" s="2">
        <f t="shared" si="165"/>
        <v>1.2363377898354706E-3</v>
      </c>
      <c r="H1827" s="2" t="str">
        <f t="shared" si="166"/>
        <v>Sell</v>
      </c>
    </row>
    <row r="1828" spans="1:8" ht="13.5" x14ac:dyDescent="0.25">
      <c r="A1828" s="3">
        <v>44672</v>
      </c>
      <c r="B1828" s="2">
        <v>7.3699000000000003</v>
      </c>
      <c r="C1828" s="2">
        <f t="shared" si="168"/>
        <v>7.4232716837894213</v>
      </c>
      <c r="D1828" s="2">
        <f t="shared" si="170"/>
        <v>7.4172672547891683</v>
      </c>
      <c r="E1828" s="2">
        <f t="shared" si="169"/>
        <v>6.0044290002529976E-3</v>
      </c>
      <c r="F1828" s="2">
        <f t="shared" si="167"/>
        <v>3.24519028579376E-3</v>
      </c>
      <c r="G1828" s="2">
        <f t="shared" ref="G1828:G1891" si="171">E1828-F1828</f>
        <v>2.7592387144592377E-3</v>
      </c>
      <c r="H1828" s="2" t="str">
        <f t="shared" ref="H1828:H1891" si="172">IF(G1828&lt;0,"Hold","Sell")</f>
        <v>Sell</v>
      </c>
    </row>
    <row r="1829" spans="1:8" ht="13.5" x14ac:dyDescent="0.25">
      <c r="A1829" s="3">
        <v>44673</v>
      </c>
      <c r="B1829" s="2">
        <v>7.2717000000000001</v>
      </c>
      <c r="C1829" s="2">
        <f t="shared" si="168"/>
        <v>7.4191837324372027</v>
      </c>
      <c r="D1829" s="2">
        <f t="shared" si="170"/>
        <v>7.4064844951751558</v>
      </c>
      <c r="E1829" s="2">
        <f t="shared" si="169"/>
        <v>1.2699237262046914E-2</v>
      </c>
      <c r="F1829" s="2">
        <f t="shared" ref="F1829:F1892" si="173">(E1829*(2/(10)))+((1-(2/10))*F1828)</f>
        <v>5.1359996810443915E-3</v>
      </c>
      <c r="G1829" s="2">
        <f t="shared" si="171"/>
        <v>7.5632375810025226E-3</v>
      </c>
      <c r="H1829" s="2" t="str">
        <f t="shared" si="172"/>
        <v>Sell</v>
      </c>
    </row>
    <row r="1830" spans="1:8" ht="13.5" x14ac:dyDescent="0.25">
      <c r="A1830" s="3">
        <v>44676</v>
      </c>
      <c r="B1830" s="2">
        <v>7.3521000000000001</v>
      </c>
      <c r="C1830" s="2">
        <f t="shared" si="168"/>
        <v>7.4143554659084021</v>
      </c>
      <c r="D1830" s="2">
        <f t="shared" si="170"/>
        <v>7.4024560140510705</v>
      </c>
      <c r="E1830" s="2">
        <f t="shared" si="169"/>
        <v>1.1899451857331655E-2</v>
      </c>
      <c r="F1830" s="2">
        <f t="shared" si="173"/>
        <v>6.488690116301845E-3</v>
      </c>
      <c r="G1830" s="2">
        <f t="shared" si="171"/>
        <v>5.4107617410298105E-3</v>
      </c>
      <c r="H1830" s="2" t="str">
        <f t="shared" si="172"/>
        <v>Sell</v>
      </c>
    </row>
    <row r="1831" spans="1:8" ht="13.5" x14ac:dyDescent="0.25">
      <c r="A1831" s="3">
        <v>44677</v>
      </c>
      <c r="B1831" s="2">
        <v>7.3430999999999997</v>
      </c>
      <c r="C1831" s="2">
        <f t="shared" si="168"/>
        <v>7.4075161634609561</v>
      </c>
      <c r="D1831" s="2">
        <f t="shared" si="170"/>
        <v>7.39805927226951</v>
      </c>
      <c r="E1831" s="2">
        <f t="shared" si="169"/>
        <v>9.456891191446104E-3</v>
      </c>
      <c r="F1831" s="2">
        <f t="shared" si="173"/>
        <v>7.0823303313306968E-3</v>
      </c>
      <c r="G1831" s="2">
        <f t="shared" si="171"/>
        <v>2.3745608601154072E-3</v>
      </c>
      <c r="H1831" s="2" t="str">
        <f t="shared" si="172"/>
        <v>Sell</v>
      </c>
    </row>
    <row r="1832" spans="1:8" ht="13.5" x14ac:dyDescent="0.25">
      <c r="A1832" s="3">
        <v>44678</v>
      </c>
      <c r="B1832" s="2">
        <v>7.3253000000000004</v>
      </c>
      <c r="C1832" s="2">
        <f t="shared" si="168"/>
        <v>7.4017290613900402</v>
      </c>
      <c r="D1832" s="2">
        <f t="shared" si="170"/>
        <v>7.3926696965458429</v>
      </c>
      <c r="E1832" s="2">
        <f t="shared" si="169"/>
        <v>9.0593648441972263E-3</v>
      </c>
      <c r="F1832" s="2">
        <f t="shared" si="173"/>
        <v>7.4777372339040029E-3</v>
      </c>
      <c r="G1832" s="2">
        <f t="shared" si="171"/>
        <v>1.5816276102932235E-3</v>
      </c>
      <c r="H1832" s="2" t="str">
        <f t="shared" si="172"/>
        <v>Sell</v>
      </c>
    </row>
    <row r="1833" spans="1:8" ht="13.5" x14ac:dyDescent="0.25">
      <c r="A1833" s="3">
        <v>44679</v>
      </c>
      <c r="B1833" s="2">
        <v>7.3253000000000004</v>
      </c>
      <c r="C1833" s="2">
        <f t="shared" si="168"/>
        <v>7.3968322827146498</v>
      </c>
      <c r="D1833" s="2">
        <f t="shared" si="170"/>
        <v>7.3876793486535588</v>
      </c>
      <c r="E1833" s="2">
        <f t="shared" si="169"/>
        <v>9.1529340610909671E-3</v>
      </c>
      <c r="F1833" s="2">
        <f t="shared" si="173"/>
        <v>7.8127765993413964E-3</v>
      </c>
      <c r="G1833" s="2">
        <f t="shared" si="171"/>
        <v>1.3401574617495707E-3</v>
      </c>
      <c r="H1833" s="2" t="str">
        <f t="shared" si="172"/>
        <v>Sell</v>
      </c>
    </row>
    <row r="1834" spans="1:8" ht="13.5" x14ac:dyDescent="0.25">
      <c r="A1834" s="3">
        <v>44680</v>
      </c>
      <c r="B1834" s="2">
        <v>7.3074000000000003</v>
      </c>
      <c r="C1834" s="2">
        <f t="shared" si="168"/>
        <v>7.392688854604704</v>
      </c>
      <c r="D1834" s="2">
        <f t="shared" si="170"/>
        <v>7.3817327302347771</v>
      </c>
      <c r="E1834" s="2">
        <f t="shared" si="169"/>
        <v>1.0956124369926989E-2</v>
      </c>
      <c r="F1834" s="2">
        <f t="shared" si="173"/>
        <v>8.441446153458515E-3</v>
      </c>
      <c r="G1834" s="2">
        <f t="shared" si="171"/>
        <v>2.5146782164684744E-3</v>
      </c>
      <c r="H1834" s="2" t="str">
        <f t="shared" si="172"/>
        <v>Sell</v>
      </c>
    </row>
    <row r="1835" spans="1:8" ht="13.5" x14ac:dyDescent="0.25">
      <c r="A1835" s="3">
        <v>44685</v>
      </c>
      <c r="B1835" s="2">
        <v>7.3163</v>
      </c>
      <c r="C1835" s="2">
        <f t="shared" si="168"/>
        <v>7.3891828769732113</v>
      </c>
      <c r="D1835" s="2">
        <f t="shared" si="170"/>
        <v>7.376885861328498</v>
      </c>
      <c r="E1835" s="2">
        <f t="shared" si="169"/>
        <v>1.2297015644713305E-2</v>
      </c>
      <c r="F1835" s="2">
        <f t="shared" si="173"/>
        <v>9.2125600517094734E-3</v>
      </c>
      <c r="G1835" s="2">
        <f t="shared" si="171"/>
        <v>3.0844555930038316E-3</v>
      </c>
      <c r="H1835" s="2" t="str">
        <f t="shared" si="172"/>
        <v>Sell</v>
      </c>
    </row>
    <row r="1836" spans="1:8" ht="13.5" x14ac:dyDescent="0.25">
      <c r="A1836" s="3">
        <v>44686</v>
      </c>
      <c r="B1836" s="2">
        <v>7.2805999999999997</v>
      </c>
      <c r="C1836" s="2">
        <f t="shared" si="168"/>
        <v>7.3779701266696405</v>
      </c>
      <c r="D1836" s="2">
        <f t="shared" si="170"/>
        <v>7.3697535753041645</v>
      </c>
      <c r="E1836" s="2">
        <f t="shared" si="169"/>
        <v>8.2165513654759437E-3</v>
      </c>
      <c r="F1836" s="2">
        <f t="shared" si="173"/>
        <v>9.0133583144627674E-3</v>
      </c>
      <c r="G1836" s="2">
        <f t="shared" si="171"/>
        <v>-7.9680694898682375E-4</v>
      </c>
      <c r="H1836" s="2" t="str">
        <f t="shared" si="172"/>
        <v>Hold</v>
      </c>
    </row>
    <row r="1837" spans="1:8" ht="13.5" x14ac:dyDescent="0.25">
      <c r="A1837" s="3">
        <v>44687</v>
      </c>
      <c r="B1837" s="2">
        <v>7.2359</v>
      </c>
      <c r="C1837" s="2">
        <f t="shared" si="168"/>
        <v>7.3767285687204653</v>
      </c>
      <c r="D1837" s="2">
        <f t="shared" si="170"/>
        <v>7.3598384956520047</v>
      </c>
      <c r="E1837" s="2">
        <f t="shared" si="169"/>
        <v>1.6890073068460687E-2</v>
      </c>
      <c r="F1837" s="2">
        <f t="shared" si="173"/>
        <v>1.0588701265262353E-2</v>
      </c>
      <c r="G1837" s="2">
        <f t="shared" si="171"/>
        <v>6.3013718031983343E-3</v>
      </c>
      <c r="H1837" s="2" t="str">
        <f t="shared" si="172"/>
        <v>Sell</v>
      </c>
    </row>
    <row r="1838" spans="1:8" ht="13.5" x14ac:dyDescent="0.25">
      <c r="A1838" s="3">
        <v>44690</v>
      </c>
      <c r="B1838" s="2">
        <v>7.2091000000000003</v>
      </c>
      <c r="C1838" s="2">
        <f t="shared" si="168"/>
        <v>7.3756780196865481</v>
      </c>
      <c r="D1838" s="2">
        <f t="shared" si="170"/>
        <v>7.3486726811592638</v>
      </c>
      <c r="E1838" s="2">
        <f t="shared" si="169"/>
        <v>2.7005338527284373E-2</v>
      </c>
      <c r="F1838" s="2">
        <f t="shared" si="173"/>
        <v>1.3872028717666757E-2</v>
      </c>
      <c r="G1838" s="2">
        <f t="shared" si="171"/>
        <v>1.3133309809617615E-2</v>
      </c>
      <c r="H1838" s="2" t="str">
        <f t="shared" si="172"/>
        <v>Sell</v>
      </c>
    </row>
    <row r="1839" spans="1:8" ht="13.5" x14ac:dyDescent="0.25">
      <c r="A1839" s="3">
        <v>44691</v>
      </c>
      <c r="B1839" s="2">
        <v>7.2626999999999997</v>
      </c>
      <c r="C1839" s="2">
        <f t="shared" si="168"/>
        <v>7.3596814012732326</v>
      </c>
      <c r="D1839" s="2">
        <f t="shared" si="170"/>
        <v>7.3423043344067258</v>
      </c>
      <c r="E1839" s="2">
        <f t="shared" si="169"/>
        <v>1.7377066866506752E-2</v>
      </c>
      <c r="F1839" s="2">
        <f t="shared" si="173"/>
        <v>1.4573036347434757E-2</v>
      </c>
      <c r="G1839" s="2">
        <f t="shared" si="171"/>
        <v>2.8040305190719945E-3</v>
      </c>
      <c r="H1839" s="2" t="str">
        <f t="shared" si="172"/>
        <v>Sell</v>
      </c>
    </row>
    <row r="1840" spans="1:8" ht="13.5" x14ac:dyDescent="0.25">
      <c r="A1840" s="3">
        <v>44692</v>
      </c>
      <c r="B1840" s="2">
        <v>7.2805999999999997</v>
      </c>
      <c r="C1840" s="2">
        <f t="shared" si="168"/>
        <v>7.3585150318465811</v>
      </c>
      <c r="D1840" s="2">
        <f t="shared" si="170"/>
        <v>7.3377336429691908</v>
      </c>
      <c r="E1840" s="2">
        <f t="shared" si="169"/>
        <v>2.0781388877390228E-2</v>
      </c>
      <c r="F1840" s="2">
        <f t="shared" si="173"/>
        <v>1.5814706853425852E-2</v>
      </c>
      <c r="G1840" s="2">
        <f t="shared" si="171"/>
        <v>4.9666820239643757E-3</v>
      </c>
      <c r="H1840" s="2" t="str">
        <f t="shared" si="172"/>
        <v>Sell</v>
      </c>
    </row>
    <row r="1841" spans="1:8" ht="13.5" x14ac:dyDescent="0.25">
      <c r="A1841" s="3">
        <v>44693</v>
      </c>
      <c r="B1841" s="2">
        <v>7.2717000000000001</v>
      </c>
      <c r="C1841" s="2">
        <f t="shared" si="168"/>
        <v>7.3561434884855679</v>
      </c>
      <c r="D1841" s="2">
        <f t="shared" si="170"/>
        <v>7.3328422620085103</v>
      </c>
      <c r="E1841" s="2">
        <f t="shared" si="169"/>
        <v>2.3301226477057568E-2</v>
      </c>
      <c r="F1841" s="2">
        <f t="shared" si="173"/>
        <v>1.7312010778152198E-2</v>
      </c>
      <c r="G1841" s="2">
        <f t="shared" si="171"/>
        <v>5.9892156989053702E-3</v>
      </c>
      <c r="H1841" s="2" t="str">
        <f t="shared" si="172"/>
        <v>Sell</v>
      </c>
    </row>
    <row r="1842" spans="1:8" ht="13.5" x14ac:dyDescent="0.25">
      <c r="A1842" s="3">
        <v>44694</v>
      </c>
      <c r="B1842" s="2">
        <v>7.2717000000000001</v>
      </c>
      <c r="C1842" s="2">
        <f t="shared" si="168"/>
        <v>7.351398336410865</v>
      </c>
      <c r="D1842" s="2">
        <f t="shared" si="170"/>
        <v>7.3283132055634352</v>
      </c>
      <c r="E1842" s="2">
        <f t="shared" si="169"/>
        <v>2.3085130847429802E-2</v>
      </c>
      <c r="F1842" s="2">
        <f t="shared" si="173"/>
        <v>1.8466634792007719E-2</v>
      </c>
      <c r="G1842" s="2">
        <f t="shared" si="171"/>
        <v>4.6184960554220833E-3</v>
      </c>
      <c r="H1842" s="2" t="str">
        <f t="shared" si="172"/>
        <v>Sell</v>
      </c>
    </row>
    <row r="1843" spans="1:8" ht="13.5" x14ac:dyDescent="0.25">
      <c r="A1843" s="3">
        <v>44697</v>
      </c>
      <c r="B1843" s="2">
        <v>7.2626999999999997</v>
      </c>
      <c r="C1843" s="2">
        <f t="shared" si="168"/>
        <v>7.3473832077322712</v>
      </c>
      <c r="D1843" s="2">
        <f t="shared" si="170"/>
        <v>7.3234529681142924</v>
      </c>
      <c r="E1843" s="2">
        <f t="shared" si="169"/>
        <v>2.3930239617978799E-2</v>
      </c>
      <c r="F1843" s="2">
        <f t="shared" si="173"/>
        <v>1.9559355757201937E-2</v>
      </c>
      <c r="G1843" s="2">
        <f t="shared" si="171"/>
        <v>4.370883860776862E-3</v>
      </c>
      <c r="H1843" s="2" t="str">
        <f t="shared" si="172"/>
        <v>Sell</v>
      </c>
    </row>
    <row r="1844" spans="1:8" ht="13.5" x14ac:dyDescent="0.25">
      <c r="A1844" s="3">
        <v>44698</v>
      </c>
      <c r="B1844" s="2">
        <v>7.2270000000000003</v>
      </c>
      <c r="C1844" s="2">
        <f t="shared" si="168"/>
        <v>7.34123194500423</v>
      </c>
      <c r="D1844" s="2">
        <f t="shared" si="170"/>
        <v>7.3163083038095298</v>
      </c>
      <c r="E1844" s="2">
        <f t="shared" si="169"/>
        <v>2.4923641194700252E-2</v>
      </c>
      <c r="F1844" s="2">
        <f t="shared" si="173"/>
        <v>2.0632212844701604E-2</v>
      </c>
      <c r="G1844" s="2">
        <f t="shared" si="171"/>
        <v>4.291428349998648E-3</v>
      </c>
      <c r="H1844" s="2" t="str">
        <f t="shared" si="172"/>
        <v>Sell</v>
      </c>
    </row>
    <row r="1845" spans="1:8" ht="13.5" x14ac:dyDescent="0.25">
      <c r="A1845" s="3">
        <v>44699</v>
      </c>
      <c r="B1845" s="2">
        <v>7.1287000000000003</v>
      </c>
      <c r="C1845" s="2">
        <f t="shared" si="168"/>
        <v>7.3373962611574255</v>
      </c>
      <c r="D1845" s="2">
        <f t="shared" si="170"/>
        <v>7.3024113924162313</v>
      </c>
      <c r="E1845" s="2">
        <f t="shared" si="169"/>
        <v>3.4984868741194219E-2</v>
      </c>
      <c r="F1845" s="2">
        <f t="shared" si="173"/>
        <v>2.3502744024000127E-2</v>
      </c>
      <c r="G1845" s="2">
        <f t="shared" si="171"/>
        <v>1.1482124717194092E-2</v>
      </c>
      <c r="H1845" s="2" t="str">
        <f t="shared" si="172"/>
        <v>Sell</v>
      </c>
    </row>
    <row r="1846" spans="1:8" ht="13.5" x14ac:dyDescent="0.25">
      <c r="A1846" s="3">
        <v>44700</v>
      </c>
      <c r="B1846" s="2">
        <v>7.1287000000000003</v>
      </c>
      <c r="C1846" s="2">
        <f t="shared" si="168"/>
        <v>7.3286583748255136</v>
      </c>
      <c r="D1846" s="2">
        <f t="shared" si="170"/>
        <v>7.289543881866881</v>
      </c>
      <c r="E1846" s="2">
        <f t="shared" si="169"/>
        <v>3.9114492958632674E-2</v>
      </c>
      <c r="F1846" s="2">
        <f t="shared" si="173"/>
        <v>2.6625093810926641E-2</v>
      </c>
      <c r="G1846" s="2">
        <f t="shared" si="171"/>
        <v>1.2489399147706033E-2</v>
      </c>
      <c r="H1846" s="2" t="str">
        <f t="shared" si="172"/>
        <v>Sell</v>
      </c>
    </row>
    <row r="1847" spans="1:8" ht="13.5" x14ac:dyDescent="0.25">
      <c r="A1847" s="3">
        <v>44701</v>
      </c>
      <c r="B1847" s="2">
        <v>7.1197999999999997</v>
      </c>
      <c r="C1847" s="2">
        <f t="shared" si="168"/>
        <v>7.3143878556215878</v>
      </c>
      <c r="D1847" s="2">
        <f t="shared" si="170"/>
        <v>7.276970260987853</v>
      </c>
      <c r="E1847" s="2">
        <f t="shared" si="169"/>
        <v>3.741759463373473E-2</v>
      </c>
      <c r="F1847" s="2">
        <f t="shared" si="173"/>
        <v>2.8783593975488263E-2</v>
      </c>
      <c r="G1847" s="2">
        <f t="shared" si="171"/>
        <v>8.6340006582464671E-3</v>
      </c>
      <c r="H1847" s="2" t="str">
        <f t="shared" si="172"/>
        <v>Sell</v>
      </c>
    </row>
    <row r="1848" spans="1:8" ht="13.5" x14ac:dyDescent="0.25">
      <c r="A1848" s="3">
        <v>44704</v>
      </c>
      <c r="B1848" s="2">
        <v>7.1197999999999997</v>
      </c>
      <c r="C1848" s="2">
        <f t="shared" si="168"/>
        <v>7.2981897239874973</v>
      </c>
      <c r="D1848" s="2">
        <f t="shared" si="170"/>
        <v>7.2653280194331975</v>
      </c>
      <c r="E1848" s="2">
        <f t="shared" si="169"/>
        <v>3.286170455429982E-2</v>
      </c>
      <c r="F1848" s="2">
        <f t="shared" si="173"/>
        <v>2.9599216091250574E-2</v>
      </c>
      <c r="G1848" s="2">
        <f t="shared" si="171"/>
        <v>3.2624884630492457E-3</v>
      </c>
      <c r="H1848" s="2" t="str">
        <f t="shared" si="172"/>
        <v>Sell</v>
      </c>
    </row>
    <row r="1849" spans="1:8" ht="13.5" x14ac:dyDescent="0.25">
      <c r="A1849" s="3">
        <v>44705</v>
      </c>
      <c r="B1849" s="2">
        <v>7.0841000000000003</v>
      </c>
      <c r="C1849" s="2">
        <f t="shared" si="168"/>
        <v>7.2927297664509592</v>
      </c>
      <c r="D1849" s="2">
        <f t="shared" si="170"/>
        <v>7.2519037216974045</v>
      </c>
      <c r="E1849" s="2">
        <f t="shared" si="169"/>
        <v>4.0826044753554669E-2</v>
      </c>
      <c r="F1849" s="2">
        <f t="shared" si="173"/>
        <v>3.1844581823711395E-2</v>
      </c>
      <c r="G1849" s="2">
        <f t="shared" si="171"/>
        <v>8.9814629298432744E-3</v>
      </c>
      <c r="H1849" s="2" t="str">
        <f t="shared" si="172"/>
        <v>Sell</v>
      </c>
    </row>
    <row r="1850" spans="1:8" ht="13.5" x14ac:dyDescent="0.25">
      <c r="A1850" s="3">
        <v>44706</v>
      </c>
      <c r="B1850" s="2">
        <v>7.1018999999999997</v>
      </c>
      <c r="C1850" s="2">
        <f t="shared" si="168"/>
        <v>7.290863648535427</v>
      </c>
      <c r="D1850" s="2">
        <f t="shared" si="170"/>
        <v>7.2407923349050041</v>
      </c>
      <c r="E1850" s="2">
        <f t="shared" si="169"/>
        <v>5.0071313630422942E-2</v>
      </c>
      <c r="F1850" s="2">
        <f t="shared" si="173"/>
        <v>3.5489928185053705E-2</v>
      </c>
      <c r="G1850" s="2">
        <f t="shared" si="171"/>
        <v>1.4581385445369237E-2</v>
      </c>
      <c r="H1850" s="2" t="str">
        <f t="shared" si="172"/>
        <v>Sell</v>
      </c>
    </row>
    <row r="1851" spans="1:8" ht="13.5" x14ac:dyDescent="0.25">
      <c r="A1851" s="3">
        <v>44707</v>
      </c>
      <c r="B1851" s="2">
        <v>7.1466000000000003</v>
      </c>
      <c r="C1851" s="2">
        <f t="shared" si="168"/>
        <v>7.2879153949145916</v>
      </c>
      <c r="D1851" s="2">
        <f t="shared" si="170"/>
        <v>7.2338151249120406</v>
      </c>
      <c r="E1851" s="2">
        <f t="shared" si="169"/>
        <v>5.4100270002551021E-2</v>
      </c>
      <c r="F1851" s="2">
        <f t="shared" si="173"/>
        <v>3.9211996548553174E-2</v>
      </c>
      <c r="G1851" s="2">
        <f t="shared" si="171"/>
        <v>1.4888273453997847E-2</v>
      </c>
      <c r="H1851" s="2" t="str">
        <f t="shared" si="172"/>
        <v>Sell</v>
      </c>
    </row>
    <row r="1852" spans="1:8" ht="13.5" x14ac:dyDescent="0.25">
      <c r="A1852" s="3">
        <v>44708</v>
      </c>
      <c r="B1852" s="2">
        <v>7.1018999999999997</v>
      </c>
      <c r="C1852" s="2">
        <f t="shared" si="168"/>
        <v>7.2854207187738851</v>
      </c>
      <c r="D1852" s="2">
        <f t="shared" si="170"/>
        <v>7.224043634177816</v>
      </c>
      <c r="E1852" s="2">
        <f t="shared" si="169"/>
        <v>6.1377084596069054E-2</v>
      </c>
      <c r="F1852" s="2">
        <f t="shared" si="173"/>
        <v>4.3645014158056356E-2</v>
      </c>
      <c r="G1852" s="2">
        <f t="shared" si="171"/>
        <v>1.7732070438012698E-2</v>
      </c>
      <c r="H1852" s="2" t="str">
        <f t="shared" si="172"/>
        <v>Sell</v>
      </c>
    </row>
    <row r="1853" spans="1:8" ht="13.5" x14ac:dyDescent="0.25">
      <c r="A1853" s="3">
        <v>44711</v>
      </c>
      <c r="B1853" s="2">
        <v>6.9679000000000002</v>
      </c>
      <c r="C1853" s="2">
        <f t="shared" si="168"/>
        <v>7.2819252235779031</v>
      </c>
      <c r="D1853" s="2">
        <f t="shared" si="170"/>
        <v>7.2050700316461258</v>
      </c>
      <c r="E1853" s="2">
        <f t="shared" si="169"/>
        <v>7.6855191931777256E-2</v>
      </c>
      <c r="F1853" s="2">
        <f t="shared" si="173"/>
        <v>5.0287049712800534E-2</v>
      </c>
      <c r="G1853" s="2">
        <f t="shared" si="171"/>
        <v>2.6568142218976722E-2</v>
      </c>
      <c r="H1853" s="2" t="str">
        <f t="shared" si="172"/>
        <v>Sell</v>
      </c>
    </row>
    <row r="1854" spans="1:8" ht="13.5" x14ac:dyDescent="0.25">
      <c r="A1854" s="3">
        <v>44712</v>
      </c>
      <c r="B1854" s="2">
        <v>6.9679000000000002</v>
      </c>
      <c r="C1854" s="2">
        <f t="shared" si="168"/>
        <v>7.273475189181303</v>
      </c>
      <c r="D1854" s="2">
        <f t="shared" si="170"/>
        <v>7.1875018811538203</v>
      </c>
      <c r="E1854" s="2">
        <f t="shared" si="169"/>
        <v>8.5973308027482709E-2</v>
      </c>
      <c r="F1854" s="2">
        <f t="shared" si="173"/>
        <v>5.7424301375736973E-2</v>
      </c>
      <c r="G1854" s="2">
        <f t="shared" si="171"/>
        <v>2.8549006651745736E-2</v>
      </c>
      <c r="H1854" s="2" t="str">
        <f t="shared" si="172"/>
        <v>Sell</v>
      </c>
    </row>
    <row r="1855" spans="1:8" ht="13.5" x14ac:dyDescent="0.25">
      <c r="A1855" s="3">
        <v>44713</v>
      </c>
      <c r="B1855" s="2">
        <v>6.9679000000000002</v>
      </c>
      <c r="C1855" s="2">
        <f t="shared" si="168"/>
        <v>7.2512020831534105</v>
      </c>
      <c r="D1855" s="2">
        <f t="shared" si="170"/>
        <v>7.1712350751424259</v>
      </c>
      <c r="E1855" s="2">
        <f t="shared" si="169"/>
        <v>7.9967008010984664E-2</v>
      </c>
      <c r="F1855" s="2">
        <f t="shared" si="173"/>
        <v>6.1932842702786511E-2</v>
      </c>
      <c r="G1855" s="2">
        <f t="shared" si="171"/>
        <v>1.8034165308198152E-2</v>
      </c>
      <c r="H1855" s="2" t="str">
        <f t="shared" si="172"/>
        <v>Sell</v>
      </c>
    </row>
    <row r="1856" spans="1:8" ht="13.5" x14ac:dyDescent="0.25">
      <c r="A1856" s="3">
        <v>44714</v>
      </c>
      <c r="B1856" s="2">
        <v>6.8785999999999996</v>
      </c>
      <c r="C1856" s="2">
        <f t="shared" si="168"/>
        <v>7.2323556088221164</v>
      </c>
      <c r="D1856" s="2">
        <f t="shared" si="170"/>
        <v>7.1495584029096539</v>
      </c>
      <c r="E1856" s="2">
        <f t="shared" si="169"/>
        <v>8.2797205912462424E-2</v>
      </c>
      <c r="F1856" s="2">
        <f t="shared" si="173"/>
        <v>6.6105715344721691E-2</v>
      </c>
      <c r="G1856" s="2">
        <f t="shared" si="171"/>
        <v>1.6691490567740733E-2</v>
      </c>
      <c r="H1856" s="2" t="str">
        <f t="shared" si="172"/>
        <v>Sell</v>
      </c>
    </row>
    <row r="1857" spans="1:8" ht="13.5" x14ac:dyDescent="0.25">
      <c r="A1857" s="3">
        <v>44715</v>
      </c>
      <c r="B1857" s="2">
        <v>6.9500999999999999</v>
      </c>
      <c r="C1857" s="2">
        <f t="shared" si="168"/>
        <v>7.2150393613110211</v>
      </c>
      <c r="D1857" s="2">
        <f t="shared" si="170"/>
        <v>7.1347837063978279</v>
      </c>
      <c r="E1857" s="2">
        <f t="shared" si="169"/>
        <v>8.0255654913193197E-2</v>
      </c>
      <c r="F1857" s="2">
        <f t="shared" si="173"/>
        <v>6.8935703258415998E-2</v>
      </c>
      <c r="G1857" s="2">
        <f t="shared" si="171"/>
        <v>1.1319951654777199E-2</v>
      </c>
      <c r="H1857" s="2" t="str">
        <f t="shared" si="172"/>
        <v>Sell</v>
      </c>
    </row>
    <row r="1858" spans="1:8" ht="13.5" x14ac:dyDescent="0.25">
      <c r="A1858" s="3">
        <v>44718</v>
      </c>
      <c r="B1858" s="2">
        <v>6.8785999999999996</v>
      </c>
      <c r="C1858" s="2">
        <f t="shared" si="168"/>
        <v>7.200387151878556</v>
      </c>
      <c r="D1858" s="2">
        <f t="shared" si="170"/>
        <v>7.1158071355535446</v>
      </c>
      <c r="E1858" s="2">
        <f t="shared" si="169"/>
        <v>8.4580016325011442E-2</v>
      </c>
      <c r="F1858" s="2">
        <f t="shared" si="173"/>
        <v>7.2064565871735098E-2</v>
      </c>
      <c r="G1858" s="2">
        <f t="shared" si="171"/>
        <v>1.2515450453276344E-2</v>
      </c>
      <c r="H1858" s="2" t="str">
        <f t="shared" si="172"/>
        <v>Sell</v>
      </c>
    </row>
    <row r="1859" spans="1:8" ht="13.5" x14ac:dyDescent="0.25">
      <c r="A1859" s="3">
        <v>44719</v>
      </c>
      <c r="B1859" s="2">
        <v>6.8250000000000002</v>
      </c>
      <c r="C1859" s="2">
        <f t="shared" si="168"/>
        <v>7.1824968208203162</v>
      </c>
      <c r="D1859" s="2">
        <f t="shared" si="170"/>
        <v>7.0942658662532825</v>
      </c>
      <c r="E1859" s="2">
        <f t="shared" si="169"/>
        <v>8.823095456703367E-2</v>
      </c>
      <c r="F1859" s="2">
        <f t="shared" si="173"/>
        <v>7.5297843610794821E-2</v>
      </c>
      <c r="G1859" s="2">
        <f t="shared" si="171"/>
        <v>1.293311095623885E-2</v>
      </c>
      <c r="H1859" s="2" t="str">
        <f t="shared" si="172"/>
        <v>Sell</v>
      </c>
    </row>
    <row r="1860" spans="1:8" ht="13.5" x14ac:dyDescent="0.25">
      <c r="A1860" s="3">
        <v>44720</v>
      </c>
      <c r="B1860" s="2">
        <v>6.8160999999999996</v>
      </c>
      <c r="C1860" s="2">
        <f t="shared" si="168"/>
        <v>7.1700973099248833</v>
      </c>
      <c r="D1860" s="2">
        <f t="shared" si="170"/>
        <v>7.0736609872715581</v>
      </c>
      <c r="E1860" s="2">
        <f t="shared" si="169"/>
        <v>9.6436322653325135E-2</v>
      </c>
      <c r="F1860" s="2">
        <f t="shared" si="173"/>
        <v>7.9525539419300892E-2</v>
      </c>
      <c r="G1860" s="2">
        <f t="shared" si="171"/>
        <v>1.6910783234024243E-2</v>
      </c>
      <c r="H1860" s="2" t="str">
        <f t="shared" si="172"/>
        <v>Sell</v>
      </c>
    </row>
    <row r="1861" spans="1:8" ht="13.5" x14ac:dyDescent="0.25">
      <c r="A1861" s="3">
        <v>44721</v>
      </c>
      <c r="B1861" s="2">
        <v>6.8250000000000002</v>
      </c>
      <c r="C1861" s="2">
        <f t="shared" si="168"/>
        <v>7.1664823391672092</v>
      </c>
      <c r="D1861" s="2">
        <f t="shared" si="170"/>
        <v>7.0552416548810726</v>
      </c>
      <c r="E1861" s="2">
        <f t="shared" si="169"/>
        <v>0.11124068428613665</v>
      </c>
      <c r="F1861" s="2">
        <f t="shared" si="173"/>
        <v>8.5868568392668043E-2</v>
      </c>
      <c r="G1861" s="2">
        <f t="shared" si="171"/>
        <v>2.5372115893468605E-2</v>
      </c>
      <c r="H1861" s="2" t="str">
        <f t="shared" si="172"/>
        <v>Sell</v>
      </c>
    </row>
    <row r="1862" spans="1:8" ht="13.5" x14ac:dyDescent="0.25">
      <c r="A1862" s="3">
        <v>44722</v>
      </c>
      <c r="B1862" s="2">
        <v>6.9546000000000001</v>
      </c>
      <c r="C1862" s="2">
        <f t="shared" si="168"/>
        <v>7.1565465946799458</v>
      </c>
      <c r="D1862" s="2">
        <f t="shared" si="170"/>
        <v>7.0477867174824746</v>
      </c>
      <c r="E1862" s="2">
        <f t="shared" si="169"/>
        <v>0.10875987719747116</v>
      </c>
      <c r="F1862" s="2">
        <f t="shared" si="173"/>
        <v>9.0446830153628671E-2</v>
      </c>
      <c r="G1862" s="2">
        <f t="shared" si="171"/>
        <v>1.8313047043842484E-2</v>
      </c>
      <c r="H1862" s="2" t="str">
        <f t="shared" si="172"/>
        <v>Sell</v>
      </c>
    </row>
    <row r="1863" spans="1:8" ht="13.5" x14ac:dyDescent="0.25">
      <c r="A1863" s="3">
        <v>44725</v>
      </c>
      <c r="B1863" s="2">
        <v>6.9546000000000001</v>
      </c>
      <c r="C1863" s="2">
        <f t="shared" si="168"/>
        <v>7.1275240416522623</v>
      </c>
      <c r="D1863" s="2">
        <f t="shared" si="170"/>
        <v>7.0408839976689581</v>
      </c>
      <c r="E1863" s="2">
        <f t="shared" si="169"/>
        <v>8.664004398330416E-2</v>
      </c>
      <c r="F1863" s="2">
        <f t="shared" si="173"/>
        <v>8.9685472919563775E-2</v>
      </c>
      <c r="G1863" s="2">
        <f t="shared" si="171"/>
        <v>-3.0454289362596143E-3</v>
      </c>
      <c r="H1863" s="2" t="str">
        <f t="shared" si="172"/>
        <v>Hold</v>
      </c>
    </row>
    <row r="1864" spans="1:8" ht="13.5" x14ac:dyDescent="0.25">
      <c r="A1864" s="3">
        <v>44726</v>
      </c>
      <c r="B1864" s="2">
        <v>6.9546000000000001</v>
      </c>
      <c r="C1864" s="2">
        <f t="shared" si="168"/>
        <v>7.1029664967826838</v>
      </c>
      <c r="D1864" s="2">
        <f t="shared" si="170"/>
        <v>7.0344925904342199</v>
      </c>
      <c r="E1864" s="2">
        <f t="shared" si="169"/>
        <v>6.8473906348463842E-2</v>
      </c>
      <c r="F1864" s="2">
        <f t="shared" si="173"/>
        <v>8.5443159605343794E-2</v>
      </c>
      <c r="G1864" s="2">
        <f t="shared" si="171"/>
        <v>-1.6969253256879951E-2</v>
      </c>
      <c r="H1864" s="2" t="str">
        <f t="shared" si="172"/>
        <v>Hold</v>
      </c>
    </row>
    <row r="1865" spans="1:8" ht="13.5" x14ac:dyDescent="0.25">
      <c r="A1865" s="3">
        <v>44727</v>
      </c>
      <c r="B1865" s="2">
        <v>6.9454000000000002</v>
      </c>
      <c r="C1865" s="2">
        <f t="shared" si="168"/>
        <v>7.0821870357391941</v>
      </c>
      <c r="D1865" s="2">
        <f t="shared" si="170"/>
        <v>7.0278931392909438</v>
      </c>
      <c r="E1865" s="2">
        <f t="shared" si="169"/>
        <v>5.4293896448250223E-2</v>
      </c>
      <c r="F1865" s="2">
        <f t="shared" si="173"/>
        <v>7.9213306973925091E-2</v>
      </c>
      <c r="G1865" s="2">
        <f t="shared" si="171"/>
        <v>-2.4919410525674868E-2</v>
      </c>
      <c r="H1865" s="2" t="str">
        <f t="shared" si="172"/>
        <v>Hold</v>
      </c>
    </row>
    <row r="1866" spans="1:8" ht="13.5" x14ac:dyDescent="0.25">
      <c r="A1866" s="3">
        <v>44728</v>
      </c>
      <c r="B1866" s="2">
        <v>6.9454000000000002</v>
      </c>
      <c r="C1866" s="2">
        <f t="shared" si="168"/>
        <v>7.0508659533177793</v>
      </c>
      <c r="D1866" s="2">
        <f t="shared" si="170"/>
        <v>7.0217825363805035</v>
      </c>
      <c r="E1866" s="2">
        <f t="shared" si="169"/>
        <v>2.9083416937275786E-2</v>
      </c>
      <c r="F1866" s="2">
        <f t="shared" si="173"/>
        <v>6.9187328966595227E-2</v>
      </c>
      <c r="G1866" s="2">
        <f t="shared" si="171"/>
        <v>-4.0103912029319441E-2</v>
      </c>
      <c r="H1866" s="2" t="str">
        <f t="shared" si="172"/>
        <v>Hold</v>
      </c>
    </row>
    <row r="1867" spans="1:8" ht="13.5" x14ac:dyDescent="0.25">
      <c r="A1867" s="3">
        <v>44729</v>
      </c>
      <c r="B1867" s="2">
        <v>6.9085999999999999</v>
      </c>
      <c r="C1867" s="2">
        <f t="shared" si="168"/>
        <v>7.0353634989611979</v>
      </c>
      <c r="D1867" s="2">
        <f t="shared" si="170"/>
        <v>7.0133986447967622</v>
      </c>
      <c r="E1867" s="2">
        <f t="shared" si="169"/>
        <v>2.1964854164435721E-2</v>
      </c>
      <c r="F1867" s="2">
        <f t="shared" si="173"/>
        <v>5.9742834006163328E-2</v>
      </c>
      <c r="G1867" s="2">
        <f t="shared" si="171"/>
        <v>-3.7777979841727607E-2</v>
      </c>
      <c r="H1867" s="2" t="str">
        <f t="shared" si="172"/>
        <v>Hold</v>
      </c>
    </row>
    <row r="1868" spans="1:8" ht="13.5" x14ac:dyDescent="0.25">
      <c r="A1868" s="3">
        <v>44732</v>
      </c>
      <c r="B1868" s="2">
        <v>6.8441000000000001</v>
      </c>
      <c r="C1868" s="2">
        <f t="shared" si="168"/>
        <v>7.011246037582552</v>
      </c>
      <c r="D1868" s="2">
        <f t="shared" si="170"/>
        <v>7.0008580044414472</v>
      </c>
      <c r="E1868" s="2">
        <f t="shared" si="169"/>
        <v>1.0388033141104813E-2</v>
      </c>
      <c r="F1868" s="2">
        <f t="shared" si="173"/>
        <v>4.9871873833151628E-2</v>
      </c>
      <c r="G1868" s="2">
        <f t="shared" si="171"/>
        <v>-3.9483840692046815E-2</v>
      </c>
      <c r="H1868" s="2" t="str">
        <f t="shared" si="172"/>
        <v>Hold</v>
      </c>
    </row>
    <row r="1869" spans="1:8" ht="13.5" x14ac:dyDescent="0.25">
      <c r="A1869" s="3">
        <v>44733</v>
      </c>
      <c r="B1869" s="2">
        <v>6.9454000000000002</v>
      </c>
      <c r="C1869" s="2">
        <f t="shared" si="168"/>
        <v>6.98259280103139</v>
      </c>
      <c r="D1869" s="2">
        <f t="shared" si="170"/>
        <v>6.9967500041124513</v>
      </c>
      <c r="E1869" s="2">
        <f t="shared" si="169"/>
        <v>-1.4157203081061276E-2</v>
      </c>
      <c r="F1869" s="2">
        <f t="shared" si="173"/>
        <v>3.7066058450309053E-2</v>
      </c>
      <c r="G1869" s="2">
        <f t="shared" si="171"/>
        <v>-5.1223261531370329E-2</v>
      </c>
      <c r="H1869" s="2" t="str">
        <f t="shared" si="172"/>
        <v>Hold</v>
      </c>
    </row>
    <row r="1870" spans="1:8" ht="13.5" x14ac:dyDescent="0.25">
      <c r="A1870" s="3">
        <v>44734</v>
      </c>
      <c r="B1870" s="2">
        <v>6.9085999999999999</v>
      </c>
      <c r="C1870" s="2">
        <f t="shared" si="168"/>
        <v>6.9569785239496378</v>
      </c>
      <c r="D1870" s="2">
        <f t="shared" si="170"/>
        <v>6.990220374178195</v>
      </c>
      <c r="E1870" s="2">
        <f t="shared" si="169"/>
        <v>-3.324185022855719E-2</v>
      </c>
      <c r="F1870" s="2">
        <f t="shared" si="173"/>
        <v>2.3004476714535805E-2</v>
      </c>
      <c r="G1870" s="2">
        <f t="shared" si="171"/>
        <v>-5.6246326943092992E-2</v>
      </c>
      <c r="H1870" s="2" t="str">
        <f t="shared" si="172"/>
        <v>Hold</v>
      </c>
    </row>
    <row r="1871" spans="1:8" ht="13.5" x14ac:dyDescent="0.25">
      <c r="A1871" s="3">
        <v>44735</v>
      </c>
      <c r="B1871" s="2">
        <v>6.9085999999999999</v>
      </c>
      <c r="C1871" s="2">
        <f t="shared" ref="C1871:C1934" si="174">$C$4*B1861+C1870*(1-$C$4)</f>
        <v>6.9366741356496933</v>
      </c>
      <c r="D1871" s="2">
        <f t="shared" si="170"/>
        <v>6.9841744205353651</v>
      </c>
      <c r="E1871" s="2">
        <f t="shared" si="169"/>
        <v>-4.7500284885671817E-2</v>
      </c>
      <c r="F1871" s="2">
        <f t="shared" si="173"/>
        <v>8.9035243944942787E-3</v>
      </c>
      <c r="G1871" s="2">
        <f t="shared" si="171"/>
        <v>-5.6403809280166098E-2</v>
      </c>
      <c r="H1871" s="2" t="str">
        <f t="shared" si="172"/>
        <v>Hold</v>
      </c>
    </row>
    <row r="1872" spans="1:8" ht="13.5" x14ac:dyDescent="0.25">
      <c r="A1872" s="3">
        <v>44736</v>
      </c>
      <c r="B1872" s="2">
        <v>6.8624999999999998</v>
      </c>
      <c r="C1872" s="2">
        <f t="shared" si="174"/>
        <v>6.9394319609343551</v>
      </c>
      <c r="D1872" s="2">
        <f t="shared" si="170"/>
        <v>6.9751615004957088</v>
      </c>
      <c r="E1872" s="2">
        <f t="shared" si="169"/>
        <v>-3.5729539561353718E-2</v>
      </c>
      <c r="F1872" s="2">
        <f t="shared" si="173"/>
        <v>-2.3088396675321164E-5</v>
      </c>
      <c r="G1872" s="2">
        <f t="shared" si="171"/>
        <v>-3.5706451164678396E-2</v>
      </c>
      <c r="H1872" s="2" t="str">
        <f t="shared" si="172"/>
        <v>Hold</v>
      </c>
    </row>
    <row r="1873" spans="1:8" ht="13.5" x14ac:dyDescent="0.25">
      <c r="A1873" s="3">
        <v>44739</v>
      </c>
      <c r="B1873" s="2">
        <v>6.8808999999999996</v>
      </c>
      <c r="C1873" s="2">
        <f t="shared" si="174"/>
        <v>6.9417655054059928</v>
      </c>
      <c r="D1873" s="2">
        <f t="shared" si="170"/>
        <v>6.9681791671256557</v>
      </c>
      <c r="E1873" s="2">
        <f t="shared" si="169"/>
        <v>-2.6413661719662862E-2</v>
      </c>
      <c r="F1873" s="2">
        <f t="shared" si="173"/>
        <v>-5.3012030612728297E-3</v>
      </c>
      <c r="G1873" s="2">
        <f t="shared" si="171"/>
        <v>-2.1112458658390031E-2</v>
      </c>
      <c r="H1873" s="2" t="str">
        <f t="shared" si="172"/>
        <v>Hold</v>
      </c>
    </row>
    <row r="1874" spans="1:8" ht="13.5" x14ac:dyDescent="0.25">
      <c r="A1874" s="3">
        <v>44740</v>
      </c>
      <c r="B1874" s="2">
        <v>6.9085999999999999</v>
      </c>
      <c r="C1874" s="2">
        <f t="shared" si="174"/>
        <v>6.9437400430358398</v>
      </c>
      <c r="D1874" s="2">
        <f t="shared" si="170"/>
        <v>6.9637658954867181</v>
      </c>
      <c r="E1874" s="2">
        <f t="shared" si="169"/>
        <v>-2.002585245087829E-2</v>
      </c>
      <c r="F1874" s="2">
        <f t="shared" si="173"/>
        <v>-8.2461329391939221E-3</v>
      </c>
      <c r="G1874" s="2">
        <f t="shared" si="171"/>
        <v>-1.1779719511684368E-2</v>
      </c>
      <c r="H1874" s="2" t="str">
        <f t="shared" si="172"/>
        <v>Hold</v>
      </c>
    </row>
    <row r="1875" spans="1:8" ht="13.5" x14ac:dyDescent="0.25">
      <c r="A1875" s="3">
        <v>44741</v>
      </c>
      <c r="B1875" s="2">
        <v>6.8808999999999996</v>
      </c>
      <c r="C1875" s="2">
        <f t="shared" si="174"/>
        <v>6.9439954210303254</v>
      </c>
      <c r="D1875" s="2">
        <f t="shared" si="170"/>
        <v>6.9576276810062199</v>
      </c>
      <c r="E1875" s="2">
        <f t="shared" si="169"/>
        <v>-1.3632259975894456E-2</v>
      </c>
      <c r="F1875" s="2">
        <f t="shared" si="173"/>
        <v>-9.3233583465340292E-3</v>
      </c>
      <c r="G1875" s="2">
        <f t="shared" si="171"/>
        <v>-4.308901629360427E-3</v>
      </c>
      <c r="H1875" s="2" t="str">
        <f t="shared" si="172"/>
        <v>Hold</v>
      </c>
    </row>
    <row r="1876" spans="1:8" ht="13.5" x14ac:dyDescent="0.25">
      <c r="A1876" s="3">
        <v>44742</v>
      </c>
      <c r="B1876" s="2">
        <v>6.8808999999999996</v>
      </c>
      <c r="C1876" s="2">
        <f t="shared" si="174"/>
        <v>6.9442115101025825</v>
      </c>
      <c r="D1876" s="2">
        <f t="shared" si="170"/>
        <v>6.951944149079833</v>
      </c>
      <c r="E1876" s="2">
        <f t="shared" si="169"/>
        <v>-7.7326389772505166E-3</v>
      </c>
      <c r="F1876" s="2">
        <f t="shared" si="173"/>
        <v>-9.0052144726773271E-3</v>
      </c>
      <c r="G1876" s="2">
        <f t="shared" si="171"/>
        <v>1.2725754954268104E-3</v>
      </c>
      <c r="H1876" s="2" t="str">
        <f t="shared" si="172"/>
        <v>Sell</v>
      </c>
    </row>
    <row r="1877" spans="1:8" ht="13.5" x14ac:dyDescent="0.25">
      <c r="A1877" s="3">
        <v>44743</v>
      </c>
      <c r="B1877" s="2">
        <v>6.8716999999999997</v>
      </c>
      <c r="C1877" s="2">
        <f t="shared" si="174"/>
        <v>6.9387328162406465</v>
      </c>
      <c r="D1877" s="2">
        <f t="shared" si="170"/>
        <v>6.946000138036883</v>
      </c>
      <c r="E1877" s="2">
        <f t="shared" si="169"/>
        <v>-7.2673217962364589E-3</v>
      </c>
      <c r="F1877" s="2">
        <f t="shared" si="173"/>
        <v>-8.6576359373891545E-3</v>
      </c>
      <c r="G1877" s="2">
        <f t="shared" si="171"/>
        <v>1.3903141411526956E-3</v>
      </c>
      <c r="H1877" s="2" t="str">
        <f t="shared" si="172"/>
        <v>Sell</v>
      </c>
    </row>
    <row r="1878" spans="1:8" ht="13.5" x14ac:dyDescent="0.25">
      <c r="A1878" s="3">
        <v>44746</v>
      </c>
      <c r="B1878" s="2">
        <v>6.8624999999999998</v>
      </c>
      <c r="C1878" s="2">
        <f t="shared" si="174"/>
        <v>6.9241739214343934</v>
      </c>
      <c r="D1878" s="2">
        <f t="shared" si="170"/>
        <v>6.939814942626743</v>
      </c>
      <c r="E1878" s="2">
        <f t="shared" si="169"/>
        <v>-1.5641021192349669E-2</v>
      </c>
      <c r="F1878" s="2">
        <f t="shared" si="173"/>
        <v>-1.0054312988381258E-2</v>
      </c>
      <c r="G1878" s="2">
        <f t="shared" si="171"/>
        <v>-5.5867082039684109E-3</v>
      </c>
      <c r="H1878" s="2" t="str">
        <f t="shared" si="172"/>
        <v>Hold</v>
      </c>
    </row>
    <row r="1879" spans="1:8" ht="13.5" x14ac:dyDescent="0.25">
      <c r="A1879" s="3">
        <v>44747</v>
      </c>
      <c r="B1879" s="2">
        <v>6.7796000000000003</v>
      </c>
      <c r="C1879" s="2">
        <f t="shared" si="174"/>
        <v>6.9274394719829475</v>
      </c>
      <c r="D1879" s="2">
        <f t="shared" si="170"/>
        <v>6.9279471690988359</v>
      </c>
      <c r="E1879" s="2">
        <f t="shared" si="169"/>
        <v>-5.0769711588838362E-4</v>
      </c>
      <c r="F1879" s="2">
        <f t="shared" si="173"/>
        <v>-8.1449898138826835E-3</v>
      </c>
      <c r="G1879" s="2">
        <f t="shared" si="171"/>
        <v>7.6372926979942999E-3</v>
      </c>
      <c r="H1879" s="2" t="str">
        <f t="shared" si="172"/>
        <v>Sell</v>
      </c>
    </row>
    <row r="1880" spans="1:8" ht="13.5" x14ac:dyDescent="0.25">
      <c r="A1880" s="3">
        <v>44748</v>
      </c>
      <c r="B1880" s="2">
        <v>6.8808999999999996</v>
      </c>
      <c r="C1880" s="2">
        <f t="shared" si="174"/>
        <v>6.9245410916778782</v>
      </c>
      <c r="D1880" s="2">
        <f t="shared" si="170"/>
        <v>6.924462193610033</v>
      </c>
      <c r="E1880" s="2">
        <f t="shared" si="169"/>
        <v>7.8898067845223352E-5</v>
      </c>
      <c r="F1880" s="2">
        <f t="shared" si="173"/>
        <v>-6.500212237537102E-3</v>
      </c>
      <c r="G1880" s="2">
        <f t="shared" si="171"/>
        <v>6.5791103053823253E-3</v>
      </c>
      <c r="H1880" s="2" t="str">
        <f t="shared" si="172"/>
        <v>Sell</v>
      </c>
    </row>
    <row r="1881" spans="1:8" ht="13.5" x14ac:dyDescent="0.25">
      <c r="A1881" s="3">
        <v>44749</v>
      </c>
      <c r="B1881" s="2">
        <v>6.8808999999999996</v>
      </c>
      <c r="C1881" s="2">
        <f t="shared" si="174"/>
        <v>6.9220886160351274</v>
      </c>
      <c r="D1881" s="2">
        <f t="shared" si="170"/>
        <v>6.9212353644537341</v>
      </c>
      <c r="E1881" s="2">
        <f t="shared" si="169"/>
        <v>8.5325158139326618E-4</v>
      </c>
      <c r="F1881" s="2">
        <f t="shared" si="173"/>
        <v>-5.0295194737510285E-3</v>
      </c>
      <c r="G1881" s="2">
        <f t="shared" si="171"/>
        <v>5.8827710551442947E-3</v>
      </c>
      <c r="H1881" s="2" t="str">
        <f t="shared" si="172"/>
        <v>Sell</v>
      </c>
    </row>
    <row r="1882" spans="1:8" ht="13.5" x14ac:dyDescent="0.25">
      <c r="A1882" s="3">
        <v>44750</v>
      </c>
      <c r="B1882" s="2">
        <v>6.8901000000000003</v>
      </c>
      <c r="C1882" s="2">
        <f t="shared" si="174"/>
        <v>6.9129211366451075</v>
      </c>
      <c r="D1882" s="2">
        <f t="shared" si="170"/>
        <v>6.9189290411608653</v>
      </c>
      <c r="E1882" s="2">
        <f t="shared" si="169"/>
        <v>-6.0079045157577227E-3</v>
      </c>
      <c r="F1882" s="2">
        <f t="shared" si="173"/>
        <v>-5.225196482152368E-3</v>
      </c>
      <c r="G1882" s="2">
        <f t="shared" si="171"/>
        <v>-7.8270803360535463E-4</v>
      </c>
      <c r="H1882" s="2" t="str">
        <f t="shared" si="172"/>
        <v>Hold</v>
      </c>
    </row>
    <row r="1883" spans="1:8" ht="13.5" x14ac:dyDescent="0.25">
      <c r="A1883" s="3">
        <v>44753</v>
      </c>
      <c r="B1883" s="2">
        <v>7.0007000000000001</v>
      </c>
      <c r="C1883" s="2">
        <f t="shared" si="174"/>
        <v>6.9079948079304758</v>
      </c>
      <c r="D1883" s="2">
        <f t="shared" si="170"/>
        <v>6.9249861492230238</v>
      </c>
      <c r="E1883" s="2">
        <f t="shared" si="169"/>
        <v>-1.6991341292547979E-2</v>
      </c>
      <c r="F1883" s="2">
        <f t="shared" si="173"/>
        <v>-7.5784254442314907E-3</v>
      </c>
      <c r="G1883" s="2">
        <f t="shared" si="171"/>
        <v>-9.4129158483164874E-3</v>
      </c>
      <c r="H1883" s="2" t="str">
        <f t="shared" si="172"/>
        <v>Hold</v>
      </c>
    </row>
    <row r="1884" spans="1:8" ht="13.5" x14ac:dyDescent="0.25">
      <c r="A1884" s="3">
        <v>44754</v>
      </c>
      <c r="B1884" s="2">
        <v>7.4151999999999996</v>
      </c>
      <c r="C1884" s="2">
        <f t="shared" si="174"/>
        <v>6.9080879144027101</v>
      </c>
      <c r="D1884" s="2">
        <f t="shared" si="170"/>
        <v>6.9612982863176143</v>
      </c>
      <c r="E1884" s="2">
        <f t="shared" ref="E1884:E1947" si="175">C1884-D1884</f>
        <v>-5.3210371914904186E-2</v>
      </c>
      <c r="F1884" s="2">
        <f t="shared" si="173"/>
        <v>-1.670481473836603E-2</v>
      </c>
      <c r="G1884" s="2">
        <f t="shared" si="171"/>
        <v>-3.6505557176538153E-2</v>
      </c>
      <c r="H1884" s="2" t="str">
        <f t="shared" si="172"/>
        <v>Hold</v>
      </c>
    </row>
    <row r="1885" spans="1:8" ht="13.5" x14ac:dyDescent="0.25">
      <c r="A1885" s="3">
        <v>44755</v>
      </c>
      <c r="B1885" s="2">
        <v>7.5349000000000004</v>
      </c>
      <c r="C1885" s="2">
        <f t="shared" si="174"/>
        <v>6.9039051583407547</v>
      </c>
      <c r="D1885" s="2">
        <f t="shared" ref="D1885:D1948" si="176">$D$4*B1885+(1-$D$4)*D1884</f>
        <v>7.0037873021459394</v>
      </c>
      <c r="E1885" s="2">
        <f t="shared" si="175"/>
        <v>-9.9882143805184676E-2</v>
      </c>
      <c r="F1885" s="2">
        <f t="shared" si="173"/>
        <v>-3.3340280551729759E-2</v>
      </c>
      <c r="G1885" s="2">
        <f t="shared" si="171"/>
        <v>-6.6541863253454916E-2</v>
      </c>
      <c r="H1885" s="2" t="str">
        <f t="shared" si="172"/>
        <v>Hold</v>
      </c>
    </row>
    <row r="1886" spans="1:8" ht="13.5" x14ac:dyDescent="0.25">
      <c r="A1886" s="3">
        <v>44756</v>
      </c>
      <c r="B1886" s="2">
        <v>7.4981</v>
      </c>
      <c r="C1886" s="2">
        <f t="shared" si="174"/>
        <v>6.9003659032114077</v>
      </c>
      <c r="D1886" s="2">
        <f t="shared" si="176"/>
        <v>7.0404030575425365</v>
      </c>
      <c r="E1886" s="2">
        <f t="shared" si="175"/>
        <v>-0.14003715433112873</v>
      </c>
      <c r="F1886" s="2">
        <f t="shared" si="173"/>
        <v>-5.4679655307609557E-2</v>
      </c>
      <c r="G1886" s="2">
        <f t="shared" si="171"/>
        <v>-8.5357499023519176E-2</v>
      </c>
      <c r="H1886" s="2" t="str">
        <f t="shared" si="172"/>
        <v>Hold</v>
      </c>
    </row>
    <row r="1887" spans="1:8" ht="13.5" x14ac:dyDescent="0.25">
      <c r="A1887" s="3">
        <v>44757</v>
      </c>
      <c r="B1887" s="2">
        <v>7.4797000000000002</v>
      </c>
      <c r="C1887" s="2">
        <f t="shared" si="174"/>
        <v>6.8959557642558069</v>
      </c>
      <c r="D1887" s="2">
        <f t="shared" si="176"/>
        <v>7.0729435717986444</v>
      </c>
      <c r="E1887" s="2">
        <f t="shared" si="175"/>
        <v>-0.17698780754283749</v>
      </c>
      <c r="F1887" s="2">
        <f t="shared" si="173"/>
        <v>-7.914128575465515E-2</v>
      </c>
      <c r="G1887" s="2">
        <f t="shared" si="171"/>
        <v>-9.7846521788182345E-2</v>
      </c>
      <c r="H1887" s="2" t="str">
        <f t="shared" si="172"/>
        <v>Hold</v>
      </c>
    </row>
    <row r="1888" spans="1:8" ht="13.5" x14ac:dyDescent="0.25">
      <c r="A1888" s="3">
        <v>44760</v>
      </c>
      <c r="B1888" s="2">
        <v>7.5256999999999996</v>
      </c>
      <c r="C1888" s="2">
        <f t="shared" si="174"/>
        <v>6.8908087236010678</v>
      </c>
      <c r="D1888" s="2">
        <f t="shared" si="176"/>
        <v>7.1064810849987445</v>
      </c>
      <c r="E1888" s="2">
        <f t="shared" si="175"/>
        <v>-0.21567236139767676</v>
      </c>
      <c r="F1888" s="2">
        <f t="shared" si="173"/>
        <v>-0.10644750088325947</v>
      </c>
      <c r="G1888" s="2">
        <f t="shared" si="171"/>
        <v>-0.10922486051441729</v>
      </c>
      <c r="H1888" s="2" t="str">
        <f t="shared" si="172"/>
        <v>Hold</v>
      </c>
    </row>
    <row r="1889" spans="1:8" ht="13.5" x14ac:dyDescent="0.25">
      <c r="A1889" s="3">
        <v>44761</v>
      </c>
      <c r="B1889" s="2">
        <v>7.452</v>
      </c>
      <c r="C1889" s="2">
        <f t="shared" si="174"/>
        <v>6.8736996892009037</v>
      </c>
      <c r="D1889" s="2">
        <f t="shared" si="176"/>
        <v>7.1320750787025409</v>
      </c>
      <c r="E1889" s="2">
        <f t="shared" si="175"/>
        <v>-0.25837538950163719</v>
      </c>
      <c r="F1889" s="2">
        <f t="shared" si="173"/>
        <v>-0.136833078606935</v>
      </c>
      <c r="G1889" s="2">
        <f t="shared" si="171"/>
        <v>-0.12154231089470219</v>
      </c>
      <c r="H1889" s="2" t="str">
        <f t="shared" si="172"/>
        <v>Hold</v>
      </c>
    </row>
    <row r="1890" spans="1:8" ht="13.5" x14ac:dyDescent="0.25">
      <c r="A1890" s="3">
        <v>44762</v>
      </c>
      <c r="B1890" s="2">
        <v>7.4428000000000001</v>
      </c>
      <c r="C1890" s="2">
        <f t="shared" si="174"/>
        <v>6.8748074293238419</v>
      </c>
      <c r="D1890" s="2">
        <f t="shared" si="176"/>
        <v>7.1550917395393903</v>
      </c>
      <c r="E1890" s="2">
        <f t="shared" si="175"/>
        <v>-0.28028431021554834</v>
      </c>
      <c r="F1890" s="2">
        <f t="shared" si="173"/>
        <v>-0.16552332492865768</v>
      </c>
      <c r="G1890" s="2">
        <f t="shared" si="171"/>
        <v>-0.11476098528689066</v>
      </c>
      <c r="H1890" s="2" t="str">
        <f t="shared" si="172"/>
        <v>Hold</v>
      </c>
    </row>
    <row r="1891" spans="1:8" ht="13.5" x14ac:dyDescent="0.25">
      <c r="A1891" s="3">
        <v>44763</v>
      </c>
      <c r="B1891" s="2">
        <v>7.4151999999999996</v>
      </c>
      <c r="C1891" s="2">
        <f t="shared" si="174"/>
        <v>6.8757447478894047</v>
      </c>
      <c r="D1891" s="2">
        <f t="shared" si="176"/>
        <v>7.1743590180920283</v>
      </c>
      <c r="E1891" s="2">
        <f t="shared" si="175"/>
        <v>-0.29861427020262354</v>
      </c>
      <c r="F1891" s="2">
        <f t="shared" si="173"/>
        <v>-0.19214151398345086</v>
      </c>
      <c r="G1891" s="2">
        <f t="shared" si="171"/>
        <v>-0.10647275621917268</v>
      </c>
      <c r="H1891" s="2" t="str">
        <f t="shared" si="172"/>
        <v>Hold</v>
      </c>
    </row>
    <row r="1892" spans="1:8" ht="13.5" x14ac:dyDescent="0.25">
      <c r="A1892" s="3">
        <v>44764</v>
      </c>
      <c r="B1892" s="2">
        <v>7.3691000000000004</v>
      </c>
      <c r="C1892" s="2">
        <f t="shared" si="174"/>
        <v>6.8779532482141121</v>
      </c>
      <c r="D1892" s="2">
        <f t="shared" si="176"/>
        <v>7.1887842760111376</v>
      </c>
      <c r="E1892" s="2">
        <f t="shared" si="175"/>
        <v>-0.31083102779702543</v>
      </c>
      <c r="F1892" s="2">
        <f t="shared" si="173"/>
        <v>-0.21587941674616579</v>
      </c>
      <c r="G1892" s="2">
        <f t="shared" ref="G1892:G1955" si="177">E1892-F1892</f>
        <v>-9.4951611050859641E-2</v>
      </c>
      <c r="H1892" s="2" t="str">
        <f t="shared" ref="H1892:H1955" si="178">IF(G1892&lt;0,"Hold","Sell")</f>
        <v>Hold</v>
      </c>
    </row>
    <row r="1893" spans="1:8" ht="13.5" x14ac:dyDescent="0.25">
      <c r="A1893" s="3">
        <v>44768</v>
      </c>
      <c r="B1893" s="2">
        <v>7.2218</v>
      </c>
      <c r="C1893" s="2">
        <f t="shared" si="174"/>
        <v>6.8968373638734795</v>
      </c>
      <c r="D1893" s="2">
        <f t="shared" si="176"/>
        <v>7.1912298851954972</v>
      </c>
      <c r="E1893" s="2">
        <f t="shared" si="175"/>
        <v>-0.29439252132201776</v>
      </c>
      <c r="F1893" s="2">
        <f t="shared" ref="F1893:F1956" si="179">(E1893*(2/(10)))+((1-(2/10))*F1892)</f>
        <v>-0.2315820376613362</v>
      </c>
      <c r="G1893" s="2">
        <f t="shared" si="177"/>
        <v>-6.2810483660681565E-2</v>
      </c>
      <c r="H1893" s="2" t="str">
        <f t="shared" si="178"/>
        <v>Hold</v>
      </c>
    </row>
    <row r="1894" spans="1:8" ht="13.5" x14ac:dyDescent="0.25">
      <c r="A1894" s="3">
        <v>44769</v>
      </c>
      <c r="B1894" s="2">
        <v>7.2218</v>
      </c>
      <c r="C1894" s="2">
        <f t="shared" si="174"/>
        <v>6.9765854617390985</v>
      </c>
      <c r="D1894" s="2">
        <f t="shared" si="176"/>
        <v>7.1934943381439789</v>
      </c>
      <c r="E1894" s="2">
        <f t="shared" si="175"/>
        <v>-0.21690887640488032</v>
      </c>
      <c r="F1894" s="2">
        <f t="shared" si="179"/>
        <v>-0.22864740541004502</v>
      </c>
      <c r="G1894" s="2">
        <f t="shared" si="177"/>
        <v>1.17385290051647E-2</v>
      </c>
      <c r="H1894" s="2" t="str">
        <f t="shared" si="178"/>
        <v>Sell</v>
      </c>
    </row>
    <row r="1895" spans="1:8" ht="13.5" x14ac:dyDescent="0.25">
      <c r="A1895" s="3">
        <v>44770</v>
      </c>
      <c r="B1895" s="2">
        <v>7.1387999999999998</v>
      </c>
      <c r="C1895" s="2">
        <f t="shared" si="174"/>
        <v>7.0624800060869291</v>
      </c>
      <c r="D1895" s="2">
        <f t="shared" si="176"/>
        <v>7.1894429056888693</v>
      </c>
      <c r="E1895" s="2">
        <f t="shared" si="175"/>
        <v>-0.12696289960194029</v>
      </c>
      <c r="F1895" s="2">
        <f t="shared" si="179"/>
        <v>-0.20831050424842409</v>
      </c>
      <c r="G1895" s="2">
        <f t="shared" si="177"/>
        <v>8.1347604646483801E-2</v>
      </c>
      <c r="H1895" s="2" t="str">
        <f t="shared" si="178"/>
        <v>Sell</v>
      </c>
    </row>
    <row r="1896" spans="1:8" ht="13.5" x14ac:dyDescent="0.25">
      <c r="A1896" s="3">
        <v>44771</v>
      </c>
      <c r="B1896" s="2">
        <v>7.1295999999999999</v>
      </c>
      <c r="C1896" s="2">
        <f t="shared" si="174"/>
        <v>7.1294984666889398</v>
      </c>
      <c r="D1896" s="2">
        <f t="shared" si="176"/>
        <v>7.1850100978600633</v>
      </c>
      <c r="E1896" s="2">
        <f t="shared" si="175"/>
        <v>-5.5511631171123454E-2</v>
      </c>
      <c r="F1896" s="2">
        <f t="shared" si="179"/>
        <v>-0.17775072963296398</v>
      </c>
      <c r="G1896" s="2">
        <f t="shared" si="177"/>
        <v>0.12223909846184053</v>
      </c>
      <c r="H1896" s="2" t="str">
        <f t="shared" si="178"/>
        <v>Sell</v>
      </c>
    </row>
    <row r="1897" spans="1:8" ht="13.5" x14ac:dyDescent="0.25">
      <c r="A1897" s="3">
        <v>44774</v>
      </c>
      <c r="B1897" s="2">
        <v>7.2770000000000001</v>
      </c>
      <c r="C1897" s="2">
        <f t="shared" si="174"/>
        <v>7.1833756256598722</v>
      </c>
      <c r="D1897" s="2">
        <f t="shared" si="176"/>
        <v>7.1918241646852437</v>
      </c>
      <c r="E1897" s="2">
        <f t="shared" si="175"/>
        <v>-8.4485390253714598E-3</v>
      </c>
      <c r="F1897" s="2">
        <f t="shared" si="179"/>
        <v>-0.1438902915114455</v>
      </c>
      <c r="G1897" s="2">
        <f t="shared" si="177"/>
        <v>0.13544175248607404</v>
      </c>
      <c r="H1897" s="2" t="str">
        <f t="shared" si="178"/>
        <v>Sell</v>
      </c>
    </row>
    <row r="1898" spans="1:8" ht="13.5" x14ac:dyDescent="0.25">
      <c r="A1898" s="3">
        <v>44775</v>
      </c>
      <c r="B1898" s="2">
        <v>7.1848999999999998</v>
      </c>
      <c r="C1898" s="2">
        <f t="shared" si="174"/>
        <v>7.2360409140198918</v>
      </c>
      <c r="D1898" s="2">
        <f t="shared" si="176"/>
        <v>7.1913112635974477</v>
      </c>
      <c r="E1898" s="2">
        <f t="shared" si="175"/>
        <v>4.4729650422444145E-2</v>
      </c>
      <c r="F1898" s="2">
        <f t="shared" si="179"/>
        <v>-0.10616630312466759</v>
      </c>
      <c r="G1898" s="2">
        <f t="shared" si="177"/>
        <v>0.15089595354711172</v>
      </c>
      <c r="H1898" s="2" t="str">
        <f t="shared" si="178"/>
        <v>Sell</v>
      </c>
    </row>
    <row r="1899" spans="1:8" ht="13.5" x14ac:dyDescent="0.25">
      <c r="A1899" s="3">
        <v>44776</v>
      </c>
      <c r="B1899" s="2">
        <v>7.1848999999999998</v>
      </c>
      <c r="C1899" s="2">
        <f t="shared" si="174"/>
        <v>7.2692653887860619</v>
      </c>
      <c r="D1899" s="2">
        <f t="shared" si="176"/>
        <v>7.1908363551828218</v>
      </c>
      <c r="E1899" s="2">
        <f t="shared" si="175"/>
        <v>7.842903360324005E-2</v>
      </c>
      <c r="F1899" s="2">
        <f t="shared" si="179"/>
        <v>-6.9247235779086064E-2</v>
      </c>
      <c r="G1899" s="2">
        <f t="shared" si="177"/>
        <v>0.14767626938232611</v>
      </c>
      <c r="H1899" s="2" t="str">
        <f t="shared" si="178"/>
        <v>Sell</v>
      </c>
    </row>
    <row r="1900" spans="1:8" ht="13.5" x14ac:dyDescent="0.25">
      <c r="A1900" s="3">
        <v>44777</v>
      </c>
      <c r="B1900" s="2">
        <v>7.1848999999999998</v>
      </c>
      <c r="C1900" s="2">
        <f t="shared" si="174"/>
        <v>7.2959630212805138</v>
      </c>
      <c r="D1900" s="2">
        <f t="shared" si="176"/>
        <v>7.1903966251692788</v>
      </c>
      <c r="E1900" s="2">
        <f t="shared" si="175"/>
        <v>0.10556639611123497</v>
      </c>
      <c r="F1900" s="2">
        <f t="shared" si="179"/>
        <v>-3.4284509401021859E-2</v>
      </c>
      <c r="G1900" s="2">
        <f t="shared" si="177"/>
        <v>0.13985090551225682</v>
      </c>
      <c r="H1900" s="2" t="str">
        <f t="shared" si="178"/>
        <v>Sell</v>
      </c>
    </row>
    <row r="1901" spans="1:8" ht="13.5" x14ac:dyDescent="0.25">
      <c r="A1901" s="3">
        <v>44778</v>
      </c>
      <c r="B1901" s="2">
        <v>7.0374999999999996</v>
      </c>
      <c r="C1901" s="2">
        <f t="shared" si="174"/>
        <v>7.314307171852743</v>
      </c>
      <c r="D1901" s="2">
        <f t="shared" si="176"/>
        <v>7.1790709492308142</v>
      </c>
      <c r="E1901" s="2">
        <f t="shared" si="175"/>
        <v>0.1352362226219288</v>
      </c>
      <c r="F1901" s="2">
        <f t="shared" si="179"/>
        <v>-3.8036299643172747E-4</v>
      </c>
      <c r="G1901" s="2">
        <f t="shared" si="177"/>
        <v>0.13561658561836054</v>
      </c>
      <c r="H1901" s="2" t="str">
        <f t="shared" si="178"/>
        <v>Sell</v>
      </c>
    </row>
    <row r="1902" spans="1:8" ht="13.5" x14ac:dyDescent="0.25">
      <c r="A1902" s="3">
        <v>44781</v>
      </c>
      <c r="B1902" s="2">
        <v>7.2678000000000003</v>
      </c>
      <c r="C1902" s="2">
        <f t="shared" si="174"/>
        <v>7.3227368377215516</v>
      </c>
      <c r="D1902" s="2">
        <f t="shared" si="176"/>
        <v>7.185643471510013</v>
      </c>
      <c r="E1902" s="2">
        <f t="shared" si="175"/>
        <v>0.13709336621153856</v>
      </c>
      <c r="F1902" s="2">
        <f t="shared" si="179"/>
        <v>2.7114382845162332E-2</v>
      </c>
      <c r="G1902" s="2">
        <f t="shared" si="177"/>
        <v>0.10997898336637622</v>
      </c>
      <c r="H1902" s="2" t="str">
        <f t="shared" si="178"/>
        <v>Sell</v>
      </c>
    </row>
    <row r="1903" spans="1:8" ht="13.5" x14ac:dyDescent="0.25">
      <c r="A1903" s="3">
        <v>44782</v>
      </c>
      <c r="B1903" s="2">
        <v>7.2309999999999999</v>
      </c>
      <c r="C1903" s="2">
        <f t="shared" si="174"/>
        <v>7.3072080934566976</v>
      </c>
      <c r="D1903" s="2">
        <f t="shared" si="176"/>
        <v>7.1890032143611231</v>
      </c>
      <c r="E1903" s="2">
        <f t="shared" si="175"/>
        <v>0.11820487909557453</v>
      </c>
      <c r="F1903" s="2">
        <f t="shared" si="179"/>
        <v>4.5332482095244778E-2</v>
      </c>
      <c r="G1903" s="2">
        <f t="shared" si="177"/>
        <v>7.2872397000329756E-2</v>
      </c>
      <c r="H1903" s="2" t="str">
        <f t="shared" si="178"/>
        <v>Sell</v>
      </c>
    </row>
    <row r="1904" spans="1:8" ht="13.5" x14ac:dyDescent="0.25">
      <c r="A1904" s="3">
        <v>44783</v>
      </c>
      <c r="B1904" s="2">
        <v>7.2678000000000003</v>
      </c>
      <c r="C1904" s="2">
        <f t="shared" si="174"/>
        <v>7.2940683867710518</v>
      </c>
      <c r="D1904" s="2">
        <f t="shared" si="176"/>
        <v>7.1948400132973358</v>
      </c>
      <c r="E1904" s="2">
        <f t="shared" si="175"/>
        <v>9.9228373473716047E-2</v>
      </c>
      <c r="F1904" s="2">
        <f t="shared" si="179"/>
        <v>5.6111660370939037E-2</v>
      </c>
      <c r="G1904" s="2">
        <f t="shared" si="177"/>
        <v>4.311671310277701E-2</v>
      </c>
      <c r="H1904" s="2" t="str">
        <f t="shared" si="178"/>
        <v>Sell</v>
      </c>
    </row>
    <row r="1905" spans="1:8" ht="13.5" x14ac:dyDescent="0.25">
      <c r="A1905" s="3">
        <v>44784</v>
      </c>
      <c r="B1905" s="2">
        <v>7.1848999999999998</v>
      </c>
      <c r="C1905" s="2">
        <f t="shared" si="174"/>
        <v>7.2701809426524289</v>
      </c>
      <c r="D1905" s="2">
        <f t="shared" si="176"/>
        <v>7.194103716016051</v>
      </c>
      <c r="E1905" s="2">
        <f t="shared" si="175"/>
        <v>7.6077226636377837E-2</v>
      </c>
      <c r="F1905" s="2">
        <f t="shared" si="179"/>
        <v>6.0104773624026803E-2</v>
      </c>
      <c r="G1905" s="2">
        <f t="shared" si="177"/>
        <v>1.5972453012351034E-2</v>
      </c>
      <c r="H1905" s="2" t="str">
        <f t="shared" si="178"/>
        <v>Sell</v>
      </c>
    </row>
    <row r="1906" spans="1:8" ht="13.5" x14ac:dyDescent="0.25">
      <c r="A1906" s="3">
        <v>44785</v>
      </c>
      <c r="B1906" s="2">
        <v>7.2309999999999999</v>
      </c>
      <c r="C1906" s="2">
        <f t="shared" si="174"/>
        <v>7.2485531053212853</v>
      </c>
      <c r="D1906" s="2">
        <f t="shared" si="176"/>
        <v>7.1968367740889363</v>
      </c>
      <c r="E1906" s="2">
        <f t="shared" si="175"/>
        <v>5.1716331232348978E-2</v>
      </c>
      <c r="F1906" s="2">
        <f t="shared" si="179"/>
        <v>5.842708514569124E-2</v>
      </c>
      <c r="G1906" s="2">
        <f t="shared" si="177"/>
        <v>-6.7107539133422628E-3</v>
      </c>
      <c r="H1906" s="2" t="str">
        <f t="shared" si="178"/>
        <v>Hold</v>
      </c>
    </row>
    <row r="1907" spans="1:8" ht="13.5" x14ac:dyDescent="0.25">
      <c r="A1907" s="3">
        <v>44788</v>
      </c>
      <c r="B1907" s="2">
        <v>7.2678000000000003</v>
      </c>
      <c r="C1907" s="2">
        <f t="shared" si="174"/>
        <v>7.2529295506564715</v>
      </c>
      <c r="D1907" s="2">
        <f t="shared" si="176"/>
        <v>7.202093309341608</v>
      </c>
      <c r="E1907" s="2">
        <f t="shared" si="175"/>
        <v>5.0836241314863528E-2</v>
      </c>
      <c r="F1907" s="2">
        <f t="shared" si="179"/>
        <v>5.6908916379525706E-2</v>
      </c>
      <c r="G1907" s="2">
        <f t="shared" si="177"/>
        <v>-6.072675064662178E-3</v>
      </c>
      <c r="H1907" s="2" t="str">
        <f t="shared" si="178"/>
        <v>Hold</v>
      </c>
    </row>
    <row r="1908" spans="1:8" ht="13.5" x14ac:dyDescent="0.25">
      <c r="A1908" s="3">
        <v>44789</v>
      </c>
      <c r="B1908" s="2">
        <v>7.2309999999999999</v>
      </c>
      <c r="C1908" s="2">
        <f t="shared" si="174"/>
        <v>7.2424634659400917</v>
      </c>
      <c r="D1908" s="2">
        <f t="shared" si="176"/>
        <v>7.2042345456866741</v>
      </c>
      <c r="E1908" s="2">
        <f t="shared" si="175"/>
        <v>3.822892025341762E-2</v>
      </c>
      <c r="F1908" s="2">
        <f t="shared" si="179"/>
        <v>5.317291715430409E-2</v>
      </c>
      <c r="G1908" s="2">
        <f t="shared" si="177"/>
        <v>-1.4943996900886471E-2</v>
      </c>
      <c r="H1908" s="2" t="str">
        <f t="shared" si="178"/>
        <v>Hold</v>
      </c>
    </row>
    <row r="1909" spans="1:8" ht="13.5" x14ac:dyDescent="0.25">
      <c r="A1909" s="3">
        <v>44790</v>
      </c>
      <c r="B1909" s="2">
        <v>7.1848999999999998</v>
      </c>
      <c r="C1909" s="2">
        <f t="shared" si="174"/>
        <v>7.233607548103155</v>
      </c>
      <c r="D1909" s="2">
        <f t="shared" si="176"/>
        <v>7.2028023571172906</v>
      </c>
      <c r="E1909" s="2">
        <f t="shared" si="175"/>
        <v>3.0805190985864428E-2</v>
      </c>
      <c r="F1909" s="2">
        <f t="shared" si="179"/>
        <v>4.8699371920616158E-2</v>
      </c>
      <c r="G1909" s="2">
        <f t="shared" si="177"/>
        <v>-1.789418093475173E-2</v>
      </c>
      <c r="H1909" s="2" t="str">
        <f t="shared" si="178"/>
        <v>Hold</v>
      </c>
    </row>
    <row r="1910" spans="1:8" ht="13.5" x14ac:dyDescent="0.25">
      <c r="A1910" s="3">
        <v>44791</v>
      </c>
      <c r="B1910" s="2">
        <v>7.1848999999999998</v>
      </c>
      <c r="C1910" s="2">
        <f t="shared" si="174"/>
        <v>7.2261140791642084</v>
      </c>
      <c r="D1910" s="2">
        <f t="shared" si="176"/>
        <v>7.2014762565900838</v>
      </c>
      <c r="E1910" s="2">
        <f t="shared" si="175"/>
        <v>2.4637822574124613E-2</v>
      </c>
      <c r="F1910" s="2">
        <f t="shared" si="179"/>
        <v>4.388706205131785E-2</v>
      </c>
      <c r="G1910" s="2">
        <f t="shared" si="177"/>
        <v>-1.9249239477193238E-2</v>
      </c>
      <c r="H1910" s="2" t="str">
        <f t="shared" si="178"/>
        <v>Hold</v>
      </c>
    </row>
    <row r="1911" spans="1:8" ht="13.5" x14ac:dyDescent="0.25">
      <c r="A1911" s="3">
        <v>44792</v>
      </c>
      <c r="B1911" s="2">
        <v>7.1665000000000001</v>
      </c>
      <c r="C1911" s="2">
        <f t="shared" si="174"/>
        <v>7.1970965285235611</v>
      </c>
      <c r="D1911" s="2">
        <f t="shared" si="176"/>
        <v>7.1988854227685959</v>
      </c>
      <c r="E1911" s="2">
        <f t="shared" si="175"/>
        <v>-1.7888942450348111E-3</v>
      </c>
      <c r="F1911" s="2">
        <f t="shared" si="179"/>
        <v>3.4751870792047314E-2</v>
      </c>
      <c r="G1911" s="2">
        <f t="shared" si="177"/>
        <v>-3.6540765037082125E-2</v>
      </c>
      <c r="H1911" s="2" t="str">
        <f t="shared" si="178"/>
        <v>Hold</v>
      </c>
    </row>
    <row r="1912" spans="1:8" ht="13.5" x14ac:dyDescent="0.25">
      <c r="A1912" s="3">
        <v>44795</v>
      </c>
      <c r="B1912" s="2">
        <v>7.1387999999999998</v>
      </c>
      <c r="C1912" s="2">
        <f t="shared" si="174"/>
        <v>7.2079739856737817</v>
      </c>
      <c r="D1912" s="2">
        <f t="shared" si="176"/>
        <v>7.1944346507116634</v>
      </c>
      <c r="E1912" s="2">
        <f t="shared" si="175"/>
        <v>1.3539334962118232E-2</v>
      </c>
      <c r="F1912" s="2">
        <f t="shared" si="179"/>
        <v>3.0509363626061499E-2</v>
      </c>
      <c r="G1912" s="2">
        <f t="shared" si="177"/>
        <v>-1.6970028663943267E-2</v>
      </c>
      <c r="H1912" s="2" t="str">
        <f t="shared" si="178"/>
        <v>Hold</v>
      </c>
    </row>
    <row r="1913" spans="1:8" ht="13.5" x14ac:dyDescent="0.25">
      <c r="A1913" s="3">
        <v>44796</v>
      </c>
      <c r="B1913" s="2">
        <v>7.1295999999999999</v>
      </c>
      <c r="C1913" s="2">
        <f t="shared" si="174"/>
        <v>7.2115164494162762</v>
      </c>
      <c r="D1913" s="2">
        <f t="shared" si="176"/>
        <v>7.1896320839922812</v>
      </c>
      <c r="E1913" s="2">
        <f t="shared" si="175"/>
        <v>2.1884365423995078E-2</v>
      </c>
      <c r="F1913" s="2">
        <f t="shared" si="179"/>
        <v>2.8784363985648216E-2</v>
      </c>
      <c r="G1913" s="2">
        <f t="shared" si="177"/>
        <v>-6.8999985616531381E-3</v>
      </c>
      <c r="H1913" s="2" t="str">
        <f t="shared" si="178"/>
        <v>Hold</v>
      </c>
    </row>
    <row r="1914" spans="1:8" ht="13.5" x14ac:dyDescent="0.25">
      <c r="A1914" s="3">
        <v>44797</v>
      </c>
      <c r="B1914" s="2">
        <v>7.1387999999999998</v>
      </c>
      <c r="C1914" s="2">
        <f t="shared" si="174"/>
        <v>7.2201754571983869</v>
      </c>
      <c r="D1914" s="2">
        <f t="shared" si="176"/>
        <v>7.1858667444372966</v>
      </c>
      <c r="E1914" s="2">
        <f t="shared" si="175"/>
        <v>3.4308712761090376E-2</v>
      </c>
      <c r="F1914" s="2">
        <f t="shared" si="179"/>
        <v>2.9889233740736647E-2</v>
      </c>
      <c r="G1914" s="2">
        <f t="shared" si="177"/>
        <v>4.4194790203537296E-3</v>
      </c>
      <c r="H1914" s="2" t="str">
        <f t="shared" si="178"/>
        <v>Sell</v>
      </c>
    </row>
    <row r="1915" spans="1:8" ht="13.5" x14ac:dyDescent="0.25">
      <c r="A1915" s="3">
        <v>44798</v>
      </c>
      <c r="B1915" s="2">
        <v>7.0743999999999998</v>
      </c>
      <c r="C1915" s="2">
        <f t="shared" si="174"/>
        <v>7.2147484637832502</v>
      </c>
      <c r="D1915" s="2">
        <f t="shared" si="176"/>
        <v>7.1776099485530525</v>
      </c>
      <c r="E1915" s="2">
        <f t="shared" si="175"/>
        <v>3.7138515230197733E-2</v>
      </c>
      <c r="F1915" s="2">
        <f t="shared" si="179"/>
        <v>3.1339090038628864E-2</v>
      </c>
      <c r="G1915" s="2">
        <f t="shared" si="177"/>
        <v>5.7994251915688688E-3</v>
      </c>
      <c r="H1915" s="2" t="str">
        <f t="shared" si="178"/>
        <v>Sell</v>
      </c>
    </row>
    <row r="1916" spans="1:8" ht="13.5" x14ac:dyDescent="0.25">
      <c r="A1916" s="3">
        <v>44799</v>
      </c>
      <c r="B1916" s="2">
        <v>7.1387999999999998</v>
      </c>
      <c r="C1916" s="2">
        <f t="shared" si="174"/>
        <v>7.2172487001242889</v>
      </c>
      <c r="D1916" s="2">
        <f t="shared" si="176"/>
        <v>7.1747351375491224</v>
      </c>
      <c r="E1916" s="2">
        <f t="shared" si="175"/>
        <v>4.2513562575166475E-2</v>
      </c>
      <c r="F1916" s="2">
        <f t="shared" si="179"/>
        <v>3.3573984545936388E-2</v>
      </c>
      <c r="G1916" s="2">
        <f t="shared" si="177"/>
        <v>8.9395780292300872E-3</v>
      </c>
      <c r="H1916" s="2" t="str">
        <f t="shared" si="178"/>
        <v>Sell</v>
      </c>
    </row>
    <row r="1917" spans="1:8" ht="13.5" x14ac:dyDescent="0.25">
      <c r="A1917" s="3">
        <v>44802</v>
      </c>
      <c r="B1917" s="2">
        <v>7.1387999999999998</v>
      </c>
      <c r="C1917" s="2">
        <f t="shared" si="174"/>
        <v>7.2250258231820901</v>
      </c>
      <c r="D1917" s="2">
        <f t="shared" si="176"/>
        <v>7.1720732755084473</v>
      </c>
      <c r="E1917" s="2">
        <f t="shared" si="175"/>
        <v>5.2952547673642769E-2</v>
      </c>
      <c r="F1917" s="2">
        <f t="shared" si="179"/>
        <v>3.7449697171477669E-2</v>
      </c>
      <c r="G1917" s="2">
        <f t="shared" si="177"/>
        <v>1.55028505021651E-2</v>
      </c>
      <c r="H1917" s="2" t="str">
        <f t="shared" si="178"/>
        <v>Sell</v>
      </c>
    </row>
    <row r="1918" spans="1:8" ht="13.5" x14ac:dyDescent="0.25">
      <c r="A1918" s="3">
        <v>44803</v>
      </c>
      <c r="B1918" s="2">
        <v>7.0007000000000001</v>
      </c>
      <c r="C1918" s="2">
        <f t="shared" si="174"/>
        <v>7.225944927307923</v>
      </c>
      <c r="D1918" s="2">
        <f t="shared" si="176"/>
        <v>7.1593789588041181</v>
      </c>
      <c r="E1918" s="2">
        <f t="shared" si="175"/>
        <v>6.6565968503804918E-2</v>
      </c>
      <c r="F1918" s="2">
        <f t="shared" si="179"/>
        <v>4.3272951437943123E-2</v>
      </c>
      <c r="G1918" s="2">
        <f t="shared" si="177"/>
        <v>2.3293017065861794E-2</v>
      </c>
      <c r="H1918" s="2" t="str">
        <f t="shared" si="178"/>
        <v>Sell</v>
      </c>
    </row>
    <row r="1919" spans="1:8" ht="13.5" x14ac:dyDescent="0.25">
      <c r="A1919" s="3">
        <v>44804</v>
      </c>
      <c r="B1919" s="2">
        <v>6.9085999999999999</v>
      </c>
      <c r="C1919" s="2">
        <f t="shared" si="174"/>
        <v>7.2196303231067045</v>
      </c>
      <c r="D1919" s="2">
        <f t="shared" si="176"/>
        <v>7.1408027396334424</v>
      </c>
      <c r="E1919" s="2">
        <f t="shared" si="175"/>
        <v>7.8827583473262131E-2</v>
      </c>
      <c r="F1919" s="2">
        <f t="shared" si="179"/>
        <v>5.0383877845006926E-2</v>
      </c>
      <c r="G1919" s="2">
        <f t="shared" si="177"/>
        <v>2.8443705628255204E-2</v>
      </c>
      <c r="H1919" s="2" t="str">
        <f t="shared" si="178"/>
        <v>Sell</v>
      </c>
    </row>
    <row r="1920" spans="1:8" ht="13.5" x14ac:dyDescent="0.25">
      <c r="A1920" s="3">
        <v>44805</v>
      </c>
      <c r="B1920" s="2">
        <v>6.9085999999999999</v>
      </c>
      <c r="C1920" s="2">
        <f t="shared" si="174"/>
        <v>7.2142871964749036</v>
      </c>
      <c r="D1920" s="2">
        <f t="shared" si="176"/>
        <v>7.1236025366976312</v>
      </c>
      <c r="E1920" s="2">
        <f t="shared" si="175"/>
        <v>9.0684659777272358E-2</v>
      </c>
      <c r="F1920" s="2">
        <f t="shared" si="179"/>
        <v>5.844403423146001E-2</v>
      </c>
      <c r="G1920" s="2">
        <f t="shared" si="177"/>
        <v>3.2240625545812349E-2</v>
      </c>
      <c r="H1920" s="2" t="str">
        <f t="shared" si="178"/>
        <v>Sell</v>
      </c>
    </row>
    <row r="1921" spans="1:8" ht="13.5" x14ac:dyDescent="0.25">
      <c r="A1921" s="3">
        <v>44806</v>
      </c>
      <c r="B1921" s="2">
        <v>6.9546000000000001</v>
      </c>
      <c r="C1921" s="2">
        <f t="shared" si="174"/>
        <v>7.2069353200941491</v>
      </c>
      <c r="D1921" s="2">
        <f t="shared" si="176"/>
        <v>7.1110838302755841</v>
      </c>
      <c r="E1921" s="2">
        <f t="shared" si="175"/>
        <v>9.585148981856495E-2</v>
      </c>
      <c r="F1921" s="2">
        <f t="shared" si="179"/>
        <v>6.5925525348881006E-2</v>
      </c>
      <c r="G1921" s="2">
        <f t="shared" si="177"/>
        <v>2.9925964469683944E-2</v>
      </c>
      <c r="H1921" s="2" t="str">
        <f t="shared" si="178"/>
        <v>Sell</v>
      </c>
    </row>
    <row r="1922" spans="1:8" ht="13.5" x14ac:dyDescent="0.25">
      <c r="A1922" s="3">
        <v>44809</v>
      </c>
      <c r="B1922" s="2">
        <v>6.8624999999999998</v>
      </c>
      <c r="C1922" s="2">
        <f t="shared" si="174"/>
        <v>7.1964529631565881</v>
      </c>
      <c r="D1922" s="2">
        <f t="shared" si="176"/>
        <v>7.092670213218133</v>
      </c>
      <c r="E1922" s="2">
        <f t="shared" si="175"/>
        <v>0.10378274993845515</v>
      </c>
      <c r="F1922" s="2">
        <f t="shared" si="179"/>
        <v>7.349697026679583E-2</v>
      </c>
      <c r="G1922" s="2">
        <f t="shared" si="177"/>
        <v>3.0285779671659324E-2</v>
      </c>
      <c r="H1922" s="2" t="str">
        <f t="shared" si="178"/>
        <v>Sell</v>
      </c>
    </row>
    <row r="1923" spans="1:8" ht="13.5" x14ac:dyDescent="0.25">
      <c r="A1923" s="3">
        <v>44810</v>
      </c>
      <c r="B1923" s="2">
        <v>6.9085999999999999</v>
      </c>
      <c r="C1923" s="2">
        <f t="shared" si="174"/>
        <v>7.1861678919017287</v>
      </c>
      <c r="D1923" s="2">
        <f t="shared" si="176"/>
        <v>7.0790353826093817</v>
      </c>
      <c r="E1923" s="2">
        <f t="shared" si="175"/>
        <v>0.10713250929234697</v>
      </c>
      <c r="F1923" s="2">
        <f t="shared" si="179"/>
        <v>8.0224078071906069E-2</v>
      </c>
      <c r="G1923" s="2">
        <f t="shared" si="177"/>
        <v>2.6908431220440898E-2</v>
      </c>
      <c r="H1923" s="2" t="str">
        <f t="shared" si="178"/>
        <v>Sell</v>
      </c>
    </row>
    <row r="1924" spans="1:8" ht="13.5" x14ac:dyDescent="0.25">
      <c r="A1924" s="3">
        <v>44811</v>
      </c>
      <c r="B1924" s="2">
        <v>7.0007000000000001</v>
      </c>
      <c r="C1924" s="2">
        <f t="shared" si="174"/>
        <v>7.1788805239168472</v>
      </c>
      <c r="D1924" s="2">
        <f t="shared" si="176"/>
        <v>7.0732327616753539</v>
      </c>
      <c r="E1924" s="2">
        <f t="shared" si="175"/>
        <v>0.1056477622414933</v>
      </c>
      <c r="F1924" s="2">
        <f t="shared" si="179"/>
        <v>8.530881490582351E-2</v>
      </c>
      <c r="G1924" s="2">
        <f t="shared" si="177"/>
        <v>2.0338947335669794E-2</v>
      </c>
      <c r="H1924" s="2" t="str">
        <f t="shared" si="178"/>
        <v>Sell</v>
      </c>
    </row>
    <row r="1925" spans="1:8" ht="13.5" x14ac:dyDescent="0.25">
      <c r="A1925" s="3">
        <v>44812</v>
      </c>
      <c r="B1925" s="2">
        <v>6.9085999999999999</v>
      </c>
      <c r="C1925" s="2">
        <f t="shared" si="174"/>
        <v>7.1628065971604089</v>
      </c>
      <c r="D1925" s="2">
        <f t="shared" si="176"/>
        <v>7.0610377422919939</v>
      </c>
      <c r="E1925" s="2">
        <f t="shared" si="175"/>
        <v>0.10176885486841503</v>
      </c>
      <c r="F1925" s="2">
        <f t="shared" si="179"/>
        <v>8.8600822898341813E-2</v>
      </c>
      <c r="G1925" s="2">
        <f t="shared" si="177"/>
        <v>1.3168031970073213E-2</v>
      </c>
      <c r="H1925" s="2" t="str">
        <f t="shared" si="178"/>
        <v>Sell</v>
      </c>
    </row>
    <row r="1926" spans="1:8" ht="13.5" x14ac:dyDescent="0.25">
      <c r="A1926" s="3">
        <v>44813</v>
      </c>
      <c r="B1926" s="2">
        <v>6.9085999999999999</v>
      </c>
      <c r="C1926" s="2">
        <f t="shared" si="174"/>
        <v>7.1591132745203456</v>
      </c>
      <c r="D1926" s="2">
        <f t="shared" si="176"/>
        <v>7.0497460576777717</v>
      </c>
      <c r="E1926" s="2">
        <f t="shared" si="175"/>
        <v>0.10936721684257389</v>
      </c>
      <c r="F1926" s="2">
        <f t="shared" si="179"/>
        <v>9.2754101687188228E-2</v>
      </c>
      <c r="G1926" s="2">
        <f t="shared" si="177"/>
        <v>1.661311515538566E-2</v>
      </c>
      <c r="H1926" s="2" t="str">
        <f t="shared" si="178"/>
        <v>Sell</v>
      </c>
    </row>
    <row r="1927" spans="1:8" ht="13.5" x14ac:dyDescent="0.25">
      <c r="A1927" s="3">
        <v>44816</v>
      </c>
      <c r="B1927" s="2">
        <v>6.9085999999999999</v>
      </c>
      <c r="C1927" s="2">
        <f t="shared" si="174"/>
        <v>7.1559881553633691</v>
      </c>
      <c r="D1927" s="2">
        <f t="shared" si="176"/>
        <v>7.0392907941460843</v>
      </c>
      <c r="E1927" s="2">
        <f t="shared" si="175"/>
        <v>0.1166973612172848</v>
      </c>
      <c r="F1927" s="2">
        <f t="shared" si="179"/>
        <v>9.7542753593207548E-2</v>
      </c>
      <c r="G1927" s="2">
        <f t="shared" si="177"/>
        <v>1.9154607624077252E-2</v>
      </c>
      <c r="H1927" s="2" t="str">
        <f t="shared" si="178"/>
        <v>Sell</v>
      </c>
    </row>
    <row r="1928" spans="1:8" ht="13.5" x14ac:dyDescent="0.25">
      <c r="A1928" s="3">
        <v>44817</v>
      </c>
      <c r="B1928" s="2">
        <v>6.8164999999999996</v>
      </c>
      <c r="C1928" s="2">
        <f t="shared" si="174"/>
        <v>7.1320976699228513</v>
      </c>
      <c r="D1928" s="2">
        <f t="shared" si="176"/>
        <v>7.0227877723574856</v>
      </c>
      <c r="E1928" s="2">
        <f t="shared" si="175"/>
        <v>0.10930989756536569</v>
      </c>
      <c r="F1928" s="2">
        <f t="shared" si="179"/>
        <v>9.9896182387639185E-2</v>
      </c>
      <c r="G1928" s="2">
        <f t="shared" si="177"/>
        <v>9.4137151777265032E-3</v>
      </c>
      <c r="H1928" s="2" t="str">
        <f t="shared" si="178"/>
        <v>Sell</v>
      </c>
    </row>
    <row r="1929" spans="1:8" ht="13.5" x14ac:dyDescent="0.25">
      <c r="A1929" s="3">
        <v>44818</v>
      </c>
      <c r="B1929" s="2">
        <v>6.8624999999999998</v>
      </c>
      <c r="C1929" s="2">
        <f t="shared" si="174"/>
        <v>7.0977134130116433</v>
      </c>
      <c r="D1929" s="2">
        <f t="shared" si="176"/>
        <v>7.0109146040347081</v>
      </c>
      <c r="E1929" s="2">
        <f t="shared" si="175"/>
        <v>8.6798808976935149E-2</v>
      </c>
      <c r="F1929" s="2">
        <f t="shared" si="179"/>
        <v>9.7276707705498386E-2</v>
      </c>
      <c r="G1929" s="2">
        <f t="shared" si="177"/>
        <v>-1.0477898728563237E-2</v>
      </c>
      <c r="H1929" s="2" t="str">
        <f t="shared" si="178"/>
        <v>Hold</v>
      </c>
    </row>
    <row r="1930" spans="1:8" ht="13.5" x14ac:dyDescent="0.25">
      <c r="A1930" s="3">
        <v>44819</v>
      </c>
      <c r="B1930" s="2">
        <v>6.8624999999999998</v>
      </c>
      <c r="C1930" s="2">
        <f t="shared" si="174"/>
        <v>7.0686190417790824</v>
      </c>
      <c r="D1930" s="2">
        <f t="shared" si="176"/>
        <v>6.9999209296617675</v>
      </c>
      <c r="E1930" s="2">
        <f t="shared" si="175"/>
        <v>6.8698112117314913E-2</v>
      </c>
      <c r="F1930" s="2">
        <f t="shared" si="179"/>
        <v>9.15609885878617E-2</v>
      </c>
      <c r="G1930" s="2">
        <f t="shared" si="177"/>
        <v>-2.2862876470546786E-2</v>
      </c>
      <c r="H1930" s="2" t="str">
        <f t="shared" si="178"/>
        <v>Hold</v>
      </c>
    </row>
    <row r="1931" spans="1:8" ht="13.5" x14ac:dyDescent="0.25">
      <c r="A1931" s="3">
        <v>44820</v>
      </c>
      <c r="B1931" s="2">
        <v>6.7704000000000004</v>
      </c>
      <c r="C1931" s="2">
        <f t="shared" si="174"/>
        <v>7.0510776507361461</v>
      </c>
      <c r="D1931" s="2">
        <f t="shared" si="176"/>
        <v>6.9829193793164519</v>
      </c>
      <c r="E1931" s="2">
        <f t="shared" si="175"/>
        <v>6.8158271419694216E-2</v>
      </c>
      <c r="F1931" s="2">
        <f t="shared" si="179"/>
        <v>8.6880445154228214E-2</v>
      </c>
      <c r="G1931" s="2">
        <f t="shared" si="177"/>
        <v>-1.8722173734533998E-2</v>
      </c>
      <c r="H1931" s="2" t="str">
        <f t="shared" si="178"/>
        <v>Hold</v>
      </c>
    </row>
    <row r="1932" spans="1:8" ht="13.5" x14ac:dyDescent="0.25">
      <c r="A1932" s="3">
        <v>44823</v>
      </c>
      <c r="B1932" s="2">
        <v>6.7704000000000004</v>
      </c>
      <c r="C1932" s="2">
        <f t="shared" si="174"/>
        <v>7.0220657044690471</v>
      </c>
      <c r="D1932" s="2">
        <f t="shared" si="176"/>
        <v>6.967177203070789</v>
      </c>
      <c r="E1932" s="2">
        <f t="shared" si="175"/>
        <v>5.4888501398258072E-2</v>
      </c>
      <c r="F1932" s="2">
        <f t="shared" si="179"/>
        <v>8.0482056403034186E-2</v>
      </c>
      <c r="G1932" s="2">
        <f t="shared" si="177"/>
        <v>-2.5593555004776114E-2</v>
      </c>
      <c r="H1932" s="2" t="str">
        <f t="shared" si="178"/>
        <v>Hold</v>
      </c>
    </row>
    <row r="1933" spans="1:8" ht="13.5" x14ac:dyDescent="0.25">
      <c r="A1933" s="3">
        <v>44824</v>
      </c>
      <c r="B1933" s="2">
        <v>6.7704000000000004</v>
      </c>
      <c r="C1933" s="2">
        <f t="shared" si="174"/>
        <v>7.0046094422430398</v>
      </c>
      <c r="D1933" s="2">
        <f t="shared" si="176"/>
        <v>6.9526011139544348</v>
      </c>
      <c r="E1933" s="2">
        <f t="shared" si="175"/>
        <v>5.2008328288605021E-2</v>
      </c>
      <c r="F1933" s="2">
        <f t="shared" si="179"/>
        <v>7.4787310780148358E-2</v>
      </c>
      <c r="G1933" s="2">
        <f t="shared" si="177"/>
        <v>-2.2778982491543337E-2</v>
      </c>
      <c r="H1933" s="2" t="str">
        <f t="shared" si="178"/>
        <v>Hold</v>
      </c>
    </row>
    <row r="1934" spans="1:8" ht="13.5" x14ac:dyDescent="0.25">
      <c r="A1934" s="3">
        <v>44825</v>
      </c>
      <c r="B1934" s="2">
        <v>6.9729999999999999</v>
      </c>
      <c r="C1934" s="2">
        <f t="shared" si="174"/>
        <v>7.0040079895902645</v>
      </c>
      <c r="D1934" s="2">
        <f t="shared" si="176"/>
        <v>6.9541121425504029</v>
      </c>
      <c r="E1934" s="2">
        <f t="shared" si="175"/>
        <v>4.9895847039861607E-2</v>
      </c>
      <c r="F1934" s="2">
        <f t="shared" si="179"/>
        <v>6.9809018032091011E-2</v>
      </c>
      <c r="G1934" s="2">
        <f t="shared" si="177"/>
        <v>-1.9913170992229404E-2</v>
      </c>
      <c r="H1934" s="2" t="str">
        <f t="shared" si="178"/>
        <v>Hold</v>
      </c>
    </row>
    <row r="1935" spans="1:8" ht="13.5" x14ac:dyDescent="0.25">
      <c r="A1935" s="3">
        <v>44826</v>
      </c>
      <c r="B1935" s="2">
        <v>6.9546000000000001</v>
      </c>
      <c r="C1935" s="2">
        <f t="shared" ref="C1935:C1998" si="180">$C$4*B1925+C1934*(1-$C$4)</f>
        <v>6.9893298373456085</v>
      </c>
      <c r="D1935" s="2">
        <f t="shared" si="176"/>
        <v>6.954148280139262</v>
      </c>
      <c r="E1935" s="2">
        <f t="shared" si="175"/>
        <v>3.5181557206346525E-2</v>
      </c>
      <c r="F1935" s="2">
        <f t="shared" si="179"/>
        <v>6.2883525866942111E-2</v>
      </c>
      <c r="G1935" s="2">
        <f t="shared" si="177"/>
        <v>-2.7701968660595586E-2</v>
      </c>
      <c r="H1935" s="2" t="str">
        <f t="shared" si="178"/>
        <v>Hold</v>
      </c>
    </row>
    <row r="1936" spans="1:8" ht="13.5" x14ac:dyDescent="0.25">
      <c r="A1936" s="3">
        <v>44827</v>
      </c>
      <c r="B1936" s="2">
        <v>6.9085999999999999</v>
      </c>
      <c r="C1936" s="2">
        <f t="shared" si="180"/>
        <v>6.9769098623693608</v>
      </c>
      <c r="D1936" s="2">
        <f t="shared" si="176"/>
        <v>6.9507743334622791</v>
      </c>
      <c r="E1936" s="2">
        <f t="shared" si="175"/>
        <v>2.6135528907081707E-2</v>
      </c>
      <c r="F1936" s="2">
        <f t="shared" si="179"/>
        <v>5.5533926474970033E-2</v>
      </c>
      <c r="G1936" s="2">
        <f t="shared" si="177"/>
        <v>-2.9398397567888326E-2</v>
      </c>
      <c r="H1936" s="2" t="str">
        <f t="shared" si="178"/>
        <v>Hold</v>
      </c>
    </row>
    <row r="1937" spans="1:8" ht="13.5" x14ac:dyDescent="0.25">
      <c r="A1937" s="3">
        <v>44830</v>
      </c>
      <c r="B1937" s="2">
        <v>6.8624999999999998</v>
      </c>
      <c r="C1937" s="2">
        <f t="shared" si="180"/>
        <v>6.9664006527740741</v>
      </c>
      <c r="D1937" s="2">
        <f t="shared" si="176"/>
        <v>6.9442354939465556</v>
      </c>
      <c r="E1937" s="2">
        <f t="shared" si="175"/>
        <v>2.2165158827518461E-2</v>
      </c>
      <c r="F1937" s="2">
        <f t="shared" si="179"/>
        <v>4.8860172945479723E-2</v>
      </c>
      <c r="G1937" s="2">
        <f t="shared" si="177"/>
        <v>-2.6695014117961262E-2</v>
      </c>
      <c r="H1937" s="2" t="str">
        <f t="shared" si="178"/>
        <v>Hold</v>
      </c>
    </row>
    <row r="1938" spans="1:8" ht="13.5" x14ac:dyDescent="0.25">
      <c r="A1938" s="3">
        <v>44831</v>
      </c>
      <c r="B1938" s="2">
        <v>6.8257000000000003</v>
      </c>
      <c r="C1938" s="2">
        <f t="shared" si="180"/>
        <v>6.9433390138857547</v>
      </c>
      <c r="D1938" s="2">
        <f t="shared" si="176"/>
        <v>6.9354550869875515</v>
      </c>
      <c r="E1938" s="2">
        <f t="shared" si="175"/>
        <v>7.8839268982031641E-3</v>
      </c>
      <c r="F1938" s="2">
        <f t="shared" si="179"/>
        <v>4.0664923736024414E-2</v>
      </c>
      <c r="G1938" s="2">
        <f t="shared" si="177"/>
        <v>-3.278099683782125E-2</v>
      </c>
      <c r="H1938" s="2" t="str">
        <f t="shared" si="178"/>
        <v>Hold</v>
      </c>
    </row>
    <row r="1939" spans="1:8" ht="13.5" x14ac:dyDescent="0.25">
      <c r="A1939" s="3">
        <v>44832</v>
      </c>
      <c r="B1939" s="2">
        <v>6.7888000000000002</v>
      </c>
      <c r="C1939" s="2">
        <f t="shared" si="180"/>
        <v>6.9309022425187159</v>
      </c>
      <c r="D1939" s="2">
        <f t="shared" si="176"/>
        <v>6.9245917472106964</v>
      </c>
      <c r="E1939" s="2">
        <f t="shared" si="175"/>
        <v>6.3104953080195259E-3</v>
      </c>
      <c r="F1939" s="2">
        <f t="shared" si="179"/>
        <v>3.3794038050423435E-2</v>
      </c>
      <c r="G1939" s="2">
        <f t="shared" si="177"/>
        <v>-2.7483542742403909E-2</v>
      </c>
      <c r="H1939" s="2" t="str">
        <f t="shared" si="178"/>
        <v>Hold</v>
      </c>
    </row>
    <row r="1940" spans="1:8" ht="13.5" x14ac:dyDescent="0.25">
      <c r="A1940" s="3">
        <v>44833</v>
      </c>
      <c r="B1940" s="2">
        <v>6.7704000000000004</v>
      </c>
      <c r="C1940" s="2">
        <f t="shared" si="180"/>
        <v>6.9203788205927594</v>
      </c>
      <c r="D1940" s="2">
        <f t="shared" si="176"/>
        <v>6.9131701363062001</v>
      </c>
      <c r="E1940" s="2">
        <f t="shared" si="175"/>
        <v>7.208684286559297E-3</v>
      </c>
      <c r="F1940" s="2">
        <f t="shared" si="179"/>
        <v>2.8476967297650608E-2</v>
      </c>
      <c r="G1940" s="2">
        <f t="shared" si="177"/>
        <v>-2.1268283011091311E-2</v>
      </c>
      <c r="H1940" s="2" t="str">
        <f t="shared" si="178"/>
        <v>Hold</v>
      </c>
    </row>
    <row r="1941" spans="1:8" ht="13.5" x14ac:dyDescent="0.25">
      <c r="A1941" s="3">
        <v>44834</v>
      </c>
      <c r="B1941" s="2">
        <v>6.8164999999999996</v>
      </c>
      <c r="C1941" s="2">
        <f t="shared" si="180"/>
        <v>6.8973051558861806</v>
      </c>
      <c r="D1941" s="2">
        <f t="shared" si="176"/>
        <v>6.9060093854687041</v>
      </c>
      <c r="E1941" s="2">
        <f t="shared" si="175"/>
        <v>-8.7042295825234817E-3</v>
      </c>
      <c r="F1941" s="2">
        <f t="shared" si="179"/>
        <v>2.1040727921615793E-2</v>
      </c>
      <c r="G1941" s="2">
        <f t="shared" si="177"/>
        <v>-2.9744957504139274E-2</v>
      </c>
      <c r="H1941" s="2" t="str">
        <f t="shared" si="178"/>
        <v>Hold</v>
      </c>
    </row>
    <row r="1942" spans="1:8" ht="13.5" x14ac:dyDescent="0.25">
      <c r="A1942" s="3">
        <v>44837</v>
      </c>
      <c r="B1942" s="2">
        <v>6.8071999999999999</v>
      </c>
      <c r="C1942" s="2">
        <f t="shared" si="180"/>
        <v>6.8777812857498448</v>
      </c>
      <c r="D1942" s="2">
        <f t="shared" si="176"/>
        <v>6.8986901717302818</v>
      </c>
      <c r="E1942" s="2">
        <f t="shared" si="175"/>
        <v>-2.0908885980436942E-2</v>
      </c>
      <c r="F1942" s="2">
        <f t="shared" si="179"/>
        <v>1.2650805141205245E-2</v>
      </c>
      <c r="G1942" s="2">
        <f t="shared" si="177"/>
        <v>-3.3559691121642185E-2</v>
      </c>
      <c r="H1942" s="2" t="str">
        <f t="shared" si="178"/>
        <v>Hold</v>
      </c>
    </row>
    <row r="1943" spans="1:8" ht="13.5" x14ac:dyDescent="0.25">
      <c r="A1943" s="3">
        <v>44838</v>
      </c>
      <c r="B1943" s="2">
        <v>6.6966999999999999</v>
      </c>
      <c r="C1943" s="2">
        <f t="shared" si="180"/>
        <v>6.861261087942176</v>
      </c>
      <c r="D1943" s="2">
        <f t="shared" si="176"/>
        <v>6.8837279367872979</v>
      </c>
      <c r="E1943" s="2">
        <f t="shared" si="175"/>
        <v>-2.2466848845121845E-2</v>
      </c>
      <c r="F1943" s="2">
        <f t="shared" si="179"/>
        <v>5.6272743439398278E-3</v>
      </c>
      <c r="G1943" s="2">
        <f t="shared" si="177"/>
        <v>-2.8094123189061675E-2</v>
      </c>
      <c r="H1943" s="2" t="str">
        <f t="shared" si="178"/>
        <v>Hold</v>
      </c>
    </row>
    <row r="1944" spans="1:8" ht="13.5" x14ac:dyDescent="0.25">
      <c r="A1944" s="3">
        <v>44839</v>
      </c>
      <c r="B1944" s="2">
        <v>6.7704000000000004</v>
      </c>
      <c r="C1944" s="2">
        <f t="shared" si="180"/>
        <v>6.8784516897972257</v>
      </c>
      <c r="D1944" s="2">
        <f t="shared" si="176"/>
        <v>6.8753332748030536</v>
      </c>
      <c r="E1944" s="2">
        <f t="shared" si="175"/>
        <v>3.1184149941720918E-3</v>
      </c>
      <c r="F1944" s="2">
        <f t="shared" si="179"/>
        <v>5.1255024739862804E-3</v>
      </c>
      <c r="G1944" s="2">
        <f t="shared" si="177"/>
        <v>-2.0070874798141887E-3</v>
      </c>
      <c r="H1944" s="2" t="str">
        <f t="shared" si="178"/>
        <v>Hold</v>
      </c>
    </row>
    <row r="1945" spans="1:8" ht="13.5" x14ac:dyDescent="0.25">
      <c r="A1945" s="3">
        <v>44840</v>
      </c>
      <c r="B1945" s="2">
        <v>6.7611999999999997</v>
      </c>
      <c r="C1945" s="2">
        <f t="shared" si="180"/>
        <v>6.8901668144438064</v>
      </c>
      <c r="D1945" s="2">
        <f t="shared" si="176"/>
        <v>6.8668789581509753</v>
      </c>
      <c r="E1945" s="2">
        <f t="shared" si="175"/>
        <v>2.3287856292831144E-2</v>
      </c>
      <c r="F1945" s="2">
        <f t="shared" si="179"/>
        <v>8.7579732377552535E-3</v>
      </c>
      <c r="G1945" s="2">
        <f t="shared" si="177"/>
        <v>1.452988305507589E-2</v>
      </c>
      <c r="H1945" s="2" t="str">
        <f t="shared" si="178"/>
        <v>Sell</v>
      </c>
    </row>
    <row r="1946" spans="1:8" ht="13.5" x14ac:dyDescent="0.25">
      <c r="A1946" s="3">
        <v>44841</v>
      </c>
      <c r="B1946" s="2">
        <v>6.7519999999999998</v>
      </c>
      <c r="C1946" s="2">
        <f t="shared" si="180"/>
        <v>6.8930026891447591</v>
      </c>
      <c r="D1946" s="2">
        <f t="shared" si="176"/>
        <v>6.8583694056953473</v>
      </c>
      <c r="E1946" s="2">
        <f t="shared" si="175"/>
        <v>3.4633283449411856E-2</v>
      </c>
      <c r="F1946" s="2">
        <f t="shared" si="179"/>
        <v>1.3933035280086575E-2</v>
      </c>
      <c r="G1946" s="2">
        <f t="shared" si="177"/>
        <v>2.070024816932528E-2</v>
      </c>
      <c r="H1946" s="2" t="str">
        <f t="shared" si="178"/>
        <v>Sell</v>
      </c>
    </row>
    <row r="1947" spans="1:8" ht="13.5" x14ac:dyDescent="0.25">
      <c r="A1947" s="3">
        <v>44844</v>
      </c>
      <c r="B1947" s="2">
        <v>6.7611999999999997</v>
      </c>
      <c r="C1947" s="2">
        <f t="shared" si="180"/>
        <v>6.8883099677378734</v>
      </c>
      <c r="D1947" s="2">
        <f t="shared" si="176"/>
        <v>6.8511716719401363</v>
      </c>
      <c r="E1947" s="2">
        <f t="shared" si="175"/>
        <v>3.7138295797737086E-2</v>
      </c>
      <c r="F1947" s="2">
        <f t="shared" si="179"/>
        <v>1.857408738361668E-2</v>
      </c>
      <c r="G1947" s="2">
        <f t="shared" si="177"/>
        <v>1.8564208414120407E-2</v>
      </c>
      <c r="H1947" s="2" t="str">
        <f t="shared" si="178"/>
        <v>Sell</v>
      </c>
    </row>
    <row r="1948" spans="1:8" ht="13.5" x14ac:dyDescent="0.25">
      <c r="A1948" s="3">
        <v>44845</v>
      </c>
      <c r="B1948" s="2">
        <v>6.7243000000000004</v>
      </c>
      <c r="C1948" s="2">
        <f t="shared" si="180"/>
        <v>6.8786776650089703</v>
      </c>
      <c r="D1948" s="2">
        <f t="shared" si="176"/>
        <v>6.8417737703149406</v>
      </c>
      <c r="E1948" s="2">
        <f t="shared" ref="E1948:E2011" si="181">C1948-D1948</f>
        <v>3.690389469402966E-2</v>
      </c>
      <c r="F1948" s="2">
        <f t="shared" si="179"/>
        <v>2.2240048845699276E-2</v>
      </c>
      <c r="G1948" s="2">
        <f t="shared" si="177"/>
        <v>1.4663845848330383E-2</v>
      </c>
      <c r="H1948" s="2" t="str">
        <f t="shared" si="178"/>
        <v>Sell</v>
      </c>
    </row>
    <row r="1949" spans="1:8" ht="13.5" x14ac:dyDescent="0.25">
      <c r="A1949" s="3">
        <v>44846</v>
      </c>
      <c r="B1949" s="2">
        <v>6.7243000000000004</v>
      </c>
      <c r="C1949" s="2">
        <f t="shared" si="180"/>
        <v>6.8648503319306666</v>
      </c>
      <c r="D1949" s="2">
        <f t="shared" ref="D1949:D2012" si="182">$D$4*B1949+(1-$D$4)*D1948</f>
        <v>6.8330720095508708</v>
      </c>
      <c r="E1949" s="2">
        <f t="shared" si="181"/>
        <v>3.1778322379795831E-2</v>
      </c>
      <c r="F1949" s="2">
        <f t="shared" si="179"/>
        <v>2.4147703552518586E-2</v>
      </c>
      <c r="G1949" s="2">
        <f t="shared" si="177"/>
        <v>7.6306188272772454E-3</v>
      </c>
      <c r="H1949" s="2" t="str">
        <f t="shared" si="178"/>
        <v>Sell</v>
      </c>
    </row>
    <row r="1950" spans="1:8" ht="13.5" x14ac:dyDescent="0.25">
      <c r="A1950" s="3">
        <v>44847</v>
      </c>
      <c r="B1950" s="2">
        <v>6.7150999999999996</v>
      </c>
      <c r="C1950" s="2">
        <f t="shared" si="180"/>
        <v>6.8503195116336411</v>
      </c>
      <c r="D1950" s="2">
        <f t="shared" si="182"/>
        <v>6.8243333421767325</v>
      </c>
      <c r="E1950" s="2">
        <f t="shared" si="181"/>
        <v>2.598616945690857E-2</v>
      </c>
      <c r="F1950" s="2">
        <f t="shared" si="179"/>
        <v>2.4515396733396585E-2</v>
      </c>
      <c r="G1950" s="2">
        <f t="shared" si="177"/>
        <v>1.4707727235119851E-3</v>
      </c>
      <c r="H1950" s="2" t="str">
        <f t="shared" si="178"/>
        <v>Sell</v>
      </c>
    </row>
    <row r="1951" spans="1:8" ht="13.5" x14ac:dyDescent="0.25">
      <c r="A1951" s="3">
        <v>44848</v>
      </c>
      <c r="B1951" s="2">
        <v>6.7150999999999996</v>
      </c>
      <c r="C1951" s="2">
        <f t="shared" si="180"/>
        <v>6.8451165098438498</v>
      </c>
      <c r="D1951" s="2">
        <f t="shared" si="182"/>
        <v>6.8162419834969743</v>
      </c>
      <c r="E1951" s="2">
        <f t="shared" si="181"/>
        <v>2.8874526346875484E-2</v>
      </c>
      <c r="F1951" s="2">
        <f t="shared" si="179"/>
        <v>2.5387222656092369E-2</v>
      </c>
      <c r="G1951" s="2">
        <f t="shared" si="177"/>
        <v>3.4873036907831154E-3</v>
      </c>
      <c r="H1951" s="2" t="str">
        <f t="shared" si="178"/>
        <v>Sell</v>
      </c>
    </row>
    <row r="1952" spans="1:8" ht="13.5" x14ac:dyDescent="0.25">
      <c r="A1952" s="3">
        <v>44851</v>
      </c>
      <c r="B1952" s="2">
        <v>6.7150999999999996</v>
      </c>
      <c r="C1952" s="2">
        <f t="shared" si="180"/>
        <v>6.8392832006371034</v>
      </c>
      <c r="D1952" s="2">
        <f t="shared" si="182"/>
        <v>6.8087499847194204</v>
      </c>
      <c r="E1952" s="2">
        <f t="shared" si="181"/>
        <v>3.0533215917682988E-2</v>
      </c>
      <c r="F1952" s="2">
        <f t="shared" si="179"/>
        <v>2.6416421308410494E-2</v>
      </c>
      <c r="G1952" s="2">
        <f t="shared" si="177"/>
        <v>4.1167946092724936E-3</v>
      </c>
      <c r="H1952" s="2" t="str">
        <f t="shared" si="178"/>
        <v>Sell</v>
      </c>
    </row>
    <row r="1953" spans="1:8" ht="13.5" x14ac:dyDescent="0.25">
      <c r="A1953" s="3">
        <v>44852</v>
      </c>
      <c r="B1953" s="2">
        <v>6.6783000000000001</v>
      </c>
      <c r="C1953" s="2">
        <f t="shared" si="180"/>
        <v>6.8173473236160111</v>
      </c>
      <c r="D1953" s="2">
        <f t="shared" si="182"/>
        <v>6.7990870228883518</v>
      </c>
      <c r="E1953" s="2">
        <f t="shared" si="181"/>
        <v>1.8260300727659384E-2</v>
      </c>
      <c r="F1953" s="2">
        <f t="shared" si="179"/>
        <v>2.4785197192260272E-2</v>
      </c>
      <c r="G1953" s="2">
        <f t="shared" si="177"/>
        <v>-6.5248964646008878E-3</v>
      </c>
      <c r="H1953" s="2" t="str">
        <f t="shared" si="178"/>
        <v>Hold</v>
      </c>
    </row>
    <row r="1954" spans="1:8" ht="13.5" x14ac:dyDescent="0.25">
      <c r="A1954" s="3">
        <v>44853</v>
      </c>
      <c r="B1954" s="2">
        <v>6.6691000000000003</v>
      </c>
      <c r="C1954" s="2">
        <f t="shared" si="180"/>
        <v>6.8101246584443169</v>
      </c>
      <c r="D1954" s="2">
        <f t="shared" si="182"/>
        <v>6.7894583545262517</v>
      </c>
      <c r="E1954" s="2">
        <f t="shared" si="181"/>
        <v>2.0666303918065232E-2</v>
      </c>
      <c r="F1954" s="2">
        <f t="shared" si="179"/>
        <v>2.3961418537421265E-2</v>
      </c>
      <c r="G1954" s="2">
        <f t="shared" si="177"/>
        <v>-3.2951146193560335E-3</v>
      </c>
      <c r="H1954" s="2" t="str">
        <f t="shared" si="178"/>
        <v>Hold</v>
      </c>
    </row>
    <row r="1955" spans="1:8" ht="13.5" x14ac:dyDescent="0.25">
      <c r="A1955" s="3">
        <v>44854</v>
      </c>
      <c r="B1955" s="2">
        <v>6.5585000000000004</v>
      </c>
      <c r="C1955" s="2">
        <f t="shared" si="180"/>
        <v>6.8025977879144222</v>
      </c>
      <c r="D1955" s="2">
        <f t="shared" si="182"/>
        <v>6.7723503282650483</v>
      </c>
      <c r="E1955" s="2">
        <f t="shared" si="181"/>
        <v>3.0247459649373809E-2</v>
      </c>
      <c r="F1955" s="2">
        <f t="shared" si="179"/>
        <v>2.5218626759811773E-2</v>
      </c>
      <c r="G1955" s="2">
        <f t="shared" si="177"/>
        <v>5.0288328895620356E-3</v>
      </c>
      <c r="H1955" s="2" t="str">
        <f t="shared" si="178"/>
        <v>Sell</v>
      </c>
    </row>
    <row r="1956" spans="1:8" ht="13.5" x14ac:dyDescent="0.25">
      <c r="A1956" s="3">
        <v>44855</v>
      </c>
      <c r="B1956" s="2">
        <v>6.5400999999999998</v>
      </c>
      <c r="C1956" s="2">
        <f t="shared" si="180"/>
        <v>6.7948135128506646</v>
      </c>
      <c r="D1956" s="2">
        <f t="shared" si="182"/>
        <v>6.755146600245415</v>
      </c>
      <c r="E1956" s="2">
        <f t="shared" si="181"/>
        <v>3.9666912605249571E-2</v>
      </c>
      <c r="F1956" s="2">
        <f t="shared" si="179"/>
        <v>2.8108283928899334E-2</v>
      </c>
      <c r="G1956" s="2">
        <f t="shared" ref="G1956:G2019" si="183">E1956-F1956</f>
        <v>1.1558628676350238E-2</v>
      </c>
      <c r="H1956" s="2" t="str">
        <f t="shared" ref="H1956:H2019" si="184">IF(G1956&lt;0,"Hold","Sell")</f>
        <v>Sell</v>
      </c>
    </row>
    <row r="1957" spans="1:8" ht="13.5" x14ac:dyDescent="0.25">
      <c r="A1957" s="3">
        <v>44858</v>
      </c>
      <c r="B1957" s="2">
        <v>6.7243000000000004</v>
      </c>
      <c r="C1957" s="2">
        <f t="shared" si="180"/>
        <v>6.789642203181331</v>
      </c>
      <c r="D1957" s="2">
        <f t="shared" si="182"/>
        <v>6.752861666893903</v>
      </c>
      <c r="E1957" s="2">
        <f t="shared" si="181"/>
        <v>3.6780536287428056E-2</v>
      </c>
      <c r="F1957" s="2">
        <f t="shared" ref="F1957:F2020" si="185">(E1957*(2/(10)))+((1-(2/10))*F1956)</f>
        <v>2.984273440060508E-2</v>
      </c>
      <c r="G1957" s="2">
        <f t="shared" si="183"/>
        <v>6.9378018868229765E-3</v>
      </c>
      <c r="H1957" s="2" t="str">
        <f t="shared" si="184"/>
        <v>Sell</v>
      </c>
    </row>
    <row r="1958" spans="1:8" ht="13.5" x14ac:dyDescent="0.25">
      <c r="A1958" s="3">
        <v>44859</v>
      </c>
      <c r="B1958" s="2">
        <v>6.7150999999999996</v>
      </c>
      <c r="C1958" s="2">
        <f t="shared" si="180"/>
        <v>6.77958955653805</v>
      </c>
      <c r="D1958" s="2">
        <f t="shared" si="182"/>
        <v>6.7500645063832438</v>
      </c>
      <c r="E1958" s="2">
        <f t="shared" si="181"/>
        <v>2.952505015480611E-2</v>
      </c>
      <c r="F1958" s="2">
        <f t="shared" si="185"/>
        <v>2.9779197551445286E-2</v>
      </c>
      <c r="G1958" s="2">
        <f t="shared" si="183"/>
        <v>-2.5414739663917607E-4</v>
      </c>
      <c r="H1958" s="2" t="str">
        <f t="shared" si="184"/>
        <v>Hold</v>
      </c>
    </row>
    <row r="1959" spans="1:8" ht="13.5" x14ac:dyDescent="0.25">
      <c r="A1959" s="3">
        <v>44860</v>
      </c>
      <c r="B1959" s="2">
        <v>6.7058999999999997</v>
      </c>
      <c r="C1959" s="2">
        <f t="shared" si="180"/>
        <v>6.7710834709168113</v>
      </c>
      <c r="D1959" s="2">
        <f t="shared" si="182"/>
        <v>6.7467930614659668</v>
      </c>
      <c r="E1959" s="2">
        <f t="shared" si="181"/>
        <v>2.4290409450844486E-2</v>
      </c>
      <c r="F1959" s="2">
        <f t="shared" si="185"/>
        <v>2.8681439931325128E-2</v>
      </c>
      <c r="G1959" s="2">
        <f t="shared" si="183"/>
        <v>-4.391030480480642E-3</v>
      </c>
      <c r="H1959" s="2" t="str">
        <f t="shared" si="184"/>
        <v>Hold</v>
      </c>
    </row>
    <row r="1960" spans="1:8" ht="13.5" x14ac:dyDescent="0.25">
      <c r="A1960" s="3">
        <v>44861</v>
      </c>
      <c r="B1960" s="2">
        <v>6.7150999999999996</v>
      </c>
      <c r="C1960" s="2">
        <f t="shared" si="180"/>
        <v>6.7624706292373018</v>
      </c>
      <c r="D1960" s="2">
        <f t="shared" si="182"/>
        <v>6.7444454272833028</v>
      </c>
      <c r="E1960" s="2">
        <f t="shared" si="181"/>
        <v>1.8025201953999037E-2</v>
      </c>
      <c r="F1960" s="2">
        <f t="shared" si="185"/>
        <v>2.655019233585991E-2</v>
      </c>
      <c r="G1960" s="2">
        <f t="shared" si="183"/>
        <v>-8.5249903818608724E-3</v>
      </c>
      <c r="H1960" s="2" t="str">
        <f t="shared" si="184"/>
        <v>Hold</v>
      </c>
    </row>
    <row r="1961" spans="1:8" ht="13.5" x14ac:dyDescent="0.25">
      <c r="A1961" s="3">
        <v>44862</v>
      </c>
      <c r="B1961" s="2">
        <v>6.6966999999999999</v>
      </c>
      <c r="C1961" s="2">
        <f t="shared" si="180"/>
        <v>6.7551828401238714</v>
      </c>
      <c r="D1961" s="2">
        <f t="shared" si="182"/>
        <v>6.740908728966021</v>
      </c>
      <c r="E1961" s="2">
        <f t="shared" si="181"/>
        <v>1.4274111157850378E-2</v>
      </c>
      <c r="F1961" s="2">
        <f t="shared" si="185"/>
        <v>2.4094976100258004E-2</v>
      </c>
      <c r="G1961" s="2">
        <f t="shared" si="183"/>
        <v>-9.8208649424076262E-3</v>
      </c>
      <c r="H1961" s="2" t="str">
        <f t="shared" si="184"/>
        <v>Hold</v>
      </c>
    </row>
    <row r="1962" spans="1:8" ht="13.5" x14ac:dyDescent="0.25">
      <c r="A1962" s="3">
        <v>44865</v>
      </c>
      <c r="B1962" s="2">
        <v>6.7150999999999996</v>
      </c>
      <c r="C1962" s="2">
        <f t="shared" si="180"/>
        <v>6.7490162493355834</v>
      </c>
      <c r="D1962" s="2">
        <f t="shared" si="182"/>
        <v>6.7389969712648341</v>
      </c>
      <c r="E1962" s="2">
        <f t="shared" si="181"/>
        <v>1.0019278070749316E-2</v>
      </c>
      <c r="F1962" s="2">
        <f t="shared" si="185"/>
        <v>2.1279836494356268E-2</v>
      </c>
      <c r="G1962" s="2">
        <f t="shared" si="183"/>
        <v>-1.1260558423606952E-2</v>
      </c>
      <c r="H1962" s="2" t="str">
        <f t="shared" si="184"/>
        <v>Hold</v>
      </c>
    </row>
    <row r="1963" spans="1:8" ht="13.5" x14ac:dyDescent="0.25">
      <c r="A1963" s="3">
        <v>44866</v>
      </c>
      <c r="B1963" s="2">
        <v>6.7150999999999996</v>
      </c>
      <c r="C1963" s="2">
        <f t="shared" si="180"/>
        <v>6.7381368263608783</v>
      </c>
      <c r="D1963" s="2">
        <f t="shared" si="182"/>
        <v>6.7372268252452168</v>
      </c>
      <c r="E1963" s="2">
        <f t="shared" si="181"/>
        <v>9.1000111566152952E-4</v>
      </c>
      <c r="F1963" s="2">
        <f t="shared" si="185"/>
        <v>1.720586941861732E-2</v>
      </c>
      <c r="G1963" s="2">
        <f t="shared" si="183"/>
        <v>-1.629586830295579E-2</v>
      </c>
      <c r="H1963" s="2" t="str">
        <f t="shared" si="184"/>
        <v>Hold</v>
      </c>
    </row>
    <row r="1964" spans="1:8" ht="13.5" x14ac:dyDescent="0.25">
      <c r="A1964" s="3">
        <v>44867</v>
      </c>
      <c r="B1964" s="2">
        <v>6.7243000000000004</v>
      </c>
      <c r="C1964" s="2">
        <f t="shared" si="180"/>
        <v>6.7275157761515123</v>
      </c>
      <c r="D1964" s="2">
        <f t="shared" si="182"/>
        <v>6.7362692826344599</v>
      </c>
      <c r="E1964" s="2">
        <f t="shared" si="181"/>
        <v>-8.7535064829475928E-3</v>
      </c>
      <c r="F1964" s="2">
        <f t="shared" si="185"/>
        <v>1.2013994238304338E-2</v>
      </c>
      <c r="G1964" s="2">
        <f t="shared" si="183"/>
        <v>-2.0767500721251931E-2</v>
      </c>
      <c r="H1964" s="2" t="str">
        <f t="shared" si="184"/>
        <v>Hold</v>
      </c>
    </row>
    <row r="1965" spans="1:8" ht="13.5" x14ac:dyDescent="0.25">
      <c r="A1965" s="3">
        <v>44868</v>
      </c>
      <c r="B1965" s="2">
        <v>6.7243000000000004</v>
      </c>
      <c r="C1965" s="2">
        <f t="shared" si="180"/>
        <v>6.7015133490512797</v>
      </c>
      <c r="D1965" s="2">
        <f t="shared" si="182"/>
        <v>6.7353826691059817</v>
      </c>
      <c r="E1965" s="2">
        <f t="shared" si="181"/>
        <v>-3.3869320054702001E-2</v>
      </c>
      <c r="F1965" s="2">
        <f t="shared" si="185"/>
        <v>2.8373313797030713E-3</v>
      </c>
      <c r="G1965" s="2">
        <f t="shared" si="183"/>
        <v>-3.6706651434405074E-2</v>
      </c>
      <c r="H1965" s="2" t="str">
        <f t="shared" si="184"/>
        <v>Hold</v>
      </c>
    </row>
    <row r="1966" spans="1:8" ht="13.5" x14ac:dyDescent="0.25">
      <c r="A1966" s="3">
        <v>44869</v>
      </c>
      <c r="B1966" s="2">
        <v>6.7243000000000004</v>
      </c>
      <c r="C1966" s="2">
        <f t="shared" si="180"/>
        <v>6.6766805261203128</v>
      </c>
      <c r="D1966" s="2">
        <f t="shared" si="182"/>
        <v>6.7345617306536871</v>
      </c>
      <c r="E1966" s="2">
        <f t="shared" si="181"/>
        <v>-5.7881204533374309E-2</v>
      </c>
      <c r="F1966" s="2">
        <f t="shared" si="185"/>
        <v>-9.3063758029124054E-3</v>
      </c>
      <c r="G1966" s="2">
        <f t="shared" si="183"/>
        <v>-4.85748287304619E-2</v>
      </c>
      <c r="H1966" s="2" t="str">
        <f t="shared" si="184"/>
        <v>Hold</v>
      </c>
    </row>
    <row r="1967" spans="1:8" ht="13.5" x14ac:dyDescent="0.25">
      <c r="A1967" s="3">
        <v>44872</v>
      </c>
      <c r="B1967" s="2">
        <v>6.7058999999999997</v>
      </c>
      <c r="C1967" s="2">
        <f t="shared" si="180"/>
        <v>6.6840065990248805</v>
      </c>
      <c r="D1967" s="2">
        <f t="shared" si="182"/>
        <v>6.7324386394941547</v>
      </c>
      <c r="E1967" s="2">
        <f t="shared" si="181"/>
        <v>-4.8432040469274185E-2</v>
      </c>
      <c r="F1967" s="2">
        <f t="shared" si="185"/>
        <v>-1.7131508736184763E-2</v>
      </c>
      <c r="G1967" s="2">
        <f t="shared" si="183"/>
        <v>-3.1300531733089422E-2</v>
      </c>
      <c r="H1967" s="2" t="str">
        <f t="shared" si="184"/>
        <v>Hold</v>
      </c>
    </row>
    <row r="1968" spans="1:8" ht="13.5" x14ac:dyDescent="0.25">
      <c r="A1968" s="3">
        <v>44873</v>
      </c>
      <c r="B1968" s="2">
        <v>6.6322000000000001</v>
      </c>
      <c r="C1968" s="2">
        <f t="shared" si="180"/>
        <v>6.6887901991748988</v>
      </c>
      <c r="D1968" s="2">
        <f t="shared" si="182"/>
        <v>6.7250135550871804</v>
      </c>
      <c r="E1968" s="2">
        <f t="shared" si="181"/>
        <v>-3.6223355912281541E-2</v>
      </c>
      <c r="F1968" s="2">
        <f t="shared" si="185"/>
        <v>-2.0949878171404118E-2</v>
      </c>
      <c r="G1968" s="2">
        <f t="shared" si="183"/>
        <v>-1.5273477740877422E-2</v>
      </c>
      <c r="H1968" s="2" t="str">
        <f t="shared" si="184"/>
        <v>Hold</v>
      </c>
    </row>
    <row r="1969" spans="1:8" ht="13.5" x14ac:dyDescent="0.25">
      <c r="A1969" s="3">
        <v>44874</v>
      </c>
      <c r="B1969" s="2">
        <v>6.6322000000000001</v>
      </c>
      <c r="C1969" s="2">
        <f t="shared" si="180"/>
        <v>6.6914224762249148</v>
      </c>
      <c r="D1969" s="2">
        <f t="shared" si="182"/>
        <v>6.718138476932574</v>
      </c>
      <c r="E1969" s="2">
        <f t="shared" si="181"/>
        <v>-2.6716000707659227E-2</v>
      </c>
      <c r="F1969" s="2">
        <f t="shared" si="185"/>
        <v>-2.2103102678655139E-2</v>
      </c>
      <c r="G1969" s="2">
        <f t="shared" si="183"/>
        <v>-4.612898029004088E-3</v>
      </c>
      <c r="H1969" s="2" t="str">
        <f t="shared" si="184"/>
        <v>Hold</v>
      </c>
    </row>
    <row r="1970" spans="1:8" ht="13.5" x14ac:dyDescent="0.25">
      <c r="A1970" s="3">
        <v>44875</v>
      </c>
      <c r="B1970" s="2">
        <v>6.6783000000000001</v>
      </c>
      <c r="C1970" s="2">
        <f t="shared" si="180"/>
        <v>6.6950651721903132</v>
      </c>
      <c r="D1970" s="2">
        <f t="shared" si="182"/>
        <v>6.7151874786412717</v>
      </c>
      <c r="E1970" s="2">
        <f t="shared" si="181"/>
        <v>-2.0122306450958583E-2</v>
      </c>
      <c r="F1970" s="2">
        <f t="shared" si="185"/>
        <v>-2.1706943433115831E-2</v>
      </c>
      <c r="G1970" s="2">
        <f t="shared" si="183"/>
        <v>1.5846369821572483E-3</v>
      </c>
      <c r="H1970" s="2" t="str">
        <f t="shared" si="184"/>
        <v>Sell</v>
      </c>
    </row>
    <row r="1971" spans="1:8" ht="13.5" x14ac:dyDescent="0.25">
      <c r="A1971" s="3">
        <v>44876</v>
      </c>
      <c r="B1971" s="2">
        <v>6.6783000000000001</v>
      </c>
      <c r="C1971" s="2">
        <f t="shared" si="180"/>
        <v>6.6953166841610345</v>
      </c>
      <c r="D1971" s="2">
        <f t="shared" si="182"/>
        <v>6.7124550728159926</v>
      </c>
      <c r="E1971" s="2">
        <f t="shared" si="181"/>
        <v>-1.7138388654958092E-2</v>
      </c>
      <c r="F1971" s="2">
        <f t="shared" si="185"/>
        <v>-2.0793232477484283E-2</v>
      </c>
      <c r="G1971" s="2">
        <f t="shared" si="183"/>
        <v>3.6548438225261909E-3</v>
      </c>
      <c r="H1971" s="2" t="str">
        <f t="shared" si="184"/>
        <v>Sell</v>
      </c>
    </row>
    <row r="1972" spans="1:8" ht="13.5" x14ac:dyDescent="0.25">
      <c r="A1972" s="3">
        <v>44879</v>
      </c>
      <c r="B1972" s="2">
        <v>6.6783000000000001</v>
      </c>
      <c r="C1972" s="2">
        <f t="shared" si="180"/>
        <v>6.6983602712131836</v>
      </c>
      <c r="D1972" s="2">
        <f t="shared" si="182"/>
        <v>6.7099250674222155</v>
      </c>
      <c r="E1972" s="2">
        <f t="shared" si="181"/>
        <v>-1.1564796209031947E-2</v>
      </c>
      <c r="F1972" s="2">
        <f t="shared" si="185"/>
        <v>-1.8947545223793816E-2</v>
      </c>
      <c r="G1972" s="2">
        <f t="shared" si="183"/>
        <v>7.3827490147618698E-3</v>
      </c>
      <c r="H1972" s="2" t="str">
        <f t="shared" si="184"/>
        <v>Sell</v>
      </c>
    </row>
    <row r="1973" spans="1:8" ht="13.5" x14ac:dyDescent="0.25">
      <c r="A1973" s="3">
        <v>44880</v>
      </c>
      <c r="B1973" s="2">
        <v>6.6138000000000003</v>
      </c>
      <c r="C1973" s="2">
        <f t="shared" si="180"/>
        <v>6.7009356141034635</v>
      </c>
      <c r="D1973" s="2">
        <f t="shared" si="182"/>
        <v>6.7028046920576063</v>
      </c>
      <c r="E1973" s="2">
        <f t="shared" si="181"/>
        <v>-1.8690779541428171E-3</v>
      </c>
      <c r="F1973" s="2">
        <f t="shared" si="185"/>
        <v>-1.5531851769863617E-2</v>
      </c>
      <c r="G1973" s="2">
        <f t="shared" si="183"/>
        <v>1.36627738157208E-2</v>
      </c>
      <c r="H1973" s="2" t="str">
        <f t="shared" si="184"/>
        <v>Sell</v>
      </c>
    </row>
    <row r="1974" spans="1:8" ht="13.5" x14ac:dyDescent="0.25">
      <c r="A1974" s="3">
        <v>44881</v>
      </c>
      <c r="B1974" s="2">
        <v>6.6322000000000001</v>
      </c>
      <c r="C1974" s="2">
        <f t="shared" si="180"/>
        <v>6.7045301350106232</v>
      </c>
      <c r="D1974" s="2">
        <f t="shared" si="182"/>
        <v>6.6975747148681535</v>
      </c>
      <c r="E1974" s="2">
        <f t="shared" si="181"/>
        <v>6.9554201424697482E-3</v>
      </c>
      <c r="F1974" s="2">
        <f t="shared" si="185"/>
        <v>-1.1034397387396944E-2</v>
      </c>
      <c r="G1974" s="2">
        <f t="shared" si="183"/>
        <v>1.798981752986669E-2</v>
      </c>
      <c r="H1974" s="2" t="str">
        <f t="shared" si="184"/>
        <v>Sell</v>
      </c>
    </row>
    <row r="1975" spans="1:8" ht="13.5" x14ac:dyDescent="0.25">
      <c r="A1975" s="3">
        <v>44882</v>
      </c>
      <c r="B1975" s="2">
        <v>6.6138000000000003</v>
      </c>
      <c r="C1975" s="2">
        <f t="shared" si="180"/>
        <v>6.7075716527012972</v>
      </c>
      <c r="D1975" s="2">
        <f t="shared" si="182"/>
        <v>6.6913691804334752</v>
      </c>
      <c r="E1975" s="2">
        <f t="shared" si="181"/>
        <v>1.620247226782201E-2</v>
      </c>
      <c r="F1975" s="2">
        <f t="shared" si="185"/>
        <v>-5.587023456353154E-3</v>
      </c>
      <c r="G1975" s="2">
        <f t="shared" si="183"/>
        <v>2.1789495724175163E-2</v>
      </c>
      <c r="H1975" s="2" t="str">
        <f t="shared" si="184"/>
        <v>Sell</v>
      </c>
    </row>
    <row r="1976" spans="1:8" ht="13.5" x14ac:dyDescent="0.25">
      <c r="A1976" s="3">
        <v>44883</v>
      </c>
      <c r="B1976" s="2">
        <v>6.6322000000000001</v>
      </c>
      <c r="C1976" s="2">
        <f t="shared" si="180"/>
        <v>6.7101452445934058</v>
      </c>
      <c r="D1976" s="2">
        <f t="shared" si="182"/>
        <v>6.6869862781791438</v>
      </c>
      <c r="E1976" s="2">
        <f t="shared" si="181"/>
        <v>2.3158966414261961E-2</v>
      </c>
      <c r="F1976" s="2">
        <f t="shared" si="185"/>
        <v>1.6217451776986882E-4</v>
      </c>
      <c r="G1976" s="2">
        <f t="shared" si="183"/>
        <v>2.2996791896492091E-2</v>
      </c>
      <c r="H1976" s="2" t="str">
        <f t="shared" si="184"/>
        <v>Sell</v>
      </c>
    </row>
    <row r="1977" spans="1:8" ht="13.5" x14ac:dyDescent="0.25">
      <c r="A1977" s="3">
        <v>44886</v>
      </c>
      <c r="B1977" s="2">
        <v>6.6322000000000001</v>
      </c>
      <c r="C1977" s="2">
        <f t="shared" si="180"/>
        <v>6.7094921300405748</v>
      </c>
      <c r="D1977" s="2">
        <f t="shared" si="182"/>
        <v>6.6829280353510585</v>
      </c>
      <c r="E1977" s="2">
        <f t="shared" si="181"/>
        <v>2.656409468951626E-2</v>
      </c>
      <c r="F1977" s="2">
        <f t="shared" si="185"/>
        <v>5.4425585521191474E-3</v>
      </c>
      <c r="G1977" s="2">
        <f t="shared" si="183"/>
        <v>2.1121536137397111E-2</v>
      </c>
      <c r="H1977" s="2" t="str">
        <f t="shared" si="184"/>
        <v>Sell</v>
      </c>
    </row>
    <row r="1978" spans="1:8" ht="13.5" x14ac:dyDescent="0.25">
      <c r="A1978" s="3">
        <v>44887</v>
      </c>
      <c r="B1978" s="2">
        <v>6.6322000000000001</v>
      </c>
      <c r="C1978" s="2">
        <f t="shared" si="180"/>
        <v>6.6976010331112557</v>
      </c>
      <c r="D1978" s="2">
        <f t="shared" si="182"/>
        <v>6.6791704031028321</v>
      </c>
      <c r="E1978" s="2">
        <f t="shared" si="181"/>
        <v>1.8430630008423599E-2</v>
      </c>
      <c r="F1978" s="2">
        <f t="shared" si="185"/>
        <v>8.0401728433800376E-3</v>
      </c>
      <c r="G1978" s="2">
        <f t="shared" si="183"/>
        <v>1.0390457165043561E-2</v>
      </c>
      <c r="H1978" s="2" t="str">
        <f t="shared" si="184"/>
        <v>Sell</v>
      </c>
    </row>
    <row r="1979" spans="1:8" ht="13.5" x14ac:dyDescent="0.25">
      <c r="A1979" s="3">
        <v>44888</v>
      </c>
      <c r="B1979" s="2">
        <v>6.6322000000000001</v>
      </c>
      <c r="C1979" s="2">
        <f t="shared" si="180"/>
        <v>6.6875393357095234</v>
      </c>
      <c r="D1979" s="2">
        <f t="shared" si="182"/>
        <v>6.6756911139841035</v>
      </c>
      <c r="E1979" s="2">
        <f t="shared" si="181"/>
        <v>1.1848221725419883E-2</v>
      </c>
      <c r="F1979" s="2">
        <f t="shared" si="185"/>
        <v>8.8017826197880067E-3</v>
      </c>
      <c r="G1979" s="2">
        <f t="shared" si="183"/>
        <v>3.0464391056318763E-3</v>
      </c>
      <c r="H1979" s="2" t="str">
        <f t="shared" si="184"/>
        <v>Sell</v>
      </c>
    </row>
    <row r="1980" spans="1:8" ht="13.5" x14ac:dyDescent="0.25">
      <c r="A1980" s="3">
        <v>44889</v>
      </c>
      <c r="B1980" s="2">
        <v>6.6322000000000001</v>
      </c>
      <c r="C1980" s="2">
        <f t="shared" si="180"/>
        <v>6.6861178994465202</v>
      </c>
      <c r="D1980" s="2">
        <f t="shared" si="182"/>
        <v>6.6724695499852809</v>
      </c>
      <c r="E1980" s="2">
        <f t="shared" si="181"/>
        <v>1.3648349461239384E-2</v>
      </c>
      <c r="F1980" s="2">
        <f t="shared" si="185"/>
        <v>9.7710959880782829E-3</v>
      </c>
      <c r="G1980" s="2">
        <f t="shared" si="183"/>
        <v>3.8772534731611012E-3</v>
      </c>
      <c r="H1980" s="2" t="str">
        <f t="shared" si="184"/>
        <v>Sell</v>
      </c>
    </row>
    <row r="1981" spans="1:8" ht="13.5" x14ac:dyDescent="0.25">
      <c r="A1981" s="3">
        <v>44890</v>
      </c>
      <c r="B1981" s="2">
        <v>6.6322000000000001</v>
      </c>
      <c r="C1981" s="2">
        <f t="shared" si="180"/>
        <v>6.6849151456855171</v>
      </c>
      <c r="D1981" s="2">
        <f t="shared" si="182"/>
        <v>6.6694866203567411</v>
      </c>
      <c r="E1981" s="2">
        <f t="shared" si="181"/>
        <v>1.5428525328776033E-2</v>
      </c>
      <c r="F1981" s="2">
        <f t="shared" si="185"/>
        <v>1.0902581856217832E-2</v>
      </c>
      <c r="G1981" s="2">
        <f t="shared" si="183"/>
        <v>4.5259434725582002E-3</v>
      </c>
      <c r="H1981" s="2" t="str">
        <f t="shared" si="184"/>
        <v>Sell</v>
      </c>
    </row>
    <row r="1982" spans="1:8" ht="13.5" x14ac:dyDescent="0.25">
      <c r="A1982" s="3">
        <v>44893</v>
      </c>
      <c r="B1982" s="2">
        <v>6.6138000000000003</v>
      </c>
      <c r="C1982" s="2">
        <f t="shared" si="180"/>
        <v>6.6838974309646684</v>
      </c>
      <c r="D1982" s="2">
        <f t="shared" si="182"/>
        <v>6.6653616855155011</v>
      </c>
      <c r="E1982" s="2">
        <f t="shared" si="181"/>
        <v>1.8535745449167251E-2</v>
      </c>
      <c r="F1982" s="2">
        <f t="shared" si="185"/>
        <v>1.2429214574807716E-2</v>
      </c>
      <c r="G1982" s="2">
        <f t="shared" si="183"/>
        <v>6.1065308743595351E-3</v>
      </c>
      <c r="H1982" s="2" t="str">
        <f t="shared" si="184"/>
        <v>Sell</v>
      </c>
    </row>
    <row r="1983" spans="1:8" ht="13.5" x14ac:dyDescent="0.25">
      <c r="A1983" s="3">
        <v>44894</v>
      </c>
      <c r="B1983" s="2">
        <v>6.6138000000000003</v>
      </c>
      <c r="C1983" s="2">
        <f t="shared" si="180"/>
        <v>6.6731132108162576</v>
      </c>
      <c r="D1983" s="2">
        <f t="shared" si="182"/>
        <v>6.6615423014032418</v>
      </c>
      <c r="E1983" s="2">
        <f t="shared" si="181"/>
        <v>1.1570909413015862E-2</v>
      </c>
      <c r="F1983" s="2">
        <f t="shared" si="185"/>
        <v>1.2257553542449347E-2</v>
      </c>
      <c r="G1983" s="2">
        <f t="shared" si="183"/>
        <v>-6.8664412943348491E-4</v>
      </c>
      <c r="H1983" s="2" t="str">
        <f t="shared" si="184"/>
        <v>Hold</v>
      </c>
    </row>
    <row r="1984" spans="1:8" ht="13.5" x14ac:dyDescent="0.25">
      <c r="A1984" s="3">
        <v>44895</v>
      </c>
      <c r="B1984" s="2">
        <v>6.5953999999999997</v>
      </c>
      <c r="C1984" s="2">
        <f t="shared" si="180"/>
        <v>6.6668188706906797</v>
      </c>
      <c r="D1984" s="2">
        <f t="shared" si="182"/>
        <v>6.6566428716696677</v>
      </c>
      <c r="E1984" s="2">
        <f t="shared" si="181"/>
        <v>1.0175999021011961E-2</v>
      </c>
      <c r="F1984" s="2">
        <f t="shared" si="185"/>
        <v>1.1841242638161871E-2</v>
      </c>
      <c r="G1984" s="2">
        <f t="shared" si="183"/>
        <v>-1.6652436171499096E-3</v>
      </c>
      <c r="H1984" s="2" t="str">
        <f t="shared" si="184"/>
        <v>Hold</v>
      </c>
    </row>
    <row r="1985" spans="1:8" ht="13.5" x14ac:dyDescent="0.25">
      <c r="A1985" s="3">
        <v>44896</v>
      </c>
      <c r="B1985" s="2">
        <v>6.4941000000000004</v>
      </c>
      <c r="C1985" s="2">
        <f t="shared" si="180"/>
        <v>6.6586621213536521</v>
      </c>
      <c r="D1985" s="2">
        <f t="shared" si="182"/>
        <v>6.6446026589533966</v>
      </c>
      <c r="E1985" s="2">
        <f t="shared" si="181"/>
        <v>1.4059462400255462E-2</v>
      </c>
      <c r="F1985" s="2">
        <f t="shared" si="185"/>
        <v>1.228488659058059E-2</v>
      </c>
      <c r="G1985" s="2">
        <f t="shared" si="183"/>
        <v>1.7745758096748727E-3</v>
      </c>
      <c r="H1985" s="2" t="str">
        <f t="shared" si="184"/>
        <v>Sell</v>
      </c>
    </row>
    <row r="1986" spans="1:8" ht="13.5" x14ac:dyDescent="0.25">
      <c r="A1986" s="3">
        <v>44897</v>
      </c>
      <c r="B1986" s="2">
        <v>6.4847999999999999</v>
      </c>
      <c r="C1986" s="2">
        <f t="shared" si="180"/>
        <v>6.6545910257607828</v>
      </c>
      <c r="D1986" s="2">
        <f t="shared" si="182"/>
        <v>6.6327654249568493</v>
      </c>
      <c r="E1986" s="2">
        <f t="shared" si="181"/>
        <v>2.1825600803933476E-2</v>
      </c>
      <c r="F1986" s="2">
        <f t="shared" si="185"/>
        <v>1.4193029433251167E-2</v>
      </c>
      <c r="G1986" s="2">
        <f t="shared" si="183"/>
        <v>7.632571370682309E-3</v>
      </c>
      <c r="H1986" s="2" t="str">
        <f t="shared" si="184"/>
        <v>Sell</v>
      </c>
    </row>
    <row r="1987" spans="1:8" ht="13.5" x14ac:dyDescent="0.25">
      <c r="A1987" s="3">
        <v>44900</v>
      </c>
      <c r="B1987" s="2">
        <v>6.5861999999999998</v>
      </c>
      <c r="C1987" s="2">
        <f t="shared" si="180"/>
        <v>6.6511462525668161</v>
      </c>
      <c r="D1987" s="2">
        <f t="shared" si="182"/>
        <v>6.6293161342193043</v>
      </c>
      <c r="E1987" s="2">
        <f t="shared" si="181"/>
        <v>2.1830118347511807E-2</v>
      </c>
      <c r="F1987" s="2">
        <f t="shared" si="185"/>
        <v>1.5720447216103293E-2</v>
      </c>
      <c r="G1987" s="2">
        <f t="shared" si="183"/>
        <v>6.1096711314085131E-3</v>
      </c>
      <c r="H1987" s="2" t="str">
        <f t="shared" si="184"/>
        <v>Sell</v>
      </c>
    </row>
    <row r="1988" spans="1:8" ht="13.5" x14ac:dyDescent="0.25">
      <c r="A1988" s="3">
        <v>44901</v>
      </c>
      <c r="B1988" s="2">
        <v>6.5492999999999997</v>
      </c>
      <c r="C1988" s="2">
        <f t="shared" si="180"/>
        <v>6.6482314444796131</v>
      </c>
      <c r="D1988" s="2">
        <f t="shared" si="182"/>
        <v>6.6233890131660225</v>
      </c>
      <c r="E1988" s="2">
        <f t="shared" si="181"/>
        <v>2.4842431313590652E-2</v>
      </c>
      <c r="F1988" s="2">
        <f t="shared" si="185"/>
        <v>1.7544844035600766E-2</v>
      </c>
      <c r="G1988" s="2">
        <f t="shared" si="183"/>
        <v>7.2975872779898858E-3</v>
      </c>
      <c r="H1988" s="2" t="str">
        <f t="shared" si="184"/>
        <v>Sell</v>
      </c>
    </row>
    <row r="1989" spans="1:8" ht="13.5" x14ac:dyDescent="0.25">
      <c r="A1989" s="3">
        <v>44902</v>
      </c>
      <c r="B1989" s="2">
        <v>6.5861999999999998</v>
      </c>
      <c r="C1989" s="2">
        <f t="shared" si="180"/>
        <v>6.6457650684058267</v>
      </c>
      <c r="D1989" s="2">
        <f t="shared" si="182"/>
        <v>6.6206342714500206</v>
      </c>
      <c r="E1989" s="2">
        <f t="shared" si="181"/>
        <v>2.5130796955806112E-2</v>
      </c>
      <c r="F1989" s="2">
        <f t="shared" si="185"/>
        <v>1.9062034619641836E-2</v>
      </c>
      <c r="G1989" s="2">
        <f t="shared" si="183"/>
        <v>6.0687623361642754E-3</v>
      </c>
      <c r="H1989" s="2" t="str">
        <f t="shared" si="184"/>
        <v>Sell</v>
      </c>
    </row>
    <row r="1990" spans="1:8" ht="13.5" x14ac:dyDescent="0.25">
      <c r="A1990" s="3">
        <v>44903</v>
      </c>
      <c r="B1990" s="2">
        <v>6.5585000000000004</v>
      </c>
      <c r="C1990" s="2">
        <f t="shared" si="180"/>
        <v>6.6436781348049303</v>
      </c>
      <c r="D1990" s="2">
        <f t="shared" si="182"/>
        <v>6.6160317328240934</v>
      </c>
      <c r="E1990" s="2">
        <f t="shared" si="181"/>
        <v>2.7646401980836899E-2</v>
      </c>
      <c r="F1990" s="2">
        <f t="shared" si="185"/>
        <v>2.0778908091880849E-2</v>
      </c>
      <c r="G1990" s="2">
        <f t="shared" si="183"/>
        <v>6.86749388895605E-3</v>
      </c>
      <c r="H1990" s="2" t="str">
        <f t="shared" si="184"/>
        <v>Sell</v>
      </c>
    </row>
    <row r="1991" spans="1:8" ht="13.5" x14ac:dyDescent="0.25">
      <c r="A1991" s="3">
        <v>44904</v>
      </c>
      <c r="B1991" s="2">
        <v>6.5400999999999998</v>
      </c>
      <c r="C1991" s="2">
        <f t="shared" si="180"/>
        <v>6.6419122679118638</v>
      </c>
      <c r="D1991" s="2">
        <f t="shared" si="182"/>
        <v>6.6104071600223087</v>
      </c>
      <c r="E1991" s="2">
        <f t="shared" si="181"/>
        <v>3.1505107889555184E-2</v>
      </c>
      <c r="F1991" s="2">
        <f t="shared" si="185"/>
        <v>2.2924148051415717E-2</v>
      </c>
      <c r="G1991" s="2">
        <f t="shared" si="183"/>
        <v>8.5809598381394667E-3</v>
      </c>
      <c r="H1991" s="2" t="str">
        <f t="shared" si="184"/>
        <v>Sell</v>
      </c>
    </row>
    <row r="1992" spans="1:8" ht="13.5" x14ac:dyDescent="0.25">
      <c r="A1992" s="3">
        <v>44907</v>
      </c>
      <c r="B1992" s="2">
        <v>6.5861999999999998</v>
      </c>
      <c r="C1992" s="2">
        <f t="shared" si="180"/>
        <v>6.6375873036177309</v>
      </c>
      <c r="D1992" s="2">
        <f t="shared" si="182"/>
        <v>6.6086140370576931</v>
      </c>
      <c r="E1992" s="2">
        <f t="shared" si="181"/>
        <v>2.8973266560037736E-2</v>
      </c>
      <c r="F1992" s="2">
        <f t="shared" si="185"/>
        <v>2.4133971753140124E-2</v>
      </c>
      <c r="G1992" s="2">
        <f t="shared" si="183"/>
        <v>4.8392948068976122E-3</v>
      </c>
      <c r="H1992" s="2" t="str">
        <f t="shared" si="184"/>
        <v>Sell</v>
      </c>
    </row>
    <row r="1993" spans="1:8" ht="13.5" x14ac:dyDescent="0.25">
      <c r="A1993" s="3">
        <v>44908</v>
      </c>
      <c r="B1993" s="2">
        <v>6.5861999999999998</v>
      </c>
      <c r="C1993" s="2">
        <f t="shared" si="180"/>
        <v>6.6339277184457721</v>
      </c>
      <c r="D1993" s="2">
        <f t="shared" si="182"/>
        <v>6.6069537380163821</v>
      </c>
      <c r="E1993" s="2">
        <f t="shared" si="181"/>
        <v>2.6973980429390032E-2</v>
      </c>
      <c r="F1993" s="2">
        <f t="shared" si="185"/>
        <v>2.4701973488390108E-2</v>
      </c>
      <c r="G1993" s="2">
        <f t="shared" si="183"/>
        <v>2.2720069409999238E-3</v>
      </c>
      <c r="H1993" s="2" t="str">
        <f t="shared" si="184"/>
        <v>Sell</v>
      </c>
    </row>
    <row r="1994" spans="1:8" ht="13.5" x14ac:dyDescent="0.25">
      <c r="A1994" s="3">
        <v>44909</v>
      </c>
      <c r="B1994" s="2">
        <v>6.5217000000000001</v>
      </c>
      <c r="C1994" s="2">
        <f t="shared" si="180"/>
        <v>6.6280003771464227</v>
      </c>
      <c r="D1994" s="2">
        <f t="shared" si="182"/>
        <v>6.6006386463114648</v>
      </c>
      <c r="E1994" s="2">
        <f t="shared" si="181"/>
        <v>2.7361730834957854E-2</v>
      </c>
      <c r="F1994" s="2">
        <f t="shared" si="185"/>
        <v>2.5233924957703657E-2</v>
      </c>
      <c r="G1994" s="2">
        <f t="shared" si="183"/>
        <v>2.1278058772541963E-3</v>
      </c>
      <c r="H1994" s="2" t="str">
        <f t="shared" si="184"/>
        <v>Sell</v>
      </c>
    </row>
    <row r="1995" spans="1:8" ht="13.5" x14ac:dyDescent="0.25">
      <c r="A1995" s="3">
        <v>44910</v>
      </c>
      <c r="B1995" s="2">
        <v>6.5217000000000001</v>
      </c>
      <c r="C1995" s="2">
        <f t="shared" si="180"/>
        <v>6.6074003191238964</v>
      </c>
      <c r="D1995" s="2">
        <f t="shared" si="182"/>
        <v>6.5947913391772826</v>
      </c>
      <c r="E1995" s="2">
        <f t="shared" si="181"/>
        <v>1.2608979946613807E-2</v>
      </c>
      <c r="F1995" s="2">
        <f t="shared" si="185"/>
        <v>2.270893595548569E-2</v>
      </c>
      <c r="G1995" s="2">
        <f t="shared" si="183"/>
        <v>-1.0099956008871883E-2</v>
      </c>
      <c r="H1995" s="2" t="str">
        <f t="shared" si="184"/>
        <v>Hold</v>
      </c>
    </row>
    <row r="1996" spans="1:8" ht="13.5" x14ac:dyDescent="0.25">
      <c r="A1996" s="3">
        <v>44911</v>
      </c>
      <c r="B1996" s="2">
        <v>6.5217000000000001</v>
      </c>
      <c r="C1996" s="2">
        <f t="shared" si="180"/>
        <v>6.5885387315663735</v>
      </c>
      <c r="D1996" s="2">
        <f t="shared" si="182"/>
        <v>6.5893771659048914</v>
      </c>
      <c r="E1996" s="2">
        <f t="shared" si="181"/>
        <v>-8.3843433851793492E-4</v>
      </c>
      <c r="F1996" s="2">
        <f t="shared" si="185"/>
        <v>1.7999461896684967E-2</v>
      </c>
      <c r="G1996" s="2">
        <f t="shared" si="183"/>
        <v>-1.8837896235202902E-2</v>
      </c>
      <c r="H1996" s="2" t="str">
        <f t="shared" si="184"/>
        <v>Hold</v>
      </c>
    </row>
    <row r="1997" spans="1:8" ht="13.5" x14ac:dyDescent="0.25">
      <c r="A1997" s="3">
        <v>44914</v>
      </c>
      <c r="B1997" s="2">
        <v>6.5677000000000003</v>
      </c>
      <c r="C1997" s="2">
        <f t="shared" si="180"/>
        <v>6.5881789267100084</v>
      </c>
      <c r="D1997" s="2">
        <f t="shared" si="182"/>
        <v>6.5877714499119371</v>
      </c>
      <c r="E1997" s="2">
        <f t="shared" si="181"/>
        <v>4.0747679807129344E-4</v>
      </c>
      <c r="F1997" s="2">
        <f t="shared" si="185"/>
        <v>1.4481064876962234E-2</v>
      </c>
      <c r="G1997" s="2">
        <f t="shared" si="183"/>
        <v>-1.407358807889094E-2</v>
      </c>
      <c r="H1997" s="2" t="str">
        <f t="shared" si="184"/>
        <v>Hold</v>
      </c>
    </row>
    <row r="1998" spans="1:8" ht="13.5" x14ac:dyDescent="0.25">
      <c r="A1998" s="3">
        <v>44915</v>
      </c>
      <c r="B1998" s="2">
        <v>6.5677000000000003</v>
      </c>
      <c r="C1998" s="2">
        <f t="shared" si="180"/>
        <v>6.5821975533700066</v>
      </c>
      <c r="D1998" s="2">
        <f t="shared" si="182"/>
        <v>6.5862846758443867</v>
      </c>
      <c r="E1998" s="2">
        <f t="shared" si="181"/>
        <v>-4.0871224743801449E-3</v>
      </c>
      <c r="F1998" s="2">
        <f t="shared" si="185"/>
        <v>1.0767427406693758E-2</v>
      </c>
      <c r="G1998" s="2">
        <f t="shared" si="183"/>
        <v>-1.4854549881073903E-2</v>
      </c>
      <c r="H1998" s="2" t="str">
        <f t="shared" si="184"/>
        <v>Hold</v>
      </c>
    </row>
    <row r="1999" spans="1:8" ht="13.5" x14ac:dyDescent="0.25">
      <c r="A1999" s="3">
        <v>44916</v>
      </c>
      <c r="B1999" s="2">
        <v>6.5677000000000003</v>
      </c>
      <c r="C1999" s="2">
        <f t="shared" ref="C1999:C2062" si="186">$C$4*B1989+C1998*(1-$C$4)</f>
        <v>6.5828133143900054</v>
      </c>
      <c r="D1999" s="2">
        <f t="shared" si="182"/>
        <v>6.5849080331892473</v>
      </c>
      <c r="E1999" s="2">
        <f t="shared" si="181"/>
        <v>-2.0947187992419458E-3</v>
      </c>
      <c r="F1999" s="2">
        <f t="shared" si="185"/>
        <v>8.1949981655066173E-3</v>
      </c>
      <c r="G1999" s="2">
        <f t="shared" si="183"/>
        <v>-1.0289716964748563E-2</v>
      </c>
      <c r="H1999" s="2" t="str">
        <f t="shared" si="184"/>
        <v>Hold</v>
      </c>
    </row>
    <row r="2000" spans="1:8" ht="13.5" x14ac:dyDescent="0.25">
      <c r="A2000" s="3">
        <v>44917</v>
      </c>
      <c r="B2000" s="2">
        <v>6.5677000000000003</v>
      </c>
      <c r="C2000" s="2">
        <f t="shared" si="186"/>
        <v>6.5790728044838511</v>
      </c>
      <c r="D2000" s="2">
        <f t="shared" si="182"/>
        <v>6.5836333640641183</v>
      </c>
      <c r="E2000" s="2">
        <f t="shared" si="181"/>
        <v>-4.5605595802671317E-3</v>
      </c>
      <c r="F2000" s="2">
        <f t="shared" si="185"/>
        <v>5.6438866163518678E-3</v>
      </c>
      <c r="G2000" s="2">
        <f t="shared" si="183"/>
        <v>-1.0204446196619E-2</v>
      </c>
      <c r="H2000" s="2" t="str">
        <f t="shared" si="184"/>
        <v>Hold</v>
      </c>
    </row>
    <row r="2001" spans="1:8" ht="13.5" x14ac:dyDescent="0.25">
      <c r="A2001" s="3">
        <v>44918</v>
      </c>
      <c r="B2001" s="2">
        <v>6.5677000000000003</v>
      </c>
      <c r="C2001" s="2">
        <f t="shared" si="186"/>
        <v>6.5730769884094116</v>
      </c>
      <c r="D2001" s="2">
        <f t="shared" si="182"/>
        <v>6.5824531148741841</v>
      </c>
      <c r="E2001" s="2">
        <f t="shared" si="181"/>
        <v>-9.3761264647724829E-3</v>
      </c>
      <c r="F2001" s="2">
        <f t="shared" si="185"/>
        <v>2.6398840001269977E-3</v>
      </c>
      <c r="G2001" s="2">
        <f t="shared" si="183"/>
        <v>-1.2016010464899481E-2</v>
      </c>
      <c r="H2001" s="2" t="str">
        <f t="shared" si="184"/>
        <v>Hold</v>
      </c>
    </row>
    <row r="2002" spans="1:8" ht="13.5" x14ac:dyDescent="0.25">
      <c r="A2002" s="3">
        <v>44921</v>
      </c>
      <c r="B2002" s="2">
        <v>6.5308999999999999</v>
      </c>
      <c r="C2002" s="2">
        <f t="shared" si="186"/>
        <v>6.5750959132695019</v>
      </c>
      <c r="D2002" s="2">
        <f t="shared" si="182"/>
        <v>6.5786343656242448</v>
      </c>
      <c r="E2002" s="2">
        <f t="shared" si="181"/>
        <v>-3.5384523547428159E-3</v>
      </c>
      <c r="F2002" s="2">
        <f t="shared" si="185"/>
        <v>1.4042167291530351E-3</v>
      </c>
      <c r="G2002" s="2">
        <f t="shared" si="183"/>
        <v>-4.9426690838958506E-3</v>
      </c>
      <c r="H2002" s="2" t="str">
        <f t="shared" si="184"/>
        <v>Hold</v>
      </c>
    </row>
    <row r="2003" spans="1:8" ht="13.5" x14ac:dyDescent="0.25">
      <c r="A2003" s="3">
        <v>44922</v>
      </c>
      <c r="B2003" s="2">
        <v>6.4480000000000004</v>
      </c>
      <c r="C2003" s="2">
        <f t="shared" si="186"/>
        <v>6.5768042343049631</v>
      </c>
      <c r="D2003" s="2">
        <f t="shared" si="182"/>
        <v>6.5689577459483752</v>
      </c>
      <c r="E2003" s="2">
        <f t="shared" si="181"/>
        <v>7.8464883565878552E-3</v>
      </c>
      <c r="F2003" s="2">
        <f t="shared" si="185"/>
        <v>2.6926710546399989E-3</v>
      </c>
      <c r="G2003" s="2">
        <f t="shared" si="183"/>
        <v>5.1538173019478562E-3</v>
      </c>
      <c r="H2003" s="2" t="str">
        <f t="shared" si="184"/>
        <v>Sell</v>
      </c>
    </row>
    <row r="2004" spans="1:8" ht="13.5" x14ac:dyDescent="0.25">
      <c r="A2004" s="3">
        <v>44923</v>
      </c>
      <c r="B2004" s="2">
        <v>6.5400999999999998</v>
      </c>
      <c r="C2004" s="2">
        <f t="shared" si="186"/>
        <v>6.568326659796508</v>
      </c>
      <c r="D2004" s="2">
        <f t="shared" si="182"/>
        <v>6.5668201351373847</v>
      </c>
      <c r="E2004" s="2">
        <f t="shared" si="181"/>
        <v>1.5065246591232651E-3</v>
      </c>
      <c r="F2004" s="2">
        <f t="shared" si="185"/>
        <v>2.4554417755366523E-3</v>
      </c>
      <c r="G2004" s="2">
        <f t="shared" si="183"/>
        <v>-9.4891711641338725E-4</v>
      </c>
      <c r="H2004" s="2" t="str">
        <f t="shared" si="184"/>
        <v>Hold</v>
      </c>
    </row>
    <row r="2005" spans="1:8" ht="13.5" x14ac:dyDescent="0.25">
      <c r="A2005" s="3">
        <v>44924</v>
      </c>
      <c r="B2005" s="2">
        <v>6.4480000000000004</v>
      </c>
      <c r="C2005" s="2">
        <f t="shared" si="186"/>
        <v>6.5611533275201221</v>
      </c>
      <c r="D2005" s="2">
        <f t="shared" si="182"/>
        <v>6.5580186436457266</v>
      </c>
      <c r="E2005" s="2">
        <f t="shared" si="181"/>
        <v>3.1346838743955274E-3</v>
      </c>
      <c r="F2005" s="2">
        <f t="shared" si="185"/>
        <v>2.5912901953084274E-3</v>
      </c>
      <c r="G2005" s="2">
        <f t="shared" si="183"/>
        <v>5.4339367908710001E-4</v>
      </c>
      <c r="H2005" s="2" t="str">
        <f t="shared" si="184"/>
        <v>Sell</v>
      </c>
    </row>
    <row r="2006" spans="1:8" ht="13.5" x14ac:dyDescent="0.25">
      <c r="A2006" s="3">
        <v>44925</v>
      </c>
      <c r="B2006" s="2">
        <v>6.4941000000000004</v>
      </c>
      <c r="C2006" s="2">
        <f t="shared" si="186"/>
        <v>6.5550835848247182</v>
      </c>
      <c r="D2006" s="2">
        <f t="shared" si="182"/>
        <v>6.5532839293015988</v>
      </c>
      <c r="E2006" s="2">
        <f t="shared" si="181"/>
        <v>1.7996555231194478E-3</v>
      </c>
      <c r="F2006" s="2">
        <f t="shared" si="185"/>
        <v>2.4329632608706313E-3</v>
      </c>
      <c r="G2006" s="2">
        <f t="shared" si="183"/>
        <v>-6.3330773775118355E-4</v>
      </c>
      <c r="H2006" s="2" t="str">
        <f t="shared" si="184"/>
        <v>Hold</v>
      </c>
    </row>
    <row r="2007" spans="1:8" ht="13.5" x14ac:dyDescent="0.25">
      <c r="A2007" s="3">
        <v>44928</v>
      </c>
      <c r="B2007" s="2">
        <v>6.4387999999999996</v>
      </c>
      <c r="C2007" s="2">
        <f t="shared" si="186"/>
        <v>6.5570245717747619</v>
      </c>
      <c r="D2007" s="2">
        <f t="shared" si="182"/>
        <v>6.5448036382422208</v>
      </c>
      <c r="E2007" s="2">
        <f t="shared" si="181"/>
        <v>1.2220933532541167E-2</v>
      </c>
      <c r="F2007" s="2">
        <f t="shared" si="185"/>
        <v>4.3905573152047388E-3</v>
      </c>
      <c r="G2007" s="2">
        <f t="shared" si="183"/>
        <v>7.8303762173364284E-3</v>
      </c>
      <c r="H2007" s="2" t="str">
        <f t="shared" si="184"/>
        <v>Sell</v>
      </c>
    </row>
    <row r="2008" spans="1:8" ht="13.5" x14ac:dyDescent="0.25">
      <c r="A2008" s="3">
        <v>44929</v>
      </c>
      <c r="B2008" s="2">
        <v>6.3098000000000001</v>
      </c>
      <c r="C2008" s="2">
        <f t="shared" si="186"/>
        <v>6.5586669453478761</v>
      </c>
      <c r="D2008" s="2">
        <f t="shared" si="182"/>
        <v>6.5273959613353902</v>
      </c>
      <c r="E2008" s="2">
        <f t="shared" si="181"/>
        <v>3.1270984012485847E-2</v>
      </c>
      <c r="F2008" s="2">
        <f t="shared" si="185"/>
        <v>9.7666426546609598E-3</v>
      </c>
      <c r="G2008" s="2">
        <f t="shared" si="183"/>
        <v>2.1504341357824888E-2</v>
      </c>
      <c r="H2008" s="2" t="str">
        <f t="shared" si="184"/>
        <v>Sell</v>
      </c>
    </row>
    <row r="2009" spans="1:8" ht="13.5" x14ac:dyDescent="0.25">
      <c r="A2009" s="3">
        <v>44930</v>
      </c>
      <c r="B2009" s="2">
        <v>6.2637999999999998</v>
      </c>
      <c r="C2009" s="2">
        <f t="shared" si="186"/>
        <v>6.5600566460635878</v>
      </c>
      <c r="D2009" s="2">
        <f t="shared" si="182"/>
        <v>6.5078703345698061</v>
      </c>
      <c r="E2009" s="2">
        <f t="shared" si="181"/>
        <v>5.2186311493781723E-2</v>
      </c>
      <c r="F2009" s="2">
        <f t="shared" si="185"/>
        <v>1.8250576422485114E-2</v>
      </c>
      <c r="G2009" s="2">
        <f t="shared" si="183"/>
        <v>3.3935735071296609E-2</v>
      </c>
      <c r="H2009" s="2" t="str">
        <f t="shared" si="184"/>
        <v>Sell</v>
      </c>
    </row>
    <row r="2010" spans="1:8" ht="13.5" x14ac:dyDescent="0.25">
      <c r="A2010" s="3">
        <v>44931</v>
      </c>
      <c r="B2010" s="2">
        <v>6.1809000000000003</v>
      </c>
      <c r="C2010" s="2">
        <f t="shared" si="186"/>
        <v>6.5612325466691903</v>
      </c>
      <c r="D2010" s="2">
        <f t="shared" si="182"/>
        <v>6.4836503097868574</v>
      </c>
      <c r="E2010" s="2">
        <f t="shared" si="181"/>
        <v>7.75822368823329E-2</v>
      </c>
      <c r="F2010" s="2">
        <f t="shared" si="185"/>
        <v>3.0116908514454671E-2</v>
      </c>
      <c r="G2010" s="2">
        <f t="shared" si="183"/>
        <v>4.7465328367878229E-2</v>
      </c>
      <c r="H2010" s="2" t="str">
        <f t="shared" si="184"/>
        <v>Sell</v>
      </c>
    </row>
    <row r="2011" spans="1:8" ht="13.5" x14ac:dyDescent="0.25">
      <c r="A2011" s="3">
        <v>44932</v>
      </c>
      <c r="B2011" s="2">
        <v>6.1348000000000003</v>
      </c>
      <c r="C2011" s="2">
        <f t="shared" si="186"/>
        <v>6.5622275394893155</v>
      </c>
      <c r="D2011" s="2">
        <f t="shared" si="182"/>
        <v>6.4578095460989422</v>
      </c>
      <c r="E2011" s="2">
        <f t="shared" si="181"/>
        <v>0.10441799339037328</v>
      </c>
      <c r="F2011" s="2">
        <f t="shared" si="185"/>
        <v>4.4977125489638392E-2</v>
      </c>
      <c r="G2011" s="2">
        <f t="shared" si="183"/>
        <v>5.9440867900734884E-2</v>
      </c>
      <c r="H2011" s="2" t="str">
        <f t="shared" si="184"/>
        <v>Sell</v>
      </c>
    </row>
    <row r="2012" spans="1:8" ht="13.5" x14ac:dyDescent="0.25">
      <c r="A2012" s="3">
        <v>44935</v>
      </c>
      <c r="B2012" s="2">
        <v>6.2361000000000004</v>
      </c>
      <c r="C2012" s="2">
        <f t="shared" si="186"/>
        <v>6.5574079180294209</v>
      </c>
      <c r="D2012" s="2">
        <f t="shared" si="182"/>
        <v>6.4413866167582796</v>
      </c>
      <c r="E2012" s="2">
        <f t="shared" ref="E2012:E2075" si="187">C2012-D2012</f>
        <v>0.1160213012711413</v>
      </c>
      <c r="F2012" s="2">
        <f t="shared" si="185"/>
        <v>5.9185960645938979E-2</v>
      </c>
      <c r="G2012" s="2">
        <f t="shared" si="183"/>
        <v>5.6835340625202319E-2</v>
      </c>
      <c r="H2012" s="2" t="str">
        <f t="shared" si="184"/>
        <v>Sell</v>
      </c>
    </row>
    <row r="2013" spans="1:8" ht="13.5" x14ac:dyDescent="0.25">
      <c r="A2013" s="3">
        <v>44936</v>
      </c>
      <c r="B2013" s="2">
        <v>6.0795000000000003</v>
      </c>
      <c r="C2013" s="2">
        <f t="shared" si="186"/>
        <v>6.5405759306402791</v>
      </c>
      <c r="D2013" s="2">
        <f t="shared" ref="D2013:D2076" si="188">$D$4*B2013+(1-$D$4)*D2012</f>
        <v>6.4145802007021109</v>
      </c>
      <c r="E2013" s="2">
        <f t="shared" si="187"/>
        <v>0.12599572993816821</v>
      </c>
      <c r="F2013" s="2">
        <f t="shared" si="185"/>
        <v>7.2547914504384831E-2</v>
      </c>
      <c r="G2013" s="2">
        <f t="shared" si="183"/>
        <v>5.344781543378338E-2</v>
      </c>
      <c r="H2013" s="2" t="str">
        <f t="shared" si="184"/>
        <v>Sell</v>
      </c>
    </row>
    <row r="2014" spans="1:8" ht="13.5" x14ac:dyDescent="0.25">
      <c r="A2014" s="3">
        <v>44937</v>
      </c>
      <c r="B2014" s="2">
        <v>6.1717000000000004</v>
      </c>
      <c r="C2014" s="2">
        <f t="shared" si="186"/>
        <v>6.5405027105417748</v>
      </c>
      <c r="D2014" s="2">
        <f t="shared" si="188"/>
        <v>6.3965890747241767</v>
      </c>
      <c r="E2014" s="2">
        <f t="shared" si="187"/>
        <v>0.14391363581759808</v>
      </c>
      <c r="F2014" s="2">
        <f t="shared" si="185"/>
        <v>8.682105876702749E-2</v>
      </c>
      <c r="G2014" s="2">
        <f t="shared" si="183"/>
        <v>5.7092577050570595E-2</v>
      </c>
      <c r="H2014" s="2" t="str">
        <f t="shared" si="184"/>
        <v>Sell</v>
      </c>
    </row>
    <row r="2015" spans="1:8" ht="13.5" x14ac:dyDescent="0.25">
      <c r="A2015" s="3">
        <v>44938</v>
      </c>
      <c r="B2015" s="2">
        <v>6.0795000000000003</v>
      </c>
      <c r="C2015" s="2">
        <f t="shared" si="186"/>
        <v>6.5262715243045788</v>
      </c>
      <c r="D2015" s="2">
        <f t="shared" si="188"/>
        <v>6.373100995114978</v>
      </c>
      <c r="E2015" s="2">
        <f t="shared" si="187"/>
        <v>0.15317052918960083</v>
      </c>
      <c r="F2015" s="2">
        <f t="shared" si="185"/>
        <v>0.10009095285154217</v>
      </c>
      <c r="G2015" s="2">
        <f t="shared" si="183"/>
        <v>5.3079576338058668E-2</v>
      </c>
      <c r="H2015" s="2" t="str">
        <f t="shared" si="184"/>
        <v>Sell</v>
      </c>
    </row>
    <row r="2016" spans="1:8" ht="13.5" x14ac:dyDescent="0.25">
      <c r="A2016" s="3">
        <v>44939</v>
      </c>
      <c r="B2016" s="2">
        <v>6.2821999999999996</v>
      </c>
      <c r="C2016" s="2">
        <f t="shared" si="186"/>
        <v>6.5213220590269518</v>
      </c>
      <c r="D2016" s="2">
        <f t="shared" si="188"/>
        <v>6.3663675880694246</v>
      </c>
      <c r="E2016" s="2">
        <f t="shared" si="187"/>
        <v>0.15495447095752723</v>
      </c>
      <c r="F2016" s="2">
        <f t="shared" si="185"/>
        <v>0.11106365647273919</v>
      </c>
      <c r="G2016" s="2">
        <f t="shared" si="183"/>
        <v>4.3890814484788043E-2</v>
      </c>
      <c r="H2016" s="2" t="str">
        <f t="shared" si="184"/>
        <v>Sell</v>
      </c>
    </row>
    <row r="2017" spans="1:8" ht="13.5" x14ac:dyDescent="0.25">
      <c r="A2017" s="3">
        <v>44942</v>
      </c>
      <c r="B2017" s="2">
        <v>6.2821999999999996</v>
      </c>
      <c r="C2017" s="2">
        <f t="shared" si="186"/>
        <v>6.5086263576381898</v>
      </c>
      <c r="D2017" s="2">
        <f t="shared" si="188"/>
        <v>6.3601329519161336</v>
      </c>
      <c r="E2017" s="2">
        <f t="shared" si="187"/>
        <v>0.14849340572205616</v>
      </c>
      <c r="F2017" s="2">
        <f t="shared" si="185"/>
        <v>0.1185496063226026</v>
      </c>
      <c r="G2017" s="2">
        <f t="shared" si="183"/>
        <v>2.9943799399453561E-2</v>
      </c>
      <c r="H2017" s="2" t="str">
        <f t="shared" si="184"/>
        <v>Sell</v>
      </c>
    </row>
    <row r="2018" spans="1:8" ht="13.5" x14ac:dyDescent="0.25">
      <c r="A2018" s="3">
        <v>44943</v>
      </c>
      <c r="B2018" s="2">
        <v>6.2637999999999998</v>
      </c>
      <c r="C2018" s="2">
        <f t="shared" si="186"/>
        <v>6.4780376872323142</v>
      </c>
      <c r="D2018" s="2">
        <f t="shared" si="188"/>
        <v>6.3529971777001242</v>
      </c>
      <c r="E2018" s="2">
        <f t="shared" si="187"/>
        <v>0.12504050953219004</v>
      </c>
      <c r="F2018" s="2">
        <f t="shared" si="185"/>
        <v>0.1198477869645201</v>
      </c>
      <c r="G2018" s="2">
        <f t="shared" si="183"/>
        <v>5.1927225676699357E-3</v>
      </c>
      <c r="H2018" s="2" t="str">
        <f t="shared" si="184"/>
        <v>Sell</v>
      </c>
    </row>
    <row r="2019" spans="1:8" ht="13.5" x14ac:dyDescent="0.25">
      <c r="A2019" s="3">
        <v>44944</v>
      </c>
      <c r="B2019" s="2">
        <v>6.2176999999999998</v>
      </c>
      <c r="C2019" s="2">
        <f t="shared" si="186"/>
        <v>6.4450780430427272</v>
      </c>
      <c r="D2019" s="2">
        <f t="shared" si="188"/>
        <v>6.3429751645371519</v>
      </c>
      <c r="E2019" s="2">
        <f t="shared" si="187"/>
        <v>0.10210287850557531</v>
      </c>
      <c r="F2019" s="2">
        <f t="shared" si="185"/>
        <v>0.11629880527273115</v>
      </c>
      <c r="G2019" s="2">
        <f t="shared" si="183"/>
        <v>-1.4195926767155836E-2</v>
      </c>
      <c r="H2019" s="2" t="str">
        <f t="shared" si="184"/>
        <v>Hold</v>
      </c>
    </row>
    <row r="2020" spans="1:8" ht="13.5" x14ac:dyDescent="0.25">
      <c r="A2020" s="3">
        <v>44945</v>
      </c>
      <c r="B2020" s="2">
        <v>6.2821999999999996</v>
      </c>
      <c r="C2020" s="2">
        <f t="shared" si="186"/>
        <v>6.4044352671899993</v>
      </c>
      <c r="D2020" s="2">
        <f t="shared" si="188"/>
        <v>6.3384733004973626</v>
      </c>
      <c r="E2020" s="2">
        <f t="shared" si="187"/>
        <v>6.5961966692636764E-2</v>
      </c>
      <c r="F2020" s="2">
        <f t="shared" si="185"/>
        <v>0.10623143755671229</v>
      </c>
      <c r="G2020" s="2">
        <f t="shared" ref="G2020:G2083" si="189">E2020-F2020</f>
        <v>-4.0269470864075521E-2</v>
      </c>
      <c r="H2020" s="2" t="str">
        <f t="shared" ref="H2020:H2083" si="190">IF(G2020&lt;0,"Hold","Sell")</f>
        <v>Hold</v>
      </c>
    </row>
    <row r="2021" spans="1:8" ht="13.5" x14ac:dyDescent="0.25">
      <c r="A2021" s="3">
        <v>44946</v>
      </c>
      <c r="B2021" s="2">
        <v>6.2361000000000004</v>
      </c>
      <c r="C2021" s="2">
        <f t="shared" si="186"/>
        <v>6.3629529183915379</v>
      </c>
      <c r="D2021" s="2">
        <f t="shared" si="188"/>
        <v>6.3308900930531138</v>
      </c>
      <c r="E2021" s="2">
        <f t="shared" si="187"/>
        <v>3.2062825338424084E-2</v>
      </c>
      <c r="F2021" s="2">
        <f t="shared" ref="F2021:F2084" si="191">(E2021*(2/(10)))+((1-(2/10))*F2020)</f>
        <v>9.1397715113054639E-2</v>
      </c>
      <c r="G2021" s="2">
        <f t="shared" si="189"/>
        <v>-5.9334889774630556E-2</v>
      </c>
      <c r="H2021" s="2" t="str">
        <f t="shared" si="190"/>
        <v>Hold</v>
      </c>
    </row>
    <row r="2022" spans="1:8" ht="13.5" x14ac:dyDescent="0.25">
      <c r="A2022" s="3">
        <v>44949</v>
      </c>
      <c r="B2022" s="2">
        <v>6.2361000000000004</v>
      </c>
      <c r="C2022" s="2">
        <f t="shared" si="186"/>
        <v>6.3434370847928401</v>
      </c>
      <c r="D2022" s="2">
        <f t="shared" si="188"/>
        <v>6.3238686046788093</v>
      </c>
      <c r="E2022" s="2">
        <f t="shared" si="187"/>
        <v>1.9568480114030784E-2</v>
      </c>
      <c r="F2022" s="2">
        <f t="shared" si="191"/>
        <v>7.7031868113249871E-2</v>
      </c>
      <c r="G2022" s="2">
        <f t="shared" si="189"/>
        <v>-5.7463387999219087E-2</v>
      </c>
      <c r="H2022" s="2" t="str">
        <f t="shared" si="190"/>
        <v>Hold</v>
      </c>
    </row>
    <row r="2023" spans="1:8" ht="13.5" x14ac:dyDescent="0.25">
      <c r="A2023" s="3">
        <v>44950</v>
      </c>
      <c r="B2023" s="2">
        <v>6.2821999999999996</v>
      </c>
      <c r="C2023" s="2">
        <f t="shared" si="186"/>
        <v>6.3028313794400948</v>
      </c>
      <c r="D2023" s="2">
        <f t="shared" si="188"/>
        <v>6.3207820413692684</v>
      </c>
      <c r="E2023" s="2">
        <f t="shared" si="187"/>
        <v>-1.7950661929173606E-2</v>
      </c>
      <c r="F2023" s="2">
        <f t="shared" si="191"/>
        <v>5.8035362104765176E-2</v>
      </c>
      <c r="G2023" s="2">
        <f t="shared" si="189"/>
        <v>-7.5986024033938782E-2</v>
      </c>
      <c r="H2023" s="2" t="str">
        <f t="shared" si="190"/>
        <v>Hold</v>
      </c>
    </row>
    <row r="2024" spans="1:8" ht="13.5" x14ac:dyDescent="0.25">
      <c r="A2024" s="3">
        <v>44951</v>
      </c>
      <c r="B2024" s="2">
        <v>6.2176999999999998</v>
      </c>
      <c r="C2024" s="2">
        <f t="shared" si="186"/>
        <v>6.2826573210646952</v>
      </c>
      <c r="D2024" s="2">
        <f t="shared" si="188"/>
        <v>6.3131463346011749</v>
      </c>
      <c r="E2024" s="2">
        <f t="shared" si="187"/>
        <v>-3.0489013536479703E-2</v>
      </c>
      <c r="F2024" s="2">
        <f t="shared" si="191"/>
        <v>4.03304869765162E-2</v>
      </c>
      <c r="G2024" s="2">
        <f t="shared" si="189"/>
        <v>-7.0819500512995903E-2</v>
      </c>
      <c r="H2024" s="2" t="str">
        <f t="shared" si="190"/>
        <v>Hold</v>
      </c>
    </row>
    <row r="2025" spans="1:8" ht="13.5" x14ac:dyDescent="0.25">
      <c r="A2025" s="3">
        <v>44952</v>
      </c>
      <c r="B2025" s="2">
        <v>6.1717000000000004</v>
      </c>
      <c r="C2025" s="2">
        <f t="shared" si="186"/>
        <v>6.2514023485932029</v>
      </c>
      <c r="D2025" s="2">
        <f t="shared" si="188"/>
        <v>6.3026688283344212</v>
      </c>
      <c r="E2025" s="2">
        <f t="shared" si="187"/>
        <v>-5.126647974121834E-2</v>
      </c>
      <c r="F2025" s="2">
        <f t="shared" si="191"/>
        <v>2.2011093632969297E-2</v>
      </c>
      <c r="G2025" s="2">
        <f t="shared" si="189"/>
        <v>-7.3277573374187638E-2</v>
      </c>
      <c r="H2025" s="2" t="str">
        <f t="shared" si="190"/>
        <v>Hold</v>
      </c>
    </row>
    <row r="2026" spans="1:8" ht="13.5" x14ac:dyDescent="0.25">
      <c r="A2026" s="3">
        <v>44953</v>
      </c>
      <c r="B2026" s="2">
        <v>6.2637999999999998</v>
      </c>
      <c r="C2026" s="2">
        <f t="shared" si="186"/>
        <v>6.2561404488096333</v>
      </c>
      <c r="D2026" s="2">
        <f t="shared" si="188"/>
        <v>6.2997896558652053</v>
      </c>
      <c r="E2026" s="2">
        <f t="shared" si="187"/>
        <v>-4.364920705557207E-2</v>
      </c>
      <c r="F2026" s="2">
        <f t="shared" si="191"/>
        <v>8.8790334952610264E-3</v>
      </c>
      <c r="G2026" s="2">
        <f t="shared" si="189"/>
        <v>-5.2528240550833098E-2</v>
      </c>
      <c r="H2026" s="2" t="str">
        <f t="shared" si="190"/>
        <v>Hold</v>
      </c>
    </row>
    <row r="2027" spans="1:8" ht="13.5" x14ac:dyDescent="0.25">
      <c r="A2027" s="3">
        <v>44956</v>
      </c>
      <c r="B2027" s="2">
        <v>6.3098000000000001</v>
      </c>
      <c r="C2027" s="2">
        <f t="shared" si="186"/>
        <v>6.2601496105312284</v>
      </c>
      <c r="D2027" s="2">
        <f t="shared" si="188"/>
        <v>6.3005311628381531</v>
      </c>
      <c r="E2027" s="2">
        <f t="shared" si="187"/>
        <v>-4.038155230692464E-2</v>
      </c>
      <c r="F2027" s="2">
        <f t="shared" si="191"/>
        <v>-9.7308366517610649E-4</v>
      </c>
      <c r="G2027" s="2">
        <f t="shared" si="189"/>
        <v>-3.9408468641748531E-2</v>
      </c>
      <c r="H2027" s="2" t="str">
        <f t="shared" si="190"/>
        <v>Hold</v>
      </c>
    </row>
    <row r="2028" spans="1:8" ht="13.5" x14ac:dyDescent="0.25">
      <c r="A2028" s="3">
        <v>44957</v>
      </c>
      <c r="B2028" s="2">
        <v>6.3098000000000001</v>
      </c>
      <c r="C2028" s="2">
        <f t="shared" si="186"/>
        <v>6.2607112089110393</v>
      </c>
      <c r="D2028" s="2">
        <f t="shared" si="188"/>
        <v>6.3012177433686603</v>
      </c>
      <c r="E2028" s="2">
        <f t="shared" si="187"/>
        <v>-4.050653445762098E-2</v>
      </c>
      <c r="F2028" s="2">
        <f t="shared" si="191"/>
        <v>-8.8797738236650811E-3</v>
      </c>
      <c r="G2028" s="2">
        <f t="shared" si="189"/>
        <v>-3.1626760633955898E-2</v>
      </c>
      <c r="H2028" s="2" t="str">
        <f t="shared" si="190"/>
        <v>Hold</v>
      </c>
    </row>
    <row r="2029" spans="1:8" ht="13.5" x14ac:dyDescent="0.25">
      <c r="A2029" s="3">
        <v>44958</v>
      </c>
      <c r="B2029" s="2">
        <v>6.3467000000000002</v>
      </c>
      <c r="C2029" s="2">
        <f t="shared" si="186"/>
        <v>6.2540940998478032</v>
      </c>
      <c r="D2029" s="2">
        <f t="shared" si="188"/>
        <v>6.3045867994154259</v>
      </c>
      <c r="E2029" s="2">
        <f t="shared" si="187"/>
        <v>-5.0492699567622701E-2</v>
      </c>
      <c r="F2029" s="2">
        <f t="shared" si="191"/>
        <v>-1.7202358972456606E-2</v>
      </c>
      <c r="G2029" s="2">
        <f t="shared" si="189"/>
        <v>-3.3290340595166099E-2</v>
      </c>
      <c r="H2029" s="2" t="str">
        <f t="shared" si="190"/>
        <v>Hold</v>
      </c>
    </row>
    <row r="2030" spans="1:8" ht="13.5" x14ac:dyDescent="0.25">
      <c r="A2030" s="3">
        <v>44959</v>
      </c>
      <c r="B2030" s="2">
        <v>6.3651</v>
      </c>
      <c r="C2030" s="2">
        <f t="shared" si="186"/>
        <v>6.2584180844866024</v>
      </c>
      <c r="D2030" s="2">
        <f t="shared" si="188"/>
        <v>6.3090692587179866</v>
      </c>
      <c r="E2030" s="2">
        <f t="shared" si="187"/>
        <v>-5.0651174231384211E-2</v>
      </c>
      <c r="F2030" s="2">
        <f t="shared" si="191"/>
        <v>-2.3892122024242127E-2</v>
      </c>
      <c r="G2030" s="2">
        <f t="shared" si="189"/>
        <v>-2.6759052207142083E-2</v>
      </c>
      <c r="H2030" s="2" t="str">
        <f t="shared" si="190"/>
        <v>Hold</v>
      </c>
    </row>
    <row r="2031" spans="1:8" ht="13.5" x14ac:dyDescent="0.25">
      <c r="A2031" s="3">
        <v>44960</v>
      </c>
      <c r="B2031" s="2">
        <v>6.3834999999999997</v>
      </c>
      <c r="C2031" s="2">
        <f t="shared" si="186"/>
        <v>6.2549845330271259</v>
      </c>
      <c r="D2031" s="2">
        <f t="shared" si="188"/>
        <v>6.3145826469610986</v>
      </c>
      <c r="E2031" s="2">
        <f t="shared" si="187"/>
        <v>-5.9598113933972741E-2</v>
      </c>
      <c r="F2031" s="2">
        <f t="shared" si="191"/>
        <v>-3.1033320406188253E-2</v>
      </c>
      <c r="G2031" s="2">
        <f t="shared" si="189"/>
        <v>-2.8564793527784488E-2</v>
      </c>
      <c r="H2031" s="2" t="str">
        <f t="shared" si="190"/>
        <v>Hold</v>
      </c>
    </row>
    <row r="2032" spans="1:8" ht="13.5" x14ac:dyDescent="0.25">
      <c r="A2032" s="3">
        <v>44963</v>
      </c>
      <c r="B2032" s="2">
        <v>6.4847999999999999</v>
      </c>
      <c r="C2032" s="2">
        <f t="shared" si="186"/>
        <v>6.2520792202537221</v>
      </c>
      <c r="D2032" s="2">
        <f t="shared" si="188"/>
        <v>6.3271913397787953</v>
      </c>
      <c r="E2032" s="2">
        <f t="shared" si="187"/>
        <v>-7.511211952507324E-2</v>
      </c>
      <c r="F2032" s="2">
        <f t="shared" si="191"/>
        <v>-3.984908022996525E-2</v>
      </c>
      <c r="G2032" s="2">
        <f t="shared" si="189"/>
        <v>-3.526303929510799E-2</v>
      </c>
      <c r="H2032" s="2" t="str">
        <f t="shared" si="190"/>
        <v>Hold</v>
      </c>
    </row>
    <row r="2033" spans="1:8" ht="13.5" x14ac:dyDescent="0.25">
      <c r="A2033" s="3">
        <v>44964</v>
      </c>
      <c r="B2033" s="2">
        <v>6.5400999999999998</v>
      </c>
      <c r="C2033" s="2">
        <f t="shared" si="186"/>
        <v>6.2567131863685344</v>
      </c>
      <c r="D2033" s="2">
        <f t="shared" si="188"/>
        <v>6.3429623516470333</v>
      </c>
      <c r="E2033" s="2">
        <f t="shared" si="187"/>
        <v>-8.6249165278498907E-2</v>
      </c>
      <c r="F2033" s="2">
        <f t="shared" si="191"/>
        <v>-4.9129097239671987E-2</v>
      </c>
      <c r="G2033" s="2">
        <f t="shared" si="189"/>
        <v>-3.712006803882692E-2</v>
      </c>
      <c r="H2033" s="2" t="str">
        <f t="shared" si="190"/>
        <v>Hold</v>
      </c>
    </row>
    <row r="2034" spans="1:8" ht="13.5" x14ac:dyDescent="0.25">
      <c r="A2034" s="3">
        <v>44965</v>
      </c>
      <c r="B2034" s="2">
        <v>6.5400999999999998</v>
      </c>
      <c r="C2034" s="2">
        <f t="shared" si="186"/>
        <v>6.2507111576964522</v>
      </c>
      <c r="D2034" s="2">
        <f t="shared" si="188"/>
        <v>6.3575651404139197</v>
      </c>
      <c r="E2034" s="2">
        <f t="shared" si="187"/>
        <v>-0.10685398271746749</v>
      </c>
      <c r="F2034" s="2">
        <f t="shared" si="191"/>
        <v>-6.0674074335231087E-2</v>
      </c>
      <c r="G2034" s="2">
        <f t="shared" si="189"/>
        <v>-4.6179908382236401E-2</v>
      </c>
      <c r="H2034" s="2" t="str">
        <f t="shared" si="190"/>
        <v>Hold</v>
      </c>
    </row>
    <row r="2035" spans="1:8" ht="13.5" x14ac:dyDescent="0.25">
      <c r="A2035" s="3">
        <v>44966</v>
      </c>
      <c r="B2035" s="2">
        <v>6.4480000000000004</v>
      </c>
      <c r="C2035" s="2">
        <f t="shared" si="186"/>
        <v>6.2385555949739206</v>
      </c>
      <c r="D2035" s="2">
        <f t="shared" si="188"/>
        <v>6.3642640189017774</v>
      </c>
      <c r="E2035" s="2">
        <f t="shared" si="187"/>
        <v>-0.12570842392785675</v>
      </c>
      <c r="F2035" s="2">
        <f t="shared" si="191"/>
        <v>-7.3680944253756223E-2</v>
      </c>
      <c r="G2035" s="2">
        <f t="shared" si="189"/>
        <v>-5.2027479674100527E-2</v>
      </c>
      <c r="H2035" s="2" t="str">
        <f t="shared" si="190"/>
        <v>Hold</v>
      </c>
    </row>
    <row r="2036" spans="1:8" ht="13.5" x14ac:dyDescent="0.25">
      <c r="A2036" s="3">
        <v>44967</v>
      </c>
      <c r="B2036" s="2">
        <v>6.5308999999999999</v>
      </c>
      <c r="C2036" s="2">
        <f t="shared" si="186"/>
        <v>6.2424393495933179</v>
      </c>
      <c r="D2036" s="2">
        <f t="shared" si="188"/>
        <v>6.3766074249090536</v>
      </c>
      <c r="E2036" s="2">
        <f t="shared" si="187"/>
        <v>-0.13416807531573571</v>
      </c>
      <c r="F2036" s="2">
        <f t="shared" si="191"/>
        <v>-8.5778370466152123E-2</v>
      </c>
      <c r="G2036" s="2">
        <f t="shared" si="189"/>
        <v>-4.838970484958359E-2</v>
      </c>
      <c r="H2036" s="2" t="str">
        <f t="shared" si="190"/>
        <v>Hold</v>
      </c>
    </row>
    <row r="2037" spans="1:8" ht="13.5" x14ac:dyDescent="0.25">
      <c r="A2037" s="3">
        <v>44970</v>
      </c>
      <c r="B2037" s="2">
        <v>6.5217000000000001</v>
      </c>
      <c r="C2037" s="2">
        <f t="shared" si="186"/>
        <v>6.2528025265789609</v>
      </c>
      <c r="D2037" s="2">
        <f t="shared" si="188"/>
        <v>6.3873550230639387</v>
      </c>
      <c r="E2037" s="2">
        <f t="shared" si="187"/>
        <v>-0.1345524964849778</v>
      </c>
      <c r="F2037" s="2">
        <f t="shared" si="191"/>
        <v>-9.5533195669917262E-2</v>
      </c>
      <c r="G2037" s="2">
        <f t="shared" si="189"/>
        <v>-3.901930081506054E-2</v>
      </c>
      <c r="H2037" s="2" t="str">
        <f t="shared" si="190"/>
        <v>Hold</v>
      </c>
    </row>
    <row r="2038" spans="1:8" ht="13.5" x14ac:dyDescent="0.25">
      <c r="A2038" s="3">
        <v>44971</v>
      </c>
      <c r="B2038" s="2">
        <v>6.5585000000000004</v>
      </c>
      <c r="C2038" s="2">
        <f t="shared" si="186"/>
        <v>6.261571368643736</v>
      </c>
      <c r="D2038" s="2">
        <f t="shared" si="188"/>
        <v>6.4000324287629065</v>
      </c>
      <c r="E2038" s="2">
        <f t="shared" si="187"/>
        <v>-0.13846106011917048</v>
      </c>
      <c r="F2038" s="2">
        <f t="shared" si="191"/>
        <v>-0.10411876855976791</v>
      </c>
      <c r="G2038" s="2">
        <f t="shared" si="189"/>
        <v>-3.4342291559402563E-2</v>
      </c>
      <c r="H2038" s="2" t="str">
        <f t="shared" si="190"/>
        <v>Hold</v>
      </c>
    </row>
    <row r="2039" spans="1:8" ht="13.5" x14ac:dyDescent="0.25">
      <c r="A2039" s="3">
        <v>44972</v>
      </c>
      <c r="B2039" s="2">
        <v>6.5400999999999998</v>
      </c>
      <c r="C2039" s="2">
        <f t="shared" si="186"/>
        <v>6.274668081160085</v>
      </c>
      <c r="D2039" s="2">
        <f t="shared" si="188"/>
        <v>6.4104078044100987</v>
      </c>
      <c r="E2039" s="2">
        <f t="shared" si="187"/>
        <v>-0.13573972325001371</v>
      </c>
      <c r="F2039" s="2">
        <f t="shared" si="191"/>
        <v>-0.11044295949781707</v>
      </c>
      <c r="G2039" s="2">
        <f t="shared" si="189"/>
        <v>-2.5296763752196638E-2</v>
      </c>
      <c r="H2039" s="2" t="str">
        <f t="shared" si="190"/>
        <v>Hold</v>
      </c>
    </row>
    <row r="2040" spans="1:8" ht="13.5" x14ac:dyDescent="0.25">
      <c r="A2040" s="3">
        <v>44973</v>
      </c>
      <c r="B2040" s="2">
        <v>6.6875</v>
      </c>
      <c r="C2040" s="2">
        <f t="shared" si="186"/>
        <v>6.2885806840585339</v>
      </c>
      <c r="D2040" s="2">
        <f t="shared" si="188"/>
        <v>6.4309331522315727</v>
      </c>
      <c r="E2040" s="2">
        <f t="shared" si="187"/>
        <v>-0.14235246817303882</v>
      </c>
      <c r="F2040" s="2">
        <f t="shared" si="191"/>
        <v>-0.11682486123286143</v>
      </c>
      <c r="G2040" s="2">
        <f t="shared" si="189"/>
        <v>-2.5527606940177389E-2</v>
      </c>
      <c r="H2040" s="2" t="str">
        <f t="shared" si="190"/>
        <v>Hold</v>
      </c>
    </row>
    <row r="2041" spans="1:8" ht="13.5" x14ac:dyDescent="0.25">
      <c r="A2041" s="3">
        <v>44974</v>
      </c>
      <c r="B2041" s="2">
        <v>6.7243000000000004</v>
      </c>
      <c r="C2041" s="2">
        <f t="shared" si="186"/>
        <v>6.3031836557418366</v>
      </c>
      <c r="D2041" s="2">
        <f t="shared" si="188"/>
        <v>6.4526640298440485</v>
      </c>
      <c r="E2041" s="2">
        <f t="shared" si="187"/>
        <v>-0.14948037410221193</v>
      </c>
      <c r="F2041" s="2">
        <f t="shared" si="191"/>
        <v>-0.12335596380673154</v>
      </c>
      <c r="G2041" s="2">
        <f t="shared" si="189"/>
        <v>-2.6124410295480391E-2</v>
      </c>
      <c r="H2041" s="2" t="str">
        <f t="shared" si="190"/>
        <v>Hold</v>
      </c>
    </row>
    <row r="2042" spans="1:8" ht="13.5" x14ac:dyDescent="0.25">
      <c r="A2042" s="3">
        <v>44977</v>
      </c>
      <c r="B2042" s="2">
        <v>6.7243000000000004</v>
      </c>
      <c r="C2042" s="2">
        <f t="shared" si="186"/>
        <v>6.3311246317815542</v>
      </c>
      <c r="D2042" s="2">
        <f t="shared" si="188"/>
        <v>6.4727852128185637</v>
      </c>
      <c r="E2042" s="2">
        <f t="shared" si="187"/>
        <v>-0.14166058103700951</v>
      </c>
      <c r="F2042" s="2">
        <f t="shared" si="191"/>
        <v>-0.12701688725278715</v>
      </c>
      <c r="G2042" s="2">
        <f t="shared" si="189"/>
        <v>-1.4643693784222367E-2</v>
      </c>
      <c r="H2042" s="2" t="str">
        <f t="shared" si="190"/>
        <v>Hold</v>
      </c>
    </row>
    <row r="2043" spans="1:8" ht="13.5" x14ac:dyDescent="0.25">
      <c r="A2043" s="3">
        <v>44978</v>
      </c>
      <c r="B2043" s="2">
        <v>6.7704000000000004</v>
      </c>
      <c r="C2043" s="2">
        <f t="shared" si="186"/>
        <v>6.3632746884305451</v>
      </c>
      <c r="D2043" s="2">
        <f t="shared" si="188"/>
        <v>6.494830752609781</v>
      </c>
      <c r="E2043" s="2">
        <f t="shared" si="187"/>
        <v>-0.13155606417923593</v>
      </c>
      <c r="F2043" s="2">
        <f t="shared" si="191"/>
        <v>-0.12792472263807692</v>
      </c>
      <c r="G2043" s="2">
        <f t="shared" si="189"/>
        <v>-3.6313415411590166E-3</v>
      </c>
      <c r="H2043" s="2" t="str">
        <f t="shared" si="190"/>
        <v>Hold</v>
      </c>
    </row>
    <row r="2044" spans="1:8" ht="13.5" x14ac:dyDescent="0.25">
      <c r="A2044" s="3">
        <v>44979</v>
      </c>
      <c r="B2044" s="2">
        <v>6.7704000000000004</v>
      </c>
      <c r="C2044" s="2">
        <f t="shared" si="186"/>
        <v>6.3904785825181527</v>
      </c>
      <c r="D2044" s="2">
        <f t="shared" si="188"/>
        <v>6.5152432894535011</v>
      </c>
      <c r="E2044" s="2">
        <f t="shared" si="187"/>
        <v>-0.12476470693534836</v>
      </c>
      <c r="F2044" s="2">
        <f t="shared" si="191"/>
        <v>-0.12729271949753121</v>
      </c>
      <c r="G2044" s="2">
        <f t="shared" si="189"/>
        <v>2.528012562182852E-3</v>
      </c>
      <c r="H2044" s="2" t="str">
        <f t="shared" si="190"/>
        <v>Sell</v>
      </c>
    </row>
    <row r="2045" spans="1:8" ht="13.5" x14ac:dyDescent="0.25">
      <c r="A2045" s="3">
        <v>44980</v>
      </c>
      <c r="B2045" s="2">
        <v>6.6875</v>
      </c>
      <c r="C2045" s="2">
        <f t="shared" si="186"/>
        <v>6.399328031361514</v>
      </c>
      <c r="D2045" s="2">
        <f t="shared" si="188"/>
        <v>6.5280030457902782</v>
      </c>
      <c r="E2045" s="2">
        <f t="shared" si="187"/>
        <v>-0.12867501442876428</v>
      </c>
      <c r="F2045" s="2">
        <f t="shared" si="191"/>
        <v>-0.12756917848377783</v>
      </c>
      <c r="G2045" s="2">
        <f t="shared" si="189"/>
        <v>-1.1058359449864497E-3</v>
      </c>
      <c r="H2045" s="2" t="str">
        <f t="shared" si="190"/>
        <v>Hold</v>
      </c>
    </row>
    <row r="2046" spans="1:8" ht="13.5" x14ac:dyDescent="0.25">
      <c r="A2046" s="3">
        <v>44981</v>
      </c>
      <c r="B2046" s="2">
        <v>6.8164999999999996</v>
      </c>
      <c r="C2046" s="2">
        <f t="shared" si="186"/>
        <v>6.419569872690511</v>
      </c>
      <c r="D2046" s="2">
        <f t="shared" si="188"/>
        <v>6.5493731905465546</v>
      </c>
      <c r="E2046" s="2">
        <f t="shared" si="187"/>
        <v>-0.1298033178560436</v>
      </c>
      <c r="F2046" s="2">
        <f t="shared" si="191"/>
        <v>-0.12801600635823099</v>
      </c>
      <c r="G2046" s="2">
        <f t="shared" si="189"/>
        <v>-1.7873114978126103E-3</v>
      </c>
      <c r="H2046" s="2" t="str">
        <f t="shared" si="190"/>
        <v>Hold</v>
      </c>
    </row>
    <row r="2047" spans="1:8" ht="13.5" x14ac:dyDescent="0.25">
      <c r="A2047" s="3">
        <v>44984</v>
      </c>
      <c r="B2047" s="2">
        <v>6.5585000000000004</v>
      </c>
      <c r="C2047" s="2">
        <f t="shared" si="186"/>
        <v>6.4352821999688938</v>
      </c>
      <c r="D2047" s="2">
        <f t="shared" si="188"/>
        <v>6.5500492505060697</v>
      </c>
      <c r="E2047" s="2">
        <f t="shared" si="187"/>
        <v>-0.11476705053717584</v>
      </c>
      <c r="F2047" s="2">
        <f t="shared" si="191"/>
        <v>-0.12536621519401997</v>
      </c>
      <c r="G2047" s="2">
        <f t="shared" si="189"/>
        <v>1.0599164656844129E-2</v>
      </c>
      <c r="H2047" s="2" t="str">
        <f t="shared" si="190"/>
        <v>Sell</v>
      </c>
    </row>
    <row r="2048" spans="1:8" ht="13.5" x14ac:dyDescent="0.25">
      <c r="A2048" s="3">
        <v>44985</v>
      </c>
      <c r="B2048" s="2">
        <v>6.798</v>
      </c>
      <c r="C2048" s="2">
        <f t="shared" si="186"/>
        <v>6.4542387845890641</v>
      </c>
      <c r="D2048" s="2">
        <f t="shared" si="188"/>
        <v>6.5684159726908051</v>
      </c>
      <c r="E2048" s="2">
        <f t="shared" si="187"/>
        <v>-0.11417718810174105</v>
      </c>
      <c r="F2048" s="2">
        <f t="shared" si="191"/>
        <v>-0.12312840977556419</v>
      </c>
      <c r="G2048" s="2">
        <f t="shared" si="189"/>
        <v>8.9512216738231454E-3</v>
      </c>
      <c r="H2048" s="2" t="str">
        <f t="shared" si="190"/>
        <v>Sell</v>
      </c>
    </row>
    <row r="2049" spans="1:8" ht="13.5" x14ac:dyDescent="0.25">
      <c r="A2049" s="3">
        <v>44986</v>
      </c>
      <c r="B2049" s="2">
        <v>6.798</v>
      </c>
      <c r="C2049" s="2">
        <f t="shared" si="186"/>
        <v>6.4674482023445918</v>
      </c>
      <c r="D2049" s="2">
        <f t="shared" si="188"/>
        <v>6.585422196935931</v>
      </c>
      <c r="E2049" s="2">
        <f t="shared" si="187"/>
        <v>-0.11797399459133917</v>
      </c>
      <c r="F2049" s="2">
        <f t="shared" si="191"/>
        <v>-0.12209752673871919</v>
      </c>
      <c r="G2049" s="2">
        <f t="shared" si="189"/>
        <v>4.123532147380024E-3</v>
      </c>
      <c r="H2049" s="2" t="str">
        <f t="shared" si="190"/>
        <v>Sell</v>
      </c>
    </row>
    <row r="2050" spans="1:8" ht="13.5" x14ac:dyDescent="0.25">
      <c r="A2050" s="3">
        <v>44987</v>
      </c>
      <c r="B2050" s="2">
        <v>6.7888000000000002</v>
      </c>
      <c r="C2050" s="2">
        <f t="shared" si="186"/>
        <v>6.5013023250608084</v>
      </c>
      <c r="D2050" s="2">
        <f t="shared" si="188"/>
        <v>6.6004872193851218</v>
      </c>
      <c r="E2050" s="2">
        <f t="shared" si="187"/>
        <v>-9.9184894324313433E-2</v>
      </c>
      <c r="F2050" s="2">
        <f t="shared" si="191"/>
        <v>-0.11751500025583805</v>
      </c>
      <c r="G2050" s="2">
        <f t="shared" si="189"/>
        <v>1.8330105931524621E-2</v>
      </c>
      <c r="H2050" s="2" t="str">
        <f t="shared" si="190"/>
        <v>Sell</v>
      </c>
    </row>
    <row r="2051" spans="1:8" ht="13.5" x14ac:dyDescent="0.25">
      <c r="A2051" s="3">
        <v>44988</v>
      </c>
      <c r="B2051" s="2">
        <v>6.8349000000000002</v>
      </c>
      <c r="C2051" s="2">
        <f t="shared" si="186"/>
        <v>6.5356096596668385</v>
      </c>
      <c r="D2051" s="2">
        <f t="shared" si="188"/>
        <v>6.6178511290602984</v>
      </c>
      <c r="E2051" s="2">
        <f t="shared" si="187"/>
        <v>-8.2241469393459887E-2</v>
      </c>
      <c r="F2051" s="2">
        <f t="shared" si="191"/>
        <v>-0.11046029408336243</v>
      </c>
      <c r="G2051" s="2">
        <f t="shared" si="189"/>
        <v>2.8218824689902541E-2</v>
      </c>
      <c r="H2051" s="2" t="str">
        <f t="shared" si="190"/>
        <v>Sell</v>
      </c>
    </row>
    <row r="2052" spans="1:8" ht="13.5" x14ac:dyDescent="0.25">
      <c r="A2052" s="3">
        <v>44991</v>
      </c>
      <c r="B2052" s="2">
        <v>6.8164999999999996</v>
      </c>
      <c r="C2052" s="2">
        <f t="shared" si="186"/>
        <v>6.5646389427950176</v>
      </c>
      <c r="D2052" s="2">
        <f t="shared" si="188"/>
        <v>6.6325658602410176</v>
      </c>
      <c r="E2052" s="2">
        <f t="shared" si="187"/>
        <v>-6.792691744599999E-2</v>
      </c>
      <c r="F2052" s="2">
        <f t="shared" si="191"/>
        <v>-0.10195361875588996</v>
      </c>
      <c r="G2052" s="2">
        <f t="shared" si="189"/>
        <v>3.4026701309889967E-2</v>
      </c>
      <c r="H2052" s="2" t="str">
        <f t="shared" si="190"/>
        <v>Sell</v>
      </c>
    </row>
    <row r="2053" spans="1:8" ht="13.5" x14ac:dyDescent="0.25">
      <c r="A2053" s="3">
        <v>44992</v>
      </c>
      <c r="B2053" s="2">
        <v>6.9915000000000003</v>
      </c>
      <c r="C2053" s="2">
        <f t="shared" si="186"/>
        <v>6.5962944900573222</v>
      </c>
      <c r="D2053" s="2">
        <f t="shared" si="188"/>
        <v>6.6591535742972381</v>
      </c>
      <c r="E2053" s="2">
        <f t="shared" si="187"/>
        <v>-6.285908423991593E-2</v>
      </c>
      <c r="F2053" s="2">
        <f t="shared" si="191"/>
        <v>-9.413471185269516E-2</v>
      </c>
      <c r="G2053" s="2">
        <f t="shared" si="189"/>
        <v>3.127562761277923E-2</v>
      </c>
      <c r="H2053" s="2" t="str">
        <f t="shared" si="190"/>
        <v>Sell</v>
      </c>
    </row>
    <row r="2054" spans="1:8" ht="13.5" x14ac:dyDescent="0.25">
      <c r="A2054" s="3">
        <v>44993</v>
      </c>
      <c r="B2054" s="2">
        <v>7.0743999999999998</v>
      </c>
      <c r="C2054" s="2">
        <f t="shared" si="186"/>
        <v>6.6230799531254263</v>
      </c>
      <c r="D2054" s="2">
        <f t="shared" si="188"/>
        <v>6.6899125687937389</v>
      </c>
      <c r="E2054" s="2">
        <f t="shared" si="187"/>
        <v>-6.6832615668312556E-2</v>
      </c>
      <c r="F2054" s="2">
        <f t="shared" si="191"/>
        <v>-8.8674292615818648E-2</v>
      </c>
      <c r="G2054" s="2">
        <f t="shared" si="189"/>
        <v>2.1841676947506092E-2</v>
      </c>
      <c r="H2054" s="2" t="str">
        <f t="shared" si="190"/>
        <v>Sell</v>
      </c>
    </row>
    <row r="2055" spans="1:8" ht="13.5" x14ac:dyDescent="0.25">
      <c r="A2055" s="3">
        <v>44994</v>
      </c>
      <c r="B2055" s="2">
        <v>7.0007000000000001</v>
      </c>
      <c r="C2055" s="2">
        <f t="shared" si="186"/>
        <v>6.6329907295676689</v>
      </c>
      <c r="D2055" s="2">
        <f t="shared" si="188"/>
        <v>6.7129338599942026</v>
      </c>
      <c r="E2055" s="2">
        <f t="shared" si="187"/>
        <v>-7.9943130426533671E-2</v>
      </c>
      <c r="F2055" s="2">
        <f t="shared" si="191"/>
        <v>-8.6928060177961661E-2</v>
      </c>
      <c r="G2055" s="2">
        <f t="shared" si="189"/>
        <v>6.9849297514279901E-3</v>
      </c>
      <c r="H2055" s="2" t="str">
        <f t="shared" si="190"/>
        <v>Sell</v>
      </c>
    </row>
    <row r="2056" spans="1:8" ht="13.5" x14ac:dyDescent="0.25">
      <c r="A2056" s="3">
        <v>44995</v>
      </c>
      <c r="B2056" s="2">
        <v>6.9915000000000003</v>
      </c>
      <c r="C2056" s="2">
        <f t="shared" si="186"/>
        <v>6.6612229250187962</v>
      </c>
      <c r="D2056" s="2">
        <f t="shared" si="188"/>
        <v>6.7335683888835209</v>
      </c>
      <c r="E2056" s="2">
        <f t="shared" si="187"/>
        <v>-7.2345463864724735E-2</v>
      </c>
      <c r="F2056" s="2">
        <f t="shared" si="191"/>
        <v>-8.4011540915314278E-2</v>
      </c>
      <c r="G2056" s="2">
        <f t="shared" si="189"/>
        <v>1.1666077050589543E-2</v>
      </c>
      <c r="H2056" s="2" t="str">
        <f t="shared" si="190"/>
        <v>Sell</v>
      </c>
    </row>
    <row r="2057" spans="1:8" ht="13.5" x14ac:dyDescent="0.25">
      <c r="A2057" s="3">
        <v>44998</v>
      </c>
      <c r="B2057" s="2">
        <v>6.9362000000000004</v>
      </c>
      <c r="C2057" s="2">
        <f t="shared" si="186"/>
        <v>6.6454193980928276</v>
      </c>
      <c r="D2057" s="2">
        <f t="shared" si="188"/>
        <v>6.7485781378551115</v>
      </c>
      <c r="E2057" s="2">
        <f t="shared" si="187"/>
        <v>-0.10315873976228396</v>
      </c>
      <c r="F2057" s="2">
        <f t="shared" si="191"/>
        <v>-8.784098068470822E-2</v>
      </c>
      <c r="G2057" s="2">
        <f t="shared" si="189"/>
        <v>-1.5317759077575738E-2</v>
      </c>
      <c r="H2057" s="2" t="str">
        <f t="shared" si="190"/>
        <v>Hold</v>
      </c>
    </row>
    <row r="2058" spans="1:8" ht="13.5" x14ac:dyDescent="0.25">
      <c r="A2058" s="3">
        <v>44999</v>
      </c>
      <c r="B2058" s="2">
        <v>6.9454000000000002</v>
      </c>
      <c r="C2058" s="2">
        <f t="shared" si="186"/>
        <v>6.668893336847777</v>
      </c>
      <c r="D2058" s="2">
        <f t="shared" si="188"/>
        <v>6.7631575350510289</v>
      </c>
      <c r="E2058" s="2">
        <f t="shared" si="187"/>
        <v>-9.4264198203251937E-2</v>
      </c>
      <c r="F2058" s="2">
        <f t="shared" si="191"/>
        <v>-8.9125624188416963E-2</v>
      </c>
      <c r="G2058" s="2">
        <f t="shared" si="189"/>
        <v>-5.1385740148349734E-3</v>
      </c>
      <c r="H2058" s="2" t="str">
        <f t="shared" si="190"/>
        <v>Hold</v>
      </c>
    </row>
    <row r="2059" spans="1:8" ht="13.5" x14ac:dyDescent="0.25">
      <c r="A2059" s="3">
        <v>45000</v>
      </c>
      <c r="B2059" s="2">
        <v>6.9729999999999999</v>
      </c>
      <c r="C2059" s="2">
        <f t="shared" si="186"/>
        <v>6.6887559004096575</v>
      </c>
      <c r="D2059" s="2">
        <f t="shared" si="188"/>
        <v>6.7787014213435448</v>
      </c>
      <c r="E2059" s="2">
        <f t="shared" si="187"/>
        <v>-8.9945520933887302E-2</v>
      </c>
      <c r="F2059" s="2">
        <f t="shared" si="191"/>
        <v>-8.9289603537511031E-2</v>
      </c>
      <c r="G2059" s="2">
        <f t="shared" si="189"/>
        <v>-6.55917396376271E-4</v>
      </c>
      <c r="H2059" s="2" t="str">
        <f t="shared" si="190"/>
        <v>Hold</v>
      </c>
    </row>
    <row r="2060" spans="1:8" ht="13.5" x14ac:dyDescent="0.25">
      <c r="A2060" s="3">
        <v>45001</v>
      </c>
      <c r="B2060" s="2">
        <v>6.9085999999999999</v>
      </c>
      <c r="C2060" s="2">
        <f t="shared" si="186"/>
        <v>6.7041473003466328</v>
      </c>
      <c r="D2060" s="2">
        <f t="shared" si="188"/>
        <v>6.7883235382810598</v>
      </c>
      <c r="E2060" s="2">
        <f t="shared" si="187"/>
        <v>-8.4176237934427078E-2</v>
      </c>
      <c r="F2060" s="2">
        <f t="shared" si="191"/>
        <v>-8.8266930416894235E-2</v>
      </c>
      <c r="G2060" s="2">
        <f t="shared" si="189"/>
        <v>4.0906924824671564E-3</v>
      </c>
      <c r="H2060" s="2" t="str">
        <f t="shared" si="190"/>
        <v>Sell</v>
      </c>
    </row>
    <row r="2061" spans="1:8" ht="13.5" x14ac:dyDescent="0.25">
      <c r="A2061" s="3">
        <v>45002</v>
      </c>
      <c r="B2061" s="2">
        <v>6.9085999999999999</v>
      </c>
      <c r="C2061" s="2">
        <f t="shared" si="186"/>
        <v>6.7242631002933049</v>
      </c>
      <c r="D2061" s="2">
        <f t="shared" si="188"/>
        <v>6.7972329058157959</v>
      </c>
      <c r="E2061" s="2">
        <f t="shared" si="187"/>
        <v>-7.2969805522490994E-2</v>
      </c>
      <c r="F2061" s="2">
        <f t="shared" si="191"/>
        <v>-8.52075054380136E-2</v>
      </c>
      <c r="G2061" s="2">
        <f t="shared" si="189"/>
        <v>1.2237699915522607E-2</v>
      </c>
      <c r="H2061" s="2" t="str">
        <f t="shared" si="190"/>
        <v>Sell</v>
      </c>
    </row>
    <row r="2062" spans="1:8" ht="13.5" x14ac:dyDescent="0.25">
      <c r="A2062" s="3">
        <v>45006</v>
      </c>
      <c r="B2062" s="2">
        <v>6.9085999999999999</v>
      </c>
      <c r="C2062" s="2">
        <f t="shared" si="186"/>
        <v>6.7384533925558738</v>
      </c>
      <c r="D2062" s="2">
        <f t="shared" si="188"/>
        <v>6.8054823201998111</v>
      </c>
      <c r="E2062" s="2">
        <f t="shared" si="187"/>
        <v>-6.7028927643937308E-2</v>
      </c>
      <c r="F2062" s="2">
        <f t="shared" si="191"/>
        <v>-8.1571789879198345E-2</v>
      </c>
      <c r="G2062" s="2">
        <f t="shared" si="189"/>
        <v>1.4542862235261036E-2</v>
      </c>
      <c r="H2062" s="2" t="str">
        <f t="shared" si="190"/>
        <v>Sell</v>
      </c>
    </row>
    <row r="2063" spans="1:8" ht="13.5" x14ac:dyDescent="0.25">
      <c r="A2063" s="3">
        <v>45007</v>
      </c>
      <c r="B2063" s="2">
        <v>6.8808999999999996</v>
      </c>
      <c r="C2063" s="2">
        <f t="shared" ref="C2063:C2126" si="192">$C$4*B2053+C2062*(1-$C$4)</f>
        <v>6.7773836398549703</v>
      </c>
      <c r="D2063" s="2">
        <f t="shared" si="188"/>
        <v>6.8110688149998246</v>
      </c>
      <c r="E2063" s="2">
        <f t="shared" si="187"/>
        <v>-3.3685175144854362E-2</v>
      </c>
      <c r="F2063" s="2">
        <f t="shared" si="191"/>
        <v>-7.1994466932329554E-2</v>
      </c>
      <c r="G2063" s="2">
        <f t="shared" si="189"/>
        <v>3.8309291787475191E-2</v>
      </c>
      <c r="H2063" s="2" t="str">
        <f t="shared" si="190"/>
        <v>Sell</v>
      </c>
    </row>
    <row r="2064" spans="1:8" ht="13.5" x14ac:dyDescent="0.25">
      <c r="A2064" s="3">
        <v>45008</v>
      </c>
      <c r="B2064" s="2">
        <v>6.8994</v>
      </c>
      <c r="C2064" s="2">
        <f t="shared" si="192"/>
        <v>6.8230784644926672</v>
      </c>
      <c r="D2064" s="2">
        <f t="shared" si="188"/>
        <v>6.8176118657405782</v>
      </c>
      <c r="E2064" s="2">
        <f t="shared" si="187"/>
        <v>5.4665987520889914E-3</v>
      </c>
      <c r="F2064" s="2">
        <f t="shared" si="191"/>
        <v>-5.6502253795445843E-2</v>
      </c>
      <c r="G2064" s="2">
        <f t="shared" si="189"/>
        <v>6.1968852547534835E-2</v>
      </c>
      <c r="H2064" s="2" t="str">
        <f t="shared" si="190"/>
        <v>Sell</v>
      </c>
    </row>
    <row r="2065" spans="1:8" ht="13.5" x14ac:dyDescent="0.25">
      <c r="A2065" s="3">
        <v>45009</v>
      </c>
      <c r="B2065" s="2">
        <v>6.8164999999999996</v>
      </c>
      <c r="C2065" s="2">
        <f t="shared" si="192"/>
        <v>6.8504048545707183</v>
      </c>
      <c r="D2065" s="2">
        <f t="shared" si="188"/>
        <v>6.8175295053153508</v>
      </c>
      <c r="E2065" s="2">
        <f t="shared" si="187"/>
        <v>3.2875349255367503E-2</v>
      </c>
      <c r="F2065" s="2">
        <f t="shared" si="191"/>
        <v>-3.8626733185283181E-2</v>
      </c>
      <c r="G2065" s="2">
        <f t="shared" si="189"/>
        <v>7.1502082440650677E-2</v>
      </c>
      <c r="H2065" s="2" t="str">
        <f t="shared" si="190"/>
        <v>Sell</v>
      </c>
    </row>
    <row r="2066" spans="1:8" ht="13.5" x14ac:dyDescent="0.25">
      <c r="A2066" s="3">
        <v>45012</v>
      </c>
      <c r="B2066" s="2">
        <v>6.8164999999999996</v>
      </c>
      <c r="C2066" s="2">
        <f t="shared" si="192"/>
        <v>6.8721118000213774</v>
      </c>
      <c r="D2066" s="2">
        <f t="shared" si="188"/>
        <v>6.817453245662362</v>
      </c>
      <c r="E2066" s="2">
        <f t="shared" si="187"/>
        <v>5.4658554359015454E-2</v>
      </c>
      <c r="F2066" s="2">
        <f t="shared" si="191"/>
        <v>-1.9969675676423455E-2</v>
      </c>
      <c r="G2066" s="2">
        <f t="shared" si="189"/>
        <v>7.4628230035438906E-2</v>
      </c>
      <c r="H2066" s="2" t="str">
        <f t="shared" si="190"/>
        <v>Sell</v>
      </c>
    </row>
    <row r="2067" spans="1:8" ht="13.5" x14ac:dyDescent="0.25">
      <c r="A2067" s="3">
        <v>45013</v>
      </c>
      <c r="B2067" s="2">
        <v>6.6414</v>
      </c>
      <c r="C2067" s="2">
        <f t="shared" si="192"/>
        <v>6.8819715230950118</v>
      </c>
      <c r="D2067" s="2">
        <f t="shared" si="188"/>
        <v>6.8044122645021865</v>
      </c>
      <c r="E2067" s="2">
        <f t="shared" si="187"/>
        <v>7.7559258592825309E-2</v>
      </c>
      <c r="F2067" s="2">
        <f t="shared" si="191"/>
        <v>-4.638888225737027E-4</v>
      </c>
      <c r="G2067" s="2">
        <f t="shared" si="189"/>
        <v>7.8023147415399008E-2</v>
      </c>
      <c r="H2067" s="2" t="str">
        <f t="shared" si="190"/>
        <v>Sell</v>
      </c>
    </row>
    <row r="2068" spans="1:8" ht="13.5" x14ac:dyDescent="0.25">
      <c r="A2068" s="3">
        <v>45014</v>
      </c>
      <c r="B2068" s="2">
        <v>6.7704000000000004</v>
      </c>
      <c r="C2068" s="2">
        <f t="shared" si="192"/>
        <v>6.8917297503111632</v>
      </c>
      <c r="D2068" s="2">
        <f t="shared" si="188"/>
        <v>6.8018928375020247</v>
      </c>
      <c r="E2068" s="2">
        <f t="shared" si="187"/>
        <v>8.9836912809138525E-2</v>
      </c>
      <c r="F2068" s="2">
        <f t="shared" si="191"/>
        <v>1.7596271503768746E-2</v>
      </c>
      <c r="G2068" s="2">
        <f t="shared" si="189"/>
        <v>7.2240641305369779E-2</v>
      </c>
      <c r="H2068" s="2" t="str">
        <f t="shared" si="190"/>
        <v>Sell</v>
      </c>
    </row>
    <row r="2069" spans="1:8" ht="13.5" x14ac:dyDescent="0.25">
      <c r="A2069" s="3">
        <v>45015</v>
      </c>
      <c r="B2069" s="2">
        <v>6.7150999999999996</v>
      </c>
      <c r="C2069" s="2">
        <f t="shared" si="192"/>
        <v>6.9042328656479066</v>
      </c>
      <c r="D2069" s="2">
        <f t="shared" si="188"/>
        <v>6.7954637384278005</v>
      </c>
      <c r="E2069" s="2">
        <f t="shared" si="187"/>
        <v>0.10876912722010612</v>
      </c>
      <c r="F2069" s="2">
        <f t="shared" si="191"/>
        <v>3.5830842647036225E-2</v>
      </c>
      <c r="G2069" s="2">
        <f t="shared" si="189"/>
        <v>7.2938284573069889E-2</v>
      </c>
      <c r="H2069" s="2" t="str">
        <f t="shared" si="190"/>
        <v>Sell</v>
      </c>
    </row>
    <row r="2070" spans="1:8" ht="13.5" x14ac:dyDescent="0.25">
      <c r="A2070" s="3">
        <v>45016</v>
      </c>
      <c r="B2070" s="2">
        <v>6.7704000000000004</v>
      </c>
      <c r="C2070" s="2">
        <f t="shared" si="192"/>
        <v>6.9049047324713051</v>
      </c>
      <c r="D2070" s="2">
        <f t="shared" si="188"/>
        <v>6.7936071652109264</v>
      </c>
      <c r="E2070" s="2">
        <f t="shared" si="187"/>
        <v>0.11129756726037865</v>
      </c>
      <c r="F2070" s="2">
        <f t="shared" si="191"/>
        <v>5.092418756970471E-2</v>
      </c>
      <c r="G2070" s="2">
        <f t="shared" si="189"/>
        <v>6.037337969067394E-2</v>
      </c>
      <c r="H2070" s="2" t="str">
        <f t="shared" si="190"/>
        <v>Sell</v>
      </c>
    </row>
    <row r="2071" spans="1:8" ht="13.5" x14ac:dyDescent="0.25">
      <c r="A2071" s="3">
        <v>45019</v>
      </c>
      <c r="B2071" s="2">
        <v>6.8257000000000003</v>
      </c>
      <c r="C2071" s="2">
        <f t="shared" si="192"/>
        <v>6.905473235168027</v>
      </c>
      <c r="D2071" s="2">
        <f t="shared" si="188"/>
        <v>6.7959844122323396</v>
      </c>
      <c r="E2071" s="2">
        <f t="shared" si="187"/>
        <v>0.1094888229356874</v>
      </c>
      <c r="F2071" s="2">
        <f t="shared" si="191"/>
        <v>6.2637114642901254E-2</v>
      </c>
      <c r="G2071" s="2">
        <f t="shared" si="189"/>
        <v>4.6851708292786148E-2</v>
      </c>
      <c r="H2071" s="2" t="str">
        <f t="shared" si="190"/>
        <v>Sell</v>
      </c>
    </row>
    <row r="2072" spans="1:8" ht="13.5" x14ac:dyDescent="0.25">
      <c r="A2072" s="3">
        <v>45020</v>
      </c>
      <c r="B2072" s="2">
        <v>6.8071999999999999</v>
      </c>
      <c r="C2072" s="2">
        <f t="shared" si="192"/>
        <v>6.905954275911407</v>
      </c>
      <c r="D2072" s="2">
        <f t="shared" si="188"/>
        <v>6.7968151965114254</v>
      </c>
      <c r="E2072" s="2">
        <f t="shared" si="187"/>
        <v>0.10913907939998158</v>
      </c>
      <c r="F2072" s="2">
        <f t="shared" si="191"/>
        <v>7.1937507594317315E-2</v>
      </c>
      <c r="G2072" s="2">
        <f t="shared" si="189"/>
        <v>3.720157180566426E-2</v>
      </c>
      <c r="H2072" s="2" t="str">
        <f t="shared" si="190"/>
        <v>Sell</v>
      </c>
    </row>
    <row r="2073" spans="1:8" ht="13.5" x14ac:dyDescent="0.25">
      <c r="A2073" s="3">
        <v>45021</v>
      </c>
      <c r="B2073" s="2">
        <v>6.7243000000000004</v>
      </c>
      <c r="C2073" s="2">
        <f t="shared" si="192"/>
        <v>6.9020997719250365</v>
      </c>
      <c r="D2073" s="2">
        <f t="shared" si="188"/>
        <v>6.7914437004735424</v>
      </c>
      <c r="E2073" s="2">
        <f t="shared" si="187"/>
        <v>0.11065607145149414</v>
      </c>
      <c r="F2073" s="2">
        <f t="shared" si="191"/>
        <v>7.9681220365752675E-2</v>
      </c>
      <c r="G2073" s="2">
        <f t="shared" si="189"/>
        <v>3.0974851085741467E-2</v>
      </c>
      <c r="H2073" s="2" t="str">
        <f t="shared" si="190"/>
        <v>Sell</v>
      </c>
    </row>
    <row r="2074" spans="1:8" ht="13.5" x14ac:dyDescent="0.25">
      <c r="A2074" s="3">
        <v>45022</v>
      </c>
      <c r="B2074" s="2">
        <v>6.7611999999999997</v>
      </c>
      <c r="C2074" s="2">
        <f t="shared" si="192"/>
        <v>6.901684422398108</v>
      </c>
      <c r="D2074" s="2">
        <f t="shared" si="188"/>
        <v>6.7892034263643914</v>
      </c>
      <c r="E2074" s="2">
        <f t="shared" si="187"/>
        <v>0.11248099603371653</v>
      </c>
      <c r="F2074" s="2">
        <f t="shared" si="191"/>
        <v>8.6241175499345457E-2</v>
      </c>
      <c r="G2074" s="2">
        <f t="shared" si="189"/>
        <v>2.6239820534371072E-2</v>
      </c>
      <c r="H2074" s="2" t="str">
        <f t="shared" si="190"/>
        <v>Sell</v>
      </c>
    </row>
    <row r="2075" spans="1:8" ht="13.5" x14ac:dyDescent="0.25">
      <c r="A2075" s="3">
        <v>45023</v>
      </c>
      <c r="B2075" s="2">
        <v>6.7427999999999999</v>
      </c>
      <c r="C2075" s="2">
        <f t="shared" si="192"/>
        <v>6.8885791266445526</v>
      </c>
      <c r="D2075" s="2">
        <f t="shared" si="188"/>
        <v>6.7857661355225849</v>
      </c>
      <c r="E2075" s="2">
        <f t="shared" si="187"/>
        <v>0.10281299112196773</v>
      </c>
      <c r="F2075" s="2">
        <f t="shared" si="191"/>
        <v>8.9555538623869918E-2</v>
      </c>
      <c r="G2075" s="2">
        <f t="shared" si="189"/>
        <v>1.3257452498097816E-2</v>
      </c>
      <c r="H2075" s="2" t="str">
        <f t="shared" si="190"/>
        <v>Sell</v>
      </c>
    </row>
    <row r="2076" spans="1:8" ht="13.5" x14ac:dyDescent="0.25">
      <c r="A2076" s="3">
        <v>45026</v>
      </c>
      <c r="B2076" s="2">
        <v>6.7150999999999996</v>
      </c>
      <c r="C2076" s="2">
        <f t="shared" si="192"/>
        <v>6.8774900302376984</v>
      </c>
      <c r="D2076" s="2">
        <f t="shared" si="188"/>
        <v>6.7805316069653561</v>
      </c>
      <c r="E2076" s="2">
        <f t="shared" ref="E2076:E2139" si="193">C2076-D2076</f>
        <v>9.6958423272342387E-2</v>
      </c>
      <c r="F2076" s="2">
        <f t="shared" si="191"/>
        <v>9.1036115553564417E-2</v>
      </c>
      <c r="G2076" s="2">
        <f t="shared" si="189"/>
        <v>5.9223077187779694E-3</v>
      </c>
      <c r="H2076" s="2" t="str">
        <f t="shared" si="190"/>
        <v>Sell</v>
      </c>
    </row>
    <row r="2077" spans="1:8" ht="13.5" x14ac:dyDescent="0.25">
      <c r="A2077" s="3">
        <v>45027</v>
      </c>
      <c r="B2077" s="2">
        <v>6.6691000000000003</v>
      </c>
      <c r="C2077" s="2">
        <f t="shared" si="192"/>
        <v>6.8411684871242064</v>
      </c>
      <c r="D2077" s="2">
        <f t="shared" ref="D2077:D2140" si="194">$D$4*B2077+(1-$D$4)*D2076</f>
        <v>6.7722774138568109</v>
      </c>
      <c r="E2077" s="2">
        <f t="shared" si="193"/>
        <v>6.889107326739552E-2</v>
      </c>
      <c r="F2077" s="2">
        <f t="shared" si="191"/>
        <v>8.6607107096330641E-2</v>
      </c>
      <c r="G2077" s="2">
        <f t="shared" si="189"/>
        <v>-1.7716033828935121E-2</v>
      </c>
      <c r="H2077" s="2" t="str">
        <f t="shared" si="190"/>
        <v>Hold</v>
      </c>
    </row>
    <row r="2078" spans="1:8" ht="13.5" x14ac:dyDescent="0.25">
      <c r="A2078" s="3">
        <v>45028</v>
      </c>
      <c r="B2078" s="2">
        <v>6.5125000000000002</v>
      </c>
      <c r="C2078" s="2">
        <f t="shared" si="192"/>
        <v>6.8302810275666364</v>
      </c>
      <c r="D2078" s="2">
        <f t="shared" si="194"/>
        <v>6.7530346424600101</v>
      </c>
      <c r="E2078" s="2">
        <f t="shared" si="193"/>
        <v>7.7246385106626292E-2</v>
      </c>
      <c r="F2078" s="2">
        <f t="shared" si="191"/>
        <v>8.4734962698389774E-2</v>
      </c>
      <c r="G2078" s="2">
        <f t="shared" si="189"/>
        <v>-7.4885775917634817E-3</v>
      </c>
      <c r="H2078" s="2" t="str">
        <f t="shared" si="190"/>
        <v>Hold</v>
      </c>
    </row>
    <row r="2079" spans="1:8" ht="13.5" x14ac:dyDescent="0.25">
      <c r="A2079" s="3">
        <v>45029</v>
      </c>
      <c r="B2079" s="2">
        <v>6.6322000000000001</v>
      </c>
      <c r="C2079" s="2">
        <f t="shared" si="192"/>
        <v>6.8125608694794622</v>
      </c>
      <c r="D2079" s="2">
        <f t="shared" si="194"/>
        <v>6.7440839282037128</v>
      </c>
      <c r="E2079" s="2">
        <f t="shared" si="193"/>
        <v>6.8476941275749326E-2</v>
      </c>
      <c r="F2079" s="2">
        <f t="shared" si="191"/>
        <v>8.1483358413861687E-2</v>
      </c>
      <c r="G2079" s="2">
        <f t="shared" si="189"/>
        <v>-1.3006417138112361E-2</v>
      </c>
      <c r="H2079" s="2" t="str">
        <f t="shared" si="190"/>
        <v>Hold</v>
      </c>
    </row>
    <row r="2080" spans="1:8" ht="13.5" x14ac:dyDescent="0.25">
      <c r="A2080" s="3">
        <v>45030</v>
      </c>
      <c r="B2080" s="2">
        <v>6.6322000000000001</v>
      </c>
      <c r="C2080" s="2">
        <f t="shared" si="192"/>
        <v>6.8060745818672368</v>
      </c>
      <c r="D2080" s="2">
        <f t="shared" si="194"/>
        <v>6.7357962298182521</v>
      </c>
      <c r="E2080" s="2">
        <f t="shared" si="193"/>
        <v>7.0278352048984694E-2</v>
      </c>
      <c r="F2080" s="2">
        <f t="shared" si="191"/>
        <v>7.9242357140886288E-2</v>
      </c>
      <c r="G2080" s="2">
        <f t="shared" si="189"/>
        <v>-8.9640050919015946E-3</v>
      </c>
      <c r="H2080" s="2" t="str">
        <f t="shared" si="190"/>
        <v>Hold</v>
      </c>
    </row>
    <row r="2081" spans="1:8" ht="13.5" x14ac:dyDescent="0.25">
      <c r="A2081" s="3">
        <v>45033</v>
      </c>
      <c r="B2081" s="2">
        <v>6.6322000000000001</v>
      </c>
      <c r="C2081" s="2">
        <f t="shared" si="192"/>
        <v>6.8090938769645852</v>
      </c>
      <c r="D2081" s="2">
        <f t="shared" si="194"/>
        <v>6.7281224350168998</v>
      </c>
      <c r="E2081" s="2">
        <f t="shared" si="193"/>
        <v>8.0971441947685463E-2</v>
      </c>
      <c r="F2081" s="2">
        <f t="shared" si="191"/>
        <v>7.9588174102246126E-2</v>
      </c>
      <c r="G2081" s="2">
        <f t="shared" si="189"/>
        <v>1.3832678454393371E-3</v>
      </c>
      <c r="H2081" s="2" t="str">
        <f t="shared" si="190"/>
        <v>Sell</v>
      </c>
    </row>
    <row r="2082" spans="1:8" ht="13.5" x14ac:dyDescent="0.25">
      <c r="A2082" s="3">
        <v>45034</v>
      </c>
      <c r="B2082" s="2">
        <v>6.6230000000000002</v>
      </c>
      <c r="C2082" s="2">
        <f t="shared" si="192"/>
        <v>6.808802511277726</v>
      </c>
      <c r="D2082" s="2">
        <f t="shared" si="194"/>
        <v>6.7203355879786102</v>
      </c>
      <c r="E2082" s="2">
        <f t="shared" si="193"/>
        <v>8.8466923299115763E-2</v>
      </c>
      <c r="F2082" s="2">
        <f t="shared" si="191"/>
        <v>8.1363923941620064E-2</v>
      </c>
      <c r="G2082" s="2">
        <f t="shared" si="189"/>
        <v>7.1029993574956984E-3</v>
      </c>
      <c r="H2082" s="2" t="str">
        <f t="shared" si="190"/>
        <v>Sell</v>
      </c>
    </row>
    <row r="2083" spans="1:8" ht="13.5" x14ac:dyDescent="0.25">
      <c r="A2083" s="3">
        <v>45035</v>
      </c>
      <c r="B2083" s="2">
        <v>6.5492999999999997</v>
      </c>
      <c r="C2083" s="2">
        <f t="shared" si="192"/>
        <v>6.7958021249273068</v>
      </c>
      <c r="D2083" s="2">
        <f t="shared" si="194"/>
        <v>6.7076662851653799</v>
      </c>
      <c r="E2083" s="2">
        <f t="shared" si="193"/>
        <v>8.813583976192696E-2</v>
      </c>
      <c r="F2083" s="2">
        <f t="shared" si="191"/>
        <v>8.2718307105681441E-2</v>
      </c>
      <c r="G2083" s="2">
        <f t="shared" si="189"/>
        <v>5.4175326562455189E-3</v>
      </c>
      <c r="H2083" s="2" t="str">
        <f t="shared" si="190"/>
        <v>Sell</v>
      </c>
    </row>
    <row r="2084" spans="1:8" ht="13.5" x14ac:dyDescent="0.25">
      <c r="A2084" s="3">
        <v>45036</v>
      </c>
      <c r="B2084" s="2">
        <v>6.7243000000000004</v>
      </c>
      <c r="C2084" s="2">
        <f t="shared" si="192"/>
        <v>6.7904787210923363</v>
      </c>
      <c r="D2084" s="2">
        <f t="shared" si="194"/>
        <v>6.7088984121901669</v>
      </c>
      <c r="E2084" s="2">
        <f t="shared" si="193"/>
        <v>8.1580308902169385E-2</v>
      </c>
      <c r="F2084" s="2">
        <f t="shared" si="191"/>
        <v>8.2490707464979038E-2</v>
      </c>
      <c r="G2084" s="2">
        <f t="shared" ref="G2084:G2147" si="195">E2084-F2084</f>
        <v>-9.1039856280965281E-4</v>
      </c>
      <c r="H2084" s="2" t="str">
        <f t="shared" ref="H2084:H2147" si="196">IF(G2084&lt;0,"Hold","Sell")</f>
        <v>Hold</v>
      </c>
    </row>
    <row r="2085" spans="1:8" ht="13.5" x14ac:dyDescent="0.25">
      <c r="A2085" s="3">
        <v>45040</v>
      </c>
      <c r="B2085" s="2">
        <v>6.7888000000000002</v>
      </c>
      <c r="C2085" s="2">
        <f t="shared" si="192"/>
        <v>6.7831435332319767</v>
      </c>
      <c r="D2085" s="2">
        <f t="shared" si="194"/>
        <v>6.7148170483242291</v>
      </c>
      <c r="E2085" s="2">
        <f t="shared" si="193"/>
        <v>6.832648490774762E-2</v>
      </c>
      <c r="F2085" s="2">
        <f t="shared" ref="F2085:F2148" si="197">(E2085*(2/(10)))+((1-(2/10))*F2084)</f>
        <v>7.9657862953532763E-2</v>
      </c>
      <c r="G2085" s="2">
        <f t="shared" si="195"/>
        <v>-1.1331378045785143E-2</v>
      </c>
      <c r="H2085" s="2" t="str">
        <f t="shared" si="196"/>
        <v>Hold</v>
      </c>
    </row>
    <row r="2086" spans="1:8" ht="13.5" x14ac:dyDescent="0.25">
      <c r="A2086" s="3">
        <v>45041</v>
      </c>
      <c r="B2086" s="2">
        <v>6.8441000000000001</v>
      </c>
      <c r="C2086" s="2">
        <f t="shared" si="192"/>
        <v>6.7726752973501343</v>
      </c>
      <c r="D2086" s="2">
        <f t="shared" si="194"/>
        <v>6.7243935632631757</v>
      </c>
      <c r="E2086" s="2">
        <f t="shared" si="193"/>
        <v>4.8281734086958572E-2</v>
      </c>
      <c r="F2086" s="2">
        <f t="shared" si="197"/>
        <v>7.3382637180217938E-2</v>
      </c>
      <c r="G2086" s="2">
        <f t="shared" si="195"/>
        <v>-2.5100903093259366E-2</v>
      </c>
      <c r="H2086" s="2" t="str">
        <f t="shared" si="196"/>
        <v>Hold</v>
      </c>
    </row>
    <row r="2087" spans="1:8" ht="13.5" x14ac:dyDescent="0.25">
      <c r="A2087" s="3">
        <v>45042</v>
      </c>
      <c r="B2087" s="2">
        <v>6.7427999999999999</v>
      </c>
      <c r="C2087" s="2">
        <f t="shared" si="192"/>
        <v>6.7567406362193445</v>
      </c>
      <c r="D2087" s="2">
        <f t="shared" si="194"/>
        <v>6.7257570030214593</v>
      </c>
      <c r="E2087" s="2">
        <f t="shared" si="193"/>
        <v>3.0983633197885219E-2</v>
      </c>
      <c r="F2087" s="2">
        <f t="shared" si="197"/>
        <v>6.4902836383751397E-2</v>
      </c>
      <c r="G2087" s="2">
        <f t="shared" si="195"/>
        <v>-3.3919203185866179E-2</v>
      </c>
      <c r="H2087" s="2" t="str">
        <f t="shared" si="196"/>
        <v>Hold</v>
      </c>
    </row>
    <row r="2088" spans="1:8" ht="13.5" x14ac:dyDescent="0.25">
      <c r="A2088" s="3">
        <v>45043</v>
      </c>
      <c r="B2088" s="2">
        <v>6.8532999999999999</v>
      </c>
      <c r="C2088" s="2">
        <f t="shared" si="192"/>
        <v>6.7191651537240613</v>
      </c>
      <c r="D2088" s="2">
        <f t="shared" si="194"/>
        <v>6.7352046324272763</v>
      </c>
      <c r="E2088" s="2">
        <f t="shared" si="193"/>
        <v>-1.6039478703214982E-2</v>
      </c>
      <c r="F2088" s="2">
        <f t="shared" si="197"/>
        <v>4.871437336635813E-2</v>
      </c>
      <c r="G2088" s="2">
        <f t="shared" si="195"/>
        <v>-6.4753852069573112E-2</v>
      </c>
      <c r="H2088" s="2" t="str">
        <f t="shared" si="196"/>
        <v>Hold</v>
      </c>
    </row>
    <row r="2089" spans="1:8" ht="13.5" x14ac:dyDescent="0.25">
      <c r="A2089" s="3">
        <v>45044</v>
      </c>
      <c r="B2089" s="2">
        <v>6.8901000000000003</v>
      </c>
      <c r="C2089" s="2">
        <f t="shared" si="192"/>
        <v>6.705785899304975</v>
      </c>
      <c r="D2089" s="2">
        <f t="shared" si="194"/>
        <v>6.7466783633585887</v>
      </c>
      <c r="E2089" s="2">
        <f t="shared" si="193"/>
        <v>-4.0892464053613686E-2</v>
      </c>
      <c r="F2089" s="2">
        <f t="shared" si="197"/>
        <v>3.0793005882363767E-2</v>
      </c>
      <c r="G2089" s="2">
        <f t="shared" si="195"/>
        <v>-7.168546993597745E-2</v>
      </c>
      <c r="H2089" s="2" t="str">
        <f t="shared" si="196"/>
        <v>Hold</v>
      </c>
    </row>
    <row r="2090" spans="1:8" ht="13.5" x14ac:dyDescent="0.25">
      <c r="A2090" s="3">
        <v>45048</v>
      </c>
      <c r="B2090" s="2">
        <v>6.8808999999999996</v>
      </c>
      <c r="C2090" s="2">
        <f t="shared" si="192"/>
        <v>6.6944649917195944</v>
      </c>
      <c r="D2090" s="2">
        <f t="shared" si="194"/>
        <v>6.756620706813508</v>
      </c>
      <c r="E2090" s="2">
        <f t="shared" si="193"/>
        <v>-6.2155715093913599E-2</v>
      </c>
      <c r="F2090" s="2">
        <f t="shared" si="197"/>
        <v>1.2203261687108294E-2</v>
      </c>
      <c r="G2090" s="2">
        <f t="shared" si="195"/>
        <v>-7.4358976781021893E-2</v>
      </c>
      <c r="H2090" s="2" t="str">
        <f t="shared" si="196"/>
        <v>Hold</v>
      </c>
    </row>
    <row r="2091" spans="1:8" ht="13.5" x14ac:dyDescent="0.25">
      <c r="A2091" s="3">
        <v>45049</v>
      </c>
      <c r="B2091" s="2">
        <v>6.8164999999999996</v>
      </c>
      <c r="C2091" s="2">
        <f t="shared" si="192"/>
        <v>6.6848857622242717</v>
      </c>
      <c r="D2091" s="2">
        <f t="shared" si="194"/>
        <v>6.7610562100125078</v>
      </c>
      <c r="E2091" s="2">
        <f t="shared" si="193"/>
        <v>-7.6170447788236118E-2</v>
      </c>
      <c r="F2091" s="2">
        <f t="shared" si="197"/>
        <v>-5.4714802079605888E-3</v>
      </c>
      <c r="G2091" s="2">
        <f t="shared" si="195"/>
        <v>-7.0698967580275524E-2</v>
      </c>
      <c r="H2091" s="2" t="str">
        <f t="shared" si="196"/>
        <v>Hold</v>
      </c>
    </row>
    <row r="2092" spans="1:8" ht="13.5" x14ac:dyDescent="0.25">
      <c r="A2092" s="3">
        <v>45050</v>
      </c>
      <c r="B2092" s="2">
        <v>6.8071999999999999</v>
      </c>
      <c r="C2092" s="2">
        <f t="shared" si="192"/>
        <v>6.6753648757282296</v>
      </c>
      <c r="D2092" s="2">
        <f t="shared" si="194"/>
        <v>6.7644742685301003</v>
      </c>
      <c r="E2092" s="2">
        <f t="shared" si="193"/>
        <v>-8.910939280187069E-2</v>
      </c>
      <c r="F2092" s="2">
        <f t="shared" si="197"/>
        <v>-2.2199062726742609E-2</v>
      </c>
      <c r="G2092" s="2">
        <f t="shared" si="195"/>
        <v>-6.6910330075128088E-2</v>
      </c>
      <c r="H2092" s="2" t="str">
        <f t="shared" si="196"/>
        <v>Hold</v>
      </c>
    </row>
    <row r="2093" spans="1:8" ht="13.5" x14ac:dyDescent="0.25">
      <c r="A2093" s="3">
        <v>45051</v>
      </c>
      <c r="B2093" s="2">
        <v>6.798</v>
      </c>
      <c r="C2093" s="2">
        <f t="shared" si="192"/>
        <v>6.6559702794623483</v>
      </c>
      <c r="D2093" s="2">
        <f t="shared" si="194"/>
        <v>6.7669576560463893</v>
      </c>
      <c r="E2093" s="2">
        <f t="shared" si="193"/>
        <v>-0.11098737658404101</v>
      </c>
      <c r="F2093" s="2">
        <f t="shared" si="197"/>
        <v>-3.995672549820229E-2</v>
      </c>
      <c r="G2093" s="2">
        <f t="shared" si="195"/>
        <v>-7.1030651085838725E-2</v>
      </c>
      <c r="H2093" s="2" t="str">
        <f t="shared" si="196"/>
        <v>Hold</v>
      </c>
    </row>
    <row r="2094" spans="1:8" ht="13.5" x14ac:dyDescent="0.25">
      <c r="A2094" s="3">
        <v>45054</v>
      </c>
      <c r="B2094" s="2">
        <v>6.7888000000000002</v>
      </c>
      <c r="C2094" s="2">
        <f t="shared" si="192"/>
        <v>6.6664825441604485</v>
      </c>
      <c r="D2094" s="2">
        <f t="shared" si="194"/>
        <v>6.7685756074503605</v>
      </c>
      <c r="E2094" s="2">
        <f t="shared" si="193"/>
        <v>-0.10209306328991197</v>
      </c>
      <c r="F2094" s="2">
        <f t="shared" si="197"/>
        <v>-5.2383993056544224E-2</v>
      </c>
      <c r="G2094" s="2">
        <f t="shared" si="195"/>
        <v>-4.9709070233367743E-2</v>
      </c>
      <c r="H2094" s="2" t="str">
        <f t="shared" si="196"/>
        <v>Hold</v>
      </c>
    </row>
    <row r="2095" spans="1:8" ht="13.5" x14ac:dyDescent="0.25">
      <c r="A2095" s="3">
        <v>45055</v>
      </c>
      <c r="B2095" s="2">
        <v>6.798</v>
      </c>
      <c r="C2095" s="2">
        <f t="shared" si="192"/>
        <v>6.6853006142896101</v>
      </c>
      <c r="D2095" s="2">
        <f t="shared" si="194"/>
        <v>6.7707551920836675</v>
      </c>
      <c r="E2095" s="2">
        <f t="shared" si="193"/>
        <v>-8.5454577794057407E-2</v>
      </c>
      <c r="F2095" s="2">
        <f t="shared" si="197"/>
        <v>-5.8998110004046866E-2</v>
      </c>
      <c r="G2095" s="2">
        <f t="shared" si="195"/>
        <v>-2.645646779001054E-2</v>
      </c>
      <c r="H2095" s="2" t="str">
        <f t="shared" si="196"/>
        <v>Hold</v>
      </c>
    </row>
    <row r="2096" spans="1:8" ht="13.5" x14ac:dyDescent="0.25">
      <c r="A2096" s="3">
        <v>45056</v>
      </c>
      <c r="B2096" s="2">
        <v>6.8994</v>
      </c>
      <c r="C2096" s="2">
        <f t="shared" si="192"/>
        <v>6.7097312890142859</v>
      </c>
      <c r="D2096" s="2">
        <f t="shared" si="194"/>
        <v>6.7802844371145063</v>
      </c>
      <c r="E2096" s="2">
        <f t="shared" si="193"/>
        <v>-7.0553148100220398E-2</v>
      </c>
      <c r="F2096" s="2">
        <f t="shared" si="197"/>
        <v>-6.1309117623281575E-2</v>
      </c>
      <c r="G2096" s="2">
        <f t="shared" si="195"/>
        <v>-9.2440304769388221E-3</v>
      </c>
      <c r="H2096" s="2" t="str">
        <f t="shared" si="196"/>
        <v>Hold</v>
      </c>
    </row>
    <row r="2097" spans="1:8" ht="13.5" x14ac:dyDescent="0.25">
      <c r="A2097" s="3">
        <v>45057</v>
      </c>
      <c r="B2097" s="2">
        <v>6.8901000000000003</v>
      </c>
      <c r="C2097" s="2">
        <f t="shared" si="192"/>
        <v>6.7148187830120882</v>
      </c>
      <c r="D2097" s="2">
        <f t="shared" si="194"/>
        <v>6.7884189232541718</v>
      </c>
      <c r="E2097" s="2">
        <f t="shared" si="193"/>
        <v>-7.3600140242083611E-2</v>
      </c>
      <c r="F2097" s="2">
        <f t="shared" si="197"/>
        <v>-6.3767322147041991E-2</v>
      </c>
      <c r="G2097" s="2">
        <f t="shared" si="195"/>
        <v>-9.8328180950416205E-3</v>
      </c>
      <c r="H2097" s="2" t="str">
        <f t="shared" si="196"/>
        <v>Hold</v>
      </c>
    </row>
    <row r="2098" spans="1:8" ht="13.5" x14ac:dyDescent="0.25">
      <c r="A2098" s="3">
        <v>45058</v>
      </c>
      <c r="B2098" s="2">
        <v>6.8532999999999999</v>
      </c>
      <c r="C2098" s="2">
        <f t="shared" si="192"/>
        <v>6.736123585625613</v>
      </c>
      <c r="D2098" s="2">
        <f t="shared" si="194"/>
        <v>6.7932249289390487</v>
      </c>
      <c r="E2098" s="2">
        <f t="shared" si="193"/>
        <v>-5.7101343313435748E-2</v>
      </c>
      <c r="F2098" s="2">
        <f t="shared" si="197"/>
        <v>-6.2434126380320747E-2</v>
      </c>
      <c r="G2098" s="2">
        <f t="shared" si="195"/>
        <v>5.3327830668849982E-3</v>
      </c>
      <c r="H2098" s="2" t="str">
        <f t="shared" si="196"/>
        <v>Sell</v>
      </c>
    </row>
    <row r="2099" spans="1:8" ht="13.5" x14ac:dyDescent="0.25">
      <c r="A2099" s="3">
        <v>45061</v>
      </c>
      <c r="B2099" s="2">
        <v>6.8349000000000002</v>
      </c>
      <c r="C2099" s="2">
        <f t="shared" si="192"/>
        <v>6.759812264760134</v>
      </c>
      <c r="D2099" s="2">
        <f t="shared" si="194"/>
        <v>6.7963119712398603</v>
      </c>
      <c r="E2099" s="2">
        <f t="shared" si="193"/>
        <v>-3.6499706479726335E-2</v>
      </c>
      <c r="F2099" s="2">
        <f t="shared" si="197"/>
        <v>-5.7247242400201868E-2</v>
      </c>
      <c r="G2099" s="2">
        <f t="shared" si="195"/>
        <v>2.0747535920475534E-2</v>
      </c>
      <c r="H2099" s="2" t="str">
        <f t="shared" si="196"/>
        <v>Sell</v>
      </c>
    </row>
    <row r="2100" spans="1:8" ht="13.5" x14ac:dyDescent="0.25">
      <c r="A2100" s="3">
        <v>45062</v>
      </c>
      <c r="B2100" s="2">
        <v>6.8532999999999999</v>
      </c>
      <c r="C2100" s="2">
        <f t="shared" si="192"/>
        <v>6.7784411471047292</v>
      </c>
      <c r="D2100" s="2">
        <f t="shared" si="194"/>
        <v>6.8005333067035743</v>
      </c>
      <c r="E2100" s="2">
        <f t="shared" si="193"/>
        <v>-2.2092159598845029E-2</v>
      </c>
      <c r="F2100" s="2">
        <f t="shared" si="197"/>
        <v>-5.0216225839930503E-2</v>
      </c>
      <c r="G2100" s="2">
        <f t="shared" si="195"/>
        <v>2.8124066241085474E-2</v>
      </c>
      <c r="H2100" s="2" t="str">
        <f t="shared" si="196"/>
        <v>Sell</v>
      </c>
    </row>
    <row r="2101" spans="1:8" ht="13.5" x14ac:dyDescent="0.25">
      <c r="A2101" s="3">
        <v>45063</v>
      </c>
      <c r="B2101" s="2">
        <v>6.8164999999999996</v>
      </c>
      <c r="C2101" s="2">
        <f t="shared" si="192"/>
        <v>6.7842963552424624</v>
      </c>
      <c r="D2101" s="2">
        <f t="shared" si="194"/>
        <v>6.8017160247255317</v>
      </c>
      <c r="E2101" s="2">
        <f t="shared" si="193"/>
        <v>-1.7419669483069278E-2</v>
      </c>
      <c r="F2101" s="2">
        <f t="shared" si="197"/>
        <v>-4.3656914568558261E-2</v>
      </c>
      <c r="G2101" s="2">
        <f t="shared" si="195"/>
        <v>2.6237245085488983E-2</v>
      </c>
      <c r="H2101" s="2" t="str">
        <f t="shared" si="196"/>
        <v>Sell</v>
      </c>
    </row>
    <row r="2102" spans="1:8" ht="13.5" x14ac:dyDescent="0.25">
      <c r="A2102" s="3">
        <v>45064</v>
      </c>
      <c r="B2102" s="2">
        <v>6.8164999999999996</v>
      </c>
      <c r="C2102" s="2">
        <f t="shared" si="192"/>
        <v>6.7878199928974681</v>
      </c>
      <c r="D2102" s="2">
        <f t="shared" si="194"/>
        <v>6.8028111340051227</v>
      </c>
      <c r="E2102" s="2">
        <f t="shared" si="193"/>
        <v>-1.4991141107654649E-2</v>
      </c>
      <c r="F2102" s="2">
        <f t="shared" si="197"/>
        <v>-3.7923759876377541E-2</v>
      </c>
      <c r="G2102" s="2">
        <f t="shared" si="195"/>
        <v>2.2932618768722893E-2</v>
      </c>
      <c r="H2102" s="2" t="str">
        <f t="shared" si="196"/>
        <v>Sell</v>
      </c>
    </row>
    <row r="2103" spans="1:8" ht="13.5" x14ac:dyDescent="0.25">
      <c r="A2103" s="3">
        <v>45065</v>
      </c>
      <c r="B2103" s="2">
        <v>6.7704000000000004</v>
      </c>
      <c r="C2103" s="2">
        <f t="shared" si="192"/>
        <v>6.7893861478363187</v>
      </c>
      <c r="D2103" s="2">
        <f t="shared" si="194"/>
        <v>6.8004103092640023</v>
      </c>
      <c r="E2103" s="2">
        <f t="shared" si="193"/>
        <v>-1.1024161427683588E-2</v>
      </c>
      <c r="F2103" s="2">
        <f t="shared" si="197"/>
        <v>-3.2543840186638751E-2</v>
      </c>
      <c r="G2103" s="2">
        <f t="shared" si="195"/>
        <v>2.1519678758955163E-2</v>
      </c>
      <c r="H2103" s="2" t="str">
        <f t="shared" si="196"/>
        <v>Sell</v>
      </c>
    </row>
    <row r="2104" spans="1:8" ht="13.5" x14ac:dyDescent="0.25">
      <c r="A2104" s="3">
        <v>45068</v>
      </c>
      <c r="B2104" s="2">
        <v>6.7704000000000004</v>
      </c>
      <c r="C2104" s="2">
        <f t="shared" si="192"/>
        <v>6.7892959712461156</v>
      </c>
      <c r="D2104" s="2">
        <f t="shared" si="194"/>
        <v>6.7981873233925949</v>
      </c>
      <c r="E2104" s="2">
        <f t="shared" si="193"/>
        <v>-8.8913521464792922E-3</v>
      </c>
      <c r="F2104" s="2">
        <f t="shared" si="197"/>
        <v>-2.7813342578606858E-2</v>
      </c>
      <c r="G2104" s="2">
        <f t="shared" si="195"/>
        <v>1.8921990432127566E-2</v>
      </c>
      <c r="H2104" s="2" t="str">
        <f t="shared" si="196"/>
        <v>Sell</v>
      </c>
    </row>
    <row r="2105" spans="1:8" ht="13.5" x14ac:dyDescent="0.25">
      <c r="A2105" s="3">
        <v>45069</v>
      </c>
      <c r="B2105" s="2">
        <v>6.8071999999999999</v>
      </c>
      <c r="C2105" s="2">
        <f t="shared" si="192"/>
        <v>6.7906350525928669</v>
      </c>
      <c r="D2105" s="2">
        <f t="shared" si="194"/>
        <v>6.7988549290672173</v>
      </c>
      <c r="E2105" s="2">
        <f t="shared" si="193"/>
        <v>-8.2198764743504071E-3</v>
      </c>
      <c r="F2105" s="2">
        <f t="shared" si="197"/>
        <v>-2.3894649357755569E-2</v>
      </c>
      <c r="G2105" s="2">
        <f t="shared" si="195"/>
        <v>1.5674772883405162E-2</v>
      </c>
      <c r="H2105" s="2" t="str">
        <f t="shared" si="196"/>
        <v>Sell</v>
      </c>
    </row>
    <row r="2106" spans="1:8" ht="13.5" x14ac:dyDescent="0.25">
      <c r="A2106" s="3">
        <v>45070</v>
      </c>
      <c r="B2106" s="2">
        <v>7.0467000000000004</v>
      </c>
      <c r="C2106" s="2">
        <f t="shared" si="192"/>
        <v>6.8073681214247337</v>
      </c>
      <c r="D2106" s="2">
        <f t="shared" si="194"/>
        <v>6.8172138232103867</v>
      </c>
      <c r="E2106" s="2">
        <f t="shared" si="193"/>
        <v>-9.8457017856530271E-3</v>
      </c>
      <c r="F2106" s="2">
        <f t="shared" si="197"/>
        <v>-2.1084859843335059E-2</v>
      </c>
      <c r="G2106" s="2">
        <f t="shared" si="195"/>
        <v>1.1239158057682032E-2</v>
      </c>
      <c r="H2106" s="2" t="str">
        <f t="shared" si="196"/>
        <v>Sell</v>
      </c>
    </row>
    <row r="2107" spans="1:8" ht="13.5" x14ac:dyDescent="0.25">
      <c r="A2107" s="3">
        <v>45071</v>
      </c>
      <c r="B2107" s="2">
        <v>7.4611999999999998</v>
      </c>
      <c r="C2107" s="2">
        <f t="shared" si="192"/>
        <v>6.8200961027440057</v>
      </c>
      <c r="D2107" s="2">
        <f t="shared" si="194"/>
        <v>6.86491650297258</v>
      </c>
      <c r="E2107" s="2">
        <f t="shared" si="193"/>
        <v>-4.4820400228574364E-2</v>
      </c>
      <c r="F2107" s="2">
        <f t="shared" si="197"/>
        <v>-2.583196792038292E-2</v>
      </c>
      <c r="G2107" s="2">
        <f t="shared" si="195"/>
        <v>-1.8988432308191444E-2</v>
      </c>
      <c r="H2107" s="2" t="str">
        <f t="shared" si="196"/>
        <v>Hold</v>
      </c>
    </row>
    <row r="2108" spans="1:8" ht="13.5" x14ac:dyDescent="0.25">
      <c r="A2108" s="3">
        <v>45072</v>
      </c>
      <c r="B2108" s="2">
        <v>7.5164999999999997</v>
      </c>
      <c r="C2108" s="2">
        <f t="shared" si="192"/>
        <v>6.8252043946295435</v>
      </c>
      <c r="D2108" s="2">
        <f t="shared" si="194"/>
        <v>6.9131819471968337</v>
      </c>
      <c r="E2108" s="2">
        <f t="shared" si="193"/>
        <v>-8.7977552567290118E-2</v>
      </c>
      <c r="F2108" s="2">
        <f t="shared" si="197"/>
        <v>-3.8261084849764357E-2</v>
      </c>
      <c r="G2108" s="2">
        <f t="shared" si="195"/>
        <v>-4.9716467717525761E-2</v>
      </c>
      <c r="H2108" s="2" t="str">
        <f t="shared" si="196"/>
        <v>Hold</v>
      </c>
    </row>
    <row r="2109" spans="1:8" ht="13.5" x14ac:dyDescent="0.25">
      <c r="A2109" s="3">
        <v>45075</v>
      </c>
      <c r="B2109" s="2">
        <v>7.5349000000000004</v>
      </c>
      <c r="C2109" s="2">
        <f t="shared" si="192"/>
        <v>6.8266960262249983</v>
      </c>
      <c r="D2109" s="2">
        <f t="shared" si="194"/>
        <v>6.9592351362933647</v>
      </c>
      <c r="E2109" s="2">
        <f t="shared" si="193"/>
        <v>-0.13253911006836638</v>
      </c>
      <c r="F2109" s="2">
        <f t="shared" si="197"/>
        <v>-5.7116689893484764E-2</v>
      </c>
      <c r="G2109" s="2">
        <f t="shared" si="195"/>
        <v>-7.5422420174881627E-2</v>
      </c>
      <c r="H2109" s="2" t="str">
        <f t="shared" si="196"/>
        <v>Hold</v>
      </c>
    </row>
    <row r="2110" spans="1:8" ht="13.5" x14ac:dyDescent="0.25">
      <c r="A2110" s="3">
        <v>45076</v>
      </c>
      <c r="B2110" s="2">
        <v>7.3691000000000004</v>
      </c>
      <c r="C2110" s="2">
        <f t="shared" si="192"/>
        <v>6.8307889452673063</v>
      </c>
      <c r="D2110" s="2">
        <f t="shared" si="194"/>
        <v>6.9895954965679303</v>
      </c>
      <c r="E2110" s="2">
        <f t="shared" si="193"/>
        <v>-0.15880655130062404</v>
      </c>
      <c r="F2110" s="2">
        <f t="shared" si="197"/>
        <v>-7.745466217491262E-2</v>
      </c>
      <c r="G2110" s="2">
        <f t="shared" si="195"/>
        <v>-8.1351889125711424E-2</v>
      </c>
      <c r="H2110" s="2" t="str">
        <f t="shared" si="196"/>
        <v>Hold</v>
      </c>
    </row>
    <row r="2111" spans="1:8" ht="13.5" x14ac:dyDescent="0.25">
      <c r="A2111" s="3">
        <v>45077</v>
      </c>
      <c r="B2111" s="2">
        <v>7.2678000000000003</v>
      </c>
      <c r="C2111" s="2">
        <f t="shared" si="192"/>
        <v>6.828590645995412</v>
      </c>
      <c r="D2111" s="2">
        <f t="shared" si="194"/>
        <v>7.010203237562898</v>
      </c>
      <c r="E2111" s="2">
        <f t="shared" si="193"/>
        <v>-0.18161259156748599</v>
      </c>
      <c r="F2111" s="2">
        <f t="shared" si="197"/>
        <v>-9.8286248053427297E-2</v>
      </c>
      <c r="G2111" s="2">
        <f t="shared" si="195"/>
        <v>-8.3326343514058696E-2</v>
      </c>
      <c r="H2111" s="2" t="str">
        <f t="shared" si="196"/>
        <v>Hold</v>
      </c>
    </row>
    <row r="2112" spans="1:8" ht="13.5" x14ac:dyDescent="0.25">
      <c r="A2112" s="3">
        <v>45078</v>
      </c>
      <c r="B2112" s="2">
        <v>7.2678000000000003</v>
      </c>
      <c r="C2112" s="2">
        <f t="shared" si="192"/>
        <v>6.8267305466115022</v>
      </c>
      <c r="D2112" s="2">
        <f t="shared" si="194"/>
        <v>7.0292844792249056</v>
      </c>
      <c r="E2112" s="2">
        <f t="shared" si="193"/>
        <v>-0.20255393261340338</v>
      </c>
      <c r="F2112" s="2">
        <f t="shared" si="197"/>
        <v>-0.11913978496542252</v>
      </c>
      <c r="G2112" s="2">
        <f t="shared" si="195"/>
        <v>-8.3414147647980857E-2</v>
      </c>
      <c r="H2112" s="2" t="str">
        <f t="shared" si="196"/>
        <v>Hold</v>
      </c>
    </row>
    <row r="2113" spans="1:8" ht="13.5" x14ac:dyDescent="0.25">
      <c r="A2113" s="3">
        <v>45079</v>
      </c>
      <c r="B2113" s="2">
        <v>7.4611999999999998</v>
      </c>
      <c r="C2113" s="2">
        <f t="shared" si="192"/>
        <v>6.8180643086712713</v>
      </c>
      <c r="D2113" s="2">
        <f t="shared" si="194"/>
        <v>7.0612782215045415</v>
      </c>
      <c r="E2113" s="2">
        <f t="shared" si="193"/>
        <v>-0.24321391283327021</v>
      </c>
      <c r="F2113" s="2">
        <f t="shared" si="197"/>
        <v>-0.14395461053899206</v>
      </c>
      <c r="G2113" s="2">
        <f t="shared" si="195"/>
        <v>-9.9259302294278151E-2</v>
      </c>
      <c r="H2113" s="2" t="str">
        <f t="shared" si="196"/>
        <v>Hold</v>
      </c>
    </row>
    <row r="2114" spans="1:8" ht="13.5" x14ac:dyDescent="0.25">
      <c r="A2114" s="3">
        <v>45082</v>
      </c>
      <c r="B2114" s="2">
        <v>7.3691000000000004</v>
      </c>
      <c r="C2114" s="2">
        <f t="shared" si="192"/>
        <v>6.8107313381064598</v>
      </c>
      <c r="D2114" s="2">
        <f t="shared" si="194"/>
        <v>7.0840798347264275</v>
      </c>
      <c r="E2114" s="2">
        <f t="shared" si="193"/>
        <v>-0.27334849661996774</v>
      </c>
      <c r="F2114" s="2">
        <f t="shared" si="197"/>
        <v>-0.16983338775518719</v>
      </c>
      <c r="G2114" s="2">
        <f t="shared" si="195"/>
        <v>-0.10351510886478055</v>
      </c>
      <c r="H2114" s="2" t="str">
        <f t="shared" si="196"/>
        <v>Hold</v>
      </c>
    </row>
    <row r="2115" spans="1:8" ht="13.5" x14ac:dyDescent="0.25">
      <c r="A2115" s="3">
        <v>45083</v>
      </c>
      <c r="B2115" s="2">
        <v>7.4428000000000001</v>
      </c>
      <c r="C2115" s="2">
        <f t="shared" si="192"/>
        <v>6.8101880553208503</v>
      </c>
      <c r="D2115" s="2">
        <f t="shared" si="194"/>
        <v>7.1106516988207655</v>
      </c>
      <c r="E2115" s="2">
        <f t="shared" si="193"/>
        <v>-0.30046364349991528</v>
      </c>
      <c r="F2115" s="2">
        <f t="shared" si="197"/>
        <v>-0.19595943890413281</v>
      </c>
      <c r="G2115" s="2">
        <f t="shared" si="195"/>
        <v>-0.10450420459578247</v>
      </c>
      <c r="H2115" s="2" t="str">
        <f t="shared" si="196"/>
        <v>Hold</v>
      </c>
    </row>
    <row r="2116" spans="1:8" ht="13.5" x14ac:dyDescent="0.25">
      <c r="A2116" s="3">
        <v>45084</v>
      </c>
      <c r="B2116" s="2">
        <v>7.4244000000000003</v>
      </c>
      <c r="C2116" s="2">
        <f t="shared" si="192"/>
        <v>6.8465745083484117</v>
      </c>
      <c r="D2116" s="2">
        <f t="shared" si="194"/>
        <v>7.1338923137229315</v>
      </c>
      <c r="E2116" s="2">
        <f t="shared" si="193"/>
        <v>-0.28731780537451979</v>
      </c>
      <c r="F2116" s="2">
        <f t="shared" si="197"/>
        <v>-0.21423111219821023</v>
      </c>
      <c r="G2116" s="2">
        <f t="shared" si="195"/>
        <v>-7.3086693176309558E-2</v>
      </c>
      <c r="H2116" s="2" t="str">
        <f t="shared" si="196"/>
        <v>Hold</v>
      </c>
    </row>
    <row r="2117" spans="1:8" ht="13.5" x14ac:dyDescent="0.25">
      <c r="A2117" s="3">
        <v>45085</v>
      </c>
      <c r="B2117" s="2">
        <v>7.4611999999999998</v>
      </c>
      <c r="C2117" s="2">
        <f t="shared" si="192"/>
        <v>6.9411322762948107</v>
      </c>
      <c r="D2117" s="2">
        <f t="shared" si="194"/>
        <v>7.1581373275212323</v>
      </c>
      <c r="E2117" s="2">
        <f t="shared" si="193"/>
        <v>-0.21700505122642166</v>
      </c>
      <c r="F2117" s="2">
        <f t="shared" si="197"/>
        <v>-0.21478590000385253</v>
      </c>
      <c r="G2117" s="2">
        <f t="shared" si="195"/>
        <v>-2.2191512225691323E-3</v>
      </c>
      <c r="H2117" s="2" t="str">
        <f t="shared" si="196"/>
        <v>Hold</v>
      </c>
    </row>
    <row r="2118" spans="1:8" ht="13.5" x14ac:dyDescent="0.25">
      <c r="A2118" s="3">
        <v>45086</v>
      </c>
      <c r="B2118" s="2">
        <v>7.4889000000000001</v>
      </c>
      <c r="C2118" s="2">
        <f t="shared" si="192"/>
        <v>7.0296503876340708</v>
      </c>
      <c r="D2118" s="2">
        <f t="shared" si="194"/>
        <v>7.1826382662233632</v>
      </c>
      <c r="E2118" s="2">
        <f t="shared" si="193"/>
        <v>-0.15298787858929241</v>
      </c>
      <c r="F2118" s="2">
        <f t="shared" si="197"/>
        <v>-0.20242629572094051</v>
      </c>
      <c r="G2118" s="2">
        <f t="shared" si="195"/>
        <v>4.9438417131648094E-2</v>
      </c>
      <c r="H2118" s="2" t="str">
        <f t="shared" si="196"/>
        <v>Sell</v>
      </c>
    </row>
    <row r="2119" spans="1:8" ht="13.5" x14ac:dyDescent="0.25">
      <c r="A2119" s="3">
        <v>45089</v>
      </c>
      <c r="B2119" s="2">
        <v>7.5984999999999996</v>
      </c>
      <c r="C2119" s="2">
        <f t="shared" si="192"/>
        <v>7.1073810972288287</v>
      </c>
      <c r="D2119" s="2">
        <f t="shared" si="194"/>
        <v>7.2134428390957064</v>
      </c>
      <c r="E2119" s="2">
        <f t="shared" si="193"/>
        <v>-0.10606174186687767</v>
      </c>
      <c r="F2119" s="2">
        <f t="shared" si="197"/>
        <v>-0.18315338495012795</v>
      </c>
      <c r="G2119" s="2">
        <f t="shared" si="195"/>
        <v>7.7091643083250283E-2</v>
      </c>
      <c r="H2119" s="2" t="str">
        <f t="shared" si="196"/>
        <v>Sell</v>
      </c>
    </row>
    <row r="2120" spans="1:8" ht="13.5" x14ac:dyDescent="0.25">
      <c r="A2120" s="3">
        <v>45090</v>
      </c>
      <c r="B2120" s="2">
        <v>7.6550000000000002</v>
      </c>
      <c r="C2120" s="2">
        <f t="shared" si="192"/>
        <v>7.1476455438090092</v>
      </c>
      <c r="D2120" s="2">
        <f t="shared" si="194"/>
        <v>7.2461507769404694</v>
      </c>
      <c r="E2120" s="2">
        <f t="shared" si="193"/>
        <v>-9.8505233131460201E-2</v>
      </c>
      <c r="F2120" s="2">
        <f t="shared" si="197"/>
        <v>-0.16622375458639441</v>
      </c>
      <c r="G2120" s="2">
        <f t="shared" si="195"/>
        <v>6.7718521454934205E-2</v>
      </c>
      <c r="H2120" s="2" t="str">
        <f t="shared" si="196"/>
        <v>Sell</v>
      </c>
    </row>
    <row r="2121" spans="1:8" ht="13.5" x14ac:dyDescent="0.25">
      <c r="A2121" s="3">
        <v>45091</v>
      </c>
      <c r="B2121" s="2">
        <v>7.6266999999999996</v>
      </c>
      <c r="C2121" s="2">
        <f t="shared" si="192"/>
        <v>7.1661308447614687</v>
      </c>
      <c r="D2121" s="2">
        <f t="shared" si="194"/>
        <v>7.2743396082782121</v>
      </c>
      <c r="E2121" s="2">
        <f t="shared" si="193"/>
        <v>-0.10820876351674347</v>
      </c>
      <c r="F2121" s="2">
        <f t="shared" si="197"/>
        <v>-0.15462075637246422</v>
      </c>
      <c r="G2121" s="2">
        <f t="shared" si="195"/>
        <v>4.6411992855720757E-2</v>
      </c>
      <c r="H2121" s="2" t="str">
        <f t="shared" si="196"/>
        <v>Sell</v>
      </c>
    </row>
    <row r="2122" spans="1:8" ht="13.5" x14ac:dyDescent="0.25">
      <c r="A2122" s="3">
        <v>45092</v>
      </c>
      <c r="B2122" s="2">
        <v>7.5326000000000004</v>
      </c>
      <c r="C2122" s="2">
        <f t="shared" si="192"/>
        <v>7.1817722532597035</v>
      </c>
      <c r="D2122" s="2">
        <f t="shared" si="194"/>
        <v>7.293470007665011</v>
      </c>
      <c r="E2122" s="2">
        <f t="shared" si="193"/>
        <v>-0.11169775440530749</v>
      </c>
      <c r="F2122" s="2">
        <f t="shared" si="197"/>
        <v>-0.14603615597903288</v>
      </c>
      <c r="G2122" s="2">
        <f t="shared" si="195"/>
        <v>3.4338401573725391E-2</v>
      </c>
      <c r="H2122" s="2" t="str">
        <f t="shared" si="196"/>
        <v>Sell</v>
      </c>
    </row>
    <row r="2123" spans="1:8" ht="13.5" x14ac:dyDescent="0.25">
      <c r="A2123" s="3">
        <v>45093</v>
      </c>
      <c r="B2123" s="2">
        <v>7.6173000000000002</v>
      </c>
      <c r="C2123" s="2">
        <f t="shared" si="192"/>
        <v>7.2247611373735943</v>
      </c>
      <c r="D2123" s="2">
        <f t="shared" si="194"/>
        <v>7.3174574145046396</v>
      </c>
      <c r="E2123" s="2">
        <f t="shared" si="193"/>
        <v>-9.2696277131045335E-2</v>
      </c>
      <c r="F2123" s="2">
        <f t="shared" si="197"/>
        <v>-0.13536818020943539</v>
      </c>
      <c r="G2123" s="2">
        <f t="shared" si="195"/>
        <v>4.2671903078390055E-2</v>
      </c>
      <c r="H2123" s="2" t="str">
        <f t="shared" si="196"/>
        <v>Sell</v>
      </c>
    </row>
    <row r="2124" spans="1:8" ht="13.5" x14ac:dyDescent="0.25">
      <c r="A2124" s="3">
        <v>45096</v>
      </c>
      <c r="B2124" s="2">
        <v>7.6832000000000003</v>
      </c>
      <c r="C2124" s="2">
        <f t="shared" si="192"/>
        <v>7.2469671162391949</v>
      </c>
      <c r="D2124" s="2">
        <f t="shared" si="194"/>
        <v>7.344549457874666</v>
      </c>
      <c r="E2124" s="2">
        <f t="shared" si="193"/>
        <v>-9.7582341635471082E-2</v>
      </c>
      <c r="F2124" s="2">
        <f t="shared" si="197"/>
        <v>-0.12781101249464252</v>
      </c>
      <c r="G2124" s="2">
        <f t="shared" si="195"/>
        <v>3.0228670859171441E-2</v>
      </c>
      <c r="H2124" s="2" t="str">
        <f t="shared" si="196"/>
        <v>Sell</v>
      </c>
    </row>
    <row r="2125" spans="1:8" ht="13.5" x14ac:dyDescent="0.25">
      <c r="A2125" s="3">
        <v>45097</v>
      </c>
      <c r="B2125" s="2">
        <v>7.7209000000000003</v>
      </c>
      <c r="C2125" s="2">
        <f t="shared" si="192"/>
        <v>7.2770952522023951</v>
      </c>
      <c r="D2125" s="2">
        <f t="shared" si="194"/>
        <v>7.3724272758098763</v>
      </c>
      <c r="E2125" s="2">
        <f t="shared" si="193"/>
        <v>-9.5332023607481275E-2</v>
      </c>
      <c r="F2125" s="2">
        <f t="shared" si="197"/>
        <v>-0.12131521471721028</v>
      </c>
      <c r="G2125" s="2">
        <f t="shared" si="195"/>
        <v>2.5983191109729006E-2</v>
      </c>
      <c r="H2125" s="2" t="str">
        <f t="shared" si="196"/>
        <v>Sell</v>
      </c>
    </row>
    <row r="2126" spans="1:8" ht="13.5" x14ac:dyDescent="0.25">
      <c r="A2126" s="3">
        <v>45098</v>
      </c>
      <c r="B2126" s="2">
        <v>7.7115</v>
      </c>
      <c r="C2126" s="2">
        <f t="shared" si="192"/>
        <v>7.2997575210943335</v>
      </c>
      <c r="D2126" s="2">
        <f t="shared" si="194"/>
        <v>7.3975437738980343</v>
      </c>
      <c r="E2126" s="2">
        <f t="shared" si="193"/>
        <v>-9.7786252803700791E-2</v>
      </c>
      <c r="F2126" s="2">
        <f t="shared" si="197"/>
        <v>-0.1166094223345084</v>
      </c>
      <c r="G2126" s="2">
        <f t="shared" si="195"/>
        <v>1.8823169530807607E-2</v>
      </c>
      <c r="H2126" s="2" t="str">
        <f t="shared" si="196"/>
        <v>Sell</v>
      </c>
    </row>
    <row r="2127" spans="1:8" ht="13.5" x14ac:dyDescent="0.25">
      <c r="A2127" s="3">
        <v>45099</v>
      </c>
      <c r="B2127" s="2">
        <v>7.7209000000000003</v>
      </c>
      <c r="C2127" s="2">
        <f t="shared" ref="C2127:C2190" si="198">$C$4*B2117+C2126*(1-$C$4)</f>
        <v>7.3245948255413591</v>
      </c>
      <c r="D2127" s="2">
        <f t="shared" si="194"/>
        <v>7.421496086942625</v>
      </c>
      <c r="E2127" s="2">
        <f t="shared" si="193"/>
        <v>-9.690126140126587E-2</v>
      </c>
      <c r="F2127" s="2">
        <f t="shared" si="197"/>
        <v>-0.11266779014785991</v>
      </c>
      <c r="G2127" s="2">
        <f t="shared" si="195"/>
        <v>1.5766528746594038E-2</v>
      </c>
      <c r="H2127" s="2" t="str">
        <f t="shared" si="196"/>
        <v>Sell</v>
      </c>
    </row>
    <row r="2128" spans="1:8" ht="13.5" x14ac:dyDescent="0.25">
      <c r="A2128" s="3">
        <v>45100</v>
      </c>
      <c r="B2128" s="2">
        <v>7.7397</v>
      </c>
      <c r="C2128" s="2">
        <f t="shared" si="198"/>
        <v>7.349872544688842</v>
      </c>
      <c r="D2128" s="2">
        <f t="shared" si="194"/>
        <v>7.445066747169097</v>
      </c>
      <c r="E2128" s="2">
        <f t="shared" si="193"/>
        <v>-9.5194202480255008E-2</v>
      </c>
      <c r="F2128" s="2">
        <f t="shared" si="197"/>
        <v>-0.10917307261433894</v>
      </c>
      <c r="G2128" s="2">
        <f t="shared" si="195"/>
        <v>1.3978870134083929E-2</v>
      </c>
      <c r="H2128" s="2" t="str">
        <f t="shared" si="196"/>
        <v>Sell</v>
      </c>
    </row>
    <row r="2129" spans="1:8" ht="13.5" x14ac:dyDescent="0.25">
      <c r="A2129" s="3">
        <v>45103</v>
      </c>
      <c r="B2129" s="2">
        <v>7.6738</v>
      </c>
      <c r="C2129" s="2">
        <f t="shared" si="198"/>
        <v>7.3881229224290195</v>
      </c>
      <c r="D2129" s="2">
        <f t="shared" si="194"/>
        <v>7.4620099510824973</v>
      </c>
      <c r="E2129" s="2">
        <f t="shared" si="193"/>
        <v>-7.3887028653477849E-2</v>
      </c>
      <c r="F2129" s="2">
        <f t="shared" si="197"/>
        <v>-0.10211586382216672</v>
      </c>
      <c r="G2129" s="2">
        <f t="shared" si="195"/>
        <v>2.8228835168688876E-2</v>
      </c>
      <c r="H2129" s="2" t="str">
        <f t="shared" si="196"/>
        <v>Sell</v>
      </c>
    </row>
    <row r="2130" spans="1:8" ht="13.5" x14ac:dyDescent="0.25">
      <c r="A2130" s="3">
        <v>45104</v>
      </c>
      <c r="B2130" s="2">
        <v>7.7209000000000003</v>
      </c>
      <c r="C2130" s="2">
        <f t="shared" si="198"/>
        <v>7.429180934363016</v>
      </c>
      <c r="D2130" s="2">
        <f t="shared" si="194"/>
        <v>7.4811869917430531</v>
      </c>
      <c r="E2130" s="2">
        <f t="shared" si="193"/>
        <v>-5.2006057380037163E-2</v>
      </c>
      <c r="F2130" s="2">
        <f t="shared" si="197"/>
        <v>-9.2093902533740821E-2</v>
      </c>
      <c r="G2130" s="2">
        <f t="shared" si="195"/>
        <v>4.0087845153703658E-2</v>
      </c>
      <c r="H2130" s="2" t="str">
        <f t="shared" si="196"/>
        <v>Sell</v>
      </c>
    </row>
    <row r="2131" spans="1:8" ht="13.5" x14ac:dyDescent="0.25">
      <c r="A2131" s="3">
        <v>45107</v>
      </c>
      <c r="B2131" s="2">
        <v>7.8151000000000002</v>
      </c>
      <c r="C2131" s="2">
        <f t="shared" si="198"/>
        <v>7.4595684829225526</v>
      </c>
      <c r="D2131" s="2">
        <f t="shared" si="194"/>
        <v>7.505921288650975</v>
      </c>
      <c r="E2131" s="2">
        <f t="shared" si="193"/>
        <v>-4.6352805728422375E-2</v>
      </c>
      <c r="F2131" s="2">
        <f t="shared" si="197"/>
        <v>-8.2945683172677129E-2</v>
      </c>
      <c r="G2131" s="2">
        <f t="shared" si="195"/>
        <v>3.6592877444254754E-2</v>
      </c>
      <c r="H2131" s="2" t="str">
        <f t="shared" si="196"/>
        <v>Sell</v>
      </c>
    </row>
    <row r="2132" spans="1:8" ht="13.5" x14ac:dyDescent="0.25">
      <c r="A2132" s="3">
        <v>45110</v>
      </c>
      <c r="B2132" s="2">
        <v>7.8433000000000002</v>
      </c>
      <c r="C2132" s="2">
        <f t="shared" si="198"/>
        <v>7.4708041009344672</v>
      </c>
      <c r="D2132" s="2">
        <f t="shared" si="194"/>
        <v>7.530912304306459</v>
      </c>
      <c r="E2132" s="2">
        <f t="shared" si="193"/>
        <v>-6.0108203371991742E-2</v>
      </c>
      <c r="F2132" s="2">
        <f t="shared" si="197"/>
        <v>-7.8378187212540057E-2</v>
      </c>
      <c r="G2132" s="2">
        <f t="shared" si="195"/>
        <v>1.8269983840548315E-2</v>
      </c>
      <c r="H2132" s="2" t="str">
        <f t="shared" si="196"/>
        <v>Sell</v>
      </c>
    </row>
    <row r="2133" spans="1:8" ht="13.5" x14ac:dyDescent="0.25">
      <c r="A2133" s="3">
        <v>45111</v>
      </c>
      <c r="B2133" s="2">
        <v>7.7679999999999998</v>
      </c>
      <c r="C2133" s="2">
        <f t="shared" si="198"/>
        <v>7.4933419315599341</v>
      </c>
      <c r="D2133" s="2">
        <f t="shared" si="194"/>
        <v>7.5484743558393141</v>
      </c>
      <c r="E2133" s="2">
        <f t="shared" si="193"/>
        <v>-5.5132424279380032E-2</v>
      </c>
      <c r="F2133" s="2">
        <f t="shared" si="197"/>
        <v>-7.372903462590806E-2</v>
      </c>
      <c r="G2133" s="2">
        <f t="shared" si="195"/>
        <v>1.8596610346528028E-2</v>
      </c>
      <c r="H2133" s="2" t="str">
        <f t="shared" si="196"/>
        <v>Sell</v>
      </c>
    </row>
    <row r="2134" spans="1:8" ht="13.5" x14ac:dyDescent="0.25">
      <c r="A2134" s="3">
        <v>45112</v>
      </c>
      <c r="B2134" s="2">
        <v>7.7679999999999998</v>
      </c>
      <c r="C2134" s="2">
        <f t="shared" si="198"/>
        <v>7.5225508651660977</v>
      </c>
      <c r="D2134" s="2">
        <f t="shared" si="194"/>
        <v>7.5647355146660322</v>
      </c>
      <c r="E2134" s="2">
        <f t="shared" si="193"/>
        <v>-4.2184649499934501E-2</v>
      </c>
      <c r="F2134" s="2">
        <f t="shared" si="197"/>
        <v>-6.7420157600713349E-2</v>
      </c>
      <c r="G2134" s="2">
        <f t="shared" si="195"/>
        <v>2.5235508100778847E-2</v>
      </c>
      <c r="H2134" s="2" t="str">
        <f t="shared" si="196"/>
        <v>Sell</v>
      </c>
    </row>
    <row r="2135" spans="1:8" ht="13.5" x14ac:dyDescent="0.25">
      <c r="A2135" s="3">
        <v>45113</v>
      </c>
      <c r="B2135" s="2">
        <v>7.7115</v>
      </c>
      <c r="C2135" s="2">
        <f t="shared" si="198"/>
        <v>7.5530661166790054</v>
      </c>
      <c r="D2135" s="2">
        <f t="shared" si="194"/>
        <v>7.5756069580241041</v>
      </c>
      <c r="E2135" s="2">
        <f t="shared" si="193"/>
        <v>-2.2540841345098706E-2</v>
      </c>
      <c r="F2135" s="2">
        <f t="shared" si="197"/>
        <v>-5.8444294349590427E-2</v>
      </c>
      <c r="G2135" s="2">
        <f t="shared" si="195"/>
        <v>3.5903453004491721E-2</v>
      </c>
      <c r="H2135" s="2" t="str">
        <f t="shared" si="196"/>
        <v>Sell</v>
      </c>
    </row>
    <row r="2136" spans="1:8" ht="13.5" x14ac:dyDescent="0.25">
      <c r="A2136" s="3">
        <v>45114</v>
      </c>
      <c r="B2136" s="2">
        <v>7.8151000000000002</v>
      </c>
      <c r="C2136" s="2">
        <f t="shared" si="198"/>
        <v>7.5774405602668509</v>
      </c>
      <c r="D2136" s="2">
        <f t="shared" si="194"/>
        <v>7.5933471833556521</v>
      </c>
      <c r="E2136" s="2">
        <f t="shared" si="193"/>
        <v>-1.5906623088801197E-2</v>
      </c>
      <c r="F2136" s="2">
        <f t="shared" si="197"/>
        <v>-4.993676009743258E-2</v>
      </c>
      <c r="G2136" s="2">
        <f t="shared" si="195"/>
        <v>3.4030137008631382E-2</v>
      </c>
      <c r="H2136" s="2" t="str">
        <f t="shared" si="196"/>
        <v>Sell</v>
      </c>
    </row>
    <row r="2137" spans="1:8" ht="13.5" x14ac:dyDescent="0.25">
      <c r="A2137" s="3">
        <v>45117</v>
      </c>
      <c r="B2137" s="2">
        <v>7.7209000000000003</v>
      </c>
      <c r="C2137" s="2">
        <f t="shared" si="198"/>
        <v>7.5995112433027199</v>
      </c>
      <c r="D2137" s="2">
        <f t="shared" si="194"/>
        <v>7.6027955401441218</v>
      </c>
      <c r="E2137" s="2">
        <f t="shared" si="193"/>
        <v>-3.284296841401968E-3</v>
      </c>
      <c r="F2137" s="2">
        <f t="shared" si="197"/>
        <v>-4.060626744622646E-2</v>
      </c>
      <c r="G2137" s="2">
        <f t="shared" si="195"/>
        <v>3.7321970604824492E-2</v>
      </c>
      <c r="H2137" s="2" t="str">
        <f t="shared" si="196"/>
        <v>Sell</v>
      </c>
    </row>
    <row r="2138" spans="1:8" ht="13.5" x14ac:dyDescent="0.25">
      <c r="A2138" s="3">
        <v>45118</v>
      </c>
      <c r="B2138" s="2">
        <v>7.7209000000000003</v>
      </c>
      <c r="C2138" s="2">
        <f t="shared" si="198"/>
        <v>7.6210787443330705</v>
      </c>
      <c r="D2138" s="2">
        <f t="shared" si="194"/>
        <v>7.6115440186519638</v>
      </c>
      <c r="E2138" s="2">
        <f t="shared" si="193"/>
        <v>9.5347256811066927E-3</v>
      </c>
      <c r="F2138" s="2">
        <f t="shared" si="197"/>
        <v>-3.0578068820759828E-2</v>
      </c>
      <c r="G2138" s="2">
        <f t="shared" si="195"/>
        <v>4.0112794501866521E-2</v>
      </c>
      <c r="H2138" s="2" t="str">
        <f t="shared" si="196"/>
        <v>Sell</v>
      </c>
    </row>
    <row r="2139" spans="1:8" ht="13.5" x14ac:dyDescent="0.25">
      <c r="A2139" s="3">
        <v>45119</v>
      </c>
      <c r="B2139" s="2">
        <v>7.8056000000000001</v>
      </c>
      <c r="C2139" s="2">
        <f t="shared" si="198"/>
        <v>7.629189706743368</v>
      </c>
      <c r="D2139" s="2">
        <f t="shared" si="194"/>
        <v>7.6259185357888555</v>
      </c>
      <c r="E2139" s="2">
        <f t="shared" si="193"/>
        <v>3.27117095451257E-3</v>
      </c>
      <c r="F2139" s="2">
        <f t="shared" si="197"/>
        <v>-2.3808220865705353E-2</v>
      </c>
      <c r="G2139" s="2">
        <f t="shared" si="195"/>
        <v>2.7079391820217923E-2</v>
      </c>
      <c r="H2139" s="2" t="str">
        <f t="shared" si="196"/>
        <v>Sell</v>
      </c>
    </row>
    <row r="2140" spans="1:8" ht="13.5" x14ac:dyDescent="0.25">
      <c r="A2140" s="3">
        <v>45120</v>
      </c>
      <c r="B2140" s="2">
        <v>7.8056000000000001</v>
      </c>
      <c r="C2140" s="2">
        <f t="shared" si="198"/>
        <v>7.6432989826290036</v>
      </c>
      <c r="D2140" s="2">
        <f t="shared" si="194"/>
        <v>7.6392282738785697</v>
      </c>
      <c r="E2140" s="2">
        <f t="shared" ref="E2140:E2203" si="199">C2140-D2140</f>
        <v>4.0707087504339157E-3</v>
      </c>
      <c r="F2140" s="2">
        <f t="shared" si="197"/>
        <v>-1.8232434942477501E-2</v>
      </c>
      <c r="G2140" s="2">
        <f t="shared" si="195"/>
        <v>2.2303143692911417E-2</v>
      </c>
      <c r="H2140" s="2" t="str">
        <f t="shared" si="196"/>
        <v>Sell</v>
      </c>
    </row>
    <row r="2141" spans="1:8" ht="13.5" x14ac:dyDescent="0.25">
      <c r="A2141" s="3">
        <v>45121</v>
      </c>
      <c r="B2141" s="2">
        <v>7.6738</v>
      </c>
      <c r="C2141" s="2">
        <f t="shared" si="198"/>
        <v>7.6697299083783879</v>
      </c>
      <c r="D2141" s="2">
        <f t="shared" ref="D2141:D2204" si="200">$D$4*B2141+(1-$D$4)*D2140</f>
        <v>7.6417891424801567</v>
      </c>
      <c r="E2141" s="2">
        <f t="shared" si="199"/>
        <v>2.7940765898231135E-2</v>
      </c>
      <c r="F2141" s="2">
        <f t="shared" si="197"/>
        <v>-8.9977947743357743E-3</v>
      </c>
      <c r="G2141" s="2">
        <f t="shared" si="195"/>
        <v>3.6938560672566907E-2</v>
      </c>
      <c r="H2141" s="2" t="str">
        <f t="shared" si="196"/>
        <v>Sell</v>
      </c>
    </row>
    <row r="2142" spans="1:8" ht="13.5" x14ac:dyDescent="0.25">
      <c r="A2142" s="3">
        <v>45124</v>
      </c>
      <c r="B2142" s="2">
        <v>7.7679999999999998</v>
      </c>
      <c r="C2142" s="2">
        <f t="shared" si="198"/>
        <v>7.6964329993970981</v>
      </c>
      <c r="D2142" s="2">
        <f t="shared" si="200"/>
        <v>7.651138094889034</v>
      </c>
      <c r="E2142" s="2">
        <f t="shared" si="199"/>
        <v>4.5294904508064171E-2</v>
      </c>
      <c r="F2142" s="2">
        <f t="shared" si="197"/>
        <v>1.8607450821442146E-3</v>
      </c>
      <c r="G2142" s="2">
        <f t="shared" si="195"/>
        <v>4.3434159425919959E-2</v>
      </c>
      <c r="H2142" s="2" t="str">
        <f t="shared" si="196"/>
        <v>Sell</v>
      </c>
    </row>
    <row r="2143" spans="1:8" ht="13.5" x14ac:dyDescent="0.25">
      <c r="A2143" s="3">
        <v>45125</v>
      </c>
      <c r="B2143" s="2">
        <v>7.6266999999999996</v>
      </c>
      <c r="C2143" s="2">
        <f t="shared" si="198"/>
        <v>7.7074433071821602</v>
      </c>
      <c r="D2143" s="2">
        <f t="shared" si="200"/>
        <v>7.6493278656379946</v>
      </c>
      <c r="E2143" s="2">
        <f t="shared" si="199"/>
        <v>5.8115441544165591E-2</v>
      </c>
      <c r="F2143" s="2">
        <f t="shared" si="197"/>
        <v>1.3111684374548491E-2</v>
      </c>
      <c r="G2143" s="2">
        <f t="shared" si="195"/>
        <v>4.5003757169617103E-2</v>
      </c>
      <c r="H2143" s="2" t="str">
        <f t="shared" si="196"/>
        <v>Sell</v>
      </c>
    </row>
    <row r="2144" spans="1:8" ht="13.5" x14ac:dyDescent="0.25">
      <c r="A2144" s="3">
        <v>45127</v>
      </c>
      <c r="B2144" s="2">
        <v>7.6927000000000003</v>
      </c>
      <c r="C2144" s="2">
        <f t="shared" si="198"/>
        <v>7.7167597214618286</v>
      </c>
      <c r="D2144" s="2">
        <f t="shared" si="200"/>
        <v>7.6525406163314766</v>
      </c>
      <c r="E2144" s="2">
        <f t="shared" si="199"/>
        <v>6.4219105130352006E-2</v>
      </c>
      <c r="F2144" s="2">
        <f t="shared" si="197"/>
        <v>2.3333168525709193E-2</v>
      </c>
      <c r="G2144" s="2">
        <f t="shared" si="195"/>
        <v>4.0885936604642813E-2</v>
      </c>
      <c r="H2144" s="2" t="str">
        <f t="shared" si="196"/>
        <v>Sell</v>
      </c>
    </row>
    <row r="2145" spans="1:8" ht="13.5" x14ac:dyDescent="0.25">
      <c r="A2145" s="3">
        <v>45128</v>
      </c>
      <c r="B2145" s="2">
        <v>7.7020999999999997</v>
      </c>
      <c r="C2145" s="2">
        <f t="shared" si="198"/>
        <v>7.7159505335446248</v>
      </c>
      <c r="D2145" s="2">
        <f t="shared" si="200"/>
        <v>7.6562116817884043</v>
      </c>
      <c r="E2145" s="2">
        <f t="shared" si="199"/>
        <v>5.9738851756220512E-2</v>
      </c>
      <c r="F2145" s="2">
        <f t="shared" si="197"/>
        <v>3.0614305171811459E-2</v>
      </c>
      <c r="G2145" s="2">
        <f t="shared" si="195"/>
        <v>2.9124546584409054E-2</v>
      </c>
      <c r="H2145" s="2" t="str">
        <f t="shared" si="196"/>
        <v>Sell</v>
      </c>
    </row>
    <row r="2146" spans="1:8" ht="13.5" x14ac:dyDescent="0.25">
      <c r="A2146" s="3">
        <v>45131</v>
      </c>
      <c r="B2146" s="2">
        <v>7.7209000000000003</v>
      </c>
      <c r="C2146" s="2">
        <f t="shared" si="198"/>
        <v>7.7312042976146831</v>
      </c>
      <c r="D2146" s="2">
        <f t="shared" si="200"/>
        <v>7.661003409063337</v>
      </c>
      <c r="E2146" s="2">
        <f t="shared" si="199"/>
        <v>7.0200888551346097E-2</v>
      </c>
      <c r="F2146" s="2">
        <f t="shared" si="197"/>
        <v>3.8531621847718384E-2</v>
      </c>
      <c r="G2146" s="2">
        <f t="shared" si="195"/>
        <v>3.1669266703627713E-2</v>
      </c>
      <c r="H2146" s="2" t="str">
        <f t="shared" si="196"/>
        <v>Sell</v>
      </c>
    </row>
    <row r="2147" spans="1:8" ht="13.5" x14ac:dyDescent="0.25">
      <c r="A2147" s="3">
        <v>45133</v>
      </c>
      <c r="B2147" s="2">
        <v>7.7586000000000004</v>
      </c>
      <c r="C2147" s="2">
        <f t="shared" si="198"/>
        <v>7.7296190210585785</v>
      </c>
      <c r="D2147" s="2">
        <f t="shared" si="200"/>
        <v>7.6682327861697566</v>
      </c>
      <c r="E2147" s="2">
        <f t="shared" si="199"/>
        <v>6.1386234888821889E-2</v>
      </c>
      <c r="F2147" s="2">
        <f t="shared" si="197"/>
        <v>4.3102544455939085E-2</v>
      </c>
      <c r="G2147" s="2">
        <f t="shared" si="195"/>
        <v>1.8283690432882804E-2</v>
      </c>
      <c r="H2147" s="2" t="str">
        <f t="shared" si="196"/>
        <v>Sell</v>
      </c>
    </row>
    <row r="2148" spans="1:8" ht="13.5" x14ac:dyDescent="0.25">
      <c r="A2148" s="3">
        <v>45134</v>
      </c>
      <c r="B2148" s="2">
        <v>7.7492000000000001</v>
      </c>
      <c r="C2148" s="2">
        <f t="shared" si="198"/>
        <v>7.7282776332034118</v>
      </c>
      <c r="D2148" s="2">
        <f t="shared" si="200"/>
        <v>7.6742303575645892</v>
      </c>
      <c r="E2148" s="2">
        <f t="shared" si="199"/>
        <v>5.4047275638822612E-2</v>
      </c>
      <c r="F2148" s="2">
        <f t="shared" si="197"/>
        <v>4.5291490692515791E-2</v>
      </c>
      <c r="G2148" s="2">
        <f t="shared" ref="G2148:G2211" si="201">E2148-F2148</f>
        <v>8.7557849463068202E-3</v>
      </c>
      <c r="H2148" s="2" t="str">
        <f t="shared" ref="H2148:H2211" si="202">IF(G2148&lt;0,"Hold","Sell")</f>
        <v>Sell</v>
      </c>
    </row>
    <row r="2149" spans="1:8" ht="13.5" x14ac:dyDescent="0.25">
      <c r="A2149" s="3">
        <v>45135</v>
      </c>
      <c r="B2149" s="2">
        <v>7.7397</v>
      </c>
      <c r="C2149" s="2">
        <f t="shared" si="198"/>
        <v>7.7401733819413483</v>
      </c>
      <c r="D2149" s="2">
        <f t="shared" si="200"/>
        <v>7.679079960707953</v>
      </c>
      <c r="E2149" s="2">
        <f t="shared" si="199"/>
        <v>6.109342123339534E-2</v>
      </c>
      <c r="F2149" s="2">
        <f t="shared" ref="F2149:F2212" si="203">(E2149*(2/(10)))+((1-(2/10))*F2148)</f>
        <v>4.8451876800691698E-2</v>
      </c>
      <c r="G2149" s="2">
        <f t="shared" si="201"/>
        <v>1.2641544432703641E-2</v>
      </c>
      <c r="H2149" s="2" t="str">
        <f t="shared" si="202"/>
        <v>Sell</v>
      </c>
    </row>
    <row r="2150" spans="1:8" ht="13.5" x14ac:dyDescent="0.25">
      <c r="A2150" s="3">
        <v>45138</v>
      </c>
      <c r="B2150" s="2">
        <v>7.7209000000000003</v>
      </c>
      <c r="C2150" s="2">
        <f t="shared" si="198"/>
        <v>7.7502390154888339</v>
      </c>
      <c r="D2150" s="2">
        <f t="shared" si="200"/>
        <v>7.6821777413962522</v>
      </c>
      <c r="E2150" s="2">
        <f t="shared" si="199"/>
        <v>6.8061274092581669E-2</v>
      </c>
      <c r="F2150" s="2">
        <f t="shared" si="203"/>
        <v>5.2373756259069697E-2</v>
      </c>
      <c r="G2150" s="2">
        <f t="shared" si="201"/>
        <v>1.5687517833511973E-2</v>
      </c>
      <c r="H2150" s="2" t="str">
        <f t="shared" si="202"/>
        <v>Sell</v>
      </c>
    </row>
    <row r="2151" spans="1:8" ht="13.5" x14ac:dyDescent="0.25">
      <c r="A2151" s="3">
        <v>45139</v>
      </c>
      <c r="B2151" s="2">
        <v>7.7679999999999998</v>
      </c>
      <c r="C2151" s="2">
        <f t="shared" si="198"/>
        <v>7.7384791669520894</v>
      </c>
      <c r="D2151" s="2">
        <f t="shared" si="200"/>
        <v>7.6885349457372705</v>
      </c>
      <c r="E2151" s="2">
        <f t="shared" si="199"/>
        <v>4.9944221214818896E-2</v>
      </c>
      <c r="F2151" s="2">
        <f t="shared" si="203"/>
        <v>5.1887849250219539E-2</v>
      </c>
      <c r="G2151" s="2">
        <f t="shared" si="201"/>
        <v>-1.9436280354006436E-3</v>
      </c>
      <c r="H2151" s="2" t="str">
        <f t="shared" si="202"/>
        <v>Hold</v>
      </c>
    </row>
    <row r="2152" spans="1:8" ht="13.5" x14ac:dyDescent="0.25">
      <c r="A2152" s="3">
        <v>45140</v>
      </c>
      <c r="B2152" s="2">
        <v>7.7586000000000004</v>
      </c>
      <c r="C2152" s="2">
        <f t="shared" si="198"/>
        <v>7.7430208335748443</v>
      </c>
      <c r="D2152" s="2">
        <f t="shared" si="200"/>
        <v>7.6937249497567324</v>
      </c>
      <c r="E2152" s="2">
        <f t="shared" si="199"/>
        <v>4.9295883818111896E-2</v>
      </c>
      <c r="F2152" s="2">
        <f t="shared" si="203"/>
        <v>5.1369456163798011E-2</v>
      </c>
      <c r="G2152" s="2">
        <f t="shared" si="201"/>
        <v>-2.0735723456861144E-3</v>
      </c>
      <c r="H2152" s="2" t="str">
        <f t="shared" si="202"/>
        <v>Hold</v>
      </c>
    </row>
    <row r="2153" spans="1:8" ht="13.5" x14ac:dyDescent="0.25">
      <c r="A2153" s="3">
        <v>45141</v>
      </c>
      <c r="B2153" s="2">
        <v>7.7679999999999998</v>
      </c>
      <c r="C2153" s="2">
        <f t="shared" si="198"/>
        <v>7.7251253207171757</v>
      </c>
      <c r="D2153" s="2">
        <f t="shared" si="200"/>
        <v>7.6992268053303077</v>
      </c>
      <c r="E2153" s="2">
        <f t="shared" si="199"/>
        <v>2.5898515386868048E-2</v>
      </c>
      <c r="F2153" s="2">
        <f t="shared" si="203"/>
        <v>4.6275268008412022E-2</v>
      </c>
      <c r="G2153" s="2">
        <f t="shared" si="201"/>
        <v>-2.0376752621543974E-2</v>
      </c>
      <c r="H2153" s="2" t="str">
        <f t="shared" si="202"/>
        <v>Hold</v>
      </c>
    </row>
    <row r="2154" spans="1:8" ht="13.5" x14ac:dyDescent="0.25">
      <c r="A2154" s="3">
        <v>45142</v>
      </c>
      <c r="B2154" s="2">
        <v>7.6738</v>
      </c>
      <c r="C2154" s="2">
        <f t="shared" si="198"/>
        <v>7.7201368098376104</v>
      </c>
      <c r="D2154" s="2">
        <f t="shared" si="200"/>
        <v>7.6973433382688032</v>
      </c>
      <c r="E2154" s="2">
        <f t="shared" si="199"/>
        <v>2.2793471568807178E-2</v>
      </c>
      <c r="F2154" s="2">
        <f t="shared" si="203"/>
        <v>4.1578908720491053E-2</v>
      </c>
      <c r="G2154" s="2">
        <f t="shared" si="201"/>
        <v>-1.8785437151683876E-2</v>
      </c>
      <c r="H2154" s="2" t="str">
        <f t="shared" si="202"/>
        <v>Hold</v>
      </c>
    </row>
    <row r="2155" spans="1:8" ht="13.5" x14ac:dyDescent="0.25">
      <c r="A2155" s="3">
        <v>45145</v>
      </c>
      <c r="B2155" s="2">
        <v>7.6550000000000002</v>
      </c>
      <c r="C2155" s="2">
        <f t="shared" si="198"/>
        <v>7.7173619160164391</v>
      </c>
      <c r="D2155" s="2">
        <f t="shared" si="200"/>
        <v>7.6942067946933363</v>
      </c>
      <c r="E2155" s="2">
        <f t="shared" si="199"/>
        <v>2.3155121323102712E-2</v>
      </c>
      <c r="F2155" s="2">
        <f t="shared" si="203"/>
        <v>3.7894151241013391E-2</v>
      </c>
      <c r="G2155" s="2">
        <f t="shared" si="201"/>
        <v>-1.4739029917910679E-2</v>
      </c>
      <c r="H2155" s="2" t="str">
        <f t="shared" si="202"/>
        <v>Hold</v>
      </c>
    </row>
    <row r="2156" spans="1:8" ht="13.5" x14ac:dyDescent="0.25">
      <c r="A2156" s="3">
        <v>45146</v>
      </c>
      <c r="B2156" s="2">
        <v>7.5796999999999999</v>
      </c>
      <c r="C2156" s="2">
        <f t="shared" si="198"/>
        <v>7.717906236629295</v>
      </c>
      <c r="D2156" s="2">
        <f t="shared" si="200"/>
        <v>7.6857248099012381</v>
      </c>
      <c r="E2156" s="2">
        <f t="shared" si="199"/>
        <v>3.2181426728056906E-2</v>
      </c>
      <c r="F2156" s="2">
        <f t="shared" si="203"/>
        <v>3.6751606338422095E-2</v>
      </c>
      <c r="G2156" s="2">
        <f t="shared" si="201"/>
        <v>-4.5701796103651895E-3</v>
      </c>
      <c r="H2156" s="2" t="str">
        <f t="shared" si="202"/>
        <v>Hold</v>
      </c>
    </row>
    <row r="2157" spans="1:8" ht="13.5" x14ac:dyDescent="0.25">
      <c r="A2157" s="3">
        <v>45147</v>
      </c>
      <c r="B2157" s="2">
        <v>7.5796999999999999</v>
      </c>
      <c r="C2157" s="2">
        <f t="shared" si="198"/>
        <v>7.7241668156094034</v>
      </c>
      <c r="D2157" s="2">
        <f t="shared" si="200"/>
        <v>7.6778711202789243</v>
      </c>
      <c r="E2157" s="2">
        <f t="shared" si="199"/>
        <v>4.629569533047917E-2</v>
      </c>
      <c r="F2157" s="2">
        <f t="shared" si="203"/>
        <v>3.8660424136833516E-2</v>
      </c>
      <c r="G2157" s="2">
        <f t="shared" si="201"/>
        <v>7.6352711936456541E-3</v>
      </c>
      <c r="H2157" s="2" t="str">
        <f t="shared" si="202"/>
        <v>Sell</v>
      </c>
    </row>
    <row r="2158" spans="1:8" ht="13.5" x14ac:dyDescent="0.25">
      <c r="A2158" s="3">
        <v>45148</v>
      </c>
      <c r="B2158" s="2">
        <v>7.5326000000000004</v>
      </c>
      <c r="C2158" s="2">
        <f t="shared" si="198"/>
        <v>7.7280180747464184</v>
      </c>
      <c r="D2158" s="2">
        <f t="shared" si="200"/>
        <v>7.6671102965545588</v>
      </c>
      <c r="E2158" s="2">
        <f t="shared" si="199"/>
        <v>6.0907778191859663E-2</v>
      </c>
      <c r="F2158" s="2">
        <f t="shared" si="203"/>
        <v>4.3109894947838748E-2</v>
      </c>
      <c r="G2158" s="2">
        <f t="shared" si="201"/>
        <v>1.7797883244020915E-2</v>
      </c>
      <c r="H2158" s="2" t="str">
        <f t="shared" si="202"/>
        <v>Sell</v>
      </c>
    </row>
    <row r="2159" spans="1:8" ht="13.5" x14ac:dyDescent="0.25">
      <c r="A2159" s="3">
        <v>45149</v>
      </c>
      <c r="B2159" s="2">
        <v>7.6361999999999997</v>
      </c>
      <c r="C2159" s="2">
        <f t="shared" si="198"/>
        <v>7.7298152940162002</v>
      </c>
      <c r="D2159" s="2">
        <f t="shared" si="200"/>
        <v>7.664820644957925</v>
      </c>
      <c r="E2159" s="2">
        <f t="shared" si="199"/>
        <v>6.4994649058275122E-2</v>
      </c>
      <c r="F2159" s="2">
        <f t="shared" si="203"/>
        <v>4.7486845769926025E-2</v>
      </c>
      <c r="G2159" s="2">
        <f t="shared" si="201"/>
        <v>1.7507803288349097E-2</v>
      </c>
      <c r="H2159" s="2" t="str">
        <f t="shared" si="202"/>
        <v>Sell</v>
      </c>
    </row>
    <row r="2160" spans="1:8" ht="13.5" x14ac:dyDescent="0.25">
      <c r="A2160" s="3">
        <v>45152</v>
      </c>
      <c r="B2160" s="2">
        <v>7.6361999999999997</v>
      </c>
      <c r="C2160" s="2">
        <f t="shared" si="198"/>
        <v>7.7284437103214003</v>
      </c>
      <c r="D2160" s="2">
        <f t="shared" si="200"/>
        <v>7.6627005971832638</v>
      </c>
      <c r="E2160" s="2">
        <f t="shared" si="199"/>
        <v>6.5743113138136522E-2</v>
      </c>
      <c r="F2160" s="2">
        <f t="shared" si="203"/>
        <v>5.1138099243568123E-2</v>
      </c>
      <c r="G2160" s="2">
        <f t="shared" si="201"/>
        <v>1.4605013894568399E-2</v>
      </c>
      <c r="H2160" s="2" t="str">
        <f t="shared" si="202"/>
        <v>Sell</v>
      </c>
    </row>
    <row r="2161" spans="1:8" ht="13.5" x14ac:dyDescent="0.25">
      <c r="A2161" s="3">
        <v>45153</v>
      </c>
      <c r="B2161" s="2">
        <v>7.7209000000000003</v>
      </c>
      <c r="C2161" s="2">
        <f t="shared" si="198"/>
        <v>7.7345292933488778</v>
      </c>
      <c r="D2161" s="2">
        <f t="shared" si="200"/>
        <v>7.6670116640585775</v>
      </c>
      <c r="E2161" s="2">
        <f t="shared" si="199"/>
        <v>6.7517629290300363E-2</v>
      </c>
      <c r="F2161" s="2">
        <f t="shared" si="203"/>
        <v>5.441400525291458E-2</v>
      </c>
      <c r="G2161" s="2">
        <f t="shared" si="201"/>
        <v>1.3103624037385783E-2</v>
      </c>
      <c r="H2161" s="2" t="str">
        <f t="shared" si="202"/>
        <v>Sell</v>
      </c>
    </row>
    <row r="2162" spans="1:8" ht="13.5" x14ac:dyDescent="0.25">
      <c r="A2162" s="3">
        <v>45154</v>
      </c>
      <c r="B2162" s="2">
        <v>7.7209000000000003</v>
      </c>
      <c r="C2162" s="2">
        <f t="shared" si="198"/>
        <v>7.7382324789875119</v>
      </c>
      <c r="D2162" s="2">
        <f t="shared" si="200"/>
        <v>7.6710033926468313</v>
      </c>
      <c r="E2162" s="2">
        <f t="shared" si="199"/>
        <v>6.7229086340680588E-2</v>
      </c>
      <c r="F2162" s="2">
        <f t="shared" si="203"/>
        <v>5.6977021470467785E-2</v>
      </c>
      <c r="G2162" s="2">
        <f t="shared" si="201"/>
        <v>1.0252064870212803E-2</v>
      </c>
      <c r="H2162" s="2" t="str">
        <f t="shared" si="202"/>
        <v>Sell</v>
      </c>
    </row>
    <row r="2163" spans="1:8" ht="13.5" x14ac:dyDescent="0.25">
      <c r="A2163" s="3">
        <v>45155</v>
      </c>
      <c r="B2163" s="2">
        <v>7.7209000000000003</v>
      </c>
      <c r="C2163" s="2">
        <f t="shared" si="198"/>
        <v>7.7428120976048174</v>
      </c>
      <c r="D2163" s="2">
        <f t="shared" si="200"/>
        <v>7.6746994376359545</v>
      </c>
      <c r="E2163" s="2">
        <f t="shared" si="199"/>
        <v>6.8112659968862843E-2</v>
      </c>
      <c r="F2163" s="2">
        <f t="shared" si="203"/>
        <v>5.9204149170146804E-2</v>
      </c>
      <c r="G2163" s="2">
        <f t="shared" si="201"/>
        <v>8.9085107987160392E-3</v>
      </c>
      <c r="H2163" s="2" t="str">
        <f t="shared" si="202"/>
        <v>Sell</v>
      </c>
    </row>
    <row r="2164" spans="1:8" ht="13.5" x14ac:dyDescent="0.25">
      <c r="A2164" s="3">
        <v>45156</v>
      </c>
      <c r="B2164" s="2">
        <v>7.7209000000000003</v>
      </c>
      <c r="C2164" s="2">
        <f t="shared" si="198"/>
        <v>7.732194851819461</v>
      </c>
      <c r="D2164" s="2">
        <f t="shared" si="200"/>
        <v>7.6781217015147725</v>
      </c>
      <c r="E2164" s="2">
        <f t="shared" si="199"/>
        <v>5.4073150304688511E-2</v>
      </c>
      <c r="F2164" s="2">
        <f t="shared" si="203"/>
        <v>5.8177949397055152E-2</v>
      </c>
      <c r="G2164" s="2">
        <f t="shared" si="201"/>
        <v>-4.1047990923666414E-3</v>
      </c>
      <c r="H2164" s="2" t="str">
        <f t="shared" si="202"/>
        <v>Hold</v>
      </c>
    </row>
    <row r="2165" spans="1:8" ht="13.5" x14ac:dyDescent="0.25">
      <c r="A2165" s="3">
        <v>45159</v>
      </c>
      <c r="B2165" s="2">
        <v>7.7209000000000003</v>
      </c>
      <c r="C2165" s="2">
        <f t="shared" si="198"/>
        <v>7.7203187207703126</v>
      </c>
      <c r="D2165" s="2">
        <f t="shared" si="200"/>
        <v>7.6812904643655298</v>
      </c>
      <c r="E2165" s="2">
        <f t="shared" si="199"/>
        <v>3.9028256404782802E-2</v>
      </c>
      <c r="F2165" s="2">
        <f t="shared" si="203"/>
        <v>5.4348010798600688E-2</v>
      </c>
      <c r="G2165" s="2">
        <f t="shared" si="201"/>
        <v>-1.5319754393817886E-2</v>
      </c>
      <c r="H2165" s="2" t="str">
        <f t="shared" si="202"/>
        <v>Hold</v>
      </c>
    </row>
    <row r="2166" spans="1:8" ht="13.5" x14ac:dyDescent="0.25">
      <c r="A2166" s="3">
        <v>45160</v>
      </c>
      <c r="B2166" s="2">
        <v>7.6266999999999996</v>
      </c>
      <c r="C2166" s="2">
        <f t="shared" si="198"/>
        <v>7.6986850714210338</v>
      </c>
      <c r="D2166" s="2">
        <f t="shared" si="200"/>
        <v>7.6772467262643795</v>
      </c>
      <c r="E2166" s="2">
        <f t="shared" si="199"/>
        <v>2.1438345156654215E-2</v>
      </c>
      <c r="F2166" s="2">
        <f t="shared" si="203"/>
        <v>4.7766077670211397E-2</v>
      </c>
      <c r="G2166" s="2">
        <f t="shared" si="201"/>
        <v>-2.6327732513557182E-2</v>
      </c>
      <c r="H2166" s="2" t="str">
        <f t="shared" si="202"/>
        <v>Hold</v>
      </c>
    </row>
    <row r="2167" spans="1:8" ht="13.5" x14ac:dyDescent="0.25">
      <c r="A2167" s="3">
        <v>45161</v>
      </c>
      <c r="B2167" s="2">
        <v>7.7209000000000003</v>
      </c>
      <c r="C2167" s="2">
        <f t="shared" si="198"/>
        <v>7.6803796758177976</v>
      </c>
      <c r="D2167" s="2">
        <f t="shared" si="200"/>
        <v>7.6804803020966474</v>
      </c>
      <c r="E2167" s="2">
        <f t="shared" si="199"/>
        <v>-1.0062627884988018E-4</v>
      </c>
      <c r="F2167" s="2">
        <f t="shared" si="203"/>
        <v>3.819273688039914E-2</v>
      </c>
      <c r="G2167" s="2">
        <f t="shared" si="201"/>
        <v>-3.8293363159249021E-2</v>
      </c>
      <c r="H2167" s="2" t="str">
        <f t="shared" si="202"/>
        <v>Hold</v>
      </c>
    </row>
    <row r="2168" spans="1:8" ht="13.5" x14ac:dyDescent="0.25">
      <c r="A2168" s="3">
        <v>45162</v>
      </c>
      <c r="B2168" s="2">
        <v>7.7115</v>
      </c>
      <c r="C2168" s="2">
        <f t="shared" si="198"/>
        <v>7.6576443410765975</v>
      </c>
      <c r="D2168" s="2">
        <f t="shared" si="200"/>
        <v>7.682778057496896</v>
      </c>
      <c r="E2168" s="2">
        <f t="shared" si="199"/>
        <v>-2.5133716420298491E-2</v>
      </c>
      <c r="F2168" s="2">
        <f t="shared" si="203"/>
        <v>2.5527446220259615E-2</v>
      </c>
      <c r="G2168" s="2">
        <f t="shared" si="201"/>
        <v>-5.0661162640558102E-2</v>
      </c>
      <c r="H2168" s="2" t="str">
        <f t="shared" si="202"/>
        <v>Hold</v>
      </c>
    </row>
    <row r="2169" spans="1:8" ht="13.5" x14ac:dyDescent="0.25">
      <c r="A2169" s="3">
        <v>45163</v>
      </c>
      <c r="B2169" s="2">
        <v>7.7020999999999997</v>
      </c>
      <c r="C2169" s="2">
        <f t="shared" si="198"/>
        <v>7.654345211680198</v>
      </c>
      <c r="D2169" s="2">
        <f t="shared" si="200"/>
        <v>7.684209312497126</v>
      </c>
      <c r="E2169" s="2">
        <f t="shared" si="199"/>
        <v>-2.986410081692803E-2</v>
      </c>
      <c r="F2169" s="2">
        <f t="shared" si="203"/>
        <v>1.4449136812822085E-2</v>
      </c>
      <c r="G2169" s="2">
        <f t="shared" si="201"/>
        <v>-4.4313237629750118E-2</v>
      </c>
      <c r="H2169" s="2" t="str">
        <f t="shared" si="202"/>
        <v>Hold</v>
      </c>
    </row>
    <row r="2170" spans="1:8" ht="13.5" x14ac:dyDescent="0.25">
      <c r="A2170" s="3">
        <v>45166</v>
      </c>
      <c r="B2170" s="2">
        <v>7.8338999999999999</v>
      </c>
      <c r="C2170" s="2">
        <f t="shared" si="198"/>
        <v>7.6515536406524758</v>
      </c>
      <c r="D2170" s="2">
        <f t="shared" si="200"/>
        <v>7.6952975115714128</v>
      </c>
      <c r="E2170" s="2">
        <f t="shared" si="199"/>
        <v>-4.3743870918937056E-2</v>
      </c>
      <c r="F2170" s="2">
        <f t="shared" si="203"/>
        <v>2.8105352664702567E-3</v>
      </c>
      <c r="G2170" s="2">
        <f t="shared" si="201"/>
        <v>-4.6554406185407314E-2</v>
      </c>
      <c r="H2170" s="2" t="str">
        <f t="shared" si="202"/>
        <v>Hold</v>
      </c>
    </row>
    <row r="2171" spans="1:8" ht="13.5" x14ac:dyDescent="0.25">
      <c r="A2171" s="3">
        <v>45167</v>
      </c>
      <c r="B2171" s="2">
        <v>7.9562999999999997</v>
      </c>
      <c r="C2171" s="2">
        <f t="shared" si="198"/>
        <v>7.6622223113213259</v>
      </c>
      <c r="D2171" s="2">
        <f t="shared" si="200"/>
        <v>7.7146310292327902</v>
      </c>
      <c r="E2171" s="2">
        <f t="shared" si="199"/>
        <v>-5.2408717911464286E-2</v>
      </c>
      <c r="F2171" s="2">
        <f t="shared" si="203"/>
        <v>-8.2333153691166519E-3</v>
      </c>
      <c r="G2171" s="2">
        <f t="shared" si="201"/>
        <v>-4.4175402542347635E-2</v>
      </c>
      <c r="H2171" s="2" t="str">
        <f t="shared" si="202"/>
        <v>Hold</v>
      </c>
    </row>
    <row r="2172" spans="1:8" ht="13.5" x14ac:dyDescent="0.25">
      <c r="A2172" s="3">
        <v>45168</v>
      </c>
      <c r="B2172" s="2">
        <v>8.0033999999999992</v>
      </c>
      <c r="C2172" s="2">
        <f t="shared" si="198"/>
        <v>7.6712496480411225</v>
      </c>
      <c r="D2172" s="2">
        <f t="shared" si="200"/>
        <v>7.7360213233636941</v>
      </c>
      <c r="E2172" s="2">
        <f t="shared" si="199"/>
        <v>-6.4771675322571554E-2</v>
      </c>
      <c r="F2172" s="2">
        <f t="shared" si="203"/>
        <v>-1.9540987359807634E-2</v>
      </c>
      <c r="G2172" s="2">
        <f t="shared" si="201"/>
        <v>-4.5230687962763916E-2</v>
      </c>
      <c r="H2172" s="2" t="str">
        <f t="shared" si="202"/>
        <v>Hold</v>
      </c>
    </row>
    <row r="2173" spans="1:8" ht="13.5" x14ac:dyDescent="0.25">
      <c r="A2173" s="3">
        <v>45169</v>
      </c>
      <c r="B2173" s="2">
        <v>8.0033999999999992</v>
      </c>
      <c r="C2173" s="2">
        <f t="shared" si="198"/>
        <v>7.6788881637271036</v>
      </c>
      <c r="D2173" s="2">
        <f t="shared" si="200"/>
        <v>7.7558271512626797</v>
      </c>
      <c r="E2173" s="2">
        <f t="shared" si="199"/>
        <v>-7.6938987535576153E-2</v>
      </c>
      <c r="F2173" s="2">
        <f t="shared" si="203"/>
        <v>-3.1020587394961337E-2</v>
      </c>
      <c r="G2173" s="2">
        <f t="shared" si="201"/>
        <v>-4.5918400140614817E-2</v>
      </c>
      <c r="H2173" s="2" t="str">
        <f t="shared" si="202"/>
        <v>Hold</v>
      </c>
    </row>
    <row r="2174" spans="1:8" ht="13.5" x14ac:dyDescent="0.25">
      <c r="A2174" s="3">
        <v>45170</v>
      </c>
      <c r="B2174" s="2">
        <v>8.0033999999999992</v>
      </c>
      <c r="C2174" s="2">
        <f t="shared" si="198"/>
        <v>7.6853515231537024</v>
      </c>
      <c r="D2174" s="2">
        <f t="shared" si="200"/>
        <v>7.774165880798777</v>
      </c>
      <c r="E2174" s="2">
        <f t="shared" si="199"/>
        <v>-8.8814357645074615E-2</v>
      </c>
      <c r="F2174" s="2">
        <f t="shared" si="203"/>
        <v>-4.2579341444984001E-2</v>
      </c>
      <c r="G2174" s="2">
        <f t="shared" si="201"/>
        <v>-4.6235016200090615E-2</v>
      </c>
      <c r="H2174" s="2" t="str">
        <f t="shared" si="202"/>
        <v>Hold</v>
      </c>
    </row>
    <row r="2175" spans="1:8" ht="13.5" x14ac:dyDescent="0.25">
      <c r="A2175" s="3">
        <v>45173</v>
      </c>
      <c r="B2175" s="2">
        <v>7.9185999999999996</v>
      </c>
      <c r="C2175" s="2">
        <f t="shared" si="198"/>
        <v>7.6908205195915951</v>
      </c>
      <c r="D2175" s="2">
        <f t="shared" si="200"/>
        <v>7.7848647044433115</v>
      </c>
      <c r="E2175" s="2">
        <f t="shared" si="199"/>
        <v>-9.4044184851716395E-2</v>
      </c>
      <c r="F2175" s="2">
        <f t="shared" si="203"/>
        <v>-5.287231012633048E-2</v>
      </c>
      <c r="G2175" s="2">
        <f t="shared" si="201"/>
        <v>-4.1171874725385915E-2</v>
      </c>
      <c r="H2175" s="2" t="str">
        <f t="shared" si="202"/>
        <v>Hold</v>
      </c>
    </row>
    <row r="2176" spans="1:8" ht="13.5" x14ac:dyDescent="0.25">
      <c r="A2176" s="3">
        <v>45174</v>
      </c>
      <c r="B2176" s="2">
        <v>7.9185999999999996</v>
      </c>
      <c r="C2176" s="2">
        <f t="shared" si="198"/>
        <v>7.6809558242698106</v>
      </c>
      <c r="D2176" s="2">
        <f t="shared" si="200"/>
        <v>7.7947710226326965</v>
      </c>
      <c r="E2176" s="2">
        <f t="shared" si="199"/>
        <v>-0.11381519836288589</v>
      </c>
      <c r="F2176" s="2">
        <f t="shared" si="203"/>
        <v>-6.5060887773641565E-2</v>
      </c>
      <c r="G2176" s="2">
        <f t="shared" si="201"/>
        <v>-4.8754310589244329E-2</v>
      </c>
      <c r="H2176" s="2" t="str">
        <f t="shared" si="202"/>
        <v>Hold</v>
      </c>
    </row>
    <row r="2177" spans="1:8" ht="13.5" x14ac:dyDescent="0.25">
      <c r="A2177" s="3">
        <v>45175</v>
      </c>
      <c r="B2177" s="2">
        <v>8.0975000000000001</v>
      </c>
      <c r="C2177" s="2">
        <f t="shared" si="198"/>
        <v>7.6871010820744559</v>
      </c>
      <c r="D2177" s="2">
        <f t="shared" si="200"/>
        <v>7.817195391326571</v>
      </c>
      <c r="E2177" s="2">
        <f t="shared" si="199"/>
        <v>-0.13009430925211518</v>
      </c>
      <c r="F2177" s="2">
        <f t="shared" si="203"/>
        <v>-7.8067572069336288E-2</v>
      </c>
      <c r="G2177" s="2">
        <f t="shared" si="201"/>
        <v>-5.2026737182778893E-2</v>
      </c>
      <c r="H2177" s="2" t="str">
        <f t="shared" si="202"/>
        <v>Hold</v>
      </c>
    </row>
    <row r="2178" spans="1:8" ht="13.5" x14ac:dyDescent="0.25">
      <c r="A2178" s="3">
        <v>45176</v>
      </c>
      <c r="B2178" s="2">
        <v>8.1917000000000009</v>
      </c>
      <c r="C2178" s="2">
        <f t="shared" si="198"/>
        <v>7.6908547617553094</v>
      </c>
      <c r="D2178" s="2">
        <f t="shared" si="200"/>
        <v>7.8449364734505282</v>
      </c>
      <c r="E2178" s="2">
        <f t="shared" si="199"/>
        <v>-0.15408171169521889</v>
      </c>
      <c r="F2178" s="2">
        <f t="shared" si="203"/>
        <v>-9.3270399994512809E-2</v>
      </c>
      <c r="G2178" s="2">
        <f t="shared" si="201"/>
        <v>-6.0811311700706083E-2</v>
      </c>
      <c r="H2178" s="2" t="str">
        <f t="shared" si="202"/>
        <v>Hold</v>
      </c>
    </row>
    <row r="2179" spans="1:8" ht="13.5" x14ac:dyDescent="0.25">
      <c r="A2179" s="3">
        <v>45177</v>
      </c>
      <c r="B2179" s="2">
        <v>8.1917000000000009</v>
      </c>
      <c r="C2179" s="2">
        <f t="shared" si="198"/>
        <v>7.6925847984083386</v>
      </c>
      <c r="D2179" s="2">
        <f t="shared" si="200"/>
        <v>7.8706226606023408</v>
      </c>
      <c r="E2179" s="2">
        <f t="shared" si="199"/>
        <v>-0.17803786219400219</v>
      </c>
      <c r="F2179" s="2">
        <f t="shared" si="203"/>
        <v>-0.11022389243441069</v>
      </c>
      <c r="G2179" s="2">
        <f t="shared" si="201"/>
        <v>-6.7813969759591503E-2</v>
      </c>
      <c r="H2179" s="2" t="str">
        <f t="shared" si="202"/>
        <v>Hold</v>
      </c>
    </row>
    <row r="2180" spans="1:8" ht="13.5" x14ac:dyDescent="0.25">
      <c r="A2180" s="3">
        <v>45180</v>
      </c>
      <c r="B2180" s="2">
        <v>8.2104999999999997</v>
      </c>
      <c r="C2180" s="2">
        <f t="shared" si="198"/>
        <v>7.7143255986532093</v>
      </c>
      <c r="D2180" s="2">
        <f t="shared" si="200"/>
        <v>7.8957987598169819</v>
      </c>
      <c r="E2180" s="2">
        <f t="shared" si="199"/>
        <v>-0.18147316116377255</v>
      </c>
      <c r="F2180" s="2">
        <f t="shared" si="203"/>
        <v>-0.12447374618028306</v>
      </c>
      <c r="G2180" s="2">
        <f t="shared" si="201"/>
        <v>-5.6999414983489483E-2</v>
      </c>
      <c r="H2180" s="2" t="str">
        <f t="shared" si="202"/>
        <v>Hold</v>
      </c>
    </row>
    <row r="2181" spans="1:8" ht="13.5" x14ac:dyDescent="0.25">
      <c r="A2181" s="3">
        <v>45181</v>
      </c>
      <c r="B2181" s="2">
        <v>8.1729000000000003</v>
      </c>
      <c r="C2181" s="2">
        <f t="shared" si="198"/>
        <v>7.7515524296296388</v>
      </c>
      <c r="D2181" s="2">
        <f t="shared" si="200"/>
        <v>7.9163247776083168</v>
      </c>
      <c r="E2181" s="2">
        <f t="shared" si="199"/>
        <v>-0.16477234797867801</v>
      </c>
      <c r="F2181" s="2">
        <f t="shared" si="203"/>
        <v>-0.13253346653996206</v>
      </c>
      <c r="G2181" s="2">
        <f t="shared" si="201"/>
        <v>-3.2238881438715949E-2</v>
      </c>
      <c r="H2181" s="2" t="str">
        <f t="shared" si="202"/>
        <v>Hold</v>
      </c>
    </row>
    <row r="2182" spans="1:8" ht="13.5" x14ac:dyDescent="0.25">
      <c r="A2182" s="3">
        <v>45182</v>
      </c>
      <c r="B2182" s="2">
        <v>8.1633999999999993</v>
      </c>
      <c r="C2182" s="2">
        <f t="shared" si="198"/>
        <v>7.7902982096866173</v>
      </c>
      <c r="D2182" s="2">
        <f t="shared" si="200"/>
        <v>7.9346266459336272</v>
      </c>
      <c r="E2182" s="2">
        <f t="shared" si="199"/>
        <v>-0.14432843624700986</v>
      </c>
      <c r="F2182" s="2">
        <f t="shared" si="203"/>
        <v>-0.13489246048137163</v>
      </c>
      <c r="G2182" s="2">
        <f t="shared" si="201"/>
        <v>-9.4359757656382326E-3</v>
      </c>
      <c r="H2182" s="2" t="str">
        <f t="shared" si="202"/>
        <v>Hold</v>
      </c>
    </row>
    <row r="2183" spans="1:8" ht="13.5" x14ac:dyDescent="0.25">
      <c r="A2183" s="3">
        <v>45183</v>
      </c>
      <c r="B2183" s="2">
        <v>8.1917000000000009</v>
      </c>
      <c r="C2183" s="2">
        <f t="shared" si="198"/>
        <v>7.8230831005040606</v>
      </c>
      <c r="D2183" s="2">
        <f t="shared" si="200"/>
        <v>7.9536691166052105</v>
      </c>
      <c r="E2183" s="2">
        <f t="shared" si="199"/>
        <v>-0.13058601610114984</v>
      </c>
      <c r="F2183" s="2">
        <f t="shared" si="203"/>
        <v>-0.13403117160532729</v>
      </c>
      <c r="G2183" s="2">
        <f t="shared" si="201"/>
        <v>3.4451555041774551E-3</v>
      </c>
      <c r="H2183" s="2" t="str">
        <f t="shared" si="202"/>
        <v>Sell</v>
      </c>
    </row>
    <row r="2184" spans="1:8" ht="13.5" x14ac:dyDescent="0.25">
      <c r="A2184" s="3">
        <v>45184</v>
      </c>
      <c r="B2184" s="2">
        <v>8.1633999999999993</v>
      </c>
      <c r="C2184" s="2">
        <f t="shared" si="198"/>
        <v>7.8508241619649741</v>
      </c>
      <c r="D2184" s="2">
        <f t="shared" si="200"/>
        <v>7.9692047375974173</v>
      </c>
      <c r="E2184" s="2">
        <f t="shared" si="199"/>
        <v>-0.1183805756324432</v>
      </c>
      <c r="F2184" s="2">
        <f t="shared" si="203"/>
        <v>-0.13090105241075048</v>
      </c>
      <c r="G2184" s="2">
        <f t="shared" si="201"/>
        <v>1.2520476778307282E-2</v>
      </c>
      <c r="H2184" s="2" t="str">
        <f t="shared" si="202"/>
        <v>Sell</v>
      </c>
    </row>
    <row r="2185" spans="1:8" ht="13.5" x14ac:dyDescent="0.25">
      <c r="A2185" s="3">
        <v>45187</v>
      </c>
      <c r="B2185" s="2">
        <v>8.1917000000000009</v>
      </c>
      <c r="C2185" s="2">
        <f t="shared" si="198"/>
        <v>7.8612512139703625</v>
      </c>
      <c r="D2185" s="2">
        <f t="shared" si="200"/>
        <v>7.9856858681457563</v>
      </c>
      <c r="E2185" s="2">
        <f t="shared" si="199"/>
        <v>-0.12443465417539379</v>
      </c>
      <c r="F2185" s="2">
        <f t="shared" si="203"/>
        <v>-0.12960777276367913</v>
      </c>
      <c r="G2185" s="2">
        <f t="shared" si="201"/>
        <v>5.1731185882853414E-3</v>
      </c>
      <c r="H2185" s="2" t="str">
        <f t="shared" si="202"/>
        <v>Sell</v>
      </c>
    </row>
    <row r="2186" spans="1:8" ht="13.5" x14ac:dyDescent="0.25">
      <c r="A2186" s="3">
        <v>45188</v>
      </c>
      <c r="B2186" s="2">
        <v>8.2294</v>
      </c>
      <c r="C2186" s="2">
        <f t="shared" si="198"/>
        <v>7.8700741041287685</v>
      </c>
      <c r="D2186" s="2">
        <f t="shared" si="200"/>
        <v>8.0037387668016269</v>
      </c>
      <c r="E2186" s="2">
        <f t="shared" si="199"/>
        <v>-0.13366466267285837</v>
      </c>
      <c r="F2186" s="2">
        <f t="shared" si="203"/>
        <v>-0.13041915074551499</v>
      </c>
      <c r="G2186" s="2">
        <f t="shared" si="201"/>
        <v>-3.2455119273433752E-3</v>
      </c>
      <c r="H2186" s="2" t="str">
        <f t="shared" si="202"/>
        <v>Hold</v>
      </c>
    </row>
    <row r="2187" spans="1:8" ht="13.5" x14ac:dyDescent="0.25">
      <c r="A2187" s="3">
        <v>45189</v>
      </c>
      <c r="B2187" s="2">
        <v>8.2011000000000003</v>
      </c>
      <c r="C2187" s="2">
        <f t="shared" si="198"/>
        <v>7.9050627034935737</v>
      </c>
      <c r="D2187" s="2">
        <f t="shared" si="200"/>
        <v>8.0183581174089138</v>
      </c>
      <c r="E2187" s="2">
        <f t="shared" si="199"/>
        <v>-0.11329541391534015</v>
      </c>
      <c r="F2187" s="2">
        <f t="shared" si="203"/>
        <v>-0.12699440337948004</v>
      </c>
      <c r="G2187" s="2">
        <f t="shared" si="201"/>
        <v>1.3698989464139888E-2</v>
      </c>
      <c r="H2187" s="2" t="str">
        <f t="shared" si="202"/>
        <v>Sell</v>
      </c>
    </row>
    <row r="2188" spans="1:8" ht="13.5" x14ac:dyDescent="0.25">
      <c r="A2188" s="3">
        <v>45190</v>
      </c>
      <c r="B2188" s="2">
        <v>8.0975000000000001</v>
      </c>
      <c r="C2188" s="2">
        <f t="shared" si="198"/>
        <v>7.9491607491099465</v>
      </c>
      <c r="D2188" s="2">
        <f t="shared" si="200"/>
        <v>8.0242204790823273</v>
      </c>
      <c r="E2188" s="2">
        <f t="shared" si="199"/>
        <v>-7.5059729972380751E-2</v>
      </c>
      <c r="F2188" s="2">
        <f t="shared" si="203"/>
        <v>-0.11660746869806018</v>
      </c>
      <c r="G2188" s="2">
        <f t="shared" si="201"/>
        <v>4.1547738725679434E-2</v>
      </c>
      <c r="H2188" s="2" t="str">
        <f t="shared" si="202"/>
        <v>Sell</v>
      </c>
    </row>
    <row r="2189" spans="1:8" ht="13.5" x14ac:dyDescent="0.25">
      <c r="A2189" s="3">
        <v>45191</v>
      </c>
      <c r="B2189" s="2">
        <v>8.0975000000000001</v>
      </c>
      <c r="C2189" s="2">
        <f t="shared" si="198"/>
        <v>7.986474480016108</v>
      </c>
      <c r="D2189" s="2">
        <f t="shared" si="200"/>
        <v>8.0296485917428946</v>
      </c>
      <c r="E2189" s="2">
        <f t="shared" si="199"/>
        <v>-4.3174111726786535E-2</v>
      </c>
      <c r="F2189" s="2">
        <f t="shared" si="203"/>
        <v>-0.10192079730380546</v>
      </c>
      <c r="G2189" s="2">
        <f t="shared" si="201"/>
        <v>5.8746685577018926E-2</v>
      </c>
      <c r="H2189" s="2" t="str">
        <f t="shared" si="202"/>
        <v>Sell</v>
      </c>
    </row>
    <row r="2190" spans="1:8" ht="13.5" x14ac:dyDescent="0.25">
      <c r="A2190" s="3">
        <v>45194</v>
      </c>
      <c r="B2190" s="2">
        <v>8.0975000000000001</v>
      </c>
      <c r="C2190" s="2">
        <f t="shared" si="198"/>
        <v>8.0209399446290135</v>
      </c>
      <c r="D2190" s="2">
        <f t="shared" si="200"/>
        <v>8.0346746219841609</v>
      </c>
      <c r="E2190" s="2">
        <f t="shared" si="199"/>
        <v>-1.373467735514744E-2</v>
      </c>
      <c r="F2190" s="2">
        <f t="shared" si="203"/>
        <v>-8.4283573314073865E-2</v>
      </c>
      <c r="G2190" s="2">
        <f t="shared" si="201"/>
        <v>7.0548895958926425E-2</v>
      </c>
      <c r="H2190" s="2" t="str">
        <f t="shared" si="202"/>
        <v>Sell</v>
      </c>
    </row>
    <row r="2191" spans="1:8" ht="13.5" x14ac:dyDescent="0.25">
      <c r="A2191" s="3">
        <v>45195</v>
      </c>
      <c r="B2191" s="2">
        <v>8.1729000000000003</v>
      </c>
      <c r="C2191" s="2">
        <f t="shared" ref="C2191:C2254" si="204">$C$4*B2181+C2190*(1-$C$4)</f>
        <v>8.0443184146860887</v>
      </c>
      <c r="D2191" s="2">
        <f t="shared" si="200"/>
        <v>8.0449135388742228</v>
      </c>
      <c r="E2191" s="2">
        <f t="shared" si="199"/>
        <v>-5.9512418813412182E-4</v>
      </c>
      <c r="F2191" s="2">
        <f t="shared" si="203"/>
        <v>-6.7545883488885919E-2</v>
      </c>
      <c r="G2191" s="2">
        <f t="shared" si="201"/>
        <v>6.6950759300751797E-2</v>
      </c>
      <c r="H2191" s="2" t="str">
        <f t="shared" si="202"/>
        <v>Sell</v>
      </c>
    </row>
    <row r="2192" spans="1:8" ht="13.5" x14ac:dyDescent="0.25">
      <c r="A2192" s="3">
        <v>45197</v>
      </c>
      <c r="B2192" s="2">
        <v>8.1917000000000009</v>
      </c>
      <c r="C2192" s="2">
        <f t="shared" si="204"/>
        <v>8.0626386585805356</v>
      </c>
      <c r="D2192" s="2">
        <f t="shared" si="200"/>
        <v>8.0557866100687257</v>
      </c>
      <c r="E2192" s="2">
        <f t="shared" si="199"/>
        <v>6.8520485118099828E-3</v>
      </c>
      <c r="F2192" s="2">
        <f t="shared" si="203"/>
        <v>-5.266629708874674E-2</v>
      </c>
      <c r="G2192" s="2">
        <f t="shared" si="201"/>
        <v>5.9518345600556723E-2</v>
      </c>
      <c r="H2192" s="2" t="str">
        <f t="shared" si="202"/>
        <v>Sell</v>
      </c>
    </row>
    <row r="2193" spans="1:8" ht="13.5" x14ac:dyDescent="0.25">
      <c r="A2193" s="3">
        <v>45198</v>
      </c>
      <c r="B2193" s="2">
        <v>8.1822999999999997</v>
      </c>
      <c r="C2193" s="2">
        <f t="shared" si="204"/>
        <v>8.0824942495681462</v>
      </c>
      <c r="D2193" s="2">
        <f t="shared" si="200"/>
        <v>8.0651579722858564</v>
      </c>
      <c r="E2193" s="2">
        <f t="shared" si="199"/>
        <v>1.7336277282289814E-2</v>
      </c>
      <c r="F2193" s="2">
        <f t="shared" si="203"/>
        <v>-3.8665782214539431E-2</v>
      </c>
      <c r="G2193" s="2">
        <f t="shared" si="201"/>
        <v>5.6002059496829244E-2</v>
      </c>
      <c r="H2193" s="2" t="str">
        <f t="shared" si="202"/>
        <v>Sell</v>
      </c>
    </row>
    <row r="2194" spans="1:8" ht="13.5" x14ac:dyDescent="0.25">
      <c r="A2194" s="3">
        <v>45201</v>
      </c>
      <c r="B2194" s="2">
        <v>8.1446000000000005</v>
      </c>
      <c r="C2194" s="2">
        <f t="shared" si="204"/>
        <v>8.0949412880961233</v>
      </c>
      <c r="D2194" s="2">
        <f t="shared" si="200"/>
        <v>8.0710425669313484</v>
      </c>
      <c r="E2194" s="2">
        <f t="shared" si="199"/>
        <v>2.3898721164774983E-2</v>
      </c>
      <c r="F2194" s="2">
        <f t="shared" si="203"/>
        <v>-2.6152881538676547E-2</v>
      </c>
      <c r="G2194" s="2">
        <f t="shared" si="201"/>
        <v>5.0051602703451534E-2</v>
      </c>
      <c r="H2194" s="2" t="str">
        <f t="shared" si="202"/>
        <v>Sell</v>
      </c>
    </row>
    <row r="2195" spans="1:8" ht="13.5" x14ac:dyDescent="0.25">
      <c r="A2195" s="3">
        <v>45202</v>
      </c>
      <c r="B2195" s="2">
        <v>8.0975000000000001</v>
      </c>
      <c r="C2195" s="2">
        <f t="shared" si="204"/>
        <v>8.1098272437736423</v>
      </c>
      <c r="D2195" s="2">
        <f t="shared" si="200"/>
        <v>8.0730023767882848</v>
      </c>
      <c r="E2195" s="2">
        <f t="shared" si="199"/>
        <v>3.6824866985357474E-2</v>
      </c>
      <c r="F2195" s="2">
        <f t="shared" si="203"/>
        <v>-1.3557331833869746E-2</v>
      </c>
      <c r="G2195" s="2">
        <f t="shared" si="201"/>
        <v>5.0382198819227217E-2</v>
      </c>
      <c r="H2195" s="2" t="str">
        <f t="shared" si="202"/>
        <v>Sell</v>
      </c>
    </row>
    <row r="2196" spans="1:8" ht="13.5" x14ac:dyDescent="0.25">
      <c r="A2196" s="3">
        <v>45203</v>
      </c>
      <c r="B2196" s="2">
        <v>8.0975000000000001</v>
      </c>
      <c r="C2196" s="2">
        <f t="shared" si="204"/>
        <v>8.1282230524238503</v>
      </c>
      <c r="D2196" s="2">
        <f t="shared" si="200"/>
        <v>8.0748170155447081</v>
      </c>
      <c r="E2196" s="2">
        <f t="shared" si="199"/>
        <v>5.3406036879142249E-2</v>
      </c>
      <c r="F2196" s="2">
        <f t="shared" si="203"/>
        <v>-1.6465809126734766E-4</v>
      </c>
      <c r="G2196" s="2">
        <f t="shared" si="201"/>
        <v>5.3570694970409595E-2</v>
      </c>
      <c r="H2196" s="2" t="str">
        <f t="shared" si="202"/>
        <v>Sell</v>
      </c>
    </row>
    <row r="2197" spans="1:8" ht="13.5" x14ac:dyDescent="0.25">
      <c r="A2197" s="3">
        <v>45204</v>
      </c>
      <c r="B2197" s="2">
        <v>8.0975000000000001</v>
      </c>
      <c r="C2197" s="2">
        <f t="shared" si="204"/>
        <v>8.13943489051249</v>
      </c>
      <c r="D2197" s="2">
        <f t="shared" si="200"/>
        <v>8.0764972366154701</v>
      </c>
      <c r="E2197" s="2">
        <f t="shared" si="199"/>
        <v>6.2937653897019885E-2</v>
      </c>
      <c r="F2197" s="2">
        <f t="shared" si="203"/>
        <v>1.24558043063901E-2</v>
      </c>
      <c r="G2197" s="2">
        <f t="shared" si="201"/>
        <v>5.0481849590629783E-2</v>
      </c>
      <c r="H2197" s="2" t="str">
        <f t="shared" si="202"/>
        <v>Sell</v>
      </c>
    </row>
    <row r="2198" spans="1:8" ht="13.5" x14ac:dyDescent="0.25">
      <c r="A2198" s="3">
        <v>45205</v>
      </c>
      <c r="B2198" s="2">
        <v>8.2387999999999995</v>
      </c>
      <c r="C2198" s="2">
        <f t="shared" si="204"/>
        <v>8.132983368895184</v>
      </c>
      <c r="D2198" s="2">
        <f t="shared" si="200"/>
        <v>8.0885196635328427</v>
      </c>
      <c r="E2198" s="2">
        <f t="shared" si="199"/>
        <v>4.4463705362341344E-2</v>
      </c>
      <c r="F2198" s="2">
        <f t="shared" si="203"/>
        <v>1.8857384517580351E-2</v>
      </c>
      <c r="G2198" s="2">
        <f t="shared" si="201"/>
        <v>2.5606320844760992E-2</v>
      </c>
      <c r="H2198" s="2" t="str">
        <f t="shared" si="202"/>
        <v>Sell</v>
      </c>
    </row>
    <row r="2199" spans="1:8" ht="13.5" x14ac:dyDescent="0.25">
      <c r="A2199" s="3">
        <v>45208</v>
      </c>
      <c r="B2199" s="2">
        <v>8.2387999999999995</v>
      </c>
      <c r="C2199" s="2">
        <f t="shared" si="204"/>
        <v>8.1275243890651563</v>
      </c>
      <c r="D2199" s="2">
        <f t="shared" si="200"/>
        <v>8.0996515403081872</v>
      </c>
      <c r="E2199" s="2">
        <f t="shared" si="199"/>
        <v>2.7872848756969049E-2</v>
      </c>
      <c r="F2199" s="2">
        <f t="shared" si="203"/>
        <v>2.0660477365458091E-2</v>
      </c>
      <c r="G2199" s="2">
        <f t="shared" si="201"/>
        <v>7.2123713915109577E-3</v>
      </c>
      <c r="H2199" s="2" t="str">
        <f t="shared" si="202"/>
        <v>Sell</v>
      </c>
    </row>
    <row r="2200" spans="1:8" ht="13.5" x14ac:dyDescent="0.25">
      <c r="A2200" s="3">
        <v>45209</v>
      </c>
      <c r="B2200" s="2">
        <v>8.1917000000000009</v>
      </c>
      <c r="C2200" s="2">
        <f t="shared" si="204"/>
        <v>8.1229052522859018</v>
      </c>
      <c r="D2200" s="2">
        <f t="shared" si="200"/>
        <v>8.1064699447298025</v>
      </c>
      <c r="E2200" s="2">
        <f t="shared" si="199"/>
        <v>1.6435307556099232E-2</v>
      </c>
      <c r="F2200" s="2">
        <f t="shared" si="203"/>
        <v>1.9815443403586319E-2</v>
      </c>
      <c r="G2200" s="2">
        <f t="shared" si="201"/>
        <v>-3.3801358474870868E-3</v>
      </c>
      <c r="H2200" s="2" t="str">
        <f t="shared" si="202"/>
        <v>Hold</v>
      </c>
    </row>
    <row r="2201" spans="1:8" ht="13.5" x14ac:dyDescent="0.25">
      <c r="A2201" s="3">
        <v>45210</v>
      </c>
      <c r="B2201" s="2">
        <v>8.0975000000000001</v>
      </c>
      <c r="C2201" s="2">
        <f t="shared" si="204"/>
        <v>8.1305967519342239</v>
      </c>
      <c r="D2201" s="2">
        <f t="shared" si="200"/>
        <v>8.1058055043794468</v>
      </c>
      <c r="E2201" s="2">
        <f t="shared" si="199"/>
        <v>2.4791247554777129E-2</v>
      </c>
      <c r="F2201" s="2">
        <f t="shared" si="203"/>
        <v>2.0810604233824481E-2</v>
      </c>
      <c r="G2201" s="2">
        <f t="shared" si="201"/>
        <v>3.9806433209526489E-3</v>
      </c>
      <c r="H2201" s="2" t="str">
        <f t="shared" si="202"/>
        <v>Sell</v>
      </c>
    </row>
    <row r="2202" spans="1:8" ht="13.5" x14ac:dyDescent="0.25">
      <c r="A2202" s="3">
        <v>45211</v>
      </c>
      <c r="B2202" s="2">
        <v>8.1822999999999997</v>
      </c>
      <c r="C2202" s="2">
        <f t="shared" si="204"/>
        <v>8.1399972516366521</v>
      </c>
      <c r="D2202" s="2">
        <f t="shared" si="200"/>
        <v>8.1114717633143023</v>
      </c>
      <c r="E2202" s="2">
        <f t="shared" si="199"/>
        <v>2.8525488322349801E-2</v>
      </c>
      <c r="F2202" s="2">
        <f t="shared" si="203"/>
        <v>2.2353581051529545E-2</v>
      </c>
      <c r="G2202" s="2">
        <f t="shared" si="201"/>
        <v>6.1719072708202559E-3</v>
      </c>
      <c r="H2202" s="2" t="str">
        <f t="shared" si="202"/>
        <v>Sell</v>
      </c>
    </row>
    <row r="2203" spans="1:8" ht="13.5" x14ac:dyDescent="0.25">
      <c r="A2203" s="3">
        <v>45212</v>
      </c>
      <c r="B2203" s="2">
        <v>8.1633999999999993</v>
      </c>
      <c r="C2203" s="2">
        <f t="shared" si="204"/>
        <v>8.1465053667694747</v>
      </c>
      <c r="D2203" s="2">
        <f t="shared" si="200"/>
        <v>8.1153182993650947</v>
      </c>
      <c r="E2203" s="2">
        <f t="shared" si="199"/>
        <v>3.1187067404379931E-2</v>
      </c>
      <c r="F2203" s="2">
        <f t="shared" si="203"/>
        <v>2.4120278322099623E-2</v>
      </c>
      <c r="G2203" s="2">
        <f t="shared" si="201"/>
        <v>7.066789082280308E-3</v>
      </c>
      <c r="H2203" s="2" t="str">
        <f t="shared" si="202"/>
        <v>Sell</v>
      </c>
    </row>
    <row r="2204" spans="1:8" ht="13.5" x14ac:dyDescent="0.25">
      <c r="A2204" s="3">
        <v>45215</v>
      </c>
      <c r="B2204" s="2">
        <v>8.0975000000000001</v>
      </c>
      <c r="C2204" s="2">
        <f t="shared" si="204"/>
        <v>8.1462122334203251</v>
      </c>
      <c r="D2204" s="2">
        <f t="shared" si="200"/>
        <v>8.1139984253380497</v>
      </c>
      <c r="E2204" s="2">
        <f t="shared" ref="E2204:E2267" si="205">C2204-D2204</f>
        <v>3.2213808082275364E-2</v>
      </c>
      <c r="F2204" s="2">
        <f t="shared" si="203"/>
        <v>2.5738984274134773E-2</v>
      </c>
      <c r="G2204" s="2">
        <f t="shared" si="201"/>
        <v>6.4748238081405902E-3</v>
      </c>
      <c r="H2204" s="2" t="str">
        <f t="shared" si="202"/>
        <v>Sell</v>
      </c>
    </row>
    <row r="2205" spans="1:8" ht="13.5" x14ac:dyDescent="0.25">
      <c r="A2205" s="3">
        <v>45216</v>
      </c>
      <c r="B2205" s="2">
        <v>8.0975000000000001</v>
      </c>
      <c r="C2205" s="2">
        <f t="shared" si="204"/>
        <v>8.1387180436633528</v>
      </c>
      <c r="D2205" s="2">
        <f t="shared" ref="D2205:D2268" si="206">$D$4*B2205+(1-$D$4)*D2204</f>
        <v>8.1127763197574527</v>
      </c>
      <c r="E2205" s="2">
        <f t="shared" si="205"/>
        <v>2.5941723905900105E-2</v>
      </c>
      <c r="F2205" s="2">
        <f t="shared" si="203"/>
        <v>2.5779532200487842E-2</v>
      </c>
      <c r="G2205" s="2">
        <f t="shared" si="201"/>
        <v>1.6219170541226235E-4</v>
      </c>
      <c r="H2205" s="2" t="str">
        <f t="shared" si="202"/>
        <v>Sell</v>
      </c>
    </row>
    <row r="2206" spans="1:8" ht="13.5" x14ac:dyDescent="0.25">
      <c r="A2206" s="3">
        <v>45217</v>
      </c>
      <c r="B2206" s="2">
        <v>8.0975000000000001</v>
      </c>
      <c r="C2206" s="2">
        <f t="shared" si="204"/>
        <v>8.1323768061766835</v>
      </c>
      <c r="D2206" s="2">
        <f t="shared" si="206"/>
        <v>8.1116447405161605</v>
      </c>
      <c r="E2206" s="2">
        <f t="shared" si="205"/>
        <v>2.0732065660522991E-2</v>
      </c>
      <c r="F2206" s="2">
        <f t="shared" si="203"/>
        <v>2.4770038892494874E-2</v>
      </c>
      <c r="G2206" s="2">
        <f t="shared" si="201"/>
        <v>-4.0379732319718829E-3</v>
      </c>
      <c r="H2206" s="2" t="str">
        <f t="shared" si="202"/>
        <v>Hold</v>
      </c>
    </row>
    <row r="2207" spans="1:8" ht="13.5" x14ac:dyDescent="0.25">
      <c r="A2207" s="3">
        <v>45218</v>
      </c>
      <c r="B2207" s="2">
        <v>8.0975000000000001</v>
      </c>
      <c r="C2207" s="2">
        <f t="shared" si="204"/>
        <v>8.1270111436879624</v>
      </c>
      <c r="D2207" s="2">
        <f t="shared" si="206"/>
        <v>8.1105969819594073</v>
      </c>
      <c r="E2207" s="2">
        <f t="shared" si="205"/>
        <v>1.6414161728555143E-2</v>
      </c>
      <c r="F2207" s="2">
        <f t="shared" si="203"/>
        <v>2.309886345970693E-2</v>
      </c>
      <c r="G2207" s="2">
        <f t="shared" si="201"/>
        <v>-6.6847017311517862E-3</v>
      </c>
      <c r="H2207" s="2" t="str">
        <f t="shared" si="202"/>
        <v>Hold</v>
      </c>
    </row>
    <row r="2208" spans="1:8" ht="13.5" x14ac:dyDescent="0.25">
      <c r="A2208" s="3">
        <v>45219</v>
      </c>
      <c r="B2208" s="2">
        <v>8.0033999999999992</v>
      </c>
      <c r="C2208" s="2">
        <f t="shared" si="204"/>
        <v>8.1442094292744294</v>
      </c>
      <c r="D2208" s="2">
        <f t="shared" si="206"/>
        <v>8.1026564647772297</v>
      </c>
      <c r="E2208" s="2">
        <f t="shared" si="205"/>
        <v>4.1552964497199696E-2</v>
      </c>
      <c r="F2208" s="2">
        <f t="shared" si="203"/>
        <v>2.6789683667205487E-2</v>
      </c>
      <c r="G2208" s="2">
        <f t="shared" si="201"/>
        <v>1.4763280829994209E-2</v>
      </c>
      <c r="H2208" s="2" t="str">
        <f t="shared" si="202"/>
        <v>Sell</v>
      </c>
    </row>
    <row r="2209" spans="1:8" ht="13.5" x14ac:dyDescent="0.25">
      <c r="A2209" s="3">
        <v>45222</v>
      </c>
      <c r="B2209" s="2">
        <v>8.1822999999999997</v>
      </c>
      <c r="C2209" s="2">
        <f t="shared" si="204"/>
        <v>8.1587618247706715</v>
      </c>
      <c r="D2209" s="2">
        <f t="shared" si="206"/>
        <v>8.1085559859048431</v>
      </c>
      <c r="E2209" s="2">
        <f t="shared" si="205"/>
        <v>5.0205838865828412E-2</v>
      </c>
      <c r="F2209" s="2">
        <f t="shared" si="203"/>
        <v>3.1472914706930075E-2</v>
      </c>
      <c r="G2209" s="2">
        <f t="shared" si="201"/>
        <v>1.8732924158898337E-2</v>
      </c>
      <c r="H2209" s="2" t="str">
        <f t="shared" si="202"/>
        <v>Sell</v>
      </c>
    </row>
    <row r="2210" spans="1:8" ht="13.5" x14ac:dyDescent="0.25">
      <c r="A2210" s="3">
        <v>45223</v>
      </c>
      <c r="B2210" s="2">
        <v>8.0975000000000001</v>
      </c>
      <c r="C2210" s="2">
        <f t="shared" si="204"/>
        <v>8.163829236344414</v>
      </c>
      <c r="D2210" s="2">
        <f t="shared" si="206"/>
        <v>8.1077370239859654</v>
      </c>
      <c r="E2210" s="2">
        <f t="shared" si="205"/>
        <v>5.6092212358448634E-2</v>
      </c>
      <c r="F2210" s="2">
        <f t="shared" si="203"/>
        <v>3.6396774237233788E-2</v>
      </c>
      <c r="G2210" s="2">
        <f t="shared" si="201"/>
        <v>1.9695438121214846E-2</v>
      </c>
      <c r="H2210" s="2" t="str">
        <f t="shared" si="202"/>
        <v>Sell</v>
      </c>
    </row>
    <row r="2211" spans="1:8" ht="13.5" x14ac:dyDescent="0.25">
      <c r="A2211" s="3">
        <v>45224</v>
      </c>
      <c r="B2211" s="2">
        <v>8.0975000000000001</v>
      </c>
      <c r="C2211" s="2">
        <f t="shared" si="204"/>
        <v>8.1536247384452736</v>
      </c>
      <c r="D2211" s="2">
        <f t="shared" si="206"/>
        <v>8.1069787259129313</v>
      </c>
      <c r="E2211" s="2">
        <f t="shared" si="205"/>
        <v>4.664601253234224E-2</v>
      </c>
      <c r="F2211" s="2">
        <f t="shared" si="203"/>
        <v>3.844662189625548E-2</v>
      </c>
      <c r="G2211" s="2">
        <f t="shared" si="201"/>
        <v>8.1993906360867605E-3</v>
      </c>
      <c r="H2211" s="2" t="str">
        <f t="shared" si="202"/>
        <v>Sell</v>
      </c>
    </row>
    <row r="2212" spans="1:8" ht="13.5" x14ac:dyDescent="0.25">
      <c r="A2212" s="3">
        <v>45225</v>
      </c>
      <c r="B2212" s="2">
        <v>8.0975000000000001</v>
      </c>
      <c r="C2212" s="2">
        <f t="shared" si="204"/>
        <v>8.1580363171460011</v>
      </c>
      <c r="D2212" s="2">
        <f t="shared" si="206"/>
        <v>8.1062765980675291</v>
      </c>
      <c r="E2212" s="2">
        <f t="shared" si="205"/>
        <v>5.1759719078471988E-2</v>
      </c>
      <c r="F2212" s="2">
        <f t="shared" si="203"/>
        <v>4.1109241332698783E-2</v>
      </c>
      <c r="G2212" s="2">
        <f t="shared" ref="G2212:G2275" si="207">E2212-F2212</f>
        <v>1.0650477745773206E-2</v>
      </c>
      <c r="H2212" s="2" t="str">
        <f t="shared" ref="H2212:H2275" si="208">IF(G2212&lt;0,"Hold","Sell")</f>
        <v>Sell</v>
      </c>
    </row>
    <row r="2213" spans="1:8" ht="13.5" x14ac:dyDescent="0.25">
      <c r="A2213" s="3">
        <v>45226</v>
      </c>
      <c r="B2213" s="2">
        <v>8.0975000000000001</v>
      </c>
      <c r="C2213" s="2">
        <f t="shared" si="204"/>
        <v>8.1588614991235389</v>
      </c>
      <c r="D2213" s="2">
        <f t="shared" si="206"/>
        <v>8.1056264796921571</v>
      </c>
      <c r="E2213" s="2">
        <f t="shared" si="205"/>
        <v>5.3235019431381758E-2</v>
      </c>
      <c r="F2213" s="2">
        <f t="shared" ref="F2213:F2276" si="209">(E2213*(2/(10)))+((1-(2/10))*F2212)</f>
        <v>4.3534396952435384E-2</v>
      </c>
      <c r="G2213" s="2">
        <f t="shared" si="207"/>
        <v>9.7006224789463746E-3</v>
      </c>
      <c r="H2213" s="2" t="str">
        <f t="shared" si="208"/>
        <v>Sell</v>
      </c>
    </row>
    <row r="2214" spans="1:8" ht="13.5" x14ac:dyDescent="0.25">
      <c r="A2214" s="3">
        <v>45229</v>
      </c>
      <c r="B2214" s="2">
        <v>8.0410000000000004</v>
      </c>
      <c r="C2214" s="2">
        <f t="shared" si="204"/>
        <v>8.1494212684891476</v>
      </c>
      <c r="D2214" s="2">
        <f t="shared" si="206"/>
        <v>8.1008393330482935</v>
      </c>
      <c r="E2214" s="2">
        <f t="shared" si="205"/>
        <v>4.8581935440854096E-2</v>
      </c>
      <c r="F2214" s="2">
        <f t="shared" si="209"/>
        <v>4.4543904650119127E-2</v>
      </c>
      <c r="G2214" s="2">
        <f t="shared" si="207"/>
        <v>4.0380307907349686E-3</v>
      </c>
      <c r="H2214" s="2" t="str">
        <f t="shared" si="208"/>
        <v>Sell</v>
      </c>
    </row>
    <row r="2215" spans="1:8" ht="13.5" x14ac:dyDescent="0.25">
      <c r="A2215" s="3">
        <v>45230</v>
      </c>
      <c r="B2215" s="2">
        <v>8.0410000000000004</v>
      </c>
      <c r="C2215" s="2">
        <f t="shared" si="204"/>
        <v>8.1414333810292785</v>
      </c>
      <c r="D2215" s="2">
        <f t="shared" si="206"/>
        <v>8.0964067898595307</v>
      </c>
      <c r="E2215" s="2">
        <f t="shared" si="205"/>
        <v>4.5026591169747832E-2</v>
      </c>
      <c r="F2215" s="2">
        <f t="shared" si="209"/>
        <v>4.4640441954044867E-2</v>
      </c>
      <c r="G2215" s="2">
        <f t="shared" si="207"/>
        <v>3.8614921570296473E-4</v>
      </c>
      <c r="H2215" s="2" t="str">
        <f t="shared" si="208"/>
        <v>Sell</v>
      </c>
    </row>
    <row r="2216" spans="1:8" ht="13.5" x14ac:dyDescent="0.25">
      <c r="A2216" s="3">
        <v>45231</v>
      </c>
      <c r="B2216" s="2">
        <v>8.0033999999999992</v>
      </c>
      <c r="C2216" s="2">
        <f t="shared" si="204"/>
        <v>8.1346743993324662</v>
      </c>
      <c r="D2216" s="2">
        <f t="shared" si="206"/>
        <v>8.089517398018085</v>
      </c>
      <c r="E2216" s="2">
        <f t="shared" si="205"/>
        <v>4.5157001314381162E-2</v>
      </c>
      <c r="F2216" s="2">
        <f t="shared" si="209"/>
        <v>4.4743753826112134E-2</v>
      </c>
      <c r="G2216" s="2">
        <f t="shared" si="207"/>
        <v>4.1324748826902791E-4</v>
      </c>
      <c r="H2216" s="2" t="str">
        <f t="shared" si="208"/>
        <v>Sell</v>
      </c>
    </row>
    <row r="2217" spans="1:8" ht="13.5" x14ac:dyDescent="0.25">
      <c r="A2217" s="3">
        <v>45232</v>
      </c>
      <c r="B2217" s="2">
        <v>7.9562999999999997</v>
      </c>
      <c r="C2217" s="2">
        <f t="shared" si="204"/>
        <v>8.1289552609736262</v>
      </c>
      <c r="D2217" s="2">
        <f t="shared" si="206"/>
        <v>8.0796494426093375</v>
      </c>
      <c r="E2217" s="2">
        <f t="shared" si="205"/>
        <v>4.9305818364288712E-2</v>
      </c>
      <c r="F2217" s="2">
        <f t="shared" si="209"/>
        <v>4.565616673374745E-2</v>
      </c>
      <c r="G2217" s="2">
        <f t="shared" si="207"/>
        <v>3.6496516305412618E-3</v>
      </c>
      <c r="H2217" s="2" t="str">
        <f t="shared" si="208"/>
        <v>Sell</v>
      </c>
    </row>
    <row r="2218" spans="1:8" ht="13.5" x14ac:dyDescent="0.25">
      <c r="A2218" s="3">
        <v>45233</v>
      </c>
      <c r="B2218" s="2">
        <v>7.9562999999999997</v>
      </c>
      <c r="C2218" s="2">
        <f t="shared" si="204"/>
        <v>8.1096390669776834</v>
      </c>
      <c r="D2218" s="2">
        <f t="shared" si="206"/>
        <v>8.0705124468604978</v>
      </c>
      <c r="E2218" s="2">
        <f t="shared" si="205"/>
        <v>3.9126620117185595E-2</v>
      </c>
      <c r="F2218" s="2">
        <f t="shared" si="209"/>
        <v>4.4350257410435086E-2</v>
      </c>
      <c r="G2218" s="2">
        <f t="shared" si="207"/>
        <v>-5.2236372932494904E-3</v>
      </c>
      <c r="H2218" s="2" t="str">
        <f t="shared" si="208"/>
        <v>Hold</v>
      </c>
    </row>
    <row r="2219" spans="1:8" ht="13.5" x14ac:dyDescent="0.25">
      <c r="A2219" s="3">
        <v>45236</v>
      </c>
      <c r="B2219" s="2">
        <v>7.9562999999999997</v>
      </c>
      <c r="C2219" s="2">
        <f t="shared" si="204"/>
        <v>8.1208176720580401</v>
      </c>
      <c r="D2219" s="2">
        <f t="shared" si="206"/>
        <v>8.0620522656115714</v>
      </c>
      <c r="E2219" s="2">
        <f t="shared" si="205"/>
        <v>5.876540644646866E-2</v>
      </c>
      <c r="F2219" s="2">
        <f t="shared" si="209"/>
        <v>4.7233287217641806E-2</v>
      </c>
      <c r="G2219" s="2">
        <f t="shared" si="207"/>
        <v>1.1532119228826854E-2</v>
      </c>
      <c r="H2219" s="2" t="str">
        <f t="shared" si="208"/>
        <v>Sell</v>
      </c>
    </row>
    <row r="2220" spans="1:8" ht="13.5" x14ac:dyDescent="0.25">
      <c r="A2220" s="3">
        <v>45237</v>
      </c>
      <c r="B2220" s="2">
        <v>7.8997999999999999</v>
      </c>
      <c r="C2220" s="2">
        <f t="shared" si="204"/>
        <v>8.1172303378952648</v>
      </c>
      <c r="D2220" s="2">
        <f t="shared" si="206"/>
        <v>8.0500335792699733</v>
      </c>
      <c r="E2220" s="2">
        <f t="shared" si="205"/>
        <v>6.7196758625291508E-2</v>
      </c>
      <c r="F2220" s="2">
        <f t="shared" si="209"/>
        <v>5.1225981499171749E-2</v>
      </c>
      <c r="G2220" s="2">
        <f t="shared" si="207"/>
        <v>1.5970777126119759E-2</v>
      </c>
      <c r="H2220" s="2" t="str">
        <f t="shared" si="208"/>
        <v>Sell</v>
      </c>
    </row>
    <row r="2221" spans="1:8" ht="13.5" x14ac:dyDescent="0.25">
      <c r="A2221" s="3">
        <v>45238</v>
      </c>
      <c r="B2221" s="2">
        <v>8.0221999999999998</v>
      </c>
      <c r="C2221" s="2">
        <f t="shared" si="204"/>
        <v>8.1141949012959937</v>
      </c>
      <c r="D2221" s="2">
        <f t="shared" si="206"/>
        <v>8.0479718326573817</v>
      </c>
      <c r="E2221" s="2">
        <f t="shared" si="205"/>
        <v>6.6223068638612048E-2</v>
      </c>
      <c r="F2221" s="2">
        <f t="shared" si="209"/>
        <v>5.4225398927059812E-2</v>
      </c>
      <c r="G2221" s="2">
        <f t="shared" si="207"/>
        <v>1.1997669711552236E-2</v>
      </c>
      <c r="H2221" s="2" t="str">
        <f t="shared" si="208"/>
        <v>Sell</v>
      </c>
    </row>
    <row r="2222" spans="1:8" ht="13.5" x14ac:dyDescent="0.25">
      <c r="A2222" s="3">
        <v>45239</v>
      </c>
      <c r="B2222" s="2">
        <v>7.9280999999999997</v>
      </c>
      <c r="C2222" s="2">
        <f t="shared" si="204"/>
        <v>8.1116264549427637</v>
      </c>
      <c r="D2222" s="2">
        <f t="shared" si="206"/>
        <v>8.0390924376457242</v>
      </c>
      <c r="E2222" s="2">
        <f t="shared" si="205"/>
        <v>7.2534017297039455E-2</v>
      </c>
      <c r="F2222" s="2">
        <f t="shared" si="209"/>
        <v>5.7887122601055746E-2</v>
      </c>
      <c r="G2222" s="2">
        <f t="shared" si="207"/>
        <v>1.4646894695983709E-2</v>
      </c>
      <c r="H2222" s="2" t="str">
        <f t="shared" si="208"/>
        <v>Sell</v>
      </c>
    </row>
    <row r="2223" spans="1:8" ht="13.5" x14ac:dyDescent="0.25">
      <c r="A2223" s="3">
        <v>45240</v>
      </c>
      <c r="B2223" s="2">
        <v>8.0128000000000004</v>
      </c>
      <c r="C2223" s="2">
        <f t="shared" si="204"/>
        <v>8.1094531541823383</v>
      </c>
      <c r="D2223" s="2">
        <f t="shared" si="206"/>
        <v>8.037144849671968</v>
      </c>
      <c r="E2223" s="2">
        <f t="shared" si="205"/>
        <v>7.2308304510370291E-2</v>
      </c>
      <c r="F2223" s="2">
        <f t="shared" si="209"/>
        <v>6.0771358982918661E-2</v>
      </c>
      <c r="G2223" s="2">
        <f t="shared" si="207"/>
        <v>1.1536945527451631E-2</v>
      </c>
      <c r="H2223" s="2" t="str">
        <f t="shared" si="208"/>
        <v>Sell</v>
      </c>
    </row>
    <row r="2224" spans="1:8" ht="13.5" x14ac:dyDescent="0.25">
      <c r="A2224" s="3">
        <v>45243</v>
      </c>
      <c r="B2224" s="2">
        <v>7.9092000000000002</v>
      </c>
      <c r="C2224" s="2">
        <f t="shared" si="204"/>
        <v>8.0989218996927477</v>
      </c>
      <c r="D2224" s="2">
        <f t="shared" si="206"/>
        <v>8.027667453399971</v>
      </c>
      <c r="E2224" s="2">
        <f t="shared" si="205"/>
        <v>7.1254446292776663E-2</v>
      </c>
      <c r="F2224" s="2">
        <f t="shared" si="209"/>
        <v>6.2867976444890256E-2</v>
      </c>
      <c r="G2224" s="2">
        <f t="shared" si="207"/>
        <v>8.3864698478864075E-3</v>
      </c>
      <c r="H2224" s="2" t="str">
        <f t="shared" si="208"/>
        <v>Sell</v>
      </c>
    </row>
    <row r="2225" spans="1:8" ht="13.5" x14ac:dyDescent="0.25">
      <c r="A2225" s="3">
        <v>45244</v>
      </c>
      <c r="B2225" s="2">
        <v>7.8997999999999999</v>
      </c>
      <c r="C2225" s="2">
        <f t="shared" si="204"/>
        <v>8.0900108382015556</v>
      </c>
      <c r="D2225" s="2">
        <f t="shared" si="206"/>
        <v>8.0181957901851586</v>
      </c>
      <c r="E2225" s="2">
        <f t="shared" si="205"/>
        <v>7.1815048016397043E-2</v>
      </c>
      <c r="F2225" s="2">
        <f t="shared" si="209"/>
        <v>6.4657390759191607E-2</v>
      </c>
      <c r="G2225" s="2">
        <f t="shared" si="207"/>
        <v>7.1576572572054353E-3</v>
      </c>
      <c r="H2225" s="2" t="str">
        <f t="shared" si="208"/>
        <v>Sell</v>
      </c>
    </row>
    <row r="2226" spans="1:8" ht="13.5" x14ac:dyDescent="0.25">
      <c r="A2226" s="3">
        <v>45245</v>
      </c>
      <c r="B2226" s="2">
        <v>7.9939999999999998</v>
      </c>
      <c r="C2226" s="2">
        <f t="shared" si="204"/>
        <v>8.076686093862854</v>
      </c>
      <c r="D2226" s="2">
        <f t="shared" si="206"/>
        <v>8.0164035094307025</v>
      </c>
      <c r="E2226" s="2">
        <f t="shared" si="205"/>
        <v>6.0282584432151509E-2</v>
      </c>
      <c r="F2226" s="2">
        <f t="shared" si="209"/>
        <v>6.3782429493783599E-2</v>
      </c>
      <c r="G2226" s="2">
        <f t="shared" si="207"/>
        <v>-3.4998450616320897E-3</v>
      </c>
      <c r="H2226" s="2" t="str">
        <f t="shared" si="208"/>
        <v>Hold</v>
      </c>
    </row>
    <row r="2227" spans="1:8" ht="13.5" x14ac:dyDescent="0.25">
      <c r="A2227" s="3">
        <v>45246</v>
      </c>
      <c r="B2227" s="2">
        <v>7.9844999999999997</v>
      </c>
      <c r="C2227" s="2">
        <f t="shared" si="204"/>
        <v>8.0581651563454919</v>
      </c>
      <c r="D2227" s="2">
        <f t="shared" si="206"/>
        <v>8.0140402865099105</v>
      </c>
      <c r="E2227" s="2">
        <f t="shared" si="205"/>
        <v>4.4124869835581393E-2</v>
      </c>
      <c r="F2227" s="2">
        <f t="shared" si="209"/>
        <v>5.9850917562143155E-2</v>
      </c>
      <c r="G2227" s="2">
        <f t="shared" si="207"/>
        <v>-1.5726047726561762E-2</v>
      </c>
      <c r="H2227" s="2" t="str">
        <f t="shared" si="208"/>
        <v>Hold</v>
      </c>
    </row>
    <row r="2228" spans="1:8" ht="13.5" x14ac:dyDescent="0.25">
      <c r="A2228" s="3">
        <v>45247</v>
      </c>
      <c r="B2228" s="2">
        <v>7.8715999999999999</v>
      </c>
      <c r="C2228" s="2">
        <f t="shared" si="204"/>
        <v>8.0424935938308</v>
      </c>
      <c r="D2228" s="2">
        <f t="shared" si="206"/>
        <v>8.0034891541758437</v>
      </c>
      <c r="E2228" s="2">
        <f t="shared" si="205"/>
        <v>3.9004439654956258E-2</v>
      </c>
      <c r="F2228" s="2">
        <f t="shared" si="209"/>
        <v>5.5681621980705781E-2</v>
      </c>
      <c r="G2228" s="2">
        <f t="shared" si="207"/>
        <v>-1.6677182325749523E-2</v>
      </c>
      <c r="H2228" s="2" t="str">
        <f t="shared" si="208"/>
        <v>Hold</v>
      </c>
    </row>
    <row r="2229" spans="1:8" ht="13.5" x14ac:dyDescent="0.25">
      <c r="A2229" s="3">
        <v>45250</v>
      </c>
      <c r="B2229" s="2">
        <v>7.8715999999999999</v>
      </c>
      <c r="C2229" s="2">
        <f t="shared" si="204"/>
        <v>8.0292330409337538</v>
      </c>
      <c r="D2229" s="2">
        <f t="shared" si="206"/>
        <v>7.9937195871998554</v>
      </c>
      <c r="E2229" s="2">
        <f t="shared" si="205"/>
        <v>3.5513453733898359E-2</v>
      </c>
      <c r="F2229" s="2">
        <f t="shared" si="209"/>
        <v>5.1647988331344305E-2</v>
      </c>
      <c r="G2229" s="2">
        <f t="shared" si="207"/>
        <v>-1.6134534597445946E-2</v>
      </c>
      <c r="H2229" s="2" t="str">
        <f t="shared" si="208"/>
        <v>Hold</v>
      </c>
    </row>
    <row r="2230" spans="1:8" ht="13.5" x14ac:dyDescent="0.25">
      <c r="A2230" s="3">
        <v>45251</v>
      </c>
      <c r="B2230" s="2">
        <v>7.8715999999999999</v>
      </c>
      <c r="C2230" s="2">
        <f t="shared" si="204"/>
        <v>8.0093202654054849</v>
      </c>
      <c r="D2230" s="2">
        <f t="shared" si="206"/>
        <v>7.984673691851718</v>
      </c>
      <c r="E2230" s="2">
        <f t="shared" si="205"/>
        <v>2.4646573553766871E-2</v>
      </c>
      <c r="F2230" s="2">
        <f t="shared" si="209"/>
        <v>4.6247705375828826E-2</v>
      </c>
      <c r="G2230" s="2">
        <f t="shared" si="207"/>
        <v>-2.1601131822061956E-2</v>
      </c>
      <c r="H2230" s="2" t="str">
        <f t="shared" si="208"/>
        <v>Hold</v>
      </c>
    </row>
    <row r="2231" spans="1:8" ht="13.5" x14ac:dyDescent="0.25">
      <c r="A2231" s="3">
        <v>45252</v>
      </c>
      <c r="B2231" s="2">
        <v>7.8151000000000002</v>
      </c>
      <c r="C2231" s="2">
        <f t="shared" si="204"/>
        <v>8.0113017630354104</v>
      </c>
      <c r="D2231" s="2">
        <f t="shared" si="206"/>
        <v>7.9721126776404798</v>
      </c>
      <c r="E2231" s="2">
        <f t="shared" si="205"/>
        <v>3.9189085394930601E-2</v>
      </c>
      <c r="F2231" s="2">
        <f t="shared" si="209"/>
        <v>4.4835981379649184E-2</v>
      </c>
      <c r="G2231" s="2">
        <f t="shared" si="207"/>
        <v>-5.6468959847185834E-3</v>
      </c>
      <c r="H2231" s="2" t="str">
        <f t="shared" si="208"/>
        <v>Hold</v>
      </c>
    </row>
    <row r="2232" spans="1:8" ht="13.5" x14ac:dyDescent="0.25">
      <c r="A2232" s="3">
        <v>45253</v>
      </c>
      <c r="B2232" s="2">
        <v>7.9844999999999997</v>
      </c>
      <c r="C2232" s="2">
        <f t="shared" si="204"/>
        <v>7.9985014917991935</v>
      </c>
      <c r="D2232" s="2">
        <f t="shared" si="206"/>
        <v>7.9730302570745177</v>
      </c>
      <c r="E2232" s="2">
        <f t="shared" si="205"/>
        <v>2.5471234724675718E-2</v>
      </c>
      <c r="F2232" s="2">
        <f t="shared" si="209"/>
        <v>4.0963032048654494E-2</v>
      </c>
      <c r="G2232" s="2">
        <f t="shared" si="207"/>
        <v>-1.5491797323978776E-2</v>
      </c>
      <c r="H2232" s="2" t="str">
        <f t="shared" si="208"/>
        <v>Hold</v>
      </c>
    </row>
    <row r="2233" spans="1:8" ht="13.5" x14ac:dyDescent="0.25">
      <c r="A2233" s="3">
        <v>45254</v>
      </c>
      <c r="B2233" s="2">
        <v>7.8997999999999999</v>
      </c>
      <c r="C2233" s="2">
        <f t="shared" si="204"/>
        <v>8.000701262291626</v>
      </c>
      <c r="D2233" s="2">
        <f t="shared" si="206"/>
        <v>7.9676057935875164</v>
      </c>
      <c r="E2233" s="2">
        <f t="shared" si="205"/>
        <v>3.3095468704109621E-2</v>
      </c>
      <c r="F2233" s="2">
        <f t="shared" si="209"/>
        <v>3.9389519379745518E-2</v>
      </c>
      <c r="G2233" s="2">
        <f t="shared" si="207"/>
        <v>-6.2940506756358969E-3</v>
      </c>
      <c r="H2233" s="2" t="str">
        <f t="shared" si="208"/>
        <v>Hold</v>
      </c>
    </row>
    <row r="2234" spans="1:8" ht="13.5" x14ac:dyDescent="0.25">
      <c r="A2234" s="3">
        <v>45257</v>
      </c>
      <c r="B2234" s="2">
        <v>7.8244999999999996</v>
      </c>
      <c r="C2234" s="2">
        <f t="shared" si="204"/>
        <v>7.9866241450159912</v>
      </c>
      <c r="D2234" s="2">
        <f t="shared" si="206"/>
        <v>7.9570053644328853</v>
      </c>
      <c r="E2234" s="2">
        <f t="shared" si="205"/>
        <v>2.9618780583105853E-2</v>
      </c>
      <c r="F2234" s="2">
        <f t="shared" si="209"/>
        <v>3.7435371620417587E-2</v>
      </c>
      <c r="G2234" s="2">
        <f t="shared" si="207"/>
        <v>-7.8165910373117348E-3</v>
      </c>
      <c r="H2234" s="2" t="str">
        <f t="shared" si="208"/>
        <v>Hold</v>
      </c>
    </row>
    <row r="2235" spans="1:8" ht="13.5" x14ac:dyDescent="0.25">
      <c r="A2235" s="3">
        <v>45258</v>
      </c>
      <c r="B2235" s="2">
        <v>7.9092000000000002</v>
      </c>
      <c r="C2235" s="2">
        <f t="shared" si="204"/>
        <v>7.9732665842442998</v>
      </c>
      <c r="D2235" s="2">
        <f t="shared" si="206"/>
        <v>7.9534642263267461</v>
      </c>
      <c r="E2235" s="2">
        <f t="shared" si="205"/>
        <v>1.9802357917553692E-2</v>
      </c>
      <c r="F2235" s="2">
        <f t="shared" si="209"/>
        <v>3.3908768879844807E-2</v>
      </c>
      <c r="G2235" s="2">
        <f t="shared" si="207"/>
        <v>-1.4106410962291115E-2</v>
      </c>
      <c r="H2235" s="2" t="str">
        <f t="shared" si="208"/>
        <v>Hold</v>
      </c>
    </row>
    <row r="2236" spans="1:8" ht="13.5" x14ac:dyDescent="0.25">
      <c r="A2236" s="3">
        <v>45259</v>
      </c>
      <c r="B2236" s="2">
        <v>7.8151000000000002</v>
      </c>
      <c r="C2236" s="2">
        <f t="shared" si="204"/>
        <v>7.9764563405144076</v>
      </c>
      <c r="D2236" s="2">
        <f t="shared" si="206"/>
        <v>7.9432150243766166</v>
      </c>
      <c r="E2236" s="2">
        <f t="shared" si="205"/>
        <v>3.3241316137790911E-2</v>
      </c>
      <c r="F2236" s="2">
        <f t="shared" si="209"/>
        <v>3.3775278331434025E-2</v>
      </c>
      <c r="G2236" s="2">
        <f t="shared" si="207"/>
        <v>-5.3396219364311437E-4</v>
      </c>
      <c r="H2236" s="2" t="str">
        <f t="shared" si="208"/>
        <v>Hold</v>
      </c>
    </row>
    <row r="2237" spans="1:8" ht="13.5" x14ac:dyDescent="0.25">
      <c r="A2237" s="3">
        <v>45260</v>
      </c>
      <c r="B2237" s="2">
        <v>7.8151000000000002</v>
      </c>
      <c r="C2237" s="2">
        <f t="shared" si="204"/>
        <v>7.977693826589114</v>
      </c>
      <c r="D2237" s="2">
        <f t="shared" si="206"/>
        <v>7.9337250225709415</v>
      </c>
      <c r="E2237" s="2">
        <f t="shared" si="205"/>
        <v>4.3968804018172492E-2</v>
      </c>
      <c r="F2237" s="2">
        <f t="shared" si="209"/>
        <v>3.5813983468781722E-2</v>
      </c>
      <c r="G2237" s="2">
        <f t="shared" si="207"/>
        <v>8.1548205493907691E-3</v>
      </c>
      <c r="H2237" s="2" t="str">
        <f t="shared" si="208"/>
        <v>Sell</v>
      </c>
    </row>
    <row r="2238" spans="1:8" ht="13.5" x14ac:dyDescent="0.25">
      <c r="A2238" s="3">
        <v>45261</v>
      </c>
      <c r="B2238" s="2">
        <v>7.8151000000000002</v>
      </c>
      <c r="C2238" s="2">
        <f t="shared" si="204"/>
        <v>7.9613716994215578</v>
      </c>
      <c r="D2238" s="2">
        <f t="shared" si="206"/>
        <v>7.9249379838619829</v>
      </c>
      <c r="E2238" s="2">
        <f t="shared" si="205"/>
        <v>3.6433715559574864E-2</v>
      </c>
      <c r="F2238" s="2">
        <f t="shared" si="209"/>
        <v>3.5937929886940355E-2</v>
      </c>
      <c r="G2238" s="2">
        <f t="shared" si="207"/>
        <v>4.9578567263450918E-4</v>
      </c>
      <c r="H2238" s="2" t="str">
        <f t="shared" si="208"/>
        <v>Sell</v>
      </c>
    </row>
    <row r="2239" spans="1:8" ht="13.5" x14ac:dyDescent="0.25">
      <c r="A2239" s="3">
        <v>45264</v>
      </c>
      <c r="B2239" s="2">
        <v>7.8151000000000002</v>
      </c>
      <c r="C2239" s="2">
        <f t="shared" si="204"/>
        <v>7.9475606687413176</v>
      </c>
      <c r="D2239" s="2">
        <f t="shared" si="206"/>
        <v>7.9168018369092437</v>
      </c>
      <c r="E2239" s="2">
        <f t="shared" si="205"/>
        <v>3.0758831832073952E-2</v>
      </c>
      <c r="F2239" s="2">
        <f t="shared" si="209"/>
        <v>3.4902110275967076E-2</v>
      </c>
      <c r="G2239" s="2">
        <f t="shared" si="207"/>
        <v>-4.1432784438931239E-3</v>
      </c>
      <c r="H2239" s="2" t="str">
        <f t="shared" si="208"/>
        <v>Hold</v>
      </c>
    </row>
    <row r="2240" spans="1:8" ht="13.5" x14ac:dyDescent="0.25">
      <c r="A2240" s="3">
        <v>45265</v>
      </c>
      <c r="B2240" s="2">
        <v>7.9939999999999998</v>
      </c>
      <c r="C2240" s="2">
        <f t="shared" si="204"/>
        <v>7.9358744120118843</v>
      </c>
      <c r="D2240" s="2">
        <f t="shared" si="206"/>
        <v>7.9225202193604103</v>
      </c>
      <c r="E2240" s="2">
        <f t="shared" si="205"/>
        <v>1.3354192651473973E-2</v>
      </c>
      <c r="F2240" s="2">
        <f t="shared" si="209"/>
        <v>3.0592526751068459E-2</v>
      </c>
      <c r="G2240" s="2">
        <f t="shared" si="207"/>
        <v>-1.7238334099594486E-2</v>
      </c>
      <c r="H2240" s="2" t="str">
        <f t="shared" si="208"/>
        <v>Hold</v>
      </c>
    </row>
    <row r="2241" spans="1:8" ht="13.5" x14ac:dyDescent="0.25">
      <c r="A2241" s="3">
        <v>45266</v>
      </c>
      <c r="B2241" s="2">
        <v>7.8151000000000002</v>
      </c>
      <c r="C2241" s="2">
        <f t="shared" si="204"/>
        <v>7.9172937332408253</v>
      </c>
      <c r="D2241" s="2">
        <f t="shared" si="206"/>
        <v>7.914563166074454</v>
      </c>
      <c r="E2241" s="2">
        <f t="shared" si="205"/>
        <v>2.7305671663713227E-3</v>
      </c>
      <c r="F2241" s="2">
        <f t="shared" si="209"/>
        <v>2.5020134834129033E-2</v>
      </c>
      <c r="G2241" s="2">
        <f t="shared" si="207"/>
        <v>-2.228956766775771E-2</v>
      </c>
      <c r="H2241" s="2" t="str">
        <f t="shared" si="208"/>
        <v>Hold</v>
      </c>
    </row>
    <row r="2242" spans="1:8" ht="13.5" x14ac:dyDescent="0.25">
      <c r="A2242" s="3">
        <v>45267</v>
      </c>
      <c r="B2242" s="2">
        <v>7.7774000000000001</v>
      </c>
      <c r="C2242" s="2">
        <f t="shared" si="204"/>
        <v>7.9276331588960831</v>
      </c>
      <c r="D2242" s="2">
        <f t="shared" si="206"/>
        <v>7.904402931550421</v>
      </c>
      <c r="E2242" s="2">
        <f t="shared" si="205"/>
        <v>2.3230227345662158E-2</v>
      </c>
      <c r="F2242" s="2">
        <f t="shared" si="209"/>
        <v>2.466215333643566E-2</v>
      </c>
      <c r="G2242" s="2">
        <f t="shared" si="207"/>
        <v>-1.431925990773502E-3</v>
      </c>
      <c r="H2242" s="2" t="str">
        <f t="shared" si="208"/>
        <v>Hold</v>
      </c>
    </row>
    <row r="2243" spans="1:8" ht="13.5" x14ac:dyDescent="0.25">
      <c r="A2243" s="3">
        <v>45268</v>
      </c>
      <c r="B2243" s="2">
        <v>7.9375</v>
      </c>
      <c r="C2243" s="2">
        <f t="shared" si="204"/>
        <v>7.9233511344505319</v>
      </c>
      <c r="D2243" s="2">
        <f t="shared" si="206"/>
        <v>7.9068545662503897</v>
      </c>
      <c r="E2243" s="2">
        <f t="shared" si="205"/>
        <v>1.6496568200142114E-2</v>
      </c>
      <c r="F2243" s="2">
        <f t="shared" si="209"/>
        <v>2.3029036309176954E-2</v>
      </c>
      <c r="G2243" s="2">
        <f t="shared" si="207"/>
        <v>-6.5324681090348398E-3</v>
      </c>
      <c r="H2243" s="2" t="str">
        <f t="shared" si="208"/>
        <v>Hold</v>
      </c>
    </row>
    <row r="2244" spans="1:8" ht="13.5" x14ac:dyDescent="0.25">
      <c r="A2244" s="3">
        <v>45271</v>
      </c>
      <c r="B2244" s="2">
        <v>7.8151000000000002</v>
      </c>
      <c r="C2244" s="2">
        <f t="shared" si="204"/>
        <v>7.9081432676119885</v>
      </c>
      <c r="D2244" s="2">
        <f t="shared" si="206"/>
        <v>7.9000579317133237</v>
      </c>
      <c r="E2244" s="2">
        <f t="shared" si="205"/>
        <v>8.0853358986647805E-3</v>
      </c>
      <c r="F2244" s="2">
        <f t="shared" si="209"/>
        <v>2.0040296227074521E-2</v>
      </c>
      <c r="G2244" s="2">
        <f t="shared" si="207"/>
        <v>-1.1954960328409741E-2</v>
      </c>
      <c r="H2244" s="2" t="str">
        <f t="shared" si="208"/>
        <v>Hold</v>
      </c>
    </row>
    <row r="2245" spans="1:8" ht="13.5" x14ac:dyDescent="0.25">
      <c r="A2245" s="3">
        <v>45272</v>
      </c>
      <c r="B2245" s="2">
        <v>7.8810000000000002</v>
      </c>
      <c r="C2245" s="2">
        <f t="shared" si="204"/>
        <v>7.9083058418255288</v>
      </c>
      <c r="D2245" s="2">
        <f t="shared" si="206"/>
        <v>7.8986462330678924</v>
      </c>
      <c r="E2245" s="2">
        <f t="shared" si="205"/>
        <v>9.6596087576363843E-3</v>
      </c>
      <c r="F2245" s="2">
        <f t="shared" si="209"/>
        <v>1.7964158733186894E-2</v>
      </c>
      <c r="G2245" s="2">
        <f t="shared" si="207"/>
        <v>-8.3045499755505098E-3</v>
      </c>
      <c r="H2245" s="2" t="str">
        <f t="shared" si="208"/>
        <v>Hold</v>
      </c>
    </row>
    <row r="2246" spans="1:8" ht="13.5" x14ac:dyDescent="0.25">
      <c r="A2246" s="3">
        <v>45273</v>
      </c>
      <c r="B2246" s="2">
        <v>7.8620999999999999</v>
      </c>
      <c r="C2246" s="2">
        <f t="shared" si="204"/>
        <v>7.8939664815446786</v>
      </c>
      <c r="D2246" s="2">
        <f t="shared" si="206"/>
        <v>7.8959391046924923</v>
      </c>
      <c r="E2246" s="2">
        <f t="shared" si="205"/>
        <v>-1.9726231478136569E-3</v>
      </c>
      <c r="F2246" s="2">
        <f t="shared" si="209"/>
        <v>1.3976802356986784E-2</v>
      </c>
      <c r="G2246" s="2">
        <f t="shared" si="207"/>
        <v>-1.5949425504800441E-2</v>
      </c>
      <c r="H2246" s="2" t="str">
        <f t="shared" si="208"/>
        <v>Hold</v>
      </c>
    </row>
    <row r="2247" spans="1:8" ht="13.5" x14ac:dyDescent="0.25">
      <c r="A2247" s="3">
        <v>45274</v>
      </c>
      <c r="B2247" s="2">
        <v>7.8715999999999999</v>
      </c>
      <c r="C2247" s="2">
        <f t="shared" si="204"/>
        <v>7.8818331766916518</v>
      </c>
      <c r="D2247" s="2">
        <f t="shared" si="206"/>
        <v>7.8941362080486037</v>
      </c>
      <c r="E2247" s="2">
        <f t="shared" si="205"/>
        <v>-1.2303031356951877E-2</v>
      </c>
      <c r="F2247" s="2">
        <f t="shared" si="209"/>
        <v>8.7208356141990524E-3</v>
      </c>
      <c r="G2247" s="2">
        <f t="shared" si="207"/>
        <v>-2.1023866971150929E-2</v>
      </c>
      <c r="H2247" s="2" t="str">
        <f t="shared" si="208"/>
        <v>Hold</v>
      </c>
    </row>
    <row r="2248" spans="1:8" ht="13.5" x14ac:dyDescent="0.25">
      <c r="A2248" s="3">
        <v>45275</v>
      </c>
      <c r="B2248" s="2">
        <v>7.9751000000000003</v>
      </c>
      <c r="C2248" s="2">
        <f t="shared" si="204"/>
        <v>7.8715665341237049</v>
      </c>
      <c r="D2248" s="2">
        <f t="shared" si="206"/>
        <v>7.9001335259709293</v>
      </c>
      <c r="E2248" s="2">
        <f t="shared" si="205"/>
        <v>-2.8566991847224443E-2</v>
      </c>
      <c r="F2248" s="2">
        <f t="shared" si="209"/>
        <v>1.2632701219143531E-3</v>
      </c>
      <c r="G2248" s="2">
        <f t="shared" si="207"/>
        <v>-2.9830261969138797E-2</v>
      </c>
      <c r="H2248" s="2" t="str">
        <f t="shared" si="208"/>
        <v>Hold</v>
      </c>
    </row>
    <row r="2249" spans="1:8" ht="13.5" x14ac:dyDescent="0.25">
      <c r="A2249" s="3">
        <v>45278</v>
      </c>
      <c r="B2249" s="2">
        <v>7.9844999999999997</v>
      </c>
      <c r="C2249" s="2">
        <f t="shared" si="204"/>
        <v>7.8628793750277506</v>
      </c>
      <c r="D2249" s="2">
        <f t="shared" si="206"/>
        <v>7.9063828944175274</v>
      </c>
      <c r="E2249" s="2">
        <f t="shared" si="205"/>
        <v>-4.3503519389776812E-2</v>
      </c>
      <c r="F2249" s="2">
        <f t="shared" si="209"/>
        <v>-7.6900877804238809E-3</v>
      </c>
      <c r="G2249" s="2">
        <f t="shared" si="207"/>
        <v>-3.5813431609352929E-2</v>
      </c>
      <c r="H2249" s="2" t="str">
        <f t="shared" si="208"/>
        <v>Hold</v>
      </c>
    </row>
    <row r="2250" spans="1:8" ht="13.5" x14ac:dyDescent="0.25">
      <c r="A2250" s="3">
        <v>45279</v>
      </c>
      <c r="B2250" s="2">
        <v>8.0033999999999992</v>
      </c>
      <c r="C2250" s="2">
        <f t="shared" si="204"/>
        <v>7.8830517788696346</v>
      </c>
      <c r="D2250" s="2">
        <f t="shared" si="206"/>
        <v>7.9135693466828956</v>
      </c>
      <c r="E2250" s="2">
        <f t="shared" si="205"/>
        <v>-3.0517567813260982E-2</v>
      </c>
      <c r="F2250" s="2">
        <f t="shared" si="209"/>
        <v>-1.2255583786991302E-2</v>
      </c>
      <c r="G2250" s="2">
        <f t="shared" si="207"/>
        <v>-1.8261984026269679E-2</v>
      </c>
      <c r="H2250" s="2" t="str">
        <f t="shared" si="208"/>
        <v>Hold</v>
      </c>
    </row>
    <row r="2251" spans="1:8" ht="13.5" x14ac:dyDescent="0.25">
      <c r="A2251" s="3">
        <v>45280</v>
      </c>
      <c r="B2251" s="2">
        <v>8.0504999999999995</v>
      </c>
      <c r="C2251" s="2">
        <f t="shared" si="204"/>
        <v>7.8725976590435369</v>
      </c>
      <c r="D2251" s="2">
        <f t="shared" si="206"/>
        <v>7.923712358039718</v>
      </c>
      <c r="E2251" s="2">
        <f t="shared" si="205"/>
        <v>-5.1114698996181041E-2</v>
      </c>
      <c r="F2251" s="2">
        <f t="shared" si="209"/>
        <v>-2.0027406828829253E-2</v>
      </c>
      <c r="G2251" s="2">
        <f t="shared" si="207"/>
        <v>-3.1087292167351788E-2</v>
      </c>
      <c r="H2251" s="2" t="str">
        <f t="shared" si="208"/>
        <v>Hold</v>
      </c>
    </row>
    <row r="2252" spans="1:8" ht="13.5" x14ac:dyDescent="0.25">
      <c r="A2252" s="3">
        <v>45281</v>
      </c>
      <c r="B2252" s="2">
        <v>7.9185999999999996</v>
      </c>
      <c r="C2252" s="2">
        <f t="shared" si="204"/>
        <v>7.8579518653445311</v>
      </c>
      <c r="D2252" s="2">
        <f t="shared" si="206"/>
        <v>7.9233336648515902</v>
      </c>
      <c r="E2252" s="2">
        <f t="shared" si="205"/>
        <v>-6.5381799507059135E-2</v>
      </c>
      <c r="F2252" s="2">
        <f t="shared" si="209"/>
        <v>-2.9098285364475229E-2</v>
      </c>
      <c r="G2252" s="2">
        <f t="shared" si="207"/>
        <v>-3.6283514142583906E-2</v>
      </c>
      <c r="H2252" s="2" t="str">
        <f t="shared" si="208"/>
        <v>Hold</v>
      </c>
    </row>
    <row r="2253" spans="1:8" ht="13.5" x14ac:dyDescent="0.25">
      <c r="A2253" s="3">
        <v>45282</v>
      </c>
      <c r="B2253" s="2">
        <v>8.0221999999999998</v>
      </c>
      <c r="C2253" s="2">
        <f t="shared" si="204"/>
        <v>7.8701900399069107</v>
      </c>
      <c r="D2253" s="2">
        <f t="shared" si="206"/>
        <v>7.930657097084806</v>
      </c>
      <c r="E2253" s="2">
        <f t="shared" si="205"/>
        <v>-6.0467057177895356E-2</v>
      </c>
      <c r="F2253" s="2">
        <f t="shared" si="209"/>
        <v>-3.5372039727159257E-2</v>
      </c>
      <c r="G2253" s="2">
        <f t="shared" si="207"/>
        <v>-2.5095017450736098E-2</v>
      </c>
      <c r="H2253" s="2" t="str">
        <f t="shared" si="208"/>
        <v>Hold</v>
      </c>
    </row>
    <row r="2254" spans="1:8" ht="13.5" x14ac:dyDescent="0.25">
      <c r="A2254" s="3">
        <v>45285</v>
      </c>
      <c r="B2254" s="2">
        <v>8.0033999999999992</v>
      </c>
      <c r="C2254" s="2">
        <f t="shared" si="204"/>
        <v>7.8617146491520007</v>
      </c>
      <c r="D2254" s="2">
        <f t="shared" si="206"/>
        <v>7.9360454602637089</v>
      </c>
      <c r="E2254" s="2">
        <f t="shared" si="205"/>
        <v>-7.433081111170825E-2</v>
      </c>
      <c r="F2254" s="2">
        <f t="shared" si="209"/>
        <v>-4.3163794004069056E-2</v>
      </c>
      <c r="G2254" s="2">
        <f t="shared" si="207"/>
        <v>-3.1167017107639194E-2</v>
      </c>
      <c r="H2254" s="2" t="str">
        <f t="shared" si="208"/>
        <v>Hold</v>
      </c>
    </row>
    <row r="2255" spans="1:8" ht="13.5" x14ac:dyDescent="0.25">
      <c r="A2255" s="3">
        <v>45286</v>
      </c>
      <c r="B2255" s="2">
        <v>8.0033999999999992</v>
      </c>
      <c r="C2255" s="2">
        <f t="shared" ref="C2255:C2318" si="210">$C$4*B2245+C2254*(1-$C$4)</f>
        <v>7.864681626205539</v>
      </c>
      <c r="D2255" s="2">
        <f t="shared" si="206"/>
        <v>7.9410346854293596</v>
      </c>
      <c r="E2255" s="2">
        <f t="shared" si="205"/>
        <v>-7.635305922382063E-2</v>
      </c>
      <c r="F2255" s="2">
        <f t="shared" si="209"/>
        <v>-4.9801647048019371E-2</v>
      </c>
      <c r="G2255" s="2">
        <f t="shared" si="207"/>
        <v>-2.6551412175801259E-2</v>
      </c>
      <c r="H2255" s="2" t="str">
        <f t="shared" si="208"/>
        <v>Hold</v>
      </c>
    </row>
    <row r="2256" spans="1:8" ht="13.5" x14ac:dyDescent="0.25">
      <c r="A2256" s="3">
        <v>45287</v>
      </c>
      <c r="B2256" s="2">
        <v>8.0599000000000007</v>
      </c>
      <c r="C2256" s="2">
        <f t="shared" si="210"/>
        <v>7.8642844529431484</v>
      </c>
      <c r="D2256" s="2">
        <f t="shared" si="206"/>
        <v>7.9498395235457036</v>
      </c>
      <c r="E2256" s="2">
        <f t="shared" si="205"/>
        <v>-8.5555070602555183E-2</v>
      </c>
      <c r="F2256" s="2">
        <f t="shared" si="209"/>
        <v>-5.6952331758926542E-2</v>
      </c>
      <c r="G2256" s="2">
        <f t="shared" si="207"/>
        <v>-2.8602738843628642E-2</v>
      </c>
      <c r="H2256" s="2" t="str">
        <f t="shared" si="208"/>
        <v>Hold</v>
      </c>
    </row>
    <row r="2257" spans="1:8" ht="13.5" x14ac:dyDescent="0.25">
      <c r="A2257" s="3">
        <v>45288</v>
      </c>
      <c r="B2257" s="2">
        <v>8.3047000000000004</v>
      </c>
      <c r="C2257" s="2">
        <f t="shared" si="210"/>
        <v>7.8654099217211257</v>
      </c>
      <c r="D2257" s="2">
        <f t="shared" si="206"/>
        <v>7.9761254847645411</v>
      </c>
      <c r="E2257" s="2">
        <f t="shared" si="205"/>
        <v>-0.11071556304341534</v>
      </c>
      <c r="F2257" s="2">
        <f t="shared" si="209"/>
        <v>-6.7704978015824313E-2</v>
      </c>
      <c r="G2257" s="2">
        <f t="shared" si="207"/>
        <v>-4.3010585027591031E-2</v>
      </c>
      <c r="H2257" s="2" t="str">
        <f t="shared" si="208"/>
        <v>Hold</v>
      </c>
    </row>
    <row r="2258" spans="1:8" ht="13.5" x14ac:dyDescent="0.25">
      <c r="A2258" s="3">
        <v>45289</v>
      </c>
      <c r="B2258" s="2">
        <v>8.3987999999999996</v>
      </c>
      <c r="C2258" s="2">
        <f t="shared" si="210"/>
        <v>7.8822853183794148</v>
      </c>
      <c r="D2258" s="2">
        <f t="shared" si="206"/>
        <v>8.0074347081153157</v>
      </c>
      <c r="E2258" s="2">
        <f t="shared" si="205"/>
        <v>-0.12514938973590084</v>
      </c>
      <c r="F2258" s="2">
        <f t="shared" si="209"/>
        <v>-7.9193860359839621E-2</v>
      </c>
      <c r="G2258" s="2">
        <f t="shared" si="207"/>
        <v>-4.5955529376061219E-2</v>
      </c>
      <c r="H2258" s="2" t="str">
        <f t="shared" si="208"/>
        <v>Hold</v>
      </c>
    </row>
    <row r="2259" spans="1:8" ht="13.5" x14ac:dyDescent="0.25">
      <c r="A2259" s="3">
        <v>45293</v>
      </c>
      <c r="B2259" s="2">
        <v>8.0033999999999992</v>
      </c>
      <c r="C2259" s="2">
        <f t="shared" si="210"/>
        <v>7.8980106540133512</v>
      </c>
      <c r="D2259" s="2">
        <f t="shared" si="206"/>
        <v>8.0071358408475142</v>
      </c>
      <c r="E2259" s="2">
        <f t="shared" si="205"/>
        <v>-0.10912518683416295</v>
      </c>
      <c r="F2259" s="2">
        <f t="shared" si="209"/>
        <v>-8.5180125654704286E-2</v>
      </c>
      <c r="G2259" s="2">
        <f t="shared" si="207"/>
        <v>-2.394506117945866E-2</v>
      </c>
      <c r="H2259" s="2" t="str">
        <f t="shared" si="208"/>
        <v>Hold</v>
      </c>
    </row>
    <row r="2260" spans="1:8" ht="13.5" x14ac:dyDescent="0.25">
      <c r="A2260" s="3">
        <v>45294</v>
      </c>
      <c r="B2260" s="2">
        <v>7.8997999999999999</v>
      </c>
      <c r="C2260" s="2">
        <f t="shared" si="210"/>
        <v>7.9142243995497585</v>
      </c>
      <c r="D2260" s="2">
        <f t="shared" si="206"/>
        <v>7.999185037821773</v>
      </c>
      <c r="E2260" s="2">
        <f t="shared" si="205"/>
        <v>-8.4960638272014499E-2</v>
      </c>
      <c r="F2260" s="2">
        <f t="shared" si="209"/>
        <v>-8.5136228178166337E-2</v>
      </c>
      <c r="G2260" s="2">
        <f t="shared" si="207"/>
        <v>1.7558990615183789E-4</v>
      </c>
      <c r="H2260" s="2" t="str">
        <f t="shared" si="208"/>
        <v>Sell</v>
      </c>
    </row>
    <row r="2261" spans="1:8" ht="13.5" x14ac:dyDescent="0.25">
      <c r="A2261" s="3">
        <v>45295</v>
      </c>
      <c r="B2261" s="2">
        <v>7.8997999999999999</v>
      </c>
      <c r="C2261" s="2">
        <f t="shared" si="210"/>
        <v>7.9351898765421032</v>
      </c>
      <c r="D2261" s="2">
        <f t="shared" si="206"/>
        <v>7.9918231831683082</v>
      </c>
      <c r="E2261" s="2">
        <f t="shared" si="205"/>
        <v>-5.6633306626205027E-2</v>
      </c>
      <c r="F2261" s="2">
        <f t="shared" si="209"/>
        <v>-7.9435643867774075E-2</v>
      </c>
      <c r="G2261" s="2">
        <f t="shared" si="207"/>
        <v>2.2802337241569048E-2</v>
      </c>
      <c r="H2261" s="2" t="str">
        <f t="shared" si="208"/>
        <v>Sell</v>
      </c>
    </row>
    <row r="2262" spans="1:8" ht="13.5" x14ac:dyDescent="0.25">
      <c r="A2262" s="3">
        <v>45296</v>
      </c>
      <c r="B2262" s="2">
        <v>7.8151000000000002</v>
      </c>
      <c r="C2262" s="2">
        <f t="shared" si="210"/>
        <v>7.9326375878433186</v>
      </c>
      <c r="D2262" s="2">
        <f t="shared" si="206"/>
        <v>7.9787325770076931</v>
      </c>
      <c r="E2262" s="2">
        <f t="shared" si="205"/>
        <v>-4.6094989164374489E-2</v>
      </c>
      <c r="F2262" s="2">
        <f t="shared" si="209"/>
        <v>-7.2767512927094158E-2</v>
      </c>
      <c r="G2262" s="2">
        <f t="shared" si="207"/>
        <v>2.6672523762719669E-2</v>
      </c>
      <c r="H2262" s="2" t="str">
        <f t="shared" si="208"/>
        <v>Sell</v>
      </c>
    </row>
    <row r="2263" spans="1:8" ht="13.5" x14ac:dyDescent="0.25">
      <c r="A2263" s="3">
        <v>45299</v>
      </c>
      <c r="B2263" s="2">
        <v>7.8151000000000002</v>
      </c>
      <c r="C2263" s="2">
        <f t="shared" si="210"/>
        <v>7.9464164204828078</v>
      </c>
      <c r="D2263" s="2">
        <f t="shared" si="206"/>
        <v>7.966611645377494</v>
      </c>
      <c r="E2263" s="2">
        <f t="shared" si="205"/>
        <v>-2.019522489468617E-2</v>
      </c>
      <c r="F2263" s="2">
        <f t="shared" si="209"/>
        <v>-6.2253055320612566E-2</v>
      </c>
      <c r="G2263" s="2">
        <f t="shared" si="207"/>
        <v>4.2057830425926396E-2</v>
      </c>
      <c r="H2263" s="2" t="str">
        <f t="shared" si="208"/>
        <v>Sell</v>
      </c>
    </row>
    <row r="2264" spans="1:8" ht="13.5" x14ac:dyDescent="0.25">
      <c r="A2264" s="3">
        <v>45300</v>
      </c>
      <c r="B2264" s="2">
        <v>7.7302999999999997</v>
      </c>
      <c r="C2264" s="2">
        <f t="shared" si="210"/>
        <v>7.9551831250239147</v>
      </c>
      <c r="D2264" s="2">
        <f t="shared" si="206"/>
        <v>7.9491070790532348</v>
      </c>
      <c r="E2264" s="2">
        <f t="shared" si="205"/>
        <v>6.0760459706798997E-3</v>
      </c>
      <c r="F2264" s="2">
        <f t="shared" si="209"/>
        <v>-4.8587235062354073E-2</v>
      </c>
      <c r="G2264" s="2">
        <f t="shared" si="207"/>
        <v>5.4663281033033972E-2</v>
      </c>
      <c r="H2264" s="2" t="str">
        <f t="shared" si="208"/>
        <v>Sell</v>
      </c>
    </row>
    <row r="2265" spans="1:8" ht="13.5" x14ac:dyDescent="0.25">
      <c r="A2265" s="3">
        <v>45301</v>
      </c>
      <c r="B2265" s="2">
        <v>7.7020999999999997</v>
      </c>
      <c r="C2265" s="2">
        <f t="shared" si="210"/>
        <v>7.9626011057894663</v>
      </c>
      <c r="D2265" s="2">
        <f t="shared" si="206"/>
        <v>7.9308102583826248</v>
      </c>
      <c r="E2265" s="2">
        <f t="shared" si="205"/>
        <v>3.1790847406841571E-2</v>
      </c>
      <c r="F2265" s="2">
        <f t="shared" si="209"/>
        <v>-3.2511618568514943E-2</v>
      </c>
      <c r="G2265" s="2">
        <f t="shared" si="207"/>
        <v>6.4302465975356521E-2</v>
      </c>
      <c r="H2265" s="2" t="str">
        <f t="shared" si="208"/>
        <v>Sell</v>
      </c>
    </row>
    <row r="2266" spans="1:8" ht="13.5" x14ac:dyDescent="0.25">
      <c r="A2266" s="3">
        <v>45302</v>
      </c>
      <c r="B2266" s="2">
        <v>7.6738</v>
      </c>
      <c r="C2266" s="2">
        <f t="shared" si="210"/>
        <v>7.9775701664372409</v>
      </c>
      <c r="D2266" s="2">
        <f t="shared" si="206"/>
        <v>7.911772461465393</v>
      </c>
      <c r="E2266" s="2">
        <f t="shared" si="205"/>
        <v>6.5797704971847892E-2</v>
      </c>
      <c r="F2266" s="2">
        <f t="shared" si="209"/>
        <v>-1.2849753860442377E-2</v>
      </c>
      <c r="G2266" s="2">
        <f t="shared" si="207"/>
        <v>7.8647458832290268E-2</v>
      </c>
      <c r="H2266" s="2" t="str">
        <f t="shared" si="208"/>
        <v>Sell</v>
      </c>
    </row>
    <row r="2267" spans="1:8" ht="13.5" x14ac:dyDescent="0.25">
      <c r="A2267" s="3">
        <v>45303</v>
      </c>
      <c r="B2267" s="2">
        <v>7.6738</v>
      </c>
      <c r="C2267" s="2">
        <f t="shared" si="210"/>
        <v>8.0278978331392032</v>
      </c>
      <c r="D2267" s="2">
        <f t="shared" si="206"/>
        <v>7.8941448717272156</v>
      </c>
      <c r="E2267" s="2">
        <f t="shared" si="205"/>
        <v>0.13375296141198767</v>
      </c>
      <c r="F2267" s="2">
        <f t="shared" si="209"/>
        <v>1.6470789194043635E-2</v>
      </c>
      <c r="G2267" s="2">
        <f t="shared" si="207"/>
        <v>0.11728217221794404</v>
      </c>
      <c r="H2267" s="2" t="str">
        <f t="shared" si="208"/>
        <v>Sell</v>
      </c>
    </row>
    <row r="2268" spans="1:8" ht="13.5" x14ac:dyDescent="0.25">
      <c r="A2268" s="3">
        <v>45306</v>
      </c>
      <c r="B2268" s="2">
        <v>7.6643999999999997</v>
      </c>
      <c r="C2268" s="2">
        <f t="shared" si="210"/>
        <v>8.084959704963941</v>
      </c>
      <c r="D2268" s="2">
        <f t="shared" si="206"/>
        <v>7.8771267330807548</v>
      </c>
      <c r="E2268" s="2">
        <f t="shared" ref="E2268:E2331" si="211">C2268-D2268</f>
        <v>0.20783297188318617</v>
      </c>
      <c r="F2268" s="2">
        <f t="shared" si="209"/>
        <v>5.4743225731872139E-2</v>
      </c>
      <c r="G2268" s="2">
        <f t="shared" si="207"/>
        <v>0.15308974615131404</v>
      </c>
      <c r="H2268" s="2" t="str">
        <f t="shared" si="208"/>
        <v>Sell</v>
      </c>
    </row>
    <row r="2269" spans="1:8" ht="13.5" x14ac:dyDescent="0.25">
      <c r="A2269" s="3">
        <v>45307</v>
      </c>
      <c r="B2269" s="2">
        <v>7.6266999999999996</v>
      </c>
      <c r="C2269" s="2">
        <f t="shared" si="210"/>
        <v>8.072412058046412</v>
      </c>
      <c r="D2269" s="2">
        <f t="shared" ref="D2269:D2332" si="212">$D$4*B2269+(1-$D$4)*D2268</f>
        <v>7.8585766047044023</v>
      </c>
      <c r="E2269" s="2">
        <f t="shared" si="211"/>
        <v>0.21383545334200971</v>
      </c>
      <c r="F2269" s="2">
        <f t="shared" si="209"/>
        <v>8.6561671253899658E-2</v>
      </c>
      <c r="G2269" s="2">
        <f t="shared" si="207"/>
        <v>0.12727378208811005</v>
      </c>
      <c r="H2269" s="2" t="str">
        <f t="shared" si="208"/>
        <v>Sell</v>
      </c>
    </row>
    <row r="2270" spans="1:8" ht="13.5" x14ac:dyDescent="0.25">
      <c r="A2270" s="3">
        <v>45308</v>
      </c>
      <c r="B2270" s="2">
        <v>7.5326000000000004</v>
      </c>
      <c r="C2270" s="2">
        <f t="shared" si="210"/>
        <v>8.0458563568085033</v>
      </c>
      <c r="D2270" s="2">
        <f t="shared" si="212"/>
        <v>7.8344301895411128</v>
      </c>
      <c r="E2270" s="2">
        <f t="shared" si="211"/>
        <v>0.2114261672673905</v>
      </c>
      <c r="F2270" s="2">
        <f t="shared" si="209"/>
        <v>0.11153457045659784</v>
      </c>
      <c r="G2270" s="2">
        <f t="shared" si="207"/>
        <v>9.9891596810792654E-2</v>
      </c>
      <c r="H2270" s="2" t="str">
        <f t="shared" si="208"/>
        <v>Sell</v>
      </c>
    </row>
    <row r="2271" spans="1:8" ht="13.5" x14ac:dyDescent="0.25">
      <c r="A2271" s="3">
        <v>45309</v>
      </c>
      <c r="B2271" s="2">
        <v>7.6643999999999997</v>
      </c>
      <c r="C2271" s="2">
        <f t="shared" si="210"/>
        <v>8.0233861480687345</v>
      </c>
      <c r="D2271" s="2">
        <f t="shared" si="212"/>
        <v>7.8218353606862152</v>
      </c>
      <c r="E2271" s="2">
        <f t="shared" si="211"/>
        <v>0.2015507873825193</v>
      </c>
      <c r="F2271" s="2">
        <f t="shared" si="209"/>
        <v>0.12953781384178215</v>
      </c>
      <c r="G2271" s="2">
        <f t="shared" si="207"/>
        <v>7.2012973540737157E-2</v>
      </c>
      <c r="H2271" s="2" t="str">
        <f t="shared" si="208"/>
        <v>Sell</v>
      </c>
    </row>
    <row r="2272" spans="1:8" ht="13.5" x14ac:dyDescent="0.25">
      <c r="A2272" s="3">
        <v>45310</v>
      </c>
      <c r="B2272" s="2">
        <v>7.6266999999999996</v>
      </c>
      <c r="C2272" s="2">
        <f t="shared" si="210"/>
        <v>7.991342125288929</v>
      </c>
      <c r="D2272" s="2">
        <f t="shared" si="212"/>
        <v>7.8073808895242731</v>
      </c>
      <c r="E2272" s="2">
        <f t="shared" si="211"/>
        <v>0.18396123576465584</v>
      </c>
      <c r="F2272" s="2">
        <f t="shared" si="209"/>
        <v>0.14042249822635688</v>
      </c>
      <c r="G2272" s="2">
        <f t="shared" si="207"/>
        <v>4.3538737538298955E-2</v>
      </c>
      <c r="H2272" s="2" t="str">
        <f t="shared" si="208"/>
        <v>Sell</v>
      </c>
    </row>
    <row r="2273" spans="1:8" ht="13.5" x14ac:dyDescent="0.25">
      <c r="A2273" s="3">
        <v>45313</v>
      </c>
      <c r="B2273" s="2">
        <v>7.5326000000000004</v>
      </c>
      <c r="C2273" s="2">
        <f t="shared" si="210"/>
        <v>7.9642279521675547</v>
      </c>
      <c r="D2273" s="2">
        <f t="shared" si="212"/>
        <v>7.7870267495595122</v>
      </c>
      <c r="E2273" s="2">
        <f t="shared" si="211"/>
        <v>0.17720120260804251</v>
      </c>
      <c r="F2273" s="2">
        <f t="shared" si="209"/>
        <v>0.147778239102694</v>
      </c>
      <c r="G2273" s="2">
        <f t="shared" si="207"/>
        <v>2.9422963505348509E-2</v>
      </c>
      <c r="H2273" s="2" t="str">
        <f t="shared" si="208"/>
        <v>Sell</v>
      </c>
    </row>
    <row r="2274" spans="1:8" ht="13.5" x14ac:dyDescent="0.25">
      <c r="A2274" s="3">
        <v>45314</v>
      </c>
      <c r="B2274" s="2">
        <v>7.5608000000000004</v>
      </c>
      <c r="C2274" s="2">
        <f t="shared" si="210"/>
        <v>7.9282390364494688</v>
      </c>
      <c r="D2274" s="2">
        <f t="shared" si="212"/>
        <v>7.7702692125551041</v>
      </c>
      <c r="E2274" s="2">
        <f t="shared" si="211"/>
        <v>0.15796982389436476</v>
      </c>
      <c r="F2274" s="2">
        <f t="shared" si="209"/>
        <v>0.14981655606102817</v>
      </c>
      <c r="G2274" s="2">
        <f t="shared" si="207"/>
        <v>8.153267833336586E-3</v>
      </c>
      <c r="H2274" s="2" t="str">
        <f t="shared" si="208"/>
        <v>Sell</v>
      </c>
    </row>
    <row r="2275" spans="1:8" ht="13.5" x14ac:dyDescent="0.25">
      <c r="A2275" s="3">
        <v>45315</v>
      </c>
      <c r="B2275" s="2">
        <v>7.7115</v>
      </c>
      <c r="C2275" s="2">
        <f t="shared" si="210"/>
        <v>7.8934484154572431</v>
      </c>
      <c r="D2275" s="2">
        <f t="shared" si="212"/>
        <v>7.7659159375510223</v>
      </c>
      <c r="E2275" s="2">
        <f t="shared" si="211"/>
        <v>0.1275324779062208</v>
      </c>
      <c r="F2275" s="2">
        <f t="shared" si="209"/>
        <v>0.14535974043006669</v>
      </c>
      <c r="G2275" s="2">
        <f t="shared" si="207"/>
        <v>-1.7827262523845894E-2</v>
      </c>
      <c r="H2275" s="2" t="str">
        <f t="shared" si="208"/>
        <v>Hold</v>
      </c>
    </row>
    <row r="2276" spans="1:8" ht="13.5" x14ac:dyDescent="0.25">
      <c r="A2276" s="3">
        <v>45316</v>
      </c>
      <c r="B2276" s="2">
        <v>7.8620999999999999</v>
      </c>
      <c r="C2276" s="2">
        <f t="shared" si="210"/>
        <v>7.8596563515407443</v>
      </c>
      <c r="D2276" s="2">
        <f t="shared" si="212"/>
        <v>7.7730406829176131</v>
      </c>
      <c r="E2276" s="2">
        <f t="shared" si="211"/>
        <v>8.6615668623131192E-2</v>
      </c>
      <c r="F2276" s="2">
        <f t="shared" si="209"/>
        <v>0.13361092606867958</v>
      </c>
      <c r="G2276" s="2">
        <f t="shared" ref="G2276:G2339" si="213">E2276-F2276</f>
        <v>-4.6995257445548388E-2</v>
      </c>
      <c r="H2276" s="2" t="str">
        <f t="shared" ref="H2276:H2339" si="214">IF(G2276&lt;0,"Hold","Sell")</f>
        <v>Hold</v>
      </c>
    </row>
    <row r="2277" spans="1:8" ht="13.5" x14ac:dyDescent="0.25">
      <c r="A2277" s="3">
        <v>45317</v>
      </c>
      <c r="B2277" s="2">
        <v>7.7209000000000003</v>
      </c>
      <c r="C2277" s="2">
        <f t="shared" si="210"/>
        <v>7.8310630666883227</v>
      </c>
      <c r="D2277" s="2">
        <f t="shared" si="212"/>
        <v>7.7691784101089016</v>
      </c>
      <c r="E2277" s="2">
        <f t="shared" si="211"/>
        <v>6.1884656579421105E-2</v>
      </c>
      <c r="F2277" s="2">
        <f t="shared" ref="F2277:F2340" si="215">(E2277*(2/(10)))+((1-(2/10))*F2276)</f>
        <v>0.1192656721708279</v>
      </c>
      <c r="G2277" s="2">
        <f t="shared" si="213"/>
        <v>-5.7381015591406792E-2</v>
      </c>
      <c r="H2277" s="2" t="str">
        <f t="shared" si="214"/>
        <v>Hold</v>
      </c>
    </row>
    <row r="2278" spans="1:8" ht="13.5" x14ac:dyDescent="0.25">
      <c r="A2278" s="3">
        <v>45320</v>
      </c>
      <c r="B2278" s="2">
        <v>7.9092000000000002</v>
      </c>
      <c r="C2278" s="2">
        <f t="shared" si="210"/>
        <v>7.8054225948901195</v>
      </c>
      <c r="D2278" s="2">
        <f t="shared" si="212"/>
        <v>7.7795503797304653</v>
      </c>
      <c r="E2278" s="2">
        <f t="shared" si="211"/>
        <v>2.587221515965421E-2</v>
      </c>
      <c r="F2278" s="2">
        <f t="shared" si="215"/>
        <v>0.10058698076859317</v>
      </c>
      <c r="G2278" s="2">
        <f t="shared" si="213"/>
        <v>-7.4714765608938957E-2</v>
      </c>
      <c r="H2278" s="2" t="str">
        <f t="shared" si="214"/>
        <v>Hold</v>
      </c>
    </row>
    <row r="2279" spans="1:8" ht="13.5" x14ac:dyDescent="0.25">
      <c r="A2279" s="3">
        <v>45321</v>
      </c>
      <c r="B2279" s="2">
        <v>7.6266999999999996</v>
      </c>
      <c r="C2279" s="2">
        <f t="shared" si="210"/>
        <v>7.7779268110608708</v>
      </c>
      <c r="D2279" s="2">
        <f t="shared" si="212"/>
        <v>7.7682281293800601</v>
      </c>
      <c r="E2279" s="2">
        <f t="shared" si="211"/>
        <v>9.6986816808106724E-3</v>
      </c>
      <c r="F2279" s="2">
        <f t="shared" si="215"/>
        <v>8.2409320951036674E-2</v>
      </c>
      <c r="G2279" s="2">
        <f t="shared" si="213"/>
        <v>-7.2710639270226002E-2</v>
      </c>
      <c r="H2279" s="2" t="str">
        <f t="shared" si="214"/>
        <v>Hold</v>
      </c>
    </row>
    <row r="2280" spans="1:8" ht="13.5" x14ac:dyDescent="0.25">
      <c r="A2280" s="3">
        <v>45322</v>
      </c>
      <c r="B2280" s="2">
        <v>7.7679999999999998</v>
      </c>
      <c r="C2280" s="2">
        <f t="shared" si="210"/>
        <v>7.740184224743814</v>
      </c>
      <c r="D2280" s="2">
        <f t="shared" si="212"/>
        <v>7.7682112309074629</v>
      </c>
      <c r="E2280" s="2">
        <f t="shared" si="211"/>
        <v>-2.8027006163648949E-2</v>
      </c>
      <c r="F2280" s="2">
        <f t="shared" si="215"/>
        <v>6.032205552809955E-2</v>
      </c>
      <c r="G2280" s="2">
        <f t="shared" si="213"/>
        <v>-8.8349061691748498E-2</v>
      </c>
      <c r="H2280" s="2" t="str">
        <f t="shared" si="214"/>
        <v>Hold</v>
      </c>
    </row>
    <row r="2281" spans="1:8" ht="13.5" x14ac:dyDescent="0.25">
      <c r="A2281" s="3">
        <v>45323</v>
      </c>
      <c r="B2281" s="2">
        <v>7.6266999999999996</v>
      </c>
      <c r="C2281" s="2">
        <f t="shared" si="210"/>
        <v>7.7285251132447659</v>
      </c>
      <c r="D2281" s="2">
        <f t="shared" si="212"/>
        <v>7.7577289175069097</v>
      </c>
      <c r="E2281" s="2">
        <f t="shared" si="211"/>
        <v>-2.9203804262143862E-2</v>
      </c>
      <c r="F2281" s="2">
        <f t="shared" si="215"/>
        <v>4.241688357005087E-2</v>
      </c>
      <c r="G2281" s="2">
        <f t="shared" si="213"/>
        <v>-7.1620687832194732E-2</v>
      </c>
      <c r="H2281" s="2" t="str">
        <f t="shared" si="214"/>
        <v>Hold</v>
      </c>
    </row>
    <row r="2282" spans="1:8" ht="13.5" x14ac:dyDescent="0.25">
      <c r="A2282" s="3">
        <v>45324</v>
      </c>
      <c r="B2282" s="2">
        <v>7.6266999999999996</v>
      </c>
      <c r="C2282" s="2">
        <f t="shared" si="210"/>
        <v>7.7128597112071091</v>
      </c>
      <c r="D2282" s="2">
        <f t="shared" si="212"/>
        <v>7.7480230717656573</v>
      </c>
      <c r="E2282" s="2">
        <f t="shared" si="211"/>
        <v>-3.5163360558548185E-2</v>
      </c>
      <c r="F2282" s="2">
        <f t="shared" si="215"/>
        <v>2.6900834744331061E-2</v>
      </c>
      <c r="G2282" s="2">
        <f t="shared" si="213"/>
        <v>-6.2064195302879245E-2</v>
      </c>
      <c r="H2282" s="2" t="str">
        <f t="shared" si="214"/>
        <v>Hold</v>
      </c>
    </row>
    <row r="2283" spans="1:8" ht="13.5" x14ac:dyDescent="0.25">
      <c r="A2283" s="3">
        <v>45327</v>
      </c>
      <c r="B2283" s="2">
        <v>7.6266999999999996</v>
      </c>
      <c r="C2283" s="2">
        <f t="shared" si="210"/>
        <v>7.6851274479444767</v>
      </c>
      <c r="D2283" s="2">
        <f t="shared" si="212"/>
        <v>7.7390361775607941</v>
      </c>
      <c r="E2283" s="2">
        <f t="shared" si="211"/>
        <v>-5.390872961631743E-2</v>
      </c>
      <c r="F2283" s="2">
        <f t="shared" si="215"/>
        <v>1.0738921872201363E-2</v>
      </c>
      <c r="G2283" s="2">
        <f t="shared" si="213"/>
        <v>-6.4647651488518795E-2</v>
      </c>
      <c r="H2283" s="2" t="str">
        <f t="shared" si="214"/>
        <v>Hold</v>
      </c>
    </row>
    <row r="2284" spans="1:8" ht="13.5" x14ac:dyDescent="0.25">
      <c r="A2284" s="3">
        <v>45328</v>
      </c>
      <c r="B2284" s="2">
        <v>7.7209000000000003</v>
      </c>
      <c r="C2284" s="2">
        <f t="shared" si="210"/>
        <v>7.6660001482607107</v>
      </c>
      <c r="D2284" s="2">
        <f t="shared" si="212"/>
        <v>7.737692757000735</v>
      </c>
      <c r="E2284" s="2">
        <f t="shared" si="211"/>
        <v>-7.1692608740024255E-2</v>
      </c>
      <c r="F2284" s="2">
        <f t="shared" si="215"/>
        <v>-5.747384250243761E-3</v>
      </c>
      <c r="G2284" s="2">
        <f t="shared" si="213"/>
        <v>-6.5945224489780491E-2</v>
      </c>
      <c r="H2284" s="2" t="str">
        <f t="shared" si="214"/>
        <v>Hold</v>
      </c>
    </row>
    <row r="2285" spans="1:8" ht="13.5" x14ac:dyDescent="0.25">
      <c r="A2285" s="3">
        <v>45329</v>
      </c>
      <c r="B2285" s="2">
        <v>7.7209000000000003</v>
      </c>
      <c r="C2285" s="2">
        <f t="shared" si="210"/>
        <v>7.6730001254513711</v>
      </c>
      <c r="D2285" s="2">
        <f t="shared" si="212"/>
        <v>7.7364488490747547</v>
      </c>
      <c r="E2285" s="2">
        <f t="shared" si="211"/>
        <v>-6.3448723623383607E-2</v>
      </c>
      <c r="F2285" s="2">
        <f t="shared" si="215"/>
        <v>-1.7287652124871732E-2</v>
      </c>
      <c r="G2285" s="2">
        <f t="shared" si="213"/>
        <v>-4.6161071498511876E-2</v>
      </c>
      <c r="H2285" s="2" t="str">
        <f t="shared" si="214"/>
        <v>Hold</v>
      </c>
    </row>
    <row r="2286" spans="1:8" ht="13.5" x14ac:dyDescent="0.25">
      <c r="A2286" s="3">
        <v>45330</v>
      </c>
      <c r="B2286" s="2">
        <v>7.7209000000000003</v>
      </c>
      <c r="C2286" s="2">
        <f t="shared" si="210"/>
        <v>7.7020924138434674</v>
      </c>
      <c r="D2286" s="2">
        <f t="shared" si="212"/>
        <v>7.7352970824766256</v>
      </c>
      <c r="E2286" s="2">
        <f t="shared" si="211"/>
        <v>-3.3204668633158185E-2</v>
      </c>
      <c r="F2286" s="2">
        <f t="shared" si="215"/>
        <v>-2.0471055426529022E-2</v>
      </c>
      <c r="G2286" s="2">
        <f t="shared" si="213"/>
        <v>-1.2733613206629163E-2</v>
      </c>
      <c r="H2286" s="2" t="str">
        <f t="shared" si="214"/>
        <v>Hold</v>
      </c>
    </row>
    <row r="2287" spans="1:8" ht="13.5" x14ac:dyDescent="0.25">
      <c r="A2287" s="3">
        <v>45331</v>
      </c>
      <c r="B2287" s="2">
        <v>7.8151000000000002</v>
      </c>
      <c r="C2287" s="2">
        <f t="shared" si="210"/>
        <v>7.7049858886367808</v>
      </c>
      <c r="D2287" s="2">
        <f t="shared" si="212"/>
        <v>7.7412084097005796</v>
      </c>
      <c r="E2287" s="2">
        <f t="shared" si="211"/>
        <v>-3.6222521063798752E-2</v>
      </c>
      <c r="F2287" s="2">
        <f t="shared" si="215"/>
        <v>-2.3621348553982967E-2</v>
      </c>
      <c r="G2287" s="2">
        <f t="shared" si="213"/>
        <v>-1.2601172509815784E-2</v>
      </c>
      <c r="H2287" s="2" t="str">
        <f t="shared" si="214"/>
        <v>Hold</v>
      </c>
    </row>
    <row r="2288" spans="1:8" ht="13.5" x14ac:dyDescent="0.25">
      <c r="A2288" s="3">
        <v>45334</v>
      </c>
      <c r="B2288" s="2">
        <v>7.8620999999999999</v>
      </c>
      <c r="C2288" s="2">
        <f t="shared" si="210"/>
        <v>7.7364034442311223</v>
      </c>
      <c r="D2288" s="2">
        <f t="shared" si="212"/>
        <v>7.7501633423153509</v>
      </c>
      <c r="E2288" s="2">
        <f t="shared" si="211"/>
        <v>-1.3759898084228617E-2</v>
      </c>
      <c r="F2288" s="2">
        <f t="shared" si="215"/>
        <v>-2.1649058460032101E-2</v>
      </c>
      <c r="G2288" s="2">
        <f t="shared" si="213"/>
        <v>7.8891603758034848E-3</v>
      </c>
      <c r="H2288" s="2" t="str">
        <f t="shared" si="214"/>
        <v>Sell</v>
      </c>
    </row>
    <row r="2289" spans="1:8" ht="13.5" x14ac:dyDescent="0.25">
      <c r="A2289" s="3">
        <v>45335</v>
      </c>
      <c r="B2289" s="2">
        <v>7.9092000000000002</v>
      </c>
      <c r="C2289" s="2">
        <f t="shared" si="210"/>
        <v>7.7195259912724872</v>
      </c>
      <c r="D2289" s="2">
        <f t="shared" si="212"/>
        <v>7.7619438354771768</v>
      </c>
      <c r="E2289" s="2">
        <f t="shared" si="211"/>
        <v>-4.2417844204689636E-2</v>
      </c>
      <c r="F2289" s="2">
        <f t="shared" si="215"/>
        <v>-2.5802815608963608E-2</v>
      </c>
      <c r="G2289" s="2">
        <f t="shared" si="213"/>
        <v>-1.6615028595726028E-2</v>
      </c>
      <c r="H2289" s="2" t="str">
        <f t="shared" si="214"/>
        <v>Hold</v>
      </c>
    </row>
    <row r="2290" spans="1:8" ht="13.5" x14ac:dyDescent="0.25">
      <c r="A2290" s="3">
        <v>45336</v>
      </c>
      <c r="B2290" s="2">
        <v>7.9092000000000002</v>
      </c>
      <c r="C2290" s="2">
        <f t="shared" si="210"/>
        <v>7.7269835310767192</v>
      </c>
      <c r="D2290" s="2">
        <f t="shared" si="212"/>
        <v>7.7728516995159049</v>
      </c>
      <c r="E2290" s="2">
        <f t="shared" si="211"/>
        <v>-4.586816843918573E-2</v>
      </c>
      <c r="F2290" s="2">
        <f t="shared" si="215"/>
        <v>-2.9815886175008036E-2</v>
      </c>
      <c r="G2290" s="2">
        <f t="shared" si="213"/>
        <v>-1.6052282264177695E-2</v>
      </c>
      <c r="H2290" s="2" t="str">
        <f t="shared" si="214"/>
        <v>Hold</v>
      </c>
    </row>
    <row r="2291" spans="1:8" ht="13.5" x14ac:dyDescent="0.25">
      <c r="A2291" s="3">
        <v>45337</v>
      </c>
      <c r="B2291" s="2">
        <v>7.8997999999999999</v>
      </c>
      <c r="C2291" s="2">
        <f t="shared" si="210"/>
        <v>7.7115552955264537</v>
      </c>
      <c r="D2291" s="2">
        <f t="shared" si="212"/>
        <v>7.7822552773295417</v>
      </c>
      <c r="E2291" s="2">
        <f t="shared" si="211"/>
        <v>-7.0699981803088008E-2</v>
      </c>
      <c r="F2291" s="2">
        <f t="shared" si="215"/>
        <v>-3.7992705300624034E-2</v>
      </c>
      <c r="G2291" s="2">
        <f t="shared" si="213"/>
        <v>-3.2707276502463974E-2</v>
      </c>
      <c r="H2291" s="2" t="str">
        <f t="shared" si="214"/>
        <v>Hold</v>
      </c>
    </row>
    <row r="2292" spans="1:8" ht="13.5" x14ac:dyDescent="0.25">
      <c r="A2292" s="3">
        <v>45338</v>
      </c>
      <c r="B2292" s="2">
        <v>7.8997999999999999</v>
      </c>
      <c r="C2292" s="2">
        <f t="shared" si="210"/>
        <v>7.698500634676229</v>
      </c>
      <c r="D2292" s="2">
        <f t="shared" si="212"/>
        <v>7.7909622938236502</v>
      </c>
      <c r="E2292" s="2">
        <f t="shared" si="211"/>
        <v>-9.2461659147421216E-2</v>
      </c>
      <c r="F2292" s="2">
        <f t="shared" si="215"/>
        <v>-4.8886496069983472E-2</v>
      </c>
      <c r="G2292" s="2">
        <f t="shared" si="213"/>
        <v>-4.3575163077437744E-2</v>
      </c>
      <c r="H2292" s="2" t="str">
        <f t="shared" si="214"/>
        <v>Hold</v>
      </c>
    </row>
    <row r="2293" spans="1:8" ht="13.5" x14ac:dyDescent="0.25">
      <c r="A2293" s="3">
        <v>45341</v>
      </c>
      <c r="B2293" s="2">
        <v>7.9092000000000002</v>
      </c>
      <c r="C2293" s="2">
        <f t="shared" si="210"/>
        <v>7.6874543831875783</v>
      </c>
      <c r="D2293" s="2">
        <f t="shared" si="212"/>
        <v>7.799720642429306</v>
      </c>
      <c r="E2293" s="2">
        <f t="shared" si="211"/>
        <v>-0.11226625924172762</v>
      </c>
      <c r="F2293" s="2">
        <f t="shared" si="215"/>
        <v>-6.1562448704332307E-2</v>
      </c>
      <c r="G2293" s="2">
        <f t="shared" si="213"/>
        <v>-5.0703810537395311E-2</v>
      </c>
      <c r="H2293" s="2" t="str">
        <f t="shared" si="214"/>
        <v>Hold</v>
      </c>
    </row>
    <row r="2294" spans="1:8" ht="13.5" x14ac:dyDescent="0.25">
      <c r="A2294" s="3">
        <v>45342</v>
      </c>
      <c r="B2294" s="2">
        <v>7.9092000000000002</v>
      </c>
      <c r="C2294" s="2">
        <f t="shared" si="210"/>
        <v>7.6925998626971808</v>
      </c>
      <c r="D2294" s="2">
        <f t="shared" si="212"/>
        <v>7.80783022447158</v>
      </c>
      <c r="E2294" s="2">
        <f t="shared" si="211"/>
        <v>-0.11523036177439927</v>
      </c>
      <c r="F2294" s="2">
        <f t="shared" si="215"/>
        <v>-7.2296031318345694E-2</v>
      </c>
      <c r="G2294" s="2">
        <f t="shared" si="213"/>
        <v>-4.2934330456053577E-2</v>
      </c>
      <c r="H2294" s="2" t="str">
        <f t="shared" si="214"/>
        <v>Hold</v>
      </c>
    </row>
    <row r="2295" spans="1:8" ht="13.5" x14ac:dyDescent="0.25">
      <c r="A2295" s="3">
        <v>45343</v>
      </c>
      <c r="B2295" s="2">
        <v>7.9092000000000002</v>
      </c>
      <c r="C2295" s="2">
        <f t="shared" si="210"/>
        <v>7.6969537299745383</v>
      </c>
      <c r="D2295" s="2">
        <f t="shared" si="212"/>
        <v>7.815339096732945</v>
      </c>
      <c r="E2295" s="2">
        <f t="shared" si="211"/>
        <v>-0.11838536675840672</v>
      </c>
      <c r="F2295" s="2">
        <f t="shared" si="215"/>
        <v>-8.1513898406357893E-2</v>
      </c>
      <c r="G2295" s="2">
        <f t="shared" si="213"/>
        <v>-3.6871468352048825E-2</v>
      </c>
      <c r="H2295" s="2" t="str">
        <f t="shared" si="214"/>
        <v>Hold</v>
      </c>
    </row>
    <row r="2296" spans="1:8" ht="13.5" x14ac:dyDescent="0.25">
      <c r="A2296" s="3">
        <v>45344</v>
      </c>
      <c r="B2296" s="2">
        <v>7.9092000000000002</v>
      </c>
      <c r="C2296" s="2">
        <f t="shared" si="210"/>
        <v>7.7006377715169165</v>
      </c>
      <c r="D2296" s="2">
        <f t="shared" si="212"/>
        <v>7.8222917562342085</v>
      </c>
      <c r="E2296" s="2">
        <f t="shared" si="211"/>
        <v>-0.12165398471729194</v>
      </c>
      <c r="F2296" s="2">
        <f t="shared" si="215"/>
        <v>-8.9541915668544719E-2</v>
      </c>
      <c r="G2296" s="2">
        <f t="shared" si="213"/>
        <v>-3.2112069048747222E-2</v>
      </c>
      <c r="H2296" s="2" t="str">
        <f t="shared" si="214"/>
        <v>Hold</v>
      </c>
    </row>
    <row r="2297" spans="1:8" ht="13.5" x14ac:dyDescent="0.25">
      <c r="A2297" s="3">
        <v>45345</v>
      </c>
      <c r="B2297" s="2">
        <v>7.9092000000000002</v>
      </c>
      <c r="C2297" s="2">
        <f t="shared" si="210"/>
        <v>7.7182473451296989</v>
      </c>
      <c r="D2297" s="2">
        <f t="shared" si="212"/>
        <v>7.8287294039205637</v>
      </c>
      <c r="E2297" s="2">
        <f t="shared" si="211"/>
        <v>-0.11048205879086481</v>
      </c>
      <c r="F2297" s="2">
        <f t="shared" si="215"/>
        <v>-9.3729944293008738E-2</v>
      </c>
      <c r="G2297" s="2">
        <f t="shared" si="213"/>
        <v>-1.6752114497856074E-2</v>
      </c>
      <c r="H2297" s="2" t="str">
        <f t="shared" si="214"/>
        <v>Hold</v>
      </c>
    </row>
    <row r="2298" spans="1:8" ht="13.5" x14ac:dyDescent="0.25">
      <c r="A2298" s="3">
        <v>45348</v>
      </c>
      <c r="B2298" s="2">
        <v>7.9092000000000002</v>
      </c>
      <c r="C2298" s="2">
        <f t="shared" si="210"/>
        <v>7.740378522802053</v>
      </c>
      <c r="D2298" s="2">
        <f t="shared" si="212"/>
        <v>7.8346901888153369</v>
      </c>
      <c r="E2298" s="2">
        <f t="shared" si="211"/>
        <v>-9.431166601328389E-2</v>
      </c>
      <c r="F2298" s="2">
        <f t="shared" si="215"/>
        <v>-9.3846288637063777E-2</v>
      </c>
      <c r="G2298" s="2">
        <f t="shared" si="213"/>
        <v>-4.6537737622011355E-4</v>
      </c>
      <c r="H2298" s="2" t="str">
        <f t="shared" si="214"/>
        <v>Hold</v>
      </c>
    </row>
    <row r="2299" spans="1:8" ht="13.5" x14ac:dyDescent="0.25">
      <c r="A2299" s="3">
        <v>45349</v>
      </c>
      <c r="B2299" s="2">
        <v>7.9092000000000002</v>
      </c>
      <c r="C2299" s="2">
        <f t="shared" si="210"/>
        <v>7.7663510577555837</v>
      </c>
      <c r="D2299" s="2">
        <f t="shared" si="212"/>
        <v>7.8402094340882753</v>
      </c>
      <c r="E2299" s="2">
        <f t="shared" si="211"/>
        <v>-7.3858376332691655E-2</v>
      </c>
      <c r="F2299" s="2">
        <f t="shared" si="215"/>
        <v>-8.9848706176189355E-2</v>
      </c>
      <c r="G2299" s="2">
        <f t="shared" si="213"/>
        <v>1.59903298434977E-2</v>
      </c>
      <c r="H2299" s="2" t="str">
        <f t="shared" si="214"/>
        <v>Sell</v>
      </c>
    </row>
    <row r="2300" spans="1:8" ht="13.5" x14ac:dyDescent="0.25">
      <c r="A2300" s="3">
        <v>45350</v>
      </c>
      <c r="B2300" s="2">
        <v>7.8997999999999999</v>
      </c>
      <c r="C2300" s="2">
        <f t="shared" si="210"/>
        <v>7.7883278181008784</v>
      </c>
      <c r="D2300" s="2">
        <f t="shared" si="212"/>
        <v>7.844623550081737</v>
      </c>
      <c r="E2300" s="2">
        <f t="shared" si="211"/>
        <v>-5.6295731980858577E-2</v>
      </c>
      <c r="F2300" s="2">
        <f t="shared" si="215"/>
        <v>-8.3138111337123205E-2</v>
      </c>
      <c r="G2300" s="2">
        <f t="shared" si="213"/>
        <v>2.6842379356264628E-2</v>
      </c>
      <c r="H2300" s="2" t="str">
        <f t="shared" si="214"/>
        <v>Sell</v>
      </c>
    </row>
    <row r="2301" spans="1:8" ht="13.5" x14ac:dyDescent="0.25">
      <c r="A2301" s="3">
        <v>45351</v>
      </c>
      <c r="B2301" s="2">
        <v>7.8526999999999996</v>
      </c>
      <c r="C2301" s="2">
        <f t="shared" si="210"/>
        <v>7.8054773845468972</v>
      </c>
      <c r="D2301" s="2">
        <f t="shared" si="212"/>
        <v>7.8452218056312386</v>
      </c>
      <c r="E2301" s="2">
        <f t="shared" si="211"/>
        <v>-3.9744421084341397E-2</v>
      </c>
      <c r="F2301" s="2">
        <f t="shared" si="215"/>
        <v>-7.4459373286566849E-2</v>
      </c>
      <c r="G2301" s="2">
        <f t="shared" si="213"/>
        <v>3.4714952202225452E-2</v>
      </c>
      <c r="H2301" s="2" t="str">
        <f t="shared" si="214"/>
        <v>Sell</v>
      </c>
    </row>
    <row r="2302" spans="1:8" ht="13.5" x14ac:dyDescent="0.25">
      <c r="A2302" s="3">
        <v>45352</v>
      </c>
      <c r="B2302" s="2">
        <v>7.8526999999999996</v>
      </c>
      <c r="C2302" s="2">
        <f t="shared" si="210"/>
        <v>7.8199885561550664</v>
      </c>
      <c r="D2302" s="2">
        <f t="shared" si="212"/>
        <v>7.8457757459548514</v>
      </c>
      <c r="E2302" s="2">
        <f t="shared" si="211"/>
        <v>-2.5787189799785004E-2</v>
      </c>
      <c r="F2302" s="2">
        <f t="shared" si="215"/>
        <v>-6.4724936589210483E-2</v>
      </c>
      <c r="G2302" s="2">
        <f t="shared" si="213"/>
        <v>3.8937746789425479E-2</v>
      </c>
      <c r="H2302" s="2" t="str">
        <f t="shared" si="214"/>
        <v>Sell</v>
      </c>
    </row>
    <row r="2303" spans="1:8" ht="13.5" x14ac:dyDescent="0.25">
      <c r="A2303" s="3">
        <v>45355</v>
      </c>
      <c r="B2303" s="2">
        <v>7.8151000000000002</v>
      </c>
      <c r="C2303" s="2">
        <f t="shared" si="210"/>
        <v>7.8337133936696715</v>
      </c>
      <c r="D2303" s="2">
        <f t="shared" si="212"/>
        <v>7.8435034684767144</v>
      </c>
      <c r="E2303" s="2">
        <f t="shared" si="211"/>
        <v>-9.79007480704297E-3</v>
      </c>
      <c r="F2303" s="2">
        <f t="shared" si="215"/>
        <v>-5.3737964232776984E-2</v>
      </c>
      <c r="G2303" s="2">
        <f t="shared" si="213"/>
        <v>4.3947889425734014E-2</v>
      </c>
      <c r="H2303" s="2" t="str">
        <f t="shared" si="214"/>
        <v>Sell</v>
      </c>
    </row>
    <row r="2304" spans="1:8" ht="13.5" x14ac:dyDescent="0.25">
      <c r="A2304" s="3">
        <v>45356</v>
      </c>
      <c r="B2304" s="2">
        <v>7.7961999999999998</v>
      </c>
      <c r="C2304" s="2">
        <f t="shared" si="210"/>
        <v>7.8453267177204911</v>
      </c>
      <c r="D2304" s="2">
        <f t="shared" si="212"/>
        <v>7.8399995078488089</v>
      </c>
      <c r="E2304" s="2">
        <f t="shared" si="211"/>
        <v>5.3272098716821148E-3</v>
      </c>
      <c r="F2304" s="2">
        <f t="shared" si="215"/>
        <v>-4.1924929411885165E-2</v>
      </c>
      <c r="G2304" s="2">
        <f t="shared" si="213"/>
        <v>4.7252139283567279E-2</v>
      </c>
      <c r="H2304" s="2" t="str">
        <f t="shared" si="214"/>
        <v>Sell</v>
      </c>
    </row>
    <row r="2305" spans="1:8" ht="13.5" x14ac:dyDescent="0.25">
      <c r="A2305" s="3">
        <v>45357</v>
      </c>
      <c r="B2305" s="2">
        <v>7.7961999999999998</v>
      </c>
      <c r="C2305" s="2">
        <f t="shared" si="210"/>
        <v>7.8551533765327228</v>
      </c>
      <c r="D2305" s="2">
        <f t="shared" si="212"/>
        <v>7.8367550998600084</v>
      </c>
      <c r="E2305" s="2">
        <f t="shared" si="211"/>
        <v>1.8398276672714431E-2</v>
      </c>
      <c r="F2305" s="2">
        <f t="shared" si="215"/>
        <v>-2.9860288194965248E-2</v>
      </c>
      <c r="G2305" s="2">
        <f t="shared" si="213"/>
        <v>4.8258564867679682E-2</v>
      </c>
      <c r="H2305" s="2" t="str">
        <f t="shared" si="214"/>
        <v>Sell</v>
      </c>
    </row>
    <row r="2306" spans="1:8" ht="13.5" x14ac:dyDescent="0.25">
      <c r="A2306" s="3">
        <v>45358</v>
      </c>
      <c r="B2306" s="2">
        <v>7.6456</v>
      </c>
      <c r="C2306" s="2">
        <f t="shared" si="210"/>
        <v>7.8634682416815345</v>
      </c>
      <c r="D2306" s="2">
        <f t="shared" si="212"/>
        <v>7.8225954628333412</v>
      </c>
      <c r="E2306" s="2">
        <f t="shared" si="211"/>
        <v>4.0872778848193292E-2</v>
      </c>
      <c r="F2306" s="2">
        <f t="shared" si="215"/>
        <v>-1.571367478633354E-2</v>
      </c>
      <c r="G2306" s="2">
        <f t="shared" si="213"/>
        <v>5.6586453634526829E-2</v>
      </c>
      <c r="H2306" s="2" t="str">
        <f t="shared" si="214"/>
        <v>Sell</v>
      </c>
    </row>
    <row r="2307" spans="1:8" ht="13.5" x14ac:dyDescent="0.25">
      <c r="A2307" s="3">
        <v>45359</v>
      </c>
      <c r="B2307" s="2">
        <v>7.7586000000000004</v>
      </c>
      <c r="C2307" s="2">
        <f t="shared" si="210"/>
        <v>7.8705038968074525</v>
      </c>
      <c r="D2307" s="2">
        <f t="shared" si="212"/>
        <v>7.8178550581790196</v>
      </c>
      <c r="E2307" s="2">
        <f t="shared" si="211"/>
        <v>5.2648838628432948E-2</v>
      </c>
      <c r="F2307" s="2">
        <f t="shared" si="215"/>
        <v>-2.0411721033802427E-3</v>
      </c>
      <c r="G2307" s="2">
        <f t="shared" si="213"/>
        <v>5.4690010731813191E-2</v>
      </c>
      <c r="H2307" s="2" t="str">
        <f t="shared" si="214"/>
        <v>Sell</v>
      </c>
    </row>
    <row r="2308" spans="1:8" ht="13.5" x14ac:dyDescent="0.25">
      <c r="A2308" s="3">
        <v>45362</v>
      </c>
      <c r="B2308" s="2">
        <v>7.7586000000000004</v>
      </c>
      <c r="C2308" s="2">
        <f t="shared" si="210"/>
        <v>7.87645714345246</v>
      </c>
      <c r="D2308" s="2">
        <f t="shared" si="212"/>
        <v>7.8134657946102033</v>
      </c>
      <c r="E2308" s="2">
        <f t="shared" si="211"/>
        <v>6.2991348842256656E-2</v>
      </c>
      <c r="F2308" s="2">
        <f t="shared" si="215"/>
        <v>1.0965332085747138E-2</v>
      </c>
      <c r="G2308" s="2">
        <f t="shared" si="213"/>
        <v>5.2026016756509516E-2</v>
      </c>
      <c r="H2308" s="2" t="str">
        <f t="shared" si="214"/>
        <v>Sell</v>
      </c>
    </row>
    <row r="2309" spans="1:8" ht="13.5" x14ac:dyDescent="0.25">
      <c r="A2309" s="3">
        <v>45363</v>
      </c>
      <c r="B2309" s="2">
        <v>7.7492000000000001</v>
      </c>
      <c r="C2309" s="2">
        <f t="shared" si="210"/>
        <v>7.8814945059982353</v>
      </c>
      <c r="D2309" s="2">
        <f t="shared" si="212"/>
        <v>7.8087053653798177</v>
      </c>
      <c r="E2309" s="2">
        <f t="shared" si="211"/>
        <v>7.2789140618417569E-2</v>
      </c>
      <c r="F2309" s="2">
        <f t="shared" si="215"/>
        <v>2.3330093792281226E-2</v>
      </c>
      <c r="G2309" s="2">
        <f t="shared" si="213"/>
        <v>4.9459046826136346E-2</v>
      </c>
      <c r="H2309" s="2" t="str">
        <f t="shared" si="214"/>
        <v>Sell</v>
      </c>
    </row>
    <row r="2310" spans="1:8" ht="13.5" x14ac:dyDescent="0.25">
      <c r="A2310" s="3">
        <v>45364</v>
      </c>
      <c r="B2310" s="2">
        <v>7.7209000000000003</v>
      </c>
      <c r="C2310" s="2">
        <f t="shared" si="210"/>
        <v>7.88431073584466</v>
      </c>
      <c r="D2310" s="2">
        <f t="shared" si="212"/>
        <v>7.8022012642405727</v>
      </c>
      <c r="E2310" s="2">
        <f t="shared" si="211"/>
        <v>8.2109471604087325E-2</v>
      </c>
      <c r="F2310" s="2">
        <f t="shared" si="215"/>
        <v>3.5085969354642449E-2</v>
      </c>
      <c r="G2310" s="2">
        <f t="shared" si="213"/>
        <v>4.7023502249444876E-2</v>
      </c>
      <c r="H2310" s="2" t="str">
        <f t="shared" si="214"/>
        <v>Sell</v>
      </c>
    </row>
    <row r="2311" spans="1:8" ht="13.5" x14ac:dyDescent="0.25">
      <c r="A2311" s="3">
        <v>45365</v>
      </c>
      <c r="B2311" s="2">
        <v>7.7209000000000003</v>
      </c>
      <c r="C2311" s="2">
        <f t="shared" si="210"/>
        <v>7.8794475457147124</v>
      </c>
      <c r="D2311" s="2">
        <f t="shared" si="212"/>
        <v>7.7961789483709012</v>
      </c>
      <c r="E2311" s="2">
        <f t="shared" si="211"/>
        <v>8.3268597343811201E-2</v>
      </c>
      <c r="F2311" s="2">
        <f t="shared" si="215"/>
        <v>4.4722494952476204E-2</v>
      </c>
      <c r="G2311" s="2">
        <f t="shared" si="213"/>
        <v>3.8546102391334998E-2</v>
      </c>
      <c r="H2311" s="2" t="str">
        <f t="shared" si="214"/>
        <v>Sell</v>
      </c>
    </row>
    <row r="2312" spans="1:8" ht="13.5" x14ac:dyDescent="0.25">
      <c r="A2312" s="3">
        <v>45366</v>
      </c>
      <c r="B2312" s="2">
        <v>7.6738</v>
      </c>
      <c r="C2312" s="2">
        <f t="shared" si="210"/>
        <v>7.875332538681679</v>
      </c>
      <c r="D2312" s="2">
        <f t="shared" si="212"/>
        <v>7.7871138410841674</v>
      </c>
      <c r="E2312" s="2">
        <f t="shared" si="211"/>
        <v>8.8218697597511664E-2</v>
      </c>
      <c r="F2312" s="2">
        <f t="shared" si="215"/>
        <v>5.3421735481483296E-2</v>
      </c>
      <c r="G2312" s="2">
        <f t="shared" si="213"/>
        <v>3.4796962116028368E-2</v>
      </c>
      <c r="H2312" s="2" t="str">
        <f t="shared" si="214"/>
        <v>Sell</v>
      </c>
    </row>
    <row r="2313" spans="1:8" ht="13.5" x14ac:dyDescent="0.25">
      <c r="A2313" s="3">
        <v>45369</v>
      </c>
      <c r="B2313" s="2">
        <v>7.7397</v>
      </c>
      <c r="C2313" s="2">
        <f t="shared" si="210"/>
        <v>7.8660659942691122</v>
      </c>
      <c r="D2313" s="2">
        <f t="shared" si="212"/>
        <v>7.7836017047075625</v>
      </c>
      <c r="E2313" s="2">
        <f t="shared" si="211"/>
        <v>8.246428956154972E-2</v>
      </c>
      <c r="F2313" s="2">
        <f t="shared" si="215"/>
        <v>5.9230246297496583E-2</v>
      </c>
      <c r="G2313" s="2">
        <f t="shared" si="213"/>
        <v>2.3234043264053136E-2</v>
      </c>
      <c r="H2313" s="2" t="str">
        <f t="shared" si="214"/>
        <v>Sell</v>
      </c>
    </row>
    <row r="2314" spans="1:8" ht="13.5" x14ac:dyDescent="0.25">
      <c r="A2314" s="3">
        <v>45370</v>
      </c>
      <c r="B2314" s="2">
        <v>7.7209000000000003</v>
      </c>
      <c r="C2314" s="2">
        <f t="shared" si="210"/>
        <v>7.8553173797661717</v>
      </c>
      <c r="D2314" s="2">
        <f t="shared" si="212"/>
        <v>7.7789571339884844</v>
      </c>
      <c r="E2314" s="2">
        <f t="shared" si="211"/>
        <v>7.6360245777687297E-2</v>
      </c>
      <c r="F2314" s="2">
        <f t="shared" si="215"/>
        <v>6.2656246193534729E-2</v>
      </c>
      <c r="G2314" s="2">
        <f t="shared" si="213"/>
        <v>1.3703999584152568E-2</v>
      </c>
      <c r="H2314" s="2" t="str">
        <f t="shared" si="214"/>
        <v>Sell</v>
      </c>
    </row>
    <row r="2315" spans="1:8" ht="13.5" x14ac:dyDescent="0.25">
      <c r="A2315" s="3">
        <v>45372</v>
      </c>
      <c r="B2315" s="2">
        <v>7.6266999999999996</v>
      </c>
      <c r="C2315" s="2">
        <f t="shared" si="210"/>
        <v>7.8462223982636843</v>
      </c>
      <c r="D2315" s="2">
        <f t="shared" si="212"/>
        <v>7.7676788277671154</v>
      </c>
      <c r="E2315" s="2">
        <f t="shared" si="211"/>
        <v>7.8543570496568904E-2</v>
      </c>
      <c r="F2315" s="2">
        <f t="shared" si="215"/>
        <v>6.5833711054141569E-2</v>
      </c>
      <c r="G2315" s="2">
        <f t="shared" si="213"/>
        <v>1.2709859442427335E-2</v>
      </c>
      <c r="H2315" s="2" t="str">
        <f t="shared" si="214"/>
        <v>Sell</v>
      </c>
    </row>
    <row r="2316" spans="1:8" ht="13.5" x14ac:dyDescent="0.25">
      <c r="A2316" s="3">
        <v>45373</v>
      </c>
      <c r="B2316" s="2">
        <v>7.6266999999999996</v>
      </c>
      <c r="C2316" s="2">
        <f t="shared" si="210"/>
        <v>7.8153574139154252</v>
      </c>
      <c r="D2316" s="2">
        <f t="shared" si="212"/>
        <v>7.7572359516362184</v>
      </c>
      <c r="E2316" s="2">
        <f t="shared" si="211"/>
        <v>5.8121462279206781E-2</v>
      </c>
      <c r="F2316" s="2">
        <f t="shared" si="215"/>
        <v>6.429126129915462E-2</v>
      </c>
      <c r="G2316" s="2">
        <f t="shared" si="213"/>
        <v>-6.1697990199478386E-3</v>
      </c>
      <c r="H2316" s="2" t="str">
        <f t="shared" si="214"/>
        <v>Hold</v>
      </c>
    </row>
    <row r="2317" spans="1:8" ht="13.5" x14ac:dyDescent="0.25">
      <c r="A2317" s="3">
        <v>45376</v>
      </c>
      <c r="B2317" s="2">
        <v>7.5891000000000002</v>
      </c>
      <c r="C2317" s="2">
        <f t="shared" si="210"/>
        <v>7.806625504082283</v>
      </c>
      <c r="D2317" s="2">
        <f t="shared" si="212"/>
        <v>7.7447814367002028</v>
      </c>
      <c r="E2317" s="2">
        <f t="shared" si="211"/>
        <v>6.1844067382080148E-2</v>
      </c>
      <c r="F2317" s="2">
        <f t="shared" si="215"/>
        <v>6.3801822515739737E-2</v>
      </c>
      <c r="G2317" s="2">
        <f t="shared" si="213"/>
        <v>-1.9577551336595889E-3</v>
      </c>
      <c r="H2317" s="2" t="str">
        <f t="shared" si="214"/>
        <v>Hold</v>
      </c>
    </row>
    <row r="2318" spans="1:8" ht="13.5" x14ac:dyDescent="0.25">
      <c r="A2318" s="3">
        <v>45377</v>
      </c>
      <c r="B2318" s="2">
        <v>7.5891000000000002</v>
      </c>
      <c r="C2318" s="2">
        <f t="shared" si="210"/>
        <v>7.7992369649927014</v>
      </c>
      <c r="D2318" s="2">
        <f t="shared" si="212"/>
        <v>7.7332494784261137</v>
      </c>
      <c r="E2318" s="2">
        <f t="shared" si="211"/>
        <v>6.5987486566587705E-2</v>
      </c>
      <c r="F2318" s="2">
        <f t="shared" si="215"/>
        <v>6.4238955325909342E-2</v>
      </c>
      <c r="G2318" s="2">
        <f t="shared" si="213"/>
        <v>1.7485312406783637E-3</v>
      </c>
      <c r="H2318" s="2" t="str">
        <f t="shared" si="214"/>
        <v>Sell</v>
      </c>
    </row>
    <row r="2319" spans="1:8" ht="13.5" x14ac:dyDescent="0.25">
      <c r="A2319" s="3">
        <v>45378</v>
      </c>
      <c r="B2319" s="2">
        <v>7.5326000000000004</v>
      </c>
      <c r="C2319" s="2">
        <f t="shared" ref="C2319:C2382" si="216">$C$4*B2309+C2318*(1-$C$4)</f>
        <v>7.7915389703784399</v>
      </c>
      <c r="D2319" s="2">
        <f t="shared" si="212"/>
        <v>7.7183865540982532</v>
      </c>
      <c r="E2319" s="2">
        <f t="shared" si="211"/>
        <v>7.315241628018665E-2</v>
      </c>
      <c r="F2319" s="2">
        <f t="shared" si="215"/>
        <v>6.6021647516764814E-2</v>
      </c>
      <c r="G2319" s="2">
        <f t="shared" si="213"/>
        <v>7.1307687634218353E-3</v>
      </c>
      <c r="H2319" s="2" t="str">
        <f t="shared" si="214"/>
        <v>Sell</v>
      </c>
    </row>
    <row r="2320" spans="1:8" ht="13.5" x14ac:dyDescent="0.25">
      <c r="A2320" s="3">
        <v>45379</v>
      </c>
      <c r="B2320" s="2">
        <v>7.6832000000000003</v>
      </c>
      <c r="C2320" s="2">
        <f t="shared" si="216"/>
        <v>7.7806714364740639</v>
      </c>
      <c r="D2320" s="2">
        <f t="shared" si="212"/>
        <v>7.7157801426835677</v>
      </c>
      <c r="E2320" s="2">
        <f t="shared" si="211"/>
        <v>6.4891293790496185E-2</v>
      </c>
      <c r="F2320" s="2">
        <f t="shared" si="215"/>
        <v>6.57955767715111E-2</v>
      </c>
      <c r="G2320" s="2">
        <f t="shared" si="213"/>
        <v>-9.0428298101491444E-4</v>
      </c>
      <c r="H2320" s="2" t="str">
        <f t="shared" si="214"/>
        <v>Hold</v>
      </c>
    </row>
    <row r="2321" spans="1:8" ht="13.5" x14ac:dyDescent="0.25">
      <c r="A2321" s="3">
        <v>45380</v>
      </c>
      <c r="B2321" s="2">
        <v>7.7679999999999998</v>
      </c>
      <c r="C2321" s="2">
        <f t="shared" si="216"/>
        <v>7.7714758308626699</v>
      </c>
      <c r="D2321" s="2">
        <f t="shared" si="212"/>
        <v>7.7196482802625628</v>
      </c>
      <c r="E2321" s="2">
        <f t="shared" si="211"/>
        <v>5.1827550600107131E-2</v>
      </c>
      <c r="F2321" s="2">
        <f t="shared" si="215"/>
        <v>6.3001971537230306E-2</v>
      </c>
      <c r="G2321" s="2">
        <f t="shared" si="213"/>
        <v>-1.1174420937123175E-2</v>
      </c>
      <c r="H2321" s="2" t="str">
        <f t="shared" si="214"/>
        <v>Hold</v>
      </c>
    </row>
    <row r="2322" spans="1:8" ht="13.5" x14ac:dyDescent="0.25">
      <c r="A2322" s="3">
        <v>45383</v>
      </c>
      <c r="B2322" s="2">
        <v>7.7209000000000003</v>
      </c>
      <c r="C2322" s="2">
        <f t="shared" si="216"/>
        <v>7.7564487799607207</v>
      </c>
      <c r="D2322" s="2">
        <f t="shared" si="212"/>
        <v>7.719741000243113</v>
      </c>
      <c r="E2322" s="2">
        <f t="shared" si="211"/>
        <v>3.6707779717607636E-2</v>
      </c>
      <c r="F2322" s="2">
        <f t="shared" si="215"/>
        <v>5.7743133173305775E-2</v>
      </c>
      <c r="G2322" s="2">
        <f t="shared" si="213"/>
        <v>-2.1035353455698139E-2</v>
      </c>
      <c r="H2322" s="2" t="str">
        <f t="shared" si="214"/>
        <v>Hold</v>
      </c>
    </row>
    <row r="2323" spans="1:8" ht="13.5" x14ac:dyDescent="0.25">
      <c r="A2323" s="3">
        <v>45384</v>
      </c>
      <c r="B2323" s="2">
        <v>7.7679999999999998</v>
      </c>
      <c r="C2323" s="2">
        <f t="shared" si="216"/>
        <v>7.7538720445821481</v>
      </c>
      <c r="D2323" s="2">
        <f t="shared" si="212"/>
        <v>7.7233157409658455</v>
      </c>
      <c r="E2323" s="2">
        <f t="shared" si="211"/>
        <v>3.0556303616302571E-2</v>
      </c>
      <c r="F2323" s="2">
        <f t="shared" si="215"/>
        <v>5.2305767261905139E-2</v>
      </c>
      <c r="G2323" s="2">
        <f t="shared" si="213"/>
        <v>-2.1749463645602568E-2</v>
      </c>
      <c r="H2323" s="2" t="str">
        <f t="shared" si="214"/>
        <v>Hold</v>
      </c>
    </row>
    <row r="2324" spans="1:8" ht="13.5" x14ac:dyDescent="0.25">
      <c r="A2324" s="3">
        <v>45385</v>
      </c>
      <c r="B2324" s="2">
        <v>7.7209000000000003</v>
      </c>
      <c r="C2324" s="2">
        <f t="shared" si="216"/>
        <v>7.74879942233874</v>
      </c>
      <c r="D2324" s="2">
        <f t="shared" si="212"/>
        <v>7.7231367971905982</v>
      </c>
      <c r="E2324" s="2">
        <f t="shared" si="211"/>
        <v>2.5662625148141771E-2</v>
      </c>
      <c r="F2324" s="2">
        <f t="shared" si="215"/>
        <v>4.6977138839152471E-2</v>
      </c>
      <c r="G2324" s="2">
        <f t="shared" si="213"/>
        <v>-2.13145136910107E-2</v>
      </c>
      <c r="H2324" s="2" t="str">
        <f t="shared" si="214"/>
        <v>Hold</v>
      </c>
    </row>
    <row r="2325" spans="1:8" ht="13.5" x14ac:dyDescent="0.25">
      <c r="A2325" s="3">
        <v>45386</v>
      </c>
      <c r="B2325" s="2">
        <v>7.6266999999999996</v>
      </c>
      <c r="C2325" s="2">
        <f t="shared" si="216"/>
        <v>7.7300148958250876</v>
      </c>
      <c r="D2325" s="2">
        <f t="shared" si="212"/>
        <v>7.7159933307320356</v>
      </c>
      <c r="E2325" s="2">
        <f t="shared" si="211"/>
        <v>1.4021565093051969E-2</v>
      </c>
      <c r="F2325" s="2">
        <f t="shared" si="215"/>
        <v>4.0386024089932374E-2</v>
      </c>
      <c r="G2325" s="2">
        <f t="shared" si="213"/>
        <v>-2.6364458996880405E-2</v>
      </c>
      <c r="H2325" s="2" t="str">
        <f t="shared" si="214"/>
        <v>Hold</v>
      </c>
    </row>
    <row r="2326" spans="1:8" ht="13.5" x14ac:dyDescent="0.25">
      <c r="A2326" s="3">
        <v>45387</v>
      </c>
      <c r="B2326" s="2">
        <v>7.6266999999999996</v>
      </c>
      <c r="C2326" s="2">
        <f t="shared" si="216"/>
        <v>7.7141202964673816</v>
      </c>
      <c r="D2326" s="2">
        <f t="shared" si="212"/>
        <v>7.70937900993707</v>
      </c>
      <c r="E2326" s="2">
        <f t="shared" si="211"/>
        <v>4.7412865303115836E-3</v>
      </c>
      <c r="F2326" s="2">
        <f t="shared" si="215"/>
        <v>3.3257076578008214E-2</v>
      </c>
      <c r="G2326" s="2">
        <f t="shared" si="213"/>
        <v>-2.8515790047696631E-2</v>
      </c>
      <c r="H2326" s="2" t="str">
        <f t="shared" si="214"/>
        <v>Hold</v>
      </c>
    </row>
    <row r="2327" spans="1:8" ht="13.5" x14ac:dyDescent="0.25">
      <c r="A2327" s="3">
        <v>45390</v>
      </c>
      <c r="B2327" s="2">
        <v>7.6266999999999996</v>
      </c>
      <c r="C2327" s="2">
        <f t="shared" si="216"/>
        <v>7.6948864047031691</v>
      </c>
      <c r="D2327" s="2">
        <f t="shared" si="212"/>
        <v>7.7032546388306207</v>
      </c>
      <c r="E2327" s="2">
        <f t="shared" si="211"/>
        <v>-8.3682341274515792E-3</v>
      </c>
      <c r="F2327" s="2">
        <f t="shared" si="215"/>
        <v>2.4932014436916256E-2</v>
      </c>
      <c r="G2327" s="2">
        <f t="shared" si="213"/>
        <v>-3.3300248564367835E-2</v>
      </c>
      <c r="H2327" s="2" t="str">
        <f t="shared" si="214"/>
        <v>Hold</v>
      </c>
    </row>
    <row r="2328" spans="1:8" ht="13.5" x14ac:dyDescent="0.25">
      <c r="A2328" s="3">
        <v>45394</v>
      </c>
      <c r="B2328" s="2">
        <v>7.6361999999999997</v>
      </c>
      <c r="C2328" s="2">
        <f t="shared" si="216"/>
        <v>7.6786115732103744</v>
      </c>
      <c r="D2328" s="2">
        <f t="shared" si="212"/>
        <v>7.6982876285468711</v>
      </c>
      <c r="E2328" s="2">
        <f t="shared" si="211"/>
        <v>-1.9676055336496745E-2</v>
      </c>
      <c r="F2328" s="2">
        <f t="shared" si="215"/>
        <v>1.6010400482233657E-2</v>
      </c>
      <c r="G2328" s="2">
        <f t="shared" si="213"/>
        <v>-3.5686455818730402E-2</v>
      </c>
      <c r="H2328" s="2" t="str">
        <f t="shared" si="214"/>
        <v>Hold</v>
      </c>
    </row>
    <row r="2329" spans="1:8" ht="13.5" x14ac:dyDescent="0.25">
      <c r="A2329" s="3">
        <v>45397</v>
      </c>
      <c r="B2329" s="2">
        <v>7.6173000000000002</v>
      </c>
      <c r="C2329" s="2">
        <f t="shared" si="216"/>
        <v>7.6561482542549317</v>
      </c>
      <c r="D2329" s="2">
        <f t="shared" si="212"/>
        <v>7.6922885449508067</v>
      </c>
      <c r="E2329" s="2">
        <f t="shared" si="211"/>
        <v>-3.6140290695874988E-2</v>
      </c>
      <c r="F2329" s="2">
        <f t="shared" si="215"/>
        <v>5.5802622466119287E-3</v>
      </c>
      <c r="G2329" s="2">
        <f t="shared" si="213"/>
        <v>-4.1720552942486916E-2</v>
      </c>
      <c r="H2329" s="2" t="str">
        <f t="shared" si="214"/>
        <v>Hold</v>
      </c>
    </row>
    <row r="2330" spans="1:8" ht="13.5" x14ac:dyDescent="0.25">
      <c r="A2330" s="3">
        <v>45398</v>
      </c>
      <c r="B2330" s="2">
        <v>7.6078999999999999</v>
      </c>
      <c r="C2330" s="2">
        <f t="shared" si="216"/>
        <v>7.660310061292634</v>
      </c>
      <c r="D2330" s="2">
        <f t="shared" si="212"/>
        <v>7.6860375416211175</v>
      </c>
      <c r="E2330" s="2">
        <f t="shared" si="211"/>
        <v>-2.5727480328483487E-2</v>
      </c>
      <c r="F2330" s="2">
        <f t="shared" si="215"/>
        <v>-6.8128626840715471E-4</v>
      </c>
      <c r="G2330" s="2">
        <f t="shared" si="213"/>
        <v>-2.5046194060076334E-2</v>
      </c>
      <c r="H2330" s="2" t="str">
        <f t="shared" si="214"/>
        <v>Hold</v>
      </c>
    </row>
    <row r="2331" spans="1:8" ht="13.5" x14ac:dyDescent="0.25">
      <c r="A2331" s="3">
        <v>45399</v>
      </c>
      <c r="B2331" s="2">
        <v>7.5702999999999996</v>
      </c>
      <c r="C2331" s="2">
        <f t="shared" si="216"/>
        <v>7.6768777441706906</v>
      </c>
      <c r="D2331" s="2">
        <f t="shared" si="212"/>
        <v>7.6774643903899236</v>
      </c>
      <c r="E2331" s="2">
        <f t="shared" si="211"/>
        <v>-5.866462192329891E-4</v>
      </c>
      <c r="F2331" s="2">
        <f t="shared" si="215"/>
        <v>-6.6235825857232169E-4</v>
      </c>
      <c r="G2331" s="2">
        <f t="shared" si="213"/>
        <v>7.5712039339332596E-5</v>
      </c>
      <c r="H2331" s="2" t="str">
        <f t="shared" si="214"/>
        <v>Sell</v>
      </c>
    </row>
    <row r="2332" spans="1:8" ht="13.5" x14ac:dyDescent="0.25">
      <c r="A2332" s="3">
        <v>45400</v>
      </c>
      <c r="B2332" s="2">
        <v>7.7115</v>
      </c>
      <c r="C2332" s="2">
        <f t="shared" si="216"/>
        <v>7.6836503989136613</v>
      </c>
      <c r="D2332" s="2">
        <f t="shared" si="212"/>
        <v>7.6799855466573366</v>
      </c>
      <c r="E2332" s="2">
        <f t="shared" ref="E2332:E2395" si="217">C2332-D2332</f>
        <v>3.6648522563247354E-3</v>
      </c>
      <c r="F2332" s="2">
        <f t="shared" si="215"/>
        <v>2.0308384440708978E-4</v>
      </c>
      <c r="G2332" s="2">
        <f t="shared" si="213"/>
        <v>3.4617684119176454E-3</v>
      </c>
      <c r="H2332" s="2" t="str">
        <f t="shared" si="214"/>
        <v>Sell</v>
      </c>
    </row>
    <row r="2333" spans="1:8" ht="13.5" x14ac:dyDescent="0.25">
      <c r="A2333" s="3">
        <v>45401</v>
      </c>
      <c r="B2333" s="2">
        <v>7.6456</v>
      </c>
      <c r="C2333" s="2">
        <f t="shared" si="216"/>
        <v>7.6966272606192518</v>
      </c>
      <c r="D2333" s="2">
        <f t="shared" ref="D2333:D2396" si="218">$D$4*B2333+(1-$D$4)*D2332</f>
        <v>7.6774384691271642</v>
      </c>
      <c r="E2333" s="2">
        <f t="shared" si="217"/>
        <v>1.9188791492087631E-2</v>
      </c>
      <c r="F2333" s="2">
        <f t="shared" si="215"/>
        <v>4.0002253739431981E-3</v>
      </c>
      <c r="G2333" s="2">
        <f t="shared" si="213"/>
        <v>1.5188566118144432E-2</v>
      </c>
      <c r="H2333" s="2" t="str">
        <f t="shared" si="214"/>
        <v>Sell</v>
      </c>
    </row>
    <row r="2334" spans="1:8" ht="13.5" x14ac:dyDescent="0.25">
      <c r="A2334" s="3">
        <v>45404</v>
      </c>
      <c r="B2334" s="2">
        <v>7.7397</v>
      </c>
      <c r="C2334" s="2">
        <f t="shared" si="216"/>
        <v>7.7003615282162894</v>
      </c>
      <c r="D2334" s="2">
        <f t="shared" si="218"/>
        <v>7.682050434377004</v>
      </c>
      <c r="E2334" s="2">
        <f t="shared" si="217"/>
        <v>1.8311093839285419E-2</v>
      </c>
      <c r="F2334" s="2">
        <f t="shared" si="215"/>
        <v>6.8623990670116427E-3</v>
      </c>
      <c r="G2334" s="2">
        <f t="shared" si="213"/>
        <v>1.1448694772273777E-2</v>
      </c>
      <c r="H2334" s="2" t="str">
        <f t="shared" si="214"/>
        <v>Sell</v>
      </c>
    </row>
    <row r="2335" spans="1:8" ht="13.5" x14ac:dyDescent="0.25">
      <c r="A2335" s="3">
        <v>45405</v>
      </c>
      <c r="B2335" s="2">
        <v>7.7115</v>
      </c>
      <c r="C2335" s="2">
        <f t="shared" si="216"/>
        <v>7.689028985413783</v>
      </c>
      <c r="D2335" s="2">
        <f t="shared" si="218"/>
        <v>7.6842318836824113</v>
      </c>
      <c r="E2335" s="2">
        <f t="shared" si="217"/>
        <v>4.7971017313717113E-3</v>
      </c>
      <c r="F2335" s="2">
        <f t="shared" si="215"/>
        <v>6.4493395998836568E-3</v>
      </c>
      <c r="G2335" s="2">
        <f t="shared" si="213"/>
        <v>-1.6522378685119455E-3</v>
      </c>
      <c r="H2335" s="2" t="str">
        <f t="shared" si="214"/>
        <v>Hold</v>
      </c>
    </row>
    <row r="2336" spans="1:8" ht="13.5" x14ac:dyDescent="0.25">
      <c r="A2336" s="3">
        <v>45406</v>
      </c>
      <c r="B2336" s="2">
        <v>7.7020999999999997</v>
      </c>
      <c r="C2336" s="2">
        <f t="shared" si="216"/>
        <v>7.6794399107347395</v>
      </c>
      <c r="D2336" s="2">
        <f t="shared" si="218"/>
        <v>7.6855554478540844</v>
      </c>
      <c r="E2336" s="2">
        <f t="shared" si="217"/>
        <v>-6.1155371193448715E-3</v>
      </c>
      <c r="F2336" s="2">
        <f t="shared" si="215"/>
        <v>3.9363642560379507E-3</v>
      </c>
      <c r="G2336" s="2">
        <f t="shared" si="213"/>
        <v>-1.0051901375382822E-2</v>
      </c>
      <c r="H2336" s="2" t="str">
        <f t="shared" si="214"/>
        <v>Hold</v>
      </c>
    </row>
    <row r="2337" spans="1:8" ht="13.5" x14ac:dyDescent="0.25">
      <c r="A2337" s="3">
        <v>45407</v>
      </c>
      <c r="B2337" s="2">
        <v>7.6643999999999997</v>
      </c>
      <c r="C2337" s="2">
        <f t="shared" si="216"/>
        <v>7.67132607831401</v>
      </c>
      <c r="D2337" s="2">
        <f t="shared" si="218"/>
        <v>7.6839883776426703</v>
      </c>
      <c r="E2337" s="2">
        <f t="shared" si="217"/>
        <v>-1.2662299328660254E-2</v>
      </c>
      <c r="F2337" s="2">
        <f t="shared" si="215"/>
        <v>6.1663153909830969E-4</v>
      </c>
      <c r="G2337" s="2">
        <f t="shared" si="213"/>
        <v>-1.3278930867758564E-2</v>
      </c>
      <c r="H2337" s="2" t="str">
        <f t="shared" si="214"/>
        <v>Hold</v>
      </c>
    </row>
    <row r="2338" spans="1:8" ht="13.5" x14ac:dyDescent="0.25">
      <c r="A2338" s="3">
        <v>45408</v>
      </c>
      <c r="B2338" s="2">
        <v>7.6643999999999997</v>
      </c>
      <c r="C2338" s="2">
        <f t="shared" si="216"/>
        <v>7.6659220662657006</v>
      </c>
      <c r="D2338" s="2">
        <f t="shared" si="218"/>
        <v>7.6825373867061755</v>
      </c>
      <c r="E2338" s="2">
        <f t="shared" si="217"/>
        <v>-1.6615320440474868E-2</v>
      </c>
      <c r="F2338" s="2">
        <f t="shared" si="215"/>
        <v>-2.8297588568163261E-3</v>
      </c>
      <c r="G2338" s="2">
        <f t="shared" si="213"/>
        <v>-1.3785561583658542E-2</v>
      </c>
      <c r="H2338" s="2" t="str">
        <f t="shared" si="214"/>
        <v>Hold</v>
      </c>
    </row>
    <row r="2339" spans="1:8" ht="13.5" x14ac:dyDescent="0.25">
      <c r="A2339" s="3">
        <v>45411</v>
      </c>
      <c r="B2339" s="2">
        <v>7.6643999999999997</v>
      </c>
      <c r="C2339" s="2">
        <f t="shared" si="216"/>
        <v>7.65844174837867</v>
      </c>
      <c r="D2339" s="2">
        <f t="shared" si="218"/>
        <v>7.6811938765797914</v>
      </c>
      <c r="E2339" s="2">
        <f t="shared" si="217"/>
        <v>-2.275212820112138E-2</v>
      </c>
      <c r="F2339" s="2">
        <f t="shared" si="215"/>
        <v>-6.8142327256773367E-3</v>
      </c>
      <c r="G2339" s="2">
        <f t="shared" si="213"/>
        <v>-1.5937895475444042E-2</v>
      </c>
      <c r="H2339" s="2" t="str">
        <f t="shared" si="214"/>
        <v>Hold</v>
      </c>
    </row>
    <row r="2340" spans="1:8" ht="13.5" x14ac:dyDescent="0.25">
      <c r="A2340" s="3">
        <v>45412</v>
      </c>
      <c r="B2340" s="2">
        <v>7.5984999999999996</v>
      </c>
      <c r="C2340" s="2">
        <f t="shared" si="216"/>
        <v>7.6506660947819514</v>
      </c>
      <c r="D2340" s="2">
        <f t="shared" si="218"/>
        <v>7.6750684042405473</v>
      </c>
      <c r="E2340" s="2">
        <f t="shared" si="217"/>
        <v>-2.4402309458595894E-2</v>
      </c>
      <c r="F2340" s="2">
        <f t="shared" si="215"/>
        <v>-1.0331848072261049E-2</v>
      </c>
      <c r="G2340" s="2">
        <f t="shared" ref="G2340:G2403" si="219">E2340-F2340</f>
        <v>-1.4070461386334845E-2</v>
      </c>
      <c r="H2340" s="2" t="str">
        <f t="shared" ref="H2340:H2403" si="220">IF(G2340&lt;0,"Hold","Sell")</f>
        <v>Hold</v>
      </c>
    </row>
    <row r="2341" spans="1:8" ht="13.5" x14ac:dyDescent="0.25">
      <c r="A2341" s="3">
        <v>45414</v>
      </c>
      <c r="B2341" s="2">
        <v>7.6266999999999996</v>
      </c>
      <c r="C2341" s="2">
        <f t="shared" si="216"/>
        <v>7.6383020802001127</v>
      </c>
      <c r="D2341" s="2">
        <f t="shared" si="218"/>
        <v>7.6714855594819884</v>
      </c>
      <c r="E2341" s="2">
        <f t="shared" si="217"/>
        <v>-3.3183479281875705E-2</v>
      </c>
      <c r="F2341" s="2">
        <f t="shared" ref="F2341:F2404" si="221">(E2341*(2/(10)))+((1-(2/10))*F2340)</f>
        <v>-1.4902174314183982E-2</v>
      </c>
      <c r="G2341" s="2">
        <f t="shared" si="219"/>
        <v>-1.8281304967691724E-2</v>
      </c>
      <c r="H2341" s="2" t="str">
        <f t="shared" si="220"/>
        <v>Hold</v>
      </c>
    </row>
    <row r="2342" spans="1:8" ht="13.5" x14ac:dyDescent="0.25">
      <c r="A2342" s="3">
        <v>45415</v>
      </c>
      <c r="B2342" s="2">
        <v>7.5702999999999996</v>
      </c>
      <c r="C2342" s="2">
        <f t="shared" si="216"/>
        <v>7.6495632986308646</v>
      </c>
      <c r="D2342" s="2">
        <f t="shared" si="218"/>
        <v>7.6639903328536931</v>
      </c>
      <c r="E2342" s="2">
        <f t="shared" si="217"/>
        <v>-1.4427034222828539E-2</v>
      </c>
      <c r="F2342" s="2">
        <f t="shared" si="221"/>
        <v>-1.4807146295912893E-2</v>
      </c>
      <c r="G2342" s="2">
        <f t="shared" si="219"/>
        <v>3.801120730843547E-4</v>
      </c>
      <c r="H2342" s="2" t="str">
        <f t="shared" si="220"/>
        <v>Sell</v>
      </c>
    </row>
    <row r="2343" spans="1:8" ht="13.5" x14ac:dyDescent="0.25">
      <c r="A2343" s="3">
        <v>45418</v>
      </c>
      <c r="B2343" s="2">
        <v>7.5702999999999996</v>
      </c>
      <c r="C2343" s="2">
        <f t="shared" si="216"/>
        <v>7.6489535603799617</v>
      </c>
      <c r="D2343" s="2">
        <f t="shared" si="218"/>
        <v>7.6570503081978645</v>
      </c>
      <c r="E2343" s="2">
        <f t="shared" si="217"/>
        <v>-8.0967478179028163E-3</v>
      </c>
      <c r="F2343" s="2">
        <f t="shared" si="221"/>
        <v>-1.3465066600310879E-2</v>
      </c>
      <c r="G2343" s="2">
        <f t="shared" si="219"/>
        <v>5.3683187824080623E-3</v>
      </c>
      <c r="H2343" s="2" t="str">
        <f t="shared" si="220"/>
        <v>Sell</v>
      </c>
    </row>
    <row r="2344" spans="1:8" ht="13.5" x14ac:dyDescent="0.25">
      <c r="A2344" s="3">
        <v>45419</v>
      </c>
      <c r="B2344" s="2">
        <v>7.5326000000000004</v>
      </c>
      <c r="C2344" s="2">
        <f t="shared" si="216"/>
        <v>7.6629145510907364</v>
      </c>
      <c r="D2344" s="2">
        <f t="shared" si="218"/>
        <v>7.6478317668498743</v>
      </c>
      <c r="E2344" s="2">
        <f t="shared" si="217"/>
        <v>1.5082784240862068E-2</v>
      </c>
      <c r="F2344" s="2">
        <f t="shared" si="221"/>
        <v>-7.7554964320762886E-3</v>
      </c>
      <c r="G2344" s="2">
        <f t="shared" si="219"/>
        <v>2.2838280672938357E-2</v>
      </c>
      <c r="H2344" s="2" t="str">
        <f t="shared" si="220"/>
        <v>Sell</v>
      </c>
    </row>
    <row r="2345" spans="1:8" ht="13.5" x14ac:dyDescent="0.25">
      <c r="A2345" s="3">
        <v>45420</v>
      </c>
      <c r="B2345" s="2">
        <v>7.5137999999999998</v>
      </c>
      <c r="C2345" s="2">
        <f t="shared" si="216"/>
        <v>7.6703892355383152</v>
      </c>
      <c r="D2345" s="2">
        <f t="shared" si="218"/>
        <v>7.6379034878239578</v>
      </c>
      <c r="E2345" s="2">
        <f t="shared" si="217"/>
        <v>3.2485747714357416E-2</v>
      </c>
      <c r="F2345" s="2">
        <f t="shared" si="221"/>
        <v>2.9275239721045232E-4</v>
      </c>
      <c r="G2345" s="2">
        <f t="shared" si="219"/>
        <v>3.2192995317146963E-2</v>
      </c>
      <c r="H2345" s="2" t="str">
        <f t="shared" si="220"/>
        <v>Sell</v>
      </c>
    </row>
    <row r="2346" spans="1:8" ht="13.5" x14ac:dyDescent="0.25">
      <c r="A2346" s="3">
        <v>45421</v>
      </c>
      <c r="B2346" s="2">
        <v>7.5137999999999998</v>
      </c>
      <c r="C2346" s="2">
        <f t="shared" si="216"/>
        <v>7.6752678146862667</v>
      </c>
      <c r="D2346" s="2">
        <f t="shared" si="218"/>
        <v>7.6287106368740352</v>
      </c>
      <c r="E2346" s="2">
        <f t="shared" si="217"/>
        <v>4.6557177812231565E-2</v>
      </c>
      <c r="F2346" s="2">
        <f t="shared" si="221"/>
        <v>9.5456374802146745E-3</v>
      </c>
      <c r="G2346" s="2">
        <f t="shared" si="219"/>
        <v>3.7011540332016889E-2</v>
      </c>
      <c r="H2346" s="2" t="str">
        <f t="shared" si="220"/>
        <v>Sell</v>
      </c>
    </row>
    <row r="2347" spans="1:8" ht="13.5" x14ac:dyDescent="0.25">
      <c r="A2347" s="3">
        <v>45422</v>
      </c>
      <c r="B2347" s="2">
        <v>7.4383999999999997</v>
      </c>
      <c r="C2347" s="2">
        <f t="shared" si="216"/>
        <v>7.6735958431960718</v>
      </c>
      <c r="D2347" s="2">
        <f t="shared" si="218"/>
        <v>7.6146135526611438</v>
      </c>
      <c r="E2347" s="2">
        <f t="shared" si="217"/>
        <v>5.8982290534927984E-2</v>
      </c>
      <c r="F2347" s="2">
        <f t="shared" si="221"/>
        <v>1.9432968091157337E-2</v>
      </c>
      <c r="G2347" s="2">
        <f t="shared" si="219"/>
        <v>3.9549322443770643E-2</v>
      </c>
      <c r="H2347" s="2" t="str">
        <f t="shared" si="220"/>
        <v>Sell</v>
      </c>
    </row>
    <row r="2348" spans="1:8" ht="13.5" x14ac:dyDescent="0.25">
      <c r="A2348" s="3">
        <v>45425</v>
      </c>
      <c r="B2348" s="2">
        <v>7.2500999999999998</v>
      </c>
      <c r="C2348" s="2">
        <f t="shared" si="216"/>
        <v>7.6721810980889842</v>
      </c>
      <c r="D2348" s="2">
        <f t="shared" si="218"/>
        <v>7.587612548760319</v>
      </c>
      <c r="E2348" s="2">
        <f t="shared" si="217"/>
        <v>8.4568549328665199E-2</v>
      </c>
      <c r="F2348" s="2">
        <f t="shared" si="221"/>
        <v>3.2460084338658907E-2</v>
      </c>
      <c r="G2348" s="2">
        <f t="shared" si="219"/>
        <v>5.2108464990006292E-2</v>
      </c>
      <c r="H2348" s="2" t="str">
        <f t="shared" si="220"/>
        <v>Sell</v>
      </c>
    </row>
    <row r="2349" spans="1:8" ht="13.5" x14ac:dyDescent="0.25">
      <c r="A2349" s="3">
        <v>45426</v>
      </c>
      <c r="B2349" s="2">
        <v>7.2407000000000004</v>
      </c>
      <c r="C2349" s="2">
        <f t="shared" si="216"/>
        <v>7.6709840060752947</v>
      </c>
      <c r="D2349" s="2">
        <f t="shared" si="218"/>
        <v>7.5619153229262217</v>
      </c>
      <c r="E2349" s="2">
        <f t="shared" si="217"/>
        <v>0.10906868314907303</v>
      </c>
      <c r="F2349" s="2">
        <f t="shared" si="221"/>
        <v>4.7781804100741732E-2</v>
      </c>
      <c r="G2349" s="2">
        <f t="shared" si="219"/>
        <v>6.12868790483313E-2</v>
      </c>
      <c r="H2349" s="2" t="str">
        <f t="shared" si="220"/>
        <v>Sell</v>
      </c>
    </row>
    <row r="2350" spans="1:8" ht="13.5" x14ac:dyDescent="0.25">
      <c r="A2350" s="3">
        <v>45427</v>
      </c>
      <c r="B2350" s="2">
        <v>7.2313000000000001</v>
      </c>
      <c r="C2350" s="2">
        <f t="shared" si="216"/>
        <v>7.6598326205252487</v>
      </c>
      <c r="D2350" s="2">
        <f t="shared" si="218"/>
        <v>7.5374252990057604</v>
      </c>
      <c r="E2350" s="2">
        <f t="shared" si="217"/>
        <v>0.1224073215194883</v>
      </c>
      <c r="F2350" s="2">
        <f t="shared" si="221"/>
        <v>6.2706907584491045E-2</v>
      </c>
      <c r="G2350" s="2">
        <f t="shared" si="219"/>
        <v>5.9700413934997254E-2</v>
      </c>
      <c r="H2350" s="2" t="str">
        <f t="shared" si="220"/>
        <v>Sell</v>
      </c>
    </row>
    <row r="2351" spans="1:8" ht="13.5" x14ac:dyDescent="0.25">
      <c r="A2351" s="3">
        <v>45428</v>
      </c>
      <c r="B2351" s="2">
        <v>7.2313000000000001</v>
      </c>
      <c r="C2351" s="2">
        <f t="shared" si="216"/>
        <v>7.6547352942905942</v>
      </c>
      <c r="D2351" s="2">
        <f t="shared" si="218"/>
        <v>7.5147493509312593</v>
      </c>
      <c r="E2351" s="2">
        <f t="shared" si="217"/>
        <v>0.1399859433593349</v>
      </c>
      <c r="F2351" s="2">
        <f t="shared" si="221"/>
        <v>7.8162714739459821E-2</v>
      </c>
      <c r="G2351" s="2">
        <f t="shared" si="219"/>
        <v>6.1823228619875076E-2</v>
      </c>
      <c r="H2351" s="2" t="str">
        <f t="shared" si="220"/>
        <v>Sell</v>
      </c>
    </row>
    <row r="2352" spans="1:8" ht="13.5" x14ac:dyDescent="0.25">
      <c r="A2352" s="3">
        <v>45429</v>
      </c>
      <c r="B2352" s="2">
        <v>7.3254000000000001</v>
      </c>
      <c r="C2352" s="2">
        <f t="shared" si="216"/>
        <v>7.6417452490151181</v>
      </c>
      <c r="D2352" s="2">
        <f t="shared" si="218"/>
        <v>7.5007234730844994</v>
      </c>
      <c r="E2352" s="2">
        <f t="shared" si="217"/>
        <v>0.14102177593061871</v>
      </c>
      <c r="F2352" s="2">
        <f t="shared" si="221"/>
        <v>9.0734526977691604E-2</v>
      </c>
      <c r="G2352" s="2">
        <f t="shared" si="219"/>
        <v>5.0287248952927105E-2</v>
      </c>
      <c r="H2352" s="2" t="str">
        <f t="shared" si="220"/>
        <v>Sell</v>
      </c>
    </row>
    <row r="2353" spans="1:8" ht="13.5" x14ac:dyDescent="0.25">
      <c r="A2353" s="3">
        <v>45432</v>
      </c>
      <c r="B2353" s="2">
        <v>7.2500999999999998</v>
      </c>
      <c r="C2353" s="2">
        <f t="shared" si="216"/>
        <v>7.6307536722435607</v>
      </c>
      <c r="D2353" s="2">
        <f t="shared" si="218"/>
        <v>7.4821587713745368</v>
      </c>
      <c r="E2353" s="2">
        <f t="shared" si="217"/>
        <v>0.14859490086902394</v>
      </c>
      <c r="F2353" s="2">
        <f t="shared" si="221"/>
        <v>0.10230660175595807</v>
      </c>
      <c r="G2353" s="2">
        <f t="shared" si="219"/>
        <v>4.6288299113065867E-2</v>
      </c>
      <c r="H2353" s="2" t="str">
        <f t="shared" si="220"/>
        <v>Sell</v>
      </c>
    </row>
    <row r="2354" spans="1:8" ht="13.5" x14ac:dyDescent="0.25">
      <c r="A2354" s="3">
        <v>45433</v>
      </c>
      <c r="B2354" s="2">
        <v>7.2218999999999998</v>
      </c>
      <c r="C2354" s="2">
        <f t="shared" si="216"/>
        <v>7.6156531072830127</v>
      </c>
      <c r="D2354" s="2">
        <f t="shared" si="218"/>
        <v>7.4628803438653115</v>
      </c>
      <c r="E2354" s="2">
        <f t="shared" si="217"/>
        <v>0.15277276341770119</v>
      </c>
      <c r="F2354" s="2">
        <f t="shared" si="221"/>
        <v>0.1123998340883067</v>
      </c>
      <c r="G2354" s="2">
        <f t="shared" si="219"/>
        <v>4.0372929329394486E-2</v>
      </c>
      <c r="H2354" s="2" t="str">
        <f t="shared" si="220"/>
        <v>Sell</v>
      </c>
    </row>
    <row r="2355" spans="1:8" ht="13.5" x14ac:dyDescent="0.25">
      <c r="A2355" s="3">
        <v>45434</v>
      </c>
      <c r="B2355" s="2">
        <v>7.1464999999999996</v>
      </c>
      <c r="C2355" s="2">
        <f t="shared" si="216"/>
        <v>7.5999833984702416</v>
      </c>
      <c r="D2355" s="2">
        <f t="shared" si="218"/>
        <v>7.4394447628382512</v>
      </c>
      <c r="E2355" s="2">
        <f t="shared" si="217"/>
        <v>0.16053863563199045</v>
      </c>
      <c r="F2355" s="2">
        <f t="shared" si="221"/>
        <v>0.12202759439704346</v>
      </c>
      <c r="G2355" s="2">
        <f t="shared" si="219"/>
        <v>3.8511041234946988E-2</v>
      </c>
      <c r="H2355" s="2" t="str">
        <f t="shared" si="220"/>
        <v>Sell</v>
      </c>
    </row>
    <row r="2356" spans="1:8" ht="13.5" x14ac:dyDescent="0.25">
      <c r="A2356" s="3">
        <v>45435</v>
      </c>
      <c r="B2356" s="2">
        <v>7.2500999999999998</v>
      </c>
      <c r="C2356" s="2">
        <f t="shared" si="216"/>
        <v>7.586724414090205</v>
      </c>
      <c r="D2356" s="2">
        <f t="shared" si="218"/>
        <v>7.4254192248502324</v>
      </c>
      <c r="E2356" s="2">
        <f t="shared" si="217"/>
        <v>0.16130518923997261</v>
      </c>
      <c r="F2356" s="2">
        <f t="shared" si="221"/>
        <v>0.1298831133656293</v>
      </c>
      <c r="G2356" s="2">
        <f t="shared" si="219"/>
        <v>3.1422075874343314E-2</v>
      </c>
      <c r="H2356" s="2" t="str">
        <f t="shared" si="220"/>
        <v>Sell</v>
      </c>
    </row>
    <row r="2357" spans="1:8" ht="13.5" x14ac:dyDescent="0.25">
      <c r="A2357" s="3">
        <v>45436</v>
      </c>
      <c r="B2357" s="2">
        <v>7.2500999999999998</v>
      </c>
      <c r="C2357" s="2">
        <f t="shared" si="216"/>
        <v>7.5639052734609429</v>
      </c>
      <c r="D2357" s="2">
        <f t="shared" si="218"/>
        <v>7.412432615602067</v>
      </c>
      <c r="E2357" s="2">
        <f t="shared" si="217"/>
        <v>0.15147265785887587</v>
      </c>
      <c r="F2357" s="2">
        <f t="shared" si="221"/>
        <v>0.13420102226427863</v>
      </c>
      <c r="G2357" s="2">
        <f t="shared" si="219"/>
        <v>1.727163559459724E-2</v>
      </c>
      <c r="H2357" s="2" t="str">
        <f t="shared" si="220"/>
        <v>Sell</v>
      </c>
    </row>
    <row r="2358" spans="1:8" ht="13.5" x14ac:dyDescent="0.25">
      <c r="A2358" s="3">
        <v>45439</v>
      </c>
      <c r="B2358" s="2">
        <v>7.3914</v>
      </c>
      <c r="C2358" s="2">
        <f t="shared" si="216"/>
        <v>7.5156275390823364</v>
      </c>
      <c r="D2358" s="2">
        <f t="shared" si="218"/>
        <v>7.4108746440759887</v>
      </c>
      <c r="E2358" s="2">
        <f t="shared" si="217"/>
        <v>0.10475289500634766</v>
      </c>
      <c r="F2358" s="2">
        <f t="shared" si="221"/>
        <v>0.12831139681269244</v>
      </c>
      <c r="G2358" s="2">
        <f t="shared" si="219"/>
        <v>-2.3558501806344778E-2</v>
      </c>
      <c r="H2358" s="2" t="str">
        <f t="shared" si="220"/>
        <v>Hold</v>
      </c>
    </row>
    <row r="2359" spans="1:8" ht="13.5" x14ac:dyDescent="0.25">
      <c r="A2359" s="3">
        <v>45440</v>
      </c>
      <c r="B2359" s="2">
        <v>7.5796999999999999</v>
      </c>
      <c r="C2359" s="2">
        <f t="shared" si="216"/>
        <v>7.4733309946081308</v>
      </c>
      <c r="D2359" s="2">
        <f t="shared" si="218"/>
        <v>7.4233802259962864</v>
      </c>
      <c r="E2359" s="2">
        <f t="shared" si="217"/>
        <v>4.9950768611844332E-2</v>
      </c>
      <c r="F2359" s="2">
        <f t="shared" si="221"/>
        <v>0.11263927117252281</v>
      </c>
      <c r="G2359" s="2">
        <f t="shared" si="219"/>
        <v>-6.2688502560678483E-2</v>
      </c>
      <c r="H2359" s="2" t="str">
        <f t="shared" si="220"/>
        <v>Hold</v>
      </c>
    </row>
    <row r="2360" spans="1:8" ht="13.5" x14ac:dyDescent="0.25">
      <c r="A2360" s="3">
        <v>45441</v>
      </c>
      <c r="B2360" s="2">
        <v>7.9169999999999998</v>
      </c>
      <c r="C2360" s="2">
        <f t="shared" si="216"/>
        <v>7.4360954569761102</v>
      </c>
      <c r="D2360" s="2">
        <f t="shared" si="218"/>
        <v>7.4599446537002647</v>
      </c>
      <c r="E2360" s="2">
        <f t="shared" si="217"/>
        <v>-2.3849196724154531E-2</v>
      </c>
      <c r="F2360" s="2">
        <f t="shared" si="221"/>
        <v>8.5341577593187348E-2</v>
      </c>
      <c r="G2360" s="2">
        <f t="shared" si="219"/>
        <v>-0.10919077431734188</v>
      </c>
      <c r="H2360" s="2" t="str">
        <f t="shared" si="220"/>
        <v>Hold</v>
      </c>
    </row>
    <row r="2361" spans="1:8" ht="13.5" x14ac:dyDescent="0.25">
      <c r="A2361" s="3">
        <v>45442</v>
      </c>
      <c r="B2361" s="2">
        <v>7.9461000000000004</v>
      </c>
      <c r="C2361" s="2">
        <f t="shared" si="216"/>
        <v>7.4045884635951698</v>
      </c>
      <c r="D2361" s="2">
        <f t="shared" si="218"/>
        <v>7.495956160833579</v>
      </c>
      <c r="E2361" s="2">
        <f t="shared" si="217"/>
        <v>-9.1367697238409207E-2</v>
      </c>
      <c r="F2361" s="2">
        <f t="shared" si="221"/>
        <v>4.999972262686804E-2</v>
      </c>
      <c r="G2361" s="2">
        <f t="shared" si="219"/>
        <v>-0.14136741986527723</v>
      </c>
      <c r="H2361" s="2" t="str">
        <f t="shared" si="220"/>
        <v>Hold</v>
      </c>
    </row>
    <row r="2362" spans="1:8" ht="13.5" x14ac:dyDescent="0.25">
      <c r="A2362" s="3">
        <v>45443</v>
      </c>
      <c r="B2362" s="2">
        <v>7.9850000000000003</v>
      </c>
      <c r="C2362" s="2">
        <f t="shared" si="216"/>
        <v>7.3924056230420669</v>
      </c>
      <c r="D2362" s="2">
        <f t="shared" si="218"/>
        <v>7.5321816304014622</v>
      </c>
      <c r="E2362" s="2">
        <f t="shared" si="217"/>
        <v>-0.13977600735939522</v>
      </c>
      <c r="F2362" s="2">
        <f t="shared" si="221"/>
        <v>1.2044576629615392E-2</v>
      </c>
      <c r="G2362" s="2">
        <f t="shared" si="219"/>
        <v>-0.1518205839890106</v>
      </c>
      <c r="H2362" s="2" t="str">
        <f t="shared" si="220"/>
        <v>Hold</v>
      </c>
    </row>
    <row r="2363" spans="1:8" ht="13.5" x14ac:dyDescent="0.25">
      <c r="A2363" s="3">
        <v>45446</v>
      </c>
      <c r="B2363" s="2">
        <v>8.0045000000000002</v>
      </c>
      <c r="C2363" s="2">
        <f t="shared" si="216"/>
        <v>7.3705124502663644</v>
      </c>
      <c r="D2363" s="2">
        <f t="shared" si="218"/>
        <v>7.5671681762976508</v>
      </c>
      <c r="E2363" s="2">
        <f t="shared" si="217"/>
        <v>-0.19665572603128645</v>
      </c>
      <c r="F2363" s="2">
        <f t="shared" si="221"/>
        <v>-2.9695483902564979E-2</v>
      </c>
      <c r="G2363" s="2">
        <f t="shared" si="219"/>
        <v>-0.16696024212872146</v>
      </c>
      <c r="H2363" s="2" t="str">
        <f t="shared" si="220"/>
        <v>Hold</v>
      </c>
    </row>
    <row r="2364" spans="1:8" ht="13.5" x14ac:dyDescent="0.25">
      <c r="A2364" s="3">
        <v>45447</v>
      </c>
      <c r="B2364" s="2">
        <v>8.0045000000000002</v>
      </c>
      <c r="C2364" s="2">
        <f t="shared" si="216"/>
        <v>7.347648996379232</v>
      </c>
      <c r="D2364" s="2">
        <f t="shared" si="218"/>
        <v>7.5995631262015291</v>
      </c>
      <c r="E2364" s="2">
        <f t="shared" si="217"/>
        <v>-0.25191412982229711</v>
      </c>
      <c r="F2364" s="2">
        <f t="shared" si="221"/>
        <v>-7.4139213086511405E-2</v>
      </c>
      <c r="G2364" s="2">
        <f t="shared" si="219"/>
        <v>-0.17777491673578572</v>
      </c>
      <c r="H2364" s="2" t="str">
        <f t="shared" si="220"/>
        <v>Hold</v>
      </c>
    </row>
    <row r="2365" spans="1:8" ht="13.5" x14ac:dyDescent="0.25">
      <c r="A2365" s="3">
        <v>45448</v>
      </c>
      <c r="B2365" s="2">
        <v>8.0434000000000001</v>
      </c>
      <c r="C2365" s="2">
        <f t="shared" si="216"/>
        <v>7.3167029969362734</v>
      </c>
      <c r="D2365" s="2">
        <f t="shared" si="218"/>
        <v>7.632439931668082</v>
      </c>
      <c r="E2365" s="2">
        <f t="shared" si="217"/>
        <v>-0.31573693473180864</v>
      </c>
      <c r="F2365" s="2">
        <f t="shared" si="221"/>
        <v>-0.12245875741557086</v>
      </c>
      <c r="G2365" s="2">
        <f t="shared" si="219"/>
        <v>-0.19327817731623778</v>
      </c>
      <c r="H2365" s="2" t="str">
        <f t="shared" si="220"/>
        <v>Hold</v>
      </c>
    </row>
    <row r="2366" spans="1:8" ht="13.5" x14ac:dyDescent="0.25">
      <c r="A2366" s="3">
        <v>45449</v>
      </c>
      <c r="B2366" s="2">
        <v>8.1698000000000004</v>
      </c>
      <c r="C2366" s="2">
        <f t="shared" si="216"/>
        <v>7.3064563820230006</v>
      </c>
      <c r="D2366" s="2">
        <f t="shared" si="218"/>
        <v>7.6722443811741501</v>
      </c>
      <c r="E2366" s="2">
        <f t="shared" si="217"/>
        <v>-0.36578799915114946</v>
      </c>
      <c r="F2366" s="2">
        <f t="shared" si="221"/>
        <v>-0.17112460576268657</v>
      </c>
      <c r="G2366" s="2">
        <f t="shared" si="219"/>
        <v>-0.19466339338846289</v>
      </c>
      <c r="H2366" s="2" t="str">
        <f t="shared" si="220"/>
        <v>Hold</v>
      </c>
    </row>
    <row r="2367" spans="1:8" ht="13.5" x14ac:dyDescent="0.25">
      <c r="A2367" s="3">
        <v>45450</v>
      </c>
      <c r="B2367" s="2">
        <v>8.1698000000000004</v>
      </c>
      <c r="C2367" s="2">
        <f t="shared" si="216"/>
        <v>7.2977861694040778</v>
      </c>
      <c r="D2367" s="2">
        <f t="shared" si="218"/>
        <v>7.7091003529390276</v>
      </c>
      <c r="E2367" s="2">
        <f t="shared" si="217"/>
        <v>-0.41131418353494986</v>
      </c>
      <c r="F2367" s="2">
        <f t="shared" si="221"/>
        <v>-0.21916252131713923</v>
      </c>
      <c r="G2367" s="2">
        <f t="shared" si="219"/>
        <v>-0.19215166221781063</v>
      </c>
      <c r="H2367" s="2" t="str">
        <f t="shared" si="220"/>
        <v>Hold</v>
      </c>
    </row>
    <row r="2368" spans="1:8" ht="13.5" x14ac:dyDescent="0.25">
      <c r="A2368" s="3">
        <v>45453</v>
      </c>
      <c r="B2368" s="2">
        <v>8.1698000000000004</v>
      </c>
      <c r="C2368" s="2">
        <f t="shared" si="216"/>
        <v>7.3121882971880661</v>
      </c>
      <c r="D2368" s="2">
        <f t="shared" si="218"/>
        <v>7.743226252721322</v>
      </c>
      <c r="E2368" s="2">
        <f t="shared" si="217"/>
        <v>-0.43103795553325597</v>
      </c>
      <c r="F2368" s="2">
        <f t="shared" si="221"/>
        <v>-0.26153760816036259</v>
      </c>
      <c r="G2368" s="2">
        <f t="shared" si="219"/>
        <v>-0.16950034737289338</v>
      </c>
      <c r="H2368" s="2" t="str">
        <f t="shared" si="220"/>
        <v>Hold</v>
      </c>
    </row>
    <row r="2369" spans="1:8" ht="13.5" x14ac:dyDescent="0.25">
      <c r="A2369" s="3">
        <v>45454</v>
      </c>
      <c r="B2369" s="2">
        <v>8.1892999999999994</v>
      </c>
      <c r="C2369" s="2">
        <f t="shared" si="216"/>
        <v>7.3533439437745169</v>
      </c>
      <c r="D2369" s="2">
        <f t="shared" si="218"/>
        <v>7.7762687525197425</v>
      </c>
      <c r="E2369" s="2">
        <f t="shared" si="217"/>
        <v>-0.42292480874522553</v>
      </c>
      <c r="F2369" s="2">
        <f t="shared" si="221"/>
        <v>-0.29381504827733518</v>
      </c>
      <c r="G2369" s="2">
        <f t="shared" si="219"/>
        <v>-0.12910976046789036</v>
      </c>
      <c r="H2369" s="2" t="str">
        <f t="shared" si="220"/>
        <v>Hold</v>
      </c>
    </row>
    <row r="2370" spans="1:8" ht="13.5" x14ac:dyDescent="0.25">
      <c r="A2370" s="3">
        <v>45455</v>
      </c>
      <c r="B2370" s="2">
        <v>8.2185000000000006</v>
      </c>
      <c r="C2370" s="2">
        <f t="shared" si="216"/>
        <v>7.4400602601168986</v>
      </c>
      <c r="D2370" s="2">
        <f t="shared" si="218"/>
        <v>7.8090266227034659</v>
      </c>
      <c r="E2370" s="2">
        <f t="shared" si="217"/>
        <v>-0.36896636258656734</v>
      </c>
      <c r="F2370" s="2">
        <f t="shared" si="221"/>
        <v>-0.30884531113918162</v>
      </c>
      <c r="G2370" s="2">
        <f t="shared" si="219"/>
        <v>-6.012105144738572E-2</v>
      </c>
      <c r="H2370" s="2" t="str">
        <f t="shared" si="220"/>
        <v>Hold</v>
      </c>
    </row>
    <row r="2371" spans="1:8" ht="13.5" x14ac:dyDescent="0.25">
      <c r="A2371" s="3">
        <v>45456</v>
      </c>
      <c r="B2371" s="2">
        <v>8.52</v>
      </c>
      <c r="C2371" s="2">
        <f t="shared" si="216"/>
        <v>7.5179125277912213</v>
      </c>
      <c r="D2371" s="2">
        <f t="shared" si="218"/>
        <v>7.8616913173180238</v>
      </c>
      <c r="E2371" s="2">
        <f t="shared" si="217"/>
        <v>-0.34377878952680252</v>
      </c>
      <c r="F2371" s="2">
        <f t="shared" si="221"/>
        <v>-0.31583200681670581</v>
      </c>
      <c r="G2371" s="2">
        <f t="shared" si="219"/>
        <v>-2.7946782710096707E-2</v>
      </c>
      <c r="H2371" s="2" t="str">
        <f t="shared" si="220"/>
        <v>Hold</v>
      </c>
    </row>
    <row r="2372" spans="1:8" ht="13.5" x14ac:dyDescent="0.25">
      <c r="A2372" s="3">
        <v>45457</v>
      </c>
      <c r="B2372" s="2">
        <v>8.6074999999999999</v>
      </c>
      <c r="C2372" s="2">
        <f t="shared" si="216"/>
        <v>7.5897721389002646</v>
      </c>
      <c r="D2372" s="2">
        <f t="shared" si="218"/>
        <v>7.9169364049240958</v>
      </c>
      <c r="E2372" s="2">
        <f t="shared" si="217"/>
        <v>-0.3271642660238312</v>
      </c>
      <c r="F2372" s="2">
        <f t="shared" si="221"/>
        <v>-0.31809845865813091</v>
      </c>
      <c r="G2372" s="2">
        <f t="shared" si="219"/>
        <v>-9.0658073657002847E-3</v>
      </c>
      <c r="H2372" s="2" t="str">
        <f t="shared" si="220"/>
        <v>Hold</v>
      </c>
    </row>
    <row r="2373" spans="1:8" ht="13.5" x14ac:dyDescent="0.25">
      <c r="A2373" s="3">
        <v>45461</v>
      </c>
      <c r="B2373" s="2">
        <v>8.6659000000000006</v>
      </c>
      <c r="C2373" s="2">
        <f t="shared" si="216"/>
        <v>7.6535764252233012</v>
      </c>
      <c r="D2373" s="2">
        <f t="shared" si="218"/>
        <v>7.9724151897445328</v>
      </c>
      <c r="E2373" s="2">
        <f t="shared" si="217"/>
        <v>-0.31883876452123161</v>
      </c>
      <c r="F2373" s="2">
        <f t="shared" si="221"/>
        <v>-0.31824651983075103</v>
      </c>
      <c r="G2373" s="2">
        <f t="shared" si="219"/>
        <v>-5.9224469048058115E-4</v>
      </c>
      <c r="H2373" s="2" t="str">
        <f t="shared" si="220"/>
        <v>Hold</v>
      </c>
    </row>
    <row r="2374" spans="1:8" ht="13.5" x14ac:dyDescent="0.25">
      <c r="A2374" s="3">
        <v>45462</v>
      </c>
      <c r="B2374" s="2">
        <v>8.7533999999999992</v>
      </c>
      <c r="C2374" s="2">
        <f t="shared" si="216"/>
        <v>7.7075646674966398</v>
      </c>
      <c r="D2374" s="2">
        <f t="shared" si="218"/>
        <v>8.0302659164301229</v>
      </c>
      <c r="E2374" s="2">
        <f t="shared" si="217"/>
        <v>-0.32270124893348306</v>
      </c>
      <c r="F2374" s="2">
        <f t="shared" si="221"/>
        <v>-0.31913746565129741</v>
      </c>
      <c r="G2374" s="2">
        <f t="shared" si="219"/>
        <v>-3.5637832821856508E-3</v>
      </c>
      <c r="H2374" s="2" t="str">
        <f t="shared" si="220"/>
        <v>Hold</v>
      </c>
    </row>
    <row r="2375" spans="1:8" ht="13.5" x14ac:dyDescent="0.25">
      <c r="A2375" s="3">
        <v>45463</v>
      </c>
      <c r="B2375" s="2">
        <v>8.6561000000000003</v>
      </c>
      <c r="C2375" s="2">
        <f t="shared" si="216"/>
        <v>7.7592316417279257</v>
      </c>
      <c r="D2375" s="2">
        <f t="shared" si="218"/>
        <v>8.0766239966945577</v>
      </c>
      <c r="E2375" s="2">
        <f t="shared" si="217"/>
        <v>-0.31739235496663198</v>
      </c>
      <c r="F2375" s="2">
        <f t="shared" si="221"/>
        <v>-0.31878844351436431</v>
      </c>
      <c r="G2375" s="2">
        <f t="shared" si="219"/>
        <v>1.3960885477323215E-3</v>
      </c>
      <c r="H2375" s="2" t="str">
        <f t="shared" si="220"/>
        <v>Sell</v>
      </c>
    </row>
    <row r="2376" spans="1:8" ht="13.5" x14ac:dyDescent="0.25">
      <c r="A2376" s="3">
        <v>45464</v>
      </c>
      <c r="B2376" s="2">
        <v>8.7437000000000005</v>
      </c>
      <c r="C2376" s="2">
        <f t="shared" si="216"/>
        <v>7.822396004539014</v>
      </c>
      <c r="D2376" s="2">
        <f t="shared" si="218"/>
        <v>8.1260370339764414</v>
      </c>
      <c r="E2376" s="2">
        <f t="shared" si="217"/>
        <v>-0.30364102943742743</v>
      </c>
      <c r="F2376" s="2">
        <f t="shared" si="221"/>
        <v>-0.31575896069897696</v>
      </c>
      <c r="G2376" s="2">
        <f t="shared" si="219"/>
        <v>1.211793126154953E-2</v>
      </c>
      <c r="H2376" s="2" t="str">
        <f t="shared" si="220"/>
        <v>Sell</v>
      </c>
    </row>
    <row r="2377" spans="1:8" ht="13.5" x14ac:dyDescent="0.25">
      <c r="A2377" s="3">
        <v>45467</v>
      </c>
      <c r="B2377" s="2">
        <v>8.6561000000000003</v>
      </c>
      <c r="C2377" s="2">
        <f t="shared" si="216"/>
        <v>7.8758427730714731</v>
      </c>
      <c r="D2377" s="2">
        <f t="shared" si="218"/>
        <v>8.1653009573855933</v>
      </c>
      <c r="E2377" s="2">
        <f t="shared" si="217"/>
        <v>-0.28945818431412018</v>
      </c>
      <c r="F2377" s="2">
        <f t="shared" si="221"/>
        <v>-0.31049880542200564</v>
      </c>
      <c r="G2377" s="2">
        <f t="shared" si="219"/>
        <v>2.104062110788546E-2</v>
      </c>
      <c r="H2377" s="2" t="str">
        <f t="shared" si="220"/>
        <v>Sell</v>
      </c>
    </row>
    <row r="2378" spans="1:8" ht="13.5" x14ac:dyDescent="0.25">
      <c r="A2378" s="3">
        <v>45468</v>
      </c>
      <c r="B2378" s="2">
        <v>8.7241999999999997</v>
      </c>
      <c r="C2378" s="2">
        <f t="shared" si="216"/>
        <v>7.921066961829708</v>
      </c>
      <c r="D2378" s="2">
        <f t="shared" si="218"/>
        <v>8.2067008864681412</v>
      </c>
      <c r="E2378" s="2">
        <f t="shared" si="217"/>
        <v>-0.28563392463843318</v>
      </c>
      <c r="F2378" s="2">
        <f t="shared" si="221"/>
        <v>-0.30552582926529115</v>
      </c>
      <c r="G2378" s="2">
        <f t="shared" si="219"/>
        <v>1.989190462685797E-2</v>
      </c>
      <c r="H2378" s="2" t="str">
        <f t="shared" si="220"/>
        <v>Sell</v>
      </c>
    </row>
    <row r="2379" spans="1:8" ht="13.5" x14ac:dyDescent="0.25">
      <c r="A2379" s="3">
        <v>45469</v>
      </c>
      <c r="B2379" s="2">
        <v>8.8506999999999998</v>
      </c>
      <c r="C2379" s="2">
        <f t="shared" si="216"/>
        <v>7.9623335830866759</v>
      </c>
      <c r="D2379" s="2">
        <f t="shared" si="218"/>
        <v>8.2544045245075388</v>
      </c>
      <c r="E2379" s="2">
        <f t="shared" si="217"/>
        <v>-0.29207094142086287</v>
      </c>
      <c r="F2379" s="2">
        <f t="shared" si="221"/>
        <v>-0.3028348516964055</v>
      </c>
      <c r="G2379" s="2">
        <f t="shared" si="219"/>
        <v>1.0763910275542632E-2</v>
      </c>
      <c r="H2379" s="2" t="str">
        <f t="shared" si="220"/>
        <v>Sell</v>
      </c>
    </row>
    <row r="2380" spans="1:8" ht="13.5" x14ac:dyDescent="0.25">
      <c r="A2380" s="3">
        <v>45470</v>
      </c>
      <c r="B2380" s="2">
        <v>8.8408999999999995</v>
      </c>
      <c r="C2380" s="2">
        <f t="shared" si="216"/>
        <v>8.0017438010733404</v>
      </c>
      <c r="D2380" s="2">
        <f t="shared" si="218"/>
        <v>8.2978486338032766</v>
      </c>
      <c r="E2380" s="2">
        <f t="shared" si="217"/>
        <v>-0.29610483272993626</v>
      </c>
      <c r="F2380" s="2">
        <f t="shared" si="221"/>
        <v>-0.30148884790311165</v>
      </c>
      <c r="G2380" s="2">
        <f t="shared" si="219"/>
        <v>5.3840151731753827E-3</v>
      </c>
      <c r="H2380" s="2" t="str">
        <f t="shared" si="220"/>
        <v>Sell</v>
      </c>
    </row>
    <row r="2381" spans="1:8" ht="13.5" x14ac:dyDescent="0.25">
      <c r="A2381" s="3">
        <v>45471</v>
      </c>
      <c r="B2381" s="2">
        <v>8.8895999999999997</v>
      </c>
      <c r="C2381" s="2">
        <f t="shared" si="216"/>
        <v>8.0814755239851337</v>
      </c>
      <c r="D2381" s="2">
        <f t="shared" si="218"/>
        <v>8.3416820683363664</v>
      </c>
      <c r="E2381" s="2">
        <f t="shared" si="217"/>
        <v>-0.26020654435123269</v>
      </c>
      <c r="F2381" s="2">
        <f t="shared" si="221"/>
        <v>-0.29323238719273587</v>
      </c>
      <c r="G2381" s="2">
        <f t="shared" si="219"/>
        <v>3.3025842841503172E-2</v>
      </c>
      <c r="H2381" s="2" t="str">
        <f t="shared" si="220"/>
        <v>Sell</v>
      </c>
    </row>
    <row r="2382" spans="1:8" ht="13.5" x14ac:dyDescent="0.25">
      <c r="A2382" s="3">
        <v>45474</v>
      </c>
      <c r="B2382" s="2">
        <v>8.9284999999999997</v>
      </c>
      <c r="C2382" s="2">
        <f t="shared" si="216"/>
        <v>8.1624023664489584</v>
      </c>
      <c r="D2382" s="2">
        <f t="shared" si="218"/>
        <v>8.3851500632744127</v>
      </c>
      <c r="E2382" s="2">
        <f t="shared" si="217"/>
        <v>-0.22274769682545426</v>
      </c>
      <c r="F2382" s="2">
        <f t="shared" si="221"/>
        <v>-0.27913544911927957</v>
      </c>
      <c r="G2382" s="2">
        <f t="shared" si="219"/>
        <v>5.6387752293825311E-2</v>
      </c>
      <c r="H2382" s="2" t="str">
        <f t="shared" si="220"/>
        <v>Sell</v>
      </c>
    </row>
    <row r="2383" spans="1:8" ht="13.5" x14ac:dyDescent="0.25">
      <c r="A2383" s="3">
        <v>45475</v>
      </c>
      <c r="B2383" s="2">
        <v>8.9868000000000006</v>
      </c>
      <c r="C2383" s="2">
        <f t="shared" ref="C2383:C2446" si="222">$C$4*B2373+C2382*(1-$C$4)</f>
        <v>8.2398635408414265</v>
      </c>
      <c r="D2383" s="2">
        <f t="shared" si="218"/>
        <v>8.4297167252540852</v>
      </c>
      <c r="E2383" s="2">
        <f t="shared" si="217"/>
        <v>-0.18985318441265875</v>
      </c>
      <c r="F2383" s="2">
        <f t="shared" si="221"/>
        <v>-0.26127899617795541</v>
      </c>
      <c r="G2383" s="2">
        <f t="shared" si="219"/>
        <v>7.1425811765296665E-2</v>
      </c>
      <c r="H2383" s="2" t="str">
        <f t="shared" si="220"/>
        <v>Sell</v>
      </c>
    </row>
    <row r="2384" spans="1:8" ht="13.5" x14ac:dyDescent="0.25">
      <c r="A2384" s="3">
        <v>45476</v>
      </c>
      <c r="B2384" s="2">
        <v>9.016</v>
      </c>
      <c r="C2384" s="2">
        <f t="shared" si="222"/>
        <v>8.3188691499427456</v>
      </c>
      <c r="D2384" s="2">
        <f t="shared" si="218"/>
        <v>8.4731451159760045</v>
      </c>
      <c r="E2384" s="2">
        <f t="shared" si="217"/>
        <v>-0.15427596603325888</v>
      </c>
      <c r="F2384" s="2">
        <f t="shared" si="221"/>
        <v>-0.23987839014901613</v>
      </c>
      <c r="G2384" s="2">
        <f t="shared" si="219"/>
        <v>8.5602424115757247E-2</v>
      </c>
      <c r="H2384" s="2" t="str">
        <f t="shared" si="220"/>
        <v>Sell</v>
      </c>
    </row>
    <row r="2385" spans="1:8" ht="13.5" x14ac:dyDescent="0.25">
      <c r="A2385" s="3">
        <v>45477</v>
      </c>
      <c r="B2385" s="2">
        <v>9.0451999999999995</v>
      </c>
      <c r="C2385" s="2">
        <f t="shared" si="222"/>
        <v>8.370750819182323</v>
      </c>
      <c r="D2385" s="2">
        <f t="shared" si="218"/>
        <v>8.5155195518296338</v>
      </c>
      <c r="E2385" s="2">
        <f t="shared" si="217"/>
        <v>-0.14476873264731083</v>
      </c>
      <c r="F2385" s="2">
        <f t="shared" si="221"/>
        <v>-0.22085645864867509</v>
      </c>
      <c r="G2385" s="2">
        <f t="shared" si="219"/>
        <v>7.6087726001364264E-2</v>
      </c>
      <c r="H2385" s="2" t="str">
        <f t="shared" si="220"/>
        <v>Sell</v>
      </c>
    </row>
    <row r="2386" spans="1:8" ht="13.5" x14ac:dyDescent="0.25">
      <c r="A2386" s="3">
        <v>45478</v>
      </c>
      <c r="B2386" s="2">
        <v>9.0646000000000004</v>
      </c>
      <c r="C2386" s="2">
        <f t="shared" si="222"/>
        <v>8.4281276162311958</v>
      </c>
      <c r="D2386" s="2">
        <f t="shared" si="218"/>
        <v>8.5561921776200318</v>
      </c>
      <c r="E2386" s="2">
        <f t="shared" si="217"/>
        <v>-0.12806456138883604</v>
      </c>
      <c r="F2386" s="2">
        <f t="shared" si="221"/>
        <v>-0.20229807919670731</v>
      </c>
      <c r="G2386" s="2">
        <f t="shared" si="219"/>
        <v>7.4233517807871269E-2</v>
      </c>
      <c r="H2386" s="2" t="str">
        <f t="shared" si="220"/>
        <v>Sell</v>
      </c>
    </row>
    <row r="2387" spans="1:8" ht="13.5" x14ac:dyDescent="0.25">
      <c r="A2387" s="3">
        <v>45481</v>
      </c>
      <c r="B2387" s="2">
        <v>9.0062999999999995</v>
      </c>
      <c r="C2387" s="2">
        <f t="shared" si="222"/>
        <v>8.4632002906571664</v>
      </c>
      <c r="D2387" s="2">
        <f t="shared" si="218"/>
        <v>8.5895334977963262</v>
      </c>
      <c r="E2387" s="2">
        <f t="shared" si="217"/>
        <v>-0.12633320713915985</v>
      </c>
      <c r="F2387" s="2">
        <f t="shared" si="221"/>
        <v>-0.18710510478519782</v>
      </c>
      <c r="G2387" s="2">
        <f t="shared" si="219"/>
        <v>6.0771897646037965E-2</v>
      </c>
      <c r="H2387" s="2" t="str">
        <f t="shared" si="220"/>
        <v>Sell</v>
      </c>
    </row>
    <row r="2388" spans="1:8" ht="13.5" x14ac:dyDescent="0.25">
      <c r="A2388" s="3">
        <v>45482</v>
      </c>
      <c r="B2388" s="2">
        <v>8.9090000000000007</v>
      </c>
      <c r="C2388" s="2">
        <f t="shared" si="222"/>
        <v>8.5033540920945256</v>
      </c>
      <c r="D2388" s="2">
        <f t="shared" si="218"/>
        <v>8.6131976831447474</v>
      </c>
      <c r="E2388" s="2">
        <f t="shared" si="217"/>
        <v>-0.10984359105022179</v>
      </c>
      <c r="F2388" s="2">
        <f t="shared" si="221"/>
        <v>-0.17165280203820263</v>
      </c>
      <c r="G2388" s="2">
        <f t="shared" si="219"/>
        <v>6.1809210987980839E-2</v>
      </c>
      <c r="H2388" s="2" t="str">
        <f t="shared" si="220"/>
        <v>Sell</v>
      </c>
    </row>
    <row r="2389" spans="1:8" ht="13.5" x14ac:dyDescent="0.25">
      <c r="A2389" s="3">
        <v>45483</v>
      </c>
      <c r="B2389" s="2">
        <v>8.8604000000000003</v>
      </c>
      <c r="C2389" s="2">
        <f t="shared" si="222"/>
        <v>8.5567919240799846</v>
      </c>
      <c r="D2389" s="2">
        <f t="shared" si="218"/>
        <v>8.6315089658747652</v>
      </c>
      <c r="E2389" s="2">
        <f t="shared" si="217"/>
        <v>-7.471704179478067E-2</v>
      </c>
      <c r="F2389" s="2">
        <f t="shared" si="221"/>
        <v>-0.15226564998951825</v>
      </c>
      <c r="G2389" s="2">
        <f t="shared" si="219"/>
        <v>7.7548608194737578E-2</v>
      </c>
      <c r="H2389" s="2" t="str">
        <f t="shared" si="220"/>
        <v>Sell</v>
      </c>
    </row>
    <row r="2390" spans="1:8" ht="13.5" x14ac:dyDescent="0.25">
      <c r="A2390" s="3">
        <v>45484</v>
      </c>
      <c r="B2390" s="2">
        <v>8.9479000000000006</v>
      </c>
      <c r="C2390" s="2">
        <f t="shared" si="222"/>
        <v>8.6005008588369094</v>
      </c>
      <c r="D2390" s="2">
        <f t="shared" si="218"/>
        <v>8.6549453387729312</v>
      </c>
      <c r="E2390" s="2">
        <f t="shared" si="217"/>
        <v>-5.444447993602175E-2</v>
      </c>
      <c r="F2390" s="2">
        <f t="shared" si="221"/>
        <v>-0.13270141597881896</v>
      </c>
      <c r="G2390" s="2">
        <f t="shared" si="219"/>
        <v>7.8256936042797209E-2</v>
      </c>
      <c r="H2390" s="2" t="str">
        <f t="shared" si="220"/>
        <v>Sell</v>
      </c>
    </row>
    <row r="2391" spans="1:8" ht="13.5" x14ac:dyDescent="0.25">
      <c r="A2391" s="3">
        <v>45485</v>
      </c>
      <c r="B2391" s="2">
        <v>8.9771000000000001</v>
      </c>
      <c r="C2391" s="2">
        <f t="shared" si="222"/>
        <v>8.6449776497850781</v>
      </c>
      <c r="D2391" s="2">
        <f t="shared" si="218"/>
        <v>8.6788086470119747</v>
      </c>
      <c r="E2391" s="2">
        <f t="shared" si="217"/>
        <v>-3.3830997226896642E-2</v>
      </c>
      <c r="F2391" s="2">
        <f t="shared" si="221"/>
        <v>-0.1129273322284345</v>
      </c>
      <c r="G2391" s="2">
        <f t="shared" si="219"/>
        <v>7.9096335001537857E-2</v>
      </c>
      <c r="H2391" s="2" t="str">
        <f t="shared" si="220"/>
        <v>Sell</v>
      </c>
    </row>
    <row r="2392" spans="1:8" ht="13.5" x14ac:dyDescent="0.25">
      <c r="A2392" s="3">
        <v>45488</v>
      </c>
      <c r="B2392" s="2">
        <v>8.9966000000000008</v>
      </c>
      <c r="C2392" s="2">
        <f t="shared" si="222"/>
        <v>8.6885964728950658</v>
      </c>
      <c r="D2392" s="2">
        <f t="shared" si="218"/>
        <v>8.7023487472333088</v>
      </c>
      <c r="E2392" s="2">
        <f t="shared" si="217"/>
        <v>-1.3752274338242998E-2</v>
      </c>
      <c r="F2392" s="2">
        <f t="shared" si="221"/>
        <v>-9.3092320650396215E-2</v>
      </c>
      <c r="G2392" s="2">
        <f t="shared" si="219"/>
        <v>7.9340046312153217E-2</v>
      </c>
      <c r="H2392" s="2" t="str">
        <f t="shared" si="220"/>
        <v>Sell</v>
      </c>
    </row>
    <row r="2393" spans="1:8" ht="13.5" x14ac:dyDescent="0.25">
      <c r="A2393" s="3">
        <v>45489</v>
      </c>
      <c r="B2393" s="2">
        <v>8.8797999999999995</v>
      </c>
      <c r="C2393" s="2">
        <f t="shared" si="222"/>
        <v>8.7344739386035162</v>
      </c>
      <c r="D2393" s="2">
        <f t="shared" si="218"/>
        <v>8.7154932844752864</v>
      </c>
      <c r="E2393" s="2">
        <f t="shared" si="217"/>
        <v>1.8980654128229801E-2</v>
      </c>
      <c r="F2393" s="2">
        <f t="shared" si="221"/>
        <v>-7.0677725694671012E-2</v>
      </c>
      <c r="G2393" s="2">
        <f t="shared" si="219"/>
        <v>8.9658379822900813E-2</v>
      </c>
      <c r="H2393" s="2" t="str">
        <f t="shared" si="220"/>
        <v>Sell</v>
      </c>
    </row>
    <row r="2394" spans="1:8" ht="13.5" x14ac:dyDescent="0.25">
      <c r="A2394" s="3">
        <v>45490</v>
      </c>
      <c r="B2394" s="2">
        <v>8.9771000000000001</v>
      </c>
      <c r="C2394" s="2">
        <f t="shared" si="222"/>
        <v>8.7777856403568215</v>
      </c>
      <c r="D2394" s="2">
        <f t="shared" si="218"/>
        <v>8.7348715596993394</v>
      </c>
      <c r="E2394" s="2">
        <f t="shared" si="217"/>
        <v>4.2914080657482145E-2</v>
      </c>
      <c r="F2394" s="2">
        <f t="shared" si="221"/>
        <v>-4.7959364424240383E-2</v>
      </c>
      <c r="G2394" s="2">
        <f t="shared" si="219"/>
        <v>9.0873445081722529E-2</v>
      </c>
      <c r="H2394" s="2" t="str">
        <f t="shared" si="220"/>
        <v>Sell</v>
      </c>
    </row>
    <row r="2395" spans="1:8" ht="13.5" x14ac:dyDescent="0.25">
      <c r="A2395" s="3">
        <v>45491</v>
      </c>
      <c r="B2395" s="2">
        <v>8.9479000000000006</v>
      </c>
      <c r="C2395" s="2">
        <f t="shared" si="222"/>
        <v>8.8189263110711558</v>
      </c>
      <c r="D2395" s="2">
        <f t="shared" si="218"/>
        <v>8.7506514441660563</v>
      </c>
      <c r="E2395" s="2">
        <f t="shared" si="217"/>
        <v>6.8274866905099429E-2</v>
      </c>
      <c r="F2395" s="2">
        <f t="shared" si="221"/>
        <v>-2.4712518158372426E-2</v>
      </c>
      <c r="G2395" s="2">
        <f t="shared" si="219"/>
        <v>9.2987385063471859E-2</v>
      </c>
      <c r="H2395" s="2" t="str">
        <f t="shared" si="220"/>
        <v>Sell</v>
      </c>
    </row>
    <row r="2396" spans="1:8" ht="13.5" x14ac:dyDescent="0.25">
      <c r="A2396" s="3">
        <v>45492</v>
      </c>
      <c r="B2396" s="2">
        <v>8.9479000000000006</v>
      </c>
      <c r="C2396" s="2">
        <f t="shared" si="222"/>
        <v>8.8567222632140545</v>
      </c>
      <c r="D2396" s="2">
        <f t="shared" si="218"/>
        <v>8.7652624483019057</v>
      </c>
      <c r="E2396" s="2">
        <f t="shared" ref="E2396:E2459" si="223">C2396-D2396</f>
        <v>9.1459814912148829E-2</v>
      </c>
      <c r="F2396" s="2">
        <f t="shared" si="221"/>
        <v>-1.4780515442681733E-3</v>
      </c>
      <c r="G2396" s="2">
        <f t="shared" si="219"/>
        <v>9.2937866456416995E-2</v>
      </c>
      <c r="H2396" s="2" t="str">
        <f t="shared" si="220"/>
        <v>Sell</v>
      </c>
    </row>
    <row r="2397" spans="1:8" ht="13.5" x14ac:dyDescent="0.25">
      <c r="A2397" s="3">
        <v>45495</v>
      </c>
      <c r="B2397" s="2">
        <v>8.8993000000000002</v>
      </c>
      <c r="C2397" s="2">
        <f t="shared" si="222"/>
        <v>8.8797342227195841</v>
      </c>
      <c r="D2397" s="2">
        <f t="shared" ref="D2397:D2460" si="224">$D$4*B2397+(1-$D$4)*D2396</f>
        <v>8.775191155835099</v>
      </c>
      <c r="E2397" s="2">
        <f t="shared" si="223"/>
        <v>0.10454306688448511</v>
      </c>
      <c r="F2397" s="2">
        <f t="shared" si="221"/>
        <v>1.9726172141482486E-2</v>
      </c>
      <c r="G2397" s="2">
        <f t="shared" si="219"/>
        <v>8.4816894743002635E-2</v>
      </c>
      <c r="H2397" s="2" t="str">
        <f t="shared" si="220"/>
        <v>Sell</v>
      </c>
    </row>
    <row r="2398" spans="1:8" ht="13.5" x14ac:dyDescent="0.25">
      <c r="A2398" s="3">
        <v>45496</v>
      </c>
      <c r="B2398" s="2">
        <v>8.9090000000000007</v>
      </c>
      <c r="C2398" s="2">
        <f t="shared" si="222"/>
        <v>8.8842366499934933</v>
      </c>
      <c r="D2398" s="2">
        <f t="shared" si="224"/>
        <v>8.7851029220695356</v>
      </c>
      <c r="E2398" s="2">
        <f t="shared" si="223"/>
        <v>9.9133727923957693E-2</v>
      </c>
      <c r="F2398" s="2">
        <f t="shared" si="221"/>
        <v>3.5607683297977533E-2</v>
      </c>
      <c r="G2398" s="2">
        <f t="shared" si="219"/>
        <v>6.352604462598016E-2</v>
      </c>
      <c r="H2398" s="2" t="str">
        <f t="shared" si="220"/>
        <v>Sell</v>
      </c>
    </row>
    <row r="2399" spans="1:8" ht="13.5" x14ac:dyDescent="0.25">
      <c r="A2399" s="3">
        <v>45497</v>
      </c>
      <c r="B2399" s="2">
        <v>8.9284999999999997</v>
      </c>
      <c r="C2399" s="2">
        <f t="shared" si="222"/>
        <v>8.880569473071418</v>
      </c>
      <c r="D2399" s="2">
        <f t="shared" si="224"/>
        <v>8.7957249278421621</v>
      </c>
      <c r="E2399" s="2">
        <f t="shared" si="223"/>
        <v>8.4844545229255885E-2</v>
      </c>
      <c r="F2399" s="2">
        <f t="shared" si="221"/>
        <v>4.5455055684233206E-2</v>
      </c>
      <c r="G2399" s="2">
        <f t="shared" si="219"/>
        <v>3.938948954502268E-2</v>
      </c>
      <c r="H2399" s="2" t="str">
        <f t="shared" si="220"/>
        <v>Sell</v>
      </c>
    </row>
    <row r="2400" spans="1:8" ht="13.5" x14ac:dyDescent="0.25">
      <c r="A2400" s="3">
        <v>45499</v>
      </c>
      <c r="B2400" s="2">
        <v>8.8993000000000002</v>
      </c>
      <c r="C2400" s="2">
        <f t="shared" si="222"/>
        <v>8.890928015675815</v>
      </c>
      <c r="D2400" s="2">
        <f t="shared" si="224"/>
        <v>8.8033971554094101</v>
      </c>
      <c r="E2400" s="2">
        <f t="shared" si="223"/>
        <v>8.7530860266404886E-2</v>
      </c>
      <c r="F2400" s="2">
        <f t="shared" si="221"/>
        <v>5.3870216600667542E-2</v>
      </c>
      <c r="G2400" s="2">
        <f t="shared" si="219"/>
        <v>3.3660643665737344E-2</v>
      </c>
      <c r="H2400" s="2" t="str">
        <f t="shared" si="220"/>
        <v>Sell</v>
      </c>
    </row>
    <row r="2401" spans="1:8" ht="13.5" x14ac:dyDescent="0.25">
      <c r="A2401" s="3">
        <v>45502</v>
      </c>
      <c r="B2401" s="2">
        <v>8.8895999999999997</v>
      </c>
      <c r="C2401" s="2">
        <f t="shared" si="222"/>
        <v>8.904185244033382</v>
      </c>
      <c r="D2401" s="2">
        <f t="shared" si="224"/>
        <v>8.809782551305009</v>
      </c>
      <c r="E2401" s="2">
        <f t="shared" si="223"/>
        <v>9.4402692728372983E-2</v>
      </c>
      <c r="F2401" s="2">
        <f t="shared" si="221"/>
        <v>6.1976711826208633E-2</v>
      </c>
      <c r="G2401" s="2">
        <f t="shared" si="219"/>
        <v>3.242598090216435E-2</v>
      </c>
      <c r="H2401" s="2" t="str">
        <f t="shared" si="220"/>
        <v>Sell</v>
      </c>
    </row>
    <row r="2402" spans="1:8" ht="13.5" x14ac:dyDescent="0.25">
      <c r="A2402" s="3">
        <v>45503</v>
      </c>
      <c r="B2402" s="2">
        <v>8.8019999999999996</v>
      </c>
      <c r="C2402" s="2">
        <f t="shared" si="222"/>
        <v>8.9184028987974777</v>
      </c>
      <c r="D2402" s="2">
        <f t="shared" si="224"/>
        <v>8.8092060660231564</v>
      </c>
      <c r="E2402" s="2">
        <f t="shared" si="223"/>
        <v>0.10919683277432135</v>
      </c>
      <c r="F2402" s="2">
        <f t="shared" si="221"/>
        <v>7.1420736015831182E-2</v>
      </c>
      <c r="G2402" s="2">
        <f t="shared" si="219"/>
        <v>3.7776096758490169E-2</v>
      </c>
      <c r="H2402" s="2" t="str">
        <f t="shared" si="220"/>
        <v>Sell</v>
      </c>
    </row>
    <row r="2403" spans="1:8" ht="13.5" x14ac:dyDescent="0.25">
      <c r="A2403" s="3">
        <v>45504</v>
      </c>
      <c r="B2403" s="2">
        <v>8.8993000000000002</v>
      </c>
      <c r="C2403" s="2">
        <f t="shared" si="222"/>
        <v>8.9124639912901742</v>
      </c>
      <c r="D2403" s="2">
        <f t="shared" si="224"/>
        <v>8.8158796907621824</v>
      </c>
      <c r="E2403" s="2">
        <f t="shared" si="223"/>
        <v>9.6584300527991829E-2</v>
      </c>
      <c r="F2403" s="2">
        <f t="shared" si="221"/>
        <v>7.645344891826332E-2</v>
      </c>
      <c r="G2403" s="2">
        <f t="shared" si="219"/>
        <v>2.0130851609728509E-2</v>
      </c>
      <c r="H2403" s="2" t="str">
        <f t="shared" si="220"/>
        <v>Sell</v>
      </c>
    </row>
    <row r="2404" spans="1:8" ht="13.5" x14ac:dyDescent="0.25">
      <c r="A2404" s="3">
        <v>45505</v>
      </c>
      <c r="B2404" s="2">
        <v>8.8895999999999997</v>
      </c>
      <c r="C2404" s="2">
        <f t="shared" si="222"/>
        <v>8.9224079926301485</v>
      </c>
      <c r="D2404" s="2">
        <f t="shared" si="224"/>
        <v>8.8213404544094267</v>
      </c>
      <c r="E2404" s="2">
        <f t="shared" si="223"/>
        <v>0.10106753822072179</v>
      </c>
      <c r="F2404" s="2">
        <f t="shared" si="221"/>
        <v>8.1376266778755021E-2</v>
      </c>
      <c r="G2404" s="2">
        <f t="shared" ref="G2404:G2467" si="225">E2404-F2404</f>
        <v>1.9691271441966765E-2</v>
      </c>
      <c r="H2404" s="2" t="str">
        <f t="shared" ref="H2404:H2467" si="226">IF(G2404&lt;0,"Hold","Sell")</f>
        <v>Sell</v>
      </c>
    </row>
    <row r="2405" spans="1:8" ht="13.5" x14ac:dyDescent="0.25">
      <c r="A2405" s="3">
        <v>45506</v>
      </c>
      <c r="B2405" s="2">
        <v>8.8993000000000002</v>
      </c>
      <c r="C2405" s="2">
        <f t="shared" si="222"/>
        <v>8.9263298399178179</v>
      </c>
      <c r="D2405" s="2">
        <f t="shared" si="224"/>
        <v>8.8271152355642837</v>
      </c>
      <c r="E2405" s="2">
        <f t="shared" si="223"/>
        <v>9.9214604353534241E-2</v>
      </c>
      <c r="F2405" s="2">
        <f t="shared" ref="F2405:F2468" si="227">(E2405*(2/(10)))+((1-(2/10))*F2404)</f>
        <v>8.4943934293710874E-2</v>
      </c>
      <c r="G2405" s="2">
        <f t="shared" si="225"/>
        <v>1.4270670059823368E-2</v>
      </c>
      <c r="H2405" s="2" t="str">
        <f t="shared" si="226"/>
        <v>Sell</v>
      </c>
    </row>
    <row r="2406" spans="1:8" ht="13.5" x14ac:dyDescent="0.25">
      <c r="A2406" s="3">
        <v>45509</v>
      </c>
      <c r="B2406" s="2">
        <v>8.8895999999999997</v>
      </c>
      <c r="C2406" s="2">
        <f t="shared" si="222"/>
        <v>8.9296483260843083</v>
      </c>
      <c r="D2406" s="2">
        <f t="shared" si="224"/>
        <v>8.8317437366335945</v>
      </c>
      <c r="E2406" s="2">
        <f t="shared" si="223"/>
        <v>9.7904589450713786E-2</v>
      </c>
      <c r="F2406" s="2">
        <f t="shared" si="227"/>
        <v>8.7536065325111462E-2</v>
      </c>
      <c r="G2406" s="2">
        <f t="shared" si="225"/>
        <v>1.0368524125602324E-2</v>
      </c>
      <c r="H2406" s="2" t="str">
        <f t="shared" si="226"/>
        <v>Sell</v>
      </c>
    </row>
    <row r="2407" spans="1:8" ht="13.5" x14ac:dyDescent="0.25">
      <c r="A2407" s="3">
        <v>45510</v>
      </c>
      <c r="B2407" s="2">
        <v>9.0355000000000008</v>
      </c>
      <c r="C2407" s="2">
        <f t="shared" si="222"/>
        <v>8.9249793528405696</v>
      </c>
      <c r="D2407" s="2">
        <f t="shared" si="224"/>
        <v>8.8468367931792553</v>
      </c>
      <c r="E2407" s="2">
        <f t="shared" si="223"/>
        <v>7.8142559661314337E-2</v>
      </c>
      <c r="F2407" s="2">
        <f t="shared" si="227"/>
        <v>8.5657364192352037E-2</v>
      </c>
      <c r="G2407" s="2">
        <f t="shared" si="225"/>
        <v>-7.5148045310376999E-3</v>
      </c>
      <c r="H2407" s="2" t="str">
        <f t="shared" si="226"/>
        <v>Hold</v>
      </c>
    </row>
    <row r="2408" spans="1:8" ht="13.5" x14ac:dyDescent="0.25">
      <c r="A2408" s="3">
        <v>45511</v>
      </c>
      <c r="B2408" s="2">
        <v>9.0257000000000005</v>
      </c>
      <c r="C2408" s="2">
        <f t="shared" si="222"/>
        <v>8.9225209908650971</v>
      </c>
      <c r="D2408" s="2">
        <f t="shared" si="224"/>
        <v>8.8600859196104214</v>
      </c>
      <c r="E2408" s="2">
        <f t="shared" si="223"/>
        <v>6.2435071254675734E-2</v>
      </c>
      <c r="F2408" s="2">
        <f t="shared" si="227"/>
        <v>8.101290560481679E-2</v>
      </c>
      <c r="G2408" s="2">
        <f t="shared" si="225"/>
        <v>-1.8577834350141056E-2</v>
      </c>
      <c r="H2408" s="2" t="str">
        <f t="shared" si="226"/>
        <v>Hold</v>
      </c>
    </row>
    <row r="2409" spans="1:8" ht="13.5" x14ac:dyDescent="0.25">
      <c r="A2409" s="3">
        <v>45512</v>
      </c>
      <c r="B2409" s="2">
        <v>8.9479000000000006</v>
      </c>
      <c r="C2409" s="2">
        <f t="shared" si="222"/>
        <v>8.9234408384243125</v>
      </c>
      <c r="D2409" s="2">
        <f t="shared" si="224"/>
        <v>8.8665906663059459</v>
      </c>
      <c r="E2409" s="2">
        <f t="shared" si="223"/>
        <v>5.6850172118366515E-2</v>
      </c>
      <c r="F2409" s="2">
        <f t="shared" si="227"/>
        <v>7.6180358907526738E-2</v>
      </c>
      <c r="G2409" s="2">
        <f t="shared" si="225"/>
        <v>-1.9330186789160222E-2</v>
      </c>
      <c r="H2409" s="2" t="str">
        <f t="shared" si="226"/>
        <v>Hold</v>
      </c>
    </row>
    <row r="2410" spans="1:8" ht="13.5" x14ac:dyDescent="0.25">
      <c r="A2410" s="3">
        <v>45513</v>
      </c>
      <c r="B2410" s="2">
        <v>8.9966000000000008</v>
      </c>
      <c r="C2410" s="2">
        <f t="shared" si="222"/>
        <v>8.9197268632821114</v>
      </c>
      <c r="D2410" s="2">
        <f t="shared" si="224"/>
        <v>8.8762209873203197</v>
      </c>
      <c r="E2410" s="2">
        <f t="shared" si="223"/>
        <v>4.3505875961791673E-2</v>
      </c>
      <c r="F2410" s="2">
        <f t="shared" si="227"/>
        <v>6.9645462318379731E-2</v>
      </c>
      <c r="G2410" s="2">
        <f t="shared" si="225"/>
        <v>-2.6139586356588057E-2</v>
      </c>
      <c r="H2410" s="2" t="str">
        <f t="shared" si="226"/>
        <v>Hold</v>
      </c>
    </row>
    <row r="2411" spans="1:8" ht="13.5" x14ac:dyDescent="0.25">
      <c r="A2411" s="3">
        <v>45516</v>
      </c>
      <c r="B2411" s="2">
        <v>8.8993000000000002</v>
      </c>
      <c r="C2411" s="2">
        <f t="shared" si="222"/>
        <v>8.9150919612387103</v>
      </c>
      <c r="D2411" s="2">
        <f t="shared" si="224"/>
        <v>8.8779305438151113</v>
      </c>
      <c r="E2411" s="2">
        <f t="shared" si="223"/>
        <v>3.7161417423599019E-2</v>
      </c>
      <c r="F2411" s="2">
        <f t="shared" si="227"/>
        <v>6.3148653339423599E-2</v>
      </c>
      <c r="G2411" s="2">
        <f t="shared" si="225"/>
        <v>-2.598723591582458E-2</v>
      </c>
      <c r="H2411" s="2" t="str">
        <f t="shared" si="226"/>
        <v>Hold</v>
      </c>
    </row>
    <row r="2412" spans="1:8" ht="13.5" x14ac:dyDescent="0.25">
      <c r="A2412" s="3">
        <v>45518</v>
      </c>
      <c r="B2412" s="2">
        <v>9.0062999999999995</v>
      </c>
      <c r="C2412" s="2">
        <f t="shared" si="222"/>
        <v>8.8976931979712166</v>
      </c>
      <c r="D2412" s="2">
        <f t="shared" si="224"/>
        <v>8.8874393924214008</v>
      </c>
      <c r="E2412" s="2">
        <f t="shared" si="223"/>
        <v>1.0253805549815809E-2</v>
      </c>
      <c r="F2412" s="2">
        <f t="shared" si="227"/>
        <v>5.2569683781502043E-2</v>
      </c>
      <c r="G2412" s="2">
        <f t="shared" si="225"/>
        <v>-4.2315878231686234E-2</v>
      </c>
      <c r="H2412" s="2" t="str">
        <f t="shared" si="226"/>
        <v>Hold</v>
      </c>
    </row>
    <row r="2413" spans="1:8" ht="13.5" x14ac:dyDescent="0.25">
      <c r="A2413" s="3">
        <v>45519</v>
      </c>
      <c r="B2413" s="2">
        <v>8.9966000000000008</v>
      </c>
      <c r="C2413" s="2">
        <f t="shared" si="222"/>
        <v>8.8979403982833372</v>
      </c>
      <c r="D2413" s="2">
        <f t="shared" si="224"/>
        <v>8.8955253633531477</v>
      </c>
      <c r="E2413" s="2">
        <f t="shared" si="223"/>
        <v>2.4150349301894636E-3</v>
      </c>
      <c r="F2413" s="2">
        <f t="shared" si="227"/>
        <v>4.2538754011239528E-2</v>
      </c>
      <c r="G2413" s="2">
        <f t="shared" si="225"/>
        <v>-4.0123719081050065E-2</v>
      </c>
      <c r="H2413" s="2" t="str">
        <f t="shared" si="226"/>
        <v>Hold</v>
      </c>
    </row>
    <row r="2414" spans="1:8" ht="13.5" x14ac:dyDescent="0.25">
      <c r="A2414" s="3">
        <v>45520</v>
      </c>
      <c r="B2414" s="2">
        <v>8.9673999999999996</v>
      </c>
      <c r="C2414" s="2">
        <f t="shared" si="222"/>
        <v>8.8966572600859006</v>
      </c>
      <c r="D2414" s="2">
        <f t="shared" si="224"/>
        <v>8.9008494105121727</v>
      </c>
      <c r="E2414" s="2">
        <f t="shared" si="223"/>
        <v>-4.1921504262720788E-3</v>
      </c>
      <c r="F2414" s="2">
        <f t="shared" si="227"/>
        <v>3.3192573123737211E-2</v>
      </c>
      <c r="G2414" s="2">
        <f t="shared" si="225"/>
        <v>-3.738472355000929E-2</v>
      </c>
      <c r="H2414" s="2" t="str">
        <f t="shared" si="226"/>
        <v>Hold</v>
      </c>
    </row>
    <row r="2415" spans="1:8" ht="13.5" x14ac:dyDescent="0.25">
      <c r="A2415" s="3">
        <v>45523</v>
      </c>
      <c r="B2415" s="2">
        <v>8.8993000000000002</v>
      </c>
      <c r="C2415" s="2">
        <f t="shared" si="222"/>
        <v>8.8970638354573008</v>
      </c>
      <c r="D2415" s="2">
        <f t="shared" si="224"/>
        <v>8.9007346393631224</v>
      </c>
      <c r="E2415" s="2">
        <f t="shared" si="223"/>
        <v>-3.6708039058215292E-3</v>
      </c>
      <c r="F2415" s="2">
        <f t="shared" si="227"/>
        <v>2.5819897717825467E-2</v>
      </c>
      <c r="G2415" s="2">
        <f t="shared" si="225"/>
        <v>-2.9490701623646996E-2</v>
      </c>
      <c r="H2415" s="2" t="str">
        <f t="shared" si="226"/>
        <v>Hold</v>
      </c>
    </row>
    <row r="2416" spans="1:8" ht="13.5" x14ac:dyDescent="0.25">
      <c r="A2416" s="3">
        <v>45524</v>
      </c>
      <c r="B2416" s="2">
        <v>8.8993000000000002</v>
      </c>
      <c r="C2416" s="2">
        <f t="shared" si="222"/>
        <v>8.895915553079254</v>
      </c>
      <c r="D2416" s="2">
        <f t="shared" si="224"/>
        <v>8.9006283697806694</v>
      </c>
      <c r="E2416" s="2">
        <f t="shared" si="223"/>
        <v>-4.7128167014154343E-3</v>
      </c>
      <c r="F2416" s="2">
        <f t="shared" si="227"/>
        <v>1.9713354833977289E-2</v>
      </c>
      <c r="G2416" s="2">
        <f t="shared" si="225"/>
        <v>-2.4426171535392723E-2</v>
      </c>
      <c r="H2416" s="2" t="str">
        <f t="shared" si="226"/>
        <v>Hold</v>
      </c>
    </row>
    <row r="2417" spans="1:8" ht="13.5" x14ac:dyDescent="0.25">
      <c r="A2417" s="3">
        <v>45525</v>
      </c>
      <c r="B2417" s="2">
        <v>8.9868000000000006</v>
      </c>
      <c r="C2417" s="2">
        <f t="shared" si="222"/>
        <v>8.9173900833747535</v>
      </c>
      <c r="D2417" s="2">
        <f t="shared" si="224"/>
        <v>8.9070114535006208</v>
      </c>
      <c r="E2417" s="2">
        <f t="shared" si="223"/>
        <v>1.0378629874132628E-2</v>
      </c>
      <c r="F2417" s="2">
        <f t="shared" si="227"/>
        <v>1.7846409842008356E-2</v>
      </c>
      <c r="G2417" s="2">
        <f t="shared" si="225"/>
        <v>-7.4677799678757283E-3</v>
      </c>
      <c r="H2417" s="2" t="str">
        <f t="shared" si="226"/>
        <v>Hold</v>
      </c>
    </row>
    <row r="2418" spans="1:8" ht="13.5" x14ac:dyDescent="0.25">
      <c r="A2418" s="3">
        <v>45526</v>
      </c>
      <c r="B2418" s="2">
        <v>8.8993000000000002</v>
      </c>
      <c r="C2418" s="2">
        <f t="shared" si="222"/>
        <v>8.9340531474709461</v>
      </c>
      <c r="D2418" s="2">
        <f t="shared" si="224"/>
        <v>8.9064402347227976</v>
      </c>
      <c r="E2418" s="2">
        <f t="shared" si="223"/>
        <v>2.7612912748148588E-2</v>
      </c>
      <c r="F2418" s="2">
        <f t="shared" si="227"/>
        <v>1.9799710423236402E-2</v>
      </c>
      <c r="G2418" s="2">
        <f t="shared" si="225"/>
        <v>7.8132023249121857E-3</v>
      </c>
      <c r="H2418" s="2" t="str">
        <f t="shared" si="226"/>
        <v>Sell</v>
      </c>
    </row>
    <row r="2419" spans="1:8" ht="13.5" x14ac:dyDescent="0.25">
      <c r="A2419" s="3">
        <v>45527</v>
      </c>
      <c r="B2419" s="2">
        <v>8.8797999999999995</v>
      </c>
      <c r="C2419" s="2">
        <f t="shared" si="222"/>
        <v>8.936183432475417</v>
      </c>
      <c r="D2419" s="2">
        <f t="shared" si="224"/>
        <v>8.9044668840025896</v>
      </c>
      <c r="E2419" s="2">
        <f t="shared" si="223"/>
        <v>3.1716548472827455E-2</v>
      </c>
      <c r="F2419" s="2">
        <f t="shared" si="227"/>
        <v>2.2183078033154613E-2</v>
      </c>
      <c r="G2419" s="2">
        <f t="shared" si="225"/>
        <v>9.533470439672842E-3</v>
      </c>
      <c r="H2419" s="2" t="str">
        <f t="shared" si="226"/>
        <v>Sell</v>
      </c>
    </row>
    <row r="2420" spans="1:8" ht="13.5" x14ac:dyDescent="0.25">
      <c r="A2420" s="3">
        <v>45530</v>
      </c>
      <c r="B2420" s="2">
        <v>8.8506999999999998</v>
      </c>
      <c r="C2420" s="2">
        <f t="shared" si="222"/>
        <v>8.945478289017661</v>
      </c>
      <c r="D2420" s="2">
        <f t="shared" si="224"/>
        <v>8.9004841518542488</v>
      </c>
      <c r="E2420" s="2">
        <f t="shared" si="223"/>
        <v>4.4994137163412162E-2</v>
      </c>
      <c r="F2420" s="2">
        <f t="shared" si="227"/>
        <v>2.6745289859206125E-2</v>
      </c>
      <c r="G2420" s="2">
        <f t="shared" si="225"/>
        <v>1.8248847304206037E-2</v>
      </c>
      <c r="H2420" s="2" t="str">
        <f t="shared" si="226"/>
        <v>Sell</v>
      </c>
    </row>
    <row r="2421" spans="1:8" ht="13.5" x14ac:dyDescent="0.25">
      <c r="A2421" s="3">
        <v>45531</v>
      </c>
      <c r="B2421" s="2">
        <v>8.8506999999999998</v>
      </c>
      <c r="C2421" s="2">
        <f t="shared" si="222"/>
        <v>8.9383739368610975</v>
      </c>
      <c r="D2421" s="2">
        <f t="shared" si="224"/>
        <v>8.8967964369020827</v>
      </c>
      <c r="E2421" s="2">
        <f t="shared" si="223"/>
        <v>4.157749995901483E-2</v>
      </c>
      <c r="F2421" s="2">
        <f t="shared" si="227"/>
        <v>2.9711731879167869E-2</v>
      </c>
      <c r="G2421" s="2">
        <f t="shared" si="225"/>
        <v>1.1865768079846961E-2</v>
      </c>
      <c r="H2421" s="2" t="str">
        <f t="shared" si="226"/>
        <v>Sell</v>
      </c>
    </row>
    <row r="2422" spans="1:8" ht="13.5" x14ac:dyDescent="0.25">
      <c r="A2422" s="3">
        <v>45532</v>
      </c>
      <c r="B2422" s="2">
        <v>8.8506999999999998</v>
      </c>
      <c r="C2422" s="2">
        <f t="shared" si="222"/>
        <v>8.9488241004209286</v>
      </c>
      <c r="D2422" s="2">
        <f t="shared" si="224"/>
        <v>8.8933818860204461</v>
      </c>
      <c r="E2422" s="2">
        <f t="shared" si="223"/>
        <v>5.544221440048247E-2</v>
      </c>
      <c r="F2422" s="2">
        <f t="shared" si="227"/>
        <v>3.4857828383430788E-2</v>
      </c>
      <c r="G2422" s="2">
        <f t="shared" si="225"/>
        <v>2.0584386017051683E-2</v>
      </c>
      <c r="H2422" s="2" t="str">
        <f t="shared" si="226"/>
        <v>Sell</v>
      </c>
    </row>
    <row r="2423" spans="1:8" ht="13.5" x14ac:dyDescent="0.25">
      <c r="A2423" s="3">
        <v>45533</v>
      </c>
      <c r="B2423" s="2">
        <v>8.8506999999999998</v>
      </c>
      <c r="C2423" s="2">
        <f t="shared" si="222"/>
        <v>8.9561742388177095</v>
      </c>
      <c r="D2423" s="2">
        <f t="shared" si="224"/>
        <v>8.8902202648337454</v>
      </c>
      <c r="E2423" s="2">
        <f t="shared" si="223"/>
        <v>6.5953973983964076E-2</v>
      </c>
      <c r="F2423" s="2">
        <f t="shared" si="227"/>
        <v>4.1077057503537448E-2</v>
      </c>
      <c r="G2423" s="2">
        <f t="shared" si="225"/>
        <v>2.4876916480426628E-2</v>
      </c>
      <c r="H2423" s="2" t="str">
        <f t="shared" si="226"/>
        <v>Sell</v>
      </c>
    </row>
    <row r="2424" spans="1:8" ht="13.5" x14ac:dyDescent="0.25">
      <c r="A2424" s="3">
        <v>45534</v>
      </c>
      <c r="B2424" s="2">
        <v>8.8701000000000008</v>
      </c>
      <c r="C2424" s="2">
        <f t="shared" si="222"/>
        <v>8.9579012789996</v>
      </c>
      <c r="D2424" s="2">
        <f t="shared" si="224"/>
        <v>8.8887298748460601</v>
      </c>
      <c r="E2424" s="2">
        <f t="shared" si="223"/>
        <v>6.9171404153539839E-2</v>
      </c>
      <c r="F2424" s="2">
        <f t="shared" si="227"/>
        <v>4.6695926833537932E-2</v>
      </c>
      <c r="G2424" s="2">
        <f t="shared" si="225"/>
        <v>2.2475477320001908E-2</v>
      </c>
      <c r="H2424" s="2" t="str">
        <f t="shared" si="226"/>
        <v>Sell</v>
      </c>
    </row>
    <row r="2425" spans="1:8" ht="13.5" x14ac:dyDescent="0.25">
      <c r="A2425" s="3">
        <v>45537</v>
      </c>
      <c r="B2425" s="2">
        <v>8.8506999999999998</v>
      </c>
      <c r="C2425" s="2">
        <f t="shared" si="222"/>
        <v>8.9488856976150473</v>
      </c>
      <c r="D2425" s="2">
        <f t="shared" si="224"/>
        <v>8.8859128470796858</v>
      </c>
      <c r="E2425" s="2">
        <f t="shared" si="223"/>
        <v>6.2972850535361502E-2</v>
      </c>
      <c r="F2425" s="2">
        <f t="shared" si="227"/>
        <v>4.9951311573902646E-2</v>
      </c>
      <c r="G2425" s="2">
        <f t="shared" si="225"/>
        <v>1.3021538961458856E-2</v>
      </c>
      <c r="H2425" s="2" t="str">
        <f t="shared" si="226"/>
        <v>Sell</v>
      </c>
    </row>
    <row r="2426" spans="1:8" ht="13.5" x14ac:dyDescent="0.25">
      <c r="A2426" s="3">
        <v>45538</v>
      </c>
      <c r="B2426" s="2">
        <v>8.9382000000000001</v>
      </c>
      <c r="C2426" s="2">
        <f t="shared" si="222"/>
        <v>8.9412571287511948</v>
      </c>
      <c r="D2426" s="2">
        <f t="shared" si="224"/>
        <v>8.8897859695182273</v>
      </c>
      <c r="E2426" s="2">
        <f t="shared" si="223"/>
        <v>5.1471159232967523E-2</v>
      </c>
      <c r="F2426" s="2">
        <f t="shared" si="227"/>
        <v>5.0255281105715623E-2</v>
      </c>
      <c r="G2426" s="2">
        <f t="shared" si="225"/>
        <v>1.2158781272519001E-3</v>
      </c>
      <c r="H2426" s="2" t="str">
        <f t="shared" si="226"/>
        <v>Sell</v>
      </c>
    </row>
    <row r="2427" spans="1:8" ht="13.5" x14ac:dyDescent="0.25">
      <c r="A2427" s="3">
        <v>45539</v>
      </c>
      <c r="B2427" s="2">
        <v>8.9479000000000006</v>
      </c>
      <c r="C2427" s="2">
        <f t="shared" si="222"/>
        <v>8.9482637243279335</v>
      </c>
      <c r="D2427" s="2">
        <f t="shared" si="224"/>
        <v>8.8940907125168778</v>
      </c>
      <c r="E2427" s="2">
        <f t="shared" si="223"/>
        <v>5.4173011811055716E-2</v>
      </c>
      <c r="F2427" s="2">
        <f t="shared" si="227"/>
        <v>5.1038827246783644E-2</v>
      </c>
      <c r="G2427" s="2">
        <f t="shared" si="225"/>
        <v>3.1341845642720717E-3</v>
      </c>
      <c r="H2427" s="2" t="str">
        <f t="shared" si="226"/>
        <v>Sell</v>
      </c>
    </row>
    <row r="2428" spans="1:8" ht="13.5" x14ac:dyDescent="0.25">
      <c r="A2428" s="3">
        <v>45540</v>
      </c>
      <c r="B2428" s="2">
        <v>8.8117999999999999</v>
      </c>
      <c r="C2428" s="2">
        <f t="shared" si="222"/>
        <v>8.9407308436620987</v>
      </c>
      <c r="D2428" s="2">
        <f t="shared" si="224"/>
        <v>8.8879951041822949</v>
      </c>
      <c r="E2428" s="2">
        <f t="shared" si="223"/>
        <v>5.2735739479803811E-2</v>
      </c>
      <c r="F2428" s="2">
        <f t="shared" si="227"/>
        <v>5.1378209693387682E-2</v>
      </c>
      <c r="G2428" s="2">
        <f t="shared" si="225"/>
        <v>1.3575297864161298E-3</v>
      </c>
      <c r="H2428" s="2" t="str">
        <f t="shared" si="226"/>
        <v>Sell</v>
      </c>
    </row>
    <row r="2429" spans="1:8" ht="13.5" x14ac:dyDescent="0.25">
      <c r="A2429" s="3">
        <v>45541</v>
      </c>
      <c r="B2429" s="2">
        <v>8.9382000000000001</v>
      </c>
      <c r="C2429" s="2">
        <f t="shared" si="222"/>
        <v>8.9313568677140829</v>
      </c>
      <c r="D2429" s="2">
        <f t="shared" si="224"/>
        <v>8.8917139853539773</v>
      </c>
      <c r="E2429" s="2">
        <f t="shared" si="223"/>
        <v>3.9642882360105602E-2</v>
      </c>
      <c r="F2429" s="2">
        <f t="shared" si="227"/>
        <v>4.9031144226731271E-2</v>
      </c>
      <c r="G2429" s="2">
        <f t="shared" si="225"/>
        <v>-9.388261866625669E-3</v>
      </c>
      <c r="H2429" s="2" t="str">
        <f t="shared" si="226"/>
        <v>Hold</v>
      </c>
    </row>
    <row r="2430" spans="1:8" ht="13.5" x14ac:dyDescent="0.25">
      <c r="A2430" s="3">
        <v>45544</v>
      </c>
      <c r="B2430" s="2">
        <v>8.9382000000000001</v>
      </c>
      <c r="C2430" s="2">
        <f t="shared" si="222"/>
        <v>8.9189481188349937</v>
      </c>
      <c r="D2430" s="2">
        <f t="shared" si="224"/>
        <v>8.8951573938462758</v>
      </c>
      <c r="E2430" s="2">
        <f t="shared" si="223"/>
        <v>2.3790724988717926E-2</v>
      </c>
      <c r="F2430" s="2">
        <f t="shared" si="227"/>
        <v>4.3983060379128608E-2</v>
      </c>
      <c r="G2430" s="2">
        <f t="shared" si="225"/>
        <v>-2.0192335390410682E-2</v>
      </c>
      <c r="H2430" s="2" t="str">
        <f t="shared" si="226"/>
        <v>Hold</v>
      </c>
    </row>
    <row r="2431" spans="1:8" ht="13.5" x14ac:dyDescent="0.25">
      <c r="A2431" s="3">
        <v>45545</v>
      </c>
      <c r="B2431" s="2">
        <v>8.8993000000000002</v>
      </c>
      <c r="C2431" s="2">
        <f t="shared" si="222"/>
        <v>8.9084484082449951</v>
      </c>
      <c r="D2431" s="2">
        <f t="shared" si="224"/>
        <v>8.8954642535613662</v>
      </c>
      <c r="E2431" s="2">
        <f t="shared" si="223"/>
        <v>1.2984154683628901E-2</v>
      </c>
      <c r="F2431" s="2">
        <f t="shared" si="227"/>
        <v>3.7783279240028667E-2</v>
      </c>
      <c r="G2431" s="2">
        <f t="shared" si="225"/>
        <v>-2.4799124556399765E-2</v>
      </c>
      <c r="H2431" s="2" t="str">
        <f t="shared" si="226"/>
        <v>Hold</v>
      </c>
    </row>
    <row r="2432" spans="1:8" ht="13.5" x14ac:dyDescent="0.25">
      <c r="A2432" s="3">
        <v>45546</v>
      </c>
      <c r="B2432" s="2">
        <v>8.8797999999999995</v>
      </c>
      <c r="C2432" s="2">
        <f t="shared" si="222"/>
        <v>8.8995640377457654</v>
      </c>
      <c r="D2432" s="2">
        <f t="shared" si="224"/>
        <v>8.8943039384827465</v>
      </c>
      <c r="E2432" s="2">
        <f t="shared" si="223"/>
        <v>5.260099263018958E-3</v>
      </c>
      <c r="F2432" s="2">
        <f t="shared" si="227"/>
        <v>3.127864324462673E-2</v>
      </c>
      <c r="G2432" s="2">
        <f t="shared" si="225"/>
        <v>-2.6018543981607772E-2</v>
      </c>
      <c r="H2432" s="2" t="str">
        <f t="shared" si="226"/>
        <v>Hold</v>
      </c>
    </row>
    <row r="2433" spans="1:8" ht="13.5" x14ac:dyDescent="0.25">
      <c r="A2433" s="3">
        <v>45547</v>
      </c>
      <c r="B2433" s="2">
        <v>8.8701000000000008</v>
      </c>
      <c r="C2433" s="2">
        <f t="shared" si="222"/>
        <v>8.892046493477185</v>
      </c>
      <c r="D2433" s="2">
        <f t="shared" si="224"/>
        <v>8.8925110541506918</v>
      </c>
      <c r="E2433" s="2">
        <f t="shared" si="223"/>
        <v>-4.6456067350675312E-4</v>
      </c>
      <c r="F2433" s="2">
        <f t="shared" si="227"/>
        <v>2.4930002461000033E-2</v>
      </c>
      <c r="G2433" s="2">
        <f t="shared" si="225"/>
        <v>-2.5394563134506786E-2</v>
      </c>
      <c r="H2433" s="2" t="str">
        <f t="shared" si="226"/>
        <v>Hold</v>
      </c>
    </row>
    <row r="2434" spans="1:8" ht="13.5" x14ac:dyDescent="0.25">
      <c r="A2434" s="3">
        <v>45548</v>
      </c>
      <c r="B2434" s="2">
        <v>8.8895999999999997</v>
      </c>
      <c r="C2434" s="2">
        <f t="shared" si="222"/>
        <v>8.8886701098653109</v>
      </c>
      <c r="D2434" s="2">
        <f t="shared" si="224"/>
        <v>8.8922954205098996</v>
      </c>
      <c r="E2434" s="2">
        <f t="shared" si="223"/>
        <v>-3.6253106445887084E-3</v>
      </c>
      <c r="F2434" s="2">
        <f t="shared" si="227"/>
        <v>1.9218939839882286E-2</v>
      </c>
      <c r="G2434" s="2">
        <f t="shared" si="225"/>
        <v>-2.2844250484470995E-2</v>
      </c>
      <c r="H2434" s="2" t="str">
        <f t="shared" si="226"/>
        <v>Hold</v>
      </c>
    </row>
    <row r="2435" spans="1:8" ht="13.5" x14ac:dyDescent="0.25">
      <c r="A2435" s="3">
        <v>45551</v>
      </c>
      <c r="B2435" s="2">
        <v>8.8506999999999998</v>
      </c>
      <c r="C2435" s="2">
        <f t="shared" si="222"/>
        <v>8.8828285545014172</v>
      </c>
      <c r="D2435" s="2">
        <f t="shared" si="224"/>
        <v>8.8892142782499075</v>
      </c>
      <c r="E2435" s="2">
        <f t="shared" si="223"/>
        <v>-6.3857237484903351E-3</v>
      </c>
      <c r="F2435" s="2">
        <f t="shared" si="227"/>
        <v>1.4098007122207762E-2</v>
      </c>
      <c r="G2435" s="2">
        <f t="shared" si="225"/>
        <v>-2.0483730870698096E-2</v>
      </c>
      <c r="H2435" s="2" t="str">
        <f t="shared" si="226"/>
        <v>Hold</v>
      </c>
    </row>
    <row r="2436" spans="1:8" ht="13.5" x14ac:dyDescent="0.25">
      <c r="A2436" s="3">
        <v>45552</v>
      </c>
      <c r="B2436" s="2">
        <v>8.8506999999999998</v>
      </c>
      <c r="C2436" s="2">
        <f t="shared" si="222"/>
        <v>8.8913472384242755</v>
      </c>
      <c r="D2436" s="2">
        <f t="shared" si="224"/>
        <v>8.886361368749915</v>
      </c>
      <c r="E2436" s="2">
        <f t="shared" si="223"/>
        <v>4.9858696743605435E-3</v>
      </c>
      <c r="F2436" s="2">
        <f t="shared" si="227"/>
        <v>1.227557963263832E-2</v>
      </c>
      <c r="G2436" s="2">
        <f t="shared" si="225"/>
        <v>-7.2897099582777767E-3</v>
      </c>
      <c r="H2436" s="2" t="str">
        <f t="shared" si="226"/>
        <v>Hold</v>
      </c>
    </row>
    <row r="2437" spans="1:8" ht="13.5" x14ac:dyDescent="0.25">
      <c r="A2437" s="3">
        <v>45553</v>
      </c>
      <c r="B2437" s="2">
        <v>8.8019999999999996</v>
      </c>
      <c r="C2437" s="2">
        <f t="shared" si="222"/>
        <v>8.9000476632820789</v>
      </c>
      <c r="D2437" s="2">
        <f t="shared" si="224"/>
        <v>8.880112378472143</v>
      </c>
      <c r="E2437" s="2">
        <f t="shared" si="223"/>
        <v>1.9935284809935894E-2</v>
      </c>
      <c r="F2437" s="2">
        <f t="shared" si="227"/>
        <v>1.3807520668097838E-2</v>
      </c>
      <c r="G2437" s="2">
        <f t="shared" si="225"/>
        <v>6.127764141838056E-3</v>
      </c>
      <c r="H2437" s="2" t="str">
        <f t="shared" si="226"/>
        <v>Sell</v>
      </c>
    </row>
    <row r="2438" spans="1:8" ht="13.5" x14ac:dyDescent="0.25">
      <c r="A2438" s="3">
        <v>45554</v>
      </c>
      <c r="B2438" s="2">
        <v>8.7922999999999991</v>
      </c>
      <c r="C2438" s="2">
        <f t="shared" si="222"/>
        <v>8.8864710997002199</v>
      </c>
      <c r="D2438" s="2">
        <f t="shared" si="224"/>
        <v>8.8736077578445762</v>
      </c>
      <c r="E2438" s="2">
        <f t="shared" si="223"/>
        <v>1.286334185564364E-2</v>
      </c>
      <c r="F2438" s="2">
        <f t="shared" si="227"/>
        <v>1.3618684905607E-2</v>
      </c>
      <c r="G2438" s="2">
        <f t="shared" si="225"/>
        <v>-7.5534304996336017E-4</v>
      </c>
      <c r="H2438" s="2" t="str">
        <f t="shared" si="226"/>
        <v>Hold</v>
      </c>
    </row>
    <row r="2439" spans="1:8" ht="13.5" x14ac:dyDescent="0.25">
      <c r="A2439" s="3">
        <v>45555</v>
      </c>
      <c r="B2439" s="2">
        <v>8.7922999999999991</v>
      </c>
      <c r="C2439" s="2">
        <f t="shared" si="222"/>
        <v>8.8944293920540325</v>
      </c>
      <c r="D2439" s="2">
        <f t="shared" si="224"/>
        <v>8.8675849609671999</v>
      </c>
      <c r="E2439" s="2">
        <f t="shared" si="223"/>
        <v>2.6844431086832543E-2</v>
      </c>
      <c r="F2439" s="2">
        <f t="shared" si="227"/>
        <v>1.6263834141852111E-2</v>
      </c>
      <c r="G2439" s="2">
        <f t="shared" si="225"/>
        <v>1.0580596944980432E-2</v>
      </c>
      <c r="H2439" s="2" t="str">
        <f t="shared" si="226"/>
        <v>Sell</v>
      </c>
    </row>
    <row r="2440" spans="1:8" ht="13.5" x14ac:dyDescent="0.25">
      <c r="A2440" s="3">
        <v>45558</v>
      </c>
      <c r="B2440" s="2">
        <v>8.8019999999999996</v>
      </c>
      <c r="C2440" s="2">
        <f t="shared" si="222"/>
        <v>8.9011633317380277</v>
      </c>
      <c r="D2440" s="2">
        <f t="shared" si="224"/>
        <v>8.8627268157103689</v>
      </c>
      <c r="E2440" s="2">
        <f t="shared" si="223"/>
        <v>3.843651602765874E-2</v>
      </c>
      <c r="F2440" s="2">
        <f t="shared" si="227"/>
        <v>2.0698370519013437E-2</v>
      </c>
      <c r="G2440" s="2">
        <f t="shared" si="225"/>
        <v>1.7738145508645303E-2</v>
      </c>
      <c r="H2440" s="2" t="str">
        <f t="shared" si="226"/>
        <v>Sell</v>
      </c>
    </row>
    <row r="2441" spans="1:8" ht="13.5" x14ac:dyDescent="0.25">
      <c r="A2441" s="3">
        <v>45559</v>
      </c>
      <c r="B2441" s="2">
        <v>8.8019999999999996</v>
      </c>
      <c r="C2441" s="2">
        <f t="shared" si="222"/>
        <v>8.9008766653167921</v>
      </c>
      <c r="D2441" s="2">
        <f t="shared" si="224"/>
        <v>8.8582285330651551</v>
      </c>
      <c r="E2441" s="2">
        <f t="shared" si="223"/>
        <v>4.2648132251636994E-2</v>
      </c>
      <c r="F2441" s="2">
        <f t="shared" si="227"/>
        <v>2.5088322865538148E-2</v>
      </c>
      <c r="G2441" s="2">
        <f t="shared" si="225"/>
        <v>1.7559809386098846E-2</v>
      </c>
      <c r="H2441" s="2" t="str">
        <f t="shared" si="226"/>
        <v>Sell</v>
      </c>
    </row>
    <row r="2442" spans="1:8" ht="13.5" x14ac:dyDescent="0.25">
      <c r="A2442" s="3">
        <v>45560</v>
      </c>
      <c r="B2442" s="2">
        <v>8.8506999999999998</v>
      </c>
      <c r="C2442" s="2">
        <f t="shared" si="222"/>
        <v>8.897634101421902</v>
      </c>
      <c r="D2442" s="2">
        <f t="shared" si="224"/>
        <v>8.8576708639492168</v>
      </c>
      <c r="E2442" s="2">
        <f t="shared" si="223"/>
        <v>3.9963237472685265E-2</v>
      </c>
      <c r="F2442" s="2">
        <f t="shared" si="227"/>
        <v>2.8063305786967571E-2</v>
      </c>
      <c r="G2442" s="2">
        <f t="shared" si="225"/>
        <v>1.1899931685717693E-2</v>
      </c>
      <c r="H2442" s="2" t="str">
        <f t="shared" si="226"/>
        <v>Sell</v>
      </c>
    </row>
    <row r="2443" spans="1:8" ht="13.5" x14ac:dyDescent="0.25">
      <c r="A2443" s="3">
        <v>45561</v>
      </c>
      <c r="B2443" s="2">
        <v>8.8797999999999995</v>
      </c>
      <c r="C2443" s="2">
        <f t="shared" si="222"/>
        <v>8.8933980858185322</v>
      </c>
      <c r="D2443" s="2">
        <f t="shared" si="224"/>
        <v>8.8593100592122376</v>
      </c>
      <c r="E2443" s="2">
        <f t="shared" si="223"/>
        <v>3.4088026606294619E-2</v>
      </c>
      <c r="F2443" s="2">
        <f t="shared" si="227"/>
        <v>2.9268249950832981E-2</v>
      </c>
      <c r="G2443" s="2">
        <f t="shared" si="225"/>
        <v>4.8197766554616377E-3</v>
      </c>
      <c r="H2443" s="2" t="str">
        <f t="shared" si="226"/>
        <v>Sell</v>
      </c>
    </row>
    <row r="2444" spans="1:8" ht="13.5" x14ac:dyDescent="0.25">
      <c r="A2444" s="3">
        <v>45562</v>
      </c>
      <c r="B2444" s="2">
        <v>8.8797999999999995</v>
      </c>
      <c r="C2444" s="2">
        <f t="shared" si="222"/>
        <v>8.8928137649233729</v>
      </c>
      <c r="D2444" s="2">
        <f t="shared" si="224"/>
        <v>8.860827832603924</v>
      </c>
      <c r="E2444" s="2">
        <f t="shared" si="223"/>
        <v>3.1985932319448906E-2</v>
      </c>
      <c r="F2444" s="2">
        <f t="shared" si="227"/>
        <v>2.9811786424556168E-2</v>
      </c>
      <c r="G2444" s="2">
        <f t="shared" si="225"/>
        <v>2.1741458948927386E-3</v>
      </c>
      <c r="H2444" s="2" t="str">
        <f t="shared" si="226"/>
        <v>Sell</v>
      </c>
    </row>
    <row r="2445" spans="1:8" ht="13.5" x14ac:dyDescent="0.25">
      <c r="A2445" s="3">
        <v>45565</v>
      </c>
      <c r="B2445" s="2">
        <v>9.1326999999999998</v>
      </c>
      <c r="C2445" s="2">
        <f t="shared" si="222"/>
        <v>8.8863347241659305</v>
      </c>
      <c r="D2445" s="2">
        <f t="shared" si="224"/>
        <v>8.8809665116702998</v>
      </c>
      <c r="E2445" s="2">
        <f t="shared" si="223"/>
        <v>5.3682124956306865E-3</v>
      </c>
      <c r="F2445" s="2">
        <f t="shared" si="227"/>
        <v>2.4923071638771072E-2</v>
      </c>
      <c r="G2445" s="2">
        <f t="shared" si="225"/>
        <v>-1.9554859143140386E-2</v>
      </c>
      <c r="H2445" s="2" t="str">
        <f t="shared" si="226"/>
        <v>Hold</v>
      </c>
    </row>
    <row r="2446" spans="1:8" ht="13.5" x14ac:dyDescent="0.25">
      <c r="A2446" s="3">
        <v>45566</v>
      </c>
      <c r="B2446" s="2">
        <v>9.3271999999999995</v>
      </c>
      <c r="C2446" s="2">
        <f t="shared" si="222"/>
        <v>8.8808524589096329</v>
      </c>
      <c r="D2446" s="2">
        <f t="shared" si="224"/>
        <v>8.9140208441391664</v>
      </c>
      <c r="E2446" s="2">
        <f t="shared" si="223"/>
        <v>-3.316838522953347E-2</v>
      </c>
      <c r="F2446" s="2">
        <f t="shared" si="227"/>
        <v>1.3304780265110163E-2</v>
      </c>
      <c r="G2446" s="2">
        <f t="shared" si="225"/>
        <v>-4.6473165494643635E-2</v>
      </c>
      <c r="H2446" s="2" t="str">
        <f t="shared" si="226"/>
        <v>Hold</v>
      </c>
    </row>
    <row r="2447" spans="1:8" ht="13.5" x14ac:dyDescent="0.25">
      <c r="A2447" s="3">
        <v>45567</v>
      </c>
      <c r="B2447" s="2">
        <v>9.1813000000000002</v>
      </c>
      <c r="C2447" s="2">
        <f t="shared" ref="C2447:C2510" si="228">$C$4*B2437+C2446*(1-$C$4)</f>
        <v>8.8687213113850749</v>
      </c>
      <c r="D2447" s="2">
        <f t="shared" si="224"/>
        <v>8.9338193001288584</v>
      </c>
      <c r="E2447" s="2">
        <f t="shared" si="223"/>
        <v>-6.5097988743783475E-2</v>
      </c>
      <c r="F2447" s="2">
        <f t="shared" si="227"/>
        <v>-2.3757735366685649E-3</v>
      </c>
      <c r="G2447" s="2">
        <f t="shared" si="225"/>
        <v>-6.2722215207114906E-2</v>
      </c>
      <c r="H2447" s="2" t="str">
        <f t="shared" si="226"/>
        <v>Hold</v>
      </c>
    </row>
    <row r="2448" spans="1:8" ht="13.5" x14ac:dyDescent="0.25">
      <c r="A2448" s="3">
        <v>45568</v>
      </c>
      <c r="B2448" s="2">
        <v>9.2104999999999997</v>
      </c>
      <c r="C2448" s="2">
        <f t="shared" si="228"/>
        <v>8.8569641865566009</v>
      </c>
      <c r="D2448" s="2">
        <f t="shared" si="224"/>
        <v>8.9543141667859807</v>
      </c>
      <c r="E2448" s="2">
        <f t="shared" si="223"/>
        <v>-9.7349980229379796E-2</v>
      </c>
      <c r="F2448" s="2">
        <f t="shared" si="227"/>
        <v>-2.137061487521081E-2</v>
      </c>
      <c r="G2448" s="2">
        <f t="shared" si="225"/>
        <v>-7.5979365354168993E-2</v>
      </c>
      <c r="H2448" s="2" t="str">
        <f t="shared" si="226"/>
        <v>Hold</v>
      </c>
    </row>
    <row r="2449" spans="1:8" ht="13.5" x14ac:dyDescent="0.25">
      <c r="A2449" s="3">
        <v>45569</v>
      </c>
      <c r="B2449" s="2">
        <v>9.1911000000000005</v>
      </c>
      <c r="C2449" s="2">
        <f t="shared" si="228"/>
        <v>8.8470158501632774</v>
      </c>
      <c r="D2449" s="2">
        <f t="shared" si="224"/>
        <v>8.9718538581351677</v>
      </c>
      <c r="E2449" s="2">
        <f t="shared" si="223"/>
        <v>-0.12483800797189026</v>
      </c>
      <c r="F2449" s="2">
        <f t="shared" si="227"/>
        <v>-4.2064093494546706E-2</v>
      </c>
      <c r="G2449" s="2">
        <f t="shared" si="225"/>
        <v>-8.2773914477343558E-2</v>
      </c>
      <c r="H2449" s="2" t="str">
        <f t="shared" si="226"/>
        <v>Hold</v>
      </c>
    </row>
    <row r="2450" spans="1:8" ht="13.5" x14ac:dyDescent="0.25">
      <c r="A2450" s="3">
        <v>45572</v>
      </c>
      <c r="B2450" s="2">
        <v>9.1424000000000003</v>
      </c>
      <c r="C2450" s="2">
        <f t="shared" si="228"/>
        <v>8.8400903347535422</v>
      </c>
      <c r="D2450" s="2">
        <f t="shared" si="224"/>
        <v>8.9844869056807095</v>
      </c>
      <c r="E2450" s="2">
        <f t="shared" si="223"/>
        <v>-0.14439657092716729</v>
      </c>
      <c r="F2450" s="2">
        <f t="shared" si="227"/>
        <v>-6.253058898107082E-2</v>
      </c>
      <c r="G2450" s="2">
        <f t="shared" si="225"/>
        <v>-8.1865981946096469E-2</v>
      </c>
      <c r="H2450" s="2" t="str">
        <f t="shared" si="226"/>
        <v>Hold</v>
      </c>
    </row>
    <row r="2451" spans="1:8" ht="13.5" x14ac:dyDescent="0.25">
      <c r="A2451" s="3">
        <v>45573</v>
      </c>
      <c r="B2451" s="2">
        <v>9.2396999999999991</v>
      </c>
      <c r="C2451" s="2">
        <f t="shared" si="228"/>
        <v>8.8342302832529978</v>
      </c>
      <c r="D2451" s="2">
        <f t="shared" si="224"/>
        <v>9.0033915793339911</v>
      </c>
      <c r="E2451" s="2">
        <f t="shared" si="223"/>
        <v>-0.1691612960809934</v>
      </c>
      <c r="F2451" s="2">
        <f t="shared" si="227"/>
        <v>-8.3856730401055346E-2</v>
      </c>
      <c r="G2451" s="2">
        <f t="shared" si="225"/>
        <v>-8.5304565679938049E-2</v>
      </c>
      <c r="H2451" s="2" t="str">
        <f t="shared" si="226"/>
        <v>Hold</v>
      </c>
    </row>
    <row r="2452" spans="1:8" ht="13.5" x14ac:dyDescent="0.25">
      <c r="A2452" s="3">
        <v>45574</v>
      </c>
      <c r="B2452" s="2">
        <v>9.2689000000000004</v>
      </c>
      <c r="C2452" s="2">
        <f t="shared" si="228"/>
        <v>8.8367640858294596</v>
      </c>
      <c r="D2452" s="2">
        <f t="shared" si="224"/>
        <v>9.0230588697536955</v>
      </c>
      <c r="E2452" s="2">
        <f t="shared" si="223"/>
        <v>-0.18629478392423593</v>
      </c>
      <c r="F2452" s="2">
        <f t="shared" si="227"/>
        <v>-0.10434434110569146</v>
      </c>
      <c r="G2452" s="2">
        <f t="shared" si="225"/>
        <v>-8.1950442818544467E-2</v>
      </c>
      <c r="H2452" s="2" t="str">
        <f t="shared" si="226"/>
        <v>Hold</v>
      </c>
    </row>
    <row r="2453" spans="1:8" ht="13.5" x14ac:dyDescent="0.25">
      <c r="A2453" s="3">
        <v>45575</v>
      </c>
      <c r="B2453" s="2">
        <v>9.6092999999999993</v>
      </c>
      <c r="C2453" s="2">
        <f t="shared" si="228"/>
        <v>8.8433849957018502</v>
      </c>
      <c r="D2453" s="2">
        <f t="shared" si="224"/>
        <v>9.0664841386608295</v>
      </c>
      <c r="E2453" s="2">
        <f t="shared" si="223"/>
        <v>-0.22309914295897926</v>
      </c>
      <c r="F2453" s="2">
        <f t="shared" si="227"/>
        <v>-0.12809530147634904</v>
      </c>
      <c r="G2453" s="2">
        <f t="shared" si="225"/>
        <v>-9.5003841482630219E-2</v>
      </c>
      <c r="H2453" s="2" t="str">
        <f t="shared" si="226"/>
        <v>Hold</v>
      </c>
    </row>
    <row r="2454" spans="1:8" ht="13.5" x14ac:dyDescent="0.25">
      <c r="A2454" s="3">
        <v>45576</v>
      </c>
      <c r="B2454" s="2">
        <v>9.6967999999999996</v>
      </c>
      <c r="C2454" s="2">
        <f t="shared" si="228"/>
        <v>8.8489873040554112</v>
      </c>
      <c r="D2454" s="2">
        <f t="shared" si="224"/>
        <v>9.1131742024637319</v>
      </c>
      <c r="E2454" s="2">
        <f t="shared" si="223"/>
        <v>-0.26418689840832066</v>
      </c>
      <c r="F2454" s="2">
        <f t="shared" si="227"/>
        <v>-0.15531362086274336</v>
      </c>
      <c r="G2454" s="2">
        <f t="shared" si="225"/>
        <v>-0.1088732775455773</v>
      </c>
      <c r="H2454" s="2" t="str">
        <f t="shared" si="226"/>
        <v>Hold</v>
      </c>
    </row>
    <row r="2455" spans="1:8" ht="13.5" x14ac:dyDescent="0.25">
      <c r="A2455" s="3">
        <v>45579</v>
      </c>
      <c r="B2455" s="2">
        <v>9.6774000000000004</v>
      </c>
      <c r="C2455" s="2">
        <f t="shared" si="228"/>
        <v>8.8926354111238091</v>
      </c>
      <c r="D2455" s="2">
        <f t="shared" si="224"/>
        <v>9.1549687059849365</v>
      </c>
      <c r="E2455" s="2">
        <f t="shared" si="223"/>
        <v>-0.26233329486112744</v>
      </c>
      <c r="F2455" s="2">
        <f t="shared" si="227"/>
        <v>-0.1767175556624202</v>
      </c>
      <c r="G2455" s="2">
        <f t="shared" si="225"/>
        <v>-8.5615739198707241E-2</v>
      </c>
      <c r="H2455" s="2" t="str">
        <f t="shared" si="226"/>
        <v>Hold</v>
      </c>
    </row>
    <row r="2456" spans="1:8" ht="13.5" x14ac:dyDescent="0.25">
      <c r="A2456" s="3">
        <v>45581</v>
      </c>
      <c r="B2456" s="2">
        <v>9.2493999999999996</v>
      </c>
      <c r="C2456" s="2">
        <f t="shared" si="228"/>
        <v>8.9594915017201462</v>
      </c>
      <c r="D2456" s="2">
        <f t="shared" si="224"/>
        <v>9.1619636166527183</v>
      </c>
      <c r="E2456" s="2">
        <f t="shared" si="223"/>
        <v>-0.20247211493257211</v>
      </c>
      <c r="F2456" s="2">
        <f t="shared" si="227"/>
        <v>-0.18186846751645058</v>
      </c>
      <c r="G2456" s="2">
        <f t="shared" si="225"/>
        <v>-2.0603647416121529E-2</v>
      </c>
      <c r="H2456" s="2" t="str">
        <f t="shared" si="226"/>
        <v>Hold</v>
      </c>
    </row>
    <row r="2457" spans="1:8" ht="13.5" x14ac:dyDescent="0.25">
      <c r="A2457" s="3">
        <v>45582</v>
      </c>
      <c r="B2457" s="2">
        <v>9.5218000000000007</v>
      </c>
      <c r="C2457" s="2">
        <f t="shared" si="228"/>
        <v>8.9936158860708932</v>
      </c>
      <c r="D2457" s="2">
        <f t="shared" si="224"/>
        <v>9.1886181635673321</v>
      </c>
      <c r="E2457" s="2">
        <f t="shared" si="223"/>
        <v>-0.19500227749643884</v>
      </c>
      <c r="F2457" s="2">
        <f t="shared" si="227"/>
        <v>-0.18449522951244823</v>
      </c>
      <c r="G2457" s="2">
        <f t="shared" si="225"/>
        <v>-1.0507047983990603E-2</v>
      </c>
      <c r="H2457" s="2" t="str">
        <f t="shared" si="226"/>
        <v>Hold</v>
      </c>
    </row>
    <row r="2458" spans="1:8" ht="13.5" x14ac:dyDescent="0.25">
      <c r="A2458" s="3">
        <v>45583</v>
      </c>
      <c r="B2458" s="2">
        <v>9.6287000000000003</v>
      </c>
      <c r="C2458" s="2">
        <f t="shared" si="228"/>
        <v>9.0269826728292184</v>
      </c>
      <c r="D2458" s="2">
        <f t="shared" si="224"/>
        <v>9.2212168181179006</v>
      </c>
      <c r="E2458" s="2">
        <f t="shared" si="223"/>
        <v>-0.19423414528868221</v>
      </c>
      <c r="F2458" s="2">
        <f t="shared" si="227"/>
        <v>-0.18644301266769506</v>
      </c>
      <c r="G2458" s="2">
        <f t="shared" si="225"/>
        <v>-7.7911326209871568E-3</v>
      </c>
      <c r="H2458" s="2" t="str">
        <f t="shared" si="226"/>
        <v>Hold</v>
      </c>
    </row>
    <row r="2459" spans="1:8" ht="13.5" x14ac:dyDescent="0.25">
      <c r="A2459" s="3">
        <v>45586</v>
      </c>
      <c r="B2459" s="2">
        <v>9.6287000000000003</v>
      </c>
      <c r="C2459" s="2">
        <f t="shared" si="228"/>
        <v>9.052231492393954</v>
      </c>
      <c r="D2459" s="2">
        <f t="shared" si="224"/>
        <v>9.251400757516576</v>
      </c>
      <c r="E2459" s="2">
        <f t="shared" si="223"/>
        <v>-0.19916926512262201</v>
      </c>
      <c r="F2459" s="2">
        <f t="shared" si="227"/>
        <v>-0.18898826315868048</v>
      </c>
      <c r="G2459" s="2">
        <f t="shared" si="225"/>
        <v>-1.0181001963941533E-2</v>
      </c>
      <c r="H2459" s="2" t="str">
        <f t="shared" si="226"/>
        <v>Hold</v>
      </c>
    </row>
    <row r="2460" spans="1:8" ht="13.5" x14ac:dyDescent="0.25">
      <c r="A2460" s="3">
        <v>45587</v>
      </c>
      <c r="B2460" s="2">
        <v>9.6774000000000004</v>
      </c>
      <c r="C2460" s="2">
        <f t="shared" si="228"/>
        <v>9.0661035704871917</v>
      </c>
      <c r="D2460" s="2">
        <f t="shared" si="224"/>
        <v>9.2829562569597925</v>
      </c>
      <c r="E2460" s="2">
        <f t="shared" ref="E2460:E2523" si="229">C2460-D2460</f>
        <v>-0.21685268647260081</v>
      </c>
      <c r="F2460" s="2">
        <f t="shared" si="227"/>
        <v>-0.19456114782146455</v>
      </c>
      <c r="G2460" s="2">
        <f t="shared" si="225"/>
        <v>-2.2291538651136256E-2</v>
      </c>
      <c r="H2460" s="2" t="str">
        <f t="shared" si="226"/>
        <v>Hold</v>
      </c>
    </row>
    <row r="2461" spans="1:8" ht="13.5" x14ac:dyDescent="0.25">
      <c r="A2461" s="3">
        <v>45588</v>
      </c>
      <c r="B2461" s="2">
        <v>9.5800999999999998</v>
      </c>
      <c r="C2461" s="2">
        <f t="shared" si="228"/>
        <v>9.0928107134891611</v>
      </c>
      <c r="D2461" s="2">
        <f t="shared" ref="D2461:D2524" si="230">$D$4*B2461+(1-$D$4)*D2460</f>
        <v>9.3049669045924013</v>
      </c>
      <c r="E2461" s="2">
        <f t="shared" si="229"/>
        <v>-0.21215619110324013</v>
      </c>
      <c r="F2461" s="2">
        <f t="shared" si="227"/>
        <v>-0.19808015647781968</v>
      </c>
      <c r="G2461" s="2">
        <f t="shared" si="225"/>
        <v>-1.4076034625420453E-2</v>
      </c>
      <c r="H2461" s="2" t="str">
        <f t="shared" si="226"/>
        <v>Hold</v>
      </c>
    </row>
    <row r="2462" spans="1:8" ht="13.5" x14ac:dyDescent="0.25">
      <c r="A2462" s="3">
        <v>45589</v>
      </c>
      <c r="B2462" s="2">
        <v>9.6189999999999998</v>
      </c>
      <c r="C2462" s="2">
        <f t="shared" si="228"/>
        <v>9.1199013729523664</v>
      </c>
      <c r="D2462" s="2">
        <f t="shared" si="230"/>
        <v>9.3282286153633347</v>
      </c>
      <c r="E2462" s="2">
        <f t="shared" si="229"/>
        <v>-0.20832724241096834</v>
      </c>
      <c r="F2462" s="2">
        <f t="shared" si="227"/>
        <v>-0.20012957366444942</v>
      </c>
      <c r="G2462" s="2">
        <f t="shared" si="225"/>
        <v>-8.1976687465189213E-3</v>
      </c>
      <c r="H2462" s="2" t="str">
        <f t="shared" si="226"/>
        <v>Hold</v>
      </c>
    </row>
    <row r="2463" spans="1:8" ht="13.5" x14ac:dyDescent="0.25">
      <c r="A2463" s="3">
        <v>45590</v>
      </c>
      <c r="B2463" s="2">
        <v>9.5996000000000006</v>
      </c>
      <c r="C2463" s="2">
        <f t="shared" si="228"/>
        <v>9.1951934694212341</v>
      </c>
      <c r="D2463" s="2">
        <f t="shared" si="230"/>
        <v>9.3483301994104959</v>
      </c>
      <c r="E2463" s="2">
        <f t="shared" si="229"/>
        <v>-0.15313672998926187</v>
      </c>
      <c r="F2463" s="2">
        <f t="shared" si="227"/>
        <v>-0.19073100492941192</v>
      </c>
      <c r="G2463" s="2">
        <f t="shared" si="225"/>
        <v>3.7594274940150052E-2</v>
      </c>
      <c r="H2463" s="2" t="str">
        <f t="shared" si="226"/>
        <v>Sell</v>
      </c>
    </row>
    <row r="2464" spans="1:8" ht="13.5" x14ac:dyDescent="0.25">
      <c r="A2464" s="3">
        <v>45593</v>
      </c>
      <c r="B2464" s="2">
        <v>9.5996000000000006</v>
      </c>
      <c r="C2464" s="2">
        <f t="shared" si="228"/>
        <v>9.2723637048948895</v>
      </c>
      <c r="D2464" s="2">
        <f t="shared" si="230"/>
        <v>9.3669427772319409</v>
      </c>
      <c r="E2464" s="2">
        <f t="shared" si="229"/>
        <v>-9.4579072337051429E-2</v>
      </c>
      <c r="F2464" s="2">
        <f t="shared" si="227"/>
        <v>-0.17150061841093983</v>
      </c>
      <c r="G2464" s="2">
        <f t="shared" si="225"/>
        <v>7.6921546073888403E-2</v>
      </c>
      <c r="H2464" s="2" t="str">
        <f t="shared" si="226"/>
        <v>Sell</v>
      </c>
    </row>
    <row r="2465" spans="1:8" ht="13.5" x14ac:dyDescent="0.25">
      <c r="A2465" s="3">
        <v>45594</v>
      </c>
      <c r="B2465" s="2">
        <v>9.5800999999999998</v>
      </c>
      <c r="C2465" s="2">
        <f t="shared" si="228"/>
        <v>9.3346769810649057</v>
      </c>
      <c r="D2465" s="2">
        <f t="shared" si="230"/>
        <v>9.3827322011406871</v>
      </c>
      <c r="E2465" s="2">
        <f t="shared" si="229"/>
        <v>-4.8055220075781335E-2</v>
      </c>
      <c r="F2465" s="2">
        <f t="shared" si="227"/>
        <v>-0.14681153874390815</v>
      </c>
      <c r="G2465" s="2">
        <f t="shared" si="225"/>
        <v>9.8756318668126813E-2</v>
      </c>
      <c r="H2465" s="2" t="str">
        <f t="shared" si="226"/>
        <v>Sell</v>
      </c>
    </row>
    <row r="2466" spans="1:8" ht="13.5" x14ac:dyDescent="0.25">
      <c r="A2466" s="3">
        <v>45595</v>
      </c>
      <c r="B2466" s="2">
        <v>9.5800999999999998</v>
      </c>
      <c r="C2466" s="2">
        <f t="shared" si="228"/>
        <v>9.3215574455164578</v>
      </c>
      <c r="D2466" s="2">
        <f t="shared" si="230"/>
        <v>9.3973520380932296</v>
      </c>
      <c r="E2466" s="2">
        <f t="shared" si="229"/>
        <v>-7.5794592576771791E-2</v>
      </c>
      <c r="F2466" s="2">
        <f t="shared" si="227"/>
        <v>-0.13260814951048089</v>
      </c>
      <c r="G2466" s="2">
        <f t="shared" si="225"/>
        <v>5.6813556933709097E-2</v>
      </c>
      <c r="H2466" s="2" t="str">
        <f t="shared" si="226"/>
        <v>Sell</v>
      </c>
    </row>
    <row r="2467" spans="1:8" ht="13.5" x14ac:dyDescent="0.25">
      <c r="A2467" s="3">
        <v>45596</v>
      </c>
      <c r="B2467" s="2">
        <v>9.5703999999999994</v>
      </c>
      <c r="C2467" s="2">
        <f t="shared" si="228"/>
        <v>9.352363992360079</v>
      </c>
      <c r="D2467" s="2">
        <f t="shared" si="230"/>
        <v>9.4101704056418782</v>
      </c>
      <c r="E2467" s="2">
        <f t="shared" si="229"/>
        <v>-5.7806413281799252E-2</v>
      </c>
      <c r="F2467" s="2">
        <f t="shared" si="227"/>
        <v>-0.11764780226474457</v>
      </c>
      <c r="G2467" s="2">
        <f t="shared" si="225"/>
        <v>5.9841388982945318E-2</v>
      </c>
      <c r="H2467" s="2" t="str">
        <f t="shared" si="226"/>
        <v>Sell</v>
      </c>
    </row>
    <row r="2468" spans="1:8" ht="13.5" x14ac:dyDescent="0.25">
      <c r="A2468" s="3">
        <v>45597</v>
      </c>
      <c r="B2468" s="2">
        <v>9.5509000000000004</v>
      </c>
      <c r="C2468" s="2">
        <f t="shared" si="228"/>
        <v>9.3948772243046825</v>
      </c>
      <c r="D2468" s="2">
        <f t="shared" si="230"/>
        <v>9.4205948200387759</v>
      </c>
      <c r="E2468" s="2">
        <f t="shared" si="229"/>
        <v>-2.5717595734093379E-2</v>
      </c>
      <c r="F2468" s="2">
        <f t="shared" si="227"/>
        <v>-9.9261760958614345E-2</v>
      </c>
      <c r="G2468" s="2">
        <f t="shared" ref="G2468:G2531" si="231">E2468-F2468</f>
        <v>7.3544165224520966E-2</v>
      </c>
      <c r="H2468" s="2" t="str">
        <f t="shared" ref="H2468:H2531" si="232">IF(G2468&lt;0,"Hold","Sell")</f>
        <v>Sell</v>
      </c>
    </row>
    <row r="2469" spans="1:8" ht="13.5" x14ac:dyDescent="0.25">
      <c r="A2469" s="3">
        <v>45600</v>
      </c>
      <c r="B2469" s="2">
        <v>9.5218000000000007</v>
      </c>
      <c r="C2469" s="2">
        <f t="shared" si="228"/>
        <v>9.4308499590270394</v>
      </c>
      <c r="D2469" s="2">
        <f t="shared" si="230"/>
        <v>9.4280915000359045</v>
      </c>
      <c r="E2469" s="2">
        <f t="shared" si="229"/>
        <v>2.7584589911349155E-3</v>
      </c>
      <c r="F2469" s="2">
        <f t="shared" ref="F2469:F2532" si="233">(E2469*(2/(10)))+((1-(2/10))*F2468)</f>
        <v>-7.8857716968664504E-2</v>
      </c>
      <c r="G2469" s="2">
        <f t="shared" si="231"/>
        <v>8.161617595979942E-2</v>
      </c>
      <c r="H2469" s="2" t="str">
        <f t="shared" si="232"/>
        <v>Sell</v>
      </c>
    </row>
    <row r="2470" spans="1:8" ht="13.5" x14ac:dyDescent="0.25">
      <c r="A2470" s="3">
        <v>45601</v>
      </c>
      <c r="B2470" s="2">
        <v>9.4829000000000008</v>
      </c>
      <c r="C2470" s="2">
        <f t="shared" si="228"/>
        <v>9.4687807345613404</v>
      </c>
      <c r="D2470" s="2">
        <f t="shared" si="230"/>
        <v>9.4321513889221329</v>
      </c>
      <c r="E2470" s="2">
        <f t="shared" si="229"/>
        <v>3.66293456392075E-2</v>
      </c>
      <c r="F2470" s="2">
        <f t="shared" si="233"/>
        <v>-5.5760304447090112E-2</v>
      </c>
      <c r="G2470" s="2">
        <f t="shared" si="231"/>
        <v>9.2389650086297612E-2</v>
      </c>
      <c r="H2470" s="2" t="str">
        <f t="shared" si="232"/>
        <v>Sell</v>
      </c>
    </row>
    <row r="2471" spans="1:8" ht="13.5" x14ac:dyDescent="0.25">
      <c r="A2471" s="3">
        <v>45602</v>
      </c>
      <c r="B2471" s="2">
        <v>9.4634</v>
      </c>
      <c r="C2471" s="2">
        <f t="shared" si="228"/>
        <v>9.4859067753980568</v>
      </c>
      <c r="D2471" s="2">
        <f t="shared" si="230"/>
        <v>9.4344661008538271</v>
      </c>
      <c r="E2471" s="2">
        <f t="shared" si="229"/>
        <v>5.1440674544229736E-2</v>
      </c>
      <c r="F2471" s="2">
        <f t="shared" si="233"/>
        <v>-3.4320108648826148E-2</v>
      </c>
      <c r="G2471" s="2">
        <f t="shared" si="231"/>
        <v>8.5760783193055884E-2</v>
      </c>
      <c r="H2471" s="2" t="str">
        <f t="shared" si="232"/>
        <v>Sell</v>
      </c>
    </row>
    <row r="2472" spans="1:8" ht="13.5" x14ac:dyDescent="0.25">
      <c r="A2472" s="3">
        <v>45603</v>
      </c>
      <c r="B2472" s="2">
        <v>9.4245000000000001</v>
      </c>
      <c r="C2472" s="2">
        <f t="shared" si="228"/>
        <v>9.506382656106048</v>
      </c>
      <c r="D2472" s="2">
        <f t="shared" si="230"/>
        <v>9.4337278711609507</v>
      </c>
      <c r="E2472" s="2">
        <f t="shared" si="229"/>
        <v>7.2654784945097362E-2</v>
      </c>
      <c r="F2472" s="2">
        <f t="shared" si="233"/>
        <v>-1.2925129930041445E-2</v>
      </c>
      <c r="G2472" s="2">
        <f t="shared" si="231"/>
        <v>8.5579914875138802E-2</v>
      </c>
      <c r="H2472" s="2" t="str">
        <f t="shared" si="232"/>
        <v>Sell</v>
      </c>
    </row>
    <row r="2473" spans="1:8" ht="13.5" x14ac:dyDescent="0.25">
      <c r="A2473" s="3">
        <v>45604</v>
      </c>
      <c r="B2473" s="2">
        <v>9.4147999999999996</v>
      </c>
      <c r="C2473" s="2">
        <f t="shared" si="228"/>
        <v>9.5207237859358855</v>
      </c>
      <c r="D2473" s="2">
        <f t="shared" si="230"/>
        <v>9.4323258066305105</v>
      </c>
      <c r="E2473" s="2">
        <f t="shared" si="229"/>
        <v>8.8397979305375074E-2</v>
      </c>
      <c r="F2473" s="2">
        <f t="shared" si="233"/>
        <v>7.3394919170418592E-3</v>
      </c>
      <c r="G2473" s="2">
        <f t="shared" si="231"/>
        <v>8.1058487388333211E-2</v>
      </c>
      <c r="H2473" s="2" t="str">
        <f t="shared" si="232"/>
        <v>Sell</v>
      </c>
    </row>
    <row r="2474" spans="1:8" ht="13.5" x14ac:dyDescent="0.25">
      <c r="A2474" s="3">
        <v>45607</v>
      </c>
      <c r="B2474" s="2">
        <v>9.4634</v>
      </c>
      <c r="C2474" s="2">
        <f t="shared" si="228"/>
        <v>9.5328585880995949</v>
      </c>
      <c r="D2474" s="2">
        <f t="shared" si="230"/>
        <v>9.4346275987319554</v>
      </c>
      <c r="E2474" s="2">
        <f t="shared" si="229"/>
        <v>9.823098936763941E-2</v>
      </c>
      <c r="F2474" s="2">
        <f t="shared" si="233"/>
        <v>2.5517791407161372E-2</v>
      </c>
      <c r="G2474" s="2">
        <f t="shared" si="231"/>
        <v>7.2713197960478038E-2</v>
      </c>
      <c r="H2474" s="2" t="str">
        <f t="shared" si="232"/>
        <v>Sell</v>
      </c>
    </row>
    <row r="2475" spans="1:8" ht="13.5" x14ac:dyDescent="0.25">
      <c r="A2475" s="3">
        <v>45608</v>
      </c>
      <c r="B2475" s="2">
        <v>9.5314999999999994</v>
      </c>
      <c r="C2475" s="2">
        <f t="shared" si="228"/>
        <v>9.5401264976227331</v>
      </c>
      <c r="D2475" s="2">
        <f t="shared" si="230"/>
        <v>9.4418033321592176</v>
      </c>
      <c r="E2475" s="2">
        <f t="shared" si="229"/>
        <v>9.8323165463515494E-2</v>
      </c>
      <c r="F2475" s="2">
        <f t="shared" si="233"/>
        <v>4.0078866218432194E-2</v>
      </c>
      <c r="G2475" s="2">
        <f t="shared" si="231"/>
        <v>5.82442992450833E-2</v>
      </c>
      <c r="H2475" s="2" t="str">
        <f t="shared" si="232"/>
        <v>Sell</v>
      </c>
    </row>
    <row r="2476" spans="1:8" ht="13.5" x14ac:dyDescent="0.25">
      <c r="A2476" s="3">
        <v>45609</v>
      </c>
      <c r="B2476" s="2">
        <v>9.5023</v>
      </c>
      <c r="C2476" s="2">
        <f t="shared" si="228"/>
        <v>9.5462762672192358</v>
      </c>
      <c r="D2476" s="2">
        <f t="shared" si="230"/>
        <v>9.4462845668140911</v>
      </c>
      <c r="E2476" s="2">
        <f t="shared" si="229"/>
        <v>9.9991700405144712E-2</v>
      </c>
      <c r="F2476" s="2">
        <f t="shared" si="233"/>
        <v>5.2061433055774702E-2</v>
      </c>
      <c r="G2476" s="2">
        <f t="shared" si="231"/>
        <v>4.7930267349370011E-2</v>
      </c>
      <c r="H2476" s="2" t="str">
        <f t="shared" si="232"/>
        <v>Sell</v>
      </c>
    </row>
    <row r="2477" spans="1:8" ht="13.5" x14ac:dyDescent="0.25">
      <c r="A2477" s="3">
        <v>45610</v>
      </c>
      <c r="B2477" s="2">
        <v>9.4634</v>
      </c>
      <c r="C2477" s="2">
        <f t="shared" si="228"/>
        <v>9.5499876107239672</v>
      </c>
      <c r="D2477" s="2">
        <f t="shared" si="230"/>
        <v>9.4475523766797149</v>
      </c>
      <c r="E2477" s="2">
        <f t="shared" si="229"/>
        <v>0.10243523404425225</v>
      </c>
      <c r="F2477" s="2">
        <f t="shared" si="233"/>
        <v>6.2136193253470216E-2</v>
      </c>
      <c r="G2477" s="2">
        <f t="shared" si="231"/>
        <v>4.0299040790782038E-2</v>
      </c>
      <c r="H2477" s="2" t="str">
        <f t="shared" si="232"/>
        <v>Sell</v>
      </c>
    </row>
    <row r="2478" spans="1:8" ht="13.5" x14ac:dyDescent="0.25">
      <c r="A2478" s="3">
        <v>45611</v>
      </c>
      <c r="B2478" s="2">
        <v>9.4342000000000006</v>
      </c>
      <c r="C2478" s="2">
        <f t="shared" si="228"/>
        <v>9.5501279783048965</v>
      </c>
      <c r="D2478" s="2">
        <f t="shared" si="230"/>
        <v>9.4465633117404781</v>
      </c>
      <c r="E2478" s="2">
        <f t="shared" si="229"/>
        <v>0.10356466656441832</v>
      </c>
      <c r="F2478" s="2">
        <f t="shared" si="233"/>
        <v>7.0421887915659842E-2</v>
      </c>
      <c r="G2478" s="2">
        <f t="shared" si="231"/>
        <v>3.3142778648758475E-2</v>
      </c>
      <c r="H2478" s="2" t="str">
        <f t="shared" si="232"/>
        <v>Sell</v>
      </c>
    </row>
    <row r="2479" spans="1:8" ht="13.5" x14ac:dyDescent="0.25">
      <c r="A2479" s="3">
        <v>45614</v>
      </c>
      <c r="B2479" s="2">
        <v>9.4342000000000006</v>
      </c>
      <c r="C2479" s="2">
        <f t="shared" si="228"/>
        <v>9.5457698277964518</v>
      </c>
      <c r="D2479" s="2">
        <f t="shared" si="230"/>
        <v>9.4456475108708133</v>
      </c>
      <c r="E2479" s="2">
        <f t="shared" si="229"/>
        <v>0.10012231692563844</v>
      </c>
      <c r="F2479" s="2">
        <f t="shared" si="233"/>
        <v>7.636197371765556E-2</v>
      </c>
      <c r="G2479" s="2">
        <f t="shared" si="231"/>
        <v>2.3760343207982884E-2</v>
      </c>
      <c r="H2479" s="2" t="str">
        <f t="shared" si="232"/>
        <v>Sell</v>
      </c>
    </row>
    <row r="2480" spans="1:8" ht="13.5" x14ac:dyDescent="0.25">
      <c r="A2480" s="3">
        <v>45615</v>
      </c>
      <c r="B2480" s="2">
        <v>9.4342000000000006</v>
      </c>
      <c r="C2480" s="2">
        <f t="shared" si="228"/>
        <v>9.5360975465969968</v>
      </c>
      <c r="D2480" s="2">
        <f t="shared" si="230"/>
        <v>9.4447995471026047</v>
      </c>
      <c r="E2480" s="2">
        <f t="shared" si="229"/>
        <v>9.1297999494392101E-2</v>
      </c>
      <c r="F2480" s="2">
        <f t="shared" si="233"/>
        <v>7.9349178873002871E-2</v>
      </c>
      <c r="G2480" s="2">
        <f t="shared" si="231"/>
        <v>1.1948820621389231E-2</v>
      </c>
      <c r="H2480" s="2" t="str">
        <f t="shared" si="232"/>
        <v>Sell</v>
      </c>
    </row>
    <row r="2481" spans="1:8" ht="13.5" x14ac:dyDescent="0.25">
      <c r="A2481" s="3">
        <v>45616</v>
      </c>
      <c r="B2481" s="2">
        <v>9.4245000000000001</v>
      </c>
      <c r="C2481" s="2">
        <f t="shared" si="228"/>
        <v>9.5249133086589968</v>
      </c>
      <c r="D2481" s="2">
        <f t="shared" si="230"/>
        <v>9.4432958769468556</v>
      </c>
      <c r="E2481" s="2">
        <f t="shared" si="229"/>
        <v>8.1617431712141197E-2</v>
      </c>
      <c r="F2481" s="2">
        <f t="shared" si="233"/>
        <v>7.9802829440830531E-2</v>
      </c>
      <c r="G2481" s="2">
        <f t="shared" si="231"/>
        <v>1.8146022713106669E-3</v>
      </c>
      <c r="H2481" s="2" t="str">
        <f t="shared" si="232"/>
        <v>Sell</v>
      </c>
    </row>
    <row r="2482" spans="1:8" ht="13.5" x14ac:dyDescent="0.25">
      <c r="A2482" s="3">
        <v>45617</v>
      </c>
      <c r="B2482" s="2">
        <v>9.4049999999999994</v>
      </c>
      <c r="C2482" s="2">
        <f t="shared" si="228"/>
        <v>9.5094651073268448</v>
      </c>
      <c r="D2482" s="2">
        <f t="shared" si="230"/>
        <v>9.4404591453211637</v>
      </c>
      <c r="E2482" s="2">
        <f t="shared" si="229"/>
        <v>6.9005962005681099E-2</v>
      </c>
      <c r="F2482" s="2">
        <f t="shared" si="233"/>
        <v>7.764345595380065E-2</v>
      </c>
      <c r="G2482" s="2">
        <f t="shared" si="231"/>
        <v>-8.6374939481195512E-3</v>
      </c>
      <c r="H2482" s="2" t="str">
        <f t="shared" si="232"/>
        <v>Hold</v>
      </c>
    </row>
    <row r="2483" spans="1:8" ht="13.5" x14ac:dyDescent="0.25">
      <c r="A2483" s="3">
        <v>45618</v>
      </c>
      <c r="B2483" s="2">
        <v>9.3564000000000007</v>
      </c>
      <c r="C2483" s="2">
        <f t="shared" si="228"/>
        <v>9.4949012446611771</v>
      </c>
      <c r="D2483" s="2">
        <f t="shared" si="230"/>
        <v>9.4342325419640414</v>
      </c>
      <c r="E2483" s="2">
        <f t="shared" si="229"/>
        <v>6.0668702697135757E-2</v>
      </c>
      <c r="F2483" s="2">
        <f t="shared" si="233"/>
        <v>7.4248505302467682E-2</v>
      </c>
      <c r="G2483" s="2">
        <f t="shared" si="231"/>
        <v>-1.3579802605331925E-2</v>
      </c>
      <c r="H2483" s="2" t="str">
        <f t="shared" si="232"/>
        <v>Hold</v>
      </c>
    </row>
    <row r="2484" spans="1:8" ht="13.5" x14ac:dyDescent="0.25">
      <c r="A2484" s="3">
        <v>45621</v>
      </c>
      <c r="B2484" s="2">
        <v>9.3175000000000008</v>
      </c>
      <c r="C2484" s="2">
        <f t="shared" si="228"/>
        <v>9.4900548993286886</v>
      </c>
      <c r="D2484" s="2">
        <f t="shared" si="230"/>
        <v>9.4255856870037427</v>
      </c>
      <c r="E2484" s="2">
        <f t="shared" si="229"/>
        <v>6.4469212324945957E-2</v>
      </c>
      <c r="F2484" s="2">
        <f t="shared" si="233"/>
        <v>7.2292646706963337E-2</v>
      </c>
      <c r="G2484" s="2">
        <f t="shared" si="231"/>
        <v>-7.8234343820173802E-3</v>
      </c>
      <c r="H2484" s="2" t="str">
        <f t="shared" si="232"/>
        <v>Hold</v>
      </c>
    </row>
    <row r="2485" spans="1:8" ht="13.5" x14ac:dyDescent="0.25">
      <c r="A2485" s="3">
        <v>45622</v>
      </c>
      <c r="B2485" s="2">
        <v>9.3175000000000008</v>
      </c>
      <c r="C2485" s="2">
        <f t="shared" si="228"/>
        <v>9.4964310686627371</v>
      </c>
      <c r="D2485" s="2">
        <f t="shared" si="230"/>
        <v>9.4175793398182819</v>
      </c>
      <c r="E2485" s="2">
        <f t="shared" si="229"/>
        <v>7.8851728844455238E-2</v>
      </c>
      <c r="F2485" s="2">
        <f t="shared" si="233"/>
        <v>7.3604463134461728E-2</v>
      </c>
      <c r="G2485" s="2">
        <f t="shared" si="231"/>
        <v>5.2472657099935094E-3</v>
      </c>
      <c r="H2485" s="2" t="str">
        <f t="shared" si="232"/>
        <v>Sell</v>
      </c>
    </row>
    <row r="2486" spans="1:8" ht="13.5" x14ac:dyDescent="0.25">
      <c r="A2486" s="3">
        <v>45623</v>
      </c>
      <c r="B2486" s="2">
        <v>9.2980999999999998</v>
      </c>
      <c r="C2486" s="2">
        <f t="shared" si="228"/>
        <v>9.4973339811761619</v>
      </c>
      <c r="D2486" s="2">
        <f t="shared" si="230"/>
        <v>9.408729018350261</v>
      </c>
      <c r="E2486" s="2">
        <f t="shared" si="229"/>
        <v>8.8604962825900913E-2</v>
      </c>
      <c r="F2486" s="2">
        <f t="shared" si="233"/>
        <v>7.6604563072749571E-2</v>
      </c>
      <c r="G2486" s="2">
        <f t="shared" si="231"/>
        <v>1.2000399753151342E-2</v>
      </c>
      <c r="H2486" s="2" t="str">
        <f t="shared" si="232"/>
        <v>Sell</v>
      </c>
    </row>
    <row r="2487" spans="1:8" ht="13.5" x14ac:dyDescent="0.25">
      <c r="A2487" s="3">
        <v>45624</v>
      </c>
      <c r="B2487" s="2">
        <v>9.2396999999999991</v>
      </c>
      <c r="C2487" s="2">
        <f t="shared" si="228"/>
        <v>9.4921133686875212</v>
      </c>
      <c r="D2487" s="2">
        <f t="shared" si="230"/>
        <v>9.3962083503243168</v>
      </c>
      <c r="E2487" s="2">
        <f t="shared" si="229"/>
        <v>9.590501836320442E-2</v>
      </c>
      <c r="F2487" s="2">
        <f t="shared" si="233"/>
        <v>8.0464654130840543E-2</v>
      </c>
      <c r="G2487" s="2">
        <f t="shared" si="231"/>
        <v>1.5440364232363876E-2</v>
      </c>
      <c r="H2487" s="2" t="str">
        <f t="shared" si="232"/>
        <v>Sell</v>
      </c>
    </row>
    <row r="2488" spans="1:8" ht="13.5" x14ac:dyDescent="0.25">
      <c r="A2488" s="3">
        <v>45625</v>
      </c>
      <c r="B2488" s="2">
        <v>9.23</v>
      </c>
      <c r="C2488" s="2">
        <f t="shared" si="228"/>
        <v>9.4832036196586706</v>
      </c>
      <c r="D2488" s="2">
        <f t="shared" si="230"/>
        <v>9.3838966206706651</v>
      </c>
      <c r="E2488" s="2">
        <f t="shared" si="229"/>
        <v>9.9306998988005546E-2</v>
      </c>
      <c r="F2488" s="2">
        <f t="shared" si="233"/>
        <v>8.4233123102273544E-2</v>
      </c>
      <c r="G2488" s="2">
        <f t="shared" si="231"/>
        <v>1.5073875885732002E-2</v>
      </c>
      <c r="H2488" s="2" t="str">
        <f t="shared" si="232"/>
        <v>Sell</v>
      </c>
    </row>
    <row r="2489" spans="1:8" ht="13.5" x14ac:dyDescent="0.25">
      <c r="A2489" s="3">
        <v>45628</v>
      </c>
      <c r="B2489" s="2">
        <v>9.3467000000000002</v>
      </c>
      <c r="C2489" s="2">
        <f t="shared" si="228"/>
        <v>9.4756646012496439</v>
      </c>
      <c r="D2489" s="2">
        <f t="shared" si="230"/>
        <v>9.3811413154358014</v>
      </c>
      <c r="E2489" s="2">
        <f t="shared" si="229"/>
        <v>9.4523285813842506E-2</v>
      </c>
      <c r="F2489" s="2">
        <f t="shared" si="233"/>
        <v>8.6291155644587336E-2</v>
      </c>
      <c r="G2489" s="2">
        <f t="shared" si="231"/>
        <v>8.2321301692551696E-3</v>
      </c>
      <c r="H2489" s="2" t="str">
        <f t="shared" si="232"/>
        <v>Sell</v>
      </c>
    </row>
    <row r="2490" spans="1:8" ht="13.5" x14ac:dyDescent="0.25">
      <c r="A2490" s="3">
        <v>45629</v>
      </c>
      <c r="B2490" s="2">
        <v>9.3564000000000007</v>
      </c>
      <c r="C2490" s="2">
        <f t="shared" si="228"/>
        <v>9.4692854318266235</v>
      </c>
      <c r="D2490" s="2">
        <f t="shared" si="230"/>
        <v>9.3793086254035192</v>
      </c>
      <c r="E2490" s="2">
        <f t="shared" si="229"/>
        <v>8.997680642310435E-2</v>
      </c>
      <c r="F2490" s="2">
        <f t="shared" si="233"/>
        <v>8.7028285800290747E-2</v>
      </c>
      <c r="G2490" s="2">
        <f t="shared" si="231"/>
        <v>2.9485206228136024E-3</v>
      </c>
      <c r="H2490" s="2" t="str">
        <f t="shared" si="232"/>
        <v>Sell</v>
      </c>
    </row>
    <row r="2491" spans="1:8" ht="13.5" x14ac:dyDescent="0.25">
      <c r="A2491" s="3">
        <v>45630</v>
      </c>
      <c r="B2491" s="2">
        <v>9.3271999999999995</v>
      </c>
      <c r="C2491" s="2">
        <f t="shared" si="228"/>
        <v>9.4623953653917585</v>
      </c>
      <c r="D2491" s="2">
        <f t="shared" si="230"/>
        <v>9.3754487272254803</v>
      </c>
      <c r="E2491" s="2">
        <f t="shared" si="229"/>
        <v>8.6946638166278234E-2</v>
      </c>
      <c r="F2491" s="2">
        <f t="shared" si="233"/>
        <v>8.7011956273488247E-2</v>
      </c>
      <c r="G2491" s="2">
        <f t="shared" si="231"/>
        <v>-6.531810721001341E-5</v>
      </c>
      <c r="H2491" s="2" t="str">
        <f t="shared" si="232"/>
        <v>Hold</v>
      </c>
    </row>
    <row r="2492" spans="1:8" ht="13.5" x14ac:dyDescent="0.25">
      <c r="A2492" s="3">
        <v>45631</v>
      </c>
      <c r="B2492" s="2">
        <v>9.3271999999999995</v>
      </c>
      <c r="C2492" s="2">
        <f t="shared" si="228"/>
        <v>9.4535653091776428</v>
      </c>
      <c r="D2492" s="2">
        <f t="shared" si="230"/>
        <v>9.3718747474310007</v>
      </c>
      <c r="E2492" s="2">
        <f t="shared" si="229"/>
        <v>8.1690561746642132E-2</v>
      </c>
      <c r="F2492" s="2">
        <f t="shared" si="233"/>
        <v>8.5947677368119035E-2</v>
      </c>
      <c r="G2492" s="2">
        <f t="shared" si="231"/>
        <v>-4.2571156214769035E-3</v>
      </c>
      <c r="H2492" s="2" t="str">
        <f t="shared" si="232"/>
        <v>Hold</v>
      </c>
    </row>
    <row r="2493" spans="1:8" ht="13.5" x14ac:dyDescent="0.25">
      <c r="A2493" s="3">
        <v>45632</v>
      </c>
      <c r="B2493" s="2">
        <v>9.2882999999999996</v>
      </c>
      <c r="C2493" s="2">
        <f t="shared" si="228"/>
        <v>9.4386168000733903</v>
      </c>
      <c r="D2493" s="2">
        <f t="shared" si="230"/>
        <v>9.3656840253990747</v>
      </c>
      <c r="E2493" s="2">
        <f t="shared" si="229"/>
        <v>7.2932774674315581E-2</v>
      </c>
      <c r="F2493" s="2">
        <f t="shared" si="233"/>
        <v>8.3344696829358356E-2</v>
      </c>
      <c r="G2493" s="2">
        <f t="shared" si="231"/>
        <v>-1.0411922155042774E-2</v>
      </c>
      <c r="H2493" s="2" t="str">
        <f t="shared" si="232"/>
        <v>Hold</v>
      </c>
    </row>
    <row r="2494" spans="1:8" ht="13.5" x14ac:dyDescent="0.25">
      <c r="A2494" s="3">
        <v>45635</v>
      </c>
      <c r="B2494" s="2">
        <v>9.2882999999999996</v>
      </c>
      <c r="C2494" s="2">
        <f t="shared" si="228"/>
        <v>9.4199834462159462</v>
      </c>
      <c r="D2494" s="2">
        <f t="shared" si="230"/>
        <v>9.3599518753695143</v>
      </c>
      <c r="E2494" s="2">
        <f t="shared" si="229"/>
        <v>6.0031570846431848E-2</v>
      </c>
      <c r="F2494" s="2">
        <f t="shared" si="233"/>
        <v>7.8682071632773048E-2</v>
      </c>
      <c r="G2494" s="2">
        <f t="shared" si="231"/>
        <v>-1.8650500786341201E-2</v>
      </c>
      <c r="H2494" s="2" t="str">
        <f t="shared" si="232"/>
        <v>Hold</v>
      </c>
    </row>
    <row r="2495" spans="1:8" ht="13.5" x14ac:dyDescent="0.25">
      <c r="A2495" s="3">
        <v>45636</v>
      </c>
      <c r="B2495" s="2">
        <v>9.2980999999999998</v>
      </c>
      <c r="C2495" s="2">
        <f t="shared" si="228"/>
        <v>9.404216762182724</v>
      </c>
      <c r="D2495" s="2">
        <f t="shared" si="230"/>
        <v>9.3553702549717723</v>
      </c>
      <c r="E2495" s="2">
        <f t="shared" si="229"/>
        <v>4.8846507210951629E-2</v>
      </c>
      <c r="F2495" s="2">
        <f t="shared" si="233"/>
        <v>7.2714958748408776E-2</v>
      </c>
      <c r="G2495" s="2">
        <f t="shared" si="231"/>
        <v>-2.3868451537457147E-2</v>
      </c>
      <c r="H2495" s="2" t="str">
        <f t="shared" si="232"/>
        <v>Hold</v>
      </c>
    </row>
    <row r="2496" spans="1:8" ht="13.5" x14ac:dyDescent="0.25">
      <c r="A2496" s="3">
        <v>45637</v>
      </c>
      <c r="B2496" s="2">
        <v>9.2396999999999991</v>
      </c>
      <c r="C2496" s="2">
        <f t="shared" si="228"/>
        <v>9.3878911064623054</v>
      </c>
      <c r="D2496" s="2">
        <f t="shared" si="230"/>
        <v>9.3468020879368261</v>
      </c>
      <c r="E2496" s="2">
        <f t="shared" si="229"/>
        <v>4.1089018525479304E-2</v>
      </c>
      <c r="F2496" s="2">
        <f t="shared" si="233"/>
        <v>6.638977070382289E-2</v>
      </c>
      <c r="G2496" s="2">
        <f t="shared" si="231"/>
        <v>-2.5300752178343586E-2</v>
      </c>
      <c r="H2496" s="2" t="str">
        <f t="shared" si="232"/>
        <v>Hold</v>
      </c>
    </row>
    <row r="2497" spans="1:8" ht="13.5" x14ac:dyDescent="0.25">
      <c r="A2497" s="3">
        <v>45638</v>
      </c>
      <c r="B2497" s="2">
        <v>9.23</v>
      </c>
      <c r="C2497" s="2">
        <f t="shared" si="228"/>
        <v>9.3650924746988728</v>
      </c>
      <c r="D2497" s="2">
        <f t="shared" si="230"/>
        <v>9.3381500814229881</v>
      </c>
      <c r="E2497" s="2">
        <f t="shared" si="229"/>
        <v>2.6942393275884768E-2</v>
      </c>
      <c r="F2497" s="2">
        <f t="shared" si="233"/>
        <v>5.8500295218235271E-2</v>
      </c>
      <c r="G2497" s="2">
        <f t="shared" si="231"/>
        <v>-3.1557901942350502E-2</v>
      </c>
      <c r="H2497" s="2" t="str">
        <f t="shared" si="232"/>
        <v>Hold</v>
      </c>
    </row>
    <row r="2498" spans="1:8" ht="13.5" x14ac:dyDescent="0.25">
      <c r="A2498" s="3">
        <v>45639</v>
      </c>
      <c r="B2498" s="2">
        <v>9.2202000000000002</v>
      </c>
      <c r="C2498" s="2">
        <f t="shared" si="228"/>
        <v>9.3443090170528933</v>
      </c>
      <c r="D2498" s="2">
        <f t="shared" si="230"/>
        <v>9.3294130383546179</v>
      </c>
      <c r="E2498" s="2">
        <f t="shared" si="229"/>
        <v>1.4895978698275414E-2</v>
      </c>
      <c r="F2498" s="2">
        <f t="shared" si="233"/>
        <v>4.9779431914243305E-2</v>
      </c>
      <c r="G2498" s="2">
        <f t="shared" si="231"/>
        <v>-3.4883453215967891E-2</v>
      </c>
      <c r="H2498" s="2" t="str">
        <f t="shared" si="232"/>
        <v>Hold</v>
      </c>
    </row>
    <row r="2499" spans="1:8" ht="13.5" x14ac:dyDescent="0.25">
      <c r="A2499" s="3">
        <v>45642</v>
      </c>
      <c r="B2499" s="2">
        <v>9.1813000000000002</v>
      </c>
      <c r="C2499" s="2">
        <f t="shared" si="228"/>
        <v>9.3446768605832169</v>
      </c>
      <c r="D2499" s="2">
        <f t="shared" si="230"/>
        <v>9.318441702180202</v>
      </c>
      <c r="E2499" s="2">
        <f t="shared" si="229"/>
        <v>2.6235158403014935E-2</v>
      </c>
      <c r="F2499" s="2">
        <f t="shared" si="233"/>
        <v>4.5070577211997635E-2</v>
      </c>
      <c r="G2499" s="2">
        <f t="shared" si="231"/>
        <v>-1.88354188089827E-2</v>
      </c>
      <c r="H2499" s="2" t="str">
        <f t="shared" si="232"/>
        <v>Hold</v>
      </c>
    </row>
    <row r="2500" spans="1:8" ht="13.5" x14ac:dyDescent="0.25">
      <c r="A2500" s="3">
        <v>45644</v>
      </c>
      <c r="B2500" s="2">
        <v>9.1424000000000003</v>
      </c>
      <c r="C2500" s="2">
        <f t="shared" si="228"/>
        <v>9.3464804204934921</v>
      </c>
      <c r="D2500" s="2">
        <f t="shared" si="230"/>
        <v>9.3054015760927786</v>
      </c>
      <c r="E2500" s="2">
        <f t="shared" si="229"/>
        <v>4.1078844400713521E-2</v>
      </c>
      <c r="F2500" s="2">
        <f t="shared" si="233"/>
        <v>4.4272230649740819E-2</v>
      </c>
      <c r="G2500" s="2">
        <f t="shared" si="231"/>
        <v>-3.1933862490272982E-3</v>
      </c>
      <c r="H2500" s="2" t="str">
        <f t="shared" si="232"/>
        <v>Hold</v>
      </c>
    </row>
    <row r="2501" spans="1:8" ht="13.5" x14ac:dyDescent="0.25">
      <c r="A2501" s="3">
        <v>45645</v>
      </c>
      <c r="B2501" s="2">
        <v>9.1715999999999998</v>
      </c>
      <c r="C2501" s="2">
        <f t="shared" si="228"/>
        <v>9.3435142019560313</v>
      </c>
      <c r="D2501" s="2">
        <f t="shared" si="230"/>
        <v>9.2954903482340541</v>
      </c>
      <c r="E2501" s="2">
        <f t="shared" si="229"/>
        <v>4.8023853721977261E-2</v>
      </c>
      <c r="F2501" s="2">
        <f t="shared" si="233"/>
        <v>4.5022555264188108E-2</v>
      </c>
      <c r="G2501" s="2">
        <f t="shared" si="231"/>
        <v>3.0012984577891533E-3</v>
      </c>
      <c r="H2501" s="2" t="str">
        <f t="shared" si="232"/>
        <v>Sell</v>
      </c>
    </row>
    <row r="2502" spans="1:8" ht="13.5" x14ac:dyDescent="0.25">
      <c r="A2502" s="3">
        <v>45646</v>
      </c>
      <c r="B2502" s="2">
        <v>9.1326999999999998</v>
      </c>
      <c r="C2502" s="2">
        <f t="shared" si="228"/>
        <v>9.341004324732026</v>
      </c>
      <c r="D2502" s="2">
        <f t="shared" si="230"/>
        <v>9.2834318039204202</v>
      </c>
      <c r="E2502" s="2">
        <f t="shared" si="229"/>
        <v>5.7572520811605798E-2</v>
      </c>
      <c r="F2502" s="2">
        <f t="shared" si="233"/>
        <v>4.7532548373671643E-2</v>
      </c>
      <c r="G2502" s="2">
        <f t="shared" si="231"/>
        <v>1.0039972437934155E-2</v>
      </c>
      <c r="H2502" s="2" t="str">
        <f t="shared" si="232"/>
        <v>Sell</v>
      </c>
    </row>
    <row r="2503" spans="1:8" ht="13.5" x14ac:dyDescent="0.25">
      <c r="A2503" s="3">
        <v>45649</v>
      </c>
      <c r="B2503" s="2">
        <v>9.0937999999999999</v>
      </c>
      <c r="C2503" s="2">
        <f t="shared" si="228"/>
        <v>9.3328959670809439</v>
      </c>
      <c r="D2503" s="2">
        <f t="shared" si="230"/>
        <v>9.2693850036300187</v>
      </c>
      <c r="E2503" s="2">
        <f t="shared" si="229"/>
        <v>6.3510963450925217E-2</v>
      </c>
      <c r="F2503" s="2">
        <f t="shared" si="233"/>
        <v>5.0728231389122358E-2</v>
      </c>
      <c r="G2503" s="2">
        <f t="shared" si="231"/>
        <v>1.2782732061802859E-2</v>
      </c>
      <c r="H2503" s="2" t="str">
        <f t="shared" si="232"/>
        <v>Sell</v>
      </c>
    </row>
    <row r="2504" spans="1:8" ht="13.5" x14ac:dyDescent="0.25">
      <c r="A2504" s="3">
        <v>45650</v>
      </c>
      <c r="B2504" s="2">
        <v>9.0451999999999995</v>
      </c>
      <c r="C2504" s="2">
        <f t="shared" si="228"/>
        <v>9.3260350490684907</v>
      </c>
      <c r="D2504" s="2">
        <f t="shared" si="230"/>
        <v>9.2527787070648326</v>
      </c>
      <c r="E2504" s="2">
        <f t="shared" si="229"/>
        <v>7.3256342003658048E-2</v>
      </c>
      <c r="F2504" s="2">
        <f t="shared" si="233"/>
        <v>5.5233853512029502E-2</v>
      </c>
      <c r="G2504" s="2">
        <f t="shared" si="231"/>
        <v>1.8022488491628547E-2</v>
      </c>
      <c r="H2504" s="2" t="str">
        <f t="shared" si="232"/>
        <v>Sell</v>
      </c>
    </row>
    <row r="2505" spans="1:8" ht="13.5" x14ac:dyDescent="0.25">
      <c r="A2505" s="3">
        <v>45651</v>
      </c>
      <c r="B2505" s="2">
        <v>8.9382000000000001</v>
      </c>
      <c r="C2505" s="2">
        <f t="shared" si="228"/>
        <v>9.3217373492117996</v>
      </c>
      <c r="D2505" s="2">
        <f t="shared" si="230"/>
        <v>9.2294765806155858</v>
      </c>
      <c r="E2505" s="2">
        <f t="shared" si="229"/>
        <v>9.2260768596213794E-2</v>
      </c>
      <c r="F2505" s="2">
        <f t="shared" si="233"/>
        <v>6.2639236528866368E-2</v>
      </c>
      <c r="G2505" s="2">
        <f t="shared" si="231"/>
        <v>2.9621532067347425E-2</v>
      </c>
      <c r="H2505" s="2" t="str">
        <f t="shared" si="232"/>
        <v>Sell</v>
      </c>
    </row>
    <row r="2506" spans="1:8" ht="13.5" x14ac:dyDescent="0.25">
      <c r="A2506" s="3">
        <v>45652</v>
      </c>
      <c r="B2506" s="2">
        <v>9.0937999999999999</v>
      </c>
      <c r="C2506" s="2">
        <f t="shared" si="228"/>
        <v>9.3091162185638296</v>
      </c>
      <c r="D2506" s="2">
        <f t="shared" si="230"/>
        <v>9.219426463532951</v>
      </c>
      <c r="E2506" s="2">
        <f t="shared" si="229"/>
        <v>8.9689755030878615E-2</v>
      </c>
      <c r="F2506" s="2">
        <f t="shared" si="233"/>
        <v>6.8049340229268826E-2</v>
      </c>
      <c r="G2506" s="2">
        <f t="shared" si="231"/>
        <v>2.1640414801609789E-2</v>
      </c>
      <c r="H2506" s="2" t="str">
        <f t="shared" si="232"/>
        <v>Sell</v>
      </c>
    </row>
    <row r="2507" spans="1:8" ht="13.5" x14ac:dyDescent="0.25">
      <c r="A2507" s="3">
        <v>45653</v>
      </c>
      <c r="B2507" s="2">
        <v>9.0451999999999995</v>
      </c>
      <c r="C2507" s="2">
        <f t="shared" si="228"/>
        <v>9.2969444926309333</v>
      </c>
      <c r="D2507" s="2">
        <f t="shared" si="230"/>
        <v>9.2065207995675475</v>
      </c>
      <c r="E2507" s="2">
        <f t="shared" si="229"/>
        <v>9.0423693063385713E-2</v>
      </c>
      <c r="F2507" s="2">
        <f t="shared" si="233"/>
        <v>7.2524210796092212E-2</v>
      </c>
      <c r="G2507" s="2">
        <f t="shared" si="231"/>
        <v>1.7899482267293501E-2</v>
      </c>
      <c r="H2507" s="2" t="str">
        <f t="shared" si="232"/>
        <v>Sell</v>
      </c>
    </row>
    <row r="2508" spans="1:8" ht="13.5" x14ac:dyDescent="0.25">
      <c r="A2508" s="3">
        <v>45656</v>
      </c>
      <c r="B2508" s="2">
        <v>9.0451999999999995</v>
      </c>
      <c r="C2508" s="2">
        <f t="shared" si="228"/>
        <v>9.2851376476107887</v>
      </c>
      <c r="D2508" s="2">
        <f t="shared" si="230"/>
        <v>9.194571110710692</v>
      </c>
      <c r="E2508" s="2">
        <f t="shared" si="229"/>
        <v>9.056653690009675E-2</v>
      </c>
      <c r="F2508" s="2">
        <f t="shared" si="233"/>
        <v>7.6132676016893122E-2</v>
      </c>
      <c r="G2508" s="2">
        <f t="shared" si="231"/>
        <v>1.4433860883203628E-2</v>
      </c>
      <c r="H2508" s="2" t="str">
        <f t="shared" si="232"/>
        <v>Sell</v>
      </c>
    </row>
    <row r="2509" spans="1:8" ht="13.5" x14ac:dyDescent="0.25">
      <c r="A2509" s="3">
        <v>45657</v>
      </c>
      <c r="B2509" s="2">
        <v>9.0451999999999995</v>
      </c>
      <c r="C2509" s="2">
        <f t="shared" si="228"/>
        <v>9.2691626249014369</v>
      </c>
      <c r="D2509" s="2">
        <f t="shared" si="230"/>
        <v>9.183506583991381</v>
      </c>
      <c r="E2509" s="2">
        <f t="shared" si="229"/>
        <v>8.5656040910055964E-2</v>
      </c>
      <c r="F2509" s="2">
        <f t="shared" si="233"/>
        <v>7.8037348995525696E-2</v>
      </c>
      <c r="G2509" s="2">
        <f t="shared" si="231"/>
        <v>7.6186919145302678E-3</v>
      </c>
      <c r="H2509" s="2" t="str">
        <f t="shared" si="232"/>
        <v>Sell</v>
      </c>
    </row>
    <row r="2510" spans="1:8" ht="13.5" x14ac:dyDescent="0.25">
      <c r="A2510" s="3">
        <v>45659</v>
      </c>
      <c r="B2510" s="2">
        <v>8.8895999999999997</v>
      </c>
      <c r="C2510" s="2">
        <f t="shared" si="228"/>
        <v>9.2496606826089085</v>
      </c>
      <c r="D2510" s="2">
        <f t="shared" si="230"/>
        <v>9.1617357259179446</v>
      </c>
      <c r="E2510" s="2">
        <f t="shared" si="229"/>
        <v>8.7924956690963896E-2</v>
      </c>
      <c r="F2510" s="2">
        <f t="shared" si="233"/>
        <v>8.0014870534613342E-2</v>
      </c>
      <c r="G2510" s="2">
        <f t="shared" si="231"/>
        <v>7.9100861563505542E-3</v>
      </c>
      <c r="H2510" s="2" t="str">
        <f t="shared" si="232"/>
        <v>Sell</v>
      </c>
    </row>
    <row r="2511" spans="1:8" ht="13.5" x14ac:dyDescent="0.25">
      <c r="A2511" s="3">
        <v>45660</v>
      </c>
      <c r="B2511" s="2">
        <v>8.9382000000000001</v>
      </c>
      <c r="C2511" s="2">
        <f t="shared" ref="C2511:C2574" si="234">$C$4*B2501+C2510*(1-$C$4)</f>
        <v>9.237651346822922</v>
      </c>
      <c r="D2511" s="2">
        <f t="shared" si="230"/>
        <v>9.1451775239980968</v>
      </c>
      <c r="E2511" s="2">
        <f t="shared" si="229"/>
        <v>9.2473822824825191E-2</v>
      </c>
      <c r="F2511" s="2">
        <f t="shared" si="233"/>
        <v>8.2506660992655717E-2</v>
      </c>
      <c r="G2511" s="2">
        <f t="shared" si="231"/>
        <v>9.9671618321694744E-3</v>
      </c>
      <c r="H2511" s="2" t="str">
        <f t="shared" si="232"/>
        <v>Sell</v>
      </c>
    </row>
    <row r="2512" spans="1:8" ht="13.5" x14ac:dyDescent="0.25">
      <c r="A2512" s="3">
        <v>45663</v>
      </c>
      <c r="B2512" s="2">
        <v>8.8797999999999995</v>
      </c>
      <c r="C2512" s="2">
        <f t="shared" si="234"/>
        <v>9.2215049857732421</v>
      </c>
      <c r="D2512" s="2">
        <f t="shared" si="230"/>
        <v>9.1255199296278668</v>
      </c>
      <c r="E2512" s="2">
        <f t="shared" si="229"/>
        <v>9.5985056145375225E-2</v>
      </c>
      <c r="F2512" s="2">
        <f t="shared" si="233"/>
        <v>8.5202340023199624E-2</v>
      </c>
      <c r="G2512" s="2">
        <f t="shared" si="231"/>
        <v>1.0782716122175601E-2</v>
      </c>
      <c r="H2512" s="2" t="str">
        <f t="shared" si="232"/>
        <v>Sell</v>
      </c>
    </row>
    <row r="2513" spans="1:8" ht="13.5" x14ac:dyDescent="0.25">
      <c r="A2513" s="3">
        <v>45664</v>
      </c>
      <c r="B2513" s="2">
        <v>8.7533999999999992</v>
      </c>
      <c r="C2513" s="2">
        <f t="shared" si="234"/>
        <v>9.2018580648850516</v>
      </c>
      <c r="D2513" s="2">
        <f t="shared" si="230"/>
        <v>9.0979554903961741</v>
      </c>
      <c r="E2513" s="2">
        <f t="shared" si="229"/>
        <v>0.10390257448887752</v>
      </c>
      <c r="F2513" s="2">
        <f t="shared" si="233"/>
        <v>8.8942386916335214E-2</v>
      </c>
      <c r="G2513" s="2">
        <f t="shared" si="231"/>
        <v>1.4960187572542305E-2</v>
      </c>
      <c r="H2513" s="2" t="str">
        <f t="shared" si="232"/>
        <v>Sell</v>
      </c>
    </row>
    <row r="2514" spans="1:8" ht="13.5" x14ac:dyDescent="0.25">
      <c r="A2514" s="3">
        <v>45665</v>
      </c>
      <c r="B2514" s="2">
        <v>8.8408999999999995</v>
      </c>
      <c r="C2514" s="2">
        <f t="shared" si="234"/>
        <v>9.177756824133505</v>
      </c>
      <c r="D2514" s="2">
        <f t="shared" si="230"/>
        <v>9.0789143429594201</v>
      </c>
      <c r="E2514" s="2">
        <f t="shared" si="229"/>
        <v>9.8842481174084895E-2</v>
      </c>
      <c r="F2514" s="2">
        <f t="shared" si="233"/>
        <v>9.0922405767885156E-2</v>
      </c>
      <c r="G2514" s="2">
        <f t="shared" si="231"/>
        <v>7.9200754061997392E-3</v>
      </c>
      <c r="H2514" s="2" t="str">
        <f t="shared" si="232"/>
        <v>Sell</v>
      </c>
    </row>
    <row r="2515" spans="1:8" ht="13.5" x14ac:dyDescent="0.25">
      <c r="A2515" s="3">
        <v>45666</v>
      </c>
      <c r="B2515" s="2">
        <v>8.8506999999999998</v>
      </c>
      <c r="C2515" s="2">
        <f t="shared" si="234"/>
        <v>9.1409019281129655</v>
      </c>
      <c r="D2515" s="2">
        <f t="shared" si="230"/>
        <v>9.0620095768142779</v>
      </c>
      <c r="E2515" s="2">
        <f t="shared" si="229"/>
        <v>7.8892351298687657E-2</v>
      </c>
      <c r="F2515" s="2">
        <f t="shared" si="233"/>
        <v>8.8516394874045667E-2</v>
      </c>
      <c r="G2515" s="2">
        <f t="shared" si="231"/>
        <v>-9.62404357535801E-3</v>
      </c>
      <c r="H2515" s="2" t="str">
        <f t="shared" si="232"/>
        <v>Hold</v>
      </c>
    </row>
    <row r="2516" spans="1:8" ht="13.5" x14ac:dyDescent="0.25">
      <c r="A2516" s="3">
        <v>45667</v>
      </c>
      <c r="B2516" s="2">
        <v>8.8506999999999998</v>
      </c>
      <c r="C2516" s="2">
        <f t="shared" si="234"/>
        <v>9.1336554776340471</v>
      </c>
      <c r="D2516" s="2">
        <f t="shared" si="230"/>
        <v>9.0463570155687751</v>
      </c>
      <c r="E2516" s="2">
        <f t="shared" si="229"/>
        <v>8.729846206527192E-2</v>
      </c>
      <c r="F2516" s="2">
        <f t="shared" si="233"/>
        <v>8.8272808312290924E-2</v>
      </c>
      <c r="G2516" s="2">
        <f t="shared" si="231"/>
        <v>-9.7434624701900341E-4</v>
      </c>
      <c r="H2516" s="2" t="str">
        <f t="shared" si="232"/>
        <v>Hold</v>
      </c>
    </row>
    <row r="2517" spans="1:8" ht="13.5" x14ac:dyDescent="0.25">
      <c r="A2517" s="3">
        <v>45670</v>
      </c>
      <c r="B2517" s="2">
        <v>8.8408999999999995</v>
      </c>
      <c r="C2517" s="2">
        <f t="shared" si="234"/>
        <v>9.1200469426134241</v>
      </c>
      <c r="D2517" s="2">
        <f t="shared" si="230"/>
        <v>9.0311379773784957</v>
      </c>
      <c r="E2517" s="2">
        <f t="shared" si="229"/>
        <v>8.8908965234928417E-2</v>
      </c>
      <c r="F2517" s="2">
        <f t="shared" si="233"/>
        <v>8.8400039696818422E-2</v>
      </c>
      <c r="G2517" s="2">
        <f t="shared" si="231"/>
        <v>5.0892553810999441E-4</v>
      </c>
      <c r="H2517" s="2" t="str">
        <f t="shared" si="232"/>
        <v>Sell</v>
      </c>
    </row>
    <row r="2518" spans="1:8" ht="13.5" x14ac:dyDescent="0.25">
      <c r="A2518" s="3">
        <v>45671</v>
      </c>
      <c r="B2518" s="2">
        <v>8.9868000000000006</v>
      </c>
      <c r="C2518" s="2">
        <f t="shared" si="234"/>
        <v>9.1085320283652038</v>
      </c>
      <c r="D2518" s="2">
        <f t="shared" si="230"/>
        <v>9.0278536827578666</v>
      </c>
      <c r="E2518" s="2">
        <f t="shared" si="229"/>
        <v>8.0678345607337221E-2</v>
      </c>
      <c r="F2518" s="2">
        <f t="shared" si="233"/>
        <v>8.6855700878922193E-2</v>
      </c>
      <c r="G2518" s="2">
        <f t="shared" si="231"/>
        <v>-6.1773552715849722E-3</v>
      </c>
      <c r="H2518" s="2" t="str">
        <f t="shared" si="232"/>
        <v>Hold</v>
      </c>
    </row>
    <row r="2519" spans="1:8" ht="13.5" x14ac:dyDescent="0.25">
      <c r="A2519" s="3">
        <v>45672</v>
      </c>
      <c r="B2519" s="2">
        <v>8.9382000000000001</v>
      </c>
      <c r="C2519" s="2">
        <f t="shared" si="234"/>
        <v>9.0987886393859405</v>
      </c>
      <c r="D2519" s="2">
        <f t="shared" si="230"/>
        <v>9.0212126692202457</v>
      </c>
      <c r="E2519" s="2">
        <f t="shared" si="229"/>
        <v>7.7575970165694841E-2</v>
      </c>
      <c r="F2519" s="2">
        <f t="shared" si="233"/>
        <v>8.4999754736276731E-2</v>
      </c>
      <c r="G2519" s="2">
        <f t="shared" si="231"/>
        <v>-7.42378457058189E-3</v>
      </c>
      <c r="H2519" s="2" t="str">
        <f t="shared" si="232"/>
        <v>Hold</v>
      </c>
    </row>
    <row r="2520" spans="1:8" ht="13.5" x14ac:dyDescent="0.25">
      <c r="A2520" s="3">
        <v>45673</v>
      </c>
      <c r="B2520" s="2">
        <v>8.9186999999999994</v>
      </c>
      <c r="C2520" s="2">
        <f t="shared" si="234"/>
        <v>9.0666057717881028</v>
      </c>
      <c r="D2520" s="2">
        <f t="shared" si="230"/>
        <v>9.0136191381668951</v>
      </c>
      <c r="E2520" s="2">
        <f t="shared" si="229"/>
        <v>5.2986633621207702E-2</v>
      </c>
      <c r="F2520" s="2">
        <f t="shared" si="233"/>
        <v>7.8597130513262933E-2</v>
      </c>
      <c r="G2520" s="2">
        <f t="shared" si="231"/>
        <v>-2.5610496892055232E-2</v>
      </c>
      <c r="H2520" s="2" t="str">
        <f t="shared" si="232"/>
        <v>Hold</v>
      </c>
    </row>
    <row r="2521" spans="1:8" ht="13.5" x14ac:dyDescent="0.25">
      <c r="A2521" s="3">
        <v>45674</v>
      </c>
      <c r="B2521" s="2">
        <v>8.9479000000000006</v>
      </c>
      <c r="C2521" s="2">
        <f t="shared" si="234"/>
        <v>9.0468510376668565</v>
      </c>
      <c r="D2521" s="2">
        <f t="shared" si="230"/>
        <v>9.0087510538582372</v>
      </c>
      <c r="E2521" s="2">
        <f t="shared" si="229"/>
        <v>3.8099983808619342E-2</v>
      </c>
      <c r="F2521" s="2">
        <f t="shared" si="233"/>
        <v>7.0497701172334212E-2</v>
      </c>
      <c r="G2521" s="2">
        <f t="shared" si="231"/>
        <v>-3.239771736371487E-2</v>
      </c>
      <c r="H2521" s="2" t="str">
        <f t="shared" si="232"/>
        <v>Hold</v>
      </c>
    </row>
    <row r="2522" spans="1:8" ht="13.5" x14ac:dyDescent="0.25">
      <c r="A2522" s="3">
        <v>45677</v>
      </c>
      <c r="B2522" s="2">
        <v>8.9382000000000001</v>
      </c>
      <c r="C2522" s="2">
        <f t="shared" si="234"/>
        <v>9.0211508780258018</v>
      </c>
      <c r="D2522" s="2">
        <f t="shared" si="230"/>
        <v>9.0035250498687383</v>
      </c>
      <c r="E2522" s="2">
        <f t="shared" si="229"/>
        <v>1.7625828157063594E-2</v>
      </c>
      <c r="F2522" s="2">
        <f t="shared" si="233"/>
        <v>5.9923326569280087E-2</v>
      </c>
      <c r="G2522" s="2">
        <f t="shared" si="231"/>
        <v>-4.2297498412216493E-2</v>
      </c>
      <c r="H2522" s="2" t="str">
        <f t="shared" si="232"/>
        <v>Hold</v>
      </c>
    </row>
    <row r="2523" spans="1:8" ht="13.5" x14ac:dyDescent="0.25">
      <c r="A2523" s="3">
        <v>45678</v>
      </c>
      <c r="B2523" s="2">
        <v>8.8895999999999997</v>
      </c>
      <c r="C2523" s="2">
        <f t="shared" si="234"/>
        <v>8.9799584352526018</v>
      </c>
      <c r="D2523" s="2">
        <f t="shared" si="230"/>
        <v>8.9950861572858685</v>
      </c>
      <c r="E2523" s="2">
        <f t="shared" si="229"/>
        <v>-1.5127722033266622E-2</v>
      </c>
      <c r="F2523" s="2">
        <f t="shared" si="233"/>
        <v>4.4913116848770744E-2</v>
      </c>
      <c r="G2523" s="2">
        <f t="shared" si="231"/>
        <v>-6.0040838882037366E-2</v>
      </c>
      <c r="H2523" s="2" t="str">
        <f t="shared" si="232"/>
        <v>Hold</v>
      </c>
    </row>
    <row r="2524" spans="1:8" ht="13.5" x14ac:dyDescent="0.25">
      <c r="A2524" s="3">
        <v>45679</v>
      </c>
      <c r="B2524" s="2">
        <v>8.8701000000000008</v>
      </c>
      <c r="C2524" s="2">
        <f t="shared" si="234"/>
        <v>8.9585648298291236</v>
      </c>
      <c r="D2524" s="2">
        <f t="shared" si="230"/>
        <v>8.9858279234128418</v>
      </c>
      <c r="E2524" s="2">
        <f t="shared" ref="E2524:E2587" si="235">C2524-D2524</f>
        <v>-2.7263093583718145E-2</v>
      </c>
      <c r="F2524" s="2">
        <f t="shared" si="233"/>
        <v>3.0477874762272969E-2</v>
      </c>
      <c r="G2524" s="2">
        <f t="shared" si="231"/>
        <v>-5.7740968345991114E-2</v>
      </c>
      <c r="H2524" s="2" t="str">
        <f t="shared" si="232"/>
        <v>Hold</v>
      </c>
    </row>
    <row r="2525" spans="1:8" ht="13.5" x14ac:dyDescent="0.25">
      <c r="A2525" s="3">
        <v>45680</v>
      </c>
      <c r="B2525" s="2">
        <v>8.8506999999999998</v>
      </c>
      <c r="C2525" s="2">
        <f t="shared" si="234"/>
        <v>8.9419702406246433</v>
      </c>
      <c r="D2525" s="2">
        <f t="shared" ref="D2525:D2588" si="236">$D$4*B2525+(1-$D$4)*D2524</f>
        <v>8.9758184476044836</v>
      </c>
      <c r="E2525" s="2">
        <f t="shared" si="235"/>
        <v>-3.3848206979840256E-2</v>
      </c>
      <c r="F2525" s="2">
        <f t="shared" si="233"/>
        <v>1.7612658413850325E-2</v>
      </c>
      <c r="G2525" s="2">
        <f t="shared" si="231"/>
        <v>-5.1460865393690582E-2</v>
      </c>
      <c r="H2525" s="2" t="str">
        <f t="shared" si="232"/>
        <v>Hold</v>
      </c>
    </row>
    <row r="2526" spans="1:8" ht="13.5" x14ac:dyDescent="0.25">
      <c r="A2526" s="3">
        <v>45681</v>
      </c>
      <c r="B2526" s="2">
        <v>8.8993000000000002</v>
      </c>
      <c r="C2526" s="2">
        <f t="shared" si="234"/>
        <v>8.9279286651439289</v>
      </c>
      <c r="D2526" s="2">
        <f t="shared" si="236"/>
        <v>8.9701504144485966</v>
      </c>
      <c r="E2526" s="2">
        <f t="shared" si="235"/>
        <v>-4.2221749304667711E-2</v>
      </c>
      <c r="F2526" s="2">
        <f t="shared" si="233"/>
        <v>5.6457768701467185E-3</v>
      </c>
      <c r="G2526" s="2">
        <f t="shared" si="231"/>
        <v>-4.7867526174814427E-2</v>
      </c>
      <c r="H2526" s="2" t="str">
        <f t="shared" si="232"/>
        <v>Hold</v>
      </c>
    </row>
    <row r="2527" spans="1:8" ht="13.5" x14ac:dyDescent="0.25">
      <c r="A2527" s="3">
        <v>45684</v>
      </c>
      <c r="B2527" s="2">
        <v>8.8895999999999997</v>
      </c>
      <c r="C2527" s="2">
        <f t="shared" si="234"/>
        <v>8.9145396397371695</v>
      </c>
      <c r="D2527" s="2">
        <f t="shared" si="236"/>
        <v>8.9641837170820331</v>
      </c>
      <c r="E2527" s="2">
        <f t="shared" si="235"/>
        <v>-4.9644077344863646E-2</v>
      </c>
      <c r="F2527" s="2">
        <f t="shared" si="233"/>
        <v>-5.4121939728553545E-3</v>
      </c>
      <c r="G2527" s="2">
        <f t="shared" si="231"/>
        <v>-4.4231883372008292E-2</v>
      </c>
      <c r="H2527" s="2" t="str">
        <f t="shared" si="232"/>
        <v>Hold</v>
      </c>
    </row>
    <row r="2528" spans="1:8" ht="13.5" x14ac:dyDescent="0.25">
      <c r="A2528" s="3">
        <v>45685</v>
      </c>
      <c r="B2528" s="2">
        <v>8.8506999999999998</v>
      </c>
      <c r="C2528" s="2">
        <f t="shared" si="234"/>
        <v>8.9256566182391435</v>
      </c>
      <c r="D2528" s="2">
        <f t="shared" si="236"/>
        <v>8.9557775158166972</v>
      </c>
      <c r="E2528" s="2">
        <f t="shared" si="235"/>
        <v>-3.0120897577553762E-2</v>
      </c>
      <c r="F2528" s="2">
        <f t="shared" si="233"/>
        <v>-1.0353934693795037E-2</v>
      </c>
      <c r="G2528" s="2">
        <f t="shared" si="231"/>
        <v>-1.9766962883758725E-2</v>
      </c>
      <c r="H2528" s="2" t="str">
        <f t="shared" si="232"/>
        <v>Hold</v>
      </c>
    </row>
    <row r="2529" spans="1:8" ht="13.5" x14ac:dyDescent="0.25">
      <c r="A2529" s="3">
        <v>45686</v>
      </c>
      <c r="B2529" s="2">
        <v>8.8797999999999995</v>
      </c>
      <c r="C2529" s="2">
        <f t="shared" si="234"/>
        <v>8.9275863692792754</v>
      </c>
      <c r="D2529" s="2">
        <f t="shared" si="236"/>
        <v>8.9501495516821272</v>
      </c>
      <c r="E2529" s="2">
        <f t="shared" si="235"/>
        <v>-2.2563182402851822E-2</v>
      </c>
      <c r="F2529" s="2">
        <f t="shared" si="233"/>
        <v>-1.2795784235606393E-2</v>
      </c>
      <c r="G2529" s="2">
        <f t="shared" si="231"/>
        <v>-9.7673981672454294E-3</v>
      </c>
      <c r="H2529" s="2" t="str">
        <f t="shared" si="232"/>
        <v>Hold</v>
      </c>
    </row>
    <row r="2530" spans="1:8" ht="13.5" x14ac:dyDescent="0.25">
      <c r="A2530" s="3">
        <v>45687</v>
      </c>
      <c r="B2530" s="2">
        <v>8.9186999999999994</v>
      </c>
      <c r="C2530" s="2">
        <f t="shared" si="234"/>
        <v>8.9262192355440018</v>
      </c>
      <c r="D2530" s="2">
        <f t="shared" si="236"/>
        <v>8.9478199552612274</v>
      </c>
      <c r="E2530" s="2">
        <f t="shared" si="235"/>
        <v>-2.1600719717225658E-2</v>
      </c>
      <c r="F2530" s="2">
        <f t="shared" si="233"/>
        <v>-1.4556771331930247E-2</v>
      </c>
      <c r="G2530" s="2">
        <f t="shared" si="231"/>
        <v>-7.0439483852954114E-3</v>
      </c>
      <c r="H2530" s="2" t="str">
        <f t="shared" si="232"/>
        <v>Hold</v>
      </c>
    </row>
    <row r="2531" spans="1:8" ht="13.5" x14ac:dyDescent="0.25">
      <c r="A2531" s="3">
        <v>45688</v>
      </c>
      <c r="B2531" s="2">
        <v>8.8993000000000002</v>
      </c>
      <c r="C2531" s="2">
        <f t="shared" si="234"/>
        <v>8.9295547377680009</v>
      </c>
      <c r="D2531" s="2">
        <f t="shared" si="236"/>
        <v>8.9442258845011366</v>
      </c>
      <c r="E2531" s="2">
        <f t="shared" si="235"/>
        <v>-1.4671146733135743E-2</v>
      </c>
      <c r="F2531" s="2">
        <f t="shared" si="233"/>
        <v>-1.4579646412171347E-2</v>
      </c>
      <c r="G2531" s="2">
        <f t="shared" si="231"/>
        <v>-9.1500320964395254E-5</v>
      </c>
      <c r="H2531" s="2" t="str">
        <f t="shared" si="232"/>
        <v>Hold</v>
      </c>
    </row>
    <row r="2532" spans="1:8" ht="13.5" x14ac:dyDescent="0.25">
      <c r="A2532" s="3">
        <v>45691</v>
      </c>
      <c r="B2532" s="2">
        <v>8.8506999999999998</v>
      </c>
      <c r="C2532" s="2">
        <f t="shared" si="234"/>
        <v>8.9308847781113858</v>
      </c>
      <c r="D2532" s="2">
        <f t="shared" si="236"/>
        <v>8.9372980412047554</v>
      </c>
      <c r="E2532" s="2">
        <f t="shared" si="235"/>
        <v>-6.4132630933695367E-3</v>
      </c>
      <c r="F2532" s="2">
        <f t="shared" si="233"/>
        <v>-1.2946369748410987E-2</v>
      </c>
      <c r="G2532" s="2">
        <f t="shared" ref="G2532:G2595" si="237">E2532-F2532</f>
        <v>6.5331066550414502E-3</v>
      </c>
      <c r="H2532" s="2" t="str">
        <f t="shared" ref="H2532:H2595" si="238">IF(G2532&lt;0,"Hold","Sell")</f>
        <v>Sell</v>
      </c>
    </row>
    <row r="2533" spans="1:8" ht="13.5" x14ac:dyDescent="0.25">
      <c r="A2533" s="3">
        <v>45692</v>
      </c>
      <c r="B2533" s="2">
        <v>8.8408999999999995</v>
      </c>
      <c r="C2533" s="2">
        <f t="shared" si="234"/>
        <v>8.9245332737865581</v>
      </c>
      <c r="D2533" s="2">
        <f t="shared" si="236"/>
        <v>8.9301574455599599</v>
      </c>
      <c r="E2533" s="2">
        <f t="shared" si="235"/>
        <v>-5.6241717734017982E-3</v>
      </c>
      <c r="F2533" s="2">
        <f t="shared" ref="F2533:F2596" si="239">(E2533*(2/(10)))+((1-(2/10))*F2532)</f>
        <v>-1.148193015340915E-2</v>
      </c>
      <c r="G2533" s="2">
        <f t="shared" si="237"/>
        <v>5.8577583800073513E-3</v>
      </c>
      <c r="H2533" s="2" t="str">
        <f t="shared" si="238"/>
        <v>Sell</v>
      </c>
    </row>
    <row r="2534" spans="1:8" ht="13.5" x14ac:dyDescent="0.25">
      <c r="A2534" s="3">
        <v>45693</v>
      </c>
      <c r="B2534" s="2">
        <v>8.8993000000000002</v>
      </c>
      <c r="C2534" s="2">
        <f t="shared" si="234"/>
        <v>8.9161589239732422</v>
      </c>
      <c r="D2534" s="2">
        <f t="shared" si="236"/>
        <v>8.9278717088518142</v>
      </c>
      <c r="E2534" s="2">
        <f t="shared" si="235"/>
        <v>-1.171278487857208E-2</v>
      </c>
      <c r="F2534" s="2">
        <f t="shared" si="239"/>
        <v>-1.1528101098441736E-2</v>
      </c>
      <c r="G2534" s="2">
        <f t="shared" si="237"/>
        <v>-1.8468378013034373E-4</v>
      </c>
      <c r="H2534" s="2" t="str">
        <f t="shared" si="238"/>
        <v>Hold</v>
      </c>
    </row>
    <row r="2535" spans="1:8" ht="13.5" x14ac:dyDescent="0.25">
      <c r="A2535" s="3">
        <v>45694</v>
      </c>
      <c r="B2535" s="2">
        <v>8.8895999999999997</v>
      </c>
      <c r="C2535" s="2">
        <f t="shared" si="234"/>
        <v>8.9060883202850505</v>
      </c>
      <c r="D2535" s="2">
        <f t="shared" si="236"/>
        <v>8.9250367674553832</v>
      </c>
      <c r="E2535" s="2">
        <f t="shared" si="235"/>
        <v>-1.8948447170332727E-2</v>
      </c>
      <c r="F2535" s="2">
        <f t="shared" si="239"/>
        <v>-1.3012170312819935E-2</v>
      </c>
      <c r="G2535" s="2">
        <f t="shared" si="237"/>
        <v>-5.9362768575127924E-3</v>
      </c>
      <c r="H2535" s="2" t="str">
        <f t="shared" si="238"/>
        <v>Hold</v>
      </c>
    </row>
    <row r="2536" spans="1:8" ht="13.5" x14ac:dyDescent="0.25">
      <c r="A2536" s="3">
        <v>45695</v>
      </c>
      <c r="B2536" s="2">
        <v>8.9575999999999993</v>
      </c>
      <c r="C2536" s="2">
        <f t="shared" si="234"/>
        <v>8.9050439633181195</v>
      </c>
      <c r="D2536" s="2">
        <f t="shared" si="236"/>
        <v>8.9274488587549854</v>
      </c>
      <c r="E2536" s="2">
        <f t="shared" si="235"/>
        <v>-2.2404895436865857E-2</v>
      </c>
      <c r="F2536" s="2">
        <f t="shared" si="239"/>
        <v>-1.4890715337629121E-2</v>
      </c>
      <c r="G2536" s="2">
        <f t="shared" si="237"/>
        <v>-7.5141800992367357E-3</v>
      </c>
      <c r="H2536" s="2" t="str">
        <f t="shared" si="238"/>
        <v>Hold</v>
      </c>
    </row>
    <row r="2537" spans="1:8" ht="13.5" x14ac:dyDescent="0.25">
      <c r="A2537" s="3">
        <v>45698</v>
      </c>
      <c r="B2537" s="2">
        <v>8.9575999999999993</v>
      </c>
      <c r="C2537" s="2">
        <f t="shared" si="234"/>
        <v>8.9026679689614863</v>
      </c>
      <c r="D2537" s="2">
        <f t="shared" si="236"/>
        <v>8.9296822766249875</v>
      </c>
      <c r="E2537" s="2">
        <f t="shared" si="235"/>
        <v>-2.7014307663501214E-2</v>
      </c>
      <c r="F2537" s="2">
        <f t="shared" si="239"/>
        <v>-1.7315433802803541E-2</v>
      </c>
      <c r="G2537" s="2">
        <f t="shared" si="237"/>
        <v>-9.6988738606976731E-3</v>
      </c>
      <c r="H2537" s="2" t="str">
        <f t="shared" si="238"/>
        <v>Hold</v>
      </c>
    </row>
    <row r="2538" spans="1:8" ht="13.5" x14ac:dyDescent="0.25">
      <c r="A2538" s="3">
        <v>45699</v>
      </c>
      <c r="B2538" s="2">
        <v>8.9966000000000008</v>
      </c>
      <c r="C2538" s="2">
        <f t="shared" si="234"/>
        <v>8.8946728968135655</v>
      </c>
      <c r="D2538" s="2">
        <f t="shared" si="236"/>
        <v>8.9346391450231355</v>
      </c>
      <c r="E2538" s="2">
        <f t="shared" si="235"/>
        <v>-3.9966248209569954E-2</v>
      </c>
      <c r="F2538" s="2">
        <f t="shared" si="239"/>
        <v>-2.1845596684156823E-2</v>
      </c>
      <c r="G2538" s="2">
        <f t="shared" si="237"/>
        <v>-1.8120651525413131E-2</v>
      </c>
      <c r="H2538" s="2" t="str">
        <f t="shared" si="238"/>
        <v>Hold</v>
      </c>
    </row>
    <row r="2539" spans="1:8" ht="13.5" x14ac:dyDescent="0.25">
      <c r="A2539" s="3">
        <v>45700</v>
      </c>
      <c r="B2539" s="2">
        <v>9.0744000000000007</v>
      </c>
      <c r="C2539" s="2">
        <f t="shared" si="234"/>
        <v>8.8923847588422475</v>
      </c>
      <c r="D2539" s="2">
        <f t="shared" si="236"/>
        <v>8.9449918009473475</v>
      </c>
      <c r="E2539" s="2">
        <f t="shared" si="235"/>
        <v>-5.2607042105099922E-2</v>
      </c>
      <c r="F2539" s="2">
        <f t="shared" si="239"/>
        <v>-2.7997885768345446E-2</v>
      </c>
      <c r="G2539" s="2">
        <f t="shared" si="237"/>
        <v>-2.4609156336754475E-2</v>
      </c>
      <c r="H2539" s="2" t="str">
        <f t="shared" si="238"/>
        <v>Hold</v>
      </c>
    </row>
    <row r="2540" spans="1:8" ht="13.5" x14ac:dyDescent="0.25">
      <c r="A2540" s="3">
        <v>45701</v>
      </c>
      <c r="B2540" s="2">
        <v>9.0937999999999999</v>
      </c>
      <c r="C2540" s="2">
        <f t="shared" si="234"/>
        <v>8.8964332574819025</v>
      </c>
      <c r="D2540" s="2">
        <f t="shared" si="236"/>
        <v>8.9560146305068038</v>
      </c>
      <c r="E2540" s="2">
        <f t="shared" si="235"/>
        <v>-5.9581373024901296E-2</v>
      </c>
      <c r="F2540" s="2">
        <f t="shared" si="239"/>
        <v>-3.4314583219656615E-2</v>
      </c>
      <c r="G2540" s="2">
        <f t="shared" si="237"/>
        <v>-2.5266789805244681E-2</v>
      </c>
      <c r="H2540" s="2" t="str">
        <f t="shared" si="238"/>
        <v>Hold</v>
      </c>
    </row>
    <row r="2541" spans="1:8" ht="13.5" x14ac:dyDescent="0.25">
      <c r="A2541" s="3">
        <v>45702</v>
      </c>
      <c r="B2541" s="2">
        <v>9.0840999999999994</v>
      </c>
      <c r="C2541" s="2">
        <f t="shared" si="234"/>
        <v>8.8968742947923793</v>
      </c>
      <c r="D2541" s="2">
        <f t="shared" si="236"/>
        <v>8.9655024356544466</v>
      </c>
      <c r="E2541" s="2">
        <f t="shared" si="235"/>
        <v>-6.8628140862067255E-2</v>
      </c>
      <c r="F2541" s="2">
        <f t="shared" si="239"/>
        <v>-4.1177294748138749E-2</v>
      </c>
      <c r="G2541" s="2">
        <f t="shared" si="237"/>
        <v>-2.7450846113928506E-2</v>
      </c>
      <c r="H2541" s="2" t="str">
        <f t="shared" si="238"/>
        <v>Hold</v>
      </c>
    </row>
    <row r="2542" spans="1:8" ht="13.5" x14ac:dyDescent="0.25">
      <c r="A2542" s="3">
        <v>45705</v>
      </c>
      <c r="B2542" s="2">
        <v>8.9382000000000001</v>
      </c>
      <c r="C2542" s="2">
        <f t="shared" si="234"/>
        <v>8.8897705571320138</v>
      </c>
      <c r="D2542" s="2">
        <f t="shared" si="236"/>
        <v>8.9634800330133757</v>
      </c>
      <c r="E2542" s="2">
        <f t="shared" si="235"/>
        <v>-7.3709475881361897E-2</v>
      </c>
      <c r="F2542" s="2">
        <f t="shared" si="239"/>
        <v>-4.7683730974783387E-2</v>
      </c>
      <c r="G2542" s="2">
        <f t="shared" si="237"/>
        <v>-2.602574490657851E-2</v>
      </c>
      <c r="H2542" s="2" t="str">
        <f t="shared" si="238"/>
        <v>Hold</v>
      </c>
    </row>
    <row r="2543" spans="1:8" ht="13.5" x14ac:dyDescent="0.25">
      <c r="A2543" s="3">
        <v>45706</v>
      </c>
      <c r="B2543" s="2">
        <v>8.8993000000000002</v>
      </c>
      <c r="C2543" s="2">
        <f t="shared" si="234"/>
        <v>8.8822520098809346</v>
      </c>
      <c r="D2543" s="2">
        <f t="shared" si="236"/>
        <v>8.9587259564938666</v>
      </c>
      <c r="E2543" s="2">
        <f t="shared" si="235"/>
        <v>-7.6473946612932053E-2</v>
      </c>
      <c r="F2543" s="2">
        <f t="shared" si="239"/>
        <v>-5.3441774102413124E-2</v>
      </c>
      <c r="G2543" s="2">
        <f t="shared" si="237"/>
        <v>-2.3032172510518929E-2</v>
      </c>
      <c r="H2543" s="2" t="str">
        <f t="shared" si="238"/>
        <v>Hold</v>
      </c>
    </row>
    <row r="2544" spans="1:8" ht="13.5" x14ac:dyDescent="0.25">
      <c r="A2544" s="3">
        <v>45707</v>
      </c>
      <c r="B2544" s="2">
        <v>8.8506999999999998</v>
      </c>
      <c r="C2544" s="2">
        <f t="shared" si="234"/>
        <v>8.8848747775915609</v>
      </c>
      <c r="D2544" s="2">
        <f t="shared" si="236"/>
        <v>8.9507240337906175</v>
      </c>
      <c r="E2544" s="2">
        <f t="shared" si="235"/>
        <v>-6.5849256199056683E-2</v>
      </c>
      <c r="F2544" s="2">
        <f t="shared" si="239"/>
        <v>-5.5923270521741841E-2</v>
      </c>
      <c r="G2544" s="2">
        <f t="shared" si="237"/>
        <v>-9.9259856773148414E-3</v>
      </c>
      <c r="H2544" s="2" t="str">
        <f t="shared" si="238"/>
        <v>Hold</v>
      </c>
    </row>
    <row r="2545" spans="1:8" ht="13.5" x14ac:dyDescent="0.25">
      <c r="A2545" s="3">
        <v>45708</v>
      </c>
      <c r="B2545" s="2">
        <v>8.8312000000000008</v>
      </c>
      <c r="C2545" s="2">
        <f t="shared" si="234"/>
        <v>8.8856017348851672</v>
      </c>
      <c r="D2545" s="2">
        <f t="shared" si="236"/>
        <v>8.9418704016579778</v>
      </c>
      <c r="E2545" s="2">
        <f t="shared" si="235"/>
        <v>-5.6268666772810505E-2</v>
      </c>
      <c r="F2545" s="2">
        <f t="shared" si="239"/>
        <v>-5.599234977195558E-2</v>
      </c>
      <c r="G2545" s="2">
        <f t="shared" si="237"/>
        <v>-2.7631700085492539E-4</v>
      </c>
      <c r="H2545" s="2" t="str">
        <f t="shared" si="238"/>
        <v>Hold</v>
      </c>
    </row>
    <row r="2546" spans="1:8" ht="13.5" x14ac:dyDescent="0.25">
      <c r="A2546" s="3">
        <v>45709</v>
      </c>
      <c r="B2546" s="2">
        <v>8.8701000000000008</v>
      </c>
      <c r="C2546" s="2">
        <f t="shared" si="234"/>
        <v>8.89667839105668</v>
      </c>
      <c r="D2546" s="2">
        <f t="shared" si="236"/>
        <v>8.936554075609239</v>
      </c>
      <c r="E2546" s="2">
        <f t="shared" si="235"/>
        <v>-3.9875684552558965E-2</v>
      </c>
      <c r="F2546" s="2">
        <f t="shared" si="239"/>
        <v>-5.2769016728076261E-2</v>
      </c>
      <c r="G2546" s="2">
        <f t="shared" si="237"/>
        <v>1.2893332175517296E-2</v>
      </c>
      <c r="H2546" s="2" t="str">
        <f t="shared" si="238"/>
        <v>Sell</v>
      </c>
    </row>
    <row r="2547" spans="1:8" ht="13.5" x14ac:dyDescent="0.25">
      <c r="A2547" s="3">
        <v>45712</v>
      </c>
      <c r="B2547" s="2">
        <v>8.8993000000000002</v>
      </c>
      <c r="C2547" s="2">
        <f t="shared" si="234"/>
        <v>8.9060509462787287</v>
      </c>
      <c r="D2547" s="2">
        <f t="shared" si="236"/>
        <v>8.933794514453</v>
      </c>
      <c r="E2547" s="2">
        <f t="shared" si="235"/>
        <v>-2.774356817427126E-2</v>
      </c>
      <c r="F2547" s="2">
        <f t="shared" si="239"/>
        <v>-4.7763927017315258E-2</v>
      </c>
      <c r="G2547" s="2">
        <f t="shared" si="237"/>
        <v>2.0020358843043998E-2</v>
      </c>
      <c r="H2547" s="2" t="str">
        <f t="shared" si="238"/>
        <v>Sell</v>
      </c>
    </row>
    <row r="2548" spans="1:8" ht="13.5" x14ac:dyDescent="0.25">
      <c r="A2548" s="3">
        <v>45713</v>
      </c>
      <c r="B2548" s="2">
        <v>8.8895999999999997</v>
      </c>
      <c r="C2548" s="2">
        <f t="shared" si="234"/>
        <v>8.9199815699281544</v>
      </c>
      <c r="D2548" s="2">
        <f t="shared" si="236"/>
        <v>8.9305208467157406</v>
      </c>
      <c r="E2548" s="2">
        <f t="shared" si="235"/>
        <v>-1.053927678758626E-2</v>
      </c>
      <c r="F2548" s="2">
        <f t="shared" si="239"/>
        <v>-4.031899697136946E-2</v>
      </c>
      <c r="G2548" s="2">
        <f t="shared" si="237"/>
        <v>2.97797201837832E-2</v>
      </c>
      <c r="H2548" s="2" t="str">
        <f t="shared" si="238"/>
        <v>Sell</v>
      </c>
    </row>
    <row r="2549" spans="1:8" ht="13.5" x14ac:dyDescent="0.25">
      <c r="A2549" s="3">
        <v>45714</v>
      </c>
      <c r="B2549" s="2">
        <v>8.8506999999999998</v>
      </c>
      <c r="C2549" s="2">
        <f t="shared" si="234"/>
        <v>8.9437382514776687</v>
      </c>
      <c r="D2549" s="2">
        <f t="shared" si="236"/>
        <v>8.924608191403463</v>
      </c>
      <c r="E2549" s="2">
        <f t="shared" si="235"/>
        <v>1.9130060074205701E-2</v>
      </c>
      <c r="F2549" s="2">
        <f t="shared" si="239"/>
        <v>-2.8429185562254433E-2</v>
      </c>
      <c r="G2549" s="2">
        <f t="shared" si="237"/>
        <v>4.7559245636460135E-2</v>
      </c>
      <c r="H2549" s="2" t="str">
        <f t="shared" si="238"/>
        <v>Sell</v>
      </c>
    </row>
    <row r="2550" spans="1:8" ht="13.5" x14ac:dyDescent="0.25">
      <c r="A2550" s="3">
        <v>45715</v>
      </c>
      <c r="B2550" s="2">
        <v>8.8019999999999996</v>
      </c>
      <c r="C2550" s="2">
        <f t="shared" si="234"/>
        <v>8.9668246743272579</v>
      </c>
      <c r="D2550" s="2">
        <f t="shared" si="236"/>
        <v>8.915526103151354</v>
      </c>
      <c r="E2550" s="2">
        <f t="shared" si="235"/>
        <v>5.1298571175903973E-2</v>
      </c>
      <c r="F2550" s="2">
        <f t="shared" si="239"/>
        <v>-1.2483634214622754E-2</v>
      </c>
      <c r="G2550" s="2">
        <f t="shared" si="237"/>
        <v>6.3782205390526731E-2</v>
      </c>
      <c r="H2550" s="2" t="str">
        <f t="shared" si="238"/>
        <v>Sell</v>
      </c>
    </row>
    <row r="2551" spans="1:8" ht="13.5" x14ac:dyDescent="0.25">
      <c r="A2551" s="3">
        <v>45716</v>
      </c>
      <c r="B2551" s="2">
        <v>8.8408999999999995</v>
      </c>
      <c r="C2551" s="2">
        <f t="shared" si="234"/>
        <v>8.9848670321230646</v>
      </c>
      <c r="D2551" s="2">
        <f t="shared" si="236"/>
        <v>8.9099982436586611</v>
      </c>
      <c r="E2551" s="2">
        <f t="shared" si="235"/>
        <v>7.486878846440348E-2</v>
      </c>
      <c r="F2551" s="2">
        <f t="shared" si="239"/>
        <v>4.9868503211824931E-3</v>
      </c>
      <c r="G2551" s="2">
        <f t="shared" si="237"/>
        <v>6.9881938143220981E-2</v>
      </c>
      <c r="H2551" s="2" t="str">
        <f t="shared" si="238"/>
        <v>Sell</v>
      </c>
    </row>
    <row r="2552" spans="1:8" ht="13.5" x14ac:dyDescent="0.25">
      <c r="A2552" s="3">
        <v>45719</v>
      </c>
      <c r="B2552" s="2">
        <v>8.8797999999999995</v>
      </c>
      <c r="C2552" s="2">
        <f t="shared" si="234"/>
        <v>8.9776874887195159</v>
      </c>
      <c r="D2552" s="2">
        <f t="shared" si="236"/>
        <v>8.9077613367209825</v>
      </c>
      <c r="E2552" s="2">
        <f t="shared" si="235"/>
        <v>6.992615199853347E-2</v>
      </c>
      <c r="F2552" s="2">
        <f t="shared" si="239"/>
        <v>1.7974710656652688E-2</v>
      </c>
      <c r="G2552" s="2">
        <f t="shared" si="237"/>
        <v>5.1951441341880782E-2</v>
      </c>
      <c r="H2552" s="2" t="str">
        <f t="shared" si="238"/>
        <v>Sell</v>
      </c>
    </row>
    <row r="2553" spans="1:8" ht="13.5" x14ac:dyDescent="0.25">
      <c r="A2553" s="3">
        <v>45720</v>
      </c>
      <c r="B2553" s="2">
        <v>8.8312000000000008</v>
      </c>
      <c r="C2553" s="2">
        <f t="shared" si="234"/>
        <v>8.9656278750703606</v>
      </c>
      <c r="D2553" s="2">
        <f t="shared" si="236"/>
        <v>8.9020901265935013</v>
      </c>
      <c r="E2553" s="2">
        <f t="shared" si="235"/>
        <v>6.3537748476859335E-2</v>
      </c>
      <c r="F2553" s="2">
        <f t="shared" si="239"/>
        <v>2.7087318220694018E-2</v>
      </c>
      <c r="G2553" s="2">
        <f t="shared" si="237"/>
        <v>3.6450430256165317E-2</v>
      </c>
      <c r="H2553" s="2" t="str">
        <f t="shared" si="238"/>
        <v>Sell</v>
      </c>
    </row>
    <row r="2554" spans="1:8" ht="13.5" x14ac:dyDescent="0.25">
      <c r="A2554" s="3">
        <v>45721</v>
      </c>
      <c r="B2554" s="2">
        <v>8.7728999999999999</v>
      </c>
      <c r="C2554" s="2">
        <f t="shared" si="234"/>
        <v>8.9479466635210745</v>
      </c>
      <c r="D2554" s="2">
        <f t="shared" si="236"/>
        <v>8.8925204875865749</v>
      </c>
      <c r="E2554" s="2">
        <f t="shared" si="235"/>
        <v>5.5426175934499611E-2</v>
      </c>
      <c r="F2554" s="2">
        <f t="shared" si="239"/>
        <v>3.2755089763455141E-2</v>
      </c>
      <c r="G2554" s="2">
        <f t="shared" si="237"/>
        <v>2.267108617104447E-2</v>
      </c>
      <c r="H2554" s="2" t="str">
        <f t="shared" si="238"/>
        <v>Sell</v>
      </c>
    </row>
    <row r="2555" spans="1:8" ht="13.5" x14ac:dyDescent="0.25">
      <c r="A2555" s="3">
        <v>45722</v>
      </c>
      <c r="B2555" s="2">
        <v>8.7728999999999999</v>
      </c>
      <c r="C2555" s="2">
        <f t="shared" si="234"/>
        <v>8.929985638363986</v>
      </c>
      <c r="D2555" s="2">
        <f t="shared" si="236"/>
        <v>8.8836597107283097</v>
      </c>
      <c r="E2555" s="2">
        <f t="shared" si="235"/>
        <v>4.6325927635676223E-2</v>
      </c>
      <c r="F2555" s="2">
        <f t="shared" si="239"/>
        <v>3.5469257337899358E-2</v>
      </c>
      <c r="G2555" s="2">
        <f t="shared" si="237"/>
        <v>1.0856670297776864E-2</v>
      </c>
      <c r="H2555" s="2" t="str">
        <f t="shared" si="238"/>
        <v>Sell</v>
      </c>
    </row>
    <row r="2556" spans="1:8" ht="13.5" x14ac:dyDescent="0.25">
      <c r="A2556" s="3">
        <v>45723</v>
      </c>
      <c r="B2556" s="2">
        <v>8.7630999999999997</v>
      </c>
      <c r="C2556" s="2">
        <f t="shared" si="234"/>
        <v>8.9207724632310654</v>
      </c>
      <c r="D2556" s="2">
        <f t="shared" si="236"/>
        <v>8.8747293617854712</v>
      </c>
      <c r="E2556" s="2">
        <f t="shared" si="235"/>
        <v>4.6043101445594203E-2</v>
      </c>
      <c r="F2556" s="2">
        <f t="shared" si="239"/>
        <v>3.758402615943833E-2</v>
      </c>
      <c r="G2556" s="2">
        <f t="shared" si="237"/>
        <v>8.4590752861558732E-3</v>
      </c>
      <c r="H2556" s="2" t="str">
        <f t="shared" si="238"/>
        <v>Sell</v>
      </c>
    </row>
    <row r="2557" spans="1:8" ht="13.5" x14ac:dyDescent="0.25">
      <c r="A2557" s="3">
        <v>45726</v>
      </c>
      <c r="B2557" s="2">
        <v>8.7533999999999992</v>
      </c>
      <c r="C2557" s="2">
        <f t="shared" si="234"/>
        <v>8.9174690073493625</v>
      </c>
      <c r="D2557" s="2">
        <f t="shared" si="236"/>
        <v>8.8657420016532154</v>
      </c>
      <c r="E2557" s="2">
        <f t="shared" si="235"/>
        <v>5.1727005696147188E-2</v>
      </c>
      <c r="F2557" s="2">
        <f t="shared" si="239"/>
        <v>4.0412622066780104E-2</v>
      </c>
      <c r="G2557" s="2">
        <f t="shared" si="237"/>
        <v>1.1314383629367084E-2</v>
      </c>
      <c r="H2557" s="2" t="str">
        <f t="shared" si="238"/>
        <v>Sell</v>
      </c>
    </row>
    <row r="2558" spans="1:8" ht="13.5" x14ac:dyDescent="0.25">
      <c r="A2558" s="3">
        <v>45727</v>
      </c>
      <c r="B2558" s="2">
        <v>8.7048000000000005</v>
      </c>
      <c r="C2558" s="2">
        <f t="shared" si="234"/>
        <v>8.9131814677571537</v>
      </c>
      <c r="D2558" s="2">
        <f t="shared" si="236"/>
        <v>8.8538203719011257</v>
      </c>
      <c r="E2558" s="2">
        <f t="shared" si="235"/>
        <v>5.9361095856028001E-2</v>
      </c>
      <c r="F2558" s="2">
        <f t="shared" si="239"/>
        <v>4.4202316824629689E-2</v>
      </c>
      <c r="G2558" s="2">
        <f t="shared" si="237"/>
        <v>1.5158779031398312E-2</v>
      </c>
      <c r="H2558" s="2" t="str">
        <f t="shared" si="238"/>
        <v>Sell</v>
      </c>
    </row>
    <row r="2559" spans="1:8" ht="13.5" x14ac:dyDescent="0.25">
      <c r="A2559" s="3">
        <v>45728</v>
      </c>
      <c r="B2559" s="2">
        <v>8.7533999999999992</v>
      </c>
      <c r="C2559" s="2">
        <f t="shared" si="234"/>
        <v>8.9035689342560538</v>
      </c>
      <c r="D2559" s="2">
        <f t="shared" si="236"/>
        <v>8.846381825834376</v>
      </c>
      <c r="E2559" s="2">
        <f t="shared" si="235"/>
        <v>5.7187108421677735E-2</v>
      </c>
      <c r="F2559" s="2">
        <f t="shared" si="239"/>
        <v>4.6799275144039303E-2</v>
      </c>
      <c r="G2559" s="2">
        <f t="shared" si="237"/>
        <v>1.0387833277638432E-2</v>
      </c>
      <c r="H2559" s="2" t="str">
        <f t="shared" si="238"/>
        <v>Sell</v>
      </c>
    </row>
    <row r="2560" spans="1:8" ht="13.5" x14ac:dyDescent="0.25">
      <c r="A2560" s="3">
        <v>45729</v>
      </c>
      <c r="B2560" s="2">
        <v>8.7048000000000005</v>
      </c>
      <c r="C2560" s="2">
        <f t="shared" si="234"/>
        <v>8.8879429443705078</v>
      </c>
      <c r="D2560" s="2">
        <f t="shared" si="236"/>
        <v>8.8358942831799787</v>
      </c>
      <c r="E2560" s="2">
        <f t="shared" si="235"/>
        <v>5.2048661190529089E-2</v>
      </c>
      <c r="F2560" s="2">
        <f t="shared" si="239"/>
        <v>4.7849152353337261E-2</v>
      </c>
      <c r="G2560" s="2">
        <f t="shared" si="237"/>
        <v>4.1995088371918274E-3</v>
      </c>
      <c r="H2560" s="2" t="str">
        <f t="shared" si="238"/>
        <v>Sell</v>
      </c>
    </row>
    <row r="2561" spans="1:8" ht="13.5" x14ac:dyDescent="0.25">
      <c r="A2561" s="3">
        <v>45730</v>
      </c>
      <c r="B2561" s="2">
        <v>8.7533999999999992</v>
      </c>
      <c r="C2561" s="2">
        <f t="shared" si="234"/>
        <v>8.8807055683135054</v>
      </c>
      <c r="D2561" s="2">
        <f t="shared" si="236"/>
        <v>8.8297835955370179</v>
      </c>
      <c r="E2561" s="2">
        <f t="shared" si="235"/>
        <v>5.0921972776487578E-2</v>
      </c>
      <c r="F2561" s="2">
        <f t="shared" si="239"/>
        <v>4.8463716437967326E-2</v>
      </c>
      <c r="G2561" s="2">
        <f t="shared" si="237"/>
        <v>2.4582563385202524E-3</v>
      </c>
      <c r="H2561" s="2" t="str">
        <f t="shared" si="238"/>
        <v>Sell</v>
      </c>
    </row>
    <row r="2562" spans="1:8" ht="13.5" x14ac:dyDescent="0.25">
      <c r="A2562" s="3">
        <v>45733</v>
      </c>
      <c r="B2562" s="2">
        <v>8.7241999999999997</v>
      </c>
      <c r="C2562" s="2">
        <f t="shared" si="234"/>
        <v>8.8805662501114284</v>
      </c>
      <c r="D2562" s="2">
        <f t="shared" si="236"/>
        <v>8.8219625884602024</v>
      </c>
      <c r="E2562" s="2">
        <f t="shared" si="235"/>
        <v>5.8603661651225991E-2</v>
      </c>
      <c r="F2562" s="2">
        <f t="shared" si="239"/>
        <v>5.0491705480619063E-2</v>
      </c>
      <c r="G2562" s="2">
        <f t="shared" si="237"/>
        <v>8.1119561706069279E-3</v>
      </c>
      <c r="H2562" s="2" t="str">
        <f t="shared" si="238"/>
        <v>Sell</v>
      </c>
    </row>
    <row r="2563" spans="1:8" ht="13.5" x14ac:dyDescent="0.25">
      <c r="A2563" s="3">
        <v>45734</v>
      </c>
      <c r="B2563" s="2">
        <v>8.8506999999999998</v>
      </c>
      <c r="C2563" s="2">
        <f t="shared" si="234"/>
        <v>8.8729714424019779</v>
      </c>
      <c r="D2563" s="2">
        <f t="shared" si="236"/>
        <v>8.8240912856112992</v>
      </c>
      <c r="E2563" s="2">
        <f t="shared" si="235"/>
        <v>4.8880156790678697E-2</v>
      </c>
      <c r="F2563" s="2">
        <f t="shared" si="239"/>
        <v>5.0169395742630997E-2</v>
      </c>
      <c r="G2563" s="2">
        <f t="shared" si="237"/>
        <v>-1.2892389519522998E-3</v>
      </c>
      <c r="H2563" s="2" t="str">
        <f t="shared" si="238"/>
        <v>Hold</v>
      </c>
    </row>
    <row r="2564" spans="1:8" ht="13.5" x14ac:dyDescent="0.25">
      <c r="A2564" s="3">
        <v>45735</v>
      </c>
      <c r="B2564" s="2">
        <v>8.8312000000000008</v>
      </c>
      <c r="C2564" s="2">
        <f t="shared" si="234"/>
        <v>8.8575758358785972</v>
      </c>
      <c r="D2564" s="2">
        <f t="shared" si="236"/>
        <v>8.8246178570474978</v>
      </c>
      <c r="E2564" s="2">
        <f t="shared" si="235"/>
        <v>3.295797883109941E-2</v>
      </c>
      <c r="F2564" s="2">
        <f t="shared" si="239"/>
        <v>4.6727112360324688E-2</v>
      </c>
      <c r="G2564" s="2">
        <f t="shared" si="237"/>
        <v>-1.3769133529225278E-2</v>
      </c>
      <c r="H2564" s="2" t="str">
        <f t="shared" si="238"/>
        <v>Hold</v>
      </c>
    </row>
    <row r="2565" spans="1:8" ht="13.5" x14ac:dyDescent="0.25">
      <c r="A2565" s="3">
        <v>45737</v>
      </c>
      <c r="B2565" s="2">
        <v>8.6950000000000003</v>
      </c>
      <c r="C2565" s="2">
        <f t="shared" si="234"/>
        <v>8.8445487842049673</v>
      </c>
      <c r="D2565" s="2">
        <f t="shared" si="236"/>
        <v>8.8150165343032398</v>
      </c>
      <c r="E2565" s="2">
        <f t="shared" si="235"/>
        <v>2.9532249901727425E-2</v>
      </c>
      <c r="F2565" s="2">
        <f t="shared" si="239"/>
        <v>4.328813986860524E-2</v>
      </c>
      <c r="G2565" s="2">
        <f t="shared" si="237"/>
        <v>-1.3755889966877814E-2</v>
      </c>
      <c r="H2565" s="2" t="str">
        <f t="shared" si="238"/>
        <v>Hold</v>
      </c>
    </row>
    <row r="2566" spans="1:8" ht="13.5" x14ac:dyDescent="0.25">
      <c r="A2566" s="3">
        <v>45740</v>
      </c>
      <c r="B2566" s="2">
        <v>8.6950000000000003</v>
      </c>
      <c r="C2566" s="2">
        <f t="shared" si="234"/>
        <v>8.8320182020195865</v>
      </c>
      <c r="D2566" s="2">
        <f t="shared" si="236"/>
        <v>8.8061264206511485</v>
      </c>
      <c r="E2566" s="2">
        <f t="shared" si="235"/>
        <v>2.589178136843806E-2</v>
      </c>
      <c r="F2566" s="2">
        <f t="shared" si="239"/>
        <v>3.9808868168571807E-2</v>
      </c>
      <c r="G2566" s="2">
        <f t="shared" si="237"/>
        <v>-1.3917086800133746E-2</v>
      </c>
      <c r="H2566" s="2" t="str">
        <f t="shared" si="238"/>
        <v>Hold</v>
      </c>
    </row>
    <row r="2567" spans="1:8" ht="13.5" x14ac:dyDescent="0.25">
      <c r="A2567" s="3">
        <v>45741</v>
      </c>
      <c r="B2567" s="2">
        <v>8.7630999999999997</v>
      </c>
      <c r="C2567" s="2">
        <f t="shared" si="234"/>
        <v>8.8199230940165734</v>
      </c>
      <c r="D2567" s="2">
        <f t="shared" si="236"/>
        <v>8.802939278380693</v>
      </c>
      <c r="E2567" s="2">
        <f t="shared" si="235"/>
        <v>1.6983815635880362E-2</v>
      </c>
      <c r="F2567" s="2">
        <f t="shared" si="239"/>
        <v>3.5243857662033522E-2</v>
      </c>
      <c r="G2567" s="2">
        <f t="shared" si="237"/>
        <v>-1.826004202615316E-2</v>
      </c>
      <c r="H2567" s="2" t="str">
        <f t="shared" si="238"/>
        <v>Hold</v>
      </c>
    </row>
    <row r="2568" spans="1:8" ht="13.5" x14ac:dyDescent="0.25">
      <c r="A2568" s="3">
        <v>45742</v>
      </c>
      <c r="B2568" s="2">
        <v>8.7533999999999992</v>
      </c>
      <c r="C2568" s="2">
        <f t="shared" si="234"/>
        <v>8.802211848783255</v>
      </c>
      <c r="D2568" s="2">
        <f t="shared" si="236"/>
        <v>8.7992697022043451</v>
      </c>
      <c r="E2568" s="2">
        <f t="shared" si="235"/>
        <v>2.9421465789098988E-3</v>
      </c>
      <c r="F2568" s="2">
        <f t="shared" si="239"/>
        <v>2.8783515445408796E-2</v>
      </c>
      <c r="G2568" s="2">
        <f t="shared" si="237"/>
        <v>-2.5841368866498897E-2</v>
      </c>
      <c r="H2568" s="2" t="str">
        <f t="shared" si="238"/>
        <v>Hold</v>
      </c>
    </row>
    <row r="2569" spans="1:8" ht="13.5" x14ac:dyDescent="0.25">
      <c r="A2569" s="3">
        <v>45743</v>
      </c>
      <c r="B2569" s="2">
        <v>8.7437000000000005</v>
      </c>
      <c r="C2569" s="2">
        <f t="shared" si="234"/>
        <v>8.7947023335858319</v>
      </c>
      <c r="D2569" s="2">
        <f t="shared" si="236"/>
        <v>8.7951534279669854</v>
      </c>
      <c r="E2569" s="2">
        <f t="shared" si="235"/>
        <v>-4.5109438115353839E-4</v>
      </c>
      <c r="F2569" s="2">
        <f t="shared" si="239"/>
        <v>2.2936593480096329E-2</v>
      </c>
      <c r="G2569" s="2">
        <f t="shared" si="237"/>
        <v>-2.3387687861249867E-2</v>
      </c>
      <c r="H2569" s="2" t="str">
        <f t="shared" si="238"/>
        <v>Hold</v>
      </c>
    </row>
    <row r="2570" spans="1:8" ht="13.5" x14ac:dyDescent="0.25">
      <c r="A2570" s="3">
        <v>45744</v>
      </c>
      <c r="B2570" s="2">
        <v>8.6561000000000003</v>
      </c>
      <c r="C2570" s="2">
        <f t="shared" si="234"/>
        <v>8.7808712053418585</v>
      </c>
      <c r="D2570" s="2">
        <f t="shared" si="236"/>
        <v>8.784853174043505</v>
      </c>
      <c r="E2570" s="2">
        <f t="shared" si="235"/>
        <v>-3.9819687016464655E-3</v>
      </c>
      <c r="F2570" s="2">
        <f t="shared" si="239"/>
        <v>1.7552881043747769E-2</v>
      </c>
      <c r="G2570" s="2">
        <f t="shared" si="237"/>
        <v>-2.1534849745394234E-2</v>
      </c>
      <c r="H2570" s="2" t="str">
        <f t="shared" si="238"/>
        <v>Hold</v>
      </c>
    </row>
    <row r="2571" spans="1:8" ht="13.5" x14ac:dyDescent="0.25">
      <c r="A2571" s="3">
        <v>45749</v>
      </c>
      <c r="B2571" s="2">
        <v>8.6463999999999999</v>
      </c>
      <c r="C2571" s="2">
        <f t="shared" si="234"/>
        <v>8.7766448660584953</v>
      </c>
      <c r="D2571" s="2">
        <f t="shared" si="236"/>
        <v>8.7745973833736155</v>
      </c>
      <c r="E2571" s="2">
        <f t="shared" si="235"/>
        <v>2.0474826848797534E-3</v>
      </c>
      <c r="F2571" s="2">
        <f t="shared" si="239"/>
        <v>1.4451801371974165E-2</v>
      </c>
      <c r="G2571" s="2">
        <f t="shared" si="237"/>
        <v>-1.2404318687094412E-2</v>
      </c>
      <c r="H2571" s="2" t="str">
        <f t="shared" si="238"/>
        <v>Hold</v>
      </c>
    </row>
    <row r="2572" spans="1:8" ht="13.5" x14ac:dyDescent="0.25">
      <c r="A2572" s="3">
        <v>45750</v>
      </c>
      <c r="B2572" s="2">
        <v>8.6463999999999999</v>
      </c>
      <c r="C2572" s="2">
        <f t="shared" si="234"/>
        <v>8.7685764251264189</v>
      </c>
      <c r="D2572" s="2">
        <f t="shared" si="236"/>
        <v>8.7651012809014954</v>
      </c>
      <c r="E2572" s="2">
        <f t="shared" si="235"/>
        <v>3.4751442249234543E-3</v>
      </c>
      <c r="F2572" s="2">
        <f t="shared" si="239"/>
        <v>1.2256469942564022E-2</v>
      </c>
      <c r="G2572" s="2">
        <f t="shared" si="237"/>
        <v>-8.781325717640568E-3</v>
      </c>
      <c r="H2572" s="2" t="str">
        <f t="shared" si="238"/>
        <v>Hold</v>
      </c>
    </row>
    <row r="2573" spans="1:8" ht="13.5" x14ac:dyDescent="0.25">
      <c r="A2573" s="3">
        <v>45751</v>
      </c>
      <c r="B2573" s="2">
        <v>8.6561000000000003</v>
      </c>
      <c r="C2573" s="2">
        <f t="shared" si="234"/>
        <v>8.7812108212608173</v>
      </c>
      <c r="D2573" s="2">
        <f t="shared" si="236"/>
        <v>8.7570271119458294</v>
      </c>
      <c r="E2573" s="2">
        <f t="shared" si="235"/>
        <v>2.4183709314987922E-2</v>
      </c>
      <c r="F2573" s="2">
        <f t="shared" si="239"/>
        <v>1.4641917817048804E-2</v>
      </c>
      <c r="G2573" s="2">
        <f t="shared" si="237"/>
        <v>9.5417914979391179E-3</v>
      </c>
      <c r="H2573" s="2" t="str">
        <f t="shared" si="238"/>
        <v>Sell</v>
      </c>
    </row>
    <row r="2574" spans="1:8" ht="13.5" x14ac:dyDescent="0.25">
      <c r="A2574" s="3">
        <v>45754</v>
      </c>
      <c r="B2574" s="2">
        <v>8.6463999999999999</v>
      </c>
      <c r="C2574" s="2">
        <f t="shared" si="234"/>
        <v>8.7889014641437697</v>
      </c>
      <c r="D2574" s="2">
        <f t="shared" si="236"/>
        <v>8.7488325110609537</v>
      </c>
      <c r="E2574" s="2">
        <f t="shared" si="235"/>
        <v>4.0068953082815995E-2</v>
      </c>
      <c r="F2574" s="2">
        <f t="shared" si="239"/>
        <v>1.9727324870202245E-2</v>
      </c>
      <c r="G2574" s="2">
        <f t="shared" si="237"/>
        <v>2.034162821261375E-2</v>
      </c>
      <c r="H2574" s="2" t="str">
        <f t="shared" si="238"/>
        <v>Sell</v>
      </c>
    </row>
    <row r="2575" spans="1:8" ht="13.5" x14ac:dyDescent="0.25">
      <c r="A2575" s="3">
        <v>45755</v>
      </c>
      <c r="B2575" s="2">
        <v>8.6074999999999999</v>
      </c>
      <c r="C2575" s="2">
        <f t="shared" ref="C2575:C2638" si="240">$C$4*B2565+C2574*(1-$C$4)</f>
        <v>8.7744550850447283</v>
      </c>
      <c r="D2575" s="2">
        <f t="shared" si="236"/>
        <v>8.7383634361675497</v>
      </c>
      <c r="E2575" s="2">
        <f t="shared" si="235"/>
        <v>3.6091648877178528E-2</v>
      </c>
      <c r="F2575" s="2">
        <f t="shared" si="239"/>
        <v>2.3000189671597504E-2</v>
      </c>
      <c r="G2575" s="2">
        <f t="shared" si="237"/>
        <v>1.3091459205581024E-2</v>
      </c>
      <c r="H2575" s="2" t="str">
        <f t="shared" si="238"/>
        <v>Sell</v>
      </c>
    </row>
    <row r="2576" spans="1:8" ht="13.5" x14ac:dyDescent="0.25">
      <c r="A2576" s="3">
        <v>45757</v>
      </c>
      <c r="B2576" s="2">
        <v>8.5977999999999994</v>
      </c>
      <c r="C2576" s="2">
        <f t="shared" si="240"/>
        <v>8.7622312258070778</v>
      </c>
      <c r="D2576" s="2">
        <f t="shared" si="236"/>
        <v>8.7279513297847675</v>
      </c>
      <c r="E2576" s="2">
        <f t="shared" si="235"/>
        <v>3.4279896022310297E-2</v>
      </c>
      <c r="F2576" s="2">
        <f t="shared" si="239"/>
        <v>2.5256130941740063E-2</v>
      </c>
      <c r="G2576" s="2">
        <f t="shared" si="237"/>
        <v>9.0237650805702341E-3</v>
      </c>
      <c r="H2576" s="2" t="str">
        <f t="shared" si="238"/>
        <v>Sell</v>
      </c>
    </row>
    <row r="2577" spans="1:8" ht="13.5" x14ac:dyDescent="0.25">
      <c r="A2577" s="3">
        <v>45758</v>
      </c>
      <c r="B2577" s="2">
        <v>8.5588999999999995</v>
      </c>
      <c r="C2577" s="2">
        <f t="shared" si="240"/>
        <v>8.7623648833752199</v>
      </c>
      <c r="D2577" s="2">
        <f t="shared" si="236"/>
        <v>8.7154290090599709</v>
      </c>
      <c r="E2577" s="2">
        <f t="shared" si="235"/>
        <v>4.6935874315249038E-2</v>
      </c>
      <c r="F2577" s="2">
        <f t="shared" si="239"/>
        <v>2.9592079616441863E-2</v>
      </c>
      <c r="G2577" s="2">
        <f t="shared" si="237"/>
        <v>1.7343794698807175E-2</v>
      </c>
      <c r="H2577" s="2" t="str">
        <f t="shared" si="238"/>
        <v>Sell</v>
      </c>
    </row>
    <row r="2578" spans="1:8" ht="13.5" x14ac:dyDescent="0.25">
      <c r="A2578" s="3">
        <v>45761</v>
      </c>
      <c r="B2578" s="2">
        <v>8.5492000000000008</v>
      </c>
      <c r="C2578" s="2">
        <f t="shared" si="240"/>
        <v>8.7609856705482638</v>
      </c>
      <c r="D2578" s="2">
        <f t="shared" si="236"/>
        <v>8.7031157491296014</v>
      </c>
      <c r="E2578" s="2">
        <f t="shared" si="235"/>
        <v>5.7869921418662429E-2</v>
      </c>
      <c r="F2578" s="2">
        <f t="shared" si="239"/>
        <v>3.5247647976885975E-2</v>
      </c>
      <c r="G2578" s="2">
        <f t="shared" si="237"/>
        <v>2.2622273441776454E-2</v>
      </c>
      <c r="H2578" s="2" t="str">
        <f t="shared" si="238"/>
        <v>Sell</v>
      </c>
    </row>
    <row r="2579" spans="1:8" ht="13.5" x14ac:dyDescent="0.25">
      <c r="A2579" s="3">
        <v>45762</v>
      </c>
      <c r="B2579" s="2">
        <v>8.5588999999999995</v>
      </c>
      <c r="C2579" s="2">
        <f t="shared" si="240"/>
        <v>8.7583263366177615</v>
      </c>
      <c r="D2579" s="2">
        <f t="shared" si="236"/>
        <v>8.6924331010459284</v>
      </c>
      <c r="E2579" s="2">
        <f t="shared" si="235"/>
        <v>6.5893235571833131E-2</v>
      </c>
      <c r="F2579" s="2">
        <f t="shared" si="239"/>
        <v>4.1376765495875406E-2</v>
      </c>
      <c r="G2579" s="2">
        <f t="shared" si="237"/>
        <v>2.4516470075957725E-2</v>
      </c>
      <c r="H2579" s="2" t="str">
        <f t="shared" si="238"/>
        <v>Sell</v>
      </c>
    </row>
    <row r="2580" spans="1:8" ht="13.5" x14ac:dyDescent="0.25">
      <c r="A2580" s="3">
        <v>45763</v>
      </c>
      <c r="B2580" s="2">
        <v>8.5492000000000008</v>
      </c>
      <c r="C2580" s="2">
        <f t="shared" si="240"/>
        <v>8.742599207907336</v>
      </c>
      <c r="D2580" s="2">
        <f t="shared" si="236"/>
        <v>8.6818232417091927</v>
      </c>
      <c r="E2580" s="2">
        <f t="shared" si="235"/>
        <v>6.0775966198143294E-2</v>
      </c>
      <c r="F2580" s="2">
        <f t="shared" si="239"/>
        <v>4.5256605636328988E-2</v>
      </c>
      <c r="G2580" s="2">
        <f t="shared" si="237"/>
        <v>1.5519360561814306E-2</v>
      </c>
      <c r="H2580" s="2" t="str">
        <f t="shared" si="238"/>
        <v>Sell</v>
      </c>
    </row>
    <row r="2581" spans="1:8" ht="13.5" x14ac:dyDescent="0.25">
      <c r="A2581" s="3">
        <v>45764</v>
      </c>
      <c r="B2581" s="2">
        <v>8.4032999999999998</v>
      </c>
      <c r="C2581" s="2">
        <f t="shared" si="240"/>
        <v>8.7277993297677448</v>
      </c>
      <c r="D2581" s="2">
        <f t="shared" si="236"/>
        <v>8.6611918904714749</v>
      </c>
      <c r="E2581" s="2">
        <f t="shared" si="235"/>
        <v>6.6607439296269888E-2</v>
      </c>
      <c r="F2581" s="2">
        <f t="shared" si="239"/>
        <v>4.9526772368317172E-2</v>
      </c>
      <c r="G2581" s="2">
        <f t="shared" si="237"/>
        <v>1.7080666927952716E-2</v>
      </c>
      <c r="H2581" s="2" t="str">
        <f t="shared" si="238"/>
        <v>Sell</v>
      </c>
    </row>
    <row r="2582" spans="1:8" ht="13.5" x14ac:dyDescent="0.25">
      <c r="A2582" s="3">
        <v>45765</v>
      </c>
      <c r="B2582" s="2">
        <v>8.5297000000000001</v>
      </c>
      <c r="C2582" s="2">
        <f t="shared" si="240"/>
        <v>8.7152763559573216</v>
      </c>
      <c r="D2582" s="2">
        <f t="shared" si="236"/>
        <v>8.6514517504365518</v>
      </c>
      <c r="E2582" s="2">
        <f t="shared" si="235"/>
        <v>6.382460552076985E-2</v>
      </c>
      <c r="F2582" s="2">
        <f t="shared" si="239"/>
        <v>5.2386338998807708E-2</v>
      </c>
      <c r="G2582" s="2">
        <f t="shared" si="237"/>
        <v>1.1438266521962143E-2</v>
      </c>
      <c r="H2582" s="2" t="str">
        <f t="shared" si="238"/>
        <v>Sell</v>
      </c>
    </row>
    <row r="2583" spans="1:8" ht="13.5" x14ac:dyDescent="0.25">
      <c r="A2583" s="3">
        <v>45768</v>
      </c>
      <c r="B2583" s="2">
        <v>8.6755999999999993</v>
      </c>
      <c r="C2583" s="2">
        <f t="shared" si="240"/>
        <v>8.7061723011946572</v>
      </c>
      <c r="D2583" s="2">
        <f t="shared" si="236"/>
        <v>8.6532405096634744</v>
      </c>
      <c r="E2583" s="2">
        <f t="shared" si="235"/>
        <v>5.2931791531182881E-2</v>
      </c>
      <c r="F2583" s="2">
        <f t="shared" si="239"/>
        <v>5.2495429505282742E-2</v>
      </c>
      <c r="G2583" s="2">
        <f t="shared" si="237"/>
        <v>4.3636202590013884E-4</v>
      </c>
      <c r="H2583" s="2" t="str">
        <f t="shared" si="238"/>
        <v>Sell</v>
      </c>
    </row>
    <row r="2584" spans="1:8" ht="13.5" x14ac:dyDescent="0.25">
      <c r="A2584" s="3">
        <v>45769</v>
      </c>
      <c r="B2584" s="2">
        <v>8.8117999999999999</v>
      </c>
      <c r="C2584" s="2">
        <f t="shared" si="240"/>
        <v>8.6969765625493256</v>
      </c>
      <c r="D2584" s="2">
        <f t="shared" si="236"/>
        <v>8.6649856570958104</v>
      </c>
      <c r="E2584" s="2">
        <f t="shared" si="235"/>
        <v>3.1990905453515239E-2</v>
      </c>
      <c r="F2584" s="2">
        <f t="shared" si="239"/>
        <v>4.8394524694929247E-2</v>
      </c>
      <c r="G2584" s="2">
        <f t="shared" si="237"/>
        <v>-1.6403619241414008E-2</v>
      </c>
      <c r="H2584" s="2" t="str">
        <f t="shared" si="238"/>
        <v>Hold</v>
      </c>
    </row>
    <row r="2585" spans="1:8" ht="13.5" x14ac:dyDescent="0.25">
      <c r="A2585" s="3">
        <v>45770</v>
      </c>
      <c r="B2585" s="2">
        <v>8.8701000000000008</v>
      </c>
      <c r="C2585" s="2">
        <f t="shared" si="240"/>
        <v>8.6832109375417375</v>
      </c>
      <c r="D2585" s="2">
        <f t="shared" si="236"/>
        <v>8.68017931212575</v>
      </c>
      <c r="E2585" s="2">
        <f t="shared" si="235"/>
        <v>3.0316254159874489E-3</v>
      </c>
      <c r="F2585" s="2">
        <f t="shared" si="239"/>
        <v>3.9321944839140886E-2</v>
      </c>
      <c r="G2585" s="2">
        <f t="shared" si="237"/>
        <v>-3.6290319423153437E-2</v>
      </c>
      <c r="H2585" s="2" t="str">
        <f t="shared" si="238"/>
        <v>Hold</v>
      </c>
    </row>
    <row r="2586" spans="1:8" ht="13.5" x14ac:dyDescent="0.25">
      <c r="A2586" s="3">
        <v>45771</v>
      </c>
      <c r="B2586" s="2">
        <v>8.9868000000000006</v>
      </c>
      <c r="C2586" s="2">
        <f t="shared" si="240"/>
        <v>8.6700707933045464</v>
      </c>
      <c r="D2586" s="2">
        <f t="shared" si="236"/>
        <v>8.7028919556719906</v>
      </c>
      <c r="E2586" s="2">
        <f t="shared" si="235"/>
        <v>-3.2821162367444146E-2</v>
      </c>
      <c r="F2586" s="2">
        <f t="shared" si="239"/>
        <v>2.489332339782388E-2</v>
      </c>
      <c r="G2586" s="2">
        <f t="shared" si="237"/>
        <v>-5.7714485765268025E-2</v>
      </c>
      <c r="H2586" s="2" t="str">
        <f t="shared" si="238"/>
        <v>Hold</v>
      </c>
    </row>
    <row r="2587" spans="1:8" ht="13.5" x14ac:dyDescent="0.25">
      <c r="A2587" s="3">
        <v>45772</v>
      </c>
      <c r="B2587" s="2">
        <v>8.9479000000000006</v>
      </c>
      <c r="C2587" s="2">
        <f t="shared" si="240"/>
        <v>8.6529675943346156</v>
      </c>
      <c r="D2587" s="2">
        <f t="shared" si="236"/>
        <v>8.7210406996962888</v>
      </c>
      <c r="E2587" s="2">
        <f t="shared" si="235"/>
        <v>-6.8073105361673214E-2</v>
      </c>
      <c r="F2587" s="2">
        <f t="shared" si="239"/>
        <v>6.3000376459244629E-3</v>
      </c>
      <c r="G2587" s="2">
        <f t="shared" si="237"/>
        <v>-7.4373143007597675E-2</v>
      </c>
      <c r="H2587" s="2" t="str">
        <f t="shared" si="238"/>
        <v>Hold</v>
      </c>
    </row>
    <row r="2588" spans="1:8" ht="13.5" x14ac:dyDescent="0.25">
      <c r="A2588" s="3">
        <v>45775</v>
      </c>
      <c r="B2588" s="2">
        <v>8.9479000000000006</v>
      </c>
      <c r="C2588" s="2">
        <f t="shared" si="240"/>
        <v>8.6370033490523674</v>
      </c>
      <c r="D2588" s="2">
        <f t="shared" si="236"/>
        <v>8.73784509231138</v>
      </c>
      <c r="E2588" s="2">
        <f t="shared" ref="E2588:E2651" si="241">C2588-D2588</f>
        <v>-0.10084174325901252</v>
      </c>
      <c r="F2588" s="2">
        <f t="shared" si="239"/>
        <v>-1.5128318535062933E-2</v>
      </c>
      <c r="G2588" s="2">
        <f t="shared" si="237"/>
        <v>-8.5713424723949577E-2</v>
      </c>
      <c r="H2588" s="2" t="str">
        <f t="shared" si="238"/>
        <v>Hold</v>
      </c>
    </row>
    <row r="2589" spans="1:8" ht="13.5" x14ac:dyDescent="0.25">
      <c r="A2589" s="3">
        <v>45776</v>
      </c>
      <c r="B2589" s="2">
        <v>8.9284999999999997</v>
      </c>
      <c r="C2589" s="2">
        <f t="shared" si="240"/>
        <v>8.6249874491981569</v>
      </c>
      <c r="D2589" s="2">
        <f t="shared" ref="D2589:D2652" si="242">$D$4*B2589+(1-$D$4)*D2588</f>
        <v>8.7519676780660927</v>
      </c>
      <c r="E2589" s="2">
        <f t="shared" si="241"/>
        <v>-0.12698022886793581</v>
      </c>
      <c r="F2589" s="2">
        <f t="shared" si="239"/>
        <v>-3.7498700601637514E-2</v>
      </c>
      <c r="G2589" s="2">
        <f t="shared" si="237"/>
        <v>-8.9481528266298294E-2</v>
      </c>
      <c r="H2589" s="2" t="str">
        <f t="shared" si="238"/>
        <v>Hold</v>
      </c>
    </row>
    <row r="2590" spans="1:8" ht="13.5" x14ac:dyDescent="0.25">
      <c r="A2590" s="3">
        <v>45777</v>
      </c>
      <c r="B2590" s="2">
        <v>8.7533999999999992</v>
      </c>
      <c r="C2590" s="2">
        <f t="shared" si="240"/>
        <v>8.6133278416292089</v>
      </c>
      <c r="D2590" s="2">
        <f t="shared" si="242"/>
        <v>8.7520737759871228</v>
      </c>
      <c r="E2590" s="2">
        <f t="shared" si="241"/>
        <v>-0.13874593435791382</v>
      </c>
      <c r="F2590" s="2">
        <f t="shared" si="239"/>
        <v>-5.7748147352892777E-2</v>
      </c>
      <c r="G2590" s="2">
        <f t="shared" si="237"/>
        <v>-8.0997787005021055E-2</v>
      </c>
      <c r="H2590" s="2" t="str">
        <f t="shared" si="238"/>
        <v>Hold</v>
      </c>
    </row>
    <row r="2591" spans="1:8" ht="13.5" x14ac:dyDescent="0.25">
      <c r="A2591" s="3">
        <v>45779</v>
      </c>
      <c r="B2591" s="2">
        <v>8.8312000000000008</v>
      </c>
      <c r="C2591" s="2">
        <f t="shared" si="240"/>
        <v>8.5810158659939457</v>
      </c>
      <c r="D2591" s="2">
        <f t="shared" si="242"/>
        <v>8.7579349777658528</v>
      </c>
      <c r="E2591" s="2">
        <f t="shared" si="241"/>
        <v>-0.17691911177190711</v>
      </c>
      <c r="F2591" s="2">
        <f t="shared" si="239"/>
        <v>-8.1582340236695639E-2</v>
      </c>
      <c r="G2591" s="2">
        <f t="shared" si="237"/>
        <v>-9.5336771535211473E-2</v>
      </c>
      <c r="H2591" s="2" t="str">
        <f t="shared" si="238"/>
        <v>Hold</v>
      </c>
    </row>
    <row r="2592" spans="1:8" ht="13.5" x14ac:dyDescent="0.25">
      <c r="A2592" s="3">
        <v>45782</v>
      </c>
      <c r="B2592" s="2">
        <v>8.8312000000000008</v>
      </c>
      <c r="C2592" s="2">
        <f t="shared" si="240"/>
        <v>8.5731211173794932</v>
      </c>
      <c r="D2592" s="2">
        <f t="shared" si="242"/>
        <v>8.7633620164498627</v>
      </c>
      <c r="E2592" s="2">
        <f t="shared" si="241"/>
        <v>-0.19024089907036945</v>
      </c>
      <c r="F2592" s="2">
        <f t="shared" si="239"/>
        <v>-0.10331405200343041</v>
      </c>
      <c r="G2592" s="2">
        <f t="shared" si="237"/>
        <v>-8.6926847066939039E-2</v>
      </c>
      <c r="H2592" s="2" t="str">
        <f t="shared" si="238"/>
        <v>Hold</v>
      </c>
    </row>
    <row r="2593" spans="1:8" ht="13.5" x14ac:dyDescent="0.25">
      <c r="A2593" s="3">
        <v>45783</v>
      </c>
      <c r="B2593" s="2">
        <v>8.8797999999999995</v>
      </c>
      <c r="C2593" s="2">
        <f t="shared" si="240"/>
        <v>8.5888870993211093</v>
      </c>
      <c r="D2593" s="2">
        <f t="shared" si="242"/>
        <v>8.7719870522683916</v>
      </c>
      <c r="E2593" s="2">
        <f t="shared" si="241"/>
        <v>-0.18309995294728232</v>
      </c>
      <c r="F2593" s="2">
        <f t="shared" si="239"/>
        <v>-0.11927123219220082</v>
      </c>
      <c r="G2593" s="2">
        <f t="shared" si="237"/>
        <v>-6.3828720755081503E-2</v>
      </c>
      <c r="H2593" s="2" t="str">
        <f t="shared" si="238"/>
        <v>Hold</v>
      </c>
    </row>
    <row r="2594" spans="1:8" ht="13.5" x14ac:dyDescent="0.25">
      <c r="A2594" s="3">
        <v>45784</v>
      </c>
      <c r="B2594" s="2">
        <v>8.9090000000000007</v>
      </c>
      <c r="C2594" s="2">
        <f t="shared" si="240"/>
        <v>8.6231813917332456</v>
      </c>
      <c r="D2594" s="2">
        <f t="shared" si="242"/>
        <v>8.78213615950777</v>
      </c>
      <c r="E2594" s="2">
        <f t="shared" si="241"/>
        <v>-0.15895476777452444</v>
      </c>
      <c r="F2594" s="2">
        <f t="shared" si="239"/>
        <v>-0.12720793930866556</v>
      </c>
      <c r="G2594" s="2">
        <f t="shared" si="237"/>
        <v>-3.1746828465858884E-2</v>
      </c>
      <c r="H2594" s="2" t="str">
        <f t="shared" si="238"/>
        <v>Hold</v>
      </c>
    </row>
    <row r="2595" spans="1:8" ht="13.5" x14ac:dyDescent="0.25">
      <c r="A2595" s="3">
        <v>45785</v>
      </c>
      <c r="B2595" s="2">
        <v>8.9479000000000006</v>
      </c>
      <c r="C2595" s="2">
        <f t="shared" si="240"/>
        <v>8.6611688699281313</v>
      </c>
      <c r="D2595" s="2">
        <f t="shared" si="242"/>
        <v>8.7944149625071955</v>
      </c>
      <c r="E2595" s="2">
        <f t="shared" si="241"/>
        <v>-0.13324609257906417</v>
      </c>
      <c r="F2595" s="2">
        <f t="shared" si="239"/>
        <v>-0.12841556996274528</v>
      </c>
      <c r="G2595" s="2">
        <f t="shared" si="237"/>
        <v>-4.8305226163188886E-3</v>
      </c>
      <c r="H2595" s="2" t="str">
        <f t="shared" si="238"/>
        <v>Hold</v>
      </c>
    </row>
    <row r="2596" spans="1:8" ht="13.5" x14ac:dyDescent="0.25">
      <c r="A2596" s="3">
        <v>45786</v>
      </c>
      <c r="B2596" s="2">
        <v>8.9771000000000001</v>
      </c>
      <c r="C2596" s="2">
        <f t="shared" si="240"/>
        <v>8.7112659668622641</v>
      </c>
      <c r="D2596" s="2">
        <f t="shared" si="242"/>
        <v>8.8079471875066631</v>
      </c>
      <c r="E2596" s="2">
        <f t="shared" si="241"/>
        <v>-9.6681220644398991E-2</v>
      </c>
      <c r="F2596" s="2">
        <f t="shared" si="239"/>
        <v>-0.12206870009907603</v>
      </c>
      <c r="G2596" s="2">
        <f t="shared" ref="G2596:G2659" si="243">E2596-F2596</f>
        <v>2.5387479454677037E-2</v>
      </c>
      <c r="H2596" s="2" t="str">
        <f t="shared" ref="H2596:H2659" si="244">IF(G2596&lt;0,"Hold","Sell")</f>
        <v>Sell</v>
      </c>
    </row>
    <row r="2597" spans="1:8" ht="13.5" x14ac:dyDescent="0.25">
      <c r="A2597" s="3">
        <v>45789</v>
      </c>
      <c r="B2597" s="2">
        <v>8.9673999999999996</v>
      </c>
      <c r="C2597" s="2">
        <f t="shared" si="240"/>
        <v>8.7476712027296077</v>
      </c>
      <c r="D2597" s="2">
        <f t="shared" si="242"/>
        <v>8.8197585069506133</v>
      </c>
      <c r="E2597" s="2">
        <f t="shared" si="241"/>
        <v>-7.208730422100551E-2</v>
      </c>
      <c r="F2597" s="2">
        <f t="shared" ref="F2597:F2660" si="245">(E2597*(2/(10)))+((1-(2/10))*F2596)</f>
        <v>-0.11207242092346194</v>
      </c>
      <c r="G2597" s="2">
        <f t="shared" si="243"/>
        <v>3.9985116702456427E-2</v>
      </c>
      <c r="H2597" s="2" t="str">
        <f t="shared" si="244"/>
        <v>Sell</v>
      </c>
    </row>
    <row r="2598" spans="1:8" ht="13.5" x14ac:dyDescent="0.25">
      <c r="A2598" s="3">
        <v>45790</v>
      </c>
      <c r="B2598" s="2">
        <v>8.9673999999999996</v>
      </c>
      <c r="C2598" s="2">
        <f t="shared" si="240"/>
        <v>8.7784756330788998</v>
      </c>
      <c r="D2598" s="2">
        <f t="shared" si="242"/>
        <v>8.8306949138431605</v>
      </c>
      <c r="E2598" s="2">
        <f t="shared" si="241"/>
        <v>-5.2219280764260745E-2</v>
      </c>
      <c r="F2598" s="2">
        <f t="shared" si="245"/>
        <v>-0.1001017928916217</v>
      </c>
      <c r="G2598" s="2">
        <f t="shared" si="243"/>
        <v>4.7882512127360957E-2</v>
      </c>
      <c r="H2598" s="2" t="str">
        <f t="shared" si="244"/>
        <v>Sell</v>
      </c>
    </row>
    <row r="2599" spans="1:8" ht="13.5" x14ac:dyDescent="0.25">
      <c r="A2599" s="3">
        <v>45791</v>
      </c>
      <c r="B2599" s="2">
        <v>8.9575999999999993</v>
      </c>
      <c r="C2599" s="2">
        <f t="shared" si="240"/>
        <v>8.8015563049129142</v>
      </c>
      <c r="D2599" s="2">
        <f t="shared" si="242"/>
        <v>8.840095290595519</v>
      </c>
      <c r="E2599" s="2">
        <f t="shared" si="241"/>
        <v>-3.8538985682604832E-2</v>
      </c>
      <c r="F2599" s="2">
        <f t="shared" si="245"/>
        <v>-8.7789231449818331E-2</v>
      </c>
      <c r="G2599" s="2">
        <f t="shared" si="243"/>
        <v>4.9250245767213499E-2</v>
      </c>
      <c r="H2599" s="2" t="str">
        <f t="shared" si="244"/>
        <v>Sell</v>
      </c>
    </row>
    <row r="2600" spans="1:8" ht="13.5" x14ac:dyDescent="0.25">
      <c r="A2600" s="3">
        <v>45792</v>
      </c>
      <c r="B2600" s="2">
        <v>8.9186999999999994</v>
      </c>
      <c r="C2600" s="2">
        <f t="shared" si="240"/>
        <v>8.7941476426186203</v>
      </c>
      <c r="D2600" s="2">
        <f t="shared" si="242"/>
        <v>8.8459178616625174</v>
      </c>
      <c r="E2600" s="2">
        <f t="shared" si="241"/>
        <v>-5.1770219043897114E-2</v>
      </c>
      <c r="F2600" s="2">
        <f t="shared" si="245"/>
        <v>-8.058542896863409E-2</v>
      </c>
      <c r="G2600" s="2">
        <f t="shared" si="243"/>
        <v>2.8815209924736976E-2</v>
      </c>
      <c r="H2600" s="2" t="str">
        <f t="shared" si="244"/>
        <v>Sell</v>
      </c>
    </row>
    <row r="2601" spans="1:8" ht="13.5" x14ac:dyDescent="0.25">
      <c r="A2601" s="3">
        <v>45793</v>
      </c>
      <c r="B2601" s="2">
        <v>8.9090000000000007</v>
      </c>
      <c r="C2601" s="2">
        <f t="shared" si="240"/>
        <v>8.7998480052926791</v>
      </c>
      <c r="D2601" s="2">
        <f t="shared" si="242"/>
        <v>8.8505906126504783</v>
      </c>
      <c r="E2601" s="2">
        <f t="shared" si="241"/>
        <v>-5.074260735779923E-2</v>
      </c>
      <c r="F2601" s="2">
        <f t="shared" si="245"/>
        <v>-7.4616864646467135E-2</v>
      </c>
      <c r="G2601" s="2">
        <f t="shared" si="243"/>
        <v>2.3874257288667905E-2</v>
      </c>
      <c r="H2601" s="2" t="str">
        <f t="shared" si="244"/>
        <v>Sell</v>
      </c>
    </row>
    <row r="2602" spans="1:8" ht="13.5" x14ac:dyDescent="0.25">
      <c r="A2602" s="3">
        <v>45796</v>
      </c>
      <c r="B2602" s="2">
        <v>8.8993000000000002</v>
      </c>
      <c r="C2602" s="2">
        <f t="shared" si="240"/>
        <v>8.8046713890938051</v>
      </c>
      <c r="D2602" s="2">
        <f t="shared" si="242"/>
        <v>8.8541987154171107</v>
      </c>
      <c r="E2602" s="2">
        <f t="shared" si="241"/>
        <v>-4.9527326323305587E-2</v>
      </c>
      <c r="F2602" s="2">
        <f t="shared" si="245"/>
        <v>-6.9598956981834825E-2</v>
      </c>
      <c r="G2602" s="2">
        <f t="shared" si="243"/>
        <v>2.0071630658529238E-2</v>
      </c>
      <c r="H2602" s="2" t="str">
        <f t="shared" si="244"/>
        <v>Sell</v>
      </c>
    </row>
    <row r="2603" spans="1:8" ht="13.5" x14ac:dyDescent="0.25">
      <c r="A2603" s="3">
        <v>45797</v>
      </c>
      <c r="B2603" s="2">
        <v>8.8797999999999995</v>
      </c>
      <c r="C2603" s="2">
        <f t="shared" si="240"/>
        <v>8.8162296369255273</v>
      </c>
      <c r="D2603" s="2">
        <f t="shared" si="242"/>
        <v>8.856095106867695</v>
      </c>
      <c r="E2603" s="2">
        <f t="shared" si="241"/>
        <v>-3.9865469942167664E-2</v>
      </c>
      <c r="F2603" s="2">
        <f t="shared" si="245"/>
        <v>-6.3652259573901401E-2</v>
      </c>
      <c r="G2603" s="2">
        <f t="shared" si="243"/>
        <v>2.3786789631733737E-2</v>
      </c>
      <c r="H2603" s="2" t="str">
        <f t="shared" si="244"/>
        <v>Sell</v>
      </c>
    </row>
    <row r="2604" spans="1:8" ht="13.5" x14ac:dyDescent="0.25">
      <c r="A2604" s="3">
        <v>45798</v>
      </c>
      <c r="B2604" s="2">
        <v>8.8895999999999997</v>
      </c>
      <c r="C2604" s="2">
        <f t="shared" si="240"/>
        <v>8.8305020004754464</v>
      </c>
      <c r="D2604" s="2">
        <f t="shared" si="242"/>
        <v>8.8585769508034211</v>
      </c>
      <c r="E2604" s="2">
        <f t="shared" si="241"/>
        <v>-2.807495032797469E-2</v>
      </c>
      <c r="F2604" s="2">
        <f t="shared" si="245"/>
        <v>-5.6536797724716065E-2</v>
      </c>
      <c r="G2604" s="2">
        <f t="shared" si="243"/>
        <v>2.8461847396741374E-2</v>
      </c>
      <c r="H2604" s="2" t="str">
        <f t="shared" si="244"/>
        <v>Sell</v>
      </c>
    </row>
    <row r="2605" spans="1:8" ht="13.5" x14ac:dyDescent="0.25">
      <c r="A2605" s="3">
        <v>45799</v>
      </c>
      <c r="B2605" s="2">
        <v>8.9673999999999996</v>
      </c>
      <c r="C2605" s="2">
        <f t="shared" si="240"/>
        <v>8.8485632311715321</v>
      </c>
      <c r="D2605" s="2">
        <f t="shared" si="242"/>
        <v>8.8666379174105749</v>
      </c>
      <c r="E2605" s="2">
        <f t="shared" si="241"/>
        <v>-1.8074686239042848E-2</v>
      </c>
      <c r="F2605" s="2">
        <f t="shared" si="245"/>
        <v>-4.8844375427581424E-2</v>
      </c>
      <c r="G2605" s="2">
        <f t="shared" si="243"/>
        <v>3.0769689188538576E-2</v>
      </c>
      <c r="H2605" s="2" t="str">
        <f t="shared" si="244"/>
        <v>Sell</v>
      </c>
    </row>
    <row r="2606" spans="1:8" ht="13.5" x14ac:dyDescent="0.25">
      <c r="A2606" s="3">
        <v>45800</v>
      </c>
      <c r="B2606" s="2">
        <v>8.9673999999999996</v>
      </c>
      <c r="C2606" s="2">
        <f t="shared" si="240"/>
        <v>8.868338118683603</v>
      </c>
      <c r="D2606" s="2">
        <f t="shared" si="242"/>
        <v>8.8741017753801614</v>
      </c>
      <c r="E2606" s="2">
        <f t="shared" si="241"/>
        <v>-5.7636566965584279E-3</v>
      </c>
      <c r="F2606" s="2">
        <f t="shared" si="245"/>
        <v>-4.0228231681376826E-2</v>
      </c>
      <c r="G2606" s="2">
        <f t="shared" si="243"/>
        <v>3.4464574984818398E-2</v>
      </c>
      <c r="H2606" s="2" t="str">
        <f t="shared" si="244"/>
        <v>Sell</v>
      </c>
    </row>
    <row r="2607" spans="1:8" ht="13.5" x14ac:dyDescent="0.25">
      <c r="A2607" s="3">
        <v>45803</v>
      </c>
      <c r="B2607" s="2">
        <v>8.9966000000000008</v>
      </c>
      <c r="C2607" s="2">
        <f t="shared" si="240"/>
        <v>8.8835784081168949</v>
      </c>
      <c r="D2607" s="2">
        <f t="shared" si="242"/>
        <v>8.883175717944594</v>
      </c>
      <c r="E2607" s="2">
        <f t="shared" si="241"/>
        <v>4.0269017230087911E-4</v>
      </c>
      <c r="F2607" s="2">
        <f t="shared" si="245"/>
        <v>-3.2102047310641285E-2</v>
      </c>
      <c r="G2607" s="2">
        <f t="shared" si="243"/>
        <v>3.2504737482942164E-2</v>
      </c>
      <c r="H2607" s="2" t="str">
        <f t="shared" si="244"/>
        <v>Sell</v>
      </c>
    </row>
    <row r="2608" spans="1:8" ht="13.5" x14ac:dyDescent="0.25">
      <c r="A2608" s="3">
        <v>45804</v>
      </c>
      <c r="B2608" s="2">
        <v>9.0451999999999995</v>
      </c>
      <c r="C2608" s="2">
        <f t="shared" si="240"/>
        <v>8.8964740376373719</v>
      </c>
      <c r="D2608" s="2">
        <f t="shared" si="242"/>
        <v>8.8951775166153642</v>
      </c>
      <c r="E2608" s="2">
        <f t="shared" si="241"/>
        <v>1.2965210220077239E-3</v>
      </c>
      <c r="F2608" s="2">
        <f t="shared" si="245"/>
        <v>-2.5422333644111485E-2</v>
      </c>
      <c r="G2608" s="2">
        <f t="shared" si="243"/>
        <v>2.6718854666119209E-2</v>
      </c>
      <c r="H2608" s="2" t="str">
        <f t="shared" si="244"/>
        <v>Sell</v>
      </c>
    </row>
    <row r="2609" spans="1:8" ht="13.5" x14ac:dyDescent="0.25">
      <c r="A2609" s="3">
        <v>45805</v>
      </c>
      <c r="B2609" s="2">
        <v>9.0840999999999994</v>
      </c>
      <c r="C2609" s="2">
        <f t="shared" si="240"/>
        <v>8.9058780318470063</v>
      </c>
      <c r="D2609" s="2">
        <f t="shared" si="242"/>
        <v>8.9091717746438555</v>
      </c>
      <c r="E2609" s="2">
        <f t="shared" si="241"/>
        <v>-3.2937427968491306E-3</v>
      </c>
      <c r="F2609" s="2">
        <f t="shared" si="245"/>
        <v>-2.0996615474659013E-2</v>
      </c>
      <c r="G2609" s="2">
        <f t="shared" si="243"/>
        <v>1.7702872677809883E-2</v>
      </c>
      <c r="H2609" s="2" t="str">
        <f t="shared" si="244"/>
        <v>Sell</v>
      </c>
    </row>
    <row r="2610" spans="1:8" ht="13.5" x14ac:dyDescent="0.25">
      <c r="A2610" s="3">
        <v>45806</v>
      </c>
      <c r="B2610" s="2">
        <v>9.0451999999999995</v>
      </c>
      <c r="C2610" s="2">
        <f t="shared" si="240"/>
        <v>8.9078506423320825</v>
      </c>
      <c r="D2610" s="2">
        <f t="shared" si="242"/>
        <v>8.9192479394850519</v>
      </c>
      <c r="E2610" s="2">
        <f t="shared" si="241"/>
        <v>-1.1397297152969443E-2</v>
      </c>
      <c r="F2610" s="2">
        <f t="shared" si="245"/>
        <v>-1.9076751810321098E-2</v>
      </c>
      <c r="G2610" s="2">
        <f t="shared" si="243"/>
        <v>7.6794546573516545E-3</v>
      </c>
      <c r="H2610" s="2" t="str">
        <f t="shared" si="244"/>
        <v>Sell</v>
      </c>
    </row>
    <row r="2611" spans="1:8" ht="13.5" x14ac:dyDescent="0.25">
      <c r="A2611" s="3">
        <v>45807</v>
      </c>
      <c r="B2611" s="2">
        <v>9.1715999999999998</v>
      </c>
      <c r="C2611" s="2">
        <f t="shared" si="240"/>
        <v>8.9080274665886847</v>
      </c>
      <c r="D2611" s="2">
        <f t="shared" si="242"/>
        <v>8.93794068470838</v>
      </c>
      <c r="E2611" s="2">
        <f t="shared" si="241"/>
        <v>-2.9913218119695273E-2</v>
      </c>
      <c r="F2611" s="2">
        <f t="shared" si="245"/>
        <v>-2.1244045072195933E-2</v>
      </c>
      <c r="G2611" s="2">
        <f t="shared" si="243"/>
        <v>-8.66917304749934E-3</v>
      </c>
      <c r="H2611" s="2" t="str">
        <f t="shared" si="244"/>
        <v>Hold</v>
      </c>
    </row>
    <row r="2612" spans="1:8" ht="13.5" x14ac:dyDescent="0.25">
      <c r="A2612" s="3">
        <v>45810</v>
      </c>
      <c r="B2612" s="2">
        <v>9.2396999999999991</v>
      </c>
      <c r="C2612" s="2">
        <f t="shared" si="240"/>
        <v>8.9066847794211945</v>
      </c>
      <c r="D2612" s="2">
        <f t="shared" si="242"/>
        <v>8.9602932265818342</v>
      </c>
      <c r="E2612" s="2">
        <f t="shared" si="241"/>
        <v>-5.3608447160639727E-2</v>
      </c>
      <c r="F2612" s="2">
        <f t="shared" si="245"/>
        <v>-2.7716925489884692E-2</v>
      </c>
      <c r="G2612" s="2">
        <f t="shared" si="243"/>
        <v>-2.5891521670755036E-2</v>
      </c>
      <c r="H2612" s="2" t="str">
        <f t="shared" si="244"/>
        <v>Hold</v>
      </c>
    </row>
    <row r="2613" spans="1:8" ht="13.5" x14ac:dyDescent="0.25">
      <c r="A2613" s="3">
        <v>45811</v>
      </c>
      <c r="B2613" s="2">
        <v>9.3369999999999997</v>
      </c>
      <c r="C2613" s="2">
        <f t="shared" si="240"/>
        <v>8.9025486595102414</v>
      </c>
      <c r="D2613" s="2">
        <f t="shared" si="242"/>
        <v>8.9881974320202165</v>
      </c>
      <c r="E2613" s="2">
        <f t="shared" si="241"/>
        <v>-8.5648772509975046E-2</v>
      </c>
      <c r="F2613" s="2">
        <f t="shared" si="245"/>
        <v>-3.930329489390276E-2</v>
      </c>
      <c r="G2613" s="2">
        <f t="shared" si="243"/>
        <v>-4.6345477616072286E-2</v>
      </c>
      <c r="H2613" s="2" t="str">
        <f t="shared" si="244"/>
        <v>Hold</v>
      </c>
    </row>
    <row r="2614" spans="1:8" ht="13.5" x14ac:dyDescent="0.25">
      <c r="A2614" s="3">
        <v>45812</v>
      </c>
      <c r="B2614" s="2">
        <v>9.3369999999999997</v>
      </c>
      <c r="C2614" s="2">
        <f t="shared" si="240"/>
        <v>8.9005565580471266</v>
      </c>
      <c r="D2614" s="2">
        <f t="shared" si="242"/>
        <v>9.0140346592779785</v>
      </c>
      <c r="E2614" s="2">
        <f t="shared" si="241"/>
        <v>-0.11347810123085189</v>
      </c>
      <c r="F2614" s="2">
        <f t="shared" si="245"/>
        <v>-5.4138256161292586E-2</v>
      </c>
      <c r="G2614" s="2">
        <f t="shared" si="243"/>
        <v>-5.9339845069559305E-2</v>
      </c>
      <c r="H2614" s="2" t="str">
        <f t="shared" si="244"/>
        <v>Hold</v>
      </c>
    </row>
    <row r="2615" spans="1:8" ht="13.5" x14ac:dyDescent="0.25">
      <c r="A2615" s="3">
        <v>45813</v>
      </c>
      <c r="B2615" s="2">
        <v>9.2591999999999999</v>
      </c>
      <c r="C2615" s="2">
        <f t="shared" si="240"/>
        <v>8.9108401645014155</v>
      </c>
      <c r="D2615" s="2">
        <f t="shared" si="242"/>
        <v>9.0321950548870156</v>
      </c>
      <c r="E2615" s="2">
        <f t="shared" si="241"/>
        <v>-0.1213548903856001</v>
      </c>
      <c r="F2615" s="2">
        <f t="shared" si="245"/>
        <v>-6.7581583006154092E-2</v>
      </c>
      <c r="G2615" s="2">
        <f t="shared" si="243"/>
        <v>-5.3773307379446009E-2</v>
      </c>
      <c r="H2615" s="2" t="str">
        <f t="shared" si="244"/>
        <v>Hold</v>
      </c>
    </row>
    <row r="2616" spans="1:8" ht="13.5" x14ac:dyDescent="0.25">
      <c r="A2616" s="3">
        <v>45817</v>
      </c>
      <c r="B2616" s="2">
        <v>9.3271999999999995</v>
      </c>
      <c r="C2616" s="2">
        <f t="shared" si="240"/>
        <v>8.9195416776550438</v>
      </c>
      <c r="D2616" s="2">
        <f t="shared" si="242"/>
        <v>9.0540472730435333</v>
      </c>
      <c r="E2616" s="2">
        <f t="shared" si="241"/>
        <v>-0.1345055953884895</v>
      </c>
      <c r="F2616" s="2">
        <f t="shared" si="245"/>
        <v>-8.0966385482621181E-2</v>
      </c>
      <c r="G2616" s="2">
        <f t="shared" si="243"/>
        <v>-5.3539209905868315E-2</v>
      </c>
      <c r="H2616" s="2" t="str">
        <f t="shared" si="244"/>
        <v>Hold</v>
      </c>
    </row>
    <row r="2617" spans="1:8" ht="13.5" x14ac:dyDescent="0.25">
      <c r="A2617" s="3">
        <v>45818</v>
      </c>
      <c r="B2617" s="2">
        <v>9.3271999999999995</v>
      </c>
      <c r="C2617" s="2">
        <f t="shared" si="240"/>
        <v>8.931396804169653</v>
      </c>
      <c r="D2617" s="2">
        <f t="shared" si="242"/>
        <v>9.0742808083736417</v>
      </c>
      <c r="E2617" s="2">
        <f t="shared" si="241"/>
        <v>-0.14288400420398872</v>
      </c>
      <c r="F2617" s="2">
        <f t="shared" si="245"/>
        <v>-9.3349909226894692E-2</v>
      </c>
      <c r="G2617" s="2">
        <f t="shared" si="243"/>
        <v>-4.9534094977094031E-2</v>
      </c>
      <c r="H2617" s="2" t="str">
        <f t="shared" si="244"/>
        <v>Hold</v>
      </c>
    </row>
    <row r="2618" spans="1:8" ht="13.5" x14ac:dyDescent="0.25">
      <c r="A2618" s="3">
        <v>45819</v>
      </c>
      <c r="B2618" s="2">
        <v>9.2396999999999991</v>
      </c>
      <c r="C2618" s="2">
        <f t="shared" si="240"/>
        <v>8.9489049881435516</v>
      </c>
      <c r="D2618" s="2">
        <f t="shared" si="242"/>
        <v>9.0865340818274465</v>
      </c>
      <c r="E2618" s="2">
        <f t="shared" si="241"/>
        <v>-0.13762909368389487</v>
      </c>
      <c r="F2618" s="2">
        <f t="shared" si="245"/>
        <v>-0.10220574611829474</v>
      </c>
      <c r="G2618" s="2">
        <f t="shared" si="243"/>
        <v>-3.542334756560013E-2</v>
      </c>
      <c r="H2618" s="2" t="str">
        <f t="shared" si="244"/>
        <v>Hold</v>
      </c>
    </row>
    <row r="2619" spans="1:8" ht="13.5" x14ac:dyDescent="0.25">
      <c r="A2619" s="3">
        <v>45820</v>
      </c>
      <c r="B2619" s="2">
        <v>9.2396999999999991</v>
      </c>
      <c r="C2619" s="2">
        <f t="shared" si="240"/>
        <v>8.9697042207368511</v>
      </c>
      <c r="D2619" s="2">
        <f t="shared" si="242"/>
        <v>9.0978797053957834</v>
      </c>
      <c r="E2619" s="2">
        <f t="shared" si="241"/>
        <v>-0.12817548465893225</v>
      </c>
      <c r="F2619" s="2">
        <f t="shared" si="245"/>
        <v>-0.10739969382642224</v>
      </c>
      <c r="G2619" s="2">
        <f t="shared" si="243"/>
        <v>-2.0775790832510008E-2</v>
      </c>
      <c r="H2619" s="2" t="str">
        <f t="shared" si="244"/>
        <v>Hold</v>
      </c>
    </row>
    <row r="2620" spans="1:8" ht="13.5" x14ac:dyDescent="0.25">
      <c r="A2620" s="3">
        <v>45821</v>
      </c>
      <c r="B2620" s="2">
        <v>9.2899999999999991</v>
      </c>
      <c r="C2620" s="2">
        <f t="shared" si="240"/>
        <v>8.9813189560081046</v>
      </c>
      <c r="D2620" s="2">
        <f t="shared" si="242"/>
        <v>9.1121108383294285</v>
      </c>
      <c r="E2620" s="2">
        <f t="shared" si="241"/>
        <v>-0.13079188232132388</v>
      </c>
      <c r="F2620" s="2">
        <f t="shared" si="245"/>
        <v>-0.11207813152540258</v>
      </c>
      <c r="G2620" s="2">
        <f t="shared" si="243"/>
        <v>-1.8713750795921302E-2</v>
      </c>
      <c r="H2620" s="2" t="str">
        <f t="shared" si="244"/>
        <v>Hold</v>
      </c>
    </row>
    <row r="2621" spans="1:8" ht="13.5" x14ac:dyDescent="0.25">
      <c r="A2621" s="3">
        <v>45824</v>
      </c>
      <c r="B2621" s="2">
        <v>9.2100000000000009</v>
      </c>
      <c r="C2621" s="2">
        <f t="shared" si="240"/>
        <v>9.010592962776089</v>
      </c>
      <c r="D2621" s="2">
        <f t="shared" si="242"/>
        <v>9.1193618873420643</v>
      </c>
      <c r="E2621" s="2">
        <f t="shared" si="241"/>
        <v>-0.10876892456597531</v>
      </c>
      <c r="F2621" s="2">
        <f t="shared" si="245"/>
        <v>-0.11141629013351713</v>
      </c>
      <c r="G2621" s="2">
        <f t="shared" si="243"/>
        <v>2.6473655675418178E-3</v>
      </c>
      <c r="H2621" s="2" t="str">
        <f t="shared" si="244"/>
        <v>Sell</v>
      </c>
    </row>
    <row r="2622" spans="1:8" ht="13.5" x14ac:dyDescent="0.25">
      <c r="A2622" s="3">
        <v>45825</v>
      </c>
      <c r="B2622" s="2">
        <v>9.1199999999999992</v>
      </c>
      <c r="C2622" s="2">
        <f t="shared" si="240"/>
        <v>9.0458401992720745</v>
      </c>
      <c r="D2622" s="2">
        <f t="shared" si="242"/>
        <v>9.1194091549463572</v>
      </c>
      <c r="E2622" s="2">
        <f t="shared" si="241"/>
        <v>-7.3568955674282677E-2</v>
      </c>
      <c r="F2622" s="2">
        <f t="shared" si="245"/>
        <v>-0.10384682324167024</v>
      </c>
      <c r="G2622" s="2">
        <f t="shared" si="243"/>
        <v>3.0277867567387567E-2</v>
      </c>
      <c r="H2622" s="2" t="str">
        <f t="shared" si="244"/>
        <v>Sell</v>
      </c>
    </row>
    <row r="2623" spans="1:8" ht="13.5" x14ac:dyDescent="0.25">
      <c r="A2623" s="3">
        <v>45826</v>
      </c>
      <c r="B2623" s="2">
        <v>9.07</v>
      </c>
      <c r="C2623" s="2">
        <f t="shared" si="240"/>
        <v>9.0906340147686784</v>
      </c>
      <c r="D2623" s="2">
        <f t="shared" si="242"/>
        <v>9.1157492175429233</v>
      </c>
      <c r="E2623" s="2">
        <f t="shared" si="241"/>
        <v>-2.5115202774244949E-2</v>
      </c>
      <c r="F2623" s="2">
        <f t="shared" si="245"/>
        <v>-8.8100499148185199E-2</v>
      </c>
      <c r="G2623" s="2">
        <f t="shared" si="243"/>
        <v>6.298529637394025E-2</v>
      </c>
      <c r="H2623" s="2" t="str">
        <f t="shared" si="244"/>
        <v>Sell</v>
      </c>
    </row>
    <row r="2624" spans="1:8" ht="13.5" x14ac:dyDescent="0.25">
      <c r="A2624" s="3">
        <v>45827</v>
      </c>
      <c r="B2624" s="2">
        <v>9.19</v>
      </c>
      <c r="C2624" s="2">
        <f t="shared" si="240"/>
        <v>9.1285364740350357</v>
      </c>
      <c r="D2624" s="2">
        <f t="shared" si="242"/>
        <v>9.1212492755027057</v>
      </c>
      <c r="E2624" s="2">
        <f t="shared" si="241"/>
        <v>7.2871985323299526E-3</v>
      </c>
      <c r="F2624" s="2">
        <f t="shared" si="245"/>
        <v>-6.9022959612082171E-2</v>
      </c>
      <c r="G2624" s="2">
        <f t="shared" si="243"/>
        <v>7.6310158144412124E-2</v>
      </c>
      <c r="H2624" s="2" t="str">
        <f t="shared" si="244"/>
        <v>Sell</v>
      </c>
    </row>
    <row r="2625" spans="1:8" ht="13.5" x14ac:dyDescent="0.25">
      <c r="A2625" s="3">
        <v>45828</v>
      </c>
      <c r="B2625" s="2">
        <v>9.17</v>
      </c>
      <c r="C2625" s="2">
        <f t="shared" si="240"/>
        <v>9.148638554952722</v>
      </c>
      <c r="D2625" s="2">
        <f t="shared" si="242"/>
        <v>9.1248604402802833</v>
      </c>
      <c r="E2625" s="2">
        <f t="shared" si="241"/>
        <v>2.3778114672438733E-2</v>
      </c>
      <c r="F2625" s="2">
        <f t="shared" si="245"/>
        <v>-5.0462744755177993E-2</v>
      </c>
      <c r="G2625" s="2">
        <f t="shared" si="243"/>
        <v>7.4240859427616726E-2</v>
      </c>
      <c r="H2625" s="2" t="str">
        <f t="shared" si="244"/>
        <v>Sell</v>
      </c>
    </row>
    <row r="2626" spans="1:8" ht="13.5" x14ac:dyDescent="0.25">
      <c r="A2626" s="3">
        <v>45831</v>
      </c>
      <c r="B2626" s="2">
        <v>9.19</v>
      </c>
      <c r="C2626" s="2">
        <f t="shared" si="240"/>
        <v>9.1761095464984574</v>
      </c>
      <c r="D2626" s="2">
        <f t="shared" si="242"/>
        <v>9.1296855928521143</v>
      </c>
      <c r="E2626" s="2">
        <f t="shared" si="241"/>
        <v>4.6423953646343108E-2</v>
      </c>
      <c r="F2626" s="2">
        <f t="shared" si="245"/>
        <v>-3.1085405074873774E-2</v>
      </c>
      <c r="G2626" s="2">
        <f t="shared" si="243"/>
        <v>7.7509358721216878E-2</v>
      </c>
      <c r="H2626" s="2" t="str">
        <f t="shared" si="244"/>
        <v>Sell</v>
      </c>
    </row>
    <row r="2627" spans="1:8" ht="13.5" x14ac:dyDescent="0.25">
      <c r="A2627" s="3">
        <v>45832</v>
      </c>
      <c r="B2627" s="2">
        <v>9.19</v>
      </c>
      <c r="C2627" s="2">
        <f t="shared" si="240"/>
        <v>9.1993542316525403</v>
      </c>
      <c r="D2627" s="2">
        <f t="shared" si="242"/>
        <v>9.1341533267149195</v>
      </c>
      <c r="E2627" s="2">
        <f t="shared" si="241"/>
        <v>6.5200904937620763E-2</v>
      </c>
      <c r="F2627" s="2">
        <f t="shared" si="245"/>
        <v>-1.1828143072374868E-2</v>
      </c>
      <c r="G2627" s="2">
        <f t="shared" si="243"/>
        <v>7.7029048009995632E-2</v>
      </c>
      <c r="H2627" s="2" t="str">
        <f t="shared" si="244"/>
        <v>Sell</v>
      </c>
    </row>
    <row r="2628" spans="1:8" ht="13.5" x14ac:dyDescent="0.25">
      <c r="A2628" s="3">
        <v>45833</v>
      </c>
      <c r="B2628" s="2">
        <v>9.23</v>
      </c>
      <c r="C2628" s="2">
        <f t="shared" si="240"/>
        <v>9.2055612729367642</v>
      </c>
      <c r="D2628" s="2">
        <f t="shared" si="242"/>
        <v>9.141253080291591</v>
      </c>
      <c r="E2628" s="2">
        <f t="shared" si="241"/>
        <v>6.4308192645173179E-2</v>
      </c>
      <c r="F2628" s="2">
        <f t="shared" si="245"/>
        <v>3.3991240711347421E-3</v>
      </c>
      <c r="G2628" s="2">
        <f t="shared" si="243"/>
        <v>6.0909068574038439E-2</v>
      </c>
      <c r="H2628" s="2" t="str">
        <f t="shared" si="244"/>
        <v>Sell</v>
      </c>
    </row>
    <row r="2629" spans="1:8" ht="13.5" x14ac:dyDescent="0.25">
      <c r="A2629" s="3">
        <v>45835</v>
      </c>
      <c r="B2629" s="2">
        <v>9.39</v>
      </c>
      <c r="C2629" s="2">
        <f t="shared" si="240"/>
        <v>9.2108133847926457</v>
      </c>
      <c r="D2629" s="2">
        <f t="shared" si="242"/>
        <v>9.1596787780477698</v>
      </c>
      <c r="E2629" s="2">
        <f t="shared" si="241"/>
        <v>5.113460674487591E-2</v>
      </c>
      <c r="F2629" s="2">
        <f t="shared" si="245"/>
        <v>1.2946220605882975E-2</v>
      </c>
      <c r="G2629" s="2">
        <f t="shared" si="243"/>
        <v>3.8188386138992933E-2</v>
      </c>
      <c r="H2629" s="2" t="str">
        <f t="shared" si="244"/>
        <v>Sell</v>
      </c>
    </row>
    <row r="2630" spans="1:8" ht="13.5" x14ac:dyDescent="0.25">
      <c r="A2630" s="3">
        <v>45838</v>
      </c>
      <c r="B2630" s="2">
        <v>9.39</v>
      </c>
      <c r="C2630" s="2">
        <f t="shared" si="240"/>
        <v>9.2229959409783913</v>
      </c>
      <c r="D2630" s="2">
        <f t="shared" si="242"/>
        <v>9.1767396093034908</v>
      </c>
      <c r="E2630" s="2">
        <f t="shared" si="241"/>
        <v>4.6256331674900508E-2</v>
      </c>
      <c r="F2630" s="2">
        <f t="shared" si="245"/>
        <v>1.9608242819686483E-2</v>
      </c>
      <c r="G2630" s="2">
        <f t="shared" si="243"/>
        <v>2.6648088855214025E-2</v>
      </c>
      <c r="H2630" s="2" t="str">
        <f t="shared" si="244"/>
        <v>Sell</v>
      </c>
    </row>
    <row r="2631" spans="1:8" ht="13.5" x14ac:dyDescent="0.25">
      <c r="A2631" s="3">
        <v>45839</v>
      </c>
      <c r="B2631" s="2">
        <v>9.35</v>
      </c>
      <c r="C2631" s="2">
        <f t="shared" si="240"/>
        <v>9.2209965654432544</v>
      </c>
      <c r="D2631" s="2">
        <f t="shared" si="242"/>
        <v>9.1895737123180474</v>
      </c>
      <c r="E2631" s="2">
        <f t="shared" si="241"/>
        <v>3.1422853125206984E-2</v>
      </c>
      <c r="F2631" s="2">
        <f t="shared" si="245"/>
        <v>2.1971164880790584E-2</v>
      </c>
      <c r="G2631" s="2">
        <f t="shared" si="243"/>
        <v>9.4516882444164001E-3</v>
      </c>
      <c r="H2631" s="2" t="str">
        <f t="shared" si="244"/>
        <v>Sell</v>
      </c>
    </row>
    <row r="2632" spans="1:8" ht="13.5" x14ac:dyDescent="0.25">
      <c r="A2632" s="3">
        <v>45840</v>
      </c>
      <c r="B2632" s="2">
        <v>9.15</v>
      </c>
      <c r="C2632" s="2">
        <f t="shared" si="240"/>
        <v>9.2054586322981393</v>
      </c>
      <c r="D2632" s="2">
        <f t="shared" si="242"/>
        <v>9.1866423262204133</v>
      </c>
      <c r="E2632" s="2">
        <f t="shared" si="241"/>
        <v>1.8816306077725997E-2</v>
      </c>
      <c r="F2632" s="2">
        <f t="shared" si="245"/>
        <v>2.1340193120177667E-2</v>
      </c>
      <c r="G2632" s="2">
        <f t="shared" si="243"/>
        <v>-2.5238870424516696E-3</v>
      </c>
      <c r="H2632" s="2" t="str">
        <f t="shared" si="244"/>
        <v>Hold</v>
      </c>
    </row>
    <row r="2633" spans="1:8" ht="13.5" x14ac:dyDescent="0.25">
      <c r="A2633" s="3">
        <v>45841</v>
      </c>
      <c r="B2633" s="2">
        <v>9.19</v>
      </c>
      <c r="C2633" s="2">
        <f t="shared" si="240"/>
        <v>9.1846188427138102</v>
      </c>
      <c r="D2633" s="2">
        <f t="shared" si="242"/>
        <v>9.1868910427966775</v>
      </c>
      <c r="E2633" s="2">
        <f t="shared" si="241"/>
        <v>-2.2722000828672151E-3</v>
      </c>
      <c r="F2633" s="2">
        <f t="shared" si="245"/>
        <v>1.6617714479568689E-2</v>
      </c>
      <c r="G2633" s="2">
        <f t="shared" si="243"/>
        <v>-1.8889914562435904E-2</v>
      </c>
      <c r="H2633" s="2" t="str">
        <f t="shared" si="244"/>
        <v>Hold</v>
      </c>
    </row>
    <row r="2634" spans="1:8" ht="13.5" x14ac:dyDescent="0.25">
      <c r="A2634" s="3">
        <v>45842</v>
      </c>
      <c r="B2634" s="2">
        <v>9.1999999999999993</v>
      </c>
      <c r="C2634" s="2">
        <f t="shared" si="240"/>
        <v>9.1854467130655308</v>
      </c>
      <c r="D2634" s="2">
        <f t="shared" si="242"/>
        <v>9.1878620766635901</v>
      </c>
      <c r="E2634" s="2">
        <f t="shared" si="241"/>
        <v>-2.4153635980592725E-3</v>
      </c>
      <c r="F2634" s="2">
        <f t="shared" si="245"/>
        <v>1.2811098864043097E-2</v>
      </c>
      <c r="G2634" s="2">
        <f t="shared" si="243"/>
        <v>-1.522646246210237E-2</v>
      </c>
      <c r="H2634" s="2" t="str">
        <f t="shared" si="244"/>
        <v>Hold</v>
      </c>
    </row>
    <row r="2635" spans="1:8" ht="13.5" x14ac:dyDescent="0.25">
      <c r="A2635" s="3">
        <v>45845</v>
      </c>
      <c r="B2635" s="2">
        <v>9.35</v>
      </c>
      <c r="C2635" s="2">
        <f t="shared" si="240"/>
        <v>9.1830702956708343</v>
      </c>
      <c r="D2635" s="2">
        <f t="shared" si="242"/>
        <v>9.1998722932070276</v>
      </c>
      <c r="E2635" s="2">
        <f t="shared" si="241"/>
        <v>-1.6801997536193269E-2</v>
      </c>
      <c r="F2635" s="2">
        <f t="shared" si="245"/>
        <v>6.8884795839958251E-3</v>
      </c>
      <c r="G2635" s="2">
        <f t="shared" si="243"/>
        <v>-2.3690477120189096E-2</v>
      </c>
      <c r="H2635" s="2" t="str">
        <f t="shared" si="244"/>
        <v>Hold</v>
      </c>
    </row>
    <row r="2636" spans="1:8" ht="13.5" x14ac:dyDescent="0.25">
      <c r="A2636" s="3">
        <v>45846</v>
      </c>
      <c r="B2636" s="2">
        <v>9.1999999999999993</v>
      </c>
      <c r="C2636" s="2">
        <f t="shared" si="240"/>
        <v>9.184136404029168</v>
      </c>
      <c r="D2636" s="2">
        <f t="shared" si="242"/>
        <v>9.1998817529694712</v>
      </c>
      <c r="E2636" s="2">
        <f t="shared" si="241"/>
        <v>-1.5745348940303217E-2</v>
      </c>
      <c r="F2636" s="2">
        <f t="shared" si="245"/>
        <v>2.3617138791360171E-3</v>
      </c>
      <c r="G2636" s="2">
        <f t="shared" si="243"/>
        <v>-1.8107062819439232E-2</v>
      </c>
      <c r="H2636" s="2" t="str">
        <f t="shared" si="244"/>
        <v>Hold</v>
      </c>
    </row>
    <row r="2637" spans="1:8" ht="13.5" x14ac:dyDescent="0.25">
      <c r="A2637" s="3">
        <v>45847</v>
      </c>
      <c r="B2637" s="2">
        <v>9.15</v>
      </c>
      <c r="C2637" s="2">
        <f t="shared" si="240"/>
        <v>9.1850384957169879</v>
      </c>
      <c r="D2637" s="2">
        <f t="shared" si="242"/>
        <v>9.1961868083050646</v>
      </c>
      <c r="E2637" s="2">
        <f t="shared" si="241"/>
        <v>-1.1148312588076692E-2</v>
      </c>
      <c r="F2637" s="2">
        <f t="shared" si="245"/>
        <v>-3.402914143065248E-4</v>
      </c>
      <c r="G2637" s="2">
        <f t="shared" si="243"/>
        <v>-1.0808021173770168E-2</v>
      </c>
      <c r="H2637" s="2" t="str">
        <f t="shared" si="244"/>
        <v>Hold</v>
      </c>
    </row>
    <row r="2638" spans="1:8" ht="13.5" x14ac:dyDescent="0.25">
      <c r="A2638" s="3">
        <v>45848</v>
      </c>
      <c r="B2638" s="2">
        <v>9.1999999999999993</v>
      </c>
      <c r="C2638" s="2">
        <f t="shared" si="240"/>
        <v>9.1919556502220665</v>
      </c>
      <c r="D2638" s="2">
        <f t="shared" si="242"/>
        <v>9.1964692669491352</v>
      </c>
      <c r="E2638" s="2">
        <f t="shared" si="241"/>
        <v>-4.5136167270687366E-3</v>
      </c>
      <c r="F2638" s="2">
        <f t="shared" si="245"/>
        <v>-1.1749564768589672E-3</v>
      </c>
      <c r="G2638" s="2">
        <f t="shared" si="243"/>
        <v>-3.3386602502097694E-3</v>
      </c>
      <c r="H2638" s="2" t="str">
        <f t="shared" si="244"/>
        <v>Hold</v>
      </c>
    </row>
    <row r="2639" spans="1:8" ht="13.5" x14ac:dyDescent="0.25">
      <c r="A2639" s="3">
        <v>45849</v>
      </c>
      <c r="B2639" s="2">
        <v>9.32</v>
      </c>
      <c r="C2639" s="2">
        <f t="shared" ref="C2639:C2693" si="246">$C$4*B2629+C2638*(1-$C$4)</f>
        <v>9.2224240117263641</v>
      </c>
      <c r="D2639" s="2">
        <f t="shared" si="242"/>
        <v>9.2056196916195692</v>
      </c>
      <c r="E2639" s="2">
        <f t="shared" si="241"/>
        <v>1.680432010679489E-2</v>
      </c>
      <c r="F2639" s="2">
        <f t="shared" si="245"/>
        <v>2.4208988398718044E-3</v>
      </c>
      <c r="G2639" s="2">
        <f t="shared" si="243"/>
        <v>1.4383421266923085E-2</v>
      </c>
      <c r="H2639" s="2" t="str">
        <f t="shared" si="244"/>
        <v>Sell</v>
      </c>
    </row>
    <row r="2640" spans="1:8" ht="13.5" x14ac:dyDescent="0.25">
      <c r="A2640" s="3">
        <v>45852</v>
      </c>
      <c r="B2640" s="2">
        <v>9.2799999999999994</v>
      </c>
      <c r="C2640" s="2">
        <f t="shared" si="246"/>
        <v>9.2482049329992311</v>
      </c>
      <c r="D2640" s="2">
        <f t="shared" si="242"/>
        <v>9.2111293440921944</v>
      </c>
      <c r="E2640" s="2">
        <f t="shared" si="241"/>
        <v>3.7075588907036661E-2</v>
      </c>
      <c r="F2640" s="2">
        <f t="shared" si="245"/>
        <v>9.3518368533047763E-3</v>
      </c>
      <c r="G2640" s="2">
        <f t="shared" si="243"/>
        <v>2.7723752053731884E-2</v>
      </c>
      <c r="H2640" s="2" t="str">
        <f t="shared" si="244"/>
        <v>Sell</v>
      </c>
    </row>
    <row r="2641" spans="1:8" ht="13.5" x14ac:dyDescent="0.25">
      <c r="A2641" s="3">
        <v>45853</v>
      </c>
      <c r="B2641" s="2">
        <v>9.25</v>
      </c>
      <c r="C2641" s="2">
        <f t="shared" si="246"/>
        <v>9.263865712537811</v>
      </c>
      <c r="D2641" s="2">
        <f t="shared" si="242"/>
        <v>9.2140086519372169</v>
      </c>
      <c r="E2641" s="2">
        <f t="shared" si="241"/>
        <v>4.9857060600594139E-2</v>
      </c>
      <c r="F2641" s="2">
        <f t="shared" si="245"/>
        <v>1.7452881602762649E-2</v>
      </c>
      <c r="G2641" s="2">
        <f t="shared" si="243"/>
        <v>3.240417899783149E-2</v>
      </c>
      <c r="H2641" s="2" t="str">
        <f t="shared" si="244"/>
        <v>Sell</v>
      </c>
    </row>
    <row r="2642" spans="1:8" ht="13.5" x14ac:dyDescent="0.25">
      <c r="A2642" s="3">
        <v>45854</v>
      </c>
      <c r="B2642" s="2">
        <v>9.24</v>
      </c>
      <c r="C2642" s="2">
        <f t="shared" si="246"/>
        <v>9.2463479106089164</v>
      </c>
      <c r="D2642" s="2">
        <f t="shared" si="242"/>
        <v>9.2159339369789048</v>
      </c>
      <c r="E2642" s="2">
        <f t="shared" si="241"/>
        <v>3.0413973630011526E-2</v>
      </c>
      <c r="F2642" s="2">
        <f t="shared" si="245"/>
        <v>2.0045100008212427E-2</v>
      </c>
      <c r="G2642" s="2">
        <f t="shared" si="243"/>
        <v>1.0368873621799099E-2</v>
      </c>
      <c r="H2642" s="2" t="str">
        <f t="shared" si="244"/>
        <v>Sell</v>
      </c>
    </row>
    <row r="2643" spans="1:8" ht="13.5" x14ac:dyDescent="0.25">
      <c r="A2643" s="3">
        <v>45855</v>
      </c>
      <c r="B2643" s="2">
        <v>9.19</v>
      </c>
      <c r="C2643" s="2">
        <f t="shared" si="246"/>
        <v>9.2376790012844676</v>
      </c>
      <c r="D2643" s="2">
        <f t="shared" si="242"/>
        <v>9.2140129046100956</v>
      </c>
      <c r="E2643" s="2">
        <f t="shared" si="241"/>
        <v>2.3666096674372028E-2</v>
      </c>
      <c r="F2643" s="2">
        <f t="shared" si="245"/>
        <v>2.076929934144435E-2</v>
      </c>
      <c r="G2643" s="2">
        <f t="shared" si="243"/>
        <v>2.896797332927678E-3</v>
      </c>
      <c r="H2643" s="2" t="str">
        <f t="shared" si="244"/>
        <v>Sell</v>
      </c>
    </row>
    <row r="2644" spans="1:8" ht="13.5" x14ac:dyDescent="0.25">
      <c r="A2644" s="3">
        <v>45856</v>
      </c>
      <c r="B2644" s="2">
        <v>9.1</v>
      </c>
      <c r="C2644" s="2">
        <f t="shared" si="246"/>
        <v>9.2318822318560869</v>
      </c>
      <c r="D2644" s="2">
        <f t="shared" si="242"/>
        <v>9.2055675042686076</v>
      </c>
      <c r="E2644" s="2">
        <f t="shared" si="241"/>
        <v>2.6314727587479325E-2</v>
      </c>
      <c r="F2644" s="2">
        <f t="shared" si="245"/>
        <v>2.1878384990651346E-2</v>
      </c>
      <c r="G2644" s="2">
        <f t="shared" si="243"/>
        <v>4.4363425968279788E-3</v>
      </c>
      <c r="H2644" s="2" t="str">
        <f t="shared" si="244"/>
        <v>Sell</v>
      </c>
    </row>
    <row r="2645" spans="1:8" ht="13.5" x14ac:dyDescent="0.25">
      <c r="A2645" s="3">
        <v>45859</v>
      </c>
      <c r="B2645" s="2">
        <v>9.19</v>
      </c>
      <c r="C2645" s="2">
        <f t="shared" si="246"/>
        <v>9.2500541961859195</v>
      </c>
      <c r="D2645" s="2">
        <f t="shared" si="242"/>
        <v>9.2044143558042659</v>
      </c>
      <c r="E2645" s="2">
        <f t="shared" si="241"/>
        <v>4.5639840381653585E-2</v>
      </c>
      <c r="F2645" s="2">
        <f t="shared" si="245"/>
        <v>2.6630676068851798E-2</v>
      </c>
      <c r="G2645" s="2">
        <f t="shared" si="243"/>
        <v>1.9009164312801786E-2</v>
      </c>
      <c r="H2645" s="2" t="str">
        <f t="shared" si="244"/>
        <v>Sell</v>
      </c>
    </row>
    <row r="2646" spans="1:8" ht="13.5" x14ac:dyDescent="0.25">
      <c r="A2646" s="3">
        <v>45860</v>
      </c>
      <c r="B2646" s="2">
        <v>9.19</v>
      </c>
      <c r="C2646" s="2">
        <f t="shared" si="246"/>
        <v>9.242353550618855</v>
      </c>
      <c r="D2646" s="2">
        <f t="shared" si="242"/>
        <v>9.2033466257446896</v>
      </c>
      <c r="E2646" s="2">
        <f t="shared" si="241"/>
        <v>3.900692487416535E-2</v>
      </c>
      <c r="F2646" s="2">
        <f t="shared" si="245"/>
        <v>2.910592582991451E-2</v>
      </c>
      <c r="G2646" s="2">
        <f t="shared" si="243"/>
        <v>9.9009990442508397E-3</v>
      </c>
      <c r="H2646" s="2" t="str">
        <f t="shared" si="244"/>
        <v>Sell</v>
      </c>
    </row>
    <row r="2647" spans="1:8" ht="13.5" x14ac:dyDescent="0.25">
      <c r="A2647" s="3">
        <v>45861</v>
      </c>
      <c r="B2647" s="2">
        <v>9.19</v>
      </c>
      <c r="C2647" s="2">
        <f t="shared" si="246"/>
        <v>9.2281453120621073</v>
      </c>
      <c r="D2647" s="2">
        <f t="shared" si="242"/>
        <v>9.2023579868006387</v>
      </c>
      <c r="E2647" s="2">
        <f t="shared" si="241"/>
        <v>2.5787325261468652E-2</v>
      </c>
      <c r="F2647" s="2">
        <f t="shared" si="245"/>
        <v>2.8442205716225341E-2</v>
      </c>
      <c r="G2647" s="2">
        <f t="shared" si="243"/>
        <v>-2.654880454756689E-3</v>
      </c>
      <c r="H2647" s="2" t="str">
        <f t="shared" si="244"/>
        <v>Hold</v>
      </c>
    </row>
    <row r="2648" spans="1:8" ht="13.5" x14ac:dyDescent="0.25">
      <c r="A2648" s="3">
        <v>45862</v>
      </c>
      <c r="B2648" s="2">
        <v>9.17</v>
      </c>
      <c r="C2648" s="2">
        <f t="shared" si="246"/>
        <v>9.2238152640525524</v>
      </c>
      <c r="D2648" s="2">
        <f t="shared" si="242"/>
        <v>9.1999610988894798</v>
      </c>
      <c r="E2648" s="2">
        <f t="shared" si="241"/>
        <v>2.3854165163072594E-2</v>
      </c>
      <c r="F2648" s="2">
        <f t="shared" si="245"/>
        <v>2.7524597605594794E-2</v>
      </c>
      <c r="G2648" s="2">
        <f t="shared" si="243"/>
        <v>-3.6704324425222007E-3</v>
      </c>
      <c r="H2648" s="2" t="str">
        <f t="shared" si="244"/>
        <v>Hold</v>
      </c>
    </row>
    <row r="2649" spans="1:8" ht="13.5" x14ac:dyDescent="0.25">
      <c r="A2649" s="3">
        <v>45866</v>
      </c>
      <c r="B2649" s="2">
        <v>9.16</v>
      </c>
      <c r="C2649" s="2">
        <f t="shared" si="246"/>
        <v>9.2386129157367751</v>
      </c>
      <c r="D2649" s="2">
        <f t="shared" si="242"/>
        <v>9.1970010174902601</v>
      </c>
      <c r="E2649" s="2">
        <f t="shared" si="241"/>
        <v>4.1611898246515011E-2</v>
      </c>
      <c r="F2649" s="2">
        <f t="shared" si="245"/>
        <v>3.0342057733778842E-2</v>
      </c>
      <c r="G2649" s="2">
        <f t="shared" si="243"/>
        <v>1.1269840512736169E-2</v>
      </c>
      <c r="H2649" s="2" t="str">
        <f t="shared" si="244"/>
        <v>Sell</v>
      </c>
    </row>
    <row r="2650" spans="1:8" ht="13.5" x14ac:dyDescent="0.25">
      <c r="A2650" s="3">
        <v>45867</v>
      </c>
      <c r="B2650" s="2">
        <v>9.15</v>
      </c>
      <c r="C2650" s="2">
        <f t="shared" si="246"/>
        <v>9.2449801594695789</v>
      </c>
      <c r="D2650" s="2">
        <f t="shared" si="242"/>
        <v>9.1935194606391288</v>
      </c>
      <c r="E2650" s="2">
        <f t="shared" si="241"/>
        <v>5.1460698830450013E-2</v>
      </c>
      <c r="F2650" s="2">
        <f t="shared" si="245"/>
        <v>3.4565785953113076E-2</v>
      </c>
      <c r="G2650" s="2">
        <f t="shared" si="243"/>
        <v>1.6894912877336937E-2</v>
      </c>
      <c r="H2650" s="2" t="str">
        <f t="shared" si="244"/>
        <v>Sell</v>
      </c>
    </row>
    <row r="2651" spans="1:8" ht="13.5" x14ac:dyDescent="0.25">
      <c r="A2651" s="3">
        <v>45868</v>
      </c>
      <c r="B2651" s="2">
        <v>9.14</v>
      </c>
      <c r="C2651" s="2">
        <f t="shared" si="246"/>
        <v>9.2457524426281044</v>
      </c>
      <c r="D2651" s="2">
        <f t="shared" si="242"/>
        <v>9.1895550561473414</v>
      </c>
      <c r="E2651" s="2">
        <f t="shared" si="241"/>
        <v>5.6197386480763001E-2</v>
      </c>
      <c r="F2651" s="2">
        <f t="shared" si="245"/>
        <v>3.8892106058643058E-2</v>
      </c>
      <c r="G2651" s="2">
        <f t="shared" si="243"/>
        <v>1.7305280422119942E-2</v>
      </c>
      <c r="H2651" s="2" t="str">
        <f t="shared" si="244"/>
        <v>Sell</v>
      </c>
    </row>
    <row r="2652" spans="1:8" ht="13.5" x14ac:dyDescent="0.25">
      <c r="A2652" s="3">
        <v>45869</v>
      </c>
      <c r="B2652" s="2">
        <v>9.1</v>
      </c>
      <c r="C2652" s="2">
        <f t="shared" si="246"/>
        <v>9.2448674514545495</v>
      </c>
      <c r="D2652" s="2">
        <f t="shared" si="242"/>
        <v>9.1829213482845748</v>
      </c>
      <c r="E2652" s="2">
        <f t="shared" ref="E2652:E2693" si="247">C2652-D2652</f>
        <v>6.194610316997462E-2</v>
      </c>
      <c r="F2652" s="2">
        <f t="shared" si="245"/>
        <v>4.3502905480909376E-2</v>
      </c>
      <c r="G2652" s="2">
        <f t="shared" si="243"/>
        <v>1.8443197689065244E-2</v>
      </c>
      <c r="H2652" s="2" t="str">
        <f t="shared" si="244"/>
        <v>Sell</v>
      </c>
    </row>
    <row r="2653" spans="1:8" ht="13.5" x14ac:dyDescent="0.25">
      <c r="A2653" s="3">
        <v>45870</v>
      </c>
      <c r="B2653" s="2">
        <v>9.09</v>
      </c>
      <c r="C2653" s="2">
        <f t="shared" si="246"/>
        <v>9.2364263050769253</v>
      </c>
      <c r="D2653" s="2">
        <f t="shared" ref="D2653:D2693" si="248">$D$4*B2653+(1-$D$4)*D2652</f>
        <v>9.1760382854486817</v>
      </c>
      <c r="E2653" s="2">
        <f t="shared" si="247"/>
        <v>6.0388019628243583E-2</v>
      </c>
      <c r="F2653" s="2">
        <f t="shared" si="245"/>
        <v>4.6879928310376219E-2</v>
      </c>
      <c r="G2653" s="2">
        <f t="shared" si="243"/>
        <v>1.3508091317867364E-2</v>
      </c>
      <c r="H2653" s="2" t="str">
        <f t="shared" si="244"/>
        <v>Sell</v>
      </c>
    </row>
    <row r="2654" spans="1:8" ht="13.5" x14ac:dyDescent="0.25">
      <c r="A2654" s="3">
        <v>45873</v>
      </c>
      <c r="B2654" s="2">
        <v>9.0500000000000007</v>
      </c>
      <c r="C2654" s="2">
        <f t="shared" si="246"/>
        <v>9.215437642757399</v>
      </c>
      <c r="D2654" s="2">
        <f t="shared" si="248"/>
        <v>9.1667021161561877</v>
      </c>
      <c r="E2654" s="2">
        <f t="shared" si="247"/>
        <v>4.8735526601211276E-2</v>
      </c>
      <c r="F2654" s="2">
        <f t="shared" si="245"/>
        <v>4.7251047968543236E-2</v>
      </c>
      <c r="G2654" s="2">
        <f t="shared" si="243"/>
        <v>1.4844786326680404E-3</v>
      </c>
      <c r="H2654" s="2" t="str">
        <f t="shared" si="244"/>
        <v>Sell</v>
      </c>
    </row>
    <row r="2655" spans="1:8" ht="13.5" x14ac:dyDescent="0.25">
      <c r="A2655" s="3">
        <v>45874</v>
      </c>
      <c r="B2655" s="2">
        <v>9.0500000000000007</v>
      </c>
      <c r="C2655" s="2">
        <f t="shared" si="246"/>
        <v>9.2115241592562604</v>
      </c>
      <c r="D2655" s="2">
        <f t="shared" si="248"/>
        <v>9.1580575149594345</v>
      </c>
      <c r="E2655" s="2">
        <f t="shared" si="247"/>
        <v>5.3466644296825905E-2</v>
      </c>
      <c r="F2655" s="2">
        <f t="shared" si="245"/>
        <v>4.8494167234199775E-2</v>
      </c>
      <c r="G2655" s="2">
        <f t="shared" si="243"/>
        <v>4.9724770626261294E-3</v>
      </c>
      <c r="H2655" s="2" t="str">
        <f t="shared" si="244"/>
        <v>Sell</v>
      </c>
    </row>
    <row r="2656" spans="1:8" ht="13.5" x14ac:dyDescent="0.25">
      <c r="A2656" s="3">
        <v>45875</v>
      </c>
      <c r="B2656" s="2">
        <v>9.02</v>
      </c>
      <c r="C2656" s="2">
        <f t="shared" si="246"/>
        <v>9.2082127501399125</v>
      </c>
      <c r="D2656" s="2">
        <f t="shared" si="248"/>
        <v>9.1478310323698473</v>
      </c>
      <c r="E2656" s="2">
        <f t="shared" si="247"/>
        <v>6.038171777006518E-2</v>
      </c>
      <c r="F2656" s="2">
        <f t="shared" si="245"/>
        <v>5.0871677341372865E-2</v>
      </c>
      <c r="G2656" s="2">
        <f t="shared" si="243"/>
        <v>9.5100404286923151E-3</v>
      </c>
      <c r="H2656" s="2" t="str">
        <f t="shared" si="244"/>
        <v>Sell</v>
      </c>
    </row>
    <row r="2657" spans="1:8" ht="13.5" x14ac:dyDescent="0.25">
      <c r="A2657" s="3">
        <v>45876</v>
      </c>
      <c r="B2657" s="2">
        <v>9.02</v>
      </c>
      <c r="C2657" s="2">
        <f t="shared" si="246"/>
        <v>9.2054107885799255</v>
      </c>
      <c r="D2657" s="2">
        <f t="shared" si="248"/>
        <v>9.138362067009119</v>
      </c>
      <c r="E2657" s="2">
        <f t="shared" si="247"/>
        <v>6.7048721570806435E-2</v>
      </c>
      <c r="F2657" s="2">
        <f t="shared" si="245"/>
        <v>5.4107086187259582E-2</v>
      </c>
      <c r="G2657" s="2">
        <f t="shared" si="243"/>
        <v>1.2941635383546854E-2</v>
      </c>
      <c r="H2657" s="2" t="str">
        <f t="shared" si="244"/>
        <v>Sell</v>
      </c>
    </row>
    <row r="2658" spans="1:8" ht="13.5" x14ac:dyDescent="0.25">
      <c r="A2658" s="3">
        <v>45877</v>
      </c>
      <c r="B2658" s="2">
        <v>9.01</v>
      </c>
      <c r="C2658" s="2">
        <f t="shared" si="246"/>
        <v>9.1999629749522445</v>
      </c>
      <c r="D2658" s="2">
        <f t="shared" si="248"/>
        <v>9.1288537657491844</v>
      </c>
      <c r="E2658" s="2">
        <f t="shared" si="247"/>
        <v>7.1109209203060075E-2</v>
      </c>
      <c r="F2658" s="2">
        <f t="shared" si="245"/>
        <v>5.7507510790419686E-2</v>
      </c>
      <c r="G2658" s="2">
        <f t="shared" si="243"/>
        <v>1.3601698412640389E-2</v>
      </c>
      <c r="H2658" s="2" t="str">
        <f t="shared" si="244"/>
        <v>Sell</v>
      </c>
    </row>
    <row r="2659" spans="1:8" ht="13.5" x14ac:dyDescent="0.25">
      <c r="A2659" s="3">
        <v>45880</v>
      </c>
      <c r="B2659" s="2">
        <v>9.11</v>
      </c>
      <c r="C2659" s="2">
        <f t="shared" si="246"/>
        <v>9.1938148249595919</v>
      </c>
      <c r="D2659" s="2">
        <f t="shared" si="248"/>
        <v>9.1274571905085029</v>
      </c>
      <c r="E2659" s="2">
        <f t="shared" si="247"/>
        <v>6.6357634451088998E-2</v>
      </c>
      <c r="F2659" s="2">
        <f t="shared" si="245"/>
        <v>5.9277535522553555E-2</v>
      </c>
      <c r="G2659" s="2">
        <f t="shared" si="243"/>
        <v>7.0800989285354429E-3</v>
      </c>
      <c r="H2659" s="2" t="str">
        <f t="shared" si="244"/>
        <v>Sell</v>
      </c>
    </row>
    <row r="2660" spans="1:8" ht="13.5" x14ac:dyDescent="0.25">
      <c r="A2660" s="3">
        <v>45881</v>
      </c>
      <c r="B2660" s="2">
        <v>9.1300000000000008</v>
      </c>
      <c r="C2660" s="2">
        <f t="shared" si="246"/>
        <v>9.1870740826581159</v>
      </c>
      <c r="D2660" s="2">
        <f t="shared" si="248"/>
        <v>9.1276455467671322</v>
      </c>
      <c r="E2660" s="2">
        <f t="shared" si="247"/>
        <v>5.9428535890983625E-2</v>
      </c>
      <c r="F2660" s="2">
        <f t="shared" si="245"/>
        <v>5.9307735596239572E-2</v>
      </c>
      <c r="G2660" s="2">
        <f t="shared" ref="G2660:G2693" si="249">E2660-F2660</f>
        <v>1.2080029474405285E-4</v>
      </c>
      <c r="H2660" s="2" t="str">
        <f t="shared" ref="H2660:H2693" si="250">IF(G2660&lt;0,"Hold","Sell")</f>
        <v>Sell</v>
      </c>
    </row>
    <row r="2661" spans="1:8" ht="13.5" x14ac:dyDescent="0.25">
      <c r="A2661" s="3">
        <v>45883</v>
      </c>
      <c r="B2661" s="2">
        <v>9.1199999999999992</v>
      </c>
      <c r="C2661" s="2">
        <f t="shared" si="246"/>
        <v>9.1798319160953277</v>
      </c>
      <c r="D2661" s="2">
        <f t="shared" si="248"/>
        <v>9.1270792099695655</v>
      </c>
      <c r="E2661" s="2">
        <f t="shared" si="247"/>
        <v>5.2752706125762217E-2</v>
      </c>
      <c r="F2661" s="2">
        <f t="shared" ref="F2661:F2693" si="251">(E2661*(2/(10)))+((1-(2/10))*F2660)</f>
        <v>5.7996729702144104E-2</v>
      </c>
      <c r="G2661" s="2">
        <f t="shared" si="249"/>
        <v>-5.2440235763818871E-3</v>
      </c>
      <c r="H2661" s="2" t="str">
        <f t="shared" si="250"/>
        <v>Hold</v>
      </c>
    </row>
    <row r="2662" spans="1:8" ht="13.5" x14ac:dyDescent="0.25">
      <c r="A2662" s="3">
        <v>45884</v>
      </c>
      <c r="B2662" s="2">
        <v>9.09</v>
      </c>
      <c r="C2662" s="2">
        <f t="shared" si="246"/>
        <v>9.1675500828498926</v>
      </c>
      <c r="D2662" s="2">
        <f t="shared" si="248"/>
        <v>9.1243326018236726</v>
      </c>
      <c r="E2662" s="2">
        <f t="shared" si="247"/>
        <v>4.3217481026220028E-2</v>
      </c>
      <c r="F2662" s="2">
        <f t="shared" si="251"/>
        <v>5.5040879966959291E-2</v>
      </c>
      <c r="G2662" s="2">
        <f t="shared" si="249"/>
        <v>-1.1823398940739263E-2</v>
      </c>
      <c r="H2662" s="2" t="str">
        <f t="shared" si="250"/>
        <v>Hold</v>
      </c>
    </row>
    <row r="2663" spans="1:8" ht="13.5" x14ac:dyDescent="0.25">
      <c r="A2663" s="3">
        <v>45887</v>
      </c>
      <c r="B2663" s="2">
        <v>9.0399999999999991</v>
      </c>
      <c r="C2663" s="2">
        <f t="shared" si="246"/>
        <v>9.1556193008729849</v>
      </c>
      <c r="D2663" s="2">
        <f t="shared" si="248"/>
        <v>9.1180857424293258</v>
      </c>
      <c r="E2663" s="2">
        <f t="shared" si="247"/>
        <v>3.7533558443659132E-2</v>
      </c>
      <c r="F2663" s="2">
        <f t="shared" si="251"/>
        <v>5.1539415662299262E-2</v>
      </c>
      <c r="G2663" s="2">
        <f t="shared" si="249"/>
        <v>-1.400585721864013E-2</v>
      </c>
      <c r="H2663" s="2" t="str">
        <f t="shared" si="250"/>
        <v>Hold</v>
      </c>
    </row>
    <row r="2664" spans="1:8" ht="13.5" x14ac:dyDescent="0.25">
      <c r="A2664" s="3">
        <v>45888</v>
      </c>
      <c r="B2664" s="2">
        <v>8.98</v>
      </c>
      <c r="C2664" s="2">
        <f t="shared" si="246"/>
        <v>9.1393701776617569</v>
      </c>
      <c r="D2664" s="2">
        <f t="shared" si="248"/>
        <v>9.107857168916043</v>
      </c>
      <c r="E2664" s="2">
        <f t="shared" si="247"/>
        <v>3.1513008745713833E-2</v>
      </c>
      <c r="F2664" s="2">
        <f t="shared" si="251"/>
        <v>4.7534134278982176E-2</v>
      </c>
      <c r="G2664" s="2">
        <f t="shared" si="249"/>
        <v>-1.6021125533268343E-2</v>
      </c>
      <c r="H2664" s="2" t="str">
        <f t="shared" si="250"/>
        <v>Hold</v>
      </c>
    </row>
    <row r="2665" spans="1:8" ht="13.5" x14ac:dyDescent="0.25">
      <c r="A2665" s="3">
        <v>45889</v>
      </c>
      <c r="B2665" s="2">
        <v>9.0299999999999994</v>
      </c>
      <c r="C2665" s="2">
        <f t="shared" si="246"/>
        <v>9.1256209195599478</v>
      </c>
      <c r="D2665" s="2">
        <f t="shared" si="248"/>
        <v>9.1020899712185575</v>
      </c>
      <c r="E2665" s="2">
        <f t="shared" si="247"/>
        <v>2.3530948341390356E-2</v>
      </c>
      <c r="F2665" s="2">
        <f t="shared" si="251"/>
        <v>4.2733497091463818E-2</v>
      </c>
      <c r="G2665" s="2">
        <f t="shared" si="249"/>
        <v>-1.9202548750073462E-2</v>
      </c>
      <c r="H2665" s="2" t="str">
        <f t="shared" si="250"/>
        <v>Hold</v>
      </c>
    </row>
    <row r="2666" spans="1:8" ht="13.5" x14ac:dyDescent="0.25">
      <c r="A2666" s="3">
        <v>45890</v>
      </c>
      <c r="B2666" s="2">
        <v>9.06</v>
      </c>
      <c r="C2666" s="2">
        <f t="shared" si="246"/>
        <v>9.1093715473199559</v>
      </c>
      <c r="D2666" s="2">
        <f t="shared" si="248"/>
        <v>9.0989721955727383</v>
      </c>
      <c r="E2666" s="2">
        <f t="shared" si="247"/>
        <v>1.0399351747217622E-2</v>
      </c>
      <c r="F2666" s="2">
        <f t="shared" si="251"/>
        <v>3.6266668022614586E-2</v>
      </c>
      <c r="G2666" s="2">
        <f t="shared" si="249"/>
        <v>-2.5867316275396963E-2</v>
      </c>
      <c r="H2666" s="2" t="str">
        <f t="shared" si="250"/>
        <v>Hold</v>
      </c>
    </row>
    <row r="2667" spans="1:8" ht="13.5" x14ac:dyDescent="0.25">
      <c r="A2667" s="3">
        <v>45891</v>
      </c>
      <c r="B2667" s="2">
        <v>9</v>
      </c>
      <c r="C2667" s="2">
        <f t="shared" si="246"/>
        <v>9.095622078501501</v>
      </c>
      <c r="D2667" s="2">
        <f t="shared" si="248"/>
        <v>9.0916409218266097</v>
      </c>
      <c r="E2667" s="2">
        <f t="shared" si="247"/>
        <v>3.9811566748912952E-3</v>
      </c>
      <c r="F2667" s="2">
        <f t="shared" si="251"/>
        <v>2.9809565753069929E-2</v>
      </c>
      <c r="G2667" s="2">
        <f t="shared" si="249"/>
        <v>-2.5828409078178634E-2</v>
      </c>
      <c r="H2667" s="2" t="str">
        <f t="shared" si="250"/>
        <v>Hold</v>
      </c>
    </row>
    <row r="2668" spans="1:8" ht="13.5" x14ac:dyDescent="0.25">
      <c r="A2668" s="3">
        <v>45894</v>
      </c>
      <c r="B2668" s="2">
        <v>8.99</v>
      </c>
      <c r="C2668" s="2">
        <f t="shared" si="246"/>
        <v>9.0824494510397322</v>
      </c>
      <c r="D2668" s="2">
        <f t="shared" si="248"/>
        <v>9.0841119646542676</v>
      </c>
      <c r="E2668" s="2">
        <f t="shared" si="247"/>
        <v>-1.6625136145353991E-3</v>
      </c>
      <c r="F2668" s="2">
        <f t="shared" si="251"/>
        <v>2.3515149879548863E-2</v>
      </c>
      <c r="G2668" s="2">
        <f t="shared" si="249"/>
        <v>-2.5177663494084263E-2</v>
      </c>
      <c r="H2668" s="2" t="str">
        <f t="shared" si="250"/>
        <v>Hold</v>
      </c>
    </row>
    <row r="2669" spans="1:8" ht="13.5" x14ac:dyDescent="0.25">
      <c r="A2669" s="3">
        <v>45895</v>
      </c>
      <c r="B2669" s="2">
        <v>8.9</v>
      </c>
      <c r="C2669" s="2">
        <f t="shared" si="246"/>
        <v>9.0866879970336196</v>
      </c>
      <c r="D2669" s="2">
        <f t="shared" si="248"/>
        <v>9.0704740413465448</v>
      </c>
      <c r="E2669" s="2">
        <f t="shared" si="247"/>
        <v>1.6213955687074844E-2</v>
      </c>
      <c r="F2669" s="2">
        <f t="shared" si="251"/>
        <v>2.2054911041054063E-2</v>
      </c>
      <c r="G2669" s="2">
        <f t="shared" si="249"/>
        <v>-5.8409553539792193E-3</v>
      </c>
      <c r="H2669" s="2" t="str">
        <f t="shared" si="250"/>
        <v>Hold</v>
      </c>
    </row>
    <row r="2670" spans="1:8" ht="13.5" x14ac:dyDescent="0.25">
      <c r="A2670" s="3">
        <v>45896</v>
      </c>
      <c r="B2670" s="2">
        <v>8.85</v>
      </c>
      <c r="C2670" s="2">
        <f t="shared" si="246"/>
        <v>9.0933513821053715</v>
      </c>
      <c r="D2670" s="2">
        <f t="shared" si="248"/>
        <v>9.054142630876429</v>
      </c>
      <c r="E2670" s="2">
        <f t="shared" si="247"/>
        <v>3.9208751228942518E-2</v>
      </c>
      <c r="F2670" s="2">
        <f t="shared" si="251"/>
        <v>2.5485679078631758E-2</v>
      </c>
      <c r="G2670" s="2">
        <f t="shared" si="249"/>
        <v>1.372307215031076E-2</v>
      </c>
      <c r="H2670" s="2" t="str">
        <f t="shared" si="250"/>
        <v>Sell</v>
      </c>
    </row>
    <row r="2671" spans="1:8" ht="13.5" x14ac:dyDescent="0.25">
      <c r="A2671" s="3">
        <v>45897</v>
      </c>
      <c r="B2671" s="2">
        <v>8.8000000000000007</v>
      </c>
      <c r="C2671" s="2">
        <f t="shared" si="246"/>
        <v>9.0974511694737767</v>
      </c>
      <c r="D2671" s="2">
        <f t="shared" si="248"/>
        <v>9.0353172508115076</v>
      </c>
      <c r="E2671" s="2">
        <f t="shared" si="247"/>
        <v>6.2133918662269139E-2</v>
      </c>
      <c r="F2671" s="2">
        <f t="shared" si="251"/>
        <v>3.2815326995359238E-2</v>
      </c>
      <c r="G2671" s="2">
        <f t="shared" si="249"/>
        <v>2.93185916669099E-2</v>
      </c>
      <c r="H2671" s="2" t="str">
        <f t="shared" si="250"/>
        <v>Sell</v>
      </c>
    </row>
    <row r="2672" spans="1:8" ht="13.5" x14ac:dyDescent="0.25">
      <c r="A2672" s="3">
        <v>45898</v>
      </c>
      <c r="B2672" s="2">
        <v>8.89</v>
      </c>
      <c r="C2672" s="2">
        <f t="shared" si="246"/>
        <v>9.0963048357085796</v>
      </c>
      <c r="D2672" s="2">
        <f t="shared" si="248"/>
        <v>9.0245530100106546</v>
      </c>
      <c r="E2672" s="2">
        <f t="shared" si="247"/>
        <v>7.1751825697925042E-2</v>
      </c>
      <c r="F2672" s="2">
        <f t="shared" si="251"/>
        <v>4.0602626735872401E-2</v>
      </c>
      <c r="G2672" s="2">
        <f t="shared" si="249"/>
        <v>3.1149198962052642E-2</v>
      </c>
      <c r="H2672" s="2" t="str">
        <f t="shared" si="250"/>
        <v>Sell</v>
      </c>
    </row>
    <row r="2673" spans="1:8" ht="13.5" x14ac:dyDescent="0.25">
      <c r="A2673" s="3">
        <v>45901</v>
      </c>
      <c r="B2673" s="2">
        <v>8.9</v>
      </c>
      <c r="C2673" s="2">
        <f t="shared" si="246"/>
        <v>9.0876425532918752</v>
      </c>
      <c r="D2673" s="2">
        <f t="shared" si="248"/>
        <v>9.0153268611209771</v>
      </c>
      <c r="E2673" s="2">
        <f t="shared" si="247"/>
        <v>7.231569217089806E-2</v>
      </c>
      <c r="F2673" s="2">
        <f t="shared" si="251"/>
        <v>4.694523982287753E-2</v>
      </c>
      <c r="G2673" s="2">
        <f t="shared" si="249"/>
        <v>2.5370452348020531E-2</v>
      </c>
      <c r="H2673" s="2" t="str">
        <f t="shared" si="250"/>
        <v>Sell</v>
      </c>
    </row>
    <row r="2674" spans="1:8" ht="13.5" x14ac:dyDescent="0.25">
      <c r="A2674" s="3">
        <v>45902</v>
      </c>
      <c r="B2674" s="2">
        <v>8.6999999999999993</v>
      </c>
      <c r="C2674" s="2">
        <f t="shared" si="246"/>
        <v>9.0710821604777401</v>
      </c>
      <c r="D2674" s="2">
        <f t="shared" si="248"/>
        <v>8.9919693158527565</v>
      </c>
      <c r="E2674" s="2">
        <f t="shared" si="247"/>
        <v>7.911284462498358E-2</v>
      </c>
      <c r="F2674" s="2">
        <f t="shared" si="251"/>
        <v>5.3378760783298743E-2</v>
      </c>
      <c r="G2674" s="2">
        <f t="shared" si="249"/>
        <v>2.5734083841684838E-2</v>
      </c>
      <c r="H2674" s="2" t="str">
        <f t="shared" si="250"/>
        <v>Sell</v>
      </c>
    </row>
    <row r="2675" spans="1:8" ht="13.5" x14ac:dyDescent="0.25">
      <c r="A2675" s="3">
        <v>45903</v>
      </c>
      <c r="B2675" s="2">
        <v>9.1</v>
      </c>
      <c r="C2675" s="2">
        <f t="shared" si="246"/>
        <v>9.0647618280965503</v>
      </c>
      <c r="D2675" s="2">
        <f t="shared" si="248"/>
        <v>8.9999715887525529</v>
      </c>
      <c r="E2675" s="2">
        <f t="shared" si="247"/>
        <v>6.4790239343997413E-2</v>
      </c>
      <c r="F2675" s="2">
        <f t="shared" si="251"/>
        <v>5.5661056495438482E-2</v>
      </c>
      <c r="G2675" s="2">
        <f t="shared" si="249"/>
        <v>9.129182848558931E-3</v>
      </c>
      <c r="H2675" s="2" t="str">
        <f t="shared" si="250"/>
        <v>Sell</v>
      </c>
    </row>
    <row r="2676" spans="1:8" ht="13.5" x14ac:dyDescent="0.25">
      <c r="A2676" s="3">
        <v>45905</v>
      </c>
      <c r="B2676" s="2">
        <v>9.0399999999999991</v>
      </c>
      <c r="C2676" s="2">
        <f t="shared" si="246"/>
        <v>9.0640292391586197</v>
      </c>
      <c r="D2676" s="2">
        <f t="shared" si="248"/>
        <v>9.0029366562523627</v>
      </c>
      <c r="E2676" s="2">
        <f t="shared" si="247"/>
        <v>6.1092582906256965E-2</v>
      </c>
      <c r="F2676" s="2">
        <f t="shared" si="251"/>
        <v>5.674736177760218E-2</v>
      </c>
      <c r="G2676" s="2">
        <f t="shared" si="249"/>
        <v>4.3452211286547845E-3</v>
      </c>
      <c r="H2676" s="2" t="str">
        <f t="shared" si="250"/>
        <v>Sell</v>
      </c>
    </row>
    <row r="2677" spans="1:8" ht="13.5" x14ac:dyDescent="0.25">
      <c r="A2677" s="3">
        <v>45908</v>
      </c>
      <c r="B2677" s="2">
        <v>8.9</v>
      </c>
      <c r="C2677" s="2">
        <f t="shared" si="246"/>
        <v>9.0541785869803704</v>
      </c>
      <c r="D2677" s="2">
        <f t="shared" si="248"/>
        <v>8.9953117187521876</v>
      </c>
      <c r="E2677" s="2">
        <f t="shared" si="247"/>
        <v>5.8866868228182767E-2</v>
      </c>
      <c r="F2677" s="2">
        <f t="shared" si="251"/>
        <v>5.7171263067718303E-2</v>
      </c>
      <c r="G2677" s="2">
        <f t="shared" si="249"/>
        <v>1.695605160464464E-3</v>
      </c>
      <c r="H2677" s="2" t="str">
        <f t="shared" si="250"/>
        <v>Sell</v>
      </c>
    </row>
    <row r="2678" spans="1:8" ht="13.5" x14ac:dyDescent="0.25">
      <c r="A2678" s="3">
        <v>45909</v>
      </c>
      <c r="B2678" s="2">
        <v>8.8699999999999992</v>
      </c>
      <c r="C2678" s="2">
        <f t="shared" si="246"/>
        <v>9.044304958214159</v>
      </c>
      <c r="D2678" s="2">
        <f t="shared" si="248"/>
        <v>8.9860293692149895</v>
      </c>
      <c r="E2678" s="2">
        <f t="shared" si="247"/>
        <v>5.8275588999169514E-2</v>
      </c>
      <c r="F2678" s="2">
        <f t="shared" si="251"/>
        <v>5.7392128254008551E-2</v>
      </c>
      <c r="G2678" s="2">
        <f t="shared" si="249"/>
        <v>8.8346074516096329E-4</v>
      </c>
      <c r="H2678" s="2" t="str">
        <f t="shared" si="250"/>
        <v>Sell</v>
      </c>
    </row>
    <row r="2679" spans="1:8" ht="13.5" x14ac:dyDescent="0.25">
      <c r="A2679" s="3">
        <v>45910</v>
      </c>
      <c r="B2679" s="2">
        <v>8.85</v>
      </c>
      <c r="C2679" s="2">
        <f t="shared" si="246"/>
        <v>9.0221041954119805</v>
      </c>
      <c r="D2679" s="2">
        <f t="shared" si="248"/>
        <v>8.9759531196435081</v>
      </c>
      <c r="E2679" s="2">
        <f t="shared" si="247"/>
        <v>4.6151075768472438E-2</v>
      </c>
      <c r="F2679" s="2">
        <f t="shared" si="251"/>
        <v>5.5143917756901334E-2</v>
      </c>
      <c r="G2679" s="2">
        <f t="shared" si="249"/>
        <v>-8.9928419884288957E-3</v>
      </c>
      <c r="H2679" s="2" t="str">
        <f t="shared" si="250"/>
        <v>Hold</v>
      </c>
    </row>
    <row r="2680" spans="1:8" ht="13.5" x14ac:dyDescent="0.25">
      <c r="A2680" s="3">
        <v>45911</v>
      </c>
      <c r="B2680" s="2">
        <v>9</v>
      </c>
      <c r="C2680" s="2">
        <f t="shared" si="246"/>
        <v>8.9956266268870611</v>
      </c>
      <c r="D2680" s="2">
        <f t="shared" si="248"/>
        <v>8.9777343700402845</v>
      </c>
      <c r="E2680" s="2">
        <f t="shared" si="247"/>
        <v>1.7892256846776533E-2</v>
      </c>
      <c r="F2680" s="2">
        <f t="shared" si="251"/>
        <v>4.7693585574876379E-2</v>
      </c>
      <c r="G2680" s="2">
        <f t="shared" si="249"/>
        <v>-2.9801328728099846E-2</v>
      </c>
      <c r="H2680" s="2" t="str">
        <f t="shared" si="250"/>
        <v>Hold</v>
      </c>
    </row>
    <row r="2681" spans="1:8" ht="13.5" x14ac:dyDescent="0.25">
      <c r="A2681" s="3">
        <v>45912</v>
      </c>
      <c r="B2681" s="2">
        <v>8.99</v>
      </c>
      <c r="C2681" s="2">
        <f t="shared" si="246"/>
        <v>8.9655302227505906</v>
      </c>
      <c r="D2681" s="2">
        <f t="shared" si="248"/>
        <v>8.978642935222485</v>
      </c>
      <c r="E2681" s="2">
        <f t="shared" si="247"/>
        <v>-1.3112712471894383E-2</v>
      </c>
      <c r="F2681" s="2">
        <f t="shared" si="251"/>
        <v>3.5532325965522228E-2</v>
      </c>
      <c r="G2681" s="2">
        <f t="shared" si="249"/>
        <v>-4.8645038437416611E-2</v>
      </c>
      <c r="H2681" s="2" t="str">
        <f t="shared" si="250"/>
        <v>Hold</v>
      </c>
    </row>
    <row r="2682" spans="1:8" ht="13.5" x14ac:dyDescent="0.25">
      <c r="A2682" s="3">
        <v>45915</v>
      </c>
      <c r="B2682" s="2">
        <v>8.8800000000000008</v>
      </c>
      <c r="C2682" s="2">
        <f t="shared" si="246"/>
        <v>8.9539101884812684</v>
      </c>
      <c r="D2682" s="2">
        <f t="shared" si="248"/>
        <v>8.9713360511319298</v>
      </c>
      <c r="E2682" s="2">
        <f t="shared" si="247"/>
        <v>-1.7425862650661372E-2</v>
      </c>
      <c r="F2682" s="2">
        <f t="shared" si="251"/>
        <v>2.4940688242285507E-2</v>
      </c>
      <c r="G2682" s="2">
        <f t="shared" si="249"/>
        <v>-4.2366550892946879E-2</v>
      </c>
      <c r="H2682" s="2" t="str">
        <f t="shared" si="250"/>
        <v>Hold</v>
      </c>
    </row>
    <row r="2683" spans="1:8" ht="13.5" x14ac:dyDescent="0.25">
      <c r="A2683" s="3">
        <v>45916</v>
      </c>
      <c r="B2683" s="2">
        <v>8.8000000000000007</v>
      </c>
      <c r="C2683" s="2">
        <f t="shared" si="246"/>
        <v>8.9456163133303033</v>
      </c>
      <c r="D2683" s="2">
        <f t="shared" si="248"/>
        <v>8.9586444917888244</v>
      </c>
      <c r="E2683" s="2">
        <f t="shared" si="247"/>
        <v>-1.3028178458521111E-2</v>
      </c>
      <c r="F2683" s="2">
        <f t="shared" si="251"/>
        <v>1.7346914902124182E-2</v>
      </c>
      <c r="G2683" s="2">
        <f t="shared" si="249"/>
        <v>-3.0375093360645294E-2</v>
      </c>
      <c r="H2683" s="2" t="str">
        <f t="shared" si="250"/>
        <v>Hold</v>
      </c>
    </row>
    <row r="2684" spans="1:8" ht="13.5" x14ac:dyDescent="0.25">
      <c r="A2684" s="3">
        <v>45917</v>
      </c>
      <c r="B2684" s="2">
        <v>8.65</v>
      </c>
      <c r="C2684" s="2">
        <f t="shared" si="246"/>
        <v>8.9078291882025642</v>
      </c>
      <c r="D2684" s="2">
        <f t="shared" si="248"/>
        <v>8.9357819368415043</v>
      </c>
      <c r="E2684" s="2">
        <f t="shared" si="247"/>
        <v>-2.795274863894015E-2</v>
      </c>
      <c r="F2684" s="2">
        <f t="shared" si="251"/>
        <v>8.2869821939113159E-3</v>
      </c>
      <c r="G2684" s="2">
        <f t="shared" si="249"/>
        <v>-3.6239730832851466E-2</v>
      </c>
      <c r="H2684" s="2" t="str">
        <f t="shared" si="250"/>
        <v>Hold</v>
      </c>
    </row>
    <row r="2685" spans="1:8" ht="13.5" x14ac:dyDescent="0.35">
      <c r="A2685" s="3">
        <v>45918</v>
      </c>
      <c r="B2685" s="5">
        <v>8.56</v>
      </c>
      <c r="C2685" s="2">
        <f t="shared" si="246"/>
        <v>8.9373939284790929</v>
      </c>
      <c r="D2685" s="2">
        <f t="shared" si="248"/>
        <v>8.9079462378162084</v>
      </c>
      <c r="E2685" s="2">
        <f t="shared" si="247"/>
        <v>2.944769066288444E-2</v>
      </c>
      <c r="F2685" s="2">
        <f t="shared" si="251"/>
        <v>1.2519123887705942E-2</v>
      </c>
      <c r="G2685" s="2">
        <f t="shared" si="249"/>
        <v>1.6928566775178497E-2</v>
      </c>
      <c r="H2685" s="2" t="str">
        <f t="shared" si="250"/>
        <v>Sell</v>
      </c>
    </row>
    <row r="2686" spans="1:8" ht="13.5" x14ac:dyDescent="0.35">
      <c r="A2686" s="3">
        <v>45919</v>
      </c>
      <c r="B2686" s="5">
        <v>8.6300000000000008</v>
      </c>
      <c r="C2686" s="2">
        <f t="shared" si="246"/>
        <v>8.9531794779438467</v>
      </c>
      <c r="D2686" s="2">
        <f t="shared" si="248"/>
        <v>8.8873576276075994</v>
      </c>
      <c r="E2686" s="2">
        <f t="shared" si="247"/>
        <v>6.5821850336247323E-2</v>
      </c>
      <c r="F2686" s="2">
        <f t="shared" si="251"/>
        <v>2.3179669177414219E-2</v>
      </c>
      <c r="G2686" s="2">
        <f t="shared" si="249"/>
        <v>4.2642181158833101E-2</v>
      </c>
      <c r="H2686" s="2" t="str">
        <f t="shared" si="250"/>
        <v>Sell</v>
      </c>
    </row>
    <row r="2687" spans="1:8" ht="13.5" x14ac:dyDescent="0.35">
      <c r="A2687" s="3">
        <v>45922</v>
      </c>
      <c r="B2687" s="5">
        <v>8.66</v>
      </c>
      <c r="C2687" s="2">
        <f t="shared" si="246"/>
        <v>8.9449980197986392</v>
      </c>
      <c r="D2687" s="2">
        <f t="shared" si="248"/>
        <v>8.8705163218588883</v>
      </c>
      <c r="E2687" s="2">
        <f t="shared" si="247"/>
        <v>7.4481697939750902E-2</v>
      </c>
      <c r="F2687" s="2">
        <f t="shared" si="251"/>
        <v>3.3440074929881554E-2</v>
      </c>
      <c r="G2687" s="2">
        <f t="shared" si="249"/>
        <v>4.1041623009869348E-2</v>
      </c>
      <c r="H2687" s="2" t="str">
        <f t="shared" si="250"/>
        <v>Sell</v>
      </c>
    </row>
    <row r="2688" spans="1:8" ht="13.5" x14ac:dyDescent="0.35">
      <c r="A2688" s="3">
        <v>45923</v>
      </c>
      <c r="B2688" s="5">
        <v>8.7899999999999991</v>
      </c>
      <c r="C2688" s="2">
        <f t="shared" si="246"/>
        <v>8.9334598629065418</v>
      </c>
      <c r="D2688" s="2">
        <f t="shared" si="248"/>
        <v>8.8645521498693416</v>
      </c>
      <c r="E2688" s="2">
        <f t="shared" si="247"/>
        <v>6.8907713037200224E-2</v>
      </c>
      <c r="F2688" s="2">
        <f t="shared" si="251"/>
        <v>4.0533602551345291E-2</v>
      </c>
      <c r="G2688" s="2">
        <f t="shared" si="249"/>
        <v>2.8374110485854934E-2</v>
      </c>
      <c r="H2688" s="2" t="str">
        <f t="shared" si="250"/>
        <v>Sell</v>
      </c>
    </row>
    <row r="2689" spans="1:8" ht="13.5" x14ac:dyDescent="0.35">
      <c r="A2689" s="3">
        <v>45924</v>
      </c>
      <c r="B2689" s="5">
        <v>8.67</v>
      </c>
      <c r="C2689" s="2">
        <f t="shared" si="246"/>
        <v>8.9206198839978423</v>
      </c>
      <c r="D2689" s="2">
        <f t="shared" si="248"/>
        <v>8.8501408795086487</v>
      </c>
      <c r="E2689" s="2">
        <f t="shared" si="247"/>
        <v>7.0479004489193642E-2</v>
      </c>
      <c r="F2689" s="2">
        <f t="shared" si="251"/>
        <v>4.6522682938914969E-2</v>
      </c>
      <c r="G2689" s="2">
        <f t="shared" si="249"/>
        <v>2.3956321550278672E-2</v>
      </c>
      <c r="H2689" s="2" t="str">
        <f t="shared" si="250"/>
        <v>Sell</v>
      </c>
    </row>
    <row r="2690" spans="1:8" ht="13.5" x14ac:dyDescent="0.35">
      <c r="A2690" s="3">
        <v>45925</v>
      </c>
      <c r="B2690" s="5">
        <v>8.69</v>
      </c>
      <c r="C2690" s="2">
        <f t="shared" si="246"/>
        <v>8.9328322095366364</v>
      </c>
      <c r="D2690" s="2">
        <f t="shared" si="248"/>
        <v>8.8382785921376374</v>
      </c>
      <c r="E2690" s="2">
        <f t="shared" si="247"/>
        <v>9.4553617398998924E-2</v>
      </c>
      <c r="F2690" s="2">
        <f t="shared" si="251"/>
        <v>5.6128869830931766E-2</v>
      </c>
      <c r="G2690" s="2">
        <f t="shared" si="249"/>
        <v>3.8424747568067158E-2</v>
      </c>
      <c r="H2690" s="2" t="str">
        <f t="shared" si="250"/>
        <v>Sell</v>
      </c>
    </row>
    <row r="2691" spans="1:8" ht="13.5" x14ac:dyDescent="0.35">
      <c r="A2691" s="3">
        <v>45926</v>
      </c>
      <c r="B2691" s="5">
        <v>8.6999999999999993</v>
      </c>
      <c r="C2691" s="2">
        <f t="shared" si="246"/>
        <v>8.9416272542233077</v>
      </c>
      <c r="D2691" s="2">
        <f t="shared" si="248"/>
        <v>8.8280357334607746</v>
      </c>
      <c r="E2691" s="2">
        <f t="shared" si="247"/>
        <v>0.11359152076253309</v>
      </c>
      <c r="F2691" s="2">
        <f t="shared" si="251"/>
        <v>6.7621400017252031E-2</v>
      </c>
      <c r="G2691" s="2">
        <f t="shared" si="249"/>
        <v>4.5970120745281062E-2</v>
      </c>
      <c r="H2691" s="2" t="str">
        <f t="shared" si="250"/>
        <v>Sell</v>
      </c>
    </row>
    <row r="2692" spans="1:8" ht="13.5" x14ac:dyDescent="0.35">
      <c r="A2692" s="3">
        <v>45929</v>
      </c>
      <c r="B2692" s="5">
        <v>8.6999999999999993</v>
      </c>
      <c r="C2692" s="2">
        <f t="shared" si="246"/>
        <v>8.9321461381889531</v>
      </c>
      <c r="D2692" s="2">
        <f t="shared" si="248"/>
        <v>8.8185516050562729</v>
      </c>
      <c r="E2692" s="2">
        <f t="shared" si="247"/>
        <v>0.1135945331326802</v>
      </c>
      <c r="F2692" s="2">
        <f t="shared" si="251"/>
        <v>7.6816026640337667E-2</v>
      </c>
      <c r="G2692" s="2">
        <f t="shared" si="249"/>
        <v>3.677850649234253E-2</v>
      </c>
      <c r="H2692" s="2" t="str">
        <f t="shared" si="250"/>
        <v>Sell</v>
      </c>
    </row>
    <row r="2693" spans="1:8" ht="13.5" x14ac:dyDescent="0.35">
      <c r="A2693" s="3">
        <v>45930</v>
      </c>
      <c r="B2693" s="5">
        <v>8.9</v>
      </c>
      <c r="C2693" s="2">
        <f t="shared" si="246"/>
        <v>8.9118159630829599</v>
      </c>
      <c r="D2693" s="2">
        <f t="shared" si="248"/>
        <v>8.8245848194965504</v>
      </c>
      <c r="E2693" s="2">
        <f t="shared" si="247"/>
        <v>8.7231143586409488E-2</v>
      </c>
      <c r="F2693" s="2">
        <f t="shared" si="251"/>
        <v>7.889905002955204E-2</v>
      </c>
      <c r="G2693" s="2">
        <f t="shared" si="249"/>
        <v>8.3320935568574478E-3</v>
      </c>
      <c r="H2693" s="2" t="str">
        <f t="shared" si="250"/>
        <v>Sell</v>
      </c>
    </row>
  </sheetData>
  <conditionalFormatting sqref="H35:H2693">
    <cfRule type="containsText" dxfId="26" priority="1" stopIfTrue="1" operator="containsText" text="Sell">
      <formula>NOT(ISERROR(SEARCH("Sell",H35)))</formula>
    </cfRule>
    <cfRule type="containsText" dxfId="25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693"/>
  <sheetViews>
    <sheetView workbookViewId="0">
      <selection activeCell="F1" sqref="F1:H65536"/>
    </sheetView>
  </sheetViews>
  <sheetFormatPr defaultRowHeight="12.5" x14ac:dyDescent="0.25"/>
  <cols>
    <col min="1" max="1" width="11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 ht="13.5" x14ac:dyDescent="0.25">
      <c r="A2" s="3">
        <v>42006</v>
      </c>
      <c r="B2" s="2">
        <v>7.21</v>
      </c>
      <c r="C2" s="2">
        <v>3.6229</v>
      </c>
      <c r="D2" s="2">
        <v>1246</v>
      </c>
      <c r="E2" s="2">
        <f>D2</f>
        <v>1246</v>
      </c>
      <c r="F2" s="17"/>
      <c r="G2" s="17"/>
      <c r="H2" s="17"/>
    </row>
    <row r="3" spans="1:8" ht="13.5" x14ac:dyDescent="0.25">
      <c r="A3" s="3">
        <v>42009</v>
      </c>
      <c r="B3" s="2">
        <v>7.36</v>
      </c>
      <c r="C3" s="2">
        <v>3.6983000000000001</v>
      </c>
      <c r="D3" s="2">
        <v>2070</v>
      </c>
      <c r="E3" s="2">
        <f>IF(B3&gt;B2, E2+D3, IF(B3&lt;B2, E2-D3, E2))</f>
        <v>3316</v>
      </c>
      <c r="F3" s="17"/>
      <c r="G3" s="17"/>
      <c r="H3" s="17"/>
    </row>
    <row r="4" spans="1:8" ht="13.5" x14ac:dyDescent="0.25">
      <c r="A4" s="3">
        <v>42010</v>
      </c>
      <c r="B4" s="2">
        <v>7.38</v>
      </c>
      <c r="C4" s="2">
        <v>3.7082999999999999</v>
      </c>
      <c r="D4" s="2">
        <v>2260</v>
      </c>
      <c r="E4" s="2">
        <f t="shared" ref="E4:E67" si="0">IF(B4&gt;B3, E3+D4, IF(B4&lt;B3, E3-D4, E3))</f>
        <v>5576</v>
      </c>
      <c r="F4" s="17"/>
      <c r="G4" s="17"/>
      <c r="H4" s="17"/>
    </row>
    <row r="5" spans="1:8" ht="13.5" x14ac:dyDescent="0.25">
      <c r="A5" s="3">
        <v>42011</v>
      </c>
      <c r="B5" s="2">
        <v>7.45</v>
      </c>
      <c r="C5" s="2">
        <v>3.7435</v>
      </c>
      <c r="D5" s="2">
        <v>6749</v>
      </c>
      <c r="E5" s="2">
        <f t="shared" si="0"/>
        <v>12325</v>
      </c>
      <c r="F5" s="17"/>
      <c r="G5" s="17"/>
      <c r="H5" s="17"/>
    </row>
    <row r="6" spans="1:8" ht="13.5" x14ac:dyDescent="0.25">
      <c r="A6" s="3">
        <v>42012</v>
      </c>
      <c r="B6" s="2">
        <v>7.4</v>
      </c>
      <c r="C6" s="2">
        <v>3.7183999999999999</v>
      </c>
      <c r="D6" s="2">
        <v>3435</v>
      </c>
      <c r="E6" s="2">
        <f t="shared" si="0"/>
        <v>8890</v>
      </c>
      <c r="F6" s="17"/>
      <c r="G6" s="17"/>
      <c r="H6" s="17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v>42013</v>
      </c>
      <c r="B7" s="2">
        <v>7.4</v>
      </c>
      <c r="C7" s="2">
        <v>3.7183999999999999</v>
      </c>
      <c r="D7" s="2">
        <v>8780</v>
      </c>
      <c r="E7" s="2">
        <f t="shared" si="0"/>
        <v>8890</v>
      </c>
      <c r="F7" s="17" t="str">
        <f>IF(E7&gt;E2,"BULLISH",IF(E7&lt;E2,"BEARISH","NEUTRAL"))</f>
        <v>BULLISH</v>
      </c>
      <c r="G7" s="17" t="str">
        <f t="shared" ref="G7:G70" si="2">IF((E7-E2)/E2 &gt; 0.02, "STRONG",
 IF((E7-E2)/E2 &lt; -0.02, "WEAK", "NEUTRAL"))</f>
        <v>STRONG</v>
      </c>
      <c r="H7" s="17" t="str">
        <f t="shared" si="1"/>
        <v>CONFIRMED BULLISH</v>
      </c>
    </row>
    <row r="8" spans="1:8" ht="13.5" x14ac:dyDescent="0.25">
      <c r="A8" s="3">
        <v>42016</v>
      </c>
      <c r="B8" s="2">
        <v>7.4</v>
      </c>
      <c r="C8" s="2">
        <v>3.7183999999999999</v>
      </c>
      <c r="D8" s="2">
        <v>3318</v>
      </c>
      <c r="E8" s="2">
        <f t="shared" si="0"/>
        <v>8890</v>
      </c>
      <c r="F8" s="17" t="str">
        <f t="shared" ref="F8:F71" si="3">IF(E8&gt;E3,"BULLISH",IF(E8&lt;E3,"BEARISH","NEUTRAL"))</f>
        <v>BULLISH</v>
      </c>
      <c r="G8" s="17" t="str">
        <f t="shared" si="2"/>
        <v>STRONG</v>
      </c>
      <c r="H8" s="17" t="str">
        <f t="shared" si="1"/>
        <v>CONFIRMED BULLISH</v>
      </c>
    </row>
    <row r="9" spans="1:8" ht="13.5" x14ac:dyDescent="0.25">
      <c r="A9" s="3">
        <v>42017</v>
      </c>
      <c r="B9" s="2">
        <v>7.4</v>
      </c>
      <c r="C9" s="2">
        <v>3.7183999999999999</v>
      </c>
      <c r="D9" s="2">
        <v>0</v>
      </c>
      <c r="E9" s="2">
        <f t="shared" si="0"/>
        <v>8890</v>
      </c>
      <c r="F9" s="17" t="str">
        <f t="shared" si="3"/>
        <v>BULLISH</v>
      </c>
      <c r="G9" s="17" t="str">
        <f t="shared" si="2"/>
        <v>STRONG</v>
      </c>
      <c r="H9" s="17" t="str">
        <f t="shared" si="1"/>
        <v>CONFIRMED BULLISH</v>
      </c>
    </row>
    <row r="10" spans="1:8" ht="13.5" x14ac:dyDescent="0.25">
      <c r="A10" s="3">
        <v>42019</v>
      </c>
      <c r="B10" s="2">
        <v>7.2</v>
      </c>
      <c r="C10" s="2">
        <v>3.6179000000000001</v>
      </c>
      <c r="D10" s="2">
        <v>7353</v>
      </c>
      <c r="E10" s="2">
        <f t="shared" si="0"/>
        <v>1537</v>
      </c>
      <c r="F10" s="17" t="str">
        <f t="shared" si="3"/>
        <v>BEARISH</v>
      </c>
      <c r="G10" s="17" t="str">
        <f t="shared" si="2"/>
        <v>WEAK</v>
      </c>
      <c r="H10" s="17" t="str">
        <f t="shared" si="1"/>
        <v>CONFIRMED BEARISH</v>
      </c>
    </row>
    <row r="11" spans="1:8" ht="13.5" x14ac:dyDescent="0.25">
      <c r="A11" s="3">
        <v>42020</v>
      </c>
      <c r="B11" s="2">
        <v>7.39</v>
      </c>
      <c r="C11" s="2">
        <v>3.7134</v>
      </c>
      <c r="D11" s="2">
        <v>2615</v>
      </c>
      <c r="E11" s="2">
        <f t="shared" si="0"/>
        <v>4152</v>
      </c>
      <c r="F11" s="17" t="str">
        <f t="shared" si="3"/>
        <v>BEARISH</v>
      </c>
      <c r="G11" s="17" t="str">
        <f t="shared" si="2"/>
        <v>WEAK</v>
      </c>
      <c r="H11" s="17" t="str">
        <f t="shared" si="1"/>
        <v>CONFIRMED BEARISH</v>
      </c>
    </row>
    <row r="12" spans="1:8" ht="13.5" x14ac:dyDescent="0.25">
      <c r="A12" s="3">
        <v>42023</v>
      </c>
      <c r="B12" s="2">
        <v>7.39</v>
      </c>
      <c r="C12" s="2">
        <v>3.7134</v>
      </c>
      <c r="D12" s="2">
        <v>320</v>
      </c>
      <c r="E12" s="2">
        <f t="shared" si="0"/>
        <v>4152</v>
      </c>
      <c r="F12" s="17" t="str">
        <f t="shared" si="3"/>
        <v>BEARISH</v>
      </c>
      <c r="G12" s="17" t="str">
        <f t="shared" si="2"/>
        <v>WEAK</v>
      </c>
      <c r="H12" s="17" t="str">
        <f t="shared" si="1"/>
        <v>CONFIRMED BEARISH</v>
      </c>
    </row>
    <row r="13" spans="1:8" ht="13.5" x14ac:dyDescent="0.25">
      <c r="A13" s="3">
        <v>42024</v>
      </c>
      <c r="B13" s="2">
        <v>7.39</v>
      </c>
      <c r="C13" s="2">
        <v>3.7134</v>
      </c>
      <c r="D13" s="2">
        <v>0</v>
      </c>
      <c r="E13" s="2">
        <f t="shared" si="0"/>
        <v>4152</v>
      </c>
      <c r="F13" s="17" t="str">
        <f t="shared" si="3"/>
        <v>BEARISH</v>
      </c>
      <c r="G13" s="17" t="str">
        <f t="shared" si="2"/>
        <v>WEAK</v>
      </c>
      <c r="H13" s="17" t="str">
        <f t="shared" si="1"/>
        <v>CONFIRMED BEARISH</v>
      </c>
    </row>
    <row r="14" spans="1:8" ht="13.5" x14ac:dyDescent="0.25">
      <c r="A14" s="3">
        <v>42025</v>
      </c>
      <c r="B14" s="2">
        <v>7.3</v>
      </c>
      <c r="C14" s="2">
        <v>3.6680999999999999</v>
      </c>
      <c r="D14" s="2">
        <v>3395</v>
      </c>
      <c r="E14" s="2">
        <f t="shared" si="0"/>
        <v>757</v>
      </c>
      <c r="F14" s="17" t="str">
        <f t="shared" si="3"/>
        <v>BEARISH</v>
      </c>
      <c r="G14" s="17" t="str">
        <f t="shared" si="2"/>
        <v>WEAK</v>
      </c>
      <c r="H14" s="17" t="str">
        <f t="shared" si="1"/>
        <v>CONFIRMED BEARISH</v>
      </c>
    </row>
    <row r="15" spans="1:8" ht="13.5" x14ac:dyDescent="0.25">
      <c r="A15" s="3">
        <v>42026</v>
      </c>
      <c r="B15" s="2">
        <v>7.35</v>
      </c>
      <c r="C15" s="2">
        <v>3.6932999999999998</v>
      </c>
      <c r="D15" s="2">
        <v>1960</v>
      </c>
      <c r="E15" s="2">
        <f t="shared" si="0"/>
        <v>2717</v>
      </c>
      <c r="F15" s="17" t="str">
        <f t="shared" si="3"/>
        <v>BULLISH</v>
      </c>
      <c r="G15" s="17" t="str">
        <f t="shared" si="2"/>
        <v>STRONG</v>
      </c>
      <c r="H15" s="17" t="str">
        <f t="shared" si="1"/>
        <v>CONFIRMED BULLISH</v>
      </c>
    </row>
    <row r="16" spans="1:8" ht="13.5" x14ac:dyDescent="0.25">
      <c r="A16" s="3">
        <v>42027</v>
      </c>
      <c r="B16" s="2">
        <v>7.34</v>
      </c>
      <c r="C16" s="2">
        <v>3.6882000000000001</v>
      </c>
      <c r="D16" s="2">
        <v>9379</v>
      </c>
      <c r="E16" s="2">
        <f t="shared" si="0"/>
        <v>-6662</v>
      </c>
      <c r="F16" s="17" t="str">
        <f t="shared" si="3"/>
        <v>BEARISH</v>
      </c>
      <c r="G16" s="17" t="str">
        <f t="shared" si="2"/>
        <v>WEAK</v>
      </c>
      <c r="H16" s="17" t="str">
        <f t="shared" si="1"/>
        <v>CONFIRMED BEARISH</v>
      </c>
    </row>
    <row r="17" spans="1:8" ht="13.5" x14ac:dyDescent="0.25">
      <c r="A17" s="3">
        <v>42030</v>
      </c>
      <c r="B17" s="2">
        <v>7.34</v>
      </c>
      <c r="C17" s="2">
        <v>3.6882000000000001</v>
      </c>
      <c r="D17" s="2">
        <v>320</v>
      </c>
      <c r="E17" s="2">
        <f t="shared" si="0"/>
        <v>-6662</v>
      </c>
      <c r="F17" s="17" t="str">
        <f t="shared" si="3"/>
        <v>BEARISH</v>
      </c>
      <c r="G17" s="17" t="str">
        <f t="shared" si="2"/>
        <v>WEAK</v>
      </c>
      <c r="H17" s="17" t="str">
        <f t="shared" si="1"/>
        <v>CONFIRMED BEARISH</v>
      </c>
    </row>
    <row r="18" spans="1:8" ht="13.5" x14ac:dyDescent="0.25">
      <c r="A18" s="3">
        <v>42031</v>
      </c>
      <c r="B18" s="2">
        <v>7.15</v>
      </c>
      <c r="C18" s="2">
        <v>3.5928</v>
      </c>
      <c r="D18" s="2">
        <v>1817</v>
      </c>
      <c r="E18" s="2">
        <f t="shared" si="0"/>
        <v>-8479</v>
      </c>
      <c r="F18" s="17" t="str">
        <f t="shared" si="3"/>
        <v>BEARISH</v>
      </c>
      <c r="G18" s="17" t="str">
        <f t="shared" si="2"/>
        <v>WEAK</v>
      </c>
      <c r="H18" s="17" t="str">
        <f t="shared" si="1"/>
        <v>CONFIRMED BEARISH</v>
      </c>
    </row>
    <row r="19" spans="1:8" ht="13.5" x14ac:dyDescent="0.25">
      <c r="A19" s="3">
        <v>42032</v>
      </c>
      <c r="B19" s="2">
        <v>7.15</v>
      </c>
      <c r="C19" s="2">
        <v>3.5928</v>
      </c>
      <c r="D19" s="2">
        <v>710</v>
      </c>
      <c r="E19" s="2">
        <f t="shared" si="0"/>
        <v>-8479</v>
      </c>
      <c r="F19" s="17" t="str">
        <f t="shared" si="3"/>
        <v>BEARISH</v>
      </c>
      <c r="G19" s="17" t="str">
        <f t="shared" si="2"/>
        <v>WEAK</v>
      </c>
      <c r="H19" s="17" t="str">
        <f t="shared" si="1"/>
        <v>CONFIRMED BEARISH</v>
      </c>
    </row>
    <row r="20" spans="1:8" ht="13.5" x14ac:dyDescent="0.25">
      <c r="A20" s="3">
        <v>42033</v>
      </c>
      <c r="B20" s="2">
        <v>7.2</v>
      </c>
      <c r="C20" s="2">
        <v>3.6179000000000001</v>
      </c>
      <c r="D20" s="2">
        <v>494</v>
      </c>
      <c r="E20" s="2">
        <f t="shared" si="0"/>
        <v>-7985</v>
      </c>
      <c r="F20" s="17" t="str">
        <f t="shared" si="3"/>
        <v>BEARISH</v>
      </c>
      <c r="G20" s="17" t="str">
        <f t="shared" si="2"/>
        <v>WEAK</v>
      </c>
      <c r="H20" s="17" t="str">
        <f t="shared" si="1"/>
        <v>CONFIRMED BEARISH</v>
      </c>
    </row>
    <row r="21" spans="1:8" ht="13.5" x14ac:dyDescent="0.25">
      <c r="A21" s="3">
        <v>42034</v>
      </c>
      <c r="B21" s="2">
        <v>7.4</v>
      </c>
      <c r="C21" s="2">
        <v>3.7183999999999999</v>
      </c>
      <c r="D21" s="2">
        <v>15864</v>
      </c>
      <c r="E21" s="2">
        <f t="shared" si="0"/>
        <v>7879</v>
      </c>
      <c r="F21" s="17" t="str">
        <f t="shared" si="3"/>
        <v>BULLISH</v>
      </c>
      <c r="G21" s="17" t="str">
        <f t="shared" si="2"/>
        <v>WEAK</v>
      </c>
      <c r="H21" s="17" t="str">
        <f t="shared" si="1"/>
        <v>CONFIRMED BULLISH</v>
      </c>
    </row>
    <row r="22" spans="1:8" ht="13.5" x14ac:dyDescent="0.25">
      <c r="A22" s="3">
        <v>42037</v>
      </c>
      <c r="B22" s="2">
        <v>7.5</v>
      </c>
      <c r="C22" s="2">
        <v>3.7686000000000002</v>
      </c>
      <c r="D22" s="2">
        <v>12881</v>
      </c>
      <c r="E22" s="2">
        <f t="shared" si="0"/>
        <v>20760</v>
      </c>
      <c r="F22" s="17" t="str">
        <f t="shared" si="3"/>
        <v>BULLISH</v>
      </c>
      <c r="G22" s="17" t="str">
        <f t="shared" si="2"/>
        <v>WEAK</v>
      </c>
      <c r="H22" s="17" t="str">
        <f t="shared" si="1"/>
        <v>CONFIRMED BULLISH</v>
      </c>
    </row>
    <row r="23" spans="1:8" ht="13.5" x14ac:dyDescent="0.25">
      <c r="A23" s="3">
        <v>42038</v>
      </c>
      <c r="B23" s="2">
        <v>7.3</v>
      </c>
      <c r="C23" s="2">
        <v>3.6680999999999999</v>
      </c>
      <c r="D23" s="2">
        <v>1470</v>
      </c>
      <c r="E23" s="2">
        <f t="shared" si="0"/>
        <v>19290</v>
      </c>
      <c r="F23" s="17" t="str">
        <f t="shared" si="3"/>
        <v>BULLISH</v>
      </c>
      <c r="G23" s="17" t="str">
        <f t="shared" si="2"/>
        <v>WEAK</v>
      </c>
      <c r="H23" s="17" t="str">
        <f t="shared" si="1"/>
        <v>CONFIRMED BULLISH</v>
      </c>
    </row>
    <row r="24" spans="1:8" ht="13.5" x14ac:dyDescent="0.25">
      <c r="A24" s="3">
        <v>42039</v>
      </c>
      <c r="B24" s="2">
        <v>7.25</v>
      </c>
      <c r="C24" s="2">
        <v>3.6429999999999998</v>
      </c>
      <c r="D24" s="2">
        <v>1175</v>
      </c>
      <c r="E24" s="2">
        <f t="shared" si="0"/>
        <v>18115</v>
      </c>
      <c r="F24" s="17" t="str">
        <f t="shared" si="3"/>
        <v>BULLISH</v>
      </c>
      <c r="G24" s="17" t="str">
        <f t="shared" si="2"/>
        <v>WEAK</v>
      </c>
      <c r="H24" s="17" t="str">
        <f t="shared" si="1"/>
        <v>CONFIRMED BULLISH</v>
      </c>
    </row>
    <row r="25" spans="1:8" ht="13.5" x14ac:dyDescent="0.25">
      <c r="A25" s="3">
        <v>42040</v>
      </c>
      <c r="B25" s="2">
        <v>7.25</v>
      </c>
      <c r="C25" s="2">
        <v>3.6429999999999998</v>
      </c>
      <c r="D25" s="2">
        <v>1965</v>
      </c>
      <c r="E25" s="2">
        <f t="shared" si="0"/>
        <v>18115</v>
      </c>
      <c r="F25" s="17" t="str">
        <f t="shared" si="3"/>
        <v>BULLISH</v>
      </c>
      <c r="G25" s="17" t="str">
        <f t="shared" si="2"/>
        <v>WEAK</v>
      </c>
      <c r="H25" s="17" t="str">
        <f t="shared" si="1"/>
        <v>CONFIRMED BULLISH</v>
      </c>
    </row>
    <row r="26" spans="1:8" ht="13.5" x14ac:dyDescent="0.25">
      <c r="A26" s="3">
        <v>42041</v>
      </c>
      <c r="B26" s="2">
        <v>7.27</v>
      </c>
      <c r="C26" s="2">
        <v>3.6530999999999998</v>
      </c>
      <c r="D26" s="2">
        <v>280</v>
      </c>
      <c r="E26" s="2">
        <f t="shared" si="0"/>
        <v>18395</v>
      </c>
      <c r="F26" s="17" t="str">
        <f t="shared" si="3"/>
        <v>BULLISH</v>
      </c>
      <c r="G26" s="17" t="str">
        <f t="shared" si="2"/>
        <v>STRONG</v>
      </c>
      <c r="H26" s="17" t="str">
        <f t="shared" si="1"/>
        <v>BULLISH DIVERGENCE</v>
      </c>
    </row>
    <row r="27" spans="1:8" ht="13.5" x14ac:dyDescent="0.25">
      <c r="A27" s="3">
        <v>42044</v>
      </c>
      <c r="B27" s="2">
        <v>7.4</v>
      </c>
      <c r="C27" s="2">
        <v>3.7183999999999999</v>
      </c>
      <c r="D27" s="2">
        <v>5569</v>
      </c>
      <c r="E27" s="2">
        <f t="shared" si="0"/>
        <v>23964</v>
      </c>
      <c r="F27" s="17" t="str">
        <f t="shared" si="3"/>
        <v>BULLISH</v>
      </c>
      <c r="G27" s="17" t="str">
        <f t="shared" si="2"/>
        <v>STRONG</v>
      </c>
      <c r="H27" s="17" t="str">
        <f t="shared" si="1"/>
        <v>BULLISH DIVERGENCE</v>
      </c>
    </row>
    <row r="28" spans="1:8" ht="13.5" x14ac:dyDescent="0.25">
      <c r="A28" s="3">
        <v>42045</v>
      </c>
      <c r="B28" s="2">
        <v>7.5</v>
      </c>
      <c r="C28" s="2">
        <v>3.7686000000000002</v>
      </c>
      <c r="D28" s="2">
        <v>118052</v>
      </c>
      <c r="E28" s="2">
        <f t="shared" si="0"/>
        <v>142016</v>
      </c>
      <c r="F28" s="17" t="str">
        <f t="shared" si="3"/>
        <v>BULLISH</v>
      </c>
      <c r="G28" s="17" t="str">
        <f t="shared" si="2"/>
        <v>STRONG</v>
      </c>
      <c r="H28" s="17" t="str">
        <f t="shared" si="1"/>
        <v>CONFIRMED BULLISH</v>
      </c>
    </row>
    <row r="29" spans="1:8" ht="13.5" x14ac:dyDescent="0.25">
      <c r="A29" s="3">
        <v>42046</v>
      </c>
      <c r="B29" s="2">
        <v>7.52</v>
      </c>
      <c r="C29" s="2">
        <v>3.7787000000000002</v>
      </c>
      <c r="D29" s="2">
        <v>13063</v>
      </c>
      <c r="E29" s="2">
        <f t="shared" si="0"/>
        <v>155079</v>
      </c>
      <c r="F29" s="17" t="str">
        <f t="shared" si="3"/>
        <v>BULLISH</v>
      </c>
      <c r="G29" s="17" t="str">
        <f t="shared" si="2"/>
        <v>STRONG</v>
      </c>
      <c r="H29" s="17" t="str">
        <f t="shared" si="1"/>
        <v>CONFIRMED BULLISH</v>
      </c>
    </row>
    <row r="30" spans="1:8" ht="13.5" x14ac:dyDescent="0.25">
      <c r="A30" s="3">
        <v>42047</v>
      </c>
      <c r="B30" s="2">
        <v>7.52</v>
      </c>
      <c r="C30" s="2">
        <v>3.7787000000000002</v>
      </c>
      <c r="D30" s="2">
        <v>30518</v>
      </c>
      <c r="E30" s="2">
        <f t="shared" si="0"/>
        <v>155079</v>
      </c>
      <c r="F30" s="17" t="str">
        <f t="shared" si="3"/>
        <v>BULLISH</v>
      </c>
      <c r="G30" s="17" t="str">
        <f t="shared" si="2"/>
        <v>STRONG</v>
      </c>
      <c r="H30" s="17" t="str">
        <f t="shared" si="1"/>
        <v>CONFIRMED BULLISH</v>
      </c>
    </row>
    <row r="31" spans="1:8" ht="13.5" x14ac:dyDescent="0.25">
      <c r="A31" s="3">
        <v>42048</v>
      </c>
      <c r="B31" s="2">
        <v>7.6</v>
      </c>
      <c r="C31" s="2">
        <v>3.8189000000000002</v>
      </c>
      <c r="D31" s="2">
        <v>5740</v>
      </c>
      <c r="E31" s="2">
        <f t="shared" si="0"/>
        <v>160819</v>
      </c>
      <c r="F31" s="17" t="str">
        <f t="shared" si="3"/>
        <v>BULLISH</v>
      </c>
      <c r="G31" s="17" t="str">
        <f t="shared" si="2"/>
        <v>STRONG</v>
      </c>
      <c r="H31" s="17" t="str">
        <f t="shared" si="1"/>
        <v>CONFIRMED BULLISH</v>
      </c>
    </row>
    <row r="32" spans="1:8" ht="13.5" x14ac:dyDescent="0.25">
      <c r="A32" s="3">
        <v>42051</v>
      </c>
      <c r="B32" s="2">
        <v>7.6</v>
      </c>
      <c r="C32" s="2">
        <v>3.8189000000000002</v>
      </c>
      <c r="D32" s="2">
        <v>6130</v>
      </c>
      <c r="E32" s="2">
        <f t="shared" si="0"/>
        <v>160819</v>
      </c>
      <c r="F32" s="17" t="str">
        <f t="shared" si="3"/>
        <v>BULLISH</v>
      </c>
      <c r="G32" s="17" t="str">
        <f t="shared" si="2"/>
        <v>STRONG</v>
      </c>
      <c r="H32" s="17" t="str">
        <f t="shared" si="1"/>
        <v>CONFIRMED BULLISH</v>
      </c>
    </row>
    <row r="33" spans="1:8" ht="13.5" x14ac:dyDescent="0.25">
      <c r="A33" s="3">
        <v>42052</v>
      </c>
      <c r="B33" s="2">
        <v>7.55</v>
      </c>
      <c r="C33" s="2">
        <v>3.7938000000000001</v>
      </c>
      <c r="D33" s="2">
        <v>34908</v>
      </c>
      <c r="E33" s="2">
        <f t="shared" si="0"/>
        <v>125911</v>
      </c>
      <c r="F33" s="17" t="str">
        <f t="shared" si="3"/>
        <v>BEARISH</v>
      </c>
      <c r="G33" s="17" t="str">
        <f t="shared" si="2"/>
        <v>WEAK</v>
      </c>
      <c r="H33" s="17" t="str">
        <f t="shared" si="1"/>
        <v>BEARISH DIVERGENCE</v>
      </c>
    </row>
    <row r="34" spans="1:8" ht="13.5" x14ac:dyDescent="0.25">
      <c r="A34" s="3">
        <v>42053</v>
      </c>
      <c r="B34" s="2">
        <v>7.57</v>
      </c>
      <c r="C34" s="2">
        <v>3.8037999999999998</v>
      </c>
      <c r="D34" s="2">
        <v>14365</v>
      </c>
      <c r="E34" s="2">
        <f t="shared" si="0"/>
        <v>140276</v>
      </c>
      <c r="F34" s="17" t="str">
        <f t="shared" si="3"/>
        <v>BEARISH</v>
      </c>
      <c r="G34" s="17" t="str">
        <f t="shared" si="2"/>
        <v>WEAK</v>
      </c>
      <c r="H34" s="17" t="str">
        <f t="shared" si="1"/>
        <v>BEARISH DIVERGENCE</v>
      </c>
    </row>
    <row r="35" spans="1:8" ht="13.5" x14ac:dyDescent="0.25">
      <c r="A35" s="3">
        <v>42054</v>
      </c>
      <c r="B35" s="2">
        <v>7.65</v>
      </c>
      <c r="C35" s="2">
        <v>3.8439999999999999</v>
      </c>
      <c r="D35" s="2">
        <v>36852</v>
      </c>
      <c r="E35" s="2">
        <f t="shared" si="0"/>
        <v>177128</v>
      </c>
      <c r="F35" s="17" t="str">
        <f t="shared" si="3"/>
        <v>BULLISH</v>
      </c>
      <c r="G35" s="17" t="str">
        <f t="shared" si="2"/>
        <v>STRONG</v>
      </c>
      <c r="H35" s="17" t="str">
        <f t="shared" si="1"/>
        <v>CONFIRMED BULLISH</v>
      </c>
    </row>
    <row r="36" spans="1:8" ht="13.5" x14ac:dyDescent="0.25">
      <c r="A36" s="3">
        <v>42055</v>
      </c>
      <c r="B36" s="2">
        <v>7.72</v>
      </c>
      <c r="C36" s="2">
        <v>3.8792</v>
      </c>
      <c r="D36" s="2">
        <v>22180</v>
      </c>
      <c r="E36" s="2">
        <f t="shared" si="0"/>
        <v>199308</v>
      </c>
      <c r="F36" s="17" t="str">
        <f t="shared" si="3"/>
        <v>BULLISH</v>
      </c>
      <c r="G36" s="17" t="str">
        <f t="shared" si="2"/>
        <v>STRONG</v>
      </c>
      <c r="H36" s="17" t="str">
        <f t="shared" si="1"/>
        <v>CONFIRMED BULLISH</v>
      </c>
    </row>
    <row r="37" spans="1:8" ht="13.5" x14ac:dyDescent="0.25">
      <c r="A37" s="3">
        <v>42058</v>
      </c>
      <c r="B37" s="2">
        <v>7.6</v>
      </c>
      <c r="C37" s="2">
        <v>3.8189000000000002</v>
      </c>
      <c r="D37" s="2">
        <v>117492</v>
      </c>
      <c r="E37" s="2">
        <f t="shared" si="0"/>
        <v>81816</v>
      </c>
      <c r="F37" s="17" t="str">
        <f t="shared" si="3"/>
        <v>BEARISH</v>
      </c>
      <c r="G37" s="17" t="str">
        <f t="shared" si="2"/>
        <v>WEAK</v>
      </c>
      <c r="H37" s="17" t="str">
        <f t="shared" si="1"/>
        <v>NEUTRAL</v>
      </c>
    </row>
    <row r="38" spans="1:8" ht="13.5" x14ac:dyDescent="0.25">
      <c r="A38" s="3">
        <v>42059</v>
      </c>
      <c r="B38" s="2">
        <v>7.65</v>
      </c>
      <c r="C38" s="2">
        <v>3.8439999999999999</v>
      </c>
      <c r="D38" s="2">
        <v>13920</v>
      </c>
      <c r="E38" s="2">
        <f t="shared" si="0"/>
        <v>95736</v>
      </c>
      <c r="F38" s="17" t="str">
        <f t="shared" si="3"/>
        <v>BEARISH</v>
      </c>
      <c r="G38" s="17" t="str">
        <f t="shared" si="2"/>
        <v>WEAK</v>
      </c>
      <c r="H38" s="17" t="str">
        <f t="shared" si="1"/>
        <v>BEARISH DIVERGENCE</v>
      </c>
    </row>
    <row r="39" spans="1:8" ht="13.5" x14ac:dyDescent="0.25">
      <c r="A39" s="3">
        <v>42060</v>
      </c>
      <c r="B39" s="2">
        <v>7.72</v>
      </c>
      <c r="C39" s="2">
        <v>3.8792</v>
      </c>
      <c r="D39" s="2">
        <v>8949</v>
      </c>
      <c r="E39" s="2">
        <f t="shared" si="0"/>
        <v>104685</v>
      </c>
      <c r="F39" s="17" t="str">
        <f t="shared" si="3"/>
        <v>BEARISH</v>
      </c>
      <c r="G39" s="17" t="str">
        <f t="shared" si="2"/>
        <v>WEAK</v>
      </c>
      <c r="H39" s="17" t="str">
        <f t="shared" si="1"/>
        <v>BEARISH DIVERGENCE</v>
      </c>
    </row>
    <row r="40" spans="1:8" ht="13.5" x14ac:dyDescent="0.25">
      <c r="A40" s="3">
        <v>42061</v>
      </c>
      <c r="B40" s="2">
        <v>7.72</v>
      </c>
      <c r="C40" s="2">
        <v>3.8792</v>
      </c>
      <c r="D40" s="2">
        <v>2445</v>
      </c>
      <c r="E40" s="2">
        <f t="shared" si="0"/>
        <v>104685</v>
      </c>
      <c r="F40" s="17" t="str">
        <f t="shared" si="3"/>
        <v>BEARISH</v>
      </c>
      <c r="G40" s="17" t="str">
        <f t="shared" si="2"/>
        <v>WEAK</v>
      </c>
      <c r="H40" s="17" t="str">
        <f t="shared" si="1"/>
        <v>BEARISH DIVERGENCE</v>
      </c>
    </row>
    <row r="41" spans="1:8" ht="13.5" x14ac:dyDescent="0.25">
      <c r="A41" s="3">
        <v>42062</v>
      </c>
      <c r="B41" s="2">
        <v>7.7</v>
      </c>
      <c r="C41" s="2">
        <v>3.8691</v>
      </c>
      <c r="D41" s="2">
        <v>8220</v>
      </c>
      <c r="E41" s="2">
        <f t="shared" si="0"/>
        <v>96465</v>
      </c>
      <c r="F41" s="17" t="str">
        <f t="shared" si="3"/>
        <v>BEARISH</v>
      </c>
      <c r="G41" s="17" t="str">
        <f t="shared" si="2"/>
        <v>WEAK</v>
      </c>
      <c r="H41" s="17" t="str">
        <f t="shared" si="1"/>
        <v>CONFIRMED BEARISH</v>
      </c>
    </row>
    <row r="42" spans="1:8" ht="13.5" x14ac:dyDescent="0.25">
      <c r="A42" s="3">
        <v>42065</v>
      </c>
      <c r="B42" s="2">
        <v>7.8</v>
      </c>
      <c r="C42" s="2">
        <v>3.9194</v>
      </c>
      <c r="D42" s="2">
        <v>3811</v>
      </c>
      <c r="E42" s="2">
        <f t="shared" si="0"/>
        <v>100276</v>
      </c>
      <c r="F42" s="17" t="str">
        <f t="shared" si="3"/>
        <v>BULLISH</v>
      </c>
      <c r="G42" s="17" t="str">
        <f t="shared" si="2"/>
        <v>STRONG</v>
      </c>
      <c r="H42" s="17" t="str">
        <f t="shared" si="1"/>
        <v>CONFIRMED BULLISH</v>
      </c>
    </row>
    <row r="43" spans="1:8" ht="13.5" x14ac:dyDescent="0.25">
      <c r="A43" s="3">
        <v>42066</v>
      </c>
      <c r="B43" s="2">
        <v>7.8</v>
      </c>
      <c r="C43" s="2">
        <v>3.9194</v>
      </c>
      <c r="D43" s="2">
        <v>24357</v>
      </c>
      <c r="E43" s="2">
        <f t="shared" si="0"/>
        <v>100276</v>
      </c>
      <c r="F43" s="17" t="str">
        <f t="shared" si="3"/>
        <v>BULLISH</v>
      </c>
      <c r="G43" s="17" t="str">
        <f t="shared" si="2"/>
        <v>STRONG</v>
      </c>
      <c r="H43" s="17" t="str">
        <f t="shared" si="1"/>
        <v>CONFIRMED BULLISH</v>
      </c>
    </row>
    <row r="44" spans="1:8" ht="13.5" x14ac:dyDescent="0.25">
      <c r="A44" s="3">
        <v>42067</v>
      </c>
      <c r="B44" s="2">
        <v>7.8</v>
      </c>
      <c r="C44" s="2">
        <v>3.9194</v>
      </c>
      <c r="D44" s="2">
        <v>1746</v>
      </c>
      <c r="E44" s="2">
        <f t="shared" si="0"/>
        <v>100276</v>
      </c>
      <c r="F44" s="17" t="str">
        <f t="shared" si="3"/>
        <v>BEARISH</v>
      </c>
      <c r="G44" s="17" t="str">
        <f t="shared" si="2"/>
        <v>WEAK</v>
      </c>
      <c r="H44" s="17" t="str">
        <f t="shared" si="1"/>
        <v>BEARISH DIVERGENCE</v>
      </c>
    </row>
    <row r="45" spans="1:8" ht="13.5" x14ac:dyDescent="0.25">
      <c r="A45" s="3">
        <v>42068</v>
      </c>
      <c r="B45" s="2">
        <v>7.76</v>
      </c>
      <c r="C45" s="2">
        <v>3.8993000000000002</v>
      </c>
      <c r="D45" s="2">
        <v>6118</v>
      </c>
      <c r="E45" s="2">
        <f t="shared" si="0"/>
        <v>94158</v>
      </c>
      <c r="F45" s="17" t="str">
        <f t="shared" si="3"/>
        <v>BEARISH</v>
      </c>
      <c r="G45" s="17" t="str">
        <f t="shared" si="2"/>
        <v>WEAK</v>
      </c>
      <c r="H45" s="17" t="str">
        <f t="shared" si="1"/>
        <v>BEARISH DIVERGENCE</v>
      </c>
    </row>
    <row r="46" spans="1:8" ht="13.5" x14ac:dyDescent="0.25">
      <c r="A46" s="3">
        <v>42069</v>
      </c>
      <c r="B46" s="2">
        <v>7.9</v>
      </c>
      <c r="C46" s="2">
        <v>3.9695999999999998</v>
      </c>
      <c r="D46" s="2">
        <v>10187</v>
      </c>
      <c r="E46" s="2">
        <f t="shared" si="0"/>
        <v>104345</v>
      </c>
      <c r="F46" s="17" t="str">
        <f t="shared" si="3"/>
        <v>BULLISH</v>
      </c>
      <c r="G46" s="17" t="str">
        <f t="shared" si="2"/>
        <v>STRONG</v>
      </c>
      <c r="H46" s="17" t="str">
        <f t="shared" si="1"/>
        <v>CONFIRMED BULLISH</v>
      </c>
    </row>
    <row r="47" spans="1:8" ht="13.5" x14ac:dyDescent="0.25">
      <c r="A47" s="3">
        <v>42072</v>
      </c>
      <c r="B47" s="2">
        <v>7.9</v>
      </c>
      <c r="C47" s="2">
        <v>3.9695999999999998</v>
      </c>
      <c r="D47" s="2">
        <v>29639</v>
      </c>
      <c r="E47" s="2">
        <f t="shared" si="0"/>
        <v>104345</v>
      </c>
      <c r="F47" s="17" t="str">
        <f t="shared" si="3"/>
        <v>BULLISH</v>
      </c>
      <c r="G47" s="17" t="str">
        <f t="shared" si="2"/>
        <v>STRONG</v>
      </c>
      <c r="H47" s="17" t="str">
        <f t="shared" si="1"/>
        <v>CONFIRMED BULLISH</v>
      </c>
    </row>
    <row r="48" spans="1:8" ht="13.5" x14ac:dyDescent="0.25">
      <c r="A48" s="3">
        <v>42073</v>
      </c>
      <c r="B48" s="2">
        <v>7.91</v>
      </c>
      <c r="C48" s="2">
        <v>3.9746000000000001</v>
      </c>
      <c r="D48" s="2">
        <v>4997</v>
      </c>
      <c r="E48" s="2">
        <f t="shared" si="0"/>
        <v>109342</v>
      </c>
      <c r="F48" s="17" t="str">
        <f t="shared" si="3"/>
        <v>BULLISH</v>
      </c>
      <c r="G48" s="17" t="str">
        <f t="shared" si="2"/>
        <v>STRONG</v>
      </c>
      <c r="H48" s="17" t="str">
        <f t="shared" si="1"/>
        <v>CONFIRMED BULLISH</v>
      </c>
    </row>
    <row r="49" spans="1:8" ht="13.5" x14ac:dyDescent="0.25">
      <c r="A49" s="3">
        <v>42074</v>
      </c>
      <c r="B49" s="2">
        <v>7.91</v>
      </c>
      <c r="C49" s="2">
        <v>3.9746000000000001</v>
      </c>
      <c r="D49" s="2">
        <v>4283</v>
      </c>
      <c r="E49" s="2">
        <f t="shared" si="0"/>
        <v>109342</v>
      </c>
      <c r="F49" s="17" t="str">
        <f t="shared" si="3"/>
        <v>BULLISH</v>
      </c>
      <c r="G49" s="17" t="str">
        <f t="shared" si="2"/>
        <v>STRONG</v>
      </c>
      <c r="H49" s="17" t="str">
        <f t="shared" si="1"/>
        <v>CONFIRMED BULLISH</v>
      </c>
    </row>
    <row r="50" spans="1:8" ht="13.5" x14ac:dyDescent="0.25">
      <c r="A50" s="3">
        <v>42075</v>
      </c>
      <c r="B50" s="2">
        <v>7.95</v>
      </c>
      <c r="C50" s="2">
        <v>3.9946999999999999</v>
      </c>
      <c r="D50" s="2">
        <v>5393</v>
      </c>
      <c r="E50" s="2">
        <f t="shared" si="0"/>
        <v>114735</v>
      </c>
      <c r="F50" s="17" t="str">
        <f t="shared" si="3"/>
        <v>BULLISH</v>
      </c>
      <c r="G50" s="17" t="str">
        <f t="shared" si="2"/>
        <v>STRONG</v>
      </c>
      <c r="H50" s="17" t="str">
        <f t="shared" si="1"/>
        <v>CONFIRMED BULLISH</v>
      </c>
    </row>
    <row r="51" spans="1:8" ht="13.5" x14ac:dyDescent="0.25">
      <c r="A51" s="3">
        <v>42076</v>
      </c>
      <c r="B51" s="2">
        <v>8</v>
      </c>
      <c r="C51" s="2">
        <v>4.0198999999999998</v>
      </c>
      <c r="D51" s="2">
        <v>10527</v>
      </c>
      <c r="E51" s="2">
        <f t="shared" si="0"/>
        <v>125262</v>
      </c>
      <c r="F51" s="17" t="str">
        <f t="shared" si="3"/>
        <v>BULLISH</v>
      </c>
      <c r="G51" s="17" t="str">
        <f t="shared" si="2"/>
        <v>STRONG</v>
      </c>
      <c r="H51" s="17" t="str">
        <f t="shared" si="1"/>
        <v>CONFIRMED BULLISH</v>
      </c>
    </row>
    <row r="52" spans="1:8" ht="13.5" x14ac:dyDescent="0.25">
      <c r="A52" s="3">
        <v>42079</v>
      </c>
      <c r="B52" s="2">
        <v>8</v>
      </c>
      <c r="C52" s="2">
        <v>4.0198999999999998</v>
      </c>
      <c r="D52" s="2">
        <v>5112</v>
      </c>
      <c r="E52" s="2">
        <f t="shared" si="0"/>
        <v>125262</v>
      </c>
      <c r="F52" s="17" t="str">
        <f t="shared" si="3"/>
        <v>BULLISH</v>
      </c>
      <c r="G52" s="17" t="str">
        <f t="shared" si="2"/>
        <v>STRONG</v>
      </c>
      <c r="H52" s="17" t="str">
        <f t="shared" si="1"/>
        <v>CONFIRMED BULLISH</v>
      </c>
    </row>
    <row r="53" spans="1:8" ht="13.5" x14ac:dyDescent="0.25">
      <c r="A53" s="3">
        <v>42080</v>
      </c>
      <c r="B53" s="2">
        <v>7.99</v>
      </c>
      <c r="C53" s="2">
        <v>4.0148000000000001</v>
      </c>
      <c r="D53" s="2">
        <v>3522</v>
      </c>
      <c r="E53" s="2">
        <f t="shared" si="0"/>
        <v>121740</v>
      </c>
      <c r="F53" s="17" t="str">
        <f t="shared" si="3"/>
        <v>BULLISH</v>
      </c>
      <c r="G53" s="17" t="str">
        <f t="shared" si="2"/>
        <v>STRONG</v>
      </c>
      <c r="H53" s="17" t="str">
        <f t="shared" si="1"/>
        <v>CONFIRMED BULLISH</v>
      </c>
    </row>
    <row r="54" spans="1:8" ht="13.5" x14ac:dyDescent="0.25">
      <c r="A54" s="3">
        <v>42081</v>
      </c>
      <c r="B54" s="2">
        <v>7.76</v>
      </c>
      <c r="C54" s="2">
        <v>3.8993000000000002</v>
      </c>
      <c r="D54" s="2">
        <v>9880</v>
      </c>
      <c r="E54" s="2">
        <f t="shared" si="0"/>
        <v>111860</v>
      </c>
      <c r="F54" s="17" t="str">
        <f t="shared" si="3"/>
        <v>BULLISH</v>
      </c>
      <c r="G54" s="17" t="str">
        <f t="shared" si="2"/>
        <v>STRONG</v>
      </c>
      <c r="H54" s="17" t="str">
        <f t="shared" si="1"/>
        <v>BULLISH DIVERGENCE</v>
      </c>
    </row>
    <row r="55" spans="1:8" ht="13.5" x14ac:dyDescent="0.25">
      <c r="A55" s="3">
        <v>42082</v>
      </c>
      <c r="B55" s="2">
        <v>7.95</v>
      </c>
      <c r="C55" s="2">
        <v>3.9946999999999999</v>
      </c>
      <c r="D55" s="2">
        <v>2702</v>
      </c>
      <c r="E55" s="2">
        <f t="shared" si="0"/>
        <v>114562</v>
      </c>
      <c r="F55" s="17" t="str">
        <f t="shared" si="3"/>
        <v>BEARISH</v>
      </c>
      <c r="G55" s="17" t="str">
        <f t="shared" si="2"/>
        <v>NEUTRAL</v>
      </c>
      <c r="H55" s="17" t="str">
        <f t="shared" si="1"/>
        <v>NEUTRAL</v>
      </c>
    </row>
    <row r="56" spans="1:8" ht="13.5" x14ac:dyDescent="0.25">
      <c r="A56" s="3">
        <v>42086</v>
      </c>
      <c r="B56" s="2">
        <v>7.99</v>
      </c>
      <c r="C56" s="2">
        <v>4.0148000000000001</v>
      </c>
      <c r="D56" s="2">
        <v>21700</v>
      </c>
      <c r="E56" s="2">
        <f t="shared" si="0"/>
        <v>136262</v>
      </c>
      <c r="F56" s="17" t="str">
        <f t="shared" si="3"/>
        <v>BULLISH</v>
      </c>
      <c r="G56" s="17" t="str">
        <f t="shared" si="2"/>
        <v>STRONG</v>
      </c>
      <c r="H56" s="17" t="str">
        <f t="shared" si="1"/>
        <v>BULLISH DIVERGENCE</v>
      </c>
    </row>
    <row r="57" spans="1:8" ht="13.5" x14ac:dyDescent="0.25">
      <c r="A57" s="3">
        <v>42087</v>
      </c>
      <c r="B57" s="2">
        <v>7.95</v>
      </c>
      <c r="C57" s="2">
        <v>3.9946999999999999</v>
      </c>
      <c r="D57" s="2">
        <v>1494</v>
      </c>
      <c r="E57" s="2">
        <f t="shared" si="0"/>
        <v>134768</v>
      </c>
      <c r="F57" s="17" t="str">
        <f t="shared" si="3"/>
        <v>BULLISH</v>
      </c>
      <c r="G57" s="17" t="str">
        <f t="shared" si="2"/>
        <v>STRONG</v>
      </c>
      <c r="H57" s="17" t="str">
        <f t="shared" si="1"/>
        <v>BULLISH DIVERGENCE</v>
      </c>
    </row>
    <row r="58" spans="1:8" ht="13.5" x14ac:dyDescent="0.25">
      <c r="A58" s="3">
        <v>42088</v>
      </c>
      <c r="B58" s="2">
        <v>7.99</v>
      </c>
      <c r="C58" s="2">
        <v>4.0148000000000001</v>
      </c>
      <c r="D58" s="2">
        <v>65663</v>
      </c>
      <c r="E58" s="2">
        <f t="shared" si="0"/>
        <v>200431</v>
      </c>
      <c r="F58" s="17" t="str">
        <f t="shared" si="3"/>
        <v>BULLISH</v>
      </c>
      <c r="G58" s="17" t="str">
        <f t="shared" si="2"/>
        <v>STRONG</v>
      </c>
      <c r="H58" s="17" t="str">
        <f t="shared" si="1"/>
        <v>NEUTRAL</v>
      </c>
    </row>
    <row r="59" spans="1:8" ht="13.5" x14ac:dyDescent="0.25">
      <c r="A59" s="3">
        <v>42089</v>
      </c>
      <c r="B59" s="2">
        <v>7.87</v>
      </c>
      <c r="C59" s="2">
        <v>3.9544999999999999</v>
      </c>
      <c r="D59" s="2">
        <v>10375</v>
      </c>
      <c r="E59" s="2">
        <f t="shared" si="0"/>
        <v>190056</v>
      </c>
      <c r="F59" s="17" t="str">
        <f t="shared" si="3"/>
        <v>BULLISH</v>
      </c>
      <c r="G59" s="17" t="str">
        <f t="shared" si="2"/>
        <v>STRONG</v>
      </c>
      <c r="H59" s="17" t="str">
        <f t="shared" si="1"/>
        <v>CONFIRMED BULLISH</v>
      </c>
    </row>
    <row r="60" spans="1:8" ht="13.5" x14ac:dyDescent="0.25">
      <c r="A60" s="3">
        <v>42090</v>
      </c>
      <c r="B60" s="2">
        <v>7.85</v>
      </c>
      <c r="C60" s="2">
        <v>3.9445000000000001</v>
      </c>
      <c r="D60" s="2">
        <v>1648</v>
      </c>
      <c r="E60" s="2">
        <f t="shared" si="0"/>
        <v>188408</v>
      </c>
      <c r="F60" s="17" t="str">
        <f t="shared" si="3"/>
        <v>BULLISH</v>
      </c>
      <c r="G60" s="17" t="str">
        <f t="shared" si="2"/>
        <v>STRONG</v>
      </c>
      <c r="H60" s="17" t="str">
        <f t="shared" si="1"/>
        <v>BULLISH DIVERGENCE</v>
      </c>
    </row>
    <row r="61" spans="1:8" ht="13.5" x14ac:dyDescent="0.25">
      <c r="A61" s="3">
        <v>42093</v>
      </c>
      <c r="B61" s="2">
        <v>7.9</v>
      </c>
      <c r="C61" s="2">
        <v>3.9695999999999998</v>
      </c>
      <c r="D61" s="2">
        <v>5194</v>
      </c>
      <c r="E61" s="2">
        <f t="shared" si="0"/>
        <v>193602</v>
      </c>
      <c r="F61" s="17" t="str">
        <f t="shared" si="3"/>
        <v>BULLISH</v>
      </c>
      <c r="G61" s="17" t="str">
        <f t="shared" si="2"/>
        <v>STRONG</v>
      </c>
      <c r="H61" s="17" t="str">
        <f t="shared" si="1"/>
        <v>BULLISH DIVERGENCE</v>
      </c>
    </row>
    <row r="62" spans="1:8" ht="13.5" x14ac:dyDescent="0.25">
      <c r="A62" s="3">
        <v>42094</v>
      </c>
      <c r="B62" s="2">
        <v>7.85</v>
      </c>
      <c r="C62" s="2">
        <v>3.9445000000000001</v>
      </c>
      <c r="D62" s="2">
        <v>1495</v>
      </c>
      <c r="E62" s="2">
        <f t="shared" si="0"/>
        <v>192107</v>
      </c>
      <c r="F62" s="17" t="str">
        <f t="shared" si="3"/>
        <v>BULLISH</v>
      </c>
      <c r="G62" s="17" t="str">
        <f t="shared" si="2"/>
        <v>STRONG</v>
      </c>
      <c r="H62" s="17" t="str">
        <f t="shared" si="1"/>
        <v>BULLISH DIVERGENCE</v>
      </c>
    </row>
    <row r="63" spans="1:8" ht="13.5" x14ac:dyDescent="0.25">
      <c r="A63" s="3">
        <v>42095</v>
      </c>
      <c r="B63" s="2">
        <v>7.85</v>
      </c>
      <c r="C63" s="2">
        <v>3.9445000000000001</v>
      </c>
      <c r="D63" s="2">
        <v>575</v>
      </c>
      <c r="E63" s="2">
        <f t="shared" si="0"/>
        <v>192107</v>
      </c>
      <c r="F63" s="17" t="str">
        <f t="shared" si="3"/>
        <v>BEARISH</v>
      </c>
      <c r="G63" s="17" t="str">
        <f t="shared" si="2"/>
        <v>WEAK</v>
      </c>
      <c r="H63" s="17" t="str">
        <f t="shared" si="1"/>
        <v>CONFIRMED BEARISH</v>
      </c>
    </row>
    <row r="64" spans="1:8" ht="13.5" x14ac:dyDescent="0.25">
      <c r="A64" s="3">
        <v>42096</v>
      </c>
      <c r="B64" s="2">
        <v>7.9</v>
      </c>
      <c r="C64" s="2">
        <v>3.9695999999999998</v>
      </c>
      <c r="D64" s="2">
        <v>949</v>
      </c>
      <c r="E64" s="2">
        <f t="shared" si="0"/>
        <v>193056</v>
      </c>
      <c r="F64" s="17" t="str">
        <f t="shared" si="3"/>
        <v>BULLISH</v>
      </c>
      <c r="G64" s="17" t="str">
        <f t="shared" si="2"/>
        <v>NEUTRAL</v>
      </c>
      <c r="H64" s="17" t="str">
        <f t="shared" si="1"/>
        <v>CONFIRMED BULLISH</v>
      </c>
    </row>
    <row r="65" spans="1:8" ht="13.5" x14ac:dyDescent="0.25">
      <c r="A65" s="3">
        <v>42097</v>
      </c>
      <c r="B65" s="2">
        <v>7.9</v>
      </c>
      <c r="C65" s="2">
        <v>3.9695999999999998</v>
      </c>
      <c r="D65" s="2">
        <v>12853</v>
      </c>
      <c r="E65" s="2">
        <f t="shared" si="0"/>
        <v>193056</v>
      </c>
      <c r="F65" s="17" t="str">
        <f t="shared" si="3"/>
        <v>BULLISH</v>
      </c>
      <c r="G65" s="17" t="str">
        <f t="shared" si="2"/>
        <v>STRONG</v>
      </c>
      <c r="H65" s="17" t="str">
        <f t="shared" si="1"/>
        <v>CONFIRMED BULLISH</v>
      </c>
    </row>
    <row r="66" spans="1:8" ht="13.5" x14ac:dyDescent="0.25">
      <c r="A66" s="3">
        <v>42100</v>
      </c>
      <c r="B66" s="2">
        <v>7.9</v>
      </c>
      <c r="C66" s="2">
        <v>3.9695999999999998</v>
      </c>
      <c r="D66" s="2">
        <v>4</v>
      </c>
      <c r="E66" s="2">
        <f t="shared" si="0"/>
        <v>193056</v>
      </c>
      <c r="F66" s="17" t="str">
        <f t="shared" si="3"/>
        <v>BEARISH</v>
      </c>
      <c r="G66" s="17" t="str">
        <f t="shared" si="2"/>
        <v>NEUTRAL</v>
      </c>
      <c r="H66" s="17" t="str">
        <f t="shared" si="1"/>
        <v>NEUTRAL</v>
      </c>
    </row>
    <row r="67" spans="1:8" ht="13.5" x14ac:dyDescent="0.25">
      <c r="A67" s="3">
        <v>42101</v>
      </c>
      <c r="B67" s="2">
        <v>7.9</v>
      </c>
      <c r="C67" s="2">
        <v>3.9695999999999998</v>
      </c>
      <c r="D67" s="2">
        <v>10911</v>
      </c>
      <c r="E67" s="2">
        <f t="shared" si="0"/>
        <v>193056</v>
      </c>
      <c r="F67" s="17" t="str">
        <f t="shared" si="3"/>
        <v>BULLISH</v>
      </c>
      <c r="G67" s="17" t="str">
        <f t="shared" si="2"/>
        <v>NEUTRAL</v>
      </c>
      <c r="H67" s="17" t="str">
        <f t="shared" si="1"/>
        <v>CONFIRMED BULLISH</v>
      </c>
    </row>
    <row r="68" spans="1:8" ht="13.5" x14ac:dyDescent="0.25">
      <c r="A68" s="3">
        <v>42102</v>
      </c>
      <c r="B68" s="2">
        <v>7.76</v>
      </c>
      <c r="C68" s="2">
        <v>3.8993000000000002</v>
      </c>
      <c r="D68" s="2">
        <v>27068</v>
      </c>
      <c r="E68" s="2">
        <f t="shared" ref="E68:E131" si="4">IF(B68&gt;B67, E67+D68, IF(B68&lt;B67, E67-D68, E67))</f>
        <v>165988</v>
      </c>
      <c r="F68" s="17" t="str">
        <f t="shared" si="3"/>
        <v>BEARISH</v>
      </c>
      <c r="G68" s="17" t="str">
        <f t="shared" si="2"/>
        <v>WEAK</v>
      </c>
      <c r="H68" s="17" t="str">
        <f t="shared" si="1"/>
        <v>CONFIRMED BEARISH</v>
      </c>
    </row>
    <row r="69" spans="1:8" ht="13.5" x14ac:dyDescent="0.25">
      <c r="A69" s="3">
        <v>42104</v>
      </c>
      <c r="B69" s="2">
        <v>7.94</v>
      </c>
      <c r="C69" s="2">
        <v>3.9897</v>
      </c>
      <c r="D69" s="2">
        <v>45</v>
      </c>
      <c r="E69" s="2">
        <f t="shared" si="4"/>
        <v>166033</v>
      </c>
      <c r="F69" s="17" t="str">
        <f t="shared" si="3"/>
        <v>BEARISH</v>
      </c>
      <c r="G69" s="17" t="str">
        <f t="shared" si="2"/>
        <v>WEAK</v>
      </c>
      <c r="H69" s="17" t="str">
        <f t="shared" si="1"/>
        <v>BEARISH DIVERGENCE</v>
      </c>
    </row>
    <row r="70" spans="1:8" ht="13.5" x14ac:dyDescent="0.25">
      <c r="A70" s="3">
        <v>42107</v>
      </c>
      <c r="B70" s="2">
        <v>7.94</v>
      </c>
      <c r="C70" s="2">
        <v>3.9897</v>
      </c>
      <c r="D70" s="2">
        <v>1670</v>
      </c>
      <c r="E70" s="2">
        <f t="shared" si="4"/>
        <v>166033</v>
      </c>
      <c r="F70" s="17" t="str">
        <f t="shared" si="3"/>
        <v>BEARISH</v>
      </c>
      <c r="G70" s="17" t="str">
        <f t="shared" si="2"/>
        <v>WEAK</v>
      </c>
      <c r="H70" s="17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BEARISH DIVERGENCE</v>
      </c>
    </row>
    <row r="71" spans="1:8" ht="13.5" x14ac:dyDescent="0.25">
      <c r="A71" s="3">
        <v>42108</v>
      </c>
      <c r="B71" s="2">
        <v>7.9</v>
      </c>
      <c r="C71" s="2">
        <v>3.9695999999999998</v>
      </c>
      <c r="D71" s="2">
        <v>3752</v>
      </c>
      <c r="E71" s="2">
        <f t="shared" si="4"/>
        <v>162281</v>
      </c>
      <c r="F71" s="17" t="str">
        <f t="shared" si="3"/>
        <v>BEARISH</v>
      </c>
      <c r="G71" s="17" t="str">
        <f t="shared" ref="G71:G134" si="6">IF((E71-E66)/E66 &gt; 0.02, "STRONG",
 IF((E71-E66)/E66 &lt; -0.02, "WEAK", "NEUTRAL"))</f>
        <v>WEAK</v>
      </c>
      <c r="H71" s="17" t="str">
        <f t="shared" si="5"/>
        <v>NEUTRAL</v>
      </c>
    </row>
    <row r="72" spans="1:8" ht="13.5" x14ac:dyDescent="0.25">
      <c r="A72" s="3">
        <v>42109</v>
      </c>
      <c r="B72" s="2">
        <v>7.8</v>
      </c>
      <c r="C72" s="2">
        <v>3.9194</v>
      </c>
      <c r="D72" s="2">
        <v>1738</v>
      </c>
      <c r="E72" s="2">
        <f t="shared" si="4"/>
        <v>160543</v>
      </c>
      <c r="F72" s="17" t="str">
        <f t="shared" ref="F72:F135" si="7">IF(E72&gt;E67,"BULLISH",IF(E72&lt;E67,"BEARISH","NEUTRAL"))</f>
        <v>BEARISH</v>
      </c>
      <c r="G72" s="17" t="str">
        <f t="shared" si="6"/>
        <v>WEAK</v>
      </c>
      <c r="H72" s="17" t="str">
        <f t="shared" si="5"/>
        <v>CONFIRMED BEARISH</v>
      </c>
    </row>
    <row r="73" spans="1:8" ht="13.5" x14ac:dyDescent="0.25">
      <c r="A73" s="3">
        <v>42110</v>
      </c>
      <c r="B73" s="2">
        <v>7.81</v>
      </c>
      <c r="C73" s="2">
        <v>3.9243999999999999</v>
      </c>
      <c r="D73" s="2">
        <v>4575</v>
      </c>
      <c r="E73" s="2">
        <f t="shared" si="4"/>
        <v>165118</v>
      </c>
      <c r="F73" s="17" t="str">
        <f t="shared" si="7"/>
        <v>BEARISH</v>
      </c>
      <c r="G73" s="17" t="str">
        <f t="shared" si="6"/>
        <v>NEUTRAL</v>
      </c>
      <c r="H73" s="17" t="str">
        <f t="shared" si="5"/>
        <v>BEARISH DIVERGENCE</v>
      </c>
    </row>
    <row r="74" spans="1:8" ht="13.5" x14ac:dyDescent="0.25">
      <c r="A74" s="3">
        <v>42111</v>
      </c>
      <c r="B74" s="2">
        <v>7.81</v>
      </c>
      <c r="C74" s="2">
        <v>3.9243999999999999</v>
      </c>
      <c r="D74" s="2">
        <v>8405</v>
      </c>
      <c r="E74" s="2">
        <f t="shared" si="4"/>
        <v>165118</v>
      </c>
      <c r="F74" s="17" t="str">
        <f t="shared" si="7"/>
        <v>BEARISH</v>
      </c>
      <c r="G74" s="17" t="str">
        <f t="shared" si="6"/>
        <v>NEUTRAL</v>
      </c>
      <c r="H74" s="17" t="str">
        <f t="shared" si="5"/>
        <v>CONFIRMED BEARISH</v>
      </c>
    </row>
    <row r="75" spans="1:8" ht="13.5" x14ac:dyDescent="0.25">
      <c r="A75" s="3">
        <v>42114</v>
      </c>
      <c r="B75" s="2">
        <v>7.81</v>
      </c>
      <c r="C75" s="2">
        <v>3.9243999999999999</v>
      </c>
      <c r="D75" s="2">
        <v>1407</v>
      </c>
      <c r="E75" s="2">
        <f t="shared" si="4"/>
        <v>165118</v>
      </c>
      <c r="F75" s="17" t="str">
        <f t="shared" si="7"/>
        <v>BEARISH</v>
      </c>
      <c r="G75" s="17" t="str">
        <f t="shared" si="6"/>
        <v>NEUTRAL</v>
      </c>
      <c r="H75" s="17" t="str">
        <f t="shared" si="5"/>
        <v>CONFIRMED BEARISH</v>
      </c>
    </row>
    <row r="76" spans="1:8" ht="13.5" x14ac:dyDescent="0.25">
      <c r="A76" s="3">
        <v>42115</v>
      </c>
      <c r="B76" s="2">
        <v>7.89</v>
      </c>
      <c r="C76" s="2">
        <v>3.9645999999999999</v>
      </c>
      <c r="D76" s="2">
        <v>21795</v>
      </c>
      <c r="E76" s="2">
        <f t="shared" si="4"/>
        <v>186913</v>
      </c>
      <c r="F76" s="17" t="str">
        <f t="shared" si="7"/>
        <v>BULLISH</v>
      </c>
      <c r="G76" s="17" t="str">
        <f t="shared" si="6"/>
        <v>STRONG</v>
      </c>
      <c r="H76" s="17" t="str">
        <f t="shared" si="5"/>
        <v>BULLISH DIVERGENCE</v>
      </c>
    </row>
    <row r="77" spans="1:8" ht="13.5" x14ac:dyDescent="0.25">
      <c r="A77" s="3">
        <v>42116</v>
      </c>
      <c r="B77" s="2">
        <v>7.96</v>
      </c>
      <c r="C77" s="2">
        <v>3.9998</v>
      </c>
      <c r="D77" s="2">
        <v>12810</v>
      </c>
      <c r="E77" s="2">
        <f t="shared" si="4"/>
        <v>199723</v>
      </c>
      <c r="F77" s="17" t="str">
        <f t="shared" si="7"/>
        <v>BULLISH</v>
      </c>
      <c r="G77" s="17" t="str">
        <f t="shared" si="6"/>
        <v>STRONG</v>
      </c>
      <c r="H77" s="17" t="str">
        <f t="shared" si="5"/>
        <v>CONFIRMED BULLISH</v>
      </c>
    </row>
    <row r="78" spans="1:8" ht="13.5" x14ac:dyDescent="0.25">
      <c r="A78" s="3">
        <v>42117</v>
      </c>
      <c r="B78" s="2">
        <v>7.96</v>
      </c>
      <c r="C78" s="2">
        <v>3.9998</v>
      </c>
      <c r="D78" s="2">
        <v>6111</v>
      </c>
      <c r="E78" s="2">
        <f t="shared" si="4"/>
        <v>199723</v>
      </c>
      <c r="F78" s="17" t="str">
        <f t="shared" si="7"/>
        <v>BULLISH</v>
      </c>
      <c r="G78" s="17" t="str">
        <f t="shared" si="6"/>
        <v>STRONG</v>
      </c>
      <c r="H78" s="17" t="str">
        <f t="shared" si="5"/>
        <v>CONFIRMED BULLISH</v>
      </c>
    </row>
    <row r="79" spans="1:8" ht="13.5" x14ac:dyDescent="0.25">
      <c r="A79" s="3">
        <v>42118</v>
      </c>
      <c r="B79" s="2">
        <v>7.92</v>
      </c>
      <c r="C79" s="2">
        <v>3.9796999999999998</v>
      </c>
      <c r="D79" s="2">
        <v>24745</v>
      </c>
      <c r="E79" s="2">
        <f t="shared" si="4"/>
        <v>174978</v>
      </c>
      <c r="F79" s="17" t="str">
        <f t="shared" si="7"/>
        <v>BULLISH</v>
      </c>
      <c r="G79" s="17" t="str">
        <f t="shared" si="6"/>
        <v>STRONG</v>
      </c>
      <c r="H79" s="17" t="str">
        <f t="shared" si="5"/>
        <v>CONFIRMED BULLISH</v>
      </c>
    </row>
    <row r="80" spans="1:8" ht="13.5" x14ac:dyDescent="0.25">
      <c r="A80" s="3">
        <v>42121</v>
      </c>
      <c r="B80" s="2">
        <v>7.92</v>
      </c>
      <c r="C80" s="2">
        <v>3.9796999999999998</v>
      </c>
      <c r="D80" s="2">
        <v>87</v>
      </c>
      <c r="E80" s="2">
        <f t="shared" si="4"/>
        <v>174978</v>
      </c>
      <c r="F80" s="17" t="str">
        <f t="shared" si="7"/>
        <v>BULLISH</v>
      </c>
      <c r="G80" s="17" t="str">
        <f t="shared" si="6"/>
        <v>STRONG</v>
      </c>
      <c r="H80" s="17" t="str">
        <f t="shared" si="5"/>
        <v>CONFIRMED BULLISH</v>
      </c>
    </row>
    <row r="81" spans="1:8" ht="13.5" x14ac:dyDescent="0.25">
      <c r="A81" s="3">
        <v>42122</v>
      </c>
      <c r="B81" s="2">
        <v>7.92</v>
      </c>
      <c r="C81" s="2">
        <v>3.9796999999999998</v>
      </c>
      <c r="D81" s="2">
        <v>1619</v>
      </c>
      <c r="E81" s="2">
        <f t="shared" si="4"/>
        <v>174978</v>
      </c>
      <c r="F81" s="17" t="str">
        <f t="shared" si="7"/>
        <v>BEARISH</v>
      </c>
      <c r="G81" s="17" t="str">
        <f t="shared" si="6"/>
        <v>WEAK</v>
      </c>
      <c r="H81" s="17" t="str">
        <f t="shared" si="5"/>
        <v>BEARISH DIVERGENCE</v>
      </c>
    </row>
    <row r="82" spans="1:8" ht="13.5" x14ac:dyDescent="0.25">
      <c r="A82" s="3">
        <v>42123</v>
      </c>
      <c r="B82" s="2">
        <v>7.91</v>
      </c>
      <c r="C82" s="2">
        <v>3.9746000000000001</v>
      </c>
      <c r="D82" s="2">
        <v>1119</v>
      </c>
      <c r="E82" s="2">
        <f t="shared" si="4"/>
        <v>173859</v>
      </c>
      <c r="F82" s="17" t="str">
        <f t="shared" si="7"/>
        <v>BEARISH</v>
      </c>
      <c r="G82" s="17" t="str">
        <f t="shared" si="6"/>
        <v>WEAK</v>
      </c>
      <c r="H82" s="17" t="str">
        <f t="shared" si="5"/>
        <v>CONFIRMED BEARISH</v>
      </c>
    </row>
    <row r="83" spans="1:8" ht="13.5" x14ac:dyDescent="0.25">
      <c r="A83" s="3">
        <v>42124</v>
      </c>
      <c r="B83" s="2">
        <v>7.8</v>
      </c>
      <c r="C83" s="2">
        <v>3.9194</v>
      </c>
      <c r="D83" s="2">
        <v>5754</v>
      </c>
      <c r="E83" s="2">
        <f t="shared" si="4"/>
        <v>168105</v>
      </c>
      <c r="F83" s="17" t="str">
        <f t="shared" si="7"/>
        <v>BEARISH</v>
      </c>
      <c r="G83" s="17" t="str">
        <f t="shared" si="6"/>
        <v>WEAK</v>
      </c>
      <c r="H83" s="17" t="str">
        <f t="shared" si="5"/>
        <v>CONFIRMED BEARISH</v>
      </c>
    </row>
    <row r="84" spans="1:8" ht="13.5" x14ac:dyDescent="0.25">
      <c r="A84" s="3">
        <v>42128</v>
      </c>
      <c r="B84" s="2">
        <v>7.79</v>
      </c>
      <c r="C84" s="2">
        <v>3.9144000000000001</v>
      </c>
      <c r="D84" s="2">
        <v>19365</v>
      </c>
      <c r="E84" s="2">
        <f t="shared" si="4"/>
        <v>148740</v>
      </c>
      <c r="F84" s="17" t="str">
        <f t="shared" si="7"/>
        <v>BEARISH</v>
      </c>
      <c r="G84" s="17" t="str">
        <f t="shared" si="6"/>
        <v>WEAK</v>
      </c>
      <c r="H84" s="17" t="str">
        <f t="shared" si="5"/>
        <v>CONFIRMED BEARISH</v>
      </c>
    </row>
    <row r="85" spans="1:8" ht="13.5" x14ac:dyDescent="0.25">
      <c r="A85" s="3">
        <v>42129</v>
      </c>
      <c r="B85" s="2">
        <v>7.79</v>
      </c>
      <c r="C85" s="2">
        <v>3.9144000000000001</v>
      </c>
      <c r="D85" s="2">
        <v>7750</v>
      </c>
      <c r="E85" s="2">
        <f t="shared" si="4"/>
        <v>148740</v>
      </c>
      <c r="F85" s="17" t="str">
        <f t="shared" si="7"/>
        <v>BEARISH</v>
      </c>
      <c r="G85" s="17" t="str">
        <f t="shared" si="6"/>
        <v>WEAK</v>
      </c>
      <c r="H85" s="17" t="str">
        <f t="shared" si="5"/>
        <v>CONFIRMED BEARISH</v>
      </c>
    </row>
    <row r="86" spans="1:8" ht="13.5" x14ac:dyDescent="0.25">
      <c r="A86" s="3">
        <v>42130</v>
      </c>
      <c r="B86" s="2">
        <v>7.78</v>
      </c>
      <c r="C86" s="2">
        <v>3.9093</v>
      </c>
      <c r="D86" s="2">
        <v>2108</v>
      </c>
      <c r="E86" s="2">
        <f t="shared" si="4"/>
        <v>146632</v>
      </c>
      <c r="F86" s="17" t="str">
        <f t="shared" si="7"/>
        <v>BEARISH</v>
      </c>
      <c r="G86" s="17" t="str">
        <f t="shared" si="6"/>
        <v>WEAK</v>
      </c>
      <c r="H86" s="17" t="str">
        <f t="shared" si="5"/>
        <v>CONFIRMED BEARISH</v>
      </c>
    </row>
    <row r="87" spans="1:8" ht="13.5" x14ac:dyDescent="0.25">
      <c r="A87" s="3">
        <v>42131</v>
      </c>
      <c r="B87" s="2">
        <v>7.7</v>
      </c>
      <c r="C87" s="2">
        <v>3.8691</v>
      </c>
      <c r="D87" s="2">
        <v>8688</v>
      </c>
      <c r="E87" s="2">
        <f t="shared" si="4"/>
        <v>137944</v>
      </c>
      <c r="F87" s="17" t="str">
        <f t="shared" si="7"/>
        <v>BEARISH</v>
      </c>
      <c r="G87" s="17" t="str">
        <f t="shared" si="6"/>
        <v>WEAK</v>
      </c>
      <c r="H87" s="17" t="str">
        <f t="shared" si="5"/>
        <v>CONFIRMED BEARISH</v>
      </c>
    </row>
    <row r="88" spans="1:8" ht="13.5" x14ac:dyDescent="0.25">
      <c r="A88" s="3">
        <v>42132</v>
      </c>
      <c r="B88" s="2">
        <v>7.68</v>
      </c>
      <c r="C88" s="2">
        <v>3.8591000000000002</v>
      </c>
      <c r="D88" s="2">
        <v>1815</v>
      </c>
      <c r="E88" s="2">
        <f t="shared" si="4"/>
        <v>136129</v>
      </c>
      <c r="F88" s="17" t="str">
        <f t="shared" si="7"/>
        <v>BEARISH</v>
      </c>
      <c r="G88" s="17" t="str">
        <f t="shared" si="6"/>
        <v>WEAK</v>
      </c>
      <c r="H88" s="17" t="str">
        <f t="shared" si="5"/>
        <v>CONFIRMED BEARISH</v>
      </c>
    </row>
    <row r="89" spans="1:8" ht="13.5" x14ac:dyDescent="0.25">
      <c r="A89" s="3">
        <v>42135</v>
      </c>
      <c r="B89" s="2">
        <v>7.68</v>
      </c>
      <c r="C89" s="2">
        <v>3.8591000000000002</v>
      </c>
      <c r="D89" s="2">
        <v>150</v>
      </c>
      <c r="E89" s="2">
        <f t="shared" si="4"/>
        <v>136129</v>
      </c>
      <c r="F89" s="17" t="str">
        <f t="shared" si="7"/>
        <v>BEARISH</v>
      </c>
      <c r="G89" s="17" t="str">
        <f t="shared" si="6"/>
        <v>WEAK</v>
      </c>
      <c r="H89" s="17" t="str">
        <f t="shared" si="5"/>
        <v>CONFIRMED BEARISH</v>
      </c>
    </row>
    <row r="90" spans="1:8" ht="13.5" x14ac:dyDescent="0.25">
      <c r="A90" s="3">
        <v>42136</v>
      </c>
      <c r="B90" s="2">
        <v>7.68</v>
      </c>
      <c r="C90" s="2">
        <v>3.8591000000000002</v>
      </c>
      <c r="D90" s="2">
        <v>27750</v>
      </c>
      <c r="E90" s="2">
        <f t="shared" si="4"/>
        <v>136129</v>
      </c>
      <c r="F90" s="17" t="str">
        <f t="shared" si="7"/>
        <v>BEARISH</v>
      </c>
      <c r="G90" s="17" t="str">
        <f t="shared" si="6"/>
        <v>WEAK</v>
      </c>
      <c r="H90" s="17" t="str">
        <f t="shared" si="5"/>
        <v>CONFIRMED BEARISH</v>
      </c>
    </row>
    <row r="91" spans="1:8" ht="13.5" x14ac:dyDescent="0.25">
      <c r="A91" s="3">
        <v>42137</v>
      </c>
      <c r="B91" s="2">
        <v>7.68</v>
      </c>
      <c r="C91" s="2">
        <v>3.8591000000000002</v>
      </c>
      <c r="D91" s="2">
        <v>6302</v>
      </c>
      <c r="E91" s="2">
        <f t="shared" si="4"/>
        <v>136129</v>
      </c>
      <c r="F91" s="17" t="str">
        <f t="shared" si="7"/>
        <v>BEARISH</v>
      </c>
      <c r="G91" s="17" t="str">
        <f t="shared" si="6"/>
        <v>WEAK</v>
      </c>
      <c r="H91" s="17" t="str">
        <f t="shared" si="5"/>
        <v>CONFIRMED BEARISH</v>
      </c>
    </row>
    <row r="92" spans="1:8" ht="13.5" x14ac:dyDescent="0.25">
      <c r="A92" s="3">
        <v>42138</v>
      </c>
      <c r="B92" s="2">
        <v>7.73</v>
      </c>
      <c r="C92" s="2">
        <v>3.8841999999999999</v>
      </c>
      <c r="D92" s="2">
        <v>24721</v>
      </c>
      <c r="E92" s="2">
        <f t="shared" si="4"/>
        <v>160850</v>
      </c>
      <c r="F92" s="17" t="str">
        <f t="shared" si="7"/>
        <v>BULLISH</v>
      </c>
      <c r="G92" s="17" t="str">
        <f t="shared" si="6"/>
        <v>STRONG</v>
      </c>
      <c r="H92" s="17" t="str">
        <f t="shared" si="5"/>
        <v>CONFIRMED BULLISH</v>
      </c>
    </row>
    <row r="93" spans="1:8" ht="13.5" x14ac:dyDescent="0.25">
      <c r="A93" s="3">
        <v>42139</v>
      </c>
      <c r="B93" s="2">
        <v>7.8</v>
      </c>
      <c r="C93" s="2">
        <v>3.9194</v>
      </c>
      <c r="D93" s="2">
        <v>7378</v>
      </c>
      <c r="E93" s="2">
        <f t="shared" si="4"/>
        <v>168228</v>
      </c>
      <c r="F93" s="17" t="str">
        <f t="shared" si="7"/>
        <v>BULLISH</v>
      </c>
      <c r="G93" s="17" t="str">
        <f t="shared" si="6"/>
        <v>STRONG</v>
      </c>
      <c r="H93" s="17" t="str">
        <f t="shared" si="5"/>
        <v>CONFIRMED BULLISH</v>
      </c>
    </row>
    <row r="94" spans="1:8" ht="13.5" x14ac:dyDescent="0.25">
      <c r="A94" s="3">
        <v>42142</v>
      </c>
      <c r="B94" s="2">
        <v>7.78</v>
      </c>
      <c r="C94" s="2">
        <v>3.9093</v>
      </c>
      <c r="D94" s="2">
        <v>20490</v>
      </c>
      <c r="E94" s="2">
        <f t="shared" si="4"/>
        <v>147738</v>
      </c>
      <c r="F94" s="17" t="str">
        <f t="shared" si="7"/>
        <v>BULLISH</v>
      </c>
      <c r="G94" s="17" t="str">
        <f t="shared" si="6"/>
        <v>STRONG</v>
      </c>
      <c r="H94" s="17" t="str">
        <f t="shared" si="5"/>
        <v>CONFIRMED BULLISH</v>
      </c>
    </row>
    <row r="95" spans="1:8" ht="13.5" x14ac:dyDescent="0.25">
      <c r="A95" s="3">
        <v>42143</v>
      </c>
      <c r="B95" s="2">
        <v>7.7</v>
      </c>
      <c r="C95" s="2">
        <v>3.8691</v>
      </c>
      <c r="D95" s="2">
        <v>8570</v>
      </c>
      <c r="E95" s="2">
        <f t="shared" si="4"/>
        <v>139168</v>
      </c>
      <c r="F95" s="17" t="str">
        <f t="shared" si="7"/>
        <v>BULLISH</v>
      </c>
      <c r="G95" s="17" t="str">
        <f t="shared" si="6"/>
        <v>STRONG</v>
      </c>
      <c r="H95" s="17" t="str">
        <f t="shared" si="5"/>
        <v>CONFIRMED BULLISH</v>
      </c>
    </row>
    <row r="96" spans="1:8" ht="13.5" x14ac:dyDescent="0.25">
      <c r="A96" s="3">
        <v>42144</v>
      </c>
      <c r="B96" s="2">
        <v>7.7</v>
      </c>
      <c r="C96" s="2">
        <v>3.8691</v>
      </c>
      <c r="D96" s="2">
        <v>5</v>
      </c>
      <c r="E96" s="2">
        <f t="shared" si="4"/>
        <v>139168</v>
      </c>
      <c r="F96" s="17" t="str">
        <f t="shared" si="7"/>
        <v>BULLISH</v>
      </c>
      <c r="G96" s="17" t="str">
        <f t="shared" si="6"/>
        <v>STRONG</v>
      </c>
      <c r="H96" s="17" t="str">
        <f t="shared" si="5"/>
        <v>CONFIRMED BULLISH</v>
      </c>
    </row>
    <row r="97" spans="1:8" ht="13.5" x14ac:dyDescent="0.25">
      <c r="A97" s="3">
        <v>42145</v>
      </c>
      <c r="B97" s="2">
        <v>7.66</v>
      </c>
      <c r="C97" s="2">
        <v>3.8490000000000002</v>
      </c>
      <c r="D97" s="2">
        <v>5096</v>
      </c>
      <c r="E97" s="2">
        <f t="shared" si="4"/>
        <v>134072</v>
      </c>
      <c r="F97" s="17" t="str">
        <f t="shared" si="7"/>
        <v>BEARISH</v>
      </c>
      <c r="G97" s="17" t="str">
        <f t="shared" si="6"/>
        <v>WEAK</v>
      </c>
      <c r="H97" s="17" t="str">
        <f t="shared" si="5"/>
        <v>CONFIRMED BEARISH</v>
      </c>
    </row>
    <row r="98" spans="1:8" ht="13.5" x14ac:dyDescent="0.25">
      <c r="A98" s="3">
        <v>42146</v>
      </c>
      <c r="B98" s="2">
        <v>7.55</v>
      </c>
      <c r="C98" s="2">
        <v>3.7938000000000001</v>
      </c>
      <c r="D98" s="2">
        <v>7800</v>
      </c>
      <c r="E98" s="2">
        <f t="shared" si="4"/>
        <v>126272</v>
      </c>
      <c r="F98" s="17" t="str">
        <f t="shared" si="7"/>
        <v>BEARISH</v>
      </c>
      <c r="G98" s="17" t="str">
        <f t="shared" si="6"/>
        <v>WEAK</v>
      </c>
      <c r="H98" s="17" t="str">
        <f t="shared" si="5"/>
        <v>CONFIRMED BEARISH</v>
      </c>
    </row>
    <row r="99" spans="1:8" ht="13.5" x14ac:dyDescent="0.25">
      <c r="A99" s="3">
        <v>42149</v>
      </c>
      <c r="B99" s="2">
        <v>7.55</v>
      </c>
      <c r="C99" s="2">
        <v>3.7938000000000001</v>
      </c>
      <c r="D99" s="2">
        <v>1229</v>
      </c>
      <c r="E99" s="2">
        <f t="shared" si="4"/>
        <v>126272</v>
      </c>
      <c r="F99" s="17" t="str">
        <f t="shared" si="7"/>
        <v>BEARISH</v>
      </c>
      <c r="G99" s="17" t="str">
        <f t="shared" si="6"/>
        <v>WEAK</v>
      </c>
      <c r="H99" s="17" t="str">
        <f t="shared" si="5"/>
        <v>CONFIRMED BEARISH</v>
      </c>
    </row>
    <row r="100" spans="1:8" ht="13.5" x14ac:dyDescent="0.25">
      <c r="A100" s="3">
        <v>42150</v>
      </c>
      <c r="B100" s="2">
        <v>7.6</v>
      </c>
      <c r="C100" s="2">
        <v>3.8189000000000002</v>
      </c>
      <c r="D100" s="2">
        <v>893</v>
      </c>
      <c r="E100" s="2">
        <f t="shared" si="4"/>
        <v>127165</v>
      </c>
      <c r="F100" s="17" t="str">
        <f t="shared" si="7"/>
        <v>BEARISH</v>
      </c>
      <c r="G100" s="17" t="str">
        <f t="shared" si="6"/>
        <v>WEAK</v>
      </c>
      <c r="H100" s="17" t="str">
        <f t="shared" si="5"/>
        <v>CONFIRMED BEARISH</v>
      </c>
    </row>
    <row r="101" spans="1:8" ht="13.5" x14ac:dyDescent="0.25">
      <c r="A101" s="3">
        <v>42151</v>
      </c>
      <c r="B101" s="2">
        <v>7.6</v>
      </c>
      <c r="C101" s="2">
        <v>3.8189000000000002</v>
      </c>
      <c r="D101" s="2">
        <v>1786</v>
      </c>
      <c r="E101" s="2">
        <f t="shared" si="4"/>
        <v>127165</v>
      </c>
      <c r="F101" s="17" t="str">
        <f t="shared" si="7"/>
        <v>BEARISH</v>
      </c>
      <c r="G101" s="17" t="str">
        <f t="shared" si="6"/>
        <v>WEAK</v>
      </c>
      <c r="H101" s="17" t="str">
        <f t="shared" si="5"/>
        <v>CONFIRMED BEARISH</v>
      </c>
    </row>
    <row r="102" spans="1:8" ht="13.5" x14ac:dyDescent="0.25">
      <c r="A102" s="3">
        <v>42152</v>
      </c>
      <c r="B102" s="2">
        <v>7.45</v>
      </c>
      <c r="C102" s="2">
        <v>3.7435</v>
      </c>
      <c r="D102" s="2">
        <v>10</v>
      </c>
      <c r="E102" s="2">
        <f t="shared" si="4"/>
        <v>127155</v>
      </c>
      <c r="F102" s="17" t="str">
        <f t="shared" si="7"/>
        <v>BEARISH</v>
      </c>
      <c r="G102" s="17" t="str">
        <f t="shared" si="6"/>
        <v>WEAK</v>
      </c>
      <c r="H102" s="17" t="str">
        <f t="shared" si="5"/>
        <v>CONFIRMED BEARISH</v>
      </c>
    </row>
    <row r="103" spans="1:8" ht="13.5" x14ac:dyDescent="0.25">
      <c r="A103" s="3">
        <v>42153</v>
      </c>
      <c r="B103" s="2">
        <v>7.44</v>
      </c>
      <c r="C103" s="2">
        <v>3.7385000000000002</v>
      </c>
      <c r="D103" s="2">
        <v>2462</v>
      </c>
      <c r="E103" s="2">
        <f t="shared" si="4"/>
        <v>124693</v>
      </c>
      <c r="F103" s="17" t="str">
        <f t="shared" si="7"/>
        <v>BEARISH</v>
      </c>
      <c r="G103" s="17" t="str">
        <f t="shared" si="6"/>
        <v>NEUTRAL</v>
      </c>
      <c r="H103" s="17" t="str">
        <f t="shared" si="5"/>
        <v>CONFIRMED BEARISH</v>
      </c>
    </row>
    <row r="104" spans="1:8" ht="13.5" x14ac:dyDescent="0.25">
      <c r="A104" s="3">
        <v>42156</v>
      </c>
      <c r="B104" s="2">
        <v>7.43</v>
      </c>
      <c r="C104" s="2">
        <v>3.7334999999999998</v>
      </c>
      <c r="D104" s="2">
        <v>8815</v>
      </c>
      <c r="E104" s="2">
        <f t="shared" si="4"/>
        <v>115878</v>
      </c>
      <c r="F104" s="17" t="str">
        <f t="shared" si="7"/>
        <v>BEARISH</v>
      </c>
      <c r="G104" s="17" t="str">
        <f t="shared" si="6"/>
        <v>WEAK</v>
      </c>
      <c r="H104" s="17" t="str">
        <f t="shared" si="5"/>
        <v>CONFIRMED BEARISH</v>
      </c>
    </row>
    <row r="105" spans="1:8" ht="13.5" x14ac:dyDescent="0.25">
      <c r="A105" s="3">
        <v>42157</v>
      </c>
      <c r="B105" s="2">
        <v>7.43</v>
      </c>
      <c r="C105" s="2">
        <v>3.7334999999999998</v>
      </c>
      <c r="D105" s="2">
        <v>8642</v>
      </c>
      <c r="E105" s="2">
        <f t="shared" si="4"/>
        <v>115878</v>
      </c>
      <c r="F105" s="17" t="str">
        <f t="shared" si="7"/>
        <v>BEARISH</v>
      </c>
      <c r="G105" s="17" t="str">
        <f t="shared" si="6"/>
        <v>WEAK</v>
      </c>
      <c r="H105" s="17" t="str">
        <f t="shared" si="5"/>
        <v>CONFIRMED BEARISH</v>
      </c>
    </row>
    <row r="106" spans="1:8" ht="13.5" x14ac:dyDescent="0.25">
      <c r="A106" s="3">
        <v>42158</v>
      </c>
      <c r="B106" s="2">
        <v>7.4</v>
      </c>
      <c r="C106" s="2">
        <v>3.7183999999999999</v>
      </c>
      <c r="D106" s="2">
        <v>18953</v>
      </c>
      <c r="E106" s="2">
        <f t="shared" si="4"/>
        <v>96925</v>
      </c>
      <c r="F106" s="17" t="str">
        <f t="shared" si="7"/>
        <v>BEARISH</v>
      </c>
      <c r="G106" s="17" t="str">
        <f t="shared" si="6"/>
        <v>WEAK</v>
      </c>
      <c r="H106" s="17" t="str">
        <f t="shared" si="5"/>
        <v>CONFIRMED BEARISH</v>
      </c>
    </row>
    <row r="107" spans="1:8" ht="13.5" x14ac:dyDescent="0.25">
      <c r="A107" s="3">
        <v>42159</v>
      </c>
      <c r="B107" s="2">
        <v>7.4</v>
      </c>
      <c r="C107" s="2">
        <v>3.7183999999999999</v>
      </c>
      <c r="D107" s="2">
        <v>3100</v>
      </c>
      <c r="E107" s="2">
        <f t="shared" si="4"/>
        <v>96925</v>
      </c>
      <c r="F107" s="17" t="str">
        <f t="shared" si="7"/>
        <v>BEARISH</v>
      </c>
      <c r="G107" s="17" t="str">
        <f t="shared" si="6"/>
        <v>WEAK</v>
      </c>
      <c r="H107" s="17" t="str">
        <f t="shared" si="5"/>
        <v>CONFIRMED BEARISH</v>
      </c>
    </row>
    <row r="108" spans="1:8" ht="13.5" x14ac:dyDescent="0.25">
      <c r="A108" s="3">
        <v>42160</v>
      </c>
      <c r="B108" s="2">
        <v>7.4</v>
      </c>
      <c r="C108" s="2">
        <v>3.7183999999999999</v>
      </c>
      <c r="D108" s="2">
        <v>2145</v>
      </c>
      <c r="E108" s="2">
        <f t="shared" si="4"/>
        <v>96925</v>
      </c>
      <c r="F108" s="17" t="str">
        <f t="shared" si="7"/>
        <v>BEARISH</v>
      </c>
      <c r="G108" s="17" t="str">
        <f t="shared" si="6"/>
        <v>WEAK</v>
      </c>
      <c r="H108" s="17" t="str">
        <f t="shared" si="5"/>
        <v>CONFIRMED BEARISH</v>
      </c>
    </row>
    <row r="109" spans="1:8" ht="13.5" x14ac:dyDescent="0.25">
      <c r="A109" s="3">
        <v>42163</v>
      </c>
      <c r="B109" s="2">
        <v>7.4</v>
      </c>
      <c r="C109" s="2">
        <v>3.7183999999999999</v>
      </c>
      <c r="D109" s="2">
        <v>635</v>
      </c>
      <c r="E109" s="2">
        <f t="shared" si="4"/>
        <v>96925</v>
      </c>
      <c r="F109" s="17" t="str">
        <f t="shared" si="7"/>
        <v>BEARISH</v>
      </c>
      <c r="G109" s="17" t="str">
        <f t="shared" si="6"/>
        <v>WEAK</v>
      </c>
      <c r="H109" s="17" t="str">
        <f t="shared" si="5"/>
        <v>CONFIRMED BEARISH</v>
      </c>
    </row>
    <row r="110" spans="1:8" ht="13.5" x14ac:dyDescent="0.25">
      <c r="A110" s="3">
        <v>42164</v>
      </c>
      <c r="B110" s="2">
        <v>7.4</v>
      </c>
      <c r="C110" s="2">
        <v>3.7183999999999999</v>
      </c>
      <c r="D110" s="2">
        <v>1370</v>
      </c>
      <c r="E110" s="2">
        <f t="shared" si="4"/>
        <v>96925</v>
      </c>
      <c r="F110" s="17" t="str">
        <f t="shared" si="7"/>
        <v>BEARISH</v>
      </c>
      <c r="G110" s="17" t="str">
        <f t="shared" si="6"/>
        <v>WEAK</v>
      </c>
      <c r="H110" s="17" t="str">
        <f t="shared" si="5"/>
        <v>CONFIRMED BEARISH</v>
      </c>
    </row>
    <row r="111" spans="1:8" ht="13.5" x14ac:dyDescent="0.25">
      <c r="A111" s="3">
        <v>42165</v>
      </c>
      <c r="B111" s="2">
        <v>7.2</v>
      </c>
      <c r="C111" s="2">
        <v>3.6179000000000001</v>
      </c>
      <c r="D111" s="2">
        <v>2725</v>
      </c>
      <c r="E111" s="2">
        <f t="shared" si="4"/>
        <v>94200</v>
      </c>
      <c r="F111" s="17" t="str">
        <f t="shared" si="7"/>
        <v>BEARISH</v>
      </c>
      <c r="G111" s="17" t="str">
        <f t="shared" si="6"/>
        <v>WEAK</v>
      </c>
      <c r="H111" s="17" t="str">
        <f t="shared" si="5"/>
        <v>CONFIRMED BEARISH</v>
      </c>
    </row>
    <row r="112" spans="1:8" ht="13.5" x14ac:dyDescent="0.25">
      <c r="A112" s="3">
        <v>42166</v>
      </c>
      <c r="B112" s="2">
        <v>7.4</v>
      </c>
      <c r="C112" s="2">
        <v>3.7183999999999999</v>
      </c>
      <c r="D112" s="2">
        <v>5580</v>
      </c>
      <c r="E112" s="2">
        <f t="shared" si="4"/>
        <v>99780</v>
      </c>
      <c r="F112" s="17" t="str">
        <f t="shared" si="7"/>
        <v>BULLISH</v>
      </c>
      <c r="G112" s="17" t="str">
        <f t="shared" si="6"/>
        <v>STRONG</v>
      </c>
      <c r="H112" s="17" t="str">
        <f t="shared" si="5"/>
        <v>NEUTRAL</v>
      </c>
    </row>
    <row r="113" spans="1:8" ht="13.5" x14ac:dyDescent="0.25">
      <c r="A113" s="3">
        <v>42167</v>
      </c>
      <c r="B113" s="2">
        <v>7.4</v>
      </c>
      <c r="C113" s="2">
        <v>3.7183999999999999</v>
      </c>
      <c r="D113" s="2">
        <v>1248</v>
      </c>
      <c r="E113" s="2">
        <f t="shared" si="4"/>
        <v>99780</v>
      </c>
      <c r="F113" s="17" t="str">
        <f t="shared" si="7"/>
        <v>BULLISH</v>
      </c>
      <c r="G113" s="17" t="str">
        <f t="shared" si="6"/>
        <v>STRONG</v>
      </c>
      <c r="H113" s="17" t="str">
        <f t="shared" si="5"/>
        <v>NEUTRAL</v>
      </c>
    </row>
    <row r="114" spans="1:8" ht="13.5" x14ac:dyDescent="0.25">
      <c r="A114" s="3">
        <v>42170</v>
      </c>
      <c r="B114" s="2">
        <v>7.4</v>
      </c>
      <c r="C114" s="2">
        <v>3.7183999999999999</v>
      </c>
      <c r="D114" s="2">
        <v>9014</v>
      </c>
      <c r="E114" s="2">
        <f t="shared" si="4"/>
        <v>99780</v>
      </c>
      <c r="F114" s="17" t="str">
        <f t="shared" si="7"/>
        <v>BULLISH</v>
      </c>
      <c r="G114" s="17" t="str">
        <f t="shared" si="6"/>
        <v>STRONG</v>
      </c>
      <c r="H114" s="17" t="str">
        <f t="shared" si="5"/>
        <v>NEUTRAL</v>
      </c>
    </row>
    <row r="115" spans="1:8" ht="13.5" x14ac:dyDescent="0.25">
      <c r="A115" s="3">
        <v>42171</v>
      </c>
      <c r="B115" s="2">
        <v>7.35</v>
      </c>
      <c r="C115" s="2">
        <v>3.8094000000000001</v>
      </c>
      <c r="D115" s="2">
        <v>1150</v>
      </c>
      <c r="E115" s="2">
        <f t="shared" si="4"/>
        <v>98630</v>
      </c>
      <c r="F115" s="17" t="str">
        <f t="shared" si="7"/>
        <v>BULLISH</v>
      </c>
      <c r="G115" s="17" t="str">
        <f t="shared" si="6"/>
        <v>NEUTRAL</v>
      </c>
      <c r="H115" s="17" t="str">
        <f t="shared" si="5"/>
        <v>BULLISH DIVERGENCE</v>
      </c>
    </row>
    <row r="116" spans="1:8" ht="13.5" x14ac:dyDescent="0.25">
      <c r="A116" s="3">
        <v>42172</v>
      </c>
      <c r="B116" s="2">
        <v>7.39</v>
      </c>
      <c r="C116" s="2">
        <v>3.8302</v>
      </c>
      <c r="D116" s="2">
        <v>3406</v>
      </c>
      <c r="E116" s="2">
        <f t="shared" si="4"/>
        <v>102036</v>
      </c>
      <c r="F116" s="17" t="str">
        <f t="shared" si="7"/>
        <v>BULLISH</v>
      </c>
      <c r="G116" s="17" t="str">
        <f t="shared" si="6"/>
        <v>STRONG</v>
      </c>
      <c r="H116" s="17" t="str">
        <f t="shared" si="5"/>
        <v>CONFIRMED BULLISH</v>
      </c>
    </row>
    <row r="117" spans="1:8" ht="13.5" x14ac:dyDescent="0.25">
      <c r="A117" s="3">
        <v>42173</v>
      </c>
      <c r="B117" s="2">
        <v>7.39</v>
      </c>
      <c r="C117" s="2">
        <v>3.8302</v>
      </c>
      <c r="D117" s="2">
        <v>700</v>
      </c>
      <c r="E117" s="2">
        <f t="shared" si="4"/>
        <v>102036</v>
      </c>
      <c r="F117" s="17" t="str">
        <f t="shared" si="7"/>
        <v>BULLISH</v>
      </c>
      <c r="G117" s="17" t="str">
        <f t="shared" si="6"/>
        <v>STRONG</v>
      </c>
      <c r="H117" s="17" t="str">
        <f t="shared" si="5"/>
        <v>BULLISH DIVERGENCE</v>
      </c>
    </row>
    <row r="118" spans="1:8" ht="13.5" x14ac:dyDescent="0.25">
      <c r="A118" s="3">
        <v>42174</v>
      </c>
      <c r="B118" s="2">
        <v>7.35</v>
      </c>
      <c r="C118" s="2">
        <v>3.8094000000000001</v>
      </c>
      <c r="D118" s="2">
        <v>14578</v>
      </c>
      <c r="E118" s="2">
        <f t="shared" si="4"/>
        <v>87458</v>
      </c>
      <c r="F118" s="17" t="str">
        <f t="shared" si="7"/>
        <v>BEARISH</v>
      </c>
      <c r="G118" s="17" t="str">
        <f t="shared" si="6"/>
        <v>WEAK</v>
      </c>
      <c r="H118" s="17" t="str">
        <f t="shared" si="5"/>
        <v>CONFIRMED BEARISH</v>
      </c>
    </row>
    <row r="119" spans="1:8" ht="13.5" x14ac:dyDescent="0.25">
      <c r="A119" s="3">
        <v>42177</v>
      </c>
      <c r="B119" s="2">
        <v>7.35</v>
      </c>
      <c r="C119" s="2">
        <v>3.8094000000000001</v>
      </c>
      <c r="D119" s="2">
        <v>22850</v>
      </c>
      <c r="E119" s="2">
        <f t="shared" si="4"/>
        <v>87458</v>
      </c>
      <c r="F119" s="17" t="str">
        <f t="shared" si="7"/>
        <v>BEARISH</v>
      </c>
      <c r="G119" s="17" t="str">
        <f t="shared" si="6"/>
        <v>WEAK</v>
      </c>
      <c r="H119" s="17" t="str">
        <f t="shared" si="5"/>
        <v>CONFIRMED BEARISH</v>
      </c>
    </row>
    <row r="120" spans="1:8" ht="13.5" x14ac:dyDescent="0.25">
      <c r="A120" s="3">
        <v>42178</v>
      </c>
      <c r="B120" s="2">
        <v>7.3</v>
      </c>
      <c r="C120" s="2">
        <v>3.7835000000000001</v>
      </c>
      <c r="D120" s="2">
        <v>5764</v>
      </c>
      <c r="E120" s="2">
        <f t="shared" si="4"/>
        <v>81694</v>
      </c>
      <c r="F120" s="17" t="str">
        <f t="shared" si="7"/>
        <v>BEARISH</v>
      </c>
      <c r="G120" s="17" t="str">
        <f t="shared" si="6"/>
        <v>WEAK</v>
      </c>
      <c r="H120" s="17" t="str">
        <f t="shared" si="5"/>
        <v>CONFIRMED BEARISH</v>
      </c>
    </row>
    <row r="121" spans="1:8" ht="13.5" x14ac:dyDescent="0.25">
      <c r="A121" s="3">
        <v>42179</v>
      </c>
      <c r="B121" s="2">
        <v>7.3</v>
      </c>
      <c r="C121" s="2">
        <v>3.7835000000000001</v>
      </c>
      <c r="D121" s="2">
        <v>10390</v>
      </c>
      <c r="E121" s="2">
        <f t="shared" si="4"/>
        <v>81694</v>
      </c>
      <c r="F121" s="17" t="str">
        <f t="shared" si="7"/>
        <v>BEARISH</v>
      </c>
      <c r="G121" s="17" t="str">
        <f t="shared" si="6"/>
        <v>WEAK</v>
      </c>
      <c r="H121" s="17" t="str">
        <f t="shared" si="5"/>
        <v>CONFIRMED BEARISH</v>
      </c>
    </row>
    <row r="122" spans="1:8" ht="13.5" x14ac:dyDescent="0.25">
      <c r="A122" s="3">
        <v>42180</v>
      </c>
      <c r="B122" s="2">
        <v>7.35</v>
      </c>
      <c r="C122" s="2">
        <v>3.8094000000000001</v>
      </c>
      <c r="D122" s="2">
        <v>2351</v>
      </c>
      <c r="E122" s="2">
        <f t="shared" si="4"/>
        <v>84045</v>
      </c>
      <c r="F122" s="17" t="str">
        <f t="shared" si="7"/>
        <v>BEARISH</v>
      </c>
      <c r="G122" s="17" t="str">
        <f t="shared" si="6"/>
        <v>WEAK</v>
      </c>
      <c r="H122" s="17" t="str">
        <f t="shared" si="5"/>
        <v>CONFIRMED BEARISH</v>
      </c>
    </row>
    <row r="123" spans="1:8" ht="13.5" x14ac:dyDescent="0.25">
      <c r="A123" s="3">
        <v>42181</v>
      </c>
      <c r="B123" s="2">
        <v>7.25</v>
      </c>
      <c r="C123" s="2">
        <v>3.7576000000000001</v>
      </c>
      <c r="D123" s="2">
        <v>2533</v>
      </c>
      <c r="E123" s="2">
        <f t="shared" si="4"/>
        <v>81512</v>
      </c>
      <c r="F123" s="17" t="str">
        <f t="shared" si="7"/>
        <v>BEARISH</v>
      </c>
      <c r="G123" s="17" t="str">
        <f t="shared" si="6"/>
        <v>WEAK</v>
      </c>
      <c r="H123" s="17" t="str">
        <f t="shared" si="5"/>
        <v>CONFIRMED BEARISH</v>
      </c>
    </row>
    <row r="124" spans="1:8" ht="13.5" x14ac:dyDescent="0.25">
      <c r="A124" s="3">
        <v>42184</v>
      </c>
      <c r="B124" s="2">
        <v>7.2</v>
      </c>
      <c r="C124" s="2">
        <v>3.7317</v>
      </c>
      <c r="D124" s="2">
        <v>8757</v>
      </c>
      <c r="E124" s="2">
        <f t="shared" si="4"/>
        <v>72755</v>
      </c>
      <c r="F124" s="17" t="str">
        <f t="shared" si="7"/>
        <v>BEARISH</v>
      </c>
      <c r="G124" s="17" t="str">
        <f t="shared" si="6"/>
        <v>WEAK</v>
      </c>
      <c r="H124" s="17" t="str">
        <f t="shared" si="5"/>
        <v>CONFIRMED BEARISH</v>
      </c>
    </row>
    <row r="125" spans="1:8" ht="13.5" x14ac:dyDescent="0.25">
      <c r="A125" s="3">
        <v>42185</v>
      </c>
      <c r="B125" s="2">
        <v>7.19</v>
      </c>
      <c r="C125" s="2">
        <v>3.7265000000000001</v>
      </c>
      <c r="D125" s="2">
        <v>8480</v>
      </c>
      <c r="E125" s="2">
        <f t="shared" si="4"/>
        <v>64275</v>
      </c>
      <c r="F125" s="17" t="str">
        <f t="shared" si="7"/>
        <v>BEARISH</v>
      </c>
      <c r="G125" s="17" t="str">
        <f t="shared" si="6"/>
        <v>WEAK</v>
      </c>
      <c r="H125" s="17" t="str">
        <f t="shared" si="5"/>
        <v>CONFIRMED BEARISH</v>
      </c>
    </row>
    <row r="126" spans="1:8" ht="13.5" x14ac:dyDescent="0.25">
      <c r="A126" s="3">
        <v>42186</v>
      </c>
      <c r="B126" s="2">
        <v>7.19</v>
      </c>
      <c r="C126" s="2">
        <v>3.7265000000000001</v>
      </c>
      <c r="D126" s="2">
        <v>10</v>
      </c>
      <c r="E126" s="2">
        <f t="shared" si="4"/>
        <v>64275</v>
      </c>
      <c r="F126" s="17" t="str">
        <f t="shared" si="7"/>
        <v>BEARISH</v>
      </c>
      <c r="G126" s="17" t="str">
        <f t="shared" si="6"/>
        <v>WEAK</v>
      </c>
      <c r="H126" s="17" t="str">
        <f t="shared" si="5"/>
        <v>CONFIRMED BEARISH</v>
      </c>
    </row>
    <row r="127" spans="1:8" ht="13.5" x14ac:dyDescent="0.25">
      <c r="A127" s="3">
        <v>42187</v>
      </c>
      <c r="B127" s="2">
        <v>7.2</v>
      </c>
      <c r="C127" s="2">
        <v>3.7317</v>
      </c>
      <c r="D127" s="2">
        <v>1161</v>
      </c>
      <c r="E127" s="2">
        <f t="shared" si="4"/>
        <v>65436</v>
      </c>
      <c r="F127" s="17" t="str">
        <f t="shared" si="7"/>
        <v>BEARISH</v>
      </c>
      <c r="G127" s="17" t="str">
        <f t="shared" si="6"/>
        <v>WEAK</v>
      </c>
      <c r="H127" s="17" t="str">
        <f t="shared" si="5"/>
        <v>CONFIRMED BEARISH</v>
      </c>
    </row>
    <row r="128" spans="1:8" ht="13.5" x14ac:dyDescent="0.25">
      <c r="A128" s="3">
        <v>42188</v>
      </c>
      <c r="B128" s="2">
        <v>7.35</v>
      </c>
      <c r="C128" s="2">
        <v>3.8094000000000001</v>
      </c>
      <c r="D128" s="2">
        <v>5881</v>
      </c>
      <c r="E128" s="2">
        <f t="shared" si="4"/>
        <v>71317</v>
      </c>
      <c r="F128" s="17" t="str">
        <f t="shared" si="7"/>
        <v>BEARISH</v>
      </c>
      <c r="G128" s="17" t="str">
        <f t="shared" si="6"/>
        <v>WEAK</v>
      </c>
      <c r="H128" s="17" t="str">
        <f t="shared" si="5"/>
        <v>BEARISH DIVERGENCE</v>
      </c>
    </row>
    <row r="129" spans="1:8" ht="13.5" x14ac:dyDescent="0.25">
      <c r="A129" s="3">
        <v>42191</v>
      </c>
      <c r="B129" s="2">
        <v>7.35</v>
      </c>
      <c r="C129" s="2">
        <v>3.8094000000000001</v>
      </c>
      <c r="D129" s="2">
        <v>476</v>
      </c>
      <c r="E129" s="2">
        <f t="shared" si="4"/>
        <v>71317</v>
      </c>
      <c r="F129" s="17" t="str">
        <f t="shared" si="7"/>
        <v>BEARISH</v>
      </c>
      <c r="G129" s="17" t="str">
        <f t="shared" si="6"/>
        <v>NEUTRAL</v>
      </c>
      <c r="H129" s="17" t="str">
        <f t="shared" si="5"/>
        <v>BEARISH DIVERGENCE</v>
      </c>
    </row>
    <row r="130" spans="1:8" ht="13.5" x14ac:dyDescent="0.25">
      <c r="A130" s="3">
        <v>42192</v>
      </c>
      <c r="B130" s="2">
        <v>7.35</v>
      </c>
      <c r="C130" s="2">
        <v>3.8094000000000001</v>
      </c>
      <c r="D130" s="2">
        <v>0</v>
      </c>
      <c r="E130" s="2">
        <f t="shared" si="4"/>
        <v>71317</v>
      </c>
      <c r="F130" s="17" t="str">
        <f t="shared" si="7"/>
        <v>BULLISH</v>
      </c>
      <c r="G130" s="17" t="str">
        <f t="shared" si="6"/>
        <v>STRONG</v>
      </c>
      <c r="H130" s="17" t="str">
        <f t="shared" si="5"/>
        <v>CONFIRMED BULLISH</v>
      </c>
    </row>
    <row r="131" spans="1:8" ht="13.5" x14ac:dyDescent="0.25">
      <c r="A131" s="3">
        <v>42193</v>
      </c>
      <c r="B131" s="2">
        <v>7.2</v>
      </c>
      <c r="C131" s="2">
        <v>3.7317</v>
      </c>
      <c r="D131" s="2">
        <v>6422</v>
      </c>
      <c r="E131" s="2">
        <f t="shared" si="4"/>
        <v>64895</v>
      </c>
      <c r="F131" s="17" t="str">
        <f t="shared" si="7"/>
        <v>BULLISH</v>
      </c>
      <c r="G131" s="17" t="str">
        <f t="shared" si="6"/>
        <v>NEUTRAL</v>
      </c>
      <c r="H131" s="17" t="str">
        <f t="shared" si="5"/>
        <v>CONFIRMED BULLISH</v>
      </c>
    </row>
    <row r="132" spans="1:8" ht="13.5" x14ac:dyDescent="0.25">
      <c r="A132" s="3">
        <v>42194</v>
      </c>
      <c r="B132" s="2">
        <v>7.25</v>
      </c>
      <c r="C132" s="2">
        <v>3.7576000000000001</v>
      </c>
      <c r="D132" s="2">
        <v>4110</v>
      </c>
      <c r="E132" s="2">
        <f t="shared" ref="E132:E195" si="8">IF(B132&gt;B131, E131+D132, IF(B132&lt;B131, E131-D132, E131))</f>
        <v>69005</v>
      </c>
      <c r="F132" s="17" t="str">
        <f t="shared" si="7"/>
        <v>BULLISH</v>
      </c>
      <c r="G132" s="17" t="str">
        <f t="shared" si="6"/>
        <v>STRONG</v>
      </c>
      <c r="H132" s="17" t="str">
        <f t="shared" si="5"/>
        <v>CONFIRMED BULLISH</v>
      </c>
    </row>
    <row r="133" spans="1:8" ht="13.5" x14ac:dyDescent="0.25">
      <c r="A133" s="3">
        <v>42195</v>
      </c>
      <c r="B133" s="2">
        <v>7.2</v>
      </c>
      <c r="C133" s="2">
        <v>3.7317</v>
      </c>
      <c r="D133" s="2">
        <v>390</v>
      </c>
      <c r="E133" s="2">
        <f t="shared" si="8"/>
        <v>68615</v>
      </c>
      <c r="F133" s="17" t="str">
        <f t="shared" si="7"/>
        <v>BEARISH</v>
      </c>
      <c r="G133" s="17" t="str">
        <f t="shared" si="6"/>
        <v>WEAK</v>
      </c>
      <c r="H133" s="17" t="str">
        <f t="shared" si="5"/>
        <v>CONFIRMED BEARISH</v>
      </c>
    </row>
    <row r="134" spans="1:8" ht="13.5" x14ac:dyDescent="0.25">
      <c r="A134" s="3">
        <v>42198</v>
      </c>
      <c r="B134" s="2">
        <v>7.3</v>
      </c>
      <c r="C134" s="2">
        <v>3.7835000000000001</v>
      </c>
      <c r="D134" s="2">
        <v>1009</v>
      </c>
      <c r="E134" s="2">
        <f t="shared" si="8"/>
        <v>69624</v>
      </c>
      <c r="F134" s="17" t="str">
        <f t="shared" si="7"/>
        <v>BEARISH</v>
      </c>
      <c r="G134" s="17" t="str">
        <f t="shared" si="6"/>
        <v>WEAK</v>
      </c>
      <c r="H134" s="17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v>42199</v>
      </c>
      <c r="B135" s="2">
        <v>7.3</v>
      </c>
      <c r="C135" s="2">
        <v>3.7835000000000001</v>
      </c>
      <c r="D135" s="2">
        <v>0</v>
      </c>
      <c r="E135" s="2">
        <f t="shared" si="8"/>
        <v>69624</v>
      </c>
      <c r="F135" s="17" t="str">
        <f t="shared" si="7"/>
        <v>BEARISH</v>
      </c>
      <c r="G135" s="17" t="str">
        <f t="shared" ref="G135:G198" si="10">IF((E135-E130)/E130 &gt; 0.02, "STRONG",
 IF((E135-E130)/E130 &lt; -0.02, "WEAK", "NEUTRAL"))</f>
        <v>WEAK</v>
      </c>
      <c r="H135" s="17" t="str">
        <f t="shared" si="9"/>
        <v>CONFIRMED BEARISH</v>
      </c>
    </row>
    <row r="136" spans="1:8" ht="13.5" x14ac:dyDescent="0.25">
      <c r="A136" s="3">
        <v>42200</v>
      </c>
      <c r="B136" s="2">
        <v>7.3</v>
      </c>
      <c r="C136" s="2">
        <v>3.7835000000000001</v>
      </c>
      <c r="D136" s="2">
        <v>0</v>
      </c>
      <c r="E136" s="2">
        <f t="shared" si="8"/>
        <v>69624</v>
      </c>
      <c r="F136" s="17" t="str">
        <f t="shared" ref="F136:F199" si="11">IF(E136&gt;E131,"BULLISH",IF(E136&lt;E131,"BEARISH","NEUTRAL"))</f>
        <v>BULLISH</v>
      </c>
      <c r="G136" s="17" t="str">
        <f t="shared" si="10"/>
        <v>STRONG</v>
      </c>
      <c r="H136" s="17" t="str">
        <f t="shared" si="9"/>
        <v>CONFIRMED BULLISH</v>
      </c>
    </row>
    <row r="137" spans="1:8" ht="13.5" x14ac:dyDescent="0.25">
      <c r="A137" s="3">
        <v>42201</v>
      </c>
      <c r="B137" s="2">
        <v>7.3</v>
      </c>
      <c r="C137" s="2">
        <v>3.7835000000000001</v>
      </c>
      <c r="D137" s="2">
        <v>0</v>
      </c>
      <c r="E137" s="2">
        <f t="shared" si="8"/>
        <v>69624</v>
      </c>
      <c r="F137" s="17" t="str">
        <f t="shared" si="11"/>
        <v>BULLISH</v>
      </c>
      <c r="G137" s="17" t="str">
        <f t="shared" si="10"/>
        <v>NEUTRAL</v>
      </c>
      <c r="H137" s="17" t="str">
        <f t="shared" si="9"/>
        <v>CONFIRMED BULLISH</v>
      </c>
    </row>
    <row r="138" spans="1:8" ht="13.5" x14ac:dyDescent="0.25">
      <c r="A138" s="3">
        <v>42205</v>
      </c>
      <c r="B138" s="2">
        <v>7.2</v>
      </c>
      <c r="C138" s="2">
        <v>3.7317</v>
      </c>
      <c r="D138" s="2">
        <v>1632</v>
      </c>
      <c r="E138" s="2">
        <f t="shared" si="8"/>
        <v>67992</v>
      </c>
      <c r="F138" s="17" t="str">
        <f t="shared" si="11"/>
        <v>BEARISH</v>
      </c>
      <c r="G138" s="17" t="str">
        <f t="shared" si="10"/>
        <v>NEUTRAL</v>
      </c>
      <c r="H138" s="17" t="str">
        <f t="shared" si="9"/>
        <v>NEUTRAL</v>
      </c>
    </row>
    <row r="139" spans="1:8" ht="13.5" x14ac:dyDescent="0.25">
      <c r="A139" s="3">
        <v>42206</v>
      </c>
      <c r="B139" s="2">
        <v>7.2</v>
      </c>
      <c r="C139" s="2">
        <v>3.7317</v>
      </c>
      <c r="D139" s="2">
        <v>1950</v>
      </c>
      <c r="E139" s="2">
        <f t="shared" si="8"/>
        <v>67992</v>
      </c>
      <c r="F139" s="17" t="str">
        <f t="shared" si="11"/>
        <v>BEARISH</v>
      </c>
      <c r="G139" s="17" t="str">
        <f t="shared" si="10"/>
        <v>WEAK</v>
      </c>
      <c r="H139" s="17" t="str">
        <f t="shared" si="9"/>
        <v>CONFIRMED BEARISH</v>
      </c>
    </row>
    <row r="140" spans="1:8" ht="13.5" x14ac:dyDescent="0.25">
      <c r="A140" s="3">
        <v>42207</v>
      </c>
      <c r="B140" s="2">
        <v>7.25</v>
      </c>
      <c r="C140" s="2">
        <v>3.7576000000000001</v>
      </c>
      <c r="D140" s="2">
        <v>753</v>
      </c>
      <c r="E140" s="2">
        <f t="shared" si="8"/>
        <v>68745</v>
      </c>
      <c r="F140" s="17" t="str">
        <f t="shared" si="11"/>
        <v>BEARISH</v>
      </c>
      <c r="G140" s="17" t="str">
        <f t="shared" si="10"/>
        <v>NEUTRAL</v>
      </c>
      <c r="H140" s="17" t="str">
        <f t="shared" si="9"/>
        <v>CONFIRMED BEARISH</v>
      </c>
    </row>
    <row r="141" spans="1:8" ht="13.5" x14ac:dyDescent="0.25">
      <c r="A141" s="3">
        <v>42208</v>
      </c>
      <c r="B141" s="2">
        <v>7.3</v>
      </c>
      <c r="C141" s="2">
        <v>3.7835000000000001</v>
      </c>
      <c r="D141" s="2">
        <v>683</v>
      </c>
      <c r="E141" s="2">
        <f t="shared" si="8"/>
        <v>69428</v>
      </c>
      <c r="F141" s="17" t="str">
        <f t="shared" si="11"/>
        <v>BEARISH</v>
      </c>
      <c r="G141" s="17" t="str">
        <f t="shared" si="10"/>
        <v>NEUTRAL</v>
      </c>
      <c r="H141" s="17" t="str">
        <f t="shared" si="9"/>
        <v>NEUTRAL</v>
      </c>
    </row>
    <row r="142" spans="1:8" ht="13.5" x14ac:dyDescent="0.25">
      <c r="A142" s="3">
        <v>42209</v>
      </c>
      <c r="B142" s="2">
        <v>7.11</v>
      </c>
      <c r="C142" s="2">
        <v>3.6850999999999998</v>
      </c>
      <c r="D142" s="2">
        <v>2154</v>
      </c>
      <c r="E142" s="2">
        <f t="shared" si="8"/>
        <v>67274</v>
      </c>
      <c r="F142" s="17" t="str">
        <f t="shared" si="11"/>
        <v>BEARISH</v>
      </c>
      <c r="G142" s="17" t="str">
        <f t="shared" si="10"/>
        <v>WEAK</v>
      </c>
      <c r="H142" s="17" t="str">
        <f t="shared" si="9"/>
        <v>CONFIRMED BEARISH</v>
      </c>
    </row>
    <row r="143" spans="1:8" ht="13.5" x14ac:dyDescent="0.25">
      <c r="A143" s="3">
        <v>42212</v>
      </c>
      <c r="B143" s="2">
        <v>7.3</v>
      </c>
      <c r="C143" s="2">
        <v>3.7835000000000001</v>
      </c>
      <c r="D143" s="2">
        <v>241</v>
      </c>
      <c r="E143" s="2">
        <f t="shared" si="8"/>
        <v>67515</v>
      </c>
      <c r="F143" s="17" t="str">
        <f t="shared" si="11"/>
        <v>BEARISH</v>
      </c>
      <c r="G143" s="17" t="str">
        <f t="shared" si="10"/>
        <v>NEUTRAL</v>
      </c>
      <c r="H143" s="17" t="str">
        <f t="shared" si="9"/>
        <v>BEARISH DIVERGENCE</v>
      </c>
    </row>
    <row r="144" spans="1:8" ht="13.5" x14ac:dyDescent="0.25">
      <c r="A144" s="3">
        <v>42213</v>
      </c>
      <c r="B144" s="2">
        <v>7.2</v>
      </c>
      <c r="C144" s="2">
        <v>3.7317</v>
      </c>
      <c r="D144" s="2">
        <v>100</v>
      </c>
      <c r="E144" s="2">
        <f t="shared" si="8"/>
        <v>67415</v>
      </c>
      <c r="F144" s="17" t="str">
        <f t="shared" si="11"/>
        <v>BEARISH</v>
      </c>
      <c r="G144" s="17" t="str">
        <f t="shared" si="10"/>
        <v>NEUTRAL</v>
      </c>
      <c r="H144" s="17" t="str">
        <f t="shared" si="9"/>
        <v>NEUTRAL</v>
      </c>
    </row>
    <row r="145" spans="1:8" ht="13.5" x14ac:dyDescent="0.25">
      <c r="A145" s="3">
        <v>42214</v>
      </c>
      <c r="B145" s="2">
        <v>7.2</v>
      </c>
      <c r="C145" s="2">
        <v>3.7317</v>
      </c>
      <c r="D145" s="2">
        <v>742</v>
      </c>
      <c r="E145" s="2">
        <f t="shared" si="8"/>
        <v>67415</v>
      </c>
      <c r="F145" s="17" t="str">
        <f t="shared" si="11"/>
        <v>BEARISH</v>
      </c>
      <c r="G145" s="17" t="str">
        <f t="shared" si="10"/>
        <v>NEUTRAL</v>
      </c>
      <c r="H145" s="17" t="str">
        <f t="shared" si="9"/>
        <v>CONFIRMED BEARISH</v>
      </c>
    </row>
    <row r="146" spans="1:8" ht="13.5" x14ac:dyDescent="0.25">
      <c r="A146" s="3">
        <v>42215</v>
      </c>
      <c r="B146" s="2">
        <v>7.2</v>
      </c>
      <c r="C146" s="2">
        <v>3.7317</v>
      </c>
      <c r="D146" s="2">
        <v>4026</v>
      </c>
      <c r="E146" s="2">
        <f t="shared" si="8"/>
        <v>67415</v>
      </c>
      <c r="F146" s="17" t="str">
        <f t="shared" si="11"/>
        <v>BEARISH</v>
      </c>
      <c r="G146" s="17" t="str">
        <f t="shared" si="10"/>
        <v>WEAK</v>
      </c>
      <c r="H146" s="17" t="str">
        <f t="shared" si="9"/>
        <v>CONFIRMED BEARISH</v>
      </c>
    </row>
    <row r="147" spans="1:8" ht="13.5" x14ac:dyDescent="0.25">
      <c r="A147" s="3">
        <v>42216</v>
      </c>
      <c r="B147" s="2">
        <v>7.1</v>
      </c>
      <c r="C147" s="2">
        <v>3.6798999999999999</v>
      </c>
      <c r="D147" s="2">
        <v>780</v>
      </c>
      <c r="E147" s="2">
        <f t="shared" si="8"/>
        <v>66635</v>
      </c>
      <c r="F147" s="17" t="str">
        <f t="shared" si="11"/>
        <v>BEARISH</v>
      </c>
      <c r="G147" s="17" t="str">
        <f t="shared" si="10"/>
        <v>NEUTRAL</v>
      </c>
      <c r="H147" s="17" t="str">
        <f t="shared" si="9"/>
        <v>CONFIRMED BEARISH</v>
      </c>
    </row>
    <row r="148" spans="1:8" ht="13.5" x14ac:dyDescent="0.25">
      <c r="A148" s="3">
        <v>42219</v>
      </c>
      <c r="B148" s="2">
        <v>7.1</v>
      </c>
      <c r="C148" s="2">
        <v>3.6798999999999999</v>
      </c>
      <c r="D148" s="2">
        <v>1405</v>
      </c>
      <c r="E148" s="2">
        <f t="shared" si="8"/>
        <v>66635</v>
      </c>
      <c r="F148" s="17" t="str">
        <f t="shared" si="11"/>
        <v>BEARISH</v>
      </c>
      <c r="G148" s="17" t="str">
        <f t="shared" si="10"/>
        <v>NEUTRAL</v>
      </c>
      <c r="H148" s="17" t="str">
        <f t="shared" si="9"/>
        <v>CONFIRMED BEARISH</v>
      </c>
    </row>
    <row r="149" spans="1:8" ht="13.5" x14ac:dyDescent="0.25">
      <c r="A149" s="3">
        <v>42220</v>
      </c>
      <c r="B149" s="2">
        <v>7.1</v>
      </c>
      <c r="C149" s="2">
        <v>3.6798999999999999</v>
      </c>
      <c r="D149" s="2">
        <v>230</v>
      </c>
      <c r="E149" s="2">
        <f t="shared" si="8"/>
        <v>66635</v>
      </c>
      <c r="F149" s="17" t="str">
        <f t="shared" si="11"/>
        <v>BEARISH</v>
      </c>
      <c r="G149" s="17" t="str">
        <f t="shared" si="10"/>
        <v>NEUTRAL</v>
      </c>
      <c r="H149" s="17" t="str">
        <f t="shared" si="9"/>
        <v>CONFIRMED BEARISH</v>
      </c>
    </row>
    <row r="150" spans="1:8" ht="13.5" x14ac:dyDescent="0.25">
      <c r="A150" s="3">
        <v>42221</v>
      </c>
      <c r="B150" s="2">
        <v>7.19</v>
      </c>
      <c r="C150" s="2">
        <v>3.7265000000000001</v>
      </c>
      <c r="D150" s="2">
        <v>7350</v>
      </c>
      <c r="E150" s="2">
        <f t="shared" si="8"/>
        <v>73985</v>
      </c>
      <c r="F150" s="17" t="str">
        <f t="shared" si="11"/>
        <v>BULLISH</v>
      </c>
      <c r="G150" s="17" t="str">
        <f t="shared" si="10"/>
        <v>STRONG</v>
      </c>
      <c r="H150" s="17" t="str">
        <f t="shared" si="9"/>
        <v>BULLISH DIVERGENCE</v>
      </c>
    </row>
    <row r="151" spans="1:8" ht="13.5" x14ac:dyDescent="0.25">
      <c r="A151" s="3">
        <v>42222</v>
      </c>
      <c r="B151" s="2">
        <v>7.01</v>
      </c>
      <c r="C151" s="2">
        <v>3.6332</v>
      </c>
      <c r="D151" s="2">
        <v>155</v>
      </c>
      <c r="E151" s="2">
        <f t="shared" si="8"/>
        <v>73830</v>
      </c>
      <c r="F151" s="17" t="str">
        <f t="shared" si="11"/>
        <v>BULLISH</v>
      </c>
      <c r="G151" s="17" t="str">
        <f t="shared" si="10"/>
        <v>STRONG</v>
      </c>
      <c r="H151" s="17" t="str">
        <f t="shared" si="9"/>
        <v>BULLISH DIVERGENCE</v>
      </c>
    </row>
    <row r="152" spans="1:8" ht="13.5" x14ac:dyDescent="0.25">
      <c r="A152" s="3">
        <v>42223</v>
      </c>
      <c r="B152" s="2">
        <v>7</v>
      </c>
      <c r="C152" s="2">
        <v>3.6280000000000001</v>
      </c>
      <c r="D152" s="2">
        <v>871</v>
      </c>
      <c r="E152" s="2">
        <f t="shared" si="8"/>
        <v>72959</v>
      </c>
      <c r="F152" s="17" t="str">
        <f t="shared" si="11"/>
        <v>BULLISH</v>
      </c>
      <c r="G152" s="17" t="str">
        <f t="shared" si="10"/>
        <v>STRONG</v>
      </c>
      <c r="H152" s="17" t="str">
        <f t="shared" si="9"/>
        <v>BULLISH DIVERGENCE</v>
      </c>
    </row>
    <row r="153" spans="1:8" ht="13.5" x14ac:dyDescent="0.25">
      <c r="A153" s="3">
        <v>42226</v>
      </c>
      <c r="B153" s="2">
        <v>7.1</v>
      </c>
      <c r="C153" s="2">
        <v>3.6798999999999999</v>
      </c>
      <c r="D153" s="2">
        <v>4399</v>
      </c>
      <c r="E153" s="2">
        <f t="shared" si="8"/>
        <v>77358</v>
      </c>
      <c r="F153" s="17" t="str">
        <f t="shared" si="11"/>
        <v>BULLISH</v>
      </c>
      <c r="G153" s="17" t="str">
        <f t="shared" si="10"/>
        <v>STRONG</v>
      </c>
      <c r="H153" s="17" t="str">
        <f t="shared" si="9"/>
        <v>NEUTRAL</v>
      </c>
    </row>
    <row r="154" spans="1:8" ht="13.5" x14ac:dyDescent="0.25">
      <c r="A154" s="3">
        <v>42227</v>
      </c>
      <c r="B154" s="2">
        <v>7.28</v>
      </c>
      <c r="C154" s="2">
        <v>3.7732000000000001</v>
      </c>
      <c r="D154" s="2">
        <v>420</v>
      </c>
      <c r="E154" s="2">
        <f t="shared" si="8"/>
        <v>77778</v>
      </c>
      <c r="F154" s="17" t="str">
        <f t="shared" si="11"/>
        <v>BULLISH</v>
      </c>
      <c r="G154" s="17" t="str">
        <f t="shared" si="10"/>
        <v>STRONG</v>
      </c>
      <c r="H154" s="17" t="str">
        <f t="shared" si="9"/>
        <v>CONFIRMED BULLISH</v>
      </c>
    </row>
    <row r="155" spans="1:8" ht="13.5" x14ac:dyDescent="0.25">
      <c r="A155" s="3">
        <v>42228</v>
      </c>
      <c r="B155" s="2">
        <v>7.2</v>
      </c>
      <c r="C155" s="2">
        <v>3.7317</v>
      </c>
      <c r="D155" s="2">
        <v>80</v>
      </c>
      <c r="E155" s="2">
        <f t="shared" si="8"/>
        <v>77698</v>
      </c>
      <c r="F155" s="17" t="str">
        <f t="shared" si="11"/>
        <v>BULLISH</v>
      </c>
      <c r="G155" s="17" t="str">
        <f t="shared" si="10"/>
        <v>STRONG</v>
      </c>
      <c r="H155" s="17" t="str">
        <f t="shared" si="9"/>
        <v>CONFIRMED BULLISH</v>
      </c>
    </row>
    <row r="156" spans="1:8" ht="13.5" x14ac:dyDescent="0.25">
      <c r="A156" s="3">
        <v>42230</v>
      </c>
      <c r="B156" s="2">
        <v>7.2</v>
      </c>
      <c r="C156" s="2">
        <v>3.7317</v>
      </c>
      <c r="D156" s="2">
        <v>0</v>
      </c>
      <c r="E156" s="2">
        <f t="shared" si="8"/>
        <v>77698</v>
      </c>
      <c r="F156" s="17" t="str">
        <f t="shared" si="11"/>
        <v>BULLISH</v>
      </c>
      <c r="G156" s="17" t="str">
        <f t="shared" si="10"/>
        <v>STRONG</v>
      </c>
      <c r="H156" s="17" t="str">
        <f t="shared" si="9"/>
        <v>CONFIRMED BULLISH</v>
      </c>
    </row>
    <row r="157" spans="1:8" ht="13.5" x14ac:dyDescent="0.25">
      <c r="A157" s="3">
        <v>42233</v>
      </c>
      <c r="B157" s="2">
        <v>7.15</v>
      </c>
      <c r="C157" s="2">
        <v>3.7058</v>
      </c>
      <c r="D157" s="2">
        <v>2785</v>
      </c>
      <c r="E157" s="2">
        <f t="shared" si="8"/>
        <v>74913</v>
      </c>
      <c r="F157" s="17" t="str">
        <f t="shared" si="11"/>
        <v>BULLISH</v>
      </c>
      <c r="G157" s="17" t="str">
        <f t="shared" si="10"/>
        <v>STRONG</v>
      </c>
      <c r="H157" s="17" t="str">
        <f t="shared" si="9"/>
        <v>CONFIRMED BULLISH</v>
      </c>
    </row>
    <row r="158" spans="1:8" ht="13.5" x14ac:dyDescent="0.25">
      <c r="A158" s="3">
        <v>42234</v>
      </c>
      <c r="B158" s="2">
        <v>7.2</v>
      </c>
      <c r="C158" s="2">
        <v>3.7317</v>
      </c>
      <c r="D158" s="2">
        <v>2895</v>
      </c>
      <c r="E158" s="2">
        <f t="shared" si="8"/>
        <v>77808</v>
      </c>
      <c r="F158" s="17" t="str">
        <f t="shared" si="11"/>
        <v>BULLISH</v>
      </c>
      <c r="G158" s="17" t="str">
        <f t="shared" si="10"/>
        <v>NEUTRAL</v>
      </c>
      <c r="H158" s="17" t="str">
        <f t="shared" si="9"/>
        <v>CONFIRMED BULLISH</v>
      </c>
    </row>
    <row r="159" spans="1:8" ht="13.5" x14ac:dyDescent="0.25">
      <c r="A159" s="3">
        <v>42235</v>
      </c>
      <c r="B159" s="2">
        <v>7.2</v>
      </c>
      <c r="C159" s="2">
        <v>3.7317</v>
      </c>
      <c r="D159" s="2">
        <v>2200</v>
      </c>
      <c r="E159" s="2">
        <f t="shared" si="8"/>
        <v>77808</v>
      </c>
      <c r="F159" s="17" t="str">
        <f t="shared" si="11"/>
        <v>BULLISH</v>
      </c>
      <c r="G159" s="17" t="str">
        <f t="shared" si="10"/>
        <v>NEUTRAL</v>
      </c>
      <c r="H159" s="17" t="str">
        <f t="shared" si="9"/>
        <v>BULLISH DIVERGENCE</v>
      </c>
    </row>
    <row r="160" spans="1:8" ht="13.5" x14ac:dyDescent="0.25">
      <c r="A160" s="3">
        <v>42236</v>
      </c>
      <c r="B160" s="2">
        <v>7.1</v>
      </c>
      <c r="C160" s="2">
        <v>3.6798999999999999</v>
      </c>
      <c r="D160" s="2">
        <v>256</v>
      </c>
      <c r="E160" s="2">
        <f t="shared" si="8"/>
        <v>77552</v>
      </c>
      <c r="F160" s="17" t="str">
        <f t="shared" si="11"/>
        <v>BEARISH</v>
      </c>
      <c r="G160" s="17" t="str">
        <f t="shared" si="10"/>
        <v>NEUTRAL</v>
      </c>
      <c r="H160" s="17" t="str">
        <f t="shared" si="9"/>
        <v>CONFIRMED BEARISH</v>
      </c>
    </row>
    <row r="161" spans="1:8" ht="13.5" x14ac:dyDescent="0.25">
      <c r="A161" s="3">
        <v>42237</v>
      </c>
      <c r="B161" s="2">
        <v>7.19</v>
      </c>
      <c r="C161" s="2">
        <v>3.7265000000000001</v>
      </c>
      <c r="D161" s="2">
        <v>3150</v>
      </c>
      <c r="E161" s="2">
        <f t="shared" si="8"/>
        <v>80702</v>
      </c>
      <c r="F161" s="17" t="str">
        <f t="shared" si="11"/>
        <v>BULLISH</v>
      </c>
      <c r="G161" s="17" t="str">
        <f t="shared" si="10"/>
        <v>STRONG</v>
      </c>
      <c r="H161" s="17" t="str">
        <f t="shared" si="9"/>
        <v>BULLISH DIVERGENCE</v>
      </c>
    </row>
    <row r="162" spans="1:8" ht="13.5" x14ac:dyDescent="0.25">
      <c r="A162" s="3">
        <v>42240</v>
      </c>
      <c r="B162" s="2">
        <v>7.18</v>
      </c>
      <c r="C162" s="2">
        <v>3.7212999999999998</v>
      </c>
      <c r="D162" s="2">
        <v>3505</v>
      </c>
      <c r="E162" s="2">
        <f t="shared" si="8"/>
        <v>77197</v>
      </c>
      <c r="F162" s="17" t="str">
        <f t="shared" si="11"/>
        <v>BULLISH</v>
      </c>
      <c r="G162" s="17" t="str">
        <f t="shared" si="10"/>
        <v>STRONG</v>
      </c>
      <c r="H162" s="17" t="str">
        <f t="shared" si="9"/>
        <v>CONFIRMED BULLISH</v>
      </c>
    </row>
    <row r="163" spans="1:8" ht="13.5" x14ac:dyDescent="0.25">
      <c r="A163" s="3">
        <v>42241</v>
      </c>
      <c r="B163" s="2">
        <v>7.18</v>
      </c>
      <c r="C163" s="2">
        <v>3.7212999999999998</v>
      </c>
      <c r="D163" s="2">
        <v>0</v>
      </c>
      <c r="E163" s="2">
        <f t="shared" si="8"/>
        <v>77197</v>
      </c>
      <c r="F163" s="17" t="str">
        <f t="shared" si="11"/>
        <v>BEARISH</v>
      </c>
      <c r="G163" s="17" t="str">
        <f t="shared" si="10"/>
        <v>NEUTRAL</v>
      </c>
      <c r="H163" s="17" t="str">
        <f t="shared" si="9"/>
        <v>CONFIRMED BEARISH</v>
      </c>
    </row>
    <row r="164" spans="1:8" ht="13.5" x14ac:dyDescent="0.25">
      <c r="A164" s="3">
        <v>42242</v>
      </c>
      <c r="B164" s="2">
        <v>6.98</v>
      </c>
      <c r="C164" s="2">
        <v>3.6177000000000001</v>
      </c>
      <c r="D164" s="2">
        <v>200</v>
      </c>
      <c r="E164" s="2">
        <f t="shared" si="8"/>
        <v>76997</v>
      </c>
      <c r="F164" s="17" t="str">
        <f t="shared" si="11"/>
        <v>BEARISH</v>
      </c>
      <c r="G164" s="17" t="str">
        <f t="shared" si="10"/>
        <v>NEUTRAL</v>
      </c>
      <c r="H164" s="17" t="str">
        <f t="shared" si="9"/>
        <v>CONFIRMED BEARISH</v>
      </c>
    </row>
    <row r="165" spans="1:8" ht="13.5" x14ac:dyDescent="0.25">
      <c r="A165" s="3">
        <v>42243</v>
      </c>
      <c r="B165" s="2">
        <v>6.98</v>
      </c>
      <c r="C165" s="2">
        <v>3.6177000000000001</v>
      </c>
      <c r="D165" s="2">
        <v>1501</v>
      </c>
      <c r="E165" s="2">
        <f t="shared" si="8"/>
        <v>76997</v>
      </c>
      <c r="F165" s="17" t="str">
        <f t="shared" si="11"/>
        <v>BEARISH</v>
      </c>
      <c r="G165" s="17" t="str">
        <f t="shared" si="10"/>
        <v>NEUTRAL</v>
      </c>
      <c r="H165" s="17" t="str">
        <f t="shared" si="9"/>
        <v>CONFIRMED BEARISH</v>
      </c>
    </row>
    <row r="166" spans="1:8" ht="13.5" x14ac:dyDescent="0.25">
      <c r="A166" s="3">
        <v>42244</v>
      </c>
      <c r="B166" s="2">
        <v>6.98</v>
      </c>
      <c r="C166" s="2">
        <v>3.6177000000000001</v>
      </c>
      <c r="D166" s="2">
        <v>1962</v>
      </c>
      <c r="E166" s="2">
        <f t="shared" si="8"/>
        <v>76997</v>
      </c>
      <c r="F166" s="17" t="str">
        <f t="shared" si="11"/>
        <v>BEARISH</v>
      </c>
      <c r="G166" s="17" t="str">
        <f t="shared" si="10"/>
        <v>WEAK</v>
      </c>
      <c r="H166" s="17" t="str">
        <f t="shared" si="9"/>
        <v>CONFIRMED BEARISH</v>
      </c>
    </row>
    <row r="167" spans="1:8" ht="13.5" x14ac:dyDescent="0.25">
      <c r="A167" s="3">
        <v>42247</v>
      </c>
      <c r="B167" s="2">
        <v>6.98</v>
      </c>
      <c r="C167" s="2">
        <v>3.6177000000000001</v>
      </c>
      <c r="D167" s="2">
        <v>0</v>
      </c>
      <c r="E167" s="2">
        <f t="shared" si="8"/>
        <v>76997</v>
      </c>
      <c r="F167" s="17" t="str">
        <f t="shared" si="11"/>
        <v>BEARISH</v>
      </c>
      <c r="G167" s="17" t="str">
        <f t="shared" si="10"/>
        <v>NEUTRAL</v>
      </c>
      <c r="H167" s="17" t="str">
        <f t="shared" si="9"/>
        <v>CONFIRMED BEARISH</v>
      </c>
    </row>
    <row r="168" spans="1:8" ht="13.5" x14ac:dyDescent="0.25">
      <c r="A168" s="3">
        <v>42248</v>
      </c>
      <c r="B168" s="2">
        <v>6.96</v>
      </c>
      <c r="C168" s="2">
        <v>3.6073</v>
      </c>
      <c r="D168" s="2">
        <v>243</v>
      </c>
      <c r="E168" s="2">
        <f t="shared" si="8"/>
        <v>76754</v>
      </c>
      <c r="F168" s="17" t="str">
        <f t="shared" si="11"/>
        <v>BEARISH</v>
      </c>
      <c r="G168" s="17" t="str">
        <f t="shared" si="10"/>
        <v>NEUTRAL</v>
      </c>
      <c r="H168" s="17" t="str">
        <f t="shared" si="9"/>
        <v>CONFIRMED BEARISH</v>
      </c>
    </row>
    <row r="169" spans="1:8" ht="13.5" x14ac:dyDescent="0.25">
      <c r="A169" s="3">
        <v>42249</v>
      </c>
      <c r="B169" s="2">
        <v>6.96</v>
      </c>
      <c r="C169" s="2">
        <v>3.6073</v>
      </c>
      <c r="D169" s="2">
        <v>9345</v>
      </c>
      <c r="E169" s="2">
        <f t="shared" si="8"/>
        <v>76754</v>
      </c>
      <c r="F169" s="17" t="str">
        <f t="shared" si="11"/>
        <v>BEARISH</v>
      </c>
      <c r="G169" s="17" t="str">
        <f t="shared" si="10"/>
        <v>NEUTRAL</v>
      </c>
      <c r="H169" s="17" t="str">
        <f t="shared" si="9"/>
        <v>CONFIRMED BEARISH</v>
      </c>
    </row>
    <row r="170" spans="1:8" ht="13.5" x14ac:dyDescent="0.25">
      <c r="A170" s="3">
        <v>42250</v>
      </c>
      <c r="B170" s="2">
        <v>6.95</v>
      </c>
      <c r="C170" s="2">
        <v>3.6021000000000001</v>
      </c>
      <c r="D170" s="2">
        <v>815</v>
      </c>
      <c r="E170" s="2">
        <f t="shared" si="8"/>
        <v>75939</v>
      </c>
      <c r="F170" s="17" t="str">
        <f t="shared" si="11"/>
        <v>BEARISH</v>
      </c>
      <c r="G170" s="17" t="str">
        <f t="shared" si="10"/>
        <v>NEUTRAL</v>
      </c>
      <c r="H170" s="17" t="str">
        <f t="shared" si="9"/>
        <v>CONFIRMED BEARISH</v>
      </c>
    </row>
    <row r="171" spans="1:8" ht="13.5" x14ac:dyDescent="0.25">
      <c r="A171" s="3">
        <v>42251</v>
      </c>
      <c r="B171" s="2">
        <v>6.94</v>
      </c>
      <c r="C171" s="2">
        <v>3.5969000000000002</v>
      </c>
      <c r="D171" s="2">
        <v>181</v>
      </c>
      <c r="E171" s="2">
        <f t="shared" si="8"/>
        <v>75758</v>
      </c>
      <c r="F171" s="17" t="str">
        <f t="shared" si="11"/>
        <v>BEARISH</v>
      </c>
      <c r="G171" s="17" t="str">
        <f t="shared" si="10"/>
        <v>NEUTRAL</v>
      </c>
      <c r="H171" s="17" t="str">
        <f t="shared" si="9"/>
        <v>CONFIRMED BEARISH</v>
      </c>
    </row>
    <row r="172" spans="1:8" ht="13.5" x14ac:dyDescent="0.25">
      <c r="A172" s="3">
        <v>42254</v>
      </c>
      <c r="B172" s="2">
        <v>6.94</v>
      </c>
      <c r="C172" s="2">
        <v>3.5969000000000002</v>
      </c>
      <c r="D172" s="2">
        <v>104518</v>
      </c>
      <c r="E172" s="2">
        <f t="shared" si="8"/>
        <v>75758</v>
      </c>
      <c r="F172" s="17" t="str">
        <f t="shared" si="11"/>
        <v>BEARISH</v>
      </c>
      <c r="G172" s="17" t="str">
        <f t="shared" si="10"/>
        <v>NEUTRAL</v>
      </c>
      <c r="H172" s="17" t="str">
        <f t="shared" si="9"/>
        <v>CONFIRMED BEARISH</v>
      </c>
    </row>
    <row r="173" spans="1:8" ht="13.5" x14ac:dyDescent="0.25">
      <c r="A173" s="3">
        <v>42255</v>
      </c>
      <c r="B173" s="2">
        <v>6.94</v>
      </c>
      <c r="C173" s="2">
        <v>3.5969000000000002</v>
      </c>
      <c r="D173" s="2">
        <v>1075</v>
      </c>
      <c r="E173" s="2">
        <f t="shared" si="8"/>
        <v>75758</v>
      </c>
      <c r="F173" s="17" t="str">
        <f t="shared" si="11"/>
        <v>BEARISH</v>
      </c>
      <c r="G173" s="17" t="str">
        <f t="shared" si="10"/>
        <v>NEUTRAL</v>
      </c>
      <c r="H173" s="17" t="str">
        <f t="shared" si="9"/>
        <v>CONFIRMED BEARISH</v>
      </c>
    </row>
    <row r="174" spans="1:8" ht="13.5" x14ac:dyDescent="0.25">
      <c r="A174" s="3">
        <v>42256</v>
      </c>
      <c r="B174" s="2">
        <v>6.93</v>
      </c>
      <c r="C174" s="2">
        <v>3.5918000000000001</v>
      </c>
      <c r="D174" s="2">
        <v>1696</v>
      </c>
      <c r="E174" s="2">
        <f t="shared" si="8"/>
        <v>74062</v>
      </c>
      <c r="F174" s="17" t="str">
        <f t="shared" si="11"/>
        <v>BEARISH</v>
      </c>
      <c r="G174" s="17" t="str">
        <f t="shared" si="10"/>
        <v>WEAK</v>
      </c>
      <c r="H174" s="17" t="str">
        <f t="shared" si="9"/>
        <v>CONFIRMED BEARISH</v>
      </c>
    </row>
    <row r="175" spans="1:8" ht="13.5" x14ac:dyDescent="0.25">
      <c r="A175" s="3">
        <v>42257</v>
      </c>
      <c r="B175" s="2">
        <v>6.88</v>
      </c>
      <c r="C175" s="2">
        <v>3.5657999999999999</v>
      </c>
      <c r="D175" s="2">
        <v>8900</v>
      </c>
      <c r="E175" s="2">
        <f t="shared" si="8"/>
        <v>65162</v>
      </c>
      <c r="F175" s="17" t="str">
        <f t="shared" si="11"/>
        <v>BEARISH</v>
      </c>
      <c r="G175" s="17" t="str">
        <f t="shared" si="10"/>
        <v>WEAK</v>
      </c>
      <c r="H175" s="17" t="str">
        <f t="shared" si="9"/>
        <v>CONFIRMED BEARISH</v>
      </c>
    </row>
    <row r="176" spans="1:8" ht="13.5" x14ac:dyDescent="0.25">
      <c r="A176" s="3">
        <v>42258</v>
      </c>
      <c r="B176" s="2">
        <v>6.68</v>
      </c>
      <c r="C176" s="2">
        <v>3.4622000000000002</v>
      </c>
      <c r="D176" s="2">
        <v>6327</v>
      </c>
      <c r="E176" s="2">
        <f t="shared" si="8"/>
        <v>58835</v>
      </c>
      <c r="F176" s="17" t="str">
        <f t="shared" si="11"/>
        <v>BEARISH</v>
      </c>
      <c r="G176" s="17" t="str">
        <f t="shared" si="10"/>
        <v>WEAK</v>
      </c>
      <c r="H176" s="17" t="str">
        <f t="shared" si="9"/>
        <v>CONFIRMED BEARISH</v>
      </c>
    </row>
    <row r="177" spans="1:8" ht="13.5" x14ac:dyDescent="0.25">
      <c r="A177" s="3">
        <v>42261</v>
      </c>
      <c r="B177" s="2">
        <v>6.7</v>
      </c>
      <c r="C177" s="2">
        <v>3.4725999999999999</v>
      </c>
      <c r="D177" s="2">
        <v>2085</v>
      </c>
      <c r="E177" s="2">
        <f t="shared" si="8"/>
        <v>60920</v>
      </c>
      <c r="F177" s="17" t="str">
        <f t="shared" si="11"/>
        <v>BEARISH</v>
      </c>
      <c r="G177" s="17" t="str">
        <f t="shared" si="10"/>
        <v>WEAK</v>
      </c>
      <c r="H177" s="17" t="str">
        <f t="shared" si="9"/>
        <v>CONFIRMED BEARISH</v>
      </c>
    </row>
    <row r="178" spans="1:8" ht="13.5" x14ac:dyDescent="0.25">
      <c r="A178" s="3">
        <v>42262</v>
      </c>
      <c r="B178" s="2">
        <v>6.75</v>
      </c>
      <c r="C178" s="2">
        <v>3.4984999999999999</v>
      </c>
      <c r="D178" s="2">
        <v>3151</v>
      </c>
      <c r="E178" s="2">
        <f t="shared" si="8"/>
        <v>64071</v>
      </c>
      <c r="F178" s="17" t="str">
        <f t="shared" si="11"/>
        <v>BEARISH</v>
      </c>
      <c r="G178" s="17" t="str">
        <f t="shared" si="10"/>
        <v>WEAK</v>
      </c>
      <c r="H178" s="17" t="str">
        <f t="shared" si="9"/>
        <v>CONFIRMED BEARISH</v>
      </c>
    </row>
    <row r="179" spans="1:8" ht="13.5" x14ac:dyDescent="0.25">
      <c r="A179" s="3">
        <v>42263</v>
      </c>
      <c r="B179" s="2">
        <v>6.75</v>
      </c>
      <c r="C179" s="2">
        <v>3.4984999999999999</v>
      </c>
      <c r="D179" s="2">
        <v>4275</v>
      </c>
      <c r="E179" s="2">
        <f t="shared" si="8"/>
        <v>64071</v>
      </c>
      <c r="F179" s="17" t="str">
        <f t="shared" si="11"/>
        <v>BEARISH</v>
      </c>
      <c r="G179" s="17" t="str">
        <f t="shared" si="10"/>
        <v>WEAK</v>
      </c>
      <c r="H179" s="17" t="str">
        <f t="shared" si="9"/>
        <v>CONFIRMED BEARISH</v>
      </c>
    </row>
    <row r="180" spans="1:8" ht="13.5" x14ac:dyDescent="0.25">
      <c r="A180" s="3">
        <v>42264</v>
      </c>
      <c r="B180" s="2">
        <v>6.75</v>
      </c>
      <c r="C180" s="2">
        <v>3.4984999999999999</v>
      </c>
      <c r="D180" s="2">
        <v>10225</v>
      </c>
      <c r="E180" s="2">
        <f t="shared" si="8"/>
        <v>64071</v>
      </c>
      <c r="F180" s="17" t="str">
        <f t="shared" si="11"/>
        <v>BEARISH</v>
      </c>
      <c r="G180" s="17" t="str">
        <f t="shared" si="10"/>
        <v>NEUTRAL</v>
      </c>
      <c r="H180" s="17" t="str">
        <f t="shared" si="9"/>
        <v>CONFIRMED BEARISH</v>
      </c>
    </row>
    <row r="181" spans="1:8" ht="13.5" x14ac:dyDescent="0.25">
      <c r="A181" s="3">
        <v>42265</v>
      </c>
      <c r="B181" s="2">
        <v>6.75</v>
      </c>
      <c r="C181" s="2">
        <v>3.4984999999999999</v>
      </c>
      <c r="D181" s="2">
        <v>19301</v>
      </c>
      <c r="E181" s="2">
        <f t="shared" si="8"/>
        <v>64071</v>
      </c>
      <c r="F181" s="17" t="str">
        <f t="shared" si="11"/>
        <v>BULLISH</v>
      </c>
      <c r="G181" s="17" t="str">
        <f t="shared" si="10"/>
        <v>STRONG</v>
      </c>
      <c r="H181" s="17" t="str">
        <f t="shared" si="9"/>
        <v>CONFIRMED BULLISH</v>
      </c>
    </row>
    <row r="182" spans="1:8" ht="13.5" x14ac:dyDescent="0.25">
      <c r="A182" s="3">
        <v>42268</v>
      </c>
      <c r="B182" s="2">
        <v>6.87</v>
      </c>
      <c r="C182" s="2">
        <v>3.5607000000000002</v>
      </c>
      <c r="D182" s="2">
        <v>9978</v>
      </c>
      <c r="E182" s="2">
        <f t="shared" si="8"/>
        <v>74049</v>
      </c>
      <c r="F182" s="17" t="str">
        <f t="shared" si="11"/>
        <v>BULLISH</v>
      </c>
      <c r="G182" s="17" t="str">
        <f t="shared" si="10"/>
        <v>STRONG</v>
      </c>
      <c r="H182" s="17" t="str">
        <f t="shared" si="9"/>
        <v>CONFIRMED BULLISH</v>
      </c>
    </row>
    <row r="183" spans="1:8" ht="13.5" x14ac:dyDescent="0.25">
      <c r="A183" s="3">
        <v>42269</v>
      </c>
      <c r="B183" s="2">
        <v>6.79</v>
      </c>
      <c r="C183" s="2">
        <v>3.5192000000000001</v>
      </c>
      <c r="D183" s="2">
        <v>11</v>
      </c>
      <c r="E183" s="2">
        <f t="shared" si="8"/>
        <v>74038</v>
      </c>
      <c r="F183" s="17" t="str">
        <f t="shared" si="11"/>
        <v>BULLISH</v>
      </c>
      <c r="G183" s="17" t="str">
        <f t="shared" si="10"/>
        <v>STRONG</v>
      </c>
      <c r="H183" s="17" t="str">
        <f t="shared" si="9"/>
        <v>CONFIRMED BULLISH</v>
      </c>
    </row>
    <row r="184" spans="1:8" ht="13.5" x14ac:dyDescent="0.25">
      <c r="A184" s="3">
        <v>42270</v>
      </c>
      <c r="B184" s="2">
        <v>6.79</v>
      </c>
      <c r="C184" s="2">
        <v>3.5192000000000001</v>
      </c>
      <c r="D184" s="2">
        <v>0</v>
      </c>
      <c r="E184" s="2">
        <f t="shared" si="8"/>
        <v>74038</v>
      </c>
      <c r="F184" s="17" t="str">
        <f t="shared" si="11"/>
        <v>BULLISH</v>
      </c>
      <c r="G184" s="17" t="str">
        <f t="shared" si="10"/>
        <v>STRONG</v>
      </c>
      <c r="H184" s="17" t="str">
        <f t="shared" si="9"/>
        <v>CONFIRMED BULLISH</v>
      </c>
    </row>
    <row r="185" spans="1:8" ht="13.5" x14ac:dyDescent="0.25">
      <c r="A185" s="3">
        <v>42275</v>
      </c>
      <c r="B185" s="2">
        <v>6.79</v>
      </c>
      <c r="C185" s="2">
        <v>3.5192000000000001</v>
      </c>
      <c r="D185" s="2">
        <v>989</v>
      </c>
      <c r="E185" s="2">
        <f t="shared" si="8"/>
        <v>74038</v>
      </c>
      <c r="F185" s="17" t="str">
        <f t="shared" si="11"/>
        <v>BULLISH</v>
      </c>
      <c r="G185" s="17" t="str">
        <f t="shared" si="10"/>
        <v>STRONG</v>
      </c>
      <c r="H185" s="17" t="str">
        <f t="shared" si="9"/>
        <v>CONFIRMED BULLISH</v>
      </c>
    </row>
    <row r="186" spans="1:8" ht="13.5" x14ac:dyDescent="0.25">
      <c r="A186" s="3">
        <v>42276</v>
      </c>
      <c r="B186" s="2">
        <v>6.75</v>
      </c>
      <c r="C186" s="2">
        <v>3.4984999999999999</v>
      </c>
      <c r="D186" s="2">
        <v>15580</v>
      </c>
      <c r="E186" s="2">
        <f t="shared" si="8"/>
        <v>58458</v>
      </c>
      <c r="F186" s="17" t="str">
        <f t="shared" si="11"/>
        <v>BEARISH</v>
      </c>
      <c r="G186" s="17" t="str">
        <f t="shared" si="10"/>
        <v>WEAK</v>
      </c>
      <c r="H186" s="17" t="str">
        <f t="shared" si="9"/>
        <v>NEUTRAL</v>
      </c>
    </row>
    <row r="187" spans="1:8" ht="13.5" x14ac:dyDescent="0.25">
      <c r="A187" s="3">
        <v>42277</v>
      </c>
      <c r="B187" s="2">
        <v>6.7</v>
      </c>
      <c r="C187" s="2">
        <v>3.4725999999999999</v>
      </c>
      <c r="D187" s="2">
        <v>45289</v>
      </c>
      <c r="E187" s="2">
        <f t="shared" si="8"/>
        <v>13169</v>
      </c>
      <c r="F187" s="17" t="str">
        <f t="shared" si="11"/>
        <v>BEARISH</v>
      </c>
      <c r="G187" s="17" t="str">
        <f t="shared" si="10"/>
        <v>WEAK</v>
      </c>
      <c r="H187" s="17" t="str">
        <f t="shared" si="9"/>
        <v>CONFIRMED BEARISH</v>
      </c>
    </row>
    <row r="188" spans="1:8" ht="13.5" x14ac:dyDescent="0.25">
      <c r="A188" s="3">
        <v>42278</v>
      </c>
      <c r="B188" s="2">
        <v>6.7</v>
      </c>
      <c r="C188" s="2">
        <v>3.4725999999999999</v>
      </c>
      <c r="D188" s="2">
        <v>3666</v>
      </c>
      <c r="E188" s="2">
        <f t="shared" si="8"/>
        <v>13169</v>
      </c>
      <c r="F188" s="17" t="str">
        <f t="shared" si="11"/>
        <v>BEARISH</v>
      </c>
      <c r="G188" s="17" t="str">
        <f t="shared" si="10"/>
        <v>WEAK</v>
      </c>
      <c r="H188" s="17" t="str">
        <f t="shared" si="9"/>
        <v>CONFIRMED BEARISH</v>
      </c>
    </row>
    <row r="189" spans="1:8" ht="13.5" x14ac:dyDescent="0.25">
      <c r="A189" s="3">
        <v>42279</v>
      </c>
      <c r="B189" s="2">
        <v>6.69</v>
      </c>
      <c r="C189" s="2">
        <v>3.4674</v>
      </c>
      <c r="D189" s="2">
        <v>3830</v>
      </c>
      <c r="E189" s="2">
        <f t="shared" si="8"/>
        <v>9339</v>
      </c>
      <c r="F189" s="17" t="str">
        <f t="shared" si="11"/>
        <v>BEARISH</v>
      </c>
      <c r="G189" s="17" t="str">
        <f t="shared" si="10"/>
        <v>WEAK</v>
      </c>
      <c r="H189" s="17" t="str">
        <f t="shared" si="9"/>
        <v>CONFIRMED BEARISH</v>
      </c>
    </row>
    <row r="190" spans="1:8" ht="13.5" x14ac:dyDescent="0.25">
      <c r="A190" s="3">
        <v>42282</v>
      </c>
      <c r="B190" s="2">
        <v>6.56</v>
      </c>
      <c r="C190" s="2">
        <v>3.4</v>
      </c>
      <c r="D190" s="2">
        <v>3100</v>
      </c>
      <c r="E190" s="2">
        <f t="shared" si="8"/>
        <v>6239</v>
      </c>
      <c r="F190" s="17" t="str">
        <f t="shared" si="11"/>
        <v>BEARISH</v>
      </c>
      <c r="G190" s="17" t="str">
        <f t="shared" si="10"/>
        <v>WEAK</v>
      </c>
      <c r="H190" s="17" t="str">
        <f t="shared" si="9"/>
        <v>CONFIRMED BEARISH</v>
      </c>
    </row>
    <row r="191" spans="1:8" ht="13.5" x14ac:dyDescent="0.25">
      <c r="A191" s="3">
        <v>42283</v>
      </c>
      <c r="B191" s="2">
        <v>6.65</v>
      </c>
      <c r="C191" s="2">
        <v>3.4466000000000001</v>
      </c>
      <c r="D191" s="2">
        <v>27430</v>
      </c>
      <c r="E191" s="2">
        <f t="shared" si="8"/>
        <v>33669</v>
      </c>
      <c r="F191" s="17" t="str">
        <f t="shared" si="11"/>
        <v>BEARISH</v>
      </c>
      <c r="G191" s="17" t="str">
        <f t="shared" si="10"/>
        <v>WEAK</v>
      </c>
      <c r="H191" s="17" t="str">
        <f t="shared" si="9"/>
        <v>CONFIRMED BEARISH</v>
      </c>
    </row>
    <row r="192" spans="1:8" ht="13.5" x14ac:dyDescent="0.25">
      <c r="A192" s="3">
        <v>42284</v>
      </c>
      <c r="B192" s="2">
        <v>6.6</v>
      </c>
      <c r="C192" s="2">
        <v>3.4207000000000001</v>
      </c>
      <c r="D192" s="2">
        <v>21651</v>
      </c>
      <c r="E192" s="2">
        <f t="shared" si="8"/>
        <v>12018</v>
      </c>
      <c r="F192" s="17" t="str">
        <f t="shared" si="11"/>
        <v>BEARISH</v>
      </c>
      <c r="G192" s="17" t="str">
        <f t="shared" si="10"/>
        <v>WEAK</v>
      </c>
      <c r="H192" s="17" t="str">
        <f t="shared" si="9"/>
        <v>CONFIRMED BEARISH</v>
      </c>
    </row>
    <row r="193" spans="1:8" ht="13.5" x14ac:dyDescent="0.25">
      <c r="A193" s="3">
        <v>42285</v>
      </c>
      <c r="B193" s="2">
        <v>6.6</v>
      </c>
      <c r="C193" s="2">
        <v>3.4207000000000001</v>
      </c>
      <c r="D193" s="2">
        <v>3625</v>
      </c>
      <c r="E193" s="2">
        <f t="shared" si="8"/>
        <v>12018</v>
      </c>
      <c r="F193" s="17" t="str">
        <f t="shared" si="11"/>
        <v>BEARISH</v>
      </c>
      <c r="G193" s="17" t="str">
        <f t="shared" si="10"/>
        <v>WEAK</v>
      </c>
      <c r="H193" s="17" t="str">
        <f t="shared" si="9"/>
        <v>CONFIRMED BEARISH</v>
      </c>
    </row>
    <row r="194" spans="1:8" ht="13.5" x14ac:dyDescent="0.25">
      <c r="A194" s="3">
        <v>42286</v>
      </c>
      <c r="B194" s="2">
        <v>6.65</v>
      </c>
      <c r="C194" s="2">
        <v>3.4466000000000001</v>
      </c>
      <c r="D194" s="2">
        <v>2211</v>
      </c>
      <c r="E194" s="2">
        <f t="shared" si="8"/>
        <v>14229</v>
      </c>
      <c r="F194" s="17" t="str">
        <f t="shared" si="11"/>
        <v>BULLISH</v>
      </c>
      <c r="G194" s="17" t="str">
        <f t="shared" si="10"/>
        <v>STRONG</v>
      </c>
      <c r="H194" s="17" t="str">
        <f t="shared" si="9"/>
        <v>BULLISH DIVERGENCE</v>
      </c>
    </row>
    <row r="195" spans="1:8" ht="13.5" x14ac:dyDescent="0.25">
      <c r="A195" s="3">
        <v>42289</v>
      </c>
      <c r="B195" s="2">
        <v>6.7</v>
      </c>
      <c r="C195" s="2">
        <v>3.4725999999999999</v>
      </c>
      <c r="D195" s="2">
        <v>915</v>
      </c>
      <c r="E195" s="2">
        <f t="shared" si="8"/>
        <v>15144</v>
      </c>
      <c r="F195" s="17" t="str">
        <f t="shared" si="11"/>
        <v>BULLISH</v>
      </c>
      <c r="G195" s="17" t="str">
        <f t="shared" si="10"/>
        <v>STRONG</v>
      </c>
      <c r="H195" s="17" t="str">
        <f t="shared" si="9"/>
        <v>CONFIRMED BULLISH</v>
      </c>
    </row>
    <row r="196" spans="1:8" ht="13.5" x14ac:dyDescent="0.25">
      <c r="A196" s="3">
        <v>42290</v>
      </c>
      <c r="B196" s="2">
        <v>6.7</v>
      </c>
      <c r="C196" s="2">
        <v>3.4725999999999999</v>
      </c>
      <c r="D196" s="2">
        <v>24650</v>
      </c>
      <c r="E196" s="2">
        <f t="shared" ref="E196:E259" si="12">IF(B196&gt;B195, E195+D196, IF(B196&lt;B195, E195-D196, E195))</f>
        <v>15144</v>
      </c>
      <c r="F196" s="17" t="str">
        <f t="shared" si="11"/>
        <v>BEARISH</v>
      </c>
      <c r="G196" s="17" t="str">
        <f t="shared" si="10"/>
        <v>WEAK</v>
      </c>
      <c r="H196" s="17" t="str">
        <f t="shared" si="9"/>
        <v>BEARISH DIVERGENCE</v>
      </c>
    </row>
    <row r="197" spans="1:8" ht="13.5" x14ac:dyDescent="0.25">
      <c r="A197" s="3">
        <v>42293</v>
      </c>
      <c r="B197" s="2">
        <v>6.57</v>
      </c>
      <c r="C197" s="2">
        <v>3.4051999999999998</v>
      </c>
      <c r="D197" s="2">
        <v>140</v>
      </c>
      <c r="E197" s="2">
        <f t="shared" si="12"/>
        <v>15004</v>
      </c>
      <c r="F197" s="17" t="str">
        <f t="shared" si="11"/>
        <v>BULLISH</v>
      </c>
      <c r="G197" s="17" t="str">
        <f t="shared" si="10"/>
        <v>STRONG</v>
      </c>
      <c r="H197" s="17" t="str">
        <f t="shared" si="9"/>
        <v>BULLISH DIVERGENCE</v>
      </c>
    </row>
    <row r="198" spans="1:8" ht="13.5" x14ac:dyDescent="0.25">
      <c r="A198" s="3">
        <v>42296</v>
      </c>
      <c r="B198" s="2">
        <v>6.7</v>
      </c>
      <c r="C198" s="2">
        <v>3.4725999999999999</v>
      </c>
      <c r="D198" s="2">
        <v>3440</v>
      </c>
      <c r="E198" s="2">
        <f t="shared" si="12"/>
        <v>18444</v>
      </c>
      <c r="F198" s="17" t="str">
        <f t="shared" si="11"/>
        <v>BULLISH</v>
      </c>
      <c r="G198" s="17" t="str">
        <f t="shared" si="10"/>
        <v>STRONG</v>
      </c>
      <c r="H198" s="17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v>42297</v>
      </c>
      <c r="B199" s="2">
        <v>6.7</v>
      </c>
      <c r="C199" s="2">
        <v>3.4725999999999999</v>
      </c>
      <c r="D199" s="2">
        <v>9400</v>
      </c>
      <c r="E199" s="2">
        <f t="shared" si="12"/>
        <v>18444</v>
      </c>
      <c r="F199" s="17" t="str">
        <f t="shared" si="11"/>
        <v>BULLISH</v>
      </c>
      <c r="G199" s="17" t="str">
        <f t="shared" ref="G199:G262" si="14">IF((E199-E194)/E194 &gt; 0.02, "STRONG",
 IF((E199-E194)/E194 &lt; -0.02, "WEAK", "NEUTRAL"))</f>
        <v>STRONG</v>
      </c>
      <c r="H199" s="17" t="str">
        <f t="shared" si="13"/>
        <v>CONFIRMED BULLISH</v>
      </c>
    </row>
    <row r="200" spans="1:8" ht="13.5" x14ac:dyDescent="0.25">
      <c r="A200" s="3">
        <v>42298</v>
      </c>
      <c r="B200" s="2">
        <v>6.7</v>
      </c>
      <c r="C200" s="2">
        <v>3.4725999999999999</v>
      </c>
      <c r="D200" s="2">
        <v>9700</v>
      </c>
      <c r="E200" s="2">
        <f t="shared" si="12"/>
        <v>18444</v>
      </c>
      <c r="F200" s="17" t="str">
        <f t="shared" ref="F200:F263" si="15">IF(E200&gt;E195,"BULLISH",IF(E200&lt;E195,"BEARISH","NEUTRAL"))</f>
        <v>BULLISH</v>
      </c>
      <c r="G200" s="17" t="str">
        <f t="shared" si="14"/>
        <v>STRONG</v>
      </c>
      <c r="H200" s="17" t="str">
        <f t="shared" si="13"/>
        <v>NEUTRAL</v>
      </c>
    </row>
    <row r="201" spans="1:8" ht="13.5" x14ac:dyDescent="0.25">
      <c r="A201" s="3">
        <v>42299</v>
      </c>
      <c r="B201" s="2">
        <v>6.7</v>
      </c>
      <c r="C201" s="2">
        <v>3.4725999999999999</v>
      </c>
      <c r="D201" s="2">
        <v>7350</v>
      </c>
      <c r="E201" s="2">
        <f t="shared" si="12"/>
        <v>18444</v>
      </c>
      <c r="F201" s="17" t="str">
        <f t="shared" si="15"/>
        <v>BULLISH</v>
      </c>
      <c r="G201" s="17" t="str">
        <f t="shared" si="14"/>
        <v>STRONG</v>
      </c>
      <c r="H201" s="17" t="str">
        <f t="shared" si="13"/>
        <v>NEUTRAL</v>
      </c>
    </row>
    <row r="202" spans="1:8" ht="13.5" x14ac:dyDescent="0.25">
      <c r="A202" s="3">
        <v>42300</v>
      </c>
      <c r="B202" s="2">
        <v>6.7</v>
      </c>
      <c r="C202" s="2">
        <v>3.4725999999999999</v>
      </c>
      <c r="D202" s="2">
        <v>5500</v>
      </c>
      <c r="E202" s="2">
        <f t="shared" si="12"/>
        <v>18444</v>
      </c>
      <c r="F202" s="17" t="str">
        <f t="shared" si="15"/>
        <v>BULLISH</v>
      </c>
      <c r="G202" s="17" t="str">
        <f t="shared" si="14"/>
        <v>STRONG</v>
      </c>
      <c r="H202" s="17" t="str">
        <f t="shared" si="13"/>
        <v>CONFIRMED BULLISH</v>
      </c>
    </row>
    <row r="203" spans="1:8" ht="13.5" x14ac:dyDescent="0.25">
      <c r="A203" s="3">
        <v>42303</v>
      </c>
      <c r="B203" s="2">
        <v>6.7</v>
      </c>
      <c r="C203" s="2">
        <v>3.4725999999999999</v>
      </c>
      <c r="D203" s="2">
        <v>3450</v>
      </c>
      <c r="E203" s="2">
        <f t="shared" si="12"/>
        <v>18444</v>
      </c>
      <c r="F203" s="17" t="str">
        <f t="shared" si="15"/>
        <v>NEUTRAL</v>
      </c>
      <c r="G203" s="17" t="str">
        <f t="shared" si="14"/>
        <v>NEUTRAL</v>
      </c>
      <c r="H203" s="17" t="str">
        <f t="shared" si="13"/>
        <v>NEUTRAL</v>
      </c>
    </row>
    <row r="204" spans="1:8" ht="13.5" x14ac:dyDescent="0.25">
      <c r="A204" s="3">
        <v>42304</v>
      </c>
      <c r="B204" s="2">
        <v>6.68</v>
      </c>
      <c r="C204" s="2">
        <v>3.4622000000000002</v>
      </c>
      <c r="D204" s="2">
        <v>2040</v>
      </c>
      <c r="E204" s="2">
        <f t="shared" si="12"/>
        <v>16404</v>
      </c>
      <c r="F204" s="17" t="str">
        <f t="shared" si="15"/>
        <v>BEARISH</v>
      </c>
      <c r="G204" s="17" t="str">
        <f t="shared" si="14"/>
        <v>WEAK</v>
      </c>
      <c r="H204" s="17" t="str">
        <f t="shared" si="13"/>
        <v>CONFIRMED BEARISH</v>
      </c>
    </row>
    <row r="205" spans="1:8" ht="13.5" x14ac:dyDescent="0.25">
      <c r="A205" s="3">
        <v>42305</v>
      </c>
      <c r="B205" s="2">
        <v>6.74</v>
      </c>
      <c r="C205" s="2">
        <v>3.4933000000000001</v>
      </c>
      <c r="D205" s="2">
        <v>11825</v>
      </c>
      <c r="E205" s="2">
        <f t="shared" si="12"/>
        <v>28229</v>
      </c>
      <c r="F205" s="17" t="str">
        <f t="shared" si="15"/>
        <v>BULLISH</v>
      </c>
      <c r="G205" s="17" t="str">
        <f t="shared" si="14"/>
        <v>STRONG</v>
      </c>
      <c r="H205" s="17" t="str">
        <f t="shared" si="13"/>
        <v>CONFIRMED BULLISH</v>
      </c>
    </row>
    <row r="206" spans="1:8" ht="13.5" x14ac:dyDescent="0.25">
      <c r="A206" s="3">
        <v>42306</v>
      </c>
      <c r="B206" s="2">
        <v>6.75</v>
      </c>
      <c r="C206" s="2">
        <v>3.4984999999999999</v>
      </c>
      <c r="D206" s="2">
        <v>2160</v>
      </c>
      <c r="E206" s="2">
        <f t="shared" si="12"/>
        <v>30389</v>
      </c>
      <c r="F206" s="17" t="str">
        <f t="shared" si="15"/>
        <v>BULLISH</v>
      </c>
      <c r="G206" s="17" t="str">
        <f t="shared" si="14"/>
        <v>STRONG</v>
      </c>
      <c r="H206" s="17" t="str">
        <f t="shared" si="13"/>
        <v>CONFIRMED BULLISH</v>
      </c>
    </row>
    <row r="207" spans="1:8" ht="13.5" x14ac:dyDescent="0.25">
      <c r="A207" s="3">
        <v>42307</v>
      </c>
      <c r="B207" s="2">
        <v>6.66</v>
      </c>
      <c r="C207" s="2">
        <v>3.4518</v>
      </c>
      <c r="D207" s="2">
        <v>110</v>
      </c>
      <c r="E207" s="2">
        <f t="shared" si="12"/>
        <v>30279</v>
      </c>
      <c r="F207" s="17" t="str">
        <f t="shared" si="15"/>
        <v>BULLISH</v>
      </c>
      <c r="G207" s="17" t="str">
        <f t="shared" si="14"/>
        <v>STRONG</v>
      </c>
      <c r="H207" s="17" t="str">
        <f t="shared" si="13"/>
        <v>BULLISH DIVERGENCE</v>
      </c>
    </row>
    <row r="208" spans="1:8" ht="13.5" x14ac:dyDescent="0.25">
      <c r="A208" s="3">
        <v>42310</v>
      </c>
      <c r="B208" s="2">
        <v>6.77</v>
      </c>
      <c r="C208" s="2">
        <v>3.5087999999999999</v>
      </c>
      <c r="D208" s="2">
        <v>8700</v>
      </c>
      <c r="E208" s="2">
        <f t="shared" si="12"/>
        <v>38979</v>
      </c>
      <c r="F208" s="17" t="str">
        <f t="shared" si="15"/>
        <v>BULLISH</v>
      </c>
      <c r="G208" s="17" t="str">
        <f t="shared" si="14"/>
        <v>STRONG</v>
      </c>
      <c r="H208" s="17" t="str">
        <f t="shared" si="13"/>
        <v>CONFIRMED BULLISH</v>
      </c>
    </row>
    <row r="209" spans="1:8" ht="13.5" x14ac:dyDescent="0.25">
      <c r="A209" s="3">
        <v>42311</v>
      </c>
      <c r="B209" s="2">
        <v>6.77</v>
      </c>
      <c r="C209" s="2">
        <v>3.5087999999999999</v>
      </c>
      <c r="D209" s="2">
        <v>389</v>
      </c>
      <c r="E209" s="2">
        <f t="shared" si="12"/>
        <v>38979</v>
      </c>
      <c r="F209" s="17" t="str">
        <f t="shared" si="15"/>
        <v>BULLISH</v>
      </c>
      <c r="G209" s="17" t="str">
        <f t="shared" si="14"/>
        <v>STRONG</v>
      </c>
      <c r="H209" s="17" t="str">
        <f t="shared" si="13"/>
        <v>CONFIRMED BULLISH</v>
      </c>
    </row>
    <row r="210" spans="1:8" ht="13.5" x14ac:dyDescent="0.25">
      <c r="A210" s="3">
        <v>42312</v>
      </c>
      <c r="B210" s="2">
        <v>6.77</v>
      </c>
      <c r="C210" s="2">
        <v>3.5087999999999999</v>
      </c>
      <c r="D210" s="2">
        <v>345</v>
      </c>
      <c r="E210" s="2">
        <f t="shared" si="12"/>
        <v>38979</v>
      </c>
      <c r="F210" s="17" t="str">
        <f t="shared" si="15"/>
        <v>BULLISH</v>
      </c>
      <c r="G210" s="17" t="str">
        <f t="shared" si="14"/>
        <v>STRONG</v>
      </c>
      <c r="H210" s="17" t="str">
        <f t="shared" si="13"/>
        <v>CONFIRMED BULLISH</v>
      </c>
    </row>
    <row r="211" spans="1:8" ht="13.5" x14ac:dyDescent="0.25">
      <c r="A211" s="3">
        <v>42313</v>
      </c>
      <c r="B211" s="2">
        <v>6.77</v>
      </c>
      <c r="C211" s="2">
        <v>3.5087999999999999</v>
      </c>
      <c r="D211" s="2">
        <v>175</v>
      </c>
      <c r="E211" s="2">
        <f t="shared" si="12"/>
        <v>38979</v>
      </c>
      <c r="F211" s="17" t="str">
        <f t="shared" si="15"/>
        <v>BULLISH</v>
      </c>
      <c r="G211" s="17" t="str">
        <f t="shared" si="14"/>
        <v>STRONG</v>
      </c>
      <c r="H211" s="17" t="str">
        <f t="shared" si="13"/>
        <v>CONFIRMED BULLISH</v>
      </c>
    </row>
    <row r="212" spans="1:8" ht="13.5" x14ac:dyDescent="0.25">
      <c r="A212" s="3">
        <v>42314</v>
      </c>
      <c r="B212" s="2">
        <v>6.77</v>
      </c>
      <c r="C212" s="2">
        <v>3.5087999999999999</v>
      </c>
      <c r="D212" s="2">
        <v>1175</v>
      </c>
      <c r="E212" s="2">
        <f t="shared" si="12"/>
        <v>38979</v>
      </c>
      <c r="F212" s="17" t="str">
        <f t="shared" si="15"/>
        <v>BULLISH</v>
      </c>
      <c r="G212" s="17" t="str">
        <f t="shared" si="14"/>
        <v>STRONG</v>
      </c>
      <c r="H212" s="17" t="str">
        <f t="shared" si="13"/>
        <v>CONFIRMED BULLISH</v>
      </c>
    </row>
    <row r="213" spans="1:8" ht="13.5" x14ac:dyDescent="0.25">
      <c r="A213" s="3">
        <v>42317</v>
      </c>
      <c r="B213" s="2">
        <v>6.77</v>
      </c>
      <c r="C213" s="2">
        <v>3.5087999999999999</v>
      </c>
      <c r="D213" s="2">
        <v>0</v>
      </c>
      <c r="E213" s="2">
        <f t="shared" si="12"/>
        <v>38979</v>
      </c>
      <c r="F213" s="17" t="str">
        <f t="shared" si="15"/>
        <v>NEUTRAL</v>
      </c>
      <c r="G213" s="17" t="str">
        <f t="shared" si="14"/>
        <v>NEUTRAL</v>
      </c>
      <c r="H213" s="17" t="str">
        <f t="shared" si="13"/>
        <v>NEUTRAL</v>
      </c>
    </row>
    <row r="214" spans="1:8" ht="13.5" x14ac:dyDescent="0.25">
      <c r="A214" s="3">
        <v>42318</v>
      </c>
      <c r="B214" s="2">
        <v>6.76</v>
      </c>
      <c r="C214" s="2">
        <v>3.5036999999999998</v>
      </c>
      <c r="D214" s="2">
        <v>8800</v>
      </c>
      <c r="E214" s="2">
        <f t="shared" si="12"/>
        <v>30179</v>
      </c>
      <c r="F214" s="17" t="str">
        <f t="shared" si="15"/>
        <v>BEARISH</v>
      </c>
      <c r="G214" s="17" t="str">
        <f t="shared" si="14"/>
        <v>WEAK</v>
      </c>
      <c r="H214" s="17" t="str">
        <f t="shared" si="13"/>
        <v>CONFIRMED BEARISH</v>
      </c>
    </row>
    <row r="215" spans="1:8" ht="13.5" x14ac:dyDescent="0.25">
      <c r="A215" s="3">
        <v>42319</v>
      </c>
      <c r="B215" s="2">
        <v>6.75</v>
      </c>
      <c r="C215" s="2">
        <v>3.4984999999999999</v>
      </c>
      <c r="D215" s="2">
        <v>270</v>
      </c>
      <c r="E215" s="2">
        <f t="shared" si="12"/>
        <v>29909</v>
      </c>
      <c r="F215" s="17" t="str">
        <f t="shared" si="15"/>
        <v>BEARISH</v>
      </c>
      <c r="G215" s="17" t="str">
        <f t="shared" si="14"/>
        <v>WEAK</v>
      </c>
      <c r="H215" s="17" t="str">
        <f t="shared" si="13"/>
        <v>CONFIRMED BEARISH</v>
      </c>
    </row>
    <row r="216" spans="1:8" ht="13.5" x14ac:dyDescent="0.25">
      <c r="A216" s="3">
        <v>42320</v>
      </c>
      <c r="B216" s="2">
        <v>6.65</v>
      </c>
      <c r="C216" s="2">
        <v>3.4466000000000001</v>
      </c>
      <c r="D216" s="2">
        <v>12332</v>
      </c>
      <c r="E216" s="2">
        <f t="shared" si="12"/>
        <v>17577</v>
      </c>
      <c r="F216" s="17" t="str">
        <f t="shared" si="15"/>
        <v>BEARISH</v>
      </c>
      <c r="G216" s="17" t="str">
        <f t="shared" si="14"/>
        <v>WEAK</v>
      </c>
      <c r="H216" s="17" t="str">
        <f t="shared" si="13"/>
        <v>CONFIRMED BEARISH</v>
      </c>
    </row>
    <row r="217" spans="1:8" ht="13.5" x14ac:dyDescent="0.25">
      <c r="A217" s="3">
        <v>42321</v>
      </c>
      <c r="B217" s="2">
        <v>6.72</v>
      </c>
      <c r="C217" s="2">
        <v>3.4828999999999999</v>
      </c>
      <c r="D217" s="2">
        <v>12412</v>
      </c>
      <c r="E217" s="2">
        <f t="shared" si="12"/>
        <v>29989</v>
      </c>
      <c r="F217" s="17" t="str">
        <f t="shared" si="15"/>
        <v>BEARISH</v>
      </c>
      <c r="G217" s="17" t="str">
        <f t="shared" si="14"/>
        <v>WEAK</v>
      </c>
      <c r="H217" s="17" t="str">
        <f t="shared" si="13"/>
        <v>CONFIRMED BEARISH</v>
      </c>
    </row>
    <row r="218" spans="1:8" ht="13.5" x14ac:dyDescent="0.25">
      <c r="A218" s="3">
        <v>42324</v>
      </c>
      <c r="B218" s="2">
        <v>6.72</v>
      </c>
      <c r="C218" s="2">
        <v>3.4828999999999999</v>
      </c>
      <c r="D218" s="2">
        <v>0</v>
      </c>
      <c r="E218" s="2">
        <f t="shared" si="12"/>
        <v>29989</v>
      </c>
      <c r="F218" s="17" t="str">
        <f t="shared" si="15"/>
        <v>BEARISH</v>
      </c>
      <c r="G218" s="17" t="str">
        <f t="shared" si="14"/>
        <v>WEAK</v>
      </c>
      <c r="H218" s="17" t="str">
        <f t="shared" si="13"/>
        <v>CONFIRMED BEARISH</v>
      </c>
    </row>
    <row r="219" spans="1:8" ht="13.5" x14ac:dyDescent="0.25">
      <c r="A219" s="3">
        <v>42325</v>
      </c>
      <c r="B219" s="2">
        <v>6.75</v>
      </c>
      <c r="C219" s="2">
        <v>3.4984999999999999</v>
      </c>
      <c r="D219" s="2">
        <v>10277</v>
      </c>
      <c r="E219" s="2">
        <f t="shared" si="12"/>
        <v>40266</v>
      </c>
      <c r="F219" s="17" t="str">
        <f t="shared" si="15"/>
        <v>BULLISH</v>
      </c>
      <c r="G219" s="17" t="str">
        <f t="shared" si="14"/>
        <v>STRONG</v>
      </c>
      <c r="H219" s="17" t="str">
        <f t="shared" si="13"/>
        <v>BULLISH DIVERGENCE</v>
      </c>
    </row>
    <row r="220" spans="1:8" ht="13.5" x14ac:dyDescent="0.25">
      <c r="A220" s="3">
        <v>42326</v>
      </c>
      <c r="B220" s="2">
        <v>6.75</v>
      </c>
      <c r="C220" s="2">
        <v>3.4984999999999999</v>
      </c>
      <c r="D220" s="2">
        <v>0</v>
      </c>
      <c r="E220" s="2">
        <f t="shared" si="12"/>
        <v>40266</v>
      </c>
      <c r="F220" s="17" t="str">
        <f t="shared" si="15"/>
        <v>BULLISH</v>
      </c>
      <c r="G220" s="17" t="str">
        <f t="shared" si="14"/>
        <v>STRONG</v>
      </c>
      <c r="H220" s="17" t="str">
        <f t="shared" si="13"/>
        <v>NEUTRAL</v>
      </c>
    </row>
    <row r="221" spans="1:8" ht="13.5" x14ac:dyDescent="0.25">
      <c r="A221" s="3">
        <v>42327</v>
      </c>
      <c r="B221" s="2">
        <v>6.75</v>
      </c>
      <c r="C221" s="2">
        <v>3.4984999999999999</v>
      </c>
      <c r="D221" s="2">
        <v>0</v>
      </c>
      <c r="E221" s="2">
        <f t="shared" si="12"/>
        <v>40266</v>
      </c>
      <c r="F221" s="17" t="str">
        <f t="shared" si="15"/>
        <v>BULLISH</v>
      </c>
      <c r="G221" s="17" t="str">
        <f t="shared" si="14"/>
        <v>STRONG</v>
      </c>
      <c r="H221" s="17" t="str">
        <f t="shared" si="13"/>
        <v>CONFIRMED BULLISH</v>
      </c>
    </row>
    <row r="222" spans="1:8" ht="13.5" x14ac:dyDescent="0.25">
      <c r="A222" s="3">
        <v>42328</v>
      </c>
      <c r="B222" s="2">
        <v>6.75</v>
      </c>
      <c r="C222" s="2">
        <v>3.4984999999999999</v>
      </c>
      <c r="D222" s="2">
        <v>5650</v>
      </c>
      <c r="E222" s="2">
        <f t="shared" si="12"/>
        <v>40266</v>
      </c>
      <c r="F222" s="17" t="str">
        <f t="shared" si="15"/>
        <v>BULLISH</v>
      </c>
      <c r="G222" s="17" t="str">
        <f t="shared" si="14"/>
        <v>STRONG</v>
      </c>
      <c r="H222" s="17" t="str">
        <f t="shared" si="13"/>
        <v>CONFIRMED BULLISH</v>
      </c>
    </row>
    <row r="223" spans="1:8" ht="13.5" x14ac:dyDescent="0.25">
      <c r="A223" s="3">
        <v>42331</v>
      </c>
      <c r="B223" s="2">
        <v>6.75</v>
      </c>
      <c r="C223" s="2">
        <v>3.4984999999999999</v>
      </c>
      <c r="D223" s="2">
        <v>2960</v>
      </c>
      <c r="E223" s="2">
        <f t="shared" si="12"/>
        <v>40266</v>
      </c>
      <c r="F223" s="17" t="str">
        <f t="shared" si="15"/>
        <v>BULLISH</v>
      </c>
      <c r="G223" s="17" t="str">
        <f t="shared" si="14"/>
        <v>STRONG</v>
      </c>
      <c r="H223" s="17" t="str">
        <f t="shared" si="13"/>
        <v>CONFIRMED BULLISH</v>
      </c>
    </row>
    <row r="224" spans="1:8" ht="13.5" x14ac:dyDescent="0.25">
      <c r="A224" s="3">
        <v>42332</v>
      </c>
      <c r="B224" s="2">
        <v>6.75</v>
      </c>
      <c r="C224" s="2">
        <v>3.4984999999999999</v>
      </c>
      <c r="D224" s="2">
        <v>1535</v>
      </c>
      <c r="E224" s="2">
        <f t="shared" si="12"/>
        <v>40266</v>
      </c>
      <c r="F224" s="17" t="str">
        <f t="shared" si="15"/>
        <v>NEUTRAL</v>
      </c>
      <c r="G224" s="17" t="str">
        <f t="shared" si="14"/>
        <v>NEUTRAL</v>
      </c>
      <c r="H224" s="17" t="str">
        <f t="shared" si="13"/>
        <v>NEUTRAL</v>
      </c>
    </row>
    <row r="225" spans="1:8" ht="13.5" x14ac:dyDescent="0.25">
      <c r="A225" s="3">
        <v>42333</v>
      </c>
      <c r="B225" s="2">
        <v>6.75</v>
      </c>
      <c r="C225" s="2">
        <v>3.4984999999999999</v>
      </c>
      <c r="D225" s="2">
        <v>0</v>
      </c>
      <c r="E225" s="2">
        <f t="shared" si="12"/>
        <v>40266</v>
      </c>
      <c r="F225" s="17" t="str">
        <f t="shared" si="15"/>
        <v>NEUTRAL</v>
      </c>
      <c r="G225" s="17" t="str">
        <f t="shared" si="14"/>
        <v>NEUTRAL</v>
      </c>
      <c r="H225" s="17" t="str">
        <f t="shared" si="13"/>
        <v>NEUTRAL</v>
      </c>
    </row>
    <row r="226" spans="1:8" ht="13.5" x14ac:dyDescent="0.25">
      <c r="A226" s="3">
        <v>42334</v>
      </c>
      <c r="B226" s="2">
        <v>6.75</v>
      </c>
      <c r="C226" s="2">
        <v>3.4984999999999999</v>
      </c>
      <c r="D226" s="2">
        <v>0</v>
      </c>
      <c r="E226" s="2">
        <f t="shared" si="12"/>
        <v>40266</v>
      </c>
      <c r="F226" s="17" t="str">
        <f t="shared" si="15"/>
        <v>NEUTRAL</v>
      </c>
      <c r="G226" s="17" t="str">
        <f t="shared" si="14"/>
        <v>NEUTRAL</v>
      </c>
      <c r="H226" s="17" t="str">
        <f t="shared" si="13"/>
        <v>NEUTRAL</v>
      </c>
    </row>
    <row r="227" spans="1:8" ht="13.5" x14ac:dyDescent="0.25">
      <c r="A227" s="3">
        <v>42335</v>
      </c>
      <c r="B227" s="2">
        <v>6.6</v>
      </c>
      <c r="C227" s="2">
        <v>3.4207000000000001</v>
      </c>
      <c r="D227" s="2">
        <v>5705</v>
      </c>
      <c r="E227" s="2">
        <f t="shared" si="12"/>
        <v>34561</v>
      </c>
      <c r="F227" s="17" t="str">
        <f t="shared" si="15"/>
        <v>BEARISH</v>
      </c>
      <c r="G227" s="17" t="str">
        <f t="shared" si="14"/>
        <v>WEAK</v>
      </c>
      <c r="H227" s="17" t="str">
        <f t="shared" si="13"/>
        <v>CONFIRMED BEARISH</v>
      </c>
    </row>
    <row r="228" spans="1:8" ht="13.5" x14ac:dyDescent="0.25">
      <c r="A228" s="3">
        <v>42338</v>
      </c>
      <c r="B228" s="2">
        <v>6.6</v>
      </c>
      <c r="C228" s="2">
        <v>3.4207000000000001</v>
      </c>
      <c r="D228" s="2">
        <v>26190</v>
      </c>
      <c r="E228" s="2">
        <f t="shared" si="12"/>
        <v>34561</v>
      </c>
      <c r="F228" s="17" t="str">
        <f t="shared" si="15"/>
        <v>BEARISH</v>
      </c>
      <c r="G228" s="17" t="str">
        <f t="shared" si="14"/>
        <v>WEAK</v>
      </c>
      <c r="H228" s="17" t="str">
        <f t="shared" si="13"/>
        <v>CONFIRMED BEARISH</v>
      </c>
    </row>
    <row r="229" spans="1:8" ht="13.5" x14ac:dyDescent="0.25">
      <c r="A229" s="3">
        <v>42339</v>
      </c>
      <c r="B229" s="2">
        <v>6.61</v>
      </c>
      <c r="C229" s="2">
        <v>3.4258999999999999</v>
      </c>
      <c r="D229" s="2">
        <v>8510</v>
      </c>
      <c r="E229" s="2">
        <f t="shared" si="12"/>
        <v>43071</v>
      </c>
      <c r="F229" s="17" t="str">
        <f t="shared" si="15"/>
        <v>BULLISH</v>
      </c>
      <c r="G229" s="17" t="str">
        <f t="shared" si="14"/>
        <v>STRONG</v>
      </c>
      <c r="H229" s="17" t="str">
        <f t="shared" si="13"/>
        <v>BULLISH DIVERGENCE</v>
      </c>
    </row>
    <row r="230" spans="1:8" ht="13.5" x14ac:dyDescent="0.25">
      <c r="A230" s="3">
        <v>42340</v>
      </c>
      <c r="B230" s="2">
        <v>6.75</v>
      </c>
      <c r="C230" s="2">
        <v>3.4984999999999999</v>
      </c>
      <c r="D230" s="2">
        <v>8745</v>
      </c>
      <c r="E230" s="2">
        <f t="shared" si="12"/>
        <v>51816</v>
      </c>
      <c r="F230" s="17" t="str">
        <f t="shared" si="15"/>
        <v>BULLISH</v>
      </c>
      <c r="G230" s="17" t="str">
        <f t="shared" si="14"/>
        <v>STRONG</v>
      </c>
      <c r="H230" s="17" t="str">
        <f t="shared" si="13"/>
        <v>NEUTRAL</v>
      </c>
    </row>
    <row r="231" spans="1:8" ht="13.5" x14ac:dyDescent="0.25">
      <c r="A231" s="3">
        <v>42341</v>
      </c>
      <c r="B231" s="2">
        <v>6.75</v>
      </c>
      <c r="C231" s="2">
        <v>3.4984999999999999</v>
      </c>
      <c r="D231" s="2">
        <v>0</v>
      </c>
      <c r="E231" s="2">
        <f t="shared" si="12"/>
        <v>51816</v>
      </c>
      <c r="F231" s="17" t="str">
        <f t="shared" si="15"/>
        <v>BULLISH</v>
      </c>
      <c r="G231" s="17" t="str">
        <f t="shared" si="14"/>
        <v>STRONG</v>
      </c>
      <c r="H231" s="17" t="str">
        <f t="shared" si="13"/>
        <v>NEUTRAL</v>
      </c>
    </row>
    <row r="232" spans="1:8" ht="13.5" x14ac:dyDescent="0.25">
      <c r="A232" s="3">
        <v>42342</v>
      </c>
      <c r="B232" s="2">
        <v>6.7</v>
      </c>
      <c r="C232" s="2">
        <v>3.4725999999999999</v>
      </c>
      <c r="D232" s="2">
        <v>2215</v>
      </c>
      <c r="E232" s="2">
        <f t="shared" si="12"/>
        <v>49601</v>
      </c>
      <c r="F232" s="17" t="str">
        <f t="shared" si="15"/>
        <v>BULLISH</v>
      </c>
      <c r="G232" s="17" t="str">
        <f t="shared" si="14"/>
        <v>STRONG</v>
      </c>
      <c r="H232" s="17" t="str">
        <f t="shared" si="13"/>
        <v>CONFIRMED BULLISH</v>
      </c>
    </row>
    <row r="233" spans="1:8" ht="13.5" x14ac:dyDescent="0.25">
      <c r="A233" s="3">
        <v>42345</v>
      </c>
      <c r="B233" s="2">
        <v>6.65</v>
      </c>
      <c r="C233" s="2">
        <v>3.4466000000000001</v>
      </c>
      <c r="D233" s="2">
        <v>6990</v>
      </c>
      <c r="E233" s="2">
        <f t="shared" si="12"/>
        <v>42611</v>
      </c>
      <c r="F233" s="17" t="str">
        <f t="shared" si="15"/>
        <v>BULLISH</v>
      </c>
      <c r="G233" s="17" t="str">
        <f t="shared" si="14"/>
        <v>STRONG</v>
      </c>
      <c r="H233" s="17" t="str">
        <f t="shared" si="13"/>
        <v>CONFIRMED BULLISH</v>
      </c>
    </row>
    <row r="234" spans="1:8" ht="13.5" x14ac:dyDescent="0.25">
      <c r="A234" s="3">
        <v>42346</v>
      </c>
      <c r="B234" s="2">
        <v>6.66</v>
      </c>
      <c r="C234" s="2">
        <v>3.4518</v>
      </c>
      <c r="D234" s="2">
        <v>515</v>
      </c>
      <c r="E234" s="2">
        <f t="shared" si="12"/>
        <v>43126</v>
      </c>
      <c r="F234" s="17" t="str">
        <f t="shared" si="15"/>
        <v>BULLISH</v>
      </c>
      <c r="G234" s="17" t="str">
        <f t="shared" si="14"/>
        <v>NEUTRAL</v>
      </c>
      <c r="H234" s="17" t="str">
        <f t="shared" si="13"/>
        <v>CONFIRMED BULLISH</v>
      </c>
    </row>
    <row r="235" spans="1:8" ht="13.5" x14ac:dyDescent="0.25">
      <c r="A235" s="3">
        <v>42347</v>
      </c>
      <c r="B235" s="2">
        <v>6.66</v>
      </c>
      <c r="C235" s="2">
        <v>3.4518</v>
      </c>
      <c r="D235" s="2">
        <v>5996</v>
      </c>
      <c r="E235" s="2">
        <f t="shared" si="12"/>
        <v>43126</v>
      </c>
      <c r="F235" s="17" t="str">
        <f t="shared" si="15"/>
        <v>BEARISH</v>
      </c>
      <c r="G235" s="17" t="str">
        <f t="shared" si="14"/>
        <v>WEAK</v>
      </c>
      <c r="H235" s="17" t="str">
        <f t="shared" si="13"/>
        <v>CONFIRMED BEARISH</v>
      </c>
    </row>
    <row r="236" spans="1:8" ht="13.5" x14ac:dyDescent="0.25">
      <c r="A236" s="3">
        <v>42348</v>
      </c>
      <c r="B236" s="2">
        <v>6.7</v>
      </c>
      <c r="C236" s="2">
        <v>3.4725999999999999</v>
      </c>
      <c r="D236" s="2">
        <v>440</v>
      </c>
      <c r="E236" s="2">
        <f t="shared" si="12"/>
        <v>43566</v>
      </c>
      <c r="F236" s="17" t="str">
        <f t="shared" si="15"/>
        <v>BEARISH</v>
      </c>
      <c r="G236" s="17" t="str">
        <f t="shared" si="14"/>
        <v>WEAK</v>
      </c>
      <c r="H236" s="17" t="str">
        <f t="shared" si="13"/>
        <v>CONFIRMED BEARISH</v>
      </c>
    </row>
    <row r="237" spans="1:8" ht="13.5" x14ac:dyDescent="0.25">
      <c r="A237" s="3">
        <v>42349</v>
      </c>
      <c r="B237" s="2">
        <v>6.7</v>
      </c>
      <c r="C237" s="2">
        <v>3.4725999999999999</v>
      </c>
      <c r="D237" s="2">
        <v>28206</v>
      </c>
      <c r="E237" s="2">
        <f t="shared" si="12"/>
        <v>43566</v>
      </c>
      <c r="F237" s="17" t="str">
        <f t="shared" si="15"/>
        <v>BEARISH</v>
      </c>
      <c r="G237" s="17" t="str">
        <f t="shared" si="14"/>
        <v>WEAK</v>
      </c>
      <c r="H237" s="17" t="str">
        <f t="shared" si="13"/>
        <v>NEUTRAL</v>
      </c>
    </row>
    <row r="238" spans="1:8" ht="13.5" x14ac:dyDescent="0.25">
      <c r="A238" s="3">
        <v>42352</v>
      </c>
      <c r="B238" s="2">
        <v>6.75</v>
      </c>
      <c r="C238" s="2">
        <v>3.4984999999999999</v>
      </c>
      <c r="D238" s="2">
        <v>2170</v>
      </c>
      <c r="E238" s="2">
        <f t="shared" si="12"/>
        <v>45736</v>
      </c>
      <c r="F238" s="17" t="str">
        <f t="shared" si="15"/>
        <v>BULLISH</v>
      </c>
      <c r="G238" s="17" t="str">
        <f t="shared" si="14"/>
        <v>STRONG</v>
      </c>
      <c r="H238" s="17" t="str">
        <f t="shared" si="13"/>
        <v>CONFIRMED BULLISH</v>
      </c>
    </row>
    <row r="239" spans="1:8" ht="13.5" x14ac:dyDescent="0.25">
      <c r="A239" s="3">
        <v>42353</v>
      </c>
      <c r="B239" s="2">
        <v>6.8</v>
      </c>
      <c r="C239" s="2">
        <v>3.5244</v>
      </c>
      <c r="D239" s="2">
        <v>9424</v>
      </c>
      <c r="E239" s="2">
        <f t="shared" si="12"/>
        <v>55160</v>
      </c>
      <c r="F239" s="17" t="str">
        <f t="shared" si="15"/>
        <v>BULLISH</v>
      </c>
      <c r="G239" s="17" t="str">
        <f t="shared" si="14"/>
        <v>STRONG</v>
      </c>
      <c r="H239" s="17" t="str">
        <f t="shared" si="13"/>
        <v>CONFIRMED BULLISH</v>
      </c>
    </row>
    <row r="240" spans="1:8" ht="13.5" x14ac:dyDescent="0.25">
      <c r="A240" s="3">
        <v>42354</v>
      </c>
      <c r="B240" s="2">
        <v>6.7</v>
      </c>
      <c r="C240" s="2">
        <v>3.4725999999999999</v>
      </c>
      <c r="D240" s="2">
        <v>1800</v>
      </c>
      <c r="E240" s="2">
        <f t="shared" si="12"/>
        <v>53360</v>
      </c>
      <c r="F240" s="17" t="str">
        <f t="shared" si="15"/>
        <v>BULLISH</v>
      </c>
      <c r="G240" s="17" t="str">
        <f t="shared" si="14"/>
        <v>STRONG</v>
      </c>
      <c r="H240" s="17" t="str">
        <f t="shared" si="13"/>
        <v>CONFIRMED BULLISH</v>
      </c>
    </row>
    <row r="241" spans="1:8" ht="13.5" x14ac:dyDescent="0.25">
      <c r="A241" s="3">
        <v>42355</v>
      </c>
      <c r="B241" s="2">
        <v>6.75</v>
      </c>
      <c r="C241" s="2">
        <v>3.4984999999999999</v>
      </c>
      <c r="D241" s="2">
        <v>1253</v>
      </c>
      <c r="E241" s="2">
        <f t="shared" si="12"/>
        <v>54613</v>
      </c>
      <c r="F241" s="17" t="str">
        <f t="shared" si="15"/>
        <v>BULLISH</v>
      </c>
      <c r="G241" s="17" t="str">
        <f t="shared" si="14"/>
        <v>STRONG</v>
      </c>
      <c r="H241" s="17" t="str">
        <f t="shared" si="13"/>
        <v>CONFIRMED BULLISH</v>
      </c>
    </row>
    <row r="242" spans="1:8" ht="13.5" x14ac:dyDescent="0.25">
      <c r="A242" s="3">
        <v>42356</v>
      </c>
      <c r="B242" s="2">
        <v>6.79</v>
      </c>
      <c r="C242" s="2">
        <v>3.5192000000000001</v>
      </c>
      <c r="D242" s="2">
        <v>7640</v>
      </c>
      <c r="E242" s="2">
        <f t="shared" si="12"/>
        <v>62253</v>
      </c>
      <c r="F242" s="17" t="str">
        <f t="shared" si="15"/>
        <v>BULLISH</v>
      </c>
      <c r="G242" s="17" t="str">
        <f t="shared" si="14"/>
        <v>STRONG</v>
      </c>
      <c r="H242" s="17" t="str">
        <f t="shared" si="13"/>
        <v>CONFIRMED BULLISH</v>
      </c>
    </row>
    <row r="243" spans="1:8" ht="13.5" x14ac:dyDescent="0.25">
      <c r="A243" s="3">
        <v>42359</v>
      </c>
      <c r="B243" s="2">
        <v>6.8</v>
      </c>
      <c r="C243" s="2">
        <v>3.5244</v>
      </c>
      <c r="D243" s="2">
        <v>8945</v>
      </c>
      <c r="E243" s="2">
        <f t="shared" si="12"/>
        <v>71198</v>
      </c>
      <c r="F243" s="17" t="str">
        <f t="shared" si="15"/>
        <v>BULLISH</v>
      </c>
      <c r="G243" s="17" t="str">
        <f t="shared" si="14"/>
        <v>STRONG</v>
      </c>
      <c r="H243" s="17" t="str">
        <f t="shared" si="13"/>
        <v>CONFIRMED BULLISH</v>
      </c>
    </row>
    <row r="244" spans="1:8" ht="13.5" x14ac:dyDescent="0.25">
      <c r="A244" s="3">
        <v>42360</v>
      </c>
      <c r="B244" s="2">
        <v>6.9</v>
      </c>
      <c r="C244" s="2">
        <v>3.5762</v>
      </c>
      <c r="D244" s="2">
        <v>3877357</v>
      </c>
      <c r="E244" s="2">
        <f t="shared" si="12"/>
        <v>3948555</v>
      </c>
      <c r="F244" s="17" t="str">
        <f t="shared" si="15"/>
        <v>BULLISH</v>
      </c>
      <c r="G244" s="17" t="str">
        <f t="shared" si="14"/>
        <v>STRONG</v>
      </c>
      <c r="H244" s="17" t="str">
        <f t="shared" si="13"/>
        <v>CONFIRMED BULLISH</v>
      </c>
    </row>
    <row r="245" spans="1:8" ht="13.5" x14ac:dyDescent="0.25">
      <c r="A245" s="3">
        <v>42361</v>
      </c>
      <c r="B245" s="2">
        <v>7</v>
      </c>
      <c r="C245" s="2">
        <v>3.6280000000000001</v>
      </c>
      <c r="D245" s="2">
        <v>818825</v>
      </c>
      <c r="E245" s="2">
        <f t="shared" si="12"/>
        <v>4767380</v>
      </c>
      <c r="F245" s="17" t="str">
        <f t="shared" si="15"/>
        <v>BULLISH</v>
      </c>
      <c r="G245" s="17" t="str">
        <f t="shared" si="14"/>
        <v>STRONG</v>
      </c>
      <c r="H245" s="17" t="str">
        <f t="shared" si="13"/>
        <v>CONFIRMED BULLISH</v>
      </c>
    </row>
    <row r="246" spans="1:8" ht="13.5" x14ac:dyDescent="0.25">
      <c r="A246" s="3">
        <v>42363</v>
      </c>
      <c r="B246" s="2">
        <v>6.99</v>
      </c>
      <c r="C246" s="2">
        <v>3.6229</v>
      </c>
      <c r="D246" s="2">
        <v>8000</v>
      </c>
      <c r="E246" s="2">
        <f t="shared" si="12"/>
        <v>4759380</v>
      </c>
      <c r="F246" s="17" t="str">
        <f t="shared" si="15"/>
        <v>BULLISH</v>
      </c>
      <c r="G246" s="17" t="str">
        <f t="shared" si="14"/>
        <v>STRONG</v>
      </c>
      <c r="H246" s="17" t="str">
        <f t="shared" si="13"/>
        <v>CONFIRMED BULLISH</v>
      </c>
    </row>
    <row r="247" spans="1:8" ht="13.5" x14ac:dyDescent="0.25">
      <c r="A247" s="3">
        <v>42366</v>
      </c>
      <c r="B247" s="2">
        <v>7</v>
      </c>
      <c r="C247" s="2">
        <v>3.6280000000000001</v>
      </c>
      <c r="D247" s="2">
        <v>205502</v>
      </c>
      <c r="E247" s="2">
        <f t="shared" si="12"/>
        <v>4964882</v>
      </c>
      <c r="F247" s="17" t="str">
        <f t="shared" si="15"/>
        <v>BULLISH</v>
      </c>
      <c r="G247" s="17" t="str">
        <f t="shared" si="14"/>
        <v>STRONG</v>
      </c>
      <c r="H247" s="17" t="str">
        <f t="shared" si="13"/>
        <v>CONFIRMED BULLISH</v>
      </c>
    </row>
    <row r="248" spans="1:8" ht="13.5" x14ac:dyDescent="0.25">
      <c r="A248" s="3">
        <v>42367</v>
      </c>
      <c r="B248" s="2">
        <v>7</v>
      </c>
      <c r="C248" s="2">
        <v>3.6280000000000001</v>
      </c>
      <c r="D248" s="2">
        <v>569</v>
      </c>
      <c r="E248" s="2">
        <f t="shared" si="12"/>
        <v>4964882</v>
      </c>
      <c r="F248" s="17" t="str">
        <f t="shared" si="15"/>
        <v>BULLISH</v>
      </c>
      <c r="G248" s="17" t="str">
        <f t="shared" si="14"/>
        <v>STRONG</v>
      </c>
      <c r="H248" s="17" t="str">
        <f t="shared" si="13"/>
        <v>CONFIRMED BULLISH</v>
      </c>
    </row>
    <row r="249" spans="1:8" ht="13.5" x14ac:dyDescent="0.25">
      <c r="A249" s="3">
        <v>42368</v>
      </c>
      <c r="B249" s="2">
        <v>7</v>
      </c>
      <c r="C249" s="2">
        <v>3.6280000000000001</v>
      </c>
      <c r="D249" s="2">
        <v>134090</v>
      </c>
      <c r="E249" s="2">
        <f t="shared" si="12"/>
        <v>4964882</v>
      </c>
      <c r="F249" s="17" t="str">
        <f t="shared" si="15"/>
        <v>BULLISH</v>
      </c>
      <c r="G249" s="17" t="str">
        <f t="shared" si="14"/>
        <v>STRONG</v>
      </c>
      <c r="H249" s="17" t="str">
        <f t="shared" si="13"/>
        <v>CONFIRMED BULLISH</v>
      </c>
    </row>
    <row r="250" spans="1:8" ht="13.5" x14ac:dyDescent="0.25">
      <c r="A250" s="3">
        <v>42369</v>
      </c>
      <c r="B250" s="2">
        <v>7</v>
      </c>
      <c r="C250" s="2">
        <v>3.6280000000000001</v>
      </c>
      <c r="D250" s="2">
        <v>4030</v>
      </c>
      <c r="E250" s="2">
        <f t="shared" si="12"/>
        <v>4964882</v>
      </c>
      <c r="F250" s="17" t="str">
        <f t="shared" si="15"/>
        <v>BULLISH</v>
      </c>
      <c r="G250" s="17" t="str">
        <f t="shared" si="14"/>
        <v>STRONG</v>
      </c>
      <c r="H250" s="17" t="str">
        <f t="shared" si="13"/>
        <v>NEUTRAL</v>
      </c>
    </row>
    <row r="251" spans="1:8" ht="13.5" x14ac:dyDescent="0.25">
      <c r="A251" s="3">
        <v>42373</v>
      </c>
      <c r="B251" s="2">
        <v>6.79</v>
      </c>
      <c r="C251" s="2">
        <v>3.5192000000000001</v>
      </c>
      <c r="D251" s="2">
        <v>250</v>
      </c>
      <c r="E251" s="2">
        <f t="shared" si="12"/>
        <v>4964632</v>
      </c>
      <c r="F251" s="17" t="str">
        <f t="shared" si="15"/>
        <v>BULLISH</v>
      </c>
      <c r="G251" s="17" t="str">
        <f t="shared" si="14"/>
        <v>STRONG</v>
      </c>
      <c r="H251" s="17" t="str">
        <f t="shared" si="13"/>
        <v>BULLISH DIVERGENCE</v>
      </c>
    </row>
    <row r="252" spans="1:8" ht="13.5" x14ac:dyDescent="0.25">
      <c r="A252" s="3">
        <v>42374</v>
      </c>
      <c r="B252" s="2">
        <v>6.99</v>
      </c>
      <c r="C252" s="2">
        <v>3.6229</v>
      </c>
      <c r="D252" s="2">
        <v>1455</v>
      </c>
      <c r="E252" s="2">
        <f t="shared" si="12"/>
        <v>4966087</v>
      </c>
      <c r="F252" s="17" t="str">
        <f t="shared" si="15"/>
        <v>BULLISH</v>
      </c>
      <c r="G252" s="17" t="str">
        <f t="shared" si="14"/>
        <v>NEUTRAL</v>
      </c>
      <c r="H252" s="17" t="str">
        <f t="shared" si="13"/>
        <v>BULLISH DIVERGENCE</v>
      </c>
    </row>
    <row r="253" spans="1:8" ht="13.5" x14ac:dyDescent="0.25">
      <c r="A253" s="3">
        <v>42375</v>
      </c>
      <c r="B253" s="2">
        <v>7</v>
      </c>
      <c r="C253" s="2">
        <v>3.6280000000000001</v>
      </c>
      <c r="D253" s="2">
        <v>200</v>
      </c>
      <c r="E253" s="2">
        <f t="shared" si="12"/>
        <v>4966287</v>
      </c>
      <c r="F253" s="17" t="str">
        <f t="shared" si="15"/>
        <v>BULLISH</v>
      </c>
      <c r="G253" s="17" t="str">
        <f t="shared" si="14"/>
        <v>NEUTRAL</v>
      </c>
      <c r="H253" s="17" t="str">
        <f t="shared" si="13"/>
        <v>NEUTRAL</v>
      </c>
    </row>
    <row r="254" spans="1:8" ht="13.5" x14ac:dyDescent="0.25">
      <c r="A254" s="3">
        <v>42376</v>
      </c>
      <c r="B254" s="2">
        <v>7</v>
      </c>
      <c r="C254" s="2">
        <v>3.6280000000000001</v>
      </c>
      <c r="D254" s="2">
        <v>500</v>
      </c>
      <c r="E254" s="2">
        <f t="shared" si="12"/>
        <v>4966287</v>
      </c>
      <c r="F254" s="17" t="str">
        <f t="shared" si="15"/>
        <v>BULLISH</v>
      </c>
      <c r="G254" s="17" t="str">
        <f t="shared" si="14"/>
        <v>NEUTRAL</v>
      </c>
      <c r="H254" s="17" t="str">
        <f t="shared" si="13"/>
        <v>NEUTRAL</v>
      </c>
    </row>
    <row r="255" spans="1:8" ht="13.5" x14ac:dyDescent="0.25">
      <c r="A255" s="3">
        <v>42377</v>
      </c>
      <c r="B255" s="2">
        <v>7</v>
      </c>
      <c r="C255" s="2">
        <v>3.6280000000000001</v>
      </c>
      <c r="D255" s="2">
        <v>2250</v>
      </c>
      <c r="E255" s="2">
        <f t="shared" si="12"/>
        <v>4966287</v>
      </c>
      <c r="F255" s="17" t="str">
        <f t="shared" si="15"/>
        <v>BULLISH</v>
      </c>
      <c r="G255" s="17" t="str">
        <f t="shared" si="14"/>
        <v>NEUTRAL</v>
      </c>
      <c r="H255" s="17" t="str">
        <f t="shared" si="13"/>
        <v>NEUTRAL</v>
      </c>
    </row>
    <row r="256" spans="1:8" ht="13.5" x14ac:dyDescent="0.25">
      <c r="A256" s="3">
        <v>42380</v>
      </c>
      <c r="B256" s="2">
        <v>6.99</v>
      </c>
      <c r="C256" s="2">
        <v>3.6229</v>
      </c>
      <c r="D256" s="2">
        <v>340</v>
      </c>
      <c r="E256" s="2">
        <f t="shared" si="12"/>
        <v>4965947</v>
      </c>
      <c r="F256" s="17" t="str">
        <f t="shared" si="15"/>
        <v>BULLISH</v>
      </c>
      <c r="G256" s="17" t="str">
        <f t="shared" si="14"/>
        <v>NEUTRAL</v>
      </c>
      <c r="H256" s="17" t="str">
        <f t="shared" si="13"/>
        <v>CONFIRMED BULLISH</v>
      </c>
    </row>
    <row r="257" spans="1:8" ht="13.5" x14ac:dyDescent="0.25">
      <c r="A257" s="3">
        <v>42381</v>
      </c>
      <c r="B257" s="2">
        <v>6.99</v>
      </c>
      <c r="C257" s="2">
        <v>3.6229</v>
      </c>
      <c r="D257" s="2">
        <v>125</v>
      </c>
      <c r="E257" s="2">
        <f t="shared" si="12"/>
        <v>4965947</v>
      </c>
      <c r="F257" s="17" t="str">
        <f t="shared" si="15"/>
        <v>BEARISH</v>
      </c>
      <c r="G257" s="17" t="str">
        <f t="shared" si="14"/>
        <v>NEUTRAL</v>
      </c>
      <c r="H257" s="17" t="str">
        <f t="shared" si="13"/>
        <v>NEUTRAL</v>
      </c>
    </row>
    <row r="258" spans="1:8" ht="13.5" x14ac:dyDescent="0.25">
      <c r="A258" s="3">
        <v>42382</v>
      </c>
      <c r="B258" s="2">
        <v>6.95</v>
      </c>
      <c r="C258" s="2">
        <v>3.6021000000000001</v>
      </c>
      <c r="D258" s="2">
        <v>7422</v>
      </c>
      <c r="E258" s="2">
        <f t="shared" si="12"/>
        <v>4958525</v>
      </c>
      <c r="F258" s="17" t="str">
        <f t="shared" si="15"/>
        <v>BEARISH</v>
      </c>
      <c r="G258" s="17" t="str">
        <f t="shared" si="14"/>
        <v>NEUTRAL</v>
      </c>
      <c r="H258" s="17" t="str">
        <f t="shared" si="13"/>
        <v>CONFIRMED BEARISH</v>
      </c>
    </row>
    <row r="259" spans="1:8" ht="13.5" x14ac:dyDescent="0.25">
      <c r="A259" s="3">
        <v>42384</v>
      </c>
      <c r="B259" s="2">
        <v>6.97</v>
      </c>
      <c r="C259" s="2">
        <v>3.6124999999999998</v>
      </c>
      <c r="D259" s="2">
        <v>12199</v>
      </c>
      <c r="E259" s="2">
        <f t="shared" si="12"/>
        <v>4970724</v>
      </c>
      <c r="F259" s="17" t="str">
        <f t="shared" si="15"/>
        <v>BULLISH</v>
      </c>
      <c r="G259" s="17" t="str">
        <f t="shared" si="14"/>
        <v>NEUTRAL</v>
      </c>
      <c r="H259" s="17" t="str">
        <f t="shared" si="13"/>
        <v>BULLISH DIVERGENCE</v>
      </c>
    </row>
    <row r="260" spans="1:8" ht="13.5" x14ac:dyDescent="0.25">
      <c r="A260" s="3">
        <v>42387</v>
      </c>
      <c r="B260" s="2">
        <v>6.8</v>
      </c>
      <c r="C260" s="2">
        <v>3.5244</v>
      </c>
      <c r="D260" s="2">
        <v>8890</v>
      </c>
      <c r="E260" s="2">
        <f t="shared" ref="E260:E323" si="16">IF(B260&gt;B259, E259+D260, IF(B260&lt;B259, E259-D260, E259))</f>
        <v>4961834</v>
      </c>
      <c r="F260" s="17" t="str">
        <f t="shared" si="15"/>
        <v>BEARISH</v>
      </c>
      <c r="G260" s="17" t="str">
        <f t="shared" si="14"/>
        <v>NEUTRAL</v>
      </c>
      <c r="H260" s="17" t="str">
        <f t="shared" si="13"/>
        <v>CONFIRMED BEARISH</v>
      </c>
    </row>
    <row r="261" spans="1:8" ht="13.5" x14ac:dyDescent="0.25">
      <c r="A261" s="3">
        <v>42388</v>
      </c>
      <c r="B261" s="2">
        <v>6.77</v>
      </c>
      <c r="C261" s="2">
        <v>3.5087999999999999</v>
      </c>
      <c r="D261" s="2">
        <v>8230</v>
      </c>
      <c r="E261" s="2">
        <f t="shared" si="16"/>
        <v>4953604</v>
      </c>
      <c r="F261" s="17" t="str">
        <f t="shared" si="15"/>
        <v>BEARISH</v>
      </c>
      <c r="G261" s="17" t="str">
        <f t="shared" si="14"/>
        <v>NEUTRAL</v>
      </c>
      <c r="H261" s="17" t="str">
        <f t="shared" si="13"/>
        <v>CONFIRMED BEARISH</v>
      </c>
    </row>
    <row r="262" spans="1:8" ht="13.5" x14ac:dyDescent="0.25">
      <c r="A262" s="3">
        <v>42389</v>
      </c>
      <c r="B262" s="2">
        <v>6.8</v>
      </c>
      <c r="C262" s="2">
        <v>3.5244</v>
      </c>
      <c r="D262" s="2">
        <v>6508</v>
      </c>
      <c r="E262" s="2">
        <f t="shared" si="16"/>
        <v>4960112</v>
      </c>
      <c r="F262" s="17" t="str">
        <f t="shared" si="15"/>
        <v>BEARISH</v>
      </c>
      <c r="G262" s="17" t="str">
        <f t="shared" si="14"/>
        <v>NEUTRAL</v>
      </c>
      <c r="H262" s="17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v>42390</v>
      </c>
      <c r="B263" s="2">
        <v>6.84</v>
      </c>
      <c r="C263" s="2">
        <v>3.5451000000000001</v>
      </c>
      <c r="D263" s="2">
        <v>3642</v>
      </c>
      <c r="E263" s="2">
        <f t="shared" si="16"/>
        <v>4963754</v>
      </c>
      <c r="F263" s="17" t="str">
        <f t="shared" si="15"/>
        <v>BULLISH</v>
      </c>
      <c r="G263" s="17" t="str">
        <f t="shared" ref="G263:G326" si="18">IF((E263-E258)/E258 &gt; 0.02, "STRONG",
 IF((E263-E258)/E258 &lt; -0.02, "WEAK", "NEUTRAL"))</f>
        <v>NEUTRAL</v>
      </c>
      <c r="H263" s="17" t="str">
        <f t="shared" si="17"/>
        <v>BULLISH DIVERGENCE</v>
      </c>
    </row>
    <row r="264" spans="1:8" ht="13.5" x14ac:dyDescent="0.25">
      <c r="A264" s="3">
        <v>42391</v>
      </c>
      <c r="B264" s="2">
        <v>6.84</v>
      </c>
      <c r="C264" s="2">
        <v>3.5451000000000001</v>
      </c>
      <c r="D264" s="2">
        <v>0</v>
      </c>
      <c r="E264" s="2">
        <f t="shared" si="16"/>
        <v>4963754</v>
      </c>
      <c r="F264" s="17" t="str">
        <f t="shared" ref="F264:F327" si="19">IF(E264&gt;E259,"BULLISH",IF(E264&lt;E259,"BEARISH","NEUTRAL"))</f>
        <v>BEARISH</v>
      </c>
      <c r="G264" s="17" t="str">
        <f t="shared" si="18"/>
        <v>NEUTRAL</v>
      </c>
      <c r="H264" s="17" t="str">
        <f t="shared" si="17"/>
        <v>CONFIRMED BEARISH</v>
      </c>
    </row>
    <row r="265" spans="1:8" ht="13.5" x14ac:dyDescent="0.25">
      <c r="A265" s="3">
        <v>42394</v>
      </c>
      <c r="B265" s="2">
        <v>6.77</v>
      </c>
      <c r="C265" s="2">
        <v>3.5087999999999999</v>
      </c>
      <c r="D265" s="2">
        <v>8097</v>
      </c>
      <c r="E265" s="2">
        <f t="shared" si="16"/>
        <v>4955657</v>
      </c>
      <c r="F265" s="17" t="str">
        <f t="shared" si="19"/>
        <v>BEARISH</v>
      </c>
      <c r="G265" s="17" t="str">
        <f t="shared" si="18"/>
        <v>NEUTRAL</v>
      </c>
      <c r="H265" s="17" t="str">
        <f t="shared" si="17"/>
        <v>CONFIRMED BEARISH</v>
      </c>
    </row>
    <row r="266" spans="1:8" ht="13.5" x14ac:dyDescent="0.25">
      <c r="A266" s="3">
        <v>42395</v>
      </c>
      <c r="B266" s="2">
        <v>6.75</v>
      </c>
      <c r="C266" s="2">
        <v>3.4984999999999999</v>
      </c>
      <c r="D266" s="2">
        <v>875</v>
      </c>
      <c r="E266" s="2">
        <f t="shared" si="16"/>
        <v>4954782</v>
      </c>
      <c r="F266" s="17" t="str">
        <f t="shared" si="19"/>
        <v>BULLISH</v>
      </c>
      <c r="G266" s="17" t="str">
        <f t="shared" si="18"/>
        <v>NEUTRAL</v>
      </c>
      <c r="H266" s="17" t="str">
        <f t="shared" si="17"/>
        <v>BULLISH DIVERGENCE</v>
      </c>
    </row>
    <row r="267" spans="1:8" ht="13.5" x14ac:dyDescent="0.25">
      <c r="A267" s="3">
        <v>42396</v>
      </c>
      <c r="B267" s="2">
        <v>6.75</v>
      </c>
      <c r="C267" s="2">
        <v>3.4984999999999999</v>
      </c>
      <c r="D267" s="2">
        <v>1411</v>
      </c>
      <c r="E267" s="2">
        <f t="shared" si="16"/>
        <v>4954782</v>
      </c>
      <c r="F267" s="17" t="str">
        <f t="shared" si="19"/>
        <v>BEARISH</v>
      </c>
      <c r="G267" s="17" t="str">
        <f t="shared" si="18"/>
        <v>NEUTRAL</v>
      </c>
      <c r="H267" s="17" t="str">
        <f t="shared" si="17"/>
        <v>CONFIRMED BEARISH</v>
      </c>
    </row>
    <row r="268" spans="1:8" ht="13.5" x14ac:dyDescent="0.25">
      <c r="A268" s="3">
        <v>42397</v>
      </c>
      <c r="B268" s="2">
        <v>6.89</v>
      </c>
      <c r="C268" s="2">
        <v>3.5710000000000002</v>
      </c>
      <c r="D268" s="2">
        <v>33246</v>
      </c>
      <c r="E268" s="2">
        <f t="shared" si="16"/>
        <v>4988028</v>
      </c>
      <c r="F268" s="17" t="str">
        <f t="shared" si="19"/>
        <v>BULLISH</v>
      </c>
      <c r="G268" s="17" t="str">
        <f t="shared" si="18"/>
        <v>NEUTRAL</v>
      </c>
      <c r="H268" s="17" t="str">
        <f t="shared" si="17"/>
        <v>CONFIRMED BULLISH</v>
      </c>
    </row>
    <row r="269" spans="1:8" ht="13.5" x14ac:dyDescent="0.25">
      <c r="A269" s="3">
        <v>42398</v>
      </c>
      <c r="B269" s="2">
        <v>6.9</v>
      </c>
      <c r="C269" s="2">
        <v>3.5762</v>
      </c>
      <c r="D269" s="2">
        <v>81401</v>
      </c>
      <c r="E269" s="2">
        <f t="shared" si="16"/>
        <v>5069429</v>
      </c>
      <c r="F269" s="17" t="str">
        <f t="shared" si="19"/>
        <v>BULLISH</v>
      </c>
      <c r="G269" s="17" t="str">
        <f t="shared" si="18"/>
        <v>STRONG</v>
      </c>
      <c r="H269" s="17" t="str">
        <f t="shared" si="17"/>
        <v>CONFIRMED BULLISH</v>
      </c>
    </row>
    <row r="270" spans="1:8" ht="13.5" x14ac:dyDescent="0.25">
      <c r="A270" s="3">
        <v>42401</v>
      </c>
      <c r="B270" s="2">
        <v>6.9</v>
      </c>
      <c r="C270" s="2">
        <v>3.5762</v>
      </c>
      <c r="D270" s="2">
        <v>11600</v>
      </c>
      <c r="E270" s="2">
        <f t="shared" si="16"/>
        <v>5069429</v>
      </c>
      <c r="F270" s="17" t="str">
        <f t="shared" si="19"/>
        <v>BULLISH</v>
      </c>
      <c r="G270" s="17" t="str">
        <f t="shared" si="18"/>
        <v>STRONG</v>
      </c>
      <c r="H270" s="17" t="str">
        <f t="shared" si="17"/>
        <v>CONFIRMED BULLISH</v>
      </c>
    </row>
    <row r="271" spans="1:8" ht="13.5" x14ac:dyDescent="0.25">
      <c r="A271" s="3">
        <v>42402</v>
      </c>
      <c r="B271" s="2">
        <v>6.85</v>
      </c>
      <c r="C271" s="2">
        <v>3.5503</v>
      </c>
      <c r="D271" s="2">
        <v>4065</v>
      </c>
      <c r="E271" s="2">
        <f t="shared" si="16"/>
        <v>5065364</v>
      </c>
      <c r="F271" s="17" t="str">
        <f t="shared" si="19"/>
        <v>BULLISH</v>
      </c>
      <c r="G271" s="17" t="str">
        <f t="shared" si="18"/>
        <v>STRONG</v>
      </c>
      <c r="H271" s="17" t="str">
        <f t="shared" si="17"/>
        <v>CONFIRMED BULLISH</v>
      </c>
    </row>
    <row r="272" spans="1:8" ht="13.5" x14ac:dyDescent="0.25">
      <c r="A272" s="3">
        <v>42403</v>
      </c>
      <c r="B272" s="2">
        <v>6.85</v>
      </c>
      <c r="C272" s="2">
        <v>3.5503</v>
      </c>
      <c r="D272" s="2">
        <v>1395</v>
      </c>
      <c r="E272" s="2">
        <f t="shared" si="16"/>
        <v>5065364</v>
      </c>
      <c r="F272" s="17" t="str">
        <f t="shared" si="19"/>
        <v>BULLISH</v>
      </c>
      <c r="G272" s="17" t="str">
        <f t="shared" si="18"/>
        <v>STRONG</v>
      </c>
      <c r="H272" s="17" t="str">
        <f t="shared" si="17"/>
        <v>CONFIRMED BULLISH</v>
      </c>
    </row>
    <row r="273" spans="1:8" ht="13.5" x14ac:dyDescent="0.25">
      <c r="A273" s="3">
        <v>42404</v>
      </c>
      <c r="B273" s="2">
        <v>6.85</v>
      </c>
      <c r="C273" s="2">
        <v>3.5503</v>
      </c>
      <c r="D273" s="2">
        <v>7650</v>
      </c>
      <c r="E273" s="2">
        <f t="shared" si="16"/>
        <v>5065364</v>
      </c>
      <c r="F273" s="17" t="str">
        <f t="shared" si="19"/>
        <v>BULLISH</v>
      </c>
      <c r="G273" s="17" t="str">
        <f t="shared" si="18"/>
        <v>NEUTRAL</v>
      </c>
      <c r="H273" s="17" t="str">
        <f t="shared" si="17"/>
        <v>BULLISH DIVERGENCE</v>
      </c>
    </row>
    <row r="274" spans="1:8" ht="13.5" x14ac:dyDescent="0.25">
      <c r="A274" s="3">
        <v>42405</v>
      </c>
      <c r="B274" s="2">
        <v>6.85</v>
      </c>
      <c r="C274" s="2">
        <v>3.5503</v>
      </c>
      <c r="D274" s="2">
        <v>0</v>
      </c>
      <c r="E274" s="2">
        <f t="shared" si="16"/>
        <v>5065364</v>
      </c>
      <c r="F274" s="17" t="str">
        <f t="shared" si="19"/>
        <v>BEARISH</v>
      </c>
      <c r="G274" s="17" t="str">
        <f t="shared" si="18"/>
        <v>NEUTRAL</v>
      </c>
      <c r="H274" s="17" t="str">
        <f t="shared" si="17"/>
        <v>CONFIRMED BEARISH</v>
      </c>
    </row>
    <row r="275" spans="1:8" ht="13.5" x14ac:dyDescent="0.25">
      <c r="A275" s="3">
        <v>42408</v>
      </c>
      <c r="B275" s="2">
        <v>6.84</v>
      </c>
      <c r="C275" s="2">
        <v>3.5451000000000001</v>
      </c>
      <c r="D275" s="2">
        <v>14756</v>
      </c>
      <c r="E275" s="2">
        <f t="shared" si="16"/>
        <v>5050608</v>
      </c>
      <c r="F275" s="17" t="str">
        <f t="shared" si="19"/>
        <v>BEARISH</v>
      </c>
      <c r="G275" s="17" t="str">
        <f t="shared" si="18"/>
        <v>NEUTRAL</v>
      </c>
      <c r="H275" s="17" t="str">
        <f t="shared" si="17"/>
        <v>CONFIRMED BEARISH</v>
      </c>
    </row>
    <row r="276" spans="1:8" ht="13.5" x14ac:dyDescent="0.25">
      <c r="A276" s="3">
        <v>42409</v>
      </c>
      <c r="B276" s="2">
        <v>6.84</v>
      </c>
      <c r="C276" s="2">
        <v>3.5451000000000001</v>
      </c>
      <c r="D276" s="2">
        <v>0</v>
      </c>
      <c r="E276" s="2">
        <f t="shared" si="16"/>
        <v>5050608</v>
      </c>
      <c r="F276" s="17" t="str">
        <f t="shared" si="19"/>
        <v>BEARISH</v>
      </c>
      <c r="G276" s="17" t="str">
        <f t="shared" si="18"/>
        <v>NEUTRAL</v>
      </c>
      <c r="H276" s="17" t="str">
        <f t="shared" si="17"/>
        <v>CONFIRMED BEARISH</v>
      </c>
    </row>
    <row r="277" spans="1:8" ht="13.5" x14ac:dyDescent="0.25">
      <c r="A277" s="3">
        <v>42410</v>
      </c>
      <c r="B277" s="2">
        <v>6.83</v>
      </c>
      <c r="C277" s="2">
        <v>3.5398999999999998</v>
      </c>
      <c r="D277" s="2">
        <v>5635</v>
      </c>
      <c r="E277" s="2">
        <f t="shared" si="16"/>
        <v>5044973</v>
      </c>
      <c r="F277" s="17" t="str">
        <f t="shared" si="19"/>
        <v>BEARISH</v>
      </c>
      <c r="G277" s="17" t="str">
        <f t="shared" si="18"/>
        <v>NEUTRAL</v>
      </c>
      <c r="H277" s="17" t="str">
        <f t="shared" si="17"/>
        <v>CONFIRMED BEARISH</v>
      </c>
    </row>
    <row r="278" spans="1:8" ht="13.5" x14ac:dyDescent="0.25">
      <c r="A278" s="3">
        <v>42411</v>
      </c>
      <c r="B278" s="2">
        <v>6.84</v>
      </c>
      <c r="C278" s="2">
        <v>3.5451000000000001</v>
      </c>
      <c r="D278" s="2">
        <v>1073</v>
      </c>
      <c r="E278" s="2">
        <f t="shared" si="16"/>
        <v>5046046</v>
      </c>
      <c r="F278" s="17" t="str">
        <f t="shared" si="19"/>
        <v>BEARISH</v>
      </c>
      <c r="G278" s="17" t="str">
        <f t="shared" si="18"/>
        <v>NEUTRAL</v>
      </c>
      <c r="H278" s="17" t="str">
        <f t="shared" si="17"/>
        <v>CONFIRMED BEARISH</v>
      </c>
    </row>
    <row r="279" spans="1:8" ht="13.5" x14ac:dyDescent="0.25">
      <c r="A279" s="3">
        <v>42412</v>
      </c>
      <c r="B279" s="2">
        <v>6.84</v>
      </c>
      <c r="C279" s="2">
        <v>3.5451000000000001</v>
      </c>
      <c r="D279" s="2">
        <v>4825</v>
      </c>
      <c r="E279" s="2">
        <f t="shared" si="16"/>
        <v>5046046</v>
      </c>
      <c r="F279" s="17" t="str">
        <f t="shared" si="19"/>
        <v>BEARISH</v>
      </c>
      <c r="G279" s="17" t="str">
        <f t="shared" si="18"/>
        <v>NEUTRAL</v>
      </c>
      <c r="H279" s="17" t="str">
        <f t="shared" si="17"/>
        <v>CONFIRMED BEARISH</v>
      </c>
    </row>
    <row r="280" spans="1:8" ht="13.5" x14ac:dyDescent="0.25">
      <c r="A280" s="3">
        <v>42415</v>
      </c>
      <c r="B280" s="2">
        <v>6.89</v>
      </c>
      <c r="C280" s="2">
        <v>3.5710000000000002</v>
      </c>
      <c r="D280" s="2">
        <v>3530</v>
      </c>
      <c r="E280" s="2">
        <f t="shared" si="16"/>
        <v>5049576</v>
      </c>
      <c r="F280" s="17" t="str">
        <f t="shared" si="19"/>
        <v>BEARISH</v>
      </c>
      <c r="G280" s="17" t="str">
        <f t="shared" si="18"/>
        <v>NEUTRAL</v>
      </c>
      <c r="H280" s="17" t="str">
        <f t="shared" si="17"/>
        <v>BEARISH DIVERGENCE</v>
      </c>
    </row>
    <row r="281" spans="1:8" ht="13.5" x14ac:dyDescent="0.25">
      <c r="A281" s="3">
        <v>42416</v>
      </c>
      <c r="B281" s="2">
        <v>7</v>
      </c>
      <c r="C281" s="2">
        <v>3.6280000000000001</v>
      </c>
      <c r="D281" s="2">
        <v>9000</v>
      </c>
      <c r="E281" s="2">
        <f t="shared" si="16"/>
        <v>5058576</v>
      </c>
      <c r="F281" s="17" t="str">
        <f t="shared" si="19"/>
        <v>BULLISH</v>
      </c>
      <c r="G281" s="17" t="str">
        <f t="shared" si="18"/>
        <v>NEUTRAL</v>
      </c>
      <c r="H281" s="17" t="str">
        <f t="shared" si="17"/>
        <v>CONFIRMED BULLISH</v>
      </c>
    </row>
    <row r="282" spans="1:8" ht="13.5" x14ac:dyDescent="0.25">
      <c r="A282" s="3">
        <v>42417</v>
      </c>
      <c r="B282" s="2">
        <v>7</v>
      </c>
      <c r="C282" s="2">
        <v>3.6280000000000001</v>
      </c>
      <c r="D282" s="2">
        <v>0</v>
      </c>
      <c r="E282" s="2">
        <f t="shared" si="16"/>
        <v>5058576</v>
      </c>
      <c r="F282" s="17" t="str">
        <f t="shared" si="19"/>
        <v>BULLISH</v>
      </c>
      <c r="G282" s="17" t="str">
        <f t="shared" si="18"/>
        <v>NEUTRAL</v>
      </c>
      <c r="H282" s="17" t="str">
        <f t="shared" si="17"/>
        <v>CONFIRMED BULLISH</v>
      </c>
    </row>
    <row r="283" spans="1:8" ht="13.5" x14ac:dyDescent="0.25">
      <c r="A283" s="3">
        <v>42418</v>
      </c>
      <c r="B283" s="2">
        <v>7</v>
      </c>
      <c r="C283" s="2">
        <v>3.6280000000000001</v>
      </c>
      <c r="D283" s="2">
        <v>0</v>
      </c>
      <c r="E283" s="2">
        <f t="shared" si="16"/>
        <v>5058576</v>
      </c>
      <c r="F283" s="17" t="str">
        <f t="shared" si="19"/>
        <v>BULLISH</v>
      </c>
      <c r="G283" s="17" t="str">
        <f t="shared" si="18"/>
        <v>NEUTRAL</v>
      </c>
      <c r="H283" s="17" t="str">
        <f t="shared" si="17"/>
        <v>CONFIRMED BULLISH</v>
      </c>
    </row>
    <row r="284" spans="1:8" ht="13.5" x14ac:dyDescent="0.25">
      <c r="A284" s="3">
        <v>42419</v>
      </c>
      <c r="B284" s="2">
        <v>7</v>
      </c>
      <c r="C284" s="2">
        <v>3.6280000000000001</v>
      </c>
      <c r="D284" s="2">
        <v>0</v>
      </c>
      <c r="E284" s="2">
        <f t="shared" si="16"/>
        <v>5058576</v>
      </c>
      <c r="F284" s="17" t="str">
        <f t="shared" si="19"/>
        <v>BULLISH</v>
      </c>
      <c r="G284" s="17" t="str">
        <f t="shared" si="18"/>
        <v>NEUTRAL</v>
      </c>
      <c r="H284" s="17" t="str">
        <f t="shared" si="17"/>
        <v>CONFIRMED BULLISH</v>
      </c>
    </row>
    <row r="285" spans="1:8" ht="13.5" x14ac:dyDescent="0.25">
      <c r="A285" s="3">
        <v>42422</v>
      </c>
      <c r="B285" s="2">
        <v>6.8</v>
      </c>
      <c r="C285" s="2">
        <v>3.5244</v>
      </c>
      <c r="D285" s="2">
        <v>1414</v>
      </c>
      <c r="E285" s="2">
        <f t="shared" si="16"/>
        <v>5057162</v>
      </c>
      <c r="F285" s="17" t="str">
        <f t="shared" si="19"/>
        <v>BULLISH</v>
      </c>
      <c r="G285" s="17" t="str">
        <f t="shared" si="18"/>
        <v>NEUTRAL</v>
      </c>
      <c r="H285" s="17" t="str">
        <f t="shared" si="17"/>
        <v>BULLISH DIVERGENCE</v>
      </c>
    </row>
    <row r="286" spans="1:8" ht="13.5" x14ac:dyDescent="0.25">
      <c r="A286" s="3">
        <v>42423</v>
      </c>
      <c r="B286" s="2">
        <v>6.79</v>
      </c>
      <c r="C286" s="2">
        <v>3.5192000000000001</v>
      </c>
      <c r="D286" s="2">
        <v>605</v>
      </c>
      <c r="E286" s="2">
        <f t="shared" si="16"/>
        <v>5056557</v>
      </c>
      <c r="F286" s="17" t="str">
        <f t="shared" si="19"/>
        <v>BEARISH</v>
      </c>
      <c r="G286" s="17" t="str">
        <f t="shared" si="18"/>
        <v>NEUTRAL</v>
      </c>
      <c r="H286" s="17" t="str">
        <f t="shared" si="17"/>
        <v>CONFIRMED BEARISH</v>
      </c>
    </row>
    <row r="287" spans="1:8" ht="13.5" x14ac:dyDescent="0.25">
      <c r="A287" s="3">
        <v>42424</v>
      </c>
      <c r="B287" s="2">
        <v>6.8</v>
      </c>
      <c r="C287" s="2">
        <v>3.5244</v>
      </c>
      <c r="D287" s="2">
        <v>980</v>
      </c>
      <c r="E287" s="2">
        <f t="shared" si="16"/>
        <v>5057537</v>
      </c>
      <c r="F287" s="17" t="str">
        <f t="shared" si="19"/>
        <v>BEARISH</v>
      </c>
      <c r="G287" s="17" t="str">
        <f t="shared" si="18"/>
        <v>NEUTRAL</v>
      </c>
      <c r="H287" s="17" t="str">
        <f t="shared" si="17"/>
        <v>CONFIRMED BEARISH</v>
      </c>
    </row>
    <row r="288" spans="1:8" ht="13.5" x14ac:dyDescent="0.25">
      <c r="A288" s="3">
        <v>42425</v>
      </c>
      <c r="B288" s="2">
        <v>6.8</v>
      </c>
      <c r="C288" s="2">
        <v>3.5244</v>
      </c>
      <c r="D288" s="2">
        <v>0</v>
      </c>
      <c r="E288" s="2">
        <f t="shared" si="16"/>
        <v>5057537</v>
      </c>
      <c r="F288" s="17" t="str">
        <f t="shared" si="19"/>
        <v>BEARISH</v>
      </c>
      <c r="G288" s="17" t="str">
        <f t="shared" si="18"/>
        <v>NEUTRAL</v>
      </c>
      <c r="H288" s="17" t="str">
        <f t="shared" si="17"/>
        <v>CONFIRMED BEARISH</v>
      </c>
    </row>
    <row r="289" spans="1:8" ht="13.5" x14ac:dyDescent="0.25">
      <c r="A289" s="3">
        <v>42426</v>
      </c>
      <c r="B289" s="2">
        <v>6.8</v>
      </c>
      <c r="C289" s="2">
        <v>3.5244</v>
      </c>
      <c r="D289" s="2">
        <v>5000</v>
      </c>
      <c r="E289" s="2">
        <f t="shared" si="16"/>
        <v>5057537</v>
      </c>
      <c r="F289" s="17" t="str">
        <f t="shared" si="19"/>
        <v>BEARISH</v>
      </c>
      <c r="G289" s="17" t="str">
        <f t="shared" si="18"/>
        <v>NEUTRAL</v>
      </c>
      <c r="H289" s="17" t="str">
        <f t="shared" si="17"/>
        <v>CONFIRMED BEARISH</v>
      </c>
    </row>
    <row r="290" spans="1:8" ht="13.5" x14ac:dyDescent="0.25">
      <c r="A290" s="3">
        <v>42429</v>
      </c>
      <c r="B290" s="2">
        <v>6.8</v>
      </c>
      <c r="C290" s="2">
        <v>3.5244</v>
      </c>
      <c r="D290" s="2">
        <v>0</v>
      </c>
      <c r="E290" s="2">
        <f t="shared" si="16"/>
        <v>5057537</v>
      </c>
      <c r="F290" s="17" t="str">
        <f t="shared" si="19"/>
        <v>BULLISH</v>
      </c>
      <c r="G290" s="17" t="str">
        <f t="shared" si="18"/>
        <v>NEUTRAL</v>
      </c>
      <c r="H290" s="17" t="str">
        <f t="shared" si="17"/>
        <v>NEUTRAL</v>
      </c>
    </row>
    <row r="291" spans="1:8" ht="13.5" x14ac:dyDescent="0.25">
      <c r="A291" s="3">
        <v>42430</v>
      </c>
      <c r="B291" s="2">
        <v>6.83</v>
      </c>
      <c r="C291" s="2">
        <v>3.5398999999999998</v>
      </c>
      <c r="D291" s="2">
        <v>3000</v>
      </c>
      <c r="E291" s="2">
        <f t="shared" si="16"/>
        <v>5060537</v>
      </c>
      <c r="F291" s="17" t="str">
        <f t="shared" si="19"/>
        <v>BULLISH</v>
      </c>
      <c r="G291" s="17" t="str">
        <f t="shared" si="18"/>
        <v>NEUTRAL</v>
      </c>
      <c r="H291" s="17" t="str">
        <f t="shared" si="17"/>
        <v>CONFIRMED BULLISH</v>
      </c>
    </row>
    <row r="292" spans="1:8" ht="13.5" x14ac:dyDescent="0.25">
      <c r="A292" s="3">
        <v>42431</v>
      </c>
      <c r="B292" s="2">
        <v>6.83</v>
      </c>
      <c r="C292" s="2">
        <v>3.5398999999999998</v>
      </c>
      <c r="D292" s="2">
        <v>5000</v>
      </c>
      <c r="E292" s="2">
        <f t="shared" si="16"/>
        <v>5060537</v>
      </c>
      <c r="F292" s="17" t="str">
        <f t="shared" si="19"/>
        <v>BULLISH</v>
      </c>
      <c r="G292" s="17" t="str">
        <f t="shared" si="18"/>
        <v>NEUTRAL</v>
      </c>
      <c r="H292" s="17" t="str">
        <f t="shared" si="17"/>
        <v>CONFIRMED BULLISH</v>
      </c>
    </row>
    <row r="293" spans="1:8" ht="13.5" x14ac:dyDescent="0.25">
      <c r="A293" s="3">
        <v>42432</v>
      </c>
      <c r="B293" s="2">
        <v>6.9</v>
      </c>
      <c r="C293" s="2">
        <v>3.5762</v>
      </c>
      <c r="D293" s="2">
        <v>6760</v>
      </c>
      <c r="E293" s="2">
        <f t="shared" si="16"/>
        <v>5067297</v>
      </c>
      <c r="F293" s="17" t="str">
        <f t="shared" si="19"/>
        <v>BULLISH</v>
      </c>
      <c r="G293" s="17" t="str">
        <f t="shared" si="18"/>
        <v>NEUTRAL</v>
      </c>
      <c r="H293" s="17" t="str">
        <f t="shared" si="17"/>
        <v>CONFIRMED BULLISH</v>
      </c>
    </row>
    <row r="294" spans="1:8" ht="13.5" x14ac:dyDescent="0.25">
      <c r="A294" s="3">
        <v>42433</v>
      </c>
      <c r="B294" s="2">
        <v>6.9</v>
      </c>
      <c r="C294" s="2">
        <v>3.5762</v>
      </c>
      <c r="D294" s="2">
        <v>0</v>
      </c>
      <c r="E294" s="2">
        <f t="shared" si="16"/>
        <v>5067297</v>
      </c>
      <c r="F294" s="17" t="str">
        <f t="shared" si="19"/>
        <v>BULLISH</v>
      </c>
      <c r="G294" s="17" t="str">
        <f t="shared" si="18"/>
        <v>NEUTRAL</v>
      </c>
      <c r="H294" s="17" t="str">
        <f t="shared" si="17"/>
        <v>CONFIRMED BULLISH</v>
      </c>
    </row>
    <row r="295" spans="1:8" ht="13.5" x14ac:dyDescent="0.25">
      <c r="A295" s="3">
        <v>42436</v>
      </c>
      <c r="B295" s="2">
        <v>6.7</v>
      </c>
      <c r="C295" s="2">
        <v>3.4725999999999999</v>
      </c>
      <c r="D295" s="2">
        <v>800</v>
      </c>
      <c r="E295" s="2">
        <f t="shared" si="16"/>
        <v>5066497</v>
      </c>
      <c r="F295" s="17" t="str">
        <f t="shared" si="19"/>
        <v>BULLISH</v>
      </c>
      <c r="G295" s="17" t="str">
        <f t="shared" si="18"/>
        <v>NEUTRAL</v>
      </c>
      <c r="H295" s="17" t="str">
        <f t="shared" si="17"/>
        <v>BULLISH DIVERGENCE</v>
      </c>
    </row>
    <row r="296" spans="1:8" ht="13.5" x14ac:dyDescent="0.25">
      <c r="A296" s="3">
        <v>42437</v>
      </c>
      <c r="B296" s="2">
        <v>6.7</v>
      </c>
      <c r="C296" s="2">
        <v>3.4725999999999999</v>
      </c>
      <c r="D296" s="2">
        <v>38160</v>
      </c>
      <c r="E296" s="2">
        <f t="shared" si="16"/>
        <v>5066497</v>
      </c>
      <c r="F296" s="17" t="str">
        <f t="shared" si="19"/>
        <v>BULLISH</v>
      </c>
      <c r="G296" s="17" t="str">
        <f t="shared" si="18"/>
        <v>NEUTRAL</v>
      </c>
      <c r="H296" s="17" t="str">
        <f t="shared" si="17"/>
        <v>BULLISH DIVERGENCE</v>
      </c>
    </row>
    <row r="297" spans="1:8" ht="13.5" x14ac:dyDescent="0.25">
      <c r="A297" s="3">
        <v>42438</v>
      </c>
      <c r="B297" s="2">
        <v>6.8</v>
      </c>
      <c r="C297" s="2">
        <v>3.5244</v>
      </c>
      <c r="D297" s="2">
        <v>350</v>
      </c>
      <c r="E297" s="2">
        <f t="shared" si="16"/>
        <v>5066847</v>
      </c>
      <c r="F297" s="17" t="str">
        <f t="shared" si="19"/>
        <v>BULLISH</v>
      </c>
      <c r="G297" s="17" t="str">
        <f t="shared" si="18"/>
        <v>NEUTRAL</v>
      </c>
      <c r="H297" s="17" t="str">
        <f t="shared" si="17"/>
        <v>BULLISH DIVERGENCE</v>
      </c>
    </row>
    <row r="298" spans="1:8" ht="13.5" x14ac:dyDescent="0.25">
      <c r="A298" s="3">
        <v>42439</v>
      </c>
      <c r="B298" s="2">
        <v>6.79</v>
      </c>
      <c r="C298" s="2">
        <v>3.5192000000000001</v>
      </c>
      <c r="D298" s="2">
        <v>3886</v>
      </c>
      <c r="E298" s="2">
        <f t="shared" si="16"/>
        <v>5062961</v>
      </c>
      <c r="F298" s="17" t="str">
        <f t="shared" si="19"/>
        <v>BEARISH</v>
      </c>
      <c r="G298" s="17" t="str">
        <f t="shared" si="18"/>
        <v>NEUTRAL</v>
      </c>
      <c r="H298" s="17" t="str">
        <f t="shared" si="17"/>
        <v>CONFIRMED BEARISH</v>
      </c>
    </row>
    <row r="299" spans="1:8" ht="13.5" x14ac:dyDescent="0.25">
      <c r="A299" s="3">
        <v>42440</v>
      </c>
      <c r="B299" s="2">
        <v>6.79</v>
      </c>
      <c r="C299" s="2">
        <v>3.5192000000000001</v>
      </c>
      <c r="D299" s="2">
        <v>1280</v>
      </c>
      <c r="E299" s="2">
        <f t="shared" si="16"/>
        <v>5062961</v>
      </c>
      <c r="F299" s="17" t="str">
        <f t="shared" si="19"/>
        <v>BEARISH</v>
      </c>
      <c r="G299" s="17" t="str">
        <f t="shared" si="18"/>
        <v>NEUTRAL</v>
      </c>
      <c r="H299" s="17" t="str">
        <f t="shared" si="17"/>
        <v>CONFIRMED BEARISH</v>
      </c>
    </row>
    <row r="300" spans="1:8" ht="13.5" x14ac:dyDescent="0.25">
      <c r="A300" s="3">
        <v>42443</v>
      </c>
      <c r="B300" s="2">
        <v>6.85</v>
      </c>
      <c r="C300" s="2">
        <v>3.5503</v>
      </c>
      <c r="D300" s="2">
        <v>2718</v>
      </c>
      <c r="E300" s="2">
        <f t="shared" si="16"/>
        <v>5065679</v>
      </c>
      <c r="F300" s="17" t="str">
        <f t="shared" si="19"/>
        <v>BEARISH</v>
      </c>
      <c r="G300" s="17" t="str">
        <f t="shared" si="18"/>
        <v>NEUTRAL</v>
      </c>
      <c r="H300" s="17" t="str">
        <f t="shared" si="17"/>
        <v>BEARISH DIVERGENCE</v>
      </c>
    </row>
    <row r="301" spans="1:8" ht="13.5" x14ac:dyDescent="0.25">
      <c r="A301" s="3">
        <v>42444</v>
      </c>
      <c r="B301" s="2">
        <v>6.85</v>
      </c>
      <c r="C301" s="2">
        <v>3.5503</v>
      </c>
      <c r="D301" s="2">
        <v>4850</v>
      </c>
      <c r="E301" s="2">
        <f t="shared" si="16"/>
        <v>5065679</v>
      </c>
      <c r="F301" s="17" t="str">
        <f t="shared" si="19"/>
        <v>BEARISH</v>
      </c>
      <c r="G301" s="17" t="str">
        <f t="shared" si="18"/>
        <v>NEUTRAL</v>
      </c>
      <c r="H301" s="17" t="str">
        <f t="shared" si="17"/>
        <v>BEARISH DIVERGENCE</v>
      </c>
    </row>
    <row r="302" spans="1:8" ht="13.5" x14ac:dyDescent="0.25">
      <c r="A302" s="3">
        <v>42445</v>
      </c>
      <c r="B302" s="2">
        <v>6.65</v>
      </c>
      <c r="C302" s="2">
        <v>3.4466000000000001</v>
      </c>
      <c r="D302" s="2">
        <v>590</v>
      </c>
      <c r="E302" s="2">
        <f t="shared" si="16"/>
        <v>5065089</v>
      </c>
      <c r="F302" s="17" t="str">
        <f t="shared" si="19"/>
        <v>BEARISH</v>
      </c>
      <c r="G302" s="17" t="str">
        <f t="shared" si="18"/>
        <v>NEUTRAL</v>
      </c>
      <c r="H302" s="17" t="str">
        <f t="shared" si="17"/>
        <v>CONFIRMED BEARISH</v>
      </c>
    </row>
    <row r="303" spans="1:8" ht="13.5" x14ac:dyDescent="0.25">
      <c r="A303" s="3">
        <v>42446</v>
      </c>
      <c r="B303" s="2">
        <v>6.79</v>
      </c>
      <c r="C303" s="2">
        <v>3.5192000000000001</v>
      </c>
      <c r="D303" s="2">
        <v>4531</v>
      </c>
      <c r="E303" s="2">
        <f t="shared" si="16"/>
        <v>5069620</v>
      </c>
      <c r="F303" s="17" t="str">
        <f t="shared" si="19"/>
        <v>BULLISH</v>
      </c>
      <c r="G303" s="17" t="str">
        <f t="shared" si="18"/>
        <v>NEUTRAL</v>
      </c>
      <c r="H303" s="17" t="str">
        <f t="shared" si="17"/>
        <v>NEUTRAL</v>
      </c>
    </row>
    <row r="304" spans="1:8" ht="13.5" x14ac:dyDescent="0.25">
      <c r="A304" s="3">
        <v>42447</v>
      </c>
      <c r="B304" s="2">
        <v>6.82</v>
      </c>
      <c r="C304" s="2">
        <v>3.5348000000000002</v>
      </c>
      <c r="D304" s="2">
        <v>520</v>
      </c>
      <c r="E304" s="2">
        <f t="shared" si="16"/>
        <v>5070140</v>
      </c>
      <c r="F304" s="17" t="str">
        <f t="shared" si="19"/>
        <v>BULLISH</v>
      </c>
      <c r="G304" s="17" t="str">
        <f t="shared" si="18"/>
        <v>NEUTRAL</v>
      </c>
      <c r="H304" s="17" t="str">
        <f t="shared" si="17"/>
        <v>CONFIRMED BULLISH</v>
      </c>
    </row>
    <row r="305" spans="1:8" ht="13.5" x14ac:dyDescent="0.25">
      <c r="A305" s="3">
        <v>42450</v>
      </c>
      <c r="B305" s="2">
        <v>6.8</v>
      </c>
      <c r="C305" s="2">
        <v>3.5244</v>
      </c>
      <c r="D305" s="2">
        <v>375</v>
      </c>
      <c r="E305" s="2">
        <f t="shared" si="16"/>
        <v>5069765</v>
      </c>
      <c r="F305" s="17" t="str">
        <f t="shared" si="19"/>
        <v>BULLISH</v>
      </c>
      <c r="G305" s="17" t="str">
        <f t="shared" si="18"/>
        <v>NEUTRAL</v>
      </c>
      <c r="H305" s="17" t="str">
        <f t="shared" si="17"/>
        <v>BULLISH DIVERGENCE</v>
      </c>
    </row>
    <row r="306" spans="1:8" ht="13.5" x14ac:dyDescent="0.25">
      <c r="A306" s="3">
        <v>42451</v>
      </c>
      <c r="B306" s="2">
        <v>6.79</v>
      </c>
      <c r="C306" s="2">
        <v>3.5192000000000001</v>
      </c>
      <c r="D306" s="2">
        <v>4320</v>
      </c>
      <c r="E306" s="2">
        <f t="shared" si="16"/>
        <v>5065445</v>
      </c>
      <c r="F306" s="17" t="str">
        <f t="shared" si="19"/>
        <v>BEARISH</v>
      </c>
      <c r="G306" s="17" t="str">
        <f t="shared" si="18"/>
        <v>NEUTRAL</v>
      </c>
      <c r="H306" s="17" t="str">
        <f t="shared" si="17"/>
        <v>CONFIRMED BEARISH</v>
      </c>
    </row>
    <row r="307" spans="1:8" ht="13.5" x14ac:dyDescent="0.25">
      <c r="A307" s="3">
        <v>42452</v>
      </c>
      <c r="B307" s="2">
        <v>6.79</v>
      </c>
      <c r="C307" s="2">
        <v>3.5192000000000001</v>
      </c>
      <c r="D307" s="2">
        <v>1270</v>
      </c>
      <c r="E307" s="2">
        <f t="shared" si="16"/>
        <v>5065445</v>
      </c>
      <c r="F307" s="17" t="str">
        <f t="shared" si="19"/>
        <v>BULLISH</v>
      </c>
      <c r="G307" s="17" t="str">
        <f t="shared" si="18"/>
        <v>NEUTRAL</v>
      </c>
      <c r="H307" s="17" t="str">
        <f t="shared" si="17"/>
        <v>CONFIRMED BULLISH</v>
      </c>
    </row>
    <row r="308" spans="1:8" ht="13.5" x14ac:dyDescent="0.25">
      <c r="A308" s="3">
        <v>42453</v>
      </c>
      <c r="B308" s="2">
        <v>6.79</v>
      </c>
      <c r="C308" s="2">
        <v>3.5192000000000001</v>
      </c>
      <c r="D308" s="2">
        <v>1280</v>
      </c>
      <c r="E308" s="2">
        <f t="shared" si="16"/>
        <v>5065445</v>
      </c>
      <c r="F308" s="17" t="str">
        <f t="shared" si="19"/>
        <v>BEARISH</v>
      </c>
      <c r="G308" s="17" t="str">
        <f t="shared" si="18"/>
        <v>NEUTRAL</v>
      </c>
      <c r="H308" s="17" t="str">
        <f t="shared" si="17"/>
        <v>NEUTRAL</v>
      </c>
    </row>
    <row r="309" spans="1:8" ht="13.5" x14ac:dyDescent="0.25">
      <c r="A309" s="3">
        <v>42454</v>
      </c>
      <c r="B309" s="2">
        <v>6.8</v>
      </c>
      <c r="C309" s="2">
        <v>3.5244</v>
      </c>
      <c r="D309" s="2">
        <v>430</v>
      </c>
      <c r="E309" s="2">
        <f t="shared" si="16"/>
        <v>5065875</v>
      </c>
      <c r="F309" s="17" t="str">
        <f t="shared" si="19"/>
        <v>BEARISH</v>
      </c>
      <c r="G309" s="17" t="str">
        <f t="shared" si="18"/>
        <v>NEUTRAL</v>
      </c>
      <c r="H309" s="17" t="str">
        <f t="shared" si="17"/>
        <v>CONFIRMED BEARISH</v>
      </c>
    </row>
    <row r="310" spans="1:8" ht="13.5" x14ac:dyDescent="0.25">
      <c r="A310" s="3">
        <v>42457</v>
      </c>
      <c r="B310" s="2">
        <v>6.79</v>
      </c>
      <c r="C310" s="2">
        <v>3.5192000000000001</v>
      </c>
      <c r="D310" s="2">
        <v>2320</v>
      </c>
      <c r="E310" s="2">
        <f t="shared" si="16"/>
        <v>5063555</v>
      </c>
      <c r="F310" s="17" t="str">
        <f t="shared" si="19"/>
        <v>BEARISH</v>
      </c>
      <c r="G310" s="17" t="str">
        <f t="shared" si="18"/>
        <v>NEUTRAL</v>
      </c>
      <c r="H310" s="17" t="str">
        <f t="shared" si="17"/>
        <v>CONFIRMED BEARISH</v>
      </c>
    </row>
    <row r="311" spans="1:8" ht="13.5" x14ac:dyDescent="0.25">
      <c r="A311" s="3">
        <v>42458</v>
      </c>
      <c r="B311" s="2">
        <v>6.79</v>
      </c>
      <c r="C311" s="2">
        <v>3.5192000000000001</v>
      </c>
      <c r="D311" s="2">
        <v>0</v>
      </c>
      <c r="E311" s="2">
        <f t="shared" si="16"/>
        <v>5063555</v>
      </c>
      <c r="F311" s="17" t="str">
        <f t="shared" si="19"/>
        <v>BEARISH</v>
      </c>
      <c r="G311" s="17" t="str">
        <f t="shared" si="18"/>
        <v>NEUTRAL</v>
      </c>
      <c r="H311" s="17" t="str">
        <f t="shared" si="17"/>
        <v>NEUTRAL</v>
      </c>
    </row>
    <row r="312" spans="1:8" ht="13.5" x14ac:dyDescent="0.25">
      <c r="A312" s="3">
        <v>42459</v>
      </c>
      <c r="B312" s="2">
        <v>6.8</v>
      </c>
      <c r="C312" s="2">
        <v>3.5244</v>
      </c>
      <c r="D312" s="2">
        <v>530</v>
      </c>
      <c r="E312" s="2">
        <f t="shared" si="16"/>
        <v>5064085</v>
      </c>
      <c r="F312" s="17" t="str">
        <f t="shared" si="19"/>
        <v>BEARISH</v>
      </c>
      <c r="G312" s="17" t="str">
        <f t="shared" si="18"/>
        <v>NEUTRAL</v>
      </c>
      <c r="H312" s="17" t="str">
        <f t="shared" si="17"/>
        <v>BEARISH DIVERGENCE</v>
      </c>
    </row>
    <row r="313" spans="1:8" ht="13.5" x14ac:dyDescent="0.25">
      <c r="A313" s="3">
        <v>42460</v>
      </c>
      <c r="B313" s="2">
        <v>6.84</v>
      </c>
      <c r="C313" s="2">
        <v>3.5451000000000001</v>
      </c>
      <c r="D313" s="2">
        <v>6508</v>
      </c>
      <c r="E313" s="2">
        <f t="shared" si="16"/>
        <v>5070593</v>
      </c>
      <c r="F313" s="17" t="str">
        <f t="shared" si="19"/>
        <v>BULLISH</v>
      </c>
      <c r="G313" s="17" t="str">
        <f t="shared" si="18"/>
        <v>NEUTRAL</v>
      </c>
      <c r="H313" s="17" t="str">
        <f t="shared" si="17"/>
        <v>CONFIRMED BULLISH</v>
      </c>
    </row>
    <row r="314" spans="1:8" ht="13.5" x14ac:dyDescent="0.25">
      <c r="A314" s="3">
        <v>42461</v>
      </c>
      <c r="B314" s="2">
        <v>6.94</v>
      </c>
      <c r="C314" s="2">
        <v>3.5969000000000002</v>
      </c>
      <c r="D314" s="2">
        <v>700</v>
      </c>
      <c r="E314" s="2">
        <f t="shared" si="16"/>
        <v>5071293</v>
      </c>
      <c r="F314" s="17" t="str">
        <f t="shared" si="19"/>
        <v>BULLISH</v>
      </c>
      <c r="G314" s="17" t="str">
        <f t="shared" si="18"/>
        <v>NEUTRAL</v>
      </c>
      <c r="H314" s="17" t="str">
        <f t="shared" si="17"/>
        <v>CONFIRMED BULLISH</v>
      </c>
    </row>
    <row r="315" spans="1:8" ht="13.5" x14ac:dyDescent="0.25">
      <c r="A315" s="3">
        <v>42464</v>
      </c>
      <c r="B315" s="2">
        <v>6.94</v>
      </c>
      <c r="C315" s="2">
        <v>3.5969000000000002</v>
      </c>
      <c r="D315" s="2">
        <v>0</v>
      </c>
      <c r="E315" s="2">
        <f t="shared" si="16"/>
        <v>5071293</v>
      </c>
      <c r="F315" s="17" t="str">
        <f t="shared" si="19"/>
        <v>BULLISH</v>
      </c>
      <c r="G315" s="17" t="str">
        <f t="shared" si="18"/>
        <v>NEUTRAL</v>
      </c>
      <c r="H315" s="17" t="str">
        <f t="shared" si="17"/>
        <v>CONFIRMED BULLISH</v>
      </c>
    </row>
    <row r="316" spans="1:8" ht="13.5" x14ac:dyDescent="0.25">
      <c r="A316" s="3">
        <v>42465</v>
      </c>
      <c r="B316" s="2">
        <v>6.94</v>
      </c>
      <c r="C316" s="2">
        <v>3.5969000000000002</v>
      </c>
      <c r="D316" s="2">
        <v>0</v>
      </c>
      <c r="E316" s="2">
        <f t="shared" si="16"/>
        <v>5071293</v>
      </c>
      <c r="F316" s="17" t="str">
        <f t="shared" si="19"/>
        <v>BULLISH</v>
      </c>
      <c r="G316" s="17" t="str">
        <f t="shared" si="18"/>
        <v>NEUTRAL</v>
      </c>
      <c r="H316" s="17" t="str">
        <f t="shared" si="17"/>
        <v>CONFIRMED BULLISH</v>
      </c>
    </row>
    <row r="317" spans="1:8" ht="13.5" x14ac:dyDescent="0.25">
      <c r="A317" s="3">
        <v>42466</v>
      </c>
      <c r="B317" s="2">
        <v>6.8</v>
      </c>
      <c r="C317" s="2">
        <v>3.5244</v>
      </c>
      <c r="D317" s="2">
        <v>2000</v>
      </c>
      <c r="E317" s="2">
        <f t="shared" si="16"/>
        <v>5069293</v>
      </c>
      <c r="F317" s="17" t="str">
        <f t="shared" si="19"/>
        <v>BULLISH</v>
      </c>
      <c r="G317" s="17" t="str">
        <f t="shared" si="18"/>
        <v>NEUTRAL</v>
      </c>
      <c r="H317" s="17" t="str">
        <f t="shared" si="17"/>
        <v>NEUTRAL</v>
      </c>
    </row>
    <row r="318" spans="1:8" ht="13.5" x14ac:dyDescent="0.25">
      <c r="A318" s="3">
        <v>42467</v>
      </c>
      <c r="B318" s="2">
        <v>6.8</v>
      </c>
      <c r="C318" s="2">
        <v>3.5244</v>
      </c>
      <c r="D318" s="2">
        <v>11589</v>
      </c>
      <c r="E318" s="2">
        <f t="shared" si="16"/>
        <v>5069293</v>
      </c>
      <c r="F318" s="17" t="str">
        <f t="shared" si="19"/>
        <v>BEARISH</v>
      </c>
      <c r="G318" s="17" t="str">
        <f t="shared" si="18"/>
        <v>NEUTRAL</v>
      </c>
      <c r="H318" s="17" t="str">
        <f t="shared" si="17"/>
        <v>CONFIRMED BEARISH</v>
      </c>
    </row>
    <row r="319" spans="1:8" ht="13.5" x14ac:dyDescent="0.25">
      <c r="A319" s="3">
        <v>42468</v>
      </c>
      <c r="B319" s="2">
        <v>6.93</v>
      </c>
      <c r="C319" s="2">
        <v>3.5918000000000001</v>
      </c>
      <c r="D319" s="2">
        <v>276417</v>
      </c>
      <c r="E319" s="2">
        <f t="shared" si="16"/>
        <v>5345710</v>
      </c>
      <c r="F319" s="17" t="str">
        <f t="shared" si="19"/>
        <v>BULLISH</v>
      </c>
      <c r="G319" s="17" t="str">
        <f t="shared" si="18"/>
        <v>STRONG</v>
      </c>
      <c r="H319" s="17" t="str">
        <f t="shared" si="17"/>
        <v>BULLISH DIVERGENCE</v>
      </c>
    </row>
    <row r="320" spans="1:8" ht="13.5" x14ac:dyDescent="0.25">
      <c r="A320" s="3">
        <v>42471</v>
      </c>
      <c r="B320" s="2">
        <v>6.93</v>
      </c>
      <c r="C320" s="2">
        <v>3.5918000000000001</v>
      </c>
      <c r="D320" s="2">
        <v>0</v>
      </c>
      <c r="E320" s="2">
        <f t="shared" si="16"/>
        <v>5345710</v>
      </c>
      <c r="F320" s="17" t="str">
        <f t="shared" si="19"/>
        <v>BULLISH</v>
      </c>
      <c r="G320" s="17" t="str">
        <f t="shared" si="18"/>
        <v>STRONG</v>
      </c>
      <c r="H320" s="17" t="str">
        <f t="shared" si="17"/>
        <v>BULLISH DIVERGENCE</v>
      </c>
    </row>
    <row r="321" spans="1:8" ht="13.5" x14ac:dyDescent="0.25">
      <c r="A321" s="3">
        <v>42472</v>
      </c>
      <c r="B321" s="2">
        <v>6.93</v>
      </c>
      <c r="C321" s="2">
        <v>3.5918000000000001</v>
      </c>
      <c r="D321" s="2">
        <v>0</v>
      </c>
      <c r="E321" s="2">
        <f t="shared" si="16"/>
        <v>5345710</v>
      </c>
      <c r="F321" s="17" t="str">
        <f t="shared" si="19"/>
        <v>BULLISH</v>
      </c>
      <c r="G321" s="17" t="str">
        <f t="shared" si="18"/>
        <v>STRONG</v>
      </c>
      <c r="H321" s="17" t="str">
        <f t="shared" si="17"/>
        <v>BULLISH DIVERGENCE</v>
      </c>
    </row>
    <row r="322" spans="1:8" ht="13.5" x14ac:dyDescent="0.25">
      <c r="A322" s="3">
        <v>42473</v>
      </c>
      <c r="B322" s="2">
        <v>6.8</v>
      </c>
      <c r="C322" s="2">
        <v>3.5244</v>
      </c>
      <c r="D322" s="2">
        <v>7713</v>
      </c>
      <c r="E322" s="2">
        <f t="shared" si="16"/>
        <v>5337997</v>
      </c>
      <c r="F322" s="17" t="str">
        <f t="shared" si="19"/>
        <v>BULLISH</v>
      </c>
      <c r="G322" s="17" t="str">
        <f t="shared" si="18"/>
        <v>STRONG</v>
      </c>
      <c r="H322" s="17" t="str">
        <f t="shared" si="17"/>
        <v>NEUTRAL</v>
      </c>
    </row>
    <row r="323" spans="1:8" ht="13.5" x14ac:dyDescent="0.25">
      <c r="A323" s="3">
        <v>42474</v>
      </c>
      <c r="B323" s="2">
        <v>6.93</v>
      </c>
      <c r="C323" s="2">
        <v>3.5918000000000001</v>
      </c>
      <c r="D323" s="2">
        <v>6499</v>
      </c>
      <c r="E323" s="2">
        <f t="shared" si="16"/>
        <v>5344496</v>
      </c>
      <c r="F323" s="17" t="str">
        <f t="shared" si="19"/>
        <v>BULLISH</v>
      </c>
      <c r="G323" s="17" t="str">
        <f t="shared" si="18"/>
        <v>STRONG</v>
      </c>
      <c r="H323" s="17" t="str">
        <f t="shared" si="17"/>
        <v>CONFIRMED BULLISH</v>
      </c>
    </row>
    <row r="324" spans="1:8" ht="13.5" x14ac:dyDescent="0.25">
      <c r="A324" s="3">
        <v>42475</v>
      </c>
      <c r="B324" s="2">
        <v>6.93</v>
      </c>
      <c r="C324" s="2">
        <v>3.5918000000000001</v>
      </c>
      <c r="D324" s="2">
        <v>0</v>
      </c>
      <c r="E324" s="2">
        <f t="shared" ref="E324:E387" si="20">IF(B324&gt;B323, E323+D324, IF(B324&lt;B323, E323-D324, E323))</f>
        <v>5344496</v>
      </c>
      <c r="F324" s="17" t="str">
        <f t="shared" si="19"/>
        <v>BEARISH</v>
      </c>
      <c r="G324" s="17" t="str">
        <f t="shared" si="18"/>
        <v>NEUTRAL</v>
      </c>
      <c r="H324" s="17" t="str">
        <f t="shared" si="17"/>
        <v>NEUTRAL</v>
      </c>
    </row>
    <row r="325" spans="1:8" ht="13.5" x14ac:dyDescent="0.25">
      <c r="A325" s="3">
        <v>42478</v>
      </c>
      <c r="B325" s="2">
        <v>6.8</v>
      </c>
      <c r="C325" s="2">
        <v>3.5244</v>
      </c>
      <c r="D325" s="2">
        <v>16796</v>
      </c>
      <c r="E325" s="2">
        <f t="shared" si="20"/>
        <v>5327700</v>
      </c>
      <c r="F325" s="17" t="str">
        <f t="shared" si="19"/>
        <v>BEARISH</v>
      </c>
      <c r="G325" s="17" t="str">
        <f t="shared" si="18"/>
        <v>NEUTRAL</v>
      </c>
      <c r="H325" s="17" t="str">
        <f t="shared" si="17"/>
        <v>CONFIRMED BEARISH</v>
      </c>
    </row>
    <row r="326" spans="1:8" ht="13.5" x14ac:dyDescent="0.25">
      <c r="A326" s="3">
        <v>42479</v>
      </c>
      <c r="B326" s="2">
        <v>6.93</v>
      </c>
      <c r="C326" s="2">
        <v>3.5918000000000001</v>
      </c>
      <c r="D326" s="2">
        <v>2585</v>
      </c>
      <c r="E326" s="2">
        <f t="shared" si="20"/>
        <v>5330285</v>
      </c>
      <c r="F326" s="17" t="str">
        <f t="shared" si="19"/>
        <v>BEARISH</v>
      </c>
      <c r="G326" s="17" t="str">
        <f t="shared" si="18"/>
        <v>NEUTRAL</v>
      </c>
      <c r="H326" s="17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NEUTRAL</v>
      </c>
    </row>
    <row r="327" spans="1:8" ht="13.5" x14ac:dyDescent="0.25">
      <c r="A327" s="3">
        <v>42480</v>
      </c>
      <c r="B327" s="2">
        <v>6.9</v>
      </c>
      <c r="C327" s="2">
        <v>3.5762</v>
      </c>
      <c r="D327" s="2">
        <v>4000</v>
      </c>
      <c r="E327" s="2">
        <f t="shared" si="20"/>
        <v>5326285</v>
      </c>
      <c r="F327" s="17" t="str">
        <f t="shared" si="19"/>
        <v>BEARISH</v>
      </c>
      <c r="G327" s="17" t="str">
        <f t="shared" ref="G327:G390" si="22">IF((E327-E322)/E322 &gt; 0.02, "STRONG",
 IF((E327-E322)/E322 &lt; -0.02, "WEAK", "NEUTRAL"))</f>
        <v>NEUTRAL</v>
      </c>
      <c r="H327" s="17" t="str">
        <f t="shared" si="21"/>
        <v>BEARISH DIVERGENCE</v>
      </c>
    </row>
    <row r="328" spans="1:8" ht="13.5" x14ac:dyDescent="0.25">
      <c r="A328" s="3">
        <v>42481</v>
      </c>
      <c r="B328" s="2">
        <v>6.92</v>
      </c>
      <c r="C328" s="2">
        <v>3.5865999999999998</v>
      </c>
      <c r="D328" s="2">
        <v>3107</v>
      </c>
      <c r="E328" s="2">
        <f t="shared" si="20"/>
        <v>5329392</v>
      </c>
      <c r="F328" s="17" t="str">
        <f t="shared" ref="F328:F391" si="23">IF(E328&gt;E323,"BULLISH",IF(E328&lt;E323,"BEARISH","NEUTRAL"))</f>
        <v>BEARISH</v>
      </c>
      <c r="G328" s="17" t="str">
        <f t="shared" si="22"/>
        <v>NEUTRAL</v>
      </c>
      <c r="H328" s="17" t="str">
        <f t="shared" si="21"/>
        <v>CONFIRMED BEARISH</v>
      </c>
    </row>
    <row r="329" spans="1:8" ht="13.5" x14ac:dyDescent="0.25">
      <c r="A329" s="3">
        <v>42482</v>
      </c>
      <c r="B329" s="2">
        <v>6.92</v>
      </c>
      <c r="C329" s="2">
        <v>3.5865999999999998</v>
      </c>
      <c r="D329" s="2">
        <v>1016</v>
      </c>
      <c r="E329" s="2">
        <f t="shared" si="20"/>
        <v>5329392</v>
      </c>
      <c r="F329" s="17" t="str">
        <f t="shared" si="23"/>
        <v>BEARISH</v>
      </c>
      <c r="G329" s="17" t="str">
        <f t="shared" si="22"/>
        <v>NEUTRAL</v>
      </c>
      <c r="H329" s="17" t="str">
        <f t="shared" si="21"/>
        <v>CONFIRMED BEARISH</v>
      </c>
    </row>
    <row r="330" spans="1:8" ht="13.5" x14ac:dyDescent="0.25">
      <c r="A330" s="3">
        <v>42485</v>
      </c>
      <c r="B330" s="2">
        <v>6.98</v>
      </c>
      <c r="C330" s="2">
        <v>3.6177000000000001</v>
      </c>
      <c r="D330" s="2">
        <v>11505</v>
      </c>
      <c r="E330" s="2">
        <f t="shared" si="20"/>
        <v>5340897</v>
      </c>
      <c r="F330" s="17" t="str">
        <f t="shared" si="23"/>
        <v>BULLISH</v>
      </c>
      <c r="G330" s="17" t="str">
        <f t="shared" si="22"/>
        <v>NEUTRAL</v>
      </c>
      <c r="H330" s="17" t="str">
        <f t="shared" si="21"/>
        <v>CONFIRMED BULLISH</v>
      </c>
    </row>
    <row r="331" spans="1:8" ht="13.5" x14ac:dyDescent="0.25">
      <c r="A331" s="3">
        <v>42486</v>
      </c>
      <c r="B331" s="2">
        <v>6.98</v>
      </c>
      <c r="C331" s="2">
        <v>3.6177000000000001</v>
      </c>
      <c r="D331" s="2">
        <v>0</v>
      </c>
      <c r="E331" s="2">
        <f t="shared" si="20"/>
        <v>5340897</v>
      </c>
      <c r="F331" s="17" t="str">
        <f t="shared" si="23"/>
        <v>BULLISH</v>
      </c>
      <c r="G331" s="17" t="str">
        <f t="shared" si="22"/>
        <v>NEUTRAL</v>
      </c>
      <c r="H331" s="17" t="str">
        <f t="shared" si="21"/>
        <v>CONFIRMED BULLISH</v>
      </c>
    </row>
    <row r="332" spans="1:8" ht="13.5" x14ac:dyDescent="0.25">
      <c r="A332" s="3">
        <v>42487</v>
      </c>
      <c r="B332" s="2">
        <v>6.96</v>
      </c>
      <c r="C332" s="2">
        <v>3.6073</v>
      </c>
      <c r="D332" s="2">
        <v>600</v>
      </c>
      <c r="E332" s="2">
        <f t="shared" si="20"/>
        <v>5340297</v>
      </c>
      <c r="F332" s="17" t="str">
        <f t="shared" si="23"/>
        <v>BULLISH</v>
      </c>
      <c r="G332" s="17" t="str">
        <f t="shared" si="22"/>
        <v>NEUTRAL</v>
      </c>
      <c r="H332" s="17" t="str">
        <f t="shared" si="21"/>
        <v>CONFIRMED BULLISH</v>
      </c>
    </row>
    <row r="333" spans="1:8" ht="13.5" x14ac:dyDescent="0.25">
      <c r="A333" s="3">
        <v>42488</v>
      </c>
      <c r="B333" s="2">
        <v>6.9</v>
      </c>
      <c r="C333" s="2">
        <v>3.5762</v>
      </c>
      <c r="D333" s="2">
        <v>2509</v>
      </c>
      <c r="E333" s="2">
        <f t="shared" si="20"/>
        <v>5337788</v>
      </c>
      <c r="F333" s="17" t="str">
        <f t="shared" si="23"/>
        <v>BULLISH</v>
      </c>
      <c r="G333" s="17" t="str">
        <f t="shared" si="22"/>
        <v>NEUTRAL</v>
      </c>
      <c r="H333" s="17" t="str">
        <f t="shared" si="21"/>
        <v>BULLISH DIVERGENCE</v>
      </c>
    </row>
    <row r="334" spans="1:8" ht="13.5" x14ac:dyDescent="0.25">
      <c r="A334" s="3">
        <v>42489</v>
      </c>
      <c r="B334" s="2">
        <v>6.9</v>
      </c>
      <c r="C334" s="2">
        <v>3.5762</v>
      </c>
      <c r="D334" s="2">
        <v>391</v>
      </c>
      <c r="E334" s="2">
        <f t="shared" si="20"/>
        <v>5337788</v>
      </c>
      <c r="F334" s="17" t="str">
        <f t="shared" si="23"/>
        <v>BULLISH</v>
      </c>
      <c r="G334" s="17" t="str">
        <f t="shared" si="22"/>
        <v>NEUTRAL</v>
      </c>
      <c r="H334" s="17" t="str">
        <f t="shared" si="21"/>
        <v>BULLISH DIVERGENCE</v>
      </c>
    </row>
    <row r="335" spans="1:8" ht="13.5" x14ac:dyDescent="0.25">
      <c r="A335" s="3">
        <v>42492</v>
      </c>
      <c r="B335" s="2">
        <v>6.9</v>
      </c>
      <c r="C335" s="2">
        <v>3.5762</v>
      </c>
      <c r="D335" s="2">
        <v>0</v>
      </c>
      <c r="E335" s="2">
        <f t="shared" si="20"/>
        <v>5337788</v>
      </c>
      <c r="F335" s="17" t="str">
        <f t="shared" si="23"/>
        <v>BEARISH</v>
      </c>
      <c r="G335" s="17" t="str">
        <f t="shared" si="22"/>
        <v>NEUTRAL</v>
      </c>
      <c r="H335" s="17" t="str">
        <f t="shared" si="21"/>
        <v>CONFIRMED BEARISH</v>
      </c>
    </row>
    <row r="336" spans="1:8" ht="13.5" x14ac:dyDescent="0.25">
      <c r="A336" s="3">
        <v>42493</v>
      </c>
      <c r="B336" s="2">
        <v>6.9</v>
      </c>
      <c r="C336" s="2">
        <v>3.5762</v>
      </c>
      <c r="D336" s="2">
        <v>569</v>
      </c>
      <c r="E336" s="2">
        <f t="shared" si="20"/>
        <v>5337788</v>
      </c>
      <c r="F336" s="17" t="str">
        <f t="shared" si="23"/>
        <v>BEARISH</v>
      </c>
      <c r="G336" s="17" t="str">
        <f t="shared" si="22"/>
        <v>NEUTRAL</v>
      </c>
      <c r="H336" s="17" t="str">
        <f t="shared" si="21"/>
        <v>CONFIRMED BEARISH</v>
      </c>
    </row>
    <row r="337" spans="1:8" ht="13.5" x14ac:dyDescent="0.25">
      <c r="A337" s="3">
        <v>42494</v>
      </c>
      <c r="B337" s="2">
        <v>6.9</v>
      </c>
      <c r="C337" s="2">
        <v>3.5762</v>
      </c>
      <c r="D337" s="2">
        <v>1500</v>
      </c>
      <c r="E337" s="2">
        <f t="shared" si="20"/>
        <v>5337788</v>
      </c>
      <c r="F337" s="17" t="str">
        <f t="shared" si="23"/>
        <v>BEARISH</v>
      </c>
      <c r="G337" s="17" t="str">
        <f t="shared" si="22"/>
        <v>NEUTRAL</v>
      </c>
      <c r="H337" s="17" t="str">
        <f t="shared" si="21"/>
        <v>CONFIRMED BEARISH</v>
      </c>
    </row>
    <row r="338" spans="1:8" ht="13.5" x14ac:dyDescent="0.25">
      <c r="A338" s="3">
        <v>42495</v>
      </c>
      <c r="B338" s="2">
        <v>6.75</v>
      </c>
      <c r="C338" s="2">
        <v>3.4984999999999999</v>
      </c>
      <c r="D338" s="2">
        <v>1007</v>
      </c>
      <c r="E338" s="2">
        <f t="shared" si="20"/>
        <v>5336781</v>
      </c>
      <c r="F338" s="17" t="str">
        <f t="shared" si="23"/>
        <v>BEARISH</v>
      </c>
      <c r="G338" s="17" t="str">
        <f t="shared" si="22"/>
        <v>NEUTRAL</v>
      </c>
      <c r="H338" s="17" t="str">
        <f t="shared" si="21"/>
        <v>CONFIRMED BEARISH</v>
      </c>
    </row>
    <row r="339" spans="1:8" ht="13.5" x14ac:dyDescent="0.25">
      <c r="A339" s="3">
        <v>42496</v>
      </c>
      <c r="B339" s="2">
        <v>6.75</v>
      </c>
      <c r="C339" s="2">
        <v>3.4984999999999999</v>
      </c>
      <c r="D339" s="2">
        <v>0</v>
      </c>
      <c r="E339" s="2">
        <f t="shared" si="20"/>
        <v>5336781</v>
      </c>
      <c r="F339" s="17" t="str">
        <f t="shared" si="23"/>
        <v>BEARISH</v>
      </c>
      <c r="G339" s="17" t="str">
        <f t="shared" si="22"/>
        <v>NEUTRAL</v>
      </c>
      <c r="H339" s="17" t="str">
        <f t="shared" si="21"/>
        <v>CONFIRMED BEARISH</v>
      </c>
    </row>
    <row r="340" spans="1:8" ht="13.5" x14ac:dyDescent="0.25">
      <c r="A340" s="3">
        <v>42499</v>
      </c>
      <c r="B340" s="2">
        <v>6.95</v>
      </c>
      <c r="C340" s="2">
        <v>3.6021000000000001</v>
      </c>
      <c r="D340" s="2">
        <v>8581</v>
      </c>
      <c r="E340" s="2">
        <f t="shared" si="20"/>
        <v>5345362</v>
      </c>
      <c r="F340" s="17" t="str">
        <f t="shared" si="23"/>
        <v>BULLISH</v>
      </c>
      <c r="G340" s="17" t="str">
        <f t="shared" si="22"/>
        <v>NEUTRAL</v>
      </c>
      <c r="H340" s="17" t="str">
        <f t="shared" si="21"/>
        <v>CONFIRMED BULLISH</v>
      </c>
    </row>
    <row r="341" spans="1:8" ht="13.5" x14ac:dyDescent="0.25">
      <c r="A341" s="3">
        <v>42500</v>
      </c>
      <c r="B341" s="2">
        <v>7</v>
      </c>
      <c r="C341" s="2">
        <v>3.6280000000000001</v>
      </c>
      <c r="D341" s="2">
        <v>5850</v>
      </c>
      <c r="E341" s="2">
        <f t="shared" si="20"/>
        <v>5351212</v>
      </c>
      <c r="F341" s="17" t="str">
        <f t="shared" si="23"/>
        <v>BULLISH</v>
      </c>
      <c r="G341" s="17" t="str">
        <f t="shared" si="22"/>
        <v>NEUTRAL</v>
      </c>
      <c r="H341" s="17" t="str">
        <f t="shared" si="21"/>
        <v>CONFIRMED BULLISH</v>
      </c>
    </row>
    <row r="342" spans="1:8" ht="13.5" x14ac:dyDescent="0.25">
      <c r="A342" s="3">
        <v>42501</v>
      </c>
      <c r="B342" s="2">
        <v>7</v>
      </c>
      <c r="C342" s="2">
        <v>3.6280000000000001</v>
      </c>
      <c r="D342" s="2">
        <v>0</v>
      </c>
      <c r="E342" s="2">
        <f t="shared" si="20"/>
        <v>5351212</v>
      </c>
      <c r="F342" s="17" t="str">
        <f t="shared" si="23"/>
        <v>BULLISH</v>
      </c>
      <c r="G342" s="17" t="str">
        <f t="shared" si="22"/>
        <v>NEUTRAL</v>
      </c>
      <c r="H342" s="17" t="str">
        <f t="shared" si="21"/>
        <v>CONFIRMED BULLISH</v>
      </c>
    </row>
    <row r="343" spans="1:8" ht="13.5" x14ac:dyDescent="0.25">
      <c r="A343" s="3">
        <v>42502</v>
      </c>
      <c r="B343" s="2">
        <v>7</v>
      </c>
      <c r="C343" s="2">
        <v>3.6280000000000001</v>
      </c>
      <c r="D343" s="2">
        <v>0</v>
      </c>
      <c r="E343" s="2">
        <f t="shared" si="20"/>
        <v>5351212</v>
      </c>
      <c r="F343" s="17" t="str">
        <f t="shared" si="23"/>
        <v>BULLISH</v>
      </c>
      <c r="G343" s="17" t="str">
        <f t="shared" si="22"/>
        <v>NEUTRAL</v>
      </c>
      <c r="H343" s="17" t="str">
        <f t="shared" si="21"/>
        <v>CONFIRMED BULLISH</v>
      </c>
    </row>
    <row r="344" spans="1:8" ht="13.5" x14ac:dyDescent="0.25">
      <c r="A344" s="3">
        <v>42503</v>
      </c>
      <c r="B344" s="2">
        <v>7.19</v>
      </c>
      <c r="C344" s="2">
        <v>3.7265000000000001</v>
      </c>
      <c r="D344" s="2">
        <v>7954</v>
      </c>
      <c r="E344" s="2">
        <f t="shared" si="20"/>
        <v>5359166</v>
      </c>
      <c r="F344" s="17" t="str">
        <f t="shared" si="23"/>
        <v>BULLISH</v>
      </c>
      <c r="G344" s="17" t="str">
        <f t="shared" si="22"/>
        <v>NEUTRAL</v>
      </c>
      <c r="H344" s="17" t="str">
        <f t="shared" si="21"/>
        <v>CONFIRMED BULLISH</v>
      </c>
    </row>
    <row r="345" spans="1:8" ht="13.5" x14ac:dyDescent="0.25">
      <c r="A345" s="3">
        <v>42506</v>
      </c>
      <c r="B345" s="2">
        <v>7.19</v>
      </c>
      <c r="C345" s="2">
        <v>3.7265000000000001</v>
      </c>
      <c r="D345" s="2">
        <v>0</v>
      </c>
      <c r="E345" s="2">
        <f t="shared" si="20"/>
        <v>5359166</v>
      </c>
      <c r="F345" s="17" t="str">
        <f t="shared" si="23"/>
        <v>BULLISH</v>
      </c>
      <c r="G345" s="17" t="str">
        <f t="shared" si="22"/>
        <v>NEUTRAL</v>
      </c>
      <c r="H345" s="17" t="str">
        <f t="shared" si="21"/>
        <v>CONFIRMED BULLISH</v>
      </c>
    </row>
    <row r="346" spans="1:8" ht="13.5" x14ac:dyDescent="0.25">
      <c r="A346" s="3">
        <v>42507</v>
      </c>
      <c r="B346" s="2">
        <v>7.19</v>
      </c>
      <c r="C346" s="2">
        <v>3.7265000000000001</v>
      </c>
      <c r="D346" s="2">
        <v>0</v>
      </c>
      <c r="E346" s="2">
        <f t="shared" si="20"/>
        <v>5359166</v>
      </c>
      <c r="F346" s="17" t="str">
        <f t="shared" si="23"/>
        <v>BULLISH</v>
      </c>
      <c r="G346" s="17" t="str">
        <f t="shared" si="22"/>
        <v>NEUTRAL</v>
      </c>
      <c r="H346" s="17" t="str">
        <f t="shared" si="21"/>
        <v>CONFIRMED BULLISH</v>
      </c>
    </row>
    <row r="347" spans="1:8" ht="13.5" x14ac:dyDescent="0.25">
      <c r="A347" s="3">
        <v>42508</v>
      </c>
      <c r="B347" s="2">
        <v>7.1</v>
      </c>
      <c r="C347" s="2">
        <v>3.6798999999999999</v>
      </c>
      <c r="D347" s="2">
        <v>100</v>
      </c>
      <c r="E347" s="2">
        <f t="shared" si="20"/>
        <v>5359066</v>
      </c>
      <c r="F347" s="17" t="str">
        <f t="shared" si="23"/>
        <v>BULLISH</v>
      </c>
      <c r="G347" s="17" t="str">
        <f t="shared" si="22"/>
        <v>NEUTRAL</v>
      </c>
      <c r="H347" s="17" t="str">
        <f t="shared" si="21"/>
        <v>CONFIRMED BULLISH</v>
      </c>
    </row>
    <row r="348" spans="1:8" ht="13.5" x14ac:dyDescent="0.25">
      <c r="A348" s="3">
        <v>42509</v>
      </c>
      <c r="B348" s="2">
        <v>7.19</v>
      </c>
      <c r="C348" s="2">
        <v>3.7265000000000001</v>
      </c>
      <c r="D348" s="2">
        <v>2118</v>
      </c>
      <c r="E348" s="2">
        <f t="shared" si="20"/>
        <v>5361184</v>
      </c>
      <c r="F348" s="17" t="str">
        <f t="shared" si="23"/>
        <v>BULLISH</v>
      </c>
      <c r="G348" s="17" t="str">
        <f t="shared" si="22"/>
        <v>NEUTRAL</v>
      </c>
      <c r="H348" s="17" t="str">
        <f t="shared" si="21"/>
        <v>CONFIRMED BULLISH</v>
      </c>
    </row>
    <row r="349" spans="1:8" ht="13.5" x14ac:dyDescent="0.25">
      <c r="A349" s="3">
        <v>42510</v>
      </c>
      <c r="B349" s="2">
        <v>7.2</v>
      </c>
      <c r="C349" s="2">
        <v>3.7317</v>
      </c>
      <c r="D349" s="2">
        <v>7280</v>
      </c>
      <c r="E349" s="2">
        <f t="shared" si="20"/>
        <v>5368464</v>
      </c>
      <c r="F349" s="17" t="str">
        <f t="shared" si="23"/>
        <v>BULLISH</v>
      </c>
      <c r="G349" s="17" t="str">
        <f t="shared" si="22"/>
        <v>NEUTRAL</v>
      </c>
      <c r="H349" s="17" t="str">
        <f t="shared" si="21"/>
        <v>CONFIRMED BULLISH</v>
      </c>
    </row>
    <row r="350" spans="1:8" ht="13.5" x14ac:dyDescent="0.25">
      <c r="A350" s="3">
        <v>42513</v>
      </c>
      <c r="B350" s="2">
        <v>7.3</v>
      </c>
      <c r="C350" s="2">
        <v>3.7835000000000001</v>
      </c>
      <c r="D350" s="2">
        <v>910</v>
      </c>
      <c r="E350" s="2">
        <f t="shared" si="20"/>
        <v>5369374</v>
      </c>
      <c r="F350" s="17" t="str">
        <f t="shared" si="23"/>
        <v>BULLISH</v>
      </c>
      <c r="G350" s="17" t="str">
        <f t="shared" si="22"/>
        <v>NEUTRAL</v>
      </c>
      <c r="H350" s="17" t="str">
        <f t="shared" si="21"/>
        <v>CONFIRMED BULLISH</v>
      </c>
    </row>
    <row r="351" spans="1:8" ht="13.5" x14ac:dyDescent="0.25">
      <c r="A351" s="3">
        <v>42514</v>
      </c>
      <c r="B351" s="2">
        <v>7.3</v>
      </c>
      <c r="C351" s="2">
        <v>3.7835000000000001</v>
      </c>
      <c r="D351" s="2">
        <v>3055</v>
      </c>
      <c r="E351" s="2">
        <f t="shared" si="20"/>
        <v>5369374</v>
      </c>
      <c r="F351" s="17" t="str">
        <f t="shared" si="23"/>
        <v>BULLISH</v>
      </c>
      <c r="G351" s="17" t="str">
        <f t="shared" si="22"/>
        <v>NEUTRAL</v>
      </c>
      <c r="H351" s="17" t="str">
        <f t="shared" si="21"/>
        <v>CONFIRMED BULLISH</v>
      </c>
    </row>
    <row r="352" spans="1:8" ht="13.5" x14ac:dyDescent="0.25">
      <c r="A352" s="3">
        <v>42515</v>
      </c>
      <c r="B352" s="2">
        <v>7.3</v>
      </c>
      <c r="C352" s="2">
        <v>3.7835000000000001</v>
      </c>
      <c r="D352" s="2">
        <v>360</v>
      </c>
      <c r="E352" s="2">
        <f t="shared" si="20"/>
        <v>5369374</v>
      </c>
      <c r="F352" s="17" t="str">
        <f t="shared" si="23"/>
        <v>BULLISH</v>
      </c>
      <c r="G352" s="17" t="str">
        <f t="shared" si="22"/>
        <v>NEUTRAL</v>
      </c>
      <c r="H352" s="17" t="str">
        <f t="shared" si="21"/>
        <v>CONFIRMED BULLISH</v>
      </c>
    </row>
    <row r="353" spans="1:8" ht="13.5" x14ac:dyDescent="0.25">
      <c r="A353" s="3">
        <v>42516</v>
      </c>
      <c r="B353" s="2">
        <v>7.3</v>
      </c>
      <c r="C353" s="2">
        <v>3.7835000000000001</v>
      </c>
      <c r="D353" s="2">
        <v>0</v>
      </c>
      <c r="E353" s="2">
        <f t="shared" si="20"/>
        <v>5369374</v>
      </c>
      <c r="F353" s="17" t="str">
        <f t="shared" si="23"/>
        <v>BULLISH</v>
      </c>
      <c r="G353" s="17" t="str">
        <f t="shared" si="22"/>
        <v>NEUTRAL</v>
      </c>
      <c r="H353" s="17" t="str">
        <f t="shared" si="21"/>
        <v>CONFIRMED BULLISH</v>
      </c>
    </row>
    <row r="354" spans="1:8" ht="13.5" x14ac:dyDescent="0.25">
      <c r="A354" s="3">
        <v>42517</v>
      </c>
      <c r="B354" s="2">
        <v>7.3</v>
      </c>
      <c r="C354" s="2">
        <v>3.7835000000000001</v>
      </c>
      <c r="D354" s="2">
        <v>0</v>
      </c>
      <c r="E354" s="2">
        <f t="shared" si="20"/>
        <v>5369374</v>
      </c>
      <c r="F354" s="17" t="str">
        <f t="shared" si="23"/>
        <v>BULLISH</v>
      </c>
      <c r="G354" s="17" t="str">
        <f t="shared" si="22"/>
        <v>NEUTRAL</v>
      </c>
      <c r="H354" s="17" t="str">
        <f t="shared" si="21"/>
        <v>CONFIRMED BULLISH</v>
      </c>
    </row>
    <row r="355" spans="1:8" ht="13.5" x14ac:dyDescent="0.25">
      <c r="A355" s="3">
        <v>42520</v>
      </c>
      <c r="B355" s="2">
        <v>7.3</v>
      </c>
      <c r="C355" s="2">
        <v>3.7835000000000001</v>
      </c>
      <c r="D355" s="2">
        <v>0</v>
      </c>
      <c r="E355" s="2">
        <f t="shared" si="20"/>
        <v>5369374</v>
      </c>
      <c r="F355" s="17" t="str">
        <f t="shared" si="23"/>
        <v>NEUTRAL</v>
      </c>
      <c r="G355" s="17" t="str">
        <f t="shared" si="22"/>
        <v>NEUTRAL</v>
      </c>
      <c r="H355" s="17" t="str">
        <f t="shared" si="21"/>
        <v>NEUTRAL</v>
      </c>
    </row>
    <row r="356" spans="1:8" ht="13.5" x14ac:dyDescent="0.25">
      <c r="A356" s="3">
        <v>42521</v>
      </c>
      <c r="B356" s="2">
        <v>7.3</v>
      </c>
      <c r="C356" s="2">
        <v>3.7835000000000001</v>
      </c>
      <c r="D356" s="2">
        <v>0</v>
      </c>
      <c r="E356" s="2">
        <f t="shared" si="20"/>
        <v>5369374</v>
      </c>
      <c r="F356" s="17" t="str">
        <f t="shared" si="23"/>
        <v>NEUTRAL</v>
      </c>
      <c r="G356" s="17" t="str">
        <f t="shared" si="22"/>
        <v>NEUTRAL</v>
      </c>
      <c r="H356" s="17" t="str">
        <f t="shared" si="21"/>
        <v>NEUTRAL</v>
      </c>
    </row>
    <row r="357" spans="1:8" ht="13.5" x14ac:dyDescent="0.25">
      <c r="A357" s="3">
        <v>42522</v>
      </c>
      <c r="B357" s="2">
        <v>7.3</v>
      </c>
      <c r="C357" s="2">
        <v>3.7835000000000001</v>
      </c>
      <c r="D357" s="2">
        <v>0</v>
      </c>
      <c r="E357" s="2">
        <f t="shared" si="20"/>
        <v>5369374</v>
      </c>
      <c r="F357" s="17" t="str">
        <f t="shared" si="23"/>
        <v>NEUTRAL</v>
      </c>
      <c r="G357" s="17" t="str">
        <f t="shared" si="22"/>
        <v>NEUTRAL</v>
      </c>
      <c r="H357" s="17" t="str">
        <f t="shared" si="21"/>
        <v>NEUTRAL</v>
      </c>
    </row>
    <row r="358" spans="1:8" ht="13.5" x14ac:dyDescent="0.25">
      <c r="A358" s="3">
        <v>42523</v>
      </c>
      <c r="B358" s="2">
        <v>7.3</v>
      </c>
      <c r="C358" s="2">
        <v>3.7835000000000001</v>
      </c>
      <c r="D358" s="2">
        <v>4000</v>
      </c>
      <c r="E358" s="2">
        <f t="shared" si="20"/>
        <v>5369374</v>
      </c>
      <c r="F358" s="17" t="str">
        <f t="shared" si="23"/>
        <v>NEUTRAL</v>
      </c>
      <c r="G358" s="17" t="str">
        <f t="shared" si="22"/>
        <v>NEUTRAL</v>
      </c>
      <c r="H358" s="17" t="str">
        <f t="shared" si="21"/>
        <v>NEUTRAL</v>
      </c>
    </row>
    <row r="359" spans="1:8" ht="13.5" x14ac:dyDescent="0.25">
      <c r="A359" s="3">
        <v>42524</v>
      </c>
      <c r="B359" s="2">
        <v>7.29</v>
      </c>
      <c r="C359" s="2">
        <v>3.7783000000000002</v>
      </c>
      <c r="D359" s="2">
        <v>1525</v>
      </c>
      <c r="E359" s="2">
        <f t="shared" si="20"/>
        <v>5367849</v>
      </c>
      <c r="F359" s="17" t="str">
        <f t="shared" si="23"/>
        <v>BEARISH</v>
      </c>
      <c r="G359" s="17" t="str">
        <f t="shared" si="22"/>
        <v>NEUTRAL</v>
      </c>
      <c r="H359" s="17" t="str">
        <f t="shared" si="21"/>
        <v>CONFIRMED BEARISH</v>
      </c>
    </row>
    <row r="360" spans="1:8" ht="13.5" x14ac:dyDescent="0.25">
      <c r="A360" s="3">
        <v>42527</v>
      </c>
      <c r="B360" s="2">
        <v>7.29</v>
      </c>
      <c r="C360" s="2">
        <v>3.7783000000000002</v>
      </c>
      <c r="D360" s="2">
        <v>330</v>
      </c>
      <c r="E360" s="2">
        <f t="shared" si="20"/>
        <v>5367849</v>
      </c>
      <c r="F360" s="17" t="str">
        <f t="shared" si="23"/>
        <v>BEARISH</v>
      </c>
      <c r="G360" s="17" t="str">
        <f t="shared" si="22"/>
        <v>NEUTRAL</v>
      </c>
      <c r="H360" s="17" t="str">
        <f t="shared" si="21"/>
        <v>CONFIRMED BEARISH</v>
      </c>
    </row>
    <row r="361" spans="1:8" ht="13.5" x14ac:dyDescent="0.25">
      <c r="A361" s="3">
        <v>42528</v>
      </c>
      <c r="B361" s="2">
        <v>7.29</v>
      </c>
      <c r="C361" s="2">
        <v>3.7783000000000002</v>
      </c>
      <c r="D361" s="2">
        <v>575</v>
      </c>
      <c r="E361" s="2">
        <f t="shared" si="20"/>
        <v>5367849</v>
      </c>
      <c r="F361" s="17" t="str">
        <f t="shared" si="23"/>
        <v>BEARISH</v>
      </c>
      <c r="G361" s="17" t="str">
        <f t="shared" si="22"/>
        <v>NEUTRAL</v>
      </c>
      <c r="H361" s="17" t="str">
        <f t="shared" si="21"/>
        <v>CONFIRMED BEARISH</v>
      </c>
    </row>
    <row r="362" spans="1:8" ht="13.5" x14ac:dyDescent="0.25">
      <c r="A362" s="3">
        <v>42529</v>
      </c>
      <c r="B362" s="2">
        <v>7.29</v>
      </c>
      <c r="C362" s="2">
        <v>3.7783000000000002</v>
      </c>
      <c r="D362" s="2">
        <v>70</v>
      </c>
      <c r="E362" s="2">
        <f t="shared" si="20"/>
        <v>5367849</v>
      </c>
      <c r="F362" s="17" t="str">
        <f t="shared" si="23"/>
        <v>BEARISH</v>
      </c>
      <c r="G362" s="17" t="str">
        <f t="shared" si="22"/>
        <v>NEUTRAL</v>
      </c>
      <c r="H362" s="17" t="str">
        <f t="shared" si="21"/>
        <v>CONFIRMED BEARISH</v>
      </c>
    </row>
    <row r="363" spans="1:8" ht="13.5" x14ac:dyDescent="0.25">
      <c r="A363" s="3">
        <v>42530</v>
      </c>
      <c r="B363" s="2">
        <v>7.29</v>
      </c>
      <c r="C363" s="2">
        <v>3.7783000000000002</v>
      </c>
      <c r="D363" s="2">
        <v>1915</v>
      </c>
      <c r="E363" s="2">
        <f t="shared" si="20"/>
        <v>5367849</v>
      </c>
      <c r="F363" s="17" t="str">
        <f t="shared" si="23"/>
        <v>BEARISH</v>
      </c>
      <c r="G363" s="17" t="str">
        <f t="shared" si="22"/>
        <v>NEUTRAL</v>
      </c>
      <c r="H363" s="17" t="str">
        <f t="shared" si="21"/>
        <v>CONFIRMED BEARISH</v>
      </c>
    </row>
    <row r="364" spans="1:8" ht="13.5" x14ac:dyDescent="0.25">
      <c r="A364" s="3">
        <v>42531</v>
      </c>
      <c r="B364" s="2">
        <v>7.19</v>
      </c>
      <c r="C364" s="2">
        <v>3.7265000000000001</v>
      </c>
      <c r="D364" s="2">
        <v>946</v>
      </c>
      <c r="E364" s="2">
        <f t="shared" si="20"/>
        <v>5366903</v>
      </c>
      <c r="F364" s="17" t="str">
        <f t="shared" si="23"/>
        <v>BEARISH</v>
      </c>
      <c r="G364" s="17" t="str">
        <f t="shared" si="22"/>
        <v>NEUTRAL</v>
      </c>
      <c r="H364" s="17" t="str">
        <f t="shared" si="21"/>
        <v>CONFIRMED BEARISH</v>
      </c>
    </row>
    <row r="365" spans="1:8" ht="13.5" x14ac:dyDescent="0.25">
      <c r="A365" s="3">
        <v>42534</v>
      </c>
      <c r="B365" s="2">
        <v>7.3</v>
      </c>
      <c r="C365" s="2">
        <v>3.7835000000000001</v>
      </c>
      <c r="D365" s="2">
        <v>100</v>
      </c>
      <c r="E365" s="2">
        <f t="shared" si="20"/>
        <v>5367003</v>
      </c>
      <c r="F365" s="17" t="str">
        <f t="shared" si="23"/>
        <v>BEARISH</v>
      </c>
      <c r="G365" s="17" t="str">
        <f t="shared" si="22"/>
        <v>NEUTRAL</v>
      </c>
      <c r="H365" s="17" t="str">
        <f t="shared" si="21"/>
        <v>BEARISH DIVERGENCE</v>
      </c>
    </row>
    <row r="366" spans="1:8" ht="13.5" x14ac:dyDescent="0.25">
      <c r="A366" s="3">
        <v>42535</v>
      </c>
      <c r="B366" s="2">
        <v>7.3</v>
      </c>
      <c r="C366" s="2">
        <v>3.7835000000000001</v>
      </c>
      <c r="D366" s="2">
        <v>0</v>
      </c>
      <c r="E366" s="2">
        <f t="shared" si="20"/>
        <v>5367003</v>
      </c>
      <c r="F366" s="17" t="str">
        <f t="shared" si="23"/>
        <v>BEARISH</v>
      </c>
      <c r="G366" s="17" t="str">
        <f t="shared" si="22"/>
        <v>NEUTRAL</v>
      </c>
      <c r="H366" s="17" t="str">
        <f t="shared" si="21"/>
        <v>BEARISH DIVERGENCE</v>
      </c>
    </row>
    <row r="367" spans="1:8" ht="13.5" x14ac:dyDescent="0.25">
      <c r="A367" s="3">
        <v>42536</v>
      </c>
      <c r="B367" s="2">
        <v>7.3</v>
      </c>
      <c r="C367" s="2">
        <v>3.7835000000000001</v>
      </c>
      <c r="D367" s="2">
        <v>0</v>
      </c>
      <c r="E367" s="2">
        <f t="shared" si="20"/>
        <v>5367003</v>
      </c>
      <c r="F367" s="17" t="str">
        <f t="shared" si="23"/>
        <v>BEARISH</v>
      </c>
      <c r="G367" s="17" t="str">
        <f t="shared" si="22"/>
        <v>NEUTRAL</v>
      </c>
      <c r="H367" s="17" t="str">
        <f t="shared" si="21"/>
        <v>BEARISH DIVERGENCE</v>
      </c>
    </row>
    <row r="368" spans="1:8" ht="13.5" x14ac:dyDescent="0.25">
      <c r="A368" s="3">
        <v>42537</v>
      </c>
      <c r="B368" s="2">
        <v>7.29</v>
      </c>
      <c r="C368" s="2">
        <v>3.7783000000000002</v>
      </c>
      <c r="D368" s="2">
        <v>4174</v>
      </c>
      <c r="E368" s="2">
        <f t="shared" si="20"/>
        <v>5362829</v>
      </c>
      <c r="F368" s="17" t="str">
        <f t="shared" si="23"/>
        <v>BEARISH</v>
      </c>
      <c r="G368" s="17" t="str">
        <f t="shared" si="22"/>
        <v>NEUTRAL</v>
      </c>
      <c r="H368" s="17" t="str">
        <f t="shared" si="21"/>
        <v>NEUTRAL</v>
      </c>
    </row>
    <row r="369" spans="1:8" ht="13.5" x14ac:dyDescent="0.25">
      <c r="A369" s="3">
        <v>42538</v>
      </c>
      <c r="B369" s="2">
        <v>7.2</v>
      </c>
      <c r="C369" s="2">
        <v>3.8506999999999998</v>
      </c>
      <c r="D369" s="2">
        <v>3820</v>
      </c>
      <c r="E369" s="2">
        <f t="shared" si="20"/>
        <v>5359009</v>
      </c>
      <c r="F369" s="17" t="str">
        <f t="shared" si="23"/>
        <v>BEARISH</v>
      </c>
      <c r="G369" s="17" t="str">
        <f t="shared" si="22"/>
        <v>NEUTRAL</v>
      </c>
      <c r="H369" s="17" t="str">
        <f t="shared" si="21"/>
        <v>BEARISH DIVERGENCE</v>
      </c>
    </row>
    <row r="370" spans="1:8" ht="13.5" x14ac:dyDescent="0.25">
      <c r="A370" s="3">
        <v>42541</v>
      </c>
      <c r="B370" s="2">
        <v>7.15</v>
      </c>
      <c r="C370" s="2">
        <v>3.8239000000000001</v>
      </c>
      <c r="D370" s="2">
        <v>1568</v>
      </c>
      <c r="E370" s="2">
        <f t="shared" si="20"/>
        <v>5357441</v>
      </c>
      <c r="F370" s="17" t="str">
        <f t="shared" si="23"/>
        <v>BEARISH</v>
      </c>
      <c r="G370" s="17" t="str">
        <f t="shared" si="22"/>
        <v>NEUTRAL</v>
      </c>
      <c r="H370" s="17" t="str">
        <f t="shared" si="21"/>
        <v>CONFIRMED BEARISH</v>
      </c>
    </row>
    <row r="371" spans="1:8" ht="13.5" x14ac:dyDescent="0.25">
      <c r="A371" s="3">
        <v>42542</v>
      </c>
      <c r="B371" s="2">
        <v>7.15</v>
      </c>
      <c r="C371" s="2">
        <v>3.8239000000000001</v>
      </c>
      <c r="D371" s="2">
        <v>2430</v>
      </c>
      <c r="E371" s="2">
        <f t="shared" si="20"/>
        <v>5357441</v>
      </c>
      <c r="F371" s="17" t="str">
        <f t="shared" si="23"/>
        <v>BEARISH</v>
      </c>
      <c r="G371" s="17" t="str">
        <f t="shared" si="22"/>
        <v>NEUTRAL</v>
      </c>
      <c r="H371" s="17" t="str">
        <f t="shared" si="21"/>
        <v>CONFIRMED BEARISH</v>
      </c>
    </row>
    <row r="372" spans="1:8" ht="13.5" x14ac:dyDescent="0.25">
      <c r="A372" s="3">
        <v>42543</v>
      </c>
      <c r="B372" s="2">
        <v>7</v>
      </c>
      <c r="C372" s="2">
        <v>3.7437</v>
      </c>
      <c r="D372" s="2">
        <v>30</v>
      </c>
      <c r="E372" s="2">
        <f t="shared" si="20"/>
        <v>5357411</v>
      </c>
      <c r="F372" s="17" t="str">
        <f t="shared" si="23"/>
        <v>BEARISH</v>
      </c>
      <c r="G372" s="17" t="str">
        <f t="shared" si="22"/>
        <v>NEUTRAL</v>
      </c>
      <c r="H372" s="17" t="str">
        <f t="shared" si="21"/>
        <v>CONFIRMED BEARISH</v>
      </c>
    </row>
    <row r="373" spans="1:8" ht="13.5" x14ac:dyDescent="0.25">
      <c r="A373" s="3">
        <v>42544</v>
      </c>
      <c r="B373" s="2">
        <v>7</v>
      </c>
      <c r="C373" s="2">
        <v>3.7437</v>
      </c>
      <c r="D373" s="2">
        <v>4341</v>
      </c>
      <c r="E373" s="2">
        <f t="shared" si="20"/>
        <v>5357411</v>
      </c>
      <c r="F373" s="17" t="str">
        <f t="shared" si="23"/>
        <v>BEARISH</v>
      </c>
      <c r="G373" s="17" t="str">
        <f t="shared" si="22"/>
        <v>NEUTRAL</v>
      </c>
      <c r="H373" s="17" t="str">
        <f t="shared" si="21"/>
        <v>CONFIRMED BEARISH</v>
      </c>
    </row>
    <row r="374" spans="1:8" ht="13.5" x14ac:dyDescent="0.25">
      <c r="A374" s="3">
        <v>42545</v>
      </c>
      <c r="B374" s="2">
        <v>7.14</v>
      </c>
      <c r="C374" s="2">
        <v>3.8186</v>
      </c>
      <c r="D374" s="2">
        <v>4324</v>
      </c>
      <c r="E374" s="2">
        <f t="shared" si="20"/>
        <v>5361735</v>
      </c>
      <c r="F374" s="17" t="str">
        <f t="shared" si="23"/>
        <v>BULLISH</v>
      </c>
      <c r="G374" s="17" t="str">
        <f t="shared" si="22"/>
        <v>NEUTRAL</v>
      </c>
      <c r="H374" s="17" t="str">
        <f t="shared" si="21"/>
        <v>BULLISH DIVERGENCE</v>
      </c>
    </row>
    <row r="375" spans="1:8" ht="13.5" x14ac:dyDescent="0.25">
      <c r="A375" s="3">
        <v>42548</v>
      </c>
      <c r="B375" s="2">
        <v>7</v>
      </c>
      <c r="C375" s="2">
        <v>3.7437</v>
      </c>
      <c r="D375" s="2">
        <v>3145</v>
      </c>
      <c r="E375" s="2">
        <f t="shared" si="20"/>
        <v>5358590</v>
      </c>
      <c r="F375" s="17" t="str">
        <f t="shared" si="23"/>
        <v>BULLISH</v>
      </c>
      <c r="G375" s="17" t="str">
        <f t="shared" si="22"/>
        <v>NEUTRAL</v>
      </c>
      <c r="H375" s="17" t="str">
        <f t="shared" si="21"/>
        <v>BULLISH DIVERGENCE</v>
      </c>
    </row>
    <row r="376" spans="1:8" ht="13.5" x14ac:dyDescent="0.25">
      <c r="A376" s="3">
        <v>42549</v>
      </c>
      <c r="B376" s="2">
        <v>7.15</v>
      </c>
      <c r="C376" s="2">
        <v>3.8239000000000001</v>
      </c>
      <c r="D376" s="2">
        <v>4827</v>
      </c>
      <c r="E376" s="2">
        <f t="shared" si="20"/>
        <v>5363417</v>
      </c>
      <c r="F376" s="17" t="str">
        <f t="shared" si="23"/>
        <v>BULLISH</v>
      </c>
      <c r="G376" s="17" t="str">
        <f t="shared" si="22"/>
        <v>NEUTRAL</v>
      </c>
      <c r="H376" s="17" t="str">
        <f t="shared" si="21"/>
        <v>NEUTRAL</v>
      </c>
    </row>
    <row r="377" spans="1:8" ht="13.5" x14ac:dyDescent="0.25">
      <c r="A377" s="3">
        <v>42550</v>
      </c>
      <c r="B377" s="2">
        <v>7.05</v>
      </c>
      <c r="C377" s="2">
        <v>3.7705000000000002</v>
      </c>
      <c r="D377" s="2">
        <v>600</v>
      </c>
      <c r="E377" s="2">
        <f t="shared" si="20"/>
        <v>5362817</v>
      </c>
      <c r="F377" s="17" t="str">
        <f t="shared" si="23"/>
        <v>BULLISH</v>
      </c>
      <c r="G377" s="17" t="str">
        <f t="shared" si="22"/>
        <v>NEUTRAL</v>
      </c>
      <c r="H377" s="17" t="str">
        <f t="shared" si="21"/>
        <v>CONFIRMED BULLISH</v>
      </c>
    </row>
    <row r="378" spans="1:8" ht="13.5" x14ac:dyDescent="0.25">
      <c r="A378" s="3">
        <v>42551</v>
      </c>
      <c r="B378" s="2">
        <v>7.2</v>
      </c>
      <c r="C378" s="2">
        <v>3.8506999999999998</v>
      </c>
      <c r="D378" s="2">
        <v>2265</v>
      </c>
      <c r="E378" s="2">
        <f t="shared" si="20"/>
        <v>5365082</v>
      </c>
      <c r="F378" s="17" t="str">
        <f t="shared" si="23"/>
        <v>BULLISH</v>
      </c>
      <c r="G378" s="17" t="str">
        <f t="shared" si="22"/>
        <v>NEUTRAL</v>
      </c>
      <c r="H378" s="17" t="str">
        <f t="shared" si="21"/>
        <v>CONFIRMED BULLISH</v>
      </c>
    </row>
    <row r="379" spans="1:8" ht="13.5" x14ac:dyDescent="0.25">
      <c r="A379" s="3">
        <v>42552</v>
      </c>
      <c r="B379" s="2">
        <v>7.17</v>
      </c>
      <c r="C379" s="2">
        <v>3.8346</v>
      </c>
      <c r="D379" s="2">
        <v>160</v>
      </c>
      <c r="E379" s="2">
        <f t="shared" si="20"/>
        <v>5364922</v>
      </c>
      <c r="F379" s="17" t="str">
        <f t="shared" si="23"/>
        <v>BULLISH</v>
      </c>
      <c r="G379" s="17" t="str">
        <f t="shared" si="22"/>
        <v>NEUTRAL</v>
      </c>
      <c r="H379" s="17" t="str">
        <f t="shared" si="21"/>
        <v>CONFIRMED BULLISH</v>
      </c>
    </row>
    <row r="380" spans="1:8" ht="13.5" x14ac:dyDescent="0.25">
      <c r="A380" s="3">
        <v>42555</v>
      </c>
      <c r="B380" s="2">
        <v>7.1</v>
      </c>
      <c r="C380" s="2">
        <v>3.7972000000000001</v>
      </c>
      <c r="D380" s="2">
        <v>1085</v>
      </c>
      <c r="E380" s="2">
        <f t="shared" si="20"/>
        <v>5363837</v>
      </c>
      <c r="F380" s="17" t="str">
        <f t="shared" si="23"/>
        <v>BULLISH</v>
      </c>
      <c r="G380" s="17" t="str">
        <f t="shared" si="22"/>
        <v>NEUTRAL</v>
      </c>
      <c r="H380" s="17" t="str">
        <f t="shared" si="21"/>
        <v>CONFIRMED BULLISH</v>
      </c>
    </row>
    <row r="381" spans="1:8" ht="13.5" x14ac:dyDescent="0.25">
      <c r="A381" s="3">
        <v>42559</v>
      </c>
      <c r="B381" s="2">
        <v>7.1</v>
      </c>
      <c r="C381" s="2">
        <v>3.7972000000000001</v>
      </c>
      <c r="D381" s="2">
        <v>665</v>
      </c>
      <c r="E381" s="2">
        <f t="shared" si="20"/>
        <v>5363837</v>
      </c>
      <c r="F381" s="17" t="str">
        <f t="shared" si="23"/>
        <v>BULLISH</v>
      </c>
      <c r="G381" s="17" t="str">
        <f t="shared" si="22"/>
        <v>NEUTRAL</v>
      </c>
      <c r="H381" s="17" t="str">
        <f t="shared" si="21"/>
        <v>BULLISH DIVERGENCE</v>
      </c>
    </row>
    <row r="382" spans="1:8" ht="13.5" x14ac:dyDescent="0.25">
      <c r="A382" s="3">
        <v>42562</v>
      </c>
      <c r="B382" s="2">
        <v>7.1</v>
      </c>
      <c r="C382" s="2">
        <v>3.7972000000000001</v>
      </c>
      <c r="D382" s="2">
        <v>0</v>
      </c>
      <c r="E382" s="2">
        <f t="shared" si="20"/>
        <v>5363837</v>
      </c>
      <c r="F382" s="17" t="str">
        <f t="shared" si="23"/>
        <v>BULLISH</v>
      </c>
      <c r="G382" s="17" t="str">
        <f t="shared" si="22"/>
        <v>NEUTRAL</v>
      </c>
      <c r="H382" s="17" t="str">
        <f t="shared" si="21"/>
        <v>CONFIRMED BULLISH</v>
      </c>
    </row>
    <row r="383" spans="1:8" ht="13.5" x14ac:dyDescent="0.25">
      <c r="A383" s="3">
        <v>42563</v>
      </c>
      <c r="B383" s="2">
        <v>7.05</v>
      </c>
      <c r="C383" s="2">
        <v>3.7705000000000002</v>
      </c>
      <c r="D383" s="2">
        <v>520</v>
      </c>
      <c r="E383" s="2">
        <f t="shared" si="20"/>
        <v>5363317</v>
      </c>
      <c r="F383" s="17" t="str">
        <f t="shared" si="23"/>
        <v>BEARISH</v>
      </c>
      <c r="G383" s="17" t="str">
        <f t="shared" si="22"/>
        <v>NEUTRAL</v>
      </c>
      <c r="H383" s="17" t="str">
        <f t="shared" si="21"/>
        <v>CONFIRMED BEARISH</v>
      </c>
    </row>
    <row r="384" spans="1:8" ht="13.5" x14ac:dyDescent="0.25">
      <c r="A384" s="3">
        <v>42564</v>
      </c>
      <c r="B384" s="2">
        <v>7.1</v>
      </c>
      <c r="C384" s="2">
        <v>3.7972000000000001</v>
      </c>
      <c r="D384" s="2">
        <v>5478</v>
      </c>
      <c r="E384" s="2">
        <f t="shared" si="20"/>
        <v>5368795</v>
      </c>
      <c r="F384" s="17" t="str">
        <f t="shared" si="23"/>
        <v>BULLISH</v>
      </c>
      <c r="G384" s="17" t="str">
        <f t="shared" si="22"/>
        <v>NEUTRAL</v>
      </c>
      <c r="H384" s="17" t="str">
        <f t="shared" si="21"/>
        <v>BULLISH DIVERGENCE</v>
      </c>
    </row>
    <row r="385" spans="1:8" ht="13.5" x14ac:dyDescent="0.25">
      <c r="A385" s="3">
        <v>42565</v>
      </c>
      <c r="B385" s="2">
        <v>7.1</v>
      </c>
      <c r="C385" s="2">
        <v>3.7972000000000001</v>
      </c>
      <c r="D385" s="2">
        <v>0</v>
      </c>
      <c r="E385" s="2">
        <f t="shared" si="20"/>
        <v>5368795</v>
      </c>
      <c r="F385" s="17" t="str">
        <f t="shared" si="23"/>
        <v>BULLISH</v>
      </c>
      <c r="G385" s="17" t="str">
        <f t="shared" si="22"/>
        <v>NEUTRAL</v>
      </c>
      <c r="H385" s="17" t="str">
        <f t="shared" si="21"/>
        <v>NEUTRAL</v>
      </c>
    </row>
    <row r="386" spans="1:8" ht="13.5" x14ac:dyDescent="0.25">
      <c r="A386" s="3">
        <v>42566</v>
      </c>
      <c r="B386" s="2">
        <v>7.1</v>
      </c>
      <c r="C386" s="2">
        <v>3.7972000000000001</v>
      </c>
      <c r="D386" s="2">
        <v>350</v>
      </c>
      <c r="E386" s="2">
        <f t="shared" si="20"/>
        <v>5368795</v>
      </c>
      <c r="F386" s="17" t="str">
        <f t="shared" si="23"/>
        <v>BULLISH</v>
      </c>
      <c r="G386" s="17" t="str">
        <f t="shared" si="22"/>
        <v>NEUTRAL</v>
      </c>
      <c r="H386" s="17" t="str">
        <f t="shared" si="21"/>
        <v>NEUTRAL</v>
      </c>
    </row>
    <row r="387" spans="1:8" ht="13.5" x14ac:dyDescent="0.25">
      <c r="A387" s="3">
        <v>42569</v>
      </c>
      <c r="B387" s="2">
        <v>7.06</v>
      </c>
      <c r="C387" s="2">
        <v>3.7757999999999998</v>
      </c>
      <c r="D387" s="2">
        <v>460</v>
      </c>
      <c r="E387" s="2">
        <f t="shared" si="20"/>
        <v>5368335</v>
      </c>
      <c r="F387" s="17" t="str">
        <f t="shared" si="23"/>
        <v>BULLISH</v>
      </c>
      <c r="G387" s="17" t="str">
        <f t="shared" si="22"/>
        <v>NEUTRAL</v>
      </c>
      <c r="H387" s="17" t="str">
        <f t="shared" si="21"/>
        <v>BULLISH DIVERGENCE</v>
      </c>
    </row>
    <row r="388" spans="1:8" ht="13.5" x14ac:dyDescent="0.25">
      <c r="A388" s="3">
        <v>42570</v>
      </c>
      <c r="B388" s="2">
        <v>7.06</v>
      </c>
      <c r="C388" s="2">
        <v>3.7757999999999998</v>
      </c>
      <c r="D388" s="2">
        <v>702</v>
      </c>
      <c r="E388" s="2">
        <f t="shared" ref="E388:E451" si="24">IF(B388&gt;B387, E387+D388, IF(B388&lt;B387, E387-D388, E387))</f>
        <v>5368335</v>
      </c>
      <c r="F388" s="17" t="str">
        <f t="shared" si="23"/>
        <v>BULLISH</v>
      </c>
      <c r="G388" s="17" t="str">
        <f t="shared" si="22"/>
        <v>NEUTRAL</v>
      </c>
      <c r="H388" s="17" t="str">
        <f t="shared" si="21"/>
        <v>CONFIRMED BULLISH</v>
      </c>
    </row>
    <row r="389" spans="1:8" ht="13.5" x14ac:dyDescent="0.25">
      <c r="A389" s="3">
        <v>42571</v>
      </c>
      <c r="B389" s="2">
        <v>6.85</v>
      </c>
      <c r="C389" s="2">
        <v>3.6635</v>
      </c>
      <c r="D389" s="2">
        <v>65</v>
      </c>
      <c r="E389" s="2">
        <f t="shared" si="24"/>
        <v>5368270</v>
      </c>
      <c r="F389" s="17" t="str">
        <f t="shared" si="23"/>
        <v>BEARISH</v>
      </c>
      <c r="G389" s="17" t="str">
        <f t="shared" si="22"/>
        <v>NEUTRAL</v>
      </c>
      <c r="H389" s="17" t="str">
        <f t="shared" si="21"/>
        <v>CONFIRMED BEARISH</v>
      </c>
    </row>
    <row r="390" spans="1:8" ht="13.5" x14ac:dyDescent="0.25">
      <c r="A390" s="3">
        <v>42572</v>
      </c>
      <c r="B390" s="2">
        <v>6.7</v>
      </c>
      <c r="C390" s="2">
        <v>3.5832999999999999</v>
      </c>
      <c r="D390" s="2">
        <v>1567</v>
      </c>
      <c r="E390" s="2">
        <f t="shared" si="24"/>
        <v>5366703</v>
      </c>
      <c r="F390" s="17" t="str">
        <f t="shared" si="23"/>
        <v>BEARISH</v>
      </c>
      <c r="G390" s="17" t="str">
        <f t="shared" si="22"/>
        <v>NEUTRAL</v>
      </c>
      <c r="H390" s="17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v>42573</v>
      </c>
      <c r="B391" s="2">
        <v>6.98</v>
      </c>
      <c r="C391" s="2">
        <v>3.7330000000000001</v>
      </c>
      <c r="D391" s="2">
        <v>5755</v>
      </c>
      <c r="E391" s="2">
        <f t="shared" si="24"/>
        <v>5372458</v>
      </c>
      <c r="F391" s="17" t="str">
        <f t="shared" si="23"/>
        <v>BULLISH</v>
      </c>
      <c r="G391" s="17" t="str">
        <f t="shared" ref="G391:G454" si="26">IF((E391-E386)/E386 &gt; 0.02, "STRONG",
 IF((E391-E386)/E386 &lt; -0.02, "WEAK", "NEUTRAL"))</f>
        <v>NEUTRAL</v>
      </c>
      <c r="H391" s="17" t="str">
        <f t="shared" si="25"/>
        <v>BULLISH DIVERGENCE</v>
      </c>
    </row>
    <row r="392" spans="1:8" ht="13.5" x14ac:dyDescent="0.25">
      <c r="A392" s="3">
        <v>42577</v>
      </c>
      <c r="B392" s="2">
        <v>7.05</v>
      </c>
      <c r="C392" s="2">
        <v>3.7705000000000002</v>
      </c>
      <c r="D392" s="2">
        <v>2700</v>
      </c>
      <c r="E392" s="2">
        <f t="shared" si="24"/>
        <v>5375158</v>
      </c>
      <c r="F392" s="17" t="str">
        <f t="shared" ref="F392:F455" si="27">IF(E392&gt;E387,"BULLISH",IF(E392&lt;E387,"BEARISH","NEUTRAL"))</f>
        <v>BULLISH</v>
      </c>
      <c r="G392" s="17" t="str">
        <f t="shared" si="26"/>
        <v>NEUTRAL</v>
      </c>
      <c r="H392" s="17" t="str">
        <f t="shared" si="25"/>
        <v>BULLISH DIVERGENCE</v>
      </c>
    </row>
    <row r="393" spans="1:8" ht="13.5" x14ac:dyDescent="0.25">
      <c r="A393" s="3">
        <v>42578</v>
      </c>
      <c r="B393" s="2">
        <v>7.05</v>
      </c>
      <c r="C393" s="2">
        <v>3.7705000000000002</v>
      </c>
      <c r="D393" s="2">
        <v>1180</v>
      </c>
      <c r="E393" s="2">
        <f t="shared" si="24"/>
        <v>5375158</v>
      </c>
      <c r="F393" s="17" t="str">
        <f t="shared" si="27"/>
        <v>BULLISH</v>
      </c>
      <c r="G393" s="17" t="str">
        <f t="shared" si="26"/>
        <v>NEUTRAL</v>
      </c>
      <c r="H393" s="17" t="str">
        <f t="shared" si="25"/>
        <v>BULLISH DIVERGENCE</v>
      </c>
    </row>
    <row r="394" spans="1:8" ht="13.5" x14ac:dyDescent="0.25">
      <c r="A394" s="3">
        <v>42579</v>
      </c>
      <c r="B394" s="2">
        <v>7.05</v>
      </c>
      <c r="C394" s="2">
        <v>3.7705000000000002</v>
      </c>
      <c r="D394" s="2">
        <v>1287</v>
      </c>
      <c r="E394" s="2">
        <f t="shared" si="24"/>
        <v>5375158</v>
      </c>
      <c r="F394" s="17" t="str">
        <f t="shared" si="27"/>
        <v>BULLISH</v>
      </c>
      <c r="G394" s="17" t="str">
        <f t="shared" si="26"/>
        <v>NEUTRAL</v>
      </c>
      <c r="H394" s="17" t="str">
        <f t="shared" si="25"/>
        <v>CONFIRMED BULLISH</v>
      </c>
    </row>
    <row r="395" spans="1:8" ht="13.5" x14ac:dyDescent="0.25">
      <c r="A395" s="3">
        <v>42580</v>
      </c>
      <c r="B395" s="2">
        <v>7.05</v>
      </c>
      <c r="C395" s="2">
        <v>3.7705000000000002</v>
      </c>
      <c r="D395" s="2">
        <v>0</v>
      </c>
      <c r="E395" s="2">
        <f t="shared" si="24"/>
        <v>5375158</v>
      </c>
      <c r="F395" s="17" t="str">
        <f t="shared" si="27"/>
        <v>BULLISH</v>
      </c>
      <c r="G395" s="17" t="str">
        <f t="shared" si="26"/>
        <v>NEUTRAL</v>
      </c>
      <c r="H395" s="17" t="str">
        <f t="shared" si="25"/>
        <v>CONFIRMED BULLISH</v>
      </c>
    </row>
    <row r="396" spans="1:8" ht="13.5" x14ac:dyDescent="0.25">
      <c r="A396" s="3">
        <v>42583</v>
      </c>
      <c r="B396" s="2">
        <v>7.05</v>
      </c>
      <c r="C396" s="2">
        <v>3.7705000000000002</v>
      </c>
      <c r="D396" s="2">
        <v>0</v>
      </c>
      <c r="E396" s="2">
        <f t="shared" si="24"/>
        <v>5375158</v>
      </c>
      <c r="F396" s="17" t="str">
        <f t="shared" si="27"/>
        <v>BULLISH</v>
      </c>
      <c r="G396" s="17" t="str">
        <f t="shared" si="26"/>
        <v>NEUTRAL</v>
      </c>
      <c r="H396" s="17" t="str">
        <f t="shared" si="25"/>
        <v>CONFIRMED BULLISH</v>
      </c>
    </row>
    <row r="397" spans="1:8" ht="13.5" x14ac:dyDescent="0.25">
      <c r="A397" s="3">
        <v>42584</v>
      </c>
      <c r="B397" s="2">
        <v>7.05</v>
      </c>
      <c r="C397" s="2">
        <v>3.7705000000000002</v>
      </c>
      <c r="D397" s="2">
        <v>0</v>
      </c>
      <c r="E397" s="2">
        <f t="shared" si="24"/>
        <v>5375158</v>
      </c>
      <c r="F397" s="17" t="str">
        <f t="shared" si="27"/>
        <v>NEUTRAL</v>
      </c>
      <c r="G397" s="17" t="str">
        <f t="shared" si="26"/>
        <v>NEUTRAL</v>
      </c>
      <c r="H397" s="17" t="str">
        <f t="shared" si="25"/>
        <v>NEUTRAL</v>
      </c>
    </row>
    <row r="398" spans="1:8" ht="13.5" x14ac:dyDescent="0.25">
      <c r="A398" s="3">
        <v>42585</v>
      </c>
      <c r="B398" s="2">
        <v>7.03</v>
      </c>
      <c r="C398" s="2">
        <v>3.7597999999999998</v>
      </c>
      <c r="D398" s="2">
        <v>3295</v>
      </c>
      <c r="E398" s="2">
        <f t="shared" si="24"/>
        <v>5371863</v>
      </c>
      <c r="F398" s="17" t="str">
        <f t="shared" si="27"/>
        <v>BEARISH</v>
      </c>
      <c r="G398" s="17" t="str">
        <f t="shared" si="26"/>
        <v>NEUTRAL</v>
      </c>
      <c r="H398" s="17" t="str">
        <f t="shared" si="25"/>
        <v>CONFIRMED BEARISH</v>
      </c>
    </row>
    <row r="399" spans="1:8" ht="13.5" x14ac:dyDescent="0.25">
      <c r="A399" s="3">
        <v>42586</v>
      </c>
      <c r="B399" s="2">
        <v>7</v>
      </c>
      <c r="C399" s="2">
        <v>3.7437</v>
      </c>
      <c r="D399" s="2">
        <v>1420</v>
      </c>
      <c r="E399" s="2">
        <f t="shared" si="24"/>
        <v>5370443</v>
      </c>
      <c r="F399" s="17" t="str">
        <f t="shared" si="27"/>
        <v>BEARISH</v>
      </c>
      <c r="G399" s="17" t="str">
        <f t="shared" si="26"/>
        <v>NEUTRAL</v>
      </c>
      <c r="H399" s="17" t="str">
        <f t="shared" si="25"/>
        <v>CONFIRMED BEARISH</v>
      </c>
    </row>
    <row r="400" spans="1:8" ht="13.5" x14ac:dyDescent="0.25">
      <c r="A400" s="3">
        <v>42587</v>
      </c>
      <c r="B400" s="2">
        <v>7</v>
      </c>
      <c r="C400" s="2">
        <v>3.7437</v>
      </c>
      <c r="D400" s="2">
        <v>9</v>
      </c>
      <c r="E400" s="2">
        <f t="shared" si="24"/>
        <v>5370443</v>
      </c>
      <c r="F400" s="17" t="str">
        <f t="shared" si="27"/>
        <v>BEARISH</v>
      </c>
      <c r="G400" s="17" t="str">
        <f t="shared" si="26"/>
        <v>NEUTRAL</v>
      </c>
      <c r="H400" s="17" t="str">
        <f t="shared" si="25"/>
        <v>CONFIRMED BEARISH</v>
      </c>
    </row>
    <row r="401" spans="1:8" ht="13.5" x14ac:dyDescent="0.25">
      <c r="A401" s="3">
        <v>42590</v>
      </c>
      <c r="B401" s="2">
        <v>7</v>
      </c>
      <c r="C401" s="2">
        <v>3.7437</v>
      </c>
      <c r="D401" s="2">
        <v>2810</v>
      </c>
      <c r="E401" s="2">
        <f t="shared" si="24"/>
        <v>5370443</v>
      </c>
      <c r="F401" s="17" t="str">
        <f t="shared" si="27"/>
        <v>BEARISH</v>
      </c>
      <c r="G401" s="17" t="str">
        <f t="shared" si="26"/>
        <v>NEUTRAL</v>
      </c>
      <c r="H401" s="17" t="str">
        <f t="shared" si="25"/>
        <v>CONFIRMED BEARISH</v>
      </c>
    </row>
    <row r="402" spans="1:8" ht="13.5" x14ac:dyDescent="0.25">
      <c r="A402" s="3">
        <v>42591</v>
      </c>
      <c r="B402" s="2">
        <v>7.03</v>
      </c>
      <c r="C402" s="2">
        <v>3.7597999999999998</v>
      </c>
      <c r="D402" s="2">
        <v>2395</v>
      </c>
      <c r="E402" s="2">
        <f t="shared" si="24"/>
        <v>5372838</v>
      </c>
      <c r="F402" s="17" t="str">
        <f t="shared" si="27"/>
        <v>BEARISH</v>
      </c>
      <c r="G402" s="17" t="str">
        <f t="shared" si="26"/>
        <v>NEUTRAL</v>
      </c>
      <c r="H402" s="17" t="str">
        <f t="shared" si="25"/>
        <v>CONFIRMED BEARISH</v>
      </c>
    </row>
    <row r="403" spans="1:8" ht="13.5" x14ac:dyDescent="0.25">
      <c r="A403" s="3">
        <v>42592</v>
      </c>
      <c r="B403" s="2">
        <v>7.03</v>
      </c>
      <c r="C403" s="2">
        <v>3.7597999999999998</v>
      </c>
      <c r="D403" s="2">
        <v>735</v>
      </c>
      <c r="E403" s="2">
        <f t="shared" si="24"/>
        <v>5372838</v>
      </c>
      <c r="F403" s="17" t="str">
        <f t="shared" si="27"/>
        <v>BULLISH</v>
      </c>
      <c r="G403" s="17" t="str">
        <f t="shared" si="26"/>
        <v>NEUTRAL</v>
      </c>
      <c r="H403" s="17" t="str">
        <f t="shared" si="25"/>
        <v>NEUTRAL</v>
      </c>
    </row>
    <row r="404" spans="1:8" ht="13.5" x14ac:dyDescent="0.25">
      <c r="A404" s="3">
        <v>42593</v>
      </c>
      <c r="B404" s="2">
        <v>7.03</v>
      </c>
      <c r="C404" s="2">
        <v>3.7597999999999998</v>
      </c>
      <c r="D404" s="2">
        <v>155</v>
      </c>
      <c r="E404" s="2">
        <f t="shared" si="24"/>
        <v>5372838</v>
      </c>
      <c r="F404" s="17" t="str">
        <f t="shared" si="27"/>
        <v>BULLISH</v>
      </c>
      <c r="G404" s="17" t="str">
        <f t="shared" si="26"/>
        <v>NEUTRAL</v>
      </c>
      <c r="H404" s="17" t="str">
        <f t="shared" si="25"/>
        <v>CONFIRMED BULLISH</v>
      </c>
    </row>
    <row r="405" spans="1:8" ht="13.5" x14ac:dyDescent="0.25">
      <c r="A405" s="3">
        <v>42594</v>
      </c>
      <c r="B405" s="2">
        <v>7.03</v>
      </c>
      <c r="C405" s="2">
        <v>3.7597999999999998</v>
      </c>
      <c r="D405" s="2">
        <v>0</v>
      </c>
      <c r="E405" s="2">
        <f t="shared" si="24"/>
        <v>5372838</v>
      </c>
      <c r="F405" s="17" t="str">
        <f t="shared" si="27"/>
        <v>BULLISH</v>
      </c>
      <c r="G405" s="17" t="str">
        <f t="shared" si="26"/>
        <v>NEUTRAL</v>
      </c>
      <c r="H405" s="17" t="str">
        <f t="shared" si="25"/>
        <v>CONFIRMED BULLISH</v>
      </c>
    </row>
    <row r="406" spans="1:8" ht="13.5" x14ac:dyDescent="0.25">
      <c r="A406" s="3">
        <v>42597</v>
      </c>
      <c r="B406" s="2">
        <v>7.05</v>
      </c>
      <c r="C406" s="2">
        <v>3.7705000000000002</v>
      </c>
      <c r="D406" s="2">
        <v>150</v>
      </c>
      <c r="E406" s="2">
        <f t="shared" si="24"/>
        <v>5372988</v>
      </c>
      <c r="F406" s="17" t="str">
        <f t="shared" si="27"/>
        <v>BULLISH</v>
      </c>
      <c r="G406" s="17" t="str">
        <f t="shared" si="26"/>
        <v>NEUTRAL</v>
      </c>
      <c r="H406" s="17" t="str">
        <f t="shared" si="25"/>
        <v>CONFIRMED BULLISH</v>
      </c>
    </row>
    <row r="407" spans="1:8" ht="13.5" x14ac:dyDescent="0.25">
      <c r="A407" s="3">
        <v>42598</v>
      </c>
      <c r="B407" s="2">
        <v>7.1</v>
      </c>
      <c r="C407" s="2">
        <v>3.7972000000000001</v>
      </c>
      <c r="D407" s="2">
        <v>2805</v>
      </c>
      <c r="E407" s="2">
        <f t="shared" si="24"/>
        <v>5375793</v>
      </c>
      <c r="F407" s="17" t="str">
        <f t="shared" si="27"/>
        <v>BULLISH</v>
      </c>
      <c r="G407" s="17" t="str">
        <f t="shared" si="26"/>
        <v>NEUTRAL</v>
      </c>
      <c r="H407" s="17" t="str">
        <f t="shared" si="25"/>
        <v>CONFIRMED BULLISH</v>
      </c>
    </row>
    <row r="408" spans="1:8" ht="13.5" x14ac:dyDescent="0.25">
      <c r="A408" s="3">
        <v>42599</v>
      </c>
      <c r="B408" s="2">
        <v>7.15</v>
      </c>
      <c r="C408" s="2">
        <v>3.8239000000000001</v>
      </c>
      <c r="D408" s="2">
        <v>1522</v>
      </c>
      <c r="E408" s="2">
        <f t="shared" si="24"/>
        <v>5377315</v>
      </c>
      <c r="F408" s="17" t="str">
        <f t="shared" si="27"/>
        <v>BULLISH</v>
      </c>
      <c r="G408" s="17" t="str">
        <f t="shared" si="26"/>
        <v>NEUTRAL</v>
      </c>
      <c r="H408" s="17" t="str">
        <f t="shared" si="25"/>
        <v>CONFIRMED BULLISH</v>
      </c>
    </row>
    <row r="409" spans="1:8" ht="13.5" x14ac:dyDescent="0.25">
      <c r="A409" s="3">
        <v>42600</v>
      </c>
      <c r="B409" s="2">
        <v>7.2</v>
      </c>
      <c r="C409" s="2">
        <v>3.8506999999999998</v>
      </c>
      <c r="D409" s="2">
        <v>1435</v>
      </c>
      <c r="E409" s="2">
        <f t="shared" si="24"/>
        <v>5378750</v>
      </c>
      <c r="F409" s="17" t="str">
        <f t="shared" si="27"/>
        <v>BULLISH</v>
      </c>
      <c r="G409" s="17" t="str">
        <f t="shared" si="26"/>
        <v>NEUTRAL</v>
      </c>
      <c r="H409" s="17" t="str">
        <f t="shared" si="25"/>
        <v>CONFIRMED BULLISH</v>
      </c>
    </row>
    <row r="410" spans="1:8" ht="13.5" x14ac:dyDescent="0.25">
      <c r="A410" s="3">
        <v>42601</v>
      </c>
      <c r="B410" s="2">
        <v>7.2</v>
      </c>
      <c r="C410" s="2">
        <v>3.8506999999999998</v>
      </c>
      <c r="D410" s="2">
        <v>660</v>
      </c>
      <c r="E410" s="2">
        <f t="shared" si="24"/>
        <v>5378750</v>
      </c>
      <c r="F410" s="17" t="str">
        <f t="shared" si="27"/>
        <v>BULLISH</v>
      </c>
      <c r="G410" s="17" t="str">
        <f t="shared" si="26"/>
        <v>NEUTRAL</v>
      </c>
      <c r="H410" s="17" t="str">
        <f t="shared" si="25"/>
        <v>CONFIRMED BULLISH</v>
      </c>
    </row>
    <row r="411" spans="1:8" ht="13.5" x14ac:dyDescent="0.25">
      <c r="A411" s="3">
        <v>42604</v>
      </c>
      <c r="B411" s="2">
        <v>7.2</v>
      </c>
      <c r="C411" s="2">
        <v>3.8506999999999998</v>
      </c>
      <c r="D411" s="2">
        <v>0</v>
      </c>
      <c r="E411" s="2">
        <f t="shared" si="24"/>
        <v>5378750</v>
      </c>
      <c r="F411" s="17" t="str">
        <f t="shared" si="27"/>
        <v>BULLISH</v>
      </c>
      <c r="G411" s="17" t="str">
        <f t="shared" si="26"/>
        <v>NEUTRAL</v>
      </c>
      <c r="H411" s="17" t="str">
        <f t="shared" si="25"/>
        <v>CONFIRMED BULLISH</v>
      </c>
    </row>
    <row r="412" spans="1:8" ht="13.5" x14ac:dyDescent="0.25">
      <c r="A412" s="3">
        <v>42605</v>
      </c>
      <c r="B412" s="2">
        <v>7.37</v>
      </c>
      <c r="C412" s="2">
        <v>3.9416000000000002</v>
      </c>
      <c r="D412" s="2">
        <v>231</v>
      </c>
      <c r="E412" s="2">
        <f t="shared" si="24"/>
        <v>5378981</v>
      </c>
      <c r="F412" s="17" t="str">
        <f t="shared" si="27"/>
        <v>BULLISH</v>
      </c>
      <c r="G412" s="17" t="str">
        <f t="shared" si="26"/>
        <v>NEUTRAL</v>
      </c>
      <c r="H412" s="17" t="str">
        <f t="shared" si="25"/>
        <v>CONFIRMED BULLISH</v>
      </c>
    </row>
    <row r="413" spans="1:8" ht="13.5" x14ac:dyDescent="0.25">
      <c r="A413" s="3">
        <v>42606</v>
      </c>
      <c r="B413" s="2">
        <v>7.37</v>
      </c>
      <c r="C413" s="2">
        <v>3.9416000000000002</v>
      </c>
      <c r="D413" s="2">
        <v>0</v>
      </c>
      <c r="E413" s="2">
        <f t="shared" si="24"/>
        <v>5378981</v>
      </c>
      <c r="F413" s="17" t="str">
        <f t="shared" si="27"/>
        <v>BULLISH</v>
      </c>
      <c r="G413" s="17" t="str">
        <f t="shared" si="26"/>
        <v>NEUTRAL</v>
      </c>
      <c r="H413" s="17" t="str">
        <f t="shared" si="25"/>
        <v>CONFIRMED BULLISH</v>
      </c>
    </row>
    <row r="414" spans="1:8" ht="13.5" x14ac:dyDescent="0.25">
      <c r="A414" s="3">
        <v>42607</v>
      </c>
      <c r="B414" s="2">
        <v>7.36</v>
      </c>
      <c r="C414" s="2">
        <v>3.9363000000000001</v>
      </c>
      <c r="D414" s="2">
        <v>386</v>
      </c>
      <c r="E414" s="2">
        <f t="shared" si="24"/>
        <v>5378595</v>
      </c>
      <c r="F414" s="17" t="str">
        <f t="shared" si="27"/>
        <v>BEARISH</v>
      </c>
      <c r="G414" s="17" t="str">
        <f t="shared" si="26"/>
        <v>NEUTRAL</v>
      </c>
      <c r="H414" s="17" t="str">
        <f t="shared" si="25"/>
        <v>BEARISH DIVERGENCE</v>
      </c>
    </row>
    <row r="415" spans="1:8" ht="13.5" x14ac:dyDescent="0.25">
      <c r="A415" s="3">
        <v>42608</v>
      </c>
      <c r="B415" s="2">
        <v>7.3</v>
      </c>
      <c r="C415" s="2">
        <v>3.9041999999999999</v>
      </c>
      <c r="D415" s="2">
        <v>683</v>
      </c>
      <c r="E415" s="2">
        <f t="shared" si="24"/>
        <v>5377912</v>
      </c>
      <c r="F415" s="17" t="str">
        <f t="shared" si="27"/>
        <v>BEARISH</v>
      </c>
      <c r="G415" s="17" t="str">
        <f t="shared" si="26"/>
        <v>NEUTRAL</v>
      </c>
      <c r="H415" s="17" t="str">
        <f t="shared" si="25"/>
        <v>BEARISH DIVERGENCE</v>
      </c>
    </row>
    <row r="416" spans="1:8" ht="13.5" x14ac:dyDescent="0.25">
      <c r="A416" s="3">
        <v>42611</v>
      </c>
      <c r="B416" s="2">
        <v>7.5</v>
      </c>
      <c r="C416" s="2">
        <v>4.0110999999999999</v>
      </c>
      <c r="D416" s="2">
        <v>3546</v>
      </c>
      <c r="E416" s="2">
        <f t="shared" si="24"/>
        <v>5381458</v>
      </c>
      <c r="F416" s="17" t="str">
        <f t="shared" si="27"/>
        <v>BULLISH</v>
      </c>
      <c r="G416" s="17" t="str">
        <f t="shared" si="26"/>
        <v>NEUTRAL</v>
      </c>
      <c r="H416" s="17" t="str">
        <f t="shared" si="25"/>
        <v>CONFIRMED BULLISH</v>
      </c>
    </row>
    <row r="417" spans="1:8" ht="13.5" x14ac:dyDescent="0.25">
      <c r="A417" s="3">
        <v>42612</v>
      </c>
      <c r="B417" s="2">
        <v>7.6</v>
      </c>
      <c r="C417" s="2">
        <v>4.0646000000000004</v>
      </c>
      <c r="D417" s="2">
        <v>1128</v>
      </c>
      <c r="E417" s="2">
        <f t="shared" si="24"/>
        <v>5382586</v>
      </c>
      <c r="F417" s="17" t="str">
        <f t="shared" si="27"/>
        <v>BULLISH</v>
      </c>
      <c r="G417" s="17" t="str">
        <f t="shared" si="26"/>
        <v>NEUTRAL</v>
      </c>
      <c r="H417" s="17" t="str">
        <f t="shared" si="25"/>
        <v>CONFIRMED BULLISH</v>
      </c>
    </row>
    <row r="418" spans="1:8" ht="13.5" x14ac:dyDescent="0.25">
      <c r="A418" s="3">
        <v>42613</v>
      </c>
      <c r="B418" s="2">
        <v>7.7</v>
      </c>
      <c r="C418" s="2">
        <v>4.1181000000000001</v>
      </c>
      <c r="D418" s="2">
        <v>2984</v>
      </c>
      <c r="E418" s="2">
        <f t="shared" si="24"/>
        <v>5385570</v>
      </c>
      <c r="F418" s="17" t="str">
        <f t="shared" si="27"/>
        <v>BULLISH</v>
      </c>
      <c r="G418" s="17" t="str">
        <f t="shared" si="26"/>
        <v>NEUTRAL</v>
      </c>
      <c r="H418" s="17" t="str">
        <f t="shared" si="25"/>
        <v>CONFIRMED BULLISH</v>
      </c>
    </row>
    <row r="419" spans="1:8" ht="13.5" x14ac:dyDescent="0.25">
      <c r="A419" s="3">
        <v>42614</v>
      </c>
      <c r="B419" s="2">
        <v>7.6</v>
      </c>
      <c r="C419" s="2">
        <v>4.0646000000000004</v>
      </c>
      <c r="D419" s="2">
        <v>15151</v>
      </c>
      <c r="E419" s="2">
        <f t="shared" si="24"/>
        <v>5370419</v>
      </c>
      <c r="F419" s="17" t="str">
        <f t="shared" si="27"/>
        <v>BEARISH</v>
      </c>
      <c r="G419" s="17" t="str">
        <f t="shared" si="26"/>
        <v>NEUTRAL</v>
      </c>
      <c r="H419" s="17" t="str">
        <f t="shared" si="25"/>
        <v>BEARISH DIVERGENCE</v>
      </c>
    </row>
    <row r="420" spans="1:8" ht="13.5" x14ac:dyDescent="0.25">
      <c r="A420" s="3">
        <v>42615</v>
      </c>
      <c r="B420" s="2">
        <v>7.6</v>
      </c>
      <c r="C420" s="2">
        <v>4.0646000000000004</v>
      </c>
      <c r="D420" s="2">
        <v>5270</v>
      </c>
      <c r="E420" s="2">
        <f t="shared" si="24"/>
        <v>5370419</v>
      </c>
      <c r="F420" s="17" t="str">
        <f t="shared" si="27"/>
        <v>BEARISH</v>
      </c>
      <c r="G420" s="17" t="str">
        <f t="shared" si="26"/>
        <v>NEUTRAL</v>
      </c>
      <c r="H420" s="17" t="str">
        <f t="shared" si="25"/>
        <v>BEARISH DIVERGENCE</v>
      </c>
    </row>
    <row r="421" spans="1:8" ht="13.5" x14ac:dyDescent="0.25">
      <c r="A421" s="3">
        <v>42618</v>
      </c>
      <c r="B421" s="2">
        <v>7.67</v>
      </c>
      <c r="C421" s="2">
        <v>4.1021000000000001</v>
      </c>
      <c r="D421" s="2">
        <v>2557</v>
      </c>
      <c r="E421" s="2">
        <f t="shared" si="24"/>
        <v>5372976</v>
      </c>
      <c r="F421" s="17" t="str">
        <f t="shared" si="27"/>
        <v>BEARISH</v>
      </c>
      <c r="G421" s="17" t="str">
        <f t="shared" si="26"/>
        <v>NEUTRAL</v>
      </c>
      <c r="H421" s="17" t="str">
        <f t="shared" si="25"/>
        <v>BEARISH DIVERGENCE</v>
      </c>
    </row>
    <row r="422" spans="1:8" ht="13.5" x14ac:dyDescent="0.25">
      <c r="A422" s="3">
        <v>42619</v>
      </c>
      <c r="B422" s="2">
        <v>7.7</v>
      </c>
      <c r="C422" s="2">
        <v>4.1181000000000001</v>
      </c>
      <c r="D422" s="2">
        <v>5048</v>
      </c>
      <c r="E422" s="2">
        <f t="shared" si="24"/>
        <v>5378024</v>
      </c>
      <c r="F422" s="17" t="str">
        <f t="shared" si="27"/>
        <v>BEARISH</v>
      </c>
      <c r="G422" s="17" t="str">
        <f t="shared" si="26"/>
        <v>NEUTRAL</v>
      </c>
      <c r="H422" s="17" t="str">
        <f t="shared" si="25"/>
        <v>BEARISH DIVERGENCE</v>
      </c>
    </row>
    <row r="423" spans="1:8" ht="13.5" x14ac:dyDescent="0.25">
      <c r="A423" s="3">
        <v>42620</v>
      </c>
      <c r="B423" s="2">
        <v>7.7</v>
      </c>
      <c r="C423" s="2">
        <v>4.1181000000000001</v>
      </c>
      <c r="D423" s="2">
        <v>89100</v>
      </c>
      <c r="E423" s="2">
        <f t="shared" si="24"/>
        <v>5378024</v>
      </c>
      <c r="F423" s="17" t="str">
        <f t="shared" si="27"/>
        <v>BEARISH</v>
      </c>
      <c r="G423" s="17" t="str">
        <f t="shared" si="26"/>
        <v>NEUTRAL</v>
      </c>
      <c r="H423" s="17" t="str">
        <f t="shared" si="25"/>
        <v>NEUTRAL</v>
      </c>
    </row>
    <row r="424" spans="1:8" ht="13.5" x14ac:dyDescent="0.25">
      <c r="A424" s="3">
        <v>42621</v>
      </c>
      <c r="B424" s="2">
        <v>7.7</v>
      </c>
      <c r="C424" s="2">
        <v>4.1181000000000001</v>
      </c>
      <c r="D424" s="2">
        <v>1050</v>
      </c>
      <c r="E424" s="2">
        <f t="shared" si="24"/>
        <v>5378024</v>
      </c>
      <c r="F424" s="17" t="str">
        <f t="shared" si="27"/>
        <v>BULLISH</v>
      </c>
      <c r="G424" s="17" t="str">
        <f t="shared" si="26"/>
        <v>NEUTRAL</v>
      </c>
      <c r="H424" s="17" t="str">
        <f t="shared" si="25"/>
        <v>CONFIRMED BULLISH</v>
      </c>
    </row>
    <row r="425" spans="1:8" ht="13.5" x14ac:dyDescent="0.25">
      <c r="A425" s="3">
        <v>42622</v>
      </c>
      <c r="B425" s="2">
        <v>7.7</v>
      </c>
      <c r="C425" s="2">
        <v>4.1181000000000001</v>
      </c>
      <c r="D425" s="2">
        <v>0</v>
      </c>
      <c r="E425" s="2">
        <f t="shared" si="24"/>
        <v>5378024</v>
      </c>
      <c r="F425" s="17" t="str">
        <f t="shared" si="27"/>
        <v>BULLISH</v>
      </c>
      <c r="G425" s="17" t="str">
        <f t="shared" si="26"/>
        <v>NEUTRAL</v>
      </c>
      <c r="H425" s="17" t="str">
        <f t="shared" si="25"/>
        <v>CONFIRMED BULLISH</v>
      </c>
    </row>
    <row r="426" spans="1:8" ht="13.5" x14ac:dyDescent="0.25">
      <c r="A426" s="3">
        <v>42627</v>
      </c>
      <c r="B426" s="2">
        <v>7.8</v>
      </c>
      <c r="C426" s="2">
        <v>4.1715999999999998</v>
      </c>
      <c r="D426" s="2">
        <v>530</v>
      </c>
      <c r="E426" s="2">
        <f t="shared" si="24"/>
        <v>5378554</v>
      </c>
      <c r="F426" s="17" t="str">
        <f t="shared" si="27"/>
        <v>BULLISH</v>
      </c>
      <c r="G426" s="17" t="str">
        <f t="shared" si="26"/>
        <v>NEUTRAL</v>
      </c>
      <c r="H426" s="17" t="str">
        <f t="shared" si="25"/>
        <v>CONFIRMED BULLISH</v>
      </c>
    </row>
    <row r="427" spans="1:8" ht="13.5" x14ac:dyDescent="0.25">
      <c r="A427" s="3">
        <v>42628</v>
      </c>
      <c r="B427" s="2">
        <v>7.5</v>
      </c>
      <c r="C427" s="2">
        <v>4.0110999999999999</v>
      </c>
      <c r="D427" s="2">
        <v>40</v>
      </c>
      <c r="E427" s="2">
        <f t="shared" si="24"/>
        <v>5378514</v>
      </c>
      <c r="F427" s="17" t="str">
        <f t="shared" si="27"/>
        <v>BULLISH</v>
      </c>
      <c r="G427" s="17" t="str">
        <f t="shared" si="26"/>
        <v>NEUTRAL</v>
      </c>
      <c r="H427" s="17" t="str">
        <f t="shared" si="25"/>
        <v>BULLISH DIVERGENCE</v>
      </c>
    </row>
    <row r="428" spans="1:8" ht="13.5" x14ac:dyDescent="0.25">
      <c r="A428" s="3">
        <v>42629</v>
      </c>
      <c r="B428" s="2">
        <v>7.6</v>
      </c>
      <c r="C428" s="2">
        <v>4.0646000000000004</v>
      </c>
      <c r="D428" s="2">
        <v>3586</v>
      </c>
      <c r="E428" s="2">
        <f t="shared" si="24"/>
        <v>5382100</v>
      </c>
      <c r="F428" s="17" t="str">
        <f t="shared" si="27"/>
        <v>BULLISH</v>
      </c>
      <c r="G428" s="17" t="str">
        <f t="shared" si="26"/>
        <v>NEUTRAL</v>
      </c>
      <c r="H428" s="17" t="str">
        <f t="shared" si="25"/>
        <v>BULLISH DIVERGENCE</v>
      </c>
    </row>
    <row r="429" spans="1:8" ht="13.5" x14ac:dyDescent="0.25">
      <c r="A429" s="3">
        <v>42632</v>
      </c>
      <c r="B429" s="2">
        <v>7.6</v>
      </c>
      <c r="C429" s="2">
        <v>4.0646000000000004</v>
      </c>
      <c r="D429" s="2">
        <v>956</v>
      </c>
      <c r="E429" s="2">
        <f t="shared" si="24"/>
        <v>5382100</v>
      </c>
      <c r="F429" s="17" t="str">
        <f t="shared" si="27"/>
        <v>BULLISH</v>
      </c>
      <c r="G429" s="17" t="str">
        <f t="shared" si="26"/>
        <v>NEUTRAL</v>
      </c>
      <c r="H429" s="17" t="str">
        <f t="shared" si="25"/>
        <v>BULLISH DIVERGENCE</v>
      </c>
    </row>
    <row r="430" spans="1:8" ht="13.5" x14ac:dyDescent="0.25">
      <c r="A430" s="3">
        <v>42633</v>
      </c>
      <c r="B430" s="2">
        <v>7.62</v>
      </c>
      <c r="C430" s="2">
        <v>4.0753000000000004</v>
      </c>
      <c r="D430" s="2">
        <v>745</v>
      </c>
      <c r="E430" s="2">
        <f t="shared" si="24"/>
        <v>5382845</v>
      </c>
      <c r="F430" s="17" t="str">
        <f t="shared" si="27"/>
        <v>BULLISH</v>
      </c>
      <c r="G430" s="17" t="str">
        <f t="shared" si="26"/>
        <v>NEUTRAL</v>
      </c>
      <c r="H430" s="17" t="str">
        <f t="shared" si="25"/>
        <v>BULLISH DIVERGENCE</v>
      </c>
    </row>
    <row r="431" spans="1:8" ht="13.5" x14ac:dyDescent="0.25">
      <c r="A431" s="3">
        <v>42634</v>
      </c>
      <c r="B431" s="2">
        <v>7.62</v>
      </c>
      <c r="C431" s="2">
        <v>4.0753000000000004</v>
      </c>
      <c r="D431" s="2">
        <v>75</v>
      </c>
      <c r="E431" s="2">
        <f t="shared" si="24"/>
        <v>5382845</v>
      </c>
      <c r="F431" s="17" t="str">
        <f t="shared" si="27"/>
        <v>BULLISH</v>
      </c>
      <c r="G431" s="17" t="str">
        <f t="shared" si="26"/>
        <v>NEUTRAL</v>
      </c>
      <c r="H431" s="17" t="str">
        <f t="shared" si="25"/>
        <v>BULLISH DIVERGENCE</v>
      </c>
    </row>
    <row r="432" spans="1:8" ht="13.5" x14ac:dyDescent="0.25">
      <c r="A432" s="3">
        <v>42635</v>
      </c>
      <c r="B432" s="2">
        <v>7.69</v>
      </c>
      <c r="C432" s="2">
        <v>4.1127000000000002</v>
      </c>
      <c r="D432" s="2">
        <v>1266</v>
      </c>
      <c r="E432" s="2">
        <f t="shared" si="24"/>
        <v>5384111</v>
      </c>
      <c r="F432" s="17" t="str">
        <f t="shared" si="27"/>
        <v>BULLISH</v>
      </c>
      <c r="G432" s="17" t="str">
        <f t="shared" si="26"/>
        <v>NEUTRAL</v>
      </c>
      <c r="H432" s="17" t="str">
        <f t="shared" si="25"/>
        <v>CONFIRMED BULLISH</v>
      </c>
    </row>
    <row r="433" spans="1:8" ht="13.5" x14ac:dyDescent="0.25">
      <c r="A433" s="3">
        <v>42636</v>
      </c>
      <c r="B433" s="2">
        <v>7.69</v>
      </c>
      <c r="C433" s="2">
        <v>4.1127000000000002</v>
      </c>
      <c r="D433" s="2">
        <v>0</v>
      </c>
      <c r="E433" s="2">
        <f t="shared" si="24"/>
        <v>5384111</v>
      </c>
      <c r="F433" s="17" t="str">
        <f t="shared" si="27"/>
        <v>BULLISH</v>
      </c>
      <c r="G433" s="17" t="str">
        <f t="shared" si="26"/>
        <v>NEUTRAL</v>
      </c>
      <c r="H433" s="17" t="str">
        <f t="shared" si="25"/>
        <v>CONFIRMED BULLISH</v>
      </c>
    </row>
    <row r="434" spans="1:8" ht="13.5" x14ac:dyDescent="0.25">
      <c r="A434" s="3">
        <v>42639</v>
      </c>
      <c r="B434" s="2">
        <v>7.7</v>
      </c>
      <c r="C434" s="2">
        <v>4.1181000000000001</v>
      </c>
      <c r="D434" s="2">
        <v>1200</v>
      </c>
      <c r="E434" s="2">
        <f t="shared" si="24"/>
        <v>5385311</v>
      </c>
      <c r="F434" s="17" t="str">
        <f t="shared" si="27"/>
        <v>BULLISH</v>
      </c>
      <c r="G434" s="17" t="str">
        <f t="shared" si="26"/>
        <v>NEUTRAL</v>
      </c>
      <c r="H434" s="17" t="str">
        <f t="shared" si="25"/>
        <v>CONFIRMED BULLISH</v>
      </c>
    </row>
    <row r="435" spans="1:8" ht="13.5" x14ac:dyDescent="0.25">
      <c r="A435" s="3">
        <v>42640</v>
      </c>
      <c r="B435" s="2">
        <v>7.7</v>
      </c>
      <c r="C435" s="2">
        <v>4.1181000000000001</v>
      </c>
      <c r="D435" s="2">
        <v>0</v>
      </c>
      <c r="E435" s="2">
        <f t="shared" si="24"/>
        <v>5385311</v>
      </c>
      <c r="F435" s="17" t="str">
        <f t="shared" si="27"/>
        <v>BULLISH</v>
      </c>
      <c r="G435" s="17" t="str">
        <f t="shared" si="26"/>
        <v>NEUTRAL</v>
      </c>
      <c r="H435" s="17" t="str">
        <f t="shared" si="25"/>
        <v>CONFIRMED BULLISH</v>
      </c>
    </row>
    <row r="436" spans="1:8" ht="13.5" x14ac:dyDescent="0.25">
      <c r="A436" s="3">
        <v>42641</v>
      </c>
      <c r="B436" s="2">
        <v>7.7</v>
      </c>
      <c r="C436" s="2">
        <v>4.1181000000000001</v>
      </c>
      <c r="D436" s="2">
        <v>4000</v>
      </c>
      <c r="E436" s="2">
        <f t="shared" si="24"/>
        <v>5385311</v>
      </c>
      <c r="F436" s="17" t="str">
        <f t="shared" si="27"/>
        <v>BULLISH</v>
      </c>
      <c r="G436" s="17" t="str">
        <f t="shared" si="26"/>
        <v>NEUTRAL</v>
      </c>
      <c r="H436" s="17" t="str">
        <f t="shared" si="25"/>
        <v>CONFIRMED BULLISH</v>
      </c>
    </row>
    <row r="437" spans="1:8" ht="13.5" x14ac:dyDescent="0.25">
      <c r="A437" s="3">
        <v>42642</v>
      </c>
      <c r="B437" s="2">
        <v>7.7</v>
      </c>
      <c r="C437" s="2">
        <v>4.1181000000000001</v>
      </c>
      <c r="D437" s="2">
        <v>966</v>
      </c>
      <c r="E437" s="2">
        <f t="shared" si="24"/>
        <v>5385311</v>
      </c>
      <c r="F437" s="17" t="str">
        <f t="shared" si="27"/>
        <v>BULLISH</v>
      </c>
      <c r="G437" s="17" t="str">
        <f t="shared" si="26"/>
        <v>NEUTRAL</v>
      </c>
      <c r="H437" s="17" t="str">
        <f t="shared" si="25"/>
        <v>CONFIRMED BULLISH</v>
      </c>
    </row>
    <row r="438" spans="1:8" ht="13.5" x14ac:dyDescent="0.25">
      <c r="A438" s="3">
        <v>42643</v>
      </c>
      <c r="B438" s="2">
        <v>7.5</v>
      </c>
      <c r="C438" s="2">
        <v>4.0110999999999999</v>
      </c>
      <c r="D438" s="2">
        <v>121</v>
      </c>
      <c r="E438" s="2">
        <f t="shared" si="24"/>
        <v>5385190</v>
      </c>
      <c r="F438" s="17" t="str">
        <f t="shared" si="27"/>
        <v>BULLISH</v>
      </c>
      <c r="G438" s="17" t="str">
        <f t="shared" si="26"/>
        <v>NEUTRAL</v>
      </c>
      <c r="H438" s="17" t="str">
        <f t="shared" si="25"/>
        <v>BULLISH DIVERGENCE</v>
      </c>
    </row>
    <row r="439" spans="1:8" ht="13.5" x14ac:dyDescent="0.25">
      <c r="A439" s="3">
        <v>42647</v>
      </c>
      <c r="B439" s="2">
        <v>7.8</v>
      </c>
      <c r="C439" s="2">
        <v>4.1715999999999998</v>
      </c>
      <c r="D439" s="2">
        <v>1550</v>
      </c>
      <c r="E439" s="2">
        <f t="shared" si="24"/>
        <v>5386740</v>
      </c>
      <c r="F439" s="17" t="str">
        <f t="shared" si="27"/>
        <v>BULLISH</v>
      </c>
      <c r="G439" s="17" t="str">
        <f t="shared" si="26"/>
        <v>NEUTRAL</v>
      </c>
      <c r="H439" s="17" t="str">
        <f t="shared" si="25"/>
        <v>CONFIRMED BULLISH</v>
      </c>
    </row>
    <row r="440" spans="1:8" ht="13.5" x14ac:dyDescent="0.25">
      <c r="A440" s="3">
        <v>42648</v>
      </c>
      <c r="B440" s="2">
        <v>7.8</v>
      </c>
      <c r="C440" s="2">
        <v>4.1715999999999998</v>
      </c>
      <c r="D440" s="2">
        <v>2100</v>
      </c>
      <c r="E440" s="2">
        <f t="shared" si="24"/>
        <v>5386740</v>
      </c>
      <c r="F440" s="17" t="str">
        <f t="shared" si="27"/>
        <v>BULLISH</v>
      </c>
      <c r="G440" s="17" t="str">
        <f t="shared" si="26"/>
        <v>NEUTRAL</v>
      </c>
      <c r="H440" s="17" t="str">
        <f t="shared" si="25"/>
        <v>CONFIRMED BULLISH</v>
      </c>
    </row>
    <row r="441" spans="1:8" ht="13.5" x14ac:dyDescent="0.25">
      <c r="A441" s="3">
        <v>42649</v>
      </c>
      <c r="B441" s="2">
        <v>7.8</v>
      </c>
      <c r="C441" s="2">
        <v>4.1715999999999998</v>
      </c>
      <c r="D441" s="2">
        <v>0</v>
      </c>
      <c r="E441" s="2">
        <f t="shared" si="24"/>
        <v>5386740</v>
      </c>
      <c r="F441" s="17" t="str">
        <f t="shared" si="27"/>
        <v>BULLISH</v>
      </c>
      <c r="G441" s="17" t="str">
        <f t="shared" si="26"/>
        <v>NEUTRAL</v>
      </c>
      <c r="H441" s="17" t="str">
        <f t="shared" si="25"/>
        <v>CONFIRMED BULLISH</v>
      </c>
    </row>
    <row r="442" spans="1:8" ht="13.5" x14ac:dyDescent="0.25">
      <c r="A442" s="3">
        <v>42650</v>
      </c>
      <c r="B442" s="2">
        <v>7.6</v>
      </c>
      <c r="C442" s="2">
        <v>4.0646000000000004</v>
      </c>
      <c r="D442" s="2">
        <v>330</v>
      </c>
      <c r="E442" s="2">
        <f t="shared" si="24"/>
        <v>5386410</v>
      </c>
      <c r="F442" s="17" t="str">
        <f t="shared" si="27"/>
        <v>BULLISH</v>
      </c>
      <c r="G442" s="17" t="str">
        <f t="shared" si="26"/>
        <v>NEUTRAL</v>
      </c>
      <c r="H442" s="17" t="str">
        <f t="shared" si="25"/>
        <v>BULLISH DIVERGENCE</v>
      </c>
    </row>
    <row r="443" spans="1:8" ht="13.5" x14ac:dyDescent="0.25">
      <c r="A443" s="3">
        <v>42653</v>
      </c>
      <c r="B443" s="2">
        <v>7.6</v>
      </c>
      <c r="C443" s="2">
        <v>4.0646000000000004</v>
      </c>
      <c r="D443" s="2">
        <v>1316</v>
      </c>
      <c r="E443" s="2">
        <f t="shared" si="24"/>
        <v>5386410</v>
      </c>
      <c r="F443" s="17" t="str">
        <f t="shared" si="27"/>
        <v>BULLISH</v>
      </c>
      <c r="G443" s="17" t="str">
        <f t="shared" si="26"/>
        <v>NEUTRAL</v>
      </c>
      <c r="H443" s="17" t="str">
        <f t="shared" si="25"/>
        <v>CONFIRMED BULLISH</v>
      </c>
    </row>
    <row r="444" spans="1:8" ht="13.5" x14ac:dyDescent="0.25">
      <c r="A444" s="3">
        <v>42654</v>
      </c>
      <c r="B444" s="2">
        <v>7.65</v>
      </c>
      <c r="C444" s="2">
        <v>4.0914000000000001</v>
      </c>
      <c r="D444" s="2">
        <v>5885</v>
      </c>
      <c r="E444" s="2">
        <f t="shared" si="24"/>
        <v>5392295</v>
      </c>
      <c r="F444" s="17" t="str">
        <f t="shared" si="27"/>
        <v>BULLISH</v>
      </c>
      <c r="G444" s="17" t="str">
        <f t="shared" si="26"/>
        <v>NEUTRAL</v>
      </c>
      <c r="H444" s="17" t="str">
        <f t="shared" si="25"/>
        <v>BULLISH DIVERGENCE</v>
      </c>
    </row>
    <row r="445" spans="1:8" ht="13.5" x14ac:dyDescent="0.25">
      <c r="A445" s="3">
        <v>42655</v>
      </c>
      <c r="B445" s="2">
        <v>7.6</v>
      </c>
      <c r="C445" s="2">
        <v>4.0646000000000004</v>
      </c>
      <c r="D445" s="2">
        <v>657</v>
      </c>
      <c r="E445" s="2">
        <f t="shared" si="24"/>
        <v>5391638</v>
      </c>
      <c r="F445" s="17" t="str">
        <f t="shared" si="27"/>
        <v>BULLISH</v>
      </c>
      <c r="G445" s="17" t="str">
        <f t="shared" si="26"/>
        <v>NEUTRAL</v>
      </c>
      <c r="H445" s="17" t="str">
        <f t="shared" si="25"/>
        <v>BULLISH DIVERGENCE</v>
      </c>
    </row>
    <row r="446" spans="1:8" ht="13.5" x14ac:dyDescent="0.25">
      <c r="A446" s="3">
        <v>42656</v>
      </c>
      <c r="B446" s="2">
        <v>7.6</v>
      </c>
      <c r="C446" s="2">
        <v>4.0646000000000004</v>
      </c>
      <c r="D446" s="2">
        <v>20595</v>
      </c>
      <c r="E446" s="2">
        <f t="shared" si="24"/>
        <v>5391638</v>
      </c>
      <c r="F446" s="17" t="str">
        <f t="shared" si="27"/>
        <v>BULLISH</v>
      </c>
      <c r="G446" s="17" t="str">
        <f t="shared" si="26"/>
        <v>NEUTRAL</v>
      </c>
      <c r="H446" s="17" t="str">
        <f t="shared" si="25"/>
        <v>BULLISH DIVERGENCE</v>
      </c>
    </row>
    <row r="447" spans="1:8" ht="13.5" x14ac:dyDescent="0.25">
      <c r="A447" s="3">
        <v>42657</v>
      </c>
      <c r="B447" s="2">
        <v>7.7</v>
      </c>
      <c r="C447" s="2">
        <v>4.1181000000000001</v>
      </c>
      <c r="D447" s="2">
        <v>2017</v>
      </c>
      <c r="E447" s="2">
        <f t="shared" si="24"/>
        <v>5393655</v>
      </c>
      <c r="F447" s="17" t="str">
        <f t="shared" si="27"/>
        <v>BULLISH</v>
      </c>
      <c r="G447" s="17" t="str">
        <f t="shared" si="26"/>
        <v>NEUTRAL</v>
      </c>
      <c r="H447" s="17" t="str">
        <f t="shared" si="25"/>
        <v>CONFIRMED BULLISH</v>
      </c>
    </row>
    <row r="448" spans="1:8" ht="13.5" x14ac:dyDescent="0.25">
      <c r="A448" s="3">
        <v>42660</v>
      </c>
      <c r="B448" s="2">
        <v>7.7</v>
      </c>
      <c r="C448" s="2">
        <v>4.1181000000000001</v>
      </c>
      <c r="D448" s="2">
        <v>0</v>
      </c>
      <c r="E448" s="2">
        <f t="shared" si="24"/>
        <v>5393655</v>
      </c>
      <c r="F448" s="17" t="str">
        <f t="shared" si="27"/>
        <v>BULLISH</v>
      </c>
      <c r="G448" s="17" t="str">
        <f t="shared" si="26"/>
        <v>NEUTRAL</v>
      </c>
      <c r="H448" s="17" t="str">
        <f t="shared" si="25"/>
        <v>CONFIRMED BULLISH</v>
      </c>
    </row>
    <row r="449" spans="1:8" ht="13.5" x14ac:dyDescent="0.25">
      <c r="A449" s="3">
        <v>42661</v>
      </c>
      <c r="B449" s="2">
        <v>7.5</v>
      </c>
      <c r="C449" s="2">
        <v>4.0110999999999999</v>
      </c>
      <c r="D449" s="2">
        <v>3300</v>
      </c>
      <c r="E449" s="2">
        <f t="shared" si="24"/>
        <v>5390355</v>
      </c>
      <c r="F449" s="17" t="str">
        <f t="shared" si="27"/>
        <v>BEARISH</v>
      </c>
      <c r="G449" s="17" t="str">
        <f t="shared" si="26"/>
        <v>NEUTRAL</v>
      </c>
      <c r="H449" s="17" t="str">
        <f t="shared" si="25"/>
        <v>CONFIRMED BEARISH</v>
      </c>
    </row>
    <row r="450" spans="1:8" ht="13.5" x14ac:dyDescent="0.25">
      <c r="A450" s="3">
        <v>42662</v>
      </c>
      <c r="B450" s="2">
        <v>7.5</v>
      </c>
      <c r="C450" s="2">
        <v>4.0110999999999999</v>
      </c>
      <c r="D450" s="2">
        <v>1430</v>
      </c>
      <c r="E450" s="2">
        <f t="shared" si="24"/>
        <v>5390355</v>
      </c>
      <c r="F450" s="17" t="str">
        <f t="shared" si="27"/>
        <v>BEARISH</v>
      </c>
      <c r="G450" s="17" t="str">
        <f t="shared" si="26"/>
        <v>NEUTRAL</v>
      </c>
      <c r="H450" s="17" t="str">
        <f t="shared" si="25"/>
        <v>CONFIRMED BEARISH</v>
      </c>
    </row>
    <row r="451" spans="1:8" ht="13.5" x14ac:dyDescent="0.25">
      <c r="A451" s="3">
        <v>42663</v>
      </c>
      <c r="B451" s="2">
        <v>7.6</v>
      </c>
      <c r="C451" s="2">
        <v>4.0646000000000004</v>
      </c>
      <c r="D451" s="2">
        <v>15419</v>
      </c>
      <c r="E451" s="2">
        <f t="shared" si="24"/>
        <v>5405774</v>
      </c>
      <c r="F451" s="17" t="str">
        <f t="shared" si="27"/>
        <v>BULLISH</v>
      </c>
      <c r="G451" s="17" t="str">
        <f t="shared" si="26"/>
        <v>NEUTRAL</v>
      </c>
      <c r="H451" s="17" t="str">
        <f t="shared" si="25"/>
        <v>NEUTRAL</v>
      </c>
    </row>
    <row r="452" spans="1:8" ht="13.5" x14ac:dyDescent="0.25">
      <c r="A452" s="3">
        <v>42664</v>
      </c>
      <c r="B452" s="2">
        <v>7.5</v>
      </c>
      <c r="C452" s="2">
        <v>4.0110999999999999</v>
      </c>
      <c r="D452" s="2">
        <v>7805</v>
      </c>
      <c r="E452" s="2">
        <f t="shared" ref="E452:E515" si="28">IF(B452&gt;B451, E451+D452, IF(B452&lt;B451, E451-D452, E451))</f>
        <v>5397969</v>
      </c>
      <c r="F452" s="17" t="str">
        <f t="shared" si="27"/>
        <v>BULLISH</v>
      </c>
      <c r="G452" s="17" t="str">
        <f t="shared" si="26"/>
        <v>NEUTRAL</v>
      </c>
      <c r="H452" s="17" t="str">
        <f t="shared" si="25"/>
        <v>BULLISH DIVERGENCE</v>
      </c>
    </row>
    <row r="453" spans="1:8" ht="13.5" x14ac:dyDescent="0.25">
      <c r="A453" s="3">
        <v>42667</v>
      </c>
      <c r="B453" s="2">
        <v>7.6</v>
      </c>
      <c r="C453" s="2">
        <v>4.0646000000000004</v>
      </c>
      <c r="D453" s="2">
        <v>1000</v>
      </c>
      <c r="E453" s="2">
        <f t="shared" si="28"/>
        <v>5398969</v>
      </c>
      <c r="F453" s="17" t="str">
        <f t="shared" si="27"/>
        <v>BULLISH</v>
      </c>
      <c r="G453" s="17" t="str">
        <f t="shared" si="26"/>
        <v>NEUTRAL</v>
      </c>
      <c r="H453" s="17" t="str">
        <f t="shared" si="25"/>
        <v>BULLISH DIVERGENCE</v>
      </c>
    </row>
    <row r="454" spans="1:8" ht="13.5" x14ac:dyDescent="0.25">
      <c r="A454" s="3">
        <v>42668</v>
      </c>
      <c r="B454" s="2">
        <v>7.7</v>
      </c>
      <c r="C454" s="2">
        <v>4.1181000000000001</v>
      </c>
      <c r="D454" s="2">
        <v>1452</v>
      </c>
      <c r="E454" s="2">
        <f t="shared" si="28"/>
        <v>5400421</v>
      </c>
      <c r="F454" s="17" t="str">
        <f t="shared" si="27"/>
        <v>BULLISH</v>
      </c>
      <c r="G454" s="17" t="str">
        <f t="shared" si="26"/>
        <v>NEUTRAL</v>
      </c>
      <c r="H454" s="17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v>42669</v>
      </c>
      <c r="B455" s="2">
        <v>7.75</v>
      </c>
      <c r="C455" s="2">
        <v>4.1448</v>
      </c>
      <c r="D455" s="2">
        <v>1900</v>
      </c>
      <c r="E455" s="2">
        <f t="shared" si="28"/>
        <v>5402321</v>
      </c>
      <c r="F455" s="17" t="str">
        <f t="shared" si="27"/>
        <v>BULLISH</v>
      </c>
      <c r="G455" s="17" t="str">
        <f t="shared" ref="G455:G518" si="30">IF((E455-E450)/E450 &gt; 0.02, "STRONG",
 IF((E455-E450)/E450 &lt; -0.02, "WEAK", "NEUTRAL"))</f>
        <v>NEUTRAL</v>
      </c>
      <c r="H455" s="17" t="str">
        <f t="shared" si="29"/>
        <v>CONFIRMED BULLISH</v>
      </c>
    </row>
    <row r="456" spans="1:8" ht="13.5" x14ac:dyDescent="0.25">
      <c r="A456" s="3">
        <v>42670</v>
      </c>
      <c r="B456" s="2">
        <v>7.75</v>
      </c>
      <c r="C456" s="2">
        <v>4.1448</v>
      </c>
      <c r="D456" s="2">
        <v>700</v>
      </c>
      <c r="E456" s="2">
        <f t="shared" si="28"/>
        <v>5402321</v>
      </c>
      <c r="F456" s="17" t="str">
        <f t="shared" ref="F456:F519" si="31">IF(E456&gt;E451,"BULLISH",IF(E456&lt;E451,"BEARISH","NEUTRAL"))</f>
        <v>BEARISH</v>
      </c>
      <c r="G456" s="17" t="str">
        <f t="shared" si="30"/>
        <v>NEUTRAL</v>
      </c>
      <c r="H456" s="17" t="str">
        <f t="shared" si="29"/>
        <v>BEARISH DIVERGENCE</v>
      </c>
    </row>
    <row r="457" spans="1:8" ht="13.5" x14ac:dyDescent="0.25">
      <c r="A457" s="3">
        <v>42671</v>
      </c>
      <c r="B457" s="2">
        <v>7.75</v>
      </c>
      <c r="C457" s="2">
        <v>4.1448</v>
      </c>
      <c r="D457" s="2">
        <v>0</v>
      </c>
      <c r="E457" s="2">
        <f t="shared" si="28"/>
        <v>5402321</v>
      </c>
      <c r="F457" s="17" t="str">
        <f t="shared" si="31"/>
        <v>BULLISH</v>
      </c>
      <c r="G457" s="17" t="str">
        <f t="shared" si="30"/>
        <v>NEUTRAL</v>
      </c>
      <c r="H457" s="17" t="str">
        <f t="shared" si="29"/>
        <v>CONFIRMED BULLISH</v>
      </c>
    </row>
    <row r="458" spans="1:8" ht="13.5" x14ac:dyDescent="0.25">
      <c r="A458" s="3">
        <v>42674</v>
      </c>
      <c r="B458" s="2">
        <v>7.75</v>
      </c>
      <c r="C458" s="2">
        <v>4.1448</v>
      </c>
      <c r="D458" s="2">
        <v>1369</v>
      </c>
      <c r="E458" s="2">
        <f t="shared" si="28"/>
        <v>5402321</v>
      </c>
      <c r="F458" s="17" t="str">
        <f t="shared" si="31"/>
        <v>BULLISH</v>
      </c>
      <c r="G458" s="17" t="str">
        <f t="shared" si="30"/>
        <v>NEUTRAL</v>
      </c>
      <c r="H458" s="17" t="str">
        <f t="shared" si="29"/>
        <v>CONFIRMED BULLISH</v>
      </c>
    </row>
    <row r="459" spans="1:8" ht="13.5" x14ac:dyDescent="0.25">
      <c r="A459" s="3">
        <v>42675</v>
      </c>
      <c r="B459" s="2">
        <v>7.75</v>
      </c>
      <c r="C459" s="2">
        <v>4.1448</v>
      </c>
      <c r="D459" s="2">
        <v>0</v>
      </c>
      <c r="E459" s="2">
        <f t="shared" si="28"/>
        <v>5402321</v>
      </c>
      <c r="F459" s="17" t="str">
        <f t="shared" si="31"/>
        <v>BULLISH</v>
      </c>
      <c r="G459" s="17" t="str">
        <f t="shared" si="30"/>
        <v>NEUTRAL</v>
      </c>
      <c r="H459" s="17" t="str">
        <f t="shared" si="29"/>
        <v>CONFIRMED BULLISH</v>
      </c>
    </row>
    <row r="460" spans="1:8" ht="13.5" x14ac:dyDescent="0.25">
      <c r="A460" s="3">
        <v>42676</v>
      </c>
      <c r="B460" s="2">
        <v>7.6</v>
      </c>
      <c r="C460" s="2">
        <v>4.0646000000000004</v>
      </c>
      <c r="D460" s="2">
        <v>8343</v>
      </c>
      <c r="E460" s="2">
        <f t="shared" si="28"/>
        <v>5393978</v>
      </c>
      <c r="F460" s="17" t="str">
        <f t="shared" si="31"/>
        <v>BEARISH</v>
      </c>
      <c r="G460" s="17" t="str">
        <f t="shared" si="30"/>
        <v>NEUTRAL</v>
      </c>
      <c r="H460" s="17" t="str">
        <f t="shared" si="29"/>
        <v>CONFIRMED BEARISH</v>
      </c>
    </row>
    <row r="461" spans="1:8" ht="13.5" x14ac:dyDescent="0.25">
      <c r="A461" s="3">
        <v>42677</v>
      </c>
      <c r="B461" s="2">
        <v>7.55</v>
      </c>
      <c r="C461" s="2">
        <v>4.0378999999999996</v>
      </c>
      <c r="D461" s="2">
        <v>15937</v>
      </c>
      <c r="E461" s="2">
        <f t="shared" si="28"/>
        <v>5378041</v>
      </c>
      <c r="F461" s="17" t="str">
        <f t="shared" si="31"/>
        <v>BEARISH</v>
      </c>
      <c r="G461" s="17" t="str">
        <f t="shared" si="30"/>
        <v>NEUTRAL</v>
      </c>
      <c r="H461" s="17" t="str">
        <f t="shared" si="29"/>
        <v>CONFIRMED BEARISH</v>
      </c>
    </row>
    <row r="462" spans="1:8" ht="13.5" x14ac:dyDescent="0.25">
      <c r="A462" s="3">
        <v>42678</v>
      </c>
      <c r="B462" s="2">
        <v>7.7</v>
      </c>
      <c r="C462" s="2">
        <v>4.1181000000000001</v>
      </c>
      <c r="D462" s="2">
        <v>150</v>
      </c>
      <c r="E462" s="2">
        <f t="shared" si="28"/>
        <v>5378191</v>
      </c>
      <c r="F462" s="17" t="str">
        <f t="shared" si="31"/>
        <v>BEARISH</v>
      </c>
      <c r="G462" s="17" t="str">
        <f t="shared" si="30"/>
        <v>NEUTRAL</v>
      </c>
      <c r="H462" s="17" t="str">
        <f t="shared" si="29"/>
        <v>CONFIRMED BEARISH</v>
      </c>
    </row>
    <row r="463" spans="1:8" ht="13.5" x14ac:dyDescent="0.25">
      <c r="A463" s="3">
        <v>42681</v>
      </c>
      <c r="B463" s="2">
        <v>7.75</v>
      </c>
      <c r="C463" s="2">
        <v>4.1448</v>
      </c>
      <c r="D463" s="2">
        <v>150</v>
      </c>
      <c r="E463" s="2">
        <f t="shared" si="28"/>
        <v>5378341</v>
      </c>
      <c r="F463" s="17" t="str">
        <f t="shared" si="31"/>
        <v>BEARISH</v>
      </c>
      <c r="G463" s="17" t="str">
        <f t="shared" si="30"/>
        <v>NEUTRAL</v>
      </c>
      <c r="H463" s="17" t="str">
        <f t="shared" si="29"/>
        <v>NEUTRAL</v>
      </c>
    </row>
    <row r="464" spans="1:8" ht="13.5" x14ac:dyDescent="0.25">
      <c r="A464" s="3">
        <v>42682</v>
      </c>
      <c r="B464" s="2">
        <v>7.7</v>
      </c>
      <c r="C464" s="2">
        <v>4.1181000000000001</v>
      </c>
      <c r="D464" s="2">
        <v>50</v>
      </c>
      <c r="E464" s="2">
        <f t="shared" si="28"/>
        <v>5378291</v>
      </c>
      <c r="F464" s="17" t="str">
        <f t="shared" si="31"/>
        <v>BEARISH</v>
      </c>
      <c r="G464" s="17" t="str">
        <f t="shared" si="30"/>
        <v>NEUTRAL</v>
      </c>
      <c r="H464" s="17" t="str">
        <f t="shared" si="29"/>
        <v>CONFIRMED BEARISH</v>
      </c>
    </row>
    <row r="465" spans="1:8" ht="13.5" x14ac:dyDescent="0.25">
      <c r="A465" s="3">
        <v>42683</v>
      </c>
      <c r="B465" s="2">
        <v>7.7</v>
      </c>
      <c r="C465" s="2">
        <v>4.1181000000000001</v>
      </c>
      <c r="D465" s="2">
        <v>1450</v>
      </c>
      <c r="E465" s="2">
        <f t="shared" si="28"/>
        <v>5378291</v>
      </c>
      <c r="F465" s="17" t="str">
        <f t="shared" si="31"/>
        <v>BEARISH</v>
      </c>
      <c r="G465" s="17" t="str">
        <f t="shared" si="30"/>
        <v>NEUTRAL</v>
      </c>
      <c r="H465" s="17" t="str">
        <f t="shared" si="29"/>
        <v>BEARISH DIVERGENCE</v>
      </c>
    </row>
    <row r="466" spans="1:8" ht="13.5" x14ac:dyDescent="0.25">
      <c r="A466" s="3">
        <v>42684</v>
      </c>
      <c r="B466" s="2">
        <v>7.7</v>
      </c>
      <c r="C466" s="2">
        <v>4.1181000000000001</v>
      </c>
      <c r="D466" s="2">
        <v>5510</v>
      </c>
      <c r="E466" s="2">
        <f t="shared" si="28"/>
        <v>5378291</v>
      </c>
      <c r="F466" s="17" t="str">
        <f t="shared" si="31"/>
        <v>BULLISH</v>
      </c>
      <c r="G466" s="17" t="str">
        <f t="shared" si="30"/>
        <v>NEUTRAL</v>
      </c>
      <c r="H466" s="17" t="str">
        <f t="shared" si="29"/>
        <v>CONFIRMED BULLISH</v>
      </c>
    </row>
    <row r="467" spans="1:8" ht="13.5" x14ac:dyDescent="0.25">
      <c r="A467" s="3">
        <v>42685</v>
      </c>
      <c r="B467" s="2">
        <v>7.7</v>
      </c>
      <c r="C467" s="2">
        <v>4.1181000000000001</v>
      </c>
      <c r="D467" s="2">
        <v>0</v>
      </c>
      <c r="E467" s="2">
        <f t="shared" si="28"/>
        <v>5378291</v>
      </c>
      <c r="F467" s="17" t="str">
        <f t="shared" si="31"/>
        <v>BULLISH</v>
      </c>
      <c r="G467" s="17" t="str">
        <f t="shared" si="30"/>
        <v>NEUTRAL</v>
      </c>
      <c r="H467" s="17" t="str">
        <f t="shared" si="29"/>
        <v>NEUTRAL</v>
      </c>
    </row>
    <row r="468" spans="1:8" ht="13.5" x14ac:dyDescent="0.25">
      <c r="A468" s="3">
        <v>42688</v>
      </c>
      <c r="B468" s="2">
        <v>7.69</v>
      </c>
      <c r="C468" s="2">
        <v>4.1127000000000002</v>
      </c>
      <c r="D468" s="2">
        <v>4800</v>
      </c>
      <c r="E468" s="2">
        <f t="shared" si="28"/>
        <v>5373491</v>
      </c>
      <c r="F468" s="17" t="str">
        <f t="shared" si="31"/>
        <v>BEARISH</v>
      </c>
      <c r="G468" s="17" t="str">
        <f t="shared" si="30"/>
        <v>NEUTRAL</v>
      </c>
      <c r="H468" s="17" t="str">
        <f t="shared" si="29"/>
        <v>CONFIRMED BEARISH</v>
      </c>
    </row>
    <row r="469" spans="1:8" ht="13.5" x14ac:dyDescent="0.25">
      <c r="A469" s="3">
        <v>42689</v>
      </c>
      <c r="B469" s="2">
        <v>7.7</v>
      </c>
      <c r="C469" s="2">
        <v>4.1181000000000001</v>
      </c>
      <c r="D469" s="2">
        <v>3411</v>
      </c>
      <c r="E469" s="2">
        <f t="shared" si="28"/>
        <v>5376902</v>
      </c>
      <c r="F469" s="17" t="str">
        <f t="shared" si="31"/>
        <v>BEARISH</v>
      </c>
      <c r="G469" s="17" t="str">
        <f t="shared" si="30"/>
        <v>NEUTRAL</v>
      </c>
      <c r="H469" s="17" t="str">
        <f t="shared" si="29"/>
        <v>NEUTRAL</v>
      </c>
    </row>
    <row r="470" spans="1:8" ht="13.5" x14ac:dyDescent="0.25">
      <c r="A470" s="3">
        <v>42690</v>
      </c>
      <c r="B470" s="2">
        <v>7.75</v>
      </c>
      <c r="C470" s="2">
        <v>4.1448</v>
      </c>
      <c r="D470" s="2">
        <v>2395</v>
      </c>
      <c r="E470" s="2">
        <f t="shared" si="28"/>
        <v>5379297</v>
      </c>
      <c r="F470" s="17" t="str">
        <f t="shared" si="31"/>
        <v>BULLISH</v>
      </c>
      <c r="G470" s="17" t="str">
        <f t="shared" si="30"/>
        <v>NEUTRAL</v>
      </c>
      <c r="H470" s="17" t="str">
        <f t="shared" si="29"/>
        <v>CONFIRMED BULLISH</v>
      </c>
    </row>
    <row r="471" spans="1:8" ht="13.5" x14ac:dyDescent="0.25">
      <c r="A471" s="3">
        <v>42691</v>
      </c>
      <c r="B471" s="2">
        <v>7.75</v>
      </c>
      <c r="C471" s="2">
        <v>4.1448</v>
      </c>
      <c r="D471" s="2">
        <v>1327</v>
      </c>
      <c r="E471" s="2">
        <f t="shared" si="28"/>
        <v>5379297</v>
      </c>
      <c r="F471" s="17" t="str">
        <f t="shared" si="31"/>
        <v>BULLISH</v>
      </c>
      <c r="G471" s="17" t="str">
        <f t="shared" si="30"/>
        <v>NEUTRAL</v>
      </c>
      <c r="H471" s="17" t="str">
        <f t="shared" si="29"/>
        <v>CONFIRMED BULLISH</v>
      </c>
    </row>
    <row r="472" spans="1:8" ht="13.5" x14ac:dyDescent="0.25">
      <c r="A472" s="3">
        <v>42692</v>
      </c>
      <c r="B472" s="2">
        <v>7.75</v>
      </c>
      <c r="C472" s="2">
        <v>4.1448</v>
      </c>
      <c r="D472" s="2">
        <v>0</v>
      </c>
      <c r="E472" s="2">
        <f t="shared" si="28"/>
        <v>5379297</v>
      </c>
      <c r="F472" s="17" t="str">
        <f t="shared" si="31"/>
        <v>BULLISH</v>
      </c>
      <c r="G472" s="17" t="str">
        <f t="shared" si="30"/>
        <v>NEUTRAL</v>
      </c>
      <c r="H472" s="17" t="str">
        <f t="shared" si="29"/>
        <v>CONFIRMED BULLISH</v>
      </c>
    </row>
    <row r="473" spans="1:8" ht="13.5" x14ac:dyDescent="0.25">
      <c r="A473" s="3">
        <v>42695</v>
      </c>
      <c r="B473" s="2">
        <v>7.75</v>
      </c>
      <c r="C473" s="2">
        <v>4.1448</v>
      </c>
      <c r="D473" s="2">
        <v>0</v>
      </c>
      <c r="E473" s="2">
        <f t="shared" si="28"/>
        <v>5379297</v>
      </c>
      <c r="F473" s="17" t="str">
        <f t="shared" si="31"/>
        <v>BULLISH</v>
      </c>
      <c r="G473" s="17" t="str">
        <f t="shared" si="30"/>
        <v>NEUTRAL</v>
      </c>
      <c r="H473" s="17" t="str">
        <f t="shared" si="29"/>
        <v>CONFIRMED BULLISH</v>
      </c>
    </row>
    <row r="474" spans="1:8" ht="13.5" x14ac:dyDescent="0.25">
      <c r="A474" s="3">
        <v>42696</v>
      </c>
      <c r="B474" s="2">
        <v>7.74</v>
      </c>
      <c r="C474" s="2">
        <v>4.1395</v>
      </c>
      <c r="D474" s="2">
        <v>1118</v>
      </c>
      <c r="E474" s="2">
        <f t="shared" si="28"/>
        <v>5378179</v>
      </c>
      <c r="F474" s="17" t="str">
        <f t="shared" si="31"/>
        <v>BULLISH</v>
      </c>
      <c r="G474" s="17" t="str">
        <f t="shared" si="30"/>
        <v>NEUTRAL</v>
      </c>
      <c r="H474" s="17" t="str">
        <f t="shared" si="29"/>
        <v>CONFIRMED BULLISH</v>
      </c>
    </row>
    <row r="475" spans="1:8" ht="13.5" x14ac:dyDescent="0.25">
      <c r="A475" s="3">
        <v>42697</v>
      </c>
      <c r="B475" s="2">
        <v>7.75</v>
      </c>
      <c r="C475" s="2">
        <v>4.1448</v>
      </c>
      <c r="D475" s="2">
        <v>9721</v>
      </c>
      <c r="E475" s="2">
        <f t="shared" si="28"/>
        <v>5387900</v>
      </c>
      <c r="F475" s="17" t="str">
        <f t="shared" si="31"/>
        <v>BULLISH</v>
      </c>
      <c r="G475" s="17" t="str">
        <f t="shared" si="30"/>
        <v>NEUTRAL</v>
      </c>
      <c r="H475" s="17" t="str">
        <f t="shared" si="29"/>
        <v>NEUTRAL</v>
      </c>
    </row>
    <row r="476" spans="1:8" ht="13.5" x14ac:dyDescent="0.25">
      <c r="A476" s="3">
        <v>42698</v>
      </c>
      <c r="B476" s="2">
        <v>7.74</v>
      </c>
      <c r="C476" s="2">
        <v>4.1395</v>
      </c>
      <c r="D476" s="2">
        <v>310</v>
      </c>
      <c r="E476" s="2">
        <f t="shared" si="28"/>
        <v>5387590</v>
      </c>
      <c r="F476" s="17" t="str">
        <f t="shared" si="31"/>
        <v>BULLISH</v>
      </c>
      <c r="G476" s="17" t="str">
        <f t="shared" si="30"/>
        <v>NEUTRAL</v>
      </c>
      <c r="H476" s="17" t="str">
        <f t="shared" si="29"/>
        <v>BULLISH DIVERGENCE</v>
      </c>
    </row>
    <row r="477" spans="1:8" ht="13.5" x14ac:dyDescent="0.25">
      <c r="A477" s="3">
        <v>42699</v>
      </c>
      <c r="B477" s="2">
        <v>7.73</v>
      </c>
      <c r="C477" s="2">
        <v>4.1341000000000001</v>
      </c>
      <c r="D477" s="2">
        <v>256</v>
      </c>
      <c r="E477" s="2">
        <f t="shared" si="28"/>
        <v>5387334</v>
      </c>
      <c r="F477" s="17" t="str">
        <f t="shared" si="31"/>
        <v>BULLISH</v>
      </c>
      <c r="G477" s="17" t="str">
        <f t="shared" si="30"/>
        <v>NEUTRAL</v>
      </c>
      <c r="H477" s="17" t="str">
        <f t="shared" si="29"/>
        <v>BULLISH DIVERGENCE</v>
      </c>
    </row>
    <row r="478" spans="1:8" ht="13.5" x14ac:dyDescent="0.25">
      <c r="A478" s="3">
        <v>42702</v>
      </c>
      <c r="B478" s="2">
        <v>7.75</v>
      </c>
      <c r="C478" s="2">
        <v>4.1448</v>
      </c>
      <c r="D478" s="2">
        <v>2789</v>
      </c>
      <c r="E478" s="2">
        <f t="shared" si="28"/>
        <v>5390123</v>
      </c>
      <c r="F478" s="17" t="str">
        <f t="shared" si="31"/>
        <v>BULLISH</v>
      </c>
      <c r="G478" s="17" t="str">
        <f t="shared" si="30"/>
        <v>NEUTRAL</v>
      </c>
      <c r="H478" s="17" t="str">
        <f t="shared" si="29"/>
        <v>NEUTRAL</v>
      </c>
    </row>
    <row r="479" spans="1:8" ht="13.5" x14ac:dyDescent="0.25">
      <c r="A479" s="3">
        <v>42703</v>
      </c>
      <c r="B479" s="2">
        <v>7.75</v>
      </c>
      <c r="C479" s="2">
        <v>4.1448</v>
      </c>
      <c r="D479" s="2">
        <v>5655</v>
      </c>
      <c r="E479" s="2">
        <f t="shared" si="28"/>
        <v>5390123</v>
      </c>
      <c r="F479" s="17" t="str">
        <f t="shared" si="31"/>
        <v>BULLISH</v>
      </c>
      <c r="G479" s="17" t="str">
        <f t="shared" si="30"/>
        <v>NEUTRAL</v>
      </c>
      <c r="H479" s="17" t="str">
        <f t="shared" si="29"/>
        <v>CONFIRMED BULLISH</v>
      </c>
    </row>
    <row r="480" spans="1:8" ht="13.5" x14ac:dyDescent="0.25">
      <c r="A480" s="3">
        <v>42704</v>
      </c>
      <c r="B480" s="2">
        <v>7.81</v>
      </c>
      <c r="C480" s="2">
        <v>4.1768999999999998</v>
      </c>
      <c r="D480" s="2">
        <v>96017</v>
      </c>
      <c r="E480" s="2">
        <f t="shared" si="28"/>
        <v>5486140</v>
      </c>
      <c r="F480" s="17" t="str">
        <f t="shared" si="31"/>
        <v>BULLISH</v>
      </c>
      <c r="G480" s="17" t="str">
        <f t="shared" si="30"/>
        <v>NEUTRAL</v>
      </c>
      <c r="H480" s="17" t="str">
        <f t="shared" si="29"/>
        <v>CONFIRMED BULLISH</v>
      </c>
    </row>
    <row r="481" spans="1:8" ht="13.5" x14ac:dyDescent="0.25">
      <c r="A481" s="3">
        <v>42705</v>
      </c>
      <c r="B481" s="2">
        <v>7.98</v>
      </c>
      <c r="C481" s="2">
        <v>4.2678000000000003</v>
      </c>
      <c r="D481" s="2">
        <v>2934</v>
      </c>
      <c r="E481" s="2">
        <f t="shared" si="28"/>
        <v>5489074</v>
      </c>
      <c r="F481" s="17" t="str">
        <f t="shared" si="31"/>
        <v>BULLISH</v>
      </c>
      <c r="G481" s="17" t="str">
        <f t="shared" si="30"/>
        <v>NEUTRAL</v>
      </c>
      <c r="H481" s="17" t="str">
        <f t="shared" si="29"/>
        <v>CONFIRMED BULLISH</v>
      </c>
    </row>
    <row r="482" spans="1:8" ht="13.5" x14ac:dyDescent="0.25">
      <c r="A482" s="3">
        <v>42706</v>
      </c>
      <c r="B482" s="2">
        <v>8</v>
      </c>
      <c r="C482" s="2">
        <v>4.2785000000000002</v>
      </c>
      <c r="D482" s="2">
        <v>2559</v>
      </c>
      <c r="E482" s="2">
        <f t="shared" si="28"/>
        <v>5491633</v>
      </c>
      <c r="F482" s="17" t="str">
        <f t="shared" si="31"/>
        <v>BULLISH</v>
      </c>
      <c r="G482" s="17" t="str">
        <f t="shared" si="30"/>
        <v>NEUTRAL</v>
      </c>
      <c r="H482" s="17" t="str">
        <f t="shared" si="29"/>
        <v>CONFIRMED BULLISH</v>
      </c>
    </row>
    <row r="483" spans="1:8" ht="13.5" x14ac:dyDescent="0.25">
      <c r="A483" s="3">
        <v>42709</v>
      </c>
      <c r="B483" s="2">
        <v>7.8</v>
      </c>
      <c r="C483" s="2">
        <v>4.1715999999999998</v>
      </c>
      <c r="D483" s="2">
        <v>2302</v>
      </c>
      <c r="E483" s="2">
        <f t="shared" si="28"/>
        <v>5489331</v>
      </c>
      <c r="F483" s="17" t="str">
        <f t="shared" si="31"/>
        <v>BULLISH</v>
      </c>
      <c r="G483" s="17" t="str">
        <f t="shared" si="30"/>
        <v>NEUTRAL</v>
      </c>
      <c r="H483" s="17" t="str">
        <f t="shared" si="29"/>
        <v>CONFIRMED BULLISH</v>
      </c>
    </row>
    <row r="484" spans="1:8" ht="13.5" x14ac:dyDescent="0.25">
      <c r="A484" s="3">
        <v>42710</v>
      </c>
      <c r="B484" s="2">
        <v>7.9</v>
      </c>
      <c r="C484" s="2">
        <v>4.2251000000000003</v>
      </c>
      <c r="D484" s="2">
        <v>1155</v>
      </c>
      <c r="E484" s="2">
        <f t="shared" si="28"/>
        <v>5490486</v>
      </c>
      <c r="F484" s="17" t="str">
        <f t="shared" si="31"/>
        <v>BULLISH</v>
      </c>
      <c r="G484" s="17" t="str">
        <f t="shared" si="30"/>
        <v>NEUTRAL</v>
      </c>
      <c r="H484" s="17" t="str">
        <f t="shared" si="29"/>
        <v>CONFIRMED BULLISH</v>
      </c>
    </row>
    <row r="485" spans="1:8" ht="13.5" x14ac:dyDescent="0.25">
      <c r="A485" s="3">
        <v>42711</v>
      </c>
      <c r="B485" s="2">
        <v>8</v>
      </c>
      <c r="C485" s="2">
        <v>4.2785000000000002</v>
      </c>
      <c r="D485" s="2">
        <v>275</v>
      </c>
      <c r="E485" s="2">
        <f t="shared" si="28"/>
        <v>5490761</v>
      </c>
      <c r="F485" s="17" t="str">
        <f t="shared" si="31"/>
        <v>BULLISH</v>
      </c>
      <c r="G485" s="17" t="str">
        <f t="shared" si="30"/>
        <v>NEUTRAL</v>
      </c>
      <c r="H485" s="17" t="str">
        <f t="shared" si="29"/>
        <v>CONFIRMED BULLISH</v>
      </c>
    </row>
    <row r="486" spans="1:8" ht="13.5" x14ac:dyDescent="0.25">
      <c r="A486" s="3">
        <v>42712</v>
      </c>
      <c r="B486" s="2">
        <v>8</v>
      </c>
      <c r="C486" s="2">
        <v>4.2785000000000002</v>
      </c>
      <c r="D486" s="2">
        <v>0</v>
      </c>
      <c r="E486" s="2">
        <f t="shared" si="28"/>
        <v>5490761</v>
      </c>
      <c r="F486" s="17" t="str">
        <f t="shared" si="31"/>
        <v>BULLISH</v>
      </c>
      <c r="G486" s="17" t="str">
        <f t="shared" si="30"/>
        <v>NEUTRAL</v>
      </c>
      <c r="H486" s="17" t="str">
        <f t="shared" si="29"/>
        <v>CONFIRMED BULLISH</v>
      </c>
    </row>
    <row r="487" spans="1:8" ht="13.5" x14ac:dyDescent="0.25">
      <c r="A487" s="3">
        <v>42713</v>
      </c>
      <c r="B487" s="2">
        <v>8</v>
      </c>
      <c r="C487" s="2">
        <v>4.2785000000000002</v>
      </c>
      <c r="D487" s="2">
        <v>9447</v>
      </c>
      <c r="E487" s="2">
        <f t="shared" si="28"/>
        <v>5490761</v>
      </c>
      <c r="F487" s="17" t="str">
        <f t="shared" si="31"/>
        <v>BEARISH</v>
      </c>
      <c r="G487" s="17" t="str">
        <f t="shared" si="30"/>
        <v>NEUTRAL</v>
      </c>
      <c r="H487" s="17" t="str">
        <f t="shared" si="29"/>
        <v>NEUTRAL</v>
      </c>
    </row>
    <row r="488" spans="1:8" ht="13.5" x14ac:dyDescent="0.25">
      <c r="A488" s="3">
        <v>42717</v>
      </c>
      <c r="B488" s="2">
        <v>8.1999999999999993</v>
      </c>
      <c r="C488" s="2">
        <v>4.3855000000000004</v>
      </c>
      <c r="D488" s="2">
        <v>3220</v>
      </c>
      <c r="E488" s="2">
        <f t="shared" si="28"/>
        <v>5493981</v>
      </c>
      <c r="F488" s="17" t="str">
        <f t="shared" si="31"/>
        <v>BULLISH</v>
      </c>
      <c r="G488" s="17" t="str">
        <f t="shared" si="30"/>
        <v>NEUTRAL</v>
      </c>
      <c r="H488" s="17" t="str">
        <f t="shared" si="29"/>
        <v>CONFIRMED BULLISH</v>
      </c>
    </row>
    <row r="489" spans="1:8" ht="13.5" x14ac:dyDescent="0.25">
      <c r="A489" s="3">
        <v>42718</v>
      </c>
      <c r="B489" s="2">
        <v>8.1999999999999993</v>
      </c>
      <c r="C489" s="2">
        <v>4.3855000000000004</v>
      </c>
      <c r="D489" s="2">
        <v>5427</v>
      </c>
      <c r="E489" s="2">
        <f t="shared" si="28"/>
        <v>5493981</v>
      </c>
      <c r="F489" s="17" t="str">
        <f t="shared" si="31"/>
        <v>BULLISH</v>
      </c>
      <c r="G489" s="17" t="str">
        <f t="shared" si="30"/>
        <v>NEUTRAL</v>
      </c>
      <c r="H489" s="17" t="str">
        <f t="shared" si="29"/>
        <v>CONFIRMED BULLISH</v>
      </c>
    </row>
    <row r="490" spans="1:8" ht="13.5" x14ac:dyDescent="0.25">
      <c r="A490" s="3">
        <v>42719</v>
      </c>
      <c r="B490" s="2">
        <v>8.1999999999999993</v>
      </c>
      <c r="C490" s="2">
        <v>4.3855000000000004</v>
      </c>
      <c r="D490" s="2">
        <v>1523</v>
      </c>
      <c r="E490" s="2">
        <f t="shared" si="28"/>
        <v>5493981</v>
      </c>
      <c r="F490" s="17" t="str">
        <f t="shared" si="31"/>
        <v>BULLISH</v>
      </c>
      <c r="G490" s="17" t="str">
        <f t="shared" si="30"/>
        <v>NEUTRAL</v>
      </c>
      <c r="H490" s="17" t="str">
        <f t="shared" si="29"/>
        <v>CONFIRMED BULLISH</v>
      </c>
    </row>
    <row r="491" spans="1:8" ht="13.5" x14ac:dyDescent="0.25">
      <c r="A491" s="3">
        <v>42720</v>
      </c>
      <c r="B491" s="2">
        <v>8</v>
      </c>
      <c r="C491" s="2">
        <v>4.2785000000000002</v>
      </c>
      <c r="D491" s="2">
        <v>796</v>
      </c>
      <c r="E491" s="2">
        <f t="shared" si="28"/>
        <v>5493185</v>
      </c>
      <c r="F491" s="17" t="str">
        <f t="shared" si="31"/>
        <v>BULLISH</v>
      </c>
      <c r="G491" s="17" t="str">
        <f t="shared" si="30"/>
        <v>NEUTRAL</v>
      </c>
      <c r="H491" s="17" t="str">
        <f t="shared" si="29"/>
        <v>NEUTRAL</v>
      </c>
    </row>
    <row r="492" spans="1:8" ht="13.5" x14ac:dyDescent="0.25">
      <c r="A492" s="3">
        <v>42723</v>
      </c>
      <c r="B492" s="2">
        <v>8</v>
      </c>
      <c r="C492" s="2">
        <v>4.2785000000000002</v>
      </c>
      <c r="D492" s="2">
        <v>545</v>
      </c>
      <c r="E492" s="2">
        <f t="shared" si="28"/>
        <v>5493185</v>
      </c>
      <c r="F492" s="17" t="str">
        <f t="shared" si="31"/>
        <v>BULLISH</v>
      </c>
      <c r="G492" s="17" t="str">
        <f t="shared" si="30"/>
        <v>NEUTRAL</v>
      </c>
      <c r="H492" s="17" t="str">
        <f t="shared" si="29"/>
        <v>NEUTRAL</v>
      </c>
    </row>
    <row r="493" spans="1:8" ht="13.5" x14ac:dyDescent="0.25">
      <c r="A493" s="3">
        <v>42724</v>
      </c>
      <c r="B493" s="2">
        <v>8.15</v>
      </c>
      <c r="C493" s="2">
        <v>4.3587999999999996</v>
      </c>
      <c r="D493" s="2">
        <v>50</v>
      </c>
      <c r="E493" s="2">
        <f t="shared" si="28"/>
        <v>5493235</v>
      </c>
      <c r="F493" s="17" t="str">
        <f t="shared" si="31"/>
        <v>BEARISH</v>
      </c>
      <c r="G493" s="17" t="str">
        <f t="shared" si="30"/>
        <v>NEUTRAL</v>
      </c>
      <c r="H493" s="17" t="str">
        <f t="shared" si="29"/>
        <v>CONFIRMED BEARISH</v>
      </c>
    </row>
    <row r="494" spans="1:8" ht="13.5" x14ac:dyDescent="0.25">
      <c r="A494" s="3">
        <v>42725</v>
      </c>
      <c r="B494" s="2">
        <v>8.15</v>
      </c>
      <c r="C494" s="2">
        <v>4.3587999999999996</v>
      </c>
      <c r="D494" s="2">
        <v>5210</v>
      </c>
      <c r="E494" s="2">
        <f t="shared" si="28"/>
        <v>5493235</v>
      </c>
      <c r="F494" s="17" t="str">
        <f t="shared" si="31"/>
        <v>BEARISH</v>
      </c>
      <c r="G494" s="17" t="str">
        <f t="shared" si="30"/>
        <v>NEUTRAL</v>
      </c>
      <c r="H494" s="17" t="str">
        <f t="shared" si="29"/>
        <v>CONFIRMED BEARISH</v>
      </c>
    </row>
    <row r="495" spans="1:8" ht="13.5" x14ac:dyDescent="0.25">
      <c r="A495" s="3">
        <v>42726</v>
      </c>
      <c r="B495" s="2">
        <v>8.1999999999999993</v>
      </c>
      <c r="C495" s="2">
        <v>4.3855000000000004</v>
      </c>
      <c r="D495" s="2">
        <v>7524</v>
      </c>
      <c r="E495" s="2">
        <f t="shared" si="28"/>
        <v>5500759</v>
      </c>
      <c r="F495" s="17" t="str">
        <f t="shared" si="31"/>
        <v>BULLISH</v>
      </c>
      <c r="G495" s="17" t="str">
        <f t="shared" si="30"/>
        <v>NEUTRAL</v>
      </c>
      <c r="H495" s="17" t="str">
        <f t="shared" si="29"/>
        <v>NEUTRAL</v>
      </c>
    </row>
    <row r="496" spans="1:8" ht="13.5" x14ac:dyDescent="0.25">
      <c r="A496" s="3">
        <v>42727</v>
      </c>
      <c r="B496" s="2">
        <v>8.1999999999999993</v>
      </c>
      <c r="C496" s="2">
        <v>4.3855000000000004</v>
      </c>
      <c r="D496" s="2">
        <v>7628</v>
      </c>
      <c r="E496" s="2">
        <f t="shared" si="28"/>
        <v>5500759</v>
      </c>
      <c r="F496" s="17" t="str">
        <f t="shared" si="31"/>
        <v>BULLISH</v>
      </c>
      <c r="G496" s="17" t="str">
        <f t="shared" si="30"/>
        <v>NEUTRAL</v>
      </c>
      <c r="H496" s="17" t="str">
        <f t="shared" si="29"/>
        <v>CONFIRMED BULLISH</v>
      </c>
    </row>
    <row r="497" spans="1:8" ht="13.5" x14ac:dyDescent="0.25">
      <c r="A497" s="3">
        <v>42730</v>
      </c>
      <c r="B497" s="2">
        <v>8.3000000000000007</v>
      </c>
      <c r="C497" s="2">
        <v>4.4390000000000001</v>
      </c>
      <c r="D497" s="2">
        <v>1793</v>
      </c>
      <c r="E497" s="2">
        <f t="shared" si="28"/>
        <v>5502552</v>
      </c>
      <c r="F497" s="17" t="str">
        <f t="shared" si="31"/>
        <v>BULLISH</v>
      </c>
      <c r="G497" s="17" t="str">
        <f t="shared" si="30"/>
        <v>NEUTRAL</v>
      </c>
      <c r="H497" s="17" t="str">
        <f t="shared" si="29"/>
        <v>CONFIRMED BULLISH</v>
      </c>
    </row>
    <row r="498" spans="1:8" ht="13.5" x14ac:dyDescent="0.25">
      <c r="A498" s="3">
        <v>42731</v>
      </c>
      <c r="B498" s="2">
        <v>8.5</v>
      </c>
      <c r="C498" s="2">
        <v>4.5460000000000003</v>
      </c>
      <c r="D498" s="2">
        <v>3392</v>
      </c>
      <c r="E498" s="2">
        <f t="shared" si="28"/>
        <v>5505944</v>
      </c>
      <c r="F498" s="17" t="str">
        <f t="shared" si="31"/>
        <v>BULLISH</v>
      </c>
      <c r="G498" s="17" t="str">
        <f t="shared" si="30"/>
        <v>NEUTRAL</v>
      </c>
      <c r="H498" s="17" t="str">
        <f t="shared" si="29"/>
        <v>CONFIRMED BULLISH</v>
      </c>
    </row>
    <row r="499" spans="1:8" ht="13.5" x14ac:dyDescent="0.25">
      <c r="A499" s="3">
        <v>42732</v>
      </c>
      <c r="B499" s="2">
        <v>8.59</v>
      </c>
      <c r="C499" s="2">
        <v>4.5941000000000001</v>
      </c>
      <c r="D499" s="2">
        <v>8450</v>
      </c>
      <c r="E499" s="2">
        <f t="shared" si="28"/>
        <v>5514394</v>
      </c>
      <c r="F499" s="17" t="str">
        <f t="shared" si="31"/>
        <v>BULLISH</v>
      </c>
      <c r="G499" s="17" t="str">
        <f t="shared" si="30"/>
        <v>NEUTRAL</v>
      </c>
      <c r="H499" s="17" t="str">
        <f t="shared" si="29"/>
        <v>CONFIRMED BULLISH</v>
      </c>
    </row>
    <row r="500" spans="1:8" ht="13.5" x14ac:dyDescent="0.25">
      <c r="A500" s="3">
        <v>42733</v>
      </c>
      <c r="B500" s="2">
        <v>8.59</v>
      </c>
      <c r="C500" s="2">
        <v>4.5941000000000001</v>
      </c>
      <c r="D500" s="2">
        <v>1301</v>
      </c>
      <c r="E500" s="2">
        <f t="shared" si="28"/>
        <v>5514394</v>
      </c>
      <c r="F500" s="17" t="str">
        <f t="shared" si="31"/>
        <v>BULLISH</v>
      </c>
      <c r="G500" s="17" t="str">
        <f t="shared" si="30"/>
        <v>NEUTRAL</v>
      </c>
      <c r="H500" s="17" t="str">
        <f t="shared" si="29"/>
        <v>CONFIRMED BULLISH</v>
      </c>
    </row>
    <row r="501" spans="1:8" ht="13.5" x14ac:dyDescent="0.25">
      <c r="A501" s="3">
        <v>42734</v>
      </c>
      <c r="B501" s="2">
        <v>8.5</v>
      </c>
      <c r="C501" s="2">
        <v>4.5460000000000003</v>
      </c>
      <c r="D501" s="2">
        <v>80639</v>
      </c>
      <c r="E501" s="2">
        <f t="shared" si="28"/>
        <v>5433755</v>
      </c>
      <c r="F501" s="17" t="str">
        <f t="shared" si="31"/>
        <v>BEARISH</v>
      </c>
      <c r="G501" s="17" t="str">
        <f t="shared" si="30"/>
        <v>NEUTRAL</v>
      </c>
      <c r="H501" s="17" t="str">
        <f t="shared" si="29"/>
        <v>BEARISH DIVERGENCE</v>
      </c>
    </row>
    <row r="502" spans="1:8" ht="13.5" x14ac:dyDescent="0.25">
      <c r="A502" s="3">
        <v>42737</v>
      </c>
      <c r="B502" s="2">
        <v>8.75</v>
      </c>
      <c r="C502" s="2">
        <v>4.6797000000000004</v>
      </c>
      <c r="D502" s="2">
        <v>10</v>
      </c>
      <c r="E502" s="2">
        <f t="shared" si="28"/>
        <v>5433765</v>
      </c>
      <c r="F502" s="17" t="str">
        <f t="shared" si="31"/>
        <v>BEARISH</v>
      </c>
      <c r="G502" s="17" t="str">
        <f t="shared" si="30"/>
        <v>NEUTRAL</v>
      </c>
      <c r="H502" s="17" t="str">
        <f t="shared" si="29"/>
        <v>BEARISH DIVERGENCE</v>
      </c>
    </row>
    <row r="503" spans="1:8" ht="13.5" x14ac:dyDescent="0.25">
      <c r="A503" s="3">
        <v>42738</v>
      </c>
      <c r="B503" s="2">
        <v>8.75</v>
      </c>
      <c r="C503" s="2">
        <v>4.6797000000000004</v>
      </c>
      <c r="D503" s="2">
        <v>3145</v>
      </c>
      <c r="E503" s="2">
        <f t="shared" si="28"/>
        <v>5433765</v>
      </c>
      <c r="F503" s="17" t="str">
        <f t="shared" si="31"/>
        <v>BEARISH</v>
      </c>
      <c r="G503" s="17" t="str">
        <f t="shared" si="30"/>
        <v>NEUTRAL</v>
      </c>
      <c r="H503" s="17" t="str">
        <f t="shared" si="29"/>
        <v>BEARISH DIVERGENCE</v>
      </c>
    </row>
    <row r="504" spans="1:8" ht="13.5" x14ac:dyDescent="0.25">
      <c r="A504" s="3">
        <v>42739</v>
      </c>
      <c r="B504" s="2">
        <v>8.75</v>
      </c>
      <c r="C504" s="2">
        <v>4.6797000000000004</v>
      </c>
      <c r="D504" s="2">
        <v>15706</v>
      </c>
      <c r="E504" s="2">
        <f t="shared" si="28"/>
        <v>5433765</v>
      </c>
      <c r="F504" s="17" t="str">
        <f t="shared" si="31"/>
        <v>BEARISH</v>
      </c>
      <c r="G504" s="17" t="str">
        <f t="shared" si="30"/>
        <v>NEUTRAL</v>
      </c>
      <c r="H504" s="17" t="str">
        <f t="shared" si="29"/>
        <v>BEARISH DIVERGENCE</v>
      </c>
    </row>
    <row r="505" spans="1:8" ht="13.5" x14ac:dyDescent="0.25">
      <c r="A505" s="3">
        <v>42740</v>
      </c>
      <c r="B505" s="2">
        <v>8.8000000000000007</v>
      </c>
      <c r="C505" s="2">
        <v>4.7064000000000004</v>
      </c>
      <c r="D505" s="2">
        <v>23045</v>
      </c>
      <c r="E505" s="2">
        <f t="shared" si="28"/>
        <v>5456810</v>
      </c>
      <c r="F505" s="17" t="str">
        <f t="shared" si="31"/>
        <v>BEARISH</v>
      </c>
      <c r="G505" s="17" t="str">
        <f t="shared" si="30"/>
        <v>NEUTRAL</v>
      </c>
      <c r="H505" s="17" t="str">
        <f t="shared" si="29"/>
        <v>BEARISH DIVERGENCE</v>
      </c>
    </row>
    <row r="506" spans="1:8" ht="13.5" x14ac:dyDescent="0.25">
      <c r="A506" s="3">
        <v>42741</v>
      </c>
      <c r="B506" s="2">
        <v>8.9</v>
      </c>
      <c r="C506" s="2">
        <v>4.7599</v>
      </c>
      <c r="D506" s="2">
        <v>10435</v>
      </c>
      <c r="E506" s="2">
        <f t="shared" si="28"/>
        <v>5467245</v>
      </c>
      <c r="F506" s="17" t="str">
        <f t="shared" si="31"/>
        <v>BULLISH</v>
      </c>
      <c r="G506" s="17" t="str">
        <f t="shared" si="30"/>
        <v>NEUTRAL</v>
      </c>
      <c r="H506" s="17" t="str">
        <f t="shared" si="29"/>
        <v>CONFIRMED BULLISH</v>
      </c>
    </row>
    <row r="507" spans="1:8" ht="13.5" x14ac:dyDescent="0.25">
      <c r="A507" s="3">
        <v>42744</v>
      </c>
      <c r="B507" s="2">
        <v>9</v>
      </c>
      <c r="C507" s="2">
        <v>4.8133999999999997</v>
      </c>
      <c r="D507" s="2">
        <v>11556</v>
      </c>
      <c r="E507" s="2">
        <f t="shared" si="28"/>
        <v>5478801</v>
      </c>
      <c r="F507" s="17" t="str">
        <f t="shared" si="31"/>
        <v>BULLISH</v>
      </c>
      <c r="G507" s="17" t="str">
        <f t="shared" si="30"/>
        <v>NEUTRAL</v>
      </c>
      <c r="H507" s="17" t="str">
        <f t="shared" si="29"/>
        <v>CONFIRMED BULLISH</v>
      </c>
    </row>
    <row r="508" spans="1:8" ht="13.5" x14ac:dyDescent="0.25">
      <c r="A508" s="3">
        <v>42745</v>
      </c>
      <c r="B508" s="2">
        <v>9</v>
      </c>
      <c r="C508" s="2">
        <v>4.8133999999999997</v>
      </c>
      <c r="D508" s="2">
        <v>1417</v>
      </c>
      <c r="E508" s="2">
        <f t="shared" si="28"/>
        <v>5478801</v>
      </c>
      <c r="F508" s="17" t="str">
        <f t="shared" si="31"/>
        <v>BULLISH</v>
      </c>
      <c r="G508" s="17" t="str">
        <f t="shared" si="30"/>
        <v>NEUTRAL</v>
      </c>
      <c r="H508" s="17" t="str">
        <f t="shared" si="29"/>
        <v>CONFIRMED BULLISH</v>
      </c>
    </row>
    <row r="509" spans="1:8" ht="13.5" x14ac:dyDescent="0.25">
      <c r="A509" s="3">
        <v>42746</v>
      </c>
      <c r="B509" s="2">
        <v>9</v>
      </c>
      <c r="C509" s="2">
        <v>4.8133999999999997</v>
      </c>
      <c r="D509" s="2">
        <v>897</v>
      </c>
      <c r="E509" s="2">
        <f t="shared" si="28"/>
        <v>5478801</v>
      </c>
      <c r="F509" s="17" t="str">
        <f t="shared" si="31"/>
        <v>BULLISH</v>
      </c>
      <c r="G509" s="17" t="str">
        <f t="shared" si="30"/>
        <v>NEUTRAL</v>
      </c>
      <c r="H509" s="17" t="str">
        <f t="shared" si="29"/>
        <v>CONFIRMED BULLISH</v>
      </c>
    </row>
    <row r="510" spans="1:8" ht="13.5" x14ac:dyDescent="0.25">
      <c r="A510" s="3">
        <v>42747</v>
      </c>
      <c r="B510" s="2">
        <v>8.9</v>
      </c>
      <c r="C510" s="2">
        <v>4.7599</v>
      </c>
      <c r="D510" s="2">
        <v>1103</v>
      </c>
      <c r="E510" s="2">
        <f t="shared" si="28"/>
        <v>5477698</v>
      </c>
      <c r="F510" s="17" t="str">
        <f t="shared" si="31"/>
        <v>BULLISH</v>
      </c>
      <c r="G510" s="17" t="str">
        <f t="shared" si="30"/>
        <v>NEUTRAL</v>
      </c>
      <c r="H510" s="17" t="str">
        <f t="shared" si="29"/>
        <v>CONFIRMED BULLISH</v>
      </c>
    </row>
    <row r="511" spans="1:8" ht="13.5" x14ac:dyDescent="0.25">
      <c r="A511" s="3">
        <v>42748</v>
      </c>
      <c r="B511" s="2">
        <v>9.1999999999999993</v>
      </c>
      <c r="C511" s="2">
        <v>4.9203000000000001</v>
      </c>
      <c r="D511" s="2">
        <v>6723</v>
      </c>
      <c r="E511" s="2">
        <f t="shared" si="28"/>
        <v>5484421</v>
      </c>
      <c r="F511" s="17" t="str">
        <f t="shared" si="31"/>
        <v>BULLISH</v>
      </c>
      <c r="G511" s="17" t="str">
        <f t="shared" si="30"/>
        <v>NEUTRAL</v>
      </c>
      <c r="H511" s="17" t="str">
        <f t="shared" si="29"/>
        <v>CONFIRMED BULLISH</v>
      </c>
    </row>
    <row r="512" spans="1:8" ht="13.5" x14ac:dyDescent="0.25">
      <c r="A512" s="3">
        <v>42751</v>
      </c>
      <c r="B512" s="2">
        <v>9.48</v>
      </c>
      <c r="C512" s="2">
        <v>5.0701000000000001</v>
      </c>
      <c r="D512" s="2">
        <v>9918</v>
      </c>
      <c r="E512" s="2">
        <f t="shared" si="28"/>
        <v>5494339</v>
      </c>
      <c r="F512" s="17" t="str">
        <f t="shared" si="31"/>
        <v>BULLISH</v>
      </c>
      <c r="G512" s="17" t="str">
        <f t="shared" si="30"/>
        <v>NEUTRAL</v>
      </c>
      <c r="H512" s="17" t="str">
        <f t="shared" si="29"/>
        <v>CONFIRMED BULLISH</v>
      </c>
    </row>
    <row r="513" spans="1:8" ht="13.5" x14ac:dyDescent="0.25">
      <c r="A513" s="3">
        <v>42752</v>
      </c>
      <c r="B513" s="2">
        <v>9.49</v>
      </c>
      <c r="C513" s="2">
        <v>5.0754000000000001</v>
      </c>
      <c r="D513" s="2">
        <v>7751</v>
      </c>
      <c r="E513" s="2">
        <f t="shared" si="28"/>
        <v>5502090</v>
      </c>
      <c r="F513" s="17" t="str">
        <f t="shared" si="31"/>
        <v>BULLISH</v>
      </c>
      <c r="G513" s="17" t="str">
        <f t="shared" si="30"/>
        <v>NEUTRAL</v>
      </c>
      <c r="H513" s="17" t="str">
        <f t="shared" si="29"/>
        <v>CONFIRMED BULLISH</v>
      </c>
    </row>
    <row r="514" spans="1:8" ht="13.5" x14ac:dyDescent="0.25">
      <c r="A514" s="3">
        <v>42753</v>
      </c>
      <c r="B514" s="2">
        <v>9.49</v>
      </c>
      <c r="C514" s="2">
        <v>5.0754000000000001</v>
      </c>
      <c r="D514" s="2">
        <v>1663</v>
      </c>
      <c r="E514" s="2">
        <f t="shared" si="28"/>
        <v>5502090</v>
      </c>
      <c r="F514" s="17" t="str">
        <f t="shared" si="31"/>
        <v>BULLISH</v>
      </c>
      <c r="G514" s="17" t="str">
        <f t="shared" si="30"/>
        <v>NEUTRAL</v>
      </c>
      <c r="H514" s="17" t="str">
        <f t="shared" si="29"/>
        <v>CONFIRMED BULLISH</v>
      </c>
    </row>
    <row r="515" spans="1:8" ht="13.5" x14ac:dyDescent="0.25">
      <c r="A515" s="3">
        <v>42754</v>
      </c>
      <c r="B515" s="2">
        <v>9.75</v>
      </c>
      <c r="C515" s="2">
        <v>5.2145000000000001</v>
      </c>
      <c r="D515" s="2">
        <v>13929</v>
      </c>
      <c r="E515" s="2">
        <f t="shared" si="28"/>
        <v>5516019</v>
      </c>
      <c r="F515" s="17" t="str">
        <f t="shared" si="31"/>
        <v>BULLISH</v>
      </c>
      <c r="G515" s="17" t="str">
        <f t="shared" si="30"/>
        <v>NEUTRAL</v>
      </c>
      <c r="H515" s="17" t="str">
        <f t="shared" si="29"/>
        <v>CONFIRMED BULLISH</v>
      </c>
    </row>
    <row r="516" spans="1:8" ht="13.5" x14ac:dyDescent="0.25">
      <c r="A516" s="3">
        <v>42755</v>
      </c>
      <c r="B516" s="2">
        <v>9.73</v>
      </c>
      <c r="C516" s="2">
        <v>5.2038000000000002</v>
      </c>
      <c r="D516" s="2">
        <v>2230</v>
      </c>
      <c r="E516" s="2">
        <f t="shared" ref="E516:E579" si="32">IF(B516&gt;B515, E515+D516, IF(B516&lt;B515, E515-D516, E515))</f>
        <v>5513789</v>
      </c>
      <c r="F516" s="17" t="str">
        <f t="shared" si="31"/>
        <v>BULLISH</v>
      </c>
      <c r="G516" s="17" t="str">
        <f t="shared" si="30"/>
        <v>NEUTRAL</v>
      </c>
      <c r="H516" s="17" t="str">
        <f t="shared" si="29"/>
        <v>CONFIRMED BULLISH</v>
      </c>
    </row>
    <row r="517" spans="1:8" ht="13.5" x14ac:dyDescent="0.25">
      <c r="A517" s="3">
        <v>42758</v>
      </c>
      <c r="B517" s="2">
        <v>9.9</v>
      </c>
      <c r="C517" s="2">
        <v>5.2946999999999997</v>
      </c>
      <c r="D517" s="2">
        <v>6217</v>
      </c>
      <c r="E517" s="2">
        <f t="shared" si="32"/>
        <v>5520006</v>
      </c>
      <c r="F517" s="17" t="str">
        <f t="shared" si="31"/>
        <v>BULLISH</v>
      </c>
      <c r="G517" s="17" t="str">
        <f t="shared" si="30"/>
        <v>NEUTRAL</v>
      </c>
      <c r="H517" s="17" t="str">
        <f t="shared" si="29"/>
        <v>CONFIRMED BULLISH</v>
      </c>
    </row>
    <row r="518" spans="1:8" ht="13.5" x14ac:dyDescent="0.25">
      <c r="A518" s="3">
        <v>42759</v>
      </c>
      <c r="B518" s="2">
        <v>9.99</v>
      </c>
      <c r="C518" s="2">
        <v>5.3428000000000004</v>
      </c>
      <c r="D518" s="2">
        <v>160</v>
      </c>
      <c r="E518" s="2">
        <f t="shared" si="32"/>
        <v>5520166</v>
      </c>
      <c r="F518" s="17" t="str">
        <f t="shared" si="31"/>
        <v>BULLISH</v>
      </c>
      <c r="G518" s="17" t="str">
        <f t="shared" si="30"/>
        <v>NEUTRAL</v>
      </c>
      <c r="H518" s="17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v>42760</v>
      </c>
      <c r="B519" s="2">
        <v>9.9499999999999993</v>
      </c>
      <c r="C519" s="2">
        <v>5.3213999999999997</v>
      </c>
      <c r="D519" s="2">
        <v>6399</v>
      </c>
      <c r="E519" s="2">
        <f t="shared" si="32"/>
        <v>5513767</v>
      </c>
      <c r="F519" s="17" t="str">
        <f t="shared" si="31"/>
        <v>BULLISH</v>
      </c>
      <c r="G519" s="17" t="str">
        <f t="shared" ref="G519:G582" si="34">IF((E519-E514)/E514 &gt; 0.02, "STRONG",
 IF((E519-E514)/E514 &lt; -0.02, "WEAK", "NEUTRAL"))</f>
        <v>NEUTRAL</v>
      </c>
      <c r="H519" s="17" t="str">
        <f t="shared" si="33"/>
        <v>CONFIRMED BULLISH</v>
      </c>
    </row>
    <row r="520" spans="1:8" ht="13.5" x14ac:dyDescent="0.25">
      <c r="A520" s="3">
        <v>42761</v>
      </c>
      <c r="B520" s="2">
        <v>9.99</v>
      </c>
      <c r="C520" s="2">
        <v>5.3428000000000004</v>
      </c>
      <c r="D520" s="2">
        <v>1000</v>
      </c>
      <c r="E520" s="2">
        <f t="shared" si="32"/>
        <v>5514767</v>
      </c>
      <c r="F520" s="17" t="str">
        <f t="shared" ref="F520:F583" si="35">IF(E520&gt;E515,"BULLISH",IF(E520&lt;E515,"BEARISH","NEUTRAL"))</f>
        <v>BEARISH</v>
      </c>
      <c r="G520" s="17" t="str">
        <f t="shared" si="34"/>
        <v>NEUTRAL</v>
      </c>
      <c r="H520" s="17" t="str">
        <f t="shared" si="33"/>
        <v>BEARISH DIVERGENCE</v>
      </c>
    </row>
    <row r="521" spans="1:8" ht="13.5" x14ac:dyDescent="0.25">
      <c r="A521" s="3">
        <v>42762</v>
      </c>
      <c r="B521" s="2">
        <v>9.91</v>
      </c>
      <c r="C521" s="2">
        <v>5.3</v>
      </c>
      <c r="D521" s="2">
        <v>93</v>
      </c>
      <c r="E521" s="2">
        <f t="shared" si="32"/>
        <v>5514674</v>
      </c>
      <c r="F521" s="17" t="str">
        <f t="shared" si="35"/>
        <v>BULLISH</v>
      </c>
      <c r="G521" s="17" t="str">
        <f t="shared" si="34"/>
        <v>NEUTRAL</v>
      </c>
      <c r="H521" s="17" t="str">
        <f t="shared" si="33"/>
        <v>CONFIRMED BULLISH</v>
      </c>
    </row>
    <row r="522" spans="1:8" ht="13.5" x14ac:dyDescent="0.25">
      <c r="A522" s="3">
        <v>42765</v>
      </c>
      <c r="B522" s="2">
        <v>9.9</v>
      </c>
      <c r="C522" s="2">
        <v>5.2946999999999997</v>
      </c>
      <c r="D522" s="2">
        <v>837</v>
      </c>
      <c r="E522" s="2">
        <f t="shared" si="32"/>
        <v>5513837</v>
      </c>
      <c r="F522" s="17" t="str">
        <f t="shared" si="35"/>
        <v>BEARISH</v>
      </c>
      <c r="G522" s="17" t="str">
        <f t="shared" si="34"/>
        <v>NEUTRAL</v>
      </c>
      <c r="H522" s="17" t="str">
        <f t="shared" si="33"/>
        <v>NEUTRAL</v>
      </c>
    </row>
    <row r="523" spans="1:8" ht="13.5" x14ac:dyDescent="0.25">
      <c r="A523" s="3">
        <v>42766</v>
      </c>
      <c r="B523" s="2">
        <v>9.89</v>
      </c>
      <c r="C523" s="2">
        <v>5.2892999999999999</v>
      </c>
      <c r="D523" s="2">
        <v>422</v>
      </c>
      <c r="E523" s="2">
        <f t="shared" si="32"/>
        <v>5513415</v>
      </c>
      <c r="F523" s="17" t="str">
        <f t="shared" si="35"/>
        <v>BEARISH</v>
      </c>
      <c r="G523" s="17" t="str">
        <f t="shared" si="34"/>
        <v>NEUTRAL</v>
      </c>
      <c r="H523" s="17" t="str">
        <f t="shared" si="33"/>
        <v>CONFIRMED BEARISH</v>
      </c>
    </row>
    <row r="524" spans="1:8" ht="13.5" x14ac:dyDescent="0.25">
      <c r="A524" s="3">
        <v>42767</v>
      </c>
      <c r="B524" s="2">
        <v>9.9</v>
      </c>
      <c r="C524" s="2">
        <v>5.2946999999999997</v>
      </c>
      <c r="D524" s="2">
        <v>2920</v>
      </c>
      <c r="E524" s="2">
        <f t="shared" si="32"/>
        <v>5516335</v>
      </c>
      <c r="F524" s="17" t="str">
        <f t="shared" si="35"/>
        <v>BULLISH</v>
      </c>
      <c r="G524" s="17" t="str">
        <f t="shared" si="34"/>
        <v>NEUTRAL</v>
      </c>
      <c r="H524" s="17" t="str">
        <f t="shared" si="33"/>
        <v>BULLISH DIVERGENCE</v>
      </c>
    </row>
    <row r="525" spans="1:8" ht="13.5" x14ac:dyDescent="0.25">
      <c r="A525" s="3">
        <v>42768</v>
      </c>
      <c r="B525" s="2">
        <v>9.9</v>
      </c>
      <c r="C525" s="2">
        <v>5.2946999999999997</v>
      </c>
      <c r="D525" s="2">
        <v>400</v>
      </c>
      <c r="E525" s="2">
        <f t="shared" si="32"/>
        <v>5516335</v>
      </c>
      <c r="F525" s="17" t="str">
        <f t="shared" si="35"/>
        <v>BULLISH</v>
      </c>
      <c r="G525" s="17" t="str">
        <f t="shared" si="34"/>
        <v>NEUTRAL</v>
      </c>
      <c r="H525" s="17" t="str">
        <f t="shared" si="33"/>
        <v>BULLISH DIVERGENCE</v>
      </c>
    </row>
    <row r="526" spans="1:8" ht="13.5" x14ac:dyDescent="0.25">
      <c r="A526" s="3">
        <v>42769</v>
      </c>
      <c r="B526" s="2">
        <v>9.9</v>
      </c>
      <c r="C526" s="2">
        <v>5.2946999999999997</v>
      </c>
      <c r="D526" s="2">
        <v>3555</v>
      </c>
      <c r="E526" s="2">
        <f t="shared" si="32"/>
        <v>5516335</v>
      </c>
      <c r="F526" s="17" t="str">
        <f t="shared" si="35"/>
        <v>BULLISH</v>
      </c>
      <c r="G526" s="17" t="str">
        <f t="shared" si="34"/>
        <v>NEUTRAL</v>
      </c>
      <c r="H526" s="17" t="str">
        <f t="shared" si="33"/>
        <v>BULLISH DIVERGENCE</v>
      </c>
    </row>
    <row r="527" spans="1:8" ht="13.5" x14ac:dyDescent="0.25">
      <c r="A527" s="3">
        <v>42772</v>
      </c>
      <c r="B527" s="2">
        <v>9.86</v>
      </c>
      <c r="C527" s="2">
        <v>5.2732999999999999</v>
      </c>
      <c r="D527" s="2">
        <v>3810</v>
      </c>
      <c r="E527" s="2">
        <f t="shared" si="32"/>
        <v>5512525</v>
      </c>
      <c r="F527" s="17" t="str">
        <f t="shared" si="35"/>
        <v>BEARISH</v>
      </c>
      <c r="G527" s="17" t="str">
        <f t="shared" si="34"/>
        <v>NEUTRAL</v>
      </c>
      <c r="H527" s="17" t="str">
        <f t="shared" si="33"/>
        <v>CONFIRMED BEARISH</v>
      </c>
    </row>
    <row r="528" spans="1:8" ht="13.5" x14ac:dyDescent="0.25">
      <c r="A528" s="3">
        <v>42773</v>
      </c>
      <c r="B528" s="2">
        <v>9.85</v>
      </c>
      <c r="C528" s="2">
        <v>5.2679999999999998</v>
      </c>
      <c r="D528" s="2">
        <v>1750</v>
      </c>
      <c r="E528" s="2">
        <f t="shared" si="32"/>
        <v>5510775</v>
      </c>
      <c r="F528" s="17" t="str">
        <f t="shared" si="35"/>
        <v>BEARISH</v>
      </c>
      <c r="G528" s="17" t="str">
        <f t="shared" si="34"/>
        <v>NEUTRAL</v>
      </c>
      <c r="H528" s="17" t="str">
        <f t="shared" si="33"/>
        <v>CONFIRMED BEARISH</v>
      </c>
    </row>
    <row r="529" spans="1:8" ht="13.5" x14ac:dyDescent="0.25">
      <c r="A529" s="3">
        <v>42774</v>
      </c>
      <c r="B529" s="2">
        <v>9.85</v>
      </c>
      <c r="C529" s="2">
        <v>5.2679999999999998</v>
      </c>
      <c r="D529" s="2">
        <v>300</v>
      </c>
      <c r="E529" s="2">
        <f t="shared" si="32"/>
        <v>5510775</v>
      </c>
      <c r="F529" s="17" t="str">
        <f t="shared" si="35"/>
        <v>BEARISH</v>
      </c>
      <c r="G529" s="17" t="str">
        <f t="shared" si="34"/>
        <v>NEUTRAL</v>
      </c>
      <c r="H529" s="17" t="str">
        <f t="shared" si="33"/>
        <v>CONFIRMED BEARISH</v>
      </c>
    </row>
    <row r="530" spans="1:8" ht="13.5" x14ac:dyDescent="0.25">
      <c r="A530" s="3">
        <v>42775</v>
      </c>
      <c r="B530" s="2">
        <v>9.85</v>
      </c>
      <c r="C530" s="2">
        <v>5.2679999999999998</v>
      </c>
      <c r="D530" s="2">
        <v>0</v>
      </c>
      <c r="E530" s="2">
        <f t="shared" si="32"/>
        <v>5510775</v>
      </c>
      <c r="F530" s="17" t="str">
        <f t="shared" si="35"/>
        <v>BEARISH</v>
      </c>
      <c r="G530" s="17" t="str">
        <f t="shared" si="34"/>
        <v>NEUTRAL</v>
      </c>
      <c r="H530" s="17" t="str">
        <f t="shared" si="33"/>
        <v>CONFIRMED BEARISH</v>
      </c>
    </row>
    <row r="531" spans="1:8" ht="13.5" x14ac:dyDescent="0.25">
      <c r="A531" s="3">
        <v>42776</v>
      </c>
      <c r="B531" s="2">
        <v>9.61</v>
      </c>
      <c r="C531" s="2">
        <v>5.1395999999999997</v>
      </c>
      <c r="D531" s="2">
        <v>332</v>
      </c>
      <c r="E531" s="2">
        <f t="shared" si="32"/>
        <v>5510443</v>
      </c>
      <c r="F531" s="17" t="str">
        <f t="shared" si="35"/>
        <v>BEARISH</v>
      </c>
      <c r="G531" s="17" t="str">
        <f t="shared" si="34"/>
        <v>NEUTRAL</v>
      </c>
      <c r="H531" s="17" t="str">
        <f t="shared" si="33"/>
        <v>CONFIRMED BEARISH</v>
      </c>
    </row>
    <row r="532" spans="1:8" ht="13.5" x14ac:dyDescent="0.25">
      <c r="A532" s="3">
        <v>42779</v>
      </c>
      <c r="B532" s="2">
        <v>9.7799999999999994</v>
      </c>
      <c r="C532" s="2">
        <v>5.2305000000000001</v>
      </c>
      <c r="D532" s="2">
        <v>11429</v>
      </c>
      <c r="E532" s="2">
        <f t="shared" si="32"/>
        <v>5521872</v>
      </c>
      <c r="F532" s="17" t="str">
        <f t="shared" si="35"/>
        <v>BULLISH</v>
      </c>
      <c r="G532" s="17" t="str">
        <f t="shared" si="34"/>
        <v>NEUTRAL</v>
      </c>
      <c r="H532" s="17" t="str">
        <f t="shared" si="33"/>
        <v>BULLISH DIVERGENCE</v>
      </c>
    </row>
    <row r="533" spans="1:8" ht="13.5" x14ac:dyDescent="0.25">
      <c r="A533" s="3">
        <v>42780</v>
      </c>
      <c r="B533" s="2">
        <v>9.8000000000000007</v>
      </c>
      <c r="C533" s="2">
        <v>5.2412000000000001</v>
      </c>
      <c r="D533" s="2">
        <v>14232</v>
      </c>
      <c r="E533" s="2">
        <f t="shared" si="32"/>
        <v>5536104</v>
      </c>
      <c r="F533" s="17" t="str">
        <f t="shared" si="35"/>
        <v>BULLISH</v>
      </c>
      <c r="G533" s="17" t="str">
        <f t="shared" si="34"/>
        <v>NEUTRAL</v>
      </c>
      <c r="H533" s="17" t="str">
        <f t="shared" si="33"/>
        <v>BULLISH DIVERGENCE</v>
      </c>
    </row>
    <row r="534" spans="1:8" ht="13.5" x14ac:dyDescent="0.25">
      <c r="A534" s="3">
        <v>42781</v>
      </c>
      <c r="B534" s="2">
        <v>9.5</v>
      </c>
      <c r="C534" s="2">
        <v>5.0808</v>
      </c>
      <c r="D534" s="2">
        <v>390</v>
      </c>
      <c r="E534" s="2">
        <f t="shared" si="32"/>
        <v>5535714</v>
      </c>
      <c r="F534" s="17" t="str">
        <f t="shared" si="35"/>
        <v>BULLISH</v>
      </c>
      <c r="G534" s="17" t="str">
        <f t="shared" si="34"/>
        <v>NEUTRAL</v>
      </c>
      <c r="H534" s="17" t="str">
        <f t="shared" si="33"/>
        <v>BULLISH DIVERGENCE</v>
      </c>
    </row>
    <row r="535" spans="1:8" ht="13.5" x14ac:dyDescent="0.25">
      <c r="A535" s="3">
        <v>42782</v>
      </c>
      <c r="B535" s="2">
        <v>9.5</v>
      </c>
      <c r="C535" s="2">
        <v>5.0808</v>
      </c>
      <c r="D535" s="2">
        <v>900</v>
      </c>
      <c r="E535" s="2">
        <f t="shared" si="32"/>
        <v>5535714</v>
      </c>
      <c r="F535" s="17" t="str">
        <f t="shared" si="35"/>
        <v>BULLISH</v>
      </c>
      <c r="G535" s="17" t="str">
        <f t="shared" si="34"/>
        <v>NEUTRAL</v>
      </c>
      <c r="H535" s="17" t="str">
        <f t="shared" si="33"/>
        <v>BULLISH DIVERGENCE</v>
      </c>
    </row>
    <row r="536" spans="1:8" ht="13.5" x14ac:dyDescent="0.25">
      <c r="A536" s="3">
        <v>42783</v>
      </c>
      <c r="B536" s="2">
        <v>9.6999999999999993</v>
      </c>
      <c r="C536" s="2">
        <v>5.1877000000000004</v>
      </c>
      <c r="D536" s="2">
        <v>1535</v>
      </c>
      <c r="E536" s="2">
        <f t="shared" si="32"/>
        <v>5537249</v>
      </c>
      <c r="F536" s="17" t="str">
        <f t="shared" si="35"/>
        <v>BULLISH</v>
      </c>
      <c r="G536" s="17" t="str">
        <f t="shared" si="34"/>
        <v>NEUTRAL</v>
      </c>
      <c r="H536" s="17" t="str">
        <f t="shared" si="33"/>
        <v>CONFIRMED BULLISH</v>
      </c>
    </row>
    <row r="537" spans="1:8" ht="13.5" x14ac:dyDescent="0.25">
      <c r="A537" s="3">
        <v>42786</v>
      </c>
      <c r="B537" s="2">
        <v>9.6999999999999993</v>
      </c>
      <c r="C537" s="2">
        <v>5.1877000000000004</v>
      </c>
      <c r="D537" s="2">
        <v>11575</v>
      </c>
      <c r="E537" s="2">
        <f t="shared" si="32"/>
        <v>5537249</v>
      </c>
      <c r="F537" s="17" t="str">
        <f t="shared" si="35"/>
        <v>BULLISH</v>
      </c>
      <c r="G537" s="17" t="str">
        <f t="shared" si="34"/>
        <v>NEUTRAL</v>
      </c>
      <c r="H537" s="17" t="str">
        <f t="shared" si="33"/>
        <v>BULLISH DIVERGENCE</v>
      </c>
    </row>
    <row r="538" spans="1:8" ht="13.5" x14ac:dyDescent="0.25">
      <c r="A538" s="3">
        <v>42787</v>
      </c>
      <c r="B538" s="2">
        <v>9.6999999999999993</v>
      </c>
      <c r="C538" s="2">
        <v>5.1877000000000004</v>
      </c>
      <c r="D538" s="2">
        <v>1148</v>
      </c>
      <c r="E538" s="2">
        <f t="shared" si="32"/>
        <v>5537249</v>
      </c>
      <c r="F538" s="17" t="str">
        <f t="shared" si="35"/>
        <v>BULLISH</v>
      </c>
      <c r="G538" s="17" t="str">
        <f t="shared" si="34"/>
        <v>NEUTRAL</v>
      </c>
      <c r="H538" s="17" t="str">
        <f t="shared" si="33"/>
        <v>BULLISH DIVERGENCE</v>
      </c>
    </row>
    <row r="539" spans="1:8" ht="13.5" x14ac:dyDescent="0.25">
      <c r="A539" s="3">
        <v>42788</v>
      </c>
      <c r="B539" s="2">
        <v>9.6999999999999993</v>
      </c>
      <c r="C539" s="2">
        <v>5.1877000000000004</v>
      </c>
      <c r="D539" s="2">
        <v>6899</v>
      </c>
      <c r="E539" s="2">
        <f t="shared" si="32"/>
        <v>5537249</v>
      </c>
      <c r="F539" s="17" t="str">
        <f t="shared" si="35"/>
        <v>BULLISH</v>
      </c>
      <c r="G539" s="17" t="str">
        <f t="shared" si="34"/>
        <v>NEUTRAL</v>
      </c>
      <c r="H539" s="17" t="str">
        <f t="shared" si="33"/>
        <v>CONFIRMED BULLISH</v>
      </c>
    </row>
    <row r="540" spans="1:8" ht="13.5" x14ac:dyDescent="0.25">
      <c r="A540" s="3">
        <v>42789</v>
      </c>
      <c r="B540" s="2">
        <v>9.5</v>
      </c>
      <c r="C540" s="2">
        <v>5.0808</v>
      </c>
      <c r="D540" s="2">
        <v>2840</v>
      </c>
      <c r="E540" s="2">
        <f t="shared" si="32"/>
        <v>5534409</v>
      </c>
      <c r="F540" s="17" t="str">
        <f t="shared" si="35"/>
        <v>BEARISH</v>
      </c>
      <c r="G540" s="17" t="str">
        <f t="shared" si="34"/>
        <v>NEUTRAL</v>
      </c>
      <c r="H540" s="17" t="str">
        <f t="shared" si="33"/>
        <v>NEUTRAL</v>
      </c>
    </row>
    <row r="541" spans="1:8" ht="13.5" x14ac:dyDescent="0.25">
      <c r="A541" s="3">
        <v>42790</v>
      </c>
      <c r="B541" s="2">
        <v>9.6</v>
      </c>
      <c r="C541" s="2">
        <v>5.1342999999999996</v>
      </c>
      <c r="D541" s="2">
        <v>600</v>
      </c>
      <c r="E541" s="2">
        <f t="shared" si="32"/>
        <v>5535009</v>
      </c>
      <c r="F541" s="17" t="str">
        <f t="shared" si="35"/>
        <v>BEARISH</v>
      </c>
      <c r="G541" s="17" t="str">
        <f t="shared" si="34"/>
        <v>NEUTRAL</v>
      </c>
      <c r="H541" s="17" t="str">
        <f t="shared" si="33"/>
        <v>CONFIRMED BEARISH</v>
      </c>
    </row>
    <row r="542" spans="1:8" ht="13.5" x14ac:dyDescent="0.25">
      <c r="A542" s="3">
        <v>42793</v>
      </c>
      <c r="B542" s="2">
        <v>9.6999999999999993</v>
      </c>
      <c r="C542" s="2">
        <v>5.1877000000000004</v>
      </c>
      <c r="D542" s="2">
        <v>390</v>
      </c>
      <c r="E542" s="2">
        <f t="shared" si="32"/>
        <v>5535399</v>
      </c>
      <c r="F542" s="17" t="str">
        <f t="shared" si="35"/>
        <v>BEARISH</v>
      </c>
      <c r="G542" s="17" t="str">
        <f t="shared" si="34"/>
        <v>NEUTRAL</v>
      </c>
      <c r="H542" s="17" t="str">
        <f t="shared" si="33"/>
        <v>NEUTRAL</v>
      </c>
    </row>
    <row r="543" spans="1:8" ht="13.5" x14ac:dyDescent="0.25">
      <c r="A543" s="3">
        <v>42794</v>
      </c>
      <c r="B543" s="2">
        <v>9.6</v>
      </c>
      <c r="C543" s="2">
        <v>5.1342999999999996</v>
      </c>
      <c r="D543" s="2">
        <v>5285</v>
      </c>
      <c r="E543" s="2">
        <f t="shared" si="32"/>
        <v>5530114</v>
      </c>
      <c r="F543" s="17" t="str">
        <f t="shared" si="35"/>
        <v>BEARISH</v>
      </c>
      <c r="G543" s="17" t="str">
        <f t="shared" si="34"/>
        <v>NEUTRAL</v>
      </c>
      <c r="H543" s="17" t="str">
        <f t="shared" si="33"/>
        <v>CONFIRMED BEARISH</v>
      </c>
    </row>
    <row r="544" spans="1:8" ht="13.5" x14ac:dyDescent="0.25">
      <c r="A544" s="3">
        <v>42795</v>
      </c>
      <c r="B544" s="2">
        <v>9.4</v>
      </c>
      <c r="C544" s="2">
        <v>5.0273000000000003</v>
      </c>
      <c r="D544" s="2">
        <v>2248</v>
      </c>
      <c r="E544" s="2">
        <f t="shared" si="32"/>
        <v>5527866</v>
      </c>
      <c r="F544" s="17" t="str">
        <f t="shared" si="35"/>
        <v>BEARISH</v>
      </c>
      <c r="G544" s="17" t="str">
        <f t="shared" si="34"/>
        <v>NEUTRAL</v>
      </c>
      <c r="H544" s="17" t="str">
        <f t="shared" si="33"/>
        <v>CONFIRMED BEARISH</v>
      </c>
    </row>
    <row r="545" spans="1:8" ht="13.5" x14ac:dyDescent="0.25">
      <c r="A545" s="3">
        <v>42796</v>
      </c>
      <c r="B545" s="2">
        <v>9.4</v>
      </c>
      <c r="C545" s="2">
        <v>5.0273000000000003</v>
      </c>
      <c r="D545" s="2">
        <v>7355</v>
      </c>
      <c r="E545" s="2">
        <f t="shared" si="32"/>
        <v>5527866</v>
      </c>
      <c r="F545" s="17" t="str">
        <f t="shared" si="35"/>
        <v>BEARISH</v>
      </c>
      <c r="G545" s="17" t="str">
        <f t="shared" si="34"/>
        <v>NEUTRAL</v>
      </c>
      <c r="H545" s="17" t="str">
        <f t="shared" si="33"/>
        <v>CONFIRMED BEARISH</v>
      </c>
    </row>
    <row r="546" spans="1:8" ht="13.5" x14ac:dyDescent="0.25">
      <c r="A546" s="3">
        <v>42797</v>
      </c>
      <c r="B546" s="2">
        <v>9.59</v>
      </c>
      <c r="C546" s="2">
        <v>5.1288999999999998</v>
      </c>
      <c r="D546" s="2">
        <v>10490</v>
      </c>
      <c r="E546" s="2">
        <f t="shared" si="32"/>
        <v>5538356</v>
      </c>
      <c r="F546" s="17" t="str">
        <f t="shared" si="35"/>
        <v>BULLISH</v>
      </c>
      <c r="G546" s="17" t="str">
        <f t="shared" si="34"/>
        <v>NEUTRAL</v>
      </c>
      <c r="H546" s="17" t="str">
        <f t="shared" si="33"/>
        <v>BULLISH DIVERGENCE</v>
      </c>
    </row>
    <row r="547" spans="1:8" ht="13.5" x14ac:dyDescent="0.25">
      <c r="A547" s="3">
        <v>42800</v>
      </c>
      <c r="B547" s="2">
        <v>9.58</v>
      </c>
      <c r="C547" s="2">
        <v>5.1235999999999997</v>
      </c>
      <c r="D547" s="2">
        <v>8910</v>
      </c>
      <c r="E547" s="2">
        <f t="shared" si="32"/>
        <v>5529446</v>
      </c>
      <c r="F547" s="17" t="str">
        <f t="shared" si="35"/>
        <v>BEARISH</v>
      </c>
      <c r="G547" s="17" t="str">
        <f t="shared" si="34"/>
        <v>NEUTRAL</v>
      </c>
      <c r="H547" s="17" t="str">
        <f t="shared" si="33"/>
        <v>CONFIRMED BEARISH</v>
      </c>
    </row>
    <row r="548" spans="1:8" ht="13.5" x14ac:dyDescent="0.25">
      <c r="A548" s="3">
        <v>42801</v>
      </c>
      <c r="B548" s="2">
        <v>9.58</v>
      </c>
      <c r="C548" s="2">
        <v>5.1235999999999997</v>
      </c>
      <c r="D548" s="2">
        <v>1714</v>
      </c>
      <c r="E548" s="2">
        <f t="shared" si="32"/>
        <v>5529446</v>
      </c>
      <c r="F548" s="17" t="str">
        <f t="shared" si="35"/>
        <v>BEARISH</v>
      </c>
      <c r="G548" s="17" t="str">
        <f t="shared" si="34"/>
        <v>NEUTRAL</v>
      </c>
      <c r="H548" s="17" t="str">
        <f t="shared" si="33"/>
        <v>CONFIRMED BEARISH</v>
      </c>
    </row>
    <row r="549" spans="1:8" ht="13.5" x14ac:dyDescent="0.25">
      <c r="A549" s="3">
        <v>42802</v>
      </c>
      <c r="B549" s="2">
        <v>9.3000000000000007</v>
      </c>
      <c r="C549" s="2">
        <v>4.9737999999999998</v>
      </c>
      <c r="D549" s="2">
        <v>21531</v>
      </c>
      <c r="E549" s="2">
        <f t="shared" si="32"/>
        <v>5507915</v>
      </c>
      <c r="F549" s="17" t="str">
        <f t="shared" si="35"/>
        <v>BEARISH</v>
      </c>
      <c r="G549" s="17" t="str">
        <f t="shared" si="34"/>
        <v>NEUTRAL</v>
      </c>
      <c r="H549" s="17" t="str">
        <f t="shared" si="33"/>
        <v>CONFIRMED BEARISH</v>
      </c>
    </row>
    <row r="550" spans="1:8" ht="13.5" x14ac:dyDescent="0.25">
      <c r="A550" s="3">
        <v>42803</v>
      </c>
      <c r="B550" s="2">
        <v>9.5</v>
      </c>
      <c r="C550" s="2">
        <v>5.0808</v>
      </c>
      <c r="D550" s="2">
        <v>6540</v>
      </c>
      <c r="E550" s="2">
        <f t="shared" si="32"/>
        <v>5514455</v>
      </c>
      <c r="F550" s="17" t="str">
        <f t="shared" si="35"/>
        <v>BEARISH</v>
      </c>
      <c r="G550" s="17" t="str">
        <f t="shared" si="34"/>
        <v>NEUTRAL</v>
      </c>
      <c r="H550" s="17" t="str">
        <f t="shared" si="33"/>
        <v>BEARISH DIVERGENCE</v>
      </c>
    </row>
    <row r="551" spans="1:8" ht="13.5" x14ac:dyDescent="0.25">
      <c r="A551" s="3">
        <v>42804</v>
      </c>
      <c r="B551" s="2">
        <v>9.5</v>
      </c>
      <c r="C551" s="2">
        <v>5.0808</v>
      </c>
      <c r="D551" s="2">
        <v>0</v>
      </c>
      <c r="E551" s="2">
        <f t="shared" si="32"/>
        <v>5514455</v>
      </c>
      <c r="F551" s="17" t="str">
        <f t="shared" si="35"/>
        <v>BEARISH</v>
      </c>
      <c r="G551" s="17" t="str">
        <f t="shared" si="34"/>
        <v>NEUTRAL</v>
      </c>
      <c r="H551" s="17" t="str">
        <f t="shared" si="33"/>
        <v>CONFIRMED BEARISH</v>
      </c>
    </row>
    <row r="552" spans="1:8" ht="13.5" x14ac:dyDescent="0.25">
      <c r="A552" s="3">
        <v>42807</v>
      </c>
      <c r="B552" s="2">
        <v>9.57</v>
      </c>
      <c r="C552" s="2">
        <v>5.1181999999999999</v>
      </c>
      <c r="D552" s="2">
        <v>42836</v>
      </c>
      <c r="E552" s="2">
        <f t="shared" si="32"/>
        <v>5557291</v>
      </c>
      <c r="F552" s="17" t="str">
        <f t="shared" si="35"/>
        <v>BULLISH</v>
      </c>
      <c r="G552" s="17" t="str">
        <f t="shared" si="34"/>
        <v>NEUTRAL</v>
      </c>
      <c r="H552" s="17" t="str">
        <f t="shared" si="33"/>
        <v>BULLISH DIVERGENCE</v>
      </c>
    </row>
    <row r="553" spans="1:8" ht="13.5" x14ac:dyDescent="0.25">
      <c r="A553" s="3">
        <v>42808</v>
      </c>
      <c r="B553" s="2">
        <v>9.5</v>
      </c>
      <c r="C553" s="2">
        <v>5.0808</v>
      </c>
      <c r="D553" s="2">
        <v>11172</v>
      </c>
      <c r="E553" s="2">
        <f t="shared" si="32"/>
        <v>5546119</v>
      </c>
      <c r="F553" s="17" t="str">
        <f t="shared" si="35"/>
        <v>BULLISH</v>
      </c>
      <c r="G553" s="17" t="str">
        <f t="shared" si="34"/>
        <v>NEUTRAL</v>
      </c>
      <c r="H553" s="17" t="str">
        <f t="shared" si="33"/>
        <v>BULLISH DIVERGENCE</v>
      </c>
    </row>
    <row r="554" spans="1:8" ht="13.5" x14ac:dyDescent="0.25">
      <c r="A554" s="3">
        <v>42809</v>
      </c>
      <c r="B554" s="2">
        <v>9.3000000000000007</v>
      </c>
      <c r="C554" s="2">
        <v>4.9737999999999998</v>
      </c>
      <c r="D554" s="2">
        <v>3690</v>
      </c>
      <c r="E554" s="2">
        <f t="shared" si="32"/>
        <v>5542429</v>
      </c>
      <c r="F554" s="17" t="str">
        <f t="shared" si="35"/>
        <v>BULLISH</v>
      </c>
      <c r="G554" s="17" t="str">
        <f t="shared" si="34"/>
        <v>NEUTRAL</v>
      </c>
      <c r="H554" s="17" t="str">
        <f t="shared" si="33"/>
        <v>NEUTRAL</v>
      </c>
    </row>
    <row r="555" spans="1:8" ht="13.5" x14ac:dyDescent="0.25">
      <c r="A555" s="3">
        <v>42810</v>
      </c>
      <c r="B555" s="2">
        <v>9.1</v>
      </c>
      <c r="C555" s="2">
        <v>4.8667999999999996</v>
      </c>
      <c r="D555" s="2">
        <v>5510</v>
      </c>
      <c r="E555" s="2">
        <f t="shared" si="32"/>
        <v>5536919</v>
      </c>
      <c r="F555" s="17" t="str">
        <f t="shared" si="35"/>
        <v>BULLISH</v>
      </c>
      <c r="G555" s="17" t="str">
        <f t="shared" si="34"/>
        <v>NEUTRAL</v>
      </c>
      <c r="H555" s="17" t="str">
        <f t="shared" si="33"/>
        <v>BULLISH DIVERGENCE</v>
      </c>
    </row>
    <row r="556" spans="1:8" ht="13.5" x14ac:dyDescent="0.25">
      <c r="A556" s="3">
        <v>42811</v>
      </c>
      <c r="B556" s="2">
        <v>9.1</v>
      </c>
      <c r="C556" s="2">
        <v>4.8667999999999996</v>
      </c>
      <c r="D556" s="2">
        <v>11467</v>
      </c>
      <c r="E556" s="2">
        <f t="shared" si="32"/>
        <v>5536919</v>
      </c>
      <c r="F556" s="17" t="str">
        <f t="shared" si="35"/>
        <v>BULLISH</v>
      </c>
      <c r="G556" s="17" t="str">
        <f t="shared" si="34"/>
        <v>NEUTRAL</v>
      </c>
      <c r="H556" s="17" t="str">
        <f t="shared" si="33"/>
        <v>BULLISH DIVERGENCE</v>
      </c>
    </row>
    <row r="557" spans="1:8" ht="13.5" x14ac:dyDescent="0.25">
      <c r="A557" s="3">
        <v>42815</v>
      </c>
      <c r="B557" s="2">
        <v>9</v>
      </c>
      <c r="C557" s="2">
        <v>4.8133999999999997</v>
      </c>
      <c r="D557" s="2">
        <v>7690</v>
      </c>
      <c r="E557" s="2">
        <f t="shared" si="32"/>
        <v>5529229</v>
      </c>
      <c r="F557" s="17" t="str">
        <f t="shared" si="35"/>
        <v>BEARISH</v>
      </c>
      <c r="G557" s="17" t="str">
        <f t="shared" si="34"/>
        <v>NEUTRAL</v>
      </c>
      <c r="H557" s="17" t="str">
        <f t="shared" si="33"/>
        <v>CONFIRMED BEARISH</v>
      </c>
    </row>
    <row r="558" spans="1:8" ht="13.5" x14ac:dyDescent="0.25">
      <c r="A558" s="3">
        <v>42816</v>
      </c>
      <c r="B558" s="2">
        <v>9.1</v>
      </c>
      <c r="C558" s="2">
        <v>4.8667999999999996</v>
      </c>
      <c r="D558" s="2">
        <v>1470</v>
      </c>
      <c r="E558" s="2">
        <f t="shared" si="32"/>
        <v>5530699</v>
      </c>
      <c r="F558" s="17" t="str">
        <f t="shared" si="35"/>
        <v>BEARISH</v>
      </c>
      <c r="G558" s="17" t="str">
        <f t="shared" si="34"/>
        <v>NEUTRAL</v>
      </c>
      <c r="H558" s="17" t="str">
        <f t="shared" si="33"/>
        <v>CONFIRMED BEARISH</v>
      </c>
    </row>
    <row r="559" spans="1:8" ht="13.5" x14ac:dyDescent="0.25">
      <c r="A559" s="3">
        <v>42817</v>
      </c>
      <c r="B559" s="2">
        <v>8.89</v>
      </c>
      <c r="C559" s="2">
        <v>4.7545000000000002</v>
      </c>
      <c r="D559" s="2">
        <v>155052</v>
      </c>
      <c r="E559" s="2">
        <f t="shared" si="32"/>
        <v>5375647</v>
      </c>
      <c r="F559" s="17" t="str">
        <f t="shared" si="35"/>
        <v>BEARISH</v>
      </c>
      <c r="G559" s="17" t="str">
        <f t="shared" si="34"/>
        <v>WEAK</v>
      </c>
      <c r="H559" s="17" t="str">
        <f t="shared" si="33"/>
        <v>CONFIRMED BEARISH</v>
      </c>
    </row>
    <row r="560" spans="1:8" ht="13.5" x14ac:dyDescent="0.25">
      <c r="A560" s="3">
        <v>42818</v>
      </c>
      <c r="B560" s="2">
        <v>8.94</v>
      </c>
      <c r="C560" s="2">
        <v>4.7812999999999999</v>
      </c>
      <c r="D560" s="2">
        <v>1768</v>
      </c>
      <c r="E560" s="2">
        <f t="shared" si="32"/>
        <v>5377415</v>
      </c>
      <c r="F560" s="17" t="str">
        <f t="shared" si="35"/>
        <v>BEARISH</v>
      </c>
      <c r="G560" s="17" t="str">
        <f t="shared" si="34"/>
        <v>WEAK</v>
      </c>
      <c r="H560" s="17" t="str">
        <f t="shared" si="33"/>
        <v>CONFIRMED BEARISH</v>
      </c>
    </row>
    <row r="561" spans="1:8" ht="13.5" x14ac:dyDescent="0.25">
      <c r="A561" s="3">
        <v>42821</v>
      </c>
      <c r="B561" s="2">
        <v>8.9</v>
      </c>
      <c r="C561" s="2">
        <v>4.7599</v>
      </c>
      <c r="D561" s="2">
        <v>920</v>
      </c>
      <c r="E561" s="2">
        <f t="shared" si="32"/>
        <v>5376495</v>
      </c>
      <c r="F561" s="17" t="str">
        <f t="shared" si="35"/>
        <v>BEARISH</v>
      </c>
      <c r="G561" s="17" t="str">
        <f t="shared" si="34"/>
        <v>WEAK</v>
      </c>
      <c r="H561" s="17" t="str">
        <f t="shared" si="33"/>
        <v>CONFIRMED BEARISH</v>
      </c>
    </row>
    <row r="562" spans="1:8" ht="13.5" x14ac:dyDescent="0.25">
      <c r="A562" s="3">
        <v>42822</v>
      </c>
      <c r="B562" s="2">
        <v>8.89</v>
      </c>
      <c r="C562" s="2">
        <v>4.7545000000000002</v>
      </c>
      <c r="D562" s="2">
        <v>130</v>
      </c>
      <c r="E562" s="2">
        <f t="shared" si="32"/>
        <v>5376365</v>
      </c>
      <c r="F562" s="17" t="str">
        <f t="shared" si="35"/>
        <v>BEARISH</v>
      </c>
      <c r="G562" s="17" t="str">
        <f t="shared" si="34"/>
        <v>WEAK</v>
      </c>
      <c r="H562" s="17" t="str">
        <f t="shared" si="33"/>
        <v>CONFIRMED BEARISH</v>
      </c>
    </row>
    <row r="563" spans="1:8" ht="13.5" x14ac:dyDescent="0.25">
      <c r="A563" s="3">
        <v>42823</v>
      </c>
      <c r="B563" s="2">
        <v>8.7100000000000009</v>
      </c>
      <c r="C563" s="2">
        <v>4.6582999999999997</v>
      </c>
      <c r="D563" s="2">
        <v>768</v>
      </c>
      <c r="E563" s="2">
        <f t="shared" si="32"/>
        <v>5375597</v>
      </c>
      <c r="F563" s="17" t="str">
        <f t="shared" si="35"/>
        <v>BEARISH</v>
      </c>
      <c r="G563" s="17" t="str">
        <f t="shared" si="34"/>
        <v>WEAK</v>
      </c>
      <c r="H563" s="17" t="str">
        <f t="shared" si="33"/>
        <v>CONFIRMED BEARISH</v>
      </c>
    </row>
    <row r="564" spans="1:8" ht="13.5" x14ac:dyDescent="0.25">
      <c r="A564" s="3">
        <v>42824</v>
      </c>
      <c r="B564" s="2">
        <v>8.7100000000000009</v>
      </c>
      <c r="C564" s="2">
        <v>4.6582999999999997</v>
      </c>
      <c r="D564" s="2">
        <v>4410</v>
      </c>
      <c r="E564" s="2">
        <f t="shared" si="32"/>
        <v>5375597</v>
      </c>
      <c r="F564" s="17" t="str">
        <f t="shared" si="35"/>
        <v>BEARISH</v>
      </c>
      <c r="G564" s="17" t="str">
        <f t="shared" si="34"/>
        <v>NEUTRAL</v>
      </c>
      <c r="H564" s="17" t="str">
        <f t="shared" si="33"/>
        <v>CONFIRMED BEARISH</v>
      </c>
    </row>
    <row r="565" spans="1:8" ht="13.5" x14ac:dyDescent="0.25">
      <c r="A565" s="3">
        <v>42825</v>
      </c>
      <c r="B565" s="2">
        <v>8.7100000000000009</v>
      </c>
      <c r="C565" s="2">
        <v>4.6582999999999997</v>
      </c>
      <c r="D565" s="2">
        <v>0</v>
      </c>
      <c r="E565" s="2">
        <f t="shared" si="32"/>
        <v>5375597</v>
      </c>
      <c r="F565" s="17" t="str">
        <f t="shared" si="35"/>
        <v>BEARISH</v>
      </c>
      <c r="G565" s="17" t="str">
        <f t="shared" si="34"/>
        <v>NEUTRAL</v>
      </c>
      <c r="H565" s="17" t="str">
        <f t="shared" si="33"/>
        <v>CONFIRMED BEARISH</v>
      </c>
    </row>
    <row r="566" spans="1:8" ht="13.5" x14ac:dyDescent="0.25">
      <c r="A566" s="3">
        <v>42828</v>
      </c>
      <c r="B566" s="2">
        <v>9.15</v>
      </c>
      <c r="C566" s="2">
        <v>4.8936000000000002</v>
      </c>
      <c r="D566" s="2">
        <v>4803</v>
      </c>
      <c r="E566" s="2">
        <f t="shared" si="32"/>
        <v>5380400</v>
      </c>
      <c r="F566" s="17" t="str">
        <f t="shared" si="35"/>
        <v>BULLISH</v>
      </c>
      <c r="G566" s="17" t="str">
        <f t="shared" si="34"/>
        <v>NEUTRAL</v>
      </c>
      <c r="H566" s="17" t="str">
        <f t="shared" si="33"/>
        <v>CONFIRMED BULLISH</v>
      </c>
    </row>
    <row r="567" spans="1:8" ht="13.5" x14ac:dyDescent="0.25">
      <c r="A567" s="3">
        <v>42829</v>
      </c>
      <c r="B567" s="2">
        <v>9.14</v>
      </c>
      <c r="C567" s="2">
        <v>4.8882000000000003</v>
      </c>
      <c r="D567" s="2">
        <v>6402</v>
      </c>
      <c r="E567" s="2">
        <f t="shared" si="32"/>
        <v>5373998</v>
      </c>
      <c r="F567" s="17" t="str">
        <f t="shared" si="35"/>
        <v>BEARISH</v>
      </c>
      <c r="G567" s="17" t="str">
        <f t="shared" si="34"/>
        <v>NEUTRAL</v>
      </c>
      <c r="H567" s="17" t="str">
        <f t="shared" si="33"/>
        <v>BEARISH DIVERGENCE</v>
      </c>
    </row>
    <row r="568" spans="1:8" ht="13.5" x14ac:dyDescent="0.25">
      <c r="A568" s="3">
        <v>42830</v>
      </c>
      <c r="B568" s="2">
        <v>9.0299999999999994</v>
      </c>
      <c r="C568" s="2">
        <v>4.8293999999999997</v>
      </c>
      <c r="D568" s="2">
        <v>5490</v>
      </c>
      <c r="E568" s="2">
        <f t="shared" si="32"/>
        <v>5368508</v>
      </c>
      <c r="F568" s="17" t="str">
        <f t="shared" si="35"/>
        <v>BEARISH</v>
      </c>
      <c r="G568" s="17" t="str">
        <f t="shared" si="34"/>
        <v>NEUTRAL</v>
      </c>
      <c r="H568" s="17" t="str">
        <f t="shared" si="33"/>
        <v>BEARISH DIVERGENCE</v>
      </c>
    </row>
    <row r="569" spans="1:8" ht="13.5" x14ac:dyDescent="0.25">
      <c r="A569" s="3">
        <v>42831</v>
      </c>
      <c r="B569" s="2">
        <v>9</v>
      </c>
      <c r="C569" s="2">
        <v>4.8133999999999997</v>
      </c>
      <c r="D569" s="2">
        <v>6819</v>
      </c>
      <c r="E569" s="2">
        <f t="shared" si="32"/>
        <v>5361689</v>
      </c>
      <c r="F569" s="17" t="str">
        <f t="shared" si="35"/>
        <v>BEARISH</v>
      </c>
      <c r="G569" s="17" t="str">
        <f t="shared" si="34"/>
        <v>NEUTRAL</v>
      </c>
      <c r="H569" s="17" t="str">
        <f t="shared" si="33"/>
        <v>BEARISH DIVERGENCE</v>
      </c>
    </row>
    <row r="570" spans="1:8" ht="13.5" x14ac:dyDescent="0.25">
      <c r="A570" s="3">
        <v>42832</v>
      </c>
      <c r="B570" s="2">
        <v>9</v>
      </c>
      <c r="C570" s="2">
        <v>4.8133999999999997</v>
      </c>
      <c r="D570" s="2">
        <v>15</v>
      </c>
      <c r="E570" s="2">
        <f t="shared" si="32"/>
        <v>5361689</v>
      </c>
      <c r="F570" s="17" t="str">
        <f t="shared" si="35"/>
        <v>BEARISH</v>
      </c>
      <c r="G570" s="17" t="str">
        <f t="shared" si="34"/>
        <v>NEUTRAL</v>
      </c>
      <c r="H570" s="17" t="str">
        <f t="shared" si="33"/>
        <v>BEARISH DIVERGENCE</v>
      </c>
    </row>
    <row r="571" spans="1:8" ht="13.5" x14ac:dyDescent="0.25">
      <c r="A571" s="3">
        <v>42835</v>
      </c>
      <c r="B571" s="2">
        <v>9.25</v>
      </c>
      <c r="C571" s="2">
        <v>4.9470999999999998</v>
      </c>
      <c r="D571" s="2">
        <v>4794</v>
      </c>
      <c r="E571" s="2">
        <f t="shared" si="32"/>
        <v>5366483</v>
      </c>
      <c r="F571" s="17" t="str">
        <f t="shared" si="35"/>
        <v>BEARISH</v>
      </c>
      <c r="G571" s="17" t="str">
        <f t="shared" si="34"/>
        <v>NEUTRAL</v>
      </c>
      <c r="H571" s="17" t="str">
        <f t="shared" si="33"/>
        <v>BEARISH DIVERGENCE</v>
      </c>
    </row>
    <row r="572" spans="1:8" ht="13.5" x14ac:dyDescent="0.25">
      <c r="A572" s="3">
        <v>42836</v>
      </c>
      <c r="B572" s="2">
        <v>9.24</v>
      </c>
      <c r="C572" s="2">
        <v>4.9417</v>
      </c>
      <c r="D572" s="2">
        <v>1085</v>
      </c>
      <c r="E572" s="2">
        <f t="shared" si="32"/>
        <v>5365398</v>
      </c>
      <c r="F572" s="17" t="str">
        <f t="shared" si="35"/>
        <v>BEARISH</v>
      </c>
      <c r="G572" s="17" t="str">
        <f t="shared" si="34"/>
        <v>NEUTRAL</v>
      </c>
      <c r="H572" s="17" t="str">
        <f t="shared" si="33"/>
        <v>BEARISH DIVERGENCE</v>
      </c>
    </row>
    <row r="573" spans="1:8" ht="13.5" x14ac:dyDescent="0.25">
      <c r="A573" s="3">
        <v>42837</v>
      </c>
      <c r="B573" s="2">
        <v>9.23</v>
      </c>
      <c r="C573" s="2">
        <v>4.9363999999999999</v>
      </c>
      <c r="D573" s="2">
        <v>6985</v>
      </c>
      <c r="E573" s="2">
        <f t="shared" si="32"/>
        <v>5358413</v>
      </c>
      <c r="F573" s="17" t="str">
        <f t="shared" si="35"/>
        <v>BEARISH</v>
      </c>
      <c r="G573" s="17" t="str">
        <f t="shared" si="34"/>
        <v>NEUTRAL</v>
      </c>
      <c r="H573" s="17" t="str">
        <f t="shared" si="33"/>
        <v>BEARISH DIVERGENCE</v>
      </c>
    </row>
    <row r="574" spans="1:8" ht="13.5" x14ac:dyDescent="0.25">
      <c r="A574" s="3">
        <v>42838</v>
      </c>
      <c r="B574" s="2">
        <v>9.1</v>
      </c>
      <c r="C574" s="2">
        <v>4.8667999999999996</v>
      </c>
      <c r="D574" s="2">
        <v>2778</v>
      </c>
      <c r="E574" s="2">
        <f t="shared" si="32"/>
        <v>5355635</v>
      </c>
      <c r="F574" s="17" t="str">
        <f t="shared" si="35"/>
        <v>BEARISH</v>
      </c>
      <c r="G574" s="17" t="str">
        <f t="shared" si="34"/>
        <v>NEUTRAL</v>
      </c>
      <c r="H574" s="17" t="str">
        <f t="shared" si="33"/>
        <v>BEARISH DIVERGENCE</v>
      </c>
    </row>
    <row r="575" spans="1:8" ht="13.5" x14ac:dyDescent="0.25">
      <c r="A575" s="3">
        <v>42839</v>
      </c>
      <c r="B575" s="2">
        <v>9.01</v>
      </c>
      <c r="C575" s="2">
        <v>4.8186999999999998</v>
      </c>
      <c r="D575" s="2">
        <v>2845</v>
      </c>
      <c r="E575" s="2">
        <f t="shared" si="32"/>
        <v>5352790</v>
      </c>
      <c r="F575" s="17" t="str">
        <f t="shared" si="35"/>
        <v>BEARISH</v>
      </c>
      <c r="G575" s="17" t="str">
        <f t="shared" si="34"/>
        <v>NEUTRAL</v>
      </c>
      <c r="H575" s="17" t="str">
        <f t="shared" si="33"/>
        <v>BEARISH DIVERGENCE</v>
      </c>
    </row>
    <row r="576" spans="1:8" ht="13.5" x14ac:dyDescent="0.25">
      <c r="A576" s="3">
        <v>42842</v>
      </c>
      <c r="B576" s="2">
        <v>9.1</v>
      </c>
      <c r="C576" s="2">
        <v>4.8667999999999996</v>
      </c>
      <c r="D576" s="2">
        <v>110</v>
      </c>
      <c r="E576" s="2">
        <f t="shared" si="32"/>
        <v>5352900</v>
      </c>
      <c r="F576" s="17" t="str">
        <f t="shared" si="35"/>
        <v>BEARISH</v>
      </c>
      <c r="G576" s="17" t="str">
        <f t="shared" si="34"/>
        <v>NEUTRAL</v>
      </c>
      <c r="H576" s="17" t="str">
        <f t="shared" si="33"/>
        <v>CONFIRMED BEARISH</v>
      </c>
    </row>
    <row r="577" spans="1:8" ht="13.5" x14ac:dyDescent="0.25">
      <c r="A577" s="3">
        <v>42843</v>
      </c>
      <c r="B577" s="2">
        <v>9.01</v>
      </c>
      <c r="C577" s="2">
        <v>4.8186999999999998</v>
      </c>
      <c r="D577" s="2">
        <v>550</v>
      </c>
      <c r="E577" s="2">
        <f t="shared" si="32"/>
        <v>5352350</v>
      </c>
      <c r="F577" s="17" t="str">
        <f t="shared" si="35"/>
        <v>BEARISH</v>
      </c>
      <c r="G577" s="17" t="str">
        <f t="shared" si="34"/>
        <v>NEUTRAL</v>
      </c>
      <c r="H577" s="17" t="str">
        <f t="shared" si="33"/>
        <v>CONFIRMED BEARISH</v>
      </c>
    </row>
    <row r="578" spans="1:8" ht="13.5" x14ac:dyDescent="0.25">
      <c r="A578" s="3">
        <v>42844</v>
      </c>
      <c r="B578" s="2">
        <v>9</v>
      </c>
      <c r="C578" s="2">
        <v>4.8133999999999997</v>
      </c>
      <c r="D578" s="2">
        <v>20</v>
      </c>
      <c r="E578" s="2">
        <f t="shared" si="32"/>
        <v>5352330</v>
      </c>
      <c r="F578" s="17" t="str">
        <f t="shared" si="35"/>
        <v>BEARISH</v>
      </c>
      <c r="G578" s="17" t="str">
        <f t="shared" si="34"/>
        <v>NEUTRAL</v>
      </c>
      <c r="H578" s="17" t="str">
        <f t="shared" si="33"/>
        <v>CONFIRMED BEARISH</v>
      </c>
    </row>
    <row r="579" spans="1:8" ht="13.5" x14ac:dyDescent="0.25">
      <c r="A579" s="3">
        <v>42845</v>
      </c>
      <c r="B579" s="2">
        <v>9.1999999999999993</v>
      </c>
      <c r="C579" s="2">
        <v>4.9203000000000001</v>
      </c>
      <c r="D579" s="2">
        <v>3088</v>
      </c>
      <c r="E579" s="2">
        <f t="shared" si="32"/>
        <v>5355418</v>
      </c>
      <c r="F579" s="17" t="str">
        <f t="shared" si="35"/>
        <v>BEARISH</v>
      </c>
      <c r="G579" s="17" t="str">
        <f t="shared" si="34"/>
        <v>NEUTRAL</v>
      </c>
      <c r="H579" s="17" t="str">
        <f t="shared" si="33"/>
        <v>BEARISH DIVERGENCE</v>
      </c>
    </row>
    <row r="580" spans="1:8" ht="13.5" x14ac:dyDescent="0.25">
      <c r="A580" s="3">
        <v>42846</v>
      </c>
      <c r="B580" s="2">
        <v>9.25</v>
      </c>
      <c r="C580" s="2">
        <v>4.9470999999999998</v>
      </c>
      <c r="D580" s="2">
        <v>2223</v>
      </c>
      <c r="E580" s="2">
        <f t="shared" ref="E580:E643" si="36">IF(B580&gt;B579, E579+D580, IF(B580&lt;B579, E579-D580, E579))</f>
        <v>5357641</v>
      </c>
      <c r="F580" s="17" t="str">
        <f t="shared" si="35"/>
        <v>BULLISH</v>
      </c>
      <c r="G580" s="17" t="str">
        <f t="shared" si="34"/>
        <v>NEUTRAL</v>
      </c>
      <c r="H580" s="17" t="str">
        <f t="shared" si="33"/>
        <v>CONFIRMED BULLISH</v>
      </c>
    </row>
    <row r="581" spans="1:8" ht="13.5" x14ac:dyDescent="0.25">
      <c r="A581" s="3">
        <v>42849</v>
      </c>
      <c r="B581" s="2">
        <v>9.1999999999999993</v>
      </c>
      <c r="C581" s="2">
        <v>4.9203000000000001</v>
      </c>
      <c r="D581" s="2">
        <v>26005</v>
      </c>
      <c r="E581" s="2">
        <f t="shared" si="36"/>
        <v>5331636</v>
      </c>
      <c r="F581" s="17" t="str">
        <f t="shared" si="35"/>
        <v>BEARISH</v>
      </c>
      <c r="G581" s="17" t="str">
        <f t="shared" si="34"/>
        <v>NEUTRAL</v>
      </c>
      <c r="H581" s="17" t="str">
        <f t="shared" si="33"/>
        <v>BEARISH DIVERGENCE</v>
      </c>
    </row>
    <row r="582" spans="1:8" ht="13.5" x14ac:dyDescent="0.25">
      <c r="A582" s="3">
        <v>42850</v>
      </c>
      <c r="B582" s="2">
        <v>9.3000000000000007</v>
      </c>
      <c r="C582" s="2">
        <v>4.9737999999999998</v>
      </c>
      <c r="D582" s="2">
        <v>8305</v>
      </c>
      <c r="E582" s="2">
        <f t="shared" si="36"/>
        <v>5339941</v>
      </c>
      <c r="F582" s="17" t="str">
        <f t="shared" si="35"/>
        <v>BEARISH</v>
      </c>
      <c r="G582" s="17" t="str">
        <f t="shared" si="34"/>
        <v>NEUTRAL</v>
      </c>
      <c r="H582" s="17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BEARISH DIVERGENCE</v>
      </c>
    </row>
    <row r="583" spans="1:8" ht="13.5" x14ac:dyDescent="0.25">
      <c r="A583" s="3">
        <v>42851</v>
      </c>
      <c r="B583" s="2">
        <v>9.3000000000000007</v>
      </c>
      <c r="C583" s="2">
        <v>4.9737999999999998</v>
      </c>
      <c r="D583" s="2">
        <v>16370</v>
      </c>
      <c r="E583" s="2">
        <f t="shared" si="36"/>
        <v>5339941</v>
      </c>
      <c r="F583" s="17" t="str">
        <f t="shared" si="35"/>
        <v>BEARISH</v>
      </c>
      <c r="G583" s="17" t="str">
        <f t="shared" ref="G583:G646" si="38">IF((E583-E578)/E578 &gt; 0.02, "STRONG",
 IF((E583-E578)/E578 &lt; -0.02, "WEAK", "NEUTRAL"))</f>
        <v>NEUTRAL</v>
      </c>
      <c r="H583" s="17" t="str">
        <f t="shared" si="37"/>
        <v>BEARISH DIVERGENCE</v>
      </c>
    </row>
    <row r="584" spans="1:8" ht="13.5" x14ac:dyDescent="0.25">
      <c r="A584" s="3">
        <v>42852</v>
      </c>
      <c r="B584" s="2">
        <v>9.1999999999999993</v>
      </c>
      <c r="C584" s="2">
        <v>4.9203000000000001</v>
      </c>
      <c r="D584" s="2">
        <v>610</v>
      </c>
      <c r="E584" s="2">
        <f t="shared" si="36"/>
        <v>5339331</v>
      </c>
      <c r="F584" s="17" t="str">
        <f t="shared" ref="F584:F647" si="39">IF(E584&gt;E579,"BULLISH",IF(E584&lt;E579,"BEARISH","NEUTRAL"))</f>
        <v>BEARISH</v>
      </c>
      <c r="G584" s="17" t="str">
        <f t="shared" si="38"/>
        <v>NEUTRAL</v>
      </c>
      <c r="H584" s="17" t="str">
        <f t="shared" si="37"/>
        <v>NEUTRAL</v>
      </c>
    </row>
    <row r="585" spans="1:8" ht="13.5" x14ac:dyDescent="0.25">
      <c r="A585" s="3">
        <v>42853</v>
      </c>
      <c r="B585" s="2">
        <v>9.4</v>
      </c>
      <c r="C585" s="2">
        <v>5.0273000000000003</v>
      </c>
      <c r="D585" s="2">
        <v>14868</v>
      </c>
      <c r="E585" s="2">
        <f t="shared" si="36"/>
        <v>5354199</v>
      </c>
      <c r="F585" s="17" t="str">
        <f t="shared" si="39"/>
        <v>BEARISH</v>
      </c>
      <c r="G585" s="17" t="str">
        <f t="shared" si="38"/>
        <v>NEUTRAL</v>
      </c>
      <c r="H585" s="17" t="str">
        <f t="shared" si="37"/>
        <v>BEARISH DIVERGENCE</v>
      </c>
    </row>
    <row r="586" spans="1:8" ht="13.5" x14ac:dyDescent="0.25">
      <c r="A586" s="3">
        <v>42857</v>
      </c>
      <c r="B586" s="2">
        <v>9.49</v>
      </c>
      <c r="C586" s="2">
        <v>5.0754000000000001</v>
      </c>
      <c r="D586" s="2">
        <v>2195</v>
      </c>
      <c r="E586" s="2">
        <f t="shared" si="36"/>
        <v>5356394</v>
      </c>
      <c r="F586" s="17" t="str">
        <f t="shared" si="39"/>
        <v>BULLISH</v>
      </c>
      <c r="G586" s="17" t="str">
        <f t="shared" si="38"/>
        <v>NEUTRAL</v>
      </c>
      <c r="H586" s="17" t="str">
        <f t="shared" si="37"/>
        <v>CONFIRMED BULLISH</v>
      </c>
    </row>
    <row r="587" spans="1:8" ht="13.5" x14ac:dyDescent="0.25">
      <c r="A587" s="3">
        <v>42858</v>
      </c>
      <c r="B587" s="2">
        <v>9.2200000000000006</v>
      </c>
      <c r="C587" s="2">
        <v>4.931</v>
      </c>
      <c r="D587" s="2">
        <v>380</v>
      </c>
      <c r="E587" s="2">
        <f t="shared" si="36"/>
        <v>5356014</v>
      </c>
      <c r="F587" s="17" t="str">
        <f t="shared" si="39"/>
        <v>BULLISH</v>
      </c>
      <c r="G587" s="17" t="str">
        <f t="shared" si="38"/>
        <v>NEUTRAL</v>
      </c>
      <c r="H587" s="17" t="str">
        <f t="shared" si="37"/>
        <v>BULLISH DIVERGENCE</v>
      </c>
    </row>
    <row r="588" spans="1:8" ht="13.5" x14ac:dyDescent="0.25">
      <c r="A588" s="3">
        <v>42859</v>
      </c>
      <c r="B588" s="2">
        <v>9.4499999999999993</v>
      </c>
      <c r="C588" s="2">
        <v>5.0540000000000003</v>
      </c>
      <c r="D588" s="2">
        <v>105</v>
      </c>
      <c r="E588" s="2">
        <f t="shared" si="36"/>
        <v>5356119</v>
      </c>
      <c r="F588" s="17" t="str">
        <f t="shared" si="39"/>
        <v>BULLISH</v>
      </c>
      <c r="G588" s="17" t="str">
        <f t="shared" si="38"/>
        <v>NEUTRAL</v>
      </c>
      <c r="H588" s="17" t="str">
        <f t="shared" si="37"/>
        <v>CONFIRMED BULLISH</v>
      </c>
    </row>
    <row r="589" spans="1:8" ht="13.5" x14ac:dyDescent="0.25">
      <c r="A589" s="3">
        <v>42860</v>
      </c>
      <c r="B589" s="2">
        <v>9.48</v>
      </c>
      <c r="C589" s="2">
        <v>5.0701000000000001</v>
      </c>
      <c r="D589" s="2">
        <v>142</v>
      </c>
      <c r="E589" s="2">
        <f t="shared" si="36"/>
        <v>5356261</v>
      </c>
      <c r="F589" s="17" t="str">
        <f t="shared" si="39"/>
        <v>BULLISH</v>
      </c>
      <c r="G589" s="17" t="str">
        <f t="shared" si="38"/>
        <v>NEUTRAL</v>
      </c>
      <c r="H589" s="17" t="str">
        <f t="shared" si="37"/>
        <v>CONFIRMED BULLISH</v>
      </c>
    </row>
    <row r="590" spans="1:8" ht="13.5" x14ac:dyDescent="0.25">
      <c r="A590" s="3">
        <v>42863</v>
      </c>
      <c r="B590" s="2">
        <v>9.48</v>
      </c>
      <c r="C590" s="2">
        <v>5.0701000000000001</v>
      </c>
      <c r="D590" s="2">
        <v>185</v>
      </c>
      <c r="E590" s="2">
        <f t="shared" si="36"/>
        <v>5356261</v>
      </c>
      <c r="F590" s="17" t="str">
        <f t="shared" si="39"/>
        <v>BULLISH</v>
      </c>
      <c r="G590" s="17" t="str">
        <f t="shared" si="38"/>
        <v>NEUTRAL</v>
      </c>
      <c r="H590" s="17" t="str">
        <f t="shared" si="37"/>
        <v>CONFIRMED BULLISH</v>
      </c>
    </row>
    <row r="591" spans="1:8" ht="13.5" x14ac:dyDescent="0.25">
      <c r="A591" s="3">
        <v>42864</v>
      </c>
      <c r="B591" s="2">
        <v>9.31</v>
      </c>
      <c r="C591" s="2">
        <v>4.9791999999999996</v>
      </c>
      <c r="D591" s="2">
        <v>738</v>
      </c>
      <c r="E591" s="2">
        <f t="shared" si="36"/>
        <v>5355523</v>
      </c>
      <c r="F591" s="17" t="str">
        <f t="shared" si="39"/>
        <v>BEARISH</v>
      </c>
      <c r="G591" s="17" t="str">
        <f t="shared" si="38"/>
        <v>NEUTRAL</v>
      </c>
      <c r="H591" s="17" t="str">
        <f t="shared" si="37"/>
        <v>CONFIRMED BEARISH</v>
      </c>
    </row>
    <row r="592" spans="1:8" ht="13.5" x14ac:dyDescent="0.25">
      <c r="A592" s="3">
        <v>42865</v>
      </c>
      <c r="B592" s="2">
        <v>9.31</v>
      </c>
      <c r="C592" s="2">
        <v>4.9791999999999996</v>
      </c>
      <c r="D592" s="2">
        <v>4098</v>
      </c>
      <c r="E592" s="2">
        <f t="shared" si="36"/>
        <v>5355523</v>
      </c>
      <c r="F592" s="17" t="str">
        <f t="shared" si="39"/>
        <v>BEARISH</v>
      </c>
      <c r="G592" s="17" t="str">
        <f t="shared" si="38"/>
        <v>NEUTRAL</v>
      </c>
      <c r="H592" s="17" t="str">
        <f t="shared" si="37"/>
        <v>BEARISH DIVERGENCE</v>
      </c>
    </row>
    <row r="593" spans="1:8" ht="13.5" x14ac:dyDescent="0.25">
      <c r="A593" s="3">
        <v>42866</v>
      </c>
      <c r="B593" s="2">
        <v>9.25</v>
      </c>
      <c r="C593" s="2">
        <v>4.9470999999999998</v>
      </c>
      <c r="D593" s="2">
        <v>4602</v>
      </c>
      <c r="E593" s="2">
        <f t="shared" si="36"/>
        <v>5350921</v>
      </c>
      <c r="F593" s="17" t="str">
        <f t="shared" si="39"/>
        <v>BEARISH</v>
      </c>
      <c r="G593" s="17" t="str">
        <f t="shared" si="38"/>
        <v>NEUTRAL</v>
      </c>
      <c r="H593" s="17" t="str">
        <f t="shared" si="37"/>
        <v>CONFIRMED BEARISH</v>
      </c>
    </row>
    <row r="594" spans="1:8" ht="13.5" x14ac:dyDescent="0.25">
      <c r="A594" s="3">
        <v>42867</v>
      </c>
      <c r="B594" s="2">
        <v>9.14</v>
      </c>
      <c r="C594" s="2">
        <v>4.8882000000000003</v>
      </c>
      <c r="D594" s="2">
        <v>10920</v>
      </c>
      <c r="E594" s="2">
        <f t="shared" si="36"/>
        <v>5340001</v>
      </c>
      <c r="F594" s="17" t="str">
        <f t="shared" si="39"/>
        <v>BEARISH</v>
      </c>
      <c r="G594" s="17" t="str">
        <f t="shared" si="38"/>
        <v>NEUTRAL</v>
      </c>
      <c r="H594" s="17" t="str">
        <f t="shared" si="37"/>
        <v>CONFIRMED BEARISH</v>
      </c>
    </row>
    <row r="595" spans="1:8" ht="13.5" x14ac:dyDescent="0.25">
      <c r="A595" s="3">
        <v>42870</v>
      </c>
      <c r="B595" s="2">
        <v>9.1</v>
      </c>
      <c r="C595" s="2">
        <v>4.8667999999999996</v>
      </c>
      <c r="D595" s="2">
        <v>9144</v>
      </c>
      <c r="E595" s="2">
        <f t="shared" si="36"/>
        <v>5330857</v>
      </c>
      <c r="F595" s="17" t="str">
        <f t="shared" si="39"/>
        <v>BEARISH</v>
      </c>
      <c r="G595" s="17" t="str">
        <f t="shared" si="38"/>
        <v>NEUTRAL</v>
      </c>
      <c r="H595" s="17" t="str">
        <f t="shared" si="37"/>
        <v>CONFIRMED BEARISH</v>
      </c>
    </row>
    <row r="596" spans="1:8" ht="13.5" x14ac:dyDescent="0.25">
      <c r="A596" s="3">
        <v>42871</v>
      </c>
      <c r="B596" s="2">
        <v>9</v>
      </c>
      <c r="C596" s="2">
        <v>4.8133999999999997</v>
      </c>
      <c r="D596" s="2">
        <v>46596</v>
      </c>
      <c r="E596" s="2">
        <f t="shared" si="36"/>
        <v>5284261</v>
      </c>
      <c r="F596" s="17" t="str">
        <f t="shared" si="39"/>
        <v>BEARISH</v>
      </c>
      <c r="G596" s="17" t="str">
        <f t="shared" si="38"/>
        <v>NEUTRAL</v>
      </c>
      <c r="H596" s="17" t="str">
        <f t="shared" si="37"/>
        <v>CONFIRMED BEARISH</v>
      </c>
    </row>
    <row r="597" spans="1:8" ht="13.5" x14ac:dyDescent="0.25">
      <c r="A597" s="3">
        <v>42872</v>
      </c>
      <c r="B597" s="2">
        <v>9</v>
      </c>
      <c r="C597" s="2">
        <v>4.8133999999999997</v>
      </c>
      <c r="D597" s="2">
        <v>11554</v>
      </c>
      <c r="E597" s="2">
        <f t="shared" si="36"/>
        <v>5284261</v>
      </c>
      <c r="F597" s="17" t="str">
        <f t="shared" si="39"/>
        <v>BEARISH</v>
      </c>
      <c r="G597" s="17" t="str">
        <f t="shared" si="38"/>
        <v>NEUTRAL</v>
      </c>
      <c r="H597" s="17" t="str">
        <f t="shared" si="37"/>
        <v>CONFIRMED BEARISH</v>
      </c>
    </row>
    <row r="598" spans="1:8" ht="13.5" x14ac:dyDescent="0.25">
      <c r="A598" s="3">
        <v>42873</v>
      </c>
      <c r="B598" s="2">
        <v>9</v>
      </c>
      <c r="C598" s="2">
        <v>4.8133999999999997</v>
      </c>
      <c r="D598" s="2">
        <v>896</v>
      </c>
      <c r="E598" s="2">
        <f t="shared" si="36"/>
        <v>5284261</v>
      </c>
      <c r="F598" s="17" t="str">
        <f t="shared" si="39"/>
        <v>BEARISH</v>
      </c>
      <c r="G598" s="17" t="str">
        <f t="shared" si="38"/>
        <v>NEUTRAL</v>
      </c>
      <c r="H598" s="17" t="str">
        <f t="shared" si="37"/>
        <v>CONFIRMED BEARISH</v>
      </c>
    </row>
    <row r="599" spans="1:8" ht="13.5" x14ac:dyDescent="0.25">
      <c r="A599" s="3">
        <v>42874</v>
      </c>
      <c r="B599" s="2">
        <v>9</v>
      </c>
      <c r="C599" s="2">
        <v>4.8133999999999997</v>
      </c>
      <c r="D599" s="2">
        <v>1222</v>
      </c>
      <c r="E599" s="2">
        <f t="shared" si="36"/>
        <v>5284261</v>
      </c>
      <c r="F599" s="17" t="str">
        <f t="shared" si="39"/>
        <v>BEARISH</v>
      </c>
      <c r="G599" s="17" t="str">
        <f t="shared" si="38"/>
        <v>NEUTRAL</v>
      </c>
      <c r="H599" s="17" t="str">
        <f t="shared" si="37"/>
        <v>CONFIRMED BEARISH</v>
      </c>
    </row>
    <row r="600" spans="1:8" ht="13.5" x14ac:dyDescent="0.25">
      <c r="A600" s="3">
        <v>42877</v>
      </c>
      <c r="B600" s="2">
        <v>8.99</v>
      </c>
      <c r="C600" s="2">
        <v>4.8079999999999998</v>
      </c>
      <c r="D600" s="2">
        <v>900</v>
      </c>
      <c r="E600" s="2">
        <f t="shared" si="36"/>
        <v>5283361</v>
      </c>
      <c r="F600" s="17" t="str">
        <f t="shared" si="39"/>
        <v>BEARISH</v>
      </c>
      <c r="G600" s="17" t="str">
        <f t="shared" si="38"/>
        <v>NEUTRAL</v>
      </c>
      <c r="H600" s="17" t="str">
        <f t="shared" si="37"/>
        <v>CONFIRMED BEARISH</v>
      </c>
    </row>
    <row r="601" spans="1:8" ht="13.5" x14ac:dyDescent="0.25">
      <c r="A601" s="3">
        <v>42878</v>
      </c>
      <c r="B601" s="2">
        <v>9</v>
      </c>
      <c r="C601" s="2">
        <v>4.8133999999999997</v>
      </c>
      <c r="D601" s="2">
        <v>8735</v>
      </c>
      <c r="E601" s="2">
        <f t="shared" si="36"/>
        <v>5292096</v>
      </c>
      <c r="F601" s="17" t="str">
        <f t="shared" si="39"/>
        <v>BULLISH</v>
      </c>
      <c r="G601" s="17" t="str">
        <f t="shared" si="38"/>
        <v>NEUTRAL</v>
      </c>
      <c r="H601" s="17" t="str">
        <f t="shared" si="37"/>
        <v>NEUTRAL</v>
      </c>
    </row>
    <row r="602" spans="1:8" ht="13.5" x14ac:dyDescent="0.25">
      <c r="A602" s="3">
        <v>42879</v>
      </c>
      <c r="B602" s="2">
        <v>9</v>
      </c>
      <c r="C602" s="2">
        <v>4.8133999999999997</v>
      </c>
      <c r="D602" s="2">
        <v>2337</v>
      </c>
      <c r="E602" s="2">
        <f t="shared" si="36"/>
        <v>5292096</v>
      </c>
      <c r="F602" s="17" t="str">
        <f t="shared" si="39"/>
        <v>BULLISH</v>
      </c>
      <c r="G602" s="17" t="str">
        <f t="shared" si="38"/>
        <v>NEUTRAL</v>
      </c>
      <c r="H602" s="17" t="str">
        <f t="shared" si="37"/>
        <v>NEUTRAL</v>
      </c>
    </row>
    <row r="603" spans="1:8" ht="13.5" x14ac:dyDescent="0.25">
      <c r="A603" s="3">
        <v>42880</v>
      </c>
      <c r="B603" s="2">
        <v>9</v>
      </c>
      <c r="C603" s="2">
        <v>4.8133999999999997</v>
      </c>
      <c r="D603" s="2">
        <v>0</v>
      </c>
      <c r="E603" s="2">
        <f t="shared" si="36"/>
        <v>5292096</v>
      </c>
      <c r="F603" s="17" t="str">
        <f t="shared" si="39"/>
        <v>BULLISH</v>
      </c>
      <c r="G603" s="17" t="str">
        <f t="shared" si="38"/>
        <v>NEUTRAL</v>
      </c>
      <c r="H603" s="17" t="str">
        <f t="shared" si="37"/>
        <v>NEUTRAL</v>
      </c>
    </row>
    <row r="604" spans="1:8" ht="13.5" x14ac:dyDescent="0.25">
      <c r="A604" s="3">
        <v>42881</v>
      </c>
      <c r="B604" s="2">
        <v>9</v>
      </c>
      <c r="C604" s="2">
        <v>4.8133999999999997</v>
      </c>
      <c r="D604" s="2">
        <v>24282</v>
      </c>
      <c r="E604" s="2">
        <f t="shared" si="36"/>
        <v>5292096</v>
      </c>
      <c r="F604" s="17" t="str">
        <f t="shared" si="39"/>
        <v>BULLISH</v>
      </c>
      <c r="G604" s="17" t="str">
        <f t="shared" si="38"/>
        <v>NEUTRAL</v>
      </c>
      <c r="H604" s="17" t="str">
        <f t="shared" si="37"/>
        <v>NEUTRAL</v>
      </c>
    </row>
    <row r="605" spans="1:8" ht="13.5" x14ac:dyDescent="0.25">
      <c r="A605" s="3">
        <v>42884</v>
      </c>
      <c r="B605" s="2">
        <v>9</v>
      </c>
      <c r="C605" s="2">
        <v>4.8133999999999997</v>
      </c>
      <c r="D605" s="2">
        <v>0</v>
      </c>
      <c r="E605" s="2">
        <f t="shared" si="36"/>
        <v>5292096</v>
      </c>
      <c r="F605" s="17" t="str">
        <f t="shared" si="39"/>
        <v>BULLISH</v>
      </c>
      <c r="G605" s="17" t="str">
        <f t="shared" si="38"/>
        <v>NEUTRAL</v>
      </c>
      <c r="H605" s="17" t="str">
        <f t="shared" si="37"/>
        <v>CONFIRMED BULLISH</v>
      </c>
    </row>
    <row r="606" spans="1:8" ht="13.5" x14ac:dyDescent="0.25">
      <c r="A606" s="3">
        <v>42885</v>
      </c>
      <c r="B606" s="2">
        <v>9</v>
      </c>
      <c r="C606" s="2">
        <v>4.8133999999999997</v>
      </c>
      <c r="D606" s="2">
        <v>5251</v>
      </c>
      <c r="E606" s="2">
        <f t="shared" si="36"/>
        <v>5292096</v>
      </c>
      <c r="F606" s="17" t="str">
        <f t="shared" si="39"/>
        <v>NEUTRAL</v>
      </c>
      <c r="G606" s="17" t="str">
        <f t="shared" si="38"/>
        <v>NEUTRAL</v>
      </c>
      <c r="H606" s="17" t="str">
        <f t="shared" si="37"/>
        <v>NEUTRAL</v>
      </c>
    </row>
    <row r="607" spans="1:8" ht="13.5" x14ac:dyDescent="0.25">
      <c r="A607" s="3">
        <v>42886</v>
      </c>
      <c r="B607" s="2">
        <v>9</v>
      </c>
      <c r="C607" s="2">
        <v>4.8133999999999997</v>
      </c>
      <c r="D607" s="2">
        <v>1032</v>
      </c>
      <c r="E607" s="2">
        <f t="shared" si="36"/>
        <v>5292096</v>
      </c>
      <c r="F607" s="17" t="str">
        <f t="shared" si="39"/>
        <v>NEUTRAL</v>
      </c>
      <c r="G607" s="17" t="str">
        <f t="shared" si="38"/>
        <v>NEUTRAL</v>
      </c>
      <c r="H607" s="17" t="str">
        <f t="shared" si="37"/>
        <v>NEUTRAL</v>
      </c>
    </row>
    <row r="608" spans="1:8" ht="13.5" x14ac:dyDescent="0.25">
      <c r="A608" s="3">
        <v>42887</v>
      </c>
      <c r="B608" s="2">
        <v>9</v>
      </c>
      <c r="C608" s="2">
        <v>4.8133999999999997</v>
      </c>
      <c r="D608" s="2">
        <v>13896</v>
      </c>
      <c r="E608" s="2">
        <f t="shared" si="36"/>
        <v>5292096</v>
      </c>
      <c r="F608" s="17" t="str">
        <f t="shared" si="39"/>
        <v>NEUTRAL</v>
      </c>
      <c r="G608" s="17" t="str">
        <f t="shared" si="38"/>
        <v>NEUTRAL</v>
      </c>
      <c r="H608" s="17" t="str">
        <f t="shared" si="37"/>
        <v>NEUTRAL</v>
      </c>
    </row>
    <row r="609" spans="1:8" ht="13.5" x14ac:dyDescent="0.25">
      <c r="A609" s="3">
        <v>42888</v>
      </c>
      <c r="B609" s="2">
        <v>9</v>
      </c>
      <c r="C609" s="2">
        <v>4.8133999999999997</v>
      </c>
      <c r="D609" s="2">
        <v>34930</v>
      </c>
      <c r="E609" s="2">
        <f t="shared" si="36"/>
        <v>5292096</v>
      </c>
      <c r="F609" s="17" t="str">
        <f t="shared" si="39"/>
        <v>NEUTRAL</v>
      </c>
      <c r="G609" s="17" t="str">
        <f t="shared" si="38"/>
        <v>NEUTRAL</v>
      </c>
      <c r="H609" s="17" t="str">
        <f t="shared" si="37"/>
        <v>NEUTRAL</v>
      </c>
    </row>
    <row r="610" spans="1:8" ht="13.5" x14ac:dyDescent="0.25">
      <c r="A610" s="3">
        <v>42891</v>
      </c>
      <c r="B610" s="2">
        <v>9.1</v>
      </c>
      <c r="C610" s="2">
        <v>4.8667999999999996</v>
      </c>
      <c r="D610" s="2">
        <v>388018</v>
      </c>
      <c r="E610" s="2">
        <f t="shared" si="36"/>
        <v>5680114</v>
      </c>
      <c r="F610" s="17" t="str">
        <f t="shared" si="39"/>
        <v>BULLISH</v>
      </c>
      <c r="G610" s="17" t="str">
        <f t="shared" si="38"/>
        <v>STRONG</v>
      </c>
      <c r="H610" s="17" t="str">
        <f t="shared" si="37"/>
        <v>CONFIRMED BULLISH</v>
      </c>
    </row>
    <row r="611" spans="1:8" ht="13.5" x14ac:dyDescent="0.25">
      <c r="A611" s="3">
        <v>42892</v>
      </c>
      <c r="B611" s="2">
        <v>9.41</v>
      </c>
      <c r="C611" s="2">
        <v>5.0326000000000004</v>
      </c>
      <c r="D611" s="2">
        <v>58269</v>
      </c>
      <c r="E611" s="2">
        <f t="shared" si="36"/>
        <v>5738383</v>
      </c>
      <c r="F611" s="17" t="str">
        <f t="shared" si="39"/>
        <v>BULLISH</v>
      </c>
      <c r="G611" s="17" t="str">
        <f t="shared" si="38"/>
        <v>STRONG</v>
      </c>
      <c r="H611" s="17" t="str">
        <f t="shared" si="37"/>
        <v>CONFIRMED BULLISH</v>
      </c>
    </row>
    <row r="612" spans="1:8" ht="13.5" x14ac:dyDescent="0.25">
      <c r="A612" s="3">
        <v>42893</v>
      </c>
      <c r="B612" s="2">
        <v>9.6</v>
      </c>
      <c r="C612" s="2">
        <v>5.1342999999999996</v>
      </c>
      <c r="D612" s="2">
        <v>49661</v>
      </c>
      <c r="E612" s="2">
        <f t="shared" si="36"/>
        <v>5788044</v>
      </c>
      <c r="F612" s="17" t="str">
        <f t="shared" si="39"/>
        <v>BULLISH</v>
      </c>
      <c r="G612" s="17" t="str">
        <f t="shared" si="38"/>
        <v>STRONG</v>
      </c>
      <c r="H612" s="17" t="str">
        <f t="shared" si="37"/>
        <v>CONFIRMED BULLISH</v>
      </c>
    </row>
    <row r="613" spans="1:8" ht="13.5" x14ac:dyDescent="0.25">
      <c r="A613" s="3">
        <v>42894</v>
      </c>
      <c r="B613" s="2">
        <v>9.6</v>
      </c>
      <c r="C613" s="2">
        <v>5.1342999999999996</v>
      </c>
      <c r="D613" s="2">
        <v>22943</v>
      </c>
      <c r="E613" s="2">
        <f t="shared" si="36"/>
        <v>5788044</v>
      </c>
      <c r="F613" s="17" t="str">
        <f t="shared" si="39"/>
        <v>BULLISH</v>
      </c>
      <c r="G613" s="17" t="str">
        <f t="shared" si="38"/>
        <v>STRONG</v>
      </c>
      <c r="H613" s="17" t="str">
        <f t="shared" si="37"/>
        <v>CONFIRMED BULLISH</v>
      </c>
    </row>
    <row r="614" spans="1:8" ht="13.5" x14ac:dyDescent="0.25">
      <c r="A614" s="3">
        <v>42895</v>
      </c>
      <c r="B614" s="2">
        <v>9.5</v>
      </c>
      <c r="C614" s="2">
        <v>5.0808</v>
      </c>
      <c r="D614" s="2">
        <v>6975</v>
      </c>
      <c r="E614" s="2">
        <f t="shared" si="36"/>
        <v>5781069</v>
      </c>
      <c r="F614" s="17" t="str">
        <f t="shared" si="39"/>
        <v>BULLISH</v>
      </c>
      <c r="G614" s="17" t="str">
        <f t="shared" si="38"/>
        <v>STRONG</v>
      </c>
      <c r="H614" s="17" t="str">
        <f t="shared" si="37"/>
        <v>CONFIRMED BULLISH</v>
      </c>
    </row>
    <row r="615" spans="1:8" ht="13.5" x14ac:dyDescent="0.25">
      <c r="A615" s="3">
        <v>42898</v>
      </c>
      <c r="B615" s="2">
        <v>9.5</v>
      </c>
      <c r="C615" s="2">
        <v>5.0808</v>
      </c>
      <c r="D615" s="2">
        <v>1655</v>
      </c>
      <c r="E615" s="2">
        <f t="shared" si="36"/>
        <v>5781069</v>
      </c>
      <c r="F615" s="17" t="str">
        <f t="shared" si="39"/>
        <v>BULLISH</v>
      </c>
      <c r="G615" s="17" t="str">
        <f t="shared" si="38"/>
        <v>NEUTRAL</v>
      </c>
      <c r="H615" s="17" t="str">
        <f t="shared" si="37"/>
        <v>CONFIRMED BULLISH</v>
      </c>
    </row>
    <row r="616" spans="1:8" ht="13.5" x14ac:dyDescent="0.25">
      <c r="A616" s="3">
        <v>42899</v>
      </c>
      <c r="B616" s="2">
        <v>9.6999999999999993</v>
      </c>
      <c r="C616" s="2">
        <v>5.1877000000000004</v>
      </c>
      <c r="D616" s="2">
        <v>43266</v>
      </c>
      <c r="E616" s="2">
        <f t="shared" si="36"/>
        <v>5824335</v>
      </c>
      <c r="F616" s="17" t="str">
        <f t="shared" si="39"/>
        <v>BULLISH</v>
      </c>
      <c r="G616" s="17" t="str">
        <f t="shared" si="38"/>
        <v>NEUTRAL</v>
      </c>
      <c r="H616" s="17" t="str">
        <f t="shared" si="37"/>
        <v>CONFIRMED BULLISH</v>
      </c>
    </row>
    <row r="617" spans="1:8" ht="13.5" x14ac:dyDescent="0.25">
      <c r="A617" s="3">
        <v>42900</v>
      </c>
      <c r="B617" s="2">
        <v>9.9</v>
      </c>
      <c r="C617" s="2">
        <v>5.2946999999999997</v>
      </c>
      <c r="D617" s="2">
        <v>30845</v>
      </c>
      <c r="E617" s="2">
        <f t="shared" si="36"/>
        <v>5855180</v>
      </c>
      <c r="F617" s="17" t="str">
        <f t="shared" si="39"/>
        <v>BULLISH</v>
      </c>
      <c r="G617" s="17" t="str">
        <f t="shared" si="38"/>
        <v>NEUTRAL</v>
      </c>
      <c r="H617" s="17" t="str">
        <f t="shared" si="37"/>
        <v>CONFIRMED BULLISH</v>
      </c>
    </row>
    <row r="618" spans="1:8" ht="13.5" x14ac:dyDescent="0.25">
      <c r="A618" s="3">
        <v>42901</v>
      </c>
      <c r="B618" s="2">
        <v>10.029999999999999</v>
      </c>
      <c r="C618" s="2">
        <v>5.3642000000000003</v>
      </c>
      <c r="D618" s="2">
        <v>31105</v>
      </c>
      <c r="E618" s="2">
        <f t="shared" si="36"/>
        <v>5886285</v>
      </c>
      <c r="F618" s="17" t="str">
        <f t="shared" si="39"/>
        <v>BULLISH</v>
      </c>
      <c r="G618" s="17" t="str">
        <f t="shared" si="38"/>
        <v>NEUTRAL</v>
      </c>
      <c r="H618" s="17" t="str">
        <f t="shared" si="37"/>
        <v>CONFIRMED BULLISH</v>
      </c>
    </row>
    <row r="619" spans="1:8" ht="13.5" x14ac:dyDescent="0.25">
      <c r="A619" s="3">
        <v>42902</v>
      </c>
      <c r="B619" s="2">
        <v>10</v>
      </c>
      <c r="C619" s="2">
        <v>5.3482000000000003</v>
      </c>
      <c r="D619" s="2">
        <v>26859</v>
      </c>
      <c r="E619" s="2">
        <f t="shared" si="36"/>
        <v>5859426</v>
      </c>
      <c r="F619" s="17" t="str">
        <f t="shared" si="39"/>
        <v>BULLISH</v>
      </c>
      <c r="G619" s="17" t="str">
        <f t="shared" si="38"/>
        <v>NEUTRAL</v>
      </c>
      <c r="H619" s="17" t="str">
        <f t="shared" si="37"/>
        <v>CONFIRMED BULLISH</v>
      </c>
    </row>
    <row r="620" spans="1:8" ht="13.5" x14ac:dyDescent="0.25">
      <c r="A620" s="3">
        <v>42905</v>
      </c>
      <c r="B620" s="2">
        <v>10</v>
      </c>
      <c r="C620" s="2">
        <v>5.3482000000000003</v>
      </c>
      <c r="D620" s="2">
        <v>10662</v>
      </c>
      <c r="E620" s="2">
        <f t="shared" si="36"/>
        <v>5859426</v>
      </c>
      <c r="F620" s="17" t="str">
        <f t="shared" si="39"/>
        <v>BULLISH</v>
      </c>
      <c r="G620" s="17" t="str">
        <f t="shared" si="38"/>
        <v>NEUTRAL</v>
      </c>
      <c r="H620" s="17" t="str">
        <f t="shared" si="37"/>
        <v>CONFIRMED BULLISH</v>
      </c>
    </row>
    <row r="621" spans="1:8" ht="13.5" x14ac:dyDescent="0.25">
      <c r="A621" s="3">
        <v>42906</v>
      </c>
      <c r="B621" s="2">
        <v>9.75</v>
      </c>
      <c r="C621" s="2">
        <v>5.3536999999999999</v>
      </c>
      <c r="D621" s="2">
        <v>12485</v>
      </c>
      <c r="E621" s="2">
        <f t="shared" si="36"/>
        <v>5846941</v>
      </c>
      <c r="F621" s="17" t="str">
        <f t="shared" si="39"/>
        <v>BULLISH</v>
      </c>
      <c r="G621" s="17" t="str">
        <f t="shared" si="38"/>
        <v>NEUTRAL</v>
      </c>
      <c r="H621" s="17" t="str">
        <f t="shared" si="37"/>
        <v>CONFIRMED BULLISH</v>
      </c>
    </row>
    <row r="622" spans="1:8" ht="13.5" x14ac:dyDescent="0.25">
      <c r="A622" s="3">
        <v>42907</v>
      </c>
      <c r="B622" s="2">
        <v>9.98</v>
      </c>
      <c r="C622" s="2">
        <v>5.48</v>
      </c>
      <c r="D622" s="2">
        <v>5930</v>
      </c>
      <c r="E622" s="2">
        <f t="shared" si="36"/>
        <v>5852871</v>
      </c>
      <c r="F622" s="17" t="str">
        <f t="shared" si="39"/>
        <v>BEARISH</v>
      </c>
      <c r="G622" s="17" t="str">
        <f t="shared" si="38"/>
        <v>NEUTRAL</v>
      </c>
      <c r="H622" s="17" t="str">
        <f t="shared" si="37"/>
        <v>BEARISH DIVERGENCE</v>
      </c>
    </row>
    <row r="623" spans="1:8" ht="13.5" x14ac:dyDescent="0.25">
      <c r="A623" s="3">
        <v>42908</v>
      </c>
      <c r="B623" s="2">
        <v>9.98</v>
      </c>
      <c r="C623" s="2">
        <v>5.48</v>
      </c>
      <c r="D623" s="2">
        <v>853</v>
      </c>
      <c r="E623" s="2">
        <f t="shared" si="36"/>
        <v>5852871</v>
      </c>
      <c r="F623" s="17" t="str">
        <f t="shared" si="39"/>
        <v>BEARISH</v>
      </c>
      <c r="G623" s="17" t="str">
        <f t="shared" si="38"/>
        <v>NEUTRAL</v>
      </c>
      <c r="H623" s="17" t="str">
        <f t="shared" si="37"/>
        <v>CONFIRMED BEARISH</v>
      </c>
    </row>
    <row r="624" spans="1:8" ht="13.5" x14ac:dyDescent="0.25">
      <c r="A624" s="3">
        <v>42909</v>
      </c>
      <c r="B624" s="2">
        <v>9.94</v>
      </c>
      <c r="C624" s="2">
        <v>5.4580000000000002</v>
      </c>
      <c r="D624" s="2">
        <v>2398</v>
      </c>
      <c r="E624" s="2">
        <f t="shared" si="36"/>
        <v>5850473</v>
      </c>
      <c r="F624" s="17" t="str">
        <f t="shared" si="39"/>
        <v>BEARISH</v>
      </c>
      <c r="G624" s="17" t="str">
        <f t="shared" si="38"/>
        <v>NEUTRAL</v>
      </c>
      <c r="H624" s="17" t="str">
        <f t="shared" si="37"/>
        <v>CONFIRMED BEARISH</v>
      </c>
    </row>
    <row r="625" spans="1:8" ht="13.5" x14ac:dyDescent="0.25">
      <c r="A625" s="3">
        <v>42914</v>
      </c>
      <c r="B625" s="2">
        <v>9.9499999999999993</v>
      </c>
      <c r="C625" s="2">
        <v>5.4634999999999998</v>
      </c>
      <c r="D625" s="2">
        <v>767</v>
      </c>
      <c r="E625" s="2">
        <f t="shared" si="36"/>
        <v>5851240</v>
      </c>
      <c r="F625" s="17" t="str">
        <f t="shared" si="39"/>
        <v>BEARISH</v>
      </c>
      <c r="G625" s="17" t="str">
        <f t="shared" si="38"/>
        <v>NEUTRAL</v>
      </c>
      <c r="H625" s="17" t="str">
        <f t="shared" si="37"/>
        <v>CONFIRMED BEARISH</v>
      </c>
    </row>
    <row r="626" spans="1:8" ht="13.5" x14ac:dyDescent="0.25">
      <c r="A626" s="3">
        <v>42915</v>
      </c>
      <c r="B626" s="2">
        <v>9.9</v>
      </c>
      <c r="C626" s="2">
        <v>5.4359999999999999</v>
      </c>
      <c r="D626" s="2">
        <v>11350</v>
      </c>
      <c r="E626" s="2">
        <f t="shared" si="36"/>
        <v>5839890</v>
      </c>
      <c r="F626" s="17" t="str">
        <f t="shared" si="39"/>
        <v>BEARISH</v>
      </c>
      <c r="G626" s="17" t="str">
        <f t="shared" si="38"/>
        <v>NEUTRAL</v>
      </c>
      <c r="H626" s="17" t="str">
        <f t="shared" si="37"/>
        <v>BEARISH DIVERGENCE</v>
      </c>
    </row>
    <row r="627" spans="1:8" ht="13.5" x14ac:dyDescent="0.25">
      <c r="A627" s="3">
        <v>42916</v>
      </c>
      <c r="B627" s="2">
        <v>9.9499999999999993</v>
      </c>
      <c r="C627" s="2">
        <v>5.4634999999999998</v>
      </c>
      <c r="D627" s="2">
        <v>8302</v>
      </c>
      <c r="E627" s="2">
        <f t="shared" si="36"/>
        <v>5848192</v>
      </c>
      <c r="F627" s="17" t="str">
        <f t="shared" si="39"/>
        <v>BEARISH</v>
      </c>
      <c r="G627" s="17" t="str">
        <f t="shared" si="38"/>
        <v>NEUTRAL</v>
      </c>
      <c r="H627" s="17" t="str">
        <f t="shared" si="37"/>
        <v>CONFIRMED BEARISH</v>
      </c>
    </row>
    <row r="628" spans="1:8" ht="13.5" x14ac:dyDescent="0.25">
      <c r="A628" s="3">
        <v>42919</v>
      </c>
      <c r="B628" s="2">
        <v>10</v>
      </c>
      <c r="C628" s="2">
        <v>5.4908999999999999</v>
      </c>
      <c r="D628" s="2">
        <v>15437</v>
      </c>
      <c r="E628" s="2">
        <f t="shared" si="36"/>
        <v>5863629</v>
      </c>
      <c r="F628" s="17" t="str">
        <f t="shared" si="39"/>
        <v>BULLISH</v>
      </c>
      <c r="G628" s="17" t="str">
        <f t="shared" si="38"/>
        <v>NEUTRAL</v>
      </c>
      <c r="H628" s="17" t="str">
        <f t="shared" si="37"/>
        <v>CONFIRMED BULLISH</v>
      </c>
    </row>
    <row r="629" spans="1:8" ht="13.5" x14ac:dyDescent="0.25">
      <c r="A629" s="3">
        <v>42920</v>
      </c>
      <c r="B629" s="2">
        <v>10.1</v>
      </c>
      <c r="C629" s="2">
        <v>5.5458999999999996</v>
      </c>
      <c r="D629" s="2">
        <v>2355</v>
      </c>
      <c r="E629" s="2">
        <f t="shared" si="36"/>
        <v>5865984</v>
      </c>
      <c r="F629" s="17" t="str">
        <f t="shared" si="39"/>
        <v>BULLISH</v>
      </c>
      <c r="G629" s="17" t="str">
        <f t="shared" si="38"/>
        <v>NEUTRAL</v>
      </c>
      <c r="H629" s="17" t="str">
        <f t="shared" si="37"/>
        <v>CONFIRMED BULLISH</v>
      </c>
    </row>
    <row r="630" spans="1:8" ht="13.5" x14ac:dyDescent="0.25">
      <c r="A630" s="3">
        <v>42921</v>
      </c>
      <c r="B630" s="2">
        <v>10.4</v>
      </c>
      <c r="C630" s="2">
        <v>5.7106000000000003</v>
      </c>
      <c r="D630" s="2">
        <v>9386</v>
      </c>
      <c r="E630" s="2">
        <f t="shared" si="36"/>
        <v>5875370</v>
      </c>
      <c r="F630" s="17" t="str">
        <f t="shared" si="39"/>
        <v>BULLISH</v>
      </c>
      <c r="G630" s="17" t="str">
        <f t="shared" si="38"/>
        <v>NEUTRAL</v>
      </c>
      <c r="H630" s="17" t="str">
        <f t="shared" si="37"/>
        <v>CONFIRMED BULLISH</v>
      </c>
    </row>
    <row r="631" spans="1:8" ht="13.5" x14ac:dyDescent="0.25">
      <c r="A631" s="3">
        <v>42922</v>
      </c>
      <c r="B631" s="2">
        <v>10.51</v>
      </c>
      <c r="C631" s="2">
        <v>5.7709999999999999</v>
      </c>
      <c r="D631" s="2">
        <v>10361</v>
      </c>
      <c r="E631" s="2">
        <f t="shared" si="36"/>
        <v>5885731</v>
      </c>
      <c r="F631" s="17" t="str">
        <f t="shared" si="39"/>
        <v>BULLISH</v>
      </c>
      <c r="G631" s="17" t="str">
        <f t="shared" si="38"/>
        <v>NEUTRAL</v>
      </c>
      <c r="H631" s="17" t="str">
        <f t="shared" si="37"/>
        <v>CONFIRMED BULLISH</v>
      </c>
    </row>
    <row r="632" spans="1:8" ht="13.5" x14ac:dyDescent="0.25">
      <c r="A632" s="3">
        <v>42923</v>
      </c>
      <c r="B632" s="2">
        <v>10.65</v>
      </c>
      <c r="C632" s="2">
        <v>5.8479000000000001</v>
      </c>
      <c r="D632" s="2">
        <v>11644</v>
      </c>
      <c r="E632" s="2">
        <f t="shared" si="36"/>
        <v>5897375</v>
      </c>
      <c r="F632" s="17" t="str">
        <f t="shared" si="39"/>
        <v>BULLISH</v>
      </c>
      <c r="G632" s="17" t="str">
        <f t="shared" si="38"/>
        <v>NEUTRAL</v>
      </c>
      <c r="H632" s="17" t="str">
        <f t="shared" si="37"/>
        <v>CONFIRMED BULLISH</v>
      </c>
    </row>
    <row r="633" spans="1:8" ht="13.5" x14ac:dyDescent="0.25">
      <c r="A633" s="3">
        <v>42926</v>
      </c>
      <c r="B633" s="2">
        <v>10.86</v>
      </c>
      <c r="C633" s="2">
        <v>5.9631999999999996</v>
      </c>
      <c r="D633" s="2">
        <v>17127</v>
      </c>
      <c r="E633" s="2">
        <f t="shared" si="36"/>
        <v>5914502</v>
      </c>
      <c r="F633" s="17" t="str">
        <f t="shared" si="39"/>
        <v>BULLISH</v>
      </c>
      <c r="G633" s="17" t="str">
        <f t="shared" si="38"/>
        <v>NEUTRAL</v>
      </c>
      <c r="H633" s="17" t="str">
        <f t="shared" si="37"/>
        <v>CONFIRMED BULLISH</v>
      </c>
    </row>
    <row r="634" spans="1:8" ht="13.5" x14ac:dyDescent="0.25">
      <c r="A634" s="3">
        <v>42927</v>
      </c>
      <c r="B634" s="2">
        <v>10.75</v>
      </c>
      <c r="C634" s="2">
        <v>5.9028</v>
      </c>
      <c r="D634" s="2">
        <v>6685</v>
      </c>
      <c r="E634" s="2">
        <f t="shared" si="36"/>
        <v>5907817</v>
      </c>
      <c r="F634" s="17" t="str">
        <f t="shared" si="39"/>
        <v>BULLISH</v>
      </c>
      <c r="G634" s="17" t="str">
        <f t="shared" si="38"/>
        <v>NEUTRAL</v>
      </c>
      <c r="H634" s="17" t="str">
        <f t="shared" si="37"/>
        <v>CONFIRMED BULLISH</v>
      </c>
    </row>
    <row r="635" spans="1:8" ht="13.5" x14ac:dyDescent="0.25">
      <c r="A635" s="3">
        <v>42928</v>
      </c>
      <c r="B635" s="2">
        <v>10.78</v>
      </c>
      <c r="C635" s="2">
        <v>5.9192</v>
      </c>
      <c r="D635" s="2">
        <v>1240</v>
      </c>
      <c r="E635" s="2">
        <f t="shared" si="36"/>
        <v>5909057</v>
      </c>
      <c r="F635" s="17" t="str">
        <f t="shared" si="39"/>
        <v>BULLISH</v>
      </c>
      <c r="G635" s="17" t="str">
        <f t="shared" si="38"/>
        <v>NEUTRAL</v>
      </c>
      <c r="H635" s="17" t="str">
        <f t="shared" si="37"/>
        <v>CONFIRMED BULLISH</v>
      </c>
    </row>
    <row r="636" spans="1:8" ht="13.5" x14ac:dyDescent="0.25">
      <c r="A636" s="3">
        <v>42929</v>
      </c>
      <c r="B636" s="2">
        <v>10.9</v>
      </c>
      <c r="C636" s="2">
        <v>5.9851000000000001</v>
      </c>
      <c r="D636" s="2">
        <v>1350</v>
      </c>
      <c r="E636" s="2">
        <f t="shared" si="36"/>
        <v>5910407</v>
      </c>
      <c r="F636" s="17" t="str">
        <f t="shared" si="39"/>
        <v>BULLISH</v>
      </c>
      <c r="G636" s="17" t="str">
        <f t="shared" si="38"/>
        <v>NEUTRAL</v>
      </c>
      <c r="H636" s="17" t="str">
        <f t="shared" si="37"/>
        <v>CONFIRMED BULLISH</v>
      </c>
    </row>
    <row r="637" spans="1:8" ht="13.5" x14ac:dyDescent="0.25">
      <c r="A637" s="3">
        <v>42930</v>
      </c>
      <c r="B637" s="2">
        <v>10.78</v>
      </c>
      <c r="C637" s="2">
        <v>5.9192</v>
      </c>
      <c r="D637" s="2">
        <v>400</v>
      </c>
      <c r="E637" s="2">
        <f t="shared" si="36"/>
        <v>5910007</v>
      </c>
      <c r="F637" s="17" t="str">
        <f t="shared" si="39"/>
        <v>BULLISH</v>
      </c>
      <c r="G637" s="17" t="str">
        <f t="shared" si="38"/>
        <v>NEUTRAL</v>
      </c>
      <c r="H637" s="17" t="str">
        <f t="shared" si="37"/>
        <v>CONFIRMED BULLISH</v>
      </c>
    </row>
    <row r="638" spans="1:8" ht="13.5" x14ac:dyDescent="0.25">
      <c r="A638" s="3">
        <v>42933</v>
      </c>
      <c r="B638" s="2">
        <v>10.78</v>
      </c>
      <c r="C638" s="2">
        <v>5.9192</v>
      </c>
      <c r="D638" s="2">
        <v>1555</v>
      </c>
      <c r="E638" s="2">
        <f t="shared" si="36"/>
        <v>5910007</v>
      </c>
      <c r="F638" s="17" t="str">
        <f t="shared" si="39"/>
        <v>BEARISH</v>
      </c>
      <c r="G638" s="17" t="str">
        <f t="shared" si="38"/>
        <v>NEUTRAL</v>
      </c>
      <c r="H638" s="17" t="str">
        <f t="shared" si="37"/>
        <v>CONFIRMED BEARISH</v>
      </c>
    </row>
    <row r="639" spans="1:8" ht="13.5" x14ac:dyDescent="0.25">
      <c r="A639" s="3">
        <v>42934</v>
      </c>
      <c r="B639" s="2">
        <v>10.9</v>
      </c>
      <c r="C639" s="2">
        <v>5.9851000000000001</v>
      </c>
      <c r="D639" s="2">
        <v>500</v>
      </c>
      <c r="E639" s="2">
        <f t="shared" si="36"/>
        <v>5910507</v>
      </c>
      <c r="F639" s="17" t="str">
        <f t="shared" si="39"/>
        <v>BULLISH</v>
      </c>
      <c r="G639" s="17" t="str">
        <f t="shared" si="38"/>
        <v>NEUTRAL</v>
      </c>
      <c r="H639" s="17" t="str">
        <f t="shared" si="37"/>
        <v>CONFIRMED BULLISH</v>
      </c>
    </row>
    <row r="640" spans="1:8" ht="13.5" x14ac:dyDescent="0.25">
      <c r="A640" s="3">
        <v>42935</v>
      </c>
      <c r="B640" s="2">
        <v>10.9</v>
      </c>
      <c r="C640" s="2">
        <v>5.9851000000000001</v>
      </c>
      <c r="D640" s="2">
        <v>0</v>
      </c>
      <c r="E640" s="2">
        <f t="shared" si="36"/>
        <v>5910507</v>
      </c>
      <c r="F640" s="17" t="str">
        <f t="shared" si="39"/>
        <v>BULLISH</v>
      </c>
      <c r="G640" s="17" t="str">
        <f t="shared" si="38"/>
        <v>NEUTRAL</v>
      </c>
      <c r="H640" s="17" t="str">
        <f t="shared" si="37"/>
        <v>CONFIRMED BULLISH</v>
      </c>
    </row>
    <row r="641" spans="1:8" ht="13.5" x14ac:dyDescent="0.25">
      <c r="A641" s="3">
        <v>42936</v>
      </c>
      <c r="B641" s="2">
        <v>10.85</v>
      </c>
      <c r="C641" s="2">
        <v>5.9577</v>
      </c>
      <c r="D641" s="2">
        <v>5167</v>
      </c>
      <c r="E641" s="2">
        <f t="shared" si="36"/>
        <v>5905340</v>
      </c>
      <c r="F641" s="17" t="str">
        <f t="shared" si="39"/>
        <v>BEARISH</v>
      </c>
      <c r="G641" s="17" t="str">
        <f t="shared" si="38"/>
        <v>NEUTRAL</v>
      </c>
      <c r="H641" s="17" t="str">
        <f t="shared" si="37"/>
        <v>CONFIRMED BEARISH</v>
      </c>
    </row>
    <row r="642" spans="1:8" ht="13.5" x14ac:dyDescent="0.25">
      <c r="A642" s="3">
        <v>42937</v>
      </c>
      <c r="B642" s="2">
        <v>10.9</v>
      </c>
      <c r="C642" s="2">
        <v>5.9851000000000001</v>
      </c>
      <c r="D642" s="2">
        <v>5213</v>
      </c>
      <c r="E642" s="2">
        <f t="shared" si="36"/>
        <v>5910553</v>
      </c>
      <c r="F642" s="17" t="str">
        <f t="shared" si="39"/>
        <v>BULLISH</v>
      </c>
      <c r="G642" s="17" t="str">
        <f t="shared" si="38"/>
        <v>NEUTRAL</v>
      </c>
      <c r="H642" s="17" t="str">
        <f t="shared" si="37"/>
        <v>CONFIRMED BULLISH</v>
      </c>
    </row>
    <row r="643" spans="1:8" ht="13.5" x14ac:dyDescent="0.25">
      <c r="A643" s="3">
        <v>42940</v>
      </c>
      <c r="B643" s="2">
        <v>10.94</v>
      </c>
      <c r="C643" s="2">
        <v>6.0071000000000003</v>
      </c>
      <c r="D643" s="2">
        <v>7173</v>
      </c>
      <c r="E643" s="2">
        <f t="shared" si="36"/>
        <v>5917726</v>
      </c>
      <c r="F643" s="17" t="str">
        <f t="shared" si="39"/>
        <v>BULLISH</v>
      </c>
      <c r="G643" s="17" t="str">
        <f t="shared" si="38"/>
        <v>NEUTRAL</v>
      </c>
      <c r="H643" s="17" t="str">
        <f t="shared" si="37"/>
        <v>CONFIRMED BULLISH</v>
      </c>
    </row>
    <row r="644" spans="1:8" ht="13.5" x14ac:dyDescent="0.25">
      <c r="A644" s="3">
        <v>42942</v>
      </c>
      <c r="B644" s="2">
        <v>10.94</v>
      </c>
      <c r="C644" s="2">
        <v>6.0071000000000003</v>
      </c>
      <c r="D644" s="2">
        <v>200</v>
      </c>
      <c r="E644" s="2">
        <f t="shared" ref="E644:E707" si="40">IF(B644&gt;B643, E643+D644, IF(B644&lt;B643, E643-D644, E643))</f>
        <v>5917726</v>
      </c>
      <c r="F644" s="17" t="str">
        <f t="shared" si="39"/>
        <v>BULLISH</v>
      </c>
      <c r="G644" s="17" t="str">
        <f t="shared" si="38"/>
        <v>NEUTRAL</v>
      </c>
      <c r="H644" s="17" t="str">
        <f t="shared" si="37"/>
        <v>CONFIRMED BULLISH</v>
      </c>
    </row>
    <row r="645" spans="1:8" ht="13.5" x14ac:dyDescent="0.25">
      <c r="A645" s="3">
        <v>42943</v>
      </c>
      <c r="B645" s="2">
        <v>11</v>
      </c>
      <c r="C645" s="2">
        <v>6.04</v>
      </c>
      <c r="D645" s="2">
        <v>42877</v>
      </c>
      <c r="E645" s="2">
        <f t="shared" si="40"/>
        <v>5960603</v>
      </c>
      <c r="F645" s="17" t="str">
        <f t="shared" si="39"/>
        <v>BULLISH</v>
      </c>
      <c r="G645" s="17" t="str">
        <f t="shared" si="38"/>
        <v>NEUTRAL</v>
      </c>
      <c r="H645" s="17" t="str">
        <f t="shared" si="37"/>
        <v>CONFIRMED BULLISH</v>
      </c>
    </row>
    <row r="646" spans="1:8" ht="13.5" x14ac:dyDescent="0.25">
      <c r="A646" s="3">
        <v>42944</v>
      </c>
      <c r="B646" s="2">
        <v>10.9</v>
      </c>
      <c r="C646" s="2">
        <v>5.9851000000000001</v>
      </c>
      <c r="D646" s="2">
        <v>4855</v>
      </c>
      <c r="E646" s="2">
        <f t="shared" si="40"/>
        <v>5955748</v>
      </c>
      <c r="F646" s="17" t="str">
        <f t="shared" si="39"/>
        <v>BULLISH</v>
      </c>
      <c r="G646" s="17" t="str">
        <f t="shared" si="38"/>
        <v>NEUTRAL</v>
      </c>
      <c r="H646" s="17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BULLISH</v>
      </c>
    </row>
    <row r="647" spans="1:8" ht="13.5" x14ac:dyDescent="0.25">
      <c r="A647" s="3">
        <v>42947</v>
      </c>
      <c r="B647" s="2">
        <v>10.9</v>
      </c>
      <c r="C647" s="2">
        <v>5.9851000000000001</v>
      </c>
      <c r="D647" s="2">
        <v>653</v>
      </c>
      <c r="E647" s="2">
        <f t="shared" si="40"/>
        <v>5955748</v>
      </c>
      <c r="F647" s="17" t="str">
        <f t="shared" si="39"/>
        <v>BULLISH</v>
      </c>
      <c r="G647" s="17" t="str">
        <f t="shared" ref="G647:G710" si="42">IF((E647-E642)/E642 &gt; 0.02, "STRONG",
 IF((E647-E642)/E642 &lt; -0.02, "WEAK", "NEUTRAL"))</f>
        <v>NEUTRAL</v>
      </c>
      <c r="H647" s="17" t="str">
        <f t="shared" si="41"/>
        <v>NEUTRAL</v>
      </c>
    </row>
    <row r="648" spans="1:8" ht="13.5" x14ac:dyDescent="0.25">
      <c r="A648" s="3">
        <v>42948</v>
      </c>
      <c r="B648" s="2">
        <v>10.9</v>
      </c>
      <c r="C648" s="2">
        <v>5.9851000000000001</v>
      </c>
      <c r="D648" s="2">
        <v>1603</v>
      </c>
      <c r="E648" s="2">
        <f t="shared" si="40"/>
        <v>5955748</v>
      </c>
      <c r="F648" s="17" t="str">
        <f t="shared" ref="F648:F711" si="43">IF(E648&gt;E643,"BULLISH",IF(E648&lt;E643,"BEARISH","NEUTRAL"))</f>
        <v>BULLISH</v>
      </c>
      <c r="G648" s="17" t="str">
        <f t="shared" si="42"/>
        <v>NEUTRAL</v>
      </c>
      <c r="H648" s="17" t="str">
        <f t="shared" si="41"/>
        <v>BULLISH DIVERGENCE</v>
      </c>
    </row>
    <row r="649" spans="1:8" ht="13.5" x14ac:dyDescent="0.25">
      <c r="A649" s="3">
        <v>42949</v>
      </c>
      <c r="B649" s="2">
        <v>10.9</v>
      </c>
      <c r="C649" s="2">
        <v>5.9851000000000001</v>
      </c>
      <c r="D649" s="2">
        <v>970</v>
      </c>
      <c r="E649" s="2">
        <f t="shared" si="40"/>
        <v>5955748</v>
      </c>
      <c r="F649" s="17" t="str">
        <f t="shared" si="43"/>
        <v>BULLISH</v>
      </c>
      <c r="G649" s="17" t="str">
        <f t="shared" si="42"/>
        <v>NEUTRAL</v>
      </c>
      <c r="H649" s="17" t="str">
        <f t="shared" si="41"/>
        <v>BULLISH DIVERGENCE</v>
      </c>
    </row>
    <row r="650" spans="1:8" ht="13.5" x14ac:dyDescent="0.25">
      <c r="A650" s="3">
        <v>42950</v>
      </c>
      <c r="B650" s="2">
        <v>10.9</v>
      </c>
      <c r="C650" s="2">
        <v>5.9851000000000001</v>
      </c>
      <c r="D650" s="2">
        <v>1218</v>
      </c>
      <c r="E650" s="2">
        <f t="shared" si="40"/>
        <v>5955748</v>
      </c>
      <c r="F650" s="17" t="str">
        <f t="shared" si="43"/>
        <v>BEARISH</v>
      </c>
      <c r="G650" s="17" t="str">
        <f t="shared" si="42"/>
        <v>NEUTRAL</v>
      </c>
      <c r="H650" s="17" t="str">
        <f t="shared" si="41"/>
        <v>CONFIRMED BEARISH</v>
      </c>
    </row>
    <row r="651" spans="1:8" ht="13.5" x14ac:dyDescent="0.25">
      <c r="A651" s="3">
        <v>42951</v>
      </c>
      <c r="B651" s="2">
        <v>10.9</v>
      </c>
      <c r="C651" s="2">
        <v>5.9851000000000001</v>
      </c>
      <c r="D651" s="2">
        <v>920</v>
      </c>
      <c r="E651" s="2">
        <f t="shared" si="40"/>
        <v>5955748</v>
      </c>
      <c r="F651" s="17" t="str">
        <f t="shared" si="43"/>
        <v>NEUTRAL</v>
      </c>
      <c r="G651" s="17" t="str">
        <f t="shared" si="42"/>
        <v>NEUTRAL</v>
      </c>
      <c r="H651" s="17" t="str">
        <f t="shared" si="41"/>
        <v>NEUTRAL</v>
      </c>
    </row>
    <row r="652" spans="1:8" ht="13.5" x14ac:dyDescent="0.25">
      <c r="A652" s="3">
        <v>42954</v>
      </c>
      <c r="B652" s="2">
        <v>10.9</v>
      </c>
      <c r="C652" s="2">
        <v>5.9851000000000001</v>
      </c>
      <c r="D652" s="2">
        <v>416</v>
      </c>
      <c r="E652" s="2">
        <f t="shared" si="40"/>
        <v>5955748</v>
      </c>
      <c r="F652" s="17" t="str">
        <f t="shared" si="43"/>
        <v>NEUTRAL</v>
      </c>
      <c r="G652" s="17" t="str">
        <f t="shared" si="42"/>
        <v>NEUTRAL</v>
      </c>
      <c r="H652" s="17" t="str">
        <f t="shared" si="41"/>
        <v>NEUTRAL</v>
      </c>
    </row>
    <row r="653" spans="1:8" ht="13.5" x14ac:dyDescent="0.25">
      <c r="A653" s="3">
        <v>42955</v>
      </c>
      <c r="B653" s="2">
        <v>10.9</v>
      </c>
      <c r="C653" s="2">
        <v>5.9851000000000001</v>
      </c>
      <c r="D653" s="2">
        <v>226</v>
      </c>
      <c r="E653" s="2">
        <f t="shared" si="40"/>
        <v>5955748</v>
      </c>
      <c r="F653" s="17" t="str">
        <f t="shared" si="43"/>
        <v>NEUTRAL</v>
      </c>
      <c r="G653" s="17" t="str">
        <f t="shared" si="42"/>
        <v>NEUTRAL</v>
      </c>
      <c r="H653" s="17" t="str">
        <f t="shared" si="41"/>
        <v>NEUTRAL</v>
      </c>
    </row>
    <row r="654" spans="1:8" ht="13.5" x14ac:dyDescent="0.25">
      <c r="A654" s="3">
        <v>42956</v>
      </c>
      <c r="B654" s="2">
        <v>10.9</v>
      </c>
      <c r="C654" s="2">
        <v>5.9851000000000001</v>
      </c>
      <c r="D654" s="2">
        <v>508</v>
      </c>
      <c r="E654" s="2">
        <f t="shared" si="40"/>
        <v>5955748</v>
      </c>
      <c r="F654" s="17" t="str">
        <f t="shared" si="43"/>
        <v>NEUTRAL</v>
      </c>
      <c r="G654" s="17" t="str">
        <f t="shared" si="42"/>
        <v>NEUTRAL</v>
      </c>
      <c r="H654" s="17" t="str">
        <f t="shared" si="41"/>
        <v>NEUTRAL</v>
      </c>
    </row>
    <row r="655" spans="1:8" ht="13.5" x14ac:dyDescent="0.25">
      <c r="A655" s="3">
        <v>42957</v>
      </c>
      <c r="B655" s="2">
        <v>10.9</v>
      </c>
      <c r="C655" s="2">
        <v>5.9851000000000001</v>
      </c>
      <c r="D655" s="2">
        <v>267</v>
      </c>
      <c r="E655" s="2">
        <f t="shared" si="40"/>
        <v>5955748</v>
      </c>
      <c r="F655" s="17" t="str">
        <f t="shared" si="43"/>
        <v>NEUTRAL</v>
      </c>
      <c r="G655" s="17" t="str">
        <f t="shared" si="42"/>
        <v>NEUTRAL</v>
      </c>
      <c r="H655" s="17" t="str">
        <f t="shared" si="41"/>
        <v>NEUTRAL</v>
      </c>
    </row>
    <row r="656" spans="1:8" ht="13.5" x14ac:dyDescent="0.25">
      <c r="A656" s="3">
        <v>42958</v>
      </c>
      <c r="B656" s="2">
        <v>10.9</v>
      </c>
      <c r="C656" s="2">
        <v>5.9851000000000001</v>
      </c>
      <c r="D656" s="2">
        <v>2130</v>
      </c>
      <c r="E656" s="2">
        <f t="shared" si="40"/>
        <v>5955748</v>
      </c>
      <c r="F656" s="17" t="str">
        <f t="shared" si="43"/>
        <v>NEUTRAL</v>
      </c>
      <c r="G656" s="17" t="str">
        <f t="shared" si="42"/>
        <v>NEUTRAL</v>
      </c>
      <c r="H656" s="17" t="str">
        <f t="shared" si="41"/>
        <v>NEUTRAL</v>
      </c>
    </row>
    <row r="657" spans="1:8" ht="13.5" x14ac:dyDescent="0.25">
      <c r="A657" s="3">
        <v>42961</v>
      </c>
      <c r="B657" s="2">
        <v>11.1</v>
      </c>
      <c r="C657" s="2">
        <v>6.0949</v>
      </c>
      <c r="D657" s="2">
        <v>21708</v>
      </c>
      <c r="E657" s="2">
        <f t="shared" si="40"/>
        <v>5977456</v>
      </c>
      <c r="F657" s="17" t="str">
        <f t="shared" si="43"/>
        <v>BULLISH</v>
      </c>
      <c r="G657" s="17" t="str">
        <f t="shared" si="42"/>
        <v>NEUTRAL</v>
      </c>
      <c r="H657" s="17" t="str">
        <f t="shared" si="41"/>
        <v>CONFIRMED BULLISH</v>
      </c>
    </row>
    <row r="658" spans="1:8" ht="13.5" x14ac:dyDescent="0.25">
      <c r="A658" s="3">
        <v>42962</v>
      </c>
      <c r="B658" s="2">
        <v>11</v>
      </c>
      <c r="C658" s="2">
        <v>6.04</v>
      </c>
      <c r="D658" s="2">
        <v>3960</v>
      </c>
      <c r="E658" s="2">
        <f t="shared" si="40"/>
        <v>5973496</v>
      </c>
      <c r="F658" s="17" t="str">
        <f t="shared" si="43"/>
        <v>BULLISH</v>
      </c>
      <c r="G658" s="17" t="str">
        <f t="shared" si="42"/>
        <v>NEUTRAL</v>
      </c>
      <c r="H658" s="17" t="str">
        <f t="shared" si="41"/>
        <v>CONFIRMED BULLISH</v>
      </c>
    </row>
    <row r="659" spans="1:8" ht="13.5" x14ac:dyDescent="0.25">
      <c r="A659" s="3">
        <v>42963</v>
      </c>
      <c r="B659" s="2">
        <v>11</v>
      </c>
      <c r="C659" s="2">
        <v>6.04</v>
      </c>
      <c r="D659" s="2">
        <v>565</v>
      </c>
      <c r="E659" s="2">
        <f t="shared" si="40"/>
        <v>5973496</v>
      </c>
      <c r="F659" s="17" t="str">
        <f t="shared" si="43"/>
        <v>BULLISH</v>
      </c>
      <c r="G659" s="17" t="str">
        <f t="shared" si="42"/>
        <v>NEUTRAL</v>
      </c>
      <c r="H659" s="17" t="str">
        <f t="shared" si="41"/>
        <v>CONFIRMED BULLISH</v>
      </c>
    </row>
    <row r="660" spans="1:8" ht="13.5" x14ac:dyDescent="0.25">
      <c r="A660" s="3">
        <v>42964</v>
      </c>
      <c r="B660" s="2">
        <v>10.93</v>
      </c>
      <c r="C660" s="2">
        <v>6.0015999999999998</v>
      </c>
      <c r="D660" s="2">
        <v>3005</v>
      </c>
      <c r="E660" s="2">
        <f t="shared" si="40"/>
        <v>5970491</v>
      </c>
      <c r="F660" s="17" t="str">
        <f t="shared" si="43"/>
        <v>BULLISH</v>
      </c>
      <c r="G660" s="17" t="str">
        <f t="shared" si="42"/>
        <v>NEUTRAL</v>
      </c>
      <c r="H660" s="17" t="str">
        <f t="shared" si="41"/>
        <v>CONFIRMED BULLISH</v>
      </c>
    </row>
    <row r="661" spans="1:8" ht="13.5" x14ac:dyDescent="0.25">
      <c r="A661" s="3">
        <v>42965</v>
      </c>
      <c r="B661" s="2">
        <v>11</v>
      </c>
      <c r="C661" s="2">
        <v>6.04</v>
      </c>
      <c r="D661" s="2">
        <v>4483</v>
      </c>
      <c r="E661" s="2">
        <f t="shared" si="40"/>
        <v>5974974</v>
      </c>
      <c r="F661" s="17" t="str">
        <f t="shared" si="43"/>
        <v>BULLISH</v>
      </c>
      <c r="G661" s="17" t="str">
        <f t="shared" si="42"/>
        <v>NEUTRAL</v>
      </c>
      <c r="H661" s="17" t="str">
        <f t="shared" si="41"/>
        <v>CONFIRMED BULLISH</v>
      </c>
    </row>
    <row r="662" spans="1:8" ht="13.5" x14ac:dyDescent="0.25">
      <c r="A662" s="3">
        <v>42968</v>
      </c>
      <c r="B662" s="2">
        <v>11.49</v>
      </c>
      <c r="C662" s="2">
        <v>6.3090999999999999</v>
      </c>
      <c r="D662" s="2">
        <v>65382</v>
      </c>
      <c r="E662" s="2">
        <f t="shared" si="40"/>
        <v>6040356</v>
      </c>
      <c r="F662" s="17" t="str">
        <f t="shared" si="43"/>
        <v>BULLISH</v>
      </c>
      <c r="G662" s="17" t="str">
        <f t="shared" si="42"/>
        <v>NEUTRAL</v>
      </c>
      <c r="H662" s="17" t="str">
        <f t="shared" si="41"/>
        <v>CONFIRMED BULLISH</v>
      </c>
    </row>
    <row r="663" spans="1:8" ht="13.5" x14ac:dyDescent="0.25">
      <c r="A663" s="3">
        <v>42969</v>
      </c>
      <c r="B663" s="2">
        <v>12</v>
      </c>
      <c r="C663" s="2">
        <v>6.5891000000000002</v>
      </c>
      <c r="D663" s="2">
        <v>1629</v>
      </c>
      <c r="E663" s="2">
        <f t="shared" si="40"/>
        <v>6041985</v>
      </c>
      <c r="F663" s="17" t="str">
        <f t="shared" si="43"/>
        <v>BULLISH</v>
      </c>
      <c r="G663" s="17" t="str">
        <f t="shared" si="42"/>
        <v>NEUTRAL</v>
      </c>
      <c r="H663" s="17" t="str">
        <f t="shared" si="41"/>
        <v>CONFIRMED BULLISH</v>
      </c>
    </row>
    <row r="664" spans="1:8" ht="13.5" x14ac:dyDescent="0.25">
      <c r="A664" s="3">
        <v>42970</v>
      </c>
      <c r="B664" s="2">
        <v>11.9</v>
      </c>
      <c r="C664" s="2">
        <v>6.5342000000000002</v>
      </c>
      <c r="D664" s="2">
        <v>7124</v>
      </c>
      <c r="E664" s="2">
        <f t="shared" si="40"/>
        <v>6034861</v>
      </c>
      <c r="F664" s="17" t="str">
        <f t="shared" si="43"/>
        <v>BULLISH</v>
      </c>
      <c r="G664" s="17" t="str">
        <f t="shared" si="42"/>
        <v>NEUTRAL</v>
      </c>
      <c r="H664" s="17" t="str">
        <f t="shared" si="41"/>
        <v>CONFIRMED BULLISH</v>
      </c>
    </row>
    <row r="665" spans="1:8" ht="13.5" x14ac:dyDescent="0.25">
      <c r="A665" s="3">
        <v>42971</v>
      </c>
      <c r="B665" s="2">
        <v>11.85</v>
      </c>
      <c r="C665" s="2">
        <v>6.5068000000000001</v>
      </c>
      <c r="D665" s="2">
        <v>7463</v>
      </c>
      <c r="E665" s="2">
        <f t="shared" si="40"/>
        <v>6027398</v>
      </c>
      <c r="F665" s="17" t="str">
        <f t="shared" si="43"/>
        <v>BULLISH</v>
      </c>
      <c r="G665" s="17" t="str">
        <f t="shared" si="42"/>
        <v>NEUTRAL</v>
      </c>
      <c r="H665" s="17" t="str">
        <f t="shared" si="41"/>
        <v>CONFIRMED BULLISH</v>
      </c>
    </row>
    <row r="666" spans="1:8" ht="13.5" x14ac:dyDescent="0.25">
      <c r="A666" s="3">
        <v>42972</v>
      </c>
      <c r="B666" s="2">
        <v>11.8</v>
      </c>
      <c r="C666" s="2">
        <v>6.4793000000000003</v>
      </c>
      <c r="D666" s="2">
        <v>353</v>
      </c>
      <c r="E666" s="2">
        <f t="shared" si="40"/>
        <v>6027045</v>
      </c>
      <c r="F666" s="17" t="str">
        <f t="shared" si="43"/>
        <v>BULLISH</v>
      </c>
      <c r="G666" s="17" t="str">
        <f t="shared" si="42"/>
        <v>NEUTRAL</v>
      </c>
      <c r="H666" s="17" t="str">
        <f t="shared" si="41"/>
        <v>CONFIRMED BULLISH</v>
      </c>
    </row>
    <row r="667" spans="1:8" ht="13.5" x14ac:dyDescent="0.25">
      <c r="A667" s="3">
        <v>42975</v>
      </c>
      <c r="B667" s="2">
        <v>12.25</v>
      </c>
      <c r="C667" s="2">
        <v>6.7263999999999999</v>
      </c>
      <c r="D667" s="2">
        <v>50351</v>
      </c>
      <c r="E667" s="2">
        <f t="shared" si="40"/>
        <v>6077396</v>
      </c>
      <c r="F667" s="17" t="str">
        <f t="shared" si="43"/>
        <v>BULLISH</v>
      </c>
      <c r="G667" s="17" t="str">
        <f t="shared" si="42"/>
        <v>NEUTRAL</v>
      </c>
      <c r="H667" s="17" t="str">
        <f t="shared" si="41"/>
        <v>CONFIRMED BULLISH</v>
      </c>
    </row>
    <row r="668" spans="1:8" ht="13.5" x14ac:dyDescent="0.25">
      <c r="A668" s="3">
        <v>42976</v>
      </c>
      <c r="B668" s="2">
        <v>12.2</v>
      </c>
      <c r="C668" s="2">
        <v>6.6989999999999998</v>
      </c>
      <c r="D668" s="2">
        <v>7551</v>
      </c>
      <c r="E668" s="2">
        <f t="shared" si="40"/>
        <v>6069845</v>
      </c>
      <c r="F668" s="17" t="str">
        <f t="shared" si="43"/>
        <v>BULLISH</v>
      </c>
      <c r="G668" s="17" t="str">
        <f t="shared" si="42"/>
        <v>NEUTRAL</v>
      </c>
      <c r="H668" s="17" t="str">
        <f t="shared" si="41"/>
        <v>CONFIRMED BULLISH</v>
      </c>
    </row>
    <row r="669" spans="1:8" ht="13.5" x14ac:dyDescent="0.25">
      <c r="A669" s="3">
        <v>42977</v>
      </c>
      <c r="B669" s="2">
        <v>12.45</v>
      </c>
      <c r="C669" s="2">
        <v>6.8361999999999998</v>
      </c>
      <c r="D669" s="2">
        <v>7290</v>
      </c>
      <c r="E669" s="2">
        <f t="shared" si="40"/>
        <v>6077135</v>
      </c>
      <c r="F669" s="17" t="str">
        <f t="shared" si="43"/>
        <v>BULLISH</v>
      </c>
      <c r="G669" s="17" t="str">
        <f t="shared" si="42"/>
        <v>NEUTRAL</v>
      </c>
      <c r="H669" s="17" t="str">
        <f t="shared" si="41"/>
        <v>CONFIRMED BULLISH</v>
      </c>
    </row>
    <row r="670" spans="1:8" ht="13.5" x14ac:dyDescent="0.25">
      <c r="A670" s="3">
        <v>42978</v>
      </c>
      <c r="B670" s="2">
        <v>12.4</v>
      </c>
      <c r="C670" s="2">
        <v>6.8087999999999997</v>
      </c>
      <c r="D670" s="2">
        <v>3492</v>
      </c>
      <c r="E670" s="2">
        <f t="shared" si="40"/>
        <v>6073643</v>
      </c>
      <c r="F670" s="17" t="str">
        <f t="shared" si="43"/>
        <v>BULLISH</v>
      </c>
      <c r="G670" s="17" t="str">
        <f t="shared" si="42"/>
        <v>NEUTRAL</v>
      </c>
      <c r="H670" s="17" t="str">
        <f t="shared" si="41"/>
        <v>CONFIRMED BULLISH</v>
      </c>
    </row>
    <row r="671" spans="1:8" ht="13.5" x14ac:dyDescent="0.25">
      <c r="A671" s="3">
        <v>42982</v>
      </c>
      <c r="B671" s="2">
        <v>12.4</v>
      </c>
      <c r="C671" s="2">
        <v>6.8087999999999997</v>
      </c>
      <c r="D671" s="2">
        <v>700</v>
      </c>
      <c r="E671" s="2">
        <f t="shared" si="40"/>
        <v>6073643</v>
      </c>
      <c r="F671" s="17" t="str">
        <f t="shared" si="43"/>
        <v>BULLISH</v>
      </c>
      <c r="G671" s="17" t="str">
        <f t="shared" si="42"/>
        <v>NEUTRAL</v>
      </c>
      <c r="H671" s="17" t="str">
        <f t="shared" si="41"/>
        <v>CONFIRMED BULLISH</v>
      </c>
    </row>
    <row r="672" spans="1:8" ht="13.5" x14ac:dyDescent="0.25">
      <c r="A672" s="3">
        <v>42983</v>
      </c>
      <c r="B672" s="2">
        <v>12.51</v>
      </c>
      <c r="C672" s="2">
        <v>6.8692000000000002</v>
      </c>
      <c r="D672" s="2">
        <v>18615</v>
      </c>
      <c r="E672" s="2">
        <f t="shared" si="40"/>
        <v>6092258</v>
      </c>
      <c r="F672" s="17" t="str">
        <f t="shared" si="43"/>
        <v>BULLISH</v>
      </c>
      <c r="G672" s="17" t="str">
        <f t="shared" si="42"/>
        <v>NEUTRAL</v>
      </c>
      <c r="H672" s="17" t="str">
        <f t="shared" si="41"/>
        <v>CONFIRMED BULLISH</v>
      </c>
    </row>
    <row r="673" spans="1:8" ht="13.5" x14ac:dyDescent="0.25">
      <c r="A673" s="3">
        <v>42984</v>
      </c>
      <c r="B673" s="2">
        <v>12.5</v>
      </c>
      <c r="C673" s="2">
        <v>6.8636999999999997</v>
      </c>
      <c r="D673" s="2">
        <v>7852</v>
      </c>
      <c r="E673" s="2">
        <f t="shared" si="40"/>
        <v>6084406</v>
      </c>
      <c r="F673" s="17" t="str">
        <f t="shared" si="43"/>
        <v>BULLISH</v>
      </c>
      <c r="G673" s="17" t="str">
        <f t="shared" si="42"/>
        <v>NEUTRAL</v>
      </c>
      <c r="H673" s="17" t="str">
        <f t="shared" si="41"/>
        <v>CONFIRMED BULLISH</v>
      </c>
    </row>
    <row r="674" spans="1:8" ht="13.5" x14ac:dyDescent="0.25">
      <c r="A674" s="3">
        <v>42985</v>
      </c>
      <c r="B674" s="2">
        <v>12.5</v>
      </c>
      <c r="C674" s="2">
        <v>6.8636999999999997</v>
      </c>
      <c r="D674" s="2">
        <v>4071</v>
      </c>
      <c r="E674" s="2">
        <f t="shared" si="40"/>
        <v>6084406</v>
      </c>
      <c r="F674" s="17" t="str">
        <f t="shared" si="43"/>
        <v>BULLISH</v>
      </c>
      <c r="G674" s="17" t="str">
        <f t="shared" si="42"/>
        <v>NEUTRAL</v>
      </c>
      <c r="H674" s="17" t="str">
        <f t="shared" si="41"/>
        <v>CONFIRMED BULLISH</v>
      </c>
    </row>
    <row r="675" spans="1:8" ht="13.5" x14ac:dyDescent="0.25">
      <c r="A675" s="3">
        <v>42986</v>
      </c>
      <c r="B675" s="2">
        <v>12.6</v>
      </c>
      <c r="C675" s="2">
        <v>6.9185999999999996</v>
      </c>
      <c r="D675" s="2">
        <v>5132</v>
      </c>
      <c r="E675" s="2">
        <f t="shared" si="40"/>
        <v>6089538</v>
      </c>
      <c r="F675" s="17" t="str">
        <f t="shared" si="43"/>
        <v>BULLISH</v>
      </c>
      <c r="G675" s="17" t="str">
        <f t="shared" si="42"/>
        <v>NEUTRAL</v>
      </c>
      <c r="H675" s="17" t="str">
        <f t="shared" si="41"/>
        <v>CONFIRMED BULLISH</v>
      </c>
    </row>
    <row r="676" spans="1:8" ht="13.5" x14ac:dyDescent="0.25">
      <c r="A676" s="3">
        <v>42989</v>
      </c>
      <c r="B676" s="2">
        <v>12.6</v>
      </c>
      <c r="C676" s="2">
        <v>6.9185999999999996</v>
      </c>
      <c r="D676" s="2">
        <v>7879</v>
      </c>
      <c r="E676" s="2">
        <f t="shared" si="40"/>
        <v>6089538</v>
      </c>
      <c r="F676" s="17" t="str">
        <f t="shared" si="43"/>
        <v>BULLISH</v>
      </c>
      <c r="G676" s="17" t="str">
        <f t="shared" si="42"/>
        <v>NEUTRAL</v>
      </c>
      <c r="H676" s="17" t="str">
        <f t="shared" si="41"/>
        <v>CONFIRMED BULLISH</v>
      </c>
    </row>
    <row r="677" spans="1:8" ht="13.5" x14ac:dyDescent="0.25">
      <c r="A677" s="3">
        <v>42990</v>
      </c>
      <c r="B677" s="2">
        <v>12.6</v>
      </c>
      <c r="C677" s="2">
        <v>6.9185999999999996</v>
      </c>
      <c r="D677" s="2">
        <v>235</v>
      </c>
      <c r="E677" s="2">
        <f t="shared" si="40"/>
        <v>6089538</v>
      </c>
      <c r="F677" s="17" t="str">
        <f t="shared" si="43"/>
        <v>BEARISH</v>
      </c>
      <c r="G677" s="17" t="str">
        <f t="shared" si="42"/>
        <v>NEUTRAL</v>
      </c>
      <c r="H677" s="17" t="str">
        <f t="shared" si="41"/>
        <v>BEARISH DIVERGENCE</v>
      </c>
    </row>
    <row r="678" spans="1:8" ht="13.5" x14ac:dyDescent="0.25">
      <c r="A678" s="3">
        <v>42991</v>
      </c>
      <c r="B678" s="2">
        <v>12.6</v>
      </c>
      <c r="C678" s="2">
        <v>6.9185999999999996</v>
      </c>
      <c r="D678" s="2">
        <v>24326</v>
      </c>
      <c r="E678" s="2">
        <f t="shared" si="40"/>
        <v>6089538</v>
      </c>
      <c r="F678" s="17" t="str">
        <f t="shared" si="43"/>
        <v>BULLISH</v>
      </c>
      <c r="G678" s="17" t="str">
        <f t="shared" si="42"/>
        <v>NEUTRAL</v>
      </c>
      <c r="H678" s="17" t="str">
        <f t="shared" si="41"/>
        <v>CONFIRMED BULLISH</v>
      </c>
    </row>
    <row r="679" spans="1:8" ht="13.5" x14ac:dyDescent="0.25">
      <c r="A679" s="3">
        <v>42992</v>
      </c>
      <c r="B679" s="2">
        <v>12.5</v>
      </c>
      <c r="C679" s="2">
        <v>6.8636999999999997</v>
      </c>
      <c r="D679" s="2">
        <v>136</v>
      </c>
      <c r="E679" s="2">
        <f t="shared" si="40"/>
        <v>6089402</v>
      </c>
      <c r="F679" s="17" t="str">
        <f t="shared" si="43"/>
        <v>BULLISH</v>
      </c>
      <c r="G679" s="17" t="str">
        <f t="shared" si="42"/>
        <v>NEUTRAL</v>
      </c>
      <c r="H679" s="17" t="str">
        <f t="shared" si="41"/>
        <v>NEUTRAL</v>
      </c>
    </row>
    <row r="680" spans="1:8" ht="13.5" x14ac:dyDescent="0.25">
      <c r="A680" s="3">
        <v>42993</v>
      </c>
      <c r="B680" s="2">
        <v>12.45</v>
      </c>
      <c r="C680" s="2">
        <v>6.8361999999999998</v>
      </c>
      <c r="D680" s="2">
        <v>8927</v>
      </c>
      <c r="E680" s="2">
        <f t="shared" si="40"/>
        <v>6080475</v>
      </c>
      <c r="F680" s="17" t="str">
        <f t="shared" si="43"/>
        <v>BEARISH</v>
      </c>
      <c r="G680" s="17" t="str">
        <f t="shared" si="42"/>
        <v>NEUTRAL</v>
      </c>
      <c r="H680" s="17" t="str">
        <f t="shared" si="41"/>
        <v>CONFIRMED BEARISH</v>
      </c>
    </row>
    <row r="681" spans="1:8" ht="13.5" x14ac:dyDescent="0.25">
      <c r="A681" s="3">
        <v>42996</v>
      </c>
      <c r="B681" s="2">
        <v>12.42</v>
      </c>
      <c r="C681" s="2">
        <v>6.8197999999999999</v>
      </c>
      <c r="D681" s="2">
        <v>5016</v>
      </c>
      <c r="E681" s="2">
        <f t="shared" si="40"/>
        <v>6075459</v>
      </c>
      <c r="F681" s="17" t="str">
        <f t="shared" si="43"/>
        <v>BEARISH</v>
      </c>
      <c r="G681" s="17" t="str">
        <f t="shared" si="42"/>
        <v>NEUTRAL</v>
      </c>
      <c r="H681" s="17" t="str">
        <f t="shared" si="41"/>
        <v>CONFIRMED BEARISH</v>
      </c>
    </row>
    <row r="682" spans="1:8" ht="13.5" x14ac:dyDescent="0.25">
      <c r="A682" s="3">
        <v>42997</v>
      </c>
      <c r="B682" s="2">
        <v>12.44</v>
      </c>
      <c r="C682" s="2">
        <v>6.8307000000000002</v>
      </c>
      <c r="D682" s="2">
        <v>900</v>
      </c>
      <c r="E682" s="2">
        <f t="shared" si="40"/>
        <v>6076359</v>
      </c>
      <c r="F682" s="17" t="str">
        <f t="shared" si="43"/>
        <v>BEARISH</v>
      </c>
      <c r="G682" s="17" t="str">
        <f t="shared" si="42"/>
        <v>NEUTRAL</v>
      </c>
      <c r="H682" s="17" t="str">
        <f t="shared" si="41"/>
        <v>CONFIRMED BEARISH</v>
      </c>
    </row>
    <row r="683" spans="1:8" ht="13.5" x14ac:dyDescent="0.25">
      <c r="A683" s="3">
        <v>42998</v>
      </c>
      <c r="B683" s="2">
        <v>12.4</v>
      </c>
      <c r="C683" s="2">
        <v>6.8087999999999997</v>
      </c>
      <c r="D683" s="2">
        <v>695</v>
      </c>
      <c r="E683" s="2">
        <f t="shared" si="40"/>
        <v>6075664</v>
      </c>
      <c r="F683" s="17" t="str">
        <f t="shared" si="43"/>
        <v>BEARISH</v>
      </c>
      <c r="G683" s="17" t="str">
        <f t="shared" si="42"/>
        <v>NEUTRAL</v>
      </c>
      <c r="H683" s="17" t="str">
        <f t="shared" si="41"/>
        <v>CONFIRMED BEARISH</v>
      </c>
    </row>
    <row r="684" spans="1:8" ht="13.5" x14ac:dyDescent="0.25">
      <c r="A684" s="3">
        <v>43000</v>
      </c>
      <c r="B684" s="2">
        <v>12.4</v>
      </c>
      <c r="C684" s="2">
        <v>6.8087999999999997</v>
      </c>
      <c r="D684" s="2">
        <v>1276</v>
      </c>
      <c r="E684" s="2">
        <f t="shared" si="40"/>
        <v>6075664</v>
      </c>
      <c r="F684" s="17" t="str">
        <f t="shared" si="43"/>
        <v>BEARISH</v>
      </c>
      <c r="G684" s="17" t="str">
        <f t="shared" si="42"/>
        <v>NEUTRAL</v>
      </c>
      <c r="H684" s="17" t="str">
        <f t="shared" si="41"/>
        <v>CONFIRMED BEARISH</v>
      </c>
    </row>
    <row r="685" spans="1:8" ht="13.5" x14ac:dyDescent="0.25">
      <c r="A685" s="3">
        <v>43003</v>
      </c>
      <c r="B685" s="2">
        <v>12.3</v>
      </c>
      <c r="C685" s="2">
        <v>6.7538999999999998</v>
      </c>
      <c r="D685" s="2">
        <v>4034</v>
      </c>
      <c r="E685" s="2">
        <f t="shared" si="40"/>
        <v>6071630</v>
      </c>
      <c r="F685" s="17" t="str">
        <f t="shared" si="43"/>
        <v>BEARISH</v>
      </c>
      <c r="G685" s="17" t="str">
        <f t="shared" si="42"/>
        <v>NEUTRAL</v>
      </c>
      <c r="H685" s="17" t="str">
        <f t="shared" si="41"/>
        <v>CONFIRMED BEARISH</v>
      </c>
    </row>
    <row r="686" spans="1:8" ht="13.5" x14ac:dyDescent="0.25">
      <c r="A686" s="3">
        <v>43004</v>
      </c>
      <c r="B686" s="2">
        <v>12.2</v>
      </c>
      <c r="C686" s="2">
        <v>6.6989999999999998</v>
      </c>
      <c r="D686" s="2">
        <v>10763</v>
      </c>
      <c r="E686" s="2">
        <f t="shared" si="40"/>
        <v>6060867</v>
      </c>
      <c r="F686" s="17" t="str">
        <f t="shared" si="43"/>
        <v>BEARISH</v>
      </c>
      <c r="G686" s="17" t="str">
        <f t="shared" si="42"/>
        <v>NEUTRAL</v>
      </c>
      <c r="H686" s="17" t="str">
        <f t="shared" si="41"/>
        <v>CONFIRMED BEARISH</v>
      </c>
    </row>
    <row r="687" spans="1:8" ht="13.5" x14ac:dyDescent="0.25">
      <c r="A687" s="3">
        <v>43005</v>
      </c>
      <c r="B687" s="2">
        <v>12.15</v>
      </c>
      <c r="C687" s="2">
        <v>6.6715</v>
      </c>
      <c r="D687" s="2">
        <v>7197</v>
      </c>
      <c r="E687" s="2">
        <f t="shared" si="40"/>
        <v>6053670</v>
      </c>
      <c r="F687" s="17" t="str">
        <f t="shared" si="43"/>
        <v>BEARISH</v>
      </c>
      <c r="G687" s="17" t="str">
        <f t="shared" si="42"/>
        <v>NEUTRAL</v>
      </c>
      <c r="H687" s="17" t="str">
        <f t="shared" si="41"/>
        <v>CONFIRMED BEARISH</v>
      </c>
    </row>
    <row r="688" spans="1:8" ht="13.5" x14ac:dyDescent="0.25">
      <c r="A688" s="3">
        <v>43006</v>
      </c>
      <c r="B688" s="2">
        <v>12</v>
      </c>
      <c r="C688" s="2">
        <v>6.5891000000000002</v>
      </c>
      <c r="D688" s="2">
        <v>12965</v>
      </c>
      <c r="E688" s="2">
        <f t="shared" si="40"/>
        <v>6040705</v>
      </c>
      <c r="F688" s="17" t="str">
        <f t="shared" si="43"/>
        <v>BEARISH</v>
      </c>
      <c r="G688" s="17" t="str">
        <f t="shared" si="42"/>
        <v>NEUTRAL</v>
      </c>
      <c r="H688" s="17" t="str">
        <f t="shared" si="41"/>
        <v>CONFIRMED BEARISH</v>
      </c>
    </row>
    <row r="689" spans="1:8" ht="13.5" x14ac:dyDescent="0.25">
      <c r="A689" s="3">
        <v>43007</v>
      </c>
      <c r="B689" s="2">
        <v>11.99</v>
      </c>
      <c r="C689" s="2">
        <v>6.5835999999999997</v>
      </c>
      <c r="D689" s="2">
        <v>17394</v>
      </c>
      <c r="E689" s="2">
        <f t="shared" si="40"/>
        <v>6023311</v>
      </c>
      <c r="F689" s="17" t="str">
        <f t="shared" si="43"/>
        <v>BEARISH</v>
      </c>
      <c r="G689" s="17" t="str">
        <f t="shared" si="42"/>
        <v>NEUTRAL</v>
      </c>
      <c r="H689" s="17" t="str">
        <f t="shared" si="41"/>
        <v>CONFIRMED BEARISH</v>
      </c>
    </row>
    <row r="690" spans="1:8" ht="13.5" x14ac:dyDescent="0.25">
      <c r="A690" s="3">
        <v>43010</v>
      </c>
      <c r="B690" s="2">
        <v>11.8</v>
      </c>
      <c r="C690" s="2">
        <v>6.4793000000000003</v>
      </c>
      <c r="D690" s="2">
        <v>2270</v>
      </c>
      <c r="E690" s="2">
        <f t="shared" si="40"/>
        <v>6021041</v>
      </c>
      <c r="F690" s="17" t="str">
        <f t="shared" si="43"/>
        <v>BEARISH</v>
      </c>
      <c r="G690" s="17" t="str">
        <f t="shared" si="42"/>
        <v>NEUTRAL</v>
      </c>
      <c r="H690" s="17" t="str">
        <f t="shared" si="41"/>
        <v>CONFIRMED BEARISH</v>
      </c>
    </row>
    <row r="691" spans="1:8" ht="13.5" x14ac:dyDescent="0.25">
      <c r="A691" s="3">
        <v>43011</v>
      </c>
      <c r="B691" s="2">
        <v>11.8</v>
      </c>
      <c r="C691" s="2">
        <v>6.4793000000000003</v>
      </c>
      <c r="D691" s="2">
        <v>9285</v>
      </c>
      <c r="E691" s="2">
        <f t="shared" si="40"/>
        <v>6021041</v>
      </c>
      <c r="F691" s="17" t="str">
        <f t="shared" si="43"/>
        <v>BEARISH</v>
      </c>
      <c r="G691" s="17" t="str">
        <f t="shared" si="42"/>
        <v>NEUTRAL</v>
      </c>
      <c r="H691" s="17" t="str">
        <f t="shared" si="41"/>
        <v>CONFIRMED BEARISH</v>
      </c>
    </row>
    <row r="692" spans="1:8" ht="13.5" x14ac:dyDescent="0.25">
      <c r="A692" s="3">
        <v>43012</v>
      </c>
      <c r="B692" s="2">
        <v>11.65</v>
      </c>
      <c r="C692" s="2">
        <v>6.3968999999999996</v>
      </c>
      <c r="D692" s="2">
        <v>48917</v>
      </c>
      <c r="E692" s="2">
        <f t="shared" si="40"/>
        <v>5972124</v>
      </c>
      <c r="F692" s="17" t="str">
        <f t="shared" si="43"/>
        <v>BEARISH</v>
      </c>
      <c r="G692" s="17" t="str">
        <f t="shared" si="42"/>
        <v>NEUTRAL</v>
      </c>
      <c r="H692" s="17" t="str">
        <f t="shared" si="41"/>
        <v>CONFIRMED BEARISH</v>
      </c>
    </row>
    <row r="693" spans="1:8" ht="13.5" x14ac:dyDescent="0.25">
      <c r="A693" s="3">
        <v>43013</v>
      </c>
      <c r="B693" s="2">
        <v>11.95</v>
      </c>
      <c r="C693" s="2">
        <v>6.5617000000000001</v>
      </c>
      <c r="D693" s="2">
        <v>6769</v>
      </c>
      <c r="E693" s="2">
        <f t="shared" si="40"/>
        <v>5978893</v>
      </c>
      <c r="F693" s="17" t="str">
        <f t="shared" si="43"/>
        <v>BEARISH</v>
      </c>
      <c r="G693" s="17" t="str">
        <f t="shared" si="42"/>
        <v>NEUTRAL</v>
      </c>
      <c r="H693" s="17" t="str">
        <f t="shared" si="41"/>
        <v>CONFIRMED BEARISH</v>
      </c>
    </row>
    <row r="694" spans="1:8" ht="13.5" x14ac:dyDescent="0.25">
      <c r="A694" s="3">
        <v>43014</v>
      </c>
      <c r="B694" s="2">
        <v>11.9</v>
      </c>
      <c r="C694" s="2">
        <v>6.5342000000000002</v>
      </c>
      <c r="D694" s="2">
        <v>3081</v>
      </c>
      <c r="E694" s="2">
        <f t="shared" si="40"/>
        <v>5975812</v>
      </c>
      <c r="F694" s="17" t="str">
        <f t="shared" si="43"/>
        <v>BEARISH</v>
      </c>
      <c r="G694" s="17" t="str">
        <f t="shared" si="42"/>
        <v>NEUTRAL</v>
      </c>
      <c r="H694" s="17" t="str">
        <f t="shared" si="41"/>
        <v>CONFIRMED BEARISH</v>
      </c>
    </row>
    <row r="695" spans="1:8" ht="13.5" x14ac:dyDescent="0.25">
      <c r="A695" s="3">
        <v>43017</v>
      </c>
      <c r="B695" s="2">
        <v>11.7</v>
      </c>
      <c r="C695" s="2">
        <v>6.4244000000000003</v>
      </c>
      <c r="D695" s="2">
        <v>8561</v>
      </c>
      <c r="E695" s="2">
        <f t="shared" si="40"/>
        <v>5967251</v>
      </c>
      <c r="F695" s="17" t="str">
        <f t="shared" si="43"/>
        <v>BEARISH</v>
      </c>
      <c r="G695" s="17" t="str">
        <f t="shared" si="42"/>
        <v>NEUTRAL</v>
      </c>
      <c r="H695" s="17" t="str">
        <f t="shared" si="41"/>
        <v>CONFIRMED BEARISH</v>
      </c>
    </row>
    <row r="696" spans="1:8" ht="13.5" x14ac:dyDescent="0.25">
      <c r="A696" s="3">
        <v>43018</v>
      </c>
      <c r="B696" s="2">
        <v>11.8</v>
      </c>
      <c r="C696" s="2">
        <v>6.4793000000000003</v>
      </c>
      <c r="D696" s="2">
        <v>10916</v>
      </c>
      <c r="E696" s="2">
        <f t="shared" si="40"/>
        <v>5978167</v>
      </c>
      <c r="F696" s="17" t="str">
        <f t="shared" si="43"/>
        <v>BEARISH</v>
      </c>
      <c r="G696" s="17" t="str">
        <f t="shared" si="42"/>
        <v>NEUTRAL</v>
      </c>
      <c r="H696" s="17" t="str">
        <f t="shared" si="41"/>
        <v>NEUTRAL</v>
      </c>
    </row>
    <row r="697" spans="1:8" ht="13.5" x14ac:dyDescent="0.25">
      <c r="A697" s="3">
        <v>43019</v>
      </c>
      <c r="B697" s="2">
        <v>11.78</v>
      </c>
      <c r="C697" s="2">
        <v>6.4683000000000002</v>
      </c>
      <c r="D697" s="2">
        <v>2300</v>
      </c>
      <c r="E697" s="2">
        <f t="shared" si="40"/>
        <v>5975867</v>
      </c>
      <c r="F697" s="17" t="str">
        <f t="shared" si="43"/>
        <v>BULLISH</v>
      </c>
      <c r="G697" s="17" t="str">
        <f t="shared" si="42"/>
        <v>NEUTRAL</v>
      </c>
      <c r="H697" s="17" t="str">
        <f t="shared" si="41"/>
        <v>CONFIRMED BULLISH</v>
      </c>
    </row>
    <row r="698" spans="1:8" ht="13.5" x14ac:dyDescent="0.25">
      <c r="A698" s="3">
        <v>43020</v>
      </c>
      <c r="B698" s="2">
        <v>11.79</v>
      </c>
      <c r="C698" s="2">
        <v>6.4737999999999998</v>
      </c>
      <c r="D698" s="2">
        <v>8540</v>
      </c>
      <c r="E698" s="2">
        <f t="shared" si="40"/>
        <v>5984407</v>
      </c>
      <c r="F698" s="17" t="str">
        <f t="shared" si="43"/>
        <v>BULLISH</v>
      </c>
      <c r="G698" s="17" t="str">
        <f t="shared" si="42"/>
        <v>NEUTRAL</v>
      </c>
      <c r="H698" s="17" t="str">
        <f t="shared" si="41"/>
        <v>BULLISH DIVERGENCE</v>
      </c>
    </row>
    <row r="699" spans="1:8" ht="13.5" x14ac:dyDescent="0.25">
      <c r="A699" s="3">
        <v>43021</v>
      </c>
      <c r="B699" s="2">
        <v>11.88</v>
      </c>
      <c r="C699" s="2">
        <v>6.5232000000000001</v>
      </c>
      <c r="D699" s="2">
        <v>2029</v>
      </c>
      <c r="E699" s="2">
        <f t="shared" si="40"/>
        <v>5986436</v>
      </c>
      <c r="F699" s="17" t="str">
        <f t="shared" si="43"/>
        <v>BULLISH</v>
      </c>
      <c r="G699" s="17" t="str">
        <f t="shared" si="42"/>
        <v>NEUTRAL</v>
      </c>
      <c r="H699" s="17" t="str">
        <f t="shared" si="41"/>
        <v>BULLISH DIVERGENCE</v>
      </c>
    </row>
    <row r="700" spans="1:8" ht="13.5" x14ac:dyDescent="0.25">
      <c r="A700" s="3">
        <v>43024</v>
      </c>
      <c r="B700" s="2">
        <v>11.71</v>
      </c>
      <c r="C700" s="2">
        <v>6.4298999999999999</v>
      </c>
      <c r="D700" s="2">
        <v>891</v>
      </c>
      <c r="E700" s="2">
        <f t="shared" si="40"/>
        <v>5985545</v>
      </c>
      <c r="F700" s="17" t="str">
        <f t="shared" si="43"/>
        <v>BULLISH</v>
      </c>
      <c r="G700" s="17" t="str">
        <f t="shared" si="42"/>
        <v>NEUTRAL</v>
      </c>
      <c r="H700" s="17" t="str">
        <f t="shared" si="41"/>
        <v>CONFIRMED BULLISH</v>
      </c>
    </row>
    <row r="701" spans="1:8" ht="13.5" x14ac:dyDescent="0.25">
      <c r="A701" s="3">
        <v>43025</v>
      </c>
      <c r="B701" s="2">
        <v>11.95</v>
      </c>
      <c r="C701" s="2">
        <v>6.5617000000000001</v>
      </c>
      <c r="D701" s="2">
        <v>7502</v>
      </c>
      <c r="E701" s="2">
        <f t="shared" si="40"/>
        <v>5993047</v>
      </c>
      <c r="F701" s="17" t="str">
        <f t="shared" si="43"/>
        <v>BULLISH</v>
      </c>
      <c r="G701" s="17" t="str">
        <f t="shared" si="42"/>
        <v>NEUTRAL</v>
      </c>
      <c r="H701" s="17" t="str">
        <f t="shared" si="41"/>
        <v>CONFIRMED BULLISH</v>
      </c>
    </row>
    <row r="702" spans="1:8" ht="13.5" x14ac:dyDescent="0.25">
      <c r="A702" s="3">
        <v>43026</v>
      </c>
      <c r="B702" s="2">
        <v>11.7</v>
      </c>
      <c r="C702" s="2">
        <v>6.4244000000000003</v>
      </c>
      <c r="D702" s="2">
        <v>6108</v>
      </c>
      <c r="E702" s="2">
        <f t="shared" si="40"/>
        <v>5986939</v>
      </c>
      <c r="F702" s="17" t="str">
        <f t="shared" si="43"/>
        <v>BULLISH</v>
      </c>
      <c r="G702" s="17" t="str">
        <f t="shared" si="42"/>
        <v>NEUTRAL</v>
      </c>
      <c r="H702" s="17" t="str">
        <f t="shared" si="41"/>
        <v>BULLISH DIVERGENCE</v>
      </c>
    </row>
    <row r="703" spans="1:8" ht="13.5" x14ac:dyDescent="0.25">
      <c r="A703" s="3">
        <v>43027</v>
      </c>
      <c r="B703" s="2">
        <v>11.67</v>
      </c>
      <c r="C703" s="2">
        <v>6.4078999999999997</v>
      </c>
      <c r="D703" s="2">
        <v>6585</v>
      </c>
      <c r="E703" s="2">
        <f t="shared" si="40"/>
        <v>5980354</v>
      </c>
      <c r="F703" s="17" t="str">
        <f t="shared" si="43"/>
        <v>BEARISH</v>
      </c>
      <c r="G703" s="17" t="str">
        <f t="shared" si="42"/>
        <v>NEUTRAL</v>
      </c>
      <c r="H703" s="17" t="str">
        <f t="shared" si="41"/>
        <v>CONFIRMED BEARISH</v>
      </c>
    </row>
    <row r="704" spans="1:8" ht="13.5" x14ac:dyDescent="0.25">
      <c r="A704" s="3">
        <v>43028</v>
      </c>
      <c r="B704" s="2">
        <v>11.65</v>
      </c>
      <c r="C704" s="2">
        <v>6.3968999999999996</v>
      </c>
      <c r="D704" s="2">
        <v>1804</v>
      </c>
      <c r="E704" s="2">
        <f t="shared" si="40"/>
        <v>5978550</v>
      </c>
      <c r="F704" s="17" t="str">
        <f t="shared" si="43"/>
        <v>BEARISH</v>
      </c>
      <c r="G704" s="17" t="str">
        <f t="shared" si="42"/>
        <v>NEUTRAL</v>
      </c>
      <c r="H704" s="17" t="str">
        <f t="shared" si="41"/>
        <v>CONFIRMED BEARISH</v>
      </c>
    </row>
    <row r="705" spans="1:8" ht="13.5" x14ac:dyDescent="0.25">
      <c r="A705" s="3">
        <v>43031</v>
      </c>
      <c r="B705" s="2">
        <v>11.89</v>
      </c>
      <c r="C705" s="2">
        <v>6.5286999999999997</v>
      </c>
      <c r="D705" s="2">
        <v>10978</v>
      </c>
      <c r="E705" s="2">
        <f t="shared" si="40"/>
        <v>5989528</v>
      </c>
      <c r="F705" s="17" t="str">
        <f t="shared" si="43"/>
        <v>BULLISH</v>
      </c>
      <c r="G705" s="17" t="str">
        <f t="shared" si="42"/>
        <v>NEUTRAL</v>
      </c>
      <c r="H705" s="17" t="str">
        <f t="shared" si="41"/>
        <v>CONFIRMED BULLISH</v>
      </c>
    </row>
    <row r="706" spans="1:8" ht="13.5" x14ac:dyDescent="0.25">
      <c r="A706" s="3">
        <v>43032</v>
      </c>
      <c r="B706" s="2">
        <v>11.78</v>
      </c>
      <c r="C706" s="2">
        <v>6.4683000000000002</v>
      </c>
      <c r="D706" s="2">
        <v>7335</v>
      </c>
      <c r="E706" s="2">
        <f t="shared" si="40"/>
        <v>5982193</v>
      </c>
      <c r="F706" s="17" t="str">
        <f t="shared" si="43"/>
        <v>BEARISH</v>
      </c>
      <c r="G706" s="17" t="str">
        <f t="shared" si="42"/>
        <v>NEUTRAL</v>
      </c>
      <c r="H706" s="17" t="str">
        <f t="shared" si="41"/>
        <v>CONFIRMED BEARISH</v>
      </c>
    </row>
    <row r="707" spans="1:8" ht="13.5" x14ac:dyDescent="0.25">
      <c r="A707" s="3">
        <v>43033</v>
      </c>
      <c r="B707" s="2">
        <v>11.68</v>
      </c>
      <c r="C707" s="2">
        <v>6.4134000000000002</v>
      </c>
      <c r="D707" s="2">
        <v>5650</v>
      </c>
      <c r="E707" s="2">
        <f t="shared" si="40"/>
        <v>5976543</v>
      </c>
      <c r="F707" s="17" t="str">
        <f t="shared" si="43"/>
        <v>BEARISH</v>
      </c>
      <c r="G707" s="17" t="str">
        <f t="shared" si="42"/>
        <v>NEUTRAL</v>
      </c>
      <c r="H707" s="17" t="str">
        <f t="shared" si="41"/>
        <v>CONFIRMED BEARISH</v>
      </c>
    </row>
    <row r="708" spans="1:8" ht="13.5" x14ac:dyDescent="0.25">
      <c r="A708" s="3">
        <v>43034</v>
      </c>
      <c r="B708" s="2">
        <v>11.77</v>
      </c>
      <c r="C708" s="2">
        <v>6.4627999999999997</v>
      </c>
      <c r="D708" s="2">
        <v>1276</v>
      </c>
      <c r="E708" s="2">
        <f t="shared" ref="E708:E771" si="44">IF(B708&gt;B707, E707+D708, IF(B708&lt;B707, E707-D708, E707))</f>
        <v>5977819</v>
      </c>
      <c r="F708" s="17" t="str">
        <f t="shared" si="43"/>
        <v>BEARISH</v>
      </c>
      <c r="G708" s="17" t="str">
        <f t="shared" si="42"/>
        <v>NEUTRAL</v>
      </c>
      <c r="H708" s="17" t="str">
        <f t="shared" si="41"/>
        <v>BEARISH DIVERGENCE</v>
      </c>
    </row>
    <row r="709" spans="1:8" ht="13.5" x14ac:dyDescent="0.25">
      <c r="A709" s="3">
        <v>43035</v>
      </c>
      <c r="B709" s="2">
        <v>11.75</v>
      </c>
      <c r="C709" s="2">
        <v>6.4519000000000002</v>
      </c>
      <c r="D709" s="2">
        <v>6411</v>
      </c>
      <c r="E709" s="2">
        <f t="shared" si="44"/>
        <v>5971408</v>
      </c>
      <c r="F709" s="17" t="str">
        <f t="shared" si="43"/>
        <v>BEARISH</v>
      </c>
      <c r="G709" s="17" t="str">
        <f t="shared" si="42"/>
        <v>NEUTRAL</v>
      </c>
      <c r="H709" s="17" t="str">
        <f t="shared" si="41"/>
        <v>BEARISH DIVERGENCE</v>
      </c>
    </row>
    <row r="710" spans="1:8" ht="13.5" x14ac:dyDescent="0.25">
      <c r="A710" s="3">
        <v>43038</v>
      </c>
      <c r="B710" s="2">
        <v>11.6</v>
      </c>
      <c r="C710" s="2">
        <v>6.3695000000000004</v>
      </c>
      <c r="D710" s="2">
        <v>10195</v>
      </c>
      <c r="E710" s="2">
        <f t="shared" si="44"/>
        <v>5961213</v>
      </c>
      <c r="F710" s="17" t="str">
        <f t="shared" si="43"/>
        <v>BEARISH</v>
      </c>
      <c r="G710" s="17" t="str">
        <f t="shared" si="42"/>
        <v>NEUTRAL</v>
      </c>
      <c r="H710" s="17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v>43039</v>
      </c>
      <c r="B711" s="2">
        <v>11.7</v>
      </c>
      <c r="C711" s="2">
        <v>6.4244000000000003</v>
      </c>
      <c r="D711" s="2">
        <v>4673</v>
      </c>
      <c r="E711" s="2">
        <f t="shared" si="44"/>
        <v>5965886</v>
      </c>
      <c r="F711" s="17" t="str">
        <f t="shared" si="43"/>
        <v>BEARISH</v>
      </c>
      <c r="G711" s="17" t="str">
        <f t="shared" ref="G711:G774" si="46">IF((E711-E706)/E706 &gt; 0.02, "STRONG",
 IF((E711-E706)/E706 &lt; -0.02, "WEAK", "NEUTRAL"))</f>
        <v>NEUTRAL</v>
      </c>
      <c r="H711" s="17" t="str">
        <f t="shared" si="45"/>
        <v>CONFIRMED BEARISH</v>
      </c>
    </row>
    <row r="712" spans="1:8" ht="13.5" x14ac:dyDescent="0.25">
      <c r="A712" s="3">
        <v>43040</v>
      </c>
      <c r="B712" s="2">
        <v>11.69</v>
      </c>
      <c r="C712" s="2">
        <v>6.4188999999999998</v>
      </c>
      <c r="D712" s="2">
        <v>8590</v>
      </c>
      <c r="E712" s="2">
        <f t="shared" si="44"/>
        <v>5957296</v>
      </c>
      <c r="F712" s="17" t="str">
        <f t="shared" ref="F712:F775" si="47">IF(E712&gt;E707,"BULLISH",IF(E712&lt;E707,"BEARISH","NEUTRAL"))</f>
        <v>BEARISH</v>
      </c>
      <c r="G712" s="17" t="str">
        <f t="shared" si="46"/>
        <v>NEUTRAL</v>
      </c>
      <c r="H712" s="17" t="str">
        <f t="shared" si="45"/>
        <v>BEARISH DIVERGENCE</v>
      </c>
    </row>
    <row r="713" spans="1:8" ht="13.5" x14ac:dyDescent="0.25">
      <c r="A713" s="3">
        <v>43041</v>
      </c>
      <c r="B713" s="2">
        <v>11.58</v>
      </c>
      <c r="C713" s="2">
        <v>6.3585000000000003</v>
      </c>
      <c r="D713" s="2">
        <v>12502</v>
      </c>
      <c r="E713" s="2">
        <f t="shared" si="44"/>
        <v>5944794</v>
      </c>
      <c r="F713" s="17" t="str">
        <f t="shared" si="47"/>
        <v>BEARISH</v>
      </c>
      <c r="G713" s="17" t="str">
        <f t="shared" si="46"/>
        <v>NEUTRAL</v>
      </c>
      <c r="H713" s="17" t="str">
        <f t="shared" si="45"/>
        <v>CONFIRMED BEARISH</v>
      </c>
    </row>
    <row r="714" spans="1:8" ht="13.5" x14ac:dyDescent="0.25">
      <c r="A714" s="3">
        <v>43042</v>
      </c>
      <c r="B714" s="2">
        <v>11.5</v>
      </c>
      <c r="C714" s="2">
        <v>6.3146000000000004</v>
      </c>
      <c r="D714" s="2">
        <v>18196</v>
      </c>
      <c r="E714" s="2">
        <f t="shared" si="44"/>
        <v>5926598</v>
      </c>
      <c r="F714" s="17" t="str">
        <f t="shared" si="47"/>
        <v>BEARISH</v>
      </c>
      <c r="G714" s="17" t="str">
        <f t="shared" si="46"/>
        <v>NEUTRAL</v>
      </c>
      <c r="H714" s="17" t="str">
        <f t="shared" si="45"/>
        <v>CONFIRMED BEARISH</v>
      </c>
    </row>
    <row r="715" spans="1:8" ht="13.5" x14ac:dyDescent="0.25">
      <c r="A715" s="3">
        <v>43045</v>
      </c>
      <c r="B715" s="2">
        <v>11.73</v>
      </c>
      <c r="C715" s="2">
        <v>6.4409000000000001</v>
      </c>
      <c r="D715" s="2">
        <v>23147</v>
      </c>
      <c r="E715" s="2">
        <f t="shared" si="44"/>
        <v>5949745</v>
      </c>
      <c r="F715" s="17" t="str">
        <f t="shared" si="47"/>
        <v>BEARISH</v>
      </c>
      <c r="G715" s="17" t="str">
        <f t="shared" si="46"/>
        <v>NEUTRAL</v>
      </c>
      <c r="H715" s="17" t="str">
        <f t="shared" si="45"/>
        <v>BEARISH DIVERGENCE</v>
      </c>
    </row>
    <row r="716" spans="1:8" ht="13.5" x14ac:dyDescent="0.25">
      <c r="A716" s="3">
        <v>43046</v>
      </c>
      <c r="B716" s="2">
        <v>11.93</v>
      </c>
      <c r="C716" s="2">
        <v>6.5507</v>
      </c>
      <c r="D716" s="2">
        <v>19396</v>
      </c>
      <c r="E716" s="2">
        <f t="shared" si="44"/>
        <v>5969141</v>
      </c>
      <c r="F716" s="17" t="str">
        <f t="shared" si="47"/>
        <v>BULLISH</v>
      </c>
      <c r="G716" s="17" t="str">
        <f t="shared" si="46"/>
        <v>NEUTRAL</v>
      </c>
      <c r="H716" s="17" t="str">
        <f t="shared" si="45"/>
        <v>CONFIRMED BULLISH</v>
      </c>
    </row>
    <row r="717" spans="1:8" ht="13.5" x14ac:dyDescent="0.25">
      <c r="A717" s="3">
        <v>43047</v>
      </c>
      <c r="B717" s="2">
        <v>11.97</v>
      </c>
      <c r="C717" s="2">
        <v>6.5727000000000002</v>
      </c>
      <c r="D717" s="2">
        <v>15125</v>
      </c>
      <c r="E717" s="2">
        <f t="shared" si="44"/>
        <v>5984266</v>
      </c>
      <c r="F717" s="17" t="str">
        <f t="shared" si="47"/>
        <v>BULLISH</v>
      </c>
      <c r="G717" s="17" t="str">
        <f t="shared" si="46"/>
        <v>NEUTRAL</v>
      </c>
      <c r="H717" s="17" t="str">
        <f t="shared" si="45"/>
        <v>CONFIRMED BULLISH</v>
      </c>
    </row>
    <row r="718" spans="1:8" ht="13.5" x14ac:dyDescent="0.25">
      <c r="A718" s="3">
        <v>43048</v>
      </c>
      <c r="B718" s="2">
        <v>11.91</v>
      </c>
      <c r="C718" s="2">
        <v>6.5396999999999998</v>
      </c>
      <c r="D718" s="2">
        <v>8475</v>
      </c>
      <c r="E718" s="2">
        <f t="shared" si="44"/>
        <v>5975791</v>
      </c>
      <c r="F718" s="17" t="str">
        <f t="shared" si="47"/>
        <v>BULLISH</v>
      </c>
      <c r="G718" s="17" t="str">
        <f t="shared" si="46"/>
        <v>NEUTRAL</v>
      </c>
      <c r="H718" s="17" t="str">
        <f t="shared" si="45"/>
        <v>CONFIRMED BULLISH</v>
      </c>
    </row>
    <row r="719" spans="1:8" ht="13.5" x14ac:dyDescent="0.25">
      <c r="A719" s="3">
        <v>43049</v>
      </c>
      <c r="B719" s="2">
        <v>11.95</v>
      </c>
      <c r="C719" s="2">
        <v>6.5617000000000001</v>
      </c>
      <c r="D719" s="2">
        <v>560</v>
      </c>
      <c r="E719" s="2">
        <f t="shared" si="44"/>
        <v>5976351</v>
      </c>
      <c r="F719" s="17" t="str">
        <f t="shared" si="47"/>
        <v>BULLISH</v>
      </c>
      <c r="G719" s="17" t="str">
        <f t="shared" si="46"/>
        <v>NEUTRAL</v>
      </c>
      <c r="H719" s="17" t="str">
        <f t="shared" si="45"/>
        <v>CONFIRMED BULLISH</v>
      </c>
    </row>
    <row r="720" spans="1:8" ht="13.5" x14ac:dyDescent="0.25">
      <c r="A720" s="3">
        <v>43052</v>
      </c>
      <c r="B720" s="2">
        <v>11.99</v>
      </c>
      <c r="C720" s="2">
        <v>6.5835999999999997</v>
      </c>
      <c r="D720" s="2">
        <v>761</v>
      </c>
      <c r="E720" s="2">
        <f t="shared" si="44"/>
        <v>5977112</v>
      </c>
      <c r="F720" s="17" t="str">
        <f t="shared" si="47"/>
        <v>BULLISH</v>
      </c>
      <c r="G720" s="17" t="str">
        <f t="shared" si="46"/>
        <v>NEUTRAL</v>
      </c>
      <c r="H720" s="17" t="str">
        <f t="shared" si="45"/>
        <v>CONFIRMED BULLISH</v>
      </c>
    </row>
    <row r="721" spans="1:8" ht="13.5" x14ac:dyDescent="0.25">
      <c r="A721" s="3">
        <v>43053</v>
      </c>
      <c r="B721" s="2">
        <v>11.99</v>
      </c>
      <c r="C721" s="2">
        <v>6.5835999999999997</v>
      </c>
      <c r="D721" s="2">
        <v>7995</v>
      </c>
      <c r="E721" s="2">
        <f t="shared" si="44"/>
        <v>5977112</v>
      </c>
      <c r="F721" s="17" t="str">
        <f t="shared" si="47"/>
        <v>BULLISH</v>
      </c>
      <c r="G721" s="17" t="str">
        <f t="shared" si="46"/>
        <v>NEUTRAL</v>
      </c>
      <c r="H721" s="17" t="str">
        <f t="shared" si="45"/>
        <v>CONFIRMED BULLISH</v>
      </c>
    </row>
    <row r="722" spans="1:8" ht="13.5" x14ac:dyDescent="0.25">
      <c r="A722" s="3">
        <v>43054</v>
      </c>
      <c r="B722" s="2">
        <v>12.2</v>
      </c>
      <c r="C722" s="2">
        <v>6.6989999999999998</v>
      </c>
      <c r="D722" s="2">
        <v>9753</v>
      </c>
      <c r="E722" s="2">
        <f t="shared" si="44"/>
        <v>5986865</v>
      </c>
      <c r="F722" s="17" t="str">
        <f t="shared" si="47"/>
        <v>BULLISH</v>
      </c>
      <c r="G722" s="17" t="str">
        <f t="shared" si="46"/>
        <v>NEUTRAL</v>
      </c>
      <c r="H722" s="17" t="str">
        <f t="shared" si="45"/>
        <v>CONFIRMED BULLISH</v>
      </c>
    </row>
    <row r="723" spans="1:8" ht="13.5" x14ac:dyDescent="0.25">
      <c r="A723" s="3">
        <v>43055</v>
      </c>
      <c r="B723" s="2">
        <v>12.2</v>
      </c>
      <c r="C723" s="2">
        <v>6.6989999999999998</v>
      </c>
      <c r="D723" s="2">
        <v>6189</v>
      </c>
      <c r="E723" s="2">
        <f t="shared" si="44"/>
        <v>5986865</v>
      </c>
      <c r="F723" s="17" t="str">
        <f t="shared" si="47"/>
        <v>BULLISH</v>
      </c>
      <c r="G723" s="17" t="str">
        <f t="shared" si="46"/>
        <v>NEUTRAL</v>
      </c>
      <c r="H723" s="17" t="str">
        <f t="shared" si="45"/>
        <v>CONFIRMED BULLISH</v>
      </c>
    </row>
    <row r="724" spans="1:8" ht="13.5" x14ac:dyDescent="0.25">
      <c r="A724" s="3">
        <v>43056</v>
      </c>
      <c r="B724" s="2">
        <v>12.15</v>
      </c>
      <c r="C724" s="2">
        <v>6.6715</v>
      </c>
      <c r="D724" s="2">
        <v>2991</v>
      </c>
      <c r="E724" s="2">
        <f t="shared" si="44"/>
        <v>5983874</v>
      </c>
      <c r="F724" s="17" t="str">
        <f t="shared" si="47"/>
        <v>BULLISH</v>
      </c>
      <c r="G724" s="17" t="str">
        <f t="shared" si="46"/>
        <v>NEUTRAL</v>
      </c>
      <c r="H724" s="17" t="str">
        <f t="shared" si="45"/>
        <v>CONFIRMED BULLISH</v>
      </c>
    </row>
    <row r="725" spans="1:8" ht="13.5" x14ac:dyDescent="0.25">
      <c r="A725" s="3">
        <v>43059</v>
      </c>
      <c r="B725" s="2">
        <v>12.19</v>
      </c>
      <c r="C725" s="2">
        <v>6.6935000000000002</v>
      </c>
      <c r="D725" s="2">
        <v>11024</v>
      </c>
      <c r="E725" s="2">
        <f t="shared" si="44"/>
        <v>5994898</v>
      </c>
      <c r="F725" s="17" t="str">
        <f t="shared" si="47"/>
        <v>BULLISH</v>
      </c>
      <c r="G725" s="17" t="str">
        <f t="shared" si="46"/>
        <v>NEUTRAL</v>
      </c>
      <c r="H725" s="17" t="str">
        <f t="shared" si="45"/>
        <v>CONFIRMED BULLISH</v>
      </c>
    </row>
    <row r="726" spans="1:8" ht="13.5" x14ac:dyDescent="0.25">
      <c r="A726" s="3">
        <v>43060</v>
      </c>
      <c r="B726" s="2">
        <v>12.05</v>
      </c>
      <c r="C726" s="2">
        <v>6.6166</v>
      </c>
      <c r="D726" s="2">
        <v>1803</v>
      </c>
      <c r="E726" s="2">
        <f t="shared" si="44"/>
        <v>5993095</v>
      </c>
      <c r="F726" s="17" t="str">
        <f t="shared" si="47"/>
        <v>BULLISH</v>
      </c>
      <c r="G726" s="17" t="str">
        <f t="shared" si="46"/>
        <v>NEUTRAL</v>
      </c>
      <c r="H726" s="17" t="str">
        <f t="shared" si="45"/>
        <v>CONFIRMED BULLISH</v>
      </c>
    </row>
    <row r="727" spans="1:8" ht="13.5" x14ac:dyDescent="0.25">
      <c r="A727" s="3">
        <v>43061</v>
      </c>
      <c r="B727" s="2">
        <v>12.2</v>
      </c>
      <c r="C727" s="2">
        <v>6.6989999999999998</v>
      </c>
      <c r="D727" s="2">
        <v>13990</v>
      </c>
      <c r="E727" s="2">
        <f t="shared" si="44"/>
        <v>6007085</v>
      </c>
      <c r="F727" s="17" t="str">
        <f t="shared" si="47"/>
        <v>BULLISH</v>
      </c>
      <c r="G727" s="17" t="str">
        <f t="shared" si="46"/>
        <v>NEUTRAL</v>
      </c>
      <c r="H727" s="17" t="str">
        <f t="shared" si="45"/>
        <v>NEUTRAL</v>
      </c>
    </row>
    <row r="728" spans="1:8" ht="13.5" x14ac:dyDescent="0.25">
      <c r="A728" s="3">
        <v>43062</v>
      </c>
      <c r="B728" s="2">
        <v>12.4</v>
      </c>
      <c r="C728" s="2">
        <v>6.8087999999999997</v>
      </c>
      <c r="D728" s="2">
        <v>4738</v>
      </c>
      <c r="E728" s="2">
        <f t="shared" si="44"/>
        <v>6011823</v>
      </c>
      <c r="F728" s="17" t="str">
        <f t="shared" si="47"/>
        <v>BULLISH</v>
      </c>
      <c r="G728" s="17" t="str">
        <f t="shared" si="46"/>
        <v>NEUTRAL</v>
      </c>
      <c r="H728" s="17" t="str">
        <f t="shared" si="45"/>
        <v>CONFIRMED BULLISH</v>
      </c>
    </row>
    <row r="729" spans="1:8" ht="13.5" x14ac:dyDescent="0.25">
      <c r="A729" s="3">
        <v>43063</v>
      </c>
      <c r="B729" s="2">
        <v>12.4</v>
      </c>
      <c r="C729" s="2">
        <v>6.8087999999999997</v>
      </c>
      <c r="D729" s="2">
        <v>1873</v>
      </c>
      <c r="E729" s="2">
        <f t="shared" si="44"/>
        <v>6011823</v>
      </c>
      <c r="F729" s="17" t="str">
        <f t="shared" si="47"/>
        <v>BULLISH</v>
      </c>
      <c r="G729" s="17" t="str">
        <f t="shared" si="46"/>
        <v>NEUTRAL</v>
      </c>
      <c r="H729" s="17" t="str">
        <f t="shared" si="45"/>
        <v>CONFIRMED BULLISH</v>
      </c>
    </row>
    <row r="730" spans="1:8" ht="13.5" x14ac:dyDescent="0.25">
      <c r="A730" s="3">
        <v>43066</v>
      </c>
      <c r="B730" s="2">
        <v>12.3</v>
      </c>
      <c r="C730" s="2">
        <v>6.7538999999999998</v>
      </c>
      <c r="D730" s="2">
        <v>6948</v>
      </c>
      <c r="E730" s="2">
        <f t="shared" si="44"/>
        <v>6004875</v>
      </c>
      <c r="F730" s="17" t="str">
        <f t="shared" si="47"/>
        <v>BULLISH</v>
      </c>
      <c r="G730" s="17" t="str">
        <f t="shared" si="46"/>
        <v>NEUTRAL</v>
      </c>
      <c r="H730" s="17" t="str">
        <f t="shared" si="45"/>
        <v>CONFIRMED BULLISH</v>
      </c>
    </row>
    <row r="731" spans="1:8" ht="13.5" x14ac:dyDescent="0.25">
      <c r="A731" s="3">
        <v>43067</v>
      </c>
      <c r="B731" s="2">
        <v>12.4</v>
      </c>
      <c r="C731" s="2">
        <v>6.8087999999999997</v>
      </c>
      <c r="D731" s="2">
        <v>18856</v>
      </c>
      <c r="E731" s="2">
        <f t="shared" si="44"/>
        <v>6023731</v>
      </c>
      <c r="F731" s="17" t="str">
        <f t="shared" si="47"/>
        <v>BULLISH</v>
      </c>
      <c r="G731" s="17" t="str">
        <f t="shared" si="46"/>
        <v>NEUTRAL</v>
      </c>
      <c r="H731" s="17" t="str">
        <f t="shared" si="45"/>
        <v>CONFIRMED BULLISH</v>
      </c>
    </row>
    <row r="732" spans="1:8" ht="13.5" x14ac:dyDescent="0.25">
      <c r="A732" s="3">
        <v>43068</v>
      </c>
      <c r="B732" s="2">
        <v>12.4</v>
      </c>
      <c r="C732" s="2">
        <v>6.8087999999999997</v>
      </c>
      <c r="D732" s="2">
        <v>3062</v>
      </c>
      <c r="E732" s="2">
        <f t="shared" si="44"/>
        <v>6023731</v>
      </c>
      <c r="F732" s="17" t="str">
        <f t="shared" si="47"/>
        <v>BULLISH</v>
      </c>
      <c r="G732" s="17" t="str">
        <f t="shared" si="46"/>
        <v>NEUTRAL</v>
      </c>
      <c r="H732" s="17" t="str">
        <f t="shared" si="45"/>
        <v>CONFIRMED BULLISH</v>
      </c>
    </row>
    <row r="733" spans="1:8" ht="13.5" x14ac:dyDescent="0.25">
      <c r="A733" s="3">
        <v>43069</v>
      </c>
      <c r="B733" s="2">
        <v>12.4</v>
      </c>
      <c r="C733" s="2">
        <v>6.8087999999999997</v>
      </c>
      <c r="D733" s="2">
        <v>16470</v>
      </c>
      <c r="E733" s="2">
        <f t="shared" si="44"/>
        <v>6023731</v>
      </c>
      <c r="F733" s="17" t="str">
        <f t="shared" si="47"/>
        <v>BULLISH</v>
      </c>
      <c r="G733" s="17" t="str">
        <f t="shared" si="46"/>
        <v>NEUTRAL</v>
      </c>
      <c r="H733" s="17" t="str">
        <f t="shared" si="45"/>
        <v>NEUTRAL</v>
      </c>
    </row>
    <row r="734" spans="1:8" ht="13.5" x14ac:dyDescent="0.25">
      <c r="A734" s="3">
        <v>43073</v>
      </c>
      <c r="B734" s="2">
        <v>12.43</v>
      </c>
      <c r="C734" s="2">
        <v>6.8251999999999997</v>
      </c>
      <c r="D734" s="2">
        <v>9756</v>
      </c>
      <c r="E734" s="2">
        <f t="shared" si="44"/>
        <v>6033487</v>
      </c>
      <c r="F734" s="17" t="str">
        <f t="shared" si="47"/>
        <v>BULLISH</v>
      </c>
      <c r="G734" s="17" t="str">
        <f t="shared" si="46"/>
        <v>NEUTRAL</v>
      </c>
      <c r="H734" s="17" t="str">
        <f t="shared" si="45"/>
        <v>CONFIRMED BULLISH</v>
      </c>
    </row>
    <row r="735" spans="1:8" ht="13.5" x14ac:dyDescent="0.25">
      <c r="A735" s="3">
        <v>43074</v>
      </c>
      <c r="B735" s="2">
        <v>12.8</v>
      </c>
      <c r="C735" s="2">
        <v>7.0284000000000004</v>
      </c>
      <c r="D735" s="2">
        <v>21288</v>
      </c>
      <c r="E735" s="2">
        <f t="shared" si="44"/>
        <v>6054775</v>
      </c>
      <c r="F735" s="17" t="str">
        <f t="shared" si="47"/>
        <v>BULLISH</v>
      </c>
      <c r="G735" s="17" t="str">
        <f t="shared" si="46"/>
        <v>NEUTRAL</v>
      </c>
      <c r="H735" s="17" t="str">
        <f t="shared" si="45"/>
        <v>CONFIRMED BULLISH</v>
      </c>
    </row>
    <row r="736" spans="1:8" ht="13.5" x14ac:dyDescent="0.25">
      <c r="A736" s="3">
        <v>43075</v>
      </c>
      <c r="B736" s="2">
        <v>12.8</v>
      </c>
      <c r="C736" s="2">
        <v>7.0284000000000004</v>
      </c>
      <c r="D736" s="2">
        <v>3343</v>
      </c>
      <c r="E736" s="2">
        <f t="shared" si="44"/>
        <v>6054775</v>
      </c>
      <c r="F736" s="17" t="str">
        <f t="shared" si="47"/>
        <v>BULLISH</v>
      </c>
      <c r="G736" s="17" t="str">
        <f t="shared" si="46"/>
        <v>NEUTRAL</v>
      </c>
      <c r="H736" s="17" t="str">
        <f t="shared" si="45"/>
        <v>CONFIRMED BULLISH</v>
      </c>
    </row>
    <row r="737" spans="1:8" ht="13.5" x14ac:dyDescent="0.25">
      <c r="A737" s="3">
        <v>43076</v>
      </c>
      <c r="B737" s="2">
        <v>12.7</v>
      </c>
      <c r="C737" s="2">
        <v>6.9734999999999996</v>
      </c>
      <c r="D737" s="2">
        <v>6433</v>
      </c>
      <c r="E737" s="2">
        <f t="shared" si="44"/>
        <v>6048342</v>
      </c>
      <c r="F737" s="17" t="str">
        <f t="shared" si="47"/>
        <v>BULLISH</v>
      </c>
      <c r="G737" s="17" t="str">
        <f t="shared" si="46"/>
        <v>NEUTRAL</v>
      </c>
      <c r="H737" s="17" t="str">
        <f t="shared" si="45"/>
        <v>CONFIRMED BULLISH</v>
      </c>
    </row>
    <row r="738" spans="1:8" ht="13.5" x14ac:dyDescent="0.25">
      <c r="A738" s="3">
        <v>43077</v>
      </c>
      <c r="B738" s="2">
        <v>12.6</v>
      </c>
      <c r="C738" s="2">
        <v>6.9185999999999996</v>
      </c>
      <c r="D738" s="2">
        <v>6615</v>
      </c>
      <c r="E738" s="2">
        <f t="shared" si="44"/>
        <v>6041727</v>
      </c>
      <c r="F738" s="17" t="str">
        <f t="shared" si="47"/>
        <v>BULLISH</v>
      </c>
      <c r="G738" s="17" t="str">
        <f t="shared" si="46"/>
        <v>NEUTRAL</v>
      </c>
      <c r="H738" s="17" t="str">
        <f t="shared" si="45"/>
        <v>CONFIRMED BULLISH</v>
      </c>
    </row>
    <row r="739" spans="1:8" ht="13.5" x14ac:dyDescent="0.25">
      <c r="A739" s="3">
        <v>43080</v>
      </c>
      <c r="B739" s="2">
        <v>12.56</v>
      </c>
      <c r="C739" s="2">
        <v>6.8966000000000003</v>
      </c>
      <c r="D739" s="2">
        <v>7489</v>
      </c>
      <c r="E739" s="2">
        <f t="shared" si="44"/>
        <v>6034238</v>
      </c>
      <c r="F739" s="17" t="str">
        <f t="shared" si="47"/>
        <v>BULLISH</v>
      </c>
      <c r="G739" s="17" t="str">
        <f t="shared" si="46"/>
        <v>NEUTRAL</v>
      </c>
      <c r="H739" s="17" t="str">
        <f t="shared" si="45"/>
        <v>CONFIRMED BULLISH</v>
      </c>
    </row>
    <row r="740" spans="1:8" ht="13.5" x14ac:dyDescent="0.25">
      <c r="A740" s="3">
        <v>43081</v>
      </c>
      <c r="B740" s="2">
        <v>12.54</v>
      </c>
      <c r="C740" s="2">
        <v>6.8856000000000002</v>
      </c>
      <c r="D740" s="2">
        <v>10184</v>
      </c>
      <c r="E740" s="2">
        <f t="shared" si="44"/>
        <v>6024054</v>
      </c>
      <c r="F740" s="17" t="str">
        <f t="shared" si="47"/>
        <v>BEARISH</v>
      </c>
      <c r="G740" s="17" t="str">
        <f t="shared" si="46"/>
        <v>NEUTRAL</v>
      </c>
      <c r="H740" s="17" t="str">
        <f t="shared" si="45"/>
        <v>CONFIRMED BEARISH</v>
      </c>
    </row>
    <row r="741" spans="1:8" ht="13.5" x14ac:dyDescent="0.25">
      <c r="A741" s="3">
        <v>43082</v>
      </c>
      <c r="B741" s="2">
        <v>12.72</v>
      </c>
      <c r="C741" s="2">
        <v>6.9844999999999997</v>
      </c>
      <c r="D741" s="2">
        <v>2425</v>
      </c>
      <c r="E741" s="2">
        <f t="shared" si="44"/>
        <v>6026479</v>
      </c>
      <c r="F741" s="17" t="str">
        <f t="shared" si="47"/>
        <v>BEARISH</v>
      </c>
      <c r="G741" s="17" t="str">
        <f t="shared" si="46"/>
        <v>NEUTRAL</v>
      </c>
      <c r="H741" s="17" t="str">
        <f t="shared" si="45"/>
        <v>CONFIRMED BEARISH</v>
      </c>
    </row>
    <row r="742" spans="1:8" ht="13.5" x14ac:dyDescent="0.25">
      <c r="A742" s="3">
        <v>43083</v>
      </c>
      <c r="B742" s="2">
        <v>12.7</v>
      </c>
      <c r="C742" s="2">
        <v>6.9734999999999996</v>
      </c>
      <c r="D742" s="2">
        <v>3862</v>
      </c>
      <c r="E742" s="2">
        <f t="shared" si="44"/>
        <v>6022617</v>
      </c>
      <c r="F742" s="17" t="str">
        <f t="shared" si="47"/>
        <v>BEARISH</v>
      </c>
      <c r="G742" s="17" t="str">
        <f t="shared" si="46"/>
        <v>NEUTRAL</v>
      </c>
      <c r="H742" s="17" t="str">
        <f t="shared" si="45"/>
        <v>NEUTRAL</v>
      </c>
    </row>
    <row r="743" spans="1:8" ht="13.5" x14ac:dyDescent="0.25">
      <c r="A743" s="3">
        <v>43084</v>
      </c>
      <c r="B743" s="2">
        <v>12.7</v>
      </c>
      <c r="C743" s="2">
        <v>6.9734999999999996</v>
      </c>
      <c r="D743" s="2">
        <v>7116</v>
      </c>
      <c r="E743" s="2">
        <f t="shared" si="44"/>
        <v>6022617</v>
      </c>
      <c r="F743" s="17" t="str">
        <f t="shared" si="47"/>
        <v>BEARISH</v>
      </c>
      <c r="G743" s="17" t="str">
        <f t="shared" si="46"/>
        <v>NEUTRAL</v>
      </c>
      <c r="H743" s="17" t="str">
        <f t="shared" si="45"/>
        <v>BEARISH DIVERGENCE</v>
      </c>
    </row>
    <row r="744" spans="1:8" ht="13.5" x14ac:dyDescent="0.25">
      <c r="A744" s="3">
        <v>43087</v>
      </c>
      <c r="B744" s="2">
        <v>12.7</v>
      </c>
      <c r="C744" s="2">
        <v>6.9734999999999996</v>
      </c>
      <c r="D744" s="2">
        <v>578</v>
      </c>
      <c r="E744" s="2">
        <f t="shared" si="44"/>
        <v>6022617</v>
      </c>
      <c r="F744" s="17" t="str">
        <f t="shared" si="47"/>
        <v>BEARISH</v>
      </c>
      <c r="G744" s="17" t="str">
        <f t="shared" si="46"/>
        <v>NEUTRAL</v>
      </c>
      <c r="H744" s="17" t="str">
        <f t="shared" si="45"/>
        <v>BEARISH DIVERGENCE</v>
      </c>
    </row>
    <row r="745" spans="1:8" ht="13.5" x14ac:dyDescent="0.25">
      <c r="A745" s="3">
        <v>43088</v>
      </c>
      <c r="B745" s="2">
        <v>12.7</v>
      </c>
      <c r="C745" s="2">
        <v>6.9734999999999996</v>
      </c>
      <c r="D745" s="2">
        <v>8380</v>
      </c>
      <c r="E745" s="2">
        <f t="shared" si="44"/>
        <v>6022617</v>
      </c>
      <c r="F745" s="17" t="str">
        <f t="shared" si="47"/>
        <v>BEARISH</v>
      </c>
      <c r="G745" s="17" t="str">
        <f t="shared" si="46"/>
        <v>NEUTRAL</v>
      </c>
      <c r="H745" s="17" t="str">
        <f t="shared" si="45"/>
        <v>BEARISH DIVERGENCE</v>
      </c>
    </row>
    <row r="746" spans="1:8" ht="13.5" x14ac:dyDescent="0.25">
      <c r="A746" s="3">
        <v>43089</v>
      </c>
      <c r="B746" s="2">
        <v>12.7</v>
      </c>
      <c r="C746" s="2">
        <v>6.9734999999999996</v>
      </c>
      <c r="D746" s="2">
        <v>280</v>
      </c>
      <c r="E746" s="2">
        <f t="shared" si="44"/>
        <v>6022617</v>
      </c>
      <c r="F746" s="17" t="str">
        <f t="shared" si="47"/>
        <v>BEARISH</v>
      </c>
      <c r="G746" s="17" t="str">
        <f t="shared" si="46"/>
        <v>NEUTRAL</v>
      </c>
      <c r="H746" s="17" t="str">
        <f t="shared" si="45"/>
        <v>CONFIRMED BEARISH</v>
      </c>
    </row>
    <row r="747" spans="1:8" ht="13.5" x14ac:dyDescent="0.25">
      <c r="A747" s="3">
        <v>43090</v>
      </c>
      <c r="B747" s="2">
        <v>12.79</v>
      </c>
      <c r="C747" s="2">
        <v>7.0228999999999999</v>
      </c>
      <c r="D747" s="2">
        <v>1070</v>
      </c>
      <c r="E747" s="2">
        <f t="shared" si="44"/>
        <v>6023687</v>
      </c>
      <c r="F747" s="17" t="str">
        <f t="shared" si="47"/>
        <v>BULLISH</v>
      </c>
      <c r="G747" s="17" t="str">
        <f t="shared" si="46"/>
        <v>NEUTRAL</v>
      </c>
      <c r="H747" s="17" t="str">
        <f t="shared" si="45"/>
        <v>CONFIRMED BULLISH</v>
      </c>
    </row>
    <row r="748" spans="1:8" ht="13.5" x14ac:dyDescent="0.25">
      <c r="A748" s="3">
        <v>43091</v>
      </c>
      <c r="B748" s="2">
        <v>12.75</v>
      </c>
      <c r="C748" s="2">
        <v>7.0010000000000003</v>
      </c>
      <c r="D748" s="2">
        <v>4056</v>
      </c>
      <c r="E748" s="2">
        <f t="shared" si="44"/>
        <v>6019631</v>
      </c>
      <c r="F748" s="17" t="str">
        <f t="shared" si="47"/>
        <v>BEARISH</v>
      </c>
      <c r="G748" s="17" t="str">
        <f t="shared" si="46"/>
        <v>NEUTRAL</v>
      </c>
      <c r="H748" s="17" t="str">
        <f t="shared" si="45"/>
        <v>BEARISH DIVERGENCE</v>
      </c>
    </row>
    <row r="749" spans="1:8" ht="13.5" x14ac:dyDescent="0.25">
      <c r="A749" s="3">
        <v>43094</v>
      </c>
      <c r="B749" s="2">
        <v>12.79</v>
      </c>
      <c r="C749" s="2">
        <v>7.0228999999999999</v>
      </c>
      <c r="D749" s="2">
        <v>7112</v>
      </c>
      <c r="E749" s="2">
        <f t="shared" si="44"/>
        <v>6026743</v>
      </c>
      <c r="F749" s="17" t="str">
        <f t="shared" si="47"/>
        <v>BULLISH</v>
      </c>
      <c r="G749" s="17" t="str">
        <f t="shared" si="46"/>
        <v>NEUTRAL</v>
      </c>
      <c r="H749" s="17" t="str">
        <f t="shared" si="45"/>
        <v>CONFIRMED BULLISH</v>
      </c>
    </row>
    <row r="750" spans="1:8" ht="13.5" x14ac:dyDescent="0.25">
      <c r="A750" s="3">
        <v>43095</v>
      </c>
      <c r="B750" s="2">
        <v>12.85</v>
      </c>
      <c r="C750" s="2">
        <v>7.0559000000000003</v>
      </c>
      <c r="D750" s="2">
        <v>12898</v>
      </c>
      <c r="E750" s="2">
        <f t="shared" si="44"/>
        <v>6039641</v>
      </c>
      <c r="F750" s="17" t="str">
        <f t="shared" si="47"/>
        <v>BULLISH</v>
      </c>
      <c r="G750" s="17" t="str">
        <f t="shared" si="46"/>
        <v>NEUTRAL</v>
      </c>
      <c r="H750" s="17" t="str">
        <f t="shared" si="45"/>
        <v>CONFIRMED BULLISH</v>
      </c>
    </row>
    <row r="751" spans="1:8" ht="13.5" x14ac:dyDescent="0.25">
      <c r="A751" s="3">
        <v>43096</v>
      </c>
      <c r="B751" s="2">
        <v>13.24</v>
      </c>
      <c r="C751" s="2">
        <v>7.27</v>
      </c>
      <c r="D751" s="2">
        <v>11164</v>
      </c>
      <c r="E751" s="2">
        <f t="shared" si="44"/>
        <v>6050805</v>
      </c>
      <c r="F751" s="17" t="str">
        <f t="shared" si="47"/>
        <v>BULLISH</v>
      </c>
      <c r="G751" s="17" t="str">
        <f t="shared" si="46"/>
        <v>NEUTRAL</v>
      </c>
      <c r="H751" s="17" t="str">
        <f t="shared" si="45"/>
        <v>CONFIRMED BULLISH</v>
      </c>
    </row>
    <row r="752" spans="1:8" ht="13.5" x14ac:dyDescent="0.25">
      <c r="A752" s="3">
        <v>43097</v>
      </c>
      <c r="B752" s="2">
        <v>13.24</v>
      </c>
      <c r="C752" s="2">
        <v>7.27</v>
      </c>
      <c r="D752" s="2">
        <v>13378</v>
      </c>
      <c r="E752" s="2">
        <f t="shared" si="44"/>
        <v>6050805</v>
      </c>
      <c r="F752" s="17" t="str">
        <f t="shared" si="47"/>
        <v>BULLISH</v>
      </c>
      <c r="G752" s="17" t="str">
        <f t="shared" si="46"/>
        <v>NEUTRAL</v>
      </c>
      <c r="H752" s="17" t="str">
        <f t="shared" si="45"/>
        <v>CONFIRMED BULLISH</v>
      </c>
    </row>
    <row r="753" spans="1:8" ht="13.5" x14ac:dyDescent="0.25">
      <c r="A753" s="3">
        <v>43098</v>
      </c>
      <c r="B753" s="2">
        <v>13.34</v>
      </c>
      <c r="C753" s="2">
        <v>7.3249000000000004</v>
      </c>
      <c r="D753" s="2">
        <v>16209</v>
      </c>
      <c r="E753" s="2">
        <f t="shared" si="44"/>
        <v>6067014</v>
      </c>
      <c r="F753" s="17" t="str">
        <f t="shared" si="47"/>
        <v>BULLISH</v>
      </c>
      <c r="G753" s="17" t="str">
        <f t="shared" si="46"/>
        <v>NEUTRAL</v>
      </c>
      <c r="H753" s="17" t="str">
        <f t="shared" si="45"/>
        <v>CONFIRMED BULLISH</v>
      </c>
    </row>
    <row r="754" spans="1:8" ht="13.5" x14ac:dyDescent="0.25">
      <c r="A754" s="3">
        <v>43102</v>
      </c>
      <c r="B754" s="2">
        <v>13.2</v>
      </c>
      <c r="C754" s="2">
        <v>7.2480000000000002</v>
      </c>
      <c r="D754" s="2">
        <v>3707</v>
      </c>
      <c r="E754" s="2">
        <f t="shared" si="44"/>
        <v>6063307</v>
      </c>
      <c r="F754" s="17" t="str">
        <f t="shared" si="47"/>
        <v>BULLISH</v>
      </c>
      <c r="G754" s="17" t="str">
        <f t="shared" si="46"/>
        <v>NEUTRAL</v>
      </c>
      <c r="H754" s="17" t="str">
        <f t="shared" si="45"/>
        <v>CONFIRMED BULLISH</v>
      </c>
    </row>
    <row r="755" spans="1:8" ht="13.5" x14ac:dyDescent="0.25">
      <c r="A755" s="3">
        <v>43103</v>
      </c>
      <c r="B755" s="2">
        <v>13.78</v>
      </c>
      <c r="C755" s="2">
        <v>7.5664999999999996</v>
      </c>
      <c r="D755" s="2">
        <v>2555</v>
      </c>
      <c r="E755" s="2">
        <f t="shared" si="44"/>
        <v>6065862</v>
      </c>
      <c r="F755" s="17" t="str">
        <f t="shared" si="47"/>
        <v>BULLISH</v>
      </c>
      <c r="G755" s="17" t="str">
        <f t="shared" si="46"/>
        <v>NEUTRAL</v>
      </c>
      <c r="H755" s="17" t="str">
        <f t="shared" si="45"/>
        <v>CONFIRMED BULLISH</v>
      </c>
    </row>
    <row r="756" spans="1:8" ht="13.5" x14ac:dyDescent="0.25">
      <c r="A756" s="3">
        <v>43104</v>
      </c>
      <c r="B756" s="2">
        <v>13.6</v>
      </c>
      <c r="C756" s="2">
        <v>7.4676999999999998</v>
      </c>
      <c r="D756" s="2">
        <v>12203</v>
      </c>
      <c r="E756" s="2">
        <f t="shared" si="44"/>
        <v>6053659</v>
      </c>
      <c r="F756" s="17" t="str">
        <f t="shared" si="47"/>
        <v>BULLISH</v>
      </c>
      <c r="G756" s="17" t="str">
        <f t="shared" si="46"/>
        <v>NEUTRAL</v>
      </c>
      <c r="H756" s="17" t="str">
        <f t="shared" si="45"/>
        <v>CONFIRMED BULLISH</v>
      </c>
    </row>
    <row r="757" spans="1:8" ht="13.5" x14ac:dyDescent="0.25">
      <c r="A757" s="3">
        <v>43105</v>
      </c>
      <c r="B757" s="2">
        <v>13.41</v>
      </c>
      <c r="C757" s="2">
        <v>7.3634000000000004</v>
      </c>
      <c r="D757" s="2">
        <v>10755</v>
      </c>
      <c r="E757" s="2">
        <f t="shared" si="44"/>
        <v>6042904</v>
      </c>
      <c r="F757" s="17" t="str">
        <f t="shared" si="47"/>
        <v>BEARISH</v>
      </c>
      <c r="G757" s="17" t="str">
        <f t="shared" si="46"/>
        <v>NEUTRAL</v>
      </c>
      <c r="H757" s="17" t="str">
        <f t="shared" si="45"/>
        <v>BEARISH DIVERGENCE</v>
      </c>
    </row>
    <row r="758" spans="1:8" ht="13.5" x14ac:dyDescent="0.25">
      <c r="A758" s="3">
        <v>43108</v>
      </c>
      <c r="B758" s="2">
        <v>13.93</v>
      </c>
      <c r="C758" s="2">
        <v>7.6489000000000003</v>
      </c>
      <c r="D758" s="2">
        <v>9989</v>
      </c>
      <c r="E758" s="2">
        <f t="shared" si="44"/>
        <v>6052893</v>
      </c>
      <c r="F758" s="17" t="str">
        <f t="shared" si="47"/>
        <v>BEARISH</v>
      </c>
      <c r="G758" s="17" t="str">
        <f t="shared" si="46"/>
        <v>NEUTRAL</v>
      </c>
      <c r="H758" s="17" t="str">
        <f t="shared" si="45"/>
        <v>BEARISH DIVERGENCE</v>
      </c>
    </row>
    <row r="759" spans="1:8" ht="13.5" x14ac:dyDescent="0.25">
      <c r="A759" s="3">
        <v>43109</v>
      </c>
      <c r="B759" s="2">
        <v>13.78</v>
      </c>
      <c r="C759" s="2">
        <v>7.5664999999999996</v>
      </c>
      <c r="D759" s="2">
        <v>29715</v>
      </c>
      <c r="E759" s="2">
        <f t="shared" si="44"/>
        <v>6023178</v>
      </c>
      <c r="F759" s="17" t="str">
        <f t="shared" si="47"/>
        <v>BEARISH</v>
      </c>
      <c r="G759" s="17" t="str">
        <f t="shared" si="46"/>
        <v>NEUTRAL</v>
      </c>
      <c r="H759" s="17" t="str">
        <f t="shared" si="45"/>
        <v>BEARISH DIVERGENCE</v>
      </c>
    </row>
    <row r="760" spans="1:8" ht="13.5" x14ac:dyDescent="0.25">
      <c r="A760" s="3">
        <v>43110</v>
      </c>
      <c r="B760" s="2">
        <v>13.54</v>
      </c>
      <c r="C760" s="2">
        <v>7.4347000000000003</v>
      </c>
      <c r="D760" s="2">
        <v>9415</v>
      </c>
      <c r="E760" s="2">
        <f t="shared" si="44"/>
        <v>6013763</v>
      </c>
      <c r="F760" s="17" t="str">
        <f t="shared" si="47"/>
        <v>BEARISH</v>
      </c>
      <c r="G760" s="17" t="str">
        <f t="shared" si="46"/>
        <v>NEUTRAL</v>
      </c>
      <c r="H760" s="17" t="str">
        <f t="shared" si="45"/>
        <v>CONFIRMED BEARISH</v>
      </c>
    </row>
    <row r="761" spans="1:8" ht="13.5" x14ac:dyDescent="0.25">
      <c r="A761" s="3">
        <v>43111</v>
      </c>
      <c r="B761" s="2">
        <v>13.5</v>
      </c>
      <c r="C761" s="2">
        <v>7.4127999999999998</v>
      </c>
      <c r="D761" s="2">
        <v>6982</v>
      </c>
      <c r="E761" s="2">
        <f t="shared" si="44"/>
        <v>6006781</v>
      </c>
      <c r="F761" s="17" t="str">
        <f t="shared" si="47"/>
        <v>BEARISH</v>
      </c>
      <c r="G761" s="17" t="str">
        <f t="shared" si="46"/>
        <v>NEUTRAL</v>
      </c>
      <c r="H761" s="17" t="str">
        <f t="shared" si="45"/>
        <v>CONFIRMED BEARISH</v>
      </c>
    </row>
    <row r="762" spans="1:8" ht="13.5" x14ac:dyDescent="0.25">
      <c r="A762" s="3">
        <v>43112</v>
      </c>
      <c r="B762" s="2">
        <v>13.73</v>
      </c>
      <c r="C762" s="2">
        <v>7.5391000000000004</v>
      </c>
      <c r="D762" s="2">
        <v>63573</v>
      </c>
      <c r="E762" s="2">
        <f t="shared" si="44"/>
        <v>6070354</v>
      </c>
      <c r="F762" s="17" t="str">
        <f t="shared" si="47"/>
        <v>BULLISH</v>
      </c>
      <c r="G762" s="17" t="str">
        <f t="shared" si="46"/>
        <v>NEUTRAL</v>
      </c>
      <c r="H762" s="17" t="str">
        <f t="shared" si="45"/>
        <v>CONFIRMED BULLISH</v>
      </c>
    </row>
    <row r="763" spans="1:8" ht="13.5" x14ac:dyDescent="0.25">
      <c r="A763" s="3">
        <v>43115</v>
      </c>
      <c r="B763" s="2">
        <v>13.9</v>
      </c>
      <c r="C763" s="2">
        <v>7.6323999999999996</v>
      </c>
      <c r="D763" s="2">
        <v>4578</v>
      </c>
      <c r="E763" s="2">
        <f t="shared" si="44"/>
        <v>6074932</v>
      </c>
      <c r="F763" s="17" t="str">
        <f t="shared" si="47"/>
        <v>BULLISH</v>
      </c>
      <c r="G763" s="17" t="str">
        <f t="shared" si="46"/>
        <v>NEUTRAL</v>
      </c>
      <c r="H763" s="17" t="str">
        <f t="shared" si="45"/>
        <v>BULLISH DIVERGENCE</v>
      </c>
    </row>
    <row r="764" spans="1:8" ht="13.5" x14ac:dyDescent="0.25">
      <c r="A764" s="3">
        <v>43116</v>
      </c>
      <c r="B764" s="2">
        <v>13.93</v>
      </c>
      <c r="C764" s="2">
        <v>7.6489000000000003</v>
      </c>
      <c r="D764" s="2">
        <v>5928</v>
      </c>
      <c r="E764" s="2">
        <f t="shared" si="44"/>
        <v>6080860</v>
      </c>
      <c r="F764" s="17" t="str">
        <f t="shared" si="47"/>
        <v>BULLISH</v>
      </c>
      <c r="G764" s="17" t="str">
        <f t="shared" si="46"/>
        <v>NEUTRAL</v>
      </c>
      <c r="H764" s="17" t="str">
        <f t="shared" si="45"/>
        <v>CONFIRMED BULLISH</v>
      </c>
    </row>
    <row r="765" spans="1:8" ht="13.5" x14ac:dyDescent="0.25">
      <c r="A765" s="3">
        <v>43117</v>
      </c>
      <c r="B765" s="2">
        <v>14.29</v>
      </c>
      <c r="C765" s="2">
        <v>7.8465999999999996</v>
      </c>
      <c r="D765" s="2">
        <v>22281</v>
      </c>
      <c r="E765" s="2">
        <f t="shared" si="44"/>
        <v>6103141</v>
      </c>
      <c r="F765" s="17" t="str">
        <f t="shared" si="47"/>
        <v>BULLISH</v>
      </c>
      <c r="G765" s="17" t="str">
        <f t="shared" si="46"/>
        <v>NEUTRAL</v>
      </c>
      <c r="H765" s="17" t="str">
        <f t="shared" si="45"/>
        <v>CONFIRMED BULLISH</v>
      </c>
    </row>
    <row r="766" spans="1:8" ht="13.5" x14ac:dyDescent="0.25">
      <c r="A766" s="3">
        <v>43118</v>
      </c>
      <c r="B766" s="2">
        <v>14.06</v>
      </c>
      <c r="C766" s="2">
        <v>7.7202999999999999</v>
      </c>
      <c r="D766" s="2">
        <v>12408</v>
      </c>
      <c r="E766" s="2">
        <f t="shared" si="44"/>
        <v>6090733</v>
      </c>
      <c r="F766" s="17" t="str">
        <f t="shared" si="47"/>
        <v>BULLISH</v>
      </c>
      <c r="G766" s="17" t="str">
        <f t="shared" si="46"/>
        <v>NEUTRAL</v>
      </c>
      <c r="H766" s="17" t="str">
        <f t="shared" si="45"/>
        <v>CONFIRMED BULLISH</v>
      </c>
    </row>
    <row r="767" spans="1:8" ht="13.5" x14ac:dyDescent="0.25">
      <c r="A767" s="3">
        <v>43119</v>
      </c>
      <c r="B767" s="2">
        <v>13.95</v>
      </c>
      <c r="C767" s="2">
        <v>7.6599000000000004</v>
      </c>
      <c r="D767" s="2">
        <v>23211</v>
      </c>
      <c r="E767" s="2">
        <f t="shared" si="44"/>
        <v>6067522</v>
      </c>
      <c r="F767" s="17" t="str">
        <f t="shared" si="47"/>
        <v>BEARISH</v>
      </c>
      <c r="G767" s="17" t="str">
        <f t="shared" si="46"/>
        <v>NEUTRAL</v>
      </c>
      <c r="H767" s="17" t="str">
        <f t="shared" si="45"/>
        <v>BEARISH DIVERGENCE</v>
      </c>
    </row>
    <row r="768" spans="1:8" ht="13.5" x14ac:dyDescent="0.25">
      <c r="A768" s="3">
        <v>43122</v>
      </c>
      <c r="B768" s="2">
        <v>14.1</v>
      </c>
      <c r="C768" s="2">
        <v>7.7422000000000004</v>
      </c>
      <c r="D768" s="2">
        <v>9107</v>
      </c>
      <c r="E768" s="2">
        <f t="shared" si="44"/>
        <v>6076629</v>
      </c>
      <c r="F768" s="17" t="str">
        <f t="shared" si="47"/>
        <v>BULLISH</v>
      </c>
      <c r="G768" s="17" t="str">
        <f t="shared" si="46"/>
        <v>NEUTRAL</v>
      </c>
      <c r="H768" s="17" t="str">
        <f t="shared" si="45"/>
        <v>CONFIRMED BULLISH</v>
      </c>
    </row>
    <row r="769" spans="1:8" ht="13.5" x14ac:dyDescent="0.25">
      <c r="A769" s="3">
        <v>43123</v>
      </c>
      <c r="B769" s="2">
        <v>13.98</v>
      </c>
      <c r="C769" s="2">
        <v>7.6763000000000003</v>
      </c>
      <c r="D769" s="2">
        <v>3197</v>
      </c>
      <c r="E769" s="2">
        <f t="shared" si="44"/>
        <v>6073432</v>
      </c>
      <c r="F769" s="17" t="str">
        <f t="shared" si="47"/>
        <v>BEARISH</v>
      </c>
      <c r="G769" s="17" t="str">
        <f t="shared" si="46"/>
        <v>NEUTRAL</v>
      </c>
      <c r="H769" s="17" t="str">
        <f t="shared" si="45"/>
        <v>BEARISH DIVERGENCE</v>
      </c>
    </row>
    <row r="770" spans="1:8" ht="13.5" x14ac:dyDescent="0.25">
      <c r="A770" s="3">
        <v>43124</v>
      </c>
      <c r="B770" s="2">
        <v>13.98</v>
      </c>
      <c r="C770" s="2">
        <v>7.6763000000000003</v>
      </c>
      <c r="D770" s="2">
        <v>2225</v>
      </c>
      <c r="E770" s="2">
        <f t="shared" si="44"/>
        <v>6073432</v>
      </c>
      <c r="F770" s="17" t="str">
        <f t="shared" si="47"/>
        <v>BEARISH</v>
      </c>
      <c r="G770" s="17" t="str">
        <f t="shared" si="46"/>
        <v>NEUTRAL</v>
      </c>
      <c r="H770" s="17" t="str">
        <f t="shared" si="45"/>
        <v>CONFIRMED BEARISH</v>
      </c>
    </row>
    <row r="771" spans="1:8" ht="13.5" x14ac:dyDescent="0.25">
      <c r="A771" s="3">
        <v>43125</v>
      </c>
      <c r="B771" s="2">
        <v>13.98</v>
      </c>
      <c r="C771" s="2">
        <v>7.6763000000000003</v>
      </c>
      <c r="D771" s="2">
        <v>7719</v>
      </c>
      <c r="E771" s="2">
        <f t="shared" si="44"/>
        <v>6073432</v>
      </c>
      <c r="F771" s="17" t="str">
        <f t="shared" si="47"/>
        <v>BEARISH</v>
      </c>
      <c r="G771" s="17" t="str">
        <f t="shared" si="46"/>
        <v>NEUTRAL</v>
      </c>
      <c r="H771" s="17" t="str">
        <f t="shared" si="45"/>
        <v>CONFIRMED BEARISH</v>
      </c>
    </row>
    <row r="772" spans="1:8" ht="13.5" x14ac:dyDescent="0.25">
      <c r="A772" s="3">
        <v>43126</v>
      </c>
      <c r="B772" s="2">
        <v>13.97</v>
      </c>
      <c r="C772" s="2">
        <v>7.6707999999999998</v>
      </c>
      <c r="D772" s="2">
        <v>11562</v>
      </c>
      <c r="E772" s="2">
        <f t="shared" ref="E772:E835" si="48">IF(B772&gt;B771, E771+D772, IF(B772&lt;B771, E771-D772, E771))</f>
        <v>6061870</v>
      </c>
      <c r="F772" s="17" t="str">
        <f t="shared" si="47"/>
        <v>BEARISH</v>
      </c>
      <c r="G772" s="17" t="str">
        <f t="shared" si="46"/>
        <v>NEUTRAL</v>
      </c>
      <c r="H772" s="17" t="str">
        <f t="shared" si="45"/>
        <v>BEARISH DIVERGENCE</v>
      </c>
    </row>
    <row r="773" spans="1:8" ht="13.5" x14ac:dyDescent="0.25">
      <c r="A773" s="3">
        <v>43129</v>
      </c>
      <c r="B773" s="2">
        <v>14.2</v>
      </c>
      <c r="C773" s="2">
        <v>7.7971000000000004</v>
      </c>
      <c r="D773" s="2">
        <v>17117</v>
      </c>
      <c r="E773" s="2">
        <f t="shared" si="48"/>
        <v>6078987</v>
      </c>
      <c r="F773" s="17" t="str">
        <f t="shared" si="47"/>
        <v>BULLISH</v>
      </c>
      <c r="G773" s="17" t="str">
        <f t="shared" si="46"/>
        <v>NEUTRAL</v>
      </c>
      <c r="H773" s="17" t="str">
        <f t="shared" si="45"/>
        <v>CONFIRMED BULLISH</v>
      </c>
    </row>
    <row r="774" spans="1:8" ht="13.5" x14ac:dyDescent="0.25">
      <c r="A774" s="3">
        <v>43130</v>
      </c>
      <c r="B774" s="2">
        <v>14.2</v>
      </c>
      <c r="C774" s="2">
        <v>7.7971000000000004</v>
      </c>
      <c r="D774" s="2">
        <v>4373</v>
      </c>
      <c r="E774" s="2">
        <f t="shared" si="48"/>
        <v>6078987</v>
      </c>
      <c r="F774" s="17" t="str">
        <f t="shared" si="47"/>
        <v>BULLISH</v>
      </c>
      <c r="G774" s="17" t="str">
        <f t="shared" si="46"/>
        <v>NEUTRAL</v>
      </c>
      <c r="H774" s="17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v>43131</v>
      </c>
      <c r="B775" s="2">
        <v>14.1</v>
      </c>
      <c r="C775" s="2">
        <v>7.7422000000000004</v>
      </c>
      <c r="D775" s="2">
        <v>3584</v>
      </c>
      <c r="E775" s="2">
        <f t="shared" si="48"/>
        <v>6075403</v>
      </c>
      <c r="F775" s="17" t="str">
        <f t="shared" si="47"/>
        <v>BULLISH</v>
      </c>
      <c r="G775" s="17" t="str">
        <f t="shared" ref="G775:G838" si="50">IF((E775-E770)/E770 &gt; 0.02, "STRONG",
 IF((E775-E770)/E770 &lt; -0.02, "WEAK", "NEUTRAL"))</f>
        <v>NEUTRAL</v>
      </c>
      <c r="H775" s="17" t="str">
        <f t="shared" si="49"/>
        <v>CONFIRMED BULLISH</v>
      </c>
    </row>
    <row r="776" spans="1:8" ht="13.5" x14ac:dyDescent="0.25">
      <c r="A776" s="3">
        <v>43132</v>
      </c>
      <c r="B776" s="2">
        <v>14.1</v>
      </c>
      <c r="C776" s="2">
        <v>7.7422000000000004</v>
      </c>
      <c r="D776" s="2">
        <v>5021</v>
      </c>
      <c r="E776" s="2">
        <f t="shared" si="48"/>
        <v>6075403</v>
      </c>
      <c r="F776" s="17" t="str">
        <f t="shared" ref="F776:F839" si="51">IF(E776&gt;E771,"BULLISH",IF(E776&lt;E771,"BEARISH","NEUTRAL"))</f>
        <v>BULLISH</v>
      </c>
      <c r="G776" s="17" t="str">
        <f t="shared" si="50"/>
        <v>NEUTRAL</v>
      </c>
      <c r="H776" s="17" t="str">
        <f t="shared" si="49"/>
        <v>CONFIRMED BULLISH</v>
      </c>
    </row>
    <row r="777" spans="1:8" ht="13.5" x14ac:dyDescent="0.25">
      <c r="A777" s="3">
        <v>43133</v>
      </c>
      <c r="B777" s="2">
        <v>14.25</v>
      </c>
      <c r="C777" s="2">
        <v>7.8246000000000002</v>
      </c>
      <c r="D777" s="2">
        <v>9503</v>
      </c>
      <c r="E777" s="2">
        <f t="shared" si="48"/>
        <v>6084906</v>
      </c>
      <c r="F777" s="17" t="str">
        <f t="shared" si="51"/>
        <v>BULLISH</v>
      </c>
      <c r="G777" s="17" t="str">
        <f t="shared" si="50"/>
        <v>NEUTRAL</v>
      </c>
      <c r="H777" s="17" t="str">
        <f t="shared" si="49"/>
        <v>CONFIRMED BULLISH</v>
      </c>
    </row>
    <row r="778" spans="1:8" ht="13.5" x14ac:dyDescent="0.25">
      <c r="A778" s="3">
        <v>43136</v>
      </c>
      <c r="B778" s="2">
        <v>14.35</v>
      </c>
      <c r="C778" s="2">
        <v>7.8795000000000002</v>
      </c>
      <c r="D778" s="2">
        <v>15507</v>
      </c>
      <c r="E778" s="2">
        <f t="shared" si="48"/>
        <v>6100413</v>
      </c>
      <c r="F778" s="17" t="str">
        <f t="shared" si="51"/>
        <v>BULLISH</v>
      </c>
      <c r="G778" s="17" t="str">
        <f t="shared" si="50"/>
        <v>NEUTRAL</v>
      </c>
      <c r="H778" s="17" t="str">
        <f t="shared" si="49"/>
        <v>CONFIRMED BULLISH</v>
      </c>
    </row>
    <row r="779" spans="1:8" ht="13.5" x14ac:dyDescent="0.25">
      <c r="A779" s="3">
        <v>43137</v>
      </c>
      <c r="B779" s="2">
        <v>14.2</v>
      </c>
      <c r="C779" s="2">
        <v>7.7971000000000004</v>
      </c>
      <c r="D779" s="2">
        <v>4084</v>
      </c>
      <c r="E779" s="2">
        <f t="shared" si="48"/>
        <v>6096329</v>
      </c>
      <c r="F779" s="17" t="str">
        <f t="shared" si="51"/>
        <v>BULLISH</v>
      </c>
      <c r="G779" s="17" t="str">
        <f t="shared" si="50"/>
        <v>NEUTRAL</v>
      </c>
      <c r="H779" s="17" t="str">
        <f t="shared" si="49"/>
        <v>NEUTRAL</v>
      </c>
    </row>
    <row r="780" spans="1:8" ht="13.5" x14ac:dyDescent="0.25">
      <c r="A780" s="3">
        <v>43138</v>
      </c>
      <c r="B780" s="2">
        <v>13.97</v>
      </c>
      <c r="C780" s="2">
        <v>7.6707999999999998</v>
      </c>
      <c r="D780" s="2">
        <v>2038</v>
      </c>
      <c r="E780" s="2">
        <f t="shared" si="48"/>
        <v>6094291</v>
      </c>
      <c r="F780" s="17" t="str">
        <f t="shared" si="51"/>
        <v>BULLISH</v>
      </c>
      <c r="G780" s="17" t="str">
        <f t="shared" si="50"/>
        <v>NEUTRAL</v>
      </c>
      <c r="H780" s="17" t="str">
        <f t="shared" si="49"/>
        <v>BULLISH DIVERGENCE</v>
      </c>
    </row>
    <row r="781" spans="1:8" ht="13.5" x14ac:dyDescent="0.25">
      <c r="A781" s="3">
        <v>43139</v>
      </c>
      <c r="B781" s="2">
        <v>14</v>
      </c>
      <c r="C781" s="2">
        <v>7.6872999999999996</v>
      </c>
      <c r="D781" s="2">
        <v>888</v>
      </c>
      <c r="E781" s="2">
        <f t="shared" si="48"/>
        <v>6095179</v>
      </c>
      <c r="F781" s="17" t="str">
        <f t="shared" si="51"/>
        <v>BULLISH</v>
      </c>
      <c r="G781" s="17" t="str">
        <f t="shared" si="50"/>
        <v>NEUTRAL</v>
      </c>
      <c r="H781" s="17" t="str">
        <f t="shared" si="49"/>
        <v>BULLISH DIVERGENCE</v>
      </c>
    </row>
    <row r="782" spans="1:8" ht="13.5" x14ac:dyDescent="0.25">
      <c r="A782" s="3">
        <v>43140</v>
      </c>
      <c r="B782" s="2">
        <v>14.2</v>
      </c>
      <c r="C782" s="2">
        <v>7.7971000000000004</v>
      </c>
      <c r="D782" s="2">
        <v>9139</v>
      </c>
      <c r="E782" s="2">
        <f t="shared" si="48"/>
        <v>6104318</v>
      </c>
      <c r="F782" s="17" t="str">
        <f t="shared" si="51"/>
        <v>BULLISH</v>
      </c>
      <c r="G782" s="17" t="str">
        <f t="shared" si="50"/>
        <v>NEUTRAL</v>
      </c>
      <c r="H782" s="17" t="str">
        <f t="shared" si="49"/>
        <v>BULLISH DIVERGENCE</v>
      </c>
    </row>
    <row r="783" spans="1:8" ht="13.5" x14ac:dyDescent="0.25">
      <c r="A783" s="3">
        <v>43143</v>
      </c>
      <c r="B783" s="2">
        <v>14.35</v>
      </c>
      <c r="C783" s="2">
        <v>7.8795000000000002</v>
      </c>
      <c r="D783" s="2">
        <v>2729</v>
      </c>
      <c r="E783" s="2">
        <f t="shared" si="48"/>
        <v>6107047</v>
      </c>
      <c r="F783" s="17" t="str">
        <f t="shared" si="51"/>
        <v>BULLISH</v>
      </c>
      <c r="G783" s="17" t="str">
        <f t="shared" si="50"/>
        <v>NEUTRAL</v>
      </c>
      <c r="H783" s="17" t="str">
        <f t="shared" si="49"/>
        <v>NEUTRAL</v>
      </c>
    </row>
    <row r="784" spans="1:8" ht="13.5" x14ac:dyDescent="0.25">
      <c r="A784" s="3">
        <v>43144</v>
      </c>
      <c r="B784" s="2">
        <v>14.55</v>
      </c>
      <c r="C784" s="2">
        <v>7.9893000000000001</v>
      </c>
      <c r="D784" s="2">
        <v>4337</v>
      </c>
      <c r="E784" s="2">
        <f t="shared" si="48"/>
        <v>6111384</v>
      </c>
      <c r="F784" s="17" t="str">
        <f t="shared" si="51"/>
        <v>BULLISH</v>
      </c>
      <c r="G784" s="17" t="str">
        <f t="shared" si="50"/>
        <v>NEUTRAL</v>
      </c>
      <c r="H784" s="17" t="str">
        <f t="shared" si="49"/>
        <v>CONFIRMED BULLISH</v>
      </c>
    </row>
    <row r="785" spans="1:8" ht="13.5" x14ac:dyDescent="0.25">
      <c r="A785" s="3">
        <v>43145</v>
      </c>
      <c r="B785" s="2">
        <v>14.6</v>
      </c>
      <c r="C785" s="2">
        <v>8.0167999999999999</v>
      </c>
      <c r="D785" s="2">
        <v>13254</v>
      </c>
      <c r="E785" s="2">
        <f t="shared" si="48"/>
        <v>6124638</v>
      </c>
      <c r="F785" s="17" t="str">
        <f t="shared" si="51"/>
        <v>BULLISH</v>
      </c>
      <c r="G785" s="17" t="str">
        <f t="shared" si="50"/>
        <v>NEUTRAL</v>
      </c>
      <c r="H785" s="17" t="str">
        <f t="shared" si="49"/>
        <v>CONFIRMED BULLISH</v>
      </c>
    </row>
    <row r="786" spans="1:8" ht="13.5" x14ac:dyDescent="0.25">
      <c r="A786" s="3">
        <v>43146</v>
      </c>
      <c r="B786" s="2">
        <v>14.6</v>
      </c>
      <c r="C786" s="2">
        <v>8.0167999999999999</v>
      </c>
      <c r="D786" s="2">
        <v>7109</v>
      </c>
      <c r="E786" s="2">
        <f t="shared" si="48"/>
        <v>6124638</v>
      </c>
      <c r="F786" s="17" t="str">
        <f t="shared" si="51"/>
        <v>BULLISH</v>
      </c>
      <c r="G786" s="17" t="str">
        <f t="shared" si="50"/>
        <v>NEUTRAL</v>
      </c>
      <c r="H786" s="17" t="str">
        <f t="shared" si="49"/>
        <v>CONFIRMED BULLISH</v>
      </c>
    </row>
    <row r="787" spans="1:8" ht="13.5" x14ac:dyDescent="0.25">
      <c r="A787" s="3">
        <v>43147</v>
      </c>
      <c r="B787" s="2">
        <v>14.48</v>
      </c>
      <c r="C787" s="2">
        <v>7.9508999999999999</v>
      </c>
      <c r="D787" s="2">
        <v>8934</v>
      </c>
      <c r="E787" s="2">
        <f t="shared" si="48"/>
        <v>6115704</v>
      </c>
      <c r="F787" s="17" t="str">
        <f t="shared" si="51"/>
        <v>BULLISH</v>
      </c>
      <c r="G787" s="17" t="str">
        <f t="shared" si="50"/>
        <v>NEUTRAL</v>
      </c>
      <c r="H787" s="17" t="str">
        <f t="shared" si="49"/>
        <v>CONFIRMED BULLISH</v>
      </c>
    </row>
    <row r="788" spans="1:8" ht="13.5" x14ac:dyDescent="0.25">
      <c r="A788" s="3">
        <v>43150</v>
      </c>
      <c r="B788" s="2">
        <v>14.75</v>
      </c>
      <c r="C788" s="2">
        <v>8.0991</v>
      </c>
      <c r="D788" s="2">
        <v>4899</v>
      </c>
      <c r="E788" s="2">
        <f t="shared" si="48"/>
        <v>6120603</v>
      </c>
      <c r="F788" s="17" t="str">
        <f t="shared" si="51"/>
        <v>BULLISH</v>
      </c>
      <c r="G788" s="17" t="str">
        <f t="shared" si="50"/>
        <v>NEUTRAL</v>
      </c>
      <c r="H788" s="17" t="str">
        <f t="shared" si="49"/>
        <v>CONFIRMED BULLISH</v>
      </c>
    </row>
    <row r="789" spans="1:8" ht="13.5" x14ac:dyDescent="0.25">
      <c r="A789" s="3">
        <v>43151</v>
      </c>
      <c r="B789" s="2">
        <v>14.9</v>
      </c>
      <c r="C789" s="2">
        <v>8.1814999999999998</v>
      </c>
      <c r="D789" s="2">
        <v>1202</v>
      </c>
      <c r="E789" s="2">
        <f t="shared" si="48"/>
        <v>6121805</v>
      </c>
      <c r="F789" s="17" t="str">
        <f t="shared" si="51"/>
        <v>BULLISH</v>
      </c>
      <c r="G789" s="17" t="str">
        <f t="shared" si="50"/>
        <v>NEUTRAL</v>
      </c>
      <c r="H789" s="17" t="str">
        <f t="shared" si="49"/>
        <v>CONFIRMED BULLISH</v>
      </c>
    </row>
    <row r="790" spans="1:8" ht="13.5" x14ac:dyDescent="0.25">
      <c r="A790" s="3">
        <v>43152</v>
      </c>
      <c r="B790" s="2">
        <v>14.95</v>
      </c>
      <c r="C790" s="2">
        <v>8.2089999999999996</v>
      </c>
      <c r="D790" s="2">
        <v>6196</v>
      </c>
      <c r="E790" s="2">
        <f t="shared" si="48"/>
        <v>6128001</v>
      </c>
      <c r="F790" s="17" t="str">
        <f t="shared" si="51"/>
        <v>BULLISH</v>
      </c>
      <c r="G790" s="17" t="str">
        <f t="shared" si="50"/>
        <v>NEUTRAL</v>
      </c>
      <c r="H790" s="17" t="str">
        <f t="shared" si="49"/>
        <v>CONFIRMED BULLISH</v>
      </c>
    </row>
    <row r="791" spans="1:8" ht="13.5" x14ac:dyDescent="0.25">
      <c r="A791" s="3">
        <v>43153</v>
      </c>
      <c r="B791" s="2">
        <v>15.3</v>
      </c>
      <c r="C791" s="2">
        <v>8.4010999999999996</v>
      </c>
      <c r="D791" s="2">
        <v>6936</v>
      </c>
      <c r="E791" s="2">
        <f t="shared" si="48"/>
        <v>6134937</v>
      </c>
      <c r="F791" s="17" t="str">
        <f t="shared" si="51"/>
        <v>BULLISH</v>
      </c>
      <c r="G791" s="17" t="str">
        <f t="shared" si="50"/>
        <v>NEUTRAL</v>
      </c>
      <c r="H791" s="17" t="str">
        <f t="shared" si="49"/>
        <v>CONFIRMED BULLISH</v>
      </c>
    </row>
    <row r="792" spans="1:8" ht="13.5" x14ac:dyDescent="0.25">
      <c r="A792" s="3">
        <v>43154</v>
      </c>
      <c r="B792" s="2">
        <v>15.35</v>
      </c>
      <c r="C792" s="2">
        <v>8.4285999999999994</v>
      </c>
      <c r="D792" s="2">
        <v>6076</v>
      </c>
      <c r="E792" s="2">
        <f t="shared" si="48"/>
        <v>6141013</v>
      </c>
      <c r="F792" s="17" t="str">
        <f t="shared" si="51"/>
        <v>BULLISH</v>
      </c>
      <c r="G792" s="17" t="str">
        <f t="shared" si="50"/>
        <v>NEUTRAL</v>
      </c>
      <c r="H792" s="17" t="str">
        <f t="shared" si="49"/>
        <v>CONFIRMED BULLISH</v>
      </c>
    </row>
    <row r="793" spans="1:8" ht="13.5" x14ac:dyDescent="0.25">
      <c r="A793" s="3">
        <v>43157</v>
      </c>
      <c r="B793" s="2">
        <v>15.4</v>
      </c>
      <c r="C793" s="2">
        <v>8.4560999999999993</v>
      </c>
      <c r="D793" s="2">
        <v>41536</v>
      </c>
      <c r="E793" s="2">
        <f t="shared" si="48"/>
        <v>6182549</v>
      </c>
      <c r="F793" s="17" t="str">
        <f t="shared" si="51"/>
        <v>BULLISH</v>
      </c>
      <c r="G793" s="17" t="str">
        <f t="shared" si="50"/>
        <v>NEUTRAL</v>
      </c>
      <c r="H793" s="17" t="str">
        <f t="shared" si="49"/>
        <v>CONFIRMED BULLISH</v>
      </c>
    </row>
    <row r="794" spans="1:8" ht="13.5" x14ac:dyDescent="0.25">
      <c r="A794" s="3">
        <v>43158</v>
      </c>
      <c r="B794" s="2">
        <v>14.94</v>
      </c>
      <c r="C794" s="2">
        <v>8.2035</v>
      </c>
      <c r="D794" s="2">
        <v>74734</v>
      </c>
      <c r="E794" s="2">
        <f t="shared" si="48"/>
        <v>6107815</v>
      </c>
      <c r="F794" s="17" t="str">
        <f t="shared" si="51"/>
        <v>BEARISH</v>
      </c>
      <c r="G794" s="17" t="str">
        <f t="shared" si="50"/>
        <v>NEUTRAL</v>
      </c>
      <c r="H794" s="17" t="str">
        <f t="shared" si="49"/>
        <v>BEARISH DIVERGENCE</v>
      </c>
    </row>
    <row r="795" spans="1:8" ht="13.5" x14ac:dyDescent="0.25">
      <c r="A795" s="3">
        <v>43159</v>
      </c>
      <c r="B795" s="2">
        <v>14.65</v>
      </c>
      <c r="C795" s="2">
        <v>8.0442</v>
      </c>
      <c r="D795" s="2">
        <v>52764</v>
      </c>
      <c r="E795" s="2">
        <f t="shared" si="48"/>
        <v>6055051</v>
      </c>
      <c r="F795" s="17" t="str">
        <f t="shared" si="51"/>
        <v>BEARISH</v>
      </c>
      <c r="G795" s="17" t="str">
        <f t="shared" si="50"/>
        <v>NEUTRAL</v>
      </c>
      <c r="H795" s="17" t="str">
        <f t="shared" si="49"/>
        <v>CONFIRMED BEARISH</v>
      </c>
    </row>
    <row r="796" spans="1:8" ht="13.5" x14ac:dyDescent="0.25">
      <c r="A796" s="3">
        <v>43160</v>
      </c>
      <c r="B796" s="2">
        <v>14.6</v>
      </c>
      <c r="C796" s="2">
        <v>8.0167999999999999</v>
      </c>
      <c r="D796" s="2">
        <v>6349</v>
      </c>
      <c r="E796" s="2">
        <f t="shared" si="48"/>
        <v>6048702</v>
      </c>
      <c r="F796" s="17" t="str">
        <f t="shared" si="51"/>
        <v>BEARISH</v>
      </c>
      <c r="G796" s="17" t="str">
        <f t="shared" si="50"/>
        <v>NEUTRAL</v>
      </c>
      <c r="H796" s="17" t="str">
        <f t="shared" si="49"/>
        <v>CONFIRMED BEARISH</v>
      </c>
    </row>
    <row r="797" spans="1:8" ht="13.5" x14ac:dyDescent="0.25">
      <c r="A797" s="3">
        <v>43161</v>
      </c>
      <c r="B797" s="2">
        <v>14.6</v>
      </c>
      <c r="C797" s="2">
        <v>8.0167999999999999</v>
      </c>
      <c r="D797" s="2">
        <v>11226</v>
      </c>
      <c r="E797" s="2">
        <f t="shared" si="48"/>
        <v>6048702</v>
      </c>
      <c r="F797" s="17" t="str">
        <f t="shared" si="51"/>
        <v>BEARISH</v>
      </c>
      <c r="G797" s="17" t="str">
        <f t="shared" si="50"/>
        <v>NEUTRAL</v>
      </c>
      <c r="H797" s="17" t="str">
        <f t="shared" si="49"/>
        <v>CONFIRMED BEARISH</v>
      </c>
    </row>
    <row r="798" spans="1:8" ht="13.5" x14ac:dyDescent="0.25">
      <c r="A798" s="3">
        <v>43164</v>
      </c>
      <c r="B798" s="2">
        <v>14.8</v>
      </c>
      <c r="C798" s="2">
        <v>8.1265999999999998</v>
      </c>
      <c r="D798" s="2">
        <v>1460</v>
      </c>
      <c r="E798" s="2">
        <f t="shared" si="48"/>
        <v>6050162</v>
      </c>
      <c r="F798" s="17" t="str">
        <f t="shared" si="51"/>
        <v>BEARISH</v>
      </c>
      <c r="G798" s="17" t="str">
        <f t="shared" si="50"/>
        <v>WEAK</v>
      </c>
      <c r="H798" s="17" t="str">
        <f t="shared" si="49"/>
        <v>CONFIRMED BEARISH</v>
      </c>
    </row>
    <row r="799" spans="1:8" ht="13.5" x14ac:dyDescent="0.25">
      <c r="A799" s="3">
        <v>43165</v>
      </c>
      <c r="B799" s="2">
        <v>14.8</v>
      </c>
      <c r="C799" s="2">
        <v>8.1265999999999998</v>
      </c>
      <c r="D799" s="2">
        <v>9341</v>
      </c>
      <c r="E799" s="2">
        <f t="shared" si="48"/>
        <v>6050162</v>
      </c>
      <c r="F799" s="17" t="str">
        <f t="shared" si="51"/>
        <v>BEARISH</v>
      </c>
      <c r="G799" s="17" t="str">
        <f t="shared" si="50"/>
        <v>NEUTRAL</v>
      </c>
      <c r="H799" s="17" t="str">
        <f t="shared" si="49"/>
        <v>CONFIRMED BEARISH</v>
      </c>
    </row>
    <row r="800" spans="1:8" ht="13.5" x14ac:dyDescent="0.25">
      <c r="A800" s="3">
        <v>43166</v>
      </c>
      <c r="B800" s="2">
        <v>14.74</v>
      </c>
      <c r="C800" s="2">
        <v>8.0937000000000001</v>
      </c>
      <c r="D800" s="2">
        <v>2640</v>
      </c>
      <c r="E800" s="2">
        <f t="shared" si="48"/>
        <v>6047522</v>
      </c>
      <c r="F800" s="17" t="str">
        <f t="shared" si="51"/>
        <v>BEARISH</v>
      </c>
      <c r="G800" s="17" t="str">
        <f t="shared" si="50"/>
        <v>NEUTRAL</v>
      </c>
      <c r="H800" s="17" t="str">
        <f t="shared" si="49"/>
        <v>BEARISH DIVERGENCE</v>
      </c>
    </row>
    <row r="801" spans="1:8" ht="13.5" x14ac:dyDescent="0.25">
      <c r="A801" s="3">
        <v>43167</v>
      </c>
      <c r="B801" s="2">
        <v>14.5</v>
      </c>
      <c r="C801" s="2">
        <v>7.9619</v>
      </c>
      <c r="D801" s="2">
        <v>5176</v>
      </c>
      <c r="E801" s="2">
        <f t="shared" si="48"/>
        <v>6042346</v>
      </c>
      <c r="F801" s="17" t="str">
        <f t="shared" si="51"/>
        <v>BEARISH</v>
      </c>
      <c r="G801" s="17" t="str">
        <f t="shared" si="50"/>
        <v>NEUTRAL</v>
      </c>
      <c r="H801" s="17" t="str">
        <f t="shared" si="49"/>
        <v>CONFIRMED BEARISH</v>
      </c>
    </row>
    <row r="802" spans="1:8" ht="13.5" x14ac:dyDescent="0.25">
      <c r="A802" s="3">
        <v>43168</v>
      </c>
      <c r="B802" s="2">
        <v>14.5</v>
      </c>
      <c r="C802" s="2">
        <v>7.9619</v>
      </c>
      <c r="D802" s="2">
        <v>9716</v>
      </c>
      <c r="E802" s="2">
        <f t="shared" si="48"/>
        <v>6042346</v>
      </c>
      <c r="F802" s="17" t="str">
        <f t="shared" si="51"/>
        <v>BEARISH</v>
      </c>
      <c r="G802" s="17" t="str">
        <f t="shared" si="50"/>
        <v>NEUTRAL</v>
      </c>
      <c r="H802" s="17" t="str">
        <f t="shared" si="49"/>
        <v>CONFIRMED BEARISH</v>
      </c>
    </row>
    <row r="803" spans="1:8" ht="13.5" x14ac:dyDescent="0.25">
      <c r="A803" s="3">
        <v>43171</v>
      </c>
      <c r="B803" s="2">
        <v>14.5</v>
      </c>
      <c r="C803" s="2">
        <v>7.9619</v>
      </c>
      <c r="D803" s="2">
        <v>10550</v>
      </c>
      <c r="E803" s="2">
        <f t="shared" si="48"/>
        <v>6042346</v>
      </c>
      <c r="F803" s="17" t="str">
        <f t="shared" si="51"/>
        <v>BEARISH</v>
      </c>
      <c r="G803" s="17" t="str">
        <f t="shared" si="50"/>
        <v>NEUTRAL</v>
      </c>
      <c r="H803" s="17" t="str">
        <f t="shared" si="49"/>
        <v>CONFIRMED BEARISH</v>
      </c>
    </row>
    <row r="804" spans="1:8" ht="13.5" x14ac:dyDescent="0.25">
      <c r="A804" s="3">
        <v>43172</v>
      </c>
      <c r="B804" s="2">
        <v>14.45</v>
      </c>
      <c r="C804" s="2">
        <v>7.9344000000000001</v>
      </c>
      <c r="D804" s="2">
        <v>4883</v>
      </c>
      <c r="E804" s="2">
        <f t="shared" si="48"/>
        <v>6037463</v>
      </c>
      <c r="F804" s="17" t="str">
        <f t="shared" si="51"/>
        <v>BEARISH</v>
      </c>
      <c r="G804" s="17" t="str">
        <f t="shared" si="50"/>
        <v>NEUTRAL</v>
      </c>
      <c r="H804" s="17" t="str">
        <f t="shared" si="49"/>
        <v>CONFIRMED BEARISH</v>
      </c>
    </row>
    <row r="805" spans="1:8" ht="13.5" x14ac:dyDescent="0.25">
      <c r="A805" s="3">
        <v>43173</v>
      </c>
      <c r="B805" s="2">
        <v>14.4</v>
      </c>
      <c r="C805" s="2">
        <v>7.907</v>
      </c>
      <c r="D805" s="2">
        <v>2658</v>
      </c>
      <c r="E805" s="2">
        <f t="shared" si="48"/>
        <v>6034805</v>
      </c>
      <c r="F805" s="17" t="str">
        <f t="shared" si="51"/>
        <v>BEARISH</v>
      </c>
      <c r="G805" s="17" t="str">
        <f t="shared" si="50"/>
        <v>NEUTRAL</v>
      </c>
      <c r="H805" s="17" t="str">
        <f t="shared" si="49"/>
        <v>CONFIRMED BEARISH</v>
      </c>
    </row>
    <row r="806" spans="1:8" ht="13.5" x14ac:dyDescent="0.25">
      <c r="A806" s="3">
        <v>43174</v>
      </c>
      <c r="B806" s="2">
        <v>14.27</v>
      </c>
      <c r="C806" s="2">
        <v>7.8356000000000003</v>
      </c>
      <c r="D806" s="2">
        <v>11945</v>
      </c>
      <c r="E806" s="2">
        <f t="shared" si="48"/>
        <v>6022860</v>
      </c>
      <c r="F806" s="17" t="str">
        <f t="shared" si="51"/>
        <v>BEARISH</v>
      </c>
      <c r="G806" s="17" t="str">
        <f t="shared" si="50"/>
        <v>NEUTRAL</v>
      </c>
      <c r="H806" s="17" t="str">
        <f t="shared" si="49"/>
        <v>CONFIRMED BEARISH</v>
      </c>
    </row>
    <row r="807" spans="1:8" ht="13.5" x14ac:dyDescent="0.25">
      <c r="A807" s="3">
        <v>43175</v>
      </c>
      <c r="B807" s="2">
        <v>14.98</v>
      </c>
      <c r="C807" s="2">
        <v>8.2254000000000005</v>
      </c>
      <c r="D807" s="2">
        <v>5521</v>
      </c>
      <c r="E807" s="2">
        <f t="shared" si="48"/>
        <v>6028381</v>
      </c>
      <c r="F807" s="17" t="str">
        <f t="shared" si="51"/>
        <v>BEARISH</v>
      </c>
      <c r="G807" s="17" t="str">
        <f t="shared" si="50"/>
        <v>NEUTRAL</v>
      </c>
      <c r="H807" s="17" t="str">
        <f t="shared" si="49"/>
        <v>BEARISH DIVERGENCE</v>
      </c>
    </row>
    <row r="808" spans="1:8" ht="13.5" x14ac:dyDescent="0.25">
      <c r="A808" s="3">
        <v>43178</v>
      </c>
      <c r="B808" s="2">
        <v>14.9</v>
      </c>
      <c r="C808" s="2">
        <v>8.1814999999999998</v>
      </c>
      <c r="D808" s="2">
        <v>692</v>
      </c>
      <c r="E808" s="2">
        <f t="shared" si="48"/>
        <v>6027689</v>
      </c>
      <c r="F808" s="17" t="str">
        <f t="shared" si="51"/>
        <v>BEARISH</v>
      </c>
      <c r="G808" s="17" t="str">
        <f t="shared" si="50"/>
        <v>NEUTRAL</v>
      </c>
      <c r="H808" s="17" t="str">
        <f t="shared" si="49"/>
        <v>BEARISH DIVERGENCE</v>
      </c>
    </row>
    <row r="809" spans="1:8" ht="13.5" x14ac:dyDescent="0.25">
      <c r="A809" s="3">
        <v>43180</v>
      </c>
      <c r="B809" s="2">
        <v>14.5</v>
      </c>
      <c r="C809" s="2">
        <v>7.9619</v>
      </c>
      <c r="D809" s="2">
        <v>7971</v>
      </c>
      <c r="E809" s="2">
        <f t="shared" si="48"/>
        <v>6019718</v>
      </c>
      <c r="F809" s="17" t="str">
        <f t="shared" si="51"/>
        <v>BEARISH</v>
      </c>
      <c r="G809" s="17" t="str">
        <f t="shared" si="50"/>
        <v>NEUTRAL</v>
      </c>
      <c r="H809" s="17" t="str">
        <f t="shared" si="49"/>
        <v>BEARISH DIVERGENCE</v>
      </c>
    </row>
    <row r="810" spans="1:8" ht="13.5" x14ac:dyDescent="0.25">
      <c r="A810" s="3">
        <v>43181</v>
      </c>
      <c r="B810" s="2">
        <v>14.5</v>
      </c>
      <c r="C810" s="2">
        <v>7.9619</v>
      </c>
      <c r="D810" s="2">
        <v>6417</v>
      </c>
      <c r="E810" s="2">
        <f t="shared" si="48"/>
        <v>6019718</v>
      </c>
      <c r="F810" s="17" t="str">
        <f t="shared" si="51"/>
        <v>BEARISH</v>
      </c>
      <c r="G810" s="17" t="str">
        <f t="shared" si="50"/>
        <v>NEUTRAL</v>
      </c>
      <c r="H810" s="17" t="str">
        <f t="shared" si="49"/>
        <v>BEARISH DIVERGENCE</v>
      </c>
    </row>
    <row r="811" spans="1:8" ht="13.5" x14ac:dyDescent="0.25">
      <c r="A811" s="3">
        <v>43182</v>
      </c>
      <c r="B811" s="2">
        <v>14.25</v>
      </c>
      <c r="C811" s="2">
        <v>7.8246000000000002</v>
      </c>
      <c r="D811" s="2">
        <v>13976</v>
      </c>
      <c r="E811" s="2">
        <f t="shared" si="48"/>
        <v>6005742</v>
      </c>
      <c r="F811" s="17" t="str">
        <f t="shared" si="51"/>
        <v>BEARISH</v>
      </c>
      <c r="G811" s="17" t="str">
        <f t="shared" si="50"/>
        <v>NEUTRAL</v>
      </c>
      <c r="H811" s="17" t="str">
        <f t="shared" si="49"/>
        <v>CONFIRMED BEARISH</v>
      </c>
    </row>
    <row r="812" spans="1:8" ht="13.5" x14ac:dyDescent="0.25">
      <c r="A812" s="3">
        <v>43185</v>
      </c>
      <c r="B812" s="2">
        <v>14.55</v>
      </c>
      <c r="C812" s="2">
        <v>7.9893000000000001</v>
      </c>
      <c r="D812" s="2">
        <v>5368</v>
      </c>
      <c r="E812" s="2">
        <f t="shared" si="48"/>
        <v>6011110</v>
      </c>
      <c r="F812" s="17" t="str">
        <f t="shared" si="51"/>
        <v>BEARISH</v>
      </c>
      <c r="G812" s="17" t="str">
        <f t="shared" si="50"/>
        <v>NEUTRAL</v>
      </c>
      <c r="H812" s="17" t="str">
        <f t="shared" si="49"/>
        <v>CONFIRMED BEARISH</v>
      </c>
    </row>
    <row r="813" spans="1:8" ht="13.5" x14ac:dyDescent="0.25">
      <c r="A813" s="3">
        <v>43186</v>
      </c>
      <c r="B813" s="2">
        <v>14.45</v>
      </c>
      <c r="C813" s="2">
        <v>7.9344000000000001</v>
      </c>
      <c r="D813" s="2">
        <v>5289</v>
      </c>
      <c r="E813" s="2">
        <f t="shared" si="48"/>
        <v>6005821</v>
      </c>
      <c r="F813" s="17" t="str">
        <f t="shared" si="51"/>
        <v>BEARISH</v>
      </c>
      <c r="G813" s="17" t="str">
        <f t="shared" si="50"/>
        <v>NEUTRAL</v>
      </c>
      <c r="H813" s="17" t="str">
        <f t="shared" si="49"/>
        <v>CONFIRMED BEARISH</v>
      </c>
    </row>
    <row r="814" spans="1:8" ht="13.5" x14ac:dyDescent="0.25">
      <c r="A814" s="3">
        <v>43187</v>
      </c>
      <c r="B814" s="2">
        <v>14.4</v>
      </c>
      <c r="C814" s="2">
        <v>7.907</v>
      </c>
      <c r="D814" s="2">
        <v>2770</v>
      </c>
      <c r="E814" s="2">
        <f t="shared" si="48"/>
        <v>6003051</v>
      </c>
      <c r="F814" s="17" t="str">
        <f t="shared" si="51"/>
        <v>BEARISH</v>
      </c>
      <c r="G814" s="17" t="str">
        <f t="shared" si="50"/>
        <v>NEUTRAL</v>
      </c>
      <c r="H814" s="17" t="str">
        <f t="shared" si="49"/>
        <v>CONFIRMED BEARISH</v>
      </c>
    </row>
    <row r="815" spans="1:8" ht="13.5" x14ac:dyDescent="0.25">
      <c r="A815" s="3">
        <v>43188</v>
      </c>
      <c r="B815" s="2">
        <v>14.3</v>
      </c>
      <c r="C815" s="2">
        <v>7.8520000000000003</v>
      </c>
      <c r="D815" s="2">
        <v>6796</v>
      </c>
      <c r="E815" s="2">
        <f t="shared" si="48"/>
        <v>5996255</v>
      </c>
      <c r="F815" s="17" t="str">
        <f t="shared" si="51"/>
        <v>BEARISH</v>
      </c>
      <c r="G815" s="17" t="str">
        <f t="shared" si="50"/>
        <v>NEUTRAL</v>
      </c>
      <c r="H815" s="17" t="str">
        <f t="shared" si="49"/>
        <v>CONFIRMED BEARISH</v>
      </c>
    </row>
    <row r="816" spans="1:8" ht="13.5" x14ac:dyDescent="0.25">
      <c r="A816" s="3">
        <v>43189</v>
      </c>
      <c r="B816" s="2">
        <v>14.3</v>
      </c>
      <c r="C816" s="2">
        <v>7.8520000000000003</v>
      </c>
      <c r="D816" s="2">
        <v>3491</v>
      </c>
      <c r="E816" s="2">
        <f t="shared" si="48"/>
        <v>5996255</v>
      </c>
      <c r="F816" s="17" t="str">
        <f t="shared" si="51"/>
        <v>BEARISH</v>
      </c>
      <c r="G816" s="17" t="str">
        <f t="shared" si="50"/>
        <v>NEUTRAL</v>
      </c>
      <c r="H816" s="17" t="str">
        <f t="shared" si="49"/>
        <v>BEARISH DIVERGENCE</v>
      </c>
    </row>
    <row r="817" spans="1:8" ht="13.5" x14ac:dyDescent="0.25">
      <c r="A817" s="3">
        <v>43192</v>
      </c>
      <c r="B817" s="2">
        <v>14.32</v>
      </c>
      <c r="C817" s="2">
        <v>7.8630000000000004</v>
      </c>
      <c r="D817" s="2">
        <v>3121</v>
      </c>
      <c r="E817" s="2">
        <f t="shared" si="48"/>
        <v>5999376</v>
      </c>
      <c r="F817" s="17" t="str">
        <f t="shared" si="51"/>
        <v>BEARISH</v>
      </c>
      <c r="G817" s="17" t="str">
        <f t="shared" si="50"/>
        <v>NEUTRAL</v>
      </c>
      <c r="H817" s="17" t="str">
        <f t="shared" si="49"/>
        <v>CONFIRMED BEARISH</v>
      </c>
    </row>
    <row r="818" spans="1:8" ht="13.5" x14ac:dyDescent="0.25">
      <c r="A818" s="3">
        <v>43193</v>
      </c>
      <c r="B818" s="2">
        <v>14.39</v>
      </c>
      <c r="C818" s="2">
        <v>7.9015000000000004</v>
      </c>
      <c r="D818" s="2">
        <v>2569</v>
      </c>
      <c r="E818" s="2">
        <f t="shared" si="48"/>
        <v>6001945</v>
      </c>
      <c r="F818" s="17" t="str">
        <f t="shared" si="51"/>
        <v>BEARISH</v>
      </c>
      <c r="G818" s="17" t="str">
        <f t="shared" si="50"/>
        <v>NEUTRAL</v>
      </c>
      <c r="H818" s="17" t="str">
        <f t="shared" si="49"/>
        <v>CONFIRMED BEARISH</v>
      </c>
    </row>
    <row r="819" spans="1:8" ht="13.5" x14ac:dyDescent="0.25">
      <c r="A819" s="3">
        <v>43194</v>
      </c>
      <c r="B819" s="2">
        <v>14.25</v>
      </c>
      <c r="C819" s="2">
        <v>7.8246000000000002</v>
      </c>
      <c r="D819" s="2">
        <v>29769</v>
      </c>
      <c r="E819" s="2">
        <f t="shared" si="48"/>
        <v>5972176</v>
      </c>
      <c r="F819" s="17" t="str">
        <f t="shared" si="51"/>
        <v>BEARISH</v>
      </c>
      <c r="G819" s="17" t="str">
        <f t="shared" si="50"/>
        <v>NEUTRAL</v>
      </c>
      <c r="H819" s="17" t="str">
        <f t="shared" si="49"/>
        <v>CONFIRMED BEARISH</v>
      </c>
    </row>
    <row r="820" spans="1:8" ht="13.5" x14ac:dyDescent="0.25">
      <c r="A820" s="3">
        <v>43195</v>
      </c>
      <c r="B820" s="2">
        <v>14.35</v>
      </c>
      <c r="C820" s="2">
        <v>7.8795000000000002</v>
      </c>
      <c r="D820" s="2">
        <v>5153</v>
      </c>
      <c r="E820" s="2">
        <f t="shared" si="48"/>
        <v>5977329</v>
      </c>
      <c r="F820" s="17" t="str">
        <f t="shared" si="51"/>
        <v>BEARISH</v>
      </c>
      <c r="G820" s="17" t="str">
        <f t="shared" si="50"/>
        <v>NEUTRAL</v>
      </c>
      <c r="H820" s="17" t="str">
        <f t="shared" si="49"/>
        <v>BEARISH DIVERGENCE</v>
      </c>
    </row>
    <row r="821" spans="1:8" ht="13.5" x14ac:dyDescent="0.25">
      <c r="A821" s="3">
        <v>43196</v>
      </c>
      <c r="B821" s="2">
        <v>14.4</v>
      </c>
      <c r="C821" s="2">
        <v>7.907</v>
      </c>
      <c r="D821" s="2">
        <v>20753</v>
      </c>
      <c r="E821" s="2">
        <f t="shared" si="48"/>
        <v>5998082</v>
      </c>
      <c r="F821" s="17" t="str">
        <f t="shared" si="51"/>
        <v>BULLISH</v>
      </c>
      <c r="G821" s="17" t="str">
        <f t="shared" si="50"/>
        <v>NEUTRAL</v>
      </c>
      <c r="H821" s="17" t="str">
        <f t="shared" si="49"/>
        <v>CONFIRMED BULLISH</v>
      </c>
    </row>
    <row r="822" spans="1:8" ht="13.5" x14ac:dyDescent="0.25">
      <c r="A822" s="3">
        <v>43200</v>
      </c>
      <c r="B822" s="2">
        <v>14.16</v>
      </c>
      <c r="C822" s="2">
        <v>7.7751999999999999</v>
      </c>
      <c r="D822" s="2">
        <v>5691</v>
      </c>
      <c r="E822" s="2">
        <f t="shared" si="48"/>
        <v>5992391</v>
      </c>
      <c r="F822" s="17" t="str">
        <f t="shared" si="51"/>
        <v>BEARISH</v>
      </c>
      <c r="G822" s="17" t="str">
        <f t="shared" si="50"/>
        <v>NEUTRAL</v>
      </c>
      <c r="H822" s="17" t="str">
        <f t="shared" si="49"/>
        <v>CONFIRMED BEARISH</v>
      </c>
    </row>
    <row r="823" spans="1:8" ht="13.5" x14ac:dyDescent="0.25">
      <c r="A823" s="3">
        <v>43201</v>
      </c>
      <c r="B823" s="2">
        <v>14.4</v>
      </c>
      <c r="C823" s="2">
        <v>7.907</v>
      </c>
      <c r="D823" s="2">
        <v>3493</v>
      </c>
      <c r="E823" s="2">
        <f t="shared" si="48"/>
        <v>5995884</v>
      </c>
      <c r="F823" s="17" t="str">
        <f t="shared" si="51"/>
        <v>BEARISH</v>
      </c>
      <c r="G823" s="17" t="str">
        <f t="shared" si="50"/>
        <v>NEUTRAL</v>
      </c>
      <c r="H823" s="17" t="str">
        <f t="shared" si="49"/>
        <v>BEARISH DIVERGENCE</v>
      </c>
    </row>
    <row r="824" spans="1:8" ht="13.5" x14ac:dyDescent="0.25">
      <c r="A824" s="3">
        <v>43202</v>
      </c>
      <c r="B824" s="2">
        <v>14.39</v>
      </c>
      <c r="C824" s="2">
        <v>7.9015000000000004</v>
      </c>
      <c r="D824" s="2">
        <v>1576</v>
      </c>
      <c r="E824" s="2">
        <f t="shared" si="48"/>
        <v>5994308</v>
      </c>
      <c r="F824" s="17" t="str">
        <f t="shared" si="51"/>
        <v>BULLISH</v>
      </c>
      <c r="G824" s="17" t="str">
        <f t="shared" si="50"/>
        <v>NEUTRAL</v>
      </c>
      <c r="H824" s="17" t="str">
        <f t="shared" si="49"/>
        <v>CONFIRMED BULLISH</v>
      </c>
    </row>
    <row r="825" spans="1:8" ht="13.5" x14ac:dyDescent="0.25">
      <c r="A825" s="3">
        <v>43203</v>
      </c>
      <c r="B825" s="2">
        <v>14.39</v>
      </c>
      <c r="C825" s="2">
        <v>7.9015000000000004</v>
      </c>
      <c r="D825" s="2">
        <v>21531</v>
      </c>
      <c r="E825" s="2">
        <f t="shared" si="48"/>
        <v>5994308</v>
      </c>
      <c r="F825" s="17" t="str">
        <f t="shared" si="51"/>
        <v>BULLISH</v>
      </c>
      <c r="G825" s="17" t="str">
        <f t="shared" si="50"/>
        <v>NEUTRAL</v>
      </c>
      <c r="H825" s="17" t="str">
        <f t="shared" si="49"/>
        <v>CONFIRMED BULLISH</v>
      </c>
    </row>
    <row r="826" spans="1:8" ht="13.5" x14ac:dyDescent="0.25">
      <c r="A826" s="3">
        <v>43206</v>
      </c>
      <c r="B826" s="2">
        <v>14.3</v>
      </c>
      <c r="C826" s="2">
        <v>7.8520000000000003</v>
      </c>
      <c r="D826" s="2">
        <v>17268</v>
      </c>
      <c r="E826" s="2">
        <f t="shared" si="48"/>
        <v>5977040</v>
      </c>
      <c r="F826" s="17" t="str">
        <f t="shared" si="51"/>
        <v>BEARISH</v>
      </c>
      <c r="G826" s="17" t="str">
        <f t="shared" si="50"/>
        <v>NEUTRAL</v>
      </c>
      <c r="H826" s="17" t="str">
        <f t="shared" si="49"/>
        <v>CONFIRMED BEARISH</v>
      </c>
    </row>
    <row r="827" spans="1:8" ht="13.5" x14ac:dyDescent="0.25">
      <c r="A827" s="3">
        <v>43207</v>
      </c>
      <c r="B827" s="2">
        <v>14.35</v>
      </c>
      <c r="C827" s="2">
        <v>7.8795000000000002</v>
      </c>
      <c r="D827" s="2">
        <v>6898</v>
      </c>
      <c r="E827" s="2">
        <f t="shared" si="48"/>
        <v>5983938</v>
      </c>
      <c r="F827" s="17" t="str">
        <f t="shared" si="51"/>
        <v>BEARISH</v>
      </c>
      <c r="G827" s="17" t="str">
        <f t="shared" si="50"/>
        <v>NEUTRAL</v>
      </c>
      <c r="H827" s="17" t="str">
        <f t="shared" si="49"/>
        <v>BEARISH DIVERGENCE</v>
      </c>
    </row>
    <row r="828" spans="1:8" ht="13.5" x14ac:dyDescent="0.25">
      <c r="A828" s="3">
        <v>43208</v>
      </c>
      <c r="B828" s="2">
        <v>14.35</v>
      </c>
      <c r="C828" s="2">
        <v>7.8795000000000002</v>
      </c>
      <c r="D828" s="2">
        <v>4826</v>
      </c>
      <c r="E828" s="2">
        <f t="shared" si="48"/>
        <v>5983938</v>
      </c>
      <c r="F828" s="17" t="str">
        <f t="shared" si="51"/>
        <v>BEARISH</v>
      </c>
      <c r="G828" s="17" t="str">
        <f t="shared" si="50"/>
        <v>NEUTRAL</v>
      </c>
      <c r="H828" s="17" t="str">
        <f t="shared" si="49"/>
        <v>CONFIRMED BEARISH</v>
      </c>
    </row>
    <row r="829" spans="1:8" ht="13.5" x14ac:dyDescent="0.25">
      <c r="A829" s="3">
        <v>43209</v>
      </c>
      <c r="B829" s="2">
        <v>14.4</v>
      </c>
      <c r="C829" s="2">
        <v>7.907</v>
      </c>
      <c r="D829" s="2">
        <v>1743</v>
      </c>
      <c r="E829" s="2">
        <f t="shared" si="48"/>
        <v>5985681</v>
      </c>
      <c r="F829" s="17" t="str">
        <f t="shared" si="51"/>
        <v>BEARISH</v>
      </c>
      <c r="G829" s="17" t="str">
        <f t="shared" si="50"/>
        <v>NEUTRAL</v>
      </c>
      <c r="H829" s="17" t="str">
        <f t="shared" si="49"/>
        <v>BEARISH DIVERGENCE</v>
      </c>
    </row>
    <row r="830" spans="1:8" ht="13.5" x14ac:dyDescent="0.25">
      <c r="A830" s="3">
        <v>43210</v>
      </c>
      <c r="B830" s="2">
        <v>14.38</v>
      </c>
      <c r="C830" s="2">
        <v>7.8959999999999999</v>
      </c>
      <c r="D830" s="2">
        <v>7410</v>
      </c>
      <c r="E830" s="2">
        <f t="shared" si="48"/>
        <v>5978271</v>
      </c>
      <c r="F830" s="17" t="str">
        <f t="shared" si="51"/>
        <v>BEARISH</v>
      </c>
      <c r="G830" s="17" t="str">
        <f t="shared" si="50"/>
        <v>NEUTRAL</v>
      </c>
      <c r="H830" s="17" t="str">
        <f t="shared" si="49"/>
        <v>CONFIRMED BEARISH</v>
      </c>
    </row>
    <row r="831" spans="1:8" ht="13.5" x14ac:dyDescent="0.25">
      <c r="A831" s="3">
        <v>43213</v>
      </c>
      <c r="B831" s="2">
        <v>14.35</v>
      </c>
      <c r="C831" s="2">
        <v>7.8795000000000002</v>
      </c>
      <c r="D831" s="2">
        <v>9010</v>
      </c>
      <c r="E831" s="2">
        <f t="shared" si="48"/>
        <v>5969261</v>
      </c>
      <c r="F831" s="17" t="str">
        <f t="shared" si="51"/>
        <v>BEARISH</v>
      </c>
      <c r="G831" s="17" t="str">
        <f t="shared" si="50"/>
        <v>NEUTRAL</v>
      </c>
      <c r="H831" s="17" t="str">
        <f t="shared" si="49"/>
        <v>BEARISH DIVERGENCE</v>
      </c>
    </row>
    <row r="832" spans="1:8" ht="13.5" x14ac:dyDescent="0.25">
      <c r="A832" s="3">
        <v>43214</v>
      </c>
      <c r="B832" s="2">
        <v>14.33</v>
      </c>
      <c r="C832" s="2">
        <v>7.8685</v>
      </c>
      <c r="D832" s="2">
        <v>916</v>
      </c>
      <c r="E832" s="2">
        <f t="shared" si="48"/>
        <v>5968345</v>
      </c>
      <c r="F832" s="17" t="str">
        <f t="shared" si="51"/>
        <v>BEARISH</v>
      </c>
      <c r="G832" s="17" t="str">
        <f t="shared" si="50"/>
        <v>NEUTRAL</v>
      </c>
      <c r="H832" s="17" t="str">
        <f t="shared" si="49"/>
        <v>CONFIRMED BEARISH</v>
      </c>
    </row>
    <row r="833" spans="1:8" ht="13.5" x14ac:dyDescent="0.25">
      <c r="A833" s="3">
        <v>43215</v>
      </c>
      <c r="B833" s="2">
        <v>14.29</v>
      </c>
      <c r="C833" s="2">
        <v>7.8465999999999996</v>
      </c>
      <c r="D833" s="2">
        <v>2300</v>
      </c>
      <c r="E833" s="2">
        <f t="shared" si="48"/>
        <v>5966045</v>
      </c>
      <c r="F833" s="17" t="str">
        <f t="shared" si="51"/>
        <v>BEARISH</v>
      </c>
      <c r="G833" s="17" t="str">
        <f t="shared" si="50"/>
        <v>NEUTRAL</v>
      </c>
      <c r="H833" s="17" t="str">
        <f t="shared" si="49"/>
        <v>CONFIRMED BEARISH</v>
      </c>
    </row>
    <row r="834" spans="1:8" ht="13.5" x14ac:dyDescent="0.25">
      <c r="A834" s="3">
        <v>43216</v>
      </c>
      <c r="B834" s="2">
        <v>14.28</v>
      </c>
      <c r="C834" s="2">
        <v>7.8411</v>
      </c>
      <c r="D834" s="2">
        <v>1246</v>
      </c>
      <c r="E834" s="2">
        <f t="shared" si="48"/>
        <v>5964799</v>
      </c>
      <c r="F834" s="17" t="str">
        <f t="shared" si="51"/>
        <v>BEARISH</v>
      </c>
      <c r="G834" s="17" t="str">
        <f t="shared" si="50"/>
        <v>NEUTRAL</v>
      </c>
      <c r="H834" s="17" t="str">
        <f t="shared" si="49"/>
        <v>CONFIRMED BEARISH</v>
      </c>
    </row>
    <row r="835" spans="1:8" ht="13.5" x14ac:dyDescent="0.25">
      <c r="A835" s="3">
        <v>43217</v>
      </c>
      <c r="B835" s="2">
        <v>14.29</v>
      </c>
      <c r="C835" s="2">
        <v>7.8465999999999996</v>
      </c>
      <c r="D835" s="2">
        <v>1244</v>
      </c>
      <c r="E835" s="2">
        <f t="shared" si="48"/>
        <v>5966043</v>
      </c>
      <c r="F835" s="17" t="str">
        <f t="shared" si="51"/>
        <v>BEARISH</v>
      </c>
      <c r="G835" s="17" t="str">
        <f t="shared" si="50"/>
        <v>NEUTRAL</v>
      </c>
      <c r="H835" s="17" t="str">
        <f t="shared" si="49"/>
        <v>CONFIRMED BEARISH</v>
      </c>
    </row>
    <row r="836" spans="1:8" ht="13.5" x14ac:dyDescent="0.25">
      <c r="A836" s="3">
        <v>43220</v>
      </c>
      <c r="B836" s="2">
        <v>14.38</v>
      </c>
      <c r="C836" s="2">
        <v>7.8959999999999999</v>
      </c>
      <c r="D836" s="2">
        <v>4932</v>
      </c>
      <c r="E836" s="2">
        <f t="shared" ref="E836:E899" si="52">IF(B836&gt;B835, E835+D836, IF(B836&lt;B835, E835-D836, E835))</f>
        <v>5970975</v>
      </c>
      <c r="F836" s="17" t="str">
        <f t="shared" si="51"/>
        <v>BULLISH</v>
      </c>
      <c r="G836" s="17" t="str">
        <f t="shared" si="50"/>
        <v>NEUTRAL</v>
      </c>
      <c r="H836" s="17" t="str">
        <f t="shared" si="49"/>
        <v>CONFIRMED BULLISH</v>
      </c>
    </row>
    <row r="837" spans="1:8" ht="13.5" x14ac:dyDescent="0.25">
      <c r="A837" s="3">
        <v>43222</v>
      </c>
      <c r="B837" s="2">
        <v>14.3</v>
      </c>
      <c r="C837" s="2">
        <v>7.8520000000000003</v>
      </c>
      <c r="D837" s="2">
        <v>2036</v>
      </c>
      <c r="E837" s="2">
        <f t="shared" si="52"/>
        <v>5968939</v>
      </c>
      <c r="F837" s="17" t="str">
        <f t="shared" si="51"/>
        <v>BULLISH</v>
      </c>
      <c r="G837" s="17" t="str">
        <f t="shared" si="50"/>
        <v>NEUTRAL</v>
      </c>
      <c r="H837" s="17" t="str">
        <f t="shared" si="49"/>
        <v>BULLISH DIVERGENCE</v>
      </c>
    </row>
    <row r="838" spans="1:8" ht="13.5" x14ac:dyDescent="0.25">
      <c r="A838" s="3">
        <v>43223</v>
      </c>
      <c r="B838" s="2">
        <v>14.29</v>
      </c>
      <c r="C838" s="2">
        <v>7.8465999999999996</v>
      </c>
      <c r="D838" s="2">
        <v>1793</v>
      </c>
      <c r="E838" s="2">
        <f t="shared" si="52"/>
        <v>5967146</v>
      </c>
      <c r="F838" s="17" t="str">
        <f t="shared" si="51"/>
        <v>BULLISH</v>
      </c>
      <c r="G838" s="17" t="str">
        <f t="shared" si="50"/>
        <v>NEUTRAL</v>
      </c>
      <c r="H838" s="17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NEUTRAL</v>
      </c>
    </row>
    <row r="839" spans="1:8" ht="13.5" x14ac:dyDescent="0.25">
      <c r="A839" s="3">
        <v>43224</v>
      </c>
      <c r="B839" s="2">
        <v>14.27</v>
      </c>
      <c r="C839" s="2">
        <v>7.8356000000000003</v>
      </c>
      <c r="D839" s="2">
        <v>12541</v>
      </c>
      <c r="E839" s="2">
        <f t="shared" si="52"/>
        <v>5954605</v>
      </c>
      <c r="F839" s="17" t="str">
        <f t="shared" si="51"/>
        <v>BEARISH</v>
      </c>
      <c r="G839" s="17" t="str">
        <f t="shared" ref="G839:G902" si="54">IF((E839-E834)/E834 &gt; 0.02, "STRONG",
 IF((E839-E834)/E834 &lt; -0.02, "WEAK", "NEUTRAL"))</f>
        <v>NEUTRAL</v>
      </c>
      <c r="H839" s="17" t="str">
        <f t="shared" si="53"/>
        <v>CONFIRMED BEARISH</v>
      </c>
    </row>
    <row r="840" spans="1:8" ht="13.5" x14ac:dyDescent="0.25">
      <c r="A840" s="3">
        <v>43227</v>
      </c>
      <c r="B840" s="2">
        <v>14.34</v>
      </c>
      <c r="C840" s="2">
        <v>7.8739999999999997</v>
      </c>
      <c r="D840" s="2">
        <v>11365</v>
      </c>
      <c r="E840" s="2">
        <f t="shared" si="52"/>
        <v>5965970</v>
      </c>
      <c r="F840" s="17" t="str">
        <f t="shared" ref="F840:F903" si="55">IF(E840&gt;E835,"BULLISH",IF(E840&lt;E835,"BEARISH","NEUTRAL"))</f>
        <v>BEARISH</v>
      </c>
      <c r="G840" s="17" t="str">
        <f t="shared" si="54"/>
        <v>NEUTRAL</v>
      </c>
      <c r="H840" s="17" t="str">
        <f t="shared" si="53"/>
        <v>BEARISH DIVERGENCE</v>
      </c>
    </row>
    <row r="841" spans="1:8" ht="13.5" x14ac:dyDescent="0.25">
      <c r="A841" s="3">
        <v>43228</v>
      </c>
      <c r="B841" s="2">
        <v>14.4</v>
      </c>
      <c r="C841" s="2">
        <v>7.907</v>
      </c>
      <c r="D841" s="2">
        <v>14420</v>
      </c>
      <c r="E841" s="2">
        <f t="shared" si="52"/>
        <v>5980390</v>
      </c>
      <c r="F841" s="17" t="str">
        <f t="shared" si="55"/>
        <v>BULLISH</v>
      </c>
      <c r="G841" s="17" t="str">
        <f t="shared" si="54"/>
        <v>NEUTRAL</v>
      </c>
      <c r="H841" s="17" t="str">
        <f t="shared" si="53"/>
        <v>CONFIRMED BULLISH</v>
      </c>
    </row>
    <row r="842" spans="1:8" ht="13.5" x14ac:dyDescent="0.25">
      <c r="A842" s="3">
        <v>43229</v>
      </c>
      <c r="B842" s="2">
        <v>14.37</v>
      </c>
      <c r="C842" s="2">
        <v>7.8905000000000003</v>
      </c>
      <c r="D842" s="2">
        <v>27051</v>
      </c>
      <c r="E842" s="2">
        <f t="shared" si="52"/>
        <v>5953339</v>
      </c>
      <c r="F842" s="17" t="str">
        <f t="shared" si="55"/>
        <v>BEARISH</v>
      </c>
      <c r="G842" s="17" t="str">
        <f t="shared" si="54"/>
        <v>NEUTRAL</v>
      </c>
      <c r="H842" s="17" t="str">
        <f t="shared" si="53"/>
        <v>BEARISH DIVERGENCE</v>
      </c>
    </row>
    <row r="843" spans="1:8" ht="13.5" x14ac:dyDescent="0.25">
      <c r="A843" s="3">
        <v>43230</v>
      </c>
      <c r="B843" s="2">
        <v>14.83</v>
      </c>
      <c r="C843" s="2">
        <v>8.1431000000000004</v>
      </c>
      <c r="D843" s="2">
        <v>18933</v>
      </c>
      <c r="E843" s="2">
        <f t="shared" si="52"/>
        <v>5972272</v>
      </c>
      <c r="F843" s="17" t="str">
        <f t="shared" si="55"/>
        <v>BULLISH</v>
      </c>
      <c r="G843" s="17" t="str">
        <f t="shared" si="54"/>
        <v>NEUTRAL</v>
      </c>
      <c r="H843" s="17" t="str">
        <f t="shared" si="53"/>
        <v>CONFIRMED BULLISH</v>
      </c>
    </row>
    <row r="844" spans="1:8" ht="13.5" x14ac:dyDescent="0.25">
      <c r="A844" s="3">
        <v>43231</v>
      </c>
      <c r="B844" s="2">
        <v>14.7</v>
      </c>
      <c r="C844" s="2">
        <v>8.0716999999999999</v>
      </c>
      <c r="D844" s="2">
        <v>15085</v>
      </c>
      <c r="E844" s="2">
        <f t="shared" si="52"/>
        <v>5957187</v>
      </c>
      <c r="F844" s="17" t="str">
        <f t="shared" si="55"/>
        <v>BULLISH</v>
      </c>
      <c r="G844" s="17" t="str">
        <f t="shared" si="54"/>
        <v>NEUTRAL</v>
      </c>
      <c r="H844" s="17" t="str">
        <f t="shared" si="53"/>
        <v>CONFIRMED BULLISH</v>
      </c>
    </row>
    <row r="845" spans="1:8" ht="13.5" x14ac:dyDescent="0.25">
      <c r="A845" s="3">
        <v>43234</v>
      </c>
      <c r="B845" s="2">
        <v>14.7</v>
      </c>
      <c r="C845" s="2">
        <v>8.0716999999999999</v>
      </c>
      <c r="D845" s="2">
        <v>855</v>
      </c>
      <c r="E845" s="2">
        <f t="shared" si="52"/>
        <v>5957187</v>
      </c>
      <c r="F845" s="17" t="str">
        <f t="shared" si="55"/>
        <v>BEARISH</v>
      </c>
      <c r="G845" s="17" t="str">
        <f t="shared" si="54"/>
        <v>NEUTRAL</v>
      </c>
      <c r="H845" s="17" t="str">
        <f t="shared" si="53"/>
        <v>BEARISH DIVERGENCE</v>
      </c>
    </row>
    <row r="846" spans="1:8" ht="13.5" x14ac:dyDescent="0.25">
      <c r="A846" s="3">
        <v>43235</v>
      </c>
      <c r="B846" s="2">
        <v>14.33</v>
      </c>
      <c r="C846" s="2">
        <v>7.8685</v>
      </c>
      <c r="D846" s="2">
        <v>2468</v>
      </c>
      <c r="E846" s="2">
        <f t="shared" si="52"/>
        <v>5954719</v>
      </c>
      <c r="F846" s="17" t="str">
        <f t="shared" si="55"/>
        <v>BEARISH</v>
      </c>
      <c r="G846" s="17" t="str">
        <f t="shared" si="54"/>
        <v>NEUTRAL</v>
      </c>
      <c r="H846" s="17" t="str">
        <f t="shared" si="53"/>
        <v>CONFIRMED BEARISH</v>
      </c>
    </row>
    <row r="847" spans="1:8" ht="13.5" x14ac:dyDescent="0.25">
      <c r="A847" s="3">
        <v>43236</v>
      </c>
      <c r="B847" s="2">
        <v>14.67</v>
      </c>
      <c r="C847" s="2">
        <v>8.0551999999999992</v>
      </c>
      <c r="D847" s="2">
        <v>753</v>
      </c>
      <c r="E847" s="2">
        <f t="shared" si="52"/>
        <v>5955472</v>
      </c>
      <c r="F847" s="17" t="str">
        <f t="shared" si="55"/>
        <v>BULLISH</v>
      </c>
      <c r="G847" s="17" t="str">
        <f t="shared" si="54"/>
        <v>NEUTRAL</v>
      </c>
      <c r="H847" s="17" t="str">
        <f t="shared" si="53"/>
        <v>CONFIRMED BULLISH</v>
      </c>
    </row>
    <row r="848" spans="1:8" ht="13.5" x14ac:dyDescent="0.25">
      <c r="A848" s="3">
        <v>43237</v>
      </c>
      <c r="B848" s="2">
        <v>14.95</v>
      </c>
      <c r="C848" s="2">
        <v>8.2089999999999996</v>
      </c>
      <c r="D848" s="2">
        <v>3147</v>
      </c>
      <c r="E848" s="2">
        <f t="shared" si="52"/>
        <v>5958619</v>
      </c>
      <c r="F848" s="17" t="str">
        <f t="shared" si="55"/>
        <v>BEARISH</v>
      </c>
      <c r="G848" s="17" t="str">
        <f t="shared" si="54"/>
        <v>NEUTRAL</v>
      </c>
      <c r="H848" s="17" t="str">
        <f t="shared" si="53"/>
        <v>BEARISH DIVERGENCE</v>
      </c>
    </row>
    <row r="849" spans="1:8" ht="13.5" x14ac:dyDescent="0.25">
      <c r="A849" s="3">
        <v>43238</v>
      </c>
      <c r="B849" s="2">
        <v>15.3</v>
      </c>
      <c r="C849" s="2">
        <v>8.4010999999999996</v>
      </c>
      <c r="D849" s="2">
        <v>6685</v>
      </c>
      <c r="E849" s="2">
        <f t="shared" si="52"/>
        <v>5965304</v>
      </c>
      <c r="F849" s="17" t="str">
        <f t="shared" si="55"/>
        <v>BULLISH</v>
      </c>
      <c r="G849" s="17" t="str">
        <f t="shared" si="54"/>
        <v>NEUTRAL</v>
      </c>
      <c r="H849" s="17" t="str">
        <f t="shared" si="53"/>
        <v>CONFIRMED BULLISH</v>
      </c>
    </row>
    <row r="850" spans="1:8" ht="13.5" x14ac:dyDescent="0.25">
      <c r="A850" s="3">
        <v>43241</v>
      </c>
      <c r="B850" s="2">
        <v>15.41</v>
      </c>
      <c r="C850" s="2">
        <v>8.4614999999999991</v>
      </c>
      <c r="D850" s="2">
        <v>5094</v>
      </c>
      <c r="E850" s="2">
        <f t="shared" si="52"/>
        <v>5970398</v>
      </c>
      <c r="F850" s="17" t="str">
        <f t="shared" si="55"/>
        <v>BULLISH</v>
      </c>
      <c r="G850" s="17" t="str">
        <f t="shared" si="54"/>
        <v>NEUTRAL</v>
      </c>
      <c r="H850" s="17" t="str">
        <f t="shared" si="53"/>
        <v>CONFIRMED BULLISH</v>
      </c>
    </row>
    <row r="851" spans="1:8" ht="13.5" x14ac:dyDescent="0.25">
      <c r="A851" s="3">
        <v>43242</v>
      </c>
      <c r="B851" s="2">
        <v>15.5</v>
      </c>
      <c r="C851" s="2">
        <v>8.5109999999999992</v>
      </c>
      <c r="D851" s="2">
        <v>14149</v>
      </c>
      <c r="E851" s="2">
        <f t="shared" si="52"/>
        <v>5984547</v>
      </c>
      <c r="F851" s="17" t="str">
        <f t="shared" si="55"/>
        <v>BULLISH</v>
      </c>
      <c r="G851" s="17" t="str">
        <f t="shared" si="54"/>
        <v>NEUTRAL</v>
      </c>
      <c r="H851" s="17" t="str">
        <f t="shared" si="53"/>
        <v>CONFIRMED BULLISH</v>
      </c>
    </row>
    <row r="852" spans="1:8" ht="13.5" x14ac:dyDescent="0.25">
      <c r="A852" s="3">
        <v>43243</v>
      </c>
      <c r="B852" s="2">
        <v>15.23</v>
      </c>
      <c r="C852" s="2">
        <v>8.3627000000000002</v>
      </c>
      <c r="D852" s="2">
        <v>7081</v>
      </c>
      <c r="E852" s="2">
        <f t="shared" si="52"/>
        <v>5977466</v>
      </c>
      <c r="F852" s="17" t="str">
        <f t="shared" si="55"/>
        <v>BULLISH</v>
      </c>
      <c r="G852" s="17" t="str">
        <f t="shared" si="54"/>
        <v>NEUTRAL</v>
      </c>
      <c r="H852" s="17" t="str">
        <f t="shared" si="53"/>
        <v>CONFIRMED BULLISH</v>
      </c>
    </row>
    <row r="853" spans="1:8" ht="13.5" x14ac:dyDescent="0.25">
      <c r="A853" s="3">
        <v>43244</v>
      </c>
      <c r="B853" s="2">
        <v>15.65</v>
      </c>
      <c r="C853" s="2">
        <v>8.5932999999999993</v>
      </c>
      <c r="D853" s="2">
        <v>5245</v>
      </c>
      <c r="E853" s="2">
        <f t="shared" si="52"/>
        <v>5982711</v>
      </c>
      <c r="F853" s="17" t="str">
        <f t="shared" si="55"/>
        <v>BULLISH</v>
      </c>
      <c r="G853" s="17" t="str">
        <f t="shared" si="54"/>
        <v>NEUTRAL</v>
      </c>
      <c r="H853" s="17" t="str">
        <f t="shared" si="53"/>
        <v>CONFIRMED BULLISH</v>
      </c>
    </row>
    <row r="854" spans="1:8" ht="13.5" x14ac:dyDescent="0.25">
      <c r="A854" s="3">
        <v>43245</v>
      </c>
      <c r="B854" s="2">
        <v>15.5</v>
      </c>
      <c r="C854" s="2">
        <v>8.5109999999999992</v>
      </c>
      <c r="D854" s="2">
        <v>3163</v>
      </c>
      <c r="E854" s="2">
        <f t="shared" si="52"/>
        <v>5979548</v>
      </c>
      <c r="F854" s="17" t="str">
        <f t="shared" si="55"/>
        <v>BULLISH</v>
      </c>
      <c r="G854" s="17" t="str">
        <f t="shared" si="54"/>
        <v>NEUTRAL</v>
      </c>
      <c r="H854" s="17" t="str">
        <f t="shared" si="53"/>
        <v>CONFIRMED BULLISH</v>
      </c>
    </row>
    <row r="855" spans="1:8" ht="13.5" x14ac:dyDescent="0.25">
      <c r="A855" s="3">
        <v>43248</v>
      </c>
      <c r="B855" s="2">
        <v>15.65</v>
      </c>
      <c r="C855" s="2">
        <v>8.5932999999999993</v>
      </c>
      <c r="D855" s="2">
        <v>16307</v>
      </c>
      <c r="E855" s="2">
        <f t="shared" si="52"/>
        <v>5995855</v>
      </c>
      <c r="F855" s="17" t="str">
        <f t="shared" si="55"/>
        <v>BULLISH</v>
      </c>
      <c r="G855" s="17" t="str">
        <f t="shared" si="54"/>
        <v>NEUTRAL</v>
      </c>
      <c r="H855" s="17" t="str">
        <f t="shared" si="53"/>
        <v>CONFIRMED BULLISH</v>
      </c>
    </row>
    <row r="856" spans="1:8" ht="13.5" x14ac:dyDescent="0.25">
      <c r="A856" s="3">
        <v>43249</v>
      </c>
      <c r="B856" s="2">
        <v>15.99</v>
      </c>
      <c r="C856" s="2">
        <v>8.7799999999999994</v>
      </c>
      <c r="D856" s="2">
        <v>11149</v>
      </c>
      <c r="E856" s="2">
        <f t="shared" si="52"/>
        <v>6007004</v>
      </c>
      <c r="F856" s="17" t="str">
        <f t="shared" si="55"/>
        <v>BULLISH</v>
      </c>
      <c r="G856" s="17" t="str">
        <f t="shared" si="54"/>
        <v>NEUTRAL</v>
      </c>
      <c r="H856" s="17" t="str">
        <f t="shared" si="53"/>
        <v>CONFIRMED BULLISH</v>
      </c>
    </row>
    <row r="857" spans="1:8" ht="13.5" x14ac:dyDescent="0.25">
      <c r="A857" s="3">
        <v>43250</v>
      </c>
      <c r="B857" s="2">
        <v>16.55</v>
      </c>
      <c r="C857" s="2">
        <v>9.0875000000000004</v>
      </c>
      <c r="D857" s="2">
        <v>3330</v>
      </c>
      <c r="E857" s="2">
        <f t="shared" si="52"/>
        <v>6010334</v>
      </c>
      <c r="F857" s="17" t="str">
        <f t="shared" si="55"/>
        <v>BULLISH</v>
      </c>
      <c r="G857" s="17" t="str">
        <f t="shared" si="54"/>
        <v>NEUTRAL</v>
      </c>
      <c r="H857" s="17" t="str">
        <f t="shared" si="53"/>
        <v>CONFIRMED BULLISH</v>
      </c>
    </row>
    <row r="858" spans="1:8" ht="13.5" x14ac:dyDescent="0.25">
      <c r="A858" s="3">
        <v>43251</v>
      </c>
      <c r="B858" s="2">
        <v>16.45</v>
      </c>
      <c r="C858" s="2">
        <v>9.0326000000000004</v>
      </c>
      <c r="D858" s="2">
        <v>13493</v>
      </c>
      <c r="E858" s="2">
        <f t="shared" si="52"/>
        <v>5996841</v>
      </c>
      <c r="F858" s="17" t="str">
        <f t="shared" si="55"/>
        <v>BULLISH</v>
      </c>
      <c r="G858" s="17" t="str">
        <f t="shared" si="54"/>
        <v>NEUTRAL</v>
      </c>
      <c r="H858" s="17" t="str">
        <f t="shared" si="53"/>
        <v>CONFIRMED BULLISH</v>
      </c>
    </row>
    <row r="859" spans="1:8" ht="13.5" x14ac:dyDescent="0.25">
      <c r="A859" s="3">
        <v>43252</v>
      </c>
      <c r="B859" s="2">
        <v>16.489999999999998</v>
      </c>
      <c r="C859" s="2">
        <v>9.0546000000000006</v>
      </c>
      <c r="D859" s="2">
        <v>23369</v>
      </c>
      <c r="E859" s="2">
        <f t="shared" si="52"/>
        <v>6020210</v>
      </c>
      <c r="F859" s="17" t="str">
        <f t="shared" si="55"/>
        <v>BULLISH</v>
      </c>
      <c r="G859" s="17" t="str">
        <f t="shared" si="54"/>
        <v>NEUTRAL</v>
      </c>
      <c r="H859" s="17" t="str">
        <f t="shared" si="53"/>
        <v>CONFIRMED BULLISH</v>
      </c>
    </row>
    <row r="860" spans="1:8" ht="13.5" x14ac:dyDescent="0.25">
      <c r="A860" s="3">
        <v>43255</v>
      </c>
      <c r="B860" s="2">
        <v>16.48</v>
      </c>
      <c r="C860" s="2">
        <v>9.0490999999999993</v>
      </c>
      <c r="D860" s="2">
        <v>6344</v>
      </c>
      <c r="E860" s="2">
        <f t="shared" si="52"/>
        <v>6013866</v>
      </c>
      <c r="F860" s="17" t="str">
        <f t="shared" si="55"/>
        <v>BULLISH</v>
      </c>
      <c r="G860" s="17" t="str">
        <f t="shared" si="54"/>
        <v>NEUTRAL</v>
      </c>
      <c r="H860" s="17" t="str">
        <f t="shared" si="53"/>
        <v>CONFIRMED BULLISH</v>
      </c>
    </row>
    <row r="861" spans="1:8" ht="13.5" x14ac:dyDescent="0.25">
      <c r="A861" s="3">
        <v>43256</v>
      </c>
      <c r="B861" s="2">
        <v>16.45</v>
      </c>
      <c r="C861" s="2">
        <v>9.0326000000000004</v>
      </c>
      <c r="D861" s="2">
        <v>2463</v>
      </c>
      <c r="E861" s="2">
        <f t="shared" si="52"/>
        <v>6011403</v>
      </c>
      <c r="F861" s="17" t="str">
        <f t="shared" si="55"/>
        <v>BULLISH</v>
      </c>
      <c r="G861" s="17" t="str">
        <f t="shared" si="54"/>
        <v>NEUTRAL</v>
      </c>
      <c r="H861" s="17" t="str">
        <f t="shared" si="53"/>
        <v>CONFIRMED BULLISH</v>
      </c>
    </row>
    <row r="862" spans="1:8" ht="13.5" x14ac:dyDescent="0.25">
      <c r="A862" s="3">
        <v>43257</v>
      </c>
      <c r="B862" s="2">
        <v>16.440000000000001</v>
      </c>
      <c r="C862" s="2">
        <v>9.0271000000000008</v>
      </c>
      <c r="D862" s="2">
        <v>3011</v>
      </c>
      <c r="E862" s="2">
        <f t="shared" si="52"/>
        <v>6008392</v>
      </c>
      <c r="F862" s="17" t="str">
        <f t="shared" si="55"/>
        <v>BEARISH</v>
      </c>
      <c r="G862" s="17" t="str">
        <f t="shared" si="54"/>
        <v>NEUTRAL</v>
      </c>
      <c r="H862" s="17" t="str">
        <f t="shared" si="53"/>
        <v>CONFIRMED BEARISH</v>
      </c>
    </row>
    <row r="863" spans="1:8" ht="13.5" x14ac:dyDescent="0.25">
      <c r="A863" s="3">
        <v>43258</v>
      </c>
      <c r="B863" s="2">
        <v>16.399999999999999</v>
      </c>
      <c r="C863" s="2">
        <v>9.0051000000000005</v>
      </c>
      <c r="D863" s="2">
        <v>5328</v>
      </c>
      <c r="E863" s="2">
        <f t="shared" si="52"/>
        <v>6003064</v>
      </c>
      <c r="F863" s="17" t="str">
        <f t="shared" si="55"/>
        <v>BULLISH</v>
      </c>
      <c r="G863" s="17" t="str">
        <f t="shared" si="54"/>
        <v>NEUTRAL</v>
      </c>
      <c r="H863" s="17" t="str">
        <f t="shared" si="53"/>
        <v>BULLISH DIVERGENCE</v>
      </c>
    </row>
    <row r="864" spans="1:8" ht="13.5" x14ac:dyDescent="0.25">
      <c r="A864" s="3">
        <v>43259</v>
      </c>
      <c r="B864" s="2">
        <v>16.36</v>
      </c>
      <c r="C864" s="2">
        <v>8.9832000000000001</v>
      </c>
      <c r="D864" s="2">
        <v>2130</v>
      </c>
      <c r="E864" s="2">
        <f t="shared" si="52"/>
        <v>6000934</v>
      </c>
      <c r="F864" s="17" t="str">
        <f t="shared" si="55"/>
        <v>BEARISH</v>
      </c>
      <c r="G864" s="17" t="str">
        <f t="shared" si="54"/>
        <v>NEUTRAL</v>
      </c>
      <c r="H864" s="17" t="str">
        <f t="shared" si="53"/>
        <v>CONFIRMED BEARISH</v>
      </c>
    </row>
    <row r="865" spans="1:8" ht="13.5" x14ac:dyDescent="0.25">
      <c r="A865" s="3">
        <v>43262</v>
      </c>
      <c r="B865" s="2">
        <v>16.39</v>
      </c>
      <c r="C865" s="2">
        <v>8.9997000000000007</v>
      </c>
      <c r="D865" s="2">
        <v>1983</v>
      </c>
      <c r="E865" s="2">
        <f t="shared" si="52"/>
        <v>6002917</v>
      </c>
      <c r="F865" s="17" t="str">
        <f t="shared" si="55"/>
        <v>BEARISH</v>
      </c>
      <c r="G865" s="17" t="str">
        <f t="shared" si="54"/>
        <v>NEUTRAL</v>
      </c>
      <c r="H865" s="17" t="str">
        <f t="shared" si="53"/>
        <v>CONFIRMED BEARISH</v>
      </c>
    </row>
    <row r="866" spans="1:8" ht="13.5" x14ac:dyDescent="0.25">
      <c r="A866" s="3">
        <v>43263</v>
      </c>
      <c r="B866" s="2">
        <v>16.3</v>
      </c>
      <c r="C866" s="2">
        <v>9.1180000000000003</v>
      </c>
      <c r="D866" s="2">
        <v>5117</v>
      </c>
      <c r="E866" s="2">
        <f t="shared" si="52"/>
        <v>5997800</v>
      </c>
      <c r="F866" s="17" t="str">
        <f t="shared" si="55"/>
        <v>BEARISH</v>
      </c>
      <c r="G866" s="17" t="str">
        <f t="shared" si="54"/>
        <v>NEUTRAL</v>
      </c>
      <c r="H866" s="17" t="str">
        <f t="shared" si="53"/>
        <v>CONFIRMED BEARISH</v>
      </c>
    </row>
    <row r="867" spans="1:8" ht="13.5" x14ac:dyDescent="0.25">
      <c r="A867" s="3">
        <v>43264</v>
      </c>
      <c r="B867" s="2">
        <v>16.28</v>
      </c>
      <c r="C867" s="2">
        <v>9.1067999999999998</v>
      </c>
      <c r="D867" s="2">
        <v>3790</v>
      </c>
      <c r="E867" s="2">
        <f t="shared" si="52"/>
        <v>5994010</v>
      </c>
      <c r="F867" s="17" t="str">
        <f t="shared" si="55"/>
        <v>BEARISH</v>
      </c>
      <c r="G867" s="17" t="str">
        <f t="shared" si="54"/>
        <v>NEUTRAL</v>
      </c>
      <c r="H867" s="17" t="str">
        <f t="shared" si="53"/>
        <v>CONFIRMED BEARISH</v>
      </c>
    </row>
    <row r="868" spans="1:8" ht="13.5" x14ac:dyDescent="0.25">
      <c r="A868" s="3">
        <v>43265</v>
      </c>
      <c r="B868" s="2">
        <v>16.28</v>
      </c>
      <c r="C868" s="2">
        <v>9.1067999999999998</v>
      </c>
      <c r="D868" s="2">
        <v>6963</v>
      </c>
      <c r="E868" s="2">
        <f t="shared" si="52"/>
        <v>5994010</v>
      </c>
      <c r="F868" s="17" t="str">
        <f t="shared" si="55"/>
        <v>BEARISH</v>
      </c>
      <c r="G868" s="17" t="str">
        <f t="shared" si="54"/>
        <v>NEUTRAL</v>
      </c>
      <c r="H868" s="17" t="str">
        <f t="shared" si="53"/>
        <v>CONFIRMED BEARISH</v>
      </c>
    </row>
    <row r="869" spans="1:8" ht="13.5" x14ac:dyDescent="0.25">
      <c r="A869" s="3">
        <v>43269</v>
      </c>
      <c r="B869" s="2">
        <v>16.3</v>
      </c>
      <c r="C869" s="2">
        <v>9.1180000000000003</v>
      </c>
      <c r="D869" s="2">
        <v>4955</v>
      </c>
      <c r="E869" s="2">
        <f t="shared" si="52"/>
        <v>5998965</v>
      </c>
      <c r="F869" s="17" t="str">
        <f t="shared" si="55"/>
        <v>BEARISH</v>
      </c>
      <c r="G869" s="17" t="str">
        <f t="shared" si="54"/>
        <v>NEUTRAL</v>
      </c>
      <c r="H869" s="17" t="str">
        <f t="shared" si="53"/>
        <v>CONFIRMED BEARISH</v>
      </c>
    </row>
    <row r="870" spans="1:8" ht="13.5" x14ac:dyDescent="0.25">
      <c r="A870" s="3">
        <v>43270</v>
      </c>
      <c r="B870" s="2">
        <v>16.3</v>
      </c>
      <c r="C870" s="2">
        <v>9.1180000000000003</v>
      </c>
      <c r="D870" s="2">
        <v>5243</v>
      </c>
      <c r="E870" s="2">
        <f t="shared" si="52"/>
        <v>5998965</v>
      </c>
      <c r="F870" s="17" t="str">
        <f t="shared" si="55"/>
        <v>BEARISH</v>
      </c>
      <c r="G870" s="17" t="str">
        <f t="shared" si="54"/>
        <v>NEUTRAL</v>
      </c>
      <c r="H870" s="17" t="str">
        <f t="shared" si="53"/>
        <v>CONFIRMED BEARISH</v>
      </c>
    </row>
    <row r="871" spans="1:8" ht="13.5" x14ac:dyDescent="0.25">
      <c r="A871" s="3">
        <v>43271</v>
      </c>
      <c r="B871" s="2">
        <v>16.190000000000001</v>
      </c>
      <c r="C871" s="2">
        <v>9.0564999999999998</v>
      </c>
      <c r="D871" s="2">
        <v>15195</v>
      </c>
      <c r="E871" s="2">
        <f t="shared" si="52"/>
        <v>5983770</v>
      </c>
      <c r="F871" s="17" t="str">
        <f t="shared" si="55"/>
        <v>BEARISH</v>
      </c>
      <c r="G871" s="17" t="str">
        <f t="shared" si="54"/>
        <v>NEUTRAL</v>
      </c>
      <c r="H871" s="17" t="str">
        <f t="shared" si="53"/>
        <v>CONFIRMED BEARISH</v>
      </c>
    </row>
    <row r="872" spans="1:8" ht="13.5" x14ac:dyDescent="0.25">
      <c r="A872" s="3">
        <v>43272</v>
      </c>
      <c r="B872" s="2">
        <v>15.9</v>
      </c>
      <c r="C872" s="2">
        <v>8.8942999999999994</v>
      </c>
      <c r="D872" s="2">
        <v>10893</v>
      </c>
      <c r="E872" s="2">
        <f t="shared" si="52"/>
        <v>5972877</v>
      </c>
      <c r="F872" s="17" t="str">
        <f t="shared" si="55"/>
        <v>BEARISH</v>
      </c>
      <c r="G872" s="17" t="str">
        <f t="shared" si="54"/>
        <v>NEUTRAL</v>
      </c>
      <c r="H872" s="17" t="str">
        <f t="shared" si="53"/>
        <v>CONFIRMED BEARISH</v>
      </c>
    </row>
    <row r="873" spans="1:8" ht="13.5" x14ac:dyDescent="0.25">
      <c r="A873" s="3">
        <v>43273</v>
      </c>
      <c r="B873" s="2">
        <v>15.8</v>
      </c>
      <c r="C873" s="2">
        <v>8.8383000000000003</v>
      </c>
      <c r="D873" s="2">
        <v>13739</v>
      </c>
      <c r="E873" s="2">
        <f t="shared" si="52"/>
        <v>5959138</v>
      </c>
      <c r="F873" s="17" t="str">
        <f t="shared" si="55"/>
        <v>BEARISH</v>
      </c>
      <c r="G873" s="17" t="str">
        <f t="shared" si="54"/>
        <v>NEUTRAL</v>
      </c>
      <c r="H873" s="17" t="str">
        <f t="shared" si="53"/>
        <v>CONFIRMED BEARISH</v>
      </c>
    </row>
    <row r="874" spans="1:8" ht="13.5" x14ac:dyDescent="0.25">
      <c r="A874" s="3">
        <v>43276</v>
      </c>
      <c r="B874" s="2">
        <v>15.78</v>
      </c>
      <c r="C874" s="2">
        <v>8.8270999999999997</v>
      </c>
      <c r="D874" s="2">
        <v>14754</v>
      </c>
      <c r="E874" s="2">
        <f t="shared" si="52"/>
        <v>5944384</v>
      </c>
      <c r="F874" s="17" t="str">
        <f t="shared" si="55"/>
        <v>BEARISH</v>
      </c>
      <c r="G874" s="17" t="str">
        <f t="shared" si="54"/>
        <v>NEUTRAL</v>
      </c>
      <c r="H874" s="17" t="str">
        <f t="shared" si="53"/>
        <v>CONFIRMED BEARISH</v>
      </c>
    </row>
    <row r="875" spans="1:8" ht="13.5" x14ac:dyDescent="0.25">
      <c r="A875" s="3">
        <v>43277</v>
      </c>
      <c r="B875" s="2">
        <v>15.75</v>
      </c>
      <c r="C875" s="2">
        <v>8.8102999999999998</v>
      </c>
      <c r="D875" s="2">
        <v>4545</v>
      </c>
      <c r="E875" s="2">
        <f t="shared" si="52"/>
        <v>5939839</v>
      </c>
      <c r="F875" s="17" t="str">
        <f t="shared" si="55"/>
        <v>BEARISH</v>
      </c>
      <c r="G875" s="17" t="str">
        <f t="shared" si="54"/>
        <v>NEUTRAL</v>
      </c>
      <c r="H875" s="17" t="str">
        <f t="shared" si="53"/>
        <v>CONFIRMED BEARISH</v>
      </c>
    </row>
    <row r="876" spans="1:8" ht="13.5" x14ac:dyDescent="0.25">
      <c r="A876" s="3">
        <v>43278</v>
      </c>
      <c r="B876" s="2">
        <v>15.64</v>
      </c>
      <c r="C876" s="2">
        <v>8.7487999999999992</v>
      </c>
      <c r="D876" s="2">
        <v>9062</v>
      </c>
      <c r="E876" s="2">
        <f t="shared" si="52"/>
        <v>5930777</v>
      </c>
      <c r="F876" s="17" t="str">
        <f t="shared" si="55"/>
        <v>BEARISH</v>
      </c>
      <c r="G876" s="17" t="str">
        <f t="shared" si="54"/>
        <v>NEUTRAL</v>
      </c>
      <c r="H876" s="17" t="str">
        <f t="shared" si="53"/>
        <v>CONFIRMED BEARISH</v>
      </c>
    </row>
    <row r="877" spans="1:8" ht="13.5" x14ac:dyDescent="0.25">
      <c r="A877" s="3">
        <v>43279</v>
      </c>
      <c r="B877" s="2">
        <v>15.74</v>
      </c>
      <c r="C877" s="2">
        <v>8.8048000000000002</v>
      </c>
      <c r="D877" s="2">
        <v>11737</v>
      </c>
      <c r="E877" s="2">
        <f t="shared" si="52"/>
        <v>5942514</v>
      </c>
      <c r="F877" s="17" t="str">
        <f t="shared" si="55"/>
        <v>BEARISH</v>
      </c>
      <c r="G877" s="17" t="str">
        <f t="shared" si="54"/>
        <v>NEUTRAL</v>
      </c>
      <c r="H877" s="17" t="str">
        <f t="shared" si="53"/>
        <v>CONFIRMED BEARISH</v>
      </c>
    </row>
    <row r="878" spans="1:8" ht="13.5" x14ac:dyDescent="0.25">
      <c r="A878" s="3">
        <v>43280</v>
      </c>
      <c r="B878" s="2">
        <v>16.100000000000001</v>
      </c>
      <c r="C878" s="2">
        <v>9.0061</v>
      </c>
      <c r="D878" s="2">
        <v>2872</v>
      </c>
      <c r="E878" s="2">
        <f t="shared" si="52"/>
        <v>5945386</v>
      </c>
      <c r="F878" s="17" t="str">
        <f t="shared" si="55"/>
        <v>BEARISH</v>
      </c>
      <c r="G878" s="17" t="str">
        <f t="shared" si="54"/>
        <v>NEUTRAL</v>
      </c>
      <c r="H878" s="17" t="str">
        <f t="shared" si="53"/>
        <v>BEARISH DIVERGENCE</v>
      </c>
    </row>
    <row r="879" spans="1:8" ht="13.5" x14ac:dyDescent="0.25">
      <c r="A879" s="3">
        <v>43283</v>
      </c>
      <c r="B879" s="2">
        <v>16.2</v>
      </c>
      <c r="C879" s="2">
        <v>9.0620999999999992</v>
      </c>
      <c r="D879" s="2">
        <v>3456</v>
      </c>
      <c r="E879" s="2">
        <f t="shared" si="52"/>
        <v>5948842</v>
      </c>
      <c r="F879" s="17" t="str">
        <f t="shared" si="55"/>
        <v>BULLISH</v>
      </c>
      <c r="G879" s="17" t="str">
        <f t="shared" si="54"/>
        <v>NEUTRAL</v>
      </c>
      <c r="H879" s="17" t="str">
        <f t="shared" si="53"/>
        <v>CONFIRMED BULLISH</v>
      </c>
    </row>
    <row r="880" spans="1:8" ht="13.5" x14ac:dyDescent="0.25">
      <c r="A880" s="3">
        <v>43284</v>
      </c>
      <c r="B880" s="2">
        <v>16.100000000000001</v>
      </c>
      <c r="C880" s="2">
        <v>9.0061</v>
      </c>
      <c r="D880" s="2">
        <v>1388</v>
      </c>
      <c r="E880" s="2">
        <f t="shared" si="52"/>
        <v>5947454</v>
      </c>
      <c r="F880" s="17" t="str">
        <f t="shared" si="55"/>
        <v>BULLISH</v>
      </c>
      <c r="G880" s="17" t="str">
        <f t="shared" si="54"/>
        <v>NEUTRAL</v>
      </c>
      <c r="H880" s="17" t="str">
        <f t="shared" si="53"/>
        <v>CONFIRMED BULLISH</v>
      </c>
    </row>
    <row r="881" spans="1:8" ht="13.5" x14ac:dyDescent="0.25">
      <c r="A881" s="3">
        <v>43285</v>
      </c>
      <c r="B881" s="2">
        <v>16.3</v>
      </c>
      <c r="C881" s="2">
        <v>9.1180000000000003</v>
      </c>
      <c r="D881" s="2">
        <v>6710</v>
      </c>
      <c r="E881" s="2">
        <f t="shared" si="52"/>
        <v>5954164</v>
      </c>
      <c r="F881" s="17" t="str">
        <f t="shared" si="55"/>
        <v>BULLISH</v>
      </c>
      <c r="G881" s="17" t="str">
        <f t="shared" si="54"/>
        <v>NEUTRAL</v>
      </c>
      <c r="H881" s="17" t="str">
        <f t="shared" si="53"/>
        <v>CONFIRMED BULLISH</v>
      </c>
    </row>
    <row r="882" spans="1:8" ht="13.5" x14ac:dyDescent="0.25">
      <c r="A882" s="3">
        <v>43286</v>
      </c>
      <c r="B882" s="2">
        <v>16.399999999999999</v>
      </c>
      <c r="C882" s="2">
        <v>9.1738999999999997</v>
      </c>
      <c r="D882" s="2">
        <v>3864</v>
      </c>
      <c r="E882" s="2">
        <f t="shared" si="52"/>
        <v>5958028</v>
      </c>
      <c r="F882" s="17" t="str">
        <f t="shared" si="55"/>
        <v>BULLISH</v>
      </c>
      <c r="G882" s="17" t="str">
        <f t="shared" si="54"/>
        <v>NEUTRAL</v>
      </c>
      <c r="H882" s="17" t="str">
        <f t="shared" si="53"/>
        <v>CONFIRMED BULLISH</v>
      </c>
    </row>
    <row r="883" spans="1:8" ht="13.5" x14ac:dyDescent="0.25">
      <c r="A883" s="3">
        <v>43287</v>
      </c>
      <c r="B883" s="2">
        <v>16.34</v>
      </c>
      <c r="C883" s="2">
        <v>9.1403999999999996</v>
      </c>
      <c r="D883" s="2">
        <v>7232</v>
      </c>
      <c r="E883" s="2">
        <f t="shared" si="52"/>
        <v>5950796</v>
      </c>
      <c r="F883" s="17" t="str">
        <f t="shared" si="55"/>
        <v>BULLISH</v>
      </c>
      <c r="G883" s="17" t="str">
        <f t="shared" si="54"/>
        <v>NEUTRAL</v>
      </c>
      <c r="H883" s="17" t="str">
        <f t="shared" si="53"/>
        <v>CONFIRMED BULLISH</v>
      </c>
    </row>
    <row r="884" spans="1:8" ht="13.5" x14ac:dyDescent="0.25">
      <c r="A884" s="3">
        <v>43290</v>
      </c>
      <c r="B884" s="2">
        <v>16.29</v>
      </c>
      <c r="C884" s="2">
        <v>9.1123999999999992</v>
      </c>
      <c r="D884" s="2">
        <v>2736</v>
      </c>
      <c r="E884" s="2">
        <f t="shared" si="52"/>
        <v>5948060</v>
      </c>
      <c r="F884" s="17" t="str">
        <f t="shared" si="55"/>
        <v>BEARISH</v>
      </c>
      <c r="G884" s="17" t="str">
        <f t="shared" si="54"/>
        <v>NEUTRAL</v>
      </c>
      <c r="H884" s="17" t="str">
        <f t="shared" si="53"/>
        <v>BEARISH DIVERGENCE</v>
      </c>
    </row>
    <row r="885" spans="1:8" ht="13.5" x14ac:dyDescent="0.25">
      <c r="A885" s="3">
        <v>43291</v>
      </c>
      <c r="B885" s="2">
        <v>16.29</v>
      </c>
      <c r="C885" s="2">
        <v>9.1123999999999992</v>
      </c>
      <c r="D885" s="2">
        <v>0</v>
      </c>
      <c r="E885" s="2">
        <f t="shared" si="52"/>
        <v>5948060</v>
      </c>
      <c r="F885" s="17" t="str">
        <f t="shared" si="55"/>
        <v>BULLISH</v>
      </c>
      <c r="G885" s="17" t="str">
        <f t="shared" si="54"/>
        <v>NEUTRAL</v>
      </c>
      <c r="H885" s="17" t="str">
        <f t="shared" si="53"/>
        <v>CONFIRMED BULLISH</v>
      </c>
    </row>
    <row r="886" spans="1:8" ht="13.5" x14ac:dyDescent="0.25">
      <c r="A886" s="3">
        <v>43292</v>
      </c>
      <c r="B886" s="2">
        <v>16.25</v>
      </c>
      <c r="C886" s="2">
        <v>9.09</v>
      </c>
      <c r="D886" s="2">
        <v>1076</v>
      </c>
      <c r="E886" s="2">
        <f t="shared" si="52"/>
        <v>5946984</v>
      </c>
      <c r="F886" s="17" t="str">
        <f t="shared" si="55"/>
        <v>BEARISH</v>
      </c>
      <c r="G886" s="17" t="str">
        <f t="shared" si="54"/>
        <v>NEUTRAL</v>
      </c>
      <c r="H886" s="17" t="str">
        <f t="shared" si="53"/>
        <v>CONFIRMED BEARISH</v>
      </c>
    </row>
    <row r="887" spans="1:8" ht="13.5" x14ac:dyDescent="0.25">
      <c r="A887" s="3">
        <v>43293</v>
      </c>
      <c r="B887" s="2">
        <v>16.25</v>
      </c>
      <c r="C887" s="2">
        <v>9.09</v>
      </c>
      <c r="D887" s="2">
        <v>2275</v>
      </c>
      <c r="E887" s="2">
        <f t="shared" si="52"/>
        <v>5946984</v>
      </c>
      <c r="F887" s="17" t="str">
        <f t="shared" si="55"/>
        <v>BEARISH</v>
      </c>
      <c r="G887" s="17" t="str">
        <f t="shared" si="54"/>
        <v>NEUTRAL</v>
      </c>
      <c r="H887" s="17" t="str">
        <f t="shared" si="53"/>
        <v>CONFIRMED BEARISH</v>
      </c>
    </row>
    <row r="888" spans="1:8" ht="13.5" x14ac:dyDescent="0.25">
      <c r="A888" s="3">
        <v>43294</v>
      </c>
      <c r="B888" s="2">
        <v>16</v>
      </c>
      <c r="C888" s="2">
        <v>8.9502000000000006</v>
      </c>
      <c r="D888" s="2">
        <v>5506</v>
      </c>
      <c r="E888" s="2">
        <f t="shared" si="52"/>
        <v>5941478</v>
      </c>
      <c r="F888" s="17" t="str">
        <f t="shared" si="55"/>
        <v>BEARISH</v>
      </c>
      <c r="G888" s="17" t="str">
        <f t="shared" si="54"/>
        <v>NEUTRAL</v>
      </c>
      <c r="H888" s="17" t="str">
        <f t="shared" si="53"/>
        <v>CONFIRMED BEARISH</v>
      </c>
    </row>
    <row r="889" spans="1:8" ht="13.5" x14ac:dyDescent="0.25">
      <c r="A889" s="3">
        <v>43297</v>
      </c>
      <c r="B889" s="2">
        <v>16.3</v>
      </c>
      <c r="C889" s="2">
        <v>9.1180000000000003</v>
      </c>
      <c r="D889" s="2">
        <v>3443</v>
      </c>
      <c r="E889" s="2">
        <f t="shared" si="52"/>
        <v>5944921</v>
      </c>
      <c r="F889" s="17" t="str">
        <f t="shared" si="55"/>
        <v>BEARISH</v>
      </c>
      <c r="G889" s="17" t="str">
        <f t="shared" si="54"/>
        <v>NEUTRAL</v>
      </c>
      <c r="H889" s="17" t="str">
        <f t="shared" si="53"/>
        <v>BEARISH DIVERGENCE</v>
      </c>
    </row>
    <row r="890" spans="1:8" ht="13.5" x14ac:dyDescent="0.25">
      <c r="A890" s="3">
        <v>43298</v>
      </c>
      <c r="B890" s="2">
        <v>16.28</v>
      </c>
      <c r="C890" s="2">
        <v>9.1067999999999998</v>
      </c>
      <c r="D890" s="2">
        <v>876</v>
      </c>
      <c r="E890" s="2">
        <f t="shared" si="52"/>
        <v>5944045</v>
      </c>
      <c r="F890" s="17" t="str">
        <f t="shared" si="55"/>
        <v>BEARISH</v>
      </c>
      <c r="G890" s="17" t="str">
        <f t="shared" si="54"/>
        <v>NEUTRAL</v>
      </c>
      <c r="H890" s="17" t="str">
        <f t="shared" si="53"/>
        <v>CONFIRMED BEARISH</v>
      </c>
    </row>
    <row r="891" spans="1:8" ht="13.5" x14ac:dyDescent="0.25">
      <c r="A891" s="3">
        <v>43299</v>
      </c>
      <c r="B891" s="2">
        <v>16.34</v>
      </c>
      <c r="C891" s="2">
        <v>9.1403999999999996</v>
      </c>
      <c r="D891" s="2">
        <v>447</v>
      </c>
      <c r="E891" s="2">
        <f t="shared" si="52"/>
        <v>5944492</v>
      </c>
      <c r="F891" s="17" t="str">
        <f t="shared" si="55"/>
        <v>BEARISH</v>
      </c>
      <c r="G891" s="17" t="str">
        <f t="shared" si="54"/>
        <v>NEUTRAL</v>
      </c>
      <c r="H891" s="17" t="str">
        <f t="shared" si="53"/>
        <v>BEARISH DIVERGENCE</v>
      </c>
    </row>
    <row r="892" spans="1:8" ht="13.5" x14ac:dyDescent="0.25">
      <c r="A892" s="3">
        <v>43300</v>
      </c>
      <c r="B892" s="2">
        <v>16.3</v>
      </c>
      <c r="C892" s="2">
        <v>9.1180000000000003</v>
      </c>
      <c r="D892" s="2">
        <v>7362</v>
      </c>
      <c r="E892" s="2">
        <f t="shared" si="52"/>
        <v>5937130</v>
      </c>
      <c r="F892" s="17" t="str">
        <f t="shared" si="55"/>
        <v>BEARISH</v>
      </c>
      <c r="G892" s="17" t="str">
        <f t="shared" si="54"/>
        <v>NEUTRAL</v>
      </c>
      <c r="H892" s="17" t="str">
        <f t="shared" si="53"/>
        <v>BEARISH DIVERGENCE</v>
      </c>
    </row>
    <row r="893" spans="1:8" ht="13.5" x14ac:dyDescent="0.25">
      <c r="A893" s="3">
        <v>43301</v>
      </c>
      <c r="B893" s="2">
        <v>16.55</v>
      </c>
      <c r="C893" s="2">
        <v>9.2578999999999994</v>
      </c>
      <c r="D893" s="2">
        <v>10884</v>
      </c>
      <c r="E893" s="2">
        <f t="shared" si="52"/>
        <v>5948014</v>
      </c>
      <c r="F893" s="17" t="str">
        <f t="shared" si="55"/>
        <v>BULLISH</v>
      </c>
      <c r="G893" s="17" t="str">
        <f t="shared" si="54"/>
        <v>NEUTRAL</v>
      </c>
      <c r="H893" s="17" t="str">
        <f t="shared" si="53"/>
        <v>CONFIRMED BULLISH</v>
      </c>
    </row>
    <row r="894" spans="1:8" ht="13.5" x14ac:dyDescent="0.25">
      <c r="A894" s="3">
        <v>43304</v>
      </c>
      <c r="B894" s="2">
        <v>17.04</v>
      </c>
      <c r="C894" s="2">
        <v>9.532</v>
      </c>
      <c r="D894" s="2">
        <v>7201</v>
      </c>
      <c r="E894" s="2">
        <f t="shared" si="52"/>
        <v>5955215</v>
      </c>
      <c r="F894" s="17" t="str">
        <f t="shared" si="55"/>
        <v>BULLISH</v>
      </c>
      <c r="G894" s="17" t="str">
        <f t="shared" si="54"/>
        <v>NEUTRAL</v>
      </c>
      <c r="H894" s="17" t="str">
        <f t="shared" si="53"/>
        <v>CONFIRMED BULLISH</v>
      </c>
    </row>
    <row r="895" spans="1:8" ht="13.5" x14ac:dyDescent="0.25">
      <c r="A895" s="3">
        <v>43305</v>
      </c>
      <c r="B895" s="2">
        <v>17.350000000000001</v>
      </c>
      <c r="C895" s="2">
        <v>9.7053999999999991</v>
      </c>
      <c r="D895" s="2">
        <v>24470</v>
      </c>
      <c r="E895" s="2">
        <f t="shared" si="52"/>
        <v>5979685</v>
      </c>
      <c r="F895" s="17" t="str">
        <f t="shared" si="55"/>
        <v>BULLISH</v>
      </c>
      <c r="G895" s="17" t="str">
        <f t="shared" si="54"/>
        <v>NEUTRAL</v>
      </c>
      <c r="H895" s="17" t="str">
        <f t="shared" si="53"/>
        <v>CONFIRMED BULLISH</v>
      </c>
    </row>
    <row r="896" spans="1:8" ht="13.5" x14ac:dyDescent="0.25">
      <c r="A896" s="3">
        <v>43307</v>
      </c>
      <c r="B896" s="2">
        <v>17.3</v>
      </c>
      <c r="C896" s="2">
        <v>9.6774000000000004</v>
      </c>
      <c r="D896" s="2">
        <v>6075</v>
      </c>
      <c r="E896" s="2">
        <f t="shared" si="52"/>
        <v>5973610</v>
      </c>
      <c r="F896" s="17" t="str">
        <f t="shared" si="55"/>
        <v>BULLISH</v>
      </c>
      <c r="G896" s="17" t="str">
        <f t="shared" si="54"/>
        <v>NEUTRAL</v>
      </c>
      <c r="H896" s="17" t="str">
        <f t="shared" si="53"/>
        <v>CONFIRMED BULLISH</v>
      </c>
    </row>
    <row r="897" spans="1:8" ht="13.5" x14ac:dyDescent="0.25">
      <c r="A897" s="3">
        <v>43308</v>
      </c>
      <c r="B897" s="2">
        <v>17.28</v>
      </c>
      <c r="C897" s="2">
        <v>9.6661999999999999</v>
      </c>
      <c r="D897" s="2">
        <v>25221</v>
      </c>
      <c r="E897" s="2">
        <f t="shared" si="52"/>
        <v>5948389</v>
      </c>
      <c r="F897" s="17" t="str">
        <f t="shared" si="55"/>
        <v>BULLISH</v>
      </c>
      <c r="G897" s="17" t="str">
        <f t="shared" si="54"/>
        <v>NEUTRAL</v>
      </c>
      <c r="H897" s="17" t="str">
        <f t="shared" si="53"/>
        <v>CONFIRMED BULLISH</v>
      </c>
    </row>
    <row r="898" spans="1:8" ht="13.5" x14ac:dyDescent="0.25">
      <c r="A898" s="3">
        <v>43311</v>
      </c>
      <c r="B898" s="2">
        <v>17.2</v>
      </c>
      <c r="C898" s="2">
        <v>9.6214999999999993</v>
      </c>
      <c r="D898" s="2">
        <v>2467</v>
      </c>
      <c r="E898" s="2">
        <f t="shared" si="52"/>
        <v>5945922</v>
      </c>
      <c r="F898" s="17" t="str">
        <f t="shared" si="55"/>
        <v>BEARISH</v>
      </c>
      <c r="G898" s="17" t="str">
        <f t="shared" si="54"/>
        <v>NEUTRAL</v>
      </c>
      <c r="H898" s="17" t="str">
        <f t="shared" si="53"/>
        <v>BEARISH DIVERGENCE</v>
      </c>
    </row>
    <row r="899" spans="1:8" ht="13.5" x14ac:dyDescent="0.25">
      <c r="A899" s="3">
        <v>43312</v>
      </c>
      <c r="B899" s="2">
        <v>17.350000000000001</v>
      </c>
      <c r="C899" s="2">
        <v>9.7053999999999991</v>
      </c>
      <c r="D899" s="2">
        <v>11624</v>
      </c>
      <c r="E899" s="2">
        <f t="shared" si="52"/>
        <v>5957546</v>
      </c>
      <c r="F899" s="17" t="str">
        <f t="shared" si="55"/>
        <v>BULLISH</v>
      </c>
      <c r="G899" s="17" t="str">
        <f t="shared" si="54"/>
        <v>NEUTRAL</v>
      </c>
      <c r="H899" s="17" t="str">
        <f t="shared" si="53"/>
        <v>CONFIRMED BULLISH</v>
      </c>
    </row>
    <row r="900" spans="1:8" ht="13.5" x14ac:dyDescent="0.25">
      <c r="A900" s="3">
        <v>43313</v>
      </c>
      <c r="B900" s="2">
        <v>17.350000000000001</v>
      </c>
      <c r="C900" s="2">
        <v>9.7053999999999991</v>
      </c>
      <c r="D900" s="2">
        <v>20566</v>
      </c>
      <c r="E900" s="2">
        <f t="shared" ref="E900:E963" si="56">IF(B900&gt;B899, E899+D900, IF(B900&lt;B899, E899-D900, E899))</f>
        <v>5957546</v>
      </c>
      <c r="F900" s="17" t="str">
        <f t="shared" si="55"/>
        <v>BEARISH</v>
      </c>
      <c r="G900" s="17" t="str">
        <f t="shared" si="54"/>
        <v>NEUTRAL</v>
      </c>
      <c r="H900" s="17" t="str">
        <f t="shared" si="53"/>
        <v>NEUTRAL</v>
      </c>
    </row>
    <row r="901" spans="1:8" ht="13.5" x14ac:dyDescent="0.25">
      <c r="A901" s="3">
        <v>43314</v>
      </c>
      <c r="B901" s="2">
        <v>17.329999999999998</v>
      </c>
      <c r="C901" s="2">
        <v>9.6942000000000004</v>
      </c>
      <c r="D901" s="2">
        <v>348</v>
      </c>
      <c r="E901" s="2">
        <f t="shared" si="56"/>
        <v>5957198</v>
      </c>
      <c r="F901" s="17" t="str">
        <f t="shared" si="55"/>
        <v>BEARISH</v>
      </c>
      <c r="G901" s="17" t="str">
        <f t="shared" si="54"/>
        <v>NEUTRAL</v>
      </c>
      <c r="H901" s="17" t="str">
        <f t="shared" si="53"/>
        <v>BEARISH DIVERGENCE</v>
      </c>
    </row>
    <row r="902" spans="1:8" ht="13.5" x14ac:dyDescent="0.25">
      <c r="A902" s="3">
        <v>43315</v>
      </c>
      <c r="B902" s="2">
        <v>17.3</v>
      </c>
      <c r="C902" s="2">
        <v>9.6774000000000004</v>
      </c>
      <c r="D902" s="2">
        <v>3063</v>
      </c>
      <c r="E902" s="2">
        <f t="shared" si="56"/>
        <v>5954135</v>
      </c>
      <c r="F902" s="17" t="str">
        <f t="shared" si="55"/>
        <v>BULLISH</v>
      </c>
      <c r="G902" s="17" t="str">
        <f t="shared" si="54"/>
        <v>NEUTRAL</v>
      </c>
      <c r="H902" s="17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v>43318</v>
      </c>
      <c r="B903" s="2">
        <v>17.39</v>
      </c>
      <c r="C903" s="2">
        <v>9.7277000000000005</v>
      </c>
      <c r="D903" s="2">
        <v>4563</v>
      </c>
      <c r="E903" s="2">
        <f t="shared" si="56"/>
        <v>5958698</v>
      </c>
      <c r="F903" s="17" t="str">
        <f t="shared" si="55"/>
        <v>BULLISH</v>
      </c>
      <c r="G903" s="17" t="str">
        <f t="shared" ref="G903:G966" si="58">IF((E903-E898)/E898 &gt; 0.02, "STRONG",
 IF((E903-E898)/E898 &lt; -0.02, "WEAK", "NEUTRAL"))</f>
        <v>NEUTRAL</v>
      </c>
      <c r="H903" s="17" t="str">
        <f t="shared" si="57"/>
        <v>CONFIRMED BULLISH</v>
      </c>
    </row>
    <row r="904" spans="1:8" ht="13.5" x14ac:dyDescent="0.25">
      <c r="A904" s="3">
        <v>43319</v>
      </c>
      <c r="B904" s="2">
        <v>17.399999999999999</v>
      </c>
      <c r="C904" s="2">
        <v>9.7332999999999998</v>
      </c>
      <c r="D904" s="2">
        <v>3286</v>
      </c>
      <c r="E904" s="2">
        <f t="shared" si="56"/>
        <v>5961984</v>
      </c>
      <c r="F904" s="17" t="str">
        <f t="shared" ref="F904:F967" si="59">IF(E904&gt;E899,"BULLISH",IF(E904&lt;E899,"BEARISH","NEUTRAL"))</f>
        <v>BULLISH</v>
      </c>
      <c r="G904" s="17" t="str">
        <f t="shared" si="58"/>
        <v>NEUTRAL</v>
      </c>
      <c r="H904" s="17" t="str">
        <f t="shared" si="57"/>
        <v>CONFIRMED BULLISH</v>
      </c>
    </row>
    <row r="905" spans="1:8" ht="13.5" x14ac:dyDescent="0.25">
      <c r="A905" s="3">
        <v>43320</v>
      </c>
      <c r="B905" s="2">
        <v>17.850000000000001</v>
      </c>
      <c r="C905" s="2">
        <v>9.9850999999999992</v>
      </c>
      <c r="D905" s="2">
        <v>5961</v>
      </c>
      <c r="E905" s="2">
        <f t="shared" si="56"/>
        <v>5967945</v>
      </c>
      <c r="F905" s="17" t="str">
        <f t="shared" si="59"/>
        <v>BULLISH</v>
      </c>
      <c r="G905" s="17" t="str">
        <f t="shared" si="58"/>
        <v>NEUTRAL</v>
      </c>
      <c r="H905" s="17" t="str">
        <f t="shared" si="57"/>
        <v>CONFIRMED BULLISH</v>
      </c>
    </row>
    <row r="906" spans="1:8" ht="13.5" x14ac:dyDescent="0.25">
      <c r="A906" s="3">
        <v>43321</v>
      </c>
      <c r="B906" s="2">
        <v>17.850000000000001</v>
      </c>
      <c r="C906" s="2">
        <v>9.9850999999999992</v>
      </c>
      <c r="D906" s="2">
        <v>7782</v>
      </c>
      <c r="E906" s="2">
        <f t="shared" si="56"/>
        <v>5967945</v>
      </c>
      <c r="F906" s="17" t="str">
        <f t="shared" si="59"/>
        <v>BULLISH</v>
      </c>
      <c r="G906" s="17" t="str">
        <f t="shared" si="58"/>
        <v>NEUTRAL</v>
      </c>
      <c r="H906" s="17" t="str">
        <f t="shared" si="57"/>
        <v>CONFIRMED BULLISH</v>
      </c>
    </row>
    <row r="907" spans="1:8" ht="13.5" x14ac:dyDescent="0.25">
      <c r="A907" s="3">
        <v>43322</v>
      </c>
      <c r="B907" s="2">
        <v>18.3</v>
      </c>
      <c r="C907" s="2">
        <v>10.236800000000001</v>
      </c>
      <c r="D907" s="2">
        <v>32207</v>
      </c>
      <c r="E907" s="2">
        <f t="shared" si="56"/>
        <v>6000152</v>
      </c>
      <c r="F907" s="17" t="str">
        <f t="shared" si="59"/>
        <v>BULLISH</v>
      </c>
      <c r="G907" s="17" t="str">
        <f t="shared" si="58"/>
        <v>NEUTRAL</v>
      </c>
      <c r="H907" s="17" t="str">
        <f t="shared" si="57"/>
        <v>CONFIRMED BULLISH</v>
      </c>
    </row>
    <row r="908" spans="1:8" ht="13.5" x14ac:dyDescent="0.25">
      <c r="A908" s="3">
        <v>43326</v>
      </c>
      <c r="B908" s="2">
        <v>18.78</v>
      </c>
      <c r="C908" s="2">
        <v>10.5053</v>
      </c>
      <c r="D908" s="2">
        <v>7913</v>
      </c>
      <c r="E908" s="2">
        <f t="shared" si="56"/>
        <v>6008065</v>
      </c>
      <c r="F908" s="17" t="str">
        <f t="shared" si="59"/>
        <v>BULLISH</v>
      </c>
      <c r="G908" s="17" t="str">
        <f t="shared" si="58"/>
        <v>NEUTRAL</v>
      </c>
      <c r="H908" s="17" t="str">
        <f t="shared" si="57"/>
        <v>CONFIRMED BULLISH</v>
      </c>
    </row>
    <row r="909" spans="1:8" ht="13.5" x14ac:dyDescent="0.25">
      <c r="A909" s="3">
        <v>43327</v>
      </c>
      <c r="B909" s="2">
        <v>18.22</v>
      </c>
      <c r="C909" s="2">
        <v>10.192</v>
      </c>
      <c r="D909" s="2">
        <v>6450</v>
      </c>
      <c r="E909" s="2">
        <f t="shared" si="56"/>
        <v>6001615</v>
      </c>
      <c r="F909" s="17" t="str">
        <f t="shared" si="59"/>
        <v>BULLISH</v>
      </c>
      <c r="G909" s="17" t="str">
        <f t="shared" si="58"/>
        <v>NEUTRAL</v>
      </c>
      <c r="H909" s="17" t="str">
        <f t="shared" si="57"/>
        <v>CONFIRMED BULLISH</v>
      </c>
    </row>
    <row r="910" spans="1:8" ht="13.5" x14ac:dyDescent="0.25">
      <c r="A910" s="3">
        <v>43328</v>
      </c>
      <c r="B910" s="2">
        <v>18.2</v>
      </c>
      <c r="C910" s="2">
        <v>10.1808</v>
      </c>
      <c r="D910" s="2">
        <v>17754</v>
      </c>
      <c r="E910" s="2">
        <f t="shared" si="56"/>
        <v>5983861</v>
      </c>
      <c r="F910" s="17" t="str">
        <f t="shared" si="59"/>
        <v>BULLISH</v>
      </c>
      <c r="G910" s="17" t="str">
        <f t="shared" si="58"/>
        <v>NEUTRAL</v>
      </c>
      <c r="H910" s="17" t="str">
        <f t="shared" si="57"/>
        <v>CONFIRMED BULLISH</v>
      </c>
    </row>
    <row r="911" spans="1:8" ht="13.5" x14ac:dyDescent="0.25">
      <c r="A911" s="3">
        <v>43329</v>
      </c>
      <c r="B911" s="2">
        <v>18</v>
      </c>
      <c r="C911" s="2">
        <v>10.069000000000001</v>
      </c>
      <c r="D911" s="2">
        <v>3777</v>
      </c>
      <c r="E911" s="2">
        <f t="shared" si="56"/>
        <v>5980084</v>
      </c>
      <c r="F911" s="17" t="str">
        <f t="shared" si="59"/>
        <v>BULLISH</v>
      </c>
      <c r="G911" s="17" t="str">
        <f t="shared" si="58"/>
        <v>NEUTRAL</v>
      </c>
      <c r="H911" s="17" t="str">
        <f t="shared" si="57"/>
        <v>CONFIRMED BULLISH</v>
      </c>
    </row>
    <row r="912" spans="1:8" ht="13.5" x14ac:dyDescent="0.25">
      <c r="A912" s="3">
        <v>43332</v>
      </c>
      <c r="B912" s="2">
        <v>18</v>
      </c>
      <c r="C912" s="2">
        <v>10.069000000000001</v>
      </c>
      <c r="D912" s="2">
        <v>784</v>
      </c>
      <c r="E912" s="2">
        <f t="shared" si="56"/>
        <v>5980084</v>
      </c>
      <c r="F912" s="17" t="str">
        <f t="shared" si="59"/>
        <v>BEARISH</v>
      </c>
      <c r="G912" s="17" t="str">
        <f t="shared" si="58"/>
        <v>NEUTRAL</v>
      </c>
      <c r="H912" s="17" t="str">
        <f t="shared" si="57"/>
        <v>CONFIRMED BEARISH</v>
      </c>
    </row>
    <row r="913" spans="1:8" ht="13.5" x14ac:dyDescent="0.25">
      <c r="A913" s="3">
        <v>43335</v>
      </c>
      <c r="B913" s="2">
        <v>18</v>
      </c>
      <c r="C913" s="2">
        <v>10.069000000000001</v>
      </c>
      <c r="D913" s="2">
        <v>106</v>
      </c>
      <c r="E913" s="2">
        <f t="shared" si="56"/>
        <v>5980084</v>
      </c>
      <c r="F913" s="17" t="str">
        <f t="shared" si="59"/>
        <v>BEARISH</v>
      </c>
      <c r="G913" s="17" t="str">
        <f t="shared" si="58"/>
        <v>NEUTRAL</v>
      </c>
      <c r="H913" s="17" t="str">
        <f t="shared" si="57"/>
        <v>CONFIRMED BEARISH</v>
      </c>
    </row>
    <row r="914" spans="1:8" ht="13.5" x14ac:dyDescent="0.25">
      <c r="A914" s="3">
        <v>43336</v>
      </c>
      <c r="B914" s="2">
        <v>17.97</v>
      </c>
      <c r="C914" s="2">
        <v>10.052199999999999</v>
      </c>
      <c r="D914" s="2">
        <v>165</v>
      </c>
      <c r="E914" s="2">
        <f t="shared" si="56"/>
        <v>5979919</v>
      </c>
      <c r="F914" s="17" t="str">
        <f t="shared" si="59"/>
        <v>BEARISH</v>
      </c>
      <c r="G914" s="17" t="str">
        <f t="shared" si="58"/>
        <v>NEUTRAL</v>
      </c>
      <c r="H914" s="17" t="str">
        <f t="shared" si="57"/>
        <v>CONFIRMED BEARISH</v>
      </c>
    </row>
    <row r="915" spans="1:8" ht="13.5" x14ac:dyDescent="0.25">
      <c r="A915" s="3">
        <v>43339</v>
      </c>
      <c r="B915" s="2">
        <v>17.97</v>
      </c>
      <c r="C915" s="2">
        <v>10.052199999999999</v>
      </c>
      <c r="D915" s="2">
        <v>2552</v>
      </c>
      <c r="E915" s="2">
        <f t="shared" si="56"/>
        <v>5979919</v>
      </c>
      <c r="F915" s="17" t="str">
        <f t="shared" si="59"/>
        <v>BEARISH</v>
      </c>
      <c r="G915" s="17" t="str">
        <f t="shared" si="58"/>
        <v>NEUTRAL</v>
      </c>
      <c r="H915" s="17" t="str">
        <f t="shared" si="57"/>
        <v>CONFIRMED BEARISH</v>
      </c>
    </row>
    <row r="916" spans="1:8" ht="13.5" x14ac:dyDescent="0.25">
      <c r="A916" s="3">
        <v>43340</v>
      </c>
      <c r="B916" s="2">
        <v>17.899999999999999</v>
      </c>
      <c r="C916" s="2">
        <v>10.013</v>
      </c>
      <c r="D916" s="2">
        <v>7003</v>
      </c>
      <c r="E916" s="2">
        <f t="shared" si="56"/>
        <v>5972916</v>
      </c>
      <c r="F916" s="17" t="str">
        <f t="shared" si="59"/>
        <v>BEARISH</v>
      </c>
      <c r="G916" s="17" t="str">
        <f t="shared" si="58"/>
        <v>NEUTRAL</v>
      </c>
      <c r="H916" s="17" t="str">
        <f t="shared" si="57"/>
        <v>CONFIRMED BEARISH</v>
      </c>
    </row>
    <row r="917" spans="1:8" ht="13.5" x14ac:dyDescent="0.25">
      <c r="A917" s="3">
        <v>43341</v>
      </c>
      <c r="B917" s="2">
        <v>17.79</v>
      </c>
      <c r="C917" s="2">
        <v>9.9514999999999993</v>
      </c>
      <c r="D917" s="2">
        <v>866</v>
      </c>
      <c r="E917" s="2">
        <f t="shared" si="56"/>
        <v>5972050</v>
      </c>
      <c r="F917" s="17" t="str">
        <f t="shared" si="59"/>
        <v>BEARISH</v>
      </c>
      <c r="G917" s="17" t="str">
        <f t="shared" si="58"/>
        <v>NEUTRAL</v>
      </c>
      <c r="H917" s="17" t="str">
        <f t="shared" si="57"/>
        <v>CONFIRMED BEARISH</v>
      </c>
    </row>
    <row r="918" spans="1:8" ht="13.5" x14ac:dyDescent="0.25">
      <c r="A918" s="3">
        <v>43342</v>
      </c>
      <c r="B918" s="2">
        <v>17.59</v>
      </c>
      <c r="C918" s="2">
        <v>9.8396000000000008</v>
      </c>
      <c r="D918" s="2">
        <v>16354</v>
      </c>
      <c r="E918" s="2">
        <f t="shared" si="56"/>
        <v>5955696</v>
      </c>
      <c r="F918" s="17" t="str">
        <f t="shared" si="59"/>
        <v>BEARISH</v>
      </c>
      <c r="G918" s="17" t="str">
        <f t="shared" si="58"/>
        <v>NEUTRAL</v>
      </c>
      <c r="H918" s="17" t="str">
        <f t="shared" si="57"/>
        <v>CONFIRMED BEARISH</v>
      </c>
    </row>
    <row r="919" spans="1:8" ht="13.5" x14ac:dyDescent="0.25">
      <c r="A919" s="3">
        <v>43343</v>
      </c>
      <c r="B919" s="2">
        <v>17.64</v>
      </c>
      <c r="C919" s="2">
        <v>9.8675999999999995</v>
      </c>
      <c r="D919" s="2">
        <v>3718</v>
      </c>
      <c r="E919" s="2">
        <f t="shared" si="56"/>
        <v>5959414</v>
      </c>
      <c r="F919" s="17" t="str">
        <f t="shared" si="59"/>
        <v>BEARISH</v>
      </c>
      <c r="G919" s="17" t="str">
        <f t="shared" si="58"/>
        <v>NEUTRAL</v>
      </c>
      <c r="H919" s="17" t="str">
        <f t="shared" si="57"/>
        <v>CONFIRMED BEARISH</v>
      </c>
    </row>
    <row r="920" spans="1:8" ht="13.5" x14ac:dyDescent="0.25">
      <c r="A920" s="3">
        <v>43346</v>
      </c>
      <c r="B920" s="2">
        <v>17.25</v>
      </c>
      <c r="C920" s="2">
        <v>9.6494</v>
      </c>
      <c r="D920" s="2">
        <v>6320</v>
      </c>
      <c r="E920" s="2">
        <f t="shared" si="56"/>
        <v>5953094</v>
      </c>
      <c r="F920" s="17" t="str">
        <f t="shared" si="59"/>
        <v>BEARISH</v>
      </c>
      <c r="G920" s="17" t="str">
        <f t="shared" si="58"/>
        <v>NEUTRAL</v>
      </c>
      <c r="H920" s="17" t="str">
        <f t="shared" si="57"/>
        <v>CONFIRMED BEARISH</v>
      </c>
    </row>
    <row r="921" spans="1:8" ht="13.5" x14ac:dyDescent="0.25">
      <c r="A921" s="3">
        <v>43347</v>
      </c>
      <c r="B921" s="2">
        <v>16.899999999999999</v>
      </c>
      <c r="C921" s="2">
        <v>9.4535999999999998</v>
      </c>
      <c r="D921" s="2">
        <v>15800</v>
      </c>
      <c r="E921" s="2">
        <f t="shared" si="56"/>
        <v>5937294</v>
      </c>
      <c r="F921" s="17" t="str">
        <f t="shared" si="59"/>
        <v>BEARISH</v>
      </c>
      <c r="G921" s="17" t="str">
        <f t="shared" si="58"/>
        <v>NEUTRAL</v>
      </c>
      <c r="H921" s="17" t="str">
        <f t="shared" si="57"/>
        <v>CONFIRMED BEARISH</v>
      </c>
    </row>
    <row r="922" spans="1:8" ht="13.5" x14ac:dyDescent="0.25">
      <c r="A922" s="3">
        <v>43348</v>
      </c>
      <c r="B922" s="2">
        <v>17</v>
      </c>
      <c r="C922" s="2">
        <v>9.5096000000000007</v>
      </c>
      <c r="D922" s="2">
        <v>3780</v>
      </c>
      <c r="E922" s="2">
        <f t="shared" si="56"/>
        <v>5941074</v>
      </c>
      <c r="F922" s="17" t="str">
        <f t="shared" si="59"/>
        <v>BEARISH</v>
      </c>
      <c r="G922" s="17" t="str">
        <f t="shared" si="58"/>
        <v>NEUTRAL</v>
      </c>
      <c r="H922" s="17" t="str">
        <f t="shared" si="57"/>
        <v>CONFIRMED BEARISH</v>
      </c>
    </row>
    <row r="923" spans="1:8" ht="13.5" x14ac:dyDescent="0.25">
      <c r="A923" s="3">
        <v>43349</v>
      </c>
      <c r="B923" s="2">
        <v>16.98</v>
      </c>
      <c r="C923" s="2">
        <v>9.4984000000000002</v>
      </c>
      <c r="D923" s="2">
        <v>16698</v>
      </c>
      <c r="E923" s="2">
        <f t="shared" si="56"/>
        <v>5924376</v>
      </c>
      <c r="F923" s="17" t="str">
        <f t="shared" si="59"/>
        <v>BEARISH</v>
      </c>
      <c r="G923" s="17" t="str">
        <f t="shared" si="58"/>
        <v>NEUTRAL</v>
      </c>
      <c r="H923" s="17" t="str">
        <f t="shared" si="57"/>
        <v>CONFIRMED BEARISH</v>
      </c>
    </row>
    <row r="924" spans="1:8" ht="13.5" x14ac:dyDescent="0.25">
      <c r="A924" s="3">
        <v>43350</v>
      </c>
      <c r="B924" s="2">
        <v>17.39</v>
      </c>
      <c r="C924" s="2">
        <v>9.7277000000000005</v>
      </c>
      <c r="D924" s="2">
        <v>19504</v>
      </c>
      <c r="E924" s="2">
        <f t="shared" si="56"/>
        <v>5943880</v>
      </c>
      <c r="F924" s="17" t="str">
        <f t="shared" si="59"/>
        <v>BEARISH</v>
      </c>
      <c r="G924" s="17" t="str">
        <f t="shared" si="58"/>
        <v>NEUTRAL</v>
      </c>
      <c r="H924" s="17" t="str">
        <f t="shared" si="57"/>
        <v>CONFIRMED BEARISH</v>
      </c>
    </row>
    <row r="925" spans="1:8" ht="13.5" x14ac:dyDescent="0.25">
      <c r="A925" s="3">
        <v>43353</v>
      </c>
      <c r="B925" s="2">
        <v>17.5</v>
      </c>
      <c r="C925" s="2">
        <v>9.7893000000000008</v>
      </c>
      <c r="D925" s="2">
        <v>6282</v>
      </c>
      <c r="E925" s="2">
        <f t="shared" si="56"/>
        <v>5950162</v>
      </c>
      <c r="F925" s="17" t="str">
        <f t="shared" si="59"/>
        <v>BEARISH</v>
      </c>
      <c r="G925" s="17" t="str">
        <f t="shared" si="58"/>
        <v>NEUTRAL</v>
      </c>
      <c r="H925" s="17" t="str">
        <f t="shared" si="57"/>
        <v>BEARISH DIVERGENCE</v>
      </c>
    </row>
    <row r="926" spans="1:8" ht="13.5" x14ac:dyDescent="0.25">
      <c r="A926" s="3">
        <v>43355</v>
      </c>
      <c r="B926" s="2">
        <v>17.350000000000001</v>
      </c>
      <c r="C926" s="2">
        <v>9.7053999999999991</v>
      </c>
      <c r="D926" s="2">
        <v>548</v>
      </c>
      <c r="E926" s="2">
        <f t="shared" si="56"/>
        <v>5949614</v>
      </c>
      <c r="F926" s="17" t="str">
        <f t="shared" si="59"/>
        <v>BULLISH</v>
      </c>
      <c r="G926" s="17" t="str">
        <f t="shared" si="58"/>
        <v>NEUTRAL</v>
      </c>
      <c r="H926" s="17" t="str">
        <f t="shared" si="57"/>
        <v>CONFIRMED BULLISH</v>
      </c>
    </row>
    <row r="927" spans="1:8" ht="13.5" x14ac:dyDescent="0.25">
      <c r="A927" s="3">
        <v>43356</v>
      </c>
      <c r="B927" s="2">
        <v>16.989999999999998</v>
      </c>
      <c r="C927" s="2">
        <v>9.5039999999999996</v>
      </c>
      <c r="D927" s="2">
        <v>5681</v>
      </c>
      <c r="E927" s="2">
        <f t="shared" si="56"/>
        <v>5943933</v>
      </c>
      <c r="F927" s="17" t="str">
        <f t="shared" si="59"/>
        <v>BULLISH</v>
      </c>
      <c r="G927" s="17" t="str">
        <f t="shared" si="58"/>
        <v>NEUTRAL</v>
      </c>
      <c r="H927" s="17" t="str">
        <f t="shared" si="57"/>
        <v>BULLISH DIVERGENCE</v>
      </c>
    </row>
    <row r="928" spans="1:8" ht="13.5" x14ac:dyDescent="0.25">
      <c r="A928" s="3">
        <v>43357</v>
      </c>
      <c r="B928" s="2">
        <v>16.8</v>
      </c>
      <c r="C928" s="2">
        <v>9.3977000000000004</v>
      </c>
      <c r="D928" s="2">
        <v>10296</v>
      </c>
      <c r="E928" s="2">
        <f t="shared" si="56"/>
        <v>5933637</v>
      </c>
      <c r="F928" s="17" t="str">
        <f t="shared" si="59"/>
        <v>BULLISH</v>
      </c>
      <c r="G928" s="17" t="str">
        <f t="shared" si="58"/>
        <v>NEUTRAL</v>
      </c>
      <c r="H928" s="17" t="str">
        <f t="shared" si="57"/>
        <v>BULLISH DIVERGENCE</v>
      </c>
    </row>
    <row r="929" spans="1:8" ht="13.5" x14ac:dyDescent="0.25">
      <c r="A929" s="3">
        <v>43360</v>
      </c>
      <c r="B929" s="2">
        <v>16.899999999999999</v>
      </c>
      <c r="C929" s="2">
        <v>9.4535999999999998</v>
      </c>
      <c r="D929" s="2">
        <v>2118</v>
      </c>
      <c r="E929" s="2">
        <f t="shared" si="56"/>
        <v>5935755</v>
      </c>
      <c r="F929" s="17" t="str">
        <f t="shared" si="59"/>
        <v>BEARISH</v>
      </c>
      <c r="G929" s="17" t="str">
        <f t="shared" si="58"/>
        <v>NEUTRAL</v>
      </c>
      <c r="H929" s="17" t="str">
        <f t="shared" si="57"/>
        <v>CONFIRMED BEARISH</v>
      </c>
    </row>
    <row r="930" spans="1:8" ht="13.5" x14ac:dyDescent="0.25">
      <c r="A930" s="3">
        <v>43361</v>
      </c>
      <c r="B930" s="2">
        <v>16.97</v>
      </c>
      <c r="C930" s="2">
        <v>9.4928000000000008</v>
      </c>
      <c r="D930" s="2">
        <v>6843</v>
      </c>
      <c r="E930" s="2">
        <f t="shared" si="56"/>
        <v>5942598</v>
      </c>
      <c r="F930" s="17" t="str">
        <f t="shared" si="59"/>
        <v>BEARISH</v>
      </c>
      <c r="G930" s="17" t="str">
        <f t="shared" si="58"/>
        <v>NEUTRAL</v>
      </c>
      <c r="H930" s="17" t="str">
        <f t="shared" si="57"/>
        <v>CONFIRMED BEARISH</v>
      </c>
    </row>
    <row r="931" spans="1:8" ht="13.5" x14ac:dyDescent="0.25">
      <c r="A931" s="3">
        <v>43362</v>
      </c>
      <c r="B931" s="2">
        <v>16.850000000000001</v>
      </c>
      <c r="C931" s="2">
        <v>9.4257000000000009</v>
      </c>
      <c r="D931" s="2">
        <v>2336</v>
      </c>
      <c r="E931" s="2">
        <f t="shared" si="56"/>
        <v>5940262</v>
      </c>
      <c r="F931" s="17" t="str">
        <f t="shared" si="59"/>
        <v>BEARISH</v>
      </c>
      <c r="G931" s="17" t="str">
        <f t="shared" si="58"/>
        <v>NEUTRAL</v>
      </c>
      <c r="H931" s="17" t="str">
        <f t="shared" si="57"/>
        <v>CONFIRMED BEARISH</v>
      </c>
    </row>
    <row r="932" spans="1:8" ht="13.5" x14ac:dyDescent="0.25">
      <c r="A932" s="3">
        <v>43363</v>
      </c>
      <c r="B932" s="2">
        <v>16.850000000000001</v>
      </c>
      <c r="C932" s="2">
        <v>9.4257000000000009</v>
      </c>
      <c r="D932" s="2">
        <v>3867</v>
      </c>
      <c r="E932" s="2">
        <f t="shared" si="56"/>
        <v>5940262</v>
      </c>
      <c r="F932" s="17" t="str">
        <f t="shared" si="59"/>
        <v>BEARISH</v>
      </c>
      <c r="G932" s="17" t="str">
        <f t="shared" si="58"/>
        <v>NEUTRAL</v>
      </c>
      <c r="H932" s="17" t="str">
        <f t="shared" si="57"/>
        <v>CONFIRMED BEARISH</v>
      </c>
    </row>
    <row r="933" spans="1:8" ht="13.5" x14ac:dyDescent="0.25">
      <c r="A933" s="3">
        <v>43364</v>
      </c>
      <c r="B933" s="2">
        <v>16.690000000000001</v>
      </c>
      <c r="C933" s="2">
        <v>9.3361999999999998</v>
      </c>
      <c r="D933" s="2">
        <v>9846</v>
      </c>
      <c r="E933" s="2">
        <f t="shared" si="56"/>
        <v>5930416</v>
      </c>
      <c r="F933" s="17" t="str">
        <f t="shared" si="59"/>
        <v>BEARISH</v>
      </c>
      <c r="G933" s="17" t="str">
        <f t="shared" si="58"/>
        <v>NEUTRAL</v>
      </c>
      <c r="H933" s="17" t="str">
        <f t="shared" si="57"/>
        <v>CONFIRMED BEARISH</v>
      </c>
    </row>
    <row r="934" spans="1:8" ht="13.5" x14ac:dyDescent="0.25">
      <c r="A934" s="3">
        <v>43367</v>
      </c>
      <c r="B934" s="2">
        <v>16.68</v>
      </c>
      <c r="C934" s="2">
        <v>9.3306000000000004</v>
      </c>
      <c r="D934" s="2">
        <v>4021</v>
      </c>
      <c r="E934" s="2">
        <f t="shared" si="56"/>
        <v>5926395</v>
      </c>
      <c r="F934" s="17" t="str">
        <f t="shared" si="59"/>
        <v>BEARISH</v>
      </c>
      <c r="G934" s="17" t="str">
        <f t="shared" si="58"/>
        <v>NEUTRAL</v>
      </c>
      <c r="H934" s="17" t="str">
        <f t="shared" si="57"/>
        <v>CONFIRMED BEARISH</v>
      </c>
    </row>
    <row r="935" spans="1:8" ht="13.5" x14ac:dyDescent="0.25">
      <c r="A935" s="3">
        <v>43368</v>
      </c>
      <c r="B935" s="2">
        <v>16.600000000000001</v>
      </c>
      <c r="C935" s="2">
        <v>9.2858000000000001</v>
      </c>
      <c r="D935" s="2">
        <v>2769</v>
      </c>
      <c r="E935" s="2">
        <f t="shared" si="56"/>
        <v>5923626</v>
      </c>
      <c r="F935" s="17" t="str">
        <f t="shared" si="59"/>
        <v>BEARISH</v>
      </c>
      <c r="G935" s="17" t="str">
        <f t="shared" si="58"/>
        <v>NEUTRAL</v>
      </c>
      <c r="H935" s="17" t="str">
        <f t="shared" si="57"/>
        <v>CONFIRMED BEARISH</v>
      </c>
    </row>
    <row r="936" spans="1:8" ht="13.5" x14ac:dyDescent="0.25">
      <c r="A936" s="3">
        <v>43369</v>
      </c>
      <c r="B936" s="2">
        <v>16.57</v>
      </c>
      <c r="C936" s="2">
        <v>9.2690000000000001</v>
      </c>
      <c r="D936" s="2">
        <v>3512</v>
      </c>
      <c r="E936" s="2">
        <f t="shared" si="56"/>
        <v>5920114</v>
      </c>
      <c r="F936" s="17" t="str">
        <f t="shared" si="59"/>
        <v>BEARISH</v>
      </c>
      <c r="G936" s="17" t="str">
        <f t="shared" si="58"/>
        <v>NEUTRAL</v>
      </c>
      <c r="H936" s="17" t="str">
        <f t="shared" si="57"/>
        <v>CONFIRMED BEARISH</v>
      </c>
    </row>
    <row r="937" spans="1:8" ht="13.5" x14ac:dyDescent="0.25">
      <c r="A937" s="3">
        <v>43370</v>
      </c>
      <c r="B937" s="2">
        <v>16.5</v>
      </c>
      <c r="C937" s="2">
        <v>9.2299000000000007</v>
      </c>
      <c r="D937" s="2">
        <v>4842</v>
      </c>
      <c r="E937" s="2">
        <f t="shared" si="56"/>
        <v>5915272</v>
      </c>
      <c r="F937" s="17" t="str">
        <f t="shared" si="59"/>
        <v>BEARISH</v>
      </c>
      <c r="G937" s="17" t="str">
        <f t="shared" si="58"/>
        <v>NEUTRAL</v>
      </c>
      <c r="H937" s="17" t="str">
        <f t="shared" si="57"/>
        <v>CONFIRMED BEARISH</v>
      </c>
    </row>
    <row r="938" spans="1:8" ht="13.5" x14ac:dyDescent="0.25">
      <c r="A938" s="3">
        <v>43371</v>
      </c>
      <c r="B938" s="2">
        <v>16.5</v>
      </c>
      <c r="C938" s="2">
        <v>9.2299000000000007</v>
      </c>
      <c r="D938" s="2">
        <v>6727</v>
      </c>
      <c r="E938" s="2">
        <f t="shared" si="56"/>
        <v>5915272</v>
      </c>
      <c r="F938" s="17" t="str">
        <f t="shared" si="59"/>
        <v>BEARISH</v>
      </c>
      <c r="G938" s="17" t="str">
        <f t="shared" si="58"/>
        <v>NEUTRAL</v>
      </c>
      <c r="H938" s="17" t="str">
        <f t="shared" si="57"/>
        <v>CONFIRMED BEARISH</v>
      </c>
    </row>
    <row r="939" spans="1:8" ht="13.5" x14ac:dyDescent="0.25">
      <c r="A939" s="3">
        <v>43374</v>
      </c>
      <c r="B939" s="2">
        <v>16.48</v>
      </c>
      <c r="C939" s="2">
        <v>9.2187000000000001</v>
      </c>
      <c r="D939" s="2">
        <v>1899</v>
      </c>
      <c r="E939" s="2">
        <f t="shared" si="56"/>
        <v>5913373</v>
      </c>
      <c r="F939" s="17" t="str">
        <f t="shared" si="59"/>
        <v>BEARISH</v>
      </c>
      <c r="G939" s="17" t="str">
        <f t="shared" si="58"/>
        <v>NEUTRAL</v>
      </c>
      <c r="H939" s="17" t="str">
        <f t="shared" si="57"/>
        <v>CONFIRMED BEARISH</v>
      </c>
    </row>
    <row r="940" spans="1:8" ht="13.5" x14ac:dyDescent="0.25">
      <c r="A940" s="3">
        <v>43375</v>
      </c>
      <c r="B940" s="2">
        <v>16.5</v>
      </c>
      <c r="C940" s="2">
        <v>9.2299000000000007</v>
      </c>
      <c r="D940" s="2">
        <v>6143</v>
      </c>
      <c r="E940" s="2">
        <f t="shared" si="56"/>
        <v>5919516</v>
      </c>
      <c r="F940" s="17" t="str">
        <f t="shared" si="59"/>
        <v>BEARISH</v>
      </c>
      <c r="G940" s="17" t="str">
        <f t="shared" si="58"/>
        <v>NEUTRAL</v>
      </c>
      <c r="H940" s="17" t="str">
        <f t="shared" si="57"/>
        <v>CONFIRMED BEARISH</v>
      </c>
    </row>
    <row r="941" spans="1:8" ht="13.5" x14ac:dyDescent="0.25">
      <c r="A941" s="3">
        <v>43376</v>
      </c>
      <c r="B941" s="2">
        <v>16.32</v>
      </c>
      <c r="C941" s="2">
        <v>9.1292000000000009</v>
      </c>
      <c r="D941" s="2">
        <v>1925</v>
      </c>
      <c r="E941" s="2">
        <f t="shared" si="56"/>
        <v>5917591</v>
      </c>
      <c r="F941" s="17" t="str">
        <f t="shared" si="59"/>
        <v>BEARISH</v>
      </c>
      <c r="G941" s="17" t="str">
        <f t="shared" si="58"/>
        <v>NEUTRAL</v>
      </c>
      <c r="H941" s="17" t="str">
        <f t="shared" si="57"/>
        <v>CONFIRMED BEARISH</v>
      </c>
    </row>
    <row r="942" spans="1:8" ht="13.5" x14ac:dyDescent="0.25">
      <c r="A942" s="3">
        <v>43377</v>
      </c>
      <c r="B942" s="2">
        <v>16.3</v>
      </c>
      <c r="C942" s="2">
        <v>9.1180000000000003</v>
      </c>
      <c r="D942" s="2">
        <v>3070</v>
      </c>
      <c r="E942" s="2">
        <f t="shared" si="56"/>
        <v>5914521</v>
      </c>
      <c r="F942" s="17" t="str">
        <f t="shared" si="59"/>
        <v>BEARISH</v>
      </c>
      <c r="G942" s="17" t="str">
        <f t="shared" si="58"/>
        <v>NEUTRAL</v>
      </c>
      <c r="H942" s="17" t="str">
        <f t="shared" si="57"/>
        <v>CONFIRMED BEARISH</v>
      </c>
    </row>
    <row r="943" spans="1:8" ht="13.5" x14ac:dyDescent="0.25">
      <c r="A943" s="3">
        <v>43378</v>
      </c>
      <c r="B943" s="2">
        <v>16.2</v>
      </c>
      <c r="C943" s="2">
        <v>9.0620999999999992</v>
      </c>
      <c r="D943" s="2">
        <v>2196</v>
      </c>
      <c r="E943" s="2">
        <f t="shared" si="56"/>
        <v>5912325</v>
      </c>
      <c r="F943" s="17" t="str">
        <f t="shared" si="59"/>
        <v>BEARISH</v>
      </c>
      <c r="G943" s="17" t="str">
        <f t="shared" si="58"/>
        <v>NEUTRAL</v>
      </c>
      <c r="H943" s="17" t="str">
        <f t="shared" si="57"/>
        <v>CONFIRMED BEARISH</v>
      </c>
    </row>
    <row r="944" spans="1:8" ht="13.5" x14ac:dyDescent="0.25">
      <c r="A944" s="3">
        <v>43381</v>
      </c>
      <c r="B944" s="2">
        <v>16.3</v>
      </c>
      <c r="C944" s="2">
        <v>9.1180000000000003</v>
      </c>
      <c r="D944" s="2">
        <v>24136</v>
      </c>
      <c r="E944" s="2">
        <f t="shared" si="56"/>
        <v>5936461</v>
      </c>
      <c r="F944" s="17" t="str">
        <f t="shared" si="59"/>
        <v>BULLISH</v>
      </c>
      <c r="G944" s="17" t="str">
        <f t="shared" si="58"/>
        <v>NEUTRAL</v>
      </c>
      <c r="H944" s="17" t="str">
        <f t="shared" si="57"/>
        <v>BULLISH DIVERGENCE</v>
      </c>
    </row>
    <row r="945" spans="1:8" ht="13.5" x14ac:dyDescent="0.25">
      <c r="A945" s="3">
        <v>43382</v>
      </c>
      <c r="B945" s="2">
        <v>16.29</v>
      </c>
      <c r="C945" s="2">
        <v>9.1123999999999992</v>
      </c>
      <c r="D945" s="2">
        <v>6290</v>
      </c>
      <c r="E945" s="2">
        <f t="shared" si="56"/>
        <v>5930171</v>
      </c>
      <c r="F945" s="17" t="str">
        <f t="shared" si="59"/>
        <v>BULLISH</v>
      </c>
      <c r="G945" s="17" t="str">
        <f t="shared" si="58"/>
        <v>NEUTRAL</v>
      </c>
      <c r="H945" s="17" t="str">
        <f t="shared" si="57"/>
        <v>BULLISH DIVERGENCE</v>
      </c>
    </row>
    <row r="946" spans="1:8" ht="13.5" x14ac:dyDescent="0.25">
      <c r="A946" s="3">
        <v>43383</v>
      </c>
      <c r="B946" s="2">
        <v>16.3</v>
      </c>
      <c r="C946" s="2">
        <v>9.1180000000000003</v>
      </c>
      <c r="D946" s="2">
        <v>4152</v>
      </c>
      <c r="E946" s="2">
        <f t="shared" si="56"/>
        <v>5934323</v>
      </c>
      <c r="F946" s="17" t="str">
        <f t="shared" si="59"/>
        <v>BULLISH</v>
      </c>
      <c r="G946" s="17" t="str">
        <f t="shared" si="58"/>
        <v>NEUTRAL</v>
      </c>
      <c r="H946" s="17" t="str">
        <f t="shared" si="57"/>
        <v>BULLISH DIVERGENCE</v>
      </c>
    </row>
    <row r="947" spans="1:8" ht="13.5" x14ac:dyDescent="0.25">
      <c r="A947" s="3">
        <v>43384</v>
      </c>
      <c r="B947" s="2">
        <v>16.28</v>
      </c>
      <c r="C947" s="2">
        <v>9.1067999999999998</v>
      </c>
      <c r="D947" s="2">
        <v>7490</v>
      </c>
      <c r="E947" s="2">
        <f t="shared" si="56"/>
        <v>5926833</v>
      </c>
      <c r="F947" s="17" t="str">
        <f t="shared" si="59"/>
        <v>BULLISH</v>
      </c>
      <c r="G947" s="17" t="str">
        <f t="shared" si="58"/>
        <v>NEUTRAL</v>
      </c>
      <c r="H947" s="17" t="str">
        <f t="shared" si="57"/>
        <v>BULLISH DIVERGENCE</v>
      </c>
    </row>
    <row r="948" spans="1:8" ht="13.5" x14ac:dyDescent="0.25">
      <c r="A948" s="3">
        <v>43385</v>
      </c>
      <c r="B948" s="2">
        <v>16.23</v>
      </c>
      <c r="C948" s="2">
        <v>9.0789000000000009</v>
      </c>
      <c r="D948" s="2">
        <v>1924</v>
      </c>
      <c r="E948" s="2">
        <f t="shared" si="56"/>
        <v>5924909</v>
      </c>
      <c r="F948" s="17" t="str">
        <f t="shared" si="59"/>
        <v>BULLISH</v>
      </c>
      <c r="G948" s="17" t="str">
        <f t="shared" si="58"/>
        <v>NEUTRAL</v>
      </c>
      <c r="H948" s="17" t="str">
        <f t="shared" si="57"/>
        <v>CONFIRMED BULLISH</v>
      </c>
    </row>
    <row r="949" spans="1:8" ht="13.5" x14ac:dyDescent="0.25">
      <c r="A949" s="3">
        <v>43389</v>
      </c>
      <c r="B949" s="2">
        <v>16.21</v>
      </c>
      <c r="C949" s="2">
        <v>9.0677000000000003</v>
      </c>
      <c r="D949" s="2">
        <v>1413</v>
      </c>
      <c r="E949" s="2">
        <f t="shared" si="56"/>
        <v>5923496</v>
      </c>
      <c r="F949" s="17" t="str">
        <f t="shared" si="59"/>
        <v>BEARISH</v>
      </c>
      <c r="G949" s="17" t="str">
        <f t="shared" si="58"/>
        <v>NEUTRAL</v>
      </c>
      <c r="H949" s="17" t="str">
        <f t="shared" si="57"/>
        <v>CONFIRMED BEARISH</v>
      </c>
    </row>
    <row r="950" spans="1:8" ht="13.5" x14ac:dyDescent="0.25">
      <c r="A950" s="3">
        <v>43390</v>
      </c>
      <c r="B950" s="2">
        <v>16.21</v>
      </c>
      <c r="C950" s="2">
        <v>9.0677000000000003</v>
      </c>
      <c r="D950" s="2">
        <v>3356</v>
      </c>
      <c r="E950" s="2">
        <f t="shared" si="56"/>
        <v>5923496</v>
      </c>
      <c r="F950" s="17" t="str">
        <f t="shared" si="59"/>
        <v>BEARISH</v>
      </c>
      <c r="G950" s="17" t="str">
        <f t="shared" si="58"/>
        <v>NEUTRAL</v>
      </c>
      <c r="H950" s="17" t="str">
        <f t="shared" si="57"/>
        <v>CONFIRMED BEARISH</v>
      </c>
    </row>
    <row r="951" spans="1:8" ht="13.5" x14ac:dyDescent="0.25">
      <c r="A951" s="3">
        <v>43391</v>
      </c>
      <c r="B951" s="2">
        <v>16.13</v>
      </c>
      <c r="C951" s="2">
        <v>9.0228999999999999</v>
      </c>
      <c r="D951" s="2">
        <v>8511</v>
      </c>
      <c r="E951" s="2">
        <f t="shared" si="56"/>
        <v>5914985</v>
      </c>
      <c r="F951" s="17" t="str">
        <f t="shared" si="59"/>
        <v>BEARISH</v>
      </c>
      <c r="G951" s="17" t="str">
        <f t="shared" si="58"/>
        <v>NEUTRAL</v>
      </c>
      <c r="H951" s="17" t="str">
        <f t="shared" si="57"/>
        <v>CONFIRMED BEARISH</v>
      </c>
    </row>
    <row r="952" spans="1:8" ht="13.5" x14ac:dyDescent="0.25">
      <c r="A952" s="3">
        <v>43392</v>
      </c>
      <c r="B952" s="2">
        <v>16</v>
      </c>
      <c r="C952" s="2">
        <v>8.9502000000000006</v>
      </c>
      <c r="D952" s="2">
        <v>5626</v>
      </c>
      <c r="E952" s="2">
        <f t="shared" si="56"/>
        <v>5909359</v>
      </c>
      <c r="F952" s="17" t="str">
        <f t="shared" si="59"/>
        <v>BEARISH</v>
      </c>
      <c r="G952" s="17" t="str">
        <f t="shared" si="58"/>
        <v>NEUTRAL</v>
      </c>
      <c r="H952" s="17" t="str">
        <f t="shared" si="57"/>
        <v>CONFIRMED BEARISH</v>
      </c>
    </row>
    <row r="953" spans="1:8" ht="13.5" x14ac:dyDescent="0.25">
      <c r="A953" s="3">
        <v>43395</v>
      </c>
      <c r="B953" s="2">
        <v>16.190000000000001</v>
      </c>
      <c r="C953" s="2">
        <v>9.0564999999999998</v>
      </c>
      <c r="D953" s="2">
        <v>23613</v>
      </c>
      <c r="E953" s="2">
        <f t="shared" si="56"/>
        <v>5932972</v>
      </c>
      <c r="F953" s="17" t="str">
        <f t="shared" si="59"/>
        <v>BULLISH</v>
      </c>
      <c r="G953" s="17" t="str">
        <f t="shared" si="58"/>
        <v>NEUTRAL</v>
      </c>
      <c r="H953" s="17" t="str">
        <f t="shared" si="57"/>
        <v>BULLISH DIVERGENCE</v>
      </c>
    </row>
    <row r="954" spans="1:8" ht="13.5" x14ac:dyDescent="0.25">
      <c r="A954" s="3">
        <v>43396</v>
      </c>
      <c r="B954" s="2">
        <v>16.66</v>
      </c>
      <c r="C954" s="2">
        <v>9.3193999999999999</v>
      </c>
      <c r="D954" s="2">
        <v>48125</v>
      </c>
      <c r="E954" s="2">
        <f t="shared" si="56"/>
        <v>5981097</v>
      </c>
      <c r="F954" s="17" t="str">
        <f t="shared" si="59"/>
        <v>BULLISH</v>
      </c>
      <c r="G954" s="17" t="str">
        <f t="shared" si="58"/>
        <v>NEUTRAL</v>
      </c>
      <c r="H954" s="17" t="str">
        <f t="shared" si="57"/>
        <v>CONFIRMED BULLISH</v>
      </c>
    </row>
    <row r="955" spans="1:8" ht="13.5" x14ac:dyDescent="0.25">
      <c r="A955" s="3">
        <v>43397</v>
      </c>
      <c r="B955" s="2">
        <v>16.5</v>
      </c>
      <c r="C955" s="2">
        <v>9.2299000000000007</v>
      </c>
      <c r="D955" s="2">
        <v>2347</v>
      </c>
      <c r="E955" s="2">
        <f t="shared" si="56"/>
        <v>5978750</v>
      </c>
      <c r="F955" s="17" t="str">
        <f t="shared" si="59"/>
        <v>BULLISH</v>
      </c>
      <c r="G955" s="17" t="str">
        <f t="shared" si="58"/>
        <v>NEUTRAL</v>
      </c>
      <c r="H955" s="17" t="str">
        <f t="shared" si="57"/>
        <v>CONFIRMED BULLISH</v>
      </c>
    </row>
    <row r="956" spans="1:8" ht="13.5" x14ac:dyDescent="0.25">
      <c r="A956" s="3">
        <v>43398</v>
      </c>
      <c r="B956" s="2">
        <v>16.25</v>
      </c>
      <c r="C956" s="2">
        <v>9.09</v>
      </c>
      <c r="D956" s="2">
        <v>4805</v>
      </c>
      <c r="E956" s="2">
        <f t="shared" si="56"/>
        <v>5973945</v>
      </c>
      <c r="F956" s="17" t="str">
        <f t="shared" si="59"/>
        <v>BULLISH</v>
      </c>
      <c r="G956" s="17" t="str">
        <f t="shared" si="58"/>
        <v>NEUTRAL</v>
      </c>
      <c r="H956" s="17" t="str">
        <f t="shared" si="57"/>
        <v>CONFIRMED BULLISH</v>
      </c>
    </row>
    <row r="957" spans="1:8" ht="13.5" x14ac:dyDescent="0.25">
      <c r="A957" s="3">
        <v>43399</v>
      </c>
      <c r="B957" s="2">
        <v>16.25</v>
      </c>
      <c r="C957" s="2">
        <v>9.09</v>
      </c>
      <c r="D957" s="2">
        <v>725</v>
      </c>
      <c r="E957" s="2">
        <f t="shared" si="56"/>
        <v>5973945</v>
      </c>
      <c r="F957" s="17" t="str">
        <f t="shared" si="59"/>
        <v>BULLISH</v>
      </c>
      <c r="G957" s="17" t="str">
        <f t="shared" si="58"/>
        <v>NEUTRAL</v>
      </c>
      <c r="H957" s="17" t="str">
        <f t="shared" si="57"/>
        <v>CONFIRMED BULLISH</v>
      </c>
    </row>
    <row r="958" spans="1:8" ht="13.5" x14ac:dyDescent="0.25">
      <c r="A958" s="3">
        <v>43402</v>
      </c>
      <c r="B958" s="2">
        <v>16.3</v>
      </c>
      <c r="C958" s="2">
        <v>9.1180000000000003</v>
      </c>
      <c r="D958" s="2">
        <v>5099</v>
      </c>
      <c r="E958" s="2">
        <f t="shared" si="56"/>
        <v>5979044</v>
      </c>
      <c r="F958" s="17" t="str">
        <f t="shared" si="59"/>
        <v>BULLISH</v>
      </c>
      <c r="G958" s="17" t="str">
        <f t="shared" si="58"/>
        <v>NEUTRAL</v>
      </c>
      <c r="H958" s="17" t="str">
        <f t="shared" si="57"/>
        <v>CONFIRMED BULLISH</v>
      </c>
    </row>
    <row r="959" spans="1:8" ht="13.5" x14ac:dyDescent="0.25">
      <c r="A959" s="3">
        <v>43403</v>
      </c>
      <c r="B959" s="2">
        <v>16.149999999999999</v>
      </c>
      <c r="C959" s="2">
        <v>9.0341000000000005</v>
      </c>
      <c r="D959" s="2">
        <v>201</v>
      </c>
      <c r="E959" s="2">
        <f t="shared" si="56"/>
        <v>5978843</v>
      </c>
      <c r="F959" s="17" t="str">
        <f t="shared" si="59"/>
        <v>BEARISH</v>
      </c>
      <c r="G959" s="17" t="str">
        <f t="shared" si="58"/>
        <v>NEUTRAL</v>
      </c>
      <c r="H959" s="17" t="str">
        <f t="shared" si="57"/>
        <v>CONFIRMED BEARISH</v>
      </c>
    </row>
    <row r="960" spans="1:8" ht="13.5" x14ac:dyDescent="0.25">
      <c r="A960" s="3">
        <v>43404</v>
      </c>
      <c r="B960" s="2">
        <v>16.3</v>
      </c>
      <c r="C960" s="2">
        <v>9.1180000000000003</v>
      </c>
      <c r="D960" s="2">
        <v>8566</v>
      </c>
      <c r="E960" s="2">
        <f t="shared" si="56"/>
        <v>5987409</v>
      </c>
      <c r="F960" s="17" t="str">
        <f t="shared" si="59"/>
        <v>BULLISH</v>
      </c>
      <c r="G960" s="17" t="str">
        <f t="shared" si="58"/>
        <v>NEUTRAL</v>
      </c>
      <c r="H960" s="17" t="str">
        <f t="shared" si="57"/>
        <v>BULLISH DIVERGENCE</v>
      </c>
    </row>
    <row r="961" spans="1:8" ht="13.5" x14ac:dyDescent="0.25">
      <c r="A961" s="3">
        <v>43405</v>
      </c>
      <c r="B961" s="2">
        <v>16.3</v>
      </c>
      <c r="C961" s="2">
        <v>9.1180000000000003</v>
      </c>
      <c r="D961" s="2">
        <v>2682</v>
      </c>
      <c r="E961" s="2">
        <f t="shared" si="56"/>
        <v>5987409</v>
      </c>
      <c r="F961" s="17" t="str">
        <f t="shared" si="59"/>
        <v>BULLISH</v>
      </c>
      <c r="G961" s="17" t="str">
        <f t="shared" si="58"/>
        <v>NEUTRAL</v>
      </c>
      <c r="H961" s="17" t="str">
        <f t="shared" si="57"/>
        <v>CONFIRMED BULLISH</v>
      </c>
    </row>
    <row r="962" spans="1:8" ht="13.5" x14ac:dyDescent="0.25">
      <c r="A962" s="3">
        <v>43406</v>
      </c>
      <c r="B962" s="2">
        <v>16.25</v>
      </c>
      <c r="C962" s="2">
        <v>9.09</v>
      </c>
      <c r="D962" s="2">
        <v>103</v>
      </c>
      <c r="E962" s="2">
        <f t="shared" si="56"/>
        <v>5987306</v>
      </c>
      <c r="F962" s="17" t="str">
        <f t="shared" si="59"/>
        <v>BULLISH</v>
      </c>
      <c r="G962" s="17" t="str">
        <f t="shared" si="58"/>
        <v>NEUTRAL</v>
      </c>
      <c r="H962" s="17" t="str">
        <f t="shared" si="57"/>
        <v>NEUTRAL</v>
      </c>
    </row>
    <row r="963" spans="1:8" ht="13.5" x14ac:dyDescent="0.25">
      <c r="A963" s="3">
        <v>43409</v>
      </c>
      <c r="B963" s="2">
        <v>16.2</v>
      </c>
      <c r="C963" s="2">
        <v>9.0620999999999992</v>
      </c>
      <c r="D963" s="2">
        <v>19</v>
      </c>
      <c r="E963" s="2">
        <f t="shared" si="56"/>
        <v>5987287</v>
      </c>
      <c r="F963" s="17" t="str">
        <f t="shared" si="59"/>
        <v>BULLISH</v>
      </c>
      <c r="G963" s="17" t="str">
        <f t="shared" si="58"/>
        <v>NEUTRAL</v>
      </c>
      <c r="H963" s="17" t="str">
        <f t="shared" si="57"/>
        <v>BULLISH DIVERGENCE</v>
      </c>
    </row>
    <row r="964" spans="1:8" ht="13.5" x14ac:dyDescent="0.25">
      <c r="A964" s="3">
        <v>43410</v>
      </c>
      <c r="B964" s="2">
        <v>16</v>
      </c>
      <c r="C964" s="2">
        <v>8.9502000000000006</v>
      </c>
      <c r="D964" s="2">
        <v>3932</v>
      </c>
      <c r="E964" s="2">
        <f t="shared" ref="E964:E1027" si="60">IF(B964&gt;B963, E963+D964, IF(B964&lt;B963, E963-D964, E963))</f>
        <v>5983355</v>
      </c>
      <c r="F964" s="17" t="str">
        <f t="shared" si="59"/>
        <v>BULLISH</v>
      </c>
      <c r="G964" s="17" t="str">
        <f t="shared" si="58"/>
        <v>NEUTRAL</v>
      </c>
      <c r="H964" s="17" t="str">
        <f t="shared" si="57"/>
        <v>BULLISH DIVERGENCE</v>
      </c>
    </row>
    <row r="965" spans="1:8" ht="13.5" x14ac:dyDescent="0.25">
      <c r="A965" s="3">
        <v>43411</v>
      </c>
      <c r="B965" s="2">
        <v>15.99</v>
      </c>
      <c r="C965" s="2">
        <v>8.9445999999999994</v>
      </c>
      <c r="D965" s="2">
        <v>6473</v>
      </c>
      <c r="E965" s="2">
        <f t="shared" si="60"/>
        <v>5976882</v>
      </c>
      <c r="F965" s="17" t="str">
        <f t="shared" si="59"/>
        <v>BEARISH</v>
      </c>
      <c r="G965" s="17" t="str">
        <f t="shared" si="58"/>
        <v>NEUTRAL</v>
      </c>
      <c r="H965" s="17" t="str">
        <f t="shared" si="57"/>
        <v>CONFIRMED BEARISH</v>
      </c>
    </row>
    <row r="966" spans="1:8" ht="13.5" x14ac:dyDescent="0.25">
      <c r="A966" s="3">
        <v>43412</v>
      </c>
      <c r="B966" s="2">
        <v>16</v>
      </c>
      <c r="C966" s="2">
        <v>8.9502000000000006</v>
      </c>
      <c r="D966" s="2">
        <v>5141</v>
      </c>
      <c r="E966" s="2">
        <f t="shared" si="60"/>
        <v>5982023</v>
      </c>
      <c r="F966" s="17" t="str">
        <f t="shared" si="59"/>
        <v>BEARISH</v>
      </c>
      <c r="G966" s="17" t="str">
        <f t="shared" si="58"/>
        <v>NEUTRAL</v>
      </c>
      <c r="H966" s="17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v>43413</v>
      </c>
      <c r="B967" s="2">
        <v>16.149999999999999</v>
      </c>
      <c r="C967" s="2">
        <v>9.0341000000000005</v>
      </c>
      <c r="D967" s="2">
        <v>1410</v>
      </c>
      <c r="E967" s="2">
        <f t="shared" si="60"/>
        <v>5983433</v>
      </c>
      <c r="F967" s="17" t="str">
        <f t="shared" si="59"/>
        <v>BEARISH</v>
      </c>
      <c r="G967" s="17" t="str">
        <f t="shared" ref="G967:G1030" si="62">IF((E967-E962)/E962 &gt; 0.02, "STRONG",
 IF((E967-E962)/E962 &lt; -0.02, "WEAK", "NEUTRAL"))</f>
        <v>NEUTRAL</v>
      </c>
      <c r="H967" s="17" t="str">
        <f t="shared" si="61"/>
        <v>CONFIRMED BEARISH</v>
      </c>
    </row>
    <row r="968" spans="1:8" ht="13.5" x14ac:dyDescent="0.25">
      <c r="A968" s="3">
        <v>43416</v>
      </c>
      <c r="B968" s="2">
        <v>16.100000000000001</v>
      </c>
      <c r="C968" s="2">
        <v>9.0061</v>
      </c>
      <c r="D968" s="2">
        <v>682</v>
      </c>
      <c r="E968" s="2">
        <f t="shared" si="60"/>
        <v>5982751</v>
      </c>
      <c r="F968" s="17" t="str">
        <f t="shared" ref="F968:F1031" si="63">IF(E968&gt;E963,"BULLISH",IF(E968&lt;E963,"BEARISH","NEUTRAL"))</f>
        <v>BEARISH</v>
      </c>
      <c r="G968" s="17" t="str">
        <f t="shared" si="62"/>
        <v>NEUTRAL</v>
      </c>
      <c r="H968" s="17" t="str">
        <f t="shared" si="61"/>
        <v>CONFIRMED BEARISH</v>
      </c>
    </row>
    <row r="969" spans="1:8" ht="13.5" x14ac:dyDescent="0.25">
      <c r="A969" s="3">
        <v>43417</v>
      </c>
      <c r="B969" s="2">
        <v>15.99</v>
      </c>
      <c r="C969" s="2">
        <v>8.9445999999999994</v>
      </c>
      <c r="D969" s="2">
        <v>4359</v>
      </c>
      <c r="E969" s="2">
        <f t="shared" si="60"/>
        <v>5978392</v>
      </c>
      <c r="F969" s="17" t="str">
        <f t="shared" si="63"/>
        <v>BEARISH</v>
      </c>
      <c r="G969" s="17" t="str">
        <f t="shared" si="62"/>
        <v>NEUTRAL</v>
      </c>
      <c r="H969" s="17" t="str">
        <f t="shared" si="61"/>
        <v>CONFIRMED BEARISH</v>
      </c>
    </row>
    <row r="970" spans="1:8" ht="13.5" x14ac:dyDescent="0.25">
      <c r="A970" s="3">
        <v>43418</v>
      </c>
      <c r="B970" s="2">
        <v>15.95</v>
      </c>
      <c r="C970" s="2">
        <v>8.9222000000000001</v>
      </c>
      <c r="D970" s="2">
        <v>4635</v>
      </c>
      <c r="E970" s="2">
        <f t="shared" si="60"/>
        <v>5973757</v>
      </c>
      <c r="F970" s="17" t="str">
        <f t="shared" si="63"/>
        <v>BEARISH</v>
      </c>
      <c r="G970" s="17" t="str">
        <f t="shared" si="62"/>
        <v>NEUTRAL</v>
      </c>
      <c r="H970" s="17" t="str">
        <f t="shared" si="61"/>
        <v>CONFIRMED BEARISH</v>
      </c>
    </row>
    <row r="971" spans="1:8" ht="13.5" x14ac:dyDescent="0.25">
      <c r="A971" s="3">
        <v>43419</v>
      </c>
      <c r="B971" s="2">
        <v>15.8</v>
      </c>
      <c r="C971" s="2">
        <v>8.8383000000000003</v>
      </c>
      <c r="D971" s="2">
        <v>6909</v>
      </c>
      <c r="E971" s="2">
        <f t="shared" si="60"/>
        <v>5966848</v>
      </c>
      <c r="F971" s="17" t="str">
        <f t="shared" si="63"/>
        <v>BEARISH</v>
      </c>
      <c r="G971" s="17" t="str">
        <f t="shared" si="62"/>
        <v>NEUTRAL</v>
      </c>
      <c r="H971" s="17" t="str">
        <f t="shared" si="61"/>
        <v>CONFIRMED BEARISH</v>
      </c>
    </row>
    <row r="972" spans="1:8" ht="13.5" x14ac:dyDescent="0.25">
      <c r="A972" s="3">
        <v>43420</v>
      </c>
      <c r="B972" s="2">
        <v>15.68</v>
      </c>
      <c r="C972" s="2">
        <v>8.7712000000000003</v>
      </c>
      <c r="D972" s="2">
        <v>2999</v>
      </c>
      <c r="E972" s="2">
        <f t="shared" si="60"/>
        <v>5963849</v>
      </c>
      <c r="F972" s="17" t="str">
        <f t="shared" si="63"/>
        <v>BEARISH</v>
      </c>
      <c r="G972" s="17" t="str">
        <f t="shared" si="62"/>
        <v>NEUTRAL</v>
      </c>
      <c r="H972" s="17" t="str">
        <f t="shared" si="61"/>
        <v>CONFIRMED BEARISH</v>
      </c>
    </row>
    <row r="973" spans="1:8" ht="13.5" x14ac:dyDescent="0.25">
      <c r="A973" s="3">
        <v>43423</v>
      </c>
      <c r="B973" s="2">
        <v>15.64</v>
      </c>
      <c r="C973" s="2">
        <v>8.7487999999999992</v>
      </c>
      <c r="D973" s="2">
        <v>1861</v>
      </c>
      <c r="E973" s="2">
        <f t="shared" si="60"/>
        <v>5961988</v>
      </c>
      <c r="F973" s="17" t="str">
        <f t="shared" si="63"/>
        <v>BEARISH</v>
      </c>
      <c r="G973" s="17" t="str">
        <f t="shared" si="62"/>
        <v>NEUTRAL</v>
      </c>
      <c r="H973" s="17" t="str">
        <f t="shared" si="61"/>
        <v>CONFIRMED BEARISH</v>
      </c>
    </row>
    <row r="974" spans="1:8" ht="13.5" x14ac:dyDescent="0.25">
      <c r="A974" s="3">
        <v>43425</v>
      </c>
      <c r="B974" s="2">
        <v>15.68</v>
      </c>
      <c r="C974" s="2">
        <v>8.7712000000000003</v>
      </c>
      <c r="D974" s="2">
        <v>6472</v>
      </c>
      <c r="E974" s="2">
        <f t="shared" si="60"/>
        <v>5968460</v>
      </c>
      <c r="F974" s="17" t="str">
        <f t="shared" si="63"/>
        <v>BEARISH</v>
      </c>
      <c r="G974" s="17" t="str">
        <f t="shared" si="62"/>
        <v>NEUTRAL</v>
      </c>
      <c r="H974" s="17" t="str">
        <f t="shared" si="61"/>
        <v>CONFIRMED BEARISH</v>
      </c>
    </row>
    <row r="975" spans="1:8" ht="13.5" x14ac:dyDescent="0.25">
      <c r="A975" s="3">
        <v>43426</v>
      </c>
      <c r="B975" s="2">
        <v>15.6</v>
      </c>
      <c r="C975" s="2">
        <v>8.7263999999999999</v>
      </c>
      <c r="D975" s="2">
        <v>13130</v>
      </c>
      <c r="E975" s="2">
        <f t="shared" si="60"/>
        <v>5955330</v>
      </c>
      <c r="F975" s="17" t="str">
        <f t="shared" si="63"/>
        <v>BEARISH</v>
      </c>
      <c r="G975" s="17" t="str">
        <f t="shared" si="62"/>
        <v>NEUTRAL</v>
      </c>
      <c r="H975" s="17" t="str">
        <f t="shared" si="61"/>
        <v>CONFIRMED BEARISH</v>
      </c>
    </row>
    <row r="976" spans="1:8" ht="13.5" x14ac:dyDescent="0.25">
      <c r="A976" s="3">
        <v>43427</v>
      </c>
      <c r="B976" s="2">
        <v>15.9</v>
      </c>
      <c r="C976" s="2">
        <v>8.8942999999999994</v>
      </c>
      <c r="D976" s="2">
        <v>6092</v>
      </c>
      <c r="E976" s="2">
        <f t="shared" si="60"/>
        <v>5961422</v>
      </c>
      <c r="F976" s="17" t="str">
        <f t="shared" si="63"/>
        <v>BEARISH</v>
      </c>
      <c r="G976" s="17" t="str">
        <f t="shared" si="62"/>
        <v>NEUTRAL</v>
      </c>
      <c r="H976" s="17" t="str">
        <f t="shared" si="61"/>
        <v>BEARISH DIVERGENCE</v>
      </c>
    </row>
    <row r="977" spans="1:8" ht="13.5" x14ac:dyDescent="0.25">
      <c r="A977" s="3">
        <v>43430</v>
      </c>
      <c r="B977" s="2">
        <v>15.9</v>
      </c>
      <c r="C977" s="2">
        <v>8.8942999999999994</v>
      </c>
      <c r="D977" s="2">
        <v>3171</v>
      </c>
      <c r="E977" s="2">
        <f t="shared" si="60"/>
        <v>5961422</v>
      </c>
      <c r="F977" s="17" t="str">
        <f t="shared" si="63"/>
        <v>BEARISH</v>
      </c>
      <c r="G977" s="17" t="str">
        <f t="shared" si="62"/>
        <v>NEUTRAL</v>
      </c>
      <c r="H977" s="17" t="str">
        <f t="shared" si="61"/>
        <v>BEARISH DIVERGENCE</v>
      </c>
    </row>
    <row r="978" spans="1:8" ht="13.5" x14ac:dyDescent="0.25">
      <c r="A978" s="3">
        <v>43431</v>
      </c>
      <c r="B978" s="2">
        <v>15.89</v>
      </c>
      <c r="C978" s="2">
        <v>8.8887</v>
      </c>
      <c r="D978" s="2">
        <v>1949</v>
      </c>
      <c r="E978" s="2">
        <f t="shared" si="60"/>
        <v>5959473</v>
      </c>
      <c r="F978" s="17" t="str">
        <f t="shared" si="63"/>
        <v>BEARISH</v>
      </c>
      <c r="G978" s="17" t="str">
        <f t="shared" si="62"/>
        <v>NEUTRAL</v>
      </c>
      <c r="H978" s="17" t="str">
        <f t="shared" si="61"/>
        <v>BEARISH DIVERGENCE</v>
      </c>
    </row>
    <row r="979" spans="1:8" ht="13.5" x14ac:dyDescent="0.25">
      <c r="A979" s="3">
        <v>43432</v>
      </c>
      <c r="B979" s="2">
        <v>15.89</v>
      </c>
      <c r="C979" s="2">
        <v>8.8887</v>
      </c>
      <c r="D979" s="2">
        <v>13511</v>
      </c>
      <c r="E979" s="2">
        <f t="shared" si="60"/>
        <v>5959473</v>
      </c>
      <c r="F979" s="17" t="str">
        <f t="shared" si="63"/>
        <v>BEARISH</v>
      </c>
      <c r="G979" s="17" t="str">
        <f t="shared" si="62"/>
        <v>NEUTRAL</v>
      </c>
      <c r="H979" s="17" t="str">
        <f t="shared" si="61"/>
        <v>BEARISH DIVERGENCE</v>
      </c>
    </row>
    <row r="980" spans="1:8" ht="13.5" x14ac:dyDescent="0.25">
      <c r="A980" s="3">
        <v>43433</v>
      </c>
      <c r="B980" s="2">
        <v>16</v>
      </c>
      <c r="C980" s="2">
        <v>8.9502000000000006</v>
      </c>
      <c r="D980" s="2">
        <v>23709</v>
      </c>
      <c r="E980" s="2">
        <f t="shared" si="60"/>
        <v>5983182</v>
      </c>
      <c r="F980" s="17" t="str">
        <f t="shared" si="63"/>
        <v>BULLISH</v>
      </c>
      <c r="G980" s="17" t="str">
        <f t="shared" si="62"/>
        <v>NEUTRAL</v>
      </c>
      <c r="H980" s="17" t="str">
        <f t="shared" si="61"/>
        <v>CONFIRMED BULLISH</v>
      </c>
    </row>
    <row r="981" spans="1:8" ht="13.5" x14ac:dyDescent="0.25">
      <c r="A981" s="3">
        <v>43434</v>
      </c>
      <c r="B981" s="2">
        <v>15.95</v>
      </c>
      <c r="C981" s="2">
        <v>8.9222000000000001</v>
      </c>
      <c r="D981" s="2">
        <v>4033</v>
      </c>
      <c r="E981" s="2">
        <f t="shared" si="60"/>
        <v>5979149</v>
      </c>
      <c r="F981" s="17" t="str">
        <f t="shared" si="63"/>
        <v>BULLISH</v>
      </c>
      <c r="G981" s="17" t="str">
        <f t="shared" si="62"/>
        <v>NEUTRAL</v>
      </c>
      <c r="H981" s="17" t="str">
        <f t="shared" si="61"/>
        <v>CONFIRMED BULLISH</v>
      </c>
    </row>
    <row r="982" spans="1:8" ht="13.5" x14ac:dyDescent="0.25">
      <c r="A982" s="3">
        <v>43437</v>
      </c>
      <c r="B982" s="2">
        <v>15.9</v>
      </c>
      <c r="C982" s="2">
        <v>8.8942999999999994</v>
      </c>
      <c r="D982" s="2">
        <v>3747</v>
      </c>
      <c r="E982" s="2">
        <f t="shared" si="60"/>
        <v>5975402</v>
      </c>
      <c r="F982" s="17" t="str">
        <f t="shared" si="63"/>
        <v>BULLISH</v>
      </c>
      <c r="G982" s="17" t="str">
        <f t="shared" si="62"/>
        <v>NEUTRAL</v>
      </c>
      <c r="H982" s="17" t="str">
        <f t="shared" si="61"/>
        <v>NEUTRAL</v>
      </c>
    </row>
    <row r="983" spans="1:8" ht="13.5" x14ac:dyDescent="0.25">
      <c r="A983" s="3">
        <v>43438</v>
      </c>
      <c r="B983" s="2">
        <v>15.8</v>
      </c>
      <c r="C983" s="2">
        <v>8.8383000000000003</v>
      </c>
      <c r="D983" s="2">
        <v>2915</v>
      </c>
      <c r="E983" s="2">
        <f t="shared" si="60"/>
        <v>5972487</v>
      </c>
      <c r="F983" s="17" t="str">
        <f t="shared" si="63"/>
        <v>BULLISH</v>
      </c>
      <c r="G983" s="17" t="str">
        <f t="shared" si="62"/>
        <v>NEUTRAL</v>
      </c>
      <c r="H983" s="17" t="str">
        <f t="shared" si="61"/>
        <v>BULLISH DIVERGENCE</v>
      </c>
    </row>
    <row r="984" spans="1:8" ht="13.5" x14ac:dyDescent="0.25">
      <c r="A984" s="3">
        <v>43439</v>
      </c>
      <c r="B984" s="2">
        <v>15.75</v>
      </c>
      <c r="C984" s="2">
        <v>8.8102999999999998</v>
      </c>
      <c r="D984" s="2">
        <v>5152</v>
      </c>
      <c r="E984" s="2">
        <f t="shared" si="60"/>
        <v>5967335</v>
      </c>
      <c r="F984" s="17" t="str">
        <f t="shared" si="63"/>
        <v>BULLISH</v>
      </c>
      <c r="G984" s="17" t="str">
        <f t="shared" si="62"/>
        <v>NEUTRAL</v>
      </c>
      <c r="H984" s="17" t="str">
        <f t="shared" si="61"/>
        <v>BULLISH DIVERGENCE</v>
      </c>
    </row>
    <row r="985" spans="1:8" ht="13.5" x14ac:dyDescent="0.25">
      <c r="A985" s="3">
        <v>43440</v>
      </c>
      <c r="B985" s="2">
        <v>15.89</v>
      </c>
      <c r="C985" s="2">
        <v>8.8887</v>
      </c>
      <c r="D985" s="2">
        <v>5356</v>
      </c>
      <c r="E985" s="2">
        <f t="shared" si="60"/>
        <v>5972691</v>
      </c>
      <c r="F985" s="17" t="str">
        <f t="shared" si="63"/>
        <v>BEARISH</v>
      </c>
      <c r="G985" s="17" t="str">
        <f t="shared" si="62"/>
        <v>NEUTRAL</v>
      </c>
      <c r="H985" s="17" t="str">
        <f t="shared" si="61"/>
        <v>CONFIRMED BEARISH</v>
      </c>
    </row>
    <row r="986" spans="1:8" ht="13.5" x14ac:dyDescent="0.25">
      <c r="A986" s="3">
        <v>43441</v>
      </c>
      <c r="B986" s="2">
        <v>15.7</v>
      </c>
      <c r="C986" s="2">
        <v>8.7824000000000009</v>
      </c>
      <c r="D986" s="2">
        <v>3680</v>
      </c>
      <c r="E986" s="2">
        <f t="shared" si="60"/>
        <v>5969011</v>
      </c>
      <c r="F986" s="17" t="str">
        <f t="shared" si="63"/>
        <v>BEARISH</v>
      </c>
      <c r="G986" s="17" t="str">
        <f t="shared" si="62"/>
        <v>NEUTRAL</v>
      </c>
      <c r="H986" s="17" t="str">
        <f t="shared" si="61"/>
        <v>CONFIRMED BEARISH</v>
      </c>
    </row>
    <row r="987" spans="1:8" ht="13.5" x14ac:dyDescent="0.25">
      <c r="A987" s="3">
        <v>43444</v>
      </c>
      <c r="B987" s="2">
        <v>15.6</v>
      </c>
      <c r="C987" s="2">
        <v>8.7263999999999999</v>
      </c>
      <c r="D987" s="2">
        <v>10093</v>
      </c>
      <c r="E987" s="2">
        <f t="shared" si="60"/>
        <v>5958918</v>
      </c>
      <c r="F987" s="17" t="str">
        <f t="shared" si="63"/>
        <v>BEARISH</v>
      </c>
      <c r="G987" s="17" t="str">
        <f t="shared" si="62"/>
        <v>NEUTRAL</v>
      </c>
      <c r="H987" s="17" t="str">
        <f t="shared" si="61"/>
        <v>CONFIRMED BEARISH</v>
      </c>
    </row>
    <row r="988" spans="1:8" ht="13.5" x14ac:dyDescent="0.25">
      <c r="A988" s="3">
        <v>43445</v>
      </c>
      <c r="B988" s="2">
        <v>15.6</v>
      </c>
      <c r="C988" s="2">
        <v>8.7263999999999999</v>
      </c>
      <c r="D988" s="2">
        <v>9378</v>
      </c>
      <c r="E988" s="2">
        <f t="shared" si="60"/>
        <v>5958918</v>
      </c>
      <c r="F988" s="17" t="str">
        <f t="shared" si="63"/>
        <v>BEARISH</v>
      </c>
      <c r="G988" s="17" t="str">
        <f t="shared" si="62"/>
        <v>NEUTRAL</v>
      </c>
      <c r="H988" s="17" t="str">
        <f t="shared" si="61"/>
        <v>CONFIRMED BEARISH</v>
      </c>
    </row>
    <row r="989" spans="1:8" ht="13.5" x14ac:dyDescent="0.25">
      <c r="A989" s="3">
        <v>43446</v>
      </c>
      <c r="B989" s="2">
        <v>15.61</v>
      </c>
      <c r="C989" s="2">
        <v>8.7319999999999993</v>
      </c>
      <c r="D989" s="2">
        <v>26410</v>
      </c>
      <c r="E989" s="2">
        <f t="shared" si="60"/>
        <v>5985328</v>
      </c>
      <c r="F989" s="17" t="str">
        <f t="shared" si="63"/>
        <v>BULLISH</v>
      </c>
      <c r="G989" s="17" t="str">
        <f t="shared" si="62"/>
        <v>NEUTRAL</v>
      </c>
      <c r="H989" s="17" t="str">
        <f t="shared" si="61"/>
        <v>BULLISH DIVERGENCE</v>
      </c>
    </row>
    <row r="990" spans="1:8" ht="13.5" x14ac:dyDescent="0.25">
      <c r="A990" s="3">
        <v>43447</v>
      </c>
      <c r="B990" s="2">
        <v>15.5</v>
      </c>
      <c r="C990" s="2">
        <v>8.6705000000000005</v>
      </c>
      <c r="D990" s="2">
        <v>3572</v>
      </c>
      <c r="E990" s="2">
        <f t="shared" si="60"/>
        <v>5981756</v>
      </c>
      <c r="F990" s="17" t="str">
        <f t="shared" si="63"/>
        <v>BULLISH</v>
      </c>
      <c r="G990" s="17" t="str">
        <f t="shared" si="62"/>
        <v>NEUTRAL</v>
      </c>
      <c r="H990" s="17" t="str">
        <f t="shared" si="61"/>
        <v>BULLISH DIVERGENCE</v>
      </c>
    </row>
    <row r="991" spans="1:8" ht="13.5" x14ac:dyDescent="0.25">
      <c r="A991" s="3">
        <v>43448</v>
      </c>
      <c r="B991" s="2">
        <v>15.55</v>
      </c>
      <c r="C991" s="2">
        <v>8.6984999999999992</v>
      </c>
      <c r="D991" s="2">
        <v>919</v>
      </c>
      <c r="E991" s="2">
        <f t="shared" si="60"/>
        <v>5982675</v>
      </c>
      <c r="F991" s="17" t="str">
        <f t="shared" si="63"/>
        <v>BULLISH</v>
      </c>
      <c r="G991" s="17" t="str">
        <f t="shared" si="62"/>
        <v>NEUTRAL</v>
      </c>
      <c r="H991" s="17" t="str">
        <f t="shared" si="61"/>
        <v>BULLISH DIVERGENCE</v>
      </c>
    </row>
    <row r="992" spans="1:8" ht="13.5" x14ac:dyDescent="0.25">
      <c r="A992" s="3">
        <v>43451</v>
      </c>
      <c r="B992" s="2">
        <v>15.5</v>
      </c>
      <c r="C992" s="2">
        <v>8.6705000000000005</v>
      </c>
      <c r="D992" s="2">
        <v>4345</v>
      </c>
      <c r="E992" s="2">
        <f t="shared" si="60"/>
        <v>5978330</v>
      </c>
      <c r="F992" s="17" t="str">
        <f t="shared" si="63"/>
        <v>BULLISH</v>
      </c>
      <c r="G992" s="17" t="str">
        <f t="shared" si="62"/>
        <v>NEUTRAL</v>
      </c>
      <c r="H992" s="17" t="str">
        <f t="shared" si="61"/>
        <v>BULLISH DIVERGENCE</v>
      </c>
    </row>
    <row r="993" spans="1:8" ht="13.5" x14ac:dyDescent="0.25">
      <c r="A993" s="3">
        <v>43452</v>
      </c>
      <c r="B993" s="2">
        <v>15.7</v>
      </c>
      <c r="C993" s="2">
        <v>8.7824000000000009</v>
      </c>
      <c r="D993" s="2">
        <v>31</v>
      </c>
      <c r="E993" s="2">
        <f t="shared" si="60"/>
        <v>5978361</v>
      </c>
      <c r="F993" s="17" t="str">
        <f t="shared" si="63"/>
        <v>BULLISH</v>
      </c>
      <c r="G993" s="17" t="str">
        <f t="shared" si="62"/>
        <v>NEUTRAL</v>
      </c>
      <c r="H993" s="17" t="str">
        <f t="shared" si="61"/>
        <v>CONFIRMED BULLISH</v>
      </c>
    </row>
    <row r="994" spans="1:8" ht="13.5" x14ac:dyDescent="0.25">
      <c r="A994" s="3">
        <v>43453</v>
      </c>
      <c r="B994" s="2">
        <v>15.7</v>
      </c>
      <c r="C994" s="2">
        <v>8.7824000000000009</v>
      </c>
      <c r="D994" s="2">
        <v>793</v>
      </c>
      <c r="E994" s="2">
        <f t="shared" si="60"/>
        <v>5978361</v>
      </c>
      <c r="F994" s="17" t="str">
        <f t="shared" si="63"/>
        <v>BEARISH</v>
      </c>
      <c r="G994" s="17" t="str">
        <f t="shared" si="62"/>
        <v>NEUTRAL</v>
      </c>
      <c r="H994" s="17" t="str">
        <f t="shared" si="61"/>
        <v>BEARISH DIVERGENCE</v>
      </c>
    </row>
    <row r="995" spans="1:8" ht="13.5" x14ac:dyDescent="0.25">
      <c r="A995" s="3">
        <v>43454</v>
      </c>
      <c r="B995" s="2">
        <v>15.5</v>
      </c>
      <c r="C995" s="2">
        <v>8.6705000000000005</v>
      </c>
      <c r="D995" s="2">
        <v>1753</v>
      </c>
      <c r="E995" s="2">
        <f t="shared" si="60"/>
        <v>5976608</v>
      </c>
      <c r="F995" s="17" t="str">
        <f t="shared" si="63"/>
        <v>BEARISH</v>
      </c>
      <c r="G995" s="17" t="str">
        <f t="shared" si="62"/>
        <v>NEUTRAL</v>
      </c>
      <c r="H995" s="17" t="str">
        <f t="shared" si="61"/>
        <v>NEUTRAL</v>
      </c>
    </row>
    <row r="996" spans="1:8" ht="13.5" x14ac:dyDescent="0.25">
      <c r="A996" s="3">
        <v>43455</v>
      </c>
      <c r="B996" s="2">
        <v>15.6</v>
      </c>
      <c r="C996" s="2">
        <v>8.7263999999999999</v>
      </c>
      <c r="D996" s="2">
        <v>8325</v>
      </c>
      <c r="E996" s="2">
        <f t="shared" si="60"/>
        <v>5984933</v>
      </c>
      <c r="F996" s="17" t="str">
        <f t="shared" si="63"/>
        <v>BULLISH</v>
      </c>
      <c r="G996" s="17" t="str">
        <f t="shared" si="62"/>
        <v>NEUTRAL</v>
      </c>
      <c r="H996" s="17" t="str">
        <f t="shared" si="61"/>
        <v>CONFIRMED BULLISH</v>
      </c>
    </row>
    <row r="997" spans="1:8" ht="13.5" x14ac:dyDescent="0.25">
      <c r="A997" s="3">
        <v>43458</v>
      </c>
      <c r="B997" s="2">
        <v>15.5</v>
      </c>
      <c r="C997" s="2">
        <v>8.6705000000000005</v>
      </c>
      <c r="D997" s="2">
        <v>26964</v>
      </c>
      <c r="E997" s="2">
        <f t="shared" si="60"/>
        <v>5957969</v>
      </c>
      <c r="F997" s="17" t="str">
        <f t="shared" si="63"/>
        <v>BEARISH</v>
      </c>
      <c r="G997" s="17" t="str">
        <f t="shared" si="62"/>
        <v>NEUTRAL</v>
      </c>
      <c r="H997" s="17" t="str">
        <f t="shared" si="61"/>
        <v>NEUTRAL</v>
      </c>
    </row>
    <row r="998" spans="1:8" ht="13.5" x14ac:dyDescent="0.25">
      <c r="A998" s="3">
        <v>43459</v>
      </c>
      <c r="B998" s="2">
        <v>15.5</v>
      </c>
      <c r="C998" s="2">
        <v>8.6705000000000005</v>
      </c>
      <c r="D998" s="2">
        <v>1355</v>
      </c>
      <c r="E998" s="2">
        <f t="shared" si="60"/>
        <v>5957969</v>
      </c>
      <c r="F998" s="17" t="str">
        <f t="shared" si="63"/>
        <v>BEARISH</v>
      </c>
      <c r="G998" s="17" t="str">
        <f t="shared" si="62"/>
        <v>NEUTRAL</v>
      </c>
      <c r="H998" s="17" t="str">
        <f t="shared" si="61"/>
        <v>CONFIRMED BEARISH</v>
      </c>
    </row>
    <row r="999" spans="1:8" ht="13.5" x14ac:dyDescent="0.25">
      <c r="A999" s="3">
        <v>43460</v>
      </c>
      <c r="B999" s="2">
        <v>15.49</v>
      </c>
      <c r="C999" s="2">
        <v>8.6648999999999994</v>
      </c>
      <c r="D999" s="2">
        <v>3267</v>
      </c>
      <c r="E999" s="2">
        <f t="shared" si="60"/>
        <v>5954702</v>
      </c>
      <c r="F999" s="17" t="str">
        <f t="shared" si="63"/>
        <v>BEARISH</v>
      </c>
      <c r="G999" s="17" t="str">
        <f t="shared" si="62"/>
        <v>NEUTRAL</v>
      </c>
      <c r="H999" s="17" t="str">
        <f t="shared" si="61"/>
        <v>CONFIRMED BEARISH</v>
      </c>
    </row>
    <row r="1000" spans="1:8" ht="13.5" x14ac:dyDescent="0.25">
      <c r="A1000" s="3">
        <v>43461</v>
      </c>
      <c r="B1000" s="2">
        <v>15.55</v>
      </c>
      <c r="C1000" s="2">
        <v>8.6984999999999992</v>
      </c>
      <c r="D1000" s="2">
        <v>4458</v>
      </c>
      <c r="E1000" s="2">
        <f t="shared" si="60"/>
        <v>5959160</v>
      </c>
      <c r="F1000" s="17" t="str">
        <f t="shared" si="63"/>
        <v>BEARISH</v>
      </c>
      <c r="G1000" s="17" t="str">
        <f t="shared" si="62"/>
        <v>NEUTRAL</v>
      </c>
      <c r="H1000" s="17" t="str">
        <f t="shared" si="61"/>
        <v>BEARISH DIVERGENCE</v>
      </c>
    </row>
    <row r="1001" spans="1:8" ht="13.5" x14ac:dyDescent="0.25">
      <c r="A1001" s="3">
        <v>43462</v>
      </c>
      <c r="B1001" s="2">
        <v>15.85</v>
      </c>
      <c r="C1001" s="2">
        <v>8.8663000000000007</v>
      </c>
      <c r="D1001" s="2">
        <v>11196</v>
      </c>
      <c r="E1001" s="2">
        <f t="shared" si="60"/>
        <v>5970356</v>
      </c>
      <c r="F1001" s="17" t="str">
        <f t="shared" si="63"/>
        <v>BEARISH</v>
      </c>
      <c r="G1001" s="17" t="str">
        <f t="shared" si="62"/>
        <v>NEUTRAL</v>
      </c>
      <c r="H1001" s="17" t="str">
        <f t="shared" si="61"/>
        <v>BEARISH DIVERGENCE</v>
      </c>
    </row>
    <row r="1002" spans="1:8" ht="13.5" x14ac:dyDescent="0.25">
      <c r="A1002" s="3">
        <v>43465</v>
      </c>
      <c r="B1002" s="2">
        <v>15.95</v>
      </c>
      <c r="C1002" s="2">
        <v>8.9222000000000001</v>
      </c>
      <c r="D1002" s="2">
        <v>5163</v>
      </c>
      <c r="E1002" s="2">
        <f t="shared" si="60"/>
        <v>5975519</v>
      </c>
      <c r="F1002" s="17" t="str">
        <f t="shared" si="63"/>
        <v>BULLISH</v>
      </c>
      <c r="G1002" s="17" t="str">
        <f t="shared" si="62"/>
        <v>NEUTRAL</v>
      </c>
      <c r="H1002" s="17" t="str">
        <f t="shared" si="61"/>
        <v>CONFIRMED BULLISH</v>
      </c>
    </row>
    <row r="1003" spans="1:8" ht="13.5" x14ac:dyDescent="0.25">
      <c r="A1003" s="3">
        <v>43467</v>
      </c>
      <c r="B1003" s="2">
        <v>15.73</v>
      </c>
      <c r="C1003" s="2">
        <v>8.7992000000000008</v>
      </c>
      <c r="D1003" s="2">
        <v>35302</v>
      </c>
      <c r="E1003" s="2">
        <f t="shared" si="60"/>
        <v>5940217</v>
      </c>
      <c r="F1003" s="17" t="str">
        <f t="shared" si="63"/>
        <v>BEARISH</v>
      </c>
      <c r="G1003" s="17" t="str">
        <f t="shared" si="62"/>
        <v>NEUTRAL</v>
      </c>
      <c r="H1003" s="17" t="str">
        <f t="shared" si="61"/>
        <v>BEARISH DIVERGENCE</v>
      </c>
    </row>
    <row r="1004" spans="1:8" ht="13.5" x14ac:dyDescent="0.25">
      <c r="A1004" s="3">
        <v>43468</v>
      </c>
      <c r="B1004" s="2">
        <v>15.85</v>
      </c>
      <c r="C1004" s="2">
        <v>8.8663000000000007</v>
      </c>
      <c r="D1004" s="2">
        <v>8063</v>
      </c>
      <c r="E1004" s="2">
        <f t="shared" si="60"/>
        <v>5948280</v>
      </c>
      <c r="F1004" s="17" t="str">
        <f t="shared" si="63"/>
        <v>BEARISH</v>
      </c>
      <c r="G1004" s="17" t="str">
        <f t="shared" si="62"/>
        <v>NEUTRAL</v>
      </c>
      <c r="H1004" s="17" t="str">
        <f t="shared" si="61"/>
        <v>BEARISH DIVERGENCE</v>
      </c>
    </row>
    <row r="1005" spans="1:8" ht="13.5" x14ac:dyDescent="0.25">
      <c r="A1005" s="3">
        <v>43469</v>
      </c>
      <c r="B1005" s="2">
        <v>15.79</v>
      </c>
      <c r="C1005" s="2">
        <v>8.8327000000000009</v>
      </c>
      <c r="D1005" s="2">
        <v>4044</v>
      </c>
      <c r="E1005" s="2">
        <f t="shared" si="60"/>
        <v>5944236</v>
      </c>
      <c r="F1005" s="17" t="str">
        <f t="shared" si="63"/>
        <v>BEARISH</v>
      </c>
      <c r="G1005" s="17" t="str">
        <f t="shared" si="62"/>
        <v>NEUTRAL</v>
      </c>
      <c r="H1005" s="17" t="str">
        <f t="shared" si="61"/>
        <v>BEARISH DIVERGENCE</v>
      </c>
    </row>
    <row r="1006" spans="1:8" ht="13.5" x14ac:dyDescent="0.25">
      <c r="A1006" s="3">
        <v>43472</v>
      </c>
      <c r="B1006" s="2">
        <v>15.79</v>
      </c>
      <c r="C1006" s="2">
        <v>8.8327000000000009</v>
      </c>
      <c r="D1006" s="2">
        <v>2509</v>
      </c>
      <c r="E1006" s="2">
        <f t="shared" si="60"/>
        <v>5944236</v>
      </c>
      <c r="F1006" s="17" t="str">
        <f t="shared" si="63"/>
        <v>BEARISH</v>
      </c>
      <c r="G1006" s="17" t="str">
        <f t="shared" si="62"/>
        <v>NEUTRAL</v>
      </c>
      <c r="H1006" s="17" t="str">
        <f t="shared" si="61"/>
        <v>CONFIRMED BEARISH</v>
      </c>
    </row>
    <row r="1007" spans="1:8" ht="13.5" x14ac:dyDescent="0.25">
      <c r="A1007" s="3">
        <v>43473</v>
      </c>
      <c r="B1007" s="2">
        <v>15.7</v>
      </c>
      <c r="C1007" s="2">
        <v>8.7824000000000009</v>
      </c>
      <c r="D1007" s="2">
        <v>8973</v>
      </c>
      <c r="E1007" s="2">
        <f t="shared" si="60"/>
        <v>5935263</v>
      </c>
      <c r="F1007" s="17" t="str">
        <f t="shared" si="63"/>
        <v>BEARISH</v>
      </c>
      <c r="G1007" s="17" t="str">
        <f t="shared" si="62"/>
        <v>NEUTRAL</v>
      </c>
      <c r="H1007" s="17" t="str">
        <f t="shared" si="61"/>
        <v>CONFIRMED BEARISH</v>
      </c>
    </row>
    <row r="1008" spans="1:8" ht="13.5" x14ac:dyDescent="0.25">
      <c r="A1008" s="3">
        <v>43474</v>
      </c>
      <c r="B1008" s="2">
        <v>15.75</v>
      </c>
      <c r="C1008" s="2">
        <v>8.8102999999999998</v>
      </c>
      <c r="D1008" s="2">
        <v>98392</v>
      </c>
      <c r="E1008" s="2">
        <f t="shared" si="60"/>
        <v>6033655</v>
      </c>
      <c r="F1008" s="17" t="str">
        <f t="shared" si="63"/>
        <v>BULLISH</v>
      </c>
      <c r="G1008" s="17" t="str">
        <f t="shared" si="62"/>
        <v>NEUTRAL</v>
      </c>
      <c r="H1008" s="17" t="str">
        <f t="shared" si="61"/>
        <v>CONFIRMED BULLISH</v>
      </c>
    </row>
    <row r="1009" spans="1:8" ht="13.5" x14ac:dyDescent="0.25">
      <c r="A1009" s="3">
        <v>43475</v>
      </c>
      <c r="B1009" s="2">
        <v>15.7</v>
      </c>
      <c r="C1009" s="2">
        <v>8.7824000000000009</v>
      </c>
      <c r="D1009" s="2">
        <v>13919</v>
      </c>
      <c r="E1009" s="2">
        <f t="shared" si="60"/>
        <v>6019736</v>
      </c>
      <c r="F1009" s="17" t="str">
        <f t="shared" si="63"/>
        <v>BULLISH</v>
      </c>
      <c r="G1009" s="17" t="str">
        <f t="shared" si="62"/>
        <v>NEUTRAL</v>
      </c>
      <c r="H1009" s="17" t="str">
        <f t="shared" si="61"/>
        <v>BULLISH DIVERGENCE</v>
      </c>
    </row>
    <row r="1010" spans="1:8" ht="13.5" x14ac:dyDescent="0.25">
      <c r="A1010" s="3">
        <v>43476</v>
      </c>
      <c r="B1010" s="2">
        <v>15.7</v>
      </c>
      <c r="C1010" s="2">
        <v>8.7824000000000009</v>
      </c>
      <c r="D1010" s="2">
        <v>11668</v>
      </c>
      <c r="E1010" s="2">
        <f t="shared" si="60"/>
        <v>6019736</v>
      </c>
      <c r="F1010" s="17" t="str">
        <f t="shared" si="63"/>
        <v>BULLISH</v>
      </c>
      <c r="G1010" s="17" t="str">
        <f t="shared" si="62"/>
        <v>NEUTRAL</v>
      </c>
      <c r="H1010" s="17" t="str">
        <f t="shared" si="61"/>
        <v>BULLISH DIVERGENCE</v>
      </c>
    </row>
    <row r="1011" spans="1:8" ht="13.5" x14ac:dyDescent="0.25">
      <c r="A1011" s="3">
        <v>43480</v>
      </c>
      <c r="B1011" s="2">
        <v>15.7</v>
      </c>
      <c r="C1011" s="2">
        <v>8.7824000000000009</v>
      </c>
      <c r="D1011" s="2">
        <v>9620</v>
      </c>
      <c r="E1011" s="2">
        <f t="shared" si="60"/>
        <v>6019736</v>
      </c>
      <c r="F1011" s="17" t="str">
        <f t="shared" si="63"/>
        <v>BULLISH</v>
      </c>
      <c r="G1011" s="17" t="str">
        <f t="shared" si="62"/>
        <v>NEUTRAL</v>
      </c>
      <c r="H1011" s="17" t="str">
        <f t="shared" si="61"/>
        <v>BULLISH DIVERGENCE</v>
      </c>
    </row>
    <row r="1012" spans="1:8" ht="13.5" x14ac:dyDescent="0.25">
      <c r="A1012" s="3">
        <v>43481</v>
      </c>
      <c r="B1012" s="2">
        <v>15.7</v>
      </c>
      <c r="C1012" s="2">
        <v>8.7824000000000009</v>
      </c>
      <c r="D1012" s="2">
        <v>14292</v>
      </c>
      <c r="E1012" s="2">
        <f t="shared" si="60"/>
        <v>6019736</v>
      </c>
      <c r="F1012" s="17" t="str">
        <f t="shared" si="63"/>
        <v>BULLISH</v>
      </c>
      <c r="G1012" s="17" t="str">
        <f t="shared" si="62"/>
        <v>NEUTRAL</v>
      </c>
      <c r="H1012" s="17" t="str">
        <f t="shared" si="61"/>
        <v>NEUTRAL</v>
      </c>
    </row>
    <row r="1013" spans="1:8" ht="13.5" x14ac:dyDescent="0.25">
      <c r="A1013" s="3">
        <v>43482</v>
      </c>
      <c r="B1013" s="2">
        <v>15.55</v>
      </c>
      <c r="C1013" s="2">
        <v>8.6984999999999992</v>
      </c>
      <c r="D1013" s="2">
        <v>26487</v>
      </c>
      <c r="E1013" s="2">
        <f t="shared" si="60"/>
        <v>5993249</v>
      </c>
      <c r="F1013" s="17" t="str">
        <f t="shared" si="63"/>
        <v>BEARISH</v>
      </c>
      <c r="G1013" s="17" t="str">
        <f t="shared" si="62"/>
        <v>NEUTRAL</v>
      </c>
      <c r="H1013" s="17" t="str">
        <f t="shared" si="61"/>
        <v>CONFIRMED BEARISH</v>
      </c>
    </row>
    <row r="1014" spans="1:8" ht="13.5" x14ac:dyDescent="0.25">
      <c r="A1014" s="3">
        <v>43483</v>
      </c>
      <c r="B1014" s="2">
        <v>15.53</v>
      </c>
      <c r="C1014" s="2">
        <v>8.6873000000000005</v>
      </c>
      <c r="D1014" s="2">
        <v>16866</v>
      </c>
      <c r="E1014" s="2">
        <f t="shared" si="60"/>
        <v>5976383</v>
      </c>
      <c r="F1014" s="17" t="str">
        <f t="shared" si="63"/>
        <v>BEARISH</v>
      </c>
      <c r="G1014" s="17" t="str">
        <f t="shared" si="62"/>
        <v>NEUTRAL</v>
      </c>
      <c r="H1014" s="17" t="str">
        <f t="shared" si="61"/>
        <v>CONFIRMED BEARISH</v>
      </c>
    </row>
    <row r="1015" spans="1:8" ht="13.5" x14ac:dyDescent="0.25">
      <c r="A1015" s="3">
        <v>43486</v>
      </c>
      <c r="B1015" s="2">
        <v>15.5</v>
      </c>
      <c r="C1015" s="2">
        <v>8.6705000000000005</v>
      </c>
      <c r="D1015" s="2">
        <v>23924</v>
      </c>
      <c r="E1015" s="2">
        <f t="shared" si="60"/>
        <v>5952459</v>
      </c>
      <c r="F1015" s="17" t="str">
        <f t="shared" si="63"/>
        <v>BEARISH</v>
      </c>
      <c r="G1015" s="17" t="str">
        <f t="shared" si="62"/>
        <v>NEUTRAL</v>
      </c>
      <c r="H1015" s="17" t="str">
        <f t="shared" si="61"/>
        <v>CONFIRMED BEARISH</v>
      </c>
    </row>
    <row r="1016" spans="1:8" ht="13.5" x14ac:dyDescent="0.25">
      <c r="A1016" s="3">
        <v>43487</v>
      </c>
      <c r="B1016" s="2">
        <v>15.45</v>
      </c>
      <c r="C1016" s="2">
        <v>8.6425000000000001</v>
      </c>
      <c r="D1016" s="2">
        <v>3559</v>
      </c>
      <c r="E1016" s="2">
        <f t="shared" si="60"/>
        <v>5948900</v>
      </c>
      <c r="F1016" s="17" t="str">
        <f t="shared" si="63"/>
        <v>BEARISH</v>
      </c>
      <c r="G1016" s="17" t="str">
        <f t="shared" si="62"/>
        <v>NEUTRAL</v>
      </c>
      <c r="H1016" s="17" t="str">
        <f t="shared" si="61"/>
        <v>CONFIRMED BEARISH</v>
      </c>
    </row>
    <row r="1017" spans="1:8" ht="13.5" x14ac:dyDescent="0.25">
      <c r="A1017" s="3">
        <v>43488</v>
      </c>
      <c r="B1017" s="2">
        <v>15.95</v>
      </c>
      <c r="C1017" s="2">
        <v>8.9222000000000001</v>
      </c>
      <c r="D1017" s="2">
        <v>15306</v>
      </c>
      <c r="E1017" s="2">
        <f t="shared" si="60"/>
        <v>5964206</v>
      </c>
      <c r="F1017" s="17" t="str">
        <f t="shared" si="63"/>
        <v>BEARISH</v>
      </c>
      <c r="G1017" s="17" t="str">
        <f t="shared" si="62"/>
        <v>NEUTRAL</v>
      </c>
      <c r="H1017" s="17" t="str">
        <f t="shared" si="61"/>
        <v>BEARISH DIVERGENCE</v>
      </c>
    </row>
    <row r="1018" spans="1:8" ht="13.5" x14ac:dyDescent="0.25">
      <c r="A1018" s="3">
        <v>43489</v>
      </c>
      <c r="B1018" s="2">
        <v>15.95</v>
      </c>
      <c r="C1018" s="2">
        <v>8.9222000000000001</v>
      </c>
      <c r="D1018" s="2">
        <v>14060</v>
      </c>
      <c r="E1018" s="2">
        <f t="shared" si="60"/>
        <v>5964206</v>
      </c>
      <c r="F1018" s="17" t="str">
        <f t="shared" si="63"/>
        <v>BEARISH</v>
      </c>
      <c r="G1018" s="17" t="str">
        <f t="shared" si="62"/>
        <v>NEUTRAL</v>
      </c>
      <c r="H1018" s="17" t="str">
        <f t="shared" si="61"/>
        <v>BEARISH DIVERGENCE</v>
      </c>
    </row>
    <row r="1019" spans="1:8" ht="13.5" x14ac:dyDescent="0.25">
      <c r="A1019" s="3">
        <v>43490</v>
      </c>
      <c r="B1019" s="2">
        <v>15.5</v>
      </c>
      <c r="C1019" s="2">
        <v>8.6705000000000005</v>
      </c>
      <c r="D1019" s="2">
        <v>26028</v>
      </c>
      <c r="E1019" s="2">
        <f t="shared" si="60"/>
        <v>5938178</v>
      </c>
      <c r="F1019" s="17" t="str">
        <f t="shared" si="63"/>
        <v>BEARISH</v>
      </c>
      <c r="G1019" s="17" t="str">
        <f t="shared" si="62"/>
        <v>NEUTRAL</v>
      </c>
      <c r="H1019" s="17" t="str">
        <f t="shared" si="61"/>
        <v>CONFIRMED BEARISH</v>
      </c>
    </row>
    <row r="1020" spans="1:8" ht="13.5" x14ac:dyDescent="0.25">
      <c r="A1020" s="3">
        <v>43493</v>
      </c>
      <c r="B1020" s="2">
        <v>15.8</v>
      </c>
      <c r="C1020" s="2">
        <v>8.8383000000000003</v>
      </c>
      <c r="D1020" s="2">
        <v>10217</v>
      </c>
      <c r="E1020" s="2">
        <f t="shared" si="60"/>
        <v>5948395</v>
      </c>
      <c r="F1020" s="17" t="str">
        <f t="shared" si="63"/>
        <v>BEARISH</v>
      </c>
      <c r="G1020" s="17" t="str">
        <f t="shared" si="62"/>
        <v>NEUTRAL</v>
      </c>
      <c r="H1020" s="17" t="str">
        <f t="shared" si="61"/>
        <v>BEARISH DIVERGENCE</v>
      </c>
    </row>
    <row r="1021" spans="1:8" ht="13.5" x14ac:dyDescent="0.25">
      <c r="A1021" s="3">
        <v>43494</v>
      </c>
      <c r="B1021" s="2">
        <v>15.89</v>
      </c>
      <c r="C1021" s="2">
        <v>8.8887</v>
      </c>
      <c r="D1021" s="2">
        <v>9205</v>
      </c>
      <c r="E1021" s="2">
        <f t="shared" si="60"/>
        <v>5957600</v>
      </c>
      <c r="F1021" s="17" t="str">
        <f t="shared" si="63"/>
        <v>BULLISH</v>
      </c>
      <c r="G1021" s="17" t="str">
        <f t="shared" si="62"/>
        <v>NEUTRAL</v>
      </c>
      <c r="H1021" s="17" t="str">
        <f t="shared" si="61"/>
        <v>CONFIRMED BULLISH</v>
      </c>
    </row>
    <row r="1022" spans="1:8" ht="13.5" x14ac:dyDescent="0.25">
      <c r="A1022" s="3">
        <v>43495</v>
      </c>
      <c r="B1022" s="2">
        <v>15.94</v>
      </c>
      <c r="C1022" s="2">
        <v>8.9166000000000007</v>
      </c>
      <c r="D1022" s="2">
        <v>2300</v>
      </c>
      <c r="E1022" s="2">
        <f t="shared" si="60"/>
        <v>5959900</v>
      </c>
      <c r="F1022" s="17" t="str">
        <f t="shared" si="63"/>
        <v>BEARISH</v>
      </c>
      <c r="G1022" s="17" t="str">
        <f t="shared" si="62"/>
        <v>NEUTRAL</v>
      </c>
      <c r="H1022" s="17" t="str">
        <f t="shared" si="61"/>
        <v>CONFIRMED BEARISH</v>
      </c>
    </row>
    <row r="1023" spans="1:8" ht="13.5" x14ac:dyDescent="0.25">
      <c r="A1023" s="3">
        <v>43496</v>
      </c>
      <c r="B1023" s="2">
        <v>16.399999999999999</v>
      </c>
      <c r="C1023" s="2">
        <v>9.1738999999999997</v>
      </c>
      <c r="D1023" s="2">
        <v>32221</v>
      </c>
      <c r="E1023" s="2">
        <f t="shared" si="60"/>
        <v>5992121</v>
      </c>
      <c r="F1023" s="17" t="str">
        <f t="shared" si="63"/>
        <v>BULLISH</v>
      </c>
      <c r="G1023" s="17" t="str">
        <f t="shared" si="62"/>
        <v>NEUTRAL</v>
      </c>
      <c r="H1023" s="17" t="str">
        <f t="shared" si="61"/>
        <v>CONFIRMED BULLISH</v>
      </c>
    </row>
    <row r="1024" spans="1:8" ht="13.5" x14ac:dyDescent="0.25">
      <c r="A1024" s="3">
        <v>43497</v>
      </c>
      <c r="B1024" s="2">
        <v>16.34</v>
      </c>
      <c r="C1024" s="2">
        <v>9.1403999999999996</v>
      </c>
      <c r="D1024" s="2">
        <v>4141</v>
      </c>
      <c r="E1024" s="2">
        <f t="shared" si="60"/>
        <v>5987980</v>
      </c>
      <c r="F1024" s="17" t="str">
        <f t="shared" si="63"/>
        <v>BULLISH</v>
      </c>
      <c r="G1024" s="17" t="str">
        <f t="shared" si="62"/>
        <v>NEUTRAL</v>
      </c>
      <c r="H1024" s="17" t="str">
        <f t="shared" si="61"/>
        <v>CONFIRMED BULLISH</v>
      </c>
    </row>
    <row r="1025" spans="1:8" ht="13.5" x14ac:dyDescent="0.25">
      <c r="A1025" s="3">
        <v>43500</v>
      </c>
      <c r="B1025" s="2">
        <v>16.28</v>
      </c>
      <c r="C1025" s="2">
        <v>9.1067999999999998</v>
      </c>
      <c r="D1025" s="2">
        <v>6272</v>
      </c>
      <c r="E1025" s="2">
        <f t="shared" si="60"/>
        <v>5981708</v>
      </c>
      <c r="F1025" s="17" t="str">
        <f t="shared" si="63"/>
        <v>BULLISH</v>
      </c>
      <c r="G1025" s="17" t="str">
        <f t="shared" si="62"/>
        <v>NEUTRAL</v>
      </c>
      <c r="H1025" s="17" t="str">
        <f t="shared" si="61"/>
        <v>CONFIRMED BULLISH</v>
      </c>
    </row>
    <row r="1026" spans="1:8" ht="13.5" x14ac:dyDescent="0.25">
      <c r="A1026" s="3">
        <v>43501</v>
      </c>
      <c r="B1026" s="2">
        <v>16.18</v>
      </c>
      <c r="C1026" s="2">
        <v>9.0509000000000004</v>
      </c>
      <c r="D1026" s="2">
        <v>1425</v>
      </c>
      <c r="E1026" s="2">
        <f t="shared" si="60"/>
        <v>5980283</v>
      </c>
      <c r="F1026" s="17" t="str">
        <f t="shared" si="63"/>
        <v>BULLISH</v>
      </c>
      <c r="G1026" s="17" t="str">
        <f t="shared" si="62"/>
        <v>NEUTRAL</v>
      </c>
      <c r="H1026" s="17" t="str">
        <f t="shared" si="61"/>
        <v>CONFIRMED BULLISH</v>
      </c>
    </row>
    <row r="1027" spans="1:8" ht="13.5" x14ac:dyDescent="0.25">
      <c r="A1027" s="3">
        <v>43502</v>
      </c>
      <c r="B1027" s="2">
        <v>16.2</v>
      </c>
      <c r="C1027" s="2">
        <v>9.0620999999999992</v>
      </c>
      <c r="D1027" s="2">
        <v>4266</v>
      </c>
      <c r="E1027" s="2">
        <f t="shared" si="60"/>
        <v>5984549</v>
      </c>
      <c r="F1027" s="17" t="str">
        <f t="shared" si="63"/>
        <v>BULLISH</v>
      </c>
      <c r="G1027" s="17" t="str">
        <f t="shared" si="62"/>
        <v>NEUTRAL</v>
      </c>
      <c r="H1027" s="17" t="str">
        <f t="shared" si="61"/>
        <v>CONFIRMED BULLISH</v>
      </c>
    </row>
    <row r="1028" spans="1:8" ht="13.5" x14ac:dyDescent="0.25">
      <c r="A1028" s="3">
        <v>43503</v>
      </c>
      <c r="B1028" s="2">
        <v>16.190000000000001</v>
      </c>
      <c r="C1028" s="2">
        <v>9.0564999999999998</v>
      </c>
      <c r="D1028" s="2">
        <v>15712</v>
      </c>
      <c r="E1028" s="2">
        <f t="shared" ref="E1028:E1091" si="64">IF(B1028&gt;B1027, E1027+D1028, IF(B1028&lt;B1027, E1027-D1028, E1027))</f>
        <v>5968837</v>
      </c>
      <c r="F1028" s="17" t="str">
        <f t="shared" si="63"/>
        <v>BEARISH</v>
      </c>
      <c r="G1028" s="17" t="str">
        <f t="shared" si="62"/>
        <v>NEUTRAL</v>
      </c>
      <c r="H1028" s="17" t="str">
        <f t="shared" si="61"/>
        <v>CONFIRMED BEARISH</v>
      </c>
    </row>
    <row r="1029" spans="1:8" ht="13.5" x14ac:dyDescent="0.25">
      <c r="A1029" s="3">
        <v>43504</v>
      </c>
      <c r="B1029" s="2">
        <v>16.2</v>
      </c>
      <c r="C1029" s="2">
        <v>9.0620999999999992</v>
      </c>
      <c r="D1029" s="2">
        <v>22643</v>
      </c>
      <c r="E1029" s="2">
        <f t="shared" si="64"/>
        <v>5991480</v>
      </c>
      <c r="F1029" s="17" t="str">
        <f t="shared" si="63"/>
        <v>BULLISH</v>
      </c>
      <c r="G1029" s="17" t="str">
        <f t="shared" si="62"/>
        <v>NEUTRAL</v>
      </c>
      <c r="H1029" s="17" t="str">
        <f t="shared" si="61"/>
        <v>BULLISH DIVERGENCE</v>
      </c>
    </row>
    <row r="1030" spans="1:8" ht="13.5" x14ac:dyDescent="0.25">
      <c r="A1030" s="3">
        <v>43507</v>
      </c>
      <c r="B1030" s="2">
        <v>16.29</v>
      </c>
      <c r="C1030" s="2">
        <v>9.1123999999999992</v>
      </c>
      <c r="D1030" s="2">
        <v>22675</v>
      </c>
      <c r="E1030" s="2">
        <f t="shared" si="64"/>
        <v>6014155</v>
      </c>
      <c r="F1030" s="17" t="str">
        <f t="shared" si="63"/>
        <v>BULLISH</v>
      </c>
      <c r="G1030" s="17" t="str">
        <f t="shared" si="62"/>
        <v>NEUTRAL</v>
      </c>
      <c r="H1030" s="17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BULLISH</v>
      </c>
    </row>
    <row r="1031" spans="1:8" ht="13.5" x14ac:dyDescent="0.25">
      <c r="A1031" s="3">
        <v>43508</v>
      </c>
      <c r="B1031" s="2">
        <v>16.149999999999999</v>
      </c>
      <c r="C1031" s="2">
        <v>9.0341000000000005</v>
      </c>
      <c r="D1031" s="2">
        <v>5685</v>
      </c>
      <c r="E1031" s="2">
        <f t="shared" si="64"/>
        <v>6008470</v>
      </c>
      <c r="F1031" s="17" t="str">
        <f t="shared" si="63"/>
        <v>BULLISH</v>
      </c>
      <c r="G1031" s="17" t="str">
        <f t="shared" ref="G1031:G1094" si="66">IF((E1031-E1026)/E1026 &gt; 0.02, "STRONG",
 IF((E1031-E1026)/E1026 &lt; -0.02, "WEAK", "NEUTRAL"))</f>
        <v>NEUTRAL</v>
      </c>
      <c r="H1031" s="17" t="str">
        <f t="shared" si="65"/>
        <v>BULLISH DIVERGENCE</v>
      </c>
    </row>
    <row r="1032" spans="1:8" ht="13.5" x14ac:dyDescent="0.25">
      <c r="A1032" s="3">
        <v>43509</v>
      </c>
      <c r="B1032" s="2">
        <v>16.29</v>
      </c>
      <c r="C1032" s="2">
        <v>9.1123999999999992</v>
      </c>
      <c r="D1032" s="2">
        <v>2615</v>
      </c>
      <c r="E1032" s="2">
        <f t="shared" si="64"/>
        <v>6011085</v>
      </c>
      <c r="F1032" s="17" t="str">
        <f t="shared" ref="F1032:F1095" si="67">IF(E1032&gt;E1027,"BULLISH",IF(E1032&lt;E1027,"BEARISH","NEUTRAL"))</f>
        <v>BULLISH</v>
      </c>
      <c r="G1032" s="17" t="str">
        <f t="shared" si="66"/>
        <v>NEUTRAL</v>
      </c>
      <c r="H1032" s="17" t="str">
        <f t="shared" si="65"/>
        <v>CONFIRMED BULLISH</v>
      </c>
    </row>
    <row r="1033" spans="1:8" ht="13.5" x14ac:dyDescent="0.25">
      <c r="A1033" s="3">
        <v>43510</v>
      </c>
      <c r="B1033" s="2">
        <v>16.2</v>
      </c>
      <c r="C1033" s="2">
        <v>9.0620999999999992</v>
      </c>
      <c r="D1033" s="2">
        <v>3770</v>
      </c>
      <c r="E1033" s="2">
        <f t="shared" si="64"/>
        <v>6007315</v>
      </c>
      <c r="F1033" s="17" t="str">
        <f t="shared" si="67"/>
        <v>BULLISH</v>
      </c>
      <c r="G1033" s="17" t="str">
        <f t="shared" si="66"/>
        <v>NEUTRAL</v>
      </c>
      <c r="H1033" s="17" t="str">
        <f t="shared" si="65"/>
        <v>CONFIRMED BULLISH</v>
      </c>
    </row>
    <row r="1034" spans="1:8" ht="13.5" x14ac:dyDescent="0.25">
      <c r="A1034" s="3">
        <v>43511</v>
      </c>
      <c r="B1034" s="2">
        <v>16.170000000000002</v>
      </c>
      <c r="C1034" s="2">
        <v>9.0452999999999992</v>
      </c>
      <c r="D1034" s="2">
        <v>12354</v>
      </c>
      <c r="E1034" s="2">
        <f t="shared" si="64"/>
        <v>5994961</v>
      </c>
      <c r="F1034" s="17" t="str">
        <f t="shared" si="67"/>
        <v>BULLISH</v>
      </c>
      <c r="G1034" s="17" t="str">
        <f t="shared" si="66"/>
        <v>NEUTRAL</v>
      </c>
      <c r="H1034" s="17" t="str">
        <f t="shared" si="65"/>
        <v>BULLISH DIVERGENCE</v>
      </c>
    </row>
    <row r="1035" spans="1:8" ht="13.5" x14ac:dyDescent="0.25">
      <c r="A1035" s="3">
        <v>43514</v>
      </c>
      <c r="B1035" s="2">
        <v>16.100000000000001</v>
      </c>
      <c r="C1035" s="2">
        <v>9.0061</v>
      </c>
      <c r="D1035" s="2">
        <v>15766</v>
      </c>
      <c r="E1035" s="2">
        <f t="shared" si="64"/>
        <v>5979195</v>
      </c>
      <c r="F1035" s="17" t="str">
        <f t="shared" si="67"/>
        <v>BEARISH</v>
      </c>
      <c r="G1035" s="17" t="str">
        <f t="shared" si="66"/>
        <v>NEUTRAL</v>
      </c>
      <c r="H1035" s="17" t="str">
        <f t="shared" si="65"/>
        <v>CONFIRMED BEARISH</v>
      </c>
    </row>
    <row r="1036" spans="1:8" ht="13.5" x14ac:dyDescent="0.25">
      <c r="A1036" s="3">
        <v>43515</v>
      </c>
      <c r="B1036" s="2">
        <v>16.04</v>
      </c>
      <c r="C1036" s="2">
        <v>8.9725999999999999</v>
      </c>
      <c r="D1036" s="2">
        <v>4898</v>
      </c>
      <c r="E1036" s="2">
        <f t="shared" si="64"/>
        <v>5974297</v>
      </c>
      <c r="F1036" s="17" t="str">
        <f t="shared" si="67"/>
        <v>BEARISH</v>
      </c>
      <c r="G1036" s="17" t="str">
        <f t="shared" si="66"/>
        <v>NEUTRAL</v>
      </c>
      <c r="H1036" s="17" t="str">
        <f t="shared" si="65"/>
        <v>CONFIRMED BEARISH</v>
      </c>
    </row>
    <row r="1037" spans="1:8" ht="13.5" x14ac:dyDescent="0.25">
      <c r="A1037" s="3">
        <v>43516</v>
      </c>
      <c r="B1037" s="2">
        <v>15.91</v>
      </c>
      <c r="C1037" s="2">
        <v>8.8998000000000008</v>
      </c>
      <c r="D1037" s="2">
        <v>27479</v>
      </c>
      <c r="E1037" s="2">
        <f t="shared" si="64"/>
        <v>5946818</v>
      </c>
      <c r="F1037" s="17" t="str">
        <f t="shared" si="67"/>
        <v>BEARISH</v>
      </c>
      <c r="G1037" s="17" t="str">
        <f t="shared" si="66"/>
        <v>NEUTRAL</v>
      </c>
      <c r="H1037" s="17" t="str">
        <f t="shared" si="65"/>
        <v>CONFIRMED BEARISH</v>
      </c>
    </row>
    <row r="1038" spans="1:8" ht="13.5" x14ac:dyDescent="0.25">
      <c r="A1038" s="3">
        <v>43517</v>
      </c>
      <c r="B1038" s="2">
        <v>15.96</v>
      </c>
      <c r="C1038" s="2">
        <v>8.9277999999999995</v>
      </c>
      <c r="D1038" s="2">
        <v>10843</v>
      </c>
      <c r="E1038" s="2">
        <f t="shared" si="64"/>
        <v>5957661</v>
      </c>
      <c r="F1038" s="17" t="str">
        <f t="shared" si="67"/>
        <v>BEARISH</v>
      </c>
      <c r="G1038" s="17" t="str">
        <f t="shared" si="66"/>
        <v>NEUTRAL</v>
      </c>
      <c r="H1038" s="17" t="str">
        <f t="shared" si="65"/>
        <v>CONFIRMED BEARISH</v>
      </c>
    </row>
    <row r="1039" spans="1:8" ht="13.5" x14ac:dyDescent="0.25">
      <c r="A1039" s="3">
        <v>43518</v>
      </c>
      <c r="B1039" s="2">
        <v>16</v>
      </c>
      <c r="C1039" s="2">
        <v>8.9502000000000006</v>
      </c>
      <c r="D1039" s="2">
        <v>2697</v>
      </c>
      <c r="E1039" s="2">
        <f t="shared" si="64"/>
        <v>5960358</v>
      </c>
      <c r="F1039" s="17" t="str">
        <f t="shared" si="67"/>
        <v>BEARISH</v>
      </c>
      <c r="G1039" s="17" t="str">
        <f t="shared" si="66"/>
        <v>NEUTRAL</v>
      </c>
      <c r="H1039" s="17" t="str">
        <f t="shared" si="65"/>
        <v>CONFIRMED BEARISH</v>
      </c>
    </row>
    <row r="1040" spans="1:8" ht="13.5" x14ac:dyDescent="0.25">
      <c r="A1040" s="3">
        <v>43521</v>
      </c>
      <c r="B1040" s="2">
        <v>16</v>
      </c>
      <c r="C1040" s="2">
        <v>8.9502000000000006</v>
      </c>
      <c r="D1040" s="2">
        <v>11730</v>
      </c>
      <c r="E1040" s="2">
        <f t="shared" si="64"/>
        <v>5960358</v>
      </c>
      <c r="F1040" s="17" t="str">
        <f t="shared" si="67"/>
        <v>BEARISH</v>
      </c>
      <c r="G1040" s="17" t="str">
        <f t="shared" si="66"/>
        <v>NEUTRAL</v>
      </c>
      <c r="H1040" s="17" t="str">
        <f t="shared" si="65"/>
        <v>CONFIRMED BEARISH</v>
      </c>
    </row>
    <row r="1041" spans="1:8" ht="13.5" x14ac:dyDescent="0.25">
      <c r="A1041" s="3">
        <v>43522</v>
      </c>
      <c r="B1041" s="2">
        <v>16</v>
      </c>
      <c r="C1041" s="2">
        <v>8.9502000000000006</v>
      </c>
      <c r="D1041" s="2">
        <v>23410</v>
      </c>
      <c r="E1041" s="2">
        <f t="shared" si="64"/>
        <v>5960358</v>
      </c>
      <c r="F1041" s="17" t="str">
        <f t="shared" si="67"/>
        <v>BEARISH</v>
      </c>
      <c r="G1041" s="17" t="str">
        <f t="shared" si="66"/>
        <v>NEUTRAL</v>
      </c>
      <c r="H1041" s="17" t="str">
        <f t="shared" si="65"/>
        <v>CONFIRMED BEARISH</v>
      </c>
    </row>
    <row r="1042" spans="1:8" ht="13.5" x14ac:dyDescent="0.25">
      <c r="A1042" s="3">
        <v>43523</v>
      </c>
      <c r="B1042" s="2">
        <v>15.9</v>
      </c>
      <c r="C1042" s="2">
        <v>8.8942999999999994</v>
      </c>
      <c r="D1042" s="2">
        <v>4489</v>
      </c>
      <c r="E1042" s="2">
        <f t="shared" si="64"/>
        <v>5955869</v>
      </c>
      <c r="F1042" s="17" t="str">
        <f t="shared" si="67"/>
        <v>BULLISH</v>
      </c>
      <c r="G1042" s="17" t="str">
        <f t="shared" si="66"/>
        <v>NEUTRAL</v>
      </c>
      <c r="H1042" s="17" t="str">
        <f t="shared" si="65"/>
        <v>BULLISH DIVERGENCE</v>
      </c>
    </row>
    <row r="1043" spans="1:8" ht="13.5" x14ac:dyDescent="0.25">
      <c r="A1043" s="3">
        <v>43524</v>
      </c>
      <c r="B1043" s="2">
        <v>15.9</v>
      </c>
      <c r="C1043" s="2">
        <v>8.8942999999999994</v>
      </c>
      <c r="D1043" s="2">
        <v>15636</v>
      </c>
      <c r="E1043" s="2">
        <f t="shared" si="64"/>
        <v>5955869</v>
      </c>
      <c r="F1043" s="17" t="str">
        <f t="shared" si="67"/>
        <v>BEARISH</v>
      </c>
      <c r="G1043" s="17" t="str">
        <f t="shared" si="66"/>
        <v>NEUTRAL</v>
      </c>
      <c r="H1043" s="17" t="str">
        <f t="shared" si="65"/>
        <v>CONFIRMED BEARISH</v>
      </c>
    </row>
    <row r="1044" spans="1:8" ht="13.5" x14ac:dyDescent="0.25">
      <c r="A1044" s="3">
        <v>43525</v>
      </c>
      <c r="B1044" s="2">
        <v>15.88</v>
      </c>
      <c r="C1044" s="2">
        <v>8.8831000000000007</v>
      </c>
      <c r="D1044" s="2">
        <v>1053</v>
      </c>
      <c r="E1044" s="2">
        <f t="shared" si="64"/>
        <v>5954816</v>
      </c>
      <c r="F1044" s="17" t="str">
        <f t="shared" si="67"/>
        <v>BEARISH</v>
      </c>
      <c r="G1044" s="17" t="str">
        <f t="shared" si="66"/>
        <v>NEUTRAL</v>
      </c>
      <c r="H1044" s="17" t="str">
        <f t="shared" si="65"/>
        <v>CONFIRMED BEARISH</v>
      </c>
    </row>
    <row r="1045" spans="1:8" ht="13.5" x14ac:dyDescent="0.25">
      <c r="A1045" s="3">
        <v>43528</v>
      </c>
      <c r="B1045" s="2">
        <v>15.65</v>
      </c>
      <c r="C1045" s="2">
        <v>8.7544000000000004</v>
      </c>
      <c r="D1045" s="2">
        <v>3041</v>
      </c>
      <c r="E1045" s="2">
        <f t="shared" si="64"/>
        <v>5951775</v>
      </c>
      <c r="F1045" s="17" t="str">
        <f t="shared" si="67"/>
        <v>BEARISH</v>
      </c>
      <c r="G1045" s="17" t="str">
        <f t="shared" si="66"/>
        <v>NEUTRAL</v>
      </c>
      <c r="H1045" s="17" t="str">
        <f t="shared" si="65"/>
        <v>CONFIRMED BEARISH</v>
      </c>
    </row>
    <row r="1046" spans="1:8" ht="13.5" x14ac:dyDescent="0.25">
      <c r="A1046" s="3">
        <v>43529</v>
      </c>
      <c r="B1046" s="2">
        <v>15.68</v>
      </c>
      <c r="C1046" s="2">
        <v>8.7712000000000003</v>
      </c>
      <c r="D1046" s="2">
        <v>10443</v>
      </c>
      <c r="E1046" s="2">
        <f t="shared" si="64"/>
        <v>5962218</v>
      </c>
      <c r="F1046" s="17" t="str">
        <f t="shared" si="67"/>
        <v>BULLISH</v>
      </c>
      <c r="G1046" s="17" t="str">
        <f t="shared" si="66"/>
        <v>NEUTRAL</v>
      </c>
      <c r="H1046" s="17" t="str">
        <f t="shared" si="65"/>
        <v>BULLISH DIVERGENCE</v>
      </c>
    </row>
    <row r="1047" spans="1:8" ht="13.5" x14ac:dyDescent="0.25">
      <c r="A1047" s="3">
        <v>43530</v>
      </c>
      <c r="B1047" s="2">
        <v>15.86</v>
      </c>
      <c r="C1047" s="2">
        <v>8.8719000000000001</v>
      </c>
      <c r="D1047" s="2">
        <v>5385</v>
      </c>
      <c r="E1047" s="2">
        <f t="shared" si="64"/>
        <v>5967603</v>
      </c>
      <c r="F1047" s="17" t="str">
        <f t="shared" si="67"/>
        <v>BULLISH</v>
      </c>
      <c r="G1047" s="17" t="str">
        <f t="shared" si="66"/>
        <v>NEUTRAL</v>
      </c>
      <c r="H1047" s="17" t="str">
        <f t="shared" si="65"/>
        <v>BULLISH DIVERGENCE</v>
      </c>
    </row>
    <row r="1048" spans="1:8" ht="13.5" x14ac:dyDescent="0.25">
      <c r="A1048" s="3">
        <v>43531</v>
      </c>
      <c r="B1048" s="2">
        <v>15.6</v>
      </c>
      <c r="C1048" s="2">
        <v>8.7263999999999999</v>
      </c>
      <c r="D1048" s="2">
        <v>8409</v>
      </c>
      <c r="E1048" s="2">
        <f t="shared" si="64"/>
        <v>5959194</v>
      </c>
      <c r="F1048" s="17" t="str">
        <f t="shared" si="67"/>
        <v>BULLISH</v>
      </c>
      <c r="G1048" s="17" t="str">
        <f t="shared" si="66"/>
        <v>NEUTRAL</v>
      </c>
      <c r="H1048" s="17" t="str">
        <f t="shared" si="65"/>
        <v>BULLISH DIVERGENCE</v>
      </c>
    </row>
    <row r="1049" spans="1:8" ht="13.5" x14ac:dyDescent="0.25">
      <c r="A1049" s="3">
        <v>43532</v>
      </c>
      <c r="B1049" s="2">
        <v>15.6</v>
      </c>
      <c r="C1049" s="2">
        <v>8.7263999999999999</v>
      </c>
      <c r="D1049" s="2">
        <v>4667</v>
      </c>
      <c r="E1049" s="2">
        <f t="shared" si="64"/>
        <v>5959194</v>
      </c>
      <c r="F1049" s="17" t="str">
        <f t="shared" si="67"/>
        <v>BULLISH</v>
      </c>
      <c r="G1049" s="17" t="str">
        <f t="shared" si="66"/>
        <v>NEUTRAL</v>
      </c>
      <c r="H1049" s="17" t="str">
        <f t="shared" si="65"/>
        <v>BULLISH DIVERGENCE</v>
      </c>
    </row>
    <row r="1050" spans="1:8" ht="13.5" x14ac:dyDescent="0.25">
      <c r="A1050" s="3">
        <v>43535</v>
      </c>
      <c r="B1050" s="2">
        <v>15.5</v>
      </c>
      <c r="C1050" s="2">
        <v>8.6705000000000005</v>
      </c>
      <c r="D1050" s="2">
        <v>17607</v>
      </c>
      <c r="E1050" s="2">
        <f t="shared" si="64"/>
        <v>5941587</v>
      </c>
      <c r="F1050" s="17" t="str">
        <f t="shared" si="67"/>
        <v>BEARISH</v>
      </c>
      <c r="G1050" s="17" t="str">
        <f t="shared" si="66"/>
        <v>NEUTRAL</v>
      </c>
      <c r="H1050" s="17" t="str">
        <f t="shared" si="65"/>
        <v>CONFIRMED BEARISH</v>
      </c>
    </row>
    <row r="1051" spans="1:8" ht="13.5" x14ac:dyDescent="0.25">
      <c r="A1051" s="3">
        <v>43536</v>
      </c>
      <c r="B1051" s="2">
        <v>15.47</v>
      </c>
      <c r="C1051" s="2">
        <v>8.6537000000000006</v>
      </c>
      <c r="D1051" s="2">
        <v>22035</v>
      </c>
      <c r="E1051" s="2">
        <f t="shared" si="64"/>
        <v>5919552</v>
      </c>
      <c r="F1051" s="17" t="str">
        <f t="shared" si="67"/>
        <v>BEARISH</v>
      </c>
      <c r="G1051" s="17" t="str">
        <f t="shared" si="66"/>
        <v>NEUTRAL</v>
      </c>
      <c r="H1051" s="17" t="str">
        <f t="shared" si="65"/>
        <v>CONFIRMED BEARISH</v>
      </c>
    </row>
    <row r="1052" spans="1:8" ht="13.5" x14ac:dyDescent="0.25">
      <c r="A1052" s="3">
        <v>43537</v>
      </c>
      <c r="B1052" s="2">
        <v>15.25</v>
      </c>
      <c r="C1052" s="2">
        <v>8.5306999999999995</v>
      </c>
      <c r="D1052" s="2">
        <v>1799</v>
      </c>
      <c r="E1052" s="2">
        <f t="shared" si="64"/>
        <v>5917753</v>
      </c>
      <c r="F1052" s="17" t="str">
        <f t="shared" si="67"/>
        <v>BEARISH</v>
      </c>
      <c r="G1052" s="17" t="str">
        <f t="shared" si="66"/>
        <v>NEUTRAL</v>
      </c>
      <c r="H1052" s="17" t="str">
        <f t="shared" si="65"/>
        <v>CONFIRMED BEARISH</v>
      </c>
    </row>
    <row r="1053" spans="1:8" ht="13.5" x14ac:dyDescent="0.25">
      <c r="A1053" s="3">
        <v>43538</v>
      </c>
      <c r="B1053" s="2">
        <v>15.25</v>
      </c>
      <c r="C1053" s="2">
        <v>8.5306999999999995</v>
      </c>
      <c r="D1053" s="2">
        <v>2084</v>
      </c>
      <c r="E1053" s="2">
        <f t="shared" si="64"/>
        <v>5917753</v>
      </c>
      <c r="F1053" s="17" t="str">
        <f t="shared" si="67"/>
        <v>BEARISH</v>
      </c>
      <c r="G1053" s="17" t="str">
        <f t="shared" si="66"/>
        <v>NEUTRAL</v>
      </c>
      <c r="H1053" s="17" t="str">
        <f t="shared" si="65"/>
        <v>CONFIRMED BEARISH</v>
      </c>
    </row>
    <row r="1054" spans="1:8" ht="13.5" x14ac:dyDescent="0.25">
      <c r="A1054" s="3">
        <v>43539</v>
      </c>
      <c r="B1054" s="2">
        <v>15.3</v>
      </c>
      <c r="C1054" s="2">
        <v>8.5586000000000002</v>
      </c>
      <c r="D1054" s="2">
        <v>2656</v>
      </c>
      <c r="E1054" s="2">
        <f t="shared" si="64"/>
        <v>5920409</v>
      </c>
      <c r="F1054" s="17" t="str">
        <f t="shared" si="67"/>
        <v>BEARISH</v>
      </c>
      <c r="G1054" s="17" t="str">
        <f t="shared" si="66"/>
        <v>NEUTRAL</v>
      </c>
      <c r="H1054" s="17" t="str">
        <f t="shared" si="65"/>
        <v>CONFIRMED BEARISH</v>
      </c>
    </row>
    <row r="1055" spans="1:8" ht="13.5" x14ac:dyDescent="0.25">
      <c r="A1055" s="3">
        <v>43542</v>
      </c>
      <c r="B1055" s="2">
        <v>15.25</v>
      </c>
      <c r="C1055" s="2">
        <v>8.5306999999999995</v>
      </c>
      <c r="D1055" s="2">
        <v>2222</v>
      </c>
      <c r="E1055" s="2">
        <f t="shared" si="64"/>
        <v>5918187</v>
      </c>
      <c r="F1055" s="17" t="str">
        <f t="shared" si="67"/>
        <v>BEARISH</v>
      </c>
      <c r="G1055" s="17" t="str">
        <f t="shared" si="66"/>
        <v>NEUTRAL</v>
      </c>
      <c r="H1055" s="17" t="str">
        <f t="shared" si="65"/>
        <v>CONFIRMED BEARISH</v>
      </c>
    </row>
    <row r="1056" spans="1:8" ht="13.5" x14ac:dyDescent="0.25">
      <c r="A1056" s="3">
        <v>43543</v>
      </c>
      <c r="B1056" s="2">
        <v>15.25</v>
      </c>
      <c r="C1056" s="2">
        <v>8.5306999999999995</v>
      </c>
      <c r="D1056" s="2">
        <v>1010</v>
      </c>
      <c r="E1056" s="2">
        <f t="shared" si="64"/>
        <v>5918187</v>
      </c>
      <c r="F1056" s="17" t="str">
        <f t="shared" si="67"/>
        <v>BEARISH</v>
      </c>
      <c r="G1056" s="17" t="str">
        <f t="shared" si="66"/>
        <v>NEUTRAL</v>
      </c>
      <c r="H1056" s="17" t="str">
        <f t="shared" si="65"/>
        <v>CONFIRMED BEARISH</v>
      </c>
    </row>
    <row r="1057" spans="1:8" ht="13.5" x14ac:dyDescent="0.25">
      <c r="A1057" s="3">
        <v>43545</v>
      </c>
      <c r="B1057" s="2">
        <v>15.13</v>
      </c>
      <c r="C1057" s="2">
        <v>8.4634999999999998</v>
      </c>
      <c r="D1057" s="2">
        <v>2847</v>
      </c>
      <c r="E1057" s="2">
        <f t="shared" si="64"/>
        <v>5915340</v>
      </c>
      <c r="F1057" s="17" t="str">
        <f t="shared" si="67"/>
        <v>BEARISH</v>
      </c>
      <c r="G1057" s="17" t="str">
        <f t="shared" si="66"/>
        <v>NEUTRAL</v>
      </c>
      <c r="H1057" s="17" t="str">
        <f t="shared" si="65"/>
        <v>CONFIRMED BEARISH</v>
      </c>
    </row>
    <row r="1058" spans="1:8" ht="13.5" x14ac:dyDescent="0.25">
      <c r="A1058" s="3">
        <v>43546</v>
      </c>
      <c r="B1058" s="2">
        <v>15.15</v>
      </c>
      <c r="C1058" s="2">
        <v>8.4747000000000003</v>
      </c>
      <c r="D1058" s="2">
        <v>4856</v>
      </c>
      <c r="E1058" s="2">
        <f t="shared" si="64"/>
        <v>5920196</v>
      </c>
      <c r="F1058" s="17" t="str">
        <f t="shared" si="67"/>
        <v>BULLISH</v>
      </c>
      <c r="G1058" s="17" t="str">
        <f t="shared" si="66"/>
        <v>NEUTRAL</v>
      </c>
      <c r="H1058" s="17" t="str">
        <f t="shared" si="65"/>
        <v>BULLISH DIVERGENCE</v>
      </c>
    </row>
    <row r="1059" spans="1:8" ht="13.5" x14ac:dyDescent="0.25">
      <c r="A1059" s="3">
        <v>43549</v>
      </c>
      <c r="B1059" s="2">
        <v>15.26</v>
      </c>
      <c r="C1059" s="2">
        <v>8.5361999999999991</v>
      </c>
      <c r="D1059" s="2">
        <v>5811</v>
      </c>
      <c r="E1059" s="2">
        <f t="shared" si="64"/>
        <v>5926007</v>
      </c>
      <c r="F1059" s="17" t="str">
        <f t="shared" si="67"/>
        <v>BULLISH</v>
      </c>
      <c r="G1059" s="17" t="str">
        <f t="shared" si="66"/>
        <v>NEUTRAL</v>
      </c>
      <c r="H1059" s="17" t="str">
        <f t="shared" si="65"/>
        <v>BULLISH DIVERGENCE</v>
      </c>
    </row>
    <row r="1060" spans="1:8" ht="13.5" x14ac:dyDescent="0.25">
      <c r="A1060" s="3">
        <v>43550</v>
      </c>
      <c r="B1060" s="2">
        <v>15.5</v>
      </c>
      <c r="C1060" s="2">
        <v>8.6705000000000005</v>
      </c>
      <c r="D1060" s="2">
        <v>2282</v>
      </c>
      <c r="E1060" s="2">
        <f t="shared" si="64"/>
        <v>5928289</v>
      </c>
      <c r="F1060" s="17" t="str">
        <f t="shared" si="67"/>
        <v>BULLISH</v>
      </c>
      <c r="G1060" s="17" t="str">
        <f t="shared" si="66"/>
        <v>NEUTRAL</v>
      </c>
      <c r="H1060" s="17" t="str">
        <f t="shared" si="65"/>
        <v>CONFIRMED BULLISH</v>
      </c>
    </row>
    <row r="1061" spans="1:8" ht="13.5" x14ac:dyDescent="0.25">
      <c r="A1061" s="3">
        <v>43551</v>
      </c>
      <c r="B1061" s="2">
        <v>15.2</v>
      </c>
      <c r="C1061" s="2">
        <v>8.5027000000000008</v>
      </c>
      <c r="D1061" s="2">
        <v>7327</v>
      </c>
      <c r="E1061" s="2">
        <f t="shared" si="64"/>
        <v>5920962</v>
      </c>
      <c r="F1061" s="17" t="str">
        <f t="shared" si="67"/>
        <v>BULLISH</v>
      </c>
      <c r="G1061" s="17" t="str">
        <f t="shared" si="66"/>
        <v>NEUTRAL</v>
      </c>
      <c r="H1061" s="17" t="str">
        <f t="shared" si="65"/>
        <v>BULLISH DIVERGENCE</v>
      </c>
    </row>
    <row r="1062" spans="1:8" ht="13.5" x14ac:dyDescent="0.25">
      <c r="A1062" s="3">
        <v>43552</v>
      </c>
      <c r="B1062" s="2">
        <v>15.25</v>
      </c>
      <c r="C1062" s="2">
        <v>8.5306999999999995</v>
      </c>
      <c r="D1062" s="2">
        <v>6170</v>
      </c>
      <c r="E1062" s="2">
        <f t="shared" si="64"/>
        <v>5927132</v>
      </c>
      <c r="F1062" s="17" t="str">
        <f t="shared" si="67"/>
        <v>BULLISH</v>
      </c>
      <c r="G1062" s="17" t="str">
        <f t="shared" si="66"/>
        <v>NEUTRAL</v>
      </c>
      <c r="H1062" s="17" t="str">
        <f t="shared" si="65"/>
        <v>CONFIRMED BULLISH</v>
      </c>
    </row>
    <row r="1063" spans="1:8" ht="13.5" x14ac:dyDescent="0.25">
      <c r="A1063" s="3">
        <v>43553</v>
      </c>
      <c r="B1063" s="2">
        <v>15.15</v>
      </c>
      <c r="C1063" s="2">
        <v>8.4747000000000003</v>
      </c>
      <c r="D1063" s="2">
        <v>4783</v>
      </c>
      <c r="E1063" s="2">
        <f t="shared" si="64"/>
        <v>5922349</v>
      </c>
      <c r="F1063" s="17" t="str">
        <f t="shared" si="67"/>
        <v>BULLISH</v>
      </c>
      <c r="G1063" s="17" t="str">
        <f t="shared" si="66"/>
        <v>NEUTRAL</v>
      </c>
      <c r="H1063" s="17" t="str">
        <f t="shared" si="65"/>
        <v>NEUTRAL</v>
      </c>
    </row>
    <row r="1064" spans="1:8" ht="13.5" x14ac:dyDescent="0.25">
      <c r="A1064" s="3">
        <v>43556</v>
      </c>
      <c r="B1064" s="2">
        <v>15.19</v>
      </c>
      <c r="C1064" s="2">
        <v>8.4970999999999997</v>
      </c>
      <c r="D1064" s="2">
        <v>2547</v>
      </c>
      <c r="E1064" s="2">
        <f t="shared" si="64"/>
        <v>5924896</v>
      </c>
      <c r="F1064" s="17" t="str">
        <f t="shared" si="67"/>
        <v>BEARISH</v>
      </c>
      <c r="G1064" s="17" t="str">
        <f t="shared" si="66"/>
        <v>NEUTRAL</v>
      </c>
      <c r="H1064" s="17" t="str">
        <f t="shared" si="65"/>
        <v>CONFIRMED BEARISH</v>
      </c>
    </row>
    <row r="1065" spans="1:8" ht="13.5" x14ac:dyDescent="0.25">
      <c r="A1065" s="3">
        <v>43557</v>
      </c>
      <c r="B1065" s="2">
        <v>15.31</v>
      </c>
      <c r="C1065" s="2">
        <v>8.5641999999999996</v>
      </c>
      <c r="D1065" s="2">
        <v>7561</v>
      </c>
      <c r="E1065" s="2">
        <f t="shared" si="64"/>
        <v>5932457</v>
      </c>
      <c r="F1065" s="17" t="str">
        <f t="shared" si="67"/>
        <v>BULLISH</v>
      </c>
      <c r="G1065" s="17" t="str">
        <f t="shared" si="66"/>
        <v>NEUTRAL</v>
      </c>
      <c r="H1065" s="17" t="str">
        <f t="shared" si="65"/>
        <v>BULLISH DIVERGENCE</v>
      </c>
    </row>
    <row r="1066" spans="1:8" ht="13.5" x14ac:dyDescent="0.25">
      <c r="A1066" s="3">
        <v>43558</v>
      </c>
      <c r="B1066" s="2">
        <v>15.2</v>
      </c>
      <c r="C1066" s="2">
        <v>8.5027000000000008</v>
      </c>
      <c r="D1066" s="2">
        <v>4820</v>
      </c>
      <c r="E1066" s="2">
        <f t="shared" si="64"/>
        <v>5927637</v>
      </c>
      <c r="F1066" s="17" t="str">
        <f t="shared" si="67"/>
        <v>BULLISH</v>
      </c>
      <c r="G1066" s="17" t="str">
        <f t="shared" si="66"/>
        <v>NEUTRAL</v>
      </c>
      <c r="H1066" s="17" t="str">
        <f t="shared" si="65"/>
        <v>NEUTRAL</v>
      </c>
    </row>
    <row r="1067" spans="1:8" ht="13.5" x14ac:dyDescent="0.25">
      <c r="A1067" s="3">
        <v>43559</v>
      </c>
      <c r="B1067" s="2">
        <v>15.48</v>
      </c>
      <c r="C1067" s="2">
        <v>8.6593</v>
      </c>
      <c r="D1067" s="2">
        <v>3095</v>
      </c>
      <c r="E1067" s="2">
        <f t="shared" si="64"/>
        <v>5930732</v>
      </c>
      <c r="F1067" s="17" t="str">
        <f t="shared" si="67"/>
        <v>BULLISH</v>
      </c>
      <c r="G1067" s="17" t="str">
        <f t="shared" si="66"/>
        <v>NEUTRAL</v>
      </c>
      <c r="H1067" s="17" t="str">
        <f t="shared" si="65"/>
        <v>CONFIRMED BULLISH</v>
      </c>
    </row>
    <row r="1068" spans="1:8" ht="13.5" x14ac:dyDescent="0.25">
      <c r="A1068" s="3">
        <v>43560</v>
      </c>
      <c r="B1068" s="2">
        <v>15.24</v>
      </c>
      <c r="C1068" s="2">
        <v>8.5251000000000001</v>
      </c>
      <c r="D1068" s="2">
        <v>2425</v>
      </c>
      <c r="E1068" s="2">
        <f t="shared" si="64"/>
        <v>5928307</v>
      </c>
      <c r="F1068" s="17" t="str">
        <f t="shared" si="67"/>
        <v>BULLISH</v>
      </c>
      <c r="G1068" s="17" t="str">
        <f t="shared" si="66"/>
        <v>NEUTRAL</v>
      </c>
      <c r="H1068" s="17" t="str">
        <f t="shared" si="65"/>
        <v>CONFIRMED BULLISH</v>
      </c>
    </row>
    <row r="1069" spans="1:8" ht="13.5" x14ac:dyDescent="0.25">
      <c r="A1069" s="3">
        <v>43563</v>
      </c>
      <c r="B1069" s="2">
        <v>15.24</v>
      </c>
      <c r="C1069" s="2">
        <v>8.5251000000000001</v>
      </c>
      <c r="D1069" s="2">
        <v>1845</v>
      </c>
      <c r="E1069" s="2">
        <f t="shared" si="64"/>
        <v>5928307</v>
      </c>
      <c r="F1069" s="17" t="str">
        <f t="shared" si="67"/>
        <v>BULLISH</v>
      </c>
      <c r="G1069" s="17" t="str">
        <f t="shared" si="66"/>
        <v>NEUTRAL</v>
      </c>
      <c r="H1069" s="17" t="str">
        <f t="shared" si="65"/>
        <v>CONFIRMED BULLISH</v>
      </c>
    </row>
    <row r="1070" spans="1:8" ht="13.5" x14ac:dyDescent="0.25">
      <c r="A1070" s="3">
        <v>43565</v>
      </c>
      <c r="B1070" s="2">
        <v>15.17</v>
      </c>
      <c r="C1070" s="2">
        <v>8.4859000000000009</v>
      </c>
      <c r="D1070" s="2">
        <v>4574</v>
      </c>
      <c r="E1070" s="2">
        <f t="shared" si="64"/>
        <v>5923733</v>
      </c>
      <c r="F1070" s="17" t="str">
        <f t="shared" si="67"/>
        <v>BEARISH</v>
      </c>
      <c r="G1070" s="17" t="str">
        <f t="shared" si="66"/>
        <v>NEUTRAL</v>
      </c>
      <c r="H1070" s="17" t="str">
        <f t="shared" si="65"/>
        <v>CONFIRMED BEARISH</v>
      </c>
    </row>
    <row r="1071" spans="1:8" ht="13.5" x14ac:dyDescent="0.25">
      <c r="A1071" s="3">
        <v>43566</v>
      </c>
      <c r="B1071" s="2">
        <v>15.05</v>
      </c>
      <c r="C1071" s="2">
        <v>8.4187999999999992</v>
      </c>
      <c r="D1071" s="2">
        <v>4658</v>
      </c>
      <c r="E1071" s="2">
        <f t="shared" si="64"/>
        <v>5919075</v>
      </c>
      <c r="F1071" s="17" t="str">
        <f t="shared" si="67"/>
        <v>BEARISH</v>
      </c>
      <c r="G1071" s="17" t="str">
        <f t="shared" si="66"/>
        <v>NEUTRAL</v>
      </c>
      <c r="H1071" s="17" t="str">
        <f t="shared" si="65"/>
        <v>CONFIRMED BEARISH</v>
      </c>
    </row>
    <row r="1072" spans="1:8" ht="13.5" x14ac:dyDescent="0.25">
      <c r="A1072" s="3">
        <v>43567</v>
      </c>
      <c r="B1072" s="2">
        <v>15.94</v>
      </c>
      <c r="C1072" s="2">
        <v>8.9166000000000007</v>
      </c>
      <c r="D1072" s="2">
        <v>8057</v>
      </c>
      <c r="E1072" s="2">
        <f t="shared" si="64"/>
        <v>5927132</v>
      </c>
      <c r="F1072" s="17" t="str">
        <f t="shared" si="67"/>
        <v>BEARISH</v>
      </c>
      <c r="G1072" s="17" t="str">
        <f t="shared" si="66"/>
        <v>NEUTRAL</v>
      </c>
      <c r="H1072" s="17" t="str">
        <f t="shared" si="65"/>
        <v>BEARISH DIVERGENCE</v>
      </c>
    </row>
    <row r="1073" spans="1:8" ht="13.5" x14ac:dyDescent="0.25">
      <c r="A1073" s="3">
        <v>43570</v>
      </c>
      <c r="B1073" s="2">
        <v>15.94</v>
      </c>
      <c r="C1073" s="2">
        <v>8.9166000000000007</v>
      </c>
      <c r="D1073" s="2">
        <v>4157</v>
      </c>
      <c r="E1073" s="2">
        <f t="shared" si="64"/>
        <v>5927132</v>
      </c>
      <c r="F1073" s="17" t="str">
        <f t="shared" si="67"/>
        <v>BEARISH</v>
      </c>
      <c r="G1073" s="17" t="str">
        <f t="shared" si="66"/>
        <v>NEUTRAL</v>
      </c>
      <c r="H1073" s="17" t="str">
        <f t="shared" si="65"/>
        <v>BEARISH DIVERGENCE</v>
      </c>
    </row>
    <row r="1074" spans="1:8" ht="13.5" x14ac:dyDescent="0.25">
      <c r="A1074" s="3">
        <v>43571</v>
      </c>
      <c r="B1074" s="2">
        <v>15.73</v>
      </c>
      <c r="C1074" s="2">
        <v>8.7992000000000008</v>
      </c>
      <c r="D1074" s="2">
        <v>3064</v>
      </c>
      <c r="E1074" s="2">
        <f t="shared" si="64"/>
        <v>5924068</v>
      </c>
      <c r="F1074" s="17" t="str">
        <f t="shared" si="67"/>
        <v>BEARISH</v>
      </c>
      <c r="G1074" s="17" t="str">
        <f t="shared" si="66"/>
        <v>NEUTRAL</v>
      </c>
      <c r="H1074" s="17" t="str">
        <f t="shared" si="65"/>
        <v>BEARISH DIVERGENCE</v>
      </c>
    </row>
    <row r="1075" spans="1:8" ht="13.5" x14ac:dyDescent="0.25">
      <c r="A1075" s="3">
        <v>43572</v>
      </c>
      <c r="B1075" s="2">
        <v>16.13</v>
      </c>
      <c r="C1075" s="2">
        <v>9.0228999999999999</v>
      </c>
      <c r="D1075" s="2">
        <v>5473</v>
      </c>
      <c r="E1075" s="2">
        <f t="shared" si="64"/>
        <v>5929541</v>
      </c>
      <c r="F1075" s="17" t="str">
        <f t="shared" si="67"/>
        <v>BULLISH</v>
      </c>
      <c r="G1075" s="17" t="str">
        <f t="shared" si="66"/>
        <v>NEUTRAL</v>
      </c>
      <c r="H1075" s="17" t="str">
        <f t="shared" si="65"/>
        <v>CONFIRMED BULLISH</v>
      </c>
    </row>
    <row r="1076" spans="1:8" ht="13.5" x14ac:dyDescent="0.25">
      <c r="A1076" s="3">
        <v>43573</v>
      </c>
      <c r="B1076" s="2">
        <v>16.100000000000001</v>
      </c>
      <c r="C1076" s="2">
        <v>9.0061</v>
      </c>
      <c r="D1076" s="2">
        <v>2734</v>
      </c>
      <c r="E1076" s="2">
        <f t="shared" si="64"/>
        <v>5926807</v>
      </c>
      <c r="F1076" s="17" t="str">
        <f t="shared" si="67"/>
        <v>BULLISH</v>
      </c>
      <c r="G1076" s="17" t="str">
        <f t="shared" si="66"/>
        <v>NEUTRAL</v>
      </c>
      <c r="H1076" s="17" t="str">
        <f t="shared" si="65"/>
        <v>CONFIRMED BULLISH</v>
      </c>
    </row>
    <row r="1077" spans="1:8" ht="13.5" x14ac:dyDescent="0.25">
      <c r="A1077" s="3">
        <v>43574</v>
      </c>
      <c r="B1077" s="2">
        <v>16.100000000000001</v>
      </c>
      <c r="C1077" s="2">
        <v>9.0061</v>
      </c>
      <c r="D1077" s="2">
        <v>976</v>
      </c>
      <c r="E1077" s="2">
        <f t="shared" si="64"/>
        <v>5926807</v>
      </c>
      <c r="F1077" s="17" t="str">
        <f t="shared" si="67"/>
        <v>BEARISH</v>
      </c>
      <c r="G1077" s="17" t="str">
        <f t="shared" si="66"/>
        <v>NEUTRAL</v>
      </c>
      <c r="H1077" s="17" t="str">
        <f t="shared" si="65"/>
        <v>BEARISH DIVERGENCE</v>
      </c>
    </row>
    <row r="1078" spans="1:8" ht="13.5" x14ac:dyDescent="0.25">
      <c r="A1078" s="3">
        <v>43577</v>
      </c>
      <c r="B1078" s="2">
        <v>15.8</v>
      </c>
      <c r="C1078" s="2">
        <v>8.8383000000000003</v>
      </c>
      <c r="D1078" s="2">
        <v>3852</v>
      </c>
      <c r="E1078" s="2">
        <f t="shared" si="64"/>
        <v>5922955</v>
      </c>
      <c r="F1078" s="17" t="str">
        <f t="shared" si="67"/>
        <v>BEARISH</v>
      </c>
      <c r="G1078" s="17" t="str">
        <f t="shared" si="66"/>
        <v>NEUTRAL</v>
      </c>
      <c r="H1078" s="17" t="str">
        <f t="shared" si="65"/>
        <v>CONFIRMED BEARISH</v>
      </c>
    </row>
    <row r="1079" spans="1:8" ht="13.5" x14ac:dyDescent="0.25">
      <c r="A1079" s="3">
        <v>43578</v>
      </c>
      <c r="B1079" s="2">
        <v>15.97</v>
      </c>
      <c r="C1079" s="2">
        <v>8.9334000000000007</v>
      </c>
      <c r="D1079" s="2">
        <v>659</v>
      </c>
      <c r="E1079" s="2">
        <f t="shared" si="64"/>
        <v>5923614</v>
      </c>
      <c r="F1079" s="17" t="str">
        <f t="shared" si="67"/>
        <v>BEARISH</v>
      </c>
      <c r="G1079" s="17" t="str">
        <f t="shared" si="66"/>
        <v>NEUTRAL</v>
      </c>
      <c r="H1079" s="17" t="str">
        <f t="shared" si="65"/>
        <v>BEARISH DIVERGENCE</v>
      </c>
    </row>
    <row r="1080" spans="1:8" ht="13.5" x14ac:dyDescent="0.25">
      <c r="A1080" s="3">
        <v>43579</v>
      </c>
      <c r="B1080" s="2">
        <v>15.6</v>
      </c>
      <c r="C1080" s="2">
        <v>8.7263999999999999</v>
      </c>
      <c r="D1080" s="2">
        <v>1264</v>
      </c>
      <c r="E1080" s="2">
        <f t="shared" si="64"/>
        <v>5922350</v>
      </c>
      <c r="F1080" s="17" t="str">
        <f t="shared" si="67"/>
        <v>BEARISH</v>
      </c>
      <c r="G1080" s="17" t="str">
        <f t="shared" si="66"/>
        <v>NEUTRAL</v>
      </c>
      <c r="H1080" s="17" t="str">
        <f t="shared" si="65"/>
        <v>CONFIRMED BEARISH</v>
      </c>
    </row>
    <row r="1081" spans="1:8" ht="13.5" x14ac:dyDescent="0.25">
      <c r="A1081" s="3">
        <v>43580</v>
      </c>
      <c r="B1081" s="2">
        <v>15.5</v>
      </c>
      <c r="C1081" s="2">
        <v>8.6705000000000005</v>
      </c>
      <c r="D1081" s="2">
        <v>73889</v>
      </c>
      <c r="E1081" s="2">
        <f t="shared" si="64"/>
        <v>5848461</v>
      </c>
      <c r="F1081" s="17" t="str">
        <f t="shared" si="67"/>
        <v>BEARISH</v>
      </c>
      <c r="G1081" s="17" t="str">
        <f t="shared" si="66"/>
        <v>NEUTRAL</v>
      </c>
      <c r="H1081" s="17" t="str">
        <f t="shared" si="65"/>
        <v>CONFIRMED BEARISH</v>
      </c>
    </row>
    <row r="1082" spans="1:8" ht="13.5" x14ac:dyDescent="0.25">
      <c r="A1082" s="3">
        <v>43581</v>
      </c>
      <c r="B1082" s="2">
        <v>15.7</v>
      </c>
      <c r="C1082" s="2">
        <v>8.7824000000000009</v>
      </c>
      <c r="D1082" s="2">
        <v>1931</v>
      </c>
      <c r="E1082" s="2">
        <f t="shared" si="64"/>
        <v>5850392</v>
      </c>
      <c r="F1082" s="17" t="str">
        <f t="shared" si="67"/>
        <v>BEARISH</v>
      </c>
      <c r="G1082" s="17" t="str">
        <f t="shared" si="66"/>
        <v>NEUTRAL</v>
      </c>
      <c r="H1082" s="17" t="str">
        <f t="shared" si="65"/>
        <v>CONFIRMED BEARISH</v>
      </c>
    </row>
    <row r="1083" spans="1:8" ht="13.5" x14ac:dyDescent="0.25">
      <c r="A1083" s="3">
        <v>43584</v>
      </c>
      <c r="B1083" s="2">
        <v>15.68</v>
      </c>
      <c r="C1083" s="2">
        <v>8.7712000000000003</v>
      </c>
      <c r="D1083" s="2">
        <v>897</v>
      </c>
      <c r="E1083" s="2">
        <f t="shared" si="64"/>
        <v>5849495</v>
      </c>
      <c r="F1083" s="17" t="str">
        <f t="shared" si="67"/>
        <v>BEARISH</v>
      </c>
      <c r="G1083" s="17" t="str">
        <f t="shared" si="66"/>
        <v>NEUTRAL</v>
      </c>
      <c r="H1083" s="17" t="str">
        <f t="shared" si="65"/>
        <v>CONFIRMED BEARISH</v>
      </c>
    </row>
    <row r="1084" spans="1:8" ht="13.5" x14ac:dyDescent="0.25">
      <c r="A1084" s="3">
        <v>43585</v>
      </c>
      <c r="B1084" s="2">
        <v>15.65</v>
      </c>
      <c r="C1084" s="2">
        <v>8.7544000000000004</v>
      </c>
      <c r="D1084" s="2">
        <v>990</v>
      </c>
      <c r="E1084" s="2">
        <f t="shared" si="64"/>
        <v>5848505</v>
      </c>
      <c r="F1084" s="17" t="str">
        <f t="shared" si="67"/>
        <v>BEARISH</v>
      </c>
      <c r="G1084" s="17" t="str">
        <f t="shared" si="66"/>
        <v>NEUTRAL</v>
      </c>
      <c r="H1084" s="17" t="str">
        <f t="shared" si="65"/>
        <v>CONFIRMED BEARISH</v>
      </c>
    </row>
    <row r="1085" spans="1:8" ht="13.5" x14ac:dyDescent="0.25">
      <c r="A1085" s="3">
        <v>43587</v>
      </c>
      <c r="B1085" s="2">
        <v>15.65</v>
      </c>
      <c r="C1085" s="2">
        <v>8.7544000000000004</v>
      </c>
      <c r="D1085" s="2">
        <v>3347</v>
      </c>
      <c r="E1085" s="2">
        <f t="shared" si="64"/>
        <v>5848505</v>
      </c>
      <c r="F1085" s="17" t="str">
        <f t="shared" si="67"/>
        <v>BEARISH</v>
      </c>
      <c r="G1085" s="17" t="str">
        <f t="shared" si="66"/>
        <v>NEUTRAL</v>
      </c>
      <c r="H1085" s="17" t="str">
        <f t="shared" si="65"/>
        <v>BEARISH DIVERGENCE</v>
      </c>
    </row>
    <row r="1086" spans="1:8" ht="13.5" x14ac:dyDescent="0.25">
      <c r="A1086" s="3">
        <v>43588</v>
      </c>
      <c r="B1086" s="2">
        <v>15.55</v>
      </c>
      <c r="C1086" s="2">
        <v>8.6984999999999992</v>
      </c>
      <c r="D1086" s="2">
        <v>205</v>
      </c>
      <c r="E1086" s="2">
        <f t="shared" si="64"/>
        <v>5848300</v>
      </c>
      <c r="F1086" s="17" t="str">
        <f t="shared" si="67"/>
        <v>BEARISH</v>
      </c>
      <c r="G1086" s="17" t="str">
        <f t="shared" si="66"/>
        <v>NEUTRAL</v>
      </c>
      <c r="H1086" s="17" t="str">
        <f t="shared" si="65"/>
        <v>BEARISH DIVERGENCE</v>
      </c>
    </row>
    <row r="1087" spans="1:8" ht="13.5" x14ac:dyDescent="0.25">
      <c r="A1087" s="3">
        <v>43591</v>
      </c>
      <c r="B1087" s="2">
        <v>15.22</v>
      </c>
      <c r="C1087" s="2">
        <v>8.5138999999999996</v>
      </c>
      <c r="D1087" s="2">
        <v>21188</v>
      </c>
      <c r="E1087" s="2">
        <f t="shared" si="64"/>
        <v>5827112</v>
      </c>
      <c r="F1087" s="17" t="str">
        <f t="shared" si="67"/>
        <v>BEARISH</v>
      </c>
      <c r="G1087" s="17" t="str">
        <f t="shared" si="66"/>
        <v>NEUTRAL</v>
      </c>
      <c r="H1087" s="17" t="str">
        <f t="shared" si="65"/>
        <v>CONFIRMED BEARISH</v>
      </c>
    </row>
    <row r="1088" spans="1:8" ht="13.5" x14ac:dyDescent="0.25">
      <c r="A1088" s="3">
        <v>43592</v>
      </c>
      <c r="B1088" s="2">
        <v>15.3</v>
      </c>
      <c r="C1088" s="2">
        <v>8.5586000000000002</v>
      </c>
      <c r="D1088" s="2">
        <v>4613</v>
      </c>
      <c r="E1088" s="2">
        <f t="shared" si="64"/>
        <v>5831725</v>
      </c>
      <c r="F1088" s="17" t="str">
        <f t="shared" si="67"/>
        <v>BEARISH</v>
      </c>
      <c r="G1088" s="17" t="str">
        <f t="shared" si="66"/>
        <v>NEUTRAL</v>
      </c>
      <c r="H1088" s="17" t="str">
        <f t="shared" si="65"/>
        <v>CONFIRMED BEARISH</v>
      </c>
    </row>
    <row r="1089" spans="1:8" ht="13.5" x14ac:dyDescent="0.25">
      <c r="A1089" s="3">
        <v>43593</v>
      </c>
      <c r="B1089" s="2">
        <v>15.3</v>
      </c>
      <c r="C1089" s="2">
        <v>8.5586000000000002</v>
      </c>
      <c r="D1089" s="2">
        <v>6790</v>
      </c>
      <c r="E1089" s="2">
        <f t="shared" si="64"/>
        <v>5831725</v>
      </c>
      <c r="F1089" s="17" t="str">
        <f t="shared" si="67"/>
        <v>BEARISH</v>
      </c>
      <c r="G1089" s="17" t="str">
        <f t="shared" si="66"/>
        <v>NEUTRAL</v>
      </c>
      <c r="H1089" s="17" t="str">
        <f t="shared" si="65"/>
        <v>CONFIRMED BEARISH</v>
      </c>
    </row>
    <row r="1090" spans="1:8" ht="13.5" x14ac:dyDescent="0.25">
      <c r="A1090" s="3">
        <v>43594</v>
      </c>
      <c r="B1090" s="2">
        <v>15.6</v>
      </c>
      <c r="C1090" s="2">
        <v>8.7263999999999999</v>
      </c>
      <c r="D1090" s="2">
        <v>3276</v>
      </c>
      <c r="E1090" s="2">
        <f t="shared" si="64"/>
        <v>5835001</v>
      </c>
      <c r="F1090" s="17" t="str">
        <f t="shared" si="67"/>
        <v>BEARISH</v>
      </c>
      <c r="G1090" s="17" t="str">
        <f t="shared" si="66"/>
        <v>NEUTRAL</v>
      </c>
      <c r="H1090" s="17" t="str">
        <f t="shared" si="65"/>
        <v>CONFIRMED BEARISH</v>
      </c>
    </row>
    <row r="1091" spans="1:8" ht="13.5" x14ac:dyDescent="0.25">
      <c r="A1091" s="3">
        <v>43595</v>
      </c>
      <c r="B1091" s="2">
        <v>15.5</v>
      </c>
      <c r="C1091" s="2">
        <v>8.6705000000000005</v>
      </c>
      <c r="D1091" s="2">
        <v>7610</v>
      </c>
      <c r="E1091" s="2">
        <f t="shared" si="64"/>
        <v>5827391</v>
      </c>
      <c r="F1091" s="17" t="str">
        <f t="shared" si="67"/>
        <v>BEARISH</v>
      </c>
      <c r="G1091" s="17" t="str">
        <f t="shared" si="66"/>
        <v>NEUTRAL</v>
      </c>
      <c r="H1091" s="17" t="str">
        <f t="shared" si="65"/>
        <v>CONFIRMED BEARISH</v>
      </c>
    </row>
    <row r="1092" spans="1:8" ht="13.5" x14ac:dyDescent="0.25">
      <c r="A1092" s="3">
        <v>43598</v>
      </c>
      <c r="B1092" s="2">
        <v>15.6</v>
      </c>
      <c r="C1092" s="2">
        <v>8.7263999999999999</v>
      </c>
      <c r="D1092" s="2">
        <v>998</v>
      </c>
      <c r="E1092" s="2">
        <f t="shared" ref="E1092:E1155" si="68">IF(B1092&gt;B1091, E1091+D1092, IF(B1092&lt;B1091, E1091-D1092, E1091))</f>
        <v>5828389</v>
      </c>
      <c r="F1092" s="17" t="str">
        <f t="shared" si="67"/>
        <v>BULLISH</v>
      </c>
      <c r="G1092" s="17" t="str">
        <f t="shared" si="66"/>
        <v>NEUTRAL</v>
      </c>
      <c r="H1092" s="17" t="str">
        <f t="shared" si="65"/>
        <v>CONFIRMED BULLISH</v>
      </c>
    </row>
    <row r="1093" spans="1:8" ht="13.5" x14ac:dyDescent="0.25">
      <c r="A1093" s="3">
        <v>43599</v>
      </c>
      <c r="B1093" s="2">
        <v>15.5</v>
      </c>
      <c r="C1093" s="2">
        <v>8.6705000000000005</v>
      </c>
      <c r="D1093" s="2">
        <v>1042</v>
      </c>
      <c r="E1093" s="2">
        <f t="shared" si="68"/>
        <v>5827347</v>
      </c>
      <c r="F1093" s="17" t="str">
        <f t="shared" si="67"/>
        <v>BEARISH</v>
      </c>
      <c r="G1093" s="17" t="str">
        <f t="shared" si="66"/>
        <v>NEUTRAL</v>
      </c>
      <c r="H1093" s="17" t="str">
        <f t="shared" si="65"/>
        <v>BEARISH DIVERGENCE</v>
      </c>
    </row>
    <row r="1094" spans="1:8" ht="13.5" x14ac:dyDescent="0.25">
      <c r="A1094" s="3">
        <v>43600</v>
      </c>
      <c r="B1094" s="2">
        <v>15.33</v>
      </c>
      <c r="C1094" s="2">
        <v>8.5754000000000001</v>
      </c>
      <c r="D1094" s="2">
        <v>10701</v>
      </c>
      <c r="E1094" s="2">
        <f t="shared" si="68"/>
        <v>5816646</v>
      </c>
      <c r="F1094" s="17" t="str">
        <f t="shared" si="67"/>
        <v>BEARISH</v>
      </c>
      <c r="G1094" s="17" t="str">
        <f t="shared" si="66"/>
        <v>NEUTRAL</v>
      </c>
      <c r="H1094" s="17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BEARISH DIVERGENCE</v>
      </c>
    </row>
    <row r="1095" spans="1:8" ht="13.5" x14ac:dyDescent="0.25">
      <c r="A1095" s="3">
        <v>43601</v>
      </c>
      <c r="B1095" s="2">
        <v>15.58</v>
      </c>
      <c r="C1095" s="2">
        <v>8.7152999999999992</v>
      </c>
      <c r="D1095" s="2">
        <v>1597</v>
      </c>
      <c r="E1095" s="2">
        <f t="shared" si="68"/>
        <v>5818243</v>
      </c>
      <c r="F1095" s="17" t="str">
        <f t="shared" si="67"/>
        <v>BEARISH</v>
      </c>
      <c r="G1095" s="17" t="str">
        <f t="shared" ref="G1095:G1158" si="70">IF((E1095-E1090)/E1090 &gt; 0.02, "STRONG",
 IF((E1095-E1090)/E1090 &lt; -0.02, "WEAK", "NEUTRAL"))</f>
        <v>NEUTRAL</v>
      </c>
      <c r="H1095" s="17" t="str">
        <f t="shared" si="69"/>
        <v>CONFIRMED BEARISH</v>
      </c>
    </row>
    <row r="1096" spans="1:8" ht="13.5" x14ac:dyDescent="0.25">
      <c r="A1096" s="3">
        <v>43602</v>
      </c>
      <c r="B1096" s="2">
        <v>15.73</v>
      </c>
      <c r="C1096" s="2">
        <v>8.7992000000000008</v>
      </c>
      <c r="D1096" s="2">
        <v>3748</v>
      </c>
      <c r="E1096" s="2">
        <f t="shared" si="68"/>
        <v>5821991</v>
      </c>
      <c r="F1096" s="17" t="str">
        <f t="shared" ref="F1096:F1159" si="71">IF(E1096&gt;E1091,"BULLISH",IF(E1096&lt;E1091,"BEARISH","NEUTRAL"))</f>
        <v>BEARISH</v>
      </c>
      <c r="G1096" s="17" t="str">
        <f t="shared" si="70"/>
        <v>NEUTRAL</v>
      </c>
      <c r="H1096" s="17" t="str">
        <f t="shared" si="69"/>
        <v>BEARISH DIVERGENCE</v>
      </c>
    </row>
    <row r="1097" spans="1:8" ht="13.5" x14ac:dyDescent="0.25">
      <c r="A1097" s="3">
        <v>43605</v>
      </c>
      <c r="B1097" s="2">
        <v>15.5</v>
      </c>
      <c r="C1097" s="2">
        <v>8.6705000000000005</v>
      </c>
      <c r="D1097" s="2">
        <v>3629</v>
      </c>
      <c r="E1097" s="2">
        <f t="shared" si="68"/>
        <v>5818362</v>
      </c>
      <c r="F1097" s="17" t="str">
        <f t="shared" si="71"/>
        <v>BEARISH</v>
      </c>
      <c r="G1097" s="17" t="str">
        <f t="shared" si="70"/>
        <v>NEUTRAL</v>
      </c>
      <c r="H1097" s="17" t="str">
        <f t="shared" si="69"/>
        <v>CONFIRMED BEARISH</v>
      </c>
    </row>
    <row r="1098" spans="1:8" ht="13.5" x14ac:dyDescent="0.25">
      <c r="A1098" s="3">
        <v>43606</v>
      </c>
      <c r="B1098" s="2">
        <v>15.7</v>
      </c>
      <c r="C1098" s="2">
        <v>8.7824000000000009</v>
      </c>
      <c r="D1098" s="2">
        <v>6445</v>
      </c>
      <c r="E1098" s="2">
        <f t="shared" si="68"/>
        <v>5824807</v>
      </c>
      <c r="F1098" s="17" t="str">
        <f t="shared" si="71"/>
        <v>BEARISH</v>
      </c>
      <c r="G1098" s="17" t="str">
        <f t="shared" si="70"/>
        <v>NEUTRAL</v>
      </c>
      <c r="H1098" s="17" t="str">
        <f t="shared" si="69"/>
        <v>BEARISH DIVERGENCE</v>
      </c>
    </row>
    <row r="1099" spans="1:8" ht="13.5" x14ac:dyDescent="0.25">
      <c r="A1099" s="3">
        <v>43607</v>
      </c>
      <c r="B1099" s="2">
        <v>15.79</v>
      </c>
      <c r="C1099" s="2">
        <v>8.8327000000000009</v>
      </c>
      <c r="D1099" s="2">
        <v>1515</v>
      </c>
      <c r="E1099" s="2">
        <f t="shared" si="68"/>
        <v>5826322</v>
      </c>
      <c r="F1099" s="17" t="str">
        <f t="shared" si="71"/>
        <v>BULLISH</v>
      </c>
      <c r="G1099" s="17" t="str">
        <f t="shared" si="70"/>
        <v>NEUTRAL</v>
      </c>
      <c r="H1099" s="17" t="str">
        <f t="shared" si="69"/>
        <v>CONFIRMED BULLISH</v>
      </c>
    </row>
    <row r="1100" spans="1:8" ht="13.5" x14ac:dyDescent="0.25">
      <c r="A1100" s="3">
        <v>43608</v>
      </c>
      <c r="B1100" s="2">
        <v>15.75</v>
      </c>
      <c r="C1100" s="2">
        <v>8.8102999999999998</v>
      </c>
      <c r="D1100" s="2">
        <v>3477</v>
      </c>
      <c r="E1100" s="2">
        <f t="shared" si="68"/>
        <v>5822845</v>
      </c>
      <c r="F1100" s="17" t="str">
        <f t="shared" si="71"/>
        <v>BULLISH</v>
      </c>
      <c r="G1100" s="17" t="str">
        <f t="shared" si="70"/>
        <v>NEUTRAL</v>
      </c>
      <c r="H1100" s="17" t="str">
        <f t="shared" si="69"/>
        <v>CONFIRMED BULLISH</v>
      </c>
    </row>
    <row r="1101" spans="1:8" ht="13.5" x14ac:dyDescent="0.25">
      <c r="A1101" s="3">
        <v>43609</v>
      </c>
      <c r="B1101" s="2">
        <v>15.7</v>
      </c>
      <c r="C1101" s="2">
        <v>8.7824000000000009</v>
      </c>
      <c r="D1101" s="2">
        <v>2445</v>
      </c>
      <c r="E1101" s="2">
        <f t="shared" si="68"/>
        <v>5820400</v>
      </c>
      <c r="F1101" s="17" t="str">
        <f t="shared" si="71"/>
        <v>BEARISH</v>
      </c>
      <c r="G1101" s="17" t="str">
        <f t="shared" si="70"/>
        <v>NEUTRAL</v>
      </c>
      <c r="H1101" s="17" t="str">
        <f t="shared" si="69"/>
        <v>CONFIRMED BEARISH</v>
      </c>
    </row>
    <row r="1102" spans="1:8" ht="13.5" x14ac:dyDescent="0.25">
      <c r="A1102" s="3">
        <v>43612</v>
      </c>
      <c r="B1102" s="2">
        <v>15.59</v>
      </c>
      <c r="C1102" s="2">
        <v>8.7208000000000006</v>
      </c>
      <c r="D1102" s="2">
        <v>4997</v>
      </c>
      <c r="E1102" s="2">
        <f t="shared" si="68"/>
        <v>5815403</v>
      </c>
      <c r="F1102" s="17" t="str">
        <f t="shared" si="71"/>
        <v>BEARISH</v>
      </c>
      <c r="G1102" s="17" t="str">
        <f t="shared" si="70"/>
        <v>NEUTRAL</v>
      </c>
      <c r="H1102" s="17" t="str">
        <f t="shared" si="69"/>
        <v>BEARISH DIVERGENCE</v>
      </c>
    </row>
    <row r="1103" spans="1:8" ht="13.5" x14ac:dyDescent="0.25">
      <c r="A1103" s="3">
        <v>43613</v>
      </c>
      <c r="B1103" s="2">
        <v>15.66</v>
      </c>
      <c r="C1103" s="2">
        <v>8.76</v>
      </c>
      <c r="D1103" s="2">
        <v>3838</v>
      </c>
      <c r="E1103" s="2">
        <f t="shared" si="68"/>
        <v>5819241</v>
      </c>
      <c r="F1103" s="17" t="str">
        <f t="shared" si="71"/>
        <v>BEARISH</v>
      </c>
      <c r="G1103" s="17" t="str">
        <f t="shared" si="70"/>
        <v>NEUTRAL</v>
      </c>
      <c r="H1103" s="17" t="str">
        <f t="shared" si="69"/>
        <v>CONFIRMED BEARISH</v>
      </c>
    </row>
    <row r="1104" spans="1:8" ht="13.5" x14ac:dyDescent="0.25">
      <c r="A1104" s="3">
        <v>43614</v>
      </c>
      <c r="B1104" s="2">
        <v>15.66</v>
      </c>
      <c r="C1104" s="2">
        <v>8.76</v>
      </c>
      <c r="D1104" s="2">
        <v>1998</v>
      </c>
      <c r="E1104" s="2">
        <f t="shared" si="68"/>
        <v>5819241</v>
      </c>
      <c r="F1104" s="17" t="str">
        <f t="shared" si="71"/>
        <v>BEARISH</v>
      </c>
      <c r="G1104" s="17" t="str">
        <f t="shared" si="70"/>
        <v>NEUTRAL</v>
      </c>
      <c r="H1104" s="17" t="str">
        <f t="shared" si="69"/>
        <v>CONFIRMED BEARISH</v>
      </c>
    </row>
    <row r="1105" spans="1:8" ht="13.5" x14ac:dyDescent="0.25">
      <c r="A1105" s="3">
        <v>43615</v>
      </c>
      <c r="B1105" s="2">
        <v>15.69</v>
      </c>
      <c r="C1105" s="2">
        <v>8.7767999999999997</v>
      </c>
      <c r="D1105" s="2">
        <v>13319</v>
      </c>
      <c r="E1105" s="2">
        <f t="shared" si="68"/>
        <v>5832560</v>
      </c>
      <c r="F1105" s="17" t="str">
        <f t="shared" si="71"/>
        <v>BULLISH</v>
      </c>
      <c r="G1105" s="17" t="str">
        <f t="shared" si="70"/>
        <v>NEUTRAL</v>
      </c>
      <c r="H1105" s="17" t="str">
        <f t="shared" si="69"/>
        <v>BULLISH DIVERGENCE</v>
      </c>
    </row>
    <row r="1106" spans="1:8" ht="13.5" x14ac:dyDescent="0.25">
      <c r="A1106" s="3">
        <v>43616</v>
      </c>
      <c r="B1106" s="2">
        <v>15.6</v>
      </c>
      <c r="C1106" s="2">
        <v>8.7263999999999999</v>
      </c>
      <c r="D1106" s="2">
        <v>10989</v>
      </c>
      <c r="E1106" s="2">
        <f t="shared" si="68"/>
        <v>5821571</v>
      </c>
      <c r="F1106" s="17" t="str">
        <f t="shared" si="71"/>
        <v>BULLISH</v>
      </c>
      <c r="G1106" s="17" t="str">
        <f t="shared" si="70"/>
        <v>NEUTRAL</v>
      </c>
      <c r="H1106" s="17" t="str">
        <f t="shared" si="69"/>
        <v>BULLISH DIVERGENCE</v>
      </c>
    </row>
    <row r="1107" spans="1:8" ht="13.5" x14ac:dyDescent="0.25">
      <c r="A1107" s="3">
        <v>43619</v>
      </c>
      <c r="B1107" s="2">
        <v>15.6</v>
      </c>
      <c r="C1107" s="2">
        <v>8.7263999999999999</v>
      </c>
      <c r="D1107" s="2">
        <v>8101</v>
      </c>
      <c r="E1107" s="2">
        <f t="shared" si="68"/>
        <v>5821571</v>
      </c>
      <c r="F1107" s="17" t="str">
        <f t="shared" si="71"/>
        <v>BULLISH</v>
      </c>
      <c r="G1107" s="17" t="str">
        <f t="shared" si="70"/>
        <v>NEUTRAL</v>
      </c>
      <c r="H1107" s="17" t="str">
        <f t="shared" si="69"/>
        <v>CONFIRMED BULLISH</v>
      </c>
    </row>
    <row r="1108" spans="1:8" ht="13.5" x14ac:dyDescent="0.25">
      <c r="A1108" s="3">
        <v>43623</v>
      </c>
      <c r="B1108" s="2">
        <v>15.6</v>
      </c>
      <c r="C1108" s="2">
        <v>8.7263999999999999</v>
      </c>
      <c r="D1108" s="2">
        <v>2016</v>
      </c>
      <c r="E1108" s="2">
        <f t="shared" si="68"/>
        <v>5821571</v>
      </c>
      <c r="F1108" s="17" t="str">
        <f t="shared" si="71"/>
        <v>BULLISH</v>
      </c>
      <c r="G1108" s="17" t="str">
        <f t="shared" si="70"/>
        <v>NEUTRAL</v>
      </c>
      <c r="H1108" s="17" t="str">
        <f t="shared" si="69"/>
        <v>BULLISH DIVERGENCE</v>
      </c>
    </row>
    <row r="1109" spans="1:8" ht="13.5" x14ac:dyDescent="0.25">
      <c r="A1109" s="3">
        <v>43626</v>
      </c>
      <c r="B1109" s="2">
        <v>15.45</v>
      </c>
      <c r="C1109" s="2">
        <v>8.6425000000000001</v>
      </c>
      <c r="D1109" s="2">
        <v>33288</v>
      </c>
      <c r="E1109" s="2">
        <f t="shared" si="68"/>
        <v>5788283</v>
      </c>
      <c r="F1109" s="17" t="str">
        <f t="shared" si="71"/>
        <v>BEARISH</v>
      </c>
      <c r="G1109" s="17" t="str">
        <f t="shared" si="70"/>
        <v>NEUTRAL</v>
      </c>
      <c r="H1109" s="17" t="str">
        <f t="shared" si="69"/>
        <v>CONFIRMED BEARISH</v>
      </c>
    </row>
    <row r="1110" spans="1:8" ht="13.5" x14ac:dyDescent="0.25">
      <c r="A1110" s="3">
        <v>43627</v>
      </c>
      <c r="B1110" s="2">
        <v>15.55</v>
      </c>
      <c r="C1110" s="2">
        <v>8.6984999999999992</v>
      </c>
      <c r="D1110" s="2">
        <v>4884</v>
      </c>
      <c r="E1110" s="2">
        <f t="shared" si="68"/>
        <v>5793167</v>
      </c>
      <c r="F1110" s="17" t="str">
        <f t="shared" si="71"/>
        <v>BEARISH</v>
      </c>
      <c r="G1110" s="17" t="str">
        <f t="shared" si="70"/>
        <v>NEUTRAL</v>
      </c>
      <c r="H1110" s="17" t="str">
        <f t="shared" si="69"/>
        <v>CONFIRMED BEARISH</v>
      </c>
    </row>
    <row r="1111" spans="1:8" ht="13.5" x14ac:dyDescent="0.25">
      <c r="A1111" s="3">
        <v>43628</v>
      </c>
      <c r="B1111" s="2">
        <v>15.6</v>
      </c>
      <c r="C1111" s="2">
        <v>8.7263999999999999</v>
      </c>
      <c r="D1111" s="2">
        <v>2134</v>
      </c>
      <c r="E1111" s="2">
        <f t="shared" si="68"/>
        <v>5795301</v>
      </c>
      <c r="F1111" s="17" t="str">
        <f t="shared" si="71"/>
        <v>BEARISH</v>
      </c>
      <c r="G1111" s="17" t="str">
        <f t="shared" si="70"/>
        <v>NEUTRAL</v>
      </c>
      <c r="H1111" s="17" t="str">
        <f t="shared" si="69"/>
        <v>NEUTRAL</v>
      </c>
    </row>
    <row r="1112" spans="1:8" ht="13.5" x14ac:dyDescent="0.25">
      <c r="A1112" s="3">
        <v>43629</v>
      </c>
      <c r="B1112" s="2">
        <v>15.45</v>
      </c>
      <c r="C1112" s="2">
        <v>8.6425000000000001</v>
      </c>
      <c r="D1112" s="2">
        <v>4967</v>
      </c>
      <c r="E1112" s="2">
        <f t="shared" si="68"/>
        <v>5790334</v>
      </c>
      <c r="F1112" s="17" t="str">
        <f t="shared" si="71"/>
        <v>BEARISH</v>
      </c>
      <c r="G1112" s="17" t="str">
        <f t="shared" si="70"/>
        <v>NEUTRAL</v>
      </c>
      <c r="H1112" s="17" t="str">
        <f t="shared" si="69"/>
        <v>CONFIRMED BEARISH</v>
      </c>
    </row>
    <row r="1113" spans="1:8" ht="13.5" x14ac:dyDescent="0.25">
      <c r="A1113" s="3">
        <v>43630</v>
      </c>
      <c r="B1113" s="2">
        <v>15.66</v>
      </c>
      <c r="C1113" s="2">
        <v>8.76</v>
      </c>
      <c r="D1113" s="2">
        <v>7033</v>
      </c>
      <c r="E1113" s="2">
        <f t="shared" si="68"/>
        <v>5797367</v>
      </c>
      <c r="F1113" s="17" t="str">
        <f t="shared" si="71"/>
        <v>BEARISH</v>
      </c>
      <c r="G1113" s="17" t="str">
        <f t="shared" si="70"/>
        <v>NEUTRAL</v>
      </c>
      <c r="H1113" s="17" t="str">
        <f t="shared" si="69"/>
        <v>BEARISH DIVERGENCE</v>
      </c>
    </row>
    <row r="1114" spans="1:8" ht="13.5" x14ac:dyDescent="0.25">
      <c r="A1114" s="3">
        <v>43633</v>
      </c>
      <c r="B1114" s="2">
        <v>15.68</v>
      </c>
      <c r="C1114" s="2">
        <v>8.7712000000000003</v>
      </c>
      <c r="D1114" s="2">
        <v>11358</v>
      </c>
      <c r="E1114" s="2">
        <f t="shared" si="68"/>
        <v>5808725</v>
      </c>
      <c r="F1114" s="17" t="str">
        <f t="shared" si="71"/>
        <v>BULLISH</v>
      </c>
      <c r="G1114" s="17" t="str">
        <f t="shared" si="70"/>
        <v>NEUTRAL</v>
      </c>
      <c r="H1114" s="17" t="str">
        <f t="shared" si="69"/>
        <v>CONFIRMED BULLISH</v>
      </c>
    </row>
    <row r="1115" spans="1:8" ht="13.5" x14ac:dyDescent="0.25">
      <c r="A1115" s="3">
        <v>43634</v>
      </c>
      <c r="B1115" s="2">
        <v>15.64</v>
      </c>
      <c r="C1115" s="2">
        <v>8.7487999999999992</v>
      </c>
      <c r="D1115" s="2">
        <v>16221</v>
      </c>
      <c r="E1115" s="2">
        <f t="shared" si="68"/>
        <v>5792504</v>
      </c>
      <c r="F1115" s="17" t="str">
        <f t="shared" si="71"/>
        <v>BEARISH</v>
      </c>
      <c r="G1115" s="17" t="str">
        <f t="shared" si="70"/>
        <v>NEUTRAL</v>
      </c>
      <c r="H1115" s="17" t="str">
        <f t="shared" si="69"/>
        <v>BEARISH DIVERGENCE</v>
      </c>
    </row>
    <row r="1116" spans="1:8" ht="13.5" x14ac:dyDescent="0.25">
      <c r="A1116" s="3">
        <v>43635</v>
      </c>
      <c r="B1116" s="2">
        <v>15.63</v>
      </c>
      <c r="C1116" s="2">
        <v>8.7431999999999999</v>
      </c>
      <c r="D1116" s="2">
        <v>3114</v>
      </c>
      <c r="E1116" s="2">
        <f t="shared" si="68"/>
        <v>5789390</v>
      </c>
      <c r="F1116" s="17" t="str">
        <f t="shared" si="71"/>
        <v>BEARISH</v>
      </c>
      <c r="G1116" s="17" t="str">
        <f t="shared" si="70"/>
        <v>NEUTRAL</v>
      </c>
      <c r="H1116" s="17" t="str">
        <f t="shared" si="69"/>
        <v>BEARISH DIVERGENCE</v>
      </c>
    </row>
    <row r="1117" spans="1:8" ht="13.5" x14ac:dyDescent="0.25">
      <c r="A1117" s="3">
        <v>43636</v>
      </c>
      <c r="B1117" s="2">
        <v>15.64</v>
      </c>
      <c r="C1117" s="2">
        <v>8.7487999999999992</v>
      </c>
      <c r="D1117" s="2">
        <v>11137</v>
      </c>
      <c r="E1117" s="2">
        <f t="shared" si="68"/>
        <v>5800527</v>
      </c>
      <c r="F1117" s="17" t="str">
        <f t="shared" si="71"/>
        <v>BULLISH</v>
      </c>
      <c r="G1117" s="17" t="str">
        <f t="shared" si="70"/>
        <v>NEUTRAL</v>
      </c>
      <c r="H1117" s="17" t="str">
        <f t="shared" si="69"/>
        <v>CONFIRMED BULLISH</v>
      </c>
    </row>
    <row r="1118" spans="1:8" ht="13.5" x14ac:dyDescent="0.25">
      <c r="A1118" s="3">
        <v>43637</v>
      </c>
      <c r="B1118" s="2">
        <v>15.49</v>
      </c>
      <c r="C1118" s="2">
        <v>8.8526000000000007</v>
      </c>
      <c r="D1118" s="2">
        <v>2339</v>
      </c>
      <c r="E1118" s="2">
        <f t="shared" si="68"/>
        <v>5798188</v>
      </c>
      <c r="F1118" s="17" t="str">
        <f t="shared" si="71"/>
        <v>BULLISH</v>
      </c>
      <c r="G1118" s="17" t="str">
        <f t="shared" si="70"/>
        <v>NEUTRAL</v>
      </c>
      <c r="H1118" s="17" t="str">
        <f t="shared" si="69"/>
        <v>BULLISH DIVERGENCE</v>
      </c>
    </row>
    <row r="1119" spans="1:8" ht="13.5" x14ac:dyDescent="0.25">
      <c r="A1119" s="3">
        <v>43640</v>
      </c>
      <c r="B1119" s="2">
        <v>15.47</v>
      </c>
      <c r="C1119" s="2">
        <v>8.8412000000000006</v>
      </c>
      <c r="D1119" s="2">
        <v>4940</v>
      </c>
      <c r="E1119" s="2">
        <f t="shared" si="68"/>
        <v>5793248</v>
      </c>
      <c r="F1119" s="17" t="str">
        <f t="shared" si="71"/>
        <v>BEARISH</v>
      </c>
      <c r="G1119" s="17" t="str">
        <f t="shared" si="70"/>
        <v>NEUTRAL</v>
      </c>
      <c r="H1119" s="17" t="str">
        <f t="shared" si="69"/>
        <v>CONFIRMED BEARISH</v>
      </c>
    </row>
    <row r="1120" spans="1:8" ht="13.5" x14ac:dyDescent="0.25">
      <c r="A1120" s="3">
        <v>43641</v>
      </c>
      <c r="B1120" s="2">
        <v>15.45</v>
      </c>
      <c r="C1120" s="2">
        <v>8.8297000000000008</v>
      </c>
      <c r="D1120" s="2">
        <v>2972</v>
      </c>
      <c r="E1120" s="2">
        <f t="shared" si="68"/>
        <v>5790276</v>
      </c>
      <c r="F1120" s="17" t="str">
        <f t="shared" si="71"/>
        <v>BEARISH</v>
      </c>
      <c r="G1120" s="17" t="str">
        <f t="shared" si="70"/>
        <v>NEUTRAL</v>
      </c>
      <c r="H1120" s="17" t="str">
        <f t="shared" si="69"/>
        <v>CONFIRMED BEARISH</v>
      </c>
    </row>
    <row r="1121" spans="1:8" ht="13.5" x14ac:dyDescent="0.25">
      <c r="A1121" s="3">
        <v>43642</v>
      </c>
      <c r="B1121" s="2">
        <v>15.3</v>
      </c>
      <c r="C1121" s="2">
        <v>8.7439999999999998</v>
      </c>
      <c r="D1121" s="2">
        <v>4836</v>
      </c>
      <c r="E1121" s="2">
        <f t="shared" si="68"/>
        <v>5785440</v>
      </c>
      <c r="F1121" s="17" t="str">
        <f t="shared" si="71"/>
        <v>BEARISH</v>
      </c>
      <c r="G1121" s="17" t="str">
        <f t="shared" si="70"/>
        <v>NEUTRAL</v>
      </c>
      <c r="H1121" s="17" t="str">
        <f t="shared" si="69"/>
        <v>CONFIRMED BEARISH</v>
      </c>
    </row>
    <row r="1122" spans="1:8" ht="13.5" x14ac:dyDescent="0.25">
      <c r="A1122" s="3">
        <v>43643</v>
      </c>
      <c r="B1122" s="2">
        <v>15.03</v>
      </c>
      <c r="C1122" s="2">
        <v>8.5897000000000006</v>
      </c>
      <c r="D1122" s="2">
        <v>5178</v>
      </c>
      <c r="E1122" s="2">
        <f t="shared" si="68"/>
        <v>5780262</v>
      </c>
      <c r="F1122" s="17" t="str">
        <f t="shared" si="71"/>
        <v>BEARISH</v>
      </c>
      <c r="G1122" s="17" t="str">
        <f t="shared" si="70"/>
        <v>NEUTRAL</v>
      </c>
      <c r="H1122" s="17" t="str">
        <f t="shared" si="69"/>
        <v>CONFIRMED BEARISH</v>
      </c>
    </row>
    <row r="1123" spans="1:8" ht="13.5" x14ac:dyDescent="0.25">
      <c r="A1123" s="3">
        <v>43644</v>
      </c>
      <c r="B1123" s="2">
        <v>15.24</v>
      </c>
      <c r="C1123" s="2">
        <v>8.7096999999999998</v>
      </c>
      <c r="D1123" s="2">
        <v>6890</v>
      </c>
      <c r="E1123" s="2">
        <f t="shared" si="68"/>
        <v>5787152</v>
      </c>
      <c r="F1123" s="17" t="str">
        <f t="shared" si="71"/>
        <v>BEARISH</v>
      </c>
      <c r="G1123" s="17" t="str">
        <f t="shared" si="70"/>
        <v>NEUTRAL</v>
      </c>
      <c r="H1123" s="17" t="str">
        <f t="shared" si="69"/>
        <v>CONFIRMED BEARISH</v>
      </c>
    </row>
    <row r="1124" spans="1:8" ht="13.5" x14ac:dyDescent="0.25">
      <c r="A1124" s="3">
        <v>43647</v>
      </c>
      <c r="B1124" s="2">
        <v>15.45</v>
      </c>
      <c r="C1124" s="2">
        <v>8.8297000000000008</v>
      </c>
      <c r="D1124" s="2">
        <v>375</v>
      </c>
      <c r="E1124" s="2">
        <f t="shared" si="68"/>
        <v>5787527</v>
      </c>
      <c r="F1124" s="17" t="str">
        <f t="shared" si="71"/>
        <v>BEARISH</v>
      </c>
      <c r="G1124" s="17" t="str">
        <f t="shared" si="70"/>
        <v>NEUTRAL</v>
      </c>
      <c r="H1124" s="17" t="str">
        <f t="shared" si="69"/>
        <v>CONFIRMED BEARISH</v>
      </c>
    </row>
    <row r="1125" spans="1:8" ht="13.5" x14ac:dyDescent="0.25">
      <c r="A1125" s="3">
        <v>43648</v>
      </c>
      <c r="B1125" s="2">
        <v>15.4</v>
      </c>
      <c r="C1125" s="2">
        <v>8.8010999999999999</v>
      </c>
      <c r="D1125" s="2">
        <v>1100</v>
      </c>
      <c r="E1125" s="2">
        <f t="shared" si="68"/>
        <v>5786427</v>
      </c>
      <c r="F1125" s="17" t="str">
        <f t="shared" si="71"/>
        <v>BEARISH</v>
      </c>
      <c r="G1125" s="17" t="str">
        <f t="shared" si="70"/>
        <v>NEUTRAL</v>
      </c>
      <c r="H1125" s="17" t="str">
        <f t="shared" si="69"/>
        <v>CONFIRMED BEARISH</v>
      </c>
    </row>
    <row r="1126" spans="1:8" ht="13.5" x14ac:dyDescent="0.25">
      <c r="A1126" s="3">
        <v>43649</v>
      </c>
      <c r="B1126" s="2">
        <v>15.55</v>
      </c>
      <c r="C1126" s="2">
        <v>8.8869000000000007</v>
      </c>
      <c r="D1126" s="2">
        <v>4299</v>
      </c>
      <c r="E1126" s="2">
        <f t="shared" si="68"/>
        <v>5790726</v>
      </c>
      <c r="F1126" s="17" t="str">
        <f t="shared" si="71"/>
        <v>BULLISH</v>
      </c>
      <c r="G1126" s="17" t="str">
        <f t="shared" si="70"/>
        <v>NEUTRAL</v>
      </c>
      <c r="H1126" s="17" t="str">
        <f t="shared" si="69"/>
        <v>CONFIRMED BULLISH</v>
      </c>
    </row>
    <row r="1127" spans="1:8" ht="13.5" x14ac:dyDescent="0.25">
      <c r="A1127" s="3">
        <v>43650</v>
      </c>
      <c r="B1127" s="2">
        <v>15.52</v>
      </c>
      <c r="C1127" s="2">
        <v>8.8696999999999999</v>
      </c>
      <c r="D1127" s="2">
        <v>730</v>
      </c>
      <c r="E1127" s="2">
        <f t="shared" si="68"/>
        <v>5789996</v>
      </c>
      <c r="F1127" s="17" t="str">
        <f t="shared" si="71"/>
        <v>BULLISH</v>
      </c>
      <c r="G1127" s="17" t="str">
        <f t="shared" si="70"/>
        <v>NEUTRAL</v>
      </c>
      <c r="H1127" s="17" t="str">
        <f t="shared" si="69"/>
        <v>CONFIRMED BULLISH</v>
      </c>
    </row>
    <row r="1128" spans="1:8" ht="13.5" x14ac:dyDescent="0.25">
      <c r="A1128" s="3">
        <v>43651</v>
      </c>
      <c r="B1128" s="2">
        <v>15.4</v>
      </c>
      <c r="C1128" s="2">
        <v>8.8010999999999999</v>
      </c>
      <c r="D1128" s="2">
        <v>9982</v>
      </c>
      <c r="E1128" s="2">
        <f t="shared" si="68"/>
        <v>5780014</v>
      </c>
      <c r="F1128" s="17" t="str">
        <f t="shared" si="71"/>
        <v>BEARISH</v>
      </c>
      <c r="G1128" s="17" t="str">
        <f t="shared" si="70"/>
        <v>NEUTRAL</v>
      </c>
      <c r="H1128" s="17" t="str">
        <f t="shared" si="69"/>
        <v>BEARISH DIVERGENCE</v>
      </c>
    </row>
    <row r="1129" spans="1:8" ht="13.5" x14ac:dyDescent="0.25">
      <c r="A1129" s="3">
        <v>43654</v>
      </c>
      <c r="B1129" s="2">
        <v>15.39</v>
      </c>
      <c r="C1129" s="2">
        <v>8.7954000000000008</v>
      </c>
      <c r="D1129" s="2">
        <v>9059</v>
      </c>
      <c r="E1129" s="2">
        <f t="shared" si="68"/>
        <v>5770955</v>
      </c>
      <c r="F1129" s="17" t="str">
        <f t="shared" si="71"/>
        <v>BEARISH</v>
      </c>
      <c r="G1129" s="17" t="str">
        <f t="shared" si="70"/>
        <v>NEUTRAL</v>
      </c>
      <c r="H1129" s="17" t="str">
        <f t="shared" si="69"/>
        <v>CONFIRMED BEARISH</v>
      </c>
    </row>
    <row r="1130" spans="1:8" ht="13.5" x14ac:dyDescent="0.25">
      <c r="A1130" s="3">
        <v>43655</v>
      </c>
      <c r="B1130" s="2">
        <v>15.4</v>
      </c>
      <c r="C1130" s="2">
        <v>8.8010999999999999</v>
      </c>
      <c r="D1130" s="2">
        <v>7450</v>
      </c>
      <c r="E1130" s="2">
        <f t="shared" si="68"/>
        <v>5778405</v>
      </c>
      <c r="F1130" s="17" t="str">
        <f t="shared" si="71"/>
        <v>BEARISH</v>
      </c>
      <c r="G1130" s="17" t="str">
        <f t="shared" si="70"/>
        <v>NEUTRAL</v>
      </c>
      <c r="H1130" s="17" t="str">
        <f t="shared" si="69"/>
        <v>NEUTRAL</v>
      </c>
    </row>
    <row r="1131" spans="1:8" ht="13.5" x14ac:dyDescent="0.25">
      <c r="A1131" s="3">
        <v>43656</v>
      </c>
      <c r="B1131" s="2">
        <v>15.4</v>
      </c>
      <c r="C1131" s="2">
        <v>8.8010999999999999</v>
      </c>
      <c r="D1131" s="2">
        <v>16671</v>
      </c>
      <c r="E1131" s="2">
        <f t="shared" si="68"/>
        <v>5778405</v>
      </c>
      <c r="F1131" s="17" t="str">
        <f t="shared" si="71"/>
        <v>BEARISH</v>
      </c>
      <c r="G1131" s="17" t="str">
        <f t="shared" si="70"/>
        <v>NEUTRAL</v>
      </c>
      <c r="H1131" s="17" t="str">
        <f t="shared" si="69"/>
        <v>CONFIRMED BEARISH</v>
      </c>
    </row>
    <row r="1132" spans="1:8" ht="13.5" x14ac:dyDescent="0.25">
      <c r="A1132" s="3">
        <v>43657</v>
      </c>
      <c r="B1132" s="2">
        <v>15.4</v>
      </c>
      <c r="C1132" s="2">
        <v>8.8010999999999999</v>
      </c>
      <c r="D1132" s="2">
        <v>2463</v>
      </c>
      <c r="E1132" s="2">
        <f t="shared" si="68"/>
        <v>5778405</v>
      </c>
      <c r="F1132" s="17" t="str">
        <f t="shared" si="71"/>
        <v>BEARISH</v>
      </c>
      <c r="G1132" s="17" t="str">
        <f t="shared" si="70"/>
        <v>NEUTRAL</v>
      </c>
      <c r="H1132" s="17" t="str">
        <f t="shared" si="69"/>
        <v>CONFIRMED BEARISH</v>
      </c>
    </row>
    <row r="1133" spans="1:8" ht="13.5" x14ac:dyDescent="0.25">
      <c r="A1133" s="3">
        <v>43658</v>
      </c>
      <c r="B1133" s="2">
        <v>15.35</v>
      </c>
      <c r="C1133" s="2">
        <v>8.7726000000000006</v>
      </c>
      <c r="D1133" s="2">
        <v>4500</v>
      </c>
      <c r="E1133" s="2">
        <f t="shared" si="68"/>
        <v>5773905</v>
      </c>
      <c r="F1133" s="17" t="str">
        <f t="shared" si="71"/>
        <v>BEARISH</v>
      </c>
      <c r="G1133" s="17" t="str">
        <f t="shared" si="70"/>
        <v>NEUTRAL</v>
      </c>
      <c r="H1133" s="17" t="str">
        <f t="shared" si="69"/>
        <v>CONFIRMED BEARISH</v>
      </c>
    </row>
    <row r="1134" spans="1:8" ht="13.5" x14ac:dyDescent="0.25">
      <c r="A1134" s="3">
        <v>43661</v>
      </c>
      <c r="B1134" s="2">
        <v>15.3</v>
      </c>
      <c r="C1134" s="2">
        <v>8.7439999999999998</v>
      </c>
      <c r="D1134" s="2">
        <v>3308</v>
      </c>
      <c r="E1134" s="2">
        <f t="shared" si="68"/>
        <v>5770597</v>
      </c>
      <c r="F1134" s="17" t="str">
        <f t="shared" si="71"/>
        <v>BEARISH</v>
      </c>
      <c r="G1134" s="17" t="str">
        <f t="shared" si="70"/>
        <v>NEUTRAL</v>
      </c>
      <c r="H1134" s="17" t="str">
        <f t="shared" si="69"/>
        <v>CONFIRMED BEARISH</v>
      </c>
    </row>
    <row r="1135" spans="1:8" ht="13.5" x14ac:dyDescent="0.25">
      <c r="A1135" s="3">
        <v>43662</v>
      </c>
      <c r="B1135" s="2">
        <v>15.3</v>
      </c>
      <c r="C1135" s="2">
        <v>8.7439999999999998</v>
      </c>
      <c r="D1135" s="2">
        <v>6480</v>
      </c>
      <c r="E1135" s="2">
        <f t="shared" si="68"/>
        <v>5770597</v>
      </c>
      <c r="F1135" s="17" t="str">
        <f t="shared" si="71"/>
        <v>BEARISH</v>
      </c>
      <c r="G1135" s="17" t="str">
        <f t="shared" si="70"/>
        <v>NEUTRAL</v>
      </c>
      <c r="H1135" s="17" t="str">
        <f t="shared" si="69"/>
        <v>CONFIRMED BEARISH</v>
      </c>
    </row>
    <row r="1136" spans="1:8" ht="13.5" x14ac:dyDescent="0.25">
      <c r="A1136" s="3">
        <v>43663</v>
      </c>
      <c r="B1136" s="2">
        <v>15.21</v>
      </c>
      <c r="C1136" s="2">
        <v>8.6926000000000005</v>
      </c>
      <c r="D1136" s="2">
        <v>1243</v>
      </c>
      <c r="E1136" s="2">
        <f t="shared" si="68"/>
        <v>5769354</v>
      </c>
      <c r="F1136" s="17" t="str">
        <f t="shared" si="71"/>
        <v>BEARISH</v>
      </c>
      <c r="G1136" s="17" t="str">
        <f t="shared" si="70"/>
        <v>NEUTRAL</v>
      </c>
      <c r="H1136" s="17" t="str">
        <f t="shared" si="69"/>
        <v>CONFIRMED BEARISH</v>
      </c>
    </row>
    <row r="1137" spans="1:8" ht="13.5" x14ac:dyDescent="0.25">
      <c r="A1137" s="3">
        <v>43664</v>
      </c>
      <c r="B1137" s="2">
        <v>15.3</v>
      </c>
      <c r="C1137" s="2">
        <v>8.7439999999999998</v>
      </c>
      <c r="D1137" s="2">
        <v>1180</v>
      </c>
      <c r="E1137" s="2">
        <f t="shared" si="68"/>
        <v>5770534</v>
      </c>
      <c r="F1137" s="17" t="str">
        <f t="shared" si="71"/>
        <v>BEARISH</v>
      </c>
      <c r="G1137" s="17" t="str">
        <f t="shared" si="70"/>
        <v>NEUTRAL</v>
      </c>
      <c r="H1137" s="17" t="str">
        <f t="shared" si="69"/>
        <v>CONFIRMED BEARISH</v>
      </c>
    </row>
    <row r="1138" spans="1:8" ht="13.5" x14ac:dyDescent="0.25">
      <c r="A1138" s="3">
        <v>43665</v>
      </c>
      <c r="B1138" s="2">
        <v>15.2</v>
      </c>
      <c r="C1138" s="2">
        <v>8.6867999999999999</v>
      </c>
      <c r="D1138" s="2">
        <v>1625</v>
      </c>
      <c r="E1138" s="2">
        <f t="shared" si="68"/>
        <v>5768909</v>
      </c>
      <c r="F1138" s="17" t="str">
        <f t="shared" si="71"/>
        <v>BEARISH</v>
      </c>
      <c r="G1138" s="17" t="str">
        <f t="shared" si="70"/>
        <v>NEUTRAL</v>
      </c>
      <c r="H1138" s="17" t="str">
        <f t="shared" si="69"/>
        <v>CONFIRMED BEARISH</v>
      </c>
    </row>
    <row r="1139" spans="1:8" ht="13.5" x14ac:dyDescent="0.25">
      <c r="A1139" s="3">
        <v>43668</v>
      </c>
      <c r="B1139" s="2">
        <v>15.3</v>
      </c>
      <c r="C1139" s="2">
        <v>8.7439999999999998</v>
      </c>
      <c r="D1139" s="2">
        <v>10671</v>
      </c>
      <c r="E1139" s="2">
        <f t="shared" si="68"/>
        <v>5779580</v>
      </c>
      <c r="F1139" s="17" t="str">
        <f t="shared" si="71"/>
        <v>BULLISH</v>
      </c>
      <c r="G1139" s="17" t="str">
        <f t="shared" si="70"/>
        <v>NEUTRAL</v>
      </c>
      <c r="H1139" s="17" t="str">
        <f t="shared" si="69"/>
        <v>NEUTRAL</v>
      </c>
    </row>
    <row r="1140" spans="1:8" ht="13.5" x14ac:dyDescent="0.25">
      <c r="A1140" s="3">
        <v>43669</v>
      </c>
      <c r="B1140" s="2">
        <v>15.3</v>
      </c>
      <c r="C1140" s="2">
        <v>8.7439999999999998</v>
      </c>
      <c r="D1140" s="2">
        <v>1524</v>
      </c>
      <c r="E1140" s="2">
        <f t="shared" si="68"/>
        <v>5779580</v>
      </c>
      <c r="F1140" s="17" t="str">
        <f t="shared" si="71"/>
        <v>BULLISH</v>
      </c>
      <c r="G1140" s="17" t="str">
        <f t="shared" si="70"/>
        <v>NEUTRAL</v>
      </c>
      <c r="H1140" s="17" t="str">
        <f t="shared" si="69"/>
        <v>NEUTRAL</v>
      </c>
    </row>
    <row r="1141" spans="1:8" ht="13.5" x14ac:dyDescent="0.25">
      <c r="A1141" s="3">
        <v>43670</v>
      </c>
      <c r="B1141" s="2">
        <v>15.3</v>
      </c>
      <c r="C1141" s="2">
        <v>8.7439999999999998</v>
      </c>
      <c r="D1141" s="2">
        <v>1331</v>
      </c>
      <c r="E1141" s="2">
        <f t="shared" si="68"/>
        <v>5779580</v>
      </c>
      <c r="F1141" s="17" t="str">
        <f t="shared" si="71"/>
        <v>BULLISH</v>
      </c>
      <c r="G1141" s="17" t="str">
        <f t="shared" si="70"/>
        <v>NEUTRAL</v>
      </c>
      <c r="H1141" s="17" t="str">
        <f t="shared" si="69"/>
        <v>CONFIRMED BULLISH</v>
      </c>
    </row>
    <row r="1142" spans="1:8" ht="13.5" x14ac:dyDescent="0.25">
      <c r="A1142" s="3">
        <v>43672</v>
      </c>
      <c r="B1142" s="2">
        <v>15.3</v>
      </c>
      <c r="C1142" s="2">
        <v>8.7439999999999998</v>
      </c>
      <c r="D1142" s="2">
        <v>1726</v>
      </c>
      <c r="E1142" s="2">
        <f t="shared" si="68"/>
        <v>5779580</v>
      </c>
      <c r="F1142" s="17" t="str">
        <f t="shared" si="71"/>
        <v>BULLISH</v>
      </c>
      <c r="G1142" s="17" t="str">
        <f t="shared" si="70"/>
        <v>NEUTRAL</v>
      </c>
      <c r="H1142" s="17" t="str">
        <f t="shared" si="69"/>
        <v>NEUTRAL</v>
      </c>
    </row>
    <row r="1143" spans="1:8" ht="13.5" x14ac:dyDescent="0.25">
      <c r="A1143" s="3">
        <v>43675</v>
      </c>
      <c r="B1143" s="2">
        <v>15.3</v>
      </c>
      <c r="C1143" s="2">
        <v>8.7439999999999998</v>
      </c>
      <c r="D1143" s="2">
        <v>4700</v>
      </c>
      <c r="E1143" s="2">
        <f t="shared" si="68"/>
        <v>5779580</v>
      </c>
      <c r="F1143" s="17" t="str">
        <f t="shared" si="71"/>
        <v>BULLISH</v>
      </c>
      <c r="G1143" s="17" t="str">
        <f t="shared" si="70"/>
        <v>NEUTRAL</v>
      </c>
      <c r="H1143" s="17" t="str">
        <f t="shared" si="69"/>
        <v>CONFIRMED BULLISH</v>
      </c>
    </row>
    <row r="1144" spans="1:8" ht="13.5" x14ac:dyDescent="0.25">
      <c r="A1144" s="3">
        <v>43676</v>
      </c>
      <c r="B1144" s="2">
        <v>15.25</v>
      </c>
      <c r="C1144" s="2">
        <v>8.7154000000000007</v>
      </c>
      <c r="D1144" s="2">
        <v>975</v>
      </c>
      <c r="E1144" s="2">
        <f t="shared" si="68"/>
        <v>5778605</v>
      </c>
      <c r="F1144" s="17" t="str">
        <f t="shared" si="71"/>
        <v>BEARISH</v>
      </c>
      <c r="G1144" s="17" t="str">
        <f t="shared" si="70"/>
        <v>NEUTRAL</v>
      </c>
      <c r="H1144" s="17" t="str">
        <f t="shared" si="69"/>
        <v>CONFIRMED BEARISH</v>
      </c>
    </row>
    <row r="1145" spans="1:8" ht="13.5" x14ac:dyDescent="0.25">
      <c r="A1145" s="3">
        <v>43677</v>
      </c>
      <c r="B1145" s="2">
        <v>15.25</v>
      </c>
      <c r="C1145" s="2">
        <v>8.7154000000000007</v>
      </c>
      <c r="D1145" s="2">
        <v>1070</v>
      </c>
      <c r="E1145" s="2">
        <f t="shared" si="68"/>
        <v>5778605</v>
      </c>
      <c r="F1145" s="17" t="str">
        <f t="shared" si="71"/>
        <v>BEARISH</v>
      </c>
      <c r="G1145" s="17" t="str">
        <f t="shared" si="70"/>
        <v>NEUTRAL</v>
      </c>
      <c r="H1145" s="17" t="str">
        <f t="shared" si="69"/>
        <v>CONFIRMED BEARISH</v>
      </c>
    </row>
    <row r="1146" spans="1:8" ht="13.5" x14ac:dyDescent="0.25">
      <c r="A1146" s="3">
        <v>43678</v>
      </c>
      <c r="B1146" s="2">
        <v>15.3</v>
      </c>
      <c r="C1146" s="2">
        <v>8.7439999999999998</v>
      </c>
      <c r="D1146" s="2">
        <v>2083</v>
      </c>
      <c r="E1146" s="2">
        <f t="shared" si="68"/>
        <v>5780688</v>
      </c>
      <c r="F1146" s="17" t="str">
        <f t="shared" si="71"/>
        <v>BULLISH</v>
      </c>
      <c r="G1146" s="17" t="str">
        <f t="shared" si="70"/>
        <v>NEUTRAL</v>
      </c>
      <c r="H1146" s="17" t="str">
        <f t="shared" si="69"/>
        <v>NEUTRAL</v>
      </c>
    </row>
    <row r="1147" spans="1:8" ht="13.5" x14ac:dyDescent="0.25">
      <c r="A1147" s="3">
        <v>43679</v>
      </c>
      <c r="B1147" s="2">
        <v>15.3</v>
      </c>
      <c r="C1147" s="2">
        <v>8.7439999999999998</v>
      </c>
      <c r="D1147" s="2">
        <v>1750</v>
      </c>
      <c r="E1147" s="2">
        <f t="shared" si="68"/>
        <v>5780688</v>
      </c>
      <c r="F1147" s="17" t="str">
        <f t="shared" si="71"/>
        <v>BULLISH</v>
      </c>
      <c r="G1147" s="17" t="str">
        <f t="shared" si="70"/>
        <v>NEUTRAL</v>
      </c>
      <c r="H1147" s="17" t="str">
        <f t="shared" si="69"/>
        <v>NEUTRAL</v>
      </c>
    </row>
    <row r="1148" spans="1:8" ht="13.5" x14ac:dyDescent="0.25">
      <c r="A1148" s="3">
        <v>43682</v>
      </c>
      <c r="B1148" s="2">
        <v>15.3</v>
      </c>
      <c r="C1148" s="2">
        <v>8.7439999999999998</v>
      </c>
      <c r="D1148" s="2">
        <v>794</v>
      </c>
      <c r="E1148" s="2">
        <f t="shared" si="68"/>
        <v>5780688</v>
      </c>
      <c r="F1148" s="17" t="str">
        <f t="shared" si="71"/>
        <v>BULLISH</v>
      </c>
      <c r="G1148" s="17" t="str">
        <f t="shared" si="70"/>
        <v>NEUTRAL</v>
      </c>
      <c r="H1148" s="17" t="str">
        <f t="shared" si="69"/>
        <v>NEUTRAL</v>
      </c>
    </row>
    <row r="1149" spans="1:8" ht="13.5" x14ac:dyDescent="0.25">
      <c r="A1149" s="3">
        <v>43683</v>
      </c>
      <c r="B1149" s="2">
        <v>15.21</v>
      </c>
      <c r="C1149" s="2">
        <v>8.6926000000000005</v>
      </c>
      <c r="D1149" s="2">
        <v>1294</v>
      </c>
      <c r="E1149" s="2">
        <f t="shared" si="68"/>
        <v>5779394</v>
      </c>
      <c r="F1149" s="17" t="str">
        <f t="shared" si="71"/>
        <v>BULLISH</v>
      </c>
      <c r="G1149" s="17" t="str">
        <f t="shared" si="70"/>
        <v>NEUTRAL</v>
      </c>
      <c r="H1149" s="17" t="str">
        <f t="shared" si="69"/>
        <v>BULLISH DIVERGENCE</v>
      </c>
    </row>
    <row r="1150" spans="1:8" ht="13.5" x14ac:dyDescent="0.25">
      <c r="A1150" s="3">
        <v>43684</v>
      </c>
      <c r="B1150" s="2">
        <v>15.28</v>
      </c>
      <c r="C1150" s="2">
        <v>8.7325999999999997</v>
      </c>
      <c r="D1150" s="2">
        <v>3704</v>
      </c>
      <c r="E1150" s="2">
        <f t="shared" si="68"/>
        <v>5783098</v>
      </c>
      <c r="F1150" s="17" t="str">
        <f t="shared" si="71"/>
        <v>BULLISH</v>
      </c>
      <c r="G1150" s="17" t="str">
        <f t="shared" si="70"/>
        <v>NEUTRAL</v>
      </c>
      <c r="H1150" s="17" t="str">
        <f t="shared" si="69"/>
        <v>CONFIRMED BULLISH</v>
      </c>
    </row>
    <row r="1151" spans="1:8" ht="13.5" x14ac:dyDescent="0.25">
      <c r="A1151" s="3">
        <v>43685</v>
      </c>
      <c r="B1151" s="2">
        <v>15.26</v>
      </c>
      <c r="C1151" s="2">
        <v>8.7210999999999999</v>
      </c>
      <c r="D1151" s="2">
        <v>1641</v>
      </c>
      <c r="E1151" s="2">
        <f t="shared" si="68"/>
        <v>5781457</v>
      </c>
      <c r="F1151" s="17" t="str">
        <f t="shared" si="71"/>
        <v>BULLISH</v>
      </c>
      <c r="G1151" s="17" t="str">
        <f t="shared" si="70"/>
        <v>NEUTRAL</v>
      </c>
      <c r="H1151" s="17" t="str">
        <f t="shared" si="69"/>
        <v>BULLISH DIVERGENCE</v>
      </c>
    </row>
    <row r="1152" spans="1:8" ht="13.5" x14ac:dyDescent="0.25">
      <c r="A1152" s="3">
        <v>43686</v>
      </c>
      <c r="B1152" s="2">
        <v>15.26</v>
      </c>
      <c r="C1152" s="2">
        <v>8.7210999999999999</v>
      </c>
      <c r="D1152" s="2">
        <v>1300</v>
      </c>
      <c r="E1152" s="2">
        <f t="shared" si="68"/>
        <v>5781457</v>
      </c>
      <c r="F1152" s="17" t="str">
        <f t="shared" si="71"/>
        <v>BULLISH</v>
      </c>
      <c r="G1152" s="17" t="str">
        <f t="shared" si="70"/>
        <v>NEUTRAL</v>
      </c>
      <c r="H1152" s="17" t="str">
        <f t="shared" si="69"/>
        <v>BULLISH DIVERGENCE</v>
      </c>
    </row>
    <row r="1153" spans="1:8" ht="13.5" x14ac:dyDescent="0.25">
      <c r="A1153" s="3">
        <v>43691</v>
      </c>
      <c r="B1153" s="2">
        <v>15.3</v>
      </c>
      <c r="C1153" s="2">
        <v>8.7439999999999998</v>
      </c>
      <c r="D1153" s="2">
        <v>1040</v>
      </c>
      <c r="E1153" s="2">
        <f t="shared" si="68"/>
        <v>5782497</v>
      </c>
      <c r="F1153" s="17" t="str">
        <f t="shared" si="71"/>
        <v>BULLISH</v>
      </c>
      <c r="G1153" s="17" t="str">
        <f t="shared" si="70"/>
        <v>NEUTRAL</v>
      </c>
      <c r="H1153" s="17" t="str">
        <f t="shared" si="69"/>
        <v>NEUTRAL</v>
      </c>
    </row>
    <row r="1154" spans="1:8" ht="13.5" x14ac:dyDescent="0.25">
      <c r="A1154" s="3">
        <v>43692</v>
      </c>
      <c r="B1154" s="2">
        <v>15.3</v>
      </c>
      <c r="C1154" s="2">
        <v>8.7439999999999998</v>
      </c>
      <c r="D1154" s="2">
        <v>50</v>
      </c>
      <c r="E1154" s="2">
        <f t="shared" si="68"/>
        <v>5782497</v>
      </c>
      <c r="F1154" s="17" t="str">
        <f t="shared" si="71"/>
        <v>BULLISH</v>
      </c>
      <c r="G1154" s="17" t="str">
        <f t="shared" si="70"/>
        <v>NEUTRAL</v>
      </c>
      <c r="H1154" s="17" t="str">
        <f t="shared" si="69"/>
        <v>CONFIRMED BULLISH</v>
      </c>
    </row>
    <row r="1155" spans="1:8" ht="13.5" x14ac:dyDescent="0.25">
      <c r="A1155" s="3">
        <v>43693</v>
      </c>
      <c r="B1155" s="2">
        <v>15.28</v>
      </c>
      <c r="C1155" s="2">
        <v>8.7325999999999997</v>
      </c>
      <c r="D1155" s="2">
        <v>325</v>
      </c>
      <c r="E1155" s="2">
        <f t="shared" si="68"/>
        <v>5782172</v>
      </c>
      <c r="F1155" s="17" t="str">
        <f t="shared" si="71"/>
        <v>BEARISH</v>
      </c>
      <c r="G1155" s="17" t="str">
        <f t="shared" si="70"/>
        <v>NEUTRAL</v>
      </c>
      <c r="H1155" s="17" t="str">
        <f t="shared" si="69"/>
        <v>NEUTRAL</v>
      </c>
    </row>
    <row r="1156" spans="1:8" ht="13.5" x14ac:dyDescent="0.25">
      <c r="A1156" s="3">
        <v>43696</v>
      </c>
      <c r="B1156" s="2">
        <v>15.28</v>
      </c>
      <c r="C1156" s="2">
        <v>8.7325999999999997</v>
      </c>
      <c r="D1156" s="2">
        <v>987</v>
      </c>
      <c r="E1156" s="2">
        <f t="shared" ref="E1156:E1219" si="72">IF(B1156&gt;B1155, E1155+D1156, IF(B1156&lt;B1155, E1155-D1156, E1155))</f>
        <v>5782172</v>
      </c>
      <c r="F1156" s="17" t="str">
        <f t="shared" si="71"/>
        <v>BULLISH</v>
      </c>
      <c r="G1156" s="17" t="str">
        <f t="shared" si="70"/>
        <v>NEUTRAL</v>
      </c>
      <c r="H1156" s="17" t="str">
        <f t="shared" si="69"/>
        <v>CONFIRMED BULLISH</v>
      </c>
    </row>
    <row r="1157" spans="1:8" ht="13.5" x14ac:dyDescent="0.25">
      <c r="A1157" s="3">
        <v>43697</v>
      </c>
      <c r="B1157" s="2">
        <v>15.26</v>
      </c>
      <c r="C1157" s="2">
        <v>8.7210999999999999</v>
      </c>
      <c r="D1157" s="2">
        <v>2205</v>
      </c>
      <c r="E1157" s="2">
        <f t="shared" si="72"/>
        <v>5779967</v>
      </c>
      <c r="F1157" s="17" t="str">
        <f t="shared" si="71"/>
        <v>BEARISH</v>
      </c>
      <c r="G1157" s="17" t="str">
        <f t="shared" si="70"/>
        <v>NEUTRAL</v>
      </c>
      <c r="H1157" s="17" t="str">
        <f t="shared" si="69"/>
        <v>NEUTRAL</v>
      </c>
    </row>
    <row r="1158" spans="1:8" ht="13.5" x14ac:dyDescent="0.25">
      <c r="A1158" s="3">
        <v>43698</v>
      </c>
      <c r="B1158" s="2">
        <v>15.26</v>
      </c>
      <c r="C1158" s="2">
        <v>8.7210999999999999</v>
      </c>
      <c r="D1158" s="2">
        <v>690</v>
      </c>
      <c r="E1158" s="2">
        <f t="shared" si="72"/>
        <v>5779967</v>
      </c>
      <c r="F1158" s="17" t="str">
        <f t="shared" si="71"/>
        <v>BEARISH</v>
      </c>
      <c r="G1158" s="17" t="str">
        <f t="shared" si="70"/>
        <v>NEUTRAL</v>
      </c>
      <c r="H1158" s="17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v>43699</v>
      </c>
      <c r="B1159" s="2">
        <v>15.2</v>
      </c>
      <c r="C1159" s="2">
        <v>8.6867999999999999</v>
      </c>
      <c r="D1159" s="2">
        <v>4490</v>
      </c>
      <c r="E1159" s="2">
        <f t="shared" si="72"/>
        <v>5775477</v>
      </c>
      <c r="F1159" s="17" t="str">
        <f t="shared" si="71"/>
        <v>BEARISH</v>
      </c>
      <c r="G1159" s="17" t="str">
        <f t="shared" ref="G1159:G1222" si="74">IF((E1159-E1154)/E1154 &gt; 0.02, "STRONG",
 IF((E1159-E1154)/E1154 &lt; -0.02, "WEAK", "NEUTRAL"))</f>
        <v>NEUTRAL</v>
      </c>
      <c r="H1159" s="17" t="str">
        <f t="shared" si="73"/>
        <v>CONFIRMED BEARISH</v>
      </c>
    </row>
    <row r="1160" spans="1:8" ht="13.5" x14ac:dyDescent="0.25">
      <c r="A1160" s="3">
        <v>43700</v>
      </c>
      <c r="B1160" s="2">
        <v>15.19</v>
      </c>
      <c r="C1160" s="2">
        <v>8.6811000000000007</v>
      </c>
      <c r="D1160" s="2">
        <v>340</v>
      </c>
      <c r="E1160" s="2">
        <f t="shared" si="72"/>
        <v>5775137</v>
      </c>
      <c r="F1160" s="17" t="str">
        <f t="shared" ref="F1160:F1223" si="75">IF(E1160&gt;E1155,"BULLISH",IF(E1160&lt;E1155,"BEARISH","NEUTRAL"))</f>
        <v>BEARISH</v>
      </c>
      <c r="G1160" s="17" t="str">
        <f t="shared" si="74"/>
        <v>NEUTRAL</v>
      </c>
      <c r="H1160" s="17" t="str">
        <f t="shared" si="73"/>
        <v>CONFIRMED BEARISH</v>
      </c>
    </row>
    <row r="1161" spans="1:8" ht="13.5" x14ac:dyDescent="0.25">
      <c r="A1161" s="3">
        <v>43703</v>
      </c>
      <c r="B1161" s="2">
        <v>15.2</v>
      </c>
      <c r="C1161" s="2">
        <v>8.6867999999999999</v>
      </c>
      <c r="D1161" s="2">
        <v>54</v>
      </c>
      <c r="E1161" s="2">
        <f t="shared" si="72"/>
        <v>5775191</v>
      </c>
      <c r="F1161" s="17" t="str">
        <f t="shared" si="75"/>
        <v>BEARISH</v>
      </c>
      <c r="G1161" s="17" t="str">
        <f t="shared" si="74"/>
        <v>NEUTRAL</v>
      </c>
      <c r="H1161" s="17" t="str">
        <f t="shared" si="73"/>
        <v>CONFIRMED BEARISH</v>
      </c>
    </row>
    <row r="1162" spans="1:8" ht="13.5" x14ac:dyDescent="0.25">
      <c r="A1162" s="3">
        <v>43704</v>
      </c>
      <c r="B1162" s="2">
        <v>15.1</v>
      </c>
      <c r="C1162" s="2">
        <v>8.6296999999999997</v>
      </c>
      <c r="D1162" s="2">
        <v>3100</v>
      </c>
      <c r="E1162" s="2">
        <f t="shared" si="72"/>
        <v>5772091</v>
      </c>
      <c r="F1162" s="17" t="str">
        <f t="shared" si="75"/>
        <v>BEARISH</v>
      </c>
      <c r="G1162" s="17" t="str">
        <f t="shared" si="74"/>
        <v>NEUTRAL</v>
      </c>
      <c r="H1162" s="17" t="str">
        <f t="shared" si="73"/>
        <v>CONFIRMED BEARISH</v>
      </c>
    </row>
    <row r="1163" spans="1:8" ht="13.5" x14ac:dyDescent="0.25">
      <c r="A1163" s="3">
        <v>43705</v>
      </c>
      <c r="B1163" s="2">
        <v>15.15</v>
      </c>
      <c r="C1163" s="2">
        <v>8.6583000000000006</v>
      </c>
      <c r="D1163" s="2">
        <v>5678</v>
      </c>
      <c r="E1163" s="2">
        <f t="shared" si="72"/>
        <v>5777769</v>
      </c>
      <c r="F1163" s="17" t="str">
        <f t="shared" si="75"/>
        <v>BEARISH</v>
      </c>
      <c r="G1163" s="17" t="str">
        <f t="shared" si="74"/>
        <v>NEUTRAL</v>
      </c>
      <c r="H1163" s="17" t="str">
        <f t="shared" si="73"/>
        <v>CONFIRMED BEARISH</v>
      </c>
    </row>
    <row r="1164" spans="1:8" ht="13.5" x14ac:dyDescent="0.25">
      <c r="A1164" s="3">
        <v>43706</v>
      </c>
      <c r="B1164" s="2">
        <v>15.1</v>
      </c>
      <c r="C1164" s="2">
        <v>8.6296999999999997</v>
      </c>
      <c r="D1164" s="2">
        <v>845</v>
      </c>
      <c r="E1164" s="2">
        <f t="shared" si="72"/>
        <v>5776924</v>
      </c>
      <c r="F1164" s="17" t="str">
        <f t="shared" si="75"/>
        <v>BULLISH</v>
      </c>
      <c r="G1164" s="17" t="str">
        <f t="shared" si="74"/>
        <v>NEUTRAL</v>
      </c>
      <c r="H1164" s="17" t="str">
        <f t="shared" si="73"/>
        <v>BULLISH DIVERGENCE</v>
      </c>
    </row>
    <row r="1165" spans="1:8" ht="13.5" x14ac:dyDescent="0.25">
      <c r="A1165" s="3">
        <v>43707</v>
      </c>
      <c r="B1165" s="2">
        <v>14.95</v>
      </c>
      <c r="C1165" s="2">
        <v>8.5440000000000005</v>
      </c>
      <c r="D1165" s="2">
        <v>2894</v>
      </c>
      <c r="E1165" s="2">
        <f t="shared" si="72"/>
        <v>5774030</v>
      </c>
      <c r="F1165" s="17" t="str">
        <f t="shared" si="75"/>
        <v>BEARISH</v>
      </c>
      <c r="G1165" s="17" t="str">
        <f t="shared" si="74"/>
        <v>NEUTRAL</v>
      </c>
      <c r="H1165" s="17" t="str">
        <f t="shared" si="73"/>
        <v>CONFIRMED BEARISH</v>
      </c>
    </row>
    <row r="1166" spans="1:8" ht="13.5" x14ac:dyDescent="0.25">
      <c r="A1166" s="3">
        <v>43710</v>
      </c>
      <c r="B1166" s="2">
        <v>14.74</v>
      </c>
      <c r="C1166" s="2">
        <v>8.4239999999999995</v>
      </c>
      <c r="D1166" s="2">
        <v>7397</v>
      </c>
      <c r="E1166" s="2">
        <f t="shared" si="72"/>
        <v>5766633</v>
      </c>
      <c r="F1166" s="17" t="str">
        <f t="shared" si="75"/>
        <v>BEARISH</v>
      </c>
      <c r="G1166" s="17" t="str">
        <f t="shared" si="74"/>
        <v>NEUTRAL</v>
      </c>
      <c r="H1166" s="17" t="str">
        <f t="shared" si="73"/>
        <v>CONFIRMED BEARISH</v>
      </c>
    </row>
    <row r="1167" spans="1:8" ht="13.5" x14ac:dyDescent="0.25">
      <c r="A1167" s="3">
        <v>43711</v>
      </c>
      <c r="B1167" s="2">
        <v>14.72</v>
      </c>
      <c r="C1167" s="2">
        <v>8.4124999999999996</v>
      </c>
      <c r="D1167" s="2">
        <v>1549</v>
      </c>
      <c r="E1167" s="2">
        <f t="shared" si="72"/>
        <v>5765084</v>
      </c>
      <c r="F1167" s="17" t="str">
        <f t="shared" si="75"/>
        <v>BEARISH</v>
      </c>
      <c r="G1167" s="17" t="str">
        <f t="shared" si="74"/>
        <v>NEUTRAL</v>
      </c>
      <c r="H1167" s="17" t="str">
        <f t="shared" si="73"/>
        <v>CONFIRMED BEARISH</v>
      </c>
    </row>
    <row r="1168" spans="1:8" ht="13.5" x14ac:dyDescent="0.25">
      <c r="A1168" s="3">
        <v>43712</v>
      </c>
      <c r="B1168" s="2">
        <v>14.72</v>
      </c>
      <c r="C1168" s="2">
        <v>8.4124999999999996</v>
      </c>
      <c r="D1168" s="2">
        <v>4789</v>
      </c>
      <c r="E1168" s="2">
        <f t="shared" si="72"/>
        <v>5765084</v>
      </c>
      <c r="F1168" s="17" t="str">
        <f t="shared" si="75"/>
        <v>BEARISH</v>
      </c>
      <c r="G1168" s="17" t="str">
        <f t="shared" si="74"/>
        <v>NEUTRAL</v>
      </c>
      <c r="H1168" s="17" t="str">
        <f t="shared" si="73"/>
        <v>CONFIRMED BEARISH</v>
      </c>
    </row>
    <row r="1169" spans="1:8" ht="13.5" x14ac:dyDescent="0.25">
      <c r="A1169" s="3">
        <v>43713</v>
      </c>
      <c r="B1169" s="2">
        <v>14.58</v>
      </c>
      <c r="C1169" s="2">
        <v>8.3324999999999996</v>
      </c>
      <c r="D1169" s="2">
        <v>2719</v>
      </c>
      <c r="E1169" s="2">
        <f t="shared" si="72"/>
        <v>5762365</v>
      </c>
      <c r="F1169" s="17" t="str">
        <f t="shared" si="75"/>
        <v>BEARISH</v>
      </c>
      <c r="G1169" s="17" t="str">
        <f t="shared" si="74"/>
        <v>NEUTRAL</v>
      </c>
      <c r="H1169" s="17" t="str">
        <f t="shared" si="73"/>
        <v>CONFIRMED BEARISH</v>
      </c>
    </row>
    <row r="1170" spans="1:8" ht="13.5" x14ac:dyDescent="0.25">
      <c r="A1170" s="3">
        <v>43714</v>
      </c>
      <c r="B1170" s="2">
        <v>14.4</v>
      </c>
      <c r="C1170" s="2">
        <v>8.2295999999999996</v>
      </c>
      <c r="D1170" s="2">
        <v>7440</v>
      </c>
      <c r="E1170" s="2">
        <f t="shared" si="72"/>
        <v>5754925</v>
      </c>
      <c r="F1170" s="17" t="str">
        <f t="shared" si="75"/>
        <v>BEARISH</v>
      </c>
      <c r="G1170" s="17" t="str">
        <f t="shared" si="74"/>
        <v>NEUTRAL</v>
      </c>
      <c r="H1170" s="17" t="str">
        <f t="shared" si="73"/>
        <v>CONFIRMED BEARISH</v>
      </c>
    </row>
    <row r="1171" spans="1:8" ht="13.5" x14ac:dyDescent="0.25">
      <c r="A1171" s="3">
        <v>43717</v>
      </c>
      <c r="B1171" s="2">
        <v>14.4</v>
      </c>
      <c r="C1171" s="2">
        <v>8.2295999999999996</v>
      </c>
      <c r="D1171" s="2">
        <v>3795</v>
      </c>
      <c r="E1171" s="2">
        <f t="shared" si="72"/>
        <v>5754925</v>
      </c>
      <c r="F1171" s="17" t="str">
        <f t="shared" si="75"/>
        <v>BEARISH</v>
      </c>
      <c r="G1171" s="17" t="str">
        <f t="shared" si="74"/>
        <v>NEUTRAL</v>
      </c>
      <c r="H1171" s="17" t="str">
        <f t="shared" si="73"/>
        <v>CONFIRMED BEARISH</v>
      </c>
    </row>
    <row r="1172" spans="1:8" ht="13.5" x14ac:dyDescent="0.25">
      <c r="A1172" s="3">
        <v>43718</v>
      </c>
      <c r="B1172" s="2">
        <v>14.4</v>
      </c>
      <c r="C1172" s="2">
        <v>8.2295999999999996</v>
      </c>
      <c r="D1172" s="2">
        <v>10558</v>
      </c>
      <c r="E1172" s="2">
        <f t="shared" si="72"/>
        <v>5754925</v>
      </c>
      <c r="F1172" s="17" t="str">
        <f t="shared" si="75"/>
        <v>BEARISH</v>
      </c>
      <c r="G1172" s="17" t="str">
        <f t="shared" si="74"/>
        <v>NEUTRAL</v>
      </c>
      <c r="H1172" s="17" t="str">
        <f t="shared" si="73"/>
        <v>CONFIRMED BEARISH</v>
      </c>
    </row>
    <row r="1173" spans="1:8" ht="13.5" x14ac:dyDescent="0.25">
      <c r="A1173" s="3">
        <v>43719</v>
      </c>
      <c r="B1173" s="2">
        <v>14.71</v>
      </c>
      <c r="C1173" s="2">
        <v>8.4068000000000005</v>
      </c>
      <c r="D1173" s="2">
        <v>6827</v>
      </c>
      <c r="E1173" s="2">
        <f t="shared" si="72"/>
        <v>5761752</v>
      </c>
      <c r="F1173" s="17" t="str">
        <f t="shared" si="75"/>
        <v>BEARISH</v>
      </c>
      <c r="G1173" s="17" t="str">
        <f t="shared" si="74"/>
        <v>NEUTRAL</v>
      </c>
      <c r="H1173" s="17" t="str">
        <f t="shared" si="73"/>
        <v>CONFIRMED BEARISH</v>
      </c>
    </row>
    <row r="1174" spans="1:8" ht="13.5" x14ac:dyDescent="0.25">
      <c r="A1174" s="3">
        <v>43720</v>
      </c>
      <c r="B1174" s="2">
        <v>14.58</v>
      </c>
      <c r="C1174" s="2">
        <v>8.3324999999999996</v>
      </c>
      <c r="D1174" s="2">
        <v>1659</v>
      </c>
      <c r="E1174" s="2">
        <f t="shared" si="72"/>
        <v>5760093</v>
      </c>
      <c r="F1174" s="17" t="str">
        <f t="shared" si="75"/>
        <v>BEARISH</v>
      </c>
      <c r="G1174" s="17" t="str">
        <f t="shared" si="74"/>
        <v>NEUTRAL</v>
      </c>
      <c r="H1174" s="17" t="str">
        <f t="shared" si="73"/>
        <v>NEUTRAL</v>
      </c>
    </row>
    <row r="1175" spans="1:8" ht="13.5" x14ac:dyDescent="0.25">
      <c r="A1175" s="3">
        <v>43721</v>
      </c>
      <c r="B1175" s="2">
        <v>14.55</v>
      </c>
      <c r="C1175" s="2">
        <v>8.3154000000000003</v>
      </c>
      <c r="D1175" s="2">
        <v>1777</v>
      </c>
      <c r="E1175" s="2">
        <f t="shared" si="72"/>
        <v>5758316</v>
      </c>
      <c r="F1175" s="17" t="str">
        <f t="shared" si="75"/>
        <v>BULLISH</v>
      </c>
      <c r="G1175" s="17" t="str">
        <f t="shared" si="74"/>
        <v>NEUTRAL</v>
      </c>
      <c r="H1175" s="17" t="str">
        <f t="shared" si="73"/>
        <v>CONFIRMED BULLISH</v>
      </c>
    </row>
    <row r="1176" spans="1:8" ht="13.5" x14ac:dyDescent="0.25">
      <c r="A1176" s="3">
        <v>43724</v>
      </c>
      <c r="B1176" s="2">
        <v>14.5</v>
      </c>
      <c r="C1176" s="2">
        <v>8.2867999999999995</v>
      </c>
      <c r="D1176" s="2">
        <v>1592</v>
      </c>
      <c r="E1176" s="2">
        <f t="shared" si="72"/>
        <v>5756724</v>
      </c>
      <c r="F1176" s="17" t="str">
        <f t="shared" si="75"/>
        <v>BULLISH</v>
      </c>
      <c r="G1176" s="17" t="str">
        <f t="shared" si="74"/>
        <v>NEUTRAL</v>
      </c>
      <c r="H1176" s="17" t="str">
        <f t="shared" si="73"/>
        <v>CONFIRMED BULLISH</v>
      </c>
    </row>
    <row r="1177" spans="1:8" ht="13.5" x14ac:dyDescent="0.25">
      <c r="A1177" s="3">
        <v>43725</v>
      </c>
      <c r="B1177" s="2">
        <v>14.5</v>
      </c>
      <c r="C1177" s="2">
        <v>8.2867999999999995</v>
      </c>
      <c r="D1177" s="2">
        <v>1027</v>
      </c>
      <c r="E1177" s="2">
        <f t="shared" si="72"/>
        <v>5756724</v>
      </c>
      <c r="F1177" s="17" t="str">
        <f t="shared" si="75"/>
        <v>BULLISH</v>
      </c>
      <c r="G1177" s="17" t="str">
        <f t="shared" si="74"/>
        <v>NEUTRAL</v>
      </c>
      <c r="H1177" s="17" t="str">
        <f t="shared" si="73"/>
        <v>CONFIRMED BULLISH</v>
      </c>
    </row>
    <row r="1178" spans="1:8" ht="13.5" x14ac:dyDescent="0.25">
      <c r="A1178" s="3">
        <v>43726</v>
      </c>
      <c r="B1178" s="2">
        <v>14.3</v>
      </c>
      <c r="C1178" s="2">
        <v>8.1724999999999994</v>
      </c>
      <c r="D1178" s="2">
        <v>1510</v>
      </c>
      <c r="E1178" s="2">
        <f t="shared" si="72"/>
        <v>5755214</v>
      </c>
      <c r="F1178" s="17" t="str">
        <f t="shared" si="75"/>
        <v>BEARISH</v>
      </c>
      <c r="G1178" s="17" t="str">
        <f t="shared" si="74"/>
        <v>NEUTRAL</v>
      </c>
      <c r="H1178" s="17" t="str">
        <f t="shared" si="73"/>
        <v>CONFIRMED BEARISH</v>
      </c>
    </row>
    <row r="1179" spans="1:8" ht="13.5" x14ac:dyDescent="0.25">
      <c r="A1179" s="3">
        <v>43727</v>
      </c>
      <c r="B1179" s="2">
        <v>14.25</v>
      </c>
      <c r="C1179" s="2">
        <v>8.1439000000000004</v>
      </c>
      <c r="D1179" s="2">
        <v>6860</v>
      </c>
      <c r="E1179" s="2">
        <f t="shared" si="72"/>
        <v>5748354</v>
      </c>
      <c r="F1179" s="17" t="str">
        <f t="shared" si="75"/>
        <v>BEARISH</v>
      </c>
      <c r="G1179" s="17" t="str">
        <f t="shared" si="74"/>
        <v>NEUTRAL</v>
      </c>
      <c r="H1179" s="17" t="str">
        <f t="shared" si="73"/>
        <v>CONFIRMED BEARISH</v>
      </c>
    </row>
    <row r="1180" spans="1:8" ht="13.5" x14ac:dyDescent="0.25">
      <c r="A1180" s="3">
        <v>43728</v>
      </c>
      <c r="B1180" s="2">
        <v>14.2</v>
      </c>
      <c r="C1180" s="2">
        <v>8.1152999999999995</v>
      </c>
      <c r="D1180" s="2">
        <v>2667</v>
      </c>
      <c r="E1180" s="2">
        <f t="shared" si="72"/>
        <v>5745687</v>
      </c>
      <c r="F1180" s="17" t="str">
        <f t="shared" si="75"/>
        <v>BEARISH</v>
      </c>
      <c r="G1180" s="17" t="str">
        <f t="shared" si="74"/>
        <v>NEUTRAL</v>
      </c>
      <c r="H1180" s="17" t="str">
        <f t="shared" si="73"/>
        <v>CONFIRMED BEARISH</v>
      </c>
    </row>
    <row r="1181" spans="1:8" ht="13.5" x14ac:dyDescent="0.25">
      <c r="A1181" s="3">
        <v>43731</v>
      </c>
      <c r="B1181" s="2">
        <v>13.98</v>
      </c>
      <c r="C1181" s="2">
        <v>7.9896000000000003</v>
      </c>
      <c r="D1181" s="2">
        <v>7701</v>
      </c>
      <c r="E1181" s="2">
        <f t="shared" si="72"/>
        <v>5737986</v>
      </c>
      <c r="F1181" s="17" t="str">
        <f t="shared" si="75"/>
        <v>BEARISH</v>
      </c>
      <c r="G1181" s="17" t="str">
        <f t="shared" si="74"/>
        <v>NEUTRAL</v>
      </c>
      <c r="H1181" s="17" t="str">
        <f t="shared" si="73"/>
        <v>CONFIRMED BEARISH</v>
      </c>
    </row>
    <row r="1182" spans="1:8" ht="13.5" x14ac:dyDescent="0.25">
      <c r="A1182" s="3">
        <v>43732</v>
      </c>
      <c r="B1182" s="2">
        <v>13.78</v>
      </c>
      <c r="C1182" s="2">
        <v>7.8753000000000002</v>
      </c>
      <c r="D1182" s="2">
        <v>730</v>
      </c>
      <c r="E1182" s="2">
        <f t="shared" si="72"/>
        <v>5737256</v>
      </c>
      <c r="F1182" s="17" t="str">
        <f t="shared" si="75"/>
        <v>BEARISH</v>
      </c>
      <c r="G1182" s="17" t="str">
        <f t="shared" si="74"/>
        <v>NEUTRAL</v>
      </c>
      <c r="H1182" s="17" t="str">
        <f t="shared" si="73"/>
        <v>CONFIRMED BEARISH</v>
      </c>
    </row>
    <row r="1183" spans="1:8" ht="13.5" x14ac:dyDescent="0.25">
      <c r="A1183" s="3">
        <v>43733</v>
      </c>
      <c r="B1183" s="2">
        <v>13.95</v>
      </c>
      <c r="C1183" s="2">
        <v>7.9725000000000001</v>
      </c>
      <c r="D1183" s="2">
        <v>6480</v>
      </c>
      <c r="E1183" s="2">
        <f t="shared" si="72"/>
        <v>5743736</v>
      </c>
      <c r="F1183" s="17" t="str">
        <f t="shared" si="75"/>
        <v>BEARISH</v>
      </c>
      <c r="G1183" s="17" t="str">
        <f t="shared" si="74"/>
        <v>NEUTRAL</v>
      </c>
      <c r="H1183" s="17" t="str">
        <f t="shared" si="73"/>
        <v>CONFIRMED BEARISH</v>
      </c>
    </row>
    <row r="1184" spans="1:8" ht="13.5" x14ac:dyDescent="0.25">
      <c r="A1184" s="3">
        <v>43734</v>
      </c>
      <c r="B1184" s="2">
        <v>14.15</v>
      </c>
      <c r="C1184" s="2">
        <v>8.0868000000000002</v>
      </c>
      <c r="D1184" s="2">
        <v>4839</v>
      </c>
      <c r="E1184" s="2">
        <f t="shared" si="72"/>
        <v>5748575</v>
      </c>
      <c r="F1184" s="17" t="str">
        <f t="shared" si="75"/>
        <v>BULLISH</v>
      </c>
      <c r="G1184" s="17" t="str">
        <f t="shared" si="74"/>
        <v>NEUTRAL</v>
      </c>
      <c r="H1184" s="17" t="str">
        <f t="shared" si="73"/>
        <v>BULLISH DIVERGENCE</v>
      </c>
    </row>
    <row r="1185" spans="1:8" ht="13.5" x14ac:dyDescent="0.25">
      <c r="A1185" s="3">
        <v>43735</v>
      </c>
      <c r="B1185" s="2">
        <v>14.18</v>
      </c>
      <c r="C1185" s="2">
        <v>8.1038999999999994</v>
      </c>
      <c r="D1185" s="2">
        <v>1251</v>
      </c>
      <c r="E1185" s="2">
        <f t="shared" si="72"/>
        <v>5749826</v>
      </c>
      <c r="F1185" s="17" t="str">
        <f t="shared" si="75"/>
        <v>BULLISH</v>
      </c>
      <c r="G1185" s="17" t="str">
        <f t="shared" si="74"/>
        <v>NEUTRAL</v>
      </c>
      <c r="H1185" s="17" t="str">
        <f t="shared" si="73"/>
        <v>BULLISH DIVERGENCE</v>
      </c>
    </row>
    <row r="1186" spans="1:8" ht="13.5" x14ac:dyDescent="0.25">
      <c r="A1186" s="3">
        <v>43738</v>
      </c>
      <c r="B1186" s="2">
        <v>14.1</v>
      </c>
      <c r="C1186" s="2">
        <v>8.0581999999999994</v>
      </c>
      <c r="D1186" s="2">
        <v>162</v>
      </c>
      <c r="E1186" s="2">
        <f t="shared" si="72"/>
        <v>5749664</v>
      </c>
      <c r="F1186" s="17" t="str">
        <f t="shared" si="75"/>
        <v>BULLISH</v>
      </c>
      <c r="G1186" s="17" t="str">
        <f t="shared" si="74"/>
        <v>NEUTRAL</v>
      </c>
      <c r="H1186" s="17" t="str">
        <f t="shared" si="73"/>
        <v>CONFIRMED BULLISH</v>
      </c>
    </row>
    <row r="1187" spans="1:8" ht="13.5" x14ac:dyDescent="0.25">
      <c r="A1187" s="3">
        <v>43739</v>
      </c>
      <c r="B1187" s="2">
        <v>14.25</v>
      </c>
      <c r="C1187" s="2">
        <v>8.1439000000000004</v>
      </c>
      <c r="D1187" s="2">
        <v>3301</v>
      </c>
      <c r="E1187" s="2">
        <f t="shared" si="72"/>
        <v>5752965</v>
      </c>
      <c r="F1187" s="17" t="str">
        <f t="shared" si="75"/>
        <v>BULLISH</v>
      </c>
      <c r="G1187" s="17" t="str">
        <f t="shared" si="74"/>
        <v>NEUTRAL</v>
      </c>
      <c r="H1187" s="17" t="str">
        <f t="shared" si="73"/>
        <v>CONFIRMED BULLISH</v>
      </c>
    </row>
    <row r="1188" spans="1:8" ht="13.5" x14ac:dyDescent="0.25">
      <c r="A1188" s="3">
        <v>43740</v>
      </c>
      <c r="B1188" s="2">
        <v>14.24</v>
      </c>
      <c r="C1188" s="2">
        <v>8.1381999999999994</v>
      </c>
      <c r="D1188" s="2">
        <v>1216</v>
      </c>
      <c r="E1188" s="2">
        <f t="shared" si="72"/>
        <v>5751749</v>
      </c>
      <c r="F1188" s="17" t="str">
        <f t="shared" si="75"/>
        <v>BULLISH</v>
      </c>
      <c r="G1188" s="17" t="str">
        <f t="shared" si="74"/>
        <v>NEUTRAL</v>
      </c>
      <c r="H1188" s="17" t="str">
        <f t="shared" si="73"/>
        <v>CONFIRMED BULLISH</v>
      </c>
    </row>
    <row r="1189" spans="1:8" ht="13.5" x14ac:dyDescent="0.25">
      <c r="A1189" s="3">
        <v>43741</v>
      </c>
      <c r="B1189" s="2">
        <v>14.24</v>
      </c>
      <c r="C1189" s="2">
        <v>8.1381999999999994</v>
      </c>
      <c r="D1189" s="2">
        <v>1301</v>
      </c>
      <c r="E1189" s="2">
        <f t="shared" si="72"/>
        <v>5751749</v>
      </c>
      <c r="F1189" s="17" t="str">
        <f t="shared" si="75"/>
        <v>BULLISH</v>
      </c>
      <c r="G1189" s="17" t="str">
        <f t="shared" si="74"/>
        <v>NEUTRAL</v>
      </c>
      <c r="H1189" s="17" t="str">
        <f t="shared" si="73"/>
        <v>CONFIRMED BULLISH</v>
      </c>
    </row>
    <row r="1190" spans="1:8" ht="13.5" x14ac:dyDescent="0.25">
      <c r="A1190" s="3">
        <v>43742</v>
      </c>
      <c r="B1190" s="2">
        <v>14.2</v>
      </c>
      <c r="C1190" s="2">
        <v>8.1152999999999995</v>
      </c>
      <c r="D1190" s="2">
        <v>2333</v>
      </c>
      <c r="E1190" s="2">
        <f t="shared" si="72"/>
        <v>5749416</v>
      </c>
      <c r="F1190" s="17" t="str">
        <f t="shared" si="75"/>
        <v>BEARISH</v>
      </c>
      <c r="G1190" s="17" t="str">
        <f t="shared" si="74"/>
        <v>NEUTRAL</v>
      </c>
      <c r="H1190" s="17" t="str">
        <f t="shared" si="73"/>
        <v>BEARISH DIVERGENCE</v>
      </c>
    </row>
    <row r="1191" spans="1:8" ht="13.5" x14ac:dyDescent="0.25">
      <c r="A1191" s="3">
        <v>43745</v>
      </c>
      <c r="B1191" s="2">
        <v>14.15</v>
      </c>
      <c r="C1191" s="2">
        <v>8.0868000000000002</v>
      </c>
      <c r="D1191" s="2">
        <v>345</v>
      </c>
      <c r="E1191" s="2">
        <f t="shared" si="72"/>
        <v>5749071</v>
      </c>
      <c r="F1191" s="17" t="str">
        <f t="shared" si="75"/>
        <v>BEARISH</v>
      </c>
      <c r="G1191" s="17" t="str">
        <f t="shared" si="74"/>
        <v>NEUTRAL</v>
      </c>
      <c r="H1191" s="17" t="str">
        <f t="shared" si="73"/>
        <v>BEARISH DIVERGENCE</v>
      </c>
    </row>
    <row r="1192" spans="1:8" ht="13.5" x14ac:dyDescent="0.25">
      <c r="A1192" s="3">
        <v>43746</v>
      </c>
      <c r="B1192" s="2">
        <v>14.09</v>
      </c>
      <c r="C1192" s="2">
        <v>8.0525000000000002</v>
      </c>
      <c r="D1192" s="2">
        <v>1724</v>
      </c>
      <c r="E1192" s="2">
        <f t="shared" si="72"/>
        <v>5747347</v>
      </c>
      <c r="F1192" s="17" t="str">
        <f t="shared" si="75"/>
        <v>BEARISH</v>
      </c>
      <c r="G1192" s="17" t="str">
        <f t="shared" si="74"/>
        <v>NEUTRAL</v>
      </c>
      <c r="H1192" s="17" t="str">
        <f t="shared" si="73"/>
        <v>CONFIRMED BEARISH</v>
      </c>
    </row>
    <row r="1193" spans="1:8" ht="13.5" x14ac:dyDescent="0.25">
      <c r="A1193" s="3">
        <v>43747</v>
      </c>
      <c r="B1193" s="2">
        <v>14.05</v>
      </c>
      <c r="C1193" s="2">
        <v>8.0296000000000003</v>
      </c>
      <c r="D1193" s="2">
        <v>4048</v>
      </c>
      <c r="E1193" s="2">
        <f t="shared" si="72"/>
        <v>5743299</v>
      </c>
      <c r="F1193" s="17" t="str">
        <f t="shared" si="75"/>
        <v>BEARISH</v>
      </c>
      <c r="G1193" s="17" t="str">
        <f t="shared" si="74"/>
        <v>NEUTRAL</v>
      </c>
      <c r="H1193" s="17" t="str">
        <f t="shared" si="73"/>
        <v>CONFIRMED BEARISH</v>
      </c>
    </row>
    <row r="1194" spans="1:8" ht="13.5" x14ac:dyDescent="0.25">
      <c r="A1194" s="3">
        <v>43748</v>
      </c>
      <c r="B1194" s="2">
        <v>14.05</v>
      </c>
      <c r="C1194" s="2">
        <v>8.0296000000000003</v>
      </c>
      <c r="D1194" s="2">
        <v>257</v>
      </c>
      <c r="E1194" s="2">
        <f t="shared" si="72"/>
        <v>5743299</v>
      </c>
      <c r="F1194" s="17" t="str">
        <f t="shared" si="75"/>
        <v>BEARISH</v>
      </c>
      <c r="G1194" s="17" t="str">
        <f t="shared" si="74"/>
        <v>NEUTRAL</v>
      </c>
      <c r="H1194" s="17" t="str">
        <f t="shared" si="73"/>
        <v>CONFIRMED BEARISH</v>
      </c>
    </row>
    <row r="1195" spans="1:8" ht="13.5" x14ac:dyDescent="0.25">
      <c r="A1195" s="3">
        <v>43749</v>
      </c>
      <c r="B1195" s="2">
        <v>14</v>
      </c>
      <c r="C1195" s="2">
        <v>8.0009999999999994</v>
      </c>
      <c r="D1195" s="2">
        <v>1054</v>
      </c>
      <c r="E1195" s="2">
        <f t="shared" si="72"/>
        <v>5742245</v>
      </c>
      <c r="F1195" s="17" t="str">
        <f t="shared" si="75"/>
        <v>BEARISH</v>
      </c>
      <c r="G1195" s="17" t="str">
        <f t="shared" si="74"/>
        <v>NEUTRAL</v>
      </c>
      <c r="H1195" s="17" t="str">
        <f t="shared" si="73"/>
        <v>CONFIRMED BEARISH</v>
      </c>
    </row>
    <row r="1196" spans="1:8" ht="13.5" x14ac:dyDescent="0.25">
      <c r="A1196" s="3">
        <v>43752</v>
      </c>
      <c r="B1196" s="2">
        <v>14.09</v>
      </c>
      <c r="C1196" s="2">
        <v>8.0525000000000002</v>
      </c>
      <c r="D1196" s="2">
        <v>1544</v>
      </c>
      <c r="E1196" s="2">
        <f t="shared" si="72"/>
        <v>5743789</v>
      </c>
      <c r="F1196" s="17" t="str">
        <f t="shared" si="75"/>
        <v>BEARISH</v>
      </c>
      <c r="G1196" s="17" t="str">
        <f t="shared" si="74"/>
        <v>NEUTRAL</v>
      </c>
      <c r="H1196" s="17" t="str">
        <f t="shared" si="73"/>
        <v>CONFIRMED BEARISH</v>
      </c>
    </row>
    <row r="1197" spans="1:8" ht="13.5" x14ac:dyDescent="0.25">
      <c r="A1197" s="3">
        <v>43754</v>
      </c>
      <c r="B1197" s="2">
        <v>14.15</v>
      </c>
      <c r="C1197" s="2">
        <v>8.0868000000000002</v>
      </c>
      <c r="D1197" s="2">
        <v>1572</v>
      </c>
      <c r="E1197" s="2">
        <f t="shared" si="72"/>
        <v>5745361</v>
      </c>
      <c r="F1197" s="17" t="str">
        <f t="shared" si="75"/>
        <v>BEARISH</v>
      </c>
      <c r="G1197" s="17" t="str">
        <f t="shared" si="74"/>
        <v>NEUTRAL</v>
      </c>
      <c r="H1197" s="17" t="str">
        <f t="shared" si="73"/>
        <v>BEARISH DIVERGENCE</v>
      </c>
    </row>
    <row r="1198" spans="1:8" ht="13.5" x14ac:dyDescent="0.25">
      <c r="A1198" s="3">
        <v>43755</v>
      </c>
      <c r="B1198" s="2">
        <v>14.15</v>
      </c>
      <c r="C1198" s="2">
        <v>8.0868000000000002</v>
      </c>
      <c r="D1198" s="2">
        <v>2037</v>
      </c>
      <c r="E1198" s="2">
        <f t="shared" si="72"/>
        <v>5745361</v>
      </c>
      <c r="F1198" s="17" t="str">
        <f t="shared" si="75"/>
        <v>BULLISH</v>
      </c>
      <c r="G1198" s="17" t="str">
        <f t="shared" si="74"/>
        <v>NEUTRAL</v>
      </c>
      <c r="H1198" s="17" t="str">
        <f t="shared" si="73"/>
        <v>CONFIRMED BULLISH</v>
      </c>
    </row>
    <row r="1199" spans="1:8" ht="13.5" x14ac:dyDescent="0.25">
      <c r="A1199" s="3">
        <v>43756</v>
      </c>
      <c r="B1199" s="2">
        <v>14.15</v>
      </c>
      <c r="C1199" s="2">
        <v>8.0868000000000002</v>
      </c>
      <c r="D1199" s="2">
        <v>2274</v>
      </c>
      <c r="E1199" s="2">
        <f t="shared" si="72"/>
        <v>5745361</v>
      </c>
      <c r="F1199" s="17" t="str">
        <f t="shared" si="75"/>
        <v>BULLISH</v>
      </c>
      <c r="G1199" s="17" t="str">
        <f t="shared" si="74"/>
        <v>NEUTRAL</v>
      </c>
      <c r="H1199" s="17" t="str">
        <f t="shared" si="73"/>
        <v>CONFIRMED BULLISH</v>
      </c>
    </row>
    <row r="1200" spans="1:8" ht="13.5" x14ac:dyDescent="0.25">
      <c r="A1200" s="3">
        <v>43759</v>
      </c>
      <c r="B1200" s="2">
        <v>14.2</v>
      </c>
      <c r="C1200" s="2">
        <v>8.1152999999999995</v>
      </c>
      <c r="D1200" s="2">
        <v>1770</v>
      </c>
      <c r="E1200" s="2">
        <f t="shared" si="72"/>
        <v>5747131</v>
      </c>
      <c r="F1200" s="17" t="str">
        <f t="shared" si="75"/>
        <v>BULLISH</v>
      </c>
      <c r="G1200" s="17" t="str">
        <f t="shared" si="74"/>
        <v>NEUTRAL</v>
      </c>
      <c r="H1200" s="17" t="str">
        <f t="shared" si="73"/>
        <v>CONFIRMED BULLISH</v>
      </c>
    </row>
    <row r="1201" spans="1:8" ht="13.5" x14ac:dyDescent="0.25">
      <c r="A1201" s="3">
        <v>43760</v>
      </c>
      <c r="B1201" s="2">
        <v>14.15</v>
      </c>
      <c r="C1201" s="2">
        <v>8.0868000000000002</v>
      </c>
      <c r="D1201" s="2">
        <v>3781</v>
      </c>
      <c r="E1201" s="2">
        <f t="shared" si="72"/>
        <v>5743350</v>
      </c>
      <c r="F1201" s="17" t="str">
        <f t="shared" si="75"/>
        <v>BEARISH</v>
      </c>
      <c r="G1201" s="17" t="str">
        <f t="shared" si="74"/>
        <v>NEUTRAL</v>
      </c>
      <c r="H1201" s="17" t="str">
        <f t="shared" si="73"/>
        <v>BEARISH DIVERGENCE</v>
      </c>
    </row>
    <row r="1202" spans="1:8" ht="13.5" x14ac:dyDescent="0.25">
      <c r="A1202" s="3">
        <v>43761</v>
      </c>
      <c r="B1202" s="2">
        <v>14.15</v>
      </c>
      <c r="C1202" s="2">
        <v>8.0868000000000002</v>
      </c>
      <c r="D1202" s="2">
        <v>2871</v>
      </c>
      <c r="E1202" s="2">
        <f t="shared" si="72"/>
        <v>5743350</v>
      </c>
      <c r="F1202" s="17" t="str">
        <f t="shared" si="75"/>
        <v>BEARISH</v>
      </c>
      <c r="G1202" s="17" t="str">
        <f t="shared" si="74"/>
        <v>NEUTRAL</v>
      </c>
      <c r="H1202" s="17" t="str">
        <f t="shared" si="73"/>
        <v>NEUTRAL</v>
      </c>
    </row>
    <row r="1203" spans="1:8" ht="13.5" x14ac:dyDescent="0.25">
      <c r="A1203" s="3">
        <v>43762</v>
      </c>
      <c r="B1203" s="2">
        <v>14</v>
      </c>
      <c r="C1203" s="2">
        <v>8.0009999999999994</v>
      </c>
      <c r="D1203" s="2">
        <v>6649</v>
      </c>
      <c r="E1203" s="2">
        <f t="shared" si="72"/>
        <v>5736701</v>
      </c>
      <c r="F1203" s="17" t="str">
        <f t="shared" si="75"/>
        <v>BEARISH</v>
      </c>
      <c r="G1203" s="17" t="str">
        <f t="shared" si="74"/>
        <v>NEUTRAL</v>
      </c>
      <c r="H1203" s="17" t="str">
        <f t="shared" si="73"/>
        <v>CONFIRMED BEARISH</v>
      </c>
    </row>
    <row r="1204" spans="1:8" ht="13.5" x14ac:dyDescent="0.25">
      <c r="A1204" s="3">
        <v>43763</v>
      </c>
      <c r="B1204" s="2">
        <v>14.09</v>
      </c>
      <c r="C1204" s="2">
        <v>8.0525000000000002</v>
      </c>
      <c r="D1204" s="2">
        <v>1286</v>
      </c>
      <c r="E1204" s="2">
        <f t="shared" si="72"/>
        <v>5737987</v>
      </c>
      <c r="F1204" s="17" t="str">
        <f t="shared" si="75"/>
        <v>BEARISH</v>
      </c>
      <c r="G1204" s="17" t="str">
        <f t="shared" si="74"/>
        <v>NEUTRAL</v>
      </c>
      <c r="H1204" s="17" t="str">
        <f t="shared" si="73"/>
        <v>CONFIRMED BEARISH</v>
      </c>
    </row>
    <row r="1205" spans="1:8" ht="13.5" x14ac:dyDescent="0.25">
      <c r="A1205" s="3">
        <v>43766</v>
      </c>
      <c r="B1205" s="2">
        <v>14</v>
      </c>
      <c r="C1205" s="2">
        <v>8.0009999999999994</v>
      </c>
      <c r="D1205" s="2">
        <v>677</v>
      </c>
      <c r="E1205" s="2">
        <f t="shared" si="72"/>
        <v>5737310</v>
      </c>
      <c r="F1205" s="17" t="str">
        <f t="shared" si="75"/>
        <v>BEARISH</v>
      </c>
      <c r="G1205" s="17" t="str">
        <f t="shared" si="74"/>
        <v>NEUTRAL</v>
      </c>
      <c r="H1205" s="17" t="str">
        <f t="shared" si="73"/>
        <v>CONFIRMED BEARISH</v>
      </c>
    </row>
    <row r="1206" spans="1:8" ht="13.5" x14ac:dyDescent="0.25">
      <c r="A1206" s="3">
        <v>43767</v>
      </c>
      <c r="B1206" s="2">
        <v>14</v>
      </c>
      <c r="C1206" s="2">
        <v>8.0009999999999994</v>
      </c>
      <c r="D1206" s="2">
        <v>1125</v>
      </c>
      <c r="E1206" s="2">
        <f t="shared" si="72"/>
        <v>5737310</v>
      </c>
      <c r="F1206" s="17" t="str">
        <f t="shared" si="75"/>
        <v>BEARISH</v>
      </c>
      <c r="G1206" s="17" t="str">
        <f t="shared" si="74"/>
        <v>NEUTRAL</v>
      </c>
      <c r="H1206" s="17" t="str">
        <f t="shared" si="73"/>
        <v>CONFIRMED BEARISH</v>
      </c>
    </row>
    <row r="1207" spans="1:8" ht="13.5" x14ac:dyDescent="0.25">
      <c r="A1207" s="3">
        <v>43768</v>
      </c>
      <c r="B1207" s="2">
        <v>13.9</v>
      </c>
      <c r="C1207" s="2">
        <v>7.9439000000000002</v>
      </c>
      <c r="D1207" s="2">
        <v>3764</v>
      </c>
      <c r="E1207" s="2">
        <f t="shared" si="72"/>
        <v>5733546</v>
      </c>
      <c r="F1207" s="17" t="str">
        <f t="shared" si="75"/>
        <v>BEARISH</v>
      </c>
      <c r="G1207" s="17" t="str">
        <f t="shared" si="74"/>
        <v>NEUTRAL</v>
      </c>
      <c r="H1207" s="17" t="str">
        <f t="shared" si="73"/>
        <v>CONFIRMED BEARISH</v>
      </c>
    </row>
    <row r="1208" spans="1:8" ht="13.5" x14ac:dyDescent="0.25">
      <c r="A1208" s="3">
        <v>43769</v>
      </c>
      <c r="B1208" s="2">
        <v>13.99</v>
      </c>
      <c r="C1208" s="2">
        <v>7.9953000000000003</v>
      </c>
      <c r="D1208" s="2">
        <v>385</v>
      </c>
      <c r="E1208" s="2">
        <f t="shared" si="72"/>
        <v>5733931</v>
      </c>
      <c r="F1208" s="17" t="str">
        <f t="shared" si="75"/>
        <v>BEARISH</v>
      </c>
      <c r="G1208" s="17" t="str">
        <f t="shared" si="74"/>
        <v>NEUTRAL</v>
      </c>
      <c r="H1208" s="17" t="str">
        <f t="shared" si="73"/>
        <v>CONFIRMED BEARISH</v>
      </c>
    </row>
    <row r="1209" spans="1:8" ht="13.5" x14ac:dyDescent="0.25">
      <c r="A1209" s="3">
        <v>43770</v>
      </c>
      <c r="B1209" s="2">
        <v>13.99</v>
      </c>
      <c r="C1209" s="2">
        <v>7.9953000000000003</v>
      </c>
      <c r="D1209" s="2">
        <v>2000</v>
      </c>
      <c r="E1209" s="2">
        <f t="shared" si="72"/>
        <v>5733931</v>
      </c>
      <c r="F1209" s="17" t="str">
        <f t="shared" si="75"/>
        <v>BEARISH</v>
      </c>
      <c r="G1209" s="17" t="str">
        <f t="shared" si="74"/>
        <v>NEUTRAL</v>
      </c>
      <c r="H1209" s="17" t="str">
        <f t="shared" si="73"/>
        <v>CONFIRMED BEARISH</v>
      </c>
    </row>
    <row r="1210" spans="1:8" ht="13.5" x14ac:dyDescent="0.25">
      <c r="A1210" s="3">
        <v>43773</v>
      </c>
      <c r="B1210" s="2">
        <v>13.99</v>
      </c>
      <c r="C1210" s="2">
        <v>7.9953000000000003</v>
      </c>
      <c r="D1210" s="2">
        <v>1350</v>
      </c>
      <c r="E1210" s="2">
        <f t="shared" si="72"/>
        <v>5733931</v>
      </c>
      <c r="F1210" s="17" t="str">
        <f t="shared" si="75"/>
        <v>BEARISH</v>
      </c>
      <c r="G1210" s="17" t="str">
        <f t="shared" si="74"/>
        <v>NEUTRAL</v>
      </c>
      <c r="H1210" s="17" t="str">
        <f t="shared" si="73"/>
        <v>CONFIRMED BEARISH</v>
      </c>
    </row>
    <row r="1211" spans="1:8" ht="13.5" x14ac:dyDescent="0.25">
      <c r="A1211" s="3">
        <v>43774</v>
      </c>
      <c r="B1211" s="2">
        <v>13.83</v>
      </c>
      <c r="C1211" s="2">
        <v>7.9039000000000001</v>
      </c>
      <c r="D1211" s="2">
        <v>637</v>
      </c>
      <c r="E1211" s="2">
        <f t="shared" si="72"/>
        <v>5733294</v>
      </c>
      <c r="F1211" s="17" t="str">
        <f t="shared" si="75"/>
        <v>BEARISH</v>
      </c>
      <c r="G1211" s="17" t="str">
        <f t="shared" si="74"/>
        <v>NEUTRAL</v>
      </c>
      <c r="H1211" s="17" t="str">
        <f t="shared" si="73"/>
        <v>CONFIRMED BEARISH</v>
      </c>
    </row>
    <row r="1212" spans="1:8" ht="13.5" x14ac:dyDescent="0.25">
      <c r="A1212" s="3">
        <v>43775</v>
      </c>
      <c r="B1212" s="2">
        <v>13.79</v>
      </c>
      <c r="C1212" s="2">
        <v>7.8810000000000002</v>
      </c>
      <c r="D1212" s="2">
        <v>1001</v>
      </c>
      <c r="E1212" s="2">
        <f t="shared" si="72"/>
        <v>5732293</v>
      </c>
      <c r="F1212" s="17" t="str">
        <f t="shared" si="75"/>
        <v>BEARISH</v>
      </c>
      <c r="G1212" s="17" t="str">
        <f t="shared" si="74"/>
        <v>NEUTRAL</v>
      </c>
      <c r="H1212" s="17" t="str">
        <f t="shared" si="73"/>
        <v>CONFIRMED BEARISH</v>
      </c>
    </row>
    <row r="1213" spans="1:8" ht="13.5" x14ac:dyDescent="0.25">
      <c r="A1213" s="3">
        <v>43776</v>
      </c>
      <c r="B1213" s="2">
        <v>13.7</v>
      </c>
      <c r="C1213" s="2">
        <v>7.8296000000000001</v>
      </c>
      <c r="D1213" s="2">
        <v>1524</v>
      </c>
      <c r="E1213" s="2">
        <f t="shared" si="72"/>
        <v>5730769</v>
      </c>
      <c r="F1213" s="17" t="str">
        <f t="shared" si="75"/>
        <v>BEARISH</v>
      </c>
      <c r="G1213" s="17" t="str">
        <f t="shared" si="74"/>
        <v>NEUTRAL</v>
      </c>
      <c r="H1213" s="17" t="str">
        <f t="shared" si="73"/>
        <v>CONFIRMED BEARISH</v>
      </c>
    </row>
    <row r="1214" spans="1:8" ht="13.5" x14ac:dyDescent="0.25">
      <c r="A1214" s="3">
        <v>43777</v>
      </c>
      <c r="B1214" s="2">
        <v>13.79</v>
      </c>
      <c r="C1214" s="2">
        <v>7.8810000000000002</v>
      </c>
      <c r="D1214" s="2">
        <v>11440</v>
      </c>
      <c r="E1214" s="2">
        <f t="shared" si="72"/>
        <v>5742209</v>
      </c>
      <c r="F1214" s="17" t="str">
        <f t="shared" si="75"/>
        <v>BULLISH</v>
      </c>
      <c r="G1214" s="17" t="str">
        <f t="shared" si="74"/>
        <v>NEUTRAL</v>
      </c>
      <c r="H1214" s="17" t="str">
        <f t="shared" si="73"/>
        <v>BULLISH DIVERGENCE</v>
      </c>
    </row>
    <row r="1215" spans="1:8" ht="13.5" x14ac:dyDescent="0.25">
      <c r="A1215" s="3">
        <v>43780</v>
      </c>
      <c r="B1215" s="2">
        <v>13.7</v>
      </c>
      <c r="C1215" s="2">
        <v>7.8296000000000001</v>
      </c>
      <c r="D1215" s="2">
        <v>2145</v>
      </c>
      <c r="E1215" s="2">
        <f t="shared" si="72"/>
        <v>5740064</v>
      </c>
      <c r="F1215" s="17" t="str">
        <f t="shared" si="75"/>
        <v>BULLISH</v>
      </c>
      <c r="G1215" s="17" t="str">
        <f t="shared" si="74"/>
        <v>NEUTRAL</v>
      </c>
      <c r="H1215" s="17" t="str">
        <f t="shared" si="73"/>
        <v>BULLISH DIVERGENCE</v>
      </c>
    </row>
    <row r="1216" spans="1:8" ht="13.5" x14ac:dyDescent="0.25">
      <c r="A1216" s="3">
        <v>43781</v>
      </c>
      <c r="B1216" s="2">
        <v>13.7</v>
      </c>
      <c r="C1216" s="2">
        <v>7.8296000000000001</v>
      </c>
      <c r="D1216" s="2">
        <v>1225</v>
      </c>
      <c r="E1216" s="2">
        <f t="shared" si="72"/>
        <v>5740064</v>
      </c>
      <c r="F1216" s="17" t="str">
        <f t="shared" si="75"/>
        <v>BULLISH</v>
      </c>
      <c r="G1216" s="17" t="str">
        <f t="shared" si="74"/>
        <v>NEUTRAL</v>
      </c>
      <c r="H1216" s="17" t="str">
        <f t="shared" si="73"/>
        <v>BULLISH DIVERGENCE</v>
      </c>
    </row>
    <row r="1217" spans="1:8" ht="13.5" x14ac:dyDescent="0.25">
      <c r="A1217" s="3">
        <v>43782</v>
      </c>
      <c r="B1217" s="2">
        <v>13.68</v>
      </c>
      <c r="C1217" s="2">
        <v>7.8182</v>
      </c>
      <c r="D1217" s="2">
        <v>1064</v>
      </c>
      <c r="E1217" s="2">
        <f t="shared" si="72"/>
        <v>5739000</v>
      </c>
      <c r="F1217" s="17" t="str">
        <f t="shared" si="75"/>
        <v>BULLISH</v>
      </c>
      <c r="G1217" s="17" t="str">
        <f t="shared" si="74"/>
        <v>NEUTRAL</v>
      </c>
      <c r="H1217" s="17" t="str">
        <f t="shared" si="73"/>
        <v>BULLISH DIVERGENCE</v>
      </c>
    </row>
    <row r="1218" spans="1:8" ht="13.5" x14ac:dyDescent="0.25">
      <c r="A1218" s="3">
        <v>43783</v>
      </c>
      <c r="B1218" s="2">
        <v>13.67</v>
      </c>
      <c r="C1218" s="2">
        <v>7.8124000000000002</v>
      </c>
      <c r="D1218" s="2">
        <v>5065</v>
      </c>
      <c r="E1218" s="2">
        <f t="shared" si="72"/>
        <v>5733935</v>
      </c>
      <c r="F1218" s="17" t="str">
        <f t="shared" si="75"/>
        <v>BULLISH</v>
      </c>
      <c r="G1218" s="17" t="str">
        <f t="shared" si="74"/>
        <v>NEUTRAL</v>
      </c>
      <c r="H1218" s="17" t="str">
        <f t="shared" si="73"/>
        <v>BULLISH DIVERGENCE</v>
      </c>
    </row>
    <row r="1219" spans="1:8" ht="13.5" x14ac:dyDescent="0.25">
      <c r="A1219" s="3">
        <v>43784</v>
      </c>
      <c r="B1219" s="2">
        <v>13.65</v>
      </c>
      <c r="C1219" s="2">
        <v>7.8010000000000002</v>
      </c>
      <c r="D1219" s="2">
        <v>2361</v>
      </c>
      <c r="E1219" s="2">
        <f t="shared" si="72"/>
        <v>5731574</v>
      </c>
      <c r="F1219" s="17" t="str">
        <f t="shared" si="75"/>
        <v>BEARISH</v>
      </c>
      <c r="G1219" s="17" t="str">
        <f t="shared" si="74"/>
        <v>NEUTRAL</v>
      </c>
      <c r="H1219" s="17" t="str">
        <f t="shared" si="73"/>
        <v>CONFIRMED BEARISH</v>
      </c>
    </row>
    <row r="1220" spans="1:8" ht="13.5" x14ac:dyDescent="0.25">
      <c r="A1220" s="3">
        <v>43787</v>
      </c>
      <c r="B1220" s="2">
        <v>13.65</v>
      </c>
      <c r="C1220" s="2">
        <v>7.8010000000000002</v>
      </c>
      <c r="D1220" s="2">
        <v>0</v>
      </c>
      <c r="E1220" s="2">
        <f t="shared" ref="E1220:E1283" si="76">IF(B1220&gt;B1219, E1219+D1220, IF(B1220&lt;B1219, E1219-D1220, E1219))</f>
        <v>5731574</v>
      </c>
      <c r="F1220" s="17" t="str">
        <f t="shared" si="75"/>
        <v>BEARISH</v>
      </c>
      <c r="G1220" s="17" t="str">
        <f t="shared" si="74"/>
        <v>NEUTRAL</v>
      </c>
      <c r="H1220" s="17" t="str">
        <f t="shared" si="73"/>
        <v>CONFIRMED BEARISH</v>
      </c>
    </row>
    <row r="1221" spans="1:8" ht="13.5" x14ac:dyDescent="0.25">
      <c r="A1221" s="3">
        <v>43788</v>
      </c>
      <c r="B1221" s="2">
        <v>13.68</v>
      </c>
      <c r="C1221" s="2">
        <v>7.8182</v>
      </c>
      <c r="D1221" s="2">
        <v>1565</v>
      </c>
      <c r="E1221" s="2">
        <f t="shared" si="76"/>
        <v>5733139</v>
      </c>
      <c r="F1221" s="17" t="str">
        <f t="shared" si="75"/>
        <v>BEARISH</v>
      </c>
      <c r="G1221" s="17" t="str">
        <f t="shared" si="74"/>
        <v>NEUTRAL</v>
      </c>
      <c r="H1221" s="17" t="str">
        <f t="shared" si="73"/>
        <v>CONFIRMED BEARISH</v>
      </c>
    </row>
    <row r="1222" spans="1:8" ht="13.5" x14ac:dyDescent="0.25">
      <c r="A1222" s="3">
        <v>43789</v>
      </c>
      <c r="B1222" s="2">
        <v>13.66</v>
      </c>
      <c r="C1222" s="2">
        <v>7.8067000000000002</v>
      </c>
      <c r="D1222" s="2">
        <v>1114</v>
      </c>
      <c r="E1222" s="2">
        <f t="shared" si="76"/>
        <v>5732025</v>
      </c>
      <c r="F1222" s="17" t="str">
        <f t="shared" si="75"/>
        <v>BEARISH</v>
      </c>
      <c r="G1222" s="17" t="str">
        <f t="shared" si="74"/>
        <v>NEUTRAL</v>
      </c>
      <c r="H1222" s="17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v>43790</v>
      </c>
      <c r="B1223" s="2">
        <v>13.67</v>
      </c>
      <c r="C1223" s="2">
        <v>7.8124000000000002</v>
      </c>
      <c r="D1223" s="2">
        <v>675</v>
      </c>
      <c r="E1223" s="2">
        <f t="shared" si="76"/>
        <v>5732700</v>
      </c>
      <c r="F1223" s="17" t="str">
        <f t="shared" si="75"/>
        <v>BEARISH</v>
      </c>
      <c r="G1223" s="17" t="str">
        <f t="shared" ref="G1223:G1286" si="78">IF((E1223-E1218)/E1218 &gt; 0.02, "STRONG",
 IF((E1223-E1218)/E1218 &lt; -0.02, "WEAK", "NEUTRAL"))</f>
        <v>NEUTRAL</v>
      </c>
      <c r="H1223" s="17" t="str">
        <f t="shared" si="77"/>
        <v>NEUTRAL</v>
      </c>
    </row>
    <row r="1224" spans="1:8" ht="13.5" x14ac:dyDescent="0.25">
      <c r="A1224" s="3">
        <v>43791</v>
      </c>
      <c r="B1224" s="2">
        <v>13.5</v>
      </c>
      <c r="C1224" s="2">
        <v>7.7153</v>
      </c>
      <c r="D1224" s="2">
        <v>1851</v>
      </c>
      <c r="E1224" s="2">
        <f t="shared" si="76"/>
        <v>5730849</v>
      </c>
      <c r="F1224" s="17" t="str">
        <f t="shared" ref="F1224:F1287" si="79">IF(E1224&gt;E1219,"BULLISH",IF(E1224&lt;E1219,"BEARISH","NEUTRAL"))</f>
        <v>BEARISH</v>
      </c>
      <c r="G1224" s="17" t="str">
        <f t="shared" si="78"/>
        <v>NEUTRAL</v>
      </c>
      <c r="H1224" s="17" t="str">
        <f t="shared" si="77"/>
        <v>CONFIRMED BEARISH</v>
      </c>
    </row>
    <row r="1225" spans="1:8" ht="13.5" x14ac:dyDescent="0.25">
      <c r="A1225" s="3">
        <v>43794</v>
      </c>
      <c r="B1225" s="2">
        <v>13.42</v>
      </c>
      <c r="C1225" s="2">
        <v>7.6696</v>
      </c>
      <c r="D1225" s="2">
        <v>2263</v>
      </c>
      <c r="E1225" s="2">
        <f t="shared" si="76"/>
        <v>5728586</v>
      </c>
      <c r="F1225" s="17" t="str">
        <f t="shared" si="79"/>
        <v>BEARISH</v>
      </c>
      <c r="G1225" s="17" t="str">
        <f t="shared" si="78"/>
        <v>NEUTRAL</v>
      </c>
      <c r="H1225" s="17" t="str">
        <f t="shared" si="77"/>
        <v>CONFIRMED BEARISH</v>
      </c>
    </row>
    <row r="1226" spans="1:8" ht="13.5" x14ac:dyDescent="0.25">
      <c r="A1226" s="3">
        <v>43795</v>
      </c>
      <c r="B1226" s="2">
        <v>13.5</v>
      </c>
      <c r="C1226" s="2">
        <v>7.7153</v>
      </c>
      <c r="D1226" s="2">
        <v>5686</v>
      </c>
      <c r="E1226" s="2">
        <f t="shared" si="76"/>
        <v>5734272</v>
      </c>
      <c r="F1226" s="17" t="str">
        <f t="shared" si="79"/>
        <v>BULLISH</v>
      </c>
      <c r="G1226" s="17" t="str">
        <f t="shared" si="78"/>
        <v>NEUTRAL</v>
      </c>
      <c r="H1226" s="17" t="str">
        <f t="shared" si="77"/>
        <v>BULLISH DIVERGENCE</v>
      </c>
    </row>
    <row r="1227" spans="1:8" ht="13.5" x14ac:dyDescent="0.25">
      <c r="A1227" s="3">
        <v>43796</v>
      </c>
      <c r="B1227" s="2">
        <v>13.64</v>
      </c>
      <c r="C1227" s="2">
        <v>7.7953000000000001</v>
      </c>
      <c r="D1227" s="2">
        <v>1645</v>
      </c>
      <c r="E1227" s="2">
        <f t="shared" si="76"/>
        <v>5735917</v>
      </c>
      <c r="F1227" s="17" t="str">
        <f t="shared" si="79"/>
        <v>BULLISH</v>
      </c>
      <c r="G1227" s="17" t="str">
        <f t="shared" si="78"/>
        <v>NEUTRAL</v>
      </c>
      <c r="H1227" s="17" t="str">
        <f t="shared" si="77"/>
        <v>BULLISH DIVERGENCE</v>
      </c>
    </row>
    <row r="1228" spans="1:8" ht="13.5" x14ac:dyDescent="0.25">
      <c r="A1228" s="3">
        <v>43797</v>
      </c>
      <c r="B1228" s="2">
        <v>13.65</v>
      </c>
      <c r="C1228" s="2">
        <v>7.8010000000000002</v>
      </c>
      <c r="D1228" s="2">
        <v>3120</v>
      </c>
      <c r="E1228" s="2">
        <f t="shared" si="76"/>
        <v>5739037</v>
      </c>
      <c r="F1228" s="17" t="str">
        <f t="shared" si="79"/>
        <v>BULLISH</v>
      </c>
      <c r="G1228" s="17" t="str">
        <f t="shared" si="78"/>
        <v>NEUTRAL</v>
      </c>
      <c r="H1228" s="17" t="str">
        <f t="shared" si="77"/>
        <v>BULLISH DIVERGENCE</v>
      </c>
    </row>
    <row r="1229" spans="1:8" ht="13.5" x14ac:dyDescent="0.25">
      <c r="A1229" s="3">
        <v>43798</v>
      </c>
      <c r="B1229" s="2">
        <v>13.65</v>
      </c>
      <c r="C1229" s="2">
        <v>7.8010000000000002</v>
      </c>
      <c r="D1229" s="2">
        <v>1070</v>
      </c>
      <c r="E1229" s="2">
        <f t="shared" si="76"/>
        <v>5739037</v>
      </c>
      <c r="F1229" s="17" t="str">
        <f t="shared" si="79"/>
        <v>BULLISH</v>
      </c>
      <c r="G1229" s="17" t="str">
        <f t="shared" si="78"/>
        <v>NEUTRAL</v>
      </c>
      <c r="H1229" s="17" t="str">
        <f t="shared" si="77"/>
        <v>CONFIRMED BULLISH</v>
      </c>
    </row>
    <row r="1230" spans="1:8" ht="13.5" x14ac:dyDescent="0.25">
      <c r="A1230" s="3">
        <v>43801</v>
      </c>
      <c r="B1230" s="2">
        <v>13.6</v>
      </c>
      <c r="C1230" s="2">
        <v>7.7724000000000002</v>
      </c>
      <c r="D1230" s="2">
        <v>2320</v>
      </c>
      <c r="E1230" s="2">
        <f t="shared" si="76"/>
        <v>5736717</v>
      </c>
      <c r="F1230" s="17" t="str">
        <f t="shared" si="79"/>
        <v>BULLISH</v>
      </c>
      <c r="G1230" s="17" t="str">
        <f t="shared" si="78"/>
        <v>NEUTRAL</v>
      </c>
      <c r="H1230" s="17" t="str">
        <f t="shared" si="77"/>
        <v>CONFIRMED BULLISH</v>
      </c>
    </row>
    <row r="1231" spans="1:8" ht="13.5" x14ac:dyDescent="0.25">
      <c r="A1231" s="3">
        <v>43802</v>
      </c>
      <c r="B1231" s="2">
        <v>13.6</v>
      </c>
      <c r="C1231" s="2">
        <v>7.7724000000000002</v>
      </c>
      <c r="D1231" s="2">
        <v>3021</v>
      </c>
      <c r="E1231" s="2">
        <f t="shared" si="76"/>
        <v>5736717</v>
      </c>
      <c r="F1231" s="17" t="str">
        <f t="shared" si="79"/>
        <v>BULLISH</v>
      </c>
      <c r="G1231" s="17" t="str">
        <f t="shared" si="78"/>
        <v>NEUTRAL</v>
      </c>
      <c r="H1231" s="17" t="str">
        <f t="shared" si="77"/>
        <v>CONFIRMED BULLISH</v>
      </c>
    </row>
    <row r="1232" spans="1:8" ht="13.5" x14ac:dyDescent="0.25">
      <c r="A1232" s="3">
        <v>43803</v>
      </c>
      <c r="B1232" s="2">
        <v>13.5</v>
      </c>
      <c r="C1232" s="2">
        <v>7.7153</v>
      </c>
      <c r="D1232" s="2">
        <v>1416</v>
      </c>
      <c r="E1232" s="2">
        <f t="shared" si="76"/>
        <v>5735301</v>
      </c>
      <c r="F1232" s="17" t="str">
        <f t="shared" si="79"/>
        <v>BEARISH</v>
      </c>
      <c r="G1232" s="17" t="str">
        <f t="shared" si="78"/>
        <v>NEUTRAL</v>
      </c>
      <c r="H1232" s="17" t="str">
        <f t="shared" si="77"/>
        <v>CONFIRMED BEARISH</v>
      </c>
    </row>
    <row r="1233" spans="1:8" ht="13.5" x14ac:dyDescent="0.25">
      <c r="A1233" s="3">
        <v>43804</v>
      </c>
      <c r="B1233" s="2">
        <v>13.55</v>
      </c>
      <c r="C1233" s="2">
        <v>7.7439</v>
      </c>
      <c r="D1233" s="2">
        <v>923</v>
      </c>
      <c r="E1233" s="2">
        <f t="shared" si="76"/>
        <v>5736224</v>
      </c>
      <c r="F1233" s="17" t="str">
        <f t="shared" si="79"/>
        <v>BEARISH</v>
      </c>
      <c r="G1233" s="17" t="str">
        <f t="shared" si="78"/>
        <v>NEUTRAL</v>
      </c>
      <c r="H1233" s="17" t="str">
        <f t="shared" si="77"/>
        <v>CONFIRMED BEARISH</v>
      </c>
    </row>
    <row r="1234" spans="1:8" ht="13.5" x14ac:dyDescent="0.25">
      <c r="A1234" s="3">
        <v>43805</v>
      </c>
      <c r="B1234" s="2">
        <v>13.5</v>
      </c>
      <c r="C1234" s="2">
        <v>7.7153</v>
      </c>
      <c r="D1234" s="2">
        <v>1901</v>
      </c>
      <c r="E1234" s="2">
        <f t="shared" si="76"/>
        <v>5734323</v>
      </c>
      <c r="F1234" s="17" t="str">
        <f t="shared" si="79"/>
        <v>BEARISH</v>
      </c>
      <c r="G1234" s="17" t="str">
        <f t="shared" si="78"/>
        <v>NEUTRAL</v>
      </c>
      <c r="H1234" s="17" t="str">
        <f t="shared" si="77"/>
        <v>CONFIRMED BEARISH</v>
      </c>
    </row>
    <row r="1235" spans="1:8" ht="13.5" x14ac:dyDescent="0.25">
      <c r="A1235" s="3">
        <v>43808</v>
      </c>
      <c r="B1235" s="2">
        <v>13.5</v>
      </c>
      <c r="C1235" s="2">
        <v>7.7153</v>
      </c>
      <c r="D1235" s="2">
        <v>1140</v>
      </c>
      <c r="E1235" s="2">
        <f t="shared" si="76"/>
        <v>5734323</v>
      </c>
      <c r="F1235" s="17" t="str">
        <f t="shared" si="79"/>
        <v>BEARISH</v>
      </c>
      <c r="G1235" s="17" t="str">
        <f t="shared" si="78"/>
        <v>NEUTRAL</v>
      </c>
      <c r="H1235" s="17" t="str">
        <f t="shared" si="77"/>
        <v>CONFIRMED BEARISH</v>
      </c>
    </row>
    <row r="1236" spans="1:8" ht="13.5" x14ac:dyDescent="0.25">
      <c r="A1236" s="3">
        <v>43809</v>
      </c>
      <c r="B1236" s="2">
        <v>13.4</v>
      </c>
      <c r="C1236" s="2">
        <v>7.6581000000000001</v>
      </c>
      <c r="D1236" s="2">
        <v>4914</v>
      </c>
      <c r="E1236" s="2">
        <f t="shared" si="76"/>
        <v>5729409</v>
      </c>
      <c r="F1236" s="17" t="str">
        <f t="shared" si="79"/>
        <v>BEARISH</v>
      </c>
      <c r="G1236" s="17" t="str">
        <f t="shared" si="78"/>
        <v>NEUTRAL</v>
      </c>
      <c r="H1236" s="17" t="str">
        <f t="shared" si="77"/>
        <v>CONFIRMED BEARISH</v>
      </c>
    </row>
    <row r="1237" spans="1:8" ht="13.5" x14ac:dyDescent="0.25">
      <c r="A1237" s="3">
        <v>43810</v>
      </c>
      <c r="B1237" s="2">
        <v>13.5</v>
      </c>
      <c r="C1237" s="2">
        <v>7.7153</v>
      </c>
      <c r="D1237" s="2">
        <v>1707</v>
      </c>
      <c r="E1237" s="2">
        <f t="shared" si="76"/>
        <v>5731116</v>
      </c>
      <c r="F1237" s="17" t="str">
        <f t="shared" si="79"/>
        <v>BEARISH</v>
      </c>
      <c r="G1237" s="17" t="str">
        <f t="shared" si="78"/>
        <v>NEUTRAL</v>
      </c>
      <c r="H1237" s="17" t="str">
        <f t="shared" si="77"/>
        <v>NEUTRAL</v>
      </c>
    </row>
    <row r="1238" spans="1:8" ht="13.5" x14ac:dyDescent="0.25">
      <c r="A1238" s="3">
        <v>43811</v>
      </c>
      <c r="B1238" s="2">
        <v>13.4</v>
      </c>
      <c r="C1238" s="2">
        <v>7.6581000000000001</v>
      </c>
      <c r="D1238" s="2">
        <v>1411</v>
      </c>
      <c r="E1238" s="2">
        <f t="shared" si="76"/>
        <v>5729705</v>
      </c>
      <c r="F1238" s="17" t="str">
        <f t="shared" si="79"/>
        <v>BEARISH</v>
      </c>
      <c r="G1238" s="17" t="str">
        <f t="shared" si="78"/>
        <v>NEUTRAL</v>
      </c>
      <c r="H1238" s="17" t="str">
        <f t="shared" si="77"/>
        <v>CONFIRMED BEARISH</v>
      </c>
    </row>
    <row r="1239" spans="1:8" ht="13.5" x14ac:dyDescent="0.25">
      <c r="A1239" s="3">
        <v>43812</v>
      </c>
      <c r="B1239" s="2">
        <v>13.4</v>
      </c>
      <c r="C1239" s="2">
        <v>7.6581000000000001</v>
      </c>
      <c r="D1239" s="2">
        <v>2995</v>
      </c>
      <c r="E1239" s="2">
        <f t="shared" si="76"/>
        <v>5729705</v>
      </c>
      <c r="F1239" s="17" t="str">
        <f t="shared" si="79"/>
        <v>BEARISH</v>
      </c>
      <c r="G1239" s="17" t="str">
        <f t="shared" si="78"/>
        <v>NEUTRAL</v>
      </c>
      <c r="H1239" s="17" t="str">
        <f t="shared" si="77"/>
        <v>CONFIRMED BEARISH</v>
      </c>
    </row>
    <row r="1240" spans="1:8" ht="13.5" x14ac:dyDescent="0.25">
      <c r="A1240" s="3">
        <v>43815</v>
      </c>
      <c r="B1240" s="2">
        <v>13.35</v>
      </c>
      <c r="C1240" s="2">
        <v>7.6295999999999999</v>
      </c>
      <c r="D1240" s="2">
        <v>1690</v>
      </c>
      <c r="E1240" s="2">
        <f t="shared" si="76"/>
        <v>5728015</v>
      </c>
      <c r="F1240" s="17" t="str">
        <f t="shared" si="79"/>
        <v>BEARISH</v>
      </c>
      <c r="G1240" s="17" t="str">
        <f t="shared" si="78"/>
        <v>NEUTRAL</v>
      </c>
      <c r="H1240" s="17" t="str">
        <f t="shared" si="77"/>
        <v>CONFIRMED BEARISH</v>
      </c>
    </row>
    <row r="1241" spans="1:8" ht="13.5" x14ac:dyDescent="0.25">
      <c r="A1241" s="3">
        <v>43816</v>
      </c>
      <c r="B1241" s="2">
        <v>13.2</v>
      </c>
      <c r="C1241" s="2">
        <v>7.5438000000000001</v>
      </c>
      <c r="D1241" s="2">
        <v>6285</v>
      </c>
      <c r="E1241" s="2">
        <f t="shared" si="76"/>
        <v>5721730</v>
      </c>
      <c r="F1241" s="17" t="str">
        <f t="shared" si="79"/>
        <v>BEARISH</v>
      </c>
      <c r="G1241" s="17" t="str">
        <f t="shared" si="78"/>
        <v>NEUTRAL</v>
      </c>
      <c r="H1241" s="17" t="str">
        <f t="shared" si="77"/>
        <v>CONFIRMED BEARISH</v>
      </c>
    </row>
    <row r="1242" spans="1:8" ht="13.5" x14ac:dyDescent="0.25">
      <c r="A1242" s="3">
        <v>43817</v>
      </c>
      <c r="B1242" s="2">
        <v>13.12</v>
      </c>
      <c r="C1242" s="2">
        <v>7.4981</v>
      </c>
      <c r="D1242" s="2">
        <v>3676</v>
      </c>
      <c r="E1242" s="2">
        <f t="shared" si="76"/>
        <v>5718054</v>
      </c>
      <c r="F1242" s="17" t="str">
        <f t="shared" si="79"/>
        <v>BEARISH</v>
      </c>
      <c r="G1242" s="17" t="str">
        <f t="shared" si="78"/>
        <v>NEUTRAL</v>
      </c>
      <c r="H1242" s="17" t="str">
        <f t="shared" si="77"/>
        <v>CONFIRMED BEARISH</v>
      </c>
    </row>
    <row r="1243" spans="1:8" ht="13.5" x14ac:dyDescent="0.25">
      <c r="A1243" s="3">
        <v>43818</v>
      </c>
      <c r="B1243" s="2">
        <v>13.29</v>
      </c>
      <c r="C1243" s="2">
        <v>7.5952999999999999</v>
      </c>
      <c r="D1243" s="2">
        <v>2148</v>
      </c>
      <c r="E1243" s="2">
        <f t="shared" si="76"/>
        <v>5720202</v>
      </c>
      <c r="F1243" s="17" t="str">
        <f t="shared" si="79"/>
        <v>BEARISH</v>
      </c>
      <c r="G1243" s="17" t="str">
        <f t="shared" si="78"/>
        <v>NEUTRAL</v>
      </c>
      <c r="H1243" s="17" t="str">
        <f t="shared" si="77"/>
        <v>CONFIRMED BEARISH</v>
      </c>
    </row>
    <row r="1244" spans="1:8" ht="13.5" x14ac:dyDescent="0.25">
      <c r="A1244" s="3">
        <v>43819</v>
      </c>
      <c r="B1244" s="2">
        <v>13.29</v>
      </c>
      <c r="C1244" s="2">
        <v>7.5952999999999999</v>
      </c>
      <c r="D1244" s="2">
        <v>2041</v>
      </c>
      <c r="E1244" s="2">
        <f t="shared" si="76"/>
        <v>5720202</v>
      </c>
      <c r="F1244" s="17" t="str">
        <f t="shared" si="79"/>
        <v>BEARISH</v>
      </c>
      <c r="G1244" s="17" t="str">
        <f t="shared" si="78"/>
        <v>NEUTRAL</v>
      </c>
      <c r="H1244" s="17" t="str">
        <f t="shared" si="77"/>
        <v>CONFIRMED BEARISH</v>
      </c>
    </row>
    <row r="1245" spans="1:8" ht="13.5" x14ac:dyDescent="0.25">
      <c r="A1245" s="3">
        <v>43822</v>
      </c>
      <c r="B1245" s="2">
        <v>13.28</v>
      </c>
      <c r="C1245" s="2">
        <v>7.5895999999999999</v>
      </c>
      <c r="D1245" s="2">
        <v>2245</v>
      </c>
      <c r="E1245" s="2">
        <f t="shared" si="76"/>
        <v>5717957</v>
      </c>
      <c r="F1245" s="17" t="str">
        <f t="shared" si="79"/>
        <v>BEARISH</v>
      </c>
      <c r="G1245" s="17" t="str">
        <f t="shared" si="78"/>
        <v>NEUTRAL</v>
      </c>
      <c r="H1245" s="17" t="str">
        <f t="shared" si="77"/>
        <v>CONFIRMED BEARISH</v>
      </c>
    </row>
    <row r="1246" spans="1:8" ht="13.5" x14ac:dyDescent="0.25">
      <c r="A1246" s="3">
        <v>43823</v>
      </c>
      <c r="B1246" s="2">
        <v>13.28</v>
      </c>
      <c r="C1246" s="2">
        <v>7.5895999999999999</v>
      </c>
      <c r="D1246" s="2">
        <v>2724</v>
      </c>
      <c r="E1246" s="2">
        <f t="shared" si="76"/>
        <v>5717957</v>
      </c>
      <c r="F1246" s="17" t="str">
        <f t="shared" si="79"/>
        <v>BEARISH</v>
      </c>
      <c r="G1246" s="17" t="str">
        <f t="shared" si="78"/>
        <v>NEUTRAL</v>
      </c>
      <c r="H1246" s="17" t="str">
        <f t="shared" si="77"/>
        <v>BEARISH DIVERGENCE</v>
      </c>
    </row>
    <row r="1247" spans="1:8" ht="13.5" x14ac:dyDescent="0.25">
      <c r="A1247" s="3">
        <v>43824</v>
      </c>
      <c r="B1247" s="2">
        <v>13.2</v>
      </c>
      <c r="C1247" s="2">
        <v>7.5438000000000001</v>
      </c>
      <c r="D1247" s="2">
        <v>7145</v>
      </c>
      <c r="E1247" s="2">
        <f t="shared" si="76"/>
        <v>5710812</v>
      </c>
      <c r="F1247" s="17" t="str">
        <f t="shared" si="79"/>
        <v>BEARISH</v>
      </c>
      <c r="G1247" s="17" t="str">
        <f t="shared" si="78"/>
        <v>NEUTRAL</v>
      </c>
      <c r="H1247" s="17" t="str">
        <f t="shared" si="77"/>
        <v>BEARISH DIVERGENCE</v>
      </c>
    </row>
    <row r="1248" spans="1:8" ht="13.5" x14ac:dyDescent="0.25">
      <c r="A1248" s="3">
        <v>43825</v>
      </c>
      <c r="B1248" s="2">
        <v>13.4</v>
      </c>
      <c r="C1248" s="2">
        <v>7.6581000000000001</v>
      </c>
      <c r="D1248" s="2">
        <v>5330</v>
      </c>
      <c r="E1248" s="2">
        <f t="shared" si="76"/>
        <v>5716142</v>
      </c>
      <c r="F1248" s="17" t="str">
        <f t="shared" si="79"/>
        <v>BEARISH</v>
      </c>
      <c r="G1248" s="17" t="str">
        <f t="shared" si="78"/>
        <v>NEUTRAL</v>
      </c>
      <c r="H1248" s="17" t="str">
        <f t="shared" si="77"/>
        <v>BEARISH DIVERGENCE</v>
      </c>
    </row>
    <row r="1249" spans="1:8" ht="13.5" x14ac:dyDescent="0.25">
      <c r="A1249" s="3">
        <v>43826</v>
      </c>
      <c r="B1249" s="2">
        <v>13.2</v>
      </c>
      <c r="C1249" s="2">
        <v>7.5438000000000001</v>
      </c>
      <c r="D1249" s="2">
        <v>7121</v>
      </c>
      <c r="E1249" s="2">
        <f t="shared" si="76"/>
        <v>5709021</v>
      </c>
      <c r="F1249" s="17" t="str">
        <f t="shared" si="79"/>
        <v>BEARISH</v>
      </c>
      <c r="G1249" s="17" t="str">
        <f t="shared" si="78"/>
        <v>NEUTRAL</v>
      </c>
      <c r="H1249" s="17" t="str">
        <f t="shared" si="77"/>
        <v>CONFIRMED BEARISH</v>
      </c>
    </row>
    <row r="1250" spans="1:8" ht="13.5" x14ac:dyDescent="0.25">
      <c r="A1250" s="3">
        <v>43829</v>
      </c>
      <c r="B1250" s="2">
        <v>13.75</v>
      </c>
      <c r="C1250" s="2">
        <v>7.8582000000000001</v>
      </c>
      <c r="D1250" s="2">
        <v>41202</v>
      </c>
      <c r="E1250" s="2">
        <f t="shared" si="76"/>
        <v>5750223</v>
      </c>
      <c r="F1250" s="17" t="str">
        <f t="shared" si="79"/>
        <v>BULLISH</v>
      </c>
      <c r="G1250" s="17" t="str">
        <f t="shared" si="78"/>
        <v>NEUTRAL</v>
      </c>
      <c r="H1250" s="17" t="str">
        <f t="shared" si="77"/>
        <v>CONFIRMED BULLISH</v>
      </c>
    </row>
    <row r="1251" spans="1:8" ht="13.5" x14ac:dyDescent="0.25">
      <c r="A1251" s="3">
        <v>43830</v>
      </c>
      <c r="B1251" s="2">
        <v>13.51</v>
      </c>
      <c r="C1251" s="2">
        <v>7.7210000000000001</v>
      </c>
      <c r="D1251" s="2">
        <v>3490</v>
      </c>
      <c r="E1251" s="2">
        <f t="shared" si="76"/>
        <v>5746733</v>
      </c>
      <c r="F1251" s="17" t="str">
        <f t="shared" si="79"/>
        <v>BULLISH</v>
      </c>
      <c r="G1251" s="17" t="str">
        <f t="shared" si="78"/>
        <v>NEUTRAL</v>
      </c>
      <c r="H1251" s="17" t="str">
        <f t="shared" si="77"/>
        <v>CONFIRMED BULLISH</v>
      </c>
    </row>
    <row r="1252" spans="1:8" ht="13.5" x14ac:dyDescent="0.25">
      <c r="A1252" s="3">
        <v>43832</v>
      </c>
      <c r="B1252" s="2">
        <v>13.3</v>
      </c>
      <c r="C1252" s="2">
        <v>7.601</v>
      </c>
      <c r="D1252" s="2">
        <v>6825</v>
      </c>
      <c r="E1252" s="2">
        <f t="shared" si="76"/>
        <v>5739908</v>
      </c>
      <c r="F1252" s="17" t="str">
        <f t="shared" si="79"/>
        <v>BULLISH</v>
      </c>
      <c r="G1252" s="17" t="str">
        <f t="shared" si="78"/>
        <v>NEUTRAL</v>
      </c>
      <c r="H1252" s="17" t="str">
        <f t="shared" si="77"/>
        <v>CONFIRMED BULLISH</v>
      </c>
    </row>
    <row r="1253" spans="1:8" ht="13.5" x14ac:dyDescent="0.25">
      <c r="A1253" s="3">
        <v>43833</v>
      </c>
      <c r="B1253" s="2">
        <v>13.4</v>
      </c>
      <c r="C1253" s="2">
        <v>7.6581000000000001</v>
      </c>
      <c r="D1253" s="2">
        <v>1390</v>
      </c>
      <c r="E1253" s="2">
        <f t="shared" si="76"/>
        <v>5741298</v>
      </c>
      <c r="F1253" s="17" t="str">
        <f t="shared" si="79"/>
        <v>BULLISH</v>
      </c>
      <c r="G1253" s="17" t="str">
        <f t="shared" si="78"/>
        <v>NEUTRAL</v>
      </c>
      <c r="H1253" s="17" t="str">
        <f t="shared" si="77"/>
        <v>NEUTRAL</v>
      </c>
    </row>
    <row r="1254" spans="1:8" ht="13.5" x14ac:dyDescent="0.25">
      <c r="A1254" s="3">
        <v>43836</v>
      </c>
      <c r="B1254" s="2">
        <v>13.2</v>
      </c>
      <c r="C1254" s="2">
        <v>7.5438000000000001</v>
      </c>
      <c r="D1254" s="2">
        <v>3694</v>
      </c>
      <c r="E1254" s="2">
        <f t="shared" si="76"/>
        <v>5737604</v>
      </c>
      <c r="F1254" s="17" t="str">
        <f t="shared" si="79"/>
        <v>BULLISH</v>
      </c>
      <c r="G1254" s="17" t="str">
        <f t="shared" si="78"/>
        <v>NEUTRAL</v>
      </c>
      <c r="H1254" s="17" t="str">
        <f t="shared" si="77"/>
        <v>NEUTRAL</v>
      </c>
    </row>
    <row r="1255" spans="1:8" ht="13.5" x14ac:dyDescent="0.25">
      <c r="A1255" s="3">
        <v>43837</v>
      </c>
      <c r="B1255" s="2">
        <v>13</v>
      </c>
      <c r="C1255" s="2">
        <v>7.4295</v>
      </c>
      <c r="D1255" s="2">
        <v>21242</v>
      </c>
      <c r="E1255" s="2">
        <f t="shared" si="76"/>
        <v>5716362</v>
      </c>
      <c r="F1255" s="17" t="str">
        <f t="shared" si="79"/>
        <v>BEARISH</v>
      </c>
      <c r="G1255" s="17" t="str">
        <f t="shared" si="78"/>
        <v>NEUTRAL</v>
      </c>
      <c r="H1255" s="17" t="str">
        <f t="shared" si="77"/>
        <v>CONFIRMED BEARISH</v>
      </c>
    </row>
    <row r="1256" spans="1:8" ht="13.5" x14ac:dyDescent="0.25">
      <c r="A1256" s="3">
        <v>43838</v>
      </c>
      <c r="B1256" s="2">
        <v>13</v>
      </c>
      <c r="C1256" s="2">
        <v>7.4295</v>
      </c>
      <c r="D1256" s="2">
        <v>2939</v>
      </c>
      <c r="E1256" s="2">
        <f t="shared" si="76"/>
        <v>5716362</v>
      </c>
      <c r="F1256" s="17" t="str">
        <f t="shared" si="79"/>
        <v>BEARISH</v>
      </c>
      <c r="G1256" s="17" t="str">
        <f t="shared" si="78"/>
        <v>NEUTRAL</v>
      </c>
      <c r="H1256" s="17" t="str">
        <f t="shared" si="77"/>
        <v>CONFIRMED BEARISH</v>
      </c>
    </row>
    <row r="1257" spans="1:8" ht="13.5" x14ac:dyDescent="0.25">
      <c r="A1257" s="3">
        <v>43839</v>
      </c>
      <c r="B1257" s="2">
        <v>13.39</v>
      </c>
      <c r="C1257" s="2">
        <v>7.6524000000000001</v>
      </c>
      <c r="D1257" s="2">
        <v>6034</v>
      </c>
      <c r="E1257" s="2">
        <f t="shared" si="76"/>
        <v>5722396</v>
      </c>
      <c r="F1257" s="17" t="str">
        <f t="shared" si="79"/>
        <v>BEARISH</v>
      </c>
      <c r="G1257" s="17" t="str">
        <f t="shared" si="78"/>
        <v>NEUTRAL</v>
      </c>
      <c r="H1257" s="17" t="str">
        <f t="shared" si="77"/>
        <v>BEARISH DIVERGENCE</v>
      </c>
    </row>
    <row r="1258" spans="1:8" ht="13.5" x14ac:dyDescent="0.25">
      <c r="A1258" s="3">
        <v>43840</v>
      </c>
      <c r="B1258" s="2">
        <v>13.15</v>
      </c>
      <c r="C1258" s="2">
        <v>7.5152999999999999</v>
      </c>
      <c r="D1258" s="2">
        <v>3089</v>
      </c>
      <c r="E1258" s="2">
        <f t="shared" si="76"/>
        <v>5719307</v>
      </c>
      <c r="F1258" s="17" t="str">
        <f t="shared" si="79"/>
        <v>BEARISH</v>
      </c>
      <c r="G1258" s="17" t="str">
        <f t="shared" si="78"/>
        <v>NEUTRAL</v>
      </c>
      <c r="H1258" s="17" t="str">
        <f t="shared" si="77"/>
        <v>CONFIRMED BEARISH</v>
      </c>
    </row>
    <row r="1259" spans="1:8" ht="13.5" x14ac:dyDescent="0.25">
      <c r="A1259" s="3">
        <v>43843</v>
      </c>
      <c r="B1259" s="2">
        <v>13.48</v>
      </c>
      <c r="C1259" s="2">
        <v>7.7039</v>
      </c>
      <c r="D1259" s="2">
        <v>2828</v>
      </c>
      <c r="E1259" s="2">
        <f t="shared" si="76"/>
        <v>5722135</v>
      </c>
      <c r="F1259" s="17" t="str">
        <f t="shared" si="79"/>
        <v>BEARISH</v>
      </c>
      <c r="G1259" s="17" t="str">
        <f t="shared" si="78"/>
        <v>NEUTRAL</v>
      </c>
      <c r="H1259" s="17" t="str">
        <f t="shared" si="77"/>
        <v>BEARISH DIVERGENCE</v>
      </c>
    </row>
    <row r="1260" spans="1:8" ht="13.5" x14ac:dyDescent="0.25">
      <c r="A1260" s="3">
        <v>43845</v>
      </c>
      <c r="B1260" s="2">
        <v>13.47</v>
      </c>
      <c r="C1260" s="2">
        <v>7.6981000000000002</v>
      </c>
      <c r="D1260" s="2">
        <v>2611</v>
      </c>
      <c r="E1260" s="2">
        <f t="shared" si="76"/>
        <v>5719524</v>
      </c>
      <c r="F1260" s="17" t="str">
        <f t="shared" si="79"/>
        <v>BULLISH</v>
      </c>
      <c r="G1260" s="17" t="str">
        <f t="shared" si="78"/>
        <v>NEUTRAL</v>
      </c>
      <c r="H1260" s="17" t="str">
        <f t="shared" si="77"/>
        <v>CONFIRMED BULLISH</v>
      </c>
    </row>
    <row r="1261" spans="1:8" ht="13.5" x14ac:dyDescent="0.25">
      <c r="A1261" s="3">
        <v>43846</v>
      </c>
      <c r="B1261" s="2">
        <v>13.44</v>
      </c>
      <c r="C1261" s="2">
        <v>7.681</v>
      </c>
      <c r="D1261" s="2">
        <v>2784</v>
      </c>
      <c r="E1261" s="2">
        <f t="shared" si="76"/>
        <v>5716740</v>
      </c>
      <c r="F1261" s="17" t="str">
        <f t="shared" si="79"/>
        <v>BULLISH</v>
      </c>
      <c r="G1261" s="17" t="str">
        <f t="shared" si="78"/>
        <v>NEUTRAL</v>
      </c>
      <c r="H1261" s="17" t="str">
        <f t="shared" si="77"/>
        <v>CONFIRMED BULLISH</v>
      </c>
    </row>
    <row r="1262" spans="1:8" ht="13.5" x14ac:dyDescent="0.25">
      <c r="A1262" s="3">
        <v>43847</v>
      </c>
      <c r="B1262" s="2">
        <v>13.65</v>
      </c>
      <c r="C1262" s="2">
        <v>7.8010000000000002</v>
      </c>
      <c r="D1262" s="2">
        <v>2702</v>
      </c>
      <c r="E1262" s="2">
        <f t="shared" si="76"/>
        <v>5719442</v>
      </c>
      <c r="F1262" s="17" t="str">
        <f t="shared" si="79"/>
        <v>BEARISH</v>
      </c>
      <c r="G1262" s="17" t="str">
        <f t="shared" si="78"/>
        <v>NEUTRAL</v>
      </c>
      <c r="H1262" s="17" t="str">
        <f t="shared" si="77"/>
        <v>BEARISH DIVERGENCE</v>
      </c>
    </row>
    <row r="1263" spans="1:8" ht="13.5" x14ac:dyDescent="0.25">
      <c r="A1263" s="3">
        <v>43850</v>
      </c>
      <c r="B1263" s="2">
        <v>13.89</v>
      </c>
      <c r="C1263" s="2">
        <v>7.9382000000000001</v>
      </c>
      <c r="D1263" s="2">
        <v>2698</v>
      </c>
      <c r="E1263" s="2">
        <f t="shared" si="76"/>
        <v>5722140</v>
      </c>
      <c r="F1263" s="17" t="str">
        <f t="shared" si="79"/>
        <v>BULLISH</v>
      </c>
      <c r="G1263" s="17" t="str">
        <f t="shared" si="78"/>
        <v>NEUTRAL</v>
      </c>
      <c r="H1263" s="17" t="str">
        <f t="shared" si="77"/>
        <v>CONFIRMED BULLISH</v>
      </c>
    </row>
    <row r="1264" spans="1:8" ht="13.5" x14ac:dyDescent="0.25">
      <c r="A1264" s="3">
        <v>43851</v>
      </c>
      <c r="B1264" s="2">
        <v>13.7</v>
      </c>
      <c r="C1264" s="2">
        <v>7.8296000000000001</v>
      </c>
      <c r="D1264" s="2">
        <v>5316</v>
      </c>
      <c r="E1264" s="2">
        <f t="shared" si="76"/>
        <v>5716824</v>
      </c>
      <c r="F1264" s="17" t="str">
        <f t="shared" si="79"/>
        <v>BEARISH</v>
      </c>
      <c r="G1264" s="17" t="str">
        <f t="shared" si="78"/>
        <v>NEUTRAL</v>
      </c>
      <c r="H1264" s="17" t="str">
        <f t="shared" si="77"/>
        <v>BEARISH DIVERGENCE</v>
      </c>
    </row>
    <row r="1265" spans="1:8" ht="13.5" x14ac:dyDescent="0.25">
      <c r="A1265" s="3">
        <v>43852</v>
      </c>
      <c r="B1265" s="2">
        <v>13.95</v>
      </c>
      <c r="C1265" s="2">
        <v>7.9725000000000001</v>
      </c>
      <c r="D1265" s="2">
        <v>1685</v>
      </c>
      <c r="E1265" s="2">
        <f t="shared" si="76"/>
        <v>5718509</v>
      </c>
      <c r="F1265" s="17" t="str">
        <f t="shared" si="79"/>
        <v>BEARISH</v>
      </c>
      <c r="G1265" s="17" t="str">
        <f t="shared" si="78"/>
        <v>NEUTRAL</v>
      </c>
      <c r="H1265" s="17" t="str">
        <f t="shared" si="77"/>
        <v>BEARISH DIVERGENCE</v>
      </c>
    </row>
    <row r="1266" spans="1:8" ht="13.5" x14ac:dyDescent="0.25">
      <c r="A1266" s="3">
        <v>43853</v>
      </c>
      <c r="B1266" s="2">
        <v>13.9</v>
      </c>
      <c r="C1266" s="2">
        <v>7.9439000000000002</v>
      </c>
      <c r="D1266" s="2">
        <v>4950</v>
      </c>
      <c r="E1266" s="2">
        <f t="shared" si="76"/>
        <v>5713559</v>
      </c>
      <c r="F1266" s="17" t="str">
        <f t="shared" si="79"/>
        <v>BEARISH</v>
      </c>
      <c r="G1266" s="17" t="str">
        <f t="shared" si="78"/>
        <v>NEUTRAL</v>
      </c>
      <c r="H1266" s="17" t="str">
        <f t="shared" si="77"/>
        <v>BEARISH DIVERGENCE</v>
      </c>
    </row>
    <row r="1267" spans="1:8" ht="13.5" x14ac:dyDescent="0.25">
      <c r="A1267" s="3">
        <v>43854</v>
      </c>
      <c r="B1267" s="2">
        <v>13.9</v>
      </c>
      <c r="C1267" s="2">
        <v>7.9439000000000002</v>
      </c>
      <c r="D1267" s="2">
        <v>48</v>
      </c>
      <c r="E1267" s="2">
        <f t="shared" si="76"/>
        <v>5713559</v>
      </c>
      <c r="F1267" s="17" t="str">
        <f t="shared" si="79"/>
        <v>BEARISH</v>
      </c>
      <c r="G1267" s="17" t="str">
        <f t="shared" si="78"/>
        <v>NEUTRAL</v>
      </c>
      <c r="H1267" s="17" t="str">
        <f t="shared" si="77"/>
        <v>BEARISH DIVERGENCE</v>
      </c>
    </row>
    <row r="1268" spans="1:8" ht="13.5" x14ac:dyDescent="0.25">
      <c r="A1268" s="3">
        <v>43857</v>
      </c>
      <c r="B1268" s="2">
        <v>13.8</v>
      </c>
      <c r="C1268" s="2">
        <v>7.8867000000000003</v>
      </c>
      <c r="D1268" s="2">
        <v>5737</v>
      </c>
      <c r="E1268" s="2">
        <f t="shared" si="76"/>
        <v>5707822</v>
      </c>
      <c r="F1268" s="17" t="str">
        <f t="shared" si="79"/>
        <v>BEARISH</v>
      </c>
      <c r="G1268" s="17" t="str">
        <f t="shared" si="78"/>
        <v>NEUTRAL</v>
      </c>
      <c r="H1268" s="17" t="str">
        <f t="shared" si="77"/>
        <v>CONFIRMED BEARISH</v>
      </c>
    </row>
    <row r="1269" spans="1:8" ht="13.5" x14ac:dyDescent="0.25">
      <c r="A1269" s="3">
        <v>43858</v>
      </c>
      <c r="B1269" s="2">
        <v>13.89</v>
      </c>
      <c r="C1269" s="2">
        <v>7.9382000000000001</v>
      </c>
      <c r="D1269" s="2">
        <v>3594</v>
      </c>
      <c r="E1269" s="2">
        <f t="shared" si="76"/>
        <v>5711416</v>
      </c>
      <c r="F1269" s="17" t="str">
        <f t="shared" si="79"/>
        <v>BEARISH</v>
      </c>
      <c r="G1269" s="17" t="str">
        <f t="shared" si="78"/>
        <v>NEUTRAL</v>
      </c>
      <c r="H1269" s="17" t="str">
        <f t="shared" si="77"/>
        <v>BEARISH DIVERGENCE</v>
      </c>
    </row>
    <row r="1270" spans="1:8" ht="13.5" x14ac:dyDescent="0.25">
      <c r="A1270" s="3">
        <v>43859</v>
      </c>
      <c r="B1270" s="2">
        <v>13.85</v>
      </c>
      <c r="C1270" s="2">
        <v>7.9153000000000002</v>
      </c>
      <c r="D1270" s="2">
        <v>1446</v>
      </c>
      <c r="E1270" s="2">
        <f t="shared" si="76"/>
        <v>5709970</v>
      </c>
      <c r="F1270" s="17" t="str">
        <f t="shared" si="79"/>
        <v>BEARISH</v>
      </c>
      <c r="G1270" s="17" t="str">
        <f t="shared" si="78"/>
        <v>NEUTRAL</v>
      </c>
      <c r="H1270" s="17" t="str">
        <f t="shared" si="77"/>
        <v>CONFIRMED BEARISH</v>
      </c>
    </row>
    <row r="1271" spans="1:8" ht="13.5" x14ac:dyDescent="0.25">
      <c r="A1271" s="3">
        <v>43860</v>
      </c>
      <c r="B1271" s="2">
        <v>13.85</v>
      </c>
      <c r="C1271" s="2">
        <v>7.9153000000000002</v>
      </c>
      <c r="D1271" s="2">
        <v>3323</v>
      </c>
      <c r="E1271" s="2">
        <f t="shared" si="76"/>
        <v>5709970</v>
      </c>
      <c r="F1271" s="17" t="str">
        <f t="shared" si="79"/>
        <v>BEARISH</v>
      </c>
      <c r="G1271" s="17" t="str">
        <f t="shared" si="78"/>
        <v>NEUTRAL</v>
      </c>
      <c r="H1271" s="17" t="str">
        <f t="shared" si="77"/>
        <v>CONFIRMED BEARISH</v>
      </c>
    </row>
    <row r="1272" spans="1:8" ht="13.5" x14ac:dyDescent="0.25">
      <c r="A1272" s="3">
        <v>43861</v>
      </c>
      <c r="B1272" s="2">
        <v>13.75</v>
      </c>
      <c r="C1272" s="2">
        <v>7.8582000000000001</v>
      </c>
      <c r="D1272" s="2">
        <v>2045</v>
      </c>
      <c r="E1272" s="2">
        <f t="shared" si="76"/>
        <v>5707925</v>
      </c>
      <c r="F1272" s="17" t="str">
        <f t="shared" si="79"/>
        <v>BEARISH</v>
      </c>
      <c r="G1272" s="17" t="str">
        <f t="shared" si="78"/>
        <v>NEUTRAL</v>
      </c>
      <c r="H1272" s="17" t="str">
        <f t="shared" si="77"/>
        <v>CONFIRMED BEARISH</v>
      </c>
    </row>
    <row r="1273" spans="1:8" ht="13.5" x14ac:dyDescent="0.25">
      <c r="A1273" s="3">
        <v>43864</v>
      </c>
      <c r="B1273" s="2">
        <v>14</v>
      </c>
      <c r="C1273" s="2">
        <v>8.0009999999999994</v>
      </c>
      <c r="D1273" s="2">
        <v>14139</v>
      </c>
      <c r="E1273" s="2">
        <f t="shared" si="76"/>
        <v>5722064</v>
      </c>
      <c r="F1273" s="17" t="str">
        <f t="shared" si="79"/>
        <v>BULLISH</v>
      </c>
      <c r="G1273" s="17" t="str">
        <f t="shared" si="78"/>
        <v>NEUTRAL</v>
      </c>
      <c r="H1273" s="17" t="str">
        <f t="shared" si="77"/>
        <v>CONFIRMED BULLISH</v>
      </c>
    </row>
    <row r="1274" spans="1:8" ht="13.5" x14ac:dyDescent="0.25">
      <c r="A1274" s="3">
        <v>43865</v>
      </c>
      <c r="B1274" s="2">
        <v>13.8</v>
      </c>
      <c r="C1274" s="2">
        <v>7.8867000000000003</v>
      </c>
      <c r="D1274" s="2">
        <v>17672</v>
      </c>
      <c r="E1274" s="2">
        <f t="shared" si="76"/>
        <v>5704392</v>
      </c>
      <c r="F1274" s="17" t="str">
        <f t="shared" si="79"/>
        <v>BEARISH</v>
      </c>
      <c r="G1274" s="17" t="str">
        <f t="shared" si="78"/>
        <v>NEUTRAL</v>
      </c>
      <c r="H1274" s="17" t="str">
        <f t="shared" si="77"/>
        <v>CONFIRMED BEARISH</v>
      </c>
    </row>
    <row r="1275" spans="1:8" ht="13.5" x14ac:dyDescent="0.25">
      <c r="A1275" s="3">
        <v>43866</v>
      </c>
      <c r="B1275" s="2">
        <v>13.95</v>
      </c>
      <c r="C1275" s="2">
        <v>7.9725000000000001</v>
      </c>
      <c r="D1275" s="2">
        <v>3606</v>
      </c>
      <c r="E1275" s="2">
        <f t="shared" si="76"/>
        <v>5707998</v>
      </c>
      <c r="F1275" s="17" t="str">
        <f t="shared" si="79"/>
        <v>BEARISH</v>
      </c>
      <c r="G1275" s="17" t="str">
        <f t="shared" si="78"/>
        <v>NEUTRAL</v>
      </c>
      <c r="H1275" s="17" t="str">
        <f t="shared" si="77"/>
        <v>BEARISH DIVERGENCE</v>
      </c>
    </row>
    <row r="1276" spans="1:8" ht="13.5" x14ac:dyDescent="0.25">
      <c r="A1276" s="3">
        <v>43867</v>
      </c>
      <c r="B1276" s="2">
        <v>13.9</v>
      </c>
      <c r="C1276" s="2">
        <v>7.9439000000000002</v>
      </c>
      <c r="D1276" s="2">
        <v>7940</v>
      </c>
      <c r="E1276" s="2">
        <f t="shared" si="76"/>
        <v>5700058</v>
      </c>
      <c r="F1276" s="17" t="str">
        <f t="shared" si="79"/>
        <v>BEARISH</v>
      </c>
      <c r="G1276" s="17" t="str">
        <f t="shared" si="78"/>
        <v>NEUTRAL</v>
      </c>
      <c r="H1276" s="17" t="str">
        <f t="shared" si="77"/>
        <v>BEARISH DIVERGENCE</v>
      </c>
    </row>
    <row r="1277" spans="1:8" ht="13.5" x14ac:dyDescent="0.25">
      <c r="A1277" s="3">
        <v>43868</v>
      </c>
      <c r="B1277" s="2">
        <v>13.9</v>
      </c>
      <c r="C1277" s="2">
        <v>7.9439000000000002</v>
      </c>
      <c r="D1277" s="2">
        <v>2166</v>
      </c>
      <c r="E1277" s="2">
        <f t="shared" si="76"/>
        <v>5700058</v>
      </c>
      <c r="F1277" s="17" t="str">
        <f t="shared" si="79"/>
        <v>BEARISH</v>
      </c>
      <c r="G1277" s="17" t="str">
        <f t="shared" si="78"/>
        <v>NEUTRAL</v>
      </c>
      <c r="H1277" s="17" t="str">
        <f t="shared" si="77"/>
        <v>BEARISH DIVERGENCE</v>
      </c>
    </row>
    <row r="1278" spans="1:8" ht="13.5" x14ac:dyDescent="0.25">
      <c r="A1278" s="3">
        <v>43871</v>
      </c>
      <c r="B1278" s="2">
        <v>13.8</v>
      </c>
      <c r="C1278" s="2">
        <v>7.8867000000000003</v>
      </c>
      <c r="D1278" s="2">
        <v>7055</v>
      </c>
      <c r="E1278" s="2">
        <f t="shared" si="76"/>
        <v>5693003</v>
      </c>
      <c r="F1278" s="17" t="str">
        <f t="shared" si="79"/>
        <v>BEARISH</v>
      </c>
      <c r="G1278" s="17" t="str">
        <f t="shared" si="78"/>
        <v>NEUTRAL</v>
      </c>
      <c r="H1278" s="17" t="str">
        <f t="shared" si="77"/>
        <v>CONFIRMED BEARISH</v>
      </c>
    </row>
    <row r="1279" spans="1:8" ht="13.5" x14ac:dyDescent="0.25">
      <c r="A1279" s="3">
        <v>43872</v>
      </c>
      <c r="B1279" s="2">
        <v>13.89</v>
      </c>
      <c r="C1279" s="2">
        <v>7.9382000000000001</v>
      </c>
      <c r="D1279" s="2">
        <v>1269</v>
      </c>
      <c r="E1279" s="2">
        <f t="shared" si="76"/>
        <v>5694272</v>
      </c>
      <c r="F1279" s="17" t="str">
        <f t="shared" si="79"/>
        <v>BEARISH</v>
      </c>
      <c r="G1279" s="17" t="str">
        <f t="shared" si="78"/>
        <v>NEUTRAL</v>
      </c>
      <c r="H1279" s="17" t="str">
        <f t="shared" si="77"/>
        <v>BEARISH DIVERGENCE</v>
      </c>
    </row>
    <row r="1280" spans="1:8" ht="13.5" x14ac:dyDescent="0.25">
      <c r="A1280" s="3">
        <v>43873</v>
      </c>
      <c r="B1280" s="2">
        <v>14.3</v>
      </c>
      <c r="C1280" s="2">
        <v>8.1724999999999994</v>
      </c>
      <c r="D1280" s="2">
        <v>8884</v>
      </c>
      <c r="E1280" s="2">
        <f t="shared" si="76"/>
        <v>5703156</v>
      </c>
      <c r="F1280" s="17" t="str">
        <f t="shared" si="79"/>
        <v>BEARISH</v>
      </c>
      <c r="G1280" s="17" t="str">
        <f t="shared" si="78"/>
        <v>NEUTRAL</v>
      </c>
      <c r="H1280" s="17" t="str">
        <f t="shared" si="77"/>
        <v>BEARISH DIVERGENCE</v>
      </c>
    </row>
    <row r="1281" spans="1:8" ht="13.5" x14ac:dyDescent="0.25">
      <c r="A1281" s="3">
        <v>43874</v>
      </c>
      <c r="B1281" s="2">
        <v>14.9</v>
      </c>
      <c r="C1281" s="2">
        <v>8.5153999999999996</v>
      </c>
      <c r="D1281" s="2">
        <v>30983</v>
      </c>
      <c r="E1281" s="2">
        <f t="shared" si="76"/>
        <v>5734139</v>
      </c>
      <c r="F1281" s="17" t="str">
        <f t="shared" si="79"/>
        <v>BULLISH</v>
      </c>
      <c r="G1281" s="17" t="str">
        <f t="shared" si="78"/>
        <v>NEUTRAL</v>
      </c>
      <c r="H1281" s="17" t="str">
        <f t="shared" si="77"/>
        <v>CONFIRMED BULLISH</v>
      </c>
    </row>
    <row r="1282" spans="1:8" ht="13.5" x14ac:dyDescent="0.25">
      <c r="A1282" s="3">
        <v>43875</v>
      </c>
      <c r="B1282" s="2">
        <v>14.96</v>
      </c>
      <c r="C1282" s="2">
        <v>8.5496999999999996</v>
      </c>
      <c r="D1282" s="2">
        <v>5066</v>
      </c>
      <c r="E1282" s="2">
        <f t="shared" si="76"/>
        <v>5739205</v>
      </c>
      <c r="F1282" s="17" t="str">
        <f t="shared" si="79"/>
        <v>BULLISH</v>
      </c>
      <c r="G1282" s="17" t="str">
        <f t="shared" si="78"/>
        <v>NEUTRAL</v>
      </c>
      <c r="H1282" s="17" t="str">
        <f t="shared" si="77"/>
        <v>CONFIRMED BULLISH</v>
      </c>
    </row>
    <row r="1283" spans="1:8" ht="13.5" x14ac:dyDescent="0.25">
      <c r="A1283" s="3">
        <v>43878</v>
      </c>
      <c r="B1283" s="2">
        <v>14.94</v>
      </c>
      <c r="C1283" s="2">
        <v>8.5382999999999996</v>
      </c>
      <c r="D1283" s="2">
        <v>2967</v>
      </c>
      <c r="E1283" s="2">
        <f t="shared" si="76"/>
        <v>5736238</v>
      </c>
      <c r="F1283" s="17" t="str">
        <f t="shared" si="79"/>
        <v>BULLISH</v>
      </c>
      <c r="G1283" s="17" t="str">
        <f t="shared" si="78"/>
        <v>NEUTRAL</v>
      </c>
      <c r="H1283" s="17" t="str">
        <f t="shared" si="77"/>
        <v>CONFIRMED BULLISH</v>
      </c>
    </row>
    <row r="1284" spans="1:8" ht="13.5" x14ac:dyDescent="0.25">
      <c r="A1284" s="3">
        <v>43879</v>
      </c>
      <c r="B1284" s="2">
        <v>14.71</v>
      </c>
      <c r="C1284" s="2">
        <v>8.4068000000000005</v>
      </c>
      <c r="D1284" s="2">
        <v>5056</v>
      </c>
      <c r="E1284" s="2">
        <f t="shared" ref="E1284:E1347" si="80">IF(B1284&gt;B1283, E1283+D1284, IF(B1284&lt;B1283, E1283-D1284, E1283))</f>
        <v>5731182</v>
      </c>
      <c r="F1284" s="17" t="str">
        <f t="shared" si="79"/>
        <v>BULLISH</v>
      </c>
      <c r="G1284" s="17" t="str">
        <f t="shared" si="78"/>
        <v>NEUTRAL</v>
      </c>
      <c r="H1284" s="17" t="str">
        <f t="shared" si="77"/>
        <v>CONFIRMED BULLISH</v>
      </c>
    </row>
    <row r="1285" spans="1:8" ht="13.5" x14ac:dyDescent="0.25">
      <c r="A1285" s="3">
        <v>43880</v>
      </c>
      <c r="B1285" s="2">
        <v>14.7</v>
      </c>
      <c r="C1285" s="2">
        <v>8.4010999999999996</v>
      </c>
      <c r="D1285" s="2">
        <v>4386</v>
      </c>
      <c r="E1285" s="2">
        <f t="shared" si="80"/>
        <v>5726796</v>
      </c>
      <c r="F1285" s="17" t="str">
        <f t="shared" si="79"/>
        <v>BULLISH</v>
      </c>
      <c r="G1285" s="17" t="str">
        <f t="shared" si="78"/>
        <v>NEUTRAL</v>
      </c>
      <c r="H1285" s="17" t="str">
        <f t="shared" si="77"/>
        <v>CONFIRMED BULLISH</v>
      </c>
    </row>
    <row r="1286" spans="1:8" ht="13.5" x14ac:dyDescent="0.25">
      <c r="A1286" s="3">
        <v>43881</v>
      </c>
      <c r="B1286" s="2">
        <v>14.78</v>
      </c>
      <c r="C1286" s="2">
        <v>8.4467999999999996</v>
      </c>
      <c r="D1286" s="2">
        <v>3118</v>
      </c>
      <c r="E1286" s="2">
        <f t="shared" si="80"/>
        <v>5729914</v>
      </c>
      <c r="F1286" s="17" t="str">
        <f t="shared" si="79"/>
        <v>BEARISH</v>
      </c>
      <c r="G1286" s="17" t="str">
        <f t="shared" si="78"/>
        <v>NEUTRAL</v>
      </c>
      <c r="H1286" s="17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v>43882</v>
      </c>
      <c r="B1287" s="2">
        <v>14.71</v>
      </c>
      <c r="C1287" s="2">
        <v>8.4068000000000005</v>
      </c>
      <c r="D1287" s="2">
        <v>7018</v>
      </c>
      <c r="E1287" s="2">
        <f t="shared" si="80"/>
        <v>5722896</v>
      </c>
      <c r="F1287" s="17" t="str">
        <f t="shared" si="79"/>
        <v>BEARISH</v>
      </c>
      <c r="G1287" s="17" t="str">
        <f t="shared" ref="G1287:G1350" si="82">IF((E1287-E1282)/E1282 &gt; 0.02, "STRONG",
 IF((E1287-E1282)/E1282 &lt; -0.02, "WEAK", "NEUTRAL"))</f>
        <v>NEUTRAL</v>
      </c>
      <c r="H1287" s="17" t="str">
        <f t="shared" si="81"/>
        <v>CONFIRMED BEARISH</v>
      </c>
    </row>
    <row r="1288" spans="1:8" ht="13.5" x14ac:dyDescent="0.25">
      <c r="A1288" s="3">
        <v>43885</v>
      </c>
      <c r="B1288" s="2">
        <v>14.7</v>
      </c>
      <c r="C1288" s="2">
        <v>8.4010999999999996</v>
      </c>
      <c r="D1288" s="2">
        <v>917</v>
      </c>
      <c r="E1288" s="2">
        <f t="shared" si="80"/>
        <v>5721979</v>
      </c>
      <c r="F1288" s="17" t="str">
        <f t="shared" ref="F1288:F1351" si="83">IF(E1288&gt;E1283,"BULLISH",IF(E1288&lt;E1283,"BEARISH","NEUTRAL"))</f>
        <v>BEARISH</v>
      </c>
      <c r="G1288" s="17" t="str">
        <f t="shared" si="82"/>
        <v>NEUTRAL</v>
      </c>
      <c r="H1288" s="17" t="str">
        <f t="shared" si="81"/>
        <v>CONFIRMED BEARISH</v>
      </c>
    </row>
    <row r="1289" spans="1:8" ht="13.5" x14ac:dyDescent="0.25">
      <c r="A1289" s="3">
        <v>43886</v>
      </c>
      <c r="B1289" s="2">
        <v>14.74</v>
      </c>
      <c r="C1289" s="2">
        <v>8.4239999999999995</v>
      </c>
      <c r="D1289" s="2">
        <v>1300</v>
      </c>
      <c r="E1289" s="2">
        <f t="shared" si="80"/>
        <v>5723279</v>
      </c>
      <c r="F1289" s="17" t="str">
        <f t="shared" si="83"/>
        <v>BEARISH</v>
      </c>
      <c r="G1289" s="17" t="str">
        <f t="shared" si="82"/>
        <v>NEUTRAL</v>
      </c>
      <c r="H1289" s="17" t="str">
        <f t="shared" si="81"/>
        <v>BEARISH DIVERGENCE</v>
      </c>
    </row>
    <row r="1290" spans="1:8" ht="13.5" x14ac:dyDescent="0.25">
      <c r="A1290" s="3">
        <v>43887</v>
      </c>
      <c r="B1290" s="2">
        <v>14.64</v>
      </c>
      <c r="C1290" s="2">
        <v>8.3667999999999996</v>
      </c>
      <c r="D1290" s="2">
        <v>4071</v>
      </c>
      <c r="E1290" s="2">
        <f t="shared" si="80"/>
        <v>5719208</v>
      </c>
      <c r="F1290" s="17" t="str">
        <f t="shared" si="83"/>
        <v>BEARISH</v>
      </c>
      <c r="G1290" s="17" t="str">
        <f t="shared" si="82"/>
        <v>NEUTRAL</v>
      </c>
      <c r="H1290" s="17" t="str">
        <f t="shared" si="81"/>
        <v>CONFIRMED BEARISH</v>
      </c>
    </row>
    <row r="1291" spans="1:8" ht="13.5" x14ac:dyDescent="0.25">
      <c r="A1291" s="3">
        <v>43888</v>
      </c>
      <c r="B1291" s="2">
        <v>14.54</v>
      </c>
      <c r="C1291" s="2">
        <v>8.3096999999999994</v>
      </c>
      <c r="D1291" s="2">
        <v>4477</v>
      </c>
      <c r="E1291" s="2">
        <f t="shared" si="80"/>
        <v>5714731</v>
      </c>
      <c r="F1291" s="17" t="str">
        <f t="shared" si="83"/>
        <v>BEARISH</v>
      </c>
      <c r="G1291" s="17" t="str">
        <f t="shared" si="82"/>
        <v>NEUTRAL</v>
      </c>
      <c r="H1291" s="17" t="str">
        <f t="shared" si="81"/>
        <v>CONFIRMED BEARISH</v>
      </c>
    </row>
    <row r="1292" spans="1:8" ht="13.5" x14ac:dyDescent="0.25">
      <c r="A1292" s="3">
        <v>43889</v>
      </c>
      <c r="B1292" s="2">
        <v>14.7</v>
      </c>
      <c r="C1292" s="2">
        <v>8.4010999999999996</v>
      </c>
      <c r="D1292" s="2">
        <v>11610</v>
      </c>
      <c r="E1292" s="2">
        <f t="shared" si="80"/>
        <v>5726341</v>
      </c>
      <c r="F1292" s="17" t="str">
        <f t="shared" si="83"/>
        <v>BULLISH</v>
      </c>
      <c r="G1292" s="17" t="str">
        <f t="shared" si="82"/>
        <v>NEUTRAL</v>
      </c>
      <c r="H1292" s="17" t="str">
        <f t="shared" si="81"/>
        <v>BULLISH DIVERGENCE</v>
      </c>
    </row>
    <row r="1293" spans="1:8" ht="13.5" x14ac:dyDescent="0.25">
      <c r="A1293" s="3">
        <v>43892</v>
      </c>
      <c r="B1293" s="2">
        <v>14.6</v>
      </c>
      <c r="C1293" s="2">
        <v>8.3438999999999997</v>
      </c>
      <c r="D1293" s="2">
        <v>11607</v>
      </c>
      <c r="E1293" s="2">
        <f t="shared" si="80"/>
        <v>5714734</v>
      </c>
      <c r="F1293" s="17" t="str">
        <f t="shared" si="83"/>
        <v>BEARISH</v>
      </c>
      <c r="G1293" s="17" t="str">
        <f t="shared" si="82"/>
        <v>NEUTRAL</v>
      </c>
      <c r="H1293" s="17" t="str">
        <f t="shared" si="81"/>
        <v>CONFIRMED BEARISH</v>
      </c>
    </row>
    <row r="1294" spans="1:8" ht="13.5" x14ac:dyDescent="0.25">
      <c r="A1294" s="3">
        <v>43893</v>
      </c>
      <c r="B1294" s="2">
        <v>14.55</v>
      </c>
      <c r="C1294" s="2">
        <v>8.3154000000000003</v>
      </c>
      <c r="D1294" s="2">
        <v>4897</v>
      </c>
      <c r="E1294" s="2">
        <f t="shared" si="80"/>
        <v>5709837</v>
      </c>
      <c r="F1294" s="17" t="str">
        <f t="shared" si="83"/>
        <v>BEARISH</v>
      </c>
      <c r="G1294" s="17" t="str">
        <f t="shared" si="82"/>
        <v>NEUTRAL</v>
      </c>
      <c r="H1294" s="17" t="str">
        <f t="shared" si="81"/>
        <v>CONFIRMED BEARISH</v>
      </c>
    </row>
    <row r="1295" spans="1:8" ht="13.5" x14ac:dyDescent="0.25">
      <c r="A1295" s="3">
        <v>43894</v>
      </c>
      <c r="B1295" s="2">
        <v>14.6</v>
      </c>
      <c r="C1295" s="2">
        <v>8.3438999999999997</v>
      </c>
      <c r="D1295" s="2">
        <v>7306</v>
      </c>
      <c r="E1295" s="2">
        <f t="shared" si="80"/>
        <v>5717143</v>
      </c>
      <c r="F1295" s="17" t="str">
        <f t="shared" si="83"/>
        <v>BEARISH</v>
      </c>
      <c r="G1295" s="17" t="str">
        <f t="shared" si="82"/>
        <v>NEUTRAL</v>
      </c>
      <c r="H1295" s="17" t="str">
        <f t="shared" si="81"/>
        <v>CONFIRMED BEARISH</v>
      </c>
    </row>
    <row r="1296" spans="1:8" ht="13.5" x14ac:dyDescent="0.25">
      <c r="A1296" s="3">
        <v>43895</v>
      </c>
      <c r="B1296" s="2">
        <v>14.5</v>
      </c>
      <c r="C1296" s="2">
        <v>8.2867999999999995</v>
      </c>
      <c r="D1296" s="2">
        <v>1307</v>
      </c>
      <c r="E1296" s="2">
        <f t="shared" si="80"/>
        <v>5715836</v>
      </c>
      <c r="F1296" s="17" t="str">
        <f t="shared" si="83"/>
        <v>BULLISH</v>
      </c>
      <c r="G1296" s="17" t="str">
        <f t="shared" si="82"/>
        <v>NEUTRAL</v>
      </c>
      <c r="H1296" s="17" t="str">
        <f t="shared" si="81"/>
        <v>BULLISH DIVERGENCE</v>
      </c>
    </row>
    <row r="1297" spans="1:8" ht="13.5" x14ac:dyDescent="0.25">
      <c r="A1297" s="3">
        <v>43896</v>
      </c>
      <c r="B1297" s="2">
        <v>14.45</v>
      </c>
      <c r="C1297" s="2">
        <v>8.2582000000000004</v>
      </c>
      <c r="D1297" s="2">
        <v>6872</v>
      </c>
      <c r="E1297" s="2">
        <f t="shared" si="80"/>
        <v>5708964</v>
      </c>
      <c r="F1297" s="17" t="str">
        <f t="shared" si="83"/>
        <v>BEARISH</v>
      </c>
      <c r="G1297" s="17" t="str">
        <f t="shared" si="82"/>
        <v>NEUTRAL</v>
      </c>
      <c r="H1297" s="17" t="str">
        <f t="shared" si="81"/>
        <v>CONFIRMED BEARISH</v>
      </c>
    </row>
    <row r="1298" spans="1:8" ht="13.5" x14ac:dyDescent="0.25">
      <c r="A1298" s="3">
        <v>43899</v>
      </c>
      <c r="B1298" s="2">
        <v>14.02</v>
      </c>
      <c r="C1298" s="2">
        <v>8.0124999999999993</v>
      </c>
      <c r="D1298" s="2">
        <v>12035</v>
      </c>
      <c r="E1298" s="2">
        <f t="shared" si="80"/>
        <v>5696929</v>
      </c>
      <c r="F1298" s="17" t="str">
        <f t="shared" si="83"/>
        <v>BEARISH</v>
      </c>
      <c r="G1298" s="17" t="str">
        <f t="shared" si="82"/>
        <v>NEUTRAL</v>
      </c>
      <c r="H1298" s="17" t="str">
        <f t="shared" si="81"/>
        <v>CONFIRMED BEARISH</v>
      </c>
    </row>
    <row r="1299" spans="1:8" ht="13.5" x14ac:dyDescent="0.25">
      <c r="A1299" s="3">
        <v>43900</v>
      </c>
      <c r="B1299" s="2">
        <v>14.09</v>
      </c>
      <c r="C1299" s="2">
        <v>8.0525000000000002</v>
      </c>
      <c r="D1299" s="2">
        <v>5757</v>
      </c>
      <c r="E1299" s="2">
        <f t="shared" si="80"/>
        <v>5702686</v>
      </c>
      <c r="F1299" s="17" t="str">
        <f t="shared" si="83"/>
        <v>BEARISH</v>
      </c>
      <c r="G1299" s="17" t="str">
        <f t="shared" si="82"/>
        <v>NEUTRAL</v>
      </c>
      <c r="H1299" s="17" t="str">
        <f t="shared" si="81"/>
        <v>CONFIRMED BEARISH</v>
      </c>
    </row>
    <row r="1300" spans="1:8" ht="13.5" x14ac:dyDescent="0.25">
      <c r="A1300" s="3">
        <v>43901</v>
      </c>
      <c r="B1300" s="2">
        <v>13.9</v>
      </c>
      <c r="C1300" s="2">
        <v>7.9439000000000002</v>
      </c>
      <c r="D1300" s="2">
        <v>2832</v>
      </c>
      <c r="E1300" s="2">
        <f t="shared" si="80"/>
        <v>5699854</v>
      </c>
      <c r="F1300" s="17" t="str">
        <f t="shared" si="83"/>
        <v>BEARISH</v>
      </c>
      <c r="G1300" s="17" t="str">
        <f t="shared" si="82"/>
        <v>NEUTRAL</v>
      </c>
      <c r="H1300" s="17" t="str">
        <f t="shared" si="81"/>
        <v>CONFIRMED BEARISH</v>
      </c>
    </row>
    <row r="1301" spans="1:8" ht="13.5" x14ac:dyDescent="0.25">
      <c r="A1301" s="3">
        <v>43902</v>
      </c>
      <c r="B1301" s="2">
        <v>13.49</v>
      </c>
      <c r="C1301" s="2">
        <v>7.7096</v>
      </c>
      <c r="D1301" s="2">
        <v>5532</v>
      </c>
      <c r="E1301" s="2">
        <f t="shared" si="80"/>
        <v>5694322</v>
      </c>
      <c r="F1301" s="17" t="str">
        <f t="shared" si="83"/>
        <v>BEARISH</v>
      </c>
      <c r="G1301" s="17" t="str">
        <f t="shared" si="82"/>
        <v>NEUTRAL</v>
      </c>
      <c r="H1301" s="17" t="str">
        <f t="shared" si="81"/>
        <v>CONFIRMED BEARISH</v>
      </c>
    </row>
    <row r="1302" spans="1:8" ht="13.5" x14ac:dyDescent="0.25">
      <c r="A1302" s="3">
        <v>43903</v>
      </c>
      <c r="B1302" s="2">
        <v>13.1</v>
      </c>
      <c r="C1302" s="2">
        <v>7.4866999999999999</v>
      </c>
      <c r="D1302" s="2">
        <v>1855</v>
      </c>
      <c r="E1302" s="2">
        <f t="shared" si="80"/>
        <v>5692467</v>
      </c>
      <c r="F1302" s="17" t="str">
        <f t="shared" si="83"/>
        <v>BEARISH</v>
      </c>
      <c r="G1302" s="17" t="str">
        <f t="shared" si="82"/>
        <v>NEUTRAL</v>
      </c>
      <c r="H1302" s="17" t="str">
        <f t="shared" si="81"/>
        <v>CONFIRMED BEARISH</v>
      </c>
    </row>
    <row r="1303" spans="1:8" ht="13.5" x14ac:dyDescent="0.25">
      <c r="A1303" s="3">
        <v>43906</v>
      </c>
      <c r="B1303" s="2">
        <v>12.42</v>
      </c>
      <c r="C1303" s="2">
        <v>7.0980999999999996</v>
      </c>
      <c r="D1303" s="2">
        <v>5979</v>
      </c>
      <c r="E1303" s="2">
        <f t="shared" si="80"/>
        <v>5686488</v>
      </c>
      <c r="F1303" s="17" t="str">
        <f t="shared" si="83"/>
        <v>BEARISH</v>
      </c>
      <c r="G1303" s="17" t="str">
        <f t="shared" si="82"/>
        <v>NEUTRAL</v>
      </c>
      <c r="H1303" s="17" t="str">
        <f t="shared" si="81"/>
        <v>CONFIRMED BEARISH</v>
      </c>
    </row>
    <row r="1304" spans="1:8" ht="13.5" x14ac:dyDescent="0.25">
      <c r="A1304" s="3">
        <v>43907</v>
      </c>
      <c r="B1304" s="2">
        <v>12.05</v>
      </c>
      <c r="C1304" s="2">
        <v>6.8865999999999996</v>
      </c>
      <c r="D1304" s="2">
        <v>2514</v>
      </c>
      <c r="E1304" s="2">
        <f t="shared" si="80"/>
        <v>5683974</v>
      </c>
      <c r="F1304" s="17" t="str">
        <f t="shared" si="83"/>
        <v>BEARISH</v>
      </c>
      <c r="G1304" s="17" t="str">
        <f t="shared" si="82"/>
        <v>NEUTRAL</v>
      </c>
      <c r="H1304" s="17" t="str">
        <f t="shared" si="81"/>
        <v>CONFIRMED BEARISH</v>
      </c>
    </row>
    <row r="1305" spans="1:8" ht="13.5" x14ac:dyDescent="0.25">
      <c r="A1305" s="3">
        <v>43908</v>
      </c>
      <c r="B1305" s="2">
        <v>11.69</v>
      </c>
      <c r="C1305" s="2">
        <v>6.6809000000000003</v>
      </c>
      <c r="D1305" s="2">
        <v>5901</v>
      </c>
      <c r="E1305" s="2">
        <f t="shared" si="80"/>
        <v>5678073</v>
      </c>
      <c r="F1305" s="17" t="str">
        <f t="shared" si="83"/>
        <v>BEARISH</v>
      </c>
      <c r="G1305" s="17" t="str">
        <f t="shared" si="82"/>
        <v>NEUTRAL</v>
      </c>
      <c r="H1305" s="17" t="str">
        <f t="shared" si="81"/>
        <v>CONFIRMED BEARISH</v>
      </c>
    </row>
    <row r="1306" spans="1:8" ht="13.5" x14ac:dyDescent="0.25">
      <c r="A1306" s="3">
        <v>43909</v>
      </c>
      <c r="B1306" s="2">
        <v>11.34</v>
      </c>
      <c r="C1306" s="2">
        <v>6.4808000000000003</v>
      </c>
      <c r="D1306" s="2">
        <v>22819</v>
      </c>
      <c r="E1306" s="2">
        <f t="shared" si="80"/>
        <v>5655254</v>
      </c>
      <c r="F1306" s="17" t="str">
        <f t="shared" si="83"/>
        <v>BEARISH</v>
      </c>
      <c r="G1306" s="17" t="str">
        <f t="shared" si="82"/>
        <v>NEUTRAL</v>
      </c>
      <c r="H1306" s="17" t="str">
        <f t="shared" si="81"/>
        <v>CONFIRMED BEARISH</v>
      </c>
    </row>
    <row r="1307" spans="1:8" ht="13.5" x14ac:dyDescent="0.25">
      <c r="A1307" s="3">
        <v>43913</v>
      </c>
      <c r="B1307" s="2">
        <v>11.3</v>
      </c>
      <c r="C1307" s="2">
        <v>6.4580000000000002</v>
      </c>
      <c r="D1307" s="2">
        <v>7609</v>
      </c>
      <c r="E1307" s="2">
        <f t="shared" si="80"/>
        <v>5647645</v>
      </c>
      <c r="F1307" s="17" t="str">
        <f t="shared" si="83"/>
        <v>BEARISH</v>
      </c>
      <c r="G1307" s="17" t="str">
        <f t="shared" si="82"/>
        <v>NEUTRAL</v>
      </c>
      <c r="H1307" s="17" t="str">
        <f t="shared" si="81"/>
        <v>CONFIRMED BEARISH</v>
      </c>
    </row>
    <row r="1308" spans="1:8" ht="13.5" x14ac:dyDescent="0.25">
      <c r="A1308" s="3">
        <v>43914</v>
      </c>
      <c r="B1308" s="2">
        <v>11.35</v>
      </c>
      <c r="C1308" s="2">
        <v>6.4866000000000001</v>
      </c>
      <c r="D1308" s="2">
        <v>7115</v>
      </c>
      <c r="E1308" s="2">
        <f t="shared" si="80"/>
        <v>5654760</v>
      </c>
      <c r="F1308" s="17" t="str">
        <f t="shared" si="83"/>
        <v>BEARISH</v>
      </c>
      <c r="G1308" s="17" t="str">
        <f t="shared" si="82"/>
        <v>NEUTRAL</v>
      </c>
      <c r="H1308" s="17" t="str">
        <f t="shared" si="81"/>
        <v>CONFIRMED BEARISH</v>
      </c>
    </row>
    <row r="1309" spans="1:8" ht="13.5" x14ac:dyDescent="0.25">
      <c r="A1309" s="3">
        <v>43915</v>
      </c>
      <c r="B1309" s="2">
        <v>11.69</v>
      </c>
      <c r="C1309" s="2">
        <v>6.6809000000000003</v>
      </c>
      <c r="D1309" s="2">
        <v>9370</v>
      </c>
      <c r="E1309" s="2">
        <f t="shared" si="80"/>
        <v>5664130</v>
      </c>
      <c r="F1309" s="17" t="str">
        <f t="shared" si="83"/>
        <v>BEARISH</v>
      </c>
      <c r="G1309" s="17" t="str">
        <f t="shared" si="82"/>
        <v>NEUTRAL</v>
      </c>
      <c r="H1309" s="17" t="str">
        <f t="shared" si="81"/>
        <v>CONFIRMED BEARISH</v>
      </c>
    </row>
    <row r="1310" spans="1:8" ht="13.5" x14ac:dyDescent="0.25">
      <c r="A1310" s="3">
        <v>43916</v>
      </c>
      <c r="B1310" s="2">
        <v>11.9</v>
      </c>
      <c r="C1310" s="2">
        <v>6.8009000000000004</v>
      </c>
      <c r="D1310" s="2">
        <v>665</v>
      </c>
      <c r="E1310" s="2">
        <f t="shared" si="80"/>
        <v>5664795</v>
      </c>
      <c r="F1310" s="17" t="str">
        <f t="shared" si="83"/>
        <v>BEARISH</v>
      </c>
      <c r="G1310" s="17" t="str">
        <f t="shared" si="82"/>
        <v>NEUTRAL</v>
      </c>
      <c r="H1310" s="17" t="str">
        <f t="shared" si="81"/>
        <v>BEARISH DIVERGENCE</v>
      </c>
    </row>
    <row r="1311" spans="1:8" ht="13.5" x14ac:dyDescent="0.25">
      <c r="A1311" s="3">
        <v>43917</v>
      </c>
      <c r="B1311" s="2">
        <v>11.8</v>
      </c>
      <c r="C1311" s="2">
        <v>6.7436999999999996</v>
      </c>
      <c r="D1311" s="2">
        <v>6855</v>
      </c>
      <c r="E1311" s="2">
        <f t="shared" si="80"/>
        <v>5657940</v>
      </c>
      <c r="F1311" s="17" t="str">
        <f t="shared" si="83"/>
        <v>BULLISH</v>
      </c>
      <c r="G1311" s="17" t="str">
        <f t="shared" si="82"/>
        <v>NEUTRAL</v>
      </c>
      <c r="H1311" s="17" t="str">
        <f t="shared" si="81"/>
        <v>CONFIRMED BULLISH</v>
      </c>
    </row>
    <row r="1312" spans="1:8" ht="13.5" x14ac:dyDescent="0.25">
      <c r="A1312" s="3">
        <v>43920</v>
      </c>
      <c r="B1312" s="2">
        <v>11.8</v>
      </c>
      <c r="C1312" s="2">
        <v>6.7436999999999996</v>
      </c>
      <c r="D1312" s="2">
        <v>3033</v>
      </c>
      <c r="E1312" s="2">
        <f t="shared" si="80"/>
        <v>5657940</v>
      </c>
      <c r="F1312" s="17" t="str">
        <f t="shared" si="83"/>
        <v>BULLISH</v>
      </c>
      <c r="G1312" s="17" t="str">
        <f t="shared" si="82"/>
        <v>NEUTRAL</v>
      </c>
      <c r="H1312" s="17" t="str">
        <f t="shared" si="81"/>
        <v>CONFIRMED BULLISH</v>
      </c>
    </row>
    <row r="1313" spans="1:8" ht="13.5" x14ac:dyDescent="0.25">
      <c r="A1313" s="3">
        <v>43921</v>
      </c>
      <c r="B1313" s="2">
        <v>11.98</v>
      </c>
      <c r="C1313" s="2">
        <v>6.8465999999999996</v>
      </c>
      <c r="D1313" s="2">
        <v>2657</v>
      </c>
      <c r="E1313" s="2">
        <f t="shared" si="80"/>
        <v>5660597</v>
      </c>
      <c r="F1313" s="17" t="str">
        <f t="shared" si="83"/>
        <v>BULLISH</v>
      </c>
      <c r="G1313" s="17" t="str">
        <f t="shared" si="82"/>
        <v>NEUTRAL</v>
      </c>
      <c r="H1313" s="17" t="str">
        <f t="shared" si="81"/>
        <v>CONFIRMED BULLISH</v>
      </c>
    </row>
    <row r="1314" spans="1:8" ht="13.5" x14ac:dyDescent="0.25">
      <c r="A1314" s="3">
        <v>43922</v>
      </c>
      <c r="B1314" s="2">
        <v>11.97</v>
      </c>
      <c r="C1314" s="2">
        <v>6.8409000000000004</v>
      </c>
      <c r="D1314" s="2">
        <v>2201</v>
      </c>
      <c r="E1314" s="2">
        <f t="shared" si="80"/>
        <v>5658396</v>
      </c>
      <c r="F1314" s="17" t="str">
        <f t="shared" si="83"/>
        <v>BEARISH</v>
      </c>
      <c r="G1314" s="17" t="str">
        <f t="shared" si="82"/>
        <v>NEUTRAL</v>
      </c>
      <c r="H1314" s="17" t="str">
        <f t="shared" si="81"/>
        <v>BEARISH DIVERGENCE</v>
      </c>
    </row>
    <row r="1315" spans="1:8" ht="13.5" x14ac:dyDescent="0.25">
      <c r="A1315" s="3">
        <v>43923</v>
      </c>
      <c r="B1315" s="2">
        <v>11.9</v>
      </c>
      <c r="C1315" s="2">
        <v>6.8009000000000004</v>
      </c>
      <c r="D1315" s="2">
        <v>1076</v>
      </c>
      <c r="E1315" s="2">
        <f t="shared" si="80"/>
        <v>5657320</v>
      </c>
      <c r="F1315" s="17" t="str">
        <f t="shared" si="83"/>
        <v>BEARISH</v>
      </c>
      <c r="G1315" s="17" t="str">
        <f t="shared" si="82"/>
        <v>NEUTRAL</v>
      </c>
      <c r="H1315" s="17" t="str">
        <f t="shared" si="81"/>
        <v>NEUTRAL</v>
      </c>
    </row>
    <row r="1316" spans="1:8" ht="13.5" x14ac:dyDescent="0.25">
      <c r="A1316" s="3">
        <v>43924</v>
      </c>
      <c r="B1316" s="2">
        <v>11.55</v>
      </c>
      <c r="C1316" s="2">
        <v>6.6009000000000002</v>
      </c>
      <c r="D1316" s="2">
        <v>848</v>
      </c>
      <c r="E1316" s="2">
        <f t="shared" si="80"/>
        <v>5656472</v>
      </c>
      <c r="F1316" s="17" t="str">
        <f t="shared" si="83"/>
        <v>BEARISH</v>
      </c>
      <c r="G1316" s="17" t="str">
        <f t="shared" si="82"/>
        <v>NEUTRAL</v>
      </c>
      <c r="H1316" s="17" t="str">
        <f t="shared" si="81"/>
        <v>CONFIRMED BEARISH</v>
      </c>
    </row>
    <row r="1317" spans="1:8" ht="13.5" x14ac:dyDescent="0.25">
      <c r="A1317" s="3">
        <v>43927</v>
      </c>
      <c r="B1317" s="2">
        <v>11.21</v>
      </c>
      <c r="C1317" s="2">
        <v>6.4065000000000003</v>
      </c>
      <c r="D1317" s="2">
        <v>4568</v>
      </c>
      <c r="E1317" s="2">
        <f t="shared" si="80"/>
        <v>5651904</v>
      </c>
      <c r="F1317" s="17" t="str">
        <f t="shared" si="83"/>
        <v>BEARISH</v>
      </c>
      <c r="G1317" s="17" t="str">
        <f t="shared" si="82"/>
        <v>NEUTRAL</v>
      </c>
      <c r="H1317" s="17" t="str">
        <f t="shared" si="81"/>
        <v>CONFIRMED BEARISH</v>
      </c>
    </row>
    <row r="1318" spans="1:8" ht="13.5" x14ac:dyDescent="0.25">
      <c r="A1318" s="3">
        <v>43928</v>
      </c>
      <c r="B1318" s="2">
        <v>11.45</v>
      </c>
      <c r="C1318" s="2">
        <v>6.5437000000000003</v>
      </c>
      <c r="D1318" s="2">
        <v>4900</v>
      </c>
      <c r="E1318" s="2">
        <f t="shared" si="80"/>
        <v>5656804</v>
      </c>
      <c r="F1318" s="17" t="str">
        <f t="shared" si="83"/>
        <v>BEARISH</v>
      </c>
      <c r="G1318" s="17" t="str">
        <f t="shared" si="82"/>
        <v>NEUTRAL</v>
      </c>
      <c r="H1318" s="17" t="str">
        <f t="shared" si="81"/>
        <v>CONFIRMED BEARISH</v>
      </c>
    </row>
    <row r="1319" spans="1:8" ht="13.5" x14ac:dyDescent="0.25">
      <c r="A1319" s="3">
        <v>43929</v>
      </c>
      <c r="B1319" s="2">
        <v>11.11</v>
      </c>
      <c r="C1319" s="2">
        <v>6.3494000000000002</v>
      </c>
      <c r="D1319" s="2">
        <v>7191</v>
      </c>
      <c r="E1319" s="2">
        <f t="shared" si="80"/>
        <v>5649613</v>
      </c>
      <c r="F1319" s="17" t="str">
        <f t="shared" si="83"/>
        <v>BEARISH</v>
      </c>
      <c r="G1319" s="17" t="str">
        <f t="shared" si="82"/>
        <v>NEUTRAL</v>
      </c>
      <c r="H1319" s="17" t="str">
        <f t="shared" si="81"/>
        <v>CONFIRMED BEARISH</v>
      </c>
    </row>
    <row r="1320" spans="1:8" ht="13.5" x14ac:dyDescent="0.25">
      <c r="A1320" s="3">
        <v>43934</v>
      </c>
      <c r="B1320" s="2">
        <v>11.4</v>
      </c>
      <c r="C1320" s="2">
        <v>6.5151000000000003</v>
      </c>
      <c r="D1320" s="2">
        <v>550</v>
      </c>
      <c r="E1320" s="2">
        <f t="shared" si="80"/>
        <v>5650163</v>
      </c>
      <c r="F1320" s="17" t="str">
        <f t="shared" si="83"/>
        <v>BEARISH</v>
      </c>
      <c r="G1320" s="17" t="str">
        <f t="shared" si="82"/>
        <v>NEUTRAL</v>
      </c>
      <c r="H1320" s="17" t="str">
        <f t="shared" si="81"/>
        <v>CONFIRMED BEARISH</v>
      </c>
    </row>
    <row r="1321" spans="1:8" ht="13.5" x14ac:dyDescent="0.25">
      <c r="A1321" s="3">
        <v>43935</v>
      </c>
      <c r="B1321" s="2">
        <v>11.1</v>
      </c>
      <c r="C1321" s="2">
        <v>6.3437000000000001</v>
      </c>
      <c r="D1321" s="2">
        <v>10521</v>
      </c>
      <c r="E1321" s="2">
        <f t="shared" si="80"/>
        <v>5639642</v>
      </c>
      <c r="F1321" s="17" t="str">
        <f t="shared" si="83"/>
        <v>BEARISH</v>
      </c>
      <c r="G1321" s="17" t="str">
        <f t="shared" si="82"/>
        <v>NEUTRAL</v>
      </c>
      <c r="H1321" s="17" t="str">
        <f t="shared" si="81"/>
        <v>CONFIRMED BEARISH</v>
      </c>
    </row>
    <row r="1322" spans="1:8" ht="13.5" x14ac:dyDescent="0.25">
      <c r="A1322" s="3">
        <v>43936</v>
      </c>
      <c r="B1322" s="2">
        <v>11.29</v>
      </c>
      <c r="C1322" s="2">
        <v>6.4523000000000001</v>
      </c>
      <c r="D1322" s="2">
        <v>2077</v>
      </c>
      <c r="E1322" s="2">
        <f t="shared" si="80"/>
        <v>5641719</v>
      </c>
      <c r="F1322" s="17" t="str">
        <f t="shared" si="83"/>
        <v>BEARISH</v>
      </c>
      <c r="G1322" s="17" t="str">
        <f t="shared" si="82"/>
        <v>NEUTRAL</v>
      </c>
      <c r="H1322" s="17" t="str">
        <f t="shared" si="81"/>
        <v>BEARISH DIVERGENCE</v>
      </c>
    </row>
    <row r="1323" spans="1:8" ht="13.5" x14ac:dyDescent="0.25">
      <c r="A1323" s="3">
        <v>43937</v>
      </c>
      <c r="B1323" s="2">
        <v>11.3</v>
      </c>
      <c r="C1323" s="2">
        <v>6.4580000000000002</v>
      </c>
      <c r="D1323" s="2">
        <v>2372</v>
      </c>
      <c r="E1323" s="2">
        <f t="shared" si="80"/>
        <v>5644091</v>
      </c>
      <c r="F1323" s="17" t="str">
        <f t="shared" si="83"/>
        <v>BEARISH</v>
      </c>
      <c r="G1323" s="17" t="str">
        <f t="shared" si="82"/>
        <v>NEUTRAL</v>
      </c>
      <c r="H1323" s="17" t="str">
        <f t="shared" si="81"/>
        <v>CONFIRMED BEARISH</v>
      </c>
    </row>
    <row r="1324" spans="1:8" ht="13.5" x14ac:dyDescent="0.25">
      <c r="A1324" s="3">
        <v>43938</v>
      </c>
      <c r="B1324" s="2">
        <v>11.28</v>
      </c>
      <c r="C1324" s="2">
        <v>6.4466000000000001</v>
      </c>
      <c r="D1324" s="2">
        <v>2744</v>
      </c>
      <c r="E1324" s="2">
        <f t="shared" si="80"/>
        <v>5641347</v>
      </c>
      <c r="F1324" s="17" t="str">
        <f t="shared" si="83"/>
        <v>BEARISH</v>
      </c>
      <c r="G1324" s="17" t="str">
        <f t="shared" si="82"/>
        <v>NEUTRAL</v>
      </c>
      <c r="H1324" s="17" t="str">
        <f t="shared" si="81"/>
        <v>BEARISH DIVERGENCE</v>
      </c>
    </row>
    <row r="1325" spans="1:8" ht="13.5" x14ac:dyDescent="0.25">
      <c r="A1325" s="3">
        <v>43941</v>
      </c>
      <c r="B1325" s="2">
        <v>11.1</v>
      </c>
      <c r="C1325" s="2">
        <v>6.3437000000000001</v>
      </c>
      <c r="D1325" s="2">
        <v>8997</v>
      </c>
      <c r="E1325" s="2">
        <f t="shared" si="80"/>
        <v>5632350</v>
      </c>
      <c r="F1325" s="17" t="str">
        <f t="shared" si="83"/>
        <v>BEARISH</v>
      </c>
      <c r="G1325" s="17" t="str">
        <f t="shared" si="82"/>
        <v>NEUTRAL</v>
      </c>
      <c r="H1325" s="17" t="str">
        <f t="shared" si="81"/>
        <v>CONFIRMED BEARISH</v>
      </c>
    </row>
    <row r="1326" spans="1:8" ht="13.5" x14ac:dyDescent="0.25">
      <c r="A1326" s="3">
        <v>43942</v>
      </c>
      <c r="B1326" s="2">
        <v>11.2</v>
      </c>
      <c r="C1326" s="2">
        <v>6.4008000000000003</v>
      </c>
      <c r="D1326" s="2">
        <v>6072</v>
      </c>
      <c r="E1326" s="2">
        <f t="shared" si="80"/>
        <v>5638422</v>
      </c>
      <c r="F1326" s="17" t="str">
        <f t="shared" si="83"/>
        <v>BEARISH</v>
      </c>
      <c r="G1326" s="17" t="str">
        <f t="shared" si="82"/>
        <v>NEUTRAL</v>
      </c>
      <c r="H1326" s="17" t="str">
        <f t="shared" si="81"/>
        <v>BEARISH DIVERGENCE</v>
      </c>
    </row>
    <row r="1327" spans="1:8" ht="13.5" x14ac:dyDescent="0.25">
      <c r="A1327" s="3">
        <v>43943</v>
      </c>
      <c r="B1327" s="2">
        <v>11.25</v>
      </c>
      <c r="C1327" s="2">
        <v>6.4294000000000002</v>
      </c>
      <c r="D1327" s="2">
        <v>1197</v>
      </c>
      <c r="E1327" s="2">
        <f t="shared" si="80"/>
        <v>5639619</v>
      </c>
      <c r="F1327" s="17" t="str">
        <f t="shared" si="83"/>
        <v>BEARISH</v>
      </c>
      <c r="G1327" s="17" t="str">
        <f t="shared" si="82"/>
        <v>NEUTRAL</v>
      </c>
      <c r="H1327" s="17" t="str">
        <f t="shared" si="81"/>
        <v>CONFIRMED BEARISH</v>
      </c>
    </row>
    <row r="1328" spans="1:8" ht="13.5" x14ac:dyDescent="0.25">
      <c r="A1328" s="3">
        <v>43944</v>
      </c>
      <c r="B1328" s="2">
        <v>11.25</v>
      </c>
      <c r="C1328" s="2">
        <v>6.4294000000000002</v>
      </c>
      <c r="D1328" s="2">
        <v>2259</v>
      </c>
      <c r="E1328" s="2">
        <f t="shared" si="80"/>
        <v>5639619</v>
      </c>
      <c r="F1328" s="17" t="str">
        <f t="shared" si="83"/>
        <v>BEARISH</v>
      </c>
      <c r="G1328" s="17" t="str">
        <f t="shared" si="82"/>
        <v>NEUTRAL</v>
      </c>
      <c r="H1328" s="17" t="str">
        <f t="shared" si="81"/>
        <v>CONFIRMED BEARISH</v>
      </c>
    </row>
    <row r="1329" spans="1:8" ht="13.5" x14ac:dyDescent="0.25">
      <c r="A1329" s="3">
        <v>43945</v>
      </c>
      <c r="B1329" s="2">
        <v>11.2</v>
      </c>
      <c r="C1329" s="2">
        <v>6.4008000000000003</v>
      </c>
      <c r="D1329" s="2">
        <v>2305</v>
      </c>
      <c r="E1329" s="2">
        <f t="shared" si="80"/>
        <v>5637314</v>
      </c>
      <c r="F1329" s="17" t="str">
        <f t="shared" si="83"/>
        <v>BEARISH</v>
      </c>
      <c r="G1329" s="17" t="str">
        <f t="shared" si="82"/>
        <v>NEUTRAL</v>
      </c>
      <c r="H1329" s="17" t="str">
        <f t="shared" si="81"/>
        <v>CONFIRMED BEARISH</v>
      </c>
    </row>
    <row r="1330" spans="1:8" ht="13.5" x14ac:dyDescent="0.25">
      <c r="A1330" s="3">
        <v>43948</v>
      </c>
      <c r="B1330" s="2">
        <v>11</v>
      </c>
      <c r="C1330" s="2">
        <v>6.2865000000000002</v>
      </c>
      <c r="D1330" s="2">
        <v>1790</v>
      </c>
      <c r="E1330" s="2">
        <f t="shared" si="80"/>
        <v>5635524</v>
      </c>
      <c r="F1330" s="17" t="str">
        <f t="shared" si="83"/>
        <v>BULLISH</v>
      </c>
      <c r="G1330" s="17" t="str">
        <f t="shared" si="82"/>
        <v>NEUTRAL</v>
      </c>
      <c r="H1330" s="17" t="str">
        <f t="shared" si="81"/>
        <v>BULLISH DIVERGENCE</v>
      </c>
    </row>
    <row r="1331" spans="1:8" ht="13.5" x14ac:dyDescent="0.25">
      <c r="A1331" s="3">
        <v>43949</v>
      </c>
      <c r="B1331" s="2">
        <v>10.69</v>
      </c>
      <c r="C1331" s="2">
        <v>6.1093999999999999</v>
      </c>
      <c r="D1331" s="2">
        <v>3933</v>
      </c>
      <c r="E1331" s="2">
        <f t="shared" si="80"/>
        <v>5631591</v>
      </c>
      <c r="F1331" s="17" t="str">
        <f t="shared" si="83"/>
        <v>BEARISH</v>
      </c>
      <c r="G1331" s="17" t="str">
        <f t="shared" si="82"/>
        <v>NEUTRAL</v>
      </c>
      <c r="H1331" s="17" t="str">
        <f t="shared" si="81"/>
        <v>CONFIRMED BEARISH</v>
      </c>
    </row>
    <row r="1332" spans="1:8" ht="13.5" x14ac:dyDescent="0.25">
      <c r="A1332" s="3">
        <v>43950</v>
      </c>
      <c r="B1332" s="2">
        <v>10.75</v>
      </c>
      <c r="C1332" s="2">
        <v>6.1436999999999999</v>
      </c>
      <c r="D1332" s="2">
        <v>7894</v>
      </c>
      <c r="E1332" s="2">
        <f t="shared" si="80"/>
        <v>5639485</v>
      </c>
      <c r="F1332" s="17" t="str">
        <f t="shared" si="83"/>
        <v>BEARISH</v>
      </c>
      <c r="G1332" s="17" t="str">
        <f t="shared" si="82"/>
        <v>NEUTRAL</v>
      </c>
      <c r="H1332" s="17" t="str">
        <f t="shared" si="81"/>
        <v>CONFIRMED BEARISH</v>
      </c>
    </row>
    <row r="1333" spans="1:8" ht="13.5" x14ac:dyDescent="0.25">
      <c r="A1333" s="3">
        <v>43951</v>
      </c>
      <c r="B1333" s="2">
        <v>10.43</v>
      </c>
      <c r="C1333" s="2">
        <v>5.9607999999999999</v>
      </c>
      <c r="D1333" s="2">
        <v>4899</v>
      </c>
      <c r="E1333" s="2">
        <f t="shared" si="80"/>
        <v>5634586</v>
      </c>
      <c r="F1333" s="17" t="str">
        <f t="shared" si="83"/>
        <v>BEARISH</v>
      </c>
      <c r="G1333" s="17" t="str">
        <f t="shared" si="82"/>
        <v>NEUTRAL</v>
      </c>
      <c r="H1333" s="17" t="str">
        <f t="shared" si="81"/>
        <v>CONFIRMED BEARISH</v>
      </c>
    </row>
    <row r="1334" spans="1:8" ht="13.5" x14ac:dyDescent="0.25">
      <c r="A1334" s="3">
        <v>43955</v>
      </c>
      <c r="B1334" s="2">
        <v>10.43</v>
      </c>
      <c r="C1334" s="2">
        <v>5.9607999999999999</v>
      </c>
      <c r="D1334" s="2">
        <v>1592</v>
      </c>
      <c r="E1334" s="2">
        <f t="shared" si="80"/>
        <v>5634586</v>
      </c>
      <c r="F1334" s="17" t="str">
        <f t="shared" si="83"/>
        <v>BEARISH</v>
      </c>
      <c r="G1334" s="17" t="str">
        <f t="shared" si="82"/>
        <v>NEUTRAL</v>
      </c>
      <c r="H1334" s="17" t="str">
        <f t="shared" si="81"/>
        <v>CONFIRMED BEARISH</v>
      </c>
    </row>
    <row r="1335" spans="1:8" ht="13.5" x14ac:dyDescent="0.25">
      <c r="A1335" s="3">
        <v>43956</v>
      </c>
      <c r="B1335" s="2">
        <v>10.43</v>
      </c>
      <c r="C1335" s="2">
        <v>5.9607999999999999</v>
      </c>
      <c r="D1335" s="2">
        <v>541</v>
      </c>
      <c r="E1335" s="2">
        <f t="shared" si="80"/>
        <v>5634586</v>
      </c>
      <c r="F1335" s="17" t="str">
        <f t="shared" si="83"/>
        <v>BEARISH</v>
      </c>
      <c r="G1335" s="17" t="str">
        <f t="shared" si="82"/>
        <v>NEUTRAL</v>
      </c>
      <c r="H1335" s="17" t="str">
        <f t="shared" si="81"/>
        <v>CONFIRMED BEARISH</v>
      </c>
    </row>
    <row r="1336" spans="1:8" ht="13.5" x14ac:dyDescent="0.25">
      <c r="A1336" s="3">
        <v>43957</v>
      </c>
      <c r="B1336" s="2">
        <v>10.119999999999999</v>
      </c>
      <c r="C1336" s="2">
        <v>5.7835999999999999</v>
      </c>
      <c r="D1336" s="2">
        <v>1293</v>
      </c>
      <c r="E1336" s="2">
        <f t="shared" si="80"/>
        <v>5633293</v>
      </c>
      <c r="F1336" s="17" t="str">
        <f t="shared" si="83"/>
        <v>BULLISH</v>
      </c>
      <c r="G1336" s="17" t="str">
        <f t="shared" si="82"/>
        <v>NEUTRAL</v>
      </c>
      <c r="H1336" s="17" t="str">
        <f t="shared" si="81"/>
        <v>BULLISH DIVERGENCE</v>
      </c>
    </row>
    <row r="1337" spans="1:8" ht="13.5" x14ac:dyDescent="0.25">
      <c r="A1337" s="3">
        <v>43958</v>
      </c>
      <c r="B1337" s="2">
        <v>10.08</v>
      </c>
      <c r="C1337" s="2">
        <v>5.7606999999999999</v>
      </c>
      <c r="D1337" s="2">
        <v>18130</v>
      </c>
      <c r="E1337" s="2">
        <f t="shared" si="80"/>
        <v>5615163</v>
      </c>
      <c r="F1337" s="17" t="str">
        <f t="shared" si="83"/>
        <v>BEARISH</v>
      </c>
      <c r="G1337" s="17" t="str">
        <f t="shared" si="82"/>
        <v>NEUTRAL</v>
      </c>
      <c r="H1337" s="17" t="str">
        <f t="shared" si="81"/>
        <v>CONFIRMED BEARISH</v>
      </c>
    </row>
    <row r="1338" spans="1:8" ht="13.5" x14ac:dyDescent="0.25">
      <c r="A1338" s="3">
        <v>43959</v>
      </c>
      <c r="B1338" s="2">
        <v>10</v>
      </c>
      <c r="C1338" s="2">
        <v>5.7149999999999999</v>
      </c>
      <c r="D1338" s="2">
        <v>451</v>
      </c>
      <c r="E1338" s="2">
        <f t="shared" si="80"/>
        <v>5614712</v>
      </c>
      <c r="F1338" s="17" t="str">
        <f t="shared" si="83"/>
        <v>BEARISH</v>
      </c>
      <c r="G1338" s="17" t="str">
        <f t="shared" si="82"/>
        <v>NEUTRAL</v>
      </c>
      <c r="H1338" s="17" t="str">
        <f t="shared" si="81"/>
        <v>CONFIRMED BEARISH</v>
      </c>
    </row>
    <row r="1339" spans="1:8" ht="13.5" x14ac:dyDescent="0.25">
      <c r="A1339" s="3">
        <v>43962</v>
      </c>
      <c r="B1339" s="2">
        <v>9.6999999999999993</v>
      </c>
      <c r="C1339" s="2">
        <v>5.5435999999999996</v>
      </c>
      <c r="D1339" s="2">
        <v>6864</v>
      </c>
      <c r="E1339" s="2">
        <f t="shared" si="80"/>
        <v>5607848</v>
      </c>
      <c r="F1339" s="17" t="str">
        <f t="shared" si="83"/>
        <v>BEARISH</v>
      </c>
      <c r="G1339" s="17" t="str">
        <f t="shared" si="82"/>
        <v>NEUTRAL</v>
      </c>
      <c r="H1339" s="17" t="str">
        <f t="shared" si="81"/>
        <v>CONFIRMED BEARISH</v>
      </c>
    </row>
    <row r="1340" spans="1:8" ht="13.5" x14ac:dyDescent="0.25">
      <c r="A1340" s="3">
        <v>43963</v>
      </c>
      <c r="B1340" s="2">
        <v>9.99</v>
      </c>
      <c r="C1340" s="2">
        <v>5.7092999999999998</v>
      </c>
      <c r="D1340" s="2">
        <v>9829</v>
      </c>
      <c r="E1340" s="2">
        <f t="shared" si="80"/>
        <v>5617677</v>
      </c>
      <c r="F1340" s="17" t="str">
        <f t="shared" si="83"/>
        <v>BEARISH</v>
      </c>
      <c r="G1340" s="17" t="str">
        <f t="shared" si="82"/>
        <v>NEUTRAL</v>
      </c>
      <c r="H1340" s="17" t="str">
        <f t="shared" si="81"/>
        <v>CONFIRMED BEARISH</v>
      </c>
    </row>
    <row r="1341" spans="1:8" ht="13.5" x14ac:dyDescent="0.25">
      <c r="A1341" s="3">
        <v>43964</v>
      </c>
      <c r="B1341" s="2">
        <v>9.6999999999999993</v>
      </c>
      <c r="C1341" s="2">
        <v>5.5435999999999996</v>
      </c>
      <c r="D1341" s="2">
        <v>2505</v>
      </c>
      <c r="E1341" s="2">
        <f t="shared" si="80"/>
        <v>5615172</v>
      </c>
      <c r="F1341" s="17" t="str">
        <f t="shared" si="83"/>
        <v>BEARISH</v>
      </c>
      <c r="G1341" s="17" t="str">
        <f t="shared" si="82"/>
        <v>NEUTRAL</v>
      </c>
      <c r="H1341" s="17" t="str">
        <f t="shared" si="81"/>
        <v>CONFIRMED BEARISH</v>
      </c>
    </row>
    <row r="1342" spans="1:8" ht="13.5" x14ac:dyDescent="0.25">
      <c r="A1342" s="3">
        <v>43965</v>
      </c>
      <c r="B1342" s="2">
        <v>9.59</v>
      </c>
      <c r="C1342" s="2">
        <v>5.4806999999999997</v>
      </c>
      <c r="D1342" s="2">
        <v>37694</v>
      </c>
      <c r="E1342" s="2">
        <f t="shared" si="80"/>
        <v>5577478</v>
      </c>
      <c r="F1342" s="17" t="str">
        <f t="shared" si="83"/>
        <v>BEARISH</v>
      </c>
      <c r="G1342" s="17" t="str">
        <f t="shared" si="82"/>
        <v>NEUTRAL</v>
      </c>
      <c r="H1342" s="17" t="str">
        <f t="shared" si="81"/>
        <v>CONFIRMED BEARISH</v>
      </c>
    </row>
    <row r="1343" spans="1:8" ht="13.5" x14ac:dyDescent="0.25">
      <c r="A1343" s="3">
        <v>43966</v>
      </c>
      <c r="B1343" s="2">
        <v>9.75</v>
      </c>
      <c r="C1343" s="2">
        <v>5.5721999999999996</v>
      </c>
      <c r="D1343" s="2">
        <v>8722</v>
      </c>
      <c r="E1343" s="2">
        <f t="shared" si="80"/>
        <v>5586200</v>
      </c>
      <c r="F1343" s="17" t="str">
        <f t="shared" si="83"/>
        <v>BEARISH</v>
      </c>
      <c r="G1343" s="17" t="str">
        <f t="shared" si="82"/>
        <v>NEUTRAL</v>
      </c>
      <c r="H1343" s="17" t="str">
        <f t="shared" si="81"/>
        <v>CONFIRMED BEARISH</v>
      </c>
    </row>
    <row r="1344" spans="1:8" ht="13.5" x14ac:dyDescent="0.25">
      <c r="A1344" s="3">
        <v>43969</v>
      </c>
      <c r="B1344" s="2">
        <v>9.85</v>
      </c>
      <c r="C1344" s="2">
        <v>5.6292999999999997</v>
      </c>
      <c r="D1344" s="2">
        <v>4124</v>
      </c>
      <c r="E1344" s="2">
        <f t="shared" si="80"/>
        <v>5590324</v>
      </c>
      <c r="F1344" s="17" t="str">
        <f t="shared" si="83"/>
        <v>BEARISH</v>
      </c>
      <c r="G1344" s="17" t="str">
        <f t="shared" si="82"/>
        <v>NEUTRAL</v>
      </c>
      <c r="H1344" s="17" t="str">
        <f t="shared" si="81"/>
        <v>BEARISH DIVERGENCE</v>
      </c>
    </row>
    <row r="1345" spans="1:8" ht="13.5" x14ac:dyDescent="0.25">
      <c r="A1345" s="3">
        <v>43970</v>
      </c>
      <c r="B1345" s="2">
        <v>9.58</v>
      </c>
      <c r="C1345" s="2">
        <v>5.4749999999999996</v>
      </c>
      <c r="D1345" s="2">
        <v>95385</v>
      </c>
      <c r="E1345" s="2">
        <f t="shared" si="80"/>
        <v>5494939</v>
      </c>
      <c r="F1345" s="17" t="str">
        <f t="shared" si="83"/>
        <v>BEARISH</v>
      </c>
      <c r="G1345" s="17" t="str">
        <f t="shared" si="82"/>
        <v>WEAK</v>
      </c>
      <c r="H1345" s="17" t="str">
        <f t="shared" si="81"/>
        <v>CONFIRMED BEARISH</v>
      </c>
    </row>
    <row r="1346" spans="1:8" ht="13.5" x14ac:dyDescent="0.25">
      <c r="A1346" s="3">
        <v>43971</v>
      </c>
      <c r="B1346" s="2">
        <v>9.69</v>
      </c>
      <c r="C1346" s="2">
        <v>5.5378999999999996</v>
      </c>
      <c r="D1346" s="2">
        <v>4677</v>
      </c>
      <c r="E1346" s="2">
        <f t="shared" si="80"/>
        <v>5499616</v>
      </c>
      <c r="F1346" s="17" t="str">
        <f t="shared" si="83"/>
        <v>BEARISH</v>
      </c>
      <c r="G1346" s="17" t="str">
        <f t="shared" si="82"/>
        <v>WEAK</v>
      </c>
      <c r="H1346" s="17" t="str">
        <f t="shared" si="81"/>
        <v>CONFIRMED BEARISH</v>
      </c>
    </row>
    <row r="1347" spans="1:8" ht="13.5" x14ac:dyDescent="0.25">
      <c r="A1347" s="3">
        <v>43972</v>
      </c>
      <c r="B1347" s="2">
        <v>9.6999999999999993</v>
      </c>
      <c r="C1347" s="2">
        <v>5.5435999999999996</v>
      </c>
      <c r="D1347" s="2">
        <v>3421</v>
      </c>
      <c r="E1347" s="2">
        <f t="shared" si="80"/>
        <v>5503037</v>
      </c>
      <c r="F1347" s="17" t="str">
        <f t="shared" si="83"/>
        <v>BEARISH</v>
      </c>
      <c r="G1347" s="17" t="str">
        <f t="shared" si="82"/>
        <v>NEUTRAL</v>
      </c>
      <c r="H1347" s="17" t="str">
        <f t="shared" si="81"/>
        <v>BEARISH DIVERGENCE</v>
      </c>
    </row>
    <row r="1348" spans="1:8" ht="13.5" x14ac:dyDescent="0.25">
      <c r="A1348" s="3">
        <v>43973</v>
      </c>
      <c r="B1348" s="2">
        <v>9.6</v>
      </c>
      <c r="C1348" s="2">
        <v>5.4863999999999997</v>
      </c>
      <c r="D1348" s="2">
        <v>5506</v>
      </c>
      <c r="E1348" s="2">
        <f t="shared" ref="E1348:E1411" si="84">IF(B1348&gt;B1347, E1347+D1348, IF(B1348&lt;B1347, E1347-D1348, E1347))</f>
        <v>5497531</v>
      </c>
      <c r="F1348" s="17" t="str">
        <f t="shared" si="83"/>
        <v>BEARISH</v>
      </c>
      <c r="G1348" s="17" t="str">
        <f t="shared" si="82"/>
        <v>NEUTRAL</v>
      </c>
      <c r="H1348" s="17" t="str">
        <f t="shared" si="81"/>
        <v>CONFIRMED BEARISH</v>
      </c>
    </row>
    <row r="1349" spans="1:8" ht="13.5" x14ac:dyDescent="0.25">
      <c r="A1349" s="3">
        <v>43977</v>
      </c>
      <c r="B1349" s="2">
        <v>9.74</v>
      </c>
      <c r="C1349" s="2">
        <v>5.5663999999999998</v>
      </c>
      <c r="D1349" s="2">
        <v>3648</v>
      </c>
      <c r="E1349" s="2">
        <f t="shared" si="84"/>
        <v>5501179</v>
      </c>
      <c r="F1349" s="17" t="str">
        <f t="shared" si="83"/>
        <v>BEARISH</v>
      </c>
      <c r="G1349" s="17" t="str">
        <f t="shared" si="82"/>
        <v>NEUTRAL</v>
      </c>
      <c r="H1349" s="17" t="str">
        <f t="shared" si="81"/>
        <v>CONFIRMED BEARISH</v>
      </c>
    </row>
    <row r="1350" spans="1:8" ht="13.5" x14ac:dyDescent="0.25">
      <c r="A1350" s="3">
        <v>43978</v>
      </c>
      <c r="B1350" s="2">
        <v>9.7200000000000006</v>
      </c>
      <c r="C1350" s="2">
        <v>5.5549999999999997</v>
      </c>
      <c r="D1350" s="2">
        <v>4465</v>
      </c>
      <c r="E1350" s="2">
        <f t="shared" si="84"/>
        <v>5496714</v>
      </c>
      <c r="F1350" s="17" t="str">
        <f t="shared" si="83"/>
        <v>BULLISH</v>
      </c>
      <c r="G1350" s="17" t="str">
        <f t="shared" si="82"/>
        <v>NEUTRAL</v>
      </c>
      <c r="H1350" s="17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v>43979</v>
      </c>
      <c r="B1351" s="2">
        <v>9.6999999999999993</v>
      </c>
      <c r="C1351" s="2">
        <v>5.5435999999999996</v>
      </c>
      <c r="D1351" s="2">
        <v>4043</v>
      </c>
      <c r="E1351" s="2">
        <f t="shared" si="84"/>
        <v>5492671</v>
      </c>
      <c r="F1351" s="17" t="str">
        <f t="shared" si="83"/>
        <v>BEARISH</v>
      </c>
      <c r="G1351" s="17" t="str">
        <f t="shared" ref="G1351:G1414" si="86">IF((E1351-E1346)/E1346 &gt; 0.02, "STRONG",
 IF((E1351-E1346)/E1346 &lt; -0.02, "WEAK", "NEUTRAL"))</f>
        <v>NEUTRAL</v>
      </c>
      <c r="H1351" s="17" t="str">
        <f t="shared" si="85"/>
        <v>BEARISH DIVERGENCE</v>
      </c>
    </row>
    <row r="1352" spans="1:8" ht="13.5" x14ac:dyDescent="0.25">
      <c r="A1352" s="3">
        <v>43980</v>
      </c>
      <c r="B1352" s="2">
        <v>9.69</v>
      </c>
      <c r="C1352" s="2">
        <v>5.5378999999999996</v>
      </c>
      <c r="D1352" s="2">
        <v>8969</v>
      </c>
      <c r="E1352" s="2">
        <f t="shared" si="84"/>
        <v>5483702</v>
      </c>
      <c r="F1352" s="17" t="str">
        <f t="shared" ref="F1352:F1415" si="87">IF(E1352&gt;E1347,"BULLISH",IF(E1352&lt;E1347,"BEARISH","NEUTRAL"))</f>
        <v>BEARISH</v>
      </c>
      <c r="G1352" s="17" t="str">
        <f t="shared" si="86"/>
        <v>NEUTRAL</v>
      </c>
      <c r="H1352" s="17" t="str">
        <f t="shared" si="85"/>
        <v>CONFIRMED BEARISH</v>
      </c>
    </row>
    <row r="1353" spans="1:8" ht="13.5" x14ac:dyDescent="0.25">
      <c r="A1353" s="3">
        <v>43983</v>
      </c>
      <c r="B1353" s="2">
        <v>9.98</v>
      </c>
      <c r="C1353" s="2">
        <v>5.7035999999999998</v>
      </c>
      <c r="D1353" s="2">
        <v>12211</v>
      </c>
      <c r="E1353" s="2">
        <f t="shared" si="84"/>
        <v>5495913</v>
      </c>
      <c r="F1353" s="17" t="str">
        <f t="shared" si="87"/>
        <v>BEARISH</v>
      </c>
      <c r="G1353" s="17" t="str">
        <f t="shared" si="86"/>
        <v>NEUTRAL</v>
      </c>
      <c r="H1353" s="17" t="str">
        <f t="shared" si="85"/>
        <v>BEARISH DIVERGENCE</v>
      </c>
    </row>
    <row r="1354" spans="1:8" ht="13.5" x14ac:dyDescent="0.25">
      <c r="A1354" s="3">
        <v>43984</v>
      </c>
      <c r="B1354" s="2">
        <v>10.27</v>
      </c>
      <c r="C1354" s="2">
        <v>5.8693</v>
      </c>
      <c r="D1354" s="2">
        <v>38819</v>
      </c>
      <c r="E1354" s="2">
        <f t="shared" si="84"/>
        <v>5534732</v>
      </c>
      <c r="F1354" s="17" t="str">
        <f t="shared" si="87"/>
        <v>BULLISH</v>
      </c>
      <c r="G1354" s="17" t="str">
        <f t="shared" si="86"/>
        <v>NEUTRAL</v>
      </c>
      <c r="H1354" s="17" t="str">
        <f t="shared" si="85"/>
        <v>CONFIRMED BULLISH</v>
      </c>
    </row>
    <row r="1355" spans="1:8" ht="13.5" x14ac:dyDescent="0.25">
      <c r="A1355" s="3">
        <v>43985</v>
      </c>
      <c r="B1355" s="2">
        <v>10.56</v>
      </c>
      <c r="C1355" s="2">
        <v>6.0350999999999999</v>
      </c>
      <c r="D1355" s="2">
        <v>13632</v>
      </c>
      <c r="E1355" s="2">
        <f t="shared" si="84"/>
        <v>5548364</v>
      </c>
      <c r="F1355" s="17" t="str">
        <f t="shared" si="87"/>
        <v>BULLISH</v>
      </c>
      <c r="G1355" s="17" t="str">
        <f t="shared" si="86"/>
        <v>NEUTRAL</v>
      </c>
      <c r="H1355" s="17" t="str">
        <f t="shared" si="85"/>
        <v>CONFIRMED BULLISH</v>
      </c>
    </row>
    <row r="1356" spans="1:8" ht="13.5" x14ac:dyDescent="0.25">
      <c r="A1356" s="3">
        <v>43986</v>
      </c>
      <c r="B1356" s="2">
        <v>10.56</v>
      </c>
      <c r="C1356" s="2">
        <v>6.0350999999999999</v>
      </c>
      <c r="D1356" s="2">
        <v>8000</v>
      </c>
      <c r="E1356" s="2">
        <f t="shared" si="84"/>
        <v>5548364</v>
      </c>
      <c r="F1356" s="17" t="str">
        <f t="shared" si="87"/>
        <v>BULLISH</v>
      </c>
      <c r="G1356" s="17" t="str">
        <f t="shared" si="86"/>
        <v>NEUTRAL</v>
      </c>
      <c r="H1356" s="17" t="str">
        <f t="shared" si="85"/>
        <v>CONFIRMED BULLISH</v>
      </c>
    </row>
    <row r="1357" spans="1:8" ht="13.5" x14ac:dyDescent="0.25">
      <c r="A1357" s="3">
        <v>43987</v>
      </c>
      <c r="B1357" s="2">
        <v>10.36</v>
      </c>
      <c r="C1357" s="2">
        <v>5.9207999999999998</v>
      </c>
      <c r="D1357" s="2">
        <v>2857</v>
      </c>
      <c r="E1357" s="2">
        <f t="shared" si="84"/>
        <v>5545507</v>
      </c>
      <c r="F1357" s="17" t="str">
        <f t="shared" si="87"/>
        <v>BULLISH</v>
      </c>
      <c r="G1357" s="17" t="str">
        <f t="shared" si="86"/>
        <v>NEUTRAL</v>
      </c>
      <c r="H1357" s="17" t="str">
        <f t="shared" si="85"/>
        <v>CONFIRMED BULLISH</v>
      </c>
    </row>
    <row r="1358" spans="1:8" ht="13.5" x14ac:dyDescent="0.25">
      <c r="A1358" s="3">
        <v>43990</v>
      </c>
      <c r="B1358" s="2">
        <v>10.36</v>
      </c>
      <c r="C1358" s="2">
        <v>5.9207999999999998</v>
      </c>
      <c r="D1358" s="2">
        <v>1831</v>
      </c>
      <c r="E1358" s="2">
        <f t="shared" si="84"/>
        <v>5545507</v>
      </c>
      <c r="F1358" s="17" t="str">
        <f t="shared" si="87"/>
        <v>BULLISH</v>
      </c>
      <c r="G1358" s="17" t="str">
        <f t="shared" si="86"/>
        <v>NEUTRAL</v>
      </c>
      <c r="H1358" s="17" t="str">
        <f t="shared" si="85"/>
        <v>CONFIRMED BULLISH</v>
      </c>
    </row>
    <row r="1359" spans="1:8" ht="13.5" x14ac:dyDescent="0.25">
      <c r="A1359" s="3">
        <v>43991</v>
      </c>
      <c r="B1359" s="2">
        <v>10.19</v>
      </c>
      <c r="C1359" s="2">
        <v>5.8235999999999999</v>
      </c>
      <c r="D1359" s="2">
        <v>2440</v>
      </c>
      <c r="E1359" s="2">
        <f t="shared" si="84"/>
        <v>5543067</v>
      </c>
      <c r="F1359" s="17" t="str">
        <f t="shared" si="87"/>
        <v>BULLISH</v>
      </c>
      <c r="G1359" s="17" t="str">
        <f t="shared" si="86"/>
        <v>NEUTRAL</v>
      </c>
      <c r="H1359" s="17" t="str">
        <f t="shared" si="85"/>
        <v>BULLISH DIVERGENCE</v>
      </c>
    </row>
    <row r="1360" spans="1:8" ht="13.5" x14ac:dyDescent="0.25">
      <c r="A1360" s="3">
        <v>43992</v>
      </c>
      <c r="B1360" s="2">
        <v>10.15</v>
      </c>
      <c r="C1360" s="2">
        <v>5.8007999999999997</v>
      </c>
      <c r="D1360" s="2">
        <v>6682</v>
      </c>
      <c r="E1360" s="2">
        <f t="shared" si="84"/>
        <v>5536385</v>
      </c>
      <c r="F1360" s="17" t="str">
        <f t="shared" si="87"/>
        <v>BEARISH</v>
      </c>
      <c r="G1360" s="17" t="str">
        <f t="shared" si="86"/>
        <v>NEUTRAL</v>
      </c>
      <c r="H1360" s="17" t="str">
        <f t="shared" si="85"/>
        <v>CONFIRMED BEARISH</v>
      </c>
    </row>
    <row r="1361" spans="1:8" ht="13.5" x14ac:dyDescent="0.25">
      <c r="A1361" s="3">
        <v>43993</v>
      </c>
      <c r="B1361" s="2">
        <v>10.37</v>
      </c>
      <c r="C1361" s="2">
        <v>5.9264999999999999</v>
      </c>
      <c r="D1361" s="2">
        <v>5999</v>
      </c>
      <c r="E1361" s="2">
        <f t="shared" si="84"/>
        <v>5542384</v>
      </c>
      <c r="F1361" s="17" t="str">
        <f t="shared" si="87"/>
        <v>BEARISH</v>
      </c>
      <c r="G1361" s="17" t="str">
        <f t="shared" si="86"/>
        <v>NEUTRAL</v>
      </c>
      <c r="H1361" s="17" t="str">
        <f t="shared" si="85"/>
        <v>CONFIRMED BEARISH</v>
      </c>
    </row>
    <row r="1362" spans="1:8" ht="13.5" x14ac:dyDescent="0.25">
      <c r="A1362" s="3">
        <v>43994</v>
      </c>
      <c r="B1362" s="2">
        <v>10.19</v>
      </c>
      <c r="C1362" s="2">
        <v>5.8235999999999999</v>
      </c>
      <c r="D1362" s="2">
        <v>16175</v>
      </c>
      <c r="E1362" s="2">
        <f t="shared" si="84"/>
        <v>5526209</v>
      </c>
      <c r="F1362" s="17" t="str">
        <f t="shared" si="87"/>
        <v>BEARISH</v>
      </c>
      <c r="G1362" s="17" t="str">
        <f t="shared" si="86"/>
        <v>NEUTRAL</v>
      </c>
      <c r="H1362" s="17" t="str">
        <f t="shared" si="85"/>
        <v>CONFIRMED BEARISH</v>
      </c>
    </row>
    <row r="1363" spans="1:8" ht="13.5" x14ac:dyDescent="0.25">
      <c r="A1363" s="3">
        <v>43997</v>
      </c>
      <c r="B1363" s="2">
        <v>10.199999999999999</v>
      </c>
      <c r="C1363" s="2">
        <v>5.8292999999999999</v>
      </c>
      <c r="D1363" s="2">
        <v>2564</v>
      </c>
      <c r="E1363" s="2">
        <f t="shared" si="84"/>
        <v>5528773</v>
      </c>
      <c r="F1363" s="17" t="str">
        <f t="shared" si="87"/>
        <v>BEARISH</v>
      </c>
      <c r="G1363" s="17" t="str">
        <f t="shared" si="86"/>
        <v>NEUTRAL</v>
      </c>
      <c r="H1363" s="17" t="str">
        <f t="shared" si="85"/>
        <v>CONFIRMED BEARISH</v>
      </c>
    </row>
    <row r="1364" spans="1:8" ht="13.5" x14ac:dyDescent="0.25">
      <c r="A1364" s="3">
        <v>43998</v>
      </c>
      <c r="B1364" s="2">
        <v>10.199999999999999</v>
      </c>
      <c r="C1364" s="2">
        <v>5.8292999999999999</v>
      </c>
      <c r="D1364" s="2">
        <v>1228</v>
      </c>
      <c r="E1364" s="2">
        <f t="shared" si="84"/>
        <v>5528773</v>
      </c>
      <c r="F1364" s="17" t="str">
        <f t="shared" si="87"/>
        <v>BEARISH</v>
      </c>
      <c r="G1364" s="17" t="str">
        <f t="shared" si="86"/>
        <v>NEUTRAL</v>
      </c>
      <c r="H1364" s="17" t="str">
        <f t="shared" si="85"/>
        <v>BEARISH DIVERGENCE</v>
      </c>
    </row>
    <row r="1365" spans="1:8" ht="13.5" x14ac:dyDescent="0.25">
      <c r="A1365" s="3">
        <v>43999</v>
      </c>
      <c r="B1365" s="2">
        <v>10.3</v>
      </c>
      <c r="C1365" s="2">
        <v>5.8864999999999998</v>
      </c>
      <c r="D1365" s="2">
        <v>5332</v>
      </c>
      <c r="E1365" s="2">
        <f t="shared" si="84"/>
        <v>5534105</v>
      </c>
      <c r="F1365" s="17" t="str">
        <f t="shared" si="87"/>
        <v>BEARISH</v>
      </c>
      <c r="G1365" s="17" t="str">
        <f t="shared" si="86"/>
        <v>NEUTRAL</v>
      </c>
      <c r="H1365" s="17" t="str">
        <f t="shared" si="85"/>
        <v>BEARISH DIVERGENCE</v>
      </c>
    </row>
    <row r="1366" spans="1:8" ht="13.5" x14ac:dyDescent="0.25">
      <c r="A1366" s="3">
        <v>44000</v>
      </c>
      <c r="B1366" s="2">
        <v>10.42</v>
      </c>
      <c r="C1366" s="2">
        <v>5.9550999999999998</v>
      </c>
      <c r="D1366" s="2">
        <v>1467</v>
      </c>
      <c r="E1366" s="2">
        <f t="shared" si="84"/>
        <v>5535572</v>
      </c>
      <c r="F1366" s="17" t="str">
        <f t="shared" si="87"/>
        <v>BEARISH</v>
      </c>
      <c r="G1366" s="17" t="str">
        <f t="shared" si="86"/>
        <v>NEUTRAL</v>
      </c>
      <c r="H1366" s="17" t="str">
        <f t="shared" si="85"/>
        <v>BEARISH DIVERGENCE</v>
      </c>
    </row>
    <row r="1367" spans="1:8" ht="13.5" x14ac:dyDescent="0.25">
      <c r="A1367" s="3">
        <v>44001</v>
      </c>
      <c r="B1367" s="2">
        <v>10.34</v>
      </c>
      <c r="C1367" s="2">
        <v>5.9093</v>
      </c>
      <c r="D1367" s="2">
        <v>4009</v>
      </c>
      <c r="E1367" s="2">
        <f t="shared" si="84"/>
        <v>5531563</v>
      </c>
      <c r="F1367" s="17" t="str">
        <f t="shared" si="87"/>
        <v>BULLISH</v>
      </c>
      <c r="G1367" s="17" t="str">
        <f t="shared" si="86"/>
        <v>NEUTRAL</v>
      </c>
      <c r="H1367" s="17" t="str">
        <f t="shared" si="85"/>
        <v>CONFIRMED BULLISH</v>
      </c>
    </row>
    <row r="1368" spans="1:8" ht="13.5" x14ac:dyDescent="0.25">
      <c r="A1368" s="3">
        <v>44004</v>
      </c>
      <c r="B1368" s="2">
        <v>10.15</v>
      </c>
      <c r="C1368" s="2">
        <v>5.8007999999999997</v>
      </c>
      <c r="D1368" s="2">
        <v>4900</v>
      </c>
      <c r="E1368" s="2">
        <f t="shared" si="84"/>
        <v>5526663</v>
      </c>
      <c r="F1368" s="17" t="str">
        <f t="shared" si="87"/>
        <v>BEARISH</v>
      </c>
      <c r="G1368" s="17" t="str">
        <f t="shared" si="86"/>
        <v>NEUTRAL</v>
      </c>
      <c r="H1368" s="17" t="str">
        <f t="shared" si="85"/>
        <v>CONFIRMED BEARISH</v>
      </c>
    </row>
    <row r="1369" spans="1:8" ht="13.5" x14ac:dyDescent="0.25">
      <c r="A1369" s="3">
        <v>44005</v>
      </c>
      <c r="B1369" s="2">
        <v>10.28</v>
      </c>
      <c r="C1369" s="2">
        <v>5.8750999999999998</v>
      </c>
      <c r="D1369" s="2">
        <v>3486</v>
      </c>
      <c r="E1369" s="2">
        <f t="shared" si="84"/>
        <v>5530149</v>
      </c>
      <c r="F1369" s="17" t="str">
        <f t="shared" si="87"/>
        <v>BULLISH</v>
      </c>
      <c r="G1369" s="17" t="str">
        <f t="shared" si="86"/>
        <v>NEUTRAL</v>
      </c>
      <c r="H1369" s="17" t="str">
        <f t="shared" si="85"/>
        <v>CONFIRMED BULLISH</v>
      </c>
    </row>
    <row r="1370" spans="1:8" ht="13.5" x14ac:dyDescent="0.25">
      <c r="A1370" s="3">
        <v>44006</v>
      </c>
      <c r="B1370" s="2">
        <v>10.29</v>
      </c>
      <c r="C1370" s="2">
        <v>5.8807999999999998</v>
      </c>
      <c r="D1370" s="2">
        <v>5576</v>
      </c>
      <c r="E1370" s="2">
        <f t="shared" si="84"/>
        <v>5535725</v>
      </c>
      <c r="F1370" s="17" t="str">
        <f t="shared" si="87"/>
        <v>BULLISH</v>
      </c>
      <c r="G1370" s="17" t="str">
        <f t="shared" si="86"/>
        <v>NEUTRAL</v>
      </c>
      <c r="H1370" s="17" t="str">
        <f t="shared" si="85"/>
        <v>BULLISH DIVERGENCE</v>
      </c>
    </row>
    <row r="1371" spans="1:8" ht="13.5" x14ac:dyDescent="0.25">
      <c r="A1371" s="3">
        <v>44007</v>
      </c>
      <c r="B1371" s="2">
        <v>10.35</v>
      </c>
      <c r="C1371" s="2">
        <v>5.9150999999999998</v>
      </c>
      <c r="D1371" s="2">
        <v>1324</v>
      </c>
      <c r="E1371" s="2">
        <f t="shared" si="84"/>
        <v>5537049</v>
      </c>
      <c r="F1371" s="17" t="str">
        <f t="shared" si="87"/>
        <v>BULLISH</v>
      </c>
      <c r="G1371" s="17" t="str">
        <f t="shared" si="86"/>
        <v>NEUTRAL</v>
      </c>
      <c r="H1371" s="17" t="str">
        <f t="shared" si="85"/>
        <v>BULLISH DIVERGENCE</v>
      </c>
    </row>
    <row r="1372" spans="1:8" ht="13.5" x14ac:dyDescent="0.25">
      <c r="A1372" s="3">
        <v>44008</v>
      </c>
      <c r="B1372" s="2">
        <v>10.35</v>
      </c>
      <c r="C1372" s="2">
        <v>5.9150999999999998</v>
      </c>
      <c r="D1372" s="2">
        <v>500</v>
      </c>
      <c r="E1372" s="2">
        <f t="shared" si="84"/>
        <v>5537049</v>
      </c>
      <c r="F1372" s="17" t="str">
        <f t="shared" si="87"/>
        <v>BULLISH</v>
      </c>
      <c r="G1372" s="17" t="str">
        <f t="shared" si="86"/>
        <v>NEUTRAL</v>
      </c>
      <c r="H1372" s="17" t="str">
        <f t="shared" si="85"/>
        <v>CONFIRMED BULLISH</v>
      </c>
    </row>
    <row r="1373" spans="1:8" ht="13.5" x14ac:dyDescent="0.25">
      <c r="A1373" s="3">
        <v>44011</v>
      </c>
      <c r="B1373" s="2">
        <v>10.45</v>
      </c>
      <c r="C1373" s="2">
        <v>5.9722</v>
      </c>
      <c r="D1373" s="2">
        <v>3147</v>
      </c>
      <c r="E1373" s="2">
        <f t="shared" si="84"/>
        <v>5540196</v>
      </c>
      <c r="F1373" s="17" t="str">
        <f t="shared" si="87"/>
        <v>BULLISH</v>
      </c>
      <c r="G1373" s="17" t="str">
        <f t="shared" si="86"/>
        <v>NEUTRAL</v>
      </c>
      <c r="H1373" s="17" t="str">
        <f t="shared" si="85"/>
        <v>CONFIRMED BULLISH</v>
      </c>
    </row>
    <row r="1374" spans="1:8" ht="13.5" x14ac:dyDescent="0.25">
      <c r="A1374" s="3">
        <v>44012</v>
      </c>
      <c r="B1374" s="2">
        <v>10.45</v>
      </c>
      <c r="C1374" s="2">
        <v>5.9722</v>
      </c>
      <c r="D1374" s="2">
        <v>2801</v>
      </c>
      <c r="E1374" s="2">
        <f t="shared" si="84"/>
        <v>5540196</v>
      </c>
      <c r="F1374" s="17" t="str">
        <f t="shared" si="87"/>
        <v>BULLISH</v>
      </c>
      <c r="G1374" s="17" t="str">
        <f t="shared" si="86"/>
        <v>NEUTRAL</v>
      </c>
      <c r="H1374" s="17" t="str">
        <f t="shared" si="85"/>
        <v>CONFIRMED BULLISH</v>
      </c>
    </row>
    <row r="1375" spans="1:8" ht="13.5" x14ac:dyDescent="0.25">
      <c r="A1375" s="3">
        <v>44013</v>
      </c>
      <c r="B1375" s="2">
        <v>10.45</v>
      </c>
      <c r="C1375" s="2">
        <v>5.9722</v>
      </c>
      <c r="D1375" s="2">
        <v>500</v>
      </c>
      <c r="E1375" s="2">
        <f t="shared" si="84"/>
        <v>5540196</v>
      </c>
      <c r="F1375" s="17" t="str">
        <f t="shared" si="87"/>
        <v>BULLISH</v>
      </c>
      <c r="G1375" s="17" t="str">
        <f t="shared" si="86"/>
        <v>NEUTRAL</v>
      </c>
      <c r="H1375" s="17" t="str">
        <f t="shared" si="85"/>
        <v>CONFIRMED BULLISH</v>
      </c>
    </row>
    <row r="1376" spans="1:8" ht="13.5" x14ac:dyDescent="0.25">
      <c r="A1376" s="3">
        <v>44014</v>
      </c>
      <c r="B1376" s="2">
        <v>10</v>
      </c>
      <c r="C1376" s="2">
        <v>5.7149999999999999</v>
      </c>
      <c r="D1376" s="2">
        <v>2008</v>
      </c>
      <c r="E1376" s="2">
        <f t="shared" si="84"/>
        <v>5538188</v>
      </c>
      <c r="F1376" s="17" t="str">
        <f t="shared" si="87"/>
        <v>BULLISH</v>
      </c>
      <c r="G1376" s="17" t="str">
        <f t="shared" si="86"/>
        <v>NEUTRAL</v>
      </c>
      <c r="H1376" s="17" t="str">
        <f t="shared" si="85"/>
        <v>BULLISH DIVERGENCE</v>
      </c>
    </row>
    <row r="1377" spans="1:8" ht="13.5" x14ac:dyDescent="0.25">
      <c r="A1377" s="3">
        <v>44015</v>
      </c>
      <c r="B1377" s="2">
        <v>10.35</v>
      </c>
      <c r="C1377" s="2">
        <v>5.9150999999999998</v>
      </c>
      <c r="D1377" s="2">
        <v>4750</v>
      </c>
      <c r="E1377" s="2">
        <f t="shared" si="84"/>
        <v>5542938</v>
      </c>
      <c r="F1377" s="17" t="str">
        <f t="shared" si="87"/>
        <v>BULLISH</v>
      </c>
      <c r="G1377" s="17" t="str">
        <f t="shared" si="86"/>
        <v>NEUTRAL</v>
      </c>
      <c r="H1377" s="17" t="str">
        <f t="shared" si="85"/>
        <v>NEUTRAL</v>
      </c>
    </row>
    <row r="1378" spans="1:8" ht="13.5" x14ac:dyDescent="0.25">
      <c r="A1378" s="3">
        <v>44018</v>
      </c>
      <c r="B1378" s="2">
        <v>10.38</v>
      </c>
      <c r="C1378" s="2">
        <v>5.9321999999999999</v>
      </c>
      <c r="D1378" s="2">
        <v>208</v>
      </c>
      <c r="E1378" s="2">
        <f t="shared" si="84"/>
        <v>5543146</v>
      </c>
      <c r="F1378" s="17" t="str">
        <f t="shared" si="87"/>
        <v>BULLISH</v>
      </c>
      <c r="G1378" s="17" t="str">
        <f t="shared" si="86"/>
        <v>NEUTRAL</v>
      </c>
      <c r="H1378" s="17" t="str">
        <f t="shared" si="85"/>
        <v>BULLISH DIVERGENCE</v>
      </c>
    </row>
    <row r="1379" spans="1:8" ht="13.5" x14ac:dyDescent="0.25">
      <c r="A1379" s="3">
        <v>44019</v>
      </c>
      <c r="B1379" s="2">
        <v>10</v>
      </c>
      <c r="C1379" s="2">
        <v>5.7149999999999999</v>
      </c>
      <c r="D1379" s="2">
        <v>2159</v>
      </c>
      <c r="E1379" s="2">
        <f t="shared" si="84"/>
        <v>5540987</v>
      </c>
      <c r="F1379" s="17" t="str">
        <f t="shared" si="87"/>
        <v>BULLISH</v>
      </c>
      <c r="G1379" s="17" t="str">
        <f t="shared" si="86"/>
        <v>NEUTRAL</v>
      </c>
      <c r="H1379" s="17" t="str">
        <f t="shared" si="85"/>
        <v>BULLISH DIVERGENCE</v>
      </c>
    </row>
    <row r="1380" spans="1:8" ht="13.5" x14ac:dyDescent="0.25">
      <c r="A1380" s="3">
        <v>44020</v>
      </c>
      <c r="B1380" s="2">
        <v>10.19</v>
      </c>
      <c r="C1380" s="2">
        <v>5.8235999999999999</v>
      </c>
      <c r="D1380" s="2">
        <v>2363</v>
      </c>
      <c r="E1380" s="2">
        <f t="shared" si="84"/>
        <v>5543350</v>
      </c>
      <c r="F1380" s="17" t="str">
        <f t="shared" si="87"/>
        <v>BULLISH</v>
      </c>
      <c r="G1380" s="17" t="str">
        <f t="shared" si="86"/>
        <v>NEUTRAL</v>
      </c>
      <c r="H1380" s="17" t="str">
        <f t="shared" si="85"/>
        <v>BULLISH DIVERGENCE</v>
      </c>
    </row>
    <row r="1381" spans="1:8" ht="13.5" x14ac:dyDescent="0.25">
      <c r="A1381" s="3">
        <v>44021</v>
      </c>
      <c r="B1381" s="2">
        <v>10.199999999999999</v>
      </c>
      <c r="C1381" s="2">
        <v>5.8292999999999999</v>
      </c>
      <c r="D1381" s="2">
        <v>368</v>
      </c>
      <c r="E1381" s="2">
        <f t="shared" si="84"/>
        <v>5543718</v>
      </c>
      <c r="F1381" s="17" t="str">
        <f t="shared" si="87"/>
        <v>BULLISH</v>
      </c>
      <c r="G1381" s="17" t="str">
        <f t="shared" si="86"/>
        <v>NEUTRAL</v>
      </c>
      <c r="H1381" s="17" t="str">
        <f t="shared" si="85"/>
        <v>CONFIRMED BULLISH</v>
      </c>
    </row>
    <row r="1382" spans="1:8" ht="13.5" x14ac:dyDescent="0.25">
      <c r="A1382" s="3">
        <v>44022</v>
      </c>
      <c r="B1382" s="2">
        <v>10.220000000000001</v>
      </c>
      <c r="C1382" s="2">
        <v>5.8407999999999998</v>
      </c>
      <c r="D1382" s="2">
        <v>3410</v>
      </c>
      <c r="E1382" s="2">
        <f t="shared" si="84"/>
        <v>5547128</v>
      </c>
      <c r="F1382" s="17" t="str">
        <f t="shared" si="87"/>
        <v>BULLISH</v>
      </c>
      <c r="G1382" s="17" t="str">
        <f t="shared" si="86"/>
        <v>NEUTRAL</v>
      </c>
      <c r="H1382" s="17" t="str">
        <f t="shared" si="85"/>
        <v>BULLISH DIVERGENCE</v>
      </c>
    </row>
    <row r="1383" spans="1:8" ht="13.5" x14ac:dyDescent="0.25">
      <c r="A1383" s="3">
        <v>44025</v>
      </c>
      <c r="B1383" s="2">
        <v>10.17</v>
      </c>
      <c r="C1383" s="2">
        <v>5.8121999999999998</v>
      </c>
      <c r="D1383" s="2">
        <v>4468</v>
      </c>
      <c r="E1383" s="2">
        <f t="shared" si="84"/>
        <v>5542660</v>
      </c>
      <c r="F1383" s="17" t="str">
        <f t="shared" si="87"/>
        <v>BEARISH</v>
      </c>
      <c r="G1383" s="17" t="str">
        <f t="shared" si="86"/>
        <v>NEUTRAL</v>
      </c>
      <c r="H1383" s="17" t="str">
        <f t="shared" si="85"/>
        <v>CONFIRMED BEARISH</v>
      </c>
    </row>
    <row r="1384" spans="1:8" ht="13.5" x14ac:dyDescent="0.25">
      <c r="A1384" s="3">
        <v>44026</v>
      </c>
      <c r="B1384" s="2">
        <v>9.98</v>
      </c>
      <c r="C1384" s="2">
        <v>5.7035999999999998</v>
      </c>
      <c r="D1384" s="2">
        <v>143</v>
      </c>
      <c r="E1384" s="2">
        <f t="shared" si="84"/>
        <v>5542517</v>
      </c>
      <c r="F1384" s="17" t="str">
        <f t="shared" si="87"/>
        <v>BULLISH</v>
      </c>
      <c r="G1384" s="17" t="str">
        <f t="shared" si="86"/>
        <v>NEUTRAL</v>
      </c>
      <c r="H1384" s="17" t="str">
        <f t="shared" si="85"/>
        <v>BULLISH DIVERGENCE</v>
      </c>
    </row>
    <row r="1385" spans="1:8" ht="13.5" x14ac:dyDescent="0.25">
      <c r="A1385" s="3">
        <v>44027</v>
      </c>
      <c r="B1385" s="2">
        <v>9.98</v>
      </c>
      <c r="C1385" s="2">
        <v>5.7035999999999998</v>
      </c>
      <c r="D1385" s="2">
        <v>5836</v>
      </c>
      <c r="E1385" s="2">
        <f t="shared" si="84"/>
        <v>5542517</v>
      </c>
      <c r="F1385" s="17" t="str">
        <f t="shared" si="87"/>
        <v>BEARISH</v>
      </c>
      <c r="G1385" s="17" t="str">
        <f t="shared" si="86"/>
        <v>NEUTRAL</v>
      </c>
      <c r="H1385" s="17" t="str">
        <f t="shared" si="85"/>
        <v>CONFIRMED BEARISH</v>
      </c>
    </row>
    <row r="1386" spans="1:8" ht="13.5" x14ac:dyDescent="0.25">
      <c r="A1386" s="3">
        <v>44028</v>
      </c>
      <c r="B1386" s="2">
        <v>10.15</v>
      </c>
      <c r="C1386" s="2">
        <v>5.8007999999999997</v>
      </c>
      <c r="D1386" s="2">
        <v>7314</v>
      </c>
      <c r="E1386" s="2">
        <f t="shared" si="84"/>
        <v>5549831</v>
      </c>
      <c r="F1386" s="17" t="str">
        <f t="shared" si="87"/>
        <v>BULLISH</v>
      </c>
      <c r="G1386" s="17" t="str">
        <f t="shared" si="86"/>
        <v>NEUTRAL</v>
      </c>
      <c r="H1386" s="17" t="str">
        <f t="shared" si="85"/>
        <v>BULLISH DIVERGENCE</v>
      </c>
    </row>
    <row r="1387" spans="1:8" ht="13.5" x14ac:dyDescent="0.25">
      <c r="A1387" s="3">
        <v>44029</v>
      </c>
      <c r="B1387" s="2">
        <v>10.15</v>
      </c>
      <c r="C1387" s="2">
        <v>5.8007999999999997</v>
      </c>
      <c r="D1387" s="2">
        <v>2167</v>
      </c>
      <c r="E1387" s="2">
        <f t="shared" si="84"/>
        <v>5549831</v>
      </c>
      <c r="F1387" s="17" t="str">
        <f t="shared" si="87"/>
        <v>BULLISH</v>
      </c>
      <c r="G1387" s="17" t="str">
        <f t="shared" si="86"/>
        <v>NEUTRAL</v>
      </c>
      <c r="H1387" s="17" t="str">
        <f t="shared" si="85"/>
        <v>BULLISH DIVERGENCE</v>
      </c>
    </row>
    <row r="1388" spans="1:8" ht="13.5" x14ac:dyDescent="0.25">
      <c r="A1388" s="3">
        <v>44032</v>
      </c>
      <c r="B1388" s="2">
        <v>10.14</v>
      </c>
      <c r="C1388" s="2">
        <v>5.7949999999999999</v>
      </c>
      <c r="D1388" s="2">
        <v>725</v>
      </c>
      <c r="E1388" s="2">
        <f t="shared" si="84"/>
        <v>5549106</v>
      </c>
      <c r="F1388" s="17" t="str">
        <f t="shared" si="87"/>
        <v>BULLISH</v>
      </c>
      <c r="G1388" s="17" t="str">
        <f t="shared" si="86"/>
        <v>NEUTRAL</v>
      </c>
      <c r="H1388" s="17" t="str">
        <f t="shared" si="85"/>
        <v>BULLISH DIVERGENCE</v>
      </c>
    </row>
    <row r="1389" spans="1:8" ht="13.5" x14ac:dyDescent="0.25">
      <c r="A1389" s="3">
        <v>44033</v>
      </c>
      <c r="B1389" s="2">
        <v>10</v>
      </c>
      <c r="C1389" s="2">
        <v>5.7149999999999999</v>
      </c>
      <c r="D1389" s="2">
        <v>3543</v>
      </c>
      <c r="E1389" s="2">
        <f t="shared" si="84"/>
        <v>5545563</v>
      </c>
      <c r="F1389" s="17" t="str">
        <f t="shared" si="87"/>
        <v>BULLISH</v>
      </c>
      <c r="G1389" s="17" t="str">
        <f t="shared" si="86"/>
        <v>NEUTRAL</v>
      </c>
      <c r="H1389" s="17" t="str">
        <f t="shared" si="85"/>
        <v>CONFIRMED BULLISH</v>
      </c>
    </row>
    <row r="1390" spans="1:8" ht="13.5" x14ac:dyDescent="0.25">
      <c r="A1390" s="3">
        <v>44034</v>
      </c>
      <c r="B1390" s="2">
        <v>10.23</v>
      </c>
      <c r="C1390" s="2">
        <v>5.8464999999999998</v>
      </c>
      <c r="D1390" s="2">
        <v>1726</v>
      </c>
      <c r="E1390" s="2">
        <f t="shared" si="84"/>
        <v>5547289</v>
      </c>
      <c r="F1390" s="17" t="str">
        <f t="shared" si="87"/>
        <v>BULLISH</v>
      </c>
      <c r="G1390" s="17" t="str">
        <f t="shared" si="86"/>
        <v>NEUTRAL</v>
      </c>
      <c r="H1390" s="17" t="str">
        <f t="shared" si="85"/>
        <v>CONFIRMED BULLISH</v>
      </c>
    </row>
    <row r="1391" spans="1:8" ht="13.5" x14ac:dyDescent="0.25">
      <c r="A1391" s="3">
        <v>44035</v>
      </c>
      <c r="B1391" s="2">
        <v>10.42</v>
      </c>
      <c r="C1391" s="2">
        <v>5.9550999999999998</v>
      </c>
      <c r="D1391" s="2">
        <v>831</v>
      </c>
      <c r="E1391" s="2">
        <f t="shared" si="84"/>
        <v>5548120</v>
      </c>
      <c r="F1391" s="17" t="str">
        <f t="shared" si="87"/>
        <v>BEARISH</v>
      </c>
      <c r="G1391" s="17" t="str">
        <f t="shared" si="86"/>
        <v>NEUTRAL</v>
      </c>
      <c r="H1391" s="17" t="str">
        <f t="shared" si="85"/>
        <v>BEARISH DIVERGENCE</v>
      </c>
    </row>
    <row r="1392" spans="1:8" ht="13.5" x14ac:dyDescent="0.25">
      <c r="A1392" s="3">
        <v>44036</v>
      </c>
      <c r="B1392" s="2">
        <v>10.42</v>
      </c>
      <c r="C1392" s="2">
        <v>5.9550999999999998</v>
      </c>
      <c r="D1392" s="2">
        <v>2785</v>
      </c>
      <c r="E1392" s="2">
        <f t="shared" si="84"/>
        <v>5548120</v>
      </c>
      <c r="F1392" s="17" t="str">
        <f t="shared" si="87"/>
        <v>BEARISH</v>
      </c>
      <c r="G1392" s="17" t="str">
        <f t="shared" si="86"/>
        <v>NEUTRAL</v>
      </c>
      <c r="H1392" s="17" t="str">
        <f t="shared" si="85"/>
        <v>BEARISH DIVERGENCE</v>
      </c>
    </row>
    <row r="1393" spans="1:8" ht="13.5" x14ac:dyDescent="0.25">
      <c r="A1393" s="3">
        <v>44039</v>
      </c>
      <c r="B1393" s="2">
        <v>10.7</v>
      </c>
      <c r="C1393" s="2">
        <v>6.1151</v>
      </c>
      <c r="D1393" s="2">
        <v>3390</v>
      </c>
      <c r="E1393" s="2">
        <f t="shared" si="84"/>
        <v>5551510</v>
      </c>
      <c r="F1393" s="17" t="str">
        <f t="shared" si="87"/>
        <v>BULLISH</v>
      </c>
      <c r="G1393" s="17" t="str">
        <f t="shared" si="86"/>
        <v>NEUTRAL</v>
      </c>
      <c r="H1393" s="17" t="str">
        <f t="shared" si="85"/>
        <v>CONFIRMED BULLISH</v>
      </c>
    </row>
    <row r="1394" spans="1:8" ht="13.5" x14ac:dyDescent="0.25">
      <c r="A1394" s="3">
        <v>44040</v>
      </c>
      <c r="B1394" s="2">
        <v>11</v>
      </c>
      <c r="C1394" s="2">
        <v>6.2865000000000002</v>
      </c>
      <c r="D1394" s="2">
        <v>4208</v>
      </c>
      <c r="E1394" s="2">
        <f t="shared" si="84"/>
        <v>5555718</v>
      </c>
      <c r="F1394" s="17" t="str">
        <f t="shared" si="87"/>
        <v>BULLISH</v>
      </c>
      <c r="G1394" s="17" t="str">
        <f t="shared" si="86"/>
        <v>NEUTRAL</v>
      </c>
      <c r="H1394" s="17" t="str">
        <f t="shared" si="85"/>
        <v>CONFIRMED BULLISH</v>
      </c>
    </row>
    <row r="1395" spans="1:8" ht="13.5" x14ac:dyDescent="0.25">
      <c r="A1395" s="3">
        <v>44041</v>
      </c>
      <c r="B1395" s="2">
        <v>11.1</v>
      </c>
      <c r="C1395" s="2">
        <v>6.3437000000000001</v>
      </c>
      <c r="D1395" s="2">
        <v>2564</v>
      </c>
      <c r="E1395" s="2">
        <f t="shared" si="84"/>
        <v>5558282</v>
      </c>
      <c r="F1395" s="17" t="str">
        <f t="shared" si="87"/>
        <v>BULLISH</v>
      </c>
      <c r="G1395" s="17" t="str">
        <f t="shared" si="86"/>
        <v>NEUTRAL</v>
      </c>
      <c r="H1395" s="17" t="str">
        <f t="shared" si="85"/>
        <v>CONFIRMED BULLISH</v>
      </c>
    </row>
    <row r="1396" spans="1:8" ht="13.5" x14ac:dyDescent="0.25">
      <c r="A1396" s="3">
        <v>44042</v>
      </c>
      <c r="B1396" s="2">
        <v>11.3</v>
      </c>
      <c r="C1396" s="2">
        <v>6.4580000000000002</v>
      </c>
      <c r="D1396" s="2">
        <v>6796</v>
      </c>
      <c r="E1396" s="2">
        <f t="shared" si="84"/>
        <v>5565078</v>
      </c>
      <c r="F1396" s="17" t="str">
        <f t="shared" si="87"/>
        <v>BULLISH</v>
      </c>
      <c r="G1396" s="17" t="str">
        <f t="shared" si="86"/>
        <v>NEUTRAL</v>
      </c>
      <c r="H1396" s="17" t="str">
        <f t="shared" si="85"/>
        <v>CONFIRMED BULLISH</v>
      </c>
    </row>
    <row r="1397" spans="1:8" ht="13.5" x14ac:dyDescent="0.25">
      <c r="A1397" s="3">
        <v>44046</v>
      </c>
      <c r="B1397" s="2">
        <v>11.42</v>
      </c>
      <c r="C1397" s="2">
        <v>6.5266000000000002</v>
      </c>
      <c r="D1397" s="2">
        <v>4038</v>
      </c>
      <c r="E1397" s="2">
        <f t="shared" si="84"/>
        <v>5569116</v>
      </c>
      <c r="F1397" s="17" t="str">
        <f t="shared" si="87"/>
        <v>BULLISH</v>
      </c>
      <c r="G1397" s="17" t="str">
        <f t="shared" si="86"/>
        <v>NEUTRAL</v>
      </c>
      <c r="H1397" s="17" t="str">
        <f t="shared" si="85"/>
        <v>CONFIRMED BULLISH</v>
      </c>
    </row>
    <row r="1398" spans="1:8" ht="13.5" x14ac:dyDescent="0.25">
      <c r="A1398" s="3">
        <v>44047</v>
      </c>
      <c r="B1398" s="2">
        <v>11.88</v>
      </c>
      <c r="C1398" s="2">
        <v>6.7895000000000003</v>
      </c>
      <c r="D1398" s="2">
        <v>13599</v>
      </c>
      <c r="E1398" s="2">
        <f t="shared" si="84"/>
        <v>5582715</v>
      </c>
      <c r="F1398" s="17" t="str">
        <f t="shared" si="87"/>
        <v>BULLISH</v>
      </c>
      <c r="G1398" s="17" t="str">
        <f t="shared" si="86"/>
        <v>NEUTRAL</v>
      </c>
      <c r="H1398" s="17" t="str">
        <f t="shared" si="85"/>
        <v>CONFIRMED BULLISH</v>
      </c>
    </row>
    <row r="1399" spans="1:8" ht="13.5" x14ac:dyDescent="0.25">
      <c r="A1399" s="3">
        <v>44048</v>
      </c>
      <c r="B1399" s="2">
        <v>11.84</v>
      </c>
      <c r="C1399" s="2">
        <v>6.7666000000000004</v>
      </c>
      <c r="D1399" s="2">
        <v>46972</v>
      </c>
      <c r="E1399" s="2">
        <f t="shared" si="84"/>
        <v>5535743</v>
      </c>
      <c r="F1399" s="17" t="str">
        <f t="shared" si="87"/>
        <v>BEARISH</v>
      </c>
      <c r="G1399" s="17" t="str">
        <f t="shared" si="86"/>
        <v>NEUTRAL</v>
      </c>
      <c r="H1399" s="17" t="str">
        <f t="shared" si="85"/>
        <v>BEARISH DIVERGENCE</v>
      </c>
    </row>
    <row r="1400" spans="1:8" ht="13.5" x14ac:dyDescent="0.25">
      <c r="A1400" s="3">
        <v>44049</v>
      </c>
      <c r="B1400" s="2">
        <v>11.69</v>
      </c>
      <c r="C1400" s="2">
        <v>6.6809000000000003</v>
      </c>
      <c r="D1400" s="2">
        <v>2107</v>
      </c>
      <c r="E1400" s="2">
        <f t="shared" si="84"/>
        <v>5533636</v>
      </c>
      <c r="F1400" s="17" t="str">
        <f t="shared" si="87"/>
        <v>BEARISH</v>
      </c>
      <c r="G1400" s="17" t="str">
        <f t="shared" si="86"/>
        <v>NEUTRAL</v>
      </c>
      <c r="H1400" s="17" t="str">
        <f t="shared" si="85"/>
        <v>BEARISH DIVERGENCE</v>
      </c>
    </row>
    <row r="1401" spans="1:8" ht="13.5" x14ac:dyDescent="0.25">
      <c r="A1401" s="3">
        <v>44050</v>
      </c>
      <c r="B1401" s="2">
        <v>11.98</v>
      </c>
      <c r="C1401" s="2">
        <v>6.8465999999999996</v>
      </c>
      <c r="D1401" s="2">
        <v>85259</v>
      </c>
      <c r="E1401" s="2">
        <f t="shared" si="84"/>
        <v>5618895</v>
      </c>
      <c r="F1401" s="17" t="str">
        <f t="shared" si="87"/>
        <v>BULLISH</v>
      </c>
      <c r="G1401" s="17" t="str">
        <f t="shared" si="86"/>
        <v>NEUTRAL</v>
      </c>
      <c r="H1401" s="17" t="str">
        <f t="shared" si="85"/>
        <v>CONFIRMED BULLISH</v>
      </c>
    </row>
    <row r="1402" spans="1:8" ht="13.5" x14ac:dyDescent="0.25">
      <c r="A1402" s="3">
        <v>44053</v>
      </c>
      <c r="B1402" s="2">
        <v>12.5</v>
      </c>
      <c r="C1402" s="2">
        <v>7.1437999999999997</v>
      </c>
      <c r="D1402" s="2">
        <v>38799</v>
      </c>
      <c r="E1402" s="2">
        <f t="shared" si="84"/>
        <v>5657694</v>
      </c>
      <c r="F1402" s="17" t="str">
        <f t="shared" si="87"/>
        <v>BULLISH</v>
      </c>
      <c r="G1402" s="17" t="str">
        <f t="shared" si="86"/>
        <v>NEUTRAL</v>
      </c>
      <c r="H1402" s="17" t="str">
        <f t="shared" si="85"/>
        <v>CONFIRMED BULLISH</v>
      </c>
    </row>
    <row r="1403" spans="1:8" ht="13.5" x14ac:dyDescent="0.25">
      <c r="A1403" s="3">
        <v>44054</v>
      </c>
      <c r="B1403" s="2">
        <v>12.75</v>
      </c>
      <c r="C1403" s="2">
        <v>7.2866999999999997</v>
      </c>
      <c r="D1403" s="2">
        <v>18071</v>
      </c>
      <c r="E1403" s="2">
        <f t="shared" si="84"/>
        <v>5675765</v>
      </c>
      <c r="F1403" s="17" t="str">
        <f t="shared" si="87"/>
        <v>BULLISH</v>
      </c>
      <c r="G1403" s="17" t="str">
        <f t="shared" si="86"/>
        <v>NEUTRAL</v>
      </c>
      <c r="H1403" s="17" t="str">
        <f t="shared" si="85"/>
        <v>CONFIRMED BULLISH</v>
      </c>
    </row>
    <row r="1404" spans="1:8" ht="13.5" x14ac:dyDescent="0.25">
      <c r="A1404" s="3">
        <v>44055</v>
      </c>
      <c r="B1404" s="2">
        <v>12.75</v>
      </c>
      <c r="C1404" s="2">
        <v>7.2866999999999997</v>
      </c>
      <c r="D1404" s="2">
        <v>18696</v>
      </c>
      <c r="E1404" s="2">
        <f t="shared" si="84"/>
        <v>5675765</v>
      </c>
      <c r="F1404" s="17" t="str">
        <f t="shared" si="87"/>
        <v>BULLISH</v>
      </c>
      <c r="G1404" s="17" t="str">
        <f t="shared" si="86"/>
        <v>STRONG</v>
      </c>
      <c r="H1404" s="17" t="str">
        <f t="shared" si="85"/>
        <v>CONFIRMED BULLISH</v>
      </c>
    </row>
    <row r="1405" spans="1:8" ht="13.5" x14ac:dyDescent="0.25">
      <c r="A1405" s="3">
        <v>44057</v>
      </c>
      <c r="B1405" s="2">
        <v>12.5</v>
      </c>
      <c r="C1405" s="2">
        <v>7.1437999999999997</v>
      </c>
      <c r="D1405" s="2">
        <v>6829</v>
      </c>
      <c r="E1405" s="2">
        <f t="shared" si="84"/>
        <v>5668936</v>
      </c>
      <c r="F1405" s="17" t="str">
        <f t="shared" si="87"/>
        <v>BULLISH</v>
      </c>
      <c r="G1405" s="17" t="str">
        <f t="shared" si="86"/>
        <v>STRONG</v>
      </c>
      <c r="H1405" s="17" t="str">
        <f t="shared" si="85"/>
        <v>CONFIRMED BULLISH</v>
      </c>
    </row>
    <row r="1406" spans="1:8" ht="13.5" x14ac:dyDescent="0.25">
      <c r="A1406" s="3">
        <v>44060</v>
      </c>
      <c r="B1406" s="2">
        <v>12.54</v>
      </c>
      <c r="C1406" s="2">
        <v>7.1665999999999999</v>
      </c>
      <c r="D1406" s="2">
        <v>10635</v>
      </c>
      <c r="E1406" s="2">
        <f t="shared" si="84"/>
        <v>5679571</v>
      </c>
      <c r="F1406" s="17" t="str">
        <f t="shared" si="87"/>
        <v>BULLISH</v>
      </c>
      <c r="G1406" s="17" t="str">
        <f t="shared" si="86"/>
        <v>NEUTRAL</v>
      </c>
      <c r="H1406" s="17" t="str">
        <f t="shared" si="85"/>
        <v>CONFIRMED BULLISH</v>
      </c>
    </row>
    <row r="1407" spans="1:8" ht="13.5" x14ac:dyDescent="0.25">
      <c r="A1407" s="3">
        <v>44061</v>
      </c>
      <c r="B1407" s="2">
        <v>12.59</v>
      </c>
      <c r="C1407" s="2">
        <v>7.1951999999999998</v>
      </c>
      <c r="D1407" s="2">
        <v>3398</v>
      </c>
      <c r="E1407" s="2">
        <f t="shared" si="84"/>
        <v>5682969</v>
      </c>
      <c r="F1407" s="17" t="str">
        <f t="shared" si="87"/>
        <v>BULLISH</v>
      </c>
      <c r="G1407" s="17" t="str">
        <f t="shared" si="86"/>
        <v>NEUTRAL</v>
      </c>
      <c r="H1407" s="17" t="str">
        <f t="shared" si="85"/>
        <v>CONFIRMED BULLISH</v>
      </c>
    </row>
    <row r="1408" spans="1:8" ht="13.5" x14ac:dyDescent="0.25">
      <c r="A1408" s="3">
        <v>44062</v>
      </c>
      <c r="B1408" s="2">
        <v>12.68</v>
      </c>
      <c r="C1408" s="2">
        <v>7.2466999999999997</v>
      </c>
      <c r="D1408" s="2">
        <v>6129</v>
      </c>
      <c r="E1408" s="2">
        <f t="shared" si="84"/>
        <v>5689098</v>
      </c>
      <c r="F1408" s="17" t="str">
        <f t="shared" si="87"/>
        <v>BULLISH</v>
      </c>
      <c r="G1408" s="17" t="str">
        <f t="shared" si="86"/>
        <v>NEUTRAL</v>
      </c>
      <c r="H1408" s="17" t="str">
        <f t="shared" si="85"/>
        <v>BULLISH DIVERGENCE</v>
      </c>
    </row>
    <row r="1409" spans="1:8" ht="13.5" x14ac:dyDescent="0.25">
      <c r="A1409" s="3">
        <v>44064</v>
      </c>
      <c r="B1409" s="2">
        <v>12.8</v>
      </c>
      <c r="C1409" s="2">
        <v>7.3151999999999999</v>
      </c>
      <c r="D1409" s="2">
        <v>5881</v>
      </c>
      <c r="E1409" s="2">
        <f t="shared" si="84"/>
        <v>5694979</v>
      </c>
      <c r="F1409" s="17" t="str">
        <f t="shared" si="87"/>
        <v>BULLISH</v>
      </c>
      <c r="G1409" s="17" t="str">
        <f t="shared" si="86"/>
        <v>NEUTRAL</v>
      </c>
      <c r="H1409" s="17" t="str">
        <f t="shared" si="85"/>
        <v>CONFIRMED BULLISH</v>
      </c>
    </row>
    <row r="1410" spans="1:8" ht="13.5" x14ac:dyDescent="0.25">
      <c r="A1410" s="3">
        <v>44067</v>
      </c>
      <c r="B1410" s="2">
        <v>12.7</v>
      </c>
      <c r="C1410" s="2">
        <v>7.2580999999999998</v>
      </c>
      <c r="D1410" s="2">
        <v>5008</v>
      </c>
      <c r="E1410" s="2">
        <f t="shared" si="84"/>
        <v>5689971</v>
      </c>
      <c r="F1410" s="17" t="str">
        <f t="shared" si="87"/>
        <v>BULLISH</v>
      </c>
      <c r="G1410" s="17" t="str">
        <f t="shared" si="86"/>
        <v>NEUTRAL</v>
      </c>
      <c r="H1410" s="17" t="str">
        <f t="shared" si="85"/>
        <v>CONFIRMED BULLISH</v>
      </c>
    </row>
    <row r="1411" spans="1:8" ht="13.5" x14ac:dyDescent="0.25">
      <c r="A1411" s="3">
        <v>44068</v>
      </c>
      <c r="B1411" s="2">
        <v>13</v>
      </c>
      <c r="C1411" s="2">
        <v>7.4295</v>
      </c>
      <c r="D1411" s="2">
        <v>61942</v>
      </c>
      <c r="E1411" s="2">
        <f t="shared" si="84"/>
        <v>5751913</v>
      </c>
      <c r="F1411" s="17" t="str">
        <f t="shared" si="87"/>
        <v>BULLISH</v>
      </c>
      <c r="G1411" s="17" t="str">
        <f t="shared" si="86"/>
        <v>NEUTRAL</v>
      </c>
      <c r="H1411" s="17" t="str">
        <f t="shared" si="85"/>
        <v>CONFIRMED BULLISH</v>
      </c>
    </row>
    <row r="1412" spans="1:8" ht="13.5" x14ac:dyDescent="0.25">
      <c r="A1412" s="3">
        <v>44069</v>
      </c>
      <c r="B1412" s="2">
        <v>12.9</v>
      </c>
      <c r="C1412" s="2">
        <v>7.3723999999999998</v>
      </c>
      <c r="D1412" s="2">
        <v>4823</v>
      </c>
      <c r="E1412" s="2">
        <f t="shared" ref="E1412:E1475" si="88">IF(B1412&gt;B1411, E1411+D1412, IF(B1412&lt;B1411, E1411-D1412, E1411))</f>
        <v>5747090</v>
      </c>
      <c r="F1412" s="17" t="str">
        <f t="shared" si="87"/>
        <v>BULLISH</v>
      </c>
      <c r="G1412" s="17" t="str">
        <f t="shared" si="86"/>
        <v>NEUTRAL</v>
      </c>
      <c r="H1412" s="17" t="str">
        <f t="shared" si="85"/>
        <v>CONFIRMED BULLISH</v>
      </c>
    </row>
    <row r="1413" spans="1:8" ht="13.5" x14ac:dyDescent="0.25">
      <c r="A1413" s="3">
        <v>44070</v>
      </c>
      <c r="B1413" s="2">
        <v>12.9</v>
      </c>
      <c r="C1413" s="2">
        <v>7.3723999999999998</v>
      </c>
      <c r="D1413" s="2">
        <v>8010</v>
      </c>
      <c r="E1413" s="2">
        <f t="shared" si="88"/>
        <v>5747090</v>
      </c>
      <c r="F1413" s="17" t="str">
        <f t="shared" si="87"/>
        <v>BULLISH</v>
      </c>
      <c r="G1413" s="17" t="str">
        <f t="shared" si="86"/>
        <v>NEUTRAL</v>
      </c>
      <c r="H1413" s="17" t="str">
        <f t="shared" si="85"/>
        <v>CONFIRMED BULLISH</v>
      </c>
    </row>
    <row r="1414" spans="1:8" ht="13.5" x14ac:dyDescent="0.25">
      <c r="A1414" s="3">
        <v>44071</v>
      </c>
      <c r="B1414" s="2">
        <v>13</v>
      </c>
      <c r="C1414" s="2">
        <v>7.4295</v>
      </c>
      <c r="D1414" s="2">
        <v>23769</v>
      </c>
      <c r="E1414" s="2">
        <f t="shared" si="88"/>
        <v>5770859</v>
      </c>
      <c r="F1414" s="17" t="str">
        <f t="shared" si="87"/>
        <v>BULLISH</v>
      </c>
      <c r="G1414" s="17" t="str">
        <f t="shared" si="86"/>
        <v>NEUTRAL</v>
      </c>
      <c r="H1414" s="17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v>44074</v>
      </c>
      <c r="B1415" s="2">
        <v>12.9</v>
      </c>
      <c r="C1415" s="2">
        <v>7.3723999999999998</v>
      </c>
      <c r="D1415" s="2">
        <v>19582</v>
      </c>
      <c r="E1415" s="2">
        <f t="shared" si="88"/>
        <v>5751277</v>
      </c>
      <c r="F1415" s="17" t="str">
        <f t="shared" si="87"/>
        <v>BULLISH</v>
      </c>
      <c r="G1415" s="17" t="str">
        <f t="shared" ref="G1415:G1478" si="90">IF((E1415-E1410)/E1410 &gt; 0.02, "STRONG",
 IF((E1415-E1410)/E1410 &lt; -0.02, "WEAK", "NEUTRAL"))</f>
        <v>NEUTRAL</v>
      </c>
      <c r="H1415" s="17" t="str">
        <f t="shared" si="89"/>
        <v>CONFIRMED BULLISH</v>
      </c>
    </row>
    <row r="1416" spans="1:8" ht="13.5" x14ac:dyDescent="0.25">
      <c r="A1416" s="3">
        <v>44075</v>
      </c>
      <c r="B1416" s="2">
        <v>12.61</v>
      </c>
      <c r="C1416" s="2">
        <v>7.2066999999999997</v>
      </c>
      <c r="D1416" s="2">
        <v>8475</v>
      </c>
      <c r="E1416" s="2">
        <f t="shared" si="88"/>
        <v>5742802</v>
      </c>
      <c r="F1416" s="17" t="str">
        <f t="shared" ref="F1416:F1479" si="91">IF(E1416&gt;E1411,"BULLISH",IF(E1416&lt;E1411,"BEARISH","NEUTRAL"))</f>
        <v>BEARISH</v>
      </c>
      <c r="G1416" s="17" t="str">
        <f t="shared" si="90"/>
        <v>NEUTRAL</v>
      </c>
      <c r="H1416" s="17" t="str">
        <f t="shared" si="89"/>
        <v>CONFIRMED BEARISH</v>
      </c>
    </row>
    <row r="1417" spans="1:8" ht="13.5" x14ac:dyDescent="0.25">
      <c r="A1417" s="3">
        <v>44076</v>
      </c>
      <c r="B1417" s="2">
        <v>12.9</v>
      </c>
      <c r="C1417" s="2">
        <v>7.3723999999999998</v>
      </c>
      <c r="D1417" s="2">
        <v>6510</v>
      </c>
      <c r="E1417" s="2">
        <f t="shared" si="88"/>
        <v>5749312</v>
      </c>
      <c r="F1417" s="17" t="str">
        <f t="shared" si="91"/>
        <v>BULLISH</v>
      </c>
      <c r="G1417" s="17" t="str">
        <f t="shared" si="90"/>
        <v>NEUTRAL</v>
      </c>
      <c r="H1417" s="17" t="str">
        <f t="shared" si="89"/>
        <v>NEUTRAL</v>
      </c>
    </row>
    <row r="1418" spans="1:8" ht="13.5" x14ac:dyDescent="0.25">
      <c r="A1418" s="3">
        <v>44077</v>
      </c>
      <c r="B1418" s="2">
        <v>12.9</v>
      </c>
      <c r="C1418" s="2">
        <v>7.3723999999999998</v>
      </c>
      <c r="D1418" s="2">
        <v>13180</v>
      </c>
      <c r="E1418" s="2">
        <f t="shared" si="88"/>
        <v>5749312</v>
      </c>
      <c r="F1418" s="17" t="str">
        <f t="shared" si="91"/>
        <v>BULLISH</v>
      </c>
      <c r="G1418" s="17" t="str">
        <f t="shared" si="90"/>
        <v>NEUTRAL</v>
      </c>
      <c r="H1418" s="17" t="str">
        <f t="shared" si="89"/>
        <v>NEUTRAL</v>
      </c>
    </row>
    <row r="1419" spans="1:8" ht="13.5" x14ac:dyDescent="0.25">
      <c r="A1419" s="3">
        <v>44078</v>
      </c>
      <c r="B1419" s="2">
        <v>12.88</v>
      </c>
      <c r="C1419" s="2">
        <v>7.3609999999999998</v>
      </c>
      <c r="D1419" s="2">
        <v>1837</v>
      </c>
      <c r="E1419" s="2">
        <f t="shared" si="88"/>
        <v>5747475</v>
      </c>
      <c r="F1419" s="17" t="str">
        <f t="shared" si="91"/>
        <v>BEARISH</v>
      </c>
      <c r="G1419" s="17" t="str">
        <f t="shared" si="90"/>
        <v>NEUTRAL</v>
      </c>
      <c r="H1419" s="17" t="str">
        <f t="shared" si="89"/>
        <v>CONFIRMED BEARISH</v>
      </c>
    </row>
    <row r="1420" spans="1:8" ht="13.5" x14ac:dyDescent="0.25">
      <c r="A1420" s="3">
        <v>44081</v>
      </c>
      <c r="B1420" s="2">
        <v>12.79</v>
      </c>
      <c r="C1420" s="2">
        <v>7.3094999999999999</v>
      </c>
      <c r="D1420" s="2">
        <v>1560</v>
      </c>
      <c r="E1420" s="2">
        <f t="shared" si="88"/>
        <v>5745915</v>
      </c>
      <c r="F1420" s="17" t="str">
        <f t="shared" si="91"/>
        <v>BEARISH</v>
      </c>
      <c r="G1420" s="17" t="str">
        <f t="shared" si="90"/>
        <v>NEUTRAL</v>
      </c>
      <c r="H1420" s="17" t="str">
        <f t="shared" si="89"/>
        <v>CONFIRMED BEARISH</v>
      </c>
    </row>
    <row r="1421" spans="1:8" ht="13.5" x14ac:dyDescent="0.25">
      <c r="A1421" s="3">
        <v>44082</v>
      </c>
      <c r="B1421" s="2">
        <v>12.7</v>
      </c>
      <c r="C1421" s="2">
        <v>7.2580999999999998</v>
      </c>
      <c r="D1421" s="2">
        <v>4478</v>
      </c>
      <c r="E1421" s="2">
        <f t="shared" si="88"/>
        <v>5741437</v>
      </c>
      <c r="F1421" s="17" t="str">
        <f t="shared" si="91"/>
        <v>BEARISH</v>
      </c>
      <c r="G1421" s="17" t="str">
        <f t="shared" si="90"/>
        <v>NEUTRAL</v>
      </c>
      <c r="H1421" s="17" t="str">
        <f t="shared" si="89"/>
        <v>BEARISH DIVERGENCE</v>
      </c>
    </row>
    <row r="1422" spans="1:8" ht="13.5" x14ac:dyDescent="0.25">
      <c r="A1422" s="3">
        <v>44083</v>
      </c>
      <c r="B1422" s="2">
        <v>12.68</v>
      </c>
      <c r="C1422" s="2">
        <v>7.2466999999999997</v>
      </c>
      <c r="D1422" s="2">
        <v>2834</v>
      </c>
      <c r="E1422" s="2">
        <f t="shared" si="88"/>
        <v>5738603</v>
      </c>
      <c r="F1422" s="17" t="str">
        <f t="shared" si="91"/>
        <v>BEARISH</v>
      </c>
      <c r="G1422" s="17" t="str">
        <f t="shared" si="90"/>
        <v>NEUTRAL</v>
      </c>
      <c r="H1422" s="17" t="str">
        <f t="shared" si="89"/>
        <v>CONFIRMED BEARISH</v>
      </c>
    </row>
    <row r="1423" spans="1:8" ht="13.5" x14ac:dyDescent="0.25">
      <c r="A1423" s="3">
        <v>44084</v>
      </c>
      <c r="B1423" s="2">
        <v>12.4</v>
      </c>
      <c r="C1423" s="2">
        <v>7.0865999999999998</v>
      </c>
      <c r="D1423" s="2">
        <v>12108</v>
      </c>
      <c r="E1423" s="2">
        <f t="shared" si="88"/>
        <v>5726495</v>
      </c>
      <c r="F1423" s="17" t="str">
        <f t="shared" si="91"/>
        <v>BEARISH</v>
      </c>
      <c r="G1423" s="17" t="str">
        <f t="shared" si="90"/>
        <v>NEUTRAL</v>
      </c>
      <c r="H1423" s="17" t="str">
        <f t="shared" si="89"/>
        <v>CONFIRMED BEARISH</v>
      </c>
    </row>
    <row r="1424" spans="1:8" ht="13.5" x14ac:dyDescent="0.25">
      <c r="A1424" s="3">
        <v>44085</v>
      </c>
      <c r="B1424" s="2">
        <v>12.4</v>
      </c>
      <c r="C1424" s="2">
        <v>7.0865999999999998</v>
      </c>
      <c r="D1424" s="2">
        <v>9212</v>
      </c>
      <c r="E1424" s="2">
        <f t="shared" si="88"/>
        <v>5726495</v>
      </c>
      <c r="F1424" s="17" t="str">
        <f t="shared" si="91"/>
        <v>BEARISH</v>
      </c>
      <c r="G1424" s="17" t="str">
        <f t="shared" si="90"/>
        <v>NEUTRAL</v>
      </c>
      <c r="H1424" s="17" t="str">
        <f t="shared" si="89"/>
        <v>CONFIRMED BEARISH</v>
      </c>
    </row>
    <row r="1425" spans="1:8" ht="13.5" x14ac:dyDescent="0.25">
      <c r="A1425" s="3">
        <v>44088</v>
      </c>
      <c r="B1425" s="2">
        <v>12.38</v>
      </c>
      <c r="C1425" s="2">
        <v>7.0751999999999997</v>
      </c>
      <c r="D1425" s="2">
        <v>1050</v>
      </c>
      <c r="E1425" s="2">
        <f t="shared" si="88"/>
        <v>5725445</v>
      </c>
      <c r="F1425" s="17" t="str">
        <f t="shared" si="91"/>
        <v>BEARISH</v>
      </c>
      <c r="G1425" s="17" t="str">
        <f t="shared" si="90"/>
        <v>NEUTRAL</v>
      </c>
      <c r="H1425" s="17" t="str">
        <f t="shared" si="89"/>
        <v>CONFIRMED BEARISH</v>
      </c>
    </row>
    <row r="1426" spans="1:8" ht="13.5" x14ac:dyDescent="0.25">
      <c r="A1426" s="3">
        <v>44089</v>
      </c>
      <c r="B1426" s="2">
        <v>12.4</v>
      </c>
      <c r="C1426" s="2">
        <v>7.0865999999999998</v>
      </c>
      <c r="D1426" s="2">
        <v>11860</v>
      </c>
      <c r="E1426" s="2">
        <f t="shared" si="88"/>
        <v>5737305</v>
      </c>
      <c r="F1426" s="17" t="str">
        <f t="shared" si="91"/>
        <v>BEARISH</v>
      </c>
      <c r="G1426" s="17" t="str">
        <f t="shared" si="90"/>
        <v>NEUTRAL</v>
      </c>
      <c r="H1426" s="17" t="str">
        <f t="shared" si="89"/>
        <v>CONFIRMED BEARISH</v>
      </c>
    </row>
    <row r="1427" spans="1:8" ht="13.5" x14ac:dyDescent="0.25">
      <c r="A1427" s="3">
        <v>44090</v>
      </c>
      <c r="B1427" s="2">
        <v>12.4</v>
      </c>
      <c r="C1427" s="2">
        <v>7.0865999999999998</v>
      </c>
      <c r="D1427" s="2">
        <v>9425</v>
      </c>
      <c r="E1427" s="2">
        <f t="shared" si="88"/>
        <v>5737305</v>
      </c>
      <c r="F1427" s="17" t="str">
        <f t="shared" si="91"/>
        <v>BEARISH</v>
      </c>
      <c r="G1427" s="17" t="str">
        <f t="shared" si="90"/>
        <v>NEUTRAL</v>
      </c>
      <c r="H1427" s="17" t="str">
        <f t="shared" si="89"/>
        <v>CONFIRMED BEARISH</v>
      </c>
    </row>
    <row r="1428" spans="1:8" ht="13.5" x14ac:dyDescent="0.25">
      <c r="A1428" s="3">
        <v>44091</v>
      </c>
      <c r="B1428" s="2">
        <v>12.2</v>
      </c>
      <c r="C1428" s="2">
        <v>6.9722999999999997</v>
      </c>
      <c r="D1428" s="2">
        <v>4095</v>
      </c>
      <c r="E1428" s="2">
        <f t="shared" si="88"/>
        <v>5733210</v>
      </c>
      <c r="F1428" s="17" t="str">
        <f t="shared" si="91"/>
        <v>BULLISH</v>
      </c>
      <c r="G1428" s="17" t="str">
        <f t="shared" si="90"/>
        <v>NEUTRAL</v>
      </c>
      <c r="H1428" s="17" t="str">
        <f t="shared" si="89"/>
        <v>BULLISH DIVERGENCE</v>
      </c>
    </row>
    <row r="1429" spans="1:8" ht="13.5" x14ac:dyDescent="0.25">
      <c r="A1429" s="3">
        <v>44092</v>
      </c>
      <c r="B1429" s="2">
        <v>12.23</v>
      </c>
      <c r="C1429" s="2">
        <v>6.9894999999999996</v>
      </c>
      <c r="D1429" s="2">
        <v>7104</v>
      </c>
      <c r="E1429" s="2">
        <f t="shared" si="88"/>
        <v>5740314</v>
      </c>
      <c r="F1429" s="17" t="str">
        <f t="shared" si="91"/>
        <v>BULLISH</v>
      </c>
      <c r="G1429" s="17" t="str">
        <f t="shared" si="90"/>
        <v>NEUTRAL</v>
      </c>
      <c r="H1429" s="17" t="str">
        <f t="shared" si="89"/>
        <v>BULLISH DIVERGENCE</v>
      </c>
    </row>
    <row r="1430" spans="1:8" ht="13.5" x14ac:dyDescent="0.25">
      <c r="A1430" s="3">
        <v>44095</v>
      </c>
      <c r="B1430" s="2">
        <v>12.15</v>
      </c>
      <c r="C1430" s="2">
        <v>6.9438000000000004</v>
      </c>
      <c r="D1430" s="2">
        <v>1717</v>
      </c>
      <c r="E1430" s="2">
        <f t="shared" si="88"/>
        <v>5738597</v>
      </c>
      <c r="F1430" s="17" t="str">
        <f t="shared" si="91"/>
        <v>BULLISH</v>
      </c>
      <c r="G1430" s="17" t="str">
        <f t="shared" si="90"/>
        <v>NEUTRAL</v>
      </c>
      <c r="H1430" s="17" t="str">
        <f t="shared" si="89"/>
        <v>BULLISH DIVERGENCE</v>
      </c>
    </row>
    <row r="1431" spans="1:8" ht="13.5" x14ac:dyDescent="0.25">
      <c r="A1431" s="3">
        <v>44096</v>
      </c>
      <c r="B1431" s="2">
        <v>11.98</v>
      </c>
      <c r="C1431" s="2">
        <v>6.8465999999999996</v>
      </c>
      <c r="D1431" s="2">
        <v>7840</v>
      </c>
      <c r="E1431" s="2">
        <f t="shared" si="88"/>
        <v>5730757</v>
      </c>
      <c r="F1431" s="17" t="str">
        <f t="shared" si="91"/>
        <v>BEARISH</v>
      </c>
      <c r="G1431" s="17" t="str">
        <f t="shared" si="90"/>
        <v>NEUTRAL</v>
      </c>
      <c r="H1431" s="17" t="str">
        <f t="shared" si="89"/>
        <v>CONFIRMED BEARISH</v>
      </c>
    </row>
    <row r="1432" spans="1:8" ht="13.5" x14ac:dyDescent="0.25">
      <c r="A1432" s="3">
        <v>44097</v>
      </c>
      <c r="B1432" s="2">
        <v>12.2</v>
      </c>
      <c r="C1432" s="2">
        <v>6.9722999999999997</v>
      </c>
      <c r="D1432" s="2">
        <v>18484</v>
      </c>
      <c r="E1432" s="2">
        <f t="shared" si="88"/>
        <v>5749241</v>
      </c>
      <c r="F1432" s="17" t="str">
        <f t="shared" si="91"/>
        <v>BULLISH</v>
      </c>
      <c r="G1432" s="17" t="str">
        <f t="shared" si="90"/>
        <v>NEUTRAL</v>
      </c>
      <c r="H1432" s="17" t="str">
        <f t="shared" si="89"/>
        <v>BULLISH DIVERGENCE</v>
      </c>
    </row>
    <row r="1433" spans="1:8" ht="13.5" x14ac:dyDescent="0.25">
      <c r="A1433" s="3">
        <v>44098</v>
      </c>
      <c r="B1433" s="2">
        <v>12.2</v>
      </c>
      <c r="C1433" s="2">
        <v>6.9722999999999997</v>
      </c>
      <c r="D1433" s="2">
        <v>3676</v>
      </c>
      <c r="E1433" s="2">
        <f t="shared" si="88"/>
        <v>5749241</v>
      </c>
      <c r="F1433" s="17" t="str">
        <f t="shared" si="91"/>
        <v>BULLISH</v>
      </c>
      <c r="G1433" s="17" t="str">
        <f t="shared" si="90"/>
        <v>NEUTRAL</v>
      </c>
      <c r="H1433" s="17" t="str">
        <f t="shared" si="89"/>
        <v>NEUTRAL</v>
      </c>
    </row>
    <row r="1434" spans="1:8" ht="13.5" x14ac:dyDescent="0.25">
      <c r="A1434" s="3">
        <v>44099</v>
      </c>
      <c r="B1434" s="2">
        <v>12.29</v>
      </c>
      <c r="C1434" s="2">
        <v>7.0237999999999996</v>
      </c>
      <c r="D1434" s="2">
        <v>2765</v>
      </c>
      <c r="E1434" s="2">
        <f t="shared" si="88"/>
        <v>5752006</v>
      </c>
      <c r="F1434" s="17" t="str">
        <f t="shared" si="91"/>
        <v>BULLISH</v>
      </c>
      <c r="G1434" s="17" t="str">
        <f t="shared" si="90"/>
        <v>NEUTRAL</v>
      </c>
      <c r="H1434" s="17" t="str">
        <f t="shared" si="89"/>
        <v>CONFIRMED BULLISH</v>
      </c>
    </row>
    <row r="1435" spans="1:8" ht="13.5" x14ac:dyDescent="0.25">
      <c r="A1435" s="3">
        <v>44102</v>
      </c>
      <c r="B1435" s="2">
        <v>12.3</v>
      </c>
      <c r="C1435" s="2">
        <v>7.0294999999999996</v>
      </c>
      <c r="D1435" s="2">
        <v>5463</v>
      </c>
      <c r="E1435" s="2">
        <f t="shared" si="88"/>
        <v>5757469</v>
      </c>
      <c r="F1435" s="17" t="str">
        <f t="shared" si="91"/>
        <v>BULLISH</v>
      </c>
      <c r="G1435" s="17" t="str">
        <f t="shared" si="90"/>
        <v>NEUTRAL</v>
      </c>
      <c r="H1435" s="17" t="str">
        <f t="shared" si="89"/>
        <v>CONFIRMED BULLISH</v>
      </c>
    </row>
    <row r="1436" spans="1:8" ht="13.5" x14ac:dyDescent="0.25">
      <c r="A1436" s="3">
        <v>44103</v>
      </c>
      <c r="B1436" s="2">
        <v>12.3</v>
      </c>
      <c r="C1436" s="2">
        <v>7.0294999999999996</v>
      </c>
      <c r="D1436" s="2">
        <v>1511</v>
      </c>
      <c r="E1436" s="2">
        <f t="shared" si="88"/>
        <v>5757469</v>
      </c>
      <c r="F1436" s="17" t="str">
        <f t="shared" si="91"/>
        <v>BULLISH</v>
      </c>
      <c r="G1436" s="17" t="str">
        <f t="shared" si="90"/>
        <v>NEUTRAL</v>
      </c>
      <c r="H1436" s="17" t="str">
        <f t="shared" si="89"/>
        <v>CONFIRMED BULLISH</v>
      </c>
    </row>
    <row r="1437" spans="1:8" ht="13.5" x14ac:dyDescent="0.25">
      <c r="A1437" s="3">
        <v>44104</v>
      </c>
      <c r="B1437" s="2">
        <v>11.98</v>
      </c>
      <c r="C1437" s="2">
        <v>6.8465999999999996</v>
      </c>
      <c r="D1437" s="2">
        <v>8251</v>
      </c>
      <c r="E1437" s="2">
        <f t="shared" si="88"/>
        <v>5749218</v>
      </c>
      <c r="F1437" s="17" t="str">
        <f t="shared" si="91"/>
        <v>BEARISH</v>
      </c>
      <c r="G1437" s="17" t="str">
        <f t="shared" si="90"/>
        <v>NEUTRAL</v>
      </c>
      <c r="H1437" s="17" t="str">
        <f t="shared" si="89"/>
        <v>CONFIRMED BEARISH</v>
      </c>
    </row>
    <row r="1438" spans="1:8" ht="13.5" x14ac:dyDescent="0.25">
      <c r="A1438" s="3">
        <v>44105</v>
      </c>
      <c r="B1438" s="2">
        <v>11.7</v>
      </c>
      <c r="C1438" s="2">
        <v>6.6866000000000003</v>
      </c>
      <c r="D1438" s="2">
        <v>3086</v>
      </c>
      <c r="E1438" s="2">
        <f t="shared" si="88"/>
        <v>5746132</v>
      </c>
      <c r="F1438" s="17" t="str">
        <f t="shared" si="91"/>
        <v>BEARISH</v>
      </c>
      <c r="G1438" s="17" t="str">
        <f t="shared" si="90"/>
        <v>NEUTRAL</v>
      </c>
      <c r="H1438" s="17" t="str">
        <f t="shared" si="89"/>
        <v>CONFIRMED BEARISH</v>
      </c>
    </row>
    <row r="1439" spans="1:8" ht="13.5" x14ac:dyDescent="0.25">
      <c r="A1439" s="3">
        <v>44106</v>
      </c>
      <c r="B1439" s="2">
        <v>11.53</v>
      </c>
      <c r="C1439" s="2">
        <v>6.5894000000000004</v>
      </c>
      <c r="D1439" s="2">
        <v>8314</v>
      </c>
      <c r="E1439" s="2">
        <f t="shared" si="88"/>
        <v>5737818</v>
      </c>
      <c r="F1439" s="17" t="str">
        <f t="shared" si="91"/>
        <v>BEARISH</v>
      </c>
      <c r="G1439" s="17" t="str">
        <f t="shared" si="90"/>
        <v>NEUTRAL</v>
      </c>
      <c r="H1439" s="17" t="str">
        <f t="shared" si="89"/>
        <v>CONFIRMED BEARISH</v>
      </c>
    </row>
    <row r="1440" spans="1:8" ht="13.5" x14ac:dyDescent="0.25">
      <c r="A1440" s="3">
        <v>44109</v>
      </c>
      <c r="B1440" s="2">
        <v>12.2</v>
      </c>
      <c r="C1440" s="2">
        <v>6.9722999999999997</v>
      </c>
      <c r="D1440" s="2">
        <v>1218</v>
      </c>
      <c r="E1440" s="2">
        <f t="shared" si="88"/>
        <v>5739036</v>
      </c>
      <c r="F1440" s="17" t="str">
        <f t="shared" si="91"/>
        <v>BEARISH</v>
      </c>
      <c r="G1440" s="17" t="str">
        <f t="shared" si="90"/>
        <v>NEUTRAL</v>
      </c>
      <c r="H1440" s="17" t="str">
        <f t="shared" si="89"/>
        <v>CONFIRMED BEARISH</v>
      </c>
    </row>
    <row r="1441" spans="1:8" ht="13.5" x14ac:dyDescent="0.25">
      <c r="A1441" s="3">
        <v>44110</v>
      </c>
      <c r="B1441" s="2">
        <v>12.18</v>
      </c>
      <c r="C1441" s="2">
        <v>6.9608999999999996</v>
      </c>
      <c r="D1441" s="2">
        <v>2029</v>
      </c>
      <c r="E1441" s="2">
        <f t="shared" si="88"/>
        <v>5737007</v>
      </c>
      <c r="F1441" s="17" t="str">
        <f t="shared" si="91"/>
        <v>BEARISH</v>
      </c>
      <c r="G1441" s="17" t="str">
        <f t="shared" si="90"/>
        <v>NEUTRAL</v>
      </c>
      <c r="H1441" s="17" t="str">
        <f t="shared" si="89"/>
        <v>CONFIRMED BEARISH</v>
      </c>
    </row>
    <row r="1442" spans="1:8" ht="13.5" x14ac:dyDescent="0.25">
      <c r="A1442" s="3">
        <v>44111</v>
      </c>
      <c r="B1442" s="2">
        <v>12.17</v>
      </c>
      <c r="C1442" s="2">
        <v>6.9551999999999996</v>
      </c>
      <c r="D1442" s="2">
        <v>8122</v>
      </c>
      <c r="E1442" s="2">
        <f t="shared" si="88"/>
        <v>5728885</v>
      </c>
      <c r="F1442" s="17" t="str">
        <f t="shared" si="91"/>
        <v>BEARISH</v>
      </c>
      <c r="G1442" s="17" t="str">
        <f t="shared" si="90"/>
        <v>NEUTRAL</v>
      </c>
      <c r="H1442" s="17" t="str">
        <f t="shared" si="89"/>
        <v>BEARISH DIVERGENCE</v>
      </c>
    </row>
    <row r="1443" spans="1:8" ht="13.5" x14ac:dyDescent="0.25">
      <c r="A1443" s="3">
        <v>44112</v>
      </c>
      <c r="B1443" s="2">
        <v>12.1</v>
      </c>
      <c r="C1443" s="2">
        <v>6.9151999999999996</v>
      </c>
      <c r="D1443" s="2">
        <v>2022</v>
      </c>
      <c r="E1443" s="2">
        <f t="shared" si="88"/>
        <v>5726863</v>
      </c>
      <c r="F1443" s="17" t="str">
        <f t="shared" si="91"/>
        <v>BEARISH</v>
      </c>
      <c r="G1443" s="17" t="str">
        <f t="shared" si="90"/>
        <v>NEUTRAL</v>
      </c>
      <c r="H1443" s="17" t="str">
        <f t="shared" si="89"/>
        <v>BEARISH DIVERGENCE</v>
      </c>
    </row>
    <row r="1444" spans="1:8" ht="13.5" x14ac:dyDescent="0.25">
      <c r="A1444" s="3">
        <v>44113</v>
      </c>
      <c r="B1444" s="2">
        <v>12.02</v>
      </c>
      <c r="C1444" s="2">
        <v>6.8695000000000004</v>
      </c>
      <c r="D1444" s="2">
        <v>690</v>
      </c>
      <c r="E1444" s="2">
        <f t="shared" si="88"/>
        <v>5726173</v>
      </c>
      <c r="F1444" s="17" t="str">
        <f t="shared" si="91"/>
        <v>BEARISH</v>
      </c>
      <c r="G1444" s="17" t="str">
        <f t="shared" si="90"/>
        <v>NEUTRAL</v>
      </c>
      <c r="H1444" s="17" t="str">
        <f t="shared" si="89"/>
        <v>BEARISH DIVERGENCE</v>
      </c>
    </row>
    <row r="1445" spans="1:8" ht="13.5" x14ac:dyDescent="0.25">
      <c r="A1445" s="3">
        <v>44116</v>
      </c>
      <c r="B1445" s="2">
        <v>11.72</v>
      </c>
      <c r="C1445" s="2">
        <v>6.6980000000000004</v>
      </c>
      <c r="D1445" s="2">
        <v>3656</v>
      </c>
      <c r="E1445" s="2">
        <f t="shared" si="88"/>
        <v>5722517</v>
      </c>
      <c r="F1445" s="17" t="str">
        <f t="shared" si="91"/>
        <v>BEARISH</v>
      </c>
      <c r="G1445" s="17" t="str">
        <f t="shared" si="90"/>
        <v>NEUTRAL</v>
      </c>
      <c r="H1445" s="17" t="str">
        <f t="shared" si="89"/>
        <v>CONFIRMED BEARISH</v>
      </c>
    </row>
    <row r="1446" spans="1:8" ht="13.5" x14ac:dyDescent="0.25">
      <c r="A1446" s="3">
        <v>44117</v>
      </c>
      <c r="B1446" s="2">
        <v>12.08</v>
      </c>
      <c r="C1446" s="2">
        <v>6.9038000000000004</v>
      </c>
      <c r="D1446" s="2">
        <v>427</v>
      </c>
      <c r="E1446" s="2">
        <f t="shared" si="88"/>
        <v>5722944</v>
      </c>
      <c r="F1446" s="17" t="str">
        <f t="shared" si="91"/>
        <v>BEARISH</v>
      </c>
      <c r="G1446" s="17" t="str">
        <f t="shared" si="90"/>
        <v>NEUTRAL</v>
      </c>
      <c r="H1446" s="17" t="str">
        <f t="shared" si="89"/>
        <v>CONFIRMED BEARISH</v>
      </c>
    </row>
    <row r="1447" spans="1:8" ht="13.5" x14ac:dyDescent="0.25">
      <c r="A1447" s="3">
        <v>44118</v>
      </c>
      <c r="B1447" s="2">
        <v>12.1</v>
      </c>
      <c r="C1447" s="2">
        <v>6.9151999999999996</v>
      </c>
      <c r="D1447" s="2">
        <v>2034</v>
      </c>
      <c r="E1447" s="2">
        <f t="shared" si="88"/>
        <v>5724978</v>
      </c>
      <c r="F1447" s="17" t="str">
        <f t="shared" si="91"/>
        <v>BEARISH</v>
      </c>
      <c r="G1447" s="17" t="str">
        <f t="shared" si="90"/>
        <v>NEUTRAL</v>
      </c>
      <c r="H1447" s="17" t="str">
        <f t="shared" si="89"/>
        <v>CONFIRMED BEARISH</v>
      </c>
    </row>
    <row r="1448" spans="1:8" ht="13.5" x14ac:dyDescent="0.25">
      <c r="A1448" s="3">
        <v>44120</v>
      </c>
      <c r="B1448" s="2">
        <v>12</v>
      </c>
      <c r="C1448" s="2">
        <v>7.0030000000000001</v>
      </c>
      <c r="D1448" s="2">
        <v>1325</v>
      </c>
      <c r="E1448" s="2">
        <f t="shared" si="88"/>
        <v>5723653</v>
      </c>
      <c r="F1448" s="17" t="str">
        <f t="shared" si="91"/>
        <v>BEARISH</v>
      </c>
      <c r="G1448" s="17" t="str">
        <f t="shared" si="90"/>
        <v>NEUTRAL</v>
      </c>
      <c r="H1448" s="17" t="str">
        <f t="shared" si="89"/>
        <v>CONFIRMED BEARISH</v>
      </c>
    </row>
    <row r="1449" spans="1:8" ht="13.5" x14ac:dyDescent="0.25">
      <c r="A1449" s="3">
        <v>44123</v>
      </c>
      <c r="B1449" s="2">
        <v>12.2</v>
      </c>
      <c r="C1449" s="2">
        <v>7.1196999999999999</v>
      </c>
      <c r="D1449" s="2">
        <v>669</v>
      </c>
      <c r="E1449" s="2">
        <f t="shared" si="88"/>
        <v>5724322</v>
      </c>
      <c r="F1449" s="17" t="str">
        <f t="shared" si="91"/>
        <v>BEARISH</v>
      </c>
      <c r="G1449" s="17" t="str">
        <f t="shared" si="90"/>
        <v>NEUTRAL</v>
      </c>
      <c r="H1449" s="17" t="str">
        <f t="shared" si="89"/>
        <v>BEARISH DIVERGENCE</v>
      </c>
    </row>
    <row r="1450" spans="1:8" ht="13.5" x14ac:dyDescent="0.25">
      <c r="A1450" s="3">
        <v>44124</v>
      </c>
      <c r="B1450" s="2">
        <v>12.3</v>
      </c>
      <c r="C1450" s="2">
        <v>7.1780999999999997</v>
      </c>
      <c r="D1450" s="2">
        <v>1740</v>
      </c>
      <c r="E1450" s="2">
        <f t="shared" si="88"/>
        <v>5726062</v>
      </c>
      <c r="F1450" s="17" t="str">
        <f t="shared" si="91"/>
        <v>BULLISH</v>
      </c>
      <c r="G1450" s="17" t="str">
        <f t="shared" si="90"/>
        <v>NEUTRAL</v>
      </c>
      <c r="H1450" s="17" t="str">
        <f t="shared" si="89"/>
        <v>CONFIRMED BULLISH</v>
      </c>
    </row>
    <row r="1451" spans="1:8" ht="13.5" x14ac:dyDescent="0.25">
      <c r="A1451" s="3">
        <v>44125</v>
      </c>
      <c r="B1451" s="2">
        <v>12.25</v>
      </c>
      <c r="C1451" s="2">
        <v>7.1489000000000003</v>
      </c>
      <c r="D1451" s="2">
        <v>1891</v>
      </c>
      <c r="E1451" s="2">
        <f t="shared" si="88"/>
        <v>5724171</v>
      </c>
      <c r="F1451" s="17" t="str">
        <f t="shared" si="91"/>
        <v>BULLISH</v>
      </c>
      <c r="G1451" s="17" t="str">
        <f t="shared" si="90"/>
        <v>NEUTRAL</v>
      </c>
      <c r="H1451" s="17" t="str">
        <f t="shared" si="89"/>
        <v>CONFIRMED BULLISH</v>
      </c>
    </row>
    <row r="1452" spans="1:8" ht="13.5" x14ac:dyDescent="0.25">
      <c r="A1452" s="3">
        <v>44126</v>
      </c>
      <c r="B1452" s="2">
        <v>12.3</v>
      </c>
      <c r="C1452" s="2">
        <v>7.1780999999999997</v>
      </c>
      <c r="D1452" s="2">
        <v>1362</v>
      </c>
      <c r="E1452" s="2">
        <f t="shared" si="88"/>
        <v>5725533</v>
      </c>
      <c r="F1452" s="17" t="str">
        <f t="shared" si="91"/>
        <v>BULLISH</v>
      </c>
      <c r="G1452" s="17" t="str">
        <f t="shared" si="90"/>
        <v>NEUTRAL</v>
      </c>
      <c r="H1452" s="17" t="str">
        <f t="shared" si="89"/>
        <v>CONFIRMED BULLISH</v>
      </c>
    </row>
    <row r="1453" spans="1:8" ht="13.5" x14ac:dyDescent="0.25">
      <c r="A1453" s="3">
        <v>44127</v>
      </c>
      <c r="B1453" s="2">
        <v>12.25</v>
      </c>
      <c r="C1453" s="2">
        <v>7.1489000000000003</v>
      </c>
      <c r="D1453" s="2">
        <v>3347</v>
      </c>
      <c r="E1453" s="2">
        <f t="shared" si="88"/>
        <v>5722186</v>
      </c>
      <c r="F1453" s="17" t="str">
        <f t="shared" si="91"/>
        <v>BEARISH</v>
      </c>
      <c r="G1453" s="17" t="str">
        <f t="shared" si="90"/>
        <v>NEUTRAL</v>
      </c>
      <c r="H1453" s="17" t="str">
        <f t="shared" si="89"/>
        <v>BEARISH DIVERGENCE</v>
      </c>
    </row>
    <row r="1454" spans="1:8" ht="13.5" x14ac:dyDescent="0.25">
      <c r="A1454" s="3">
        <v>44130</v>
      </c>
      <c r="B1454" s="2">
        <v>12</v>
      </c>
      <c r="C1454" s="2">
        <v>7.0030000000000001</v>
      </c>
      <c r="D1454" s="2">
        <v>1403</v>
      </c>
      <c r="E1454" s="2">
        <f t="shared" si="88"/>
        <v>5720783</v>
      </c>
      <c r="F1454" s="17" t="str">
        <f t="shared" si="91"/>
        <v>BEARISH</v>
      </c>
      <c r="G1454" s="17" t="str">
        <f t="shared" si="90"/>
        <v>NEUTRAL</v>
      </c>
      <c r="H1454" s="17" t="str">
        <f t="shared" si="89"/>
        <v>CONFIRMED BEARISH</v>
      </c>
    </row>
    <row r="1455" spans="1:8" ht="13.5" x14ac:dyDescent="0.25">
      <c r="A1455" s="3">
        <v>44131</v>
      </c>
      <c r="B1455" s="2">
        <v>11.97</v>
      </c>
      <c r="C1455" s="2">
        <v>6.9855</v>
      </c>
      <c r="D1455" s="2">
        <v>1709</v>
      </c>
      <c r="E1455" s="2">
        <f t="shared" si="88"/>
        <v>5719074</v>
      </c>
      <c r="F1455" s="17" t="str">
        <f t="shared" si="91"/>
        <v>BEARISH</v>
      </c>
      <c r="G1455" s="17" t="str">
        <f t="shared" si="90"/>
        <v>NEUTRAL</v>
      </c>
      <c r="H1455" s="17" t="str">
        <f t="shared" si="89"/>
        <v>CONFIRMED BEARISH</v>
      </c>
    </row>
    <row r="1456" spans="1:8" ht="13.5" x14ac:dyDescent="0.25">
      <c r="A1456" s="3">
        <v>44132</v>
      </c>
      <c r="B1456" s="2">
        <v>12</v>
      </c>
      <c r="C1456" s="2">
        <v>7.0030000000000001</v>
      </c>
      <c r="D1456" s="2">
        <v>1684</v>
      </c>
      <c r="E1456" s="2">
        <f t="shared" si="88"/>
        <v>5720758</v>
      </c>
      <c r="F1456" s="17" t="str">
        <f t="shared" si="91"/>
        <v>BEARISH</v>
      </c>
      <c r="G1456" s="17" t="str">
        <f t="shared" si="90"/>
        <v>NEUTRAL</v>
      </c>
      <c r="H1456" s="17" t="str">
        <f t="shared" si="89"/>
        <v>CONFIRMED BEARISH</v>
      </c>
    </row>
    <row r="1457" spans="1:8" ht="13.5" x14ac:dyDescent="0.25">
      <c r="A1457" s="3">
        <v>44134</v>
      </c>
      <c r="B1457" s="2">
        <v>12</v>
      </c>
      <c r="C1457" s="2">
        <v>7.0030000000000001</v>
      </c>
      <c r="D1457" s="2">
        <v>507</v>
      </c>
      <c r="E1457" s="2">
        <f t="shared" si="88"/>
        <v>5720758</v>
      </c>
      <c r="F1457" s="17" t="str">
        <f t="shared" si="91"/>
        <v>BEARISH</v>
      </c>
      <c r="G1457" s="17" t="str">
        <f t="shared" si="90"/>
        <v>NEUTRAL</v>
      </c>
      <c r="H1457" s="17" t="str">
        <f t="shared" si="89"/>
        <v>CONFIRMED BEARISH</v>
      </c>
    </row>
    <row r="1458" spans="1:8" ht="13.5" x14ac:dyDescent="0.25">
      <c r="A1458" s="3">
        <v>44137</v>
      </c>
      <c r="B1458" s="2">
        <v>11.9</v>
      </c>
      <c r="C1458" s="2">
        <v>6.9446000000000003</v>
      </c>
      <c r="D1458" s="2">
        <v>53</v>
      </c>
      <c r="E1458" s="2">
        <f t="shared" si="88"/>
        <v>5720705</v>
      </c>
      <c r="F1458" s="17" t="str">
        <f t="shared" si="91"/>
        <v>BEARISH</v>
      </c>
      <c r="G1458" s="17" t="str">
        <f t="shared" si="90"/>
        <v>NEUTRAL</v>
      </c>
      <c r="H1458" s="17" t="str">
        <f t="shared" si="89"/>
        <v>CONFIRMED BEARISH</v>
      </c>
    </row>
    <row r="1459" spans="1:8" ht="13.5" x14ac:dyDescent="0.25">
      <c r="A1459" s="3">
        <v>44138</v>
      </c>
      <c r="B1459" s="2">
        <v>11.9</v>
      </c>
      <c r="C1459" s="2">
        <v>6.9446000000000003</v>
      </c>
      <c r="D1459" s="2">
        <v>449</v>
      </c>
      <c r="E1459" s="2">
        <f t="shared" si="88"/>
        <v>5720705</v>
      </c>
      <c r="F1459" s="17" t="str">
        <f t="shared" si="91"/>
        <v>BEARISH</v>
      </c>
      <c r="G1459" s="17" t="str">
        <f t="shared" si="90"/>
        <v>NEUTRAL</v>
      </c>
      <c r="H1459" s="17" t="str">
        <f t="shared" si="89"/>
        <v>CONFIRMED BEARISH</v>
      </c>
    </row>
    <row r="1460" spans="1:8" ht="13.5" x14ac:dyDescent="0.25">
      <c r="A1460" s="3">
        <v>44139</v>
      </c>
      <c r="B1460" s="2">
        <v>12</v>
      </c>
      <c r="C1460" s="2">
        <v>7.0030000000000001</v>
      </c>
      <c r="D1460" s="2">
        <v>4074</v>
      </c>
      <c r="E1460" s="2">
        <f t="shared" si="88"/>
        <v>5724779</v>
      </c>
      <c r="F1460" s="17" t="str">
        <f t="shared" si="91"/>
        <v>BULLISH</v>
      </c>
      <c r="G1460" s="17" t="str">
        <f t="shared" si="90"/>
        <v>NEUTRAL</v>
      </c>
      <c r="H1460" s="17" t="str">
        <f t="shared" si="89"/>
        <v>CONFIRMED BULLISH</v>
      </c>
    </row>
    <row r="1461" spans="1:8" ht="13.5" x14ac:dyDescent="0.25">
      <c r="A1461" s="3">
        <v>44140</v>
      </c>
      <c r="B1461" s="2">
        <v>12</v>
      </c>
      <c r="C1461" s="2">
        <v>7.0030000000000001</v>
      </c>
      <c r="D1461" s="2">
        <v>3232</v>
      </c>
      <c r="E1461" s="2">
        <f t="shared" si="88"/>
        <v>5724779</v>
      </c>
      <c r="F1461" s="17" t="str">
        <f t="shared" si="91"/>
        <v>BULLISH</v>
      </c>
      <c r="G1461" s="17" t="str">
        <f t="shared" si="90"/>
        <v>NEUTRAL</v>
      </c>
      <c r="H1461" s="17" t="str">
        <f t="shared" si="89"/>
        <v>NEUTRAL</v>
      </c>
    </row>
    <row r="1462" spans="1:8" ht="13.5" x14ac:dyDescent="0.25">
      <c r="A1462" s="3">
        <v>44141</v>
      </c>
      <c r="B1462" s="2">
        <v>11.99</v>
      </c>
      <c r="C1462" s="2">
        <v>6.9972000000000003</v>
      </c>
      <c r="D1462" s="2">
        <v>3417</v>
      </c>
      <c r="E1462" s="2">
        <f t="shared" si="88"/>
        <v>5721362</v>
      </c>
      <c r="F1462" s="17" t="str">
        <f t="shared" si="91"/>
        <v>BULLISH</v>
      </c>
      <c r="G1462" s="17" t="str">
        <f t="shared" si="90"/>
        <v>NEUTRAL</v>
      </c>
      <c r="H1462" s="17" t="str">
        <f t="shared" si="89"/>
        <v>BULLISH DIVERGENCE</v>
      </c>
    </row>
    <row r="1463" spans="1:8" ht="13.5" x14ac:dyDescent="0.25">
      <c r="A1463" s="3">
        <v>44144</v>
      </c>
      <c r="B1463" s="2">
        <v>11.9</v>
      </c>
      <c r="C1463" s="2">
        <v>6.9446000000000003</v>
      </c>
      <c r="D1463" s="2">
        <v>3623</v>
      </c>
      <c r="E1463" s="2">
        <f t="shared" si="88"/>
        <v>5717739</v>
      </c>
      <c r="F1463" s="17" t="str">
        <f t="shared" si="91"/>
        <v>BEARISH</v>
      </c>
      <c r="G1463" s="17" t="str">
        <f t="shared" si="90"/>
        <v>NEUTRAL</v>
      </c>
      <c r="H1463" s="17" t="str">
        <f t="shared" si="89"/>
        <v>NEUTRAL</v>
      </c>
    </row>
    <row r="1464" spans="1:8" ht="13.5" x14ac:dyDescent="0.25">
      <c r="A1464" s="3">
        <v>44145</v>
      </c>
      <c r="B1464" s="2">
        <v>11.99</v>
      </c>
      <c r="C1464" s="2">
        <v>6.9972000000000003</v>
      </c>
      <c r="D1464" s="2">
        <v>2139</v>
      </c>
      <c r="E1464" s="2">
        <f t="shared" si="88"/>
        <v>5719878</v>
      </c>
      <c r="F1464" s="17" t="str">
        <f t="shared" si="91"/>
        <v>BEARISH</v>
      </c>
      <c r="G1464" s="17" t="str">
        <f t="shared" si="90"/>
        <v>NEUTRAL</v>
      </c>
      <c r="H1464" s="17" t="str">
        <f t="shared" si="89"/>
        <v>BEARISH DIVERGENCE</v>
      </c>
    </row>
    <row r="1465" spans="1:8" ht="13.5" x14ac:dyDescent="0.25">
      <c r="A1465" s="3">
        <v>44146</v>
      </c>
      <c r="B1465" s="2">
        <v>11.98</v>
      </c>
      <c r="C1465" s="2">
        <v>6.9912999999999998</v>
      </c>
      <c r="D1465" s="2">
        <v>6082</v>
      </c>
      <c r="E1465" s="2">
        <f t="shared" si="88"/>
        <v>5713796</v>
      </c>
      <c r="F1465" s="17" t="str">
        <f t="shared" si="91"/>
        <v>BEARISH</v>
      </c>
      <c r="G1465" s="17" t="str">
        <f t="shared" si="90"/>
        <v>NEUTRAL</v>
      </c>
      <c r="H1465" s="17" t="str">
        <f t="shared" si="89"/>
        <v>CONFIRMED BEARISH</v>
      </c>
    </row>
    <row r="1466" spans="1:8" ht="13.5" x14ac:dyDescent="0.25">
      <c r="A1466" s="3">
        <v>44147</v>
      </c>
      <c r="B1466" s="2">
        <v>12.05</v>
      </c>
      <c r="C1466" s="2">
        <v>7.0321999999999996</v>
      </c>
      <c r="D1466" s="2">
        <v>27314</v>
      </c>
      <c r="E1466" s="2">
        <f t="shared" si="88"/>
        <v>5741110</v>
      </c>
      <c r="F1466" s="17" t="str">
        <f t="shared" si="91"/>
        <v>BULLISH</v>
      </c>
      <c r="G1466" s="17" t="str">
        <f t="shared" si="90"/>
        <v>NEUTRAL</v>
      </c>
      <c r="H1466" s="17" t="str">
        <f t="shared" si="89"/>
        <v>CONFIRMED BULLISH</v>
      </c>
    </row>
    <row r="1467" spans="1:8" ht="13.5" x14ac:dyDescent="0.25">
      <c r="A1467" s="3">
        <v>44148</v>
      </c>
      <c r="B1467" s="2">
        <v>12.1</v>
      </c>
      <c r="C1467" s="2">
        <v>7.0613999999999999</v>
      </c>
      <c r="D1467" s="2">
        <v>6160</v>
      </c>
      <c r="E1467" s="2">
        <f t="shared" si="88"/>
        <v>5747270</v>
      </c>
      <c r="F1467" s="17" t="str">
        <f t="shared" si="91"/>
        <v>BULLISH</v>
      </c>
      <c r="G1467" s="17" t="str">
        <f t="shared" si="90"/>
        <v>NEUTRAL</v>
      </c>
      <c r="H1467" s="17" t="str">
        <f t="shared" si="89"/>
        <v>CONFIRMED BULLISH</v>
      </c>
    </row>
    <row r="1468" spans="1:8" ht="13.5" x14ac:dyDescent="0.25">
      <c r="A1468" s="3">
        <v>44151</v>
      </c>
      <c r="B1468" s="2">
        <v>12.1</v>
      </c>
      <c r="C1468" s="2">
        <v>7.0613999999999999</v>
      </c>
      <c r="D1468" s="2">
        <v>1980</v>
      </c>
      <c r="E1468" s="2">
        <f t="shared" si="88"/>
        <v>5747270</v>
      </c>
      <c r="F1468" s="17" t="str">
        <f t="shared" si="91"/>
        <v>BULLISH</v>
      </c>
      <c r="G1468" s="17" t="str">
        <f t="shared" si="90"/>
        <v>NEUTRAL</v>
      </c>
      <c r="H1468" s="17" t="str">
        <f t="shared" si="89"/>
        <v>CONFIRMED BULLISH</v>
      </c>
    </row>
    <row r="1469" spans="1:8" ht="13.5" x14ac:dyDescent="0.25">
      <c r="A1469" s="3">
        <v>44152</v>
      </c>
      <c r="B1469" s="2">
        <v>12.2</v>
      </c>
      <c r="C1469" s="2">
        <v>7.1196999999999999</v>
      </c>
      <c r="D1469" s="2">
        <v>1134</v>
      </c>
      <c r="E1469" s="2">
        <f t="shared" si="88"/>
        <v>5748404</v>
      </c>
      <c r="F1469" s="17" t="str">
        <f t="shared" si="91"/>
        <v>BULLISH</v>
      </c>
      <c r="G1469" s="17" t="str">
        <f t="shared" si="90"/>
        <v>NEUTRAL</v>
      </c>
      <c r="H1469" s="17" t="str">
        <f t="shared" si="89"/>
        <v>CONFIRMED BULLISH</v>
      </c>
    </row>
    <row r="1470" spans="1:8" ht="13.5" x14ac:dyDescent="0.25">
      <c r="A1470" s="3">
        <v>44153</v>
      </c>
      <c r="B1470" s="2">
        <v>12.2</v>
      </c>
      <c r="C1470" s="2">
        <v>7.1196999999999999</v>
      </c>
      <c r="D1470" s="2">
        <v>9302</v>
      </c>
      <c r="E1470" s="2">
        <f t="shared" si="88"/>
        <v>5748404</v>
      </c>
      <c r="F1470" s="17" t="str">
        <f t="shared" si="91"/>
        <v>BULLISH</v>
      </c>
      <c r="G1470" s="17" t="str">
        <f t="shared" si="90"/>
        <v>NEUTRAL</v>
      </c>
      <c r="H1470" s="17" t="str">
        <f t="shared" si="89"/>
        <v>CONFIRMED BULLISH</v>
      </c>
    </row>
    <row r="1471" spans="1:8" ht="13.5" x14ac:dyDescent="0.25">
      <c r="A1471" s="3">
        <v>44154</v>
      </c>
      <c r="B1471" s="2">
        <v>12.2</v>
      </c>
      <c r="C1471" s="2">
        <v>7.1196999999999999</v>
      </c>
      <c r="D1471" s="2">
        <v>10687</v>
      </c>
      <c r="E1471" s="2">
        <f t="shared" si="88"/>
        <v>5748404</v>
      </c>
      <c r="F1471" s="17" t="str">
        <f t="shared" si="91"/>
        <v>BULLISH</v>
      </c>
      <c r="G1471" s="17" t="str">
        <f t="shared" si="90"/>
        <v>NEUTRAL</v>
      </c>
      <c r="H1471" s="17" t="str">
        <f t="shared" si="89"/>
        <v>CONFIRMED BULLISH</v>
      </c>
    </row>
    <row r="1472" spans="1:8" ht="13.5" x14ac:dyDescent="0.25">
      <c r="A1472" s="3">
        <v>44155</v>
      </c>
      <c r="B1472" s="2">
        <v>12.2</v>
      </c>
      <c r="C1472" s="2">
        <v>7.1196999999999999</v>
      </c>
      <c r="D1472" s="2">
        <v>4314</v>
      </c>
      <c r="E1472" s="2">
        <f t="shared" si="88"/>
        <v>5748404</v>
      </c>
      <c r="F1472" s="17" t="str">
        <f t="shared" si="91"/>
        <v>BULLISH</v>
      </c>
      <c r="G1472" s="17" t="str">
        <f t="shared" si="90"/>
        <v>NEUTRAL</v>
      </c>
      <c r="H1472" s="17" t="str">
        <f t="shared" si="89"/>
        <v>CONFIRMED BULLISH</v>
      </c>
    </row>
    <row r="1473" spans="1:8" ht="13.5" x14ac:dyDescent="0.25">
      <c r="A1473" s="3">
        <v>44158</v>
      </c>
      <c r="B1473" s="2">
        <v>12.2</v>
      </c>
      <c r="C1473" s="2">
        <v>7.1196999999999999</v>
      </c>
      <c r="D1473" s="2">
        <v>9615</v>
      </c>
      <c r="E1473" s="2">
        <f t="shared" si="88"/>
        <v>5748404</v>
      </c>
      <c r="F1473" s="17" t="str">
        <f t="shared" si="91"/>
        <v>BULLISH</v>
      </c>
      <c r="G1473" s="17" t="str">
        <f t="shared" si="90"/>
        <v>NEUTRAL</v>
      </c>
      <c r="H1473" s="17" t="str">
        <f t="shared" si="89"/>
        <v>CONFIRMED BULLISH</v>
      </c>
    </row>
    <row r="1474" spans="1:8" ht="13.5" x14ac:dyDescent="0.25">
      <c r="A1474" s="3">
        <v>44159</v>
      </c>
      <c r="B1474" s="2">
        <v>12.2</v>
      </c>
      <c r="C1474" s="2">
        <v>7.1196999999999999</v>
      </c>
      <c r="D1474" s="2">
        <v>11552</v>
      </c>
      <c r="E1474" s="2">
        <f t="shared" si="88"/>
        <v>5748404</v>
      </c>
      <c r="F1474" s="17" t="str">
        <f t="shared" si="91"/>
        <v>NEUTRAL</v>
      </c>
      <c r="G1474" s="17" t="str">
        <f t="shared" si="90"/>
        <v>NEUTRAL</v>
      </c>
      <c r="H1474" s="17" t="str">
        <f t="shared" si="89"/>
        <v>NEUTRAL</v>
      </c>
    </row>
    <row r="1475" spans="1:8" ht="13.5" x14ac:dyDescent="0.25">
      <c r="A1475" s="3">
        <v>44160</v>
      </c>
      <c r="B1475" s="2">
        <v>12.48</v>
      </c>
      <c r="C1475" s="2">
        <v>7.2831000000000001</v>
      </c>
      <c r="D1475" s="2">
        <v>5632</v>
      </c>
      <c r="E1475" s="2">
        <f t="shared" si="88"/>
        <v>5754036</v>
      </c>
      <c r="F1475" s="17" t="str">
        <f t="shared" si="91"/>
        <v>BULLISH</v>
      </c>
      <c r="G1475" s="17" t="str">
        <f t="shared" si="90"/>
        <v>NEUTRAL</v>
      </c>
      <c r="H1475" s="17" t="str">
        <f t="shared" si="89"/>
        <v>CONFIRMED BULLISH</v>
      </c>
    </row>
    <row r="1476" spans="1:8" ht="13.5" x14ac:dyDescent="0.25">
      <c r="A1476" s="3">
        <v>44161</v>
      </c>
      <c r="B1476" s="2">
        <v>12.46</v>
      </c>
      <c r="C1476" s="2">
        <v>7.2713999999999999</v>
      </c>
      <c r="D1476" s="2">
        <v>1330</v>
      </c>
      <c r="E1476" s="2">
        <f t="shared" ref="E1476:E1539" si="92">IF(B1476&gt;B1475, E1475+D1476, IF(B1476&lt;B1475, E1475-D1476, E1475))</f>
        <v>5752706</v>
      </c>
      <c r="F1476" s="17" t="str">
        <f t="shared" si="91"/>
        <v>BULLISH</v>
      </c>
      <c r="G1476" s="17" t="str">
        <f t="shared" si="90"/>
        <v>NEUTRAL</v>
      </c>
      <c r="H1476" s="17" t="str">
        <f t="shared" si="89"/>
        <v>CONFIRMED BULLISH</v>
      </c>
    </row>
    <row r="1477" spans="1:8" ht="13.5" x14ac:dyDescent="0.25">
      <c r="A1477" s="3">
        <v>44162</v>
      </c>
      <c r="B1477" s="2">
        <v>12.46</v>
      </c>
      <c r="C1477" s="2">
        <v>7.2713999999999999</v>
      </c>
      <c r="D1477" s="2">
        <v>2035</v>
      </c>
      <c r="E1477" s="2">
        <f t="shared" si="92"/>
        <v>5752706</v>
      </c>
      <c r="F1477" s="17" t="str">
        <f t="shared" si="91"/>
        <v>BULLISH</v>
      </c>
      <c r="G1477" s="17" t="str">
        <f t="shared" si="90"/>
        <v>NEUTRAL</v>
      </c>
      <c r="H1477" s="17" t="str">
        <f t="shared" si="89"/>
        <v>CONFIRMED BULLISH</v>
      </c>
    </row>
    <row r="1478" spans="1:8" ht="13.5" x14ac:dyDescent="0.25">
      <c r="A1478" s="3">
        <v>44165</v>
      </c>
      <c r="B1478" s="2">
        <v>12.46</v>
      </c>
      <c r="C1478" s="2">
        <v>7.2713999999999999</v>
      </c>
      <c r="D1478" s="2">
        <v>100</v>
      </c>
      <c r="E1478" s="2">
        <f t="shared" si="92"/>
        <v>5752706</v>
      </c>
      <c r="F1478" s="17" t="str">
        <f t="shared" si="91"/>
        <v>BULLISH</v>
      </c>
      <c r="G1478" s="17" t="str">
        <f t="shared" si="90"/>
        <v>NEUTRAL</v>
      </c>
      <c r="H1478" s="17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v>44166</v>
      </c>
      <c r="B1479" s="2">
        <v>12.31</v>
      </c>
      <c r="C1479" s="2">
        <v>7.1839000000000004</v>
      </c>
      <c r="D1479" s="2">
        <v>2196</v>
      </c>
      <c r="E1479" s="2">
        <f t="shared" si="92"/>
        <v>5750510</v>
      </c>
      <c r="F1479" s="17" t="str">
        <f t="shared" si="91"/>
        <v>BULLISH</v>
      </c>
      <c r="G1479" s="17" t="str">
        <f t="shared" ref="G1479:G1542" si="94">IF((E1479-E1474)/E1474 &gt; 0.02, "STRONG",
 IF((E1479-E1474)/E1474 &lt; -0.02, "WEAK", "NEUTRAL"))</f>
        <v>NEUTRAL</v>
      </c>
      <c r="H1479" s="17" t="str">
        <f t="shared" si="93"/>
        <v>CONFIRMED BULLISH</v>
      </c>
    </row>
    <row r="1480" spans="1:8" ht="13.5" x14ac:dyDescent="0.25">
      <c r="A1480" s="3">
        <v>44167</v>
      </c>
      <c r="B1480" s="2">
        <v>12.31</v>
      </c>
      <c r="C1480" s="2">
        <v>7.1839000000000004</v>
      </c>
      <c r="D1480" s="2">
        <v>1124</v>
      </c>
      <c r="E1480" s="2">
        <f t="shared" si="92"/>
        <v>5750510</v>
      </c>
      <c r="F1480" s="17" t="str">
        <f t="shared" ref="F1480:F1543" si="95">IF(E1480&gt;E1475,"BULLISH",IF(E1480&lt;E1475,"BEARISH","NEUTRAL"))</f>
        <v>BEARISH</v>
      </c>
      <c r="G1480" s="17" t="str">
        <f t="shared" si="94"/>
        <v>NEUTRAL</v>
      </c>
      <c r="H1480" s="17" t="str">
        <f t="shared" si="93"/>
        <v>CONFIRMED BEARISH</v>
      </c>
    </row>
    <row r="1481" spans="1:8" ht="13.5" x14ac:dyDescent="0.25">
      <c r="A1481" s="3">
        <v>44168</v>
      </c>
      <c r="B1481" s="2">
        <v>12.28</v>
      </c>
      <c r="C1481" s="2">
        <v>7.1664000000000003</v>
      </c>
      <c r="D1481" s="2">
        <v>4210</v>
      </c>
      <c r="E1481" s="2">
        <f t="shared" si="92"/>
        <v>5746300</v>
      </c>
      <c r="F1481" s="17" t="str">
        <f t="shared" si="95"/>
        <v>BEARISH</v>
      </c>
      <c r="G1481" s="17" t="str">
        <f t="shared" si="94"/>
        <v>NEUTRAL</v>
      </c>
      <c r="H1481" s="17" t="str">
        <f t="shared" si="93"/>
        <v>CONFIRMED BEARISH</v>
      </c>
    </row>
    <row r="1482" spans="1:8" ht="13.5" x14ac:dyDescent="0.25">
      <c r="A1482" s="3">
        <v>44169</v>
      </c>
      <c r="B1482" s="2">
        <v>12.39</v>
      </c>
      <c r="C1482" s="2">
        <v>7.2305999999999999</v>
      </c>
      <c r="D1482" s="2">
        <v>1170</v>
      </c>
      <c r="E1482" s="2">
        <f t="shared" si="92"/>
        <v>5747470</v>
      </c>
      <c r="F1482" s="17" t="str">
        <f t="shared" si="95"/>
        <v>BEARISH</v>
      </c>
      <c r="G1482" s="17" t="str">
        <f t="shared" si="94"/>
        <v>NEUTRAL</v>
      </c>
      <c r="H1482" s="17" t="str">
        <f t="shared" si="93"/>
        <v>CONFIRMED BEARISH</v>
      </c>
    </row>
    <row r="1483" spans="1:8" ht="13.5" x14ac:dyDescent="0.25">
      <c r="A1483" s="3">
        <v>44172</v>
      </c>
      <c r="B1483" s="2">
        <v>12.18</v>
      </c>
      <c r="C1483" s="2">
        <v>7.1079999999999997</v>
      </c>
      <c r="D1483" s="2">
        <v>3367</v>
      </c>
      <c r="E1483" s="2">
        <f t="shared" si="92"/>
        <v>5744103</v>
      </c>
      <c r="F1483" s="17" t="str">
        <f t="shared" si="95"/>
        <v>BEARISH</v>
      </c>
      <c r="G1483" s="17" t="str">
        <f t="shared" si="94"/>
        <v>NEUTRAL</v>
      </c>
      <c r="H1483" s="17" t="str">
        <f t="shared" si="93"/>
        <v>CONFIRMED BEARISH</v>
      </c>
    </row>
    <row r="1484" spans="1:8" ht="13.5" x14ac:dyDescent="0.25">
      <c r="A1484" s="3">
        <v>44173</v>
      </c>
      <c r="B1484" s="2">
        <v>12.1</v>
      </c>
      <c r="C1484" s="2">
        <v>7.0613999999999999</v>
      </c>
      <c r="D1484" s="2">
        <v>8496</v>
      </c>
      <c r="E1484" s="2">
        <f t="shared" si="92"/>
        <v>5735607</v>
      </c>
      <c r="F1484" s="17" t="str">
        <f t="shared" si="95"/>
        <v>BEARISH</v>
      </c>
      <c r="G1484" s="17" t="str">
        <f t="shared" si="94"/>
        <v>NEUTRAL</v>
      </c>
      <c r="H1484" s="17" t="str">
        <f t="shared" si="93"/>
        <v>CONFIRMED BEARISH</v>
      </c>
    </row>
    <row r="1485" spans="1:8" ht="13.5" x14ac:dyDescent="0.25">
      <c r="A1485" s="3">
        <v>44174</v>
      </c>
      <c r="B1485" s="2">
        <v>12.3</v>
      </c>
      <c r="C1485" s="2">
        <v>7.1780999999999997</v>
      </c>
      <c r="D1485" s="2">
        <v>2675</v>
      </c>
      <c r="E1485" s="2">
        <f t="shared" si="92"/>
        <v>5738282</v>
      </c>
      <c r="F1485" s="17" t="str">
        <f t="shared" si="95"/>
        <v>BEARISH</v>
      </c>
      <c r="G1485" s="17" t="str">
        <f t="shared" si="94"/>
        <v>NEUTRAL</v>
      </c>
      <c r="H1485" s="17" t="str">
        <f t="shared" si="93"/>
        <v>CONFIRMED BEARISH</v>
      </c>
    </row>
    <row r="1486" spans="1:8" ht="13.5" x14ac:dyDescent="0.25">
      <c r="A1486" s="3">
        <v>44175</v>
      </c>
      <c r="B1486" s="2">
        <v>12.3</v>
      </c>
      <c r="C1486" s="2">
        <v>7.1780999999999997</v>
      </c>
      <c r="D1486" s="2">
        <v>3117</v>
      </c>
      <c r="E1486" s="2">
        <f t="shared" si="92"/>
        <v>5738282</v>
      </c>
      <c r="F1486" s="17" t="str">
        <f t="shared" si="95"/>
        <v>BEARISH</v>
      </c>
      <c r="G1486" s="17" t="str">
        <f t="shared" si="94"/>
        <v>NEUTRAL</v>
      </c>
      <c r="H1486" s="17" t="str">
        <f t="shared" si="93"/>
        <v>BEARISH DIVERGENCE</v>
      </c>
    </row>
    <row r="1487" spans="1:8" ht="13.5" x14ac:dyDescent="0.25">
      <c r="A1487" s="3">
        <v>44176</v>
      </c>
      <c r="B1487" s="2">
        <v>12.01</v>
      </c>
      <c r="C1487" s="2">
        <v>7.0087999999999999</v>
      </c>
      <c r="D1487" s="2">
        <v>4525</v>
      </c>
      <c r="E1487" s="2">
        <f t="shared" si="92"/>
        <v>5733757</v>
      </c>
      <c r="F1487" s="17" t="str">
        <f t="shared" si="95"/>
        <v>BEARISH</v>
      </c>
      <c r="G1487" s="17" t="str">
        <f t="shared" si="94"/>
        <v>NEUTRAL</v>
      </c>
      <c r="H1487" s="17" t="str">
        <f t="shared" si="93"/>
        <v>CONFIRMED BEARISH</v>
      </c>
    </row>
    <row r="1488" spans="1:8" ht="13.5" x14ac:dyDescent="0.25">
      <c r="A1488" s="3">
        <v>44179</v>
      </c>
      <c r="B1488" s="2">
        <v>12.29</v>
      </c>
      <c r="C1488" s="2">
        <v>7.1722000000000001</v>
      </c>
      <c r="D1488" s="2">
        <v>7381</v>
      </c>
      <c r="E1488" s="2">
        <f t="shared" si="92"/>
        <v>5741138</v>
      </c>
      <c r="F1488" s="17" t="str">
        <f t="shared" si="95"/>
        <v>BEARISH</v>
      </c>
      <c r="G1488" s="17" t="str">
        <f t="shared" si="94"/>
        <v>NEUTRAL</v>
      </c>
      <c r="H1488" s="17" t="str">
        <f t="shared" si="93"/>
        <v>BEARISH DIVERGENCE</v>
      </c>
    </row>
    <row r="1489" spans="1:8" ht="13.5" x14ac:dyDescent="0.25">
      <c r="A1489" s="3">
        <v>44180</v>
      </c>
      <c r="B1489" s="2">
        <v>12.25</v>
      </c>
      <c r="C1489" s="2">
        <v>7.1489000000000003</v>
      </c>
      <c r="D1489" s="2">
        <v>3900</v>
      </c>
      <c r="E1489" s="2">
        <f t="shared" si="92"/>
        <v>5737238</v>
      </c>
      <c r="F1489" s="17" t="str">
        <f t="shared" si="95"/>
        <v>BULLISH</v>
      </c>
      <c r="G1489" s="17" t="str">
        <f t="shared" si="94"/>
        <v>NEUTRAL</v>
      </c>
      <c r="H1489" s="17" t="str">
        <f t="shared" si="93"/>
        <v>CONFIRMED BULLISH</v>
      </c>
    </row>
    <row r="1490" spans="1:8" ht="13.5" x14ac:dyDescent="0.25">
      <c r="A1490" s="3">
        <v>44181</v>
      </c>
      <c r="B1490" s="2">
        <v>12.3</v>
      </c>
      <c r="C1490" s="2">
        <v>7.1780999999999997</v>
      </c>
      <c r="D1490" s="2">
        <v>3964</v>
      </c>
      <c r="E1490" s="2">
        <f t="shared" si="92"/>
        <v>5741202</v>
      </c>
      <c r="F1490" s="17" t="str">
        <f t="shared" si="95"/>
        <v>BULLISH</v>
      </c>
      <c r="G1490" s="17" t="str">
        <f t="shared" si="94"/>
        <v>NEUTRAL</v>
      </c>
      <c r="H1490" s="17" t="str">
        <f t="shared" si="93"/>
        <v>NEUTRAL</v>
      </c>
    </row>
    <row r="1491" spans="1:8" ht="13.5" x14ac:dyDescent="0.25">
      <c r="A1491" s="3">
        <v>44182</v>
      </c>
      <c r="B1491" s="2">
        <v>12.2</v>
      </c>
      <c r="C1491" s="2">
        <v>7.1196999999999999</v>
      </c>
      <c r="D1491" s="2">
        <v>2727</v>
      </c>
      <c r="E1491" s="2">
        <f t="shared" si="92"/>
        <v>5738475</v>
      </c>
      <c r="F1491" s="17" t="str">
        <f t="shared" si="95"/>
        <v>BULLISH</v>
      </c>
      <c r="G1491" s="17" t="str">
        <f t="shared" si="94"/>
        <v>NEUTRAL</v>
      </c>
      <c r="H1491" s="17" t="str">
        <f t="shared" si="93"/>
        <v>BULLISH DIVERGENCE</v>
      </c>
    </row>
    <row r="1492" spans="1:8" ht="13.5" x14ac:dyDescent="0.25">
      <c r="A1492" s="3">
        <v>44183</v>
      </c>
      <c r="B1492" s="2">
        <v>12</v>
      </c>
      <c r="C1492" s="2">
        <v>7.0030000000000001</v>
      </c>
      <c r="D1492" s="2">
        <v>8493</v>
      </c>
      <c r="E1492" s="2">
        <f t="shared" si="92"/>
        <v>5729982</v>
      </c>
      <c r="F1492" s="17" t="str">
        <f t="shared" si="95"/>
        <v>BEARISH</v>
      </c>
      <c r="G1492" s="17" t="str">
        <f t="shared" si="94"/>
        <v>NEUTRAL</v>
      </c>
      <c r="H1492" s="17" t="str">
        <f t="shared" si="93"/>
        <v>CONFIRMED BEARISH</v>
      </c>
    </row>
    <row r="1493" spans="1:8" ht="13.5" x14ac:dyDescent="0.25">
      <c r="A1493" s="3">
        <v>44186</v>
      </c>
      <c r="B1493" s="2">
        <v>11.97</v>
      </c>
      <c r="C1493" s="2">
        <v>6.9855</v>
      </c>
      <c r="D1493" s="2">
        <v>3973</v>
      </c>
      <c r="E1493" s="2">
        <f t="shared" si="92"/>
        <v>5726009</v>
      </c>
      <c r="F1493" s="17" t="str">
        <f t="shared" si="95"/>
        <v>BEARISH</v>
      </c>
      <c r="G1493" s="17" t="str">
        <f t="shared" si="94"/>
        <v>NEUTRAL</v>
      </c>
      <c r="H1493" s="17" t="str">
        <f t="shared" si="93"/>
        <v>CONFIRMED BEARISH</v>
      </c>
    </row>
    <row r="1494" spans="1:8" ht="13.5" x14ac:dyDescent="0.25">
      <c r="A1494" s="3">
        <v>44187</v>
      </c>
      <c r="B1494" s="2">
        <v>12.28</v>
      </c>
      <c r="C1494" s="2">
        <v>7.1664000000000003</v>
      </c>
      <c r="D1494" s="2">
        <v>2585</v>
      </c>
      <c r="E1494" s="2">
        <f t="shared" si="92"/>
        <v>5728594</v>
      </c>
      <c r="F1494" s="17" t="str">
        <f t="shared" si="95"/>
        <v>BEARISH</v>
      </c>
      <c r="G1494" s="17" t="str">
        <f t="shared" si="94"/>
        <v>NEUTRAL</v>
      </c>
      <c r="H1494" s="17" t="str">
        <f t="shared" si="93"/>
        <v>BEARISH DIVERGENCE</v>
      </c>
    </row>
    <row r="1495" spans="1:8" ht="13.5" x14ac:dyDescent="0.25">
      <c r="A1495" s="3">
        <v>44188</v>
      </c>
      <c r="B1495" s="2">
        <v>12.2</v>
      </c>
      <c r="C1495" s="2">
        <v>7.1196999999999999</v>
      </c>
      <c r="D1495" s="2">
        <v>1040</v>
      </c>
      <c r="E1495" s="2">
        <f t="shared" si="92"/>
        <v>5727554</v>
      </c>
      <c r="F1495" s="17" t="str">
        <f t="shared" si="95"/>
        <v>BEARISH</v>
      </c>
      <c r="G1495" s="17" t="str">
        <f t="shared" si="94"/>
        <v>NEUTRAL</v>
      </c>
      <c r="H1495" s="17" t="str">
        <f t="shared" si="93"/>
        <v>CONFIRMED BEARISH</v>
      </c>
    </row>
    <row r="1496" spans="1:8" ht="13.5" x14ac:dyDescent="0.25">
      <c r="A1496" s="3">
        <v>44189</v>
      </c>
      <c r="B1496" s="2">
        <v>12.3</v>
      </c>
      <c r="C1496" s="2">
        <v>7.1780999999999997</v>
      </c>
      <c r="D1496" s="2">
        <v>1438</v>
      </c>
      <c r="E1496" s="2">
        <f t="shared" si="92"/>
        <v>5728992</v>
      </c>
      <c r="F1496" s="17" t="str">
        <f t="shared" si="95"/>
        <v>BEARISH</v>
      </c>
      <c r="G1496" s="17" t="str">
        <f t="shared" si="94"/>
        <v>NEUTRAL</v>
      </c>
      <c r="H1496" s="17" t="str">
        <f t="shared" si="93"/>
        <v>BEARISH DIVERGENCE</v>
      </c>
    </row>
    <row r="1497" spans="1:8" ht="13.5" x14ac:dyDescent="0.25">
      <c r="A1497" s="3">
        <v>44190</v>
      </c>
      <c r="B1497" s="2">
        <v>12.28</v>
      </c>
      <c r="C1497" s="2">
        <v>7.1664000000000003</v>
      </c>
      <c r="D1497" s="2">
        <v>7988</v>
      </c>
      <c r="E1497" s="2">
        <f t="shared" si="92"/>
        <v>5721004</v>
      </c>
      <c r="F1497" s="17" t="str">
        <f t="shared" si="95"/>
        <v>BEARISH</v>
      </c>
      <c r="G1497" s="17" t="str">
        <f t="shared" si="94"/>
        <v>NEUTRAL</v>
      </c>
      <c r="H1497" s="17" t="str">
        <f t="shared" si="93"/>
        <v>BEARISH DIVERGENCE</v>
      </c>
    </row>
    <row r="1498" spans="1:8" ht="13.5" x14ac:dyDescent="0.25">
      <c r="A1498" s="3">
        <v>44193</v>
      </c>
      <c r="B1498" s="2">
        <v>12</v>
      </c>
      <c r="C1498" s="2">
        <v>7.0030000000000001</v>
      </c>
      <c r="D1498" s="2">
        <v>18301</v>
      </c>
      <c r="E1498" s="2">
        <f t="shared" si="92"/>
        <v>5702703</v>
      </c>
      <c r="F1498" s="17" t="str">
        <f t="shared" si="95"/>
        <v>BEARISH</v>
      </c>
      <c r="G1498" s="17" t="str">
        <f t="shared" si="94"/>
        <v>NEUTRAL</v>
      </c>
      <c r="H1498" s="17" t="str">
        <f t="shared" si="93"/>
        <v>BEARISH DIVERGENCE</v>
      </c>
    </row>
    <row r="1499" spans="1:8" ht="13.5" x14ac:dyDescent="0.25">
      <c r="A1499" s="3">
        <v>44194</v>
      </c>
      <c r="B1499" s="2">
        <v>12.2</v>
      </c>
      <c r="C1499" s="2">
        <v>7.1196999999999999</v>
      </c>
      <c r="D1499" s="2">
        <v>19407</v>
      </c>
      <c r="E1499" s="2">
        <f t="shared" si="92"/>
        <v>5722110</v>
      </c>
      <c r="F1499" s="17" t="str">
        <f t="shared" si="95"/>
        <v>BEARISH</v>
      </c>
      <c r="G1499" s="17" t="str">
        <f t="shared" si="94"/>
        <v>NEUTRAL</v>
      </c>
      <c r="H1499" s="17" t="str">
        <f t="shared" si="93"/>
        <v>CONFIRMED BEARISH</v>
      </c>
    </row>
    <row r="1500" spans="1:8" ht="13.5" x14ac:dyDescent="0.25">
      <c r="A1500" s="3">
        <v>44195</v>
      </c>
      <c r="B1500" s="2">
        <v>12.01</v>
      </c>
      <c r="C1500" s="2">
        <v>7.0087999999999999</v>
      </c>
      <c r="D1500" s="2">
        <v>11873</v>
      </c>
      <c r="E1500" s="2">
        <f t="shared" si="92"/>
        <v>5710237</v>
      </c>
      <c r="F1500" s="17" t="str">
        <f t="shared" si="95"/>
        <v>BEARISH</v>
      </c>
      <c r="G1500" s="17" t="str">
        <f t="shared" si="94"/>
        <v>NEUTRAL</v>
      </c>
      <c r="H1500" s="17" t="str">
        <f t="shared" si="93"/>
        <v>CONFIRMED BEARISH</v>
      </c>
    </row>
    <row r="1501" spans="1:8" ht="13.5" x14ac:dyDescent="0.25">
      <c r="A1501" s="3">
        <v>44196</v>
      </c>
      <c r="B1501" s="2">
        <v>12</v>
      </c>
      <c r="C1501" s="2">
        <v>7.0030000000000001</v>
      </c>
      <c r="D1501" s="2">
        <v>12285</v>
      </c>
      <c r="E1501" s="2">
        <f t="shared" si="92"/>
        <v>5697952</v>
      </c>
      <c r="F1501" s="17" t="str">
        <f t="shared" si="95"/>
        <v>BEARISH</v>
      </c>
      <c r="G1501" s="17" t="str">
        <f t="shared" si="94"/>
        <v>NEUTRAL</v>
      </c>
      <c r="H1501" s="17" t="str">
        <f t="shared" si="93"/>
        <v>CONFIRMED BEARISH</v>
      </c>
    </row>
    <row r="1502" spans="1:8" ht="13.5" x14ac:dyDescent="0.25">
      <c r="A1502" s="3">
        <v>44200</v>
      </c>
      <c r="B1502" s="2">
        <v>11.95</v>
      </c>
      <c r="C1502" s="2">
        <v>6.9737999999999998</v>
      </c>
      <c r="D1502" s="2">
        <v>1007</v>
      </c>
      <c r="E1502" s="2">
        <f t="shared" si="92"/>
        <v>5696945</v>
      </c>
      <c r="F1502" s="17" t="str">
        <f t="shared" si="95"/>
        <v>BEARISH</v>
      </c>
      <c r="G1502" s="17" t="str">
        <f t="shared" si="94"/>
        <v>NEUTRAL</v>
      </c>
      <c r="H1502" s="17" t="str">
        <f t="shared" si="93"/>
        <v>CONFIRMED BEARISH</v>
      </c>
    </row>
    <row r="1503" spans="1:8" ht="13.5" x14ac:dyDescent="0.25">
      <c r="A1503" s="3">
        <v>44201</v>
      </c>
      <c r="B1503" s="2">
        <v>11.94</v>
      </c>
      <c r="C1503" s="2">
        <v>6.968</v>
      </c>
      <c r="D1503" s="2">
        <v>2240</v>
      </c>
      <c r="E1503" s="2">
        <f t="shared" si="92"/>
        <v>5694705</v>
      </c>
      <c r="F1503" s="17" t="str">
        <f t="shared" si="95"/>
        <v>BEARISH</v>
      </c>
      <c r="G1503" s="17" t="str">
        <f t="shared" si="94"/>
        <v>NEUTRAL</v>
      </c>
      <c r="H1503" s="17" t="str">
        <f t="shared" si="93"/>
        <v>CONFIRMED BEARISH</v>
      </c>
    </row>
    <row r="1504" spans="1:8" ht="13.5" x14ac:dyDescent="0.25">
      <c r="A1504" s="3">
        <v>44202</v>
      </c>
      <c r="B1504" s="2">
        <v>11.65</v>
      </c>
      <c r="C1504" s="2">
        <v>6.7987000000000002</v>
      </c>
      <c r="D1504" s="2">
        <v>5381</v>
      </c>
      <c r="E1504" s="2">
        <f t="shared" si="92"/>
        <v>5689324</v>
      </c>
      <c r="F1504" s="17" t="str">
        <f t="shared" si="95"/>
        <v>BEARISH</v>
      </c>
      <c r="G1504" s="17" t="str">
        <f t="shared" si="94"/>
        <v>NEUTRAL</v>
      </c>
      <c r="H1504" s="17" t="str">
        <f t="shared" si="93"/>
        <v>CONFIRMED BEARISH</v>
      </c>
    </row>
    <row r="1505" spans="1:8" ht="13.5" x14ac:dyDescent="0.25">
      <c r="A1505" s="3">
        <v>44203</v>
      </c>
      <c r="B1505" s="2">
        <v>11.8</v>
      </c>
      <c r="C1505" s="2">
        <v>6.8863000000000003</v>
      </c>
      <c r="D1505" s="2">
        <v>10187</v>
      </c>
      <c r="E1505" s="2">
        <f t="shared" si="92"/>
        <v>5699511</v>
      </c>
      <c r="F1505" s="17" t="str">
        <f t="shared" si="95"/>
        <v>BEARISH</v>
      </c>
      <c r="G1505" s="17" t="str">
        <f t="shared" si="94"/>
        <v>NEUTRAL</v>
      </c>
      <c r="H1505" s="17" t="str">
        <f t="shared" si="93"/>
        <v>CONFIRMED BEARISH</v>
      </c>
    </row>
    <row r="1506" spans="1:8" ht="13.5" x14ac:dyDescent="0.25">
      <c r="A1506" s="3">
        <v>44204</v>
      </c>
      <c r="B1506" s="2">
        <v>11.8</v>
      </c>
      <c r="C1506" s="2">
        <v>6.8863000000000003</v>
      </c>
      <c r="D1506" s="2">
        <v>4234</v>
      </c>
      <c r="E1506" s="2">
        <f t="shared" si="92"/>
        <v>5699511</v>
      </c>
      <c r="F1506" s="17" t="str">
        <f t="shared" si="95"/>
        <v>BULLISH</v>
      </c>
      <c r="G1506" s="17" t="str">
        <f t="shared" si="94"/>
        <v>NEUTRAL</v>
      </c>
      <c r="H1506" s="17" t="str">
        <f t="shared" si="93"/>
        <v>BULLISH DIVERGENCE</v>
      </c>
    </row>
    <row r="1507" spans="1:8" ht="13.5" x14ac:dyDescent="0.25">
      <c r="A1507" s="3">
        <v>44207</v>
      </c>
      <c r="B1507" s="2">
        <v>11.8</v>
      </c>
      <c r="C1507" s="2">
        <v>6.8863000000000003</v>
      </c>
      <c r="D1507" s="2">
        <v>40947</v>
      </c>
      <c r="E1507" s="2">
        <f t="shared" si="92"/>
        <v>5699511</v>
      </c>
      <c r="F1507" s="17" t="str">
        <f t="shared" si="95"/>
        <v>BULLISH</v>
      </c>
      <c r="G1507" s="17" t="str">
        <f t="shared" si="94"/>
        <v>NEUTRAL</v>
      </c>
      <c r="H1507" s="17" t="str">
        <f t="shared" si="93"/>
        <v>BULLISH DIVERGENCE</v>
      </c>
    </row>
    <row r="1508" spans="1:8" ht="13.5" x14ac:dyDescent="0.25">
      <c r="A1508" s="3">
        <v>44208</v>
      </c>
      <c r="B1508" s="2">
        <v>11.9</v>
      </c>
      <c r="C1508" s="2">
        <v>6.9446000000000003</v>
      </c>
      <c r="D1508" s="2">
        <v>369</v>
      </c>
      <c r="E1508" s="2">
        <f t="shared" si="92"/>
        <v>5699880</v>
      </c>
      <c r="F1508" s="17" t="str">
        <f t="shared" si="95"/>
        <v>BULLISH</v>
      </c>
      <c r="G1508" s="17" t="str">
        <f t="shared" si="94"/>
        <v>NEUTRAL</v>
      </c>
      <c r="H1508" s="17" t="str">
        <f t="shared" si="93"/>
        <v>BULLISH DIVERGENCE</v>
      </c>
    </row>
    <row r="1509" spans="1:8" ht="13.5" x14ac:dyDescent="0.25">
      <c r="A1509" s="3">
        <v>44209</v>
      </c>
      <c r="B1509" s="2">
        <v>11.88</v>
      </c>
      <c r="C1509" s="2">
        <v>6.9329999999999998</v>
      </c>
      <c r="D1509" s="2">
        <v>1423</v>
      </c>
      <c r="E1509" s="2">
        <f t="shared" si="92"/>
        <v>5698457</v>
      </c>
      <c r="F1509" s="17" t="str">
        <f t="shared" si="95"/>
        <v>BULLISH</v>
      </c>
      <c r="G1509" s="17" t="str">
        <f t="shared" si="94"/>
        <v>NEUTRAL</v>
      </c>
      <c r="H1509" s="17" t="str">
        <f t="shared" si="93"/>
        <v>CONFIRMED BULLISH</v>
      </c>
    </row>
    <row r="1510" spans="1:8" ht="13.5" x14ac:dyDescent="0.25">
      <c r="A1510" s="3">
        <v>44211</v>
      </c>
      <c r="B1510" s="2">
        <v>11.75</v>
      </c>
      <c r="C1510" s="2">
        <v>6.8571</v>
      </c>
      <c r="D1510" s="2">
        <v>75</v>
      </c>
      <c r="E1510" s="2">
        <f t="shared" si="92"/>
        <v>5698382</v>
      </c>
      <c r="F1510" s="17" t="str">
        <f t="shared" si="95"/>
        <v>BEARISH</v>
      </c>
      <c r="G1510" s="17" t="str">
        <f t="shared" si="94"/>
        <v>NEUTRAL</v>
      </c>
      <c r="H1510" s="17" t="str">
        <f t="shared" si="93"/>
        <v>CONFIRMED BEARISH</v>
      </c>
    </row>
    <row r="1511" spans="1:8" ht="13.5" x14ac:dyDescent="0.25">
      <c r="A1511" s="3">
        <v>44214</v>
      </c>
      <c r="B1511" s="2">
        <v>11.9</v>
      </c>
      <c r="C1511" s="2">
        <v>6.9446000000000003</v>
      </c>
      <c r="D1511" s="2">
        <v>1929</v>
      </c>
      <c r="E1511" s="2">
        <f t="shared" si="92"/>
        <v>5700311</v>
      </c>
      <c r="F1511" s="17" t="str">
        <f t="shared" si="95"/>
        <v>BULLISH</v>
      </c>
      <c r="G1511" s="17" t="str">
        <f t="shared" si="94"/>
        <v>NEUTRAL</v>
      </c>
      <c r="H1511" s="17" t="str">
        <f t="shared" si="93"/>
        <v>CONFIRMED BULLISH</v>
      </c>
    </row>
    <row r="1512" spans="1:8" ht="13.5" x14ac:dyDescent="0.25">
      <c r="A1512" s="3">
        <v>44215</v>
      </c>
      <c r="B1512" s="2">
        <v>11.9</v>
      </c>
      <c r="C1512" s="2">
        <v>6.9446000000000003</v>
      </c>
      <c r="D1512" s="2">
        <v>2250</v>
      </c>
      <c r="E1512" s="2">
        <f t="shared" si="92"/>
        <v>5700311</v>
      </c>
      <c r="F1512" s="17" t="str">
        <f t="shared" si="95"/>
        <v>BULLISH</v>
      </c>
      <c r="G1512" s="17" t="str">
        <f t="shared" si="94"/>
        <v>NEUTRAL</v>
      </c>
      <c r="H1512" s="17" t="str">
        <f t="shared" si="93"/>
        <v>CONFIRMED BULLISH</v>
      </c>
    </row>
    <row r="1513" spans="1:8" ht="13.5" x14ac:dyDescent="0.25">
      <c r="A1513" s="3">
        <v>44216</v>
      </c>
      <c r="B1513" s="2">
        <v>11.88</v>
      </c>
      <c r="C1513" s="2">
        <v>6.9329999999999998</v>
      </c>
      <c r="D1513" s="2">
        <v>2655</v>
      </c>
      <c r="E1513" s="2">
        <f t="shared" si="92"/>
        <v>5697656</v>
      </c>
      <c r="F1513" s="17" t="str">
        <f t="shared" si="95"/>
        <v>BEARISH</v>
      </c>
      <c r="G1513" s="17" t="str">
        <f t="shared" si="94"/>
        <v>NEUTRAL</v>
      </c>
      <c r="H1513" s="17" t="str">
        <f t="shared" si="93"/>
        <v>CONFIRMED BEARISH</v>
      </c>
    </row>
    <row r="1514" spans="1:8" ht="13.5" x14ac:dyDescent="0.25">
      <c r="A1514" s="3">
        <v>44217</v>
      </c>
      <c r="B1514" s="2">
        <v>11.94</v>
      </c>
      <c r="C1514" s="2">
        <v>6.968</v>
      </c>
      <c r="D1514" s="2">
        <v>2936</v>
      </c>
      <c r="E1514" s="2">
        <f t="shared" si="92"/>
        <v>5700592</v>
      </c>
      <c r="F1514" s="17" t="str">
        <f t="shared" si="95"/>
        <v>BULLISH</v>
      </c>
      <c r="G1514" s="17" t="str">
        <f t="shared" si="94"/>
        <v>NEUTRAL</v>
      </c>
      <c r="H1514" s="17" t="str">
        <f t="shared" si="93"/>
        <v>CONFIRMED BULLISH</v>
      </c>
    </row>
    <row r="1515" spans="1:8" ht="13.5" x14ac:dyDescent="0.25">
      <c r="A1515" s="3">
        <v>44218</v>
      </c>
      <c r="B1515" s="2">
        <v>11.93</v>
      </c>
      <c r="C1515" s="2">
        <v>6.9621000000000004</v>
      </c>
      <c r="D1515" s="2">
        <v>3544</v>
      </c>
      <c r="E1515" s="2">
        <f t="shared" si="92"/>
        <v>5697048</v>
      </c>
      <c r="F1515" s="17" t="str">
        <f t="shared" si="95"/>
        <v>BEARISH</v>
      </c>
      <c r="G1515" s="17" t="str">
        <f t="shared" si="94"/>
        <v>NEUTRAL</v>
      </c>
      <c r="H1515" s="17" t="str">
        <f t="shared" si="93"/>
        <v>BEARISH DIVERGENCE</v>
      </c>
    </row>
    <row r="1516" spans="1:8" ht="13.5" x14ac:dyDescent="0.25">
      <c r="A1516" s="3">
        <v>44221</v>
      </c>
      <c r="B1516" s="2">
        <v>12.1</v>
      </c>
      <c r="C1516" s="2">
        <v>7.0613999999999999</v>
      </c>
      <c r="D1516" s="2">
        <v>1400</v>
      </c>
      <c r="E1516" s="2">
        <f t="shared" si="92"/>
        <v>5698448</v>
      </c>
      <c r="F1516" s="17" t="str">
        <f t="shared" si="95"/>
        <v>BEARISH</v>
      </c>
      <c r="G1516" s="17" t="str">
        <f t="shared" si="94"/>
        <v>NEUTRAL</v>
      </c>
      <c r="H1516" s="17" t="str">
        <f t="shared" si="93"/>
        <v>BEARISH DIVERGENCE</v>
      </c>
    </row>
    <row r="1517" spans="1:8" ht="13.5" x14ac:dyDescent="0.25">
      <c r="A1517" s="3">
        <v>44222</v>
      </c>
      <c r="B1517" s="2">
        <v>11.95</v>
      </c>
      <c r="C1517" s="2">
        <v>6.9737999999999998</v>
      </c>
      <c r="D1517" s="2">
        <v>10265</v>
      </c>
      <c r="E1517" s="2">
        <f t="shared" si="92"/>
        <v>5688183</v>
      </c>
      <c r="F1517" s="17" t="str">
        <f t="shared" si="95"/>
        <v>BEARISH</v>
      </c>
      <c r="G1517" s="17" t="str">
        <f t="shared" si="94"/>
        <v>NEUTRAL</v>
      </c>
      <c r="H1517" s="17" t="str">
        <f t="shared" si="93"/>
        <v>BEARISH DIVERGENCE</v>
      </c>
    </row>
    <row r="1518" spans="1:8" ht="13.5" x14ac:dyDescent="0.25">
      <c r="A1518" s="3">
        <v>44223</v>
      </c>
      <c r="B1518" s="2">
        <v>11.92</v>
      </c>
      <c r="C1518" s="2">
        <v>6.9562999999999997</v>
      </c>
      <c r="D1518" s="2">
        <v>510</v>
      </c>
      <c r="E1518" s="2">
        <f t="shared" si="92"/>
        <v>5687673</v>
      </c>
      <c r="F1518" s="17" t="str">
        <f t="shared" si="95"/>
        <v>BEARISH</v>
      </c>
      <c r="G1518" s="17" t="str">
        <f t="shared" si="94"/>
        <v>NEUTRAL</v>
      </c>
      <c r="H1518" s="17" t="str">
        <f t="shared" si="93"/>
        <v>BEARISH DIVERGENCE</v>
      </c>
    </row>
    <row r="1519" spans="1:8" ht="13.5" x14ac:dyDescent="0.25">
      <c r="A1519" s="3">
        <v>44224</v>
      </c>
      <c r="B1519" s="2">
        <v>11.89</v>
      </c>
      <c r="C1519" s="2">
        <v>6.9387999999999996</v>
      </c>
      <c r="D1519" s="2">
        <v>2310</v>
      </c>
      <c r="E1519" s="2">
        <f t="shared" si="92"/>
        <v>5685363</v>
      </c>
      <c r="F1519" s="17" t="str">
        <f t="shared" si="95"/>
        <v>BEARISH</v>
      </c>
      <c r="G1519" s="17" t="str">
        <f t="shared" si="94"/>
        <v>NEUTRAL</v>
      </c>
      <c r="H1519" s="17" t="str">
        <f t="shared" si="93"/>
        <v>CONFIRMED BEARISH</v>
      </c>
    </row>
    <row r="1520" spans="1:8" ht="13.5" x14ac:dyDescent="0.25">
      <c r="A1520" s="3">
        <v>44225</v>
      </c>
      <c r="B1520" s="2">
        <v>11.88</v>
      </c>
      <c r="C1520" s="2">
        <v>6.9329999999999998</v>
      </c>
      <c r="D1520" s="2">
        <v>7847</v>
      </c>
      <c r="E1520" s="2">
        <f t="shared" si="92"/>
        <v>5677516</v>
      </c>
      <c r="F1520" s="17" t="str">
        <f t="shared" si="95"/>
        <v>BEARISH</v>
      </c>
      <c r="G1520" s="17" t="str">
        <f t="shared" si="94"/>
        <v>NEUTRAL</v>
      </c>
      <c r="H1520" s="17" t="str">
        <f t="shared" si="93"/>
        <v>CONFIRMED BEARISH</v>
      </c>
    </row>
    <row r="1521" spans="1:8" ht="13.5" x14ac:dyDescent="0.25">
      <c r="A1521" s="3">
        <v>44228</v>
      </c>
      <c r="B1521" s="2">
        <v>11.92</v>
      </c>
      <c r="C1521" s="2">
        <v>6.9562999999999997</v>
      </c>
      <c r="D1521" s="2">
        <v>2682</v>
      </c>
      <c r="E1521" s="2">
        <f t="shared" si="92"/>
        <v>5680198</v>
      </c>
      <c r="F1521" s="17" t="str">
        <f t="shared" si="95"/>
        <v>BEARISH</v>
      </c>
      <c r="G1521" s="17" t="str">
        <f t="shared" si="94"/>
        <v>NEUTRAL</v>
      </c>
      <c r="H1521" s="17" t="str">
        <f t="shared" si="93"/>
        <v>CONFIRMED BEARISH</v>
      </c>
    </row>
    <row r="1522" spans="1:8" ht="13.5" x14ac:dyDescent="0.25">
      <c r="A1522" s="3">
        <v>44229</v>
      </c>
      <c r="B1522" s="2">
        <v>11.8</v>
      </c>
      <c r="C1522" s="2">
        <v>6.8863000000000003</v>
      </c>
      <c r="D1522" s="2">
        <v>15612</v>
      </c>
      <c r="E1522" s="2">
        <f t="shared" si="92"/>
        <v>5664586</v>
      </c>
      <c r="F1522" s="17" t="str">
        <f t="shared" si="95"/>
        <v>BEARISH</v>
      </c>
      <c r="G1522" s="17" t="str">
        <f t="shared" si="94"/>
        <v>NEUTRAL</v>
      </c>
      <c r="H1522" s="17" t="str">
        <f t="shared" si="93"/>
        <v>CONFIRMED BEARISH</v>
      </c>
    </row>
    <row r="1523" spans="1:8" ht="13.5" x14ac:dyDescent="0.25">
      <c r="A1523" s="3">
        <v>44230</v>
      </c>
      <c r="B1523" s="2">
        <v>11.9</v>
      </c>
      <c r="C1523" s="2">
        <v>6.9446000000000003</v>
      </c>
      <c r="D1523" s="2">
        <v>785</v>
      </c>
      <c r="E1523" s="2">
        <f t="shared" si="92"/>
        <v>5665371</v>
      </c>
      <c r="F1523" s="17" t="str">
        <f t="shared" si="95"/>
        <v>BEARISH</v>
      </c>
      <c r="G1523" s="17" t="str">
        <f t="shared" si="94"/>
        <v>NEUTRAL</v>
      </c>
      <c r="H1523" s="17" t="str">
        <f t="shared" si="93"/>
        <v>CONFIRMED BEARISH</v>
      </c>
    </row>
    <row r="1524" spans="1:8" ht="13.5" x14ac:dyDescent="0.25">
      <c r="A1524" s="3">
        <v>44231</v>
      </c>
      <c r="B1524" s="2">
        <v>11.8</v>
      </c>
      <c r="C1524" s="2">
        <v>6.8863000000000003</v>
      </c>
      <c r="D1524" s="2">
        <v>936</v>
      </c>
      <c r="E1524" s="2">
        <f t="shared" si="92"/>
        <v>5664435</v>
      </c>
      <c r="F1524" s="17" t="str">
        <f t="shared" si="95"/>
        <v>BEARISH</v>
      </c>
      <c r="G1524" s="17" t="str">
        <f t="shared" si="94"/>
        <v>NEUTRAL</v>
      </c>
      <c r="H1524" s="17" t="str">
        <f t="shared" si="93"/>
        <v>CONFIRMED BEARISH</v>
      </c>
    </row>
    <row r="1525" spans="1:8" ht="13.5" x14ac:dyDescent="0.25">
      <c r="A1525" s="3">
        <v>44232</v>
      </c>
      <c r="B1525" s="2">
        <v>11.8</v>
      </c>
      <c r="C1525" s="2">
        <v>6.8863000000000003</v>
      </c>
      <c r="D1525" s="2">
        <v>2450</v>
      </c>
      <c r="E1525" s="2">
        <f t="shared" si="92"/>
        <v>5664435</v>
      </c>
      <c r="F1525" s="17" t="str">
        <f t="shared" si="95"/>
        <v>BEARISH</v>
      </c>
      <c r="G1525" s="17" t="str">
        <f t="shared" si="94"/>
        <v>NEUTRAL</v>
      </c>
      <c r="H1525" s="17" t="str">
        <f t="shared" si="93"/>
        <v>CONFIRMED BEARISH</v>
      </c>
    </row>
    <row r="1526" spans="1:8" ht="13.5" x14ac:dyDescent="0.25">
      <c r="A1526" s="3">
        <v>44235</v>
      </c>
      <c r="B1526" s="2">
        <v>11.8</v>
      </c>
      <c r="C1526" s="2">
        <v>6.8863000000000003</v>
      </c>
      <c r="D1526" s="2">
        <v>4911</v>
      </c>
      <c r="E1526" s="2">
        <f t="shared" si="92"/>
        <v>5664435</v>
      </c>
      <c r="F1526" s="17" t="str">
        <f t="shared" si="95"/>
        <v>BEARISH</v>
      </c>
      <c r="G1526" s="17" t="str">
        <f t="shared" si="94"/>
        <v>NEUTRAL</v>
      </c>
      <c r="H1526" s="17" t="str">
        <f t="shared" si="93"/>
        <v>CONFIRMED BEARISH</v>
      </c>
    </row>
    <row r="1527" spans="1:8" ht="13.5" x14ac:dyDescent="0.25">
      <c r="A1527" s="3">
        <v>44236</v>
      </c>
      <c r="B1527" s="2">
        <v>11.8</v>
      </c>
      <c r="C1527" s="2">
        <v>6.8863000000000003</v>
      </c>
      <c r="D1527" s="2">
        <v>3084</v>
      </c>
      <c r="E1527" s="2">
        <f t="shared" si="92"/>
        <v>5664435</v>
      </c>
      <c r="F1527" s="17" t="str">
        <f t="shared" si="95"/>
        <v>BEARISH</v>
      </c>
      <c r="G1527" s="17" t="str">
        <f t="shared" si="94"/>
        <v>NEUTRAL</v>
      </c>
      <c r="H1527" s="17" t="str">
        <f t="shared" si="93"/>
        <v>NEUTRAL</v>
      </c>
    </row>
    <row r="1528" spans="1:8" ht="13.5" x14ac:dyDescent="0.25">
      <c r="A1528" s="3">
        <v>44237</v>
      </c>
      <c r="B1528" s="2">
        <v>11.78</v>
      </c>
      <c r="C1528" s="2">
        <v>6.8746</v>
      </c>
      <c r="D1528" s="2">
        <v>5118</v>
      </c>
      <c r="E1528" s="2">
        <f t="shared" si="92"/>
        <v>5659317</v>
      </c>
      <c r="F1528" s="17" t="str">
        <f t="shared" si="95"/>
        <v>BEARISH</v>
      </c>
      <c r="G1528" s="17" t="str">
        <f t="shared" si="94"/>
        <v>NEUTRAL</v>
      </c>
      <c r="H1528" s="17" t="str">
        <f t="shared" si="93"/>
        <v>CONFIRMED BEARISH</v>
      </c>
    </row>
    <row r="1529" spans="1:8" ht="13.5" x14ac:dyDescent="0.25">
      <c r="A1529" s="3">
        <v>44238</v>
      </c>
      <c r="B1529" s="2">
        <v>11.79</v>
      </c>
      <c r="C1529" s="2">
        <v>6.8803999999999998</v>
      </c>
      <c r="D1529" s="2">
        <v>4699</v>
      </c>
      <c r="E1529" s="2">
        <f t="shared" si="92"/>
        <v>5664016</v>
      </c>
      <c r="F1529" s="17" t="str">
        <f t="shared" si="95"/>
        <v>BEARISH</v>
      </c>
      <c r="G1529" s="17" t="str">
        <f t="shared" si="94"/>
        <v>NEUTRAL</v>
      </c>
      <c r="H1529" s="17" t="str">
        <f t="shared" si="93"/>
        <v>CONFIRMED BEARISH</v>
      </c>
    </row>
    <row r="1530" spans="1:8" ht="13.5" x14ac:dyDescent="0.25">
      <c r="A1530" s="3">
        <v>44239</v>
      </c>
      <c r="B1530" s="2">
        <v>11.75</v>
      </c>
      <c r="C1530" s="2">
        <v>6.8571</v>
      </c>
      <c r="D1530" s="2">
        <v>1396</v>
      </c>
      <c r="E1530" s="2">
        <f t="shared" si="92"/>
        <v>5662620</v>
      </c>
      <c r="F1530" s="17" t="str">
        <f t="shared" si="95"/>
        <v>BEARISH</v>
      </c>
      <c r="G1530" s="17" t="str">
        <f t="shared" si="94"/>
        <v>NEUTRAL</v>
      </c>
      <c r="H1530" s="17" t="str">
        <f t="shared" si="93"/>
        <v>CONFIRMED BEARISH</v>
      </c>
    </row>
    <row r="1531" spans="1:8" ht="13.5" x14ac:dyDescent="0.25">
      <c r="A1531" s="3">
        <v>44242</v>
      </c>
      <c r="B1531" s="2">
        <v>11.75</v>
      </c>
      <c r="C1531" s="2">
        <v>6.8571</v>
      </c>
      <c r="D1531" s="2">
        <v>5872</v>
      </c>
      <c r="E1531" s="2">
        <f t="shared" si="92"/>
        <v>5662620</v>
      </c>
      <c r="F1531" s="17" t="str">
        <f t="shared" si="95"/>
        <v>BEARISH</v>
      </c>
      <c r="G1531" s="17" t="str">
        <f t="shared" si="94"/>
        <v>NEUTRAL</v>
      </c>
      <c r="H1531" s="17" t="str">
        <f t="shared" si="93"/>
        <v>CONFIRMED BEARISH</v>
      </c>
    </row>
    <row r="1532" spans="1:8" ht="13.5" x14ac:dyDescent="0.25">
      <c r="A1532" s="3">
        <v>44243</v>
      </c>
      <c r="B1532" s="2">
        <v>11.65</v>
      </c>
      <c r="C1532" s="2">
        <v>6.7987000000000002</v>
      </c>
      <c r="D1532" s="2">
        <v>3943</v>
      </c>
      <c r="E1532" s="2">
        <f t="shared" si="92"/>
        <v>5658677</v>
      </c>
      <c r="F1532" s="17" t="str">
        <f t="shared" si="95"/>
        <v>BEARISH</v>
      </c>
      <c r="G1532" s="17" t="str">
        <f t="shared" si="94"/>
        <v>NEUTRAL</v>
      </c>
      <c r="H1532" s="17" t="str">
        <f t="shared" si="93"/>
        <v>CONFIRMED BEARISH</v>
      </c>
    </row>
    <row r="1533" spans="1:8" ht="13.5" x14ac:dyDescent="0.25">
      <c r="A1533" s="3">
        <v>44244</v>
      </c>
      <c r="B1533" s="2">
        <v>11.7</v>
      </c>
      <c r="C1533" s="2">
        <v>6.8278999999999996</v>
      </c>
      <c r="D1533" s="2">
        <v>1734</v>
      </c>
      <c r="E1533" s="2">
        <f t="shared" si="92"/>
        <v>5660411</v>
      </c>
      <c r="F1533" s="17" t="str">
        <f t="shared" si="95"/>
        <v>BULLISH</v>
      </c>
      <c r="G1533" s="17" t="str">
        <f t="shared" si="94"/>
        <v>NEUTRAL</v>
      </c>
      <c r="H1533" s="17" t="str">
        <f t="shared" si="93"/>
        <v>BULLISH DIVERGENCE</v>
      </c>
    </row>
    <row r="1534" spans="1:8" ht="13.5" x14ac:dyDescent="0.25">
      <c r="A1534" s="3">
        <v>44245</v>
      </c>
      <c r="B1534" s="2">
        <v>11.6</v>
      </c>
      <c r="C1534" s="2">
        <v>6.7695999999999996</v>
      </c>
      <c r="D1534" s="2">
        <v>1879</v>
      </c>
      <c r="E1534" s="2">
        <f t="shared" si="92"/>
        <v>5658532</v>
      </c>
      <c r="F1534" s="17" t="str">
        <f t="shared" si="95"/>
        <v>BEARISH</v>
      </c>
      <c r="G1534" s="17" t="str">
        <f t="shared" si="94"/>
        <v>NEUTRAL</v>
      </c>
      <c r="H1534" s="17" t="str">
        <f t="shared" si="93"/>
        <v>CONFIRMED BEARISH</v>
      </c>
    </row>
    <row r="1535" spans="1:8" ht="13.5" x14ac:dyDescent="0.25">
      <c r="A1535" s="3">
        <v>44246</v>
      </c>
      <c r="B1535" s="2">
        <v>11.5</v>
      </c>
      <c r="C1535" s="2">
        <v>6.7111999999999998</v>
      </c>
      <c r="D1535" s="2">
        <v>5490</v>
      </c>
      <c r="E1535" s="2">
        <f t="shared" si="92"/>
        <v>5653042</v>
      </c>
      <c r="F1535" s="17" t="str">
        <f t="shared" si="95"/>
        <v>BEARISH</v>
      </c>
      <c r="G1535" s="17" t="str">
        <f t="shared" si="94"/>
        <v>NEUTRAL</v>
      </c>
      <c r="H1535" s="17" t="str">
        <f t="shared" si="93"/>
        <v>CONFIRMED BEARISH</v>
      </c>
    </row>
    <row r="1536" spans="1:8" ht="13.5" x14ac:dyDescent="0.25">
      <c r="A1536" s="3">
        <v>44249</v>
      </c>
      <c r="B1536" s="2">
        <v>11.55</v>
      </c>
      <c r="C1536" s="2">
        <v>6.7404000000000002</v>
      </c>
      <c r="D1536" s="2">
        <v>1642</v>
      </c>
      <c r="E1536" s="2">
        <f t="shared" si="92"/>
        <v>5654684</v>
      </c>
      <c r="F1536" s="17" t="str">
        <f t="shared" si="95"/>
        <v>BEARISH</v>
      </c>
      <c r="G1536" s="17" t="str">
        <f t="shared" si="94"/>
        <v>NEUTRAL</v>
      </c>
      <c r="H1536" s="17" t="str">
        <f t="shared" si="93"/>
        <v>CONFIRMED BEARISH</v>
      </c>
    </row>
    <row r="1537" spans="1:8" ht="13.5" x14ac:dyDescent="0.25">
      <c r="A1537" s="3">
        <v>44250</v>
      </c>
      <c r="B1537" s="2">
        <v>11.7</v>
      </c>
      <c r="C1537" s="2">
        <v>6.8278999999999996</v>
      </c>
      <c r="D1537" s="2">
        <v>4809</v>
      </c>
      <c r="E1537" s="2">
        <f t="shared" si="92"/>
        <v>5659493</v>
      </c>
      <c r="F1537" s="17" t="str">
        <f t="shared" si="95"/>
        <v>BULLISH</v>
      </c>
      <c r="G1537" s="17" t="str">
        <f t="shared" si="94"/>
        <v>NEUTRAL</v>
      </c>
      <c r="H1537" s="17" t="str">
        <f t="shared" si="93"/>
        <v>CONFIRMED BULLISH</v>
      </c>
    </row>
    <row r="1538" spans="1:8" ht="13.5" x14ac:dyDescent="0.25">
      <c r="A1538" s="3">
        <v>44251</v>
      </c>
      <c r="B1538" s="2">
        <v>11.8</v>
      </c>
      <c r="C1538" s="2">
        <v>6.8863000000000003</v>
      </c>
      <c r="D1538" s="2">
        <v>16054</v>
      </c>
      <c r="E1538" s="2">
        <f t="shared" si="92"/>
        <v>5675547</v>
      </c>
      <c r="F1538" s="17" t="str">
        <f t="shared" si="95"/>
        <v>BULLISH</v>
      </c>
      <c r="G1538" s="17" t="str">
        <f t="shared" si="94"/>
        <v>NEUTRAL</v>
      </c>
      <c r="H1538" s="17" t="str">
        <f t="shared" si="93"/>
        <v>CONFIRMED BULLISH</v>
      </c>
    </row>
    <row r="1539" spans="1:8" ht="13.5" x14ac:dyDescent="0.25">
      <c r="A1539" s="3">
        <v>44252</v>
      </c>
      <c r="B1539" s="2">
        <v>11.77</v>
      </c>
      <c r="C1539" s="2">
        <v>6.8688000000000002</v>
      </c>
      <c r="D1539" s="2">
        <v>6564</v>
      </c>
      <c r="E1539" s="2">
        <f t="shared" si="92"/>
        <v>5668983</v>
      </c>
      <c r="F1539" s="17" t="str">
        <f t="shared" si="95"/>
        <v>BULLISH</v>
      </c>
      <c r="G1539" s="17" t="str">
        <f t="shared" si="94"/>
        <v>NEUTRAL</v>
      </c>
      <c r="H1539" s="17" t="str">
        <f t="shared" si="93"/>
        <v>CONFIRMED BULLISH</v>
      </c>
    </row>
    <row r="1540" spans="1:8" ht="13.5" x14ac:dyDescent="0.25">
      <c r="A1540" s="3">
        <v>44253</v>
      </c>
      <c r="B1540" s="2">
        <v>11.8</v>
      </c>
      <c r="C1540" s="2">
        <v>6.8863000000000003</v>
      </c>
      <c r="D1540" s="2">
        <v>3341</v>
      </c>
      <c r="E1540" s="2">
        <f t="shared" ref="E1540:E1603" si="96">IF(B1540&gt;B1539, E1539+D1540, IF(B1540&lt;B1539, E1539-D1540, E1539))</f>
        <v>5672324</v>
      </c>
      <c r="F1540" s="17" t="str">
        <f t="shared" si="95"/>
        <v>BULLISH</v>
      </c>
      <c r="G1540" s="17" t="str">
        <f t="shared" si="94"/>
        <v>NEUTRAL</v>
      </c>
      <c r="H1540" s="17" t="str">
        <f t="shared" si="93"/>
        <v>CONFIRMED BULLISH</v>
      </c>
    </row>
    <row r="1541" spans="1:8" ht="13.5" x14ac:dyDescent="0.25">
      <c r="A1541" s="3">
        <v>44256</v>
      </c>
      <c r="B1541" s="2">
        <v>11.75</v>
      </c>
      <c r="C1541" s="2">
        <v>6.8571</v>
      </c>
      <c r="D1541" s="2">
        <v>3229</v>
      </c>
      <c r="E1541" s="2">
        <f t="shared" si="96"/>
        <v>5669095</v>
      </c>
      <c r="F1541" s="17" t="str">
        <f t="shared" si="95"/>
        <v>BULLISH</v>
      </c>
      <c r="G1541" s="17" t="str">
        <f t="shared" si="94"/>
        <v>NEUTRAL</v>
      </c>
      <c r="H1541" s="17" t="str">
        <f t="shared" si="93"/>
        <v>CONFIRMED BULLISH</v>
      </c>
    </row>
    <row r="1542" spans="1:8" ht="13.5" x14ac:dyDescent="0.25">
      <c r="A1542" s="3">
        <v>44257</v>
      </c>
      <c r="B1542" s="2">
        <v>11.8</v>
      </c>
      <c r="C1542" s="2">
        <v>6.8863000000000003</v>
      </c>
      <c r="D1542" s="2">
        <v>115</v>
      </c>
      <c r="E1542" s="2">
        <f t="shared" si="96"/>
        <v>5669210</v>
      </c>
      <c r="F1542" s="17" t="str">
        <f t="shared" si="95"/>
        <v>BULLISH</v>
      </c>
      <c r="G1542" s="17" t="str">
        <f t="shared" si="94"/>
        <v>NEUTRAL</v>
      </c>
      <c r="H1542" s="17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v>44258</v>
      </c>
      <c r="B1543" s="2">
        <v>11.85</v>
      </c>
      <c r="C1543" s="2">
        <v>6.9154999999999998</v>
      </c>
      <c r="D1543" s="2">
        <v>975</v>
      </c>
      <c r="E1543" s="2">
        <f t="shared" si="96"/>
        <v>5670185</v>
      </c>
      <c r="F1543" s="17" t="str">
        <f t="shared" si="95"/>
        <v>BEARISH</v>
      </c>
      <c r="G1543" s="17" t="str">
        <f t="shared" ref="G1543:G1606" si="98">IF((E1543-E1538)/E1538 &gt; 0.02, "STRONG",
 IF((E1543-E1538)/E1538 &lt; -0.02, "WEAK", "NEUTRAL"))</f>
        <v>NEUTRAL</v>
      </c>
      <c r="H1543" s="17" t="str">
        <f t="shared" si="97"/>
        <v>BEARISH DIVERGENCE</v>
      </c>
    </row>
    <row r="1544" spans="1:8" ht="13.5" x14ac:dyDescent="0.25">
      <c r="A1544" s="3">
        <v>44259</v>
      </c>
      <c r="B1544" s="2">
        <v>11.8</v>
      </c>
      <c r="C1544" s="2">
        <v>6.8863000000000003</v>
      </c>
      <c r="D1544" s="2">
        <v>1988</v>
      </c>
      <c r="E1544" s="2">
        <f t="shared" si="96"/>
        <v>5668197</v>
      </c>
      <c r="F1544" s="17" t="str">
        <f t="shared" ref="F1544:F1607" si="99">IF(E1544&gt;E1539,"BULLISH",IF(E1544&lt;E1539,"BEARISH","NEUTRAL"))</f>
        <v>BEARISH</v>
      </c>
      <c r="G1544" s="17" t="str">
        <f t="shared" si="98"/>
        <v>NEUTRAL</v>
      </c>
      <c r="H1544" s="17" t="str">
        <f t="shared" si="97"/>
        <v>BEARISH DIVERGENCE</v>
      </c>
    </row>
    <row r="1545" spans="1:8" ht="13.5" x14ac:dyDescent="0.25">
      <c r="A1545" s="3">
        <v>44260</v>
      </c>
      <c r="B1545" s="2">
        <v>11.79</v>
      </c>
      <c r="C1545" s="2">
        <v>6.8803999999999998</v>
      </c>
      <c r="D1545" s="2">
        <v>2862</v>
      </c>
      <c r="E1545" s="2">
        <f t="shared" si="96"/>
        <v>5665335</v>
      </c>
      <c r="F1545" s="17" t="str">
        <f t="shared" si="99"/>
        <v>BEARISH</v>
      </c>
      <c r="G1545" s="17" t="str">
        <f t="shared" si="98"/>
        <v>NEUTRAL</v>
      </c>
      <c r="H1545" s="17" t="str">
        <f t="shared" si="97"/>
        <v>CONFIRMED BEARISH</v>
      </c>
    </row>
    <row r="1546" spans="1:8" ht="13.5" x14ac:dyDescent="0.25">
      <c r="A1546" s="3">
        <v>44263</v>
      </c>
      <c r="B1546" s="2">
        <v>11.79</v>
      </c>
      <c r="C1546" s="2">
        <v>6.8803999999999998</v>
      </c>
      <c r="D1546" s="2">
        <v>1806</v>
      </c>
      <c r="E1546" s="2">
        <f t="shared" si="96"/>
        <v>5665335</v>
      </c>
      <c r="F1546" s="17" t="str">
        <f t="shared" si="99"/>
        <v>BEARISH</v>
      </c>
      <c r="G1546" s="17" t="str">
        <f t="shared" si="98"/>
        <v>NEUTRAL</v>
      </c>
      <c r="H1546" s="17" t="str">
        <f t="shared" si="97"/>
        <v>BEARISH DIVERGENCE</v>
      </c>
    </row>
    <row r="1547" spans="1:8" ht="13.5" x14ac:dyDescent="0.25">
      <c r="A1547" s="3">
        <v>44264</v>
      </c>
      <c r="B1547" s="2">
        <v>11.79</v>
      </c>
      <c r="C1547" s="2">
        <v>6.8803999999999998</v>
      </c>
      <c r="D1547" s="2">
        <v>10523</v>
      </c>
      <c r="E1547" s="2">
        <f t="shared" si="96"/>
        <v>5665335</v>
      </c>
      <c r="F1547" s="17" t="str">
        <f t="shared" si="99"/>
        <v>BEARISH</v>
      </c>
      <c r="G1547" s="17" t="str">
        <f t="shared" si="98"/>
        <v>NEUTRAL</v>
      </c>
      <c r="H1547" s="17" t="str">
        <f t="shared" si="97"/>
        <v>CONFIRMED BEARISH</v>
      </c>
    </row>
    <row r="1548" spans="1:8" ht="13.5" x14ac:dyDescent="0.25">
      <c r="A1548" s="3">
        <v>44265</v>
      </c>
      <c r="B1548" s="2">
        <v>11.9</v>
      </c>
      <c r="C1548" s="2">
        <v>6.9446000000000003</v>
      </c>
      <c r="D1548" s="2">
        <v>3400</v>
      </c>
      <c r="E1548" s="2">
        <f t="shared" si="96"/>
        <v>5668735</v>
      </c>
      <c r="F1548" s="17" t="str">
        <f t="shared" si="99"/>
        <v>BEARISH</v>
      </c>
      <c r="G1548" s="17" t="str">
        <f t="shared" si="98"/>
        <v>NEUTRAL</v>
      </c>
      <c r="H1548" s="17" t="str">
        <f t="shared" si="97"/>
        <v>BEARISH DIVERGENCE</v>
      </c>
    </row>
    <row r="1549" spans="1:8" ht="13.5" x14ac:dyDescent="0.25">
      <c r="A1549" s="3">
        <v>44266</v>
      </c>
      <c r="B1549" s="2">
        <v>11.9</v>
      </c>
      <c r="C1549" s="2">
        <v>6.9446000000000003</v>
      </c>
      <c r="D1549" s="2">
        <v>4792</v>
      </c>
      <c r="E1549" s="2">
        <f t="shared" si="96"/>
        <v>5668735</v>
      </c>
      <c r="F1549" s="17" t="str">
        <f t="shared" si="99"/>
        <v>BULLISH</v>
      </c>
      <c r="G1549" s="17" t="str">
        <f t="shared" si="98"/>
        <v>NEUTRAL</v>
      </c>
      <c r="H1549" s="17" t="str">
        <f t="shared" si="97"/>
        <v>CONFIRMED BULLISH</v>
      </c>
    </row>
    <row r="1550" spans="1:8" ht="13.5" x14ac:dyDescent="0.25">
      <c r="A1550" s="3">
        <v>44267</v>
      </c>
      <c r="B1550" s="2">
        <v>11.9</v>
      </c>
      <c r="C1550" s="2">
        <v>6.9446000000000003</v>
      </c>
      <c r="D1550" s="2">
        <v>1122</v>
      </c>
      <c r="E1550" s="2">
        <f t="shared" si="96"/>
        <v>5668735</v>
      </c>
      <c r="F1550" s="17" t="str">
        <f t="shared" si="99"/>
        <v>BULLISH</v>
      </c>
      <c r="G1550" s="17" t="str">
        <f t="shared" si="98"/>
        <v>NEUTRAL</v>
      </c>
      <c r="H1550" s="17" t="str">
        <f t="shared" si="97"/>
        <v>CONFIRMED BULLISH</v>
      </c>
    </row>
    <row r="1551" spans="1:8" ht="13.5" x14ac:dyDescent="0.25">
      <c r="A1551" s="3">
        <v>44270</v>
      </c>
      <c r="B1551" s="2">
        <v>11.9</v>
      </c>
      <c r="C1551" s="2">
        <v>6.9446000000000003</v>
      </c>
      <c r="D1551" s="2">
        <v>2948</v>
      </c>
      <c r="E1551" s="2">
        <f t="shared" si="96"/>
        <v>5668735</v>
      </c>
      <c r="F1551" s="17" t="str">
        <f t="shared" si="99"/>
        <v>BULLISH</v>
      </c>
      <c r="G1551" s="17" t="str">
        <f t="shared" si="98"/>
        <v>NEUTRAL</v>
      </c>
      <c r="H1551" s="17" t="str">
        <f t="shared" si="97"/>
        <v>CONFIRMED BULLISH</v>
      </c>
    </row>
    <row r="1552" spans="1:8" ht="13.5" x14ac:dyDescent="0.25">
      <c r="A1552" s="3">
        <v>44271</v>
      </c>
      <c r="B1552" s="2">
        <v>11.9</v>
      </c>
      <c r="C1552" s="2">
        <v>6.9446000000000003</v>
      </c>
      <c r="D1552" s="2">
        <v>2617</v>
      </c>
      <c r="E1552" s="2">
        <f t="shared" si="96"/>
        <v>5668735</v>
      </c>
      <c r="F1552" s="17" t="str">
        <f t="shared" si="99"/>
        <v>BULLISH</v>
      </c>
      <c r="G1552" s="17" t="str">
        <f t="shared" si="98"/>
        <v>NEUTRAL</v>
      </c>
      <c r="H1552" s="17" t="str">
        <f t="shared" si="97"/>
        <v>CONFIRMED BULLISH</v>
      </c>
    </row>
    <row r="1553" spans="1:8" ht="13.5" x14ac:dyDescent="0.25">
      <c r="A1553" s="3">
        <v>44272</v>
      </c>
      <c r="B1553" s="2">
        <v>11.89</v>
      </c>
      <c r="C1553" s="2">
        <v>6.9387999999999996</v>
      </c>
      <c r="D1553" s="2">
        <v>950</v>
      </c>
      <c r="E1553" s="2">
        <f t="shared" si="96"/>
        <v>5667785</v>
      </c>
      <c r="F1553" s="17" t="str">
        <f t="shared" si="99"/>
        <v>BEARISH</v>
      </c>
      <c r="G1553" s="17" t="str">
        <f t="shared" si="98"/>
        <v>NEUTRAL</v>
      </c>
      <c r="H1553" s="17" t="str">
        <f t="shared" si="97"/>
        <v>CONFIRMED BEARISH</v>
      </c>
    </row>
    <row r="1554" spans="1:8" ht="13.5" x14ac:dyDescent="0.25">
      <c r="A1554" s="3">
        <v>44273</v>
      </c>
      <c r="B1554" s="2">
        <v>11.9</v>
      </c>
      <c r="C1554" s="2">
        <v>6.9446000000000003</v>
      </c>
      <c r="D1554" s="2">
        <v>1340</v>
      </c>
      <c r="E1554" s="2">
        <f t="shared" si="96"/>
        <v>5669125</v>
      </c>
      <c r="F1554" s="17" t="str">
        <f t="shared" si="99"/>
        <v>BULLISH</v>
      </c>
      <c r="G1554" s="17" t="str">
        <f t="shared" si="98"/>
        <v>NEUTRAL</v>
      </c>
      <c r="H1554" s="17" t="str">
        <f t="shared" si="97"/>
        <v>NEUTRAL</v>
      </c>
    </row>
    <row r="1555" spans="1:8" ht="13.5" x14ac:dyDescent="0.25">
      <c r="A1555" s="3">
        <v>44274</v>
      </c>
      <c r="B1555" s="2">
        <v>11.6</v>
      </c>
      <c r="C1555" s="2">
        <v>6.7695999999999996</v>
      </c>
      <c r="D1555" s="2">
        <v>18644</v>
      </c>
      <c r="E1555" s="2">
        <f t="shared" si="96"/>
        <v>5650481</v>
      </c>
      <c r="F1555" s="17" t="str">
        <f t="shared" si="99"/>
        <v>BEARISH</v>
      </c>
      <c r="G1555" s="17" t="str">
        <f t="shared" si="98"/>
        <v>NEUTRAL</v>
      </c>
      <c r="H1555" s="17" t="str">
        <f t="shared" si="97"/>
        <v>CONFIRMED BEARISH</v>
      </c>
    </row>
    <row r="1556" spans="1:8" ht="13.5" x14ac:dyDescent="0.25">
      <c r="A1556" s="3">
        <v>44277</v>
      </c>
      <c r="B1556" s="2">
        <v>11.6</v>
      </c>
      <c r="C1556" s="2">
        <v>6.7695999999999996</v>
      </c>
      <c r="D1556" s="2">
        <v>30895</v>
      </c>
      <c r="E1556" s="2">
        <f t="shared" si="96"/>
        <v>5650481</v>
      </c>
      <c r="F1556" s="17" t="str">
        <f t="shared" si="99"/>
        <v>BEARISH</v>
      </c>
      <c r="G1556" s="17" t="str">
        <f t="shared" si="98"/>
        <v>NEUTRAL</v>
      </c>
      <c r="H1556" s="17" t="str">
        <f t="shared" si="97"/>
        <v>CONFIRMED BEARISH</v>
      </c>
    </row>
    <row r="1557" spans="1:8" ht="13.5" x14ac:dyDescent="0.25">
      <c r="A1557" s="3">
        <v>44278</v>
      </c>
      <c r="B1557" s="2">
        <v>11.85</v>
      </c>
      <c r="C1557" s="2">
        <v>6.9154999999999998</v>
      </c>
      <c r="D1557" s="2">
        <v>55234</v>
      </c>
      <c r="E1557" s="2">
        <f t="shared" si="96"/>
        <v>5705715</v>
      </c>
      <c r="F1557" s="17" t="str">
        <f t="shared" si="99"/>
        <v>BULLISH</v>
      </c>
      <c r="G1557" s="17" t="str">
        <f t="shared" si="98"/>
        <v>NEUTRAL</v>
      </c>
      <c r="H1557" s="17" t="str">
        <f t="shared" si="97"/>
        <v>BULLISH DIVERGENCE</v>
      </c>
    </row>
    <row r="1558" spans="1:8" ht="13.5" x14ac:dyDescent="0.25">
      <c r="A1558" s="3">
        <v>44279</v>
      </c>
      <c r="B1558" s="2">
        <v>11.85</v>
      </c>
      <c r="C1558" s="2">
        <v>6.9154999999999998</v>
      </c>
      <c r="D1558" s="2">
        <v>4650</v>
      </c>
      <c r="E1558" s="2">
        <f t="shared" si="96"/>
        <v>5705715</v>
      </c>
      <c r="F1558" s="17" t="str">
        <f t="shared" si="99"/>
        <v>BULLISH</v>
      </c>
      <c r="G1558" s="17" t="str">
        <f t="shared" si="98"/>
        <v>NEUTRAL</v>
      </c>
      <c r="H1558" s="17" t="str">
        <f t="shared" si="97"/>
        <v>BULLISH DIVERGENCE</v>
      </c>
    </row>
    <row r="1559" spans="1:8" ht="13.5" x14ac:dyDescent="0.25">
      <c r="A1559" s="3">
        <v>44280</v>
      </c>
      <c r="B1559" s="2">
        <v>11.85</v>
      </c>
      <c r="C1559" s="2">
        <v>6.9154999999999998</v>
      </c>
      <c r="D1559" s="2">
        <v>993</v>
      </c>
      <c r="E1559" s="2">
        <f t="shared" si="96"/>
        <v>5705715</v>
      </c>
      <c r="F1559" s="17" t="str">
        <f t="shared" si="99"/>
        <v>BULLISH</v>
      </c>
      <c r="G1559" s="17" t="str">
        <f t="shared" si="98"/>
        <v>NEUTRAL</v>
      </c>
      <c r="H1559" s="17" t="str">
        <f t="shared" si="97"/>
        <v>BULLISH DIVERGENCE</v>
      </c>
    </row>
    <row r="1560" spans="1:8" ht="13.5" x14ac:dyDescent="0.25">
      <c r="A1560" s="3">
        <v>44281</v>
      </c>
      <c r="B1560" s="2">
        <v>12</v>
      </c>
      <c r="C1560" s="2">
        <v>7.0030000000000001</v>
      </c>
      <c r="D1560" s="2">
        <v>44470</v>
      </c>
      <c r="E1560" s="2">
        <f t="shared" si="96"/>
        <v>5750185</v>
      </c>
      <c r="F1560" s="17" t="str">
        <f t="shared" si="99"/>
        <v>BULLISH</v>
      </c>
      <c r="G1560" s="17" t="str">
        <f t="shared" si="98"/>
        <v>NEUTRAL</v>
      </c>
      <c r="H1560" s="17" t="str">
        <f t="shared" si="97"/>
        <v>CONFIRMED BULLISH</v>
      </c>
    </row>
    <row r="1561" spans="1:8" ht="13.5" x14ac:dyDescent="0.25">
      <c r="A1561" s="3">
        <v>44284</v>
      </c>
      <c r="B1561" s="2">
        <v>12.17</v>
      </c>
      <c r="C1561" s="2">
        <v>7.1021999999999998</v>
      </c>
      <c r="D1561" s="2">
        <v>7265</v>
      </c>
      <c r="E1561" s="2">
        <f t="shared" si="96"/>
        <v>5757450</v>
      </c>
      <c r="F1561" s="17" t="str">
        <f t="shared" si="99"/>
        <v>BULLISH</v>
      </c>
      <c r="G1561" s="17" t="str">
        <f t="shared" si="98"/>
        <v>NEUTRAL</v>
      </c>
      <c r="H1561" s="17" t="str">
        <f t="shared" si="97"/>
        <v>CONFIRMED BULLISH</v>
      </c>
    </row>
    <row r="1562" spans="1:8" ht="13.5" x14ac:dyDescent="0.25">
      <c r="A1562" s="3">
        <v>44285</v>
      </c>
      <c r="B1562" s="2">
        <v>11.9</v>
      </c>
      <c r="C1562" s="2">
        <v>6.9446000000000003</v>
      </c>
      <c r="D1562" s="2">
        <v>8234</v>
      </c>
      <c r="E1562" s="2">
        <f t="shared" si="96"/>
        <v>5749216</v>
      </c>
      <c r="F1562" s="17" t="str">
        <f t="shared" si="99"/>
        <v>BULLISH</v>
      </c>
      <c r="G1562" s="17" t="str">
        <f t="shared" si="98"/>
        <v>NEUTRAL</v>
      </c>
      <c r="H1562" s="17" t="str">
        <f t="shared" si="97"/>
        <v>CONFIRMED BULLISH</v>
      </c>
    </row>
    <row r="1563" spans="1:8" ht="13.5" x14ac:dyDescent="0.25">
      <c r="A1563" s="3">
        <v>44286</v>
      </c>
      <c r="B1563" s="2">
        <v>11.8</v>
      </c>
      <c r="C1563" s="2">
        <v>6.8863000000000003</v>
      </c>
      <c r="D1563" s="2">
        <v>16021</v>
      </c>
      <c r="E1563" s="2">
        <f t="shared" si="96"/>
        <v>5733195</v>
      </c>
      <c r="F1563" s="17" t="str">
        <f t="shared" si="99"/>
        <v>BULLISH</v>
      </c>
      <c r="G1563" s="17" t="str">
        <f t="shared" si="98"/>
        <v>NEUTRAL</v>
      </c>
      <c r="H1563" s="17" t="str">
        <f t="shared" si="97"/>
        <v>BULLISH DIVERGENCE</v>
      </c>
    </row>
    <row r="1564" spans="1:8" ht="13.5" x14ac:dyDescent="0.25">
      <c r="A1564" s="3">
        <v>44287</v>
      </c>
      <c r="B1564" s="2">
        <v>11.88</v>
      </c>
      <c r="C1564" s="2">
        <v>6.9329999999999998</v>
      </c>
      <c r="D1564" s="2">
        <v>9458</v>
      </c>
      <c r="E1564" s="2">
        <f t="shared" si="96"/>
        <v>5742653</v>
      </c>
      <c r="F1564" s="17" t="str">
        <f t="shared" si="99"/>
        <v>BULLISH</v>
      </c>
      <c r="G1564" s="17" t="str">
        <f t="shared" si="98"/>
        <v>NEUTRAL</v>
      </c>
      <c r="H1564" s="17" t="str">
        <f t="shared" si="97"/>
        <v>CONFIRMED BULLISH</v>
      </c>
    </row>
    <row r="1565" spans="1:8" ht="13.5" x14ac:dyDescent="0.25">
      <c r="A1565" s="3">
        <v>44288</v>
      </c>
      <c r="B1565" s="2">
        <v>11.79</v>
      </c>
      <c r="C1565" s="2">
        <v>6.8803999999999998</v>
      </c>
      <c r="D1565" s="2">
        <v>3260</v>
      </c>
      <c r="E1565" s="2">
        <f t="shared" si="96"/>
        <v>5739393</v>
      </c>
      <c r="F1565" s="17" t="str">
        <f t="shared" si="99"/>
        <v>BEARISH</v>
      </c>
      <c r="G1565" s="17" t="str">
        <f t="shared" si="98"/>
        <v>NEUTRAL</v>
      </c>
      <c r="H1565" s="17" t="str">
        <f t="shared" si="97"/>
        <v>CONFIRMED BEARISH</v>
      </c>
    </row>
    <row r="1566" spans="1:8" ht="13.5" x14ac:dyDescent="0.25">
      <c r="A1566" s="3">
        <v>44291</v>
      </c>
      <c r="B1566" s="2">
        <v>11.75</v>
      </c>
      <c r="C1566" s="2">
        <v>6.8571</v>
      </c>
      <c r="D1566" s="2">
        <v>5110</v>
      </c>
      <c r="E1566" s="2">
        <f t="shared" si="96"/>
        <v>5734283</v>
      </c>
      <c r="F1566" s="17" t="str">
        <f t="shared" si="99"/>
        <v>BEARISH</v>
      </c>
      <c r="G1566" s="17" t="str">
        <f t="shared" si="98"/>
        <v>NEUTRAL</v>
      </c>
      <c r="H1566" s="17" t="str">
        <f t="shared" si="97"/>
        <v>CONFIRMED BEARISH</v>
      </c>
    </row>
    <row r="1567" spans="1:8" ht="13.5" x14ac:dyDescent="0.25">
      <c r="A1567" s="3">
        <v>44292</v>
      </c>
      <c r="B1567" s="2">
        <v>11.75</v>
      </c>
      <c r="C1567" s="2">
        <v>6.8571</v>
      </c>
      <c r="D1567" s="2">
        <v>7572</v>
      </c>
      <c r="E1567" s="2">
        <f t="shared" si="96"/>
        <v>5734283</v>
      </c>
      <c r="F1567" s="17" t="str">
        <f t="shared" si="99"/>
        <v>BEARISH</v>
      </c>
      <c r="G1567" s="17" t="str">
        <f t="shared" si="98"/>
        <v>NEUTRAL</v>
      </c>
      <c r="H1567" s="17" t="str">
        <f t="shared" si="97"/>
        <v>CONFIRMED BEARISH</v>
      </c>
    </row>
    <row r="1568" spans="1:8" ht="13.5" x14ac:dyDescent="0.25">
      <c r="A1568" s="3">
        <v>44293</v>
      </c>
      <c r="B1568" s="2">
        <v>11.78</v>
      </c>
      <c r="C1568" s="2">
        <v>6.8746</v>
      </c>
      <c r="D1568" s="2">
        <v>2893</v>
      </c>
      <c r="E1568" s="2">
        <f t="shared" si="96"/>
        <v>5737176</v>
      </c>
      <c r="F1568" s="17" t="str">
        <f t="shared" si="99"/>
        <v>BULLISH</v>
      </c>
      <c r="G1568" s="17" t="str">
        <f t="shared" si="98"/>
        <v>NEUTRAL</v>
      </c>
      <c r="H1568" s="17" t="str">
        <f t="shared" si="97"/>
        <v>BULLISH DIVERGENCE</v>
      </c>
    </row>
    <row r="1569" spans="1:8" ht="13.5" x14ac:dyDescent="0.25">
      <c r="A1569" s="3">
        <v>44294</v>
      </c>
      <c r="B1569" s="2">
        <v>11.79</v>
      </c>
      <c r="C1569" s="2">
        <v>6.8803999999999998</v>
      </c>
      <c r="D1569" s="2">
        <v>6347</v>
      </c>
      <c r="E1569" s="2">
        <f t="shared" si="96"/>
        <v>5743523</v>
      </c>
      <c r="F1569" s="17" t="str">
        <f t="shared" si="99"/>
        <v>BULLISH</v>
      </c>
      <c r="G1569" s="17" t="str">
        <f t="shared" si="98"/>
        <v>NEUTRAL</v>
      </c>
      <c r="H1569" s="17" t="str">
        <f t="shared" si="97"/>
        <v>BULLISH DIVERGENCE</v>
      </c>
    </row>
    <row r="1570" spans="1:8" ht="13.5" x14ac:dyDescent="0.25">
      <c r="A1570" s="3">
        <v>44298</v>
      </c>
      <c r="B1570" s="2">
        <v>11.79</v>
      </c>
      <c r="C1570" s="2">
        <v>6.8803999999999998</v>
      </c>
      <c r="D1570" s="2">
        <v>0</v>
      </c>
      <c r="E1570" s="2">
        <f t="shared" si="96"/>
        <v>5743523</v>
      </c>
      <c r="F1570" s="17" t="str">
        <f t="shared" si="99"/>
        <v>BULLISH</v>
      </c>
      <c r="G1570" s="17" t="str">
        <f t="shared" si="98"/>
        <v>NEUTRAL</v>
      </c>
      <c r="H1570" s="17" t="str">
        <f t="shared" si="97"/>
        <v>NEUTRAL</v>
      </c>
    </row>
    <row r="1571" spans="1:8" ht="13.5" x14ac:dyDescent="0.25">
      <c r="A1571" s="3">
        <v>44299</v>
      </c>
      <c r="B1571" s="2">
        <v>11.78</v>
      </c>
      <c r="C1571" s="2">
        <v>6.8746</v>
      </c>
      <c r="D1571" s="2">
        <v>2452</v>
      </c>
      <c r="E1571" s="2">
        <f t="shared" si="96"/>
        <v>5741071</v>
      </c>
      <c r="F1571" s="17" t="str">
        <f t="shared" si="99"/>
        <v>BULLISH</v>
      </c>
      <c r="G1571" s="17" t="str">
        <f t="shared" si="98"/>
        <v>NEUTRAL</v>
      </c>
      <c r="H1571" s="17" t="str">
        <f t="shared" si="97"/>
        <v>CONFIRMED BULLISH</v>
      </c>
    </row>
    <row r="1572" spans="1:8" ht="13.5" x14ac:dyDescent="0.25">
      <c r="A1572" s="3">
        <v>44300</v>
      </c>
      <c r="B1572" s="2">
        <v>11.78</v>
      </c>
      <c r="C1572" s="2">
        <v>6.8746</v>
      </c>
      <c r="D1572" s="2">
        <v>2500</v>
      </c>
      <c r="E1572" s="2">
        <f t="shared" si="96"/>
        <v>5741071</v>
      </c>
      <c r="F1572" s="17" t="str">
        <f t="shared" si="99"/>
        <v>BULLISH</v>
      </c>
      <c r="G1572" s="17" t="str">
        <f t="shared" si="98"/>
        <v>NEUTRAL</v>
      </c>
      <c r="H1572" s="17" t="str">
        <f t="shared" si="97"/>
        <v>CONFIRMED BULLISH</v>
      </c>
    </row>
    <row r="1573" spans="1:8" ht="13.5" x14ac:dyDescent="0.25">
      <c r="A1573" s="3">
        <v>44301</v>
      </c>
      <c r="B1573" s="2">
        <v>11.78</v>
      </c>
      <c r="C1573" s="2">
        <v>6.8746</v>
      </c>
      <c r="D1573" s="2">
        <v>0</v>
      </c>
      <c r="E1573" s="2">
        <f t="shared" si="96"/>
        <v>5741071</v>
      </c>
      <c r="F1573" s="17" t="str">
        <f t="shared" si="99"/>
        <v>BULLISH</v>
      </c>
      <c r="G1573" s="17" t="str">
        <f t="shared" si="98"/>
        <v>NEUTRAL</v>
      </c>
      <c r="H1573" s="17" t="str">
        <f t="shared" si="97"/>
        <v>NEUTRAL</v>
      </c>
    </row>
    <row r="1574" spans="1:8" ht="13.5" x14ac:dyDescent="0.25">
      <c r="A1574" s="3">
        <v>44302</v>
      </c>
      <c r="B1574" s="2">
        <v>11.7</v>
      </c>
      <c r="C1574" s="2">
        <v>6.8278999999999996</v>
      </c>
      <c r="D1574" s="2">
        <v>5627</v>
      </c>
      <c r="E1574" s="2">
        <f t="shared" si="96"/>
        <v>5735444</v>
      </c>
      <c r="F1574" s="17" t="str">
        <f t="shared" si="99"/>
        <v>BEARISH</v>
      </c>
      <c r="G1574" s="17" t="str">
        <f t="shared" si="98"/>
        <v>NEUTRAL</v>
      </c>
      <c r="H1574" s="17" t="str">
        <f t="shared" si="97"/>
        <v>CONFIRMED BEARISH</v>
      </c>
    </row>
    <row r="1575" spans="1:8" ht="13.5" x14ac:dyDescent="0.25">
      <c r="A1575" s="3">
        <v>44305</v>
      </c>
      <c r="B1575" s="2">
        <v>11.7</v>
      </c>
      <c r="C1575" s="2">
        <v>6.8278999999999996</v>
      </c>
      <c r="D1575" s="2">
        <v>0</v>
      </c>
      <c r="E1575" s="2">
        <f t="shared" si="96"/>
        <v>5735444</v>
      </c>
      <c r="F1575" s="17" t="str">
        <f t="shared" si="99"/>
        <v>BEARISH</v>
      </c>
      <c r="G1575" s="17" t="str">
        <f t="shared" si="98"/>
        <v>NEUTRAL</v>
      </c>
      <c r="H1575" s="17" t="str">
        <f t="shared" si="97"/>
        <v>CONFIRMED BEARISH</v>
      </c>
    </row>
    <row r="1576" spans="1:8" ht="13.5" x14ac:dyDescent="0.25">
      <c r="A1576" s="3">
        <v>44306</v>
      </c>
      <c r="B1576" s="2">
        <v>11.7</v>
      </c>
      <c r="C1576" s="2">
        <v>6.8278999999999996</v>
      </c>
      <c r="D1576" s="2">
        <v>614</v>
      </c>
      <c r="E1576" s="2">
        <f t="shared" si="96"/>
        <v>5735444</v>
      </c>
      <c r="F1576" s="17" t="str">
        <f t="shared" si="99"/>
        <v>BEARISH</v>
      </c>
      <c r="G1576" s="17" t="str">
        <f t="shared" si="98"/>
        <v>NEUTRAL</v>
      </c>
      <c r="H1576" s="17" t="str">
        <f t="shared" si="97"/>
        <v>CONFIRMED BEARISH</v>
      </c>
    </row>
    <row r="1577" spans="1:8" ht="13.5" x14ac:dyDescent="0.25">
      <c r="A1577" s="3">
        <v>44307</v>
      </c>
      <c r="B1577" s="2">
        <v>11.7</v>
      </c>
      <c r="C1577" s="2">
        <v>6.8278999999999996</v>
      </c>
      <c r="D1577" s="2">
        <v>4430</v>
      </c>
      <c r="E1577" s="2">
        <f t="shared" si="96"/>
        <v>5735444</v>
      </c>
      <c r="F1577" s="17" t="str">
        <f t="shared" si="99"/>
        <v>BEARISH</v>
      </c>
      <c r="G1577" s="17" t="str">
        <f t="shared" si="98"/>
        <v>NEUTRAL</v>
      </c>
      <c r="H1577" s="17" t="str">
        <f t="shared" si="97"/>
        <v>CONFIRMED BEARISH</v>
      </c>
    </row>
    <row r="1578" spans="1:8" ht="13.5" x14ac:dyDescent="0.25">
      <c r="A1578" s="3">
        <v>44308</v>
      </c>
      <c r="B1578" s="2">
        <v>11.8</v>
      </c>
      <c r="C1578" s="2">
        <v>6.8863000000000003</v>
      </c>
      <c r="D1578" s="2">
        <v>28007</v>
      </c>
      <c r="E1578" s="2">
        <f t="shared" si="96"/>
        <v>5763451</v>
      </c>
      <c r="F1578" s="17" t="str">
        <f t="shared" si="99"/>
        <v>BULLISH</v>
      </c>
      <c r="G1578" s="17" t="str">
        <f t="shared" si="98"/>
        <v>NEUTRAL</v>
      </c>
      <c r="H1578" s="17" t="str">
        <f t="shared" si="97"/>
        <v>CONFIRMED BULLISH</v>
      </c>
    </row>
    <row r="1579" spans="1:8" ht="13.5" x14ac:dyDescent="0.25">
      <c r="A1579" s="3">
        <v>44309</v>
      </c>
      <c r="B1579" s="2">
        <v>11.8</v>
      </c>
      <c r="C1579" s="2">
        <v>6.8863000000000003</v>
      </c>
      <c r="D1579" s="2">
        <v>4502</v>
      </c>
      <c r="E1579" s="2">
        <f t="shared" si="96"/>
        <v>5763451</v>
      </c>
      <c r="F1579" s="17" t="str">
        <f t="shared" si="99"/>
        <v>BULLISH</v>
      </c>
      <c r="G1579" s="17" t="str">
        <f t="shared" si="98"/>
        <v>NEUTRAL</v>
      </c>
      <c r="H1579" s="17" t="str">
        <f t="shared" si="97"/>
        <v>CONFIRMED BULLISH</v>
      </c>
    </row>
    <row r="1580" spans="1:8" ht="13.5" x14ac:dyDescent="0.25">
      <c r="A1580" s="3">
        <v>44312</v>
      </c>
      <c r="B1580" s="2">
        <v>11.7</v>
      </c>
      <c r="C1580" s="2">
        <v>6.8278999999999996</v>
      </c>
      <c r="D1580" s="2">
        <v>2405</v>
      </c>
      <c r="E1580" s="2">
        <f t="shared" si="96"/>
        <v>5761046</v>
      </c>
      <c r="F1580" s="17" t="str">
        <f t="shared" si="99"/>
        <v>BULLISH</v>
      </c>
      <c r="G1580" s="17" t="str">
        <f t="shared" si="98"/>
        <v>NEUTRAL</v>
      </c>
      <c r="H1580" s="17" t="str">
        <f t="shared" si="97"/>
        <v>NEUTRAL</v>
      </c>
    </row>
    <row r="1581" spans="1:8" ht="13.5" x14ac:dyDescent="0.25">
      <c r="A1581" s="3">
        <v>44313</v>
      </c>
      <c r="B1581" s="2">
        <v>11.8</v>
      </c>
      <c r="C1581" s="2">
        <v>6.8863000000000003</v>
      </c>
      <c r="D1581" s="2">
        <v>1085</v>
      </c>
      <c r="E1581" s="2">
        <f t="shared" si="96"/>
        <v>5762131</v>
      </c>
      <c r="F1581" s="17" t="str">
        <f t="shared" si="99"/>
        <v>BULLISH</v>
      </c>
      <c r="G1581" s="17" t="str">
        <f t="shared" si="98"/>
        <v>NEUTRAL</v>
      </c>
      <c r="H1581" s="17" t="str">
        <f t="shared" si="97"/>
        <v>CONFIRMED BULLISH</v>
      </c>
    </row>
    <row r="1582" spans="1:8" ht="13.5" x14ac:dyDescent="0.25">
      <c r="A1582" s="3">
        <v>44314</v>
      </c>
      <c r="B1582" s="2">
        <v>11.7</v>
      </c>
      <c r="C1582" s="2">
        <v>6.8278999999999996</v>
      </c>
      <c r="D1582" s="2">
        <v>5095</v>
      </c>
      <c r="E1582" s="2">
        <f t="shared" si="96"/>
        <v>5757036</v>
      </c>
      <c r="F1582" s="17" t="str">
        <f t="shared" si="99"/>
        <v>BULLISH</v>
      </c>
      <c r="G1582" s="17" t="str">
        <f t="shared" si="98"/>
        <v>NEUTRAL</v>
      </c>
      <c r="H1582" s="17" t="str">
        <f t="shared" si="97"/>
        <v>NEUTRAL</v>
      </c>
    </row>
    <row r="1583" spans="1:8" ht="13.5" x14ac:dyDescent="0.25">
      <c r="A1583" s="3">
        <v>44315</v>
      </c>
      <c r="B1583" s="2">
        <v>11.69</v>
      </c>
      <c r="C1583" s="2">
        <v>6.8220999999999998</v>
      </c>
      <c r="D1583" s="2">
        <v>19033</v>
      </c>
      <c r="E1583" s="2">
        <f t="shared" si="96"/>
        <v>5738003</v>
      </c>
      <c r="F1583" s="17" t="str">
        <f t="shared" si="99"/>
        <v>BEARISH</v>
      </c>
      <c r="G1583" s="17" t="str">
        <f t="shared" si="98"/>
        <v>NEUTRAL</v>
      </c>
      <c r="H1583" s="17" t="str">
        <f t="shared" si="97"/>
        <v>CONFIRMED BEARISH</v>
      </c>
    </row>
    <row r="1584" spans="1:8" ht="13.5" x14ac:dyDescent="0.25">
      <c r="A1584" s="3">
        <v>44316</v>
      </c>
      <c r="B1584" s="2">
        <v>11.69</v>
      </c>
      <c r="C1584" s="2">
        <v>6.8220999999999998</v>
      </c>
      <c r="D1584" s="2">
        <v>2013</v>
      </c>
      <c r="E1584" s="2">
        <f t="shared" si="96"/>
        <v>5738003</v>
      </c>
      <c r="F1584" s="17" t="str">
        <f t="shared" si="99"/>
        <v>BEARISH</v>
      </c>
      <c r="G1584" s="17" t="str">
        <f t="shared" si="98"/>
        <v>NEUTRAL</v>
      </c>
      <c r="H1584" s="17" t="str">
        <f t="shared" si="97"/>
        <v>CONFIRMED BEARISH</v>
      </c>
    </row>
    <row r="1585" spans="1:8" ht="13.5" x14ac:dyDescent="0.25">
      <c r="A1585" s="3">
        <v>44319</v>
      </c>
      <c r="B1585" s="2">
        <v>11.69</v>
      </c>
      <c r="C1585" s="2">
        <v>6.8220999999999998</v>
      </c>
      <c r="D1585" s="2">
        <v>1700</v>
      </c>
      <c r="E1585" s="2">
        <f t="shared" si="96"/>
        <v>5738003</v>
      </c>
      <c r="F1585" s="17" t="str">
        <f t="shared" si="99"/>
        <v>BEARISH</v>
      </c>
      <c r="G1585" s="17" t="str">
        <f t="shared" si="98"/>
        <v>NEUTRAL</v>
      </c>
      <c r="H1585" s="17" t="str">
        <f t="shared" si="97"/>
        <v>CONFIRMED BEARISH</v>
      </c>
    </row>
    <row r="1586" spans="1:8" ht="13.5" x14ac:dyDescent="0.25">
      <c r="A1586" s="3">
        <v>44320</v>
      </c>
      <c r="B1586" s="2">
        <v>11.78</v>
      </c>
      <c r="C1586" s="2">
        <v>6.8746</v>
      </c>
      <c r="D1586" s="2">
        <v>3311</v>
      </c>
      <c r="E1586" s="2">
        <f t="shared" si="96"/>
        <v>5741314</v>
      </c>
      <c r="F1586" s="17" t="str">
        <f t="shared" si="99"/>
        <v>BEARISH</v>
      </c>
      <c r="G1586" s="17" t="str">
        <f t="shared" si="98"/>
        <v>NEUTRAL</v>
      </c>
      <c r="H1586" s="17" t="str">
        <f t="shared" si="97"/>
        <v>CONFIRMED BEARISH</v>
      </c>
    </row>
    <row r="1587" spans="1:8" ht="13.5" x14ac:dyDescent="0.25">
      <c r="A1587" s="3">
        <v>44321</v>
      </c>
      <c r="B1587" s="2">
        <v>11.7</v>
      </c>
      <c r="C1587" s="2">
        <v>6.8278999999999996</v>
      </c>
      <c r="D1587" s="2">
        <v>13827</v>
      </c>
      <c r="E1587" s="2">
        <f t="shared" si="96"/>
        <v>5727487</v>
      </c>
      <c r="F1587" s="17" t="str">
        <f t="shared" si="99"/>
        <v>BEARISH</v>
      </c>
      <c r="G1587" s="17" t="str">
        <f t="shared" si="98"/>
        <v>NEUTRAL</v>
      </c>
      <c r="H1587" s="17" t="str">
        <f t="shared" si="97"/>
        <v>NEUTRAL</v>
      </c>
    </row>
    <row r="1588" spans="1:8" ht="13.5" x14ac:dyDescent="0.25">
      <c r="A1588" s="3">
        <v>44322</v>
      </c>
      <c r="B1588" s="2">
        <v>11.93</v>
      </c>
      <c r="C1588" s="2">
        <v>6.9621000000000004</v>
      </c>
      <c r="D1588" s="2">
        <v>22538</v>
      </c>
      <c r="E1588" s="2">
        <f t="shared" si="96"/>
        <v>5750025</v>
      </c>
      <c r="F1588" s="17" t="str">
        <f t="shared" si="99"/>
        <v>BULLISH</v>
      </c>
      <c r="G1588" s="17" t="str">
        <f t="shared" si="98"/>
        <v>NEUTRAL</v>
      </c>
      <c r="H1588" s="17" t="str">
        <f t="shared" si="97"/>
        <v>CONFIRMED BULLISH</v>
      </c>
    </row>
    <row r="1589" spans="1:8" ht="13.5" x14ac:dyDescent="0.25">
      <c r="A1589" s="3">
        <v>44323</v>
      </c>
      <c r="B1589" s="2">
        <v>12.35</v>
      </c>
      <c r="C1589" s="2">
        <v>7.2073</v>
      </c>
      <c r="D1589" s="2">
        <v>30146</v>
      </c>
      <c r="E1589" s="2">
        <f t="shared" si="96"/>
        <v>5780171</v>
      </c>
      <c r="F1589" s="17" t="str">
        <f t="shared" si="99"/>
        <v>BULLISH</v>
      </c>
      <c r="G1589" s="17" t="str">
        <f t="shared" si="98"/>
        <v>NEUTRAL</v>
      </c>
      <c r="H1589" s="17" t="str">
        <f t="shared" si="97"/>
        <v>CONFIRMED BULLISH</v>
      </c>
    </row>
    <row r="1590" spans="1:8" ht="13.5" x14ac:dyDescent="0.25">
      <c r="A1590" s="3">
        <v>44326</v>
      </c>
      <c r="B1590" s="2">
        <v>12.45</v>
      </c>
      <c r="C1590" s="2">
        <v>7.2656000000000001</v>
      </c>
      <c r="D1590" s="2">
        <v>7332</v>
      </c>
      <c r="E1590" s="2">
        <f t="shared" si="96"/>
        <v>5787503</v>
      </c>
      <c r="F1590" s="17" t="str">
        <f t="shared" si="99"/>
        <v>BULLISH</v>
      </c>
      <c r="G1590" s="17" t="str">
        <f t="shared" si="98"/>
        <v>NEUTRAL</v>
      </c>
      <c r="H1590" s="17" t="str">
        <f t="shared" si="97"/>
        <v>CONFIRMED BULLISH</v>
      </c>
    </row>
    <row r="1591" spans="1:8" ht="13.5" x14ac:dyDescent="0.25">
      <c r="A1591" s="3">
        <v>44327</v>
      </c>
      <c r="B1591" s="2">
        <v>12.7</v>
      </c>
      <c r="C1591" s="2">
        <v>7.4115000000000002</v>
      </c>
      <c r="D1591" s="2">
        <v>20398</v>
      </c>
      <c r="E1591" s="2">
        <f t="shared" si="96"/>
        <v>5807901</v>
      </c>
      <c r="F1591" s="17" t="str">
        <f t="shared" si="99"/>
        <v>BULLISH</v>
      </c>
      <c r="G1591" s="17" t="str">
        <f t="shared" si="98"/>
        <v>NEUTRAL</v>
      </c>
      <c r="H1591" s="17" t="str">
        <f t="shared" si="97"/>
        <v>CONFIRMED BULLISH</v>
      </c>
    </row>
    <row r="1592" spans="1:8" ht="13.5" x14ac:dyDescent="0.25">
      <c r="A1592" s="3">
        <v>44333</v>
      </c>
      <c r="B1592" s="2">
        <v>12.7</v>
      </c>
      <c r="C1592" s="2">
        <v>7.4115000000000002</v>
      </c>
      <c r="D1592" s="2">
        <v>37866</v>
      </c>
      <c r="E1592" s="2">
        <f t="shared" si="96"/>
        <v>5807901</v>
      </c>
      <c r="F1592" s="17" t="str">
        <f t="shared" si="99"/>
        <v>BULLISH</v>
      </c>
      <c r="G1592" s="17" t="str">
        <f t="shared" si="98"/>
        <v>NEUTRAL</v>
      </c>
      <c r="H1592" s="17" t="str">
        <f t="shared" si="97"/>
        <v>CONFIRMED BULLISH</v>
      </c>
    </row>
    <row r="1593" spans="1:8" ht="13.5" x14ac:dyDescent="0.25">
      <c r="A1593" s="3">
        <v>44334</v>
      </c>
      <c r="B1593" s="2">
        <v>12.2</v>
      </c>
      <c r="C1593" s="2">
        <v>7.2628000000000004</v>
      </c>
      <c r="D1593" s="2">
        <v>15799</v>
      </c>
      <c r="E1593" s="2">
        <f t="shared" si="96"/>
        <v>5792102</v>
      </c>
      <c r="F1593" s="17" t="str">
        <f t="shared" si="99"/>
        <v>BULLISH</v>
      </c>
      <c r="G1593" s="17" t="str">
        <f t="shared" si="98"/>
        <v>NEUTRAL</v>
      </c>
      <c r="H1593" s="17" t="str">
        <f t="shared" si="97"/>
        <v>CONFIRMED BULLISH</v>
      </c>
    </row>
    <row r="1594" spans="1:8" ht="13.5" x14ac:dyDescent="0.25">
      <c r="A1594" s="3">
        <v>44335</v>
      </c>
      <c r="B1594" s="2">
        <v>12.03</v>
      </c>
      <c r="C1594" s="2">
        <v>7.1616</v>
      </c>
      <c r="D1594" s="2">
        <v>263623</v>
      </c>
      <c r="E1594" s="2">
        <f t="shared" si="96"/>
        <v>5528479</v>
      </c>
      <c r="F1594" s="17" t="str">
        <f t="shared" si="99"/>
        <v>BEARISH</v>
      </c>
      <c r="G1594" s="17" t="str">
        <f t="shared" si="98"/>
        <v>WEAK</v>
      </c>
      <c r="H1594" s="17" t="str">
        <f t="shared" si="97"/>
        <v>CONFIRMED BEARISH</v>
      </c>
    </row>
    <row r="1595" spans="1:8" ht="13.5" x14ac:dyDescent="0.25">
      <c r="A1595" s="3">
        <v>44336</v>
      </c>
      <c r="B1595" s="2">
        <v>12.38</v>
      </c>
      <c r="C1595" s="2">
        <v>7.3699000000000003</v>
      </c>
      <c r="D1595" s="2">
        <v>171946</v>
      </c>
      <c r="E1595" s="2">
        <f t="shared" si="96"/>
        <v>5700425</v>
      </c>
      <c r="F1595" s="17" t="str">
        <f t="shared" si="99"/>
        <v>BEARISH</v>
      </c>
      <c r="G1595" s="17" t="str">
        <f t="shared" si="98"/>
        <v>NEUTRAL</v>
      </c>
      <c r="H1595" s="17" t="str">
        <f t="shared" si="97"/>
        <v>CONFIRMED BEARISH</v>
      </c>
    </row>
    <row r="1596" spans="1:8" ht="13.5" x14ac:dyDescent="0.25">
      <c r="A1596" s="3">
        <v>44337</v>
      </c>
      <c r="B1596" s="2">
        <v>12.3</v>
      </c>
      <c r="C1596" s="2">
        <v>7.3223000000000003</v>
      </c>
      <c r="D1596" s="2">
        <v>112776</v>
      </c>
      <c r="E1596" s="2">
        <f t="shared" si="96"/>
        <v>5587649</v>
      </c>
      <c r="F1596" s="17" t="str">
        <f t="shared" si="99"/>
        <v>BEARISH</v>
      </c>
      <c r="G1596" s="17" t="str">
        <f t="shared" si="98"/>
        <v>WEAK</v>
      </c>
      <c r="H1596" s="17" t="str">
        <f t="shared" si="97"/>
        <v>CONFIRMED BEARISH</v>
      </c>
    </row>
    <row r="1597" spans="1:8" ht="13.5" x14ac:dyDescent="0.25">
      <c r="A1597" s="3">
        <v>44340</v>
      </c>
      <c r="B1597" s="2">
        <v>12.25</v>
      </c>
      <c r="C1597" s="2">
        <v>7.2926000000000002</v>
      </c>
      <c r="D1597" s="2">
        <v>1739</v>
      </c>
      <c r="E1597" s="2">
        <f t="shared" si="96"/>
        <v>5585910</v>
      </c>
      <c r="F1597" s="17" t="str">
        <f t="shared" si="99"/>
        <v>BEARISH</v>
      </c>
      <c r="G1597" s="17" t="str">
        <f t="shared" si="98"/>
        <v>WEAK</v>
      </c>
      <c r="H1597" s="17" t="str">
        <f t="shared" si="97"/>
        <v>CONFIRMED BEARISH</v>
      </c>
    </row>
    <row r="1598" spans="1:8" ht="13.5" x14ac:dyDescent="0.25">
      <c r="A1598" s="3">
        <v>44341</v>
      </c>
      <c r="B1598" s="2">
        <v>12.14</v>
      </c>
      <c r="C1598" s="2">
        <v>7.2271000000000001</v>
      </c>
      <c r="D1598" s="2">
        <v>43592</v>
      </c>
      <c r="E1598" s="2">
        <f t="shared" si="96"/>
        <v>5542318</v>
      </c>
      <c r="F1598" s="17" t="str">
        <f t="shared" si="99"/>
        <v>BEARISH</v>
      </c>
      <c r="G1598" s="17" t="str">
        <f t="shared" si="98"/>
        <v>WEAK</v>
      </c>
      <c r="H1598" s="17" t="str">
        <f t="shared" si="97"/>
        <v>CONFIRMED BEARISH</v>
      </c>
    </row>
    <row r="1599" spans="1:8" ht="13.5" x14ac:dyDescent="0.25">
      <c r="A1599" s="3">
        <v>44342</v>
      </c>
      <c r="B1599" s="2">
        <v>12.18</v>
      </c>
      <c r="C1599" s="2">
        <v>7.2508999999999997</v>
      </c>
      <c r="D1599" s="2">
        <v>140724</v>
      </c>
      <c r="E1599" s="2">
        <f t="shared" si="96"/>
        <v>5683042</v>
      </c>
      <c r="F1599" s="17" t="str">
        <f t="shared" si="99"/>
        <v>BULLISH</v>
      </c>
      <c r="G1599" s="17" t="str">
        <f t="shared" si="98"/>
        <v>STRONG</v>
      </c>
      <c r="H1599" s="17" t="str">
        <f t="shared" si="97"/>
        <v>CONFIRMED BULLISH</v>
      </c>
    </row>
    <row r="1600" spans="1:8" ht="13.5" x14ac:dyDescent="0.25">
      <c r="A1600" s="3">
        <v>44343</v>
      </c>
      <c r="B1600" s="2">
        <v>12.15</v>
      </c>
      <c r="C1600" s="2">
        <v>7.2329999999999997</v>
      </c>
      <c r="D1600" s="2">
        <v>76287</v>
      </c>
      <c r="E1600" s="2">
        <f t="shared" si="96"/>
        <v>5606755</v>
      </c>
      <c r="F1600" s="17" t="str">
        <f t="shared" si="99"/>
        <v>BEARISH</v>
      </c>
      <c r="G1600" s="17" t="str">
        <f t="shared" si="98"/>
        <v>NEUTRAL</v>
      </c>
      <c r="H1600" s="17" t="str">
        <f t="shared" si="97"/>
        <v>CONFIRMED BEARISH</v>
      </c>
    </row>
    <row r="1601" spans="1:8" ht="13.5" x14ac:dyDescent="0.25">
      <c r="A1601" s="3">
        <v>44344</v>
      </c>
      <c r="B1601" s="2">
        <v>12.27</v>
      </c>
      <c r="C1601" s="2">
        <v>7.3045</v>
      </c>
      <c r="D1601" s="2">
        <v>4763</v>
      </c>
      <c r="E1601" s="2">
        <f t="shared" si="96"/>
        <v>5611518</v>
      </c>
      <c r="F1601" s="17" t="str">
        <f t="shared" si="99"/>
        <v>BULLISH</v>
      </c>
      <c r="G1601" s="17" t="str">
        <f t="shared" si="98"/>
        <v>NEUTRAL</v>
      </c>
      <c r="H1601" s="17" t="str">
        <f t="shared" si="97"/>
        <v>BULLISH DIVERGENCE</v>
      </c>
    </row>
    <row r="1602" spans="1:8" ht="13.5" x14ac:dyDescent="0.25">
      <c r="A1602" s="3">
        <v>44347</v>
      </c>
      <c r="B1602" s="2">
        <v>12.16</v>
      </c>
      <c r="C1602" s="2">
        <v>7.2389999999999999</v>
      </c>
      <c r="D1602" s="2">
        <v>6799</v>
      </c>
      <c r="E1602" s="2">
        <f t="shared" si="96"/>
        <v>5604719</v>
      </c>
      <c r="F1602" s="17" t="str">
        <f t="shared" si="99"/>
        <v>BULLISH</v>
      </c>
      <c r="G1602" s="17" t="str">
        <f t="shared" si="98"/>
        <v>NEUTRAL</v>
      </c>
      <c r="H1602" s="17" t="str">
        <f t="shared" si="97"/>
        <v>BULLISH DIVERGENCE</v>
      </c>
    </row>
    <row r="1603" spans="1:8" ht="13.5" x14ac:dyDescent="0.25">
      <c r="A1603" s="3">
        <v>44348</v>
      </c>
      <c r="B1603" s="2">
        <v>12.19</v>
      </c>
      <c r="C1603" s="2">
        <v>7.2568000000000001</v>
      </c>
      <c r="D1603" s="2">
        <v>80705</v>
      </c>
      <c r="E1603" s="2">
        <f t="shared" si="96"/>
        <v>5685424</v>
      </c>
      <c r="F1603" s="17" t="str">
        <f t="shared" si="99"/>
        <v>BULLISH</v>
      </c>
      <c r="G1603" s="17" t="str">
        <f t="shared" si="98"/>
        <v>STRONG</v>
      </c>
      <c r="H1603" s="17" t="str">
        <f t="shared" si="97"/>
        <v>CONFIRMED BULLISH</v>
      </c>
    </row>
    <row r="1604" spans="1:8" ht="13.5" x14ac:dyDescent="0.25">
      <c r="A1604" s="3">
        <v>44349</v>
      </c>
      <c r="B1604" s="2">
        <v>12.02</v>
      </c>
      <c r="C1604" s="2">
        <v>7.1555999999999997</v>
      </c>
      <c r="D1604" s="2">
        <v>532549</v>
      </c>
      <c r="E1604" s="2">
        <f t="shared" ref="E1604:E1667" si="100">IF(B1604&gt;B1603, E1603+D1604, IF(B1604&lt;B1603, E1603-D1604, E1603))</f>
        <v>5152875</v>
      </c>
      <c r="F1604" s="17" t="str">
        <f t="shared" si="99"/>
        <v>BEARISH</v>
      </c>
      <c r="G1604" s="17" t="str">
        <f t="shared" si="98"/>
        <v>WEAK</v>
      </c>
      <c r="H1604" s="17" t="str">
        <f t="shared" si="97"/>
        <v>CONFIRMED BEARISH</v>
      </c>
    </row>
    <row r="1605" spans="1:8" ht="13.5" x14ac:dyDescent="0.25">
      <c r="A1605" s="3">
        <v>44350</v>
      </c>
      <c r="B1605" s="2">
        <v>12.18</v>
      </c>
      <c r="C1605" s="2">
        <v>7.2508999999999997</v>
      </c>
      <c r="D1605" s="2">
        <v>462094</v>
      </c>
      <c r="E1605" s="2">
        <f t="shared" si="100"/>
        <v>5614969</v>
      </c>
      <c r="F1605" s="17" t="str">
        <f t="shared" si="99"/>
        <v>BULLISH</v>
      </c>
      <c r="G1605" s="17" t="str">
        <f t="shared" si="98"/>
        <v>NEUTRAL</v>
      </c>
      <c r="H1605" s="17" t="str">
        <f t="shared" si="97"/>
        <v>CONFIRMED BULLISH</v>
      </c>
    </row>
    <row r="1606" spans="1:8" ht="13.5" x14ac:dyDescent="0.25">
      <c r="A1606" s="3">
        <v>44351</v>
      </c>
      <c r="B1606" s="2">
        <v>12.1</v>
      </c>
      <c r="C1606" s="2">
        <v>7.2032999999999996</v>
      </c>
      <c r="D1606" s="2">
        <v>129176</v>
      </c>
      <c r="E1606" s="2">
        <f t="shared" si="100"/>
        <v>5485793</v>
      </c>
      <c r="F1606" s="17" t="str">
        <f t="shared" si="99"/>
        <v>BEARISH</v>
      </c>
      <c r="G1606" s="17" t="str">
        <f t="shared" si="98"/>
        <v>WEAK</v>
      </c>
      <c r="H1606" s="17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v>44354</v>
      </c>
      <c r="B1607" s="2">
        <v>12</v>
      </c>
      <c r="C1607" s="2">
        <v>7.1436999999999999</v>
      </c>
      <c r="D1607" s="2">
        <v>86668</v>
      </c>
      <c r="E1607" s="2">
        <f t="shared" si="100"/>
        <v>5399125</v>
      </c>
      <c r="F1607" s="17" t="str">
        <f t="shared" si="99"/>
        <v>BEARISH</v>
      </c>
      <c r="G1607" s="17" t="str">
        <f t="shared" ref="G1607:G1670" si="102">IF((E1607-E1602)/E1602 &gt; 0.02, "STRONG",
 IF((E1607-E1602)/E1602 &lt; -0.02, "WEAK", "NEUTRAL"))</f>
        <v>WEAK</v>
      </c>
      <c r="H1607" s="17" t="str">
        <f t="shared" si="101"/>
        <v>CONFIRMED BEARISH</v>
      </c>
    </row>
    <row r="1608" spans="1:8" ht="13.5" x14ac:dyDescent="0.25">
      <c r="A1608" s="3">
        <v>44355</v>
      </c>
      <c r="B1608" s="2">
        <v>12.01</v>
      </c>
      <c r="C1608" s="2">
        <v>7.1497000000000002</v>
      </c>
      <c r="D1608" s="2">
        <v>127625</v>
      </c>
      <c r="E1608" s="2">
        <f t="shared" si="100"/>
        <v>5526750</v>
      </c>
      <c r="F1608" s="17" t="str">
        <f t="shared" ref="F1608:F1671" si="103">IF(E1608&gt;E1603,"BULLISH",IF(E1608&lt;E1603,"BEARISH","NEUTRAL"))</f>
        <v>BEARISH</v>
      </c>
      <c r="G1608" s="17" t="str">
        <f t="shared" si="102"/>
        <v>WEAK</v>
      </c>
      <c r="H1608" s="17" t="str">
        <f t="shared" si="101"/>
        <v>CONFIRMED BEARISH</v>
      </c>
    </row>
    <row r="1609" spans="1:8" ht="13.5" x14ac:dyDescent="0.25">
      <c r="A1609" s="3">
        <v>44356</v>
      </c>
      <c r="B1609" s="2">
        <v>12.17</v>
      </c>
      <c r="C1609" s="2">
        <v>7.2449000000000003</v>
      </c>
      <c r="D1609" s="2">
        <v>4189</v>
      </c>
      <c r="E1609" s="2">
        <f t="shared" si="100"/>
        <v>5530939</v>
      </c>
      <c r="F1609" s="17" t="str">
        <f t="shared" si="103"/>
        <v>BULLISH</v>
      </c>
      <c r="G1609" s="17" t="str">
        <f t="shared" si="102"/>
        <v>STRONG</v>
      </c>
      <c r="H1609" s="17" t="str">
        <f t="shared" si="101"/>
        <v>CONFIRMED BULLISH</v>
      </c>
    </row>
    <row r="1610" spans="1:8" ht="13.5" x14ac:dyDescent="0.25">
      <c r="A1610" s="3">
        <v>44357</v>
      </c>
      <c r="B1610" s="2">
        <v>12.17</v>
      </c>
      <c r="C1610" s="2">
        <v>7.2449000000000003</v>
      </c>
      <c r="D1610" s="2">
        <v>5861</v>
      </c>
      <c r="E1610" s="2">
        <f t="shared" si="100"/>
        <v>5530939</v>
      </c>
      <c r="F1610" s="17" t="str">
        <f t="shared" si="103"/>
        <v>BEARISH</v>
      </c>
      <c r="G1610" s="17" t="str">
        <f t="shared" si="102"/>
        <v>NEUTRAL</v>
      </c>
      <c r="H1610" s="17" t="str">
        <f t="shared" si="101"/>
        <v>CONFIRMED BEARISH</v>
      </c>
    </row>
    <row r="1611" spans="1:8" ht="13.5" x14ac:dyDescent="0.25">
      <c r="A1611" s="3">
        <v>44358</v>
      </c>
      <c r="B1611" s="2">
        <v>12.18</v>
      </c>
      <c r="C1611" s="2">
        <v>7.2508999999999997</v>
      </c>
      <c r="D1611" s="2">
        <v>4619</v>
      </c>
      <c r="E1611" s="2">
        <f t="shared" si="100"/>
        <v>5535558</v>
      </c>
      <c r="F1611" s="17" t="str">
        <f t="shared" si="103"/>
        <v>BULLISH</v>
      </c>
      <c r="G1611" s="17" t="str">
        <f t="shared" si="102"/>
        <v>NEUTRAL</v>
      </c>
      <c r="H1611" s="17" t="str">
        <f t="shared" si="101"/>
        <v>CONFIRMED BULLISH</v>
      </c>
    </row>
    <row r="1612" spans="1:8" ht="13.5" x14ac:dyDescent="0.25">
      <c r="A1612" s="3">
        <v>44361</v>
      </c>
      <c r="B1612" s="2">
        <v>12.07</v>
      </c>
      <c r="C1612" s="2">
        <v>7.1853999999999996</v>
      </c>
      <c r="D1612" s="2">
        <v>3574</v>
      </c>
      <c r="E1612" s="2">
        <f t="shared" si="100"/>
        <v>5531984</v>
      </c>
      <c r="F1612" s="17" t="str">
        <f t="shared" si="103"/>
        <v>BULLISH</v>
      </c>
      <c r="G1612" s="17" t="str">
        <f t="shared" si="102"/>
        <v>STRONG</v>
      </c>
      <c r="H1612" s="17" t="str">
        <f t="shared" si="101"/>
        <v>CONFIRMED BULLISH</v>
      </c>
    </row>
    <row r="1613" spans="1:8" ht="13.5" x14ac:dyDescent="0.25">
      <c r="A1613" s="3">
        <v>44362</v>
      </c>
      <c r="B1613" s="2">
        <v>12.07</v>
      </c>
      <c r="C1613" s="2">
        <v>7.1853999999999996</v>
      </c>
      <c r="D1613" s="2">
        <v>1352</v>
      </c>
      <c r="E1613" s="2">
        <f t="shared" si="100"/>
        <v>5531984</v>
      </c>
      <c r="F1613" s="17" t="str">
        <f t="shared" si="103"/>
        <v>BULLISH</v>
      </c>
      <c r="G1613" s="17" t="str">
        <f t="shared" si="102"/>
        <v>NEUTRAL</v>
      </c>
      <c r="H1613" s="17" t="str">
        <f t="shared" si="101"/>
        <v>CONFIRMED BULLISH</v>
      </c>
    </row>
    <row r="1614" spans="1:8" ht="13.5" x14ac:dyDescent="0.25">
      <c r="A1614" s="3">
        <v>44363</v>
      </c>
      <c r="B1614" s="2">
        <v>12.1</v>
      </c>
      <c r="C1614" s="2">
        <v>7.2032999999999996</v>
      </c>
      <c r="D1614" s="2">
        <v>1720</v>
      </c>
      <c r="E1614" s="2">
        <f t="shared" si="100"/>
        <v>5533704</v>
      </c>
      <c r="F1614" s="17" t="str">
        <f t="shared" si="103"/>
        <v>BULLISH</v>
      </c>
      <c r="G1614" s="17" t="str">
        <f t="shared" si="102"/>
        <v>NEUTRAL</v>
      </c>
      <c r="H1614" s="17" t="str">
        <f t="shared" si="101"/>
        <v>BULLISH DIVERGENCE</v>
      </c>
    </row>
    <row r="1615" spans="1:8" ht="13.5" x14ac:dyDescent="0.25">
      <c r="A1615" s="3">
        <v>44364</v>
      </c>
      <c r="B1615" s="2">
        <v>12.1</v>
      </c>
      <c r="C1615" s="2">
        <v>7.2032999999999996</v>
      </c>
      <c r="D1615" s="2">
        <v>5136</v>
      </c>
      <c r="E1615" s="2">
        <f t="shared" si="100"/>
        <v>5533704</v>
      </c>
      <c r="F1615" s="17" t="str">
        <f t="shared" si="103"/>
        <v>BULLISH</v>
      </c>
      <c r="G1615" s="17" t="str">
        <f t="shared" si="102"/>
        <v>NEUTRAL</v>
      </c>
      <c r="H1615" s="17" t="str">
        <f t="shared" si="101"/>
        <v>BULLISH DIVERGENCE</v>
      </c>
    </row>
    <row r="1616" spans="1:8" ht="13.5" x14ac:dyDescent="0.25">
      <c r="A1616" s="3">
        <v>44365</v>
      </c>
      <c r="B1616" s="2">
        <v>12.14</v>
      </c>
      <c r="C1616" s="2">
        <v>7.2271000000000001</v>
      </c>
      <c r="D1616" s="2">
        <v>5583</v>
      </c>
      <c r="E1616" s="2">
        <f t="shared" si="100"/>
        <v>5539287</v>
      </c>
      <c r="F1616" s="17" t="str">
        <f t="shared" si="103"/>
        <v>BULLISH</v>
      </c>
      <c r="G1616" s="17" t="str">
        <f t="shared" si="102"/>
        <v>NEUTRAL</v>
      </c>
      <c r="H1616" s="17" t="str">
        <f t="shared" si="101"/>
        <v>BULLISH DIVERGENCE</v>
      </c>
    </row>
    <row r="1617" spans="1:8" ht="13.5" x14ac:dyDescent="0.25">
      <c r="A1617" s="3">
        <v>44368</v>
      </c>
      <c r="B1617" s="2">
        <v>12.1</v>
      </c>
      <c r="C1617" s="2">
        <v>7.2032999999999996</v>
      </c>
      <c r="D1617" s="2">
        <v>10319</v>
      </c>
      <c r="E1617" s="2">
        <f t="shared" si="100"/>
        <v>5528968</v>
      </c>
      <c r="F1617" s="17" t="str">
        <f t="shared" si="103"/>
        <v>BEARISH</v>
      </c>
      <c r="G1617" s="17" t="str">
        <f t="shared" si="102"/>
        <v>NEUTRAL</v>
      </c>
      <c r="H1617" s="17" t="str">
        <f t="shared" si="101"/>
        <v>BEARISH DIVERGENCE</v>
      </c>
    </row>
    <row r="1618" spans="1:8" ht="13.5" x14ac:dyDescent="0.25">
      <c r="A1618" s="3">
        <v>44369</v>
      </c>
      <c r="B1618" s="2">
        <v>12.08</v>
      </c>
      <c r="C1618" s="2">
        <v>7.1913999999999998</v>
      </c>
      <c r="D1618" s="2">
        <v>2761</v>
      </c>
      <c r="E1618" s="2">
        <f t="shared" si="100"/>
        <v>5526207</v>
      </c>
      <c r="F1618" s="17" t="str">
        <f t="shared" si="103"/>
        <v>BEARISH</v>
      </c>
      <c r="G1618" s="17" t="str">
        <f t="shared" si="102"/>
        <v>NEUTRAL</v>
      </c>
      <c r="H1618" s="17" t="str">
        <f t="shared" si="101"/>
        <v>BEARISH DIVERGENCE</v>
      </c>
    </row>
    <row r="1619" spans="1:8" ht="13.5" x14ac:dyDescent="0.25">
      <c r="A1619" s="3">
        <v>44370</v>
      </c>
      <c r="B1619" s="2">
        <v>12.07</v>
      </c>
      <c r="C1619" s="2">
        <v>7.1853999999999996</v>
      </c>
      <c r="D1619" s="2">
        <v>3449</v>
      </c>
      <c r="E1619" s="2">
        <f t="shared" si="100"/>
        <v>5522758</v>
      </c>
      <c r="F1619" s="17" t="str">
        <f t="shared" si="103"/>
        <v>BEARISH</v>
      </c>
      <c r="G1619" s="17" t="str">
        <f t="shared" si="102"/>
        <v>NEUTRAL</v>
      </c>
      <c r="H1619" s="17" t="str">
        <f t="shared" si="101"/>
        <v>CONFIRMED BEARISH</v>
      </c>
    </row>
    <row r="1620" spans="1:8" ht="13.5" x14ac:dyDescent="0.25">
      <c r="A1620" s="3">
        <v>44371</v>
      </c>
      <c r="B1620" s="2">
        <v>12</v>
      </c>
      <c r="C1620" s="2">
        <v>7.1436999999999999</v>
      </c>
      <c r="D1620" s="2">
        <v>6652</v>
      </c>
      <c r="E1620" s="2">
        <f t="shared" si="100"/>
        <v>5516106</v>
      </c>
      <c r="F1620" s="17" t="str">
        <f t="shared" si="103"/>
        <v>BEARISH</v>
      </c>
      <c r="G1620" s="17" t="str">
        <f t="shared" si="102"/>
        <v>NEUTRAL</v>
      </c>
      <c r="H1620" s="17" t="str">
        <f t="shared" si="101"/>
        <v>CONFIRMED BEARISH</v>
      </c>
    </row>
    <row r="1621" spans="1:8" ht="13.5" x14ac:dyDescent="0.25">
      <c r="A1621" s="3">
        <v>44372</v>
      </c>
      <c r="B1621" s="2">
        <v>12</v>
      </c>
      <c r="C1621" s="2">
        <v>7.1436999999999999</v>
      </c>
      <c r="D1621" s="2">
        <v>3401</v>
      </c>
      <c r="E1621" s="2">
        <f t="shared" si="100"/>
        <v>5516106</v>
      </c>
      <c r="F1621" s="17" t="str">
        <f t="shared" si="103"/>
        <v>BEARISH</v>
      </c>
      <c r="G1621" s="17" t="str">
        <f t="shared" si="102"/>
        <v>NEUTRAL</v>
      </c>
      <c r="H1621" s="17" t="str">
        <f t="shared" si="101"/>
        <v>CONFIRMED BEARISH</v>
      </c>
    </row>
    <row r="1622" spans="1:8" ht="13.5" x14ac:dyDescent="0.25">
      <c r="A1622" s="3">
        <v>44375</v>
      </c>
      <c r="B1622" s="2">
        <v>12</v>
      </c>
      <c r="C1622" s="2">
        <v>7.1436999999999999</v>
      </c>
      <c r="D1622" s="2">
        <v>8488</v>
      </c>
      <c r="E1622" s="2">
        <f t="shared" si="100"/>
        <v>5516106</v>
      </c>
      <c r="F1622" s="17" t="str">
        <f t="shared" si="103"/>
        <v>BEARISH</v>
      </c>
      <c r="G1622" s="17" t="str">
        <f t="shared" si="102"/>
        <v>NEUTRAL</v>
      </c>
      <c r="H1622" s="17" t="str">
        <f t="shared" si="101"/>
        <v>CONFIRMED BEARISH</v>
      </c>
    </row>
    <row r="1623" spans="1:8" ht="13.5" x14ac:dyDescent="0.25">
      <c r="A1623" s="3">
        <v>44376</v>
      </c>
      <c r="B1623" s="2">
        <v>12</v>
      </c>
      <c r="C1623" s="2">
        <v>7.1436999999999999</v>
      </c>
      <c r="D1623" s="2">
        <v>4135</v>
      </c>
      <c r="E1623" s="2">
        <f t="shared" si="100"/>
        <v>5516106</v>
      </c>
      <c r="F1623" s="17" t="str">
        <f t="shared" si="103"/>
        <v>BEARISH</v>
      </c>
      <c r="G1623" s="17" t="str">
        <f t="shared" si="102"/>
        <v>NEUTRAL</v>
      </c>
      <c r="H1623" s="17" t="str">
        <f t="shared" si="101"/>
        <v>CONFIRMED BEARISH</v>
      </c>
    </row>
    <row r="1624" spans="1:8" ht="13.5" x14ac:dyDescent="0.25">
      <c r="A1624" s="3">
        <v>44377</v>
      </c>
      <c r="B1624" s="2">
        <v>12</v>
      </c>
      <c r="C1624" s="2">
        <v>7.1436999999999999</v>
      </c>
      <c r="D1624" s="2">
        <v>2735</v>
      </c>
      <c r="E1624" s="2">
        <f t="shared" si="100"/>
        <v>5516106</v>
      </c>
      <c r="F1624" s="17" t="str">
        <f t="shared" si="103"/>
        <v>BEARISH</v>
      </c>
      <c r="G1624" s="17" t="str">
        <f t="shared" si="102"/>
        <v>NEUTRAL</v>
      </c>
      <c r="H1624" s="17" t="str">
        <f t="shared" si="101"/>
        <v>CONFIRMED BEARISH</v>
      </c>
    </row>
    <row r="1625" spans="1:8" ht="13.5" x14ac:dyDescent="0.25">
      <c r="A1625" s="3">
        <v>44378</v>
      </c>
      <c r="B1625" s="2">
        <v>11.8</v>
      </c>
      <c r="C1625" s="2">
        <v>7.0247000000000002</v>
      </c>
      <c r="D1625" s="2">
        <v>5219</v>
      </c>
      <c r="E1625" s="2">
        <f t="shared" si="100"/>
        <v>5510887</v>
      </c>
      <c r="F1625" s="17" t="str">
        <f t="shared" si="103"/>
        <v>BEARISH</v>
      </c>
      <c r="G1625" s="17" t="str">
        <f t="shared" si="102"/>
        <v>NEUTRAL</v>
      </c>
      <c r="H1625" s="17" t="str">
        <f t="shared" si="101"/>
        <v>CONFIRMED BEARISH</v>
      </c>
    </row>
    <row r="1626" spans="1:8" ht="13.5" x14ac:dyDescent="0.25">
      <c r="A1626" s="3">
        <v>44379</v>
      </c>
      <c r="B1626" s="2">
        <v>12</v>
      </c>
      <c r="C1626" s="2">
        <v>7.1436999999999999</v>
      </c>
      <c r="D1626" s="2">
        <v>20</v>
      </c>
      <c r="E1626" s="2">
        <f t="shared" si="100"/>
        <v>5510907</v>
      </c>
      <c r="F1626" s="17" t="str">
        <f t="shared" si="103"/>
        <v>BEARISH</v>
      </c>
      <c r="G1626" s="17" t="str">
        <f t="shared" si="102"/>
        <v>NEUTRAL</v>
      </c>
      <c r="H1626" s="17" t="str">
        <f t="shared" si="101"/>
        <v>NEUTRAL</v>
      </c>
    </row>
    <row r="1627" spans="1:8" ht="13.5" x14ac:dyDescent="0.25">
      <c r="A1627" s="3">
        <v>44382</v>
      </c>
      <c r="B1627" s="2">
        <v>11.95</v>
      </c>
      <c r="C1627" s="2">
        <v>7.1139999999999999</v>
      </c>
      <c r="D1627" s="2">
        <v>4442</v>
      </c>
      <c r="E1627" s="2">
        <f t="shared" si="100"/>
        <v>5506465</v>
      </c>
      <c r="F1627" s="17" t="str">
        <f t="shared" si="103"/>
        <v>BEARISH</v>
      </c>
      <c r="G1627" s="17" t="str">
        <f t="shared" si="102"/>
        <v>NEUTRAL</v>
      </c>
      <c r="H1627" s="17" t="str">
        <f t="shared" si="101"/>
        <v>CONFIRMED BEARISH</v>
      </c>
    </row>
    <row r="1628" spans="1:8" ht="13.5" x14ac:dyDescent="0.25">
      <c r="A1628" s="3">
        <v>44383</v>
      </c>
      <c r="B1628" s="2">
        <v>11.97</v>
      </c>
      <c r="C1628" s="2">
        <v>7.1258999999999997</v>
      </c>
      <c r="D1628" s="2">
        <v>4768</v>
      </c>
      <c r="E1628" s="2">
        <f t="shared" si="100"/>
        <v>5511233</v>
      </c>
      <c r="F1628" s="17" t="str">
        <f t="shared" si="103"/>
        <v>BEARISH</v>
      </c>
      <c r="G1628" s="17" t="str">
        <f t="shared" si="102"/>
        <v>NEUTRAL</v>
      </c>
      <c r="H1628" s="17" t="str">
        <f t="shared" si="101"/>
        <v>CONFIRMED BEARISH</v>
      </c>
    </row>
    <row r="1629" spans="1:8" ht="13.5" x14ac:dyDescent="0.25">
      <c r="A1629" s="3">
        <v>44384</v>
      </c>
      <c r="B1629" s="2">
        <v>11.92</v>
      </c>
      <c r="C1629" s="2">
        <v>7.0960999999999999</v>
      </c>
      <c r="D1629" s="2">
        <v>4410</v>
      </c>
      <c r="E1629" s="2">
        <f t="shared" si="100"/>
        <v>5506823</v>
      </c>
      <c r="F1629" s="17" t="str">
        <f t="shared" si="103"/>
        <v>BEARISH</v>
      </c>
      <c r="G1629" s="17" t="str">
        <f t="shared" si="102"/>
        <v>NEUTRAL</v>
      </c>
      <c r="H1629" s="17" t="str">
        <f t="shared" si="101"/>
        <v>CONFIRMED BEARISH</v>
      </c>
    </row>
    <row r="1630" spans="1:8" ht="13.5" x14ac:dyDescent="0.25">
      <c r="A1630" s="3">
        <v>44385</v>
      </c>
      <c r="B1630" s="2">
        <v>12</v>
      </c>
      <c r="C1630" s="2">
        <v>7.1436999999999999</v>
      </c>
      <c r="D1630" s="2">
        <v>10010</v>
      </c>
      <c r="E1630" s="2">
        <f t="shared" si="100"/>
        <v>5516833</v>
      </c>
      <c r="F1630" s="17" t="str">
        <f t="shared" si="103"/>
        <v>BULLISH</v>
      </c>
      <c r="G1630" s="17" t="str">
        <f t="shared" si="102"/>
        <v>NEUTRAL</v>
      </c>
      <c r="H1630" s="17" t="str">
        <f t="shared" si="101"/>
        <v>CONFIRMED BULLISH</v>
      </c>
    </row>
    <row r="1631" spans="1:8" ht="13.5" x14ac:dyDescent="0.25">
      <c r="A1631" s="3">
        <v>44386</v>
      </c>
      <c r="B1631" s="2">
        <v>11.99</v>
      </c>
      <c r="C1631" s="2">
        <v>7.1378000000000004</v>
      </c>
      <c r="D1631" s="2">
        <v>4077</v>
      </c>
      <c r="E1631" s="2">
        <f t="shared" si="100"/>
        <v>5512756</v>
      </c>
      <c r="F1631" s="17" t="str">
        <f t="shared" si="103"/>
        <v>BULLISH</v>
      </c>
      <c r="G1631" s="17" t="str">
        <f t="shared" si="102"/>
        <v>NEUTRAL</v>
      </c>
      <c r="H1631" s="17" t="str">
        <f t="shared" si="101"/>
        <v>BULLISH DIVERGENCE</v>
      </c>
    </row>
    <row r="1632" spans="1:8" ht="13.5" x14ac:dyDescent="0.25">
      <c r="A1632" s="3">
        <v>44389</v>
      </c>
      <c r="B1632" s="2">
        <v>11.99</v>
      </c>
      <c r="C1632" s="2">
        <v>7.1378000000000004</v>
      </c>
      <c r="D1632" s="2">
        <v>1622</v>
      </c>
      <c r="E1632" s="2">
        <f t="shared" si="100"/>
        <v>5512756</v>
      </c>
      <c r="F1632" s="17" t="str">
        <f t="shared" si="103"/>
        <v>BULLISH</v>
      </c>
      <c r="G1632" s="17" t="str">
        <f t="shared" si="102"/>
        <v>NEUTRAL</v>
      </c>
      <c r="H1632" s="17" t="str">
        <f t="shared" si="101"/>
        <v>CONFIRMED BULLISH</v>
      </c>
    </row>
    <row r="1633" spans="1:8" ht="13.5" x14ac:dyDescent="0.25">
      <c r="A1633" s="3">
        <v>44390</v>
      </c>
      <c r="B1633" s="2">
        <v>11.99</v>
      </c>
      <c r="C1633" s="2">
        <v>7.1378000000000004</v>
      </c>
      <c r="D1633" s="2">
        <v>825</v>
      </c>
      <c r="E1633" s="2">
        <f t="shared" si="100"/>
        <v>5512756</v>
      </c>
      <c r="F1633" s="17" t="str">
        <f t="shared" si="103"/>
        <v>BULLISH</v>
      </c>
      <c r="G1633" s="17" t="str">
        <f t="shared" si="102"/>
        <v>NEUTRAL</v>
      </c>
      <c r="H1633" s="17" t="str">
        <f t="shared" si="101"/>
        <v>CONFIRMED BULLISH</v>
      </c>
    </row>
    <row r="1634" spans="1:8" ht="13.5" x14ac:dyDescent="0.25">
      <c r="A1634" s="3">
        <v>44391</v>
      </c>
      <c r="B1634" s="2">
        <v>11.99</v>
      </c>
      <c r="C1634" s="2">
        <v>7.1378000000000004</v>
      </c>
      <c r="D1634" s="2">
        <v>2210</v>
      </c>
      <c r="E1634" s="2">
        <f t="shared" si="100"/>
        <v>5512756</v>
      </c>
      <c r="F1634" s="17" t="str">
        <f t="shared" si="103"/>
        <v>BULLISH</v>
      </c>
      <c r="G1634" s="17" t="str">
        <f t="shared" si="102"/>
        <v>NEUTRAL</v>
      </c>
      <c r="H1634" s="17" t="str">
        <f t="shared" si="101"/>
        <v>CONFIRMED BULLISH</v>
      </c>
    </row>
    <row r="1635" spans="1:8" ht="13.5" x14ac:dyDescent="0.25">
      <c r="A1635" s="3">
        <v>44392</v>
      </c>
      <c r="B1635" s="2">
        <v>11.99</v>
      </c>
      <c r="C1635" s="2">
        <v>7.1378000000000004</v>
      </c>
      <c r="D1635" s="2">
        <v>3409</v>
      </c>
      <c r="E1635" s="2">
        <f t="shared" si="100"/>
        <v>5512756</v>
      </c>
      <c r="F1635" s="17" t="str">
        <f t="shared" si="103"/>
        <v>BEARISH</v>
      </c>
      <c r="G1635" s="17" t="str">
        <f t="shared" si="102"/>
        <v>NEUTRAL</v>
      </c>
      <c r="H1635" s="17" t="str">
        <f t="shared" si="101"/>
        <v>CONFIRMED BEARISH</v>
      </c>
    </row>
    <row r="1636" spans="1:8" ht="13.5" x14ac:dyDescent="0.25">
      <c r="A1636" s="3">
        <v>44393</v>
      </c>
      <c r="B1636" s="2">
        <v>12.1</v>
      </c>
      <c r="C1636" s="2">
        <v>7.2032999999999996</v>
      </c>
      <c r="D1636" s="2">
        <v>2274</v>
      </c>
      <c r="E1636" s="2">
        <f t="shared" si="100"/>
        <v>5515030</v>
      </c>
      <c r="F1636" s="17" t="str">
        <f t="shared" si="103"/>
        <v>BULLISH</v>
      </c>
      <c r="G1636" s="17" t="str">
        <f t="shared" si="102"/>
        <v>NEUTRAL</v>
      </c>
      <c r="H1636" s="17" t="str">
        <f t="shared" si="101"/>
        <v>CONFIRMED BULLISH</v>
      </c>
    </row>
    <row r="1637" spans="1:8" ht="13.5" x14ac:dyDescent="0.25">
      <c r="A1637" s="3">
        <v>44396</v>
      </c>
      <c r="B1637" s="2">
        <v>12.1</v>
      </c>
      <c r="C1637" s="2">
        <v>7.2032999999999996</v>
      </c>
      <c r="D1637" s="2">
        <v>160</v>
      </c>
      <c r="E1637" s="2">
        <f t="shared" si="100"/>
        <v>5515030</v>
      </c>
      <c r="F1637" s="17" t="str">
        <f t="shared" si="103"/>
        <v>BULLISH</v>
      </c>
      <c r="G1637" s="17" t="str">
        <f t="shared" si="102"/>
        <v>NEUTRAL</v>
      </c>
      <c r="H1637" s="17" t="str">
        <f t="shared" si="101"/>
        <v>CONFIRMED BULLISH</v>
      </c>
    </row>
    <row r="1638" spans="1:8" ht="13.5" x14ac:dyDescent="0.25">
      <c r="A1638" s="3">
        <v>44399</v>
      </c>
      <c r="B1638" s="2">
        <v>12.15</v>
      </c>
      <c r="C1638" s="2">
        <v>7.2329999999999997</v>
      </c>
      <c r="D1638" s="2">
        <v>3001</v>
      </c>
      <c r="E1638" s="2">
        <f t="shared" si="100"/>
        <v>5518031</v>
      </c>
      <c r="F1638" s="17" t="str">
        <f t="shared" si="103"/>
        <v>BULLISH</v>
      </c>
      <c r="G1638" s="17" t="str">
        <f t="shared" si="102"/>
        <v>NEUTRAL</v>
      </c>
      <c r="H1638" s="17" t="str">
        <f t="shared" si="101"/>
        <v>CONFIRMED BULLISH</v>
      </c>
    </row>
    <row r="1639" spans="1:8" ht="13.5" x14ac:dyDescent="0.25">
      <c r="A1639" s="3">
        <v>44400</v>
      </c>
      <c r="B1639" s="2">
        <v>12.2</v>
      </c>
      <c r="C1639" s="2">
        <v>7.2628000000000004</v>
      </c>
      <c r="D1639" s="2">
        <v>3159</v>
      </c>
      <c r="E1639" s="2">
        <f t="shared" si="100"/>
        <v>5521190</v>
      </c>
      <c r="F1639" s="17" t="str">
        <f t="shared" si="103"/>
        <v>BULLISH</v>
      </c>
      <c r="G1639" s="17" t="str">
        <f t="shared" si="102"/>
        <v>NEUTRAL</v>
      </c>
      <c r="H1639" s="17" t="str">
        <f t="shared" si="101"/>
        <v>CONFIRMED BULLISH</v>
      </c>
    </row>
    <row r="1640" spans="1:8" ht="13.5" x14ac:dyDescent="0.25">
      <c r="A1640" s="3">
        <v>44403</v>
      </c>
      <c r="B1640" s="2">
        <v>12</v>
      </c>
      <c r="C1640" s="2">
        <v>7.1436999999999999</v>
      </c>
      <c r="D1640" s="2">
        <v>1371</v>
      </c>
      <c r="E1640" s="2">
        <f t="shared" si="100"/>
        <v>5519819</v>
      </c>
      <c r="F1640" s="17" t="str">
        <f t="shared" si="103"/>
        <v>BULLISH</v>
      </c>
      <c r="G1640" s="17" t="str">
        <f t="shared" si="102"/>
        <v>NEUTRAL</v>
      </c>
      <c r="H1640" s="17" t="str">
        <f t="shared" si="101"/>
        <v>CONFIRMED BULLISH</v>
      </c>
    </row>
    <row r="1641" spans="1:8" ht="13.5" x14ac:dyDescent="0.25">
      <c r="A1641" s="3">
        <v>44404</v>
      </c>
      <c r="B1641" s="2">
        <v>12.1</v>
      </c>
      <c r="C1641" s="2">
        <v>7.2032999999999996</v>
      </c>
      <c r="D1641" s="2">
        <v>2</v>
      </c>
      <c r="E1641" s="2">
        <f t="shared" si="100"/>
        <v>5519821</v>
      </c>
      <c r="F1641" s="17" t="str">
        <f t="shared" si="103"/>
        <v>BULLISH</v>
      </c>
      <c r="G1641" s="17" t="str">
        <f t="shared" si="102"/>
        <v>NEUTRAL</v>
      </c>
      <c r="H1641" s="17" t="str">
        <f t="shared" si="101"/>
        <v>NEUTRAL</v>
      </c>
    </row>
    <row r="1642" spans="1:8" ht="13.5" x14ac:dyDescent="0.25">
      <c r="A1642" s="3">
        <v>44405</v>
      </c>
      <c r="B1642" s="2">
        <v>12.2</v>
      </c>
      <c r="C1642" s="2">
        <v>7.2628000000000004</v>
      </c>
      <c r="D1642" s="2">
        <v>30269</v>
      </c>
      <c r="E1642" s="2">
        <f t="shared" si="100"/>
        <v>5550090</v>
      </c>
      <c r="F1642" s="17" t="str">
        <f t="shared" si="103"/>
        <v>BULLISH</v>
      </c>
      <c r="G1642" s="17" t="str">
        <f t="shared" si="102"/>
        <v>NEUTRAL</v>
      </c>
      <c r="H1642" s="17" t="str">
        <f t="shared" si="101"/>
        <v>CONFIRMED BULLISH</v>
      </c>
    </row>
    <row r="1643" spans="1:8" ht="13.5" x14ac:dyDescent="0.25">
      <c r="A1643" s="3">
        <v>44406</v>
      </c>
      <c r="B1643" s="2">
        <v>12.21</v>
      </c>
      <c r="C1643" s="2">
        <v>7.2686999999999999</v>
      </c>
      <c r="D1643" s="2">
        <v>2925</v>
      </c>
      <c r="E1643" s="2">
        <f t="shared" si="100"/>
        <v>5553015</v>
      </c>
      <c r="F1643" s="17" t="str">
        <f t="shared" si="103"/>
        <v>BULLISH</v>
      </c>
      <c r="G1643" s="17" t="str">
        <f t="shared" si="102"/>
        <v>NEUTRAL</v>
      </c>
      <c r="H1643" s="17" t="str">
        <f t="shared" si="101"/>
        <v>CONFIRMED BULLISH</v>
      </c>
    </row>
    <row r="1644" spans="1:8" ht="13.5" x14ac:dyDescent="0.25">
      <c r="A1644" s="3">
        <v>44407</v>
      </c>
      <c r="B1644" s="2">
        <v>12.19</v>
      </c>
      <c r="C1644" s="2">
        <v>7.2568000000000001</v>
      </c>
      <c r="D1644" s="2">
        <v>451</v>
      </c>
      <c r="E1644" s="2">
        <f t="shared" si="100"/>
        <v>5552564</v>
      </c>
      <c r="F1644" s="17" t="str">
        <f t="shared" si="103"/>
        <v>BULLISH</v>
      </c>
      <c r="G1644" s="17" t="str">
        <f t="shared" si="102"/>
        <v>NEUTRAL</v>
      </c>
      <c r="H1644" s="17" t="str">
        <f t="shared" si="101"/>
        <v>BULLISH DIVERGENCE</v>
      </c>
    </row>
    <row r="1645" spans="1:8" ht="13.5" x14ac:dyDescent="0.25">
      <c r="A1645" s="3">
        <v>44410</v>
      </c>
      <c r="B1645" s="2">
        <v>12.2</v>
      </c>
      <c r="C1645" s="2">
        <v>7.2628000000000004</v>
      </c>
      <c r="D1645" s="2">
        <v>1616</v>
      </c>
      <c r="E1645" s="2">
        <f t="shared" si="100"/>
        <v>5554180</v>
      </c>
      <c r="F1645" s="17" t="str">
        <f t="shared" si="103"/>
        <v>BULLISH</v>
      </c>
      <c r="G1645" s="17" t="str">
        <f t="shared" si="102"/>
        <v>NEUTRAL</v>
      </c>
      <c r="H1645" s="17" t="str">
        <f t="shared" si="101"/>
        <v>CONFIRMED BULLISH</v>
      </c>
    </row>
    <row r="1646" spans="1:8" ht="13.5" x14ac:dyDescent="0.25">
      <c r="A1646" s="3">
        <v>44411</v>
      </c>
      <c r="B1646" s="2">
        <v>12.11</v>
      </c>
      <c r="C1646" s="2">
        <v>7.2092000000000001</v>
      </c>
      <c r="D1646" s="2">
        <v>2723</v>
      </c>
      <c r="E1646" s="2">
        <f t="shared" si="100"/>
        <v>5551457</v>
      </c>
      <c r="F1646" s="17" t="str">
        <f t="shared" si="103"/>
        <v>BULLISH</v>
      </c>
      <c r="G1646" s="17" t="str">
        <f t="shared" si="102"/>
        <v>NEUTRAL</v>
      </c>
      <c r="H1646" s="17" t="str">
        <f t="shared" si="101"/>
        <v>CONFIRMED BULLISH</v>
      </c>
    </row>
    <row r="1647" spans="1:8" ht="13.5" x14ac:dyDescent="0.25">
      <c r="A1647" s="3">
        <v>44412</v>
      </c>
      <c r="B1647" s="2">
        <v>12</v>
      </c>
      <c r="C1647" s="2">
        <v>7.1436999999999999</v>
      </c>
      <c r="D1647" s="2">
        <v>1952</v>
      </c>
      <c r="E1647" s="2">
        <f t="shared" si="100"/>
        <v>5549505</v>
      </c>
      <c r="F1647" s="17" t="str">
        <f t="shared" si="103"/>
        <v>BEARISH</v>
      </c>
      <c r="G1647" s="17" t="str">
        <f t="shared" si="102"/>
        <v>NEUTRAL</v>
      </c>
      <c r="H1647" s="17" t="str">
        <f t="shared" si="101"/>
        <v>CONFIRMED BEARISH</v>
      </c>
    </row>
    <row r="1648" spans="1:8" ht="13.5" x14ac:dyDescent="0.25">
      <c r="A1648" s="3">
        <v>44413</v>
      </c>
      <c r="B1648" s="2">
        <v>12.23</v>
      </c>
      <c r="C1648" s="2">
        <v>7.2807000000000004</v>
      </c>
      <c r="D1648" s="2">
        <v>28370</v>
      </c>
      <c r="E1648" s="2">
        <f t="shared" si="100"/>
        <v>5577875</v>
      </c>
      <c r="F1648" s="17" t="str">
        <f t="shared" si="103"/>
        <v>BULLISH</v>
      </c>
      <c r="G1648" s="17" t="str">
        <f t="shared" si="102"/>
        <v>NEUTRAL</v>
      </c>
      <c r="H1648" s="17" t="str">
        <f t="shared" si="101"/>
        <v>CONFIRMED BULLISH</v>
      </c>
    </row>
    <row r="1649" spans="1:8" ht="13.5" x14ac:dyDescent="0.25">
      <c r="A1649" s="3">
        <v>44414</v>
      </c>
      <c r="B1649" s="2">
        <v>12.2</v>
      </c>
      <c r="C1649" s="2">
        <v>7.2628000000000004</v>
      </c>
      <c r="D1649" s="2">
        <v>1600</v>
      </c>
      <c r="E1649" s="2">
        <f t="shared" si="100"/>
        <v>5576275</v>
      </c>
      <c r="F1649" s="17" t="str">
        <f t="shared" si="103"/>
        <v>BULLISH</v>
      </c>
      <c r="G1649" s="17" t="str">
        <f t="shared" si="102"/>
        <v>NEUTRAL</v>
      </c>
      <c r="H1649" s="17" t="str">
        <f t="shared" si="101"/>
        <v>CONFIRMED BULLISH</v>
      </c>
    </row>
    <row r="1650" spans="1:8" ht="13.5" x14ac:dyDescent="0.25">
      <c r="A1650" s="3">
        <v>44417</v>
      </c>
      <c r="B1650" s="2">
        <v>12.2</v>
      </c>
      <c r="C1650" s="2">
        <v>7.2628000000000004</v>
      </c>
      <c r="D1650" s="2">
        <v>16</v>
      </c>
      <c r="E1650" s="2">
        <f t="shared" si="100"/>
        <v>5576275</v>
      </c>
      <c r="F1650" s="17" t="str">
        <f t="shared" si="103"/>
        <v>BULLISH</v>
      </c>
      <c r="G1650" s="17" t="str">
        <f t="shared" si="102"/>
        <v>NEUTRAL</v>
      </c>
      <c r="H1650" s="17" t="str">
        <f t="shared" si="101"/>
        <v>NEUTRAL</v>
      </c>
    </row>
    <row r="1651" spans="1:8" ht="13.5" x14ac:dyDescent="0.25">
      <c r="A1651" s="3">
        <v>44419</v>
      </c>
      <c r="B1651" s="2">
        <v>12.2</v>
      </c>
      <c r="C1651" s="2">
        <v>7.2628000000000004</v>
      </c>
      <c r="D1651" s="2">
        <v>1462</v>
      </c>
      <c r="E1651" s="2">
        <f t="shared" si="100"/>
        <v>5576275</v>
      </c>
      <c r="F1651" s="17" t="str">
        <f t="shared" si="103"/>
        <v>BULLISH</v>
      </c>
      <c r="G1651" s="17" t="str">
        <f t="shared" si="102"/>
        <v>NEUTRAL</v>
      </c>
      <c r="H1651" s="17" t="str">
        <f t="shared" si="101"/>
        <v>CONFIRMED BULLISH</v>
      </c>
    </row>
    <row r="1652" spans="1:8" ht="13.5" x14ac:dyDescent="0.25">
      <c r="A1652" s="3">
        <v>44420</v>
      </c>
      <c r="B1652" s="2">
        <v>12.2</v>
      </c>
      <c r="C1652" s="2">
        <v>7.2628000000000004</v>
      </c>
      <c r="D1652" s="2">
        <v>730</v>
      </c>
      <c r="E1652" s="2">
        <f t="shared" si="100"/>
        <v>5576275</v>
      </c>
      <c r="F1652" s="17" t="str">
        <f t="shared" si="103"/>
        <v>BULLISH</v>
      </c>
      <c r="G1652" s="17" t="str">
        <f t="shared" si="102"/>
        <v>NEUTRAL</v>
      </c>
      <c r="H1652" s="17" t="str">
        <f t="shared" si="101"/>
        <v>CONFIRMED BULLISH</v>
      </c>
    </row>
    <row r="1653" spans="1:8" ht="13.5" x14ac:dyDescent="0.25">
      <c r="A1653" s="3">
        <v>44424</v>
      </c>
      <c r="B1653" s="2">
        <v>12.2</v>
      </c>
      <c r="C1653" s="2">
        <v>7.2628000000000004</v>
      </c>
      <c r="D1653" s="2">
        <v>1480</v>
      </c>
      <c r="E1653" s="2">
        <f t="shared" si="100"/>
        <v>5576275</v>
      </c>
      <c r="F1653" s="17" t="str">
        <f t="shared" si="103"/>
        <v>BEARISH</v>
      </c>
      <c r="G1653" s="17" t="str">
        <f t="shared" si="102"/>
        <v>NEUTRAL</v>
      </c>
      <c r="H1653" s="17" t="str">
        <f t="shared" si="101"/>
        <v>CONFIRMED BEARISH</v>
      </c>
    </row>
    <row r="1654" spans="1:8" ht="13.5" x14ac:dyDescent="0.25">
      <c r="A1654" s="3">
        <v>44425</v>
      </c>
      <c r="B1654" s="2">
        <v>12</v>
      </c>
      <c r="C1654" s="2">
        <v>7.1436999999999999</v>
      </c>
      <c r="D1654" s="2">
        <v>2547</v>
      </c>
      <c r="E1654" s="2">
        <f t="shared" si="100"/>
        <v>5573728</v>
      </c>
      <c r="F1654" s="17" t="str">
        <f t="shared" si="103"/>
        <v>BEARISH</v>
      </c>
      <c r="G1654" s="17" t="str">
        <f t="shared" si="102"/>
        <v>NEUTRAL</v>
      </c>
      <c r="H1654" s="17" t="str">
        <f t="shared" si="101"/>
        <v>CONFIRMED BEARISH</v>
      </c>
    </row>
    <row r="1655" spans="1:8" ht="13.5" x14ac:dyDescent="0.25">
      <c r="A1655" s="3">
        <v>44426</v>
      </c>
      <c r="B1655" s="2">
        <v>12.19</v>
      </c>
      <c r="C1655" s="2">
        <v>7.2568000000000001</v>
      </c>
      <c r="D1655" s="2">
        <v>402</v>
      </c>
      <c r="E1655" s="2">
        <f t="shared" si="100"/>
        <v>5574130</v>
      </c>
      <c r="F1655" s="17" t="str">
        <f t="shared" si="103"/>
        <v>BEARISH</v>
      </c>
      <c r="G1655" s="17" t="str">
        <f t="shared" si="102"/>
        <v>NEUTRAL</v>
      </c>
      <c r="H1655" s="17" t="str">
        <f t="shared" si="101"/>
        <v>CONFIRMED BEARISH</v>
      </c>
    </row>
    <row r="1656" spans="1:8" ht="13.5" x14ac:dyDescent="0.25">
      <c r="A1656" s="3">
        <v>44427</v>
      </c>
      <c r="B1656" s="2">
        <v>12.13</v>
      </c>
      <c r="C1656" s="2">
        <v>7.2210999999999999</v>
      </c>
      <c r="D1656" s="2">
        <v>1195</v>
      </c>
      <c r="E1656" s="2">
        <f t="shared" si="100"/>
        <v>5572935</v>
      </c>
      <c r="F1656" s="17" t="str">
        <f t="shared" si="103"/>
        <v>BEARISH</v>
      </c>
      <c r="G1656" s="17" t="str">
        <f t="shared" si="102"/>
        <v>NEUTRAL</v>
      </c>
      <c r="H1656" s="17" t="str">
        <f t="shared" si="101"/>
        <v>CONFIRMED BEARISH</v>
      </c>
    </row>
    <row r="1657" spans="1:8" ht="13.5" x14ac:dyDescent="0.25">
      <c r="A1657" s="3">
        <v>44428</v>
      </c>
      <c r="B1657" s="2">
        <v>12.19</v>
      </c>
      <c r="C1657" s="2">
        <v>7.2568000000000001</v>
      </c>
      <c r="D1657" s="2">
        <v>1630</v>
      </c>
      <c r="E1657" s="2">
        <f t="shared" si="100"/>
        <v>5574565</v>
      </c>
      <c r="F1657" s="17" t="str">
        <f t="shared" si="103"/>
        <v>BEARISH</v>
      </c>
      <c r="G1657" s="17" t="str">
        <f t="shared" si="102"/>
        <v>NEUTRAL</v>
      </c>
      <c r="H1657" s="17" t="str">
        <f t="shared" si="101"/>
        <v>CONFIRMED BEARISH</v>
      </c>
    </row>
    <row r="1658" spans="1:8" ht="13.5" x14ac:dyDescent="0.25">
      <c r="A1658" s="3">
        <v>44431</v>
      </c>
      <c r="B1658" s="2">
        <v>12.18</v>
      </c>
      <c r="C1658" s="2">
        <v>7.2508999999999997</v>
      </c>
      <c r="D1658" s="2">
        <v>1269</v>
      </c>
      <c r="E1658" s="2">
        <f t="shared" si="100"/>
        <v>5573296</v>
      </c>
      <c r="F1658" s="17" t="str">
        <f t="shared" si="103"/>
        <v>BEARISH</v>
      </c>
      <c r="G1658" s="17" t="str">
        <f t="shared" si="102"/>
        <v>NEUTRAL</v>
      </c>
      <c r="H1658" s="17" t="str">
        <f t="shared" si="101"/>
        <v>CONFIRMED BEARISH</v>
      </c>
    </row>
    <row r="1659" spans="1:8" ht="13.5" x14ac:dyDescent="0.25">
      <c r="A1659" s="3">
        <v>44432</v>
      </c>
      <c r="B1659" s="2">
        <v>12.15</v>
      </c>
      <c r="C1659" s="2">
        <v>7.2329999999999997</v>
      </c>
      <c r="D1659" s="2">
        <v>596</v>
      </c>
      <c r="E1659" s="2">
        <f t="shared" si="100"/>
        <v>5572700</v>
      </c>
      <c r="F1659" s="17" t="str">
        <f t="shared" si="103"/>
        <v>BEARISH</v>
      </c>
      <c r="G1659" s="17" t="str">
        <f t="shared" si="102"/>
        <v>NEUTRAL</v>
      </c>
      <c r="H1659" s="17" t="str">
        <f t="shared" si="101"/>
        <v>BEARISH DIVERGENCE</v>
      </c>
    </row>
    <row r="1660" spans="1:8" ht="13.5" x14ac:dyDescent="0.25">
      <c r="A1660" s="3">
        <v>44433</v>
      </c>
      <c r="B1660" s="2">
        <v>12.18</v>
      </c>
      <c r="C1660" s="2">
        <v>7.2508999999999997</v>
      </c>
      <c r="D1660" s="2">
        <v>6865</v>
      </c>
      <c r="E1660" s="2">
        <f t="shared" si="100"/>
        <v>5579565</v>
      </c>
      <c r="F1660" s="17" t="str">
        <f t="shared" si="103"/>
        <v>BULLISH</v>
      </c>
      <c r="G1660" s="17" t="str">
        <f t="shared" si="102"/>
        <v>NEUTRAL</v>
      </c>
      <c r="H1660" s="17" t="str">
        <f t="shared" si="101"/>
        <v>BULLISH DIVERGENCE</v>
      </c>
    </row>
    <row r="1661" spans="1:8" ht="13.5" x14ac:dyDescent="0.25">
      <c r="A1661" s="3">
        <v>44434</v>
      </c>
      <c r="B1661" s="2">
        <v>12.18</v>
      </c>
      <c r="C1661" s="2">
        <v>7.2508999999999997</v>
      </c>
      <c r="D1661" s="2">
        <v>4323</v>
      </c>
      <c r="E1661" s="2">
        <f t="shared" si="100"/>
        <v>5579565</v>
      </c>
      <c r="F1661" s="17" t="str">
        <f t="shared" si="103"/>
        <v>BULLISH</v>
      </c>
      <c r="G1661" s="17" t="str">
        <f t="shared" si="102"/>
        <v>NEUTRAL</v>
      </c>
      <c r="H1661" s="17" t="str">
        <f t="shared" si="101"/>
        <v>CONFIRMED BULLISH</v>
      </c>
    </row>
    <row r="1662" spans="1:8" ht="13.5" x14ac:dyDescent="0.25">
      <c r="A1662" s="3">
        <v>44435</v>
      </c>
      <c r="B1662" s="2">
        <v>12.7</v>
      </c>
      <c r="C1662" s="2">
        <v>7.5603999999999996</v>
      </c>
      <c r="D1662" s="2">
        <v>80008</v>
      </c>
      <c r="E1662" s="2">
        <f t="shared" si="100"/>
        <v>5659573</v>
      </c>
      <c r="F1662" s="17" t="str">
        <f t="shared" si="103"/>
        <v>BULLISH</v>
      </c>
      <c r="G1662" s="17" t="str">
        <f t="shared" si="102"/>
        <v>NEUTRAL</v>
      </c>
      <c r="H1662" s="17" t="str">
        <f t="shared" si="101"/>
        <v>CONFIRMED BULLISH</v>
      </c>
    </row>
    <row r="1663" spans="1:8" ht="13.5" x14ac:dyDescent="0.25">
      <c r="A1663" s="3">
        <v>44438</v>
      </c>
      <c r="B1663" s="2">
        <v>13.46</v>
      </c>
      <c r="C1663" s="2">
        <v>8.0129000000000001</v>
      </c>
      <c r="D1663" s="2">
        <v>32575</v>
      </c>
      <c r="E1663" s="2">
        <f t="shared" si="100"/>
        <v>5692148</v>
      </c>
      <c r="F1663" s="17" t="str">
        <f t="shared" si="103"/>
        <v>BULLISH</v>
      </c>
      <c r="G1663" s="17" t="str">
        <f t="shared" si="102"/>
        <v>STRONG</v>
      </c>
      <c r="H1663" s="17" t="str">
        <f t="shared" si="101"/>
        <v>CONFIRMED BULLISH</v>
      </c>
    </row>
    <row r="1664" spans="1:8" ht="13.5" x14ac:dyDescent="0.25">
      <c r="A1664" s="3">
        <v>44439</v>
      </c>
      <c r="B1664" s="2">
        <v>13.59</v>
      </c>
      <c r="C1664" s="2">
        <v>8.0902999999999992</v>
      </c>
      <c r="D1664" s="2">
        <v>48221</v>
      </c>
      <c r="E1664" s="2">
        <f t="shared" si="100"/>
        <v>5740369</v>
      </c>
      <c r="F1664" s="17" t="str">
        <f t="shared" si="103"/>
        <v>BULLISH</v>
      </c>
      <c r="G1664" s="17" t="str">
        <f t="shared" si="102"/>
        <v>STRONG</v>
      </c>
      <c r="H1664" s="17" t="str">
        <f t="shared" si="101"/>
        <v>CONFIRMED BULLISH</v>
      </c>
    </row>
    <row r="1665" spans="1:8" ht="13.5" x14ac:dyDescent="0.25">
      <c r="A1665" s="3">
        <v>44440</v>
      </c>
      <c r="B1665" s="2">
        <v>13.58</v>
      </c>
      <c r="C1665" s="2">
        <v>8.0843000000000007</v>
      </c>
      <c r="D1665" s="2">
        <v>15792</v>
      </c>
      <c r="E1665" s="2">
        <f t="shared" si="100"/>
        <v>5724577</v>
      </c>
      <c r="F1665" s="17" t="str">
        <f t="shared" si="103"/>
        <v>BULLISH</v>
      </c>
      <c r="G1665" s="17" t="str">
        <f t="shared" si="102"/>
        <v>STRONG</v>
      </c>
      <c r="H1665" s="17" t="str">
        <f t="shared" si="101"/>
        <v>CONFIRMED BULLISH</v>
      </c>
    </row>
    <row r="1666" spans="1:8" ht="13.5" x14ac:dyDescent="0.25">
      <c r="A1666" s="3">
        <v>44441</v>
      </c>
      <c r="B1666" s="2">
        <v>13.58</v>
      </c>
      <c r="C1666" s="2">
        <v>8.0843000000000007</v>
      </c>
      <c r="D1666" s="2">
        <v>14515</v>
      </c>
      <c r="E1666" s="2">
        <f t="shared" si="100"/>
        <v>5724577</v>
      </c>
      <c r="F1666" s="17" t="str">
        <f t="shared" si="103"/>
        <v>BULLISH</v>
      </c>
      <c r="G1666" s="17" t="str">
        <f t="shared" si="102"/>
        <v>STRONG</v>
      </c>
      <c r="H1666" s="17" t="str">
        <f t="shared" si="101"/>
        <v>CONFIRMED BULLISH</v>
      </c>
    </row>
    <row r="1667" spans="1:8" ht="13.5" x14ac:dyDescent="0.25">
      <c r="A1667" s="3">
        <v>44442</v>
      </c>
      <c r="B1667" s="2">
        <v>13.5</v>
      </c>
      <c r="C1667" s="2">
        <v>8.0366999999999997</v>
      </c>
      <c r="D1667" s="2">
        <v>41141</v>
      </c>
      <c r="E1667" s="2">
        <f t="shared" si="100"/>
        <v>5683436</v>
      </c>
      <c r="F1667" s="17" t="str">
        <f t="shared" si="103"/>
        <v>BULLISH</v>
      </c>
      <c r="G1667" s="17" t="str">
        <f t="shared" si="102"/>
        <v>NEUTRAL</v>
      </c>
      <c r="H1667" s="17" t="str">
        <f t="shared" si="101"/>
        <v>CONFIRMED BULLISH</v>
      </c>
    </row>
    <row r="1668" spans="1:8" ht="13.5" x14ac:dyDescent="0.25">
      <c r="A1668" s="3">
        <v>44445</v>
      </c>
      <c r="B1668" s="2">
        <v>13.45</v>
      </c>
      <c r="C1668" s="2">
        <v>8.0068999999999999</v>
      </c>
      <c r="D1668" s="2">
        <v>4645</v>
      </c>
      <c r="E1668" s="2">
        <f t="shared" ref="E1668:E1731" si="104">IF(B1668&gt;B1667, E1667+D1668, IF(B1668&lt;B1667, E1667-D1668, E1667))</f>
        <v>5678791</v>
      </c>
      <c r="F1668" s="17" t="str">
        <f t="shared" si="103"/>
        <v>BEARISH</v>
      </c>
      <c r="G1668" s="17" t="str">
        <f t="shared" si="102"/>
        <v>NEUTRAL</v>
      </c>
      <c r="H1668" s="17" t="str">
        <f t="shared" si="101"/>
        <v>CONFIRMED BEARISH</v>
      </c>
    </row>
    <row r="1669" spans="1:8" ht="13.5" x14ac:dyDescent="0.25">
      <c r="A1669" s="3">
        <v>44446</v>
      </c>
      <c r="B1669" s="2">
        <v>13.44</v>
      </c>
      <c r="C1669" s="2">
        <v>8.0009999999999994</v>
      </c>
      <c r="D1669" s="2">
        <v>5339</v>
      </c>
      <c r="E1669" s="2">
        <f t="shared" si="104"/>
        <v>5673452</v>
      </c>
      <c r="F1669" s="17" t="str">
        <f t="shared" si="103"/>
        <v>BEARISH</v>
      </c>
      <c r="G1669" s="17" t="str">
        <f t="shared" si="102"/>
        <v>NEUTRAL</v>
      </c>
      <c r="H1669" s="17" t="str">
        <f t="shared" si="101"/>
        <v>CONFIRMED BEARISH</v>
      </c>
    </row>
    <row r="1670" spans="1:8" ht="13.5" x14ac:dyDescent="0.25">
      <c r="A1670" s="3">
        <v>44447</v>
      </c>
      <c r="B1670" s="2">
        <v>13.32</v>
      </c>
      <c r="C1670" s="2">
        <v>7.9295</v>
      </c>
      <c r="D1670" s="2">
        <v>4079</v>
      </c>
      <c r="E1670" s="2">
        <f t="shared" si="104"/>
        <v>5669373</v>
      </c>
      <c r="F1670" s="17" t="str">
        <f t="shared" si="103"/>
        <v>BEARISH</v>
      </c>
      <c r="G1670" s="17" t="str">
        <f t="shared" si="102"/>
        <v>NEUTRAL</v>
      </c>
      <c r="H1670" s="17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v>44448</v>
      </c>
      <c r="B1671" s="2">
        <v>13.4</v>
      </c>
      <c r="C1671" s="2">
        <v>7.9771999999999998</v>
      </c>
      <c r="D1671" s="2">
        <v>13565</v>
      </c>
      <c r="E1671" s="2">
        <f t="shared" si="104"/>
        <v>5682938</v>
      </c>
      <c r="F1671" s="17" t="str">
        <f t="shared" si="103"/>
        <v>BEARISH</v>
      </c>
      <c r="G1671" s="17" t="str">
        <f t="shared" ref="G1671:G1734" si="106">IF((E1671-E1666)/E1666 &gt; 0.02, "STRONG",
 IF((E1671-E1666)/E1666 &lt; -0.02, "WEAK", "NEUTRAL"))</f>
        <v>NEUTRAL</v>
      </c>
      <c r="H1671" s="17" t="str">
        <f t="shared" si="105"/>
        <v>CONFIRMED BEARISH</v>
      </c>
    </row>
    <row r="1672" spans="1:8" ht="13.5" x14ac:dyDescent="0.25">
      <c r="A1672" s="3">
        <v>44449</v>
      </c>
      <c r="B1672" s="2">
        <v>13.3</v>
      </c>
      <c r="C1672" s="2">
        <v>7.9176000000000002</v>
      </c>
      <c r="D1672" s="2">
        <v>7301</v>
      </c>
      <c r="E1672" s="2">
        <f t="shared" si="104"/>
        <v>5675637</v>
      </c>
      <c r="F1672" s="17" t="str">
        <f t="shared" ref="F1672:F1735" si="107">IF(E1672&gt;E1667,"BULLISH",IF(E1672&lt;E1667,"BEARISH","NEUTRAL"))</f>
        <v>BEARISH</v>
      </c>
      <c r="G1672" s="17" t="str">
        <f t="shared" si="106"/>
        <v>NEUTRAL</v>
      </c>
      <c r="H1672" s="17" t="str">
        <f t="shared" si="105"/>
        <v>CONFIRMED BEARISH</v>
      </c>
    </row>
    <row r="1673" spans="1:8" ht="13.5" x14ac:dyDescent="0.25">
      <c r="A1673" s="3">
        <v>44452</v>
      </c>
      <c r="B1673" s="2">
        <v>13.3</v>
      </c>
      <c r="C1673" s="2">
        <v>7.9176000000000002</v>
      </c>
      <c r="D1673" s="2">
        <v>5410</v>
      </c>
      <c r="E1673" s="2">
        <f t="shared" si="104"/>
        <v>5675637</v>
      </c>
      <c r="F1673" s="17" t="str">
        <f t="shared" si="107"/>
        <v>BEARISH</v>
      </c>
      <c r="G1673" s="17" t="str">
        <f t="shared" si="106"/>
        <v>NEUTRAL</v>
      </c>
      <c r="H1673" s="17" t="str">
        <f t="shared" si="105"/>
        <v>CONFIRMED BEARISH</v>
      </c>
    </row>
    <row r="1674" spans="1:8" ht="13.5" x14ac:dyDescent="0.25">
      <c r="A1674" s="3">
        <v>44453</v>
      </c>
      <c r="B1674" s="2">
        <v>13.19</v>
      </c>
      <c r="C1674" s="2">
        <v>7.8521000000000001</v>
      </c>
      <c r="D1674" s="2">
        <v>5079</v>
      </c>
      <c r="E1674" s="2">
        <f t="shared" si="104"/>
        <v>5670558</v>
      </c>
      <c r="F1674" s="17" t="str">
        <f t="shared" si="107"/>
        <v>BEARISH</v>
      </c>
      <c r="G1674" s="17" t="str">
        <f t="shared" si="106"/>
        <v>NEUTRAL</v>
      </c>
      <c r="H1674" s="17" t="str">
        <f t="shared" si="105"/>
        <v>CONFIRMED BEARISH</v>
      </c>
    </row>
    <row r="1675" spans="1:8" ht="13.5" x14ac:dyDescent="0.25">
      <c r="A1675" s="3">
        <v>44454</v>
      </c>
      <c r="B1675" s="2">
        <v>13.35</v>
      </c>
      <c r="C1675" s="2">
        <v>7.9474</v>
      </c>
      <c r="D1675" s="2">
        <v>31067</v>
      </c>
      <c r="E1675" s="2">
        <f t="shared" si="104"/>
        <v>5701625</v>
      </c>
      <c r="F1675" s="17" t="str">
        <f t="shared" si="107"/>
        <v>BULLISH</v>
      </c>
      <c r="G1675" s="17" t="str">
        <f t="shared" si="106"/>
        <v>NEUTRAL</v>
      </c>
      <c r="H1675" s="17" t="str">
        <f t="shared" si="105"/>
        <v>CONFIRMED BULLISH</v>
      </c>
    </row>
    <row r="1676" spans="1:8" ht="13.5" x14ac:dyDescent="0.25">
      <c r="A1676" s="3">
        <v>44455</v>
      </c>
      <c r="B1676" s="2">
        <v>13.35</v>
      </c>
      <c r="C1676" s="2">
        <v>7.9474</v>
      </c>
      <c r="D1676" s="2">
        <v>12314</v>
      </c>
      <c r="E1676" s="2">
        <f t="shared" si="104"/>
        <v>5701625</v>
      </c>
      <c r="F1676" s="17" t="str">
        <f t="shared" si="107"/>
        <v>BULLISH</v>
      </c>
      <c r="G1676" s="17" t="str">
        <f t="shared" si="106"/>
        <v>NEUTRAL</v>
      </c>
      <c r="H1676" s="17" t="str">
        <f t="shared" si="105"/>
        <v>BULLISH DIVERGENCE</v>
      </c>
    </row>
    <row r="1677" spans="1:8" ht="13.5" x14ac:dyDescent="0.25">
      <c r="A1677" s="3">
        <v>44456</v>
      </c>
      <c r="B1677" s="2">
        <v>13.8</v>
      </c>
      <c r="C1677" s="2">
        <v>8.2152999999999992</v>
      </c>
      <c r="D1677" s="2">
        <v>33738</v>
      </c>
      <c r="E1677" s="2">
        <f t="shared" si="104"/>
        <v>5735363</v>
      </c>
      <c r="F1677" s="17" t="str">
        <f t="shared" si="107"/>
        <v>BULLISH</v>
      </c>
      <c r="G1677" s="17" t="str">
        <f t="shared" si="106"/>
        <v>NEUTRAL</v>
      </c>
      <c r="H1677" s="17" t="str">
        <f t="shared" si="105"/>
        <v>CONFIRMED BULLISH</v>
      </c>
    </row>
    <row r="1678" spans="1:8" ht="13.5" x14ac:dyDescent="0.25">
      <c r="A1678" s="3">
        <v>44459</v>
      </c>
      <c r="B1678" s="2">
        <v>13.9</v>
      </c>
      <c r="C1678" s="2">
        <v>8.2748000000000008</v>
      </c>
      <c r="D1678" s="2">
        <v>9150</v>
      </c>
      <c r="E1678" s="2">
        <f t="shared" si="104"/>
        <v>5744513</v>
      </c>
      <c r="F1678" s="17" t="str">
        <f t="shared" si="107"/>
        <v>BULLISH</v>
      </c>
      <c r="G1678" s="17" t="str">
        <f t="shared" si="106"/>
        <v>NEUTRAL</v>
      </c>
      <c r="H1678" s="17" t="str">
        <f t="shared" si="105"/>
        <v>CONFIRMED BULLISH</v>
      </c>
    </row>
    <row r="1679" spans="1:8" ht="13.5" x14ac:dyDescent="0.25">
      <c r="A1679" s="3">
        <v>44460</v>
      </c>
      <c r="B1679" s="2">
        <v>13.71</v>
      </c>
      <c r="C1679" s="2">
        <v>8.1616999999999997</v>
      </c>
      <c r="D1679" s="2">
        <v>5264</v>
      </c>
      <c r="E1679" s="2">
        <f t="shared" si="104"/>
        <v>5739249</v>
      </c>
      <c r="F1679" s="17" t="str">
        <f t="shared" si="107"/>
        <v>BULLISH</v>
      </c>
      <c r="G1679" s="17" t="str">
        <f t="shared" si="106"/>
        <v>NEUTRAL</v>
      </c>
      <c r="H1679" s="17" t="str">
        <f t="shared" si="105"/>
        <v>CONFIRMED BULLISH</v>
      </c>
    </row>
    <row r="1680" spans="1:8" ht="13.5" x14ac:dyDescent="0.25">
      <c r="A1680" s="3">
        <v>44461</v>
      </c>
      <c r="B1680" s="2">
        <v>13.61</v>
      </c>
      <c r="C1680" s="2">
        <v>8.1021999999999998</v>
      </c>
      <c r="D1680" s="2">
        <v>30295</v>
      </c>
      <c r="E1680" s="2">
        <f t="shared" si="104"/>
        <v>5708954</v>
      </c>
      <c r="F1680" s="17" t="str">
        <f t="shared" si="107"/>
        <v>BULLISH</v>
      </c>
      <c r="G1680" s="17" t="str">
        <f t="shared" si="106"/>
        <v>NEUTRAL</v>
      </c>
      <c r="H1680" s="17" t="str">
        <f t="shared" si="105"/>
        <v>CONFIRMED BULLISH</v>
      </c>
    </row>
    <row r="1681" spans="1:8" ht="13.5" x14ac:dyDescent="0.25">
      <c r="A1681" s="3">
        <v>44462</v>
      </c>
      <c r="B1681" s="2">
        <v>13.65</v>
      </c>
      <c r="C1681" s="2">
        <v>8.1259999999999994</v>
      </c>
      <c r="D1681" s="2">
        <v>4537</v>
      </c>
      <c r="E1681" s="2">
        <f t="shared" si="104"/>
        <v>5713491</v>
      </c>
      <c r="F1681" s="17" t="str">
        <f t="shared" si="107"/>
        <v>BULLISH</v>
      </c>
      <c r="G1681" s="17" t="str">
        <f t="shared" si="106"/>
        <v>NEUTRAL</v>
      </c>
      <c r="H1681" s="17" t="str">
        <f t="shared" si="105"/>
        <v>CONFIRMED BULLISH</v>
      </c>
    </row>
    <row r="1682" spans="1:8" ht="13.5" x14ac:dyDescent="0.25">
      <c r="A1682" s="3">
        <v>44463</v>
      </c>
      <c r="B1682" s="2">
        <v>13.6</v>
      </c>
      <c r="C1682" s="2">
        <v>8.0961999999999996</v>
      </c>
      <c r="D1682" s="2">
        <v>12419</v>
      </c>
      <c r="E1682" s="2">
        <f t="shared" si="104"/>
        <v>5701072</v>
      </c>
      <c r="F1682" s="17" t="str">
        <f t="shared" si="107"/>
        <v>BEARISH</v>
      </c>
      <c r="G1682" s="17" t="str">
        <f t="shared" si="106"/>
        <v>NEUTRAL</v>
      </c>
      <c r="H1682" s="17" t="str">
        <f t="shared" si="105"/>
        <v>CONFIRMED BEARISH</v>
      </c>
    </row>
    <row r="1683" spans="1:8" ht="13.5" x14ac:dyDescent="0.25">
      <c r="A1683" s="3">
        <v>44466</v>
      </c>
      <c r="B1683" s="2">
        <v>13.8</v>
      </c>
      <c r="C1683" s="2">
        <v>8.2152999999999992</v>
      </c>
      <c r="D1683" s="2">
        <v>3623</v>
      </c>
      <c r="E1683" s="2">
        <f t="shared" si="104"/>
        <v>5704695</v>
      </c>
      <c r="F1683" s="17" t="str">
        <f t="shared" si="107"/>
        <v>BEARISH</v>
      </c>
      <c r="G1683" s="17" t="str">
        <f t="shared" si="106"/>
        <v>NEUTRAL</v>
      </c>
      <c r="H1683" s="17" t="str">
        <f t="shared" si="105"/>
        <v>CONFIRMED BEARISH</v>
      </c>
    </row>
    <row r="1684" spans="1:8" ht="13.5" x14ac:dyDescent="0.25">
      <c r="A1684" s="3">
        <v>44467</v>
      </c>
      <c r="B1684" s="2">
        <v>13.75</v>
      </c>
      <c r="C1684" s="2">
        <v>8.1854999999999993</v>
      </c>
      <c r="D1684" s="2">
        <v>4654</v>
      </c>
      <c r="E1684" s="2">
        <f t="shared" si="104"/>
        <v>5700041</v>
      </c>
      <c r="F1684" s="17" t="str">
        <f t="shared" si="107"/>
        <v>BEARISH</v>
      </c>
      <c r="G1684" s="17" t="str">
        <f t="shared" si="106"/>
        <v>NEUTRAL</v>
      </c>
      <c r="H1684" s="17" t="str">
        <f t="shared" si="105"/>
        <v>BEARISH DIVERGENCE</v>
      </c>
    </row>
    <row r="1685" spans="1:8" ht="13.5" x14ac:dyDescent="0.25">
      <c r="A1685" s="3">
        <v>44468</v>
      </c>
      <c r="B1685" s="2">
        <v>14</v>
      </c>
      <c r="C1685" s="2">
        <v>8.3344000000000005</v>
      </c>
      <c r="D1685" s="2">
        <v>46411</v>
      </c>
      <c r="E1685" s="2">
        <f t="shared" si="104"/>
        <v>5746452</v>
      </c>
      <c r="F1685" s="17" t="str">
        <f t="shared" si="107"/>
        <v>BULLISH</v>
      </c>
      <c r="G1685" s="17" t="str">
        <f t="shared" si="106"/>
        <v>NEUTRAL</v>
      </c>
      <c r="H1685" s="17" t="str">
        <f t="shared" si="105"/>
        <v>CONFIRMED BULLISH</v>
      </c>
    </row>
    <row r="1686" spans="1:8" ht="13.5" x14ac:dyDescent="0.25">
      <c r="A1686" s="3">
        <v>44469</v>
      </c>
      <c r="B1686" s="2">
        <v>13.9</v>
      </c>
      <c r="C1686" s="2">
        <v>8.2748000000000008</v>
      </c>
      <c r="D1686" s="2">
        <v>14445</v>
      </c>
      <c r="E1686" s="2">
        <f t="shared" si="104"/>
        <v>5732007</v>
      </c>
      <c r="F1686" s="17" t="str">
        <f t="shared" si="107"/>
        <v>BULLISH</v>
      </c>
      <c r="G1686" s="17" t="str">
        <f t="shared" si="106"/>
        <v>NEUTRAL</v>
      </c>
      <c r="H1686" s="17" t="str">
        <f t="shared" si="105"/>
        <v>CONFIRMED BULLISH</v>
      </c>
    </row>
    <row r="1687" spans="1:8" ht="13.5" x14ac:dyDescent="0.25">
      <c r="A1687" s="3">
        <v>44470</v>
      </c>
      <c r="B1687" s="2">
        <v>13.9</v>
      </c>
      <c r="C1687" s="2">
        <v>8.2748000000000008</v>
      </c>
      <c r="D1687" s="2">
        <v>5889</v>
      </c>
      <c r="E1687" s="2">
        <f t="shared" si="104"/>
        <v>5732007</v>
      </c>
      <c r="F1687" s="17" t="str">
        <f t="shared" si="107"/>
        <v>BULLISH</v>
      </c>
      <c r="G1687" s="17" t="str">
        <f t="shared" si="106"/>
        <v>NEUTRAL</v>
      </c>
      <c r="H1687" s="17" t="str">
        <f t="shared" si="105"/>
        <v>CONFIRMED BULLISH</v>
      </c>
    </row>
    <row r="1688" spans="1:8" ht="13.5" x14ac:dyDescent="0.25">
      <c r="A1688" s="3">
        <v>44473</v>
      </c>
      <c r="B1688" s="2">
        <v>14</v>
      </c>
      <c r="C1688" s="2">
        <v>8.3344000000000005</v>
      </c>
      <c r="D1688" s="2">
        <v>26191</v>
      </c>
      <c r="E1688" s="2">
        <f t="shared" si="104"/>
        <v>5758198</v>
      </c>
      <c r="F1688" s="17" t="str">
        <f t="shared" si="107"/>
        <v>BULLISH</v>
      </c>
      <c r="G1688" s="17" t="str">
        <f t="shared" si="106"/>
        <v>NEUTRAL</v>
      </c>
      <c r="H1688" s="17" t="str">
        <f t="shared" si="105"/>
        <v>CONFIRMED BULLISH</v>
      </c>
    </row>
    <row r="1689" spans="1:8" ht="13.5" x14ac:dyDescent="0.25">
      <c r="A1689" s="3">
        <v>44474</v>
      </c>
      <c r="B1689" s="2">
        <v>14</v>
      </c>
      <c r="C1689" s="2">
        <v>8.3344000000000005</v>
      </c>
      <c r="D1689" s="2">
        <v>15220</v>
      </c>
      <c r="E1689" s="2">
        <f t="shared" si="104"/>
        <v>5758198</v>
      </c>
      <c r="F1689" s="17" t="str">
        <f t="shared" si="107"/>
        <v>BULLISH</v>
      </c>
      <c r="G1689" s="17" t="str">
        <f t="shared" si="106"/>
        <v>NEUTRAL</v>
      </c>
      <c r="H1689" s="17" t="str">
        <f t="shared" si="105"/>
        <v>CONFIRMED BULLISH</v>
      </c>
    </row>
    <row r="1690" spans="1:8" ht="13.5" x14ac:dyDescent="0.25">
      <c r="A1690" s="3">
        <v>44475</v>
      </c>
      <c r="B1690" s="2">
        <v>14.09</v>
      </c>
      <c r="C1690" s="2">
        <v>8.3879000000000001</v>
      </c>
      <c r="D1690" s="2">
        <v>32173</v>
      </c>
      <c r="E1690" s="2">
        <f t="shared" si="104"/>
        <v>5790371</v>
      </c>
      <c r="F1690" s="17" t="str">
        <f t="shared" si="107"/>
        <v>BULLISH</v>
      </c>
      <c r="G1690" s="17" t="str">
        <f t="shared" si="106"/>
        <v>NEUTRAL</v>
      </c>
      <c r="H1690" s="17" t="str">
        <f t="shared" si="105"/>
        <v>CONFIRMED BULLISH</v>
      </c>
    </row>
    <row r="1691" spans="1:8" ht="13.5" x14ac:dyDescent="0.25">
      <c r="A1691" s="3">
        <v>44476</v>
      </c>
      <c r="B1691" s="2">
        <v>14.18</v>
      </c>
      <c r="C1691" s="2">
        <v>8.4414999999999996</v>
      </c>
      <c r="D1691" s="2">
        <v>15744</v>
      </c>
      <c r="E1691" s="2">
        <f t="shared" si="104"/>
        <v>5806115</v>
      </c>
      <c r="F1691" s="17" t="str">
        <f t="shared" si="107"/>
        <v>BULLISH</v>
      </c>
      <c r="G1691" s="17" t="str">
        <f t="shared" si="106"/>
        <v>NEUTRAL</v>
      </c>
      <c r="H1691" s="17" t="str">
        <f t="shared" si="105"/>
        <v>CONFIRMED BULLISH</v>
      </c>
    </row>
    <row r="1692" spans="1:8" ht="13.5" x14ac:dyDescent="0.25">
      <c r="A1692" s="3">
        <v>44477</v>
      </c>
      <c r="B1692" s="2">
        <v>14.25</v>
      </c>
      <c r="C1692" s="2">
        <v>8.4832000000000001</v>
      </c>
      <c r="D1692" s="2">
        <v>38321</v>
      </c>
      <c r="E1692" s="2">
        <f t="shared" si="104"/>
        <v>5844436</v>
      </c>
      <c r="F1692" s="17" t="str">
        <f t="shared" si="107"/>
        <v>BULLISH</v>
      </c>
      <c r="G1692" s="17" t="str">
        <f t="shared" si="106"/>
        <v>NEUTRAL</v>
      </c>
      <c r="H1692" s="17" t="str">
        <f t="shared" si="105"/>
        <v>CONFIRMED BULLISH</v>
      </c>
    </row>
    <row r="1693" spans="1:8" ht="13.5" x14ac:dyDescent="0.25">
      <c r="A1693" s="3">
        <v>44480</v>
      </c>
      <c r="B1693" s="2">
        <v>14.25</v>
      </c>
      <c r="C1693" s="2">
        <v>8.4832000000000001</v>
      </c>
      <c r="D1693" s="2">
        <v>13636</v>
      </c>
      <c r="E1693" s="2">
        <f t="shared" si="104"/>
        <v>5844436</v>
      </c>
      <c r="F1693" s="17" t="str">
        <f t="shared" si="107"/>
        <v>BULLISH</v>
      </c>
      <c r="G1693" s="17" t="str">
        <f t="shared" si="106"/>
        <v>NEUTRAL</v>
      </c>
      <c r="H1693" s="17" t="str">
        <f t="shared" si="105"/>
        <v>CONFIRMED BULLISH</v>
      </c>
    </row>
    <row r="1694" spans="1:8" ht="13.5" x14ac:dyDescent="0.25">
      <c r="A1694" s="3">
        <v>44481</v>
      </c>
      <c r="B1694" s="2">
        <v>14.1</v>
      </c>
      <c r="C1694" s="2">
        <v>8.3939000000000004</v>
      </c>
      <c r="D1694" s="2">
        <v>37068</v>
      </c>
      <c r="E1694" s="2">
        <f t="shared" si="104"/>
        <v>5807368</v>
      </c>
      <c r="F1694" s="17" t="str">
        <f t="shared" si="107"/>
        <v>BULLISH</v>
      </c>
      <c r="G1694" s="17" t="str">
        <f t="shared" si="106"/>
        <v>NEUTRAL</v>
      </c>
      <c r="H1694" s="17" t="str">
        <f t="shared" si="105"/>
        <v>CONFIRMED BULLISH</v>
      </c>
    </row>
    <row r="1695" spans="1:8" ht="13.5" x14ac:dyDescent="0.25">
      <c r="A1695" s="3">
        <v>44482</v>
      </c>
      <c r="B1695" s="2">
        <v>14.24</v>
      </c>
      <c r="C1695" s="2">
        <v>8.4771999999999998</v>
      </c>
      <c r="D1695" s="2">
        <v>8938</v>
      </c>
      <c r="E1695" s="2">
        <f t="shared" si="104"/>
        <v>5816306</v>
      </c>
      <c r="F1695" s="17" t="str">
        <f t="shared" si="107"/>
        <v>BULLISH</v>
      </c>
      <c r="G1695" s="17" t="str">
        <f t="shared" si="106"/>
        <v>NEUTRAL</v>
      </c>
      <c r="H1695" s="17" t="str">
        <f t="shared" si="105"/>
        <v>CONFIRMED BULLISH</v>
      </c>
    </row>
    <row r="1696" spans="1:8" ht="13.5" x14ac:dyDescent="0.25">
      <c r="A1696" s="3">
        <v>44483</v>
      </c>
      <c r="B1696" s="2">
        <v>14.01</v>
      </c>
      <c r="C1696" s="2">
        <v>8.3402999999999992</v>
      </c>
      <c r="D1696" s="2">
        <v>11919</v>
      </c>
      <c r="E1696" s="2">
        <f t="shared" si="104"/>
        <v>5804387</v>
      </c>
      <c r="F1696" s="17" t="str">
        <f t="shared" si="107"/>
        <v>BEARISH</v>
      </c>
      <c r="G1696" s="17" t="str">
        <f t="shared" si="106"/>
        <v>NEUTRAL</v>
      </c>
      <c r="H1696" s="17" t="str">
        <f t="shared" si="105"/>
        <v>CONFIRMED BEARISH</v>
      </c>
    </row>
    <row r="1697" spans="1:8" ht="13.5" x14ac:dyDescent="0.25">
      <c r="A1697" s="3">
        <v>44488</v>
      </c>
      <c r="B1697" s="2">
        <v>14</v>
      </c>
      <c r="C1697" s="2">
        <v>8.3344000000000005</v>
      </c>
      <c r="D1697" s="2">
        <v>4580</v>
      </c>
      <c r="E1697" s="2">
        <f t="shared" si="104"/>
        <v>5799807</v>
      </c>
      <c r="F1697" s="17" t="str">
        <f t="shared" si="107"/>
        <v>BEARISH</v>
      </c>
      <c r="G1697" s="17" t="str">
        <f t="shared" si="106"/>
        <v>NEUTRAL</v>
      </c>
      <c r="H1697" s="17" t="str">
        <f t="shared" si="105"/>
        <v>CONFIRMED BEARISH</v>
      </c>
    </row>
    <row r="1698" spans="1:8" ht="13.5" x14ac:dyDescent="0.25">
      <c r="A1698" s="3">
        <v>44489</v>
      </c>
      <c r="B1698" s="2">
        <v>13.9</v>
      </c>
      <c r="C1698" s="2">
        <v>8.2748000000000008</v>
      </c>
      <c r="D1698" s="2">
        <v>5429</v>
      </c>
      <c r="E1698" s="2">
        <f t="shared" si="104"/>
        <v>5794378</v>
      </c>
      <c r="F1698" s="17" t="str">
        <f t="shared" si="107"/>
        <v>BEARISH</v>
      </c>
      <c r="G1698" s="17" t="str">
        <f t="shared" si="106"/>
        <v>NEUTRAL</v>
      </c>
      <c r="H1698" s="17" t="str">
        <f t="shared" si="105"/>
        <v>CONFIRMED BEARISH</v>
      </c>
    </row>
    <row r="1699" spans="1:8" ht="13.5" x14ac:dyDescent="0.25">
      <c r="A1699" s="3">
        <v>44490</v>
      </c>
      <c r="B1699" s="2">
        <v>13.85</v>
      </c>
      <c r="C1699" s="2">
        <v>8.2451000000000008</v>
      </c>
      <c r="D1699" s="2">
        <v>3753</v>
      </c>
      <c r="E1699" s="2">
        <f t="shared" si="104"/>
        <v>5790625</v>
      </c>
      <c r="F1699" s="17" t="str">
        <f t="shared" si="107"/>
        <v>BEARISH</v>
      </c>
      <c r="G1699" s="17" t="str">
        <f t="shared" si="106"/>
        <v>NEUTRAL</v>
      </c>
      <c r="H1699" s="17" t="str">
        <f t="shared" si="105"/>
        <v>CONFIRMED BEARISH</v>
      </c>
    </row>
    <row r="1700" spans="1:8" ht="13.5" x14ac:dyDescent="0.25">
      <c r="A1700" s="3">
        <v>44491</v>
      </c>
      <c r="B1700" s="2">
        <v>13.74</v>
      </c>
      <c r="C1700" s="2">
        <v>8.1796000000000006</v>
      </c>
      <c r="D1700" s="2">
        <v>16372</v>
      </c>
      <c r="E1700" s="2">
        <f t="shared" si="104"/>
        <v>5774253</v>
      </c>
      <c r="F1700" s="17" t="str">
        <f t="shared" si="107"/>
        <v>BEARISH</v>
      </c>
      <c r="G1700" s="17" t="str">
        <f t="shared" si="106"/>
        <v>NEUTRAL</v>
      </c>
      <c r="H1700" s="17" t="str">
        <f t="shared" si="105"/>
        <v>CONFIRMED BEARISH</v>
      </c>
    </row>
    <row r="1701" spans="1:8" ht="13.5" x14ac:dyDescent="0.25">
      <c r="A1701" s="3">
        <v>44494</v>
      </c>
      <c r="B1701" s="2">
        <v>13.51</v>
      </c>
      <c r="C1701" s="2">
        <v>8.0426000000000002</v>
      </c>
      <c r="D1701" s="2">
        <v>2697</v>
      </c>
      <c r="E1701" s="2">
        <f t="shared" si="104"/>
        <v>5771556</v>
      </c>
      <c r="F1701" s="17" t="str">
        <f t="shared" si="107"/>
        <v>BEARISH</v>
      </c>
      <c r="G1701" s="17" t="str">
        <f t="shared" si="106"/>
        <v>NEUTRAL</v>
      </c>
      <c r="H1701" s="17" t="str">
        <f t="shared" si="105"/>
        <v>CONFIRMED BEARISH</v>
      </c>
    </row>
    <row r="1702" spans="1:8" ht="13.5" x14ac:dyDescent="0.25">
      <c r="A1702" s="3">
        <v>44495</v>
      </c>
      <c r="B1702" s="2">
        <v>13.7</v>
      </c>
      <c r="C1702" s="2">
        <v>8.1557999999999993</v>
      </c>
      <c r="D1702" s="2">
        <v>6683</v>
      </c>
      <c r="E1702" s="2">
        <f t="shared" si="104"/>
        <v>5778239</v>
      </c>
      <c r="F1702" s="17" t="str">
        <f t="shared" si="107"/>
        <v>BEARISH</v>
      </c>
      <c r="G1702" s="17" t="str">
        <f t="shared" si="106"/>
        <v>NEUTRAL</v>
      </c>
      <c r="H1702" s="17" t="str">
        <f t="shared" si="105"/>
        <v>CONFIRMED BEARISH</v>
      </c>
    </row>
    <row r="1703" spans="1:8" ht="13.5" x14ac:dyDescent="0.25">
      <c r="A1703" s="3">
        <v>44496</v>
      </c>
      <c r="B1703" s="2">
        <v>13.69</v>
      </c>
      <c r="C1703" s="2">
        <v>8.1498000000000008</v>
      </c>
      <c r="D1703" s="2">
        <v>5420</v>
      </c>
      <c r="E1703" s="2">
        <f t="shared" si="104"/>
        <v>5772819</v>
      </c>
      <c r="F1703" s="17" t="str">
        <f t="shared" si="107"/>
        <v>BEARISH</v>
      </c>
      <c r="G1703" s="17" t="str">
        <f t="shared" si="106"/>
        <v>NEUTRAL</v>
      </c>
      <c r="H1703" s="17" t="str">
        <f t="shared" si="105"/>
        <v>CONFIRMED BEARISH</v>
      </c>
    </row>
    <row r="1704" spans="1:8" ht="13.5" x14ac:dyDescent="0.25">
      <c r="A1704" s="3">
        <v>44497</v>
      </c>
      <c r="B1704" s="2">
        <v>13.99</v>
      </c>
      <c r="C1704" s="2">
        <v>8.3284000000000002</v>
      </c>
      <c r="D1704" s="2">
        <v>17249</v>
      </c>
      <c r="E1704" s="2">
        <f t="shared" si="104"/>
        <v>5790068</v>
      </c>
      <c r="F1704" s="17" t="str">
        <f t="shared" si="107"/>
        <v>BEARISH</v>
      </c>
      <c r="G1704" s="17" t="str">
        <f t="shared" si="106"/>
        <v>NEUTRAL</v>
      </c>
      <c r="H1704" s="17" t="str">
        <f t="shared" si="105"/>
        <v>BEARISH DIVERGENCE</v>
      </c>
    </row>
    <row r="1705" spans="1:8" ht="13.5" x14ac:dyDescent="0.25">
      <c r="A1705" s="3">
        <v>44498</v>
      </c>
      <c r="B1705" s="2">
        <v>13.98</v>
      </c>
      <c r="C1705" s="2">
        <v>8.3224</v>
      </c>
      <c r="D1705" s="2">
        <v>4981</v>
      </c>
      <c r="E1705" s="2">
        <f t="shared" si="104"/>
        <v>5785087</v>
      </c>
      <c r="F1705" s="17" t="str">
        <f t="shared" si="107"/>
        <v>BULLISH</v>
      </c>
      <c r="G1705" s="17" t="str">
        <f t="shared" si="106"/>
        <v>NEUTRAL</v>
      </c>
      <c r="H1705" s="17" t="str">
        <f t="shared" si="105"/>
        <v>CONFIRMED BULLISH</v>
      </c>
    </row>
    <row r="1706" spans="1:8" ht="13.5" x14ac:dyDescent="0.25">
      <c r="A1706" s="3">
        <v>44501</v>
      </c>
      <c r="B1706" s="2">
        <v>13.9</v>
      </c>
      <c r="C1706" s="2">
        <v>8.2748000000000008</v>
      </c>
      <c r="D1706" s="2">
        <v>14147</v>
      </c>
      <c r="E1706" s="2">
        <f t="shared" si="104"/>
        <v>5770940</v>
      </c>
      <c r="F1706" s="17" t="str">
        <f t="shared" si="107"/>
        <v>BEARISH</v>
      </c>
      <c r="G1706" s="17" t="str">
        <f t="shared" si="106"/>
        <v>NEUTRAL</v>
      </c>
      <c r="H1706" s="17" t="str">
        <f t="shared" si="105"/>
        <v>BEARISH DIVERGENCE</v>
      </c>
    </row>
    <row r="1707" spans="1:8" ht="13.5" x14ac:dyDescent="0.25">
      <c r="A1707" s="3">
        <v>44502</v>
      </c>
      <c r="B1707" s="2">
        <v>13.9</v>
      </c>
      <c r="C1707" s="2">
        <v>8.2748000000000008</v>
      </c>
      <c r="D1707" s="2">
        <v>1134</v>
      </c>
      <c r="E1707" s="2">
        <f t="shared" si="104"/>
        <v>5770940</v>
      </c>
      <c r="F1707" s="17" t="str">
        <f t="shared" si="107"/>
        <v>BEARISH</v>
      </c>
      <c r="G1707" s="17" t="str">
        <f t="shared" si="106"/>
        <v>NEUTRAL</v>
      </c>
      <c r="H1707" s="17" t="str">
        <f t="shared" si="105"/>
        <v>BEARISH DIVERGENCE</v>
      </c>
    </row>
    <row r="1708" spans="1:8" ht="13.5" x14ac:dyDescent="0.25">
      <c r="A1708" s="3">
        <v>44503</v>
      </c>
      <c r="B1708" s="2">
        <v>13.9</v>
      </c>
      <c r="C1708" s="2">
        <v>8.2748000000000008</v>
      </c>
      <c r="D1708" s="2">
        <v>5504</v>
      </c>
      <c r="E1708" s="2">
        <f t="shared" si="104"/>
        <v>5770940</v>
      </c>
      <c r="F1708" s="17" t="str">
        <f t="shared" si="107"/>
        <v>BEARISH</v>
      </c>
      <c r="G1708" s="17" t="str">
        <f t="shared" si="106"/>
        <v>NEUTRAL</v>
      </c>
      <c r="H1708" s="17" t="str">
        <f t="shared" si="105"/>
        <v>BEARISH DIVERGENCE</v>
      </c>
    </row>
    <row r="1709" spans="1:8" ht="13.5" x14ac:dyDescent="0.25">
      <c r="A1709" s="3">
        <v>44504</v>
      </c>
      <c r="B1709" s="2">
        <v>13.9</v>
      </c>
      <c r="C1709" s="2">
        <v>8.2748000000000008</v>
      </c>
      <c r="D1709" s="2">
        <v>157114</v>
      </c>
      <c r="E1709" s="2">
        <f t="shared" si="104"/>
        <v>5770940</v>
      </c>
      <c r="F1709" s="17" t="str">
        <f t="shared" si="107"/>
        <v>BEARISH</v>
      </c>
      <c r="G1709" s="17" t="str">
        <f t="shared" si="106"/>
        <v>NEUTRAL</v>
      </c>
      <c r="H1709" s="17" t="str">
        <f t="shared" si="105"/>
        <v>CONFIRMED BEARISH</v>
      </c>
    </row>
    <row r="1710" spans="1:8" ht="13.5" x14ac:dyDescent="0.25">
      <c r="A1710" s="3">
        <v>44505</v>
      </c>
      <c r="B1710" s="2">
        <v>13.9</v>
      </c>
      <c r="C1710" s="2">
        <v>8.2748000000000008</v>
      </c>
      <c r="D1710" s="2">
        <v>8646</v>
      </c>
      <c r="E1710" s="2">
        <f t="shared" si="104"/>
        <v>5770940</v>
      </c>
      <c r="F1710" s="17" t="str">
        <f t="shared" si="107"/>
        <v>BEARISH</v>
      </c>
      <c r="G1710" s="17" t="str">
        <f t="shared" si="106"/>
        <v>NEUTRAL</v>
      </c>
      <c r="H1710" s="17" t="str">
        <f t="shared" si="105"/>
        <v>CONFIRMED BEARISH</v>
      </c>
    </row>
    <row r="1711" spans="1:8" ht="13.5" x14ac:dyDescent="0.25">
      <c r="A1711" s="3">
        <v>44508</v>
      </c>
      <c r="B1711" s="2">
        <v>13.9</v>
      </c>
      <c r="C1711" s="2">
        <v>8.2748000000000008</v>
      </c>
      <c r="D1711" s="2">
        <v>3020</v>
      </c>
      <c r="E1711" s="2">
        <f t="shared" si="104"/>
        <v>5770940</v>
      </c>
      <c r="F1711" s="17" t="str">
        <f t="shared" si="107"/>
        <v>NEUTRAL</v>
      </c>
      <c r="G1711" s="17" t="str">
        <f t="shared" si="106"/>
        <v>NEUTRAL</v>
      </c>
      <c r="H1711" s="17" t="str">
        <f t="shared" si="105"/>
        <v>NEUTRAL</v>
      </c>
    </row>
    <row r="1712" spans="1:8" ht="13.5" x14ac:dyDescent="0.25">
      <c r="A1712" s="3">
        <v>44509</v>
      </c>
      <c r="B1712" s="2">
        <v>13.9</v>
      </c>
      <c r="C1712" s="2">
        <v>8.2748000000000008</v>
      </c>
      <c r="D1712" s="2">
        <v>1503</v>
      </c>
      <c r="E1712" s="2">
        <f t="shared" si="104"/>
        <v>5770940</v>
      </c>
      <c r="F1712" s="17" t="str">
        <f t="shared" si="107"/>
        <v>NEUTRAL</v>
      </c>
      <c r="G1712" s="17" t="str">
        <f t="shared" si="106"/>
        <v>NEUTRAL</v>
      </c>
      <c r="H1712" s="17" t="str">
        <f t="shared" si="105"/>
        <v>NEUTRAL</v>
      </c>
    </row>
    <row r="1713" spans="1:8" ht="13.5" x14ac:dyDescent="0.25">
      <c r="A1713" s="3">
        <v>44510</v>
      </c>
      <c r="B1713" s="2">
        <v>13.85</v>
      </c>
      <c r="C1713" s="2">
        <v>8.2451000000000008</v>
      </c>
      <c r="D1713" s="2">
        <v>2968</v>
      </c>
      <c r="E1713" s="2">
        <f t="shared" si="104"/>
        <v>5767972</v>
      </c>
      <c r="F1713" s="17" t="str">
        <f t="shared" si="107"/>
        <v>BEARISH</v>
      </c>
      <c r="G1713" s="17" t="str">
        <f t="shared" si="106"/>
        <v>NEUTRAL</v>
      </c>
      <c r="H1713" s="17" t="str">
        <f t="shared" si="105"/>
        <v>CONFIRMED BEARISH</v>
      </c>
    </row>
    <row r="1714" spans="1:8" ht="13.5" x14ac:dyDescent="0.25">
      <c r="A1714" s="3">
        <v>44511</v>
      </c>
      <c r="B1714" s="2">
        <v>13.8</v>
      </c>
      <c r="C1714" s="2">
        <v>8.2152999999999992</v>
      </c>
      <c r="D1714" s="2">
        <v>1060</v>
      </c>
      <c r="E1714" s="2">
        <f t="shared" si="104"/>
        <v>5766912</v>
      </c>
      <c r="F1714" s="17" t="str">
        <f t="shared" si="107"/>
        <v>BEARISH</v>
      </c>
      <c r="G1714" s="17" t="str">
        <f t="shared" si="106"/>
        <v>NEUTRAL</v>
      </c>
      <c r="H1714" s="17" t="str">
        <f t="shared" si="105"/>
        <v>CONFIRMED BEARISH</v>
      </c>
    </row>
    <row r="1715" spans="1:8" ht="13.5" x14ac:dyDescent="0.25">
      <c r="A1715" s="3">
        <v>44512</v>
      </c>
      <c r="B1715" s="2">
        <v>13.8</v>
      </c>
      <c r="C1715" s="2">
        <v>8.2152999999999992</v>
      </c>
      <c r="D1715" s="2">
        <v>17068</v>
      </c>
      <c r="E1715" s="2">
        <f t="shared" si="104"/>
        <v>5766912</v>
      </c>
      <c r="F1715" s="17" t="str">
        <f t="shared" si="107"/>
        <v>BEARISH</v>
      </c>
      <c r="G1715" s="17" t="str">
        <f t="shared" si="106"/>
        <v>NEUTRAL</v>
      </c>
      <c r="H1715" s="17" t="str">
        <f t="shared" si="105"/>
        <v>CONFIRMED BEARISH</v>
      </c>
    </row>
    <row r="1716" spans="1:8" ht="13.5" x14ac:dyDescent="0.25">
      <c r="A1716" s="3">
        <v>44515</v>
      </c>
      <c r="B1716" s="2">
        <v>13.79</v>
      </c>
      <c r="C1716" s="2">
        <v>8.2093000000000007</v>
      </c>
      <c r="D1716" s="2">
        <v>2024</v>
      </c>
      <c r="E1716" s="2">
        <f t="shared" si="104"/>
        <v>5764888</v>
      </c>
      <c r="F1716" s="17" t="str">
        <f t="shared" si="107"/>
        <v>BEARISH</v>
      </c>
      <c r="G1716" s="17" t="str">
        <f t="shared" si="106"/>
        <v>NEUTRAL</v>
      </c>
      <c r="H1716" s="17" t="str">
        <f t="shared" si="105"/>
        <v>CONFIRMED BEARISH</v>
      </c>
    </row>
    <row r="1717" spans="1:8" ht="13.5" x14ac:dyDescent="0.25">
      <c r="A1717" s="3">
        <v>44516</v>
      </c>
      <c r="B1717" s="2">
        <v>13.7</v>
      </c>
      <c r="C1717" s="2">
        <v>8.1557999999999993</v>
      </c>
      <c r="D1717" s="2">
        <v>222</v>
      </c>
      <c r="E1717" s="2">
        <f t="shared" si="104"/>
        <v>5764666</v>
      </c>
      <c r="F1717" s="17" t="str">
        <f t="shared" si="107"/>
        <v>BEARISH</v>
      </c>
      <c r="G1717" s="17" t="str">
        <f t="shared" si="106"/>
        <v>NEUTRAL</v>
      </c>
      <c r="H1717" s="17" t="str">
        <f t="shared" si="105"/>
        <v>CONFIRMED BEARISH</v>
      </c>
    </row>
    <row r="1718" spans="1:8" ht="13.5" x14ac:dyDescent="0.25">
      <c r="A1718" s="3">
        <v>44517</v>
      </c>
      <c r="B1718" s="2">
        <v>13.7</v>
      </c>
      <c r="C1718" s="2">
        <v>8.1557999999999993</v>
      </c>
      <c r="D1718" s="2">
        <v>6411</v>
      </c>
      <c r="E1718" s="2">
        <f t="shared" si="104"/>
        <v>5764666</v>
      </c>
      <c r="F1718" s="17" t="str">
        <f t="shared" si="107"/>
        <v>BEARISH</v>
      </c>
      <c r="G1718" s="17" t="str">
        <f t="shared" si="106"/>
        <v>NEUTRAL</v>
      </c>
      <c r="H1718" s="17" t="str">
        <f t="shared" si="105"/>
        <v>CONFIRMED BEARISH</v>
      </c>
    </row>
    <row r="1719" spans="1:8" ht="13.5" x14ac:dyDescent="0.25">
      <c r="A1719" s="3">
        <v>44518</v>
      </c>
      <c r="B1719" s="2">
        <v>9.3000000000000007</v>
      </c>
      <c r="C1719" s="2">
        <v>8.3079000000000001</v>
      </c>
      <c r="D1719" s="2">
        <v>2904</v>
      </c>
      <c r="E1719" s="2">
        <f t="shared" si="104"/>
        <v>5761762</v>
      </c>
      <c r="F1719" s="17" t="str">
        <f t="shared" si="107"/>
        <v>BEARISH</v>
      </c>
      <c r="G1719" s="17" t="str">
        <f t="shared" si="106"/>
        <v>NEUTRAL</v>
      </c>
      <c r="H1719" s="17" t="str">
        <f t="shared" si="105"/>
        <v>CONFIRMED BEARISH</v>
      </c>
    </row>
    <row r="1720" spans="1:8" ht="13.5" x14ac:dyDescent="0.25">
      <c r="A1720" s="3">
        <v>44519</v>
      </c>
      <c r="B1720" s="2">
        <v>9.3000000000000007</v>
      </c>
      <c r="C1720" s="2">
        <v>8.3079000000000001</v>
      </c>
      <c r="D1720" s="2">
        <v>5086</v>
      </c>
      <c r="E1720" s="2">
        <f t="shared" si="104"/>
        <v>5761762</v>
      </c>
      <c r="F1720" s="17" t="str">
        <f t="shared" si="107"/>
        <v>BEARISH</v>
      </c>
      <c r="G1720" s="17" t="str">
        <f t="shared" si="106"/>
        <v>NEUTRAL</v>
      </c>
      <c r="H1720" s="17" t="str">
        <f t="shared" si="105"/>
        <v>CONFIRMED BEARISH</v>
      </c>
    </row>
    <row r="1721" spans="1:8" ht="13.5" x14ac:dyDescent="0.25">
      <c r="A1721" s="3">
        <v>44522</v>
      </c>
      <c r="B1721" s="2">
        <v>9.36</v>
      </c>
      <c r="C1721" s="2">
        <v>8.3614999999999995</v>
      </c>
      <c r="D1721" s="2">
        <v>5479</v>
      </c>
      <c r="E1721" s="2">
        <f t="shared" si="104"/>
        <v>5767241</v>
      </c>
      <c r="F1721" s="17" t="str">
        <f t="shared" si="107"/>
        <v>BULLISH</v>
      </c>
      <c r="G1721" s="17" t="str">
        <f t="shared" si="106"/>
        <v>NEUTRAL</v>
      </c>
      <c r="H1721" s="17" t="str">
        <f t="shared" si="105"/>
        <v>BULLISH DIVERGENCE</v>
      </c>
    </row>
    <row r="1722" spans="1:8" ht="13.5" x14ac:dyDescent="0.25">
      <c r="A1722" s="3">
        <v>44523</v>
      </c>
      <c r="B1722" s="2">
        <v>9.35</v>
      </c>
      <c r="C1722" s="2">
        <v>8.3526000000000007</v>
      </c>
      <c r="D1722" s="2">
        <v>2142</v>
      </c>
      <c r="E1722" s="2">
        <f t="shared" si="104"/>
        <v>5765099</v>
      </c>
      <c r="F1722" s="17" t="str">
        <f t="shared" si="107"/>
        <v>BULLISH</v>
      </c>
      <c r="G1722" s="17" t="str">
        <f t="shared" si="106"/>
        <v>NEUTRAL</v>
      </c>
      <c r="H1722" s="17" t="str">
        <f t="shared" si="105"/>
        <v>BULLISH DIVERGENCE</v>
      </c>
    </row>
    <row r="1723" spans="1:8" ht="13.5" x14ac:dyDescent="0.25">
      <c r="A1723" s="3">
        <v>44524</v>
      </c>
      <c r="B1723" s="2">
        <v>9.3000000000000007</v>
      </c>
      <c r="C1723" s="2">
        <v>8.3079000000000001</v>
      </c>
      <c r="D1723" s="2">
        <v>1840</v>
      </c>
      <c r="E1723" s="2">
        <f t="shared" si="104"/>
        <v>5763259</v>
      </c>
      <c r="F1723" s="17" t="str">
        <f t="shared" si="107"/>
        <v>BEARISH</v>
      </c>
      <c r="G1723" s="17" t="str">
        <f t="shared" si="106"/>
        <v>NEUTRAL</v>
      </c>
      <c r="H1723" s="17" t="str">
        <f t="shared" si="105"/>
        <v>CONFIRMED BEARISH</v>
      </c>
    </row>
    <row r="1724" spans="1:8" ht="13.5" x14ac:dyDescent="0.25">
      <c r="A1724" s="3">
        <v>44525</v>
      </c>
      <c r="B1724" s="2">
        <v>9.2899999999999991</v>
      </c>
      <c r="C1724" s="2">
        <v>8.2989999999999995</v>
      </c>
      <c r="D1724" s="2">
        <v>1769</v>
      </c>
      <c r="E1724" s="2">
        <f t="shared" si="104"/>
        <v>5761490</v>
      </c>
      <c r="F1724" s="17" t="str">
        <f t="shared" si="107"/>
        <v>BEARISH</v>
      </c>
      <c r="G1724" s="17" t="str">
        <f t="shared" si="106"/>
        <v>NEUTRAL</v>
      </c>
      <c r="H1724" s="17" t="str">
        <f t="shared" si="105"/>
        <v>CONFIRMED BEARISH</v>
      </c>
    </row>
    <row r="1725" spans="1:8" ht="13.5" x14ac:dyDescent="0.25">
      <c r="A1725" s="3">
        <v>44526</v>
      </c>
      <c r="B1725" s="2">
        <v>9.1999999999999993</v>
      </c>
      <c r="C1725" s="2">
        <v>8.2186000000000003</v>
      </c>
      <c r="D1725" s="2">
        <v>4700</v>
      </c>
      <c r="E1725" s="2">
        <f t="shared" si="104"/>
        <v>5756790</v>
      </c>
      <c r="F1725" s="17" t="str">
        <f t="shared" si="107"/>
        <v>BEARISH</v>
      </c>
      <c r="G1725" s="17" t="str">
        <f t="shared" si="106"/>
        <v>NEUTRAL</v>
      </c>
      <c r="H1725" s="17" t="str">
        <f t="shared" si="105"/>
        <v>CONFIRMED BEARISH</v>
      </c>
    </row>
    <row r="1726" spans="1:8" ht="13.5" x14ac:dyDescent="0.25">
      <c r="A1726" s="3">
        <v>44529</v>
      </c>
      <c r="B1726" s="2">
        <v>9.24</v>
      </c>
      <c r="C1726" s="2">
        <v>8.2543000000000006</v>
      </c>
      <c r="D1726" s="2">
        <v>2622</v>
      </c>
      <c r="E1726" s="2">
        <f t="shared" si="104"/>
        <v>5759412</v>
      </c>
      <c r="F1726" s="17" t="str">
        <f t="shared" si="107"/>
        <v>BEARISH</v>
      </c>
      <c r="G1726" s="17" t="str">
        <f t="shared" si="106"/>
        <v>NEUTRAL</v>
      </c>
      <c r="H1726" s="17" t="str">
        <f t="shared" si="105"/>
        <v>CONFIRMED BEARISH</v>
      </c>
    </row>
    <row r="1727" spans="1:8" ht="13.5" x14ac:dyDescent="0.25">
      <c r="A1727" s="3">
        <v>44530</v>
      </c>
      <c r="B1727" s="2">
        <v>9</v>
      </c>
      <c r="C1727" s="2">
        <v>8.0398999999999994</v>
      </c>
      <c r="D1727" s="2">
        <v>4941</v>
      </c>
      <c r="E1727" s="2">
        <f t="shared" si="104"/>
        <v>5754471</v>
      </c>
      <c r="F1727" s="17" t="str">
        <f t="shared" si="107"/>
        <v>BEARISH</v>
      </c>
      <c r="G1727" s="17" t="str">
        <f t="shared" si="106"/>
        <v>NEUTRAL</v>
      </c>
      <c r="H1727" s="17" t="str">
        <f t="shared" si="105"/>
        <v>CONFIRMED BEARISH</v>
      </c>
    </row>
    <row r="1728" spans="1:8" ht="13.5" x14ac:dyDescent="0.25">
      <c r="A1728" s="3">
        <v>44531</v>
      </c>
      <c r="B1728" s="2">
        <v>9</v>
      </c>
      <c r="C1728" s="2">
        <v>8.0398999999999994</v>
      </c>
      <c r="D1728" s="2">
        <v>7381</v>
      </c>
      <c r="E1728" s="2">
        <f t="shared" si="104"/>
        <v>5754471</v>
      </c>
      <c r="F1728" s="17" t="str">
        <f t="shared" si="107"/>
        <v>BEARISH</v>
      </c>
      <c r="G1728" s="17" t="str">
        <f t="shared" si="106"/>
        <v>NEUTRAL</v>
      </c>
      <c r="H1728" s="17" t="str">
        <f t="shared" si="105"/>
        <v>CONFIRMED BEARISH</v>
      </c>
    </row>
    <row r="1729" spans="1:8" ht="13.5" x14ac:dyDescent="0.25">
      <c r="A1729" s="3">
        <v>44532</v>
      </c>
      <c r="B1729" s="2">
        <v>8.98</v>
      </c>
      <c r="C1729" s="2">
        <v>8.0220000000000002</v>
      </c>
      <c r="D1729" s="2">
        <v>5100</v>
      </c>
      <c r="E1729" s="2">
        <f t="shared" si="104"/>
        <v>5749371</v>
      </c>
      <c r="F1729" s="17" t="str">
        <f t="shared" si="107"/>
        <v>BEARISH</v>
      </c>
      <c r="G1729" s="17" t="str">
        <f t="shared" si="106"/>
        <v>NEUTRAL</v>
      </c>
      <c r="H1729" s="17" t="str">
        <f t="shared" si="105"/>
        <v>CONFIRMED BEARISH</v>
      </c>
    </row>
    <row r="1730" spans="1:8" ht="13.5" x14ac:dyDescent="0.25">
      <c r="A1730" s="3">
        <v>44533</v>
      </c>
      <c r="B1730" s="2">
        <v>8.89</v>
      </c>
      <c r="C1730" s="2">
        <v>7.9416000000000002</v>
      </c>
      <c r="D1730" s="2">
        <v>326</v>
      </c>
      <c r="E1730" s="2">
        <f t="shared" si="104"/>
        <v>5749045</v>
      </c>
      <c r="F1730" s="17" t="str">
        <f t="shared" si="107"/>
        <v>BEARISH</v>
      </c>
      <c r="G1730" s="17" t="str">
        <f t="shared" si="106"/>
        <v>NEUTRAL</v>
      </c>
      <c r="H1730" s="17" t="str">
        <f t="shared" si="105"/>
        <v>CONFIRMED BEARISH</v>
      </c>
    </row>
    <row r="1731" spans="1:8" ht="13.5" x14ac:dyDescent="0.25">
      <c r="A1731" s="3">
        <v>44536</v>
      </c>
      <c r="B1731" s="2">
        <v>8.8000000000000007</v>
      </c>
      <c r="C1731" s="2">
        <v>7.8612000000000002</v>
      </c>
      <c r="D1731" s="2">
        <v>3508</v>
      </c>
      <c r="E1731" s="2">
        <f t="shared" si="104"/>
        <v>5745537</v>
      </c>
      <c r="F1731" s="17" t="str">
        <f t="shared" si="107"/>
        <v>BEARISH</v>
      </c>
      <c r="G1731" s="17" t="str">
        <f t="shared" si="106"/>
        <v>NEUTRAL</v>
      </c>
      <c r="H1731" s="17" t="str">
        <f t="shared" si="105"/>
        <v>CONFIRMED BEARISH</v>
      </c>
    </row>
    <row r="1732" spans="1:8" ht="13.5" x14ac:dyDescent="0.25">
      <c r="A1732" s="3">
        <v>44537</v>
      </c>
      <c r="B1732" s="2">
        <v>8.69</v>
      </c>
      <c r="C1732" s="2">
        <v>7.7629999999999999</v>
      </c>
      <c r="D1732" s="2">
        <v>4093</v>
      </c>
      <c r="E1732" s="2">
        <f t="shared" ref="E1732:E1795" si="108">IF(B1732&gt;B1731, E1731+D1732, IF(B1732&lt;B1731, E1731-D1732, E1731))</f>
        <v>5741444</v>
      </c>
      <c r="F1732" s="17" t="str">
        <f t="shared" si="107"/>
        <v>BEARISH</v>
      </c>
      <c r="G1732" s="17" t="str">
        <f t="shared" si="106"/>
        <v>NEUTRAL</v>
      </c>
      <c r="H1732" s="17" t="str">
        <f t="shared" si="105"/>
        <v>CONFIRMED BEARISH</v>
      </c>
    </row>
    <row r="1733" spans="1:8" ht="13.5" x14ac:dyDescent="0.25">
      <c r="A1733" s="3">
        <v>44538</v>
      </c>
      <c r="B1733" s="2">
        <v>8.65</v>
      </c>
      <c r="C1733" s="2">
        <v>7.7271999999999998</v>
      </c>
      <c r="D1733" s="2">
        <v>3068</v>
      </c>
      <c r="E1733" s="2">
        <f t="shared" si="108"/>
        <v>5738376</v>
      </c>
      <c r="F1733" s="17" t="str">
        <f t="shared" si="107"/>
        <v>BEARISH</v>
      </c>
      <c r="G1733" s="17" t="str">
        <f t="shared" si="106"/>
        <v>NEUTRAL</v>
      </c>
      <c r="H1733" s="17" t="str">
        <f t="shared" si="105"/>
        <v>CONFIRMED BEARISH</v>
      </c>
    </row>
    <row r="1734" spans="1:8" ht="13.5" x14ac:dyDescent="0.25">
      <c r="A1734" s="3">
        <v>44539</v>
      </c>
      <c r="B1734" s="2">
        <v>8.67</v>
      </c>
      <c r="C1734" s="2">
        <v>7.7450999999999999</v>
      </c>
      <c r="D1734" s="2">
        <v>8603</v>
      </c>
      <c r="E1734" s="2">
        <f t="shared" si="108"/>
        <v>5746979</v>
      </c>
      <c r="F1734" s="17" t="str">
        <f t="shared" si="107"/>
        <v>BEARISH</v>
      </c>
      <c r="G1734" s="17" t="str">
        <f t="shared" si="106"/>
        <v>NEUTRAL</v>
      </c>
      <c r="H1734" s="17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v>44540</v>
      </c>
      <c r="B1735" s="2">
        <v>8.6</v>
      </c>
      <c r="C1735" s="2">
        <v>7.6825999999999999</v>
      </c>
      <c r="D1735" s="2">
        <v>48901</v>
      </c>
      <c r="E1735" s="2">
        <f t="shared" si="108"/>
        <v>5698078</v>
      </c>
      <c r="F1735" s="17" t="str">
        <f t="shared" si="107"/>
        <v>BEARISH</v>
      </c>
      <c r="G1735" s="17" t="str">
        <f t="shared" ref="G1735:G1798" si="110">IF((E1735-E1730)/E1730 &gt; 0.02, "STRONG",
 IF((E1735-E1730)/E1730 &lt; -0.02, "WEAK", "NEUTRAL"))</f>
        <v>NEUTRAL</v>
      </c>
      <c r="H1735" s="17" t="str">
        <f t="shared" si="109"/>
        <v>CONFIRMED BEARISH</v>
      </c>
    </row>
    <row r="1736" spans="1:8" ht="13.5" x14ac:dyDescent="0.25">
      <c r="A1736" s="3">
        <v>44543</v>
      </c>
      <c r="B1736" s="2">
        <v>8.6</v>
      </c>
      <c r="C1736" s="2">
        <v>7.6825999999999999</v>
      </c>
      <c r="D1736" s="2">
        <v>4028</v>
      </c>
      <c r="E1736" s="2">
        <f t="shared" si="108"/>
        <v>5698078</v>
      </c>
      <c r="F1736" s="17" t="str">
        <f t="shared" ref="F1736:F1799" si="111">IF(E1736&gt;E1731,"BULLISH",IF(E1736&lt;E1731,"BEARISH","NEUTRAL"))</f>
        <v>BEARISH</v>
      </c>
      <c r="G1736" s="17" t="str">
        <f t="shared" si="110"/>
        <v>NEUTRAL</v>
      </c>
      <c r="H1736" s="17" t="str">
        <f t="shared" si="109"/>
        <v>CONFIRMED BEARISH</v>
      </c>
    </row>
    <row r="1737" spans="1:8" ht="13.5" x14ac:dyDescent="0.25">
      <c r="A1737" s="3">
        <v>44544</v>
      </c>
      <c r="B1737" s="2">
        <v>8.6</v>
      </c>
      <c r="C1737" s="2">
        <v>7.6825999999999999</v>
      </c>
      <c r="D1737" s="2">
        <v>2966</v>
      </c>
      <c r="E1737" s="2">
        <f t="shared" si="108"/>
        <v>5698078</v>
      </c>
      <c r="F1737" s="17" t="str">
        <f t="shared" si="111"/>
        <v>BEARISH</v>
      </c>
      <c r="G1737" s="17" t="str">
        <f t="shared" si="110"/>
        <v>NEUTRAL</v>
      </c>
      <c r="H1737" s="17" t="str">
        <f t="shared" si="109"/>
        <v>CONFIRMED BEARISH</v>
      </c>
    </row>
    <row r="1738" spans="1:8" ht="13.5" x14ac:dyDescent="0.25">
      <c r="A1738" s="3">
        <v>44545</v>
      </c>
      <c r="B1738" s="2">
        <v>8.6999999999999993</v>
      </c>
      <c r="C1738" s="2">
        <v>7.7718999999999996</v>
      </c>
      <c r="D1738" s="2">
        <v>5751</v>
      </c>
      <c r="E1738" s="2">
        <f t="shared" si="108"/>
        <v>5703829</v>
      </c>
      <c r="F1738" s="17" t="str">
        <f t="shared" si="111"/>
        <v>BEARISH</v>
      </c>
      <c r="G1738" s="17" t="str">
        <f t="shared" si="110"/>
        <v>NEUTRAL</v>
      </c>
      <c r="H1738" s="17" t="str">
        <f t="shared" si="109"/>
        <v>BEARISH DIVERGENCE</v>
      </c>
    </row>
    <row r="1739" spans="1:8" ht="13.5" x14ac:dyDescent="0.25">
      <c r="A1739" s="3">
        <v>44546</v>
      </c>
      <c r="B1739" s="2">
        <v>8.68</v>
      </c>
      <c r="C1739" s="2">
        <v>7.7539999999999996</v>
      </c>
      <c r="D1739" s="2">
        <v>13815</v>
      </c>
      <c r="E1739" s="2">
        <f t="shared" si="108"/>
        <v>5690014</v>
      </c>
      <c r="F1739" s="17" t="str">
        <f t="shared" si="111"/>
        <v>BEARISH</v>
      </c>
      <c r="G1739" s="17" t="str">
        <f t="shared" si="110"/>
        <v>NEUTRAL</v>
      </c>
      <c r="H1739" s="17" t="str">
        <f t="shared" si="109"/>
        <v>BEARISH DIVERGENCE</v>
      </c>
    </row>
    <row r="1740" spans="1:8" ht="13.5" x14ac:dyDescent="0.25">
      <c r="A1740" s="3">
        <v>44550</v>
      </c>
      <c r="B1740" s="2">
        <v>8.68</v>
      </c>
      <c r="C1740" s="2">
        <v>7.7539999999999996</v>
      </c>
      <c r="D1740" s="2">
        <v>1499</v>
      </c>
      <c r="E1740" s="2">
        <f t="shared" si="108"/>
        <v>5690014</v>
      </c>
      <c r="F1740" s="17" t="str">
        <f t="shared" si="111"/>
        <v>BEARISH</v>
      </c>
      <c r="G1740" s="17" t="str">
        <f t="shared" si="110"/>
        <v>NEUTRAL</v>
      </c>
      <c r="H1740" s="17" t="str">
        <f t="shared" si="109"/>
        <v>BEARISH DIVERGENCE</v>
      </c>
    </row>
    <row r="1741" spans="1:8" ht="13.5" x14ac:dyDescent="0.25">
      <c r="A1741" s="3">
        <v>44551</v>
      </c>
      <c r="B1741" s="2">
        <v>8.6</v>
      </c>
      <c r="C1741" s="2">
        <v>7.6825999999999999</v>
      </c>
      <c r="D1741" s="2">
        <v>2954</v>
      </c>
      <c r="E1741" s="2">
        <f t="shared" si="108"/>
        <v>5687060</v>
      </c>
      <c r="F1741" s="17" t="str">
        <f t="shared" si="111"/>
        <v>BEARISH</v>
      </c>
      <c r="G1741" s="17" t="str">
        <f t="shared" si="110"/>
        <v>NEUTRAL</v>
      </c>
      <c r="H1741" s="17" t="str">
        <f t="shared" si="109"/>
        <v>NEUTRAL</v>
      </c>
    </row>
    <row r="1742" spans="1:8" ht="13.5" x14ac:dyDescent="0.25">
      <c r="A1742" s="3">
        <v>44552</v>
      </c>
      <c r="B1742" s="2">
        <v>8.4600000000000009</v>
      </c>
      <c r="C1742" s="2">
        <v>7.5575000000000001</v>
      </c>
      <c r="D1742" s="2">
        <v>24736</v>
      </c>
      <c r="E1742" s="2">
        <f t="shared" si="108"/>
        <v>5662324</v>
      </c>
      <c r="F1742" s="17" t="str">
        <f t="shared" si="111"/>
        <v>BEARISH</v>
      </c>
      <c r="G1742" s="17" t="str">
        <f t="shared" si="110"/>
        <v>NEUTRAL</v>
      </c>
      <c r="H1742" s="17" t="str">
        <f t="shared" si="109"/>
        <v>CONFIRMED BEARISH</v>
      </c>
    </row>
    <row r="1743" spans="1:8" ht="13.5" x14ac:dyDescent="0.25">
      <c r="A1743" s="3">
        <v>44553</v>
      </c>
      <c r="B1743" s="2">
        <v>8.58</v>
      </c>
      <c r="C1743" s="2">
        <v>7.6646999999999998</v>
      </c>
      <c r="D1743" s="2">
        <v>3729</v>
      </c>
      <c r="E1743" s="2">
        <f t="shared" si="108"/>
        <v>5666053</v>
      </c>
      <c r="F1743" s="17" t="str">
        <f t="shared" si="111"/>
        <v>BEARISH</v>
      </c>
      <c r="G1743" s="17" t="str">
        <f t="shared" si="110"/>
        <v>NEUTRAL</v>
      </c>
      <c r="H1743" s="17" t="str">
        <f t="shared" si="109"/>
        <v>CONFIRMED BEARISH</v>
      </c>
    </row>
    <row r="1744" spans="1:8" ht="13.5" x14ac:dyDescent="0.25">
      <c r="A1744" s="3">
        <v>44554</v>
      </c>
      <c r="B1744" s="2">
        <v>8.5</v>
      </c>
      <c r="C1744" s="2">
        <v>7.5932000000000004</v>
      </c>
      <c r="D1744" s="2">
        <v>22160</v>
      </c>
      <c r="E1744" s="2">
        <f t="shared" si="108"/>
        <v>5643893</v>
      </c>
      <c r="F1744" s="17" t="str">
        <f t="shared" si="111"/>
        <v>BEARISH</v>
      </c>
      <c r="G1744" s="17" t="str">
        <f t="shared" si="110"/>
        <v>NEUTRAL</v>
      </c>
      <c r="H1744" s="17" t="str">
        <f t="shared" si="109"/>
        <v>CONFIRMED BEARISH</v>
      </c>
    </row>
    <row r="1745" spans="1:8" ht="13.5" x14ac:dyDescent="0.25">
      <c r="A1745" s="3">
        <v>44557</v>
      </c>
      <c r="B1745" s="2">
        <v>8.5</v>
      </c>
      <c r="C1745" s="2">
        <v>7.5932000000000004</v>
      </c>
      <c r="D1745" s="2">
        <v>13141</v>
      </c>
      <c r="E1745" s="2">
        <f t="shared" si="108"/>
        <v>5643893</v>
      </c>
      <c r="F1745" s="17" t="str">
        <f t="shared" si="111"/>
        <v>BEARISH</v>
      </c>
      <c r="G1745" s="17" t="str">
        <f t="shared" si="110"/>
        <v>NEUTRAL</v>
      </c>
      <c r="H1745" s="17" t="str">
        <f t="shared" si="109"/>
        <v>CONFIRMED BEARISH</v>
      </c>
    </row>
    <row r="1746" spans="1:8" ht="13.5" x14ac:dyDescent="0.25">
      <c r="A1746" s="3">
        <v>44558</v>
      </c>
      <c r="B1746" s="2">
        <v>8.5</v>
      </c>
      <c r="C1746" s="2">
        <v>7.5932000000000004</v>
      </c>
      <c r="D1746" s="2">
        <v>25027</v>
      </c>
      <c r="E1746" s="2">
        <f t="shared" si="108"/>
        <v>5643893</v>
      </c>
      <c r="F1746" s="17" t="str">
        <f t="shared" si="111"/>
        <v>BEARISH</v>
      </c>
      <c r="G1746" s="17" t="str">
        <f t="shared" si="110"/>
        <v>NEUTRAL</v>
      </c>
      <c r="H1746" s="17" t="str">
        <f t="shared" si="109"/>
        <v>CONFIRMED BEARISH</v>
      </c>
    </row>
    <row r="1747" spans="1:8" ht="13.5" x14ac:dyDescent="0.25">
      <c r="A1747" s="3">
        <v>44559</v>
      </c>
      <c r="B1747" s="2">
        <v>8.6999999999999993</v>
      </c>
      <c r="C1747" s="2">
        <v>7.7718999999999996</v>
      </c>
      <c r="D1747" s="2">
        <v>92837</v>
      </c>
      <c r="E1747" s="2">
        <f t="shared" si="108"/>
        <v>5736730</v>
      </c>
      <c r="F1747" s="17" t="str">
        <f t="shared" si="111"/>
        <v>BULLISH</v>
      </c>
      <c r="G1747" s="17" t="str">
        <f t="shared" si="110"/>
        <v>NEUTRAL</v>
      </c>
      <c r="H1747" s="17" t="str">
        <f t="shared" si="109"/>
        <v>CONFIRMED BULLISH</v>
      </c>
    </row>
    <row r="1748" spans="1:8" ht="13.5" x14ac:dyDescent="0.25">
      <c r="A1748" s="3">
        <v>44560</v>
      </c>
      <c r="B1748" s="2">
        <v>8.68</v>
      </c>
      <c r="C1748" s="2">
        <v>7.7539999999999996</v>
      </c>
      <c r="D1748" s="2">
        <v>13342</v>
      </c>
      <c r="E1748" s="2">
        <f t="shared" si="108"/>
        <v>5723388</v>
      </c>
      <c r="F1748" s="17" t="str">
        <f t="shared" si="111"/>
        <v>BULLISH</v>
      </c>
      <c r="G1748" s="17" t="str">
        <f t="shared" si="110"/>
        <v>NEUTRAL</v>
      </c>
      <c r="H1748" s="17" t="str">
        <f t="shared" si="109"/>
        <v>CONFIRMED BULLISH</v>
      </c>
    </row>
    <row r="1749" spans="1:8" ht="13.5" x14ac:dyDescent="0.25">
      <c r="A1749" s="3">
        <v>44561</v>
      </c>
      <c r="B1749" s="2">
        <v>8.67</v>
      </c>
      <c r="C1749" s="2">
        <v>7.7450999999999999</v>
      </c>
      <c r="D1749" s="2">
        <v>17207</v>
      </c>
      <c r="E1749" s="2">
        <f t="shared" si="108"/>
        <v>5706181</v>
      </c>
      <c r="F1749" s="17" t="str">
        <f t="shared" si="111"/>
        <v>BULLISH</v>
      </c>
      <c r="G1749" s="17" t="str">
        <f t="shared" si="110"/>
        <v>NEUTRAL</v>
      </c>
      <c r="H1749" s="17" t="str">
        <f t="shared" si="109"/>
        <v>CONFIRMED BULLISH</v>
      </c>
    </row>
    <row r="1750" spans="1:8" ht="13.5" x14ac:dyDescent="0.25">
      <c r="A1750" s="3">
        <v>44564</v>
      </c>
      <c r="B1750" s="2">
        <v>8.84</v>
      </c>
      <c r="C1750" s="2">
        <v>7.8970000000000002</v>
      </c>
      <c r="D1750" s="2">
        <v>3660</v>
      </c>
      <c r="E1750" s="2">
        <f t="shared" si="108"/>
        <v>5709841</v>
      </c>
      <c r="F1750" s="17" t="str">
        <f t="shared" si="111"/>
        <v>BULLISH</v>
      </c>
      <c r="G1750" s="17" t="str">
        <f t="shared" si="110"/>
        <v>NEUTRAL</v>
      </c>
      <c r="H1750" s="17" t="str">
        <f t="shared" si="109"/>
        <v>CONFIRMED BULLISH</v>
      </c>
    </row>
    <row r="1751" spans="1:8" ht="13.5" x14ac:dyDescent="0.25">
      <c r="A1751" s="3">
        <v>44565</v>
      </c>
      <c r="B1751" s="2">
        <v>8.65</v>
      </c>
      <c r="C1751" s="2">
        <v>7.7271999999999998</v>
      </c>
      <c r="D1751" s="2">
        <v>5921</v>
      </c>
      <c r="E1751" s="2">
        <f t="shared" si="108"/>
        <v>5703920</v>
      </c>
      <c r="F1751" s="17" t="str">
        <f t="shared" si="111"/>
        <v>BULLISH</v>
      </c>
      <c r="G1751" s="17" t="str">
        <f t="shared" si="110"/>
        <v>NEUTRAL</v>
      </c>
      <c r="H1751" s="17" t="str">
        <f t="shared" si="109"/>
        <v>CONFIRMED BULLISH</v>
      </c>
    </row>
    <row r="1752" spans="1:8" ht="13.5" x14ac:dyDescent="0.25">
      <c r="A1752" s="3">
        <v>44566</v>
      </c>
      <c r="B1752" s="2">
        <v>8.65</v>
      </c>
      <c r="C1752" s="2">
        <v>7.7271999999999998</v>
      </c>
      <c r="D1752" s="2">
        <v>4742</v>
      </c>
      <c r="E1752" s="2">
        <f t="shared" si="108"/>
        <v>5703920</v>
      </c>
      <c r="F1752" s="17" t="str">
        <f t="shared" si="111"/>
        <v>BEARISH</v>
      </c>
      <c r="G1752" s="17" t="str">
        <f t="shared" si="110"/>
        <v>NEUTRAL</v>
      </c>
      <c r="H1752" s="17" t="str">
        <f t="shared" si="109"/>
        <v>CONFIRMED BEARISH</v>
      </c>
    </row>
    <row r="1753" spans="1:8" ht="13.5" x14ac:dyDescent="0.25">
      <c r="A1753" s="3">
        <v>44567</v>
      </c>
      <c r="B1753" s="2">
        <v>8.6999999999999993</v>
      </c>
      <c r="C1753" s="2">
        <v>7.7718999999999996</v>
      </c>
      <c r="D1753" s="2">
        <v>4160</v>
      </c>
      <c r="E1753" s="2">
        <f t="shared" si="108"/>
        <v>5708080</v>
      </c>
      <c r="F1753" s="17" t="str">
        <f t="shared" si="111"/>
        <v>BEARISH</v>
      </c>
      <c r="G1753" s="17" t="str">
        <f t="shared" si="110"/>
        <v>NEUTRAL</v>
      </c>
      <c r="H1753" s="17" t="str">
        <f t="shared" si="109"/>
        <v>BEARISH DIVERGENCE</v>
      </c>
    </row>
    <row r="1754" spans="1:8" ht="13.5" x14ac:dyDescent="0.25">
      <c r="A1754" s="3">
        <v>44568</v>
      </c>
      <c r="B1754" s="2">
        <v>8.6999999999999993</v>
      </c>
      <c r="C1754" s="2">
        <v>7.7718999999999996</v>
      </c>
      <c r="D1754" s="2">
        <v>4910</v>
      </c>
      <c r="E1754" s="2">
        <f t="shared" si="108"/>
        <v>5708080</v>
      </c>
      <c r="F1754" s="17" t="str">
        <f t="shared" si="111"/>
        <v>BULLISH</v>
      </c>
      <c r="G1754" s="17" t="str">
        <f t="shared" si="110"/>
        <v>NEUTRAL</v>
      </c>
      <c r="H1754" s="17" t="str">
        <f t="shared" si="109"/>
        <v>CONFIRMED BULLISH</v>
      </c>
    </row>
    <row r="1755" spans="1:8" ht="13.5" x14ac:dyDescent="0.25">
      <c r="A1755" s="3">
        <v>44571</v>
      </c>
      <c r="B1755" s="2">
        <v>8.68</v>
      </c>
      <c r="C1755" s="2">
        <v>7.7539999999999996</v>
      </c>
      <c r="D1755" s="2">
        <v>4416</v>
      </c>
      <c r="E1755" s="2">
        <f t="shared" si="108"/>
        <v>5703664</v>
      </c>
      <c r="F1755" s="17" t="str">
        <f t="shared" si="111"/>
        <v>BEARISH</v>
      </c>
      <c r="G1755" s="17" t="str">
        <f t="shared" si="110"/>
        <v>NEUTRAL</v>
      </c>
      <c r="H1755" s="17" t="str">
        <f t="shared" si="109"/>
        <v>CONFIRMED BEARISH</v>
      </c>
    </row>
    <row r="1756" spans="1:8" ht="13.5" x14ac:dyDescent="0.25">
      <c r="A1756" s="3">
        <v>44572</v>
      </c>
      <c r="B1756" s="2">
        <v>8.68</v>
      </c>
      <c r="C1756" s="2">
        <v>7.7539999999999996</v>
      </c>
      <c r="D1756" s="2">
        <v>6565</v>
      </c>
      <c r="E1756" s="2">
        <f t="shared" si="108"/>
        <v>5703664</v>
      </c>
      <c r="F1756" s="17" t="str">
        <f t="shared" si="111"/>
        <v>BEARISH</v>
      </c>
      <c r="G1756" s="17" t="str">
        <f t="shared" si="110"/>
        <v>NEUTRAL</v>
      </c>
      <c r="H1756" s="17" t="str">
        <f t="shared" si="109"/>
        <v>BEARISH DIVERGENCE</v>
      </c>
    </row>
    <row r="1757" spans="1:8" ht="13.5" x14ac:dyDescent="0.25">
      <c r="A1757" s="3">
        <v>44573</v>
      </c>
      <c r="B1757" s="2">
        <v>8.69</v>
      </c>
      <c r="C1757" s="2">
        <v>7.7629999999999999</v>
      </c>
      <c r="D1757" s="2">
        <v>6120</v>
      </c>
      <c r="E1757" s="2">
        <f t="shared" si="108"/>
        <v>5709784</v>
      </c>
      <c r="F1757" s="17" t="str">
        <f t="shared" si="111"/>
        <v>BULLISH</v>
      </c>
      <c r="G1757" s="17" t="str">
        <f t="shared" si="110"/>
        <v>NEUTRAL</v>
      </c>
      <c r="H1757" s="17" t="str">
        <f t="shared" si="109"/>
        <v>CONFIRMED BULLISH</v>
      </c>
    </row>
    <row r="1758" spans="1:8" ht="13.5" x14ac:dyDescent="0.25">
      <c r="A1758" s="3">
        <v>44574</v>
      </c>
      <c r="B1758" s="2">
        <v>8.75</v>
      </c>
      <c r="C1758" s="2">
        <v>7.8166000000000002</v>
      </c>
      <c r="D1758" s="2">
        <v>14406</v>
      </c>
      <c r="E1758" s="2">
        <f t="shared" si="108"/>
        <v>5724190</v>
      </c>
      <c r="F1758" s="17" t="str">
        <f t="shared" si="111"/>
        <v>BULLISH</v>
      </c>
      <c r="G1758" s="17" t="str">
        <f t="shared" si="110"/>
        <v>NEUTRAL</v>
      </c>
      <c r="H1758" s="17" t="str">
        <f t="shared" si="109"/>
        <v>CONFIRMED BULLISH</v>
      </c>
    </row>
    <row r="1759" spans="1:8" ht="13.5" x14ac:dyDescent="0.25">
      <c r="A1759" s="3">
        <v>44575</v>
      </c>
      <c r="B1759" s="2">
        <v>8.85</v>
      </c>
      <c r="C1759" s="2">
        <v>7.9058999999999999</v>
      </c>
      <c r="D1759" s="2">
        <v>19304</v>
      </c>
      <c r="E1759" s="2">
        <f t="shared" si="108"/>
        <v>5743494</v>
      </c>
      <c r="F1759" s="17" t="str">
        <f t="shared" si="111"/>
        <v>BULLISH</v>
      </c>
      <c r="G1759" s="17" t="str">
        <f t="shared" si="110"/>
        <v>NEUTRAL</v>
      </c>
      <c r="H1759" s="17" t="str">
        <f t="shared" si="109"/>
        <v>CONFIRMED BULLISH</v>
      </c>
    </row>
    <row r="1760" spans="1:8" ht="13.5" x14ac:dyDescent="0.25">
      <c r="A1760" s="3">
        <v>44578</v>
      </c>
      <c r="B1760" s="2">
        <v>8.75</v>
      </c>
      <c r="C1760" s="2">
        <v>7.8166000000000002</v>
      </c>
      <c r="D1760" s="2">
        <v>14968</v>
      </c>
      <c r="E1760" s="2">
        <f t="shared" si="108"/>
        <v>5728526</v>
      </c>
      <c r="F1760" s="17" t="str">
        <f t="shared" si="111"/>
        <v>BULLISH</v>
      </c>
      <c r="G1760" s="17" t="str">
        <f t="shared" si="110"/>
        <v>NEUTRAL</v>
      </c>
      <c r="H1760" s="17" t="str">
        <f t="shared" si="109"/>
        <v>CONFIRMED BULLISH</v>
      </c>
    </row>
    <row r="1761" spans="1:8" ht="13.5" x14ac:dyDescent="0.25">
      <c r="A1761" s="3">
        <v>44579</v>
      </c>
      <c r="B1761" s="2">
        <v>8.6999999999999993</v>
      </c>
      <c r="C1761" s="2">
        <v>7.7718999999999996</v>
      </c>
      <c r="D1761" s="2">
        <v>6370</v>
      </c>
      <c r="E1761" s="2">
        <f t="shared" si="108"/>
        <v>5722156</v>
      </c>
      <c r="F1761" s="17" t="str">
        <f t="shared" si="111"/>
        <v>BULLISH</v>
      </c>
      <c r="G1761" s="17" t="str">
        <f t="shared" si="110"/>
        <v>NEUTRAL</v>
      </c>
      <c r="H1761" s="17" t="str">
        <f t="shared" si="109"/>
        <v>CONFIRMED BULLISH</v>
      </c>
    </row>
    <row r="1762" spans="1:8" ht="13.5" x14ac:dyDescent="0.25">
      <c r="A1762" s="3">
        <v>44580</v>
      </c>
      <c r="B1762" s="2">
        <v>8.8000000000000007</v>
      </c>
      <c r="C1762" s="2">
        <v>7.8612000000000002</v>
      </c>
      <c r="D1762" s="2">
        <v>1830</v>
      </c>
      <c r="E1762" s="2">
        <f t="shared" si="108"/>
        <v>5723986</v>
      </c>
      <c r="F1762" s="17" t="str">
        <f t="shared" si="111"/>
        <v>BULLISH</v>
      </c>
      <c r="G1762" s="17" t="str">
        <f t="shared" si="110"/>
        <v>NEUTRAL</v>
      </c>
      <c r="H1762" s="17" t="str">
        <f t="shared" si="109"/>
        <v>CONFIRMED BULLISH</v>
      </c>
    </row>
    <row r="1763" spans="1:8" ht="13.5" x14ac:dyDescent="0.25">
      <c r="A1763" s="3">
        <v>44581</v>
      </c>
      <c r="B1763" s="2">
        <v>8.7100000000000009</v>
      </c>
      <c r="C1763" s="2">
        <v>7.7808000000000002</v>
      </c>
      <c r="D1763" s="2">
        <v>4371</v>
      </c>
      <c r="E1763" s="2">
        <f t="shared" si="108"/>
        <v>5719615</v>
      </c>
      <c r="F1763" s="17" t="str">
        <f t="shared" si="111"/>
        <v>BEARISH</v>
      </c>
      <c r="G1763" s="17" t="str">
        <f t="shared" si="110"/>
        <v>NEUTRAL</v>
      </c>
      <c r="H1763" s="17" t="str">
        <f t="shared" si="109"/>
        <v>CONFIRMED BEARISH</v>
      </c>
    </row>
    <row r="1764" spans="1:8" ht="13.5" x14ac:dyDescent="0.25">
      <c r="A1764" s="3">
        <v>44582</v>
      </c>
      <c r="B1764" s="2">
        <v>8.6999999999999993</v>
      </c>
      <c r="C1764" s="2">
        <v>7.7718999999999996</v>
      </c>
      <c r="D1764" s="2">
        <v>3779</v>
      </c>
      <c r="E1764" s="2">
        <f t="shared" si="108"/>
        <v>5715836</v>
      </c>
      <c r="F1764" s="17" t="str">
        <f t="shared" si="111"/>
        <v>BEARISH</v>
      </c>
      <c r="G1764" s="17" t="str">
        <f t="shared" si="110"/>
        <v>NEUTRAL</v>
      </c>
      <c r="H1764" s="17" t="str">
        <f t="shared" si="109"/>
        <v>CONFIRMED BEARISH</v>
      </c>
    </row>
    <row r="1765" spans="1:8" ht="13.5" x14ac:dyDescent="0.25">
      <c r="A1765" s="3">
        <v>44585</v>
      </c>
      <c r="B1765" s="2">
        <v>8.9600000000000009</v>
      </c>
      <c r="C1765" s="2">
        <v>8.0042000000000009</v>
      </c>
      <c r="D1765" s="2">
        <v>16265</v>
      </c>
      <c r="E1765" s="2">
        <f t="shared" si="108"/>
        <v>5732101</v>
      </c>
      <c r="F1765" s="17" t="str">
        <f t="shared" si="111"/>
        <v>BULLISH</v>
      </c>
      <c r="G1765" s="17" t="str">
        <f t="shared" si="110"/>
        <v>NEUTRAL</v>
      </c>
      <c r="H1765" s="17" t="str">
        <f t="shared" si="109"/>
        <v>CONFIRMED BULLISH</v>
      </c>
    </row>
    <row r="1766" spans="1:8" ht="13.5" x14ac:dyDescent="0.25">
      <c r="A1766" s="3">
        <v>44586</v>
      </c>
      <c r="B1766" s="2">
        <v>8.89</v>
      </c>
      <c r="C1766" s="2">
        <v>7.9416000000000002</v>
      </c>
      <c r="D1766" s="2">
        <v>5765</v>
      </c>
      <c r="E1766" s="2">
        <f t="shared" si="108"/>
        <v>5726336</v>
      </c>
      <c r="F1766" s="17" t="str">
        <f t="shared" si="111"/>
        <v>BULLISH</v>
      </c>
      <c r="G1766" s="17" t="str">
        <f t="shared" si="110"/>
        <v>NEUTRAL</v>
      </c>
      <c r="H1766" s="17" t="str">
        <f t="shared" si="109"/>
        <v>CONFIRMED BULLISH</v>
      </c>
    </row>
    <row r="1767" spans="1:8" ht="13.5" x14ac:dyDescent="0.25">
      <c r="A1767" s="3">
        <v>44587</v>
      </c>
      <c r="B1767" s="2">
        <v>8.76</v>
      </c>
      <c r="C1767" s="2">
        <v>7.8254999999999999</v>
      </c>
      <c r="D1767" s="2">
        <v>2447</v>
      </c>
      <c r="E1767" s="2">
        <f t="shared" si="108"/>
        <v>5723889</v>
      </c>
      <c r="F1767" s="17" t="str">
        <f t="shared" si="111"/>
        <v>BEARISH</v>
      </c>
      <c r="G1767" s="17" t="str">
        <f t="shared" si="110"/>
        <v>NEUTRAL</v>
      </c>
      <c r="H1767" s="17" t="str">
        <f t="shared" si="109"/>
        <v>CONFIRMED BEARISH</v>
      </c>
    </row>
    <row r="1768" spans="1:8" ht="13.5" x14ac:dyDescent="0.25">
      <c r="A1768" s="3">
        <v>44588</v>
      </c>
      <c r="B1768" s="2">
        <v>8.8000000000000007</v>
      </c>
      <c r="C1768" s="2">
        <v>7.8612000000000002</v>
      </c>
      <c r="D1768" s="2">
        <v>7265</v>
      </c>
      <c r="E1768" s="2">
        <f t="shared" si="108"/>
        <v>5731154</v>
      </c>
      <c r="F1768" s="17" t="str">
        <f t="shared" si="111"/>
        <v>BULLISH</v>
      </c>
      <c r="G1768" s="17" t="str">
        <f t="shared" si="110"/>
        <v>NEUTRAL</v>
      </c>
      <c r="H1768" s="17" t="str">
        <f t="shared" si="109"/>
        <v>CONFIRMED BULLISH</v>
      </c>
    </row>
    <row r="1769" spans="1:8" ht="13.5" x14ac:dyDescent="0.25">
      <c r="A1769" s="3">
        <v>44589</v>
      </c>
      <c r="B1769" s="2">
        <v>8.75</v>
      </c>
      <c r="C1769" s="2">
        <v>7.8166000000000002</v>
      </c>
      <c r="D1769" s="2">
        <v>5408</v>
      </c>
      <c r="E1769" s="2">
        <f t="shared" si="108"/>
        <v>5725746</v>
      </c>
      <c r="F1769" s="17" t="str">
        <f t="shared" si="111"/>
        <v>BULLISH</v>
      </c>
      <c r="G1769" s="17" t="str">
        <f t="shared" si="110"/>
        <v>NEUTRAL</v>
      </c>
      <c r="H1769" s="17" t="str">
        <f t="shared" si="109"/>
        <v>CONFIRMED BULLISH</v>
      </c>
    </row>
    <row r="1770" spans="1:8" ht="13.5" x14ac:dyDescent="0.25">
      <c r="A1770" s="3">
        <v>44592</v>
      </c>
      <c r="B1770" s="2">
        <v>8.7799999999999994</v>
      </c>
      <c r="C1770" s="2">
        <v>7.8433999999999999</v>
      </c>
      <c r="D1770" s="2">
        <v>5499</v>
      </c>
      <c r="E1770" s="2">
        <f t="shared" si="108"/>
        <v>5731245</v>
      </c>
      <c r="F1770" s="17" t="str">
        <f t="shared" si="111"/>
        <v>BEARISH</v>
      </c>
      <c r="G1770" s="17" t="str">
        <f t="shared" si="110"/>
        <v>NEUTRAL</v>
      </c>
      <c r="H1770" s="17" t="str">
        <f t="shared" si="109"/>
        <v>CONFIRMED BEARISH</v>
      </c>
    </row>
    <row r="1771" spans="1:8" ht="13.5" x14ac:dyDescent="0.25">
      <c r="A1771" s="3">
        <v>44593</v>
      </c>
      <c r="B1771" s="2">
        <v>8.7200000000000006</v>
      </c>
      <c r="C1771" s="2">
        <v>7.7897999999999996</v>
      </c>
      <c r="D1771" s="2">
        <v>17522</v>
      </c>
      <c r="E1771" s="2">
        <f t="shared" si="108"/>
        <v>5713723</v>
      </c>
      <c r="F1771" s="17" t="str">
        <f t="shared" si="111"/>
        <v>BEARISH</v>
      </c>
      <c r="G1771" s="17" t="str">
        <f t="shared" si="110"/>
        <v>NEUTRAL</v>
      </c>
      <c r="H1771" s="17" t="str">
        <f t="shared" si="109"/>
        <v>CONFIRMED BEARISH</v>
      </c>
    </row>
    <row r="1772" spans="1:8" ht="13.5" x14ac:dyDescent="0.25">
      <c r="A1772" s="3">
        <v>44594</v>
      </c>
      <c r="B1772" s="2">
        <v>8.75</v>
      </c>
      <c r="C1772" s="2">
        <v>7.8166000000000002</v>
      </c>
      <c r="D1772" s="2">
        <v>7800</v>
      </c>
      <c r="E1772" s="2">
        <f t="shared" si="108"/>
        <v>5721523</v>
      </c>
      <c r="F1772" s="17" t="str">
        <f t="shared" si="111"/>
        <v>BEARISH</v>
      </c>
      <c r="G1772" s="17" t="str">
        <f t="shared" si="110"/>
        <v>NEUTRAL</v>
      </c>
      <c r="H1772" s="17" t="str">
        <f t="shared" si="109"/>
        <v>CONFIRMED BEARISH</v>
      </c>
    </row>
    <row r="1773" spans="1:8" ht="13.5" x14ac:dyDescent="0.25">
      <c r="A1773" s="3">
        <v>44595</v>
      </c>
      <c r="B1773" s="2">
        <v>8.74</v>
      </c>
      <c r="C1773" s="2">
        <v>7.8075999999999999</v>
      </c>
      <c r="D1773" s="2">
        <v>5947</v>
      </c>
      <c r="E1773" s="2">
        <f t="shared" si="108"/>
        <v>5715576</v>
      </c>
      <c r="F1773" s="17" t="str">
        <f t="shared" si="111"/>
        <v>BEARISH</v>
      </c>
      <c r="G1773" s="17" t="str">
        <f t="shared" si="110"/>
        <v>NEUTRAL</v>
      </c>
      <c r="H1773" s="17" t="str">
        <f t="shared" si="109"/>
        <v>CONFIRMED BEARISH</v>
      </c>
    </row>
    <row r="1774" spans="1:8" ht="13.5" x14ac:dyDescent="0.25">
      <c r="A1774" s="3">
        <v>44596</v>
      </c>
      <c r="B1774" s="2">
        <v>8.6999999999999993</v>
      </c>
      <c r="C1774" s="2">
        <v>7.7718999999999996</v>
      </c>
      <c r="D1774" s="2">
        <v>3033</v>
      </c>
      <c r="E1774" s="2">
        <f t="shared" si="108"/>
        <v>5712543</v>
      </c>
      <c r="F1774" s="17" t="str">
        <f t="shared" si="111"/>
        <v>BEARISH</v>
      </c>
      <c r="G1774" s="17" t="str">
        <f t="shared" si="110"/>
        <v>NEUTRAL</v>
      </c>
      <c r="H1774" s="17" t="str">
        <f t="shared" si="109"/>
        <v>CONFIRMED BEARISH</v>
      </c>
    </row>
    <row r="1775" spans="1:8" ht="13.5" x14ac:dyDescent="0.25">
      <c r="A1775" s="3">
        <v>44599</v>
      </c>
      <c r="B1775" s="2">
        <v>8.6999999999999993</v>
      </c>
      <c r="C1775" s="2">
        <v>7.7718999999999996</v>
      </c>
      <c r="D1775" s="2">
        <v>2331</v>
      </c>
      <c r="E1775" s="2">
        <f t="shared" si="108"/>
        <v>5712543</v>
      </c>
      <c r="F1775" s="17" t="str">
        <f t="shared" si="111"/>
        <v>BEARISH</v>
      </c>
      <c r="G1775" s="17" t="str">
        <f t="shared" si="110"/>
        <v>NEUTRAL</v>
      </c>
      <c r="H1775" s="17" t="str">
        <f t="shared" si="109"/>
        <v>CONFIRMED BEARISH</v>
      </c>
    </row>
    <row r="1776" spans="1:8" ht="13.5" x14ac:dyDescent="0.25">
      <c r="A1776" s="3">
        <v>44600</v>
      </c>
      <c r="B1776" s="2">
        <v>8.68</v>
      </c>
      <c r="C1776" s="2">
        <v>7.7539999999999996</v>
      </c>
      <c r="D1776" s="2">
        <v>2453</v>
      </c>
      <c r="E1776" s="2">
        <f t="shared" si="108"/>
        <v>5710090</v>
      </c>
      <c r="F1776" s="17" t="str">
        <f t="shared" si="111"/>
        <v>BEARISH</v>
      </c>
      <c r="G1776" s="17" t="str">
        <f t="shared" si="110"/>
        <v>NEUTRAL</v>
      </c>
      <c r="H1776" s="17" t="str">
        <f t="shared" si="109"/>
        <v>CONFIRMED BEARISH</v>
      </c>
    </row>
    <row r="1777" spans="1:8" ht="13.5" x14ac:dyDescent="0.25">
      <c r="A1777" s="3">
        <v>44601</v>
      </c>
      <c r="B1777" s="2">
        <v>8.64</v>
      </c>
      <c r="C1777" s="2">
        <v>7.7183000000000002</v>
      </c>
      <c r="D1777" s="2">
        <v>7846</v>
      </c>
      <c r="E1777" s="2">
        <f t="shared" si="108"/>
        <v>5702244</v>
      </c>
      <c r="F1777" s="17" t="str">
        <f t="shared" si="111"/>
        <v>BEARISH</v>
      </c>
      <c r="G1777" s="17" t="str">
        <f t="shared" si="110"/>
        <v>NEUTRAL</v>
      </c>
      <c r="H1777" s="17" t="str">
        <f t="shared" si="109"/>
        <v>CONFIRMED BEARISH</v>
      </c>
    </row>
    <row r="1778" spans="1:8" ht="13.5" x14ac:dyDescent="0.25">
      <c r="A1778" s="3">
        <v>44602</v>
      </c>
      <c r="B1778" s="2">
        <v>8.64</v>
      </c>
      <c r="C1778" s="2">
        <v>7.7183000000000002</v>
      </c>
      <c r="D1778" s="2">
        <v>3497</v>
      </c>
      <c r="E1778" s="2">
        <f t="shared" si="108"/>
        <v>5702244</v>
      </c>
      <c r="F1778" s="17" t="str">
        <f t="shared" si="111"/>
        <v>BEARISH</v>
      </c>
      <c r="G1778" s="17" t="str">
        <f t="shared" si="110"/>
        <v>NEUTRAL</v>
      </c>
      <c r="H1778" s="17" t="str">
        <f t="shared" si="109"/>
        <v>CONFIRMED BEARISH</v>
      </c>
    </row>
    <row r="1779" spans="1:8" ht="13.5" x14ac:dyDescent="0.25">
      <c r="A1779" s="3">
        <v>44603</v>
      </c>
      <c r="B1779" s="2">
        <v>8.77</v>
      </c>
      <c r="C1779" s="2">
        <v>7.8343999999999996</v>
      </c>
      <c r="D1779" s="2">
        <v>8572</v>
      </c>
      <c r="E1779" s="2">
        <f t="shared" si="108"/>
        <v>5710816</v>
      </c>
      <c r="F1779" s="17" t="str">
        <f t="shared" si="111"/>
        <v>BEARISH</v>
      </c>
      <c r="G1779" s="17" t="str">
        <f t="shared" si="110"/>
        <v>NEUTRAL</v>
      </c>
      <c r="H1779" s="17" t="str">
        <f t="shared" si="109"/>
        <v>BEARISH DIVERGENCE</v>
      </c>
    </row>
    <row r="1780" spans="1:8" ht="13.5" x14ac:dyDescent="0.25">
      <c r="A1780" s="3">
        <v>44606</v>
      </c>
      <c r="B1780" s="2">
        <v>8.77</v>
      </c>
      <c r="C1780" s="2">
        <v>7.8343999999999996</v>
      </c>
      <c r="D1780" s="2">
        <v>2940</v>
      </c>
      <c r="E1780" s="2">
        <f t="shared" si="108"/>
        <v>5710816</v>
      </c>
      <c r="F1780" s="17" t="str">
        <f t="shared" si="111"/>
        <v>BEARISH</v>
      </c>
      <c r="G1780" s="17" t="str">
        <f t="shared" si="110"/>
        <v>NEUTRAL</v>
      </c>
      <c r="H1780" s="17" t="str">
        <f t="shared" si="109"/>
        <v>BEARISH DIVERGENCE</v>
      </c>
    </row>
    <row r="1781" spans="1:8" ht="13.5" x14ac:dyDescent="0.25">
      <c r="A1781" s="3">
        <v>44607</v>
      </c>
      <c r="B1781" s="2">
        <v>8.76</v>
      </c>
      <c r="C1781" s="2">
        <v>7.8254999999999999</v>
      </c>
      <c r="D1781" s="2">
        <v>4783</v>
      </c>
      <c r="E1781" s="2">
        <f t="shared" si="108"/>
        <v>5706033</v>
      </c>
      <c r="F1781" s="17" t="str">
        <f t="shared" si="111"/>
        <v>BEARISH</v>
      </c>
      <c r="G1781" s="17" t="str">
        <f t="shared" si="110"/>
        <v>NEUTRAL</v>
      </c>
      <c r="H1781" s="17" t="str">
        <f t="shared" si="109"/>
        <v>BEARISH DIVERGENCE</v>
      </c>
    </row>
    <row r="1782" spans="1:8" ht="13.5" x14ac:dyDescent="0.25">
      <c r="A1782" s="3">
        <v>44608</v>
      </c>
      <c r="B1782" s="2">
        <v>8.75</v>
      </c>
      <c r="C1782" s="2">
        <v>7.8166000000000002</v>
      </c>
      <c r="D1782" s="2">
        <v>4008</v>
      </c>
      <c r="E1782" s="2">
        <f t="shared" si="108"/>
        <v>5702025</v>
      </c>
      <c r="F1782" s="17" t="str">
        <f t="shared" si="111"/>
        <v>BEARISH</v>
      </c>
      <c r="G1782" s="17" t="str">
        <f t="shared" si="110"/>
        <v>NEUTRAL</v>
      </c>
      <c r="H1782" s="17" t="str">
        <f t="shared" si="109"/>
        <v>BEARISH DIVERGENCE</v>
      </c>
    </row>
    <row r="1783" spans="1:8" ht="13.5" x14ac:dyDescent="0.25">
      <c r="A1783" s="3">
        <v>44609</v>
      </c>
      <c r="B1783" s="2">
        <v>8.7799999999999994</v>
      </c>
      <c r="C1783" s="2">
        <v>7.8433999999999999</v>
      </c>
      <c r="D1783" s="2">
        <v>1777</v>
      </c>
      <c r="E1783" s="2">
        <f t="shared" si="108"/>
        <v>5703802</v>
      </c>
      <c r="F1783" s="17" t="str">
        <f t="shared" si="111"/>
        <v>BULLISH</v>
      </c>
      <c r="G1783" s="17" t="str">
        <f t="shared" si="110"/>
        <v>NEUTRAL</v>
      </c>
      <c r="H1783" s="17" t="str">
        <f t="shared" si="109"/>
        <v>CONFIRMED BULLISH</v>
      </c>
    </row>
    <row r="1784" spans="1:8" ht="13.5" x14ac:dyDescent="0.25">
      <c r="A1784" s="3">
        <v>44610</v>
      </c>
      <c r="B1784" s="2">
        <v>8.75</v>
      </c>
      <c r="C1784" s="2">
        <v>7.8166000000000002</v>
      </c>
      <c r="D1784" s="2">
        <v>2000</v>
      </c>
      <c r="E1784" s="2">
        <f t="shared" si="108"/>
        <v>5701802</v>
      </c>
      <c r="F1784" s="17" t="str">
        <f t="shared" si="111"/>
        <v>BEARISH</v>
      </c>
      <c r="G1784" s="17" t="str">
        <f t="shared" si="110"/>
        <v>NEUTRAL</v>
      </c>
      <c r="H1784" s="17" t="str">
        <f t="shared" si="109"/>
        <v>CONFIRMED BEARISH</v>
      </c>
    </row>
    <row r="1785" spans="1:8" ht="13.5" x14ac:dyDescent="0.25">
      <c r="A1785" s="3">
        <v>44613</v>
      </c>
      <c r="B1785" s="2">
        <v>8.73</v>
      </c>
      <c r="C1785" s="2">
        <v>7.7987000000000002</v>
      </c>
      <c r="D1785" s="2">
        <v>7752</v>
      </c>
      <c r="E1785" s="2">
        <f t="shared" si="108"/>
        <v>5694050</v>
      </c>
      <c r="F1785" s="17" t="str">
        <f t="shared" si="111"/>
        <v>BEARISH</v>
      </c>
      <c r="G1785" s="17" t="str">
        <f t="shared" si="110"/>
        <v>NEUTRAL</v>
      </c>
      <c r="H1785" s="17" t="str">
        <f t="shared" si="109"/>
        <v>CONFIRMED BEARISH</v>
      </c>
    </row>
    <row r="1786" spans="1:8" ht="13.5" x14ac:dyDescent="0.25">
      <c r="A1786" s="3">
        <v>44614</v>
      </c>
      <c r="B1786" s="2">
        <v>8.68</v>
      </c>
      <c r="C1786" s="2">
        <v>7.7539999999999996</v>
      </c>
      <c r="D1786" s="2">
        <v>317</v>
      </c>
      <c r="E1786" s="2">
        <f t="shared" si="108"/>
        <v>5693733</v>
      </c>
      <c r="F1786" s="17" t="str">
        <f t="shared" si="111"/>
        <v>BEARISH</v>
      </c>
      <c r="G1786" s="17" t="str">
        <f t="shared" si="110"/>
        <v>NEUTRAL</v>
      </c>
      <c r="H1786" s="17" t="str">
        <f t="shared" si="109"/>
        <v>CONFIRMED BEARISH</v>
      </c>
    </row>
    <row r="1787" spans="1:8" ht="13.5" x14ac:dyDescent="0.25">
      <c r="A1787" s="3">
        <v>44615</v>
      </c>
      <c r="B1787" s="2">
        <v>8.65</v>
      </c>
      <c r="C1787" s="2">
        <v>7.7271999999999998</v>
      </c>
      <c r="D1787" s="2">
        <v>5294</v>
      </c>
      <c r="E1787" s="2">
        <f t="shared" si="108"/>
        <v>5688439</v>
      </c>
      <c r="F1787" s="17" t="str">
        <f t="shared" si="111"/>
        <v>BEARISH</v>
      </c>
      <c r="G1787" s="17" t="str">
        <f t="shared" si="110"/>
        <v>NEUTRAL</v>
      </c>
      <c r="H1787" s="17" t="str">
        <f t="shared" si="109"/>
        <v>CONFIRMED BEARISH</v>
      </c>
    </row>
    <row r="1788" spans="1:8" ht="13.5" x14ac:dyDescent="0.25">
      <c r="A1788" s="3">
        <v>44616</v>
      </c>
      <c r="B1788" s="2">
        <v>8.3000000000000007</v>
      </c>
      <c r="C1788" s="2">
        <v>7.4146000000000001</v>
      </c>
      <c r="D1788" s="2">
        <v>6981</v>
      </c>
      <c r="E1788" s="2">
        <f t="shared" si="108"/>
        <v>5681458</v>
      </c>
      <c r="F1788" s="17" t="str">
        <f t="shared" si="111"/>
        <v>BEARISH</v>
      </c>
      <c r="G1788" s="17" t="str">
        <f t="shared" si="110"/>
        <v>NEUTRAL</v>
      </c>
      <c r="H1788" s="17" t="str">
        <f t="shared" si="109"/>
        <v>CONFIRMED BEARISH</v>
      </c>
    </row>
    <row r="1789" spans="1:8" ht="13.5" x14ac:dyDescent="0.25">
      <c r="A1789" s="3">
        <v>44617</v>
      </c>
      <c r="B1789" s="2">
        <v>8.64</v>
      </c>
      <c r="C1789" s="2">
        <v>7.7183000000000002</v>
      </c>
      <c r="D1789" s="2">
        <v>21972</v>
      </c>
      <c r="E1789" s="2">
        <f t="shared" si="108"/>
        <v>5703430</v>
      </c>
      <c r="F1789" s="17" t="str">
        <f t="shared" si="111"/>
        <v>BULLISH</v>
      </c>
      <c r="G1789" s="17" t="str">
        <f t="shared" si="110"/>
        <v>NEUTRAL</v>
      </c>
      <c r="H1789" s="17" t="str">
        <f t="shared" si="109"/>
        <v>BULLISH DIVERGENCE</v>
      </c>
    </row>
    <row r="1790" spans="1:8" ht="13.5" x14ac:dyDescent="0.25">
      <c r="A1790" s="3">
        <v>44620</v>
      </c>
      <c r="B1790" s="2">
        <v>8.6</v>
      </c>
      <c r="C1790" s="2">
        <v>7.6825999999999999</v>
      </c>
      <c r="D1790" s="2">
        <v>7436</v>
      </c>
      <c r="E1790" s="2">
        <f t="shared" si="108"/>
        <v>5695994</v>
      </c>
      <c r="F1790" s="17" t="str">
        <f t="shared" si="111"/>
        <v>BULLISH</v>
      </c>
      <c r="G1790" s="17" t="str">
        <f t="shared" si="110"/>
        <v>NEUTRAL</v>
      </c>
      <c r="H1790" s="17" t="str">
        <f t="shared" si="109"/>
        <v>BULLISH DIVERGENCE</v>
      </c>
    </row>
    <row r="1791" spans="1:8" ht="13.5" x14ac:dyDescent="0.25">
      <c r="A1791" s="3">
        <v>44621</v>
      </c>
      <c r="B1791" s="2">
        <v>8.43</v>
      </c>
      <c r="C1791" s="2">
        <v>7.5307000000000004</v>
      </c>
      <c r="D1791" s="2">
        <v>5911</v>
      </c>
      <c r="E1791" s="2">
        <f t="shared" si="108"/>
        <v>5690083</v>
      </c>
      <c r="F1791" s="17" t="str">
        <f t="shared" si="111"/>
        <v>BEARISH</v>
      </c>
      <c r="G1791" s="17" t="str">
        <f t="shared" si="110"/>
        <v>NEUTRAL</v>
      </c>
      <c r="H1791" s="17" t="str">
        <f t="shared" si="109"/>
        <v>CONFIRMED BEARISH</v>
      </c>
    </row>
    <row r="1792" spans="1:8" ht="13.5" x14ac:dyDescent="0.25">
      <c r="A1792" s="3">
        <v>44622</v>
      </c>
      <c r="B1792" s="2">
        <v>8.42</v>
      </c>
      <c r="C1792" s="2">
        <v>7.5217999999999998</v>
      </c>
      <c r="D1792" s="2">
        <v>3374</v>
      </c>
      <c r="E1792" s="2">
        <f t="shared" si="108"/>
        <v>5686709</v>
      </c>
      <c r="F1792" s="17" t="str">
        <f t="shared" si="111"/>
        <v>BEARISH</v>
      </c>
      <c r="G1792" s="17" t="str">
        <f t="shared" si="110"/>
        <v>NEUTRAL</v>
      </c>
      <c r="H1792" s="17" t="str">
        <f t="shared" si="109"/>
        <v>CONFIRMED BEARISH</v>
      </c>
    </row>
    <row r="1793" spans="1:8" ht="13.5" x14ac:dyDescent="0.25">
      <c r="A1793" s="3">
        <v>44623</v>
      </c>
      <c r="B1793" s="2">
        <v>8.3699999999999992</v>
      </c>
      <c r="C1793" s="2">
        <v>7.4771000000000001</v>
      </c>
      <c r="D1793" s="2">
        <v>30439</v>
      </c>
      <c r="E1793" s="2">
        <f t="shared" si="108"/>
        <v>5656270</v>
      </c>
      <c r="F1793" s="17" t="str">
        <f t="shared" si="111"/>
        <v>BEARISH</v>
      </c>
      <c r="G1793" s="17" t="str">
        <f t="shared" si="110"/>
        <v>NEUTRAL</v>
      </c>
      <c r="H1793" s="17" t="str">
        <f t="shared" si="109"/>
        <v>BEARISH DIVERGENCE</v>
      </c>
    </row>
    <row r="1794" spans="1:8" ht="13.5" x14ac:dyDescent="0.25">
      <c r="A1794" s="3">
        <v>44624</v>
      </c>
      <c r="B1794" s="2">
        <v>8.4700000000000006</v>
      </c>
      <c r="C1794" s="2">
        <v>7.5663999999999998</v>
      </c>
      <c r="D1794" s="2">
        <v>3325</v>
      </c>
      <c r="E1794" s="2">
        <f t="shared" si="108"/>
        <v>5659595</v>
      </c>
      <c r="F1794" s="17" t="str">
        <f t="shared" si="111"/>
        <v>BEARISH</v>
      </c>
      <c r="G1794" s="17" t="str">
        <f t="shared" si="110"/>
        <v>NEUTRAL</v>
      </c>
      <c r="H1794" s="17" t="str">
        <f t="shared" si="109"/>
        <v>CONFIRMED BEARISH</v>
      </c>
    </row>
    <row r="1795" spans="1:8" ht="13.5" x14ac:dyDescent="0.25">
      <c r="A1795" s="3">
        <v>44627</v>
      </c>
      <c r="B1795" s="2">
        <v>8.4</v>
      </c>
      <c r="C1795" s="2">
        <v>7.5038999999999998</v>
      </c>
      <c r="D1795" s="2">
        <v>805</v>
      </c>
      <c r="E1795" s="2">
        <f t="shared" si="108"/>
        <v>5658790</v>
      </c>
      <c r="F1795" s="17" t="str">
        <f t="shared" si="111"/>
        <v>BEARISH</v>
      </c>
      <c r="G1795" s="17" t="str">
        <f t="shared" si="110"/>
        <v>NEUTRAL</v>
      </c>
      <c r="H1795" s="17" t="str">
        <f t="shared" si="109"/>
        <v>CONFIRMED BEARISH</v>
      </c>
    </row>
    <row r="1796" spans="1:8" ht="13.5" x14ac:dyDescent="0.25">
      <c r="A1796" s="3">
        <v>44628</v>
      </c>
      <c r="B1796" s="2">
        <v>8.4</v>
      </c>
      <c r="C1796" s="2">
        <v>7.5038999999999998</v>
      </c>
      <c r="D1796" s="2">
        <v>11132</v>
      </c>
      <c r="E1796" s="2">
        <f t="shared" ref="E1796:E1859" si="112">IF(B1796&gt;B1795, E1795+D1796, IF(B1796&lt;B1795, E1795-D1796, E1795))</f>
        <v>5658790</v>
      </c>
      <c r="F1796" s="17" t="str">
        <f t="shared" si="111"/>
        <v>BEARISH</v>
      </c>
      <c r="G1796" s="17" t="str">
        <f t="shared" si="110"/>
        <v>NEUTRAL</v>
      </c>
      <c r="H1796" s="17" t="str">
        <f t="shared" si="109"/>
        <v>CONFIRMED BEARISH</v>
      </c>
    </row>
    <row r="1797" spans="1:8" ht="13.5" x14ac:dyDescent="0.25">
      <c r="A1797" s="3">
        <v>44629</v>
      </c>
      <c r="B1797" s="2">
        <v>8.35</v>
      </c>
      <c r="C1797" s="2">
        <v>7.4592999999999998</v>
      </c>
      <c r="D1797" s="2">
        <v>4171</v>
      </c>
      <c r="E1797" s="2">
        <f t="shared" si="112"/>
        <v>5654619</v>
      </c>
      <c r="F1797" s="17" t="str">
        <f t="shared" si="111"/>
        <v>BEARISH</v>
      </c>
      <c r="G1797" s="17" t="str">
        <f t="shared" si="110"/>
        <v>NEUTRAL</v>
      </c>
      <c r="H1797" s="17" t="str">
        <f t="shared" si="109"/>
        <v>CONFIRMED BEARISH</v>
      </c>
    </row>
    <row r="1798" spans="1:8" ht="13.5" x14ac:dyDescent="0.25">
      <c r="A1798" s="3">
        <v>44630</v>
      </c>
      <c r="B1798" s="2">
        <v>8.44</v>
      </c>
      <c r="C1798" s="2">
        <v>7.5396000000000001</v>
      </c>
      <c r="D1798" s="2">
        <v>12206</v>
      </c>
      <c r="E1798" s="2">
        <f t="shared" si="112"/>
        <v>5666825</v>
      </c>
      <c r="F1798" s="17" t="str">
        <f t="shared" si="111"/>
        <v>BULLISH</v>
      </c>
      <c r="G1798" s="17" t="str">
        <f t="shared" si="110"/>
        <v>NEUTRAL</v>
      </c>
      <c r="H1798" s="17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BULLISH</v>
      </c>
    </row>
    <row r="1799" spans="1:8" ht="13.5" x14ac:dyDescent="0.25">
      <c r="A1799" s="3">
        <v>44631</v>
      </c>
      <c r="B1799" s="2">
        <v>8.44</v>
      </c>
      <c r="C1799" s="2">
        <v>7.5396000000000001</v>
      </c>
      <c r="D1799" s="2">
        <v>7588</v>
      </c>
      <c r="E1799" s="2">
        <f t="shared" si="112"/>
        <v>5666825</v>
      </c>
      <c r="F1799" s="17" t="str">
        <f t="shared" si="111"/>
        <v>BULLISH</v>
      </c>
      <c r="G1799" s="17" t="str">
        <f t="shared" ref="G1799:G1862" si="114">IF((E1799-E1794)/E1794 &gt; 0.02, "STRONG",
 IF((E1799-E1794)/E1794 &lt; -0.02, "WEAK", "NEUTRAL"))</f>
        <v>NEUTRAL</v>
      </c>
      <c r="H1799" s="17" t="str">
        <f t="shared" si="113"/>
        <v>BULLISH DIVERGENCE</v>
      </c>
    </row>
    <row r="1800" spans="1:8" ht="13.5" x14ac:dyDescent="0.25">
      <c r="A1800" s="3">
        <v>44634</v>
      </c>
      <c r="B1800" s="2">
        <v>8.39</v>
      </c>
      <c r="C1800" s="2">
        <v>7.4950000000000001</v>
      </c>
      <c r="D1800" s="2">
        <v>2376</v>
      </c>
      <c r="E1800" s="2">
        <f t="shared" si="112"/>
        <v>5664449</v>
      </c>
      <c r="F1800" s="17" t="str">
        <f t="shared" ref="F1800:F1863" si="115">IF(E1800&gt;E1795,"BULLISH",IF(E1800&lt;E1795,"BEARISH","NEUTRAL"))</f>
        <v>BULLISH</v>
      </c>
      <c r="G1800" s="17" t="str">
        <f t="shared" si="114"/>
        <v>NEUTRAL</v>
      </c>
      <c r="H1800" s="17" t="str">
        <f t="shared" si="113"/>
        <v>BULLISH DIVERGENCE</v>
      </c>
    </row>
    <row r="1801" spans="1:8" ht="13.5" x14ac:dyDescent="0.25">
      <c r="A1801" s="3">
        <v>44635</v>
      </c>
      <c r="B1801" s="2">
        <v>8.3800000000000008</v>
      </c>
      <c r="C1801" s="2">
        <v>7.4861000000000004</v>
      </c>
      <c r="D1801" s="2">
        <v>2171</v>
      </c>
      <c r="E1801" s="2">
        <f t="shared" si="112"/>
        <v>5662278</v>
      </c>
      <c r="F1801" s="17" t="str">
        <f t="shared" si="115"/>
        <v>BULLISH</v>
      </c>
      <c r="G1801" s="17" t="str">
        <f t="shared" si="114"/>
        <v>NEUTRAL</v>
      </c>
      <c r="H1801" s="17" t="str">
        <f t="shared" si="113"/>
        <v>BULLISH DIVERGENCE</v>
      </c>
    </row>
    <row r="1802" spans="1:8" ht="13.5" x14ac:dyDescent="0.25">
      <c r="A1802" s="3">
        <v>44636</v>
      </c>
      <c r="B1802" s="2">
        <v>8.3800000000000008</v>
      </c>
      <c r="C1802" s="2">
        <v>7.4861000000000004</v>
      </c>
      <c r="D1802" s="2">
        <v>3403</v>
      </c>
      <c r="E1802" s="2">
        <f t="shared" si="112"/>
        <v>5662278</v>
      </c>
      <c r="F1802" s="17" t="str">
        <f t="shared" si="115"/>
        <v>BULLISH</v>
      </c>
      <c r="G1802" s="17" t="str">
        <f t="shared" si="114"/>
        <v>NEUTRAL</v>
      </c>
      <c r="H1802" s="17" t="str">
        <f t="shared" si="113"/>
        <v>CONFIRMED BULLISH</v>
      </c>
    </row>
    <row r="1803" spans="1:8" ht="13.5" x14ac:dyDescent="0.25">
      <c r="A1803" s="3">
        <v>44637</v>
      </c>
      <c r="B1803" s="2">
        <v>8.4700000000000006</v>
      </c>
      <c r="C1803" s="2">
        <v>7.5663999999999998</v>
      </c>
      <c r="D1803" s="2">
        <v>25723</v>
      </c>
      <c r="E1803" s="2">
        <f t="shared" si="112"/>
        <v>5688001</v>
      </c>
      <c r="F1803" s="17" t="str">
        <f t="shared" si="115"/>
        <v>BULLISH</v>
      </c>
      <c r="G1803" s="17" t="str">
        <f t="shared" si="114"/>
        <v>NEUTRAL</v>
      </c>
      <c r="H1803" s="17" t="str">
        <f t="shared" si="113"/>
        <v>CONFIRMED BULLISH</v>
      </c>
    </row>
    <row r="1804" spans="1:8" ht="13.5" x14ac:dyDescent="0.25">
      <c r="A1804" s="3">
        <v>44638</v>
      </c>
      <c r="B1804" s="2">
        <v>8.4</v>
      </c>
      <c r="C1804" s="2">
        <v>7.5038999999999998</v>
      </c>
      <c r="D1804" s="2">
        <v>952</v>
      </c>
      <c r="E1804" s="2">
        <f t="shared" si="112"/>
        <v>5687049</v>
      </c>
      <c r="F1804" s="17" t="str">
        <f t="shared" si="115"/>
        <v>BULLISH</v>
      </c>
      <c r="G1804" s="17" t="str">
        <f t="shared" si="114"/>
        <v>NEUTRAL</v>
      </c>
      <c r="H1804" s="17" t="str">
        <f t="shared" si="113"/>
        <v>BULLISH DIVERGENCE</v>
      </c>
    </row>
    <row r="1805" spans="1:8" ht="13.5" x14ac:dyDescent="0.25">
      <c r="A1805" s="3">
        <v>44641</v>
      </c>
      <c r="B1805" s="2">
        <v>8.34</v>
      </c>
      <c r="C1805" s="2">
        <v>7.4503000000000004</v>
      </c>
      <c r="D1805" s="2">
        <v>4175</v>
      </c>
      <c r="E1805" s="2">
        <f t="shared" si="112"/>
        <v>5682874</v>
      </c>
      <c r="F1805" s="17" t="str">
        <f t="shared" si="115"/>
        <v>BULLISH</v>
      </c>
      <c r="G1805" s="17" t="str">
        <f t="shared" si="114"/>
        <v>NEUTRAL</v>
      </c>
      <c r="H1805" s="17" t="str">
        <f t="shared" si="113"/>
        <v>BULLISH DIVERGENCE</v>
      </c>
    </row>
    <row r="1806" spans="1:8" ht="13.5" x14ac:dyDescent="0.25">
      <c r="A1806" s="3">
        <v>44642</v>
      </c>
      <c r="B1806" s="2">
        <v>8.34</v>
      </c>
      <c r="C1806" s="2">
        <v>7.4503000000000004</v>
      </c>
      <c r="D1806" s="2">
        <v>836</v>
      </c>
      <c r="E1806" s="2">
        <f t="shared" si="112"/>
        <v>5682874</v>
      </c>
      <c r="F1806" s="17" t="str">
        <f t="shared" si="115"/>
        <v>BULLISH</v>
      </c>
      <c r="G1806" s="17" t="str">
        <f t="shared" si="114"/>
        <v>NEUTRAL</v>
      </c>
      <c r="H1806" s="17" t="str">
        <f t="shared" si="113"/>
        <v>BULLISH DIVERGENCE</v>
      </c>
    </row>
    <row r="1807" spans="1:8" ht="13.5" x14ac:dyDescent="0.25">
      <c r="A1807" s="3">
        <v>44643</v>
      </c>
      <c r="B1807" s="2">
        <v>8.3000000000000007</v>
      </c>
      <c r="C1807" s="2">
        <v>7.4146000000000001</v>
      </c>
      <c r="D1807" s="2">
        <v>6681</v>
      </c>
      <c r="E1807" s="2">
        <f t="shared" si="112"/>
        <v>5676193</v>
      </c>
      <c r="F1807" s="17" t="str">
        <f t="shared" si="115"/>
        <v>BULLISH</v>
      </c>
      <c r="G1807" s="17" t="str">
        <f t="shared" si="114"/>
        <v>NEUTRAL</v>
      </c>
      <c r="H1807" s="17" t="str">
        <f t="shared" si="113"/>
        <v>BULLISH DIVERGENCE</v>
      </c>
    </row>
    <row r="1808" spans="1:8" ht="13.5" x14ac:dyDescent="0.25">
      <c r="A1808" s="3">
        <v>44644</v>
      </c>
      <c r="B1808" s="2">
        <v>8.3000000000000007</v>
      </c>
      <c r="C1808" s="2">
        <v>7.4146000000000001</v>
      </c>
      <c r="D1808" s="2">
        <v>2017378</v>
      </c>
      <c r="E1808" s="2">
        <f t="shared" si="112"/>
        <v>5676193</v>
      </c>
      <c r="F1808" s="17" t="str">
        <f t="shared" si="115"/>
        <v>BEARISH</v>
      </c>
      <c r="G1808" s="17" t="str">
        <f t="shared" si="114"/>
        <v>NEUTRAL</v>
      </c>
      <c r="H1808" s="17" t="str">
        <f t="shared" si="113"/>
        <v>CONFIRMED BEARISH</v>
      </c>
    </row>
    <row r="1809" spans="1:8" ht="13.5" x14ac:dyDescent="0.25">
      <c r="A1809" s="3">
        <v>44645</v>
      </c>
      <c r="B1809" s="2">
        <v>8.34</v>
      </c>
      <c r="C1809" s="2">
        <v>7.4503000000000004</v>
      </c>
      <c r="D1809" s="2">
        <v>15388</v>
      </c>
      <c r="E1809" s="2">
        <f t="shared" si="112"/>
        <v>5691581</v>
      </c>
      <c r="F1809" s="17" t="str">
        <f t="shared" si="115"/>
        <v>BULLISH</v>
      </c>
      <c r="G1809" s="17" t="str">
        <f t="shared" si="114"/>
        <v>NEUTRAL</v>
      </c>
      <c r="H1809" s="17" t="str">
        <f t="shared" si="113"/>
        <v>BULLISH DIVERGENCE</v>
      </c>
    </row>
    <row r="1810" spans="1:8" ht="13.5" x14ac:dyDescent="0.25">
      <c r="A1810" s="3">
        <v>44648</v>
      </c>
      <c r="B1810" s="2">
        <v>8.2899999999999991</v>
      </c>
      <c r="C1810" s="2">
        <v>7.4057000000000004</v>
      </c>
      <c r="D1810" s="2">
        <v>11792</v>
      </c>
      <c r="E1810" s="2">
        <f t="shared" si="112"/>
        <v>5679789</v>
      </c>
      <c r="F1810" s="17" t="str">
        <f t="shared" si="115"/>
        <v>BEARISH</v>
      </c>
      <c r="G1810" s="17" t="str">
        <f t="shared" si="114"/>
        <v>NEUTRAL</v>
      </c>
      <c r="H1810" s="17" t="str">
        <f t="shared" si="113"/>
        <v>CONFIRMED BEARISH</v>
      </c>
    </row>
    <row r="1811" spans="1:8" ht="13.5" x14ac:dyDescent="0.25">
      <c r="A1811" s="3">
        <v>44649</v>
      </c>
      <c r="B1811" s="2">
        <v>8.27</v>
      </c>
      <c r="C1811" s="2">
        <v>7.3878000000000004</v>
      </c>
      <c r="D1811" s="2">
        <v>670</v>
      </c>
      <c r="E1811" s="2">
        <f t="shared" si="112"/>
        <v>5679119</v>
      </c>
      <c r="F1811" s="17" t="str">
        <f t="shared" si="115"/>
        <v>BEARISH</v>
      </c>
      <c r="G1811" s="17" t="str">
        <f t="shared" si="114"/>
        <v>NEUTRAL</v>
      </c>
      <c r="H1811" s="17" t="str">
        <f t="shared" si="113"/>
        <v>CONFIRMED BEARISH</v>
      </c>
    </row>
    <row r="1812" spans="1:8" ht="13.5" x14ac:dyDescent="0.25">
      <c r="A1812" s="3">
        <v>44650</v>
      </c>
      <c r="B1812" s="2">
        <v>8.1999999999999993</v>
      </c>
      <c r="C1812" s="2">
        <v>7.3253000000000004</v>
      </c>
      <c r="D1812" s="2">
        <v>891</v>
      </c>
      <c r="E1812" s="2">
        <f t="shared" si="112"/>
        <v>5678228</v>
      </c>
      <c r="F1812" s="17" t="str">
        <f t="shared" si="115"/>
        <v>BULLISH</v>
      </c>
      <c r="G1812" s="17" t="str">
        <f t="shared" si="114"/>
        <v>NEUTRAL</v>
      </c>
      <c r="H1812" s="17" t="str">
        <f t="shared" si="113"/>
        <v>BULLISH DIVERGENCE</v>
      </c>
    </row>
    <row r="1813" spans="1:8" ht="13.5" x14ac:dyDescent="0.25">
      <c r="A1813" s="3">
        <v>44651</v>
      </c>
      <c r="B1813" s="2">
        <v>8.33</v>
      </c>
      <c r="C1813" s="2">
        <v>7.4413999999999998</v>
      </c>
      <c r="D1813" s="2">
        <v>16418</v>
      </c>
      <c r="E1813" s="2">
        <f t="shared" si="112"/>
        <v>5694646</v>
      </c>
      <c r="F1813" s="17" t="str">
        <f t="shared" si="115"/>
        <v>BULLISH</v>
      </c>
      <c r="G1813" s="17" t="str">
        <f t="shared" si="114"/>
        <v>NEUTRAL</v>
      </c>
      <c r="H1813" s="17" t="str">
        <f t="shared" si="113"/>
        <v>CONFIRMED BULLISH</v>
      </c>
    </row>
    <row r="1814" spans="1:8" ht="13.5" x14ac:dyDescent="0.25">
      <c r="A1814" s="3">
        <v>44652</v>
      </c>
      <c r="B1814" s="2">
        <v>8.34</v>
      </c>
      <c r="C1814" s="2">
        <v>7.4503000000000004</v>
      </c>
      <c r="D1814" s="2">
        <v>16</v>
      </c>
      <c r="E1814" s="2">
        <f t="shared" si="112"/>
        <v>5694662</v>
      </c>
      <c r="F1814" s="17" t="str">
        <f t="shared" si="115"/>
        <v>BULLISH</v>
      </c>
      <c r="G1814" s="17" t="str">
        <f t="shared" si="114"/>
        <v>NEUTRAL</v>
      </c>
      <c r="H1814" s="17" t="str">
        <f t="shared" si="113"/>
        <v>NEUTRAL</v>
      </c>
    </row>
    <row r="1815" spans="1:8" ht="13.5" x14ac:dyDescent="0.25">
      <c r="A1815" s="3">
        <v>44655</v>
      </c>
      <c r="B1815" s="2">
        <v>8.32</v>
      </c>
      <c r="C1815" s="2">
        <v>7.4325000000000001</v>
      </c>
      <c r="D1815" s="2">
        <v>1278</v>
      </c>
      <c r="E1815" s="2">
        <f t="shared" si="112"/>
        <v>5693384</v>
      </c>
      <c r="F1815" s="17" t="str">
        <f t="shared" si="115"/>
        <v>BULLISH</v>
      </c>
      <c r="G1815" s="17" t="str">
        <f t="shared" si="114"/>
        <v>NEUTRAL</v>
      </c>
      <c r="H1815" s="17" t="str">
        <f t="shared" si="113"/>
        <v>CONFIRMED BULLISH</v>
      </c>
    </row>
    <row r="1816" spans="1:8" ht="13.5" x14ac:dyDescent="0.25">
      <c r="A1816" s="3">
        <v>44656</v>
      </c>
      <c r="B1816" s="2">
        <v>8.25</v>
      </c>
      <c r="C1816" s="2">
        <v>7.3699000000000003</v>
      </c>
      <c r="D1816" s="2">
        <v>4310</v>
      </c>
      <c r="E1816" s="2">
        <f t="shared" si="112"/>
        <v>5689074</v>
      </c>
      <c r="F1816" s="17" t="str">
        <f t="shared" si="115"/>
        <v>BULLISH</v>
      </c>
      <c r="G1816" s="17" t="str">
        <f t="shared" si="114"/>
        <v>NEUTRAL</v>
      </c>
      <c r="H1816" s="17" t="str">
        <f t="shared" si="113"/>
        <v>BULLISH DIVERGENCE</v>
      </c>
    </row>
    <row r="1817" spans="1:8" ht="13.5" x14ac:dyDescent="0.25">
      <c r="A1817" s="3">
        <v>44657</v>
      </c>
      <c r="B1817" s="2">
        <v>8.3000000000000007</v>
      </c>
      <c r="C1817" s="2">
        <v>7.4146000000000001</v>
      </c>
      <c r="D1817" s="2">
        <v>8635</v>
      </c>
      <c r="E1817" s="2">
        <f t="shared" si="112"/>
        <v>5697709</v>
      </c>
      <c r="F1817" s="17" t="str">
        <f t="shared" si="115"/>
        <v>BULLISH</v>
      </c>
      <c r="G1817" s="17" t="str">
        <f t="shared" si="114"/>
        <v>NEUTRAL</v>
      </c>
      <c r="H1817" s="17" t="str">
        <f t="shared" si="113"/>
        <v>CONFIRMED BULLISH</v>
      </c>
    </row>
    <row r="1818" spans="1:8" ht="13.5" x14ac:dyDescent="0.25">
      <c r="A1818" s="3">
        <v>44658</v>
      </c>
      <c r="B1818" s="2">
        <v>8.3000000000000007</v>
      </c>
      <c r="C1818" s="2">
        <v>7.4146000000000001</v>
      </c>
      <c r="D1818" s="2">
        <v>0</v>
      </c>
      <c r="E1818" s="2">
        <f t="shared" si="112"/>
        <v>5697709</v>
      </c>
      <c r="F1818" s="17" t="str">
        <f t="shared" si="115"/>
        <v>BULLISH</v>
      </c>
      <c r="G1818" s="17" t="str">
        <f t="shared" si="114"/>
        <v>NEUTRAL</v>
      </c>
      <c r="H1818" s="17" t="str">
        <f t="shared" si="113"/>
        <v>BULLISH DIVERGENCE</v>
      </c>
    </row>
    <row r="1819" spans="1:8" ht="13.5" x14ac:dyDescent="0.25">
      <c r="A1819" s="3">
        <v>44659</v>
      </c>
      <c r="B1819" s="2">
        <v>8.2799999999999994</v>
      </c>
      <c r="C1819" s="2">
        <v>7.3967000000000001</v>
      </c>
      <c r="D1819" s="2">
        <v>1742</v>
      </c>
      <c r="E1819" s="2">
        <f t="shared" si="112"/>
        <v>5695967</v>
      </c>
      <c r="F1819" s="17" t="str">
        <f t="shared" si="115"/>
        <v>BULLISH</v>
      </c>
      <c r="G1819" s="17" t="str">
        <f t="shared" si="114"/>
        <v>NEUTRAL</v>
      </c>
      <c r="H1819" s="17" t="str">
        <f t="shared" si="113"/>
        <v>BULLISH DIVERGENCE</v>
      </c>
    </row>
    <row r="1820" spans="1:8" ht="13.5" x14ac:dyDescent="0.25">
      <c r="A1820" s="3">
        <v>44662</v>
      </c>
      <c r="B1820" s="2">
        <v>8.27</v>
      </c>
      <c r="C1820" s="2">
        <v>7.3878000000000004</v>
      </c>
      <c r="D1820" s="2">
        <v>3611</v>
      </c>
      <c r="E1820" s="2">
        <f t="shared" si="112"/>
        <v>5692356</v>
      </c>
      <c r="F1820" s="17" t="str">
        <f t="shared" si="115"/>
        <v>BEARISH</v>
      </c>
      <c r="G1820" s="17" t="str">
        <f t="shared" si="114"/>
        <v>NEUTRAL</v>
      </c>
      <c r="H1820" s="17" t="str">
        <f t="shared" si="113"/>
        <v>CONFIRMED BEARISH</v>
      </c>
    </row>
    <row r="1821" spans="1:8" ht="13.5" x14ac:dyDescent="0.25">
      <c r="A1821" s="3">
        <v>44663</v>
      </c>
      <c r="B1821" s="2">
        <v>8.25</v>
      </c>
      <c r="C1821" s="2">
        <v>7.3699000000000003</v>
      </c>
      <c r="D1821" s="2">
        <v>2997</v>
      </c>
      <c r="E1821" s="2">
        <f t="shared" si="112"/>
        <v>5689359</v>
      </c>
      <c r="F1821" s="17" t="str">
        <f t="shared" si="115"/>
        <v>BULLISH</v>
      </c>
      <c r="G1821" s="17" t="str">
        <f t="shared" si="114"/>
        <v>NEUTRAL</v>
      </c>
      <c r="H1821" s="17" t="str">
        <f t="shared" si="113"/>
        <v>NEUTRAL</v>
      </c>
    </row>
    <row r="1822" spans="1:8" ht="13.5" x14ac:dyDescent="0.25">
      <c r="A1822" s="3">
        <v>44664</v>
      </c>
      <c r="B1822" s="2">
        <v>8.25</v>
      </c>
      <c r="C1822" s="2">
        <v>7.3699000000000003</v>
      </c>
      <c r="D1822" s="2">
        <v>14320</v>
      </c>
      <c r="E1822" s="2">
        <f t="shared" si="112"/>
        <v>5689359</v>
      </c>
      <c r="F1822" s="17" t="str">
        <f t="shared" si="115"/>
        <v>BEARISH</v>
      </c>
      <c r="G1822" s="17" t="str">
        <f t="shared" si="114"/>
        <v>NEUTRAL</v>
      </c>
      <c r="H1822" s="17" t="str">
        <f t="shared" si="113"/>
        <v>CONFIRMED BEARISH</v>
      </c>
    </row>
    <row r="1823" spans="1:8" ht="13.5" x14ac:dyDescent="0.25">
      <c r="A1823" s="3">
        <v>44665</v>
      </c>
      <c r="B1823" s="2">
        <v>8.25</v>
      </c>
      <c r="C1823" s="2">
        <v>7.3699000000000003</v>
      </c>
      <c r="D1823" s="2">
        <v>7222</v>
      </c>
      <c r="E1823" s="2">
        <f t="shared" si="112"/>
        <v>5689359</v>
      </c>
      <c r="F1823" s="17" t="str">
        <f t="shared" si="115"/>
        <v>BEARISH</v>
      </c>
      <c r="G1823" s="17" t="str">
        <f t="shared" si="114"/>
        <v>NEUTRAL</v>
      </c>
      <c r="H1823" s="17" t="str">
        <f t="shared" si="113"/>
        <v>CONFIRMED BEARISH</v>
      </c>
    </row>
    <row r="1824" spans="1:8" ht="13.5" x14ac:dyDescent="0.25">
      <c r="A1824" s="3">
        <v>44666</v>
      </c>
      <c r="B1824" s="2">
        <v>8.25</v>
      </c>
      <c r="C1824" s="2">
        <v>7.3699000000000003</v>
      </c>
      <c r="D1824" s="2">
        <v>1071</v>
      </c>
      <c r="E1824" s="2">
        <f t="shared" si="112"/>
        <v>5689359</v>
      </c>
      <c r="F1824" s="17" t="str">
        <f t="shared" si="115"/>
        <v>BEARISH</v>
      </c>
      <c r="G1824" s="17" t="str">
        <f t="shared" si="114"/>
        <v>NEUTRAL</v>
      </c>
      <c r="H1824" s="17" t="str">
        <f t="shared" si="113"/>
        <v>CONFIRMED BEARISH</v>
      </c>
    </row>
    <row r="1825" spans="1:8" ht="13.5" x14ac:dyDescent="0.25">
      <c r="A1825" s="3">
        <v>44669</v>
      </c>
      <c r="B1825" s="2">
        <v>8.25</v>
      </c>
      <c r="C1825" s="2">
        <v>7.3699000000000003</v>
      </c>
      <c r="D1825" s="2">
        <v>8006</v>
      </c>
      <c r="E1825" s="2">
        <f t="shared" si="112"/>
        <v>5689359</v>
      </c>
      <c r="F1825" s="17" t="str">
        <f t="shared" si="115"/>
        <v>BEARISH</v>
      </c>
      <c r="G1825" s="17" t="str">
        <f t="shared" si="114"/>
        <v>NEUTRAL</v>
      </c>
      <c r="H1825" s="17" t="str">
        <f t="shared" si="113"/>
        <v>CONFIRMED BEARISH</v>
      </c>
    </row>
    <row r="1826" spans="1:8" ht="13.5" x14ac:dyDescent="0.25">
      <c r="A1826" s="3">
        <v>44670</v>
      </c>
      <c r="B1826" s="2">
        <v>8.19</v>
      </c>
      <c r="C1826" s="2">
        <v>7.3163</v>
      </c>
      <c r="D1826" s="2">
        <v>4897</v>
      </c>
      <c r="E1826" s="2">
        <f t="shared" si="112"/>
        <v>5684462</v>
      </c>
      <c r="F1826" s="17" t="str">
        <f t="shared" si="115"/>
        <v>BEARISH</v>
      </c>
      <c r="G1826" s="17" t="str">
        <f t="shared" si="114"/>
        <v>NEUTRAL</v>
      </c>
      <c r="H1826" s="17" t="str">
        <f t="shared" si="113"/>
        <v>CONFIRMED BEARISH</v>
      </c>
    </row>
    <row r="1827" spans="1:8" ht="13.5" x14ac:dyDescent="0.25">
      <c r="A1827" s="3">
        <v>44671</v>
      </c>
      <c r="B1827" s="2">
        <v>8.25</v>
      </c>
      <c r="C1827" s="2">
        <v>7.3699000000000003</v>
      </c>
      <c r="D1827" s="2">
        <v>4328</v>
      </c>
      <c r="E1827" s="2">
        <f t="shared" si="112"/>
        <v>5688790</v>
      </c>
      <c r="F1827" s="17" t="str">
        <f t="shared" si="115"/>
        <v>BEARISH</v>
      </c>
      <c r="G1827" s="17" t="str">
        <f t="shared" si="114"/>
        <v>NEUTRAL</v>
      </c>
      <c r="H1827" s="17" t="str">
        <f t="shared" si="113"/>
        <v>NEUTRAL</v>
      </c>
    </row>
    <row r="1828" spans="1:8" ht="13.5" x14ac:dyDescent="0.25">
      <c r="A1828" s="3">
        <v>44672</v>
      </c>
      <c r="B1828" s="2">
        <v>8.25</v>
      </c>
      <c r="C1828" s="2">
        <v>7.3699000000000003</v>
      </c>
      <c r="D1828" s="2">
        <v>8261</v>
      </c>
      <c r="E1828" s="2">
        <f t="shared" si="112"/>
        <v>5688790</v>
      </c>
      <c r="F1828" s="17" t="str">
        <f t="shared" si="115"/>
        <v>BEARISH</v>
      </c>
      <c r="G1828" s="17" t="str">
        <f t="shared" si="114"/>
        <v>NEUTRAL</v>
      </c>
      <c r="H1828" s="17" t="str">
        <f t="shared" si="113"/>
        <v>NEUTRAL</v>
      </c>
    </row>
    <row r="1829" spans="1:8" ht="13.5" x14ac:dyDescent="0.25">
      <c r="A1829" s="3">
        <v>44673</v>
      </c>
      <c r="B1829" s="2">
        <v>8.14</v>
      </c>
      <c r="C1829" s="2">
        <v>7.2717000000000001</v>
      </c>
      <c r="D1829" s="2">
        <v>5552</v>
      </c>
      <c r="E1829" s="2">
        <f t="shared" si="112"/>
        <v>5683238</v>
      </c>
      <c r="F1829" s="17" t="str">
        <f t="shared" si="115"/>
        <v>BEARISH</v>
      </c>
      <c r="G1829" s="17" t="str">
        <f t="shared" si="114"/>
        <v>NEUTRAL</v>
      </c>
      <c r="H1829" s="17" t="str">
        <f t="shared" si="113"/>
        <v>CONFIRMED BEARISH</v>
      </c>
    </row>
    <row r="1830" spans="1:8" ht="13.5" x14ac:dyDescent="0.25">
      <c r="A1830" s="3">
        <v>44676</v>
      </c>
      <c r="B1830" s="2">
        <v>8.23</v>
      </c>
      <c r="C1830" s="2">
        <v>7.3521000000000001</v>
      </c>
      <c r="D1830" s="2">
        <v>8180</v>
      </c>
      <c r="E1830" s="2">
        <f t="shared" si="112"/>
        <v>5691418</v>
      </c>
      <c r="F1830" s="17" t="str">
        <f t="shared" si="115"/>
        <v>BULLISH</v>
      </c>
      <c r="G1830" s="17" t="str">
        <f t="shared" si="114"/>
        <v>NEUTRAL</v>
      </c>
      <c r="H1830" s="17" t="str">
        <f t="shared" si="113"/>
        <v>BULLISH DIVERGENCE</v>
      </c>
    </row>
    <row r="1831" spans="1:8" ht="13.5" x14ac:dyDescent="0.25">
      <c r="A1831" s="3">
        <v>44677</v>
      </c>
      <c r="B1831" s="2">
        <v>8.2200000000000006</v>
      </c>
      <c r="C1831" s="2">
        <v>7.3430999999999997</v>
      </c>
      <c r="D1831" s="2">
        <v>9503</v>
      </c>
      <c r="E1831" s="2">
        <f t="shared" si="112"/>
        <v>5681915</v>
      </c>
      <c r="F1831" s="17" t="str">
        <f t="shared" si="115"/>
        <v>BEARISH</v>
      </c>
      <c r="G1831" s="17" t="str">
        <f t="shared" si="114"/>
        <v>NEUTRAL</v>
      </c>
      <c r="H1831" s="17" t="str">
        <f t="shared" si="113"/>
        <v>BEARISH DIVERGENCE</v>
      </c>
    </row>
    <row r="1832" spans="1:8" ht="13.5" x14ac:dyDescent="0.25">
      <c r="A1832" s="3">
        <v>44678</v>
      </c>
      <c r="B1832" s="2">
        <v>8.1999999999999993</v>
      </c>
      <c r="C1832" s="2">
        <v>7.3253000000000004</v>
      </c>
      <c r="D1832" s="2">
        <v>1735</v>
      </c>
      <c r="E1832" s="2">
        <f t="shared" si="112"/>
        <v>5680180</v>
      </c>
      <c r="F1832" s="17" t="str">
        <f t="shared" si="115"/>
        <v>BEARISH</v>
      </c>
      <c r="G1832" s="17" t="str">
        <f t="shared" si="114"/>
        <v>NEUTRAL</v>
      </c>
      <c r="H1832" s="17" t="str">
        <f t="shared" si="113"/>
        <v>CONFIRMED BEARISH</v>
      </c>
    </row>
    <row r="1833" spans="1:8" ht="13.5" x14ac:dyDescent="0.25">
      <c r="A1833" s="3">
        <v>44679</v>
      </c>
      <c r="B1833" s="2">
        <v>8.1999999999999993</v>
      </c>
      <c r="C1833" s="2">
        <v>7.3253000000000004</v>
      </c>
      <c r="D1833" s="2">
        <v>1397</v>
      </c>
      <c r="E1833" s="2">
        <f t="shared" si="112"/>
        <v>5680180</v>
      </c>
      <c r="F1833" s="17" t="str">
        <f t="shared" si="115"/>
        <v>BEARISH</v>
      </c>
      <c r="G1833" s="17" t="str">
        <f t="shared" si="114"/>
        <v>NEUTRAL</v>
      </c>
      <c r="H1833" s="17" t="str">
        <f t="shared" si="113"/>
        <v>CONFIRMED BEARISH</v>
      </c>
    </row>
    <row r="1834" spans="1:8" ht="13.5" x14ac:dyDescent="0.25">
      <c r="A1834" s="3">
        <v>44680</v>
      </c>
      <c r="B1834" s="2">
        <v>8.18</v>
      </c>
      <c r="C1834" s="2">
        <v>7.3074000000000003</v>
      </c>
      <c r="D1834" s="2">
        <v>861</v>
      </c>
      <c r="E1834" s="2">
        <f t="shared" si="112"/>
        <v>5679319</v>
      </c>
      <c r="F1834" s="17" t="str">
        <f t="shared" si="115"/>
        <v>BEARISH</v>
      </c>
      <c r="G1834" s="17" t="str">
        <f t="shared" si="114"/>
        <v>NEUTRAL</v>
      </c>
      <c r="H1834" s="17" t="str">
        <f t="shared" si="113"/>
        <v>BEARISH DIVERGENCE</v>
      </c>
    </row>
    <row r="1835" spans="1:8" ht="13.5" x14ac:dyDescent="0.25">
      <c r="A1835" s="3">
        <v>44685</v>
      </c>
      <c r="B1835" s="2">
        <v>8.19</v>
      </c>
      <c r="C1835" s="2">
        <v>7.3163</v>
      </c>
      <c r="D1835" s="2">
        <v>6234</v>
      </c>
      <c r="E1835" s="2">
        <f t="shared" si="112"/>
        <v>5685553</v>
      </c>
      <c r="F1835" s="17" t="str">
        <f t="shared" si="115"/>
        <v>BEARISH</v>
      </c>
      <c r="G1835" s="17" t="str">
        <f t="shared" si="114"/>
        <v>NEUTRAL</v>
      </c>
      <c r="H1835" s="17" t="str">
        <f t="shared" si="113"/>
        <v>CONFIRMED BEARISH</v>
      </c>
    </row>
    <row r="1836" spans="1:8" ht="13.5" x14ac:dyDescent="0.25">
      <c r="A1836" s="3">
        <v>44686</v>
      </c>
      <c r="B1836" s="2">
        <v>8.15</v>
      </c>
      <c r="C1836" s="2">
        <v>7.2805999999999997</v>
      </c>
      <c r="D1836" s="2">
        <v>3237</v>
      </c>
      <c r="E1836" s="2">
        <f t="shared" si="112"/>
        <v>5682316</v>
      </c>
      <c r="F1836" s="17" t="str">
        <f t="shared" si="115"/>
        <v>BULLISH</v>
      </c>
      <c r="G1836" s="17" t="str">
        <f t="shared" si="114"/>
        <v>NEUTRAL</v>
      </c>
      <c r="H1836" s="17" t="str">
        <f t="shared" si="113"/>
        <v>BULLISH DIVERGENCE</v>
      </c>
    </row>
    <row r="1837" spans="1:8" ht="13.5" x14ac:dyDescent="0.25">
      <c r="A1837" s="3">
        <v>44687</v>
      </c>
      <c r="B1837" s="2">
        <v>8.1</v>
      </c>
      <c r="C1837" s="2">
        <v>7.2359</v>
      </c>
      <c r="D1837" s="2">
        <v>1957</v>
      </c>
      <c r="E1837" s="2">
        <f t="shared" si="112"/>
        <v>5680359</v>
      </c>
      <c r="F1837" s="17" t="str">
        <f t="shared" si="115"/>
        <v>BULLISH</v>
      </c>
      <c r="G1837" s="17" t="str">
        <f t="shared" si="114"/>
        <v>NEUTRAL</v>
      </c>
      <c r="H1837" s="17" t="str">
        <f t="shared" si="113"/>
        <v>BULLISH DIVERGENCE</v>
      </c>
    </row>
    <row r="1838" spans="1:8" ht="13.5" x14ac:dyDescent="0.25">
      <c r="A1838" s="3">
        <v>44690</v>
      </c>
      <c r="B1838" s="2">
        <v>8.07</v>
      </c>
      <c r="C1838" s="2">
        <v>7.2091000000000003</v>
      </c>
      <c r="D1838" s="2">
        <v>4533</v>
      </c>
      <c r="E1838" s="2">
        <f t="shared" si="112"/>
        <v>5675826</v>
      </c>
      <c r="F1838" s="17" t="str">
        <f t="shared" si="115"/>
        <v>BEARISH</v>
      </c>
      <c r="G1838" s="17" t="str">
        <f t="shared" si="114"/>
        <v>NEUTRAL</v>
      </c>
      <c r="H1838" s="17" t="str">
        <f t="shared" si="113"/>
        <v>CONFIRMED BEARISH</v>
      </c>
    </row>
    <row r="1839" spans="1:8" ht="13.5" x14ac:dyDescent="0.25">
      <c r="A1839" s="3">
        <v>44691</v>
      </c>
      <c r="B1839" s="2">
        <v>8.1300000000000008</v>
      </c>
      <c r="C1839" s="2">
        <v>7.2626999999999997</v>
      </c>
      <c r="D1839" s="2">
        <v>5169</v>
      </c>
      <c r="E1839" s="2">
        <f t="shared" si="112"/>
        <v>5680995</v>
      </c>
      <c r="F1839" s="17" t="str">
        <f t="shared" si="115"/>
        <v>BULLISH</v>
      </c>
      <c r="G1839" s="17" t="str">
        <f t="shared" si="114"/>
        <v>NEUTRAL</v>
      </c>
      <c r="H1839" s="17" t="str">
        <f t="shared" si="113"/>
        <v>BULLISH DIVERGENCE</v>
      </c>
    </row>
    <row r="1840" spans="1:8" ht="13.5" x14ac:dyDescent="0.25">
      <c r="A1840" s="3">
        <v>44692</v>
      </c>
      <c r="B1840" s="2">
        <v>8.15</v>
      </c>
      <c r="C1840" s="2">
        <v>7.2805999999999997</v>
      </c>
      <c r="D1840" s="2">
        <v>3868</v>
      </c>
      <c r="E1840" s="2">
        <f t="shared" si="112"/>
        <v>5684863</v>
      </c>
      <c r="F1840" s="17" t="str">
        <f t="shared" si="115"/>
        <v>BEARISH</v>
      </c>
      <c r="G1840" s="17" t="str">
        <f t="shared" si="114"/>
        <v>NEUTRAL</v>
      </c>
      <c r="H1840" s="17" t="str">
        <f t="shared" si="113"/>
        <v>CONFIRMED BEARISH</v>
      </c>
    </row>
    <row r="1841" spans="1:8" ht="13.5" x14ac:dyDescent="0.25">
      <c r="A1841" s="3">
        <v>44693</v>
      </c>
      <c r="B1841" s="2">
        <v>8.14</v>
      </c>
      <c r="C1841" s="2">
        <v>7.2717000000000001</v>
      </c>
      <c r="D1841" s="2">
        <v>2197</v>
      </c>
      <c r="E1841" s="2">
        <f t="shared" si="112"/>
        <v>5682666</v>
      </c>
      <c r="F1841" s="17" t="str">
        <f t="shared" si="115"/>
        <v>BULLISH</v>
      </c>
      <c r="G1841" s="17" t="str">
        <f t="shared" si="114"/>
        <v>NEUTRAL</v>
      </c>
      <c r="H1841" s="17" t="str">
        <f t="shared" si="113"/>
        <v>BULLISH DIVERGENCE</v>
      </c>
    </row>
    <row r="1842" spans="1:8" ht="13.5" x14ac:dyDescent="0.25">
      <c r="A1842" s="3">
        <v>44694</v>
      </c>
      <c r="B1842" s="2">
        <v>8.14</v>
      </c>
      <c r="C1842" s="2">
        <v>7.2717000000000001</v>
      </c>
      <c r="D1842" s="2">
        <v>2997</v>
      </c>
      <c r="E1842" s="2">
        <f t="shared" si="112"/>
        <v>5682666</v>
      </c>
      <c r="F1842" s="17" t="str">
        <f t="shared" si="115"/>
        <v>BULLISH</v>
      </c>
      <c r="G1842" s="17" t="str">
        <f t="shared" si="114"/>
        <v>NEUTRAL</v>
      </c>
      <c r="H1842" s="17" t="str">
        <f t="shared" si="113"/>
        <v>CONFIRMED BULLISH</v>
      </c>
    </row>
    <row r="1843" spans="1:8" ht="13.5" x14ac:dyDescent="0.25">
      <c r="A1843" s="3">
        <v>44697</v>
      </c>
      <c r="B1843" s="2">
        <v>8.1300000000000008</v>
      </c>
      <c r="C1843" s="2">
        <v>7.2626999999999997</v>
      </c>
      <c r="D1843" s="2">
        <v>1281</v>
      </c>
      <c r="E1843" s="2">
        <f t="shared" si="112"/>
        <v>5681385</v>
      </c>
      <c r="F1843" s="17" t="str">
        <f t="shared" si="115"/>
        <v>BULLISH</v>
      </c>
      <c r="G1843" s="17" t="str">
        <f t="shared" si="114"/>
        <v>NEUTRAL</v>
      </c>
      <c r="H1843" s="17" t="str">
        <f t="shared" si="113"/>
        <v>CONFIRMED BULLISH</v>
      </c>
    </row>
    <row r="1844" spans="1:8" ht="13.5" x14ac:dyDescent="0.25">
      <c r="A1844" s="3">
        <v>44698</v>
      </c>
      <c r="B1844" s="2">
        <v>8.09</v>
      </c>
      <c r="C1844" s="2">
        <v>7.2270000000000003</v>
      </c>
      <c r="D1844" s="2">
        <v>3719</v>
      </c>
      <c r="E1844" s="2">
        <f t="shared" si="112"/>
        <v>5677666</v>
      </c>
      <c r="F1844" s="17" t="str">
        <f t="shared" si="115"/>
        <v>BEARISH</v>
      </c>
      <c r="G1844" s="17" t="str">
        <f t="shared" si="114"/>
        <v>NEUTRAL</v>
      </c>
      <c r="H1844" s="17" t="str">
        <f t="shared" si="113"/>
        <v>CONFIRMED BEARISH</v>
      </c>
    </row>
    <row r="1845" spans="1:8" ht="13.5" x14ac:dyDescent="0.25">
      <c r="A1845" s="3">
        <v>44699</v>
      </c>
      <c r="B1845" s="2">
        <v>7.98</v>
      </c>
      <c r="C1845" s="2">
        <v>7.1287000000000003</v>
      </c>
      <c r="D1845" s="2">
        <v>17063</v>
      </c>
      <c r="E1845" s="2">
        <f t="shared" si="112"/>
        <v>5660603</v>
      </c>
      <c r="F1845" s="17" t="str">
        <f t="shared" si="115"/>
        <v>BEARISH</v>
      </c>
      <c r="G1845" s="17" t="str">
        <f t="shared" si="114"/>
        <v>NEUTRAL</v>
      </c>
      <c r="H1845" s="17" t="str">
        <f t="shared" si="113"/>
        <v>CONFIRMED BEARISH</v>
      </c>
    </row>
    <row r="1846" spans="1:8" ht="13.5" x14ac:dyDescent="0.25">
      <c r="A1846" s="3">
        <v>44700</v>
      </c>
      <c r="B1846" s="2">
        <v>7.98</v>
      </c>
      <c r="C1846" s="2">
        <v>7.1287000000000003</v>
      </c>
      <c r="D1846" s="2">
        <v>16784</v>
      </c>
      <c r="E1846" s="2">
        <f t="shared" si="112"/>
        <v>5660603</v>
      </c>
      <c r="F1846" s="17" t="str">
        <f t="shared" si="115"/>
        <v>BEARISH</v>
      </c>
      <c r="G1846" s="17" t="str">
        <f t="shared" si="114"/>
        <v>NEUTRAL</v>
      </c>
      <c r="H1846" s="17" t="str">
        <f t="shared" si="113"/>
        <v>CONFIRMED BEARISH</v>
      </c>
    </row>
    <row r="1847" spans="1:8" ht="13.5" x14ac:dyDescent="0.25">
      <c r="A1847" s="3">
        <v>44701</v>
      </c>
      <c r="B1847" s="2">
        <v>7.97</v>
      </c>
      <c r="C1847" s="2">
        <v>7.1197999999999997</v>
      </c>
      <c r="D1847" s="2">
        <v>2102</v>
      </c>
      <c r="E1847" s="2">
        <f t="shared" si="112"/>
        <v>5658501</v>
      </c>
      <c r="F1847" s="17" t="str">
        <f t="shared" si="115"/>
        <v>BEARISH</v>
      </c>
      <c r="G1847" s="17" t="str">
        <f t="shared" si="114"/>
        <v>NEUTRAL</v>
      </c>
      <c r="H1847" s="17" t="str">
        <f t="shared" si="113"/>
        <v>CONFIRMED BEARISH</v>
      </c>
    </row>
    <row r="1848" spans="1:8" ht="13.5" x14ac:dyDescent="0.25">
      <c r="A1848" s="3">
        <v>44704</v>
      </c>
      <c r="B1848" s="2">
        <v>7.97</v>
      </c>
      <c r="C1848" s="2">
        <v>7.1197999999999997</v>
      </c>
      <c r="D1848" s="2">
        <v>6163</v>
      </c>
      <c r="E1848" s="2">
        <f t="shared" si="112"/>
        <v>5658501</v>
      </c>
      <c r="F1848" s="17" t="str">
        <f t="shared" si="115"/>
        <v>BEARISH</v>
      </c>
      <c r="G1848" s="17" t="str">
        <f t="shared" si="114"/>
        <v>NEUTRAL</v>
      </c>
      <c r="H1848" s="17" t="str">
        <f t="shared" si="113"/>
        <v>CONFIRMED BEARISH</v>
      </c>
    </row>
    <row r="1849" spans="1:8" ht="13.5" x14ac:dyDescent="0.25">
      <c r="A1849" s="3">
        <v>44705</v>
      </c>
      <c r="B1849" s="2">
        <v>7.93</v>
      </c>
      <c r="C1849" s="2">
        <v>7.0841000000000003</v>
      </c>
      <c r="D1849" s="2">
        <v>6689</v>
      </c>
      <c r="E1849" s="2">
        <f t="shared" si="112"/>
        <v>5651812</v>
      </c>
      <c r="F1849" s="17" t="str">
        <f t="shared" si="115"/>
        <v>BEARISH</v>
      </c>
      <c r="G1849" s="17" t="str">
        <f t="shared" si="114"/>
        <v>NEUTRAL</v>
      </c>
      <c r="H1849" s="17" t="str">
        <f t="shared" si="113"/>
        <v>CONFIRMED BEARISH</v>
      </c>
    </row>
    <row r="1850" spans="1:8" ht="13.5" x14ac:dyDescent="0.25">
      <c r="A1850" s="3">
        <v>44706</v>
      </c>
      <c r="B1850" s="2">
        <v>7.95</v>
      </c>
      <c r="C1850" s="2">
        <v>7.1018999999999997</v>
      </c>
      <c r="D1850" s="2">
        <v>2815</v>
      </c>
      <c r="E1850" s="2">
        <f t="shared" si="112"/>
        <v>5654627</v>
      </c>
      <c r="F1850" s="17" t="str">
        <f t="shared" si="115"/>
        <v>BEARISH</v>
      </c>
      <c r="G1850" s="17" t="str">
        <f t="shared" si="114"/>
        <v>NEUTRAL</v>
      </c>
      <c r="H1850" s="17" t="str">
        <f t="shared" si="113"/>
        <v>CONFIRMED BEARISH</v>
      </c>
    </row>
    <row r="1851" spans="1:8" ht="13.5" x14ac:dyDescent="0.25">
      <c r="A1851" s="3">
        <v>44707</v>
      </c>
      <c r="B1851" s="2">
        <v>8</v>
      </c>
      <c r="C1851" s="2">
        <v>7.1466000000000003</v>
      </c>
      <c r="D1851" s="2">
        <v>2615</v>
      </c>
      <c r="E1851" s="2">
        <f t="shared" si="112"/>
        <v>5657242</v>
      </c>
      <c r="F1851" s="17" t="str">
        <f t="shared" si="115"/>
        <v>BEARISH</v>
      </c>
      <c r="G1851" s="17" t="str">
        <f t="shared" si="114"/>
        <v>NEUTRAL</v>
      </c>
      <c r="H1851" s="17" t="str">
        <f t="shared" si="113"/>
        <v>BEARISH DIVERGENCE</v>
      </c>
    </row>
    <row r="1852" spans="1:8" ht="13.5" x14ac:dyDescent="0.25">
      <c r="A1852" s="3">
        <v>44708</v>
      </c>
      <c r="B1852" s="2">
        <v>7.95</v>
      </c>
      <c r="C1852" s="2">
        <v>7.1018999999999997</v>
      </c>
      <c r="D1852" s="2">
        <v>8615</v>
      </c>
      <c r="E1852" s="2">
        <f t="shared" si="112"/>
        <v>5648627</v>
      </c>
      <c r="F1852" s="17" t="str">
        <f t="shared" si="115"/>
        <v>BEARISH</v>
      </c>
      <c r="G1852" s="17" t="str">
        <f t="shared" si="114"/>
        <v>NEUTRAL</v>
      </c>
      <c r="H1852" s="17" t="str">
        <f t="shared" si="113"/>
        <v>CONFIRMED BEARISH</v>
      </c>
    </row>
    <row r="1853" spans="1:8" ht="13.5" x14ac:dyDescent="0.25">
      <c r="A1853" s="3">
        <v>44711</v>
      </c>
      <c r="B1853" s="2">
        <v>7.8</v>
      </c>
      <c r="C1853" s="2">
        <v>6.9679000000000002</v>
      </c>
      <c r="D1853" s="2">
        <v>12538</v>
      </c>
      <c r="E1853" s="2">
        <f t="shared" si="112"/>
        <v>5636089</v>
      </c>
      <c r="F1853" s="17" t="str">
        <f t="shared" si="115"/>
        <v>BEARISH</v>
      </c>
      <c r="G1853" s="17" t="str">
        <f t="shared" si="114"/>
        <v>NEUTRAL</v>
      </c>
      <c r="H1853" s="17" t="str">
        <f t="shared" si="113"/>
        <v>CONFIRMED BEARISH</v>
      </c>
    </row>
    <row r="1854" spans="1:8" ht="13.5" x14ac:dyDescent="0.25">
      <c r="A1854" s="3">
        <v>44712</v>
      </c>
      <c r="B1854" s="2">
        <v>7.8</v>
      </c>
      <c r="C1854" s="2">
        <v>6.9679000000000002</v>
      </c>
      <c r="D1854" s="2">
        <v>18905</v>
      </c>
      <c r="E1854" s="2">
        <f t="shared" si="112"/>
        <v>5636089</v>
      </c>
      <c r="F1854" s="17" t="str">
        <f t="shared" si="115"/>
        <v>BEARISH</v>
      </c>
      <c r="G1854" s="17" t="str">
        <f t="shared" si="114"/>
        <v>NEUTRAL</v>
      </c>
      <c r="H1854" s="17" t="str">
        <f t="shared" si="113"/>
        <v>CONFIRMED BEARISH</v>
      </c>
    </row>
    <row r="1855" spans="1:8" ht="13.5" x14ac:dyDescent="0.25">
      <c r="A1855" s="3">
        <v>44713</v>
      </c>
      <c r="B1855" s="2">
        <v>7.8</v>
      </c>
      <c r="C1855" s="2">
        <v>6.9679000000000002</v>
      </c>
      <c r="D1855" s="2">
        <v>3065</v>
      </c>
      <c r="E1855" s="2">
        <f t="shared" si="112"/>
        <v>5636089</v>
      </c>
      <c r="F1855" s="17" t="str">
        <f t="shared" si="115"/>
        <v>BEARISH</v>
      </c>
      <c r="G1855" s="17" t="str">
        <f t="shared" si="114"/>
        <v>NEUTRAL</v>
      </c>
      <c r="H1855" s="17" t="str">
        <f t="shared" si="113"/>
        <v>CONFIRMED BEARISH</v>
      </c>
    </row>
    <row r="1856" spans="1:8" ht="13.5" x14ac:dyDescent="0.25">
      <c r="A1856" s="3">
        <v>44714</v>
      </c>
      <c r="B1856" s="2">
        <v>7.7</v>
      </c>
      <c r="C1856" s="2">
        <v>6.8785999999999996</v>
      </c>
      <c r="D1856" s="2">
        <v>17146</v>
      </c>
      <c r="E1856" s="2">
        <f t="shared" si="112"/>
        <v>5618943</v>
      </c>
      <c r="F1856" s="17" t="str">
        <f t="shared" si="115"/>
        <v>BEARISH</v>
      </c>
      <c r="G1856" s="17" t="str">
        <f t="shared" si="114"/>
        <v>NEUTRAL</v>
      </c>
      <c r="H1856" s="17" t="str">
        <f t="shared" si="113"/>
        <v>CONFIRMED BEARISH</v>
      </c>
    </row>
    <row r="1857" spans="1:8" ht="13.5" x14ac:dyDescent="0.25">
      <c r="A1857" s="3">
        <v>44715</v>
      </c>
      <c r="B1857" s="2">
        <v>7.78</v>
      </c>
      <c r="C1857" s="2">
        <v>6.9500999999999999</v>
      </c>
      <c r="D1857" s="2">
        <v>6689</v>
      </c>
      <c r="E1857" s="2">
        <f t="shared" si="112"/>
        <v>5625632</v>
      </c>
      <c r="F1857" s="17" t="str">
        <f t="shared" si="115"/>
        <v>BEARISH</v>
      </c>
      <c r="G1857" s="17" t="str">
        <f t="shared" si="114"/>
        <v>NEUTRAL</v>
      </c>
      <c r="H1857" s="17" t="str">
        <f t="shared" si="113"/>
        <v>CONFIRMED BEARISH</v>
      </c>
    </row>
    <row r="1858" spans="1:8" ht="13.5" x14ac:dyDescent="0.25">
      <c r="A1858" s="3">
        <v>44718</v>
      </c>
      <c r="B1858" s="2">
        <v>7.7</v>
      </c>
      <c r="C1858" s="2">
        <v>6.8785999999999996</v>
      </c>
      <c r="D1858" s="2">
        <v>7463</v>
      </c>
      <c r="E1858" s="2">
        <f t="shared" si="112"/>
        <v>5618169</v>
      </c>
      <c r="F1858" s="17" t="str">
        <f t="shared" si="115"/>
        <v>BEARISH</v>
      </c>
      <c r="G1858" s="17" t="str">
        <f t="shared" si="114"/>
        <v>NEUTRAL</v>
      </c>
      <c r="H1858" s="17" t="str">
        <f t="shared" si="113"/>
        <v>CONFIRMED BEARISH</v>
      </c>
    </row>
    <row r="1859" spans="1:8" ht="13.5" x14ac:dyDescent="0.25">
      <c r="A1859" s="3">
        <v>44719</v>
      </c>
      <c r="B1859" s="2">
        <v>7.64</v>
      </c>
      <c r="C1859" s="2">
        <v>6.8250000000000002</v>
      </c>
      <c r="D1859" s="2">
        <v>13262</v>
      </c>
      <c r="E1859" s="2">
        <f t="shared" si="112"/>
        <v>5604907</v>
      </c>
      <c r="F1859" s="17" t="str">
        <f t="shared" si="115"/>
        <v>BEARISH</v>
      </c>
      <c r="G1859" s="17" t="str">
        <f t="shared" si="114"/>
        <v>NEUTRAL</v>
      </c>
      <c r="H1859" s="17" t="str">
        <f t="shared" si="113"/>
        <v>CONFIRMED BEARISH</v>
      </c>
    </row>
    <row r="1860" spans="1:8" ht="13.5" x14ac:dyDescent="0.25">
      <c r="A1860" s="3">
        <v>44720</v>
      </c>
      <c r="B1860" s="2">
        <v>7.63</v>
      </c>
      <c r="C1860" s="2">
        <v>6.8160999999999996</v>
      </c>
      <c r="D1860" s="2">
        <v>3559</v>
      </c>
      <c r="E1860" s="2">
        <f t="shared" ref="E1860:E1923" si="116">IF(B1860&gt;B1859, E1859+D1860, IF(B1860&lt;B1859, E1859-D1860, E1859))</f>
        <v>5601348</v>
      </c>
      <c r="F1860" s="17" t="str">
        <f t="shared" si="115"/>
        <v>BEARISH</v>
      </c>
      <c r="G1860" s="17" t="str">
        <f t="shared" si="114"/>
        <v>NEUTRAL</v>
      </c>
      <c r="H1860" s="17" t="str">
        <f t="shared" si="113"/>
        <v>CONFIRMED BEARISH</v>
      </c>
    </row>
    <row r="1861" spans="1:8" ht="13.5" x14ac:dyDescent="0.25">
      <c r="A1861" s="3">
        <v>44721</v>
      </c>
      <c r="B1861" s="2">
        <v>7.64</v>
      </c>
      <c r="C1861" s="2">
        <v>6.8250000000000002</v>
      </c>
      <c r="D1861" s="2">
        <v>1841</v>
      </c>
      <c r="E1861" s="2">
        <f t="shared" si="116"/>
        <v>5603189</v>
      </c>
      <c r="F1861" s="17" t="str">
        <f t="shared" si="115"/>
        <v>BEARISH</v>
      </c>
      <c r="G1861" s="17" t="str">
        <f t="shared" si="114"/>
        <v>NEUTRAL</v>
      </c>
      <c r="H1861" s="17" t="str">
        <f t="shared" si="113"/>
        <v>CONFIRMED BEARISH</v>
      </c>
    </row>
    <row r="1862" spans="1:8" ht="13.5" x14ac:dyDescent="0.25">
      <c r="A1862" s="3">
        <v>44722</v>
      </c>
      <c r="B1862" s="2">
        <v>7.55</v>
      </c>
      <c r="C1862" s="2">
        <v>6.9546000000000001</v>
      </c>
      <c r="D1862" s="2">
        <v>4106</v>
      </c>
      <c r="E1862" s="2">
        <f t="shared" si="116"/>
        <v>5599083</v>
      </c>
      <c r="F1862" s="17" t="str">
        <f t="shared" si="115"/>
        <v>BEARISH</v>
      </c>
      <c r="G1862" s="17" t="str">
        <f t="shared" si="114"/>
        <v>NEUTRAL</v>
      </c>
      <c r="H1862" s="17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v>44725</v>
      </c>
      <c r="B1863" s="2">
        <v>7.55</v>
      </c>
      <c r="C1863" s="2">
        <v>6.9546000000000001</v>
      </c>
      <c r="D1863" s="2">
        <v>4287</v>
      </c>
      <c r="E1863" s="2">
        <f t="shared" si="116"/>
        <v>5599083</v>
      </c>
      <c r="F1863" s="17" t="str">
        <f t="shared" si="115"/>
        <v>BEARISH</v>
      </c>
      <c r="G1863" s="17" t="str">
        <f t="shared" ref="G1863:G1926" si="118">IF((E1863-E1858)/E1858 &gt; 0.02, "STRONG",
 IF((E1863-E1858)/E1858 &lt; -0.02, "WEAK", "NEUTRAL"))</f>
        <v>NEUTRAL</v>
      </c>
      <c r="H1863" s="17" t="str">
        <f t="shared" si="117"/>
        <v>CONFIRMED BEARISH</v>
      </c>
    </row>
    <row r="1864" spans="1:8" ht="13.5" x14ac:dyDescent="0.25">
      <c r="A1864" s="3">
        <v>44726</v>
      </c>
      <c r="B1864" s="2">
        <v>7.55</v>
      </c>
      <c r="C1864" s="2">
        <v>6.9546000000000001</v>
      </c>
      <c r="D1864" s="2">
        <v>1555</v>
      </c>
      <c r="E1864" s="2">
        <f t="shared" si="116"/>
        <v>5599083</v>
      </c>
      <c r="F1864" s="17" t="str">
        <f t="shared" ref="F1864:F1927" si="119">IF(E1864&gt;E1859,"BULLISH",IF(E1864&lt;E1859,"BEARISH","NEUTRAL"))</f>
        <v>BEARISH</v>
      </c>
      <c r="G1864" s="17" t="str">
        <f t="shared" si="118"/>
        <v>NEUTRAL</v>
      </c>
      <c r="H1864" s="17" t="str">
        <f t="shared" si="117"/>
        <v>CONFIRMED BEARISH</v>
      </c>
    </row>
    <row r="1865" spans="1:8" ht="13.5" x14ac:dyDescent="0.25">
      <c r="A1865" s="3">
        <v>44727</v>
      </c>
      <c r="B1865" s="2">
        <v>7.54</v>
      </c>
      <c r="C1865" s="2">
        <v>6.9454000000000002</v>
      </c>
      <c r="D1865" s="2">
        <v>2981</v>
      </c>
      <c r="E1865" s="2">
        <f t="shared" si="116"/>
        <v>5596102</v>
      </c>
      <c r="F1865" s="17" t="str">
        <f t="shared" si="119"/>
        <v>BEARISH</v>
      </c>
      <c r="G1865" s="17" t="str">
        <f t="shared" si="118"/>
        <v>NEUTRAL</v>
      </c>
      <c r="H1865" s="17" t="str">
        <f t="shared" si="117"/>
        <v>CONFIRMED BEARISH</v>
      </c>
    </row>
    <row r="1866" spans="1:8" ht="13.5" x14ac:dyDescent="0.25">
      <c r="A1866" s="3">
        <v>44728</v>
      </c>
      <c r="B1866" s="2">
        <v>7.54</v>
      </c>
      <c r="C1866" s="2">
        <v>6.9454000000000002</v>
      </c>
      <c r="D1866" s="2">
        <v>6862</v>
      </c>
      <c r="E1866" s="2">
        <f t="shared" si="116"/>
        <v>5596102</v>
      </c>
      <c r="F1866" s="17" t="str">
        <f t="shared" si="119"/>
        <v>BEARISH</v>
      </c>
      <c r="G1866" s="17" t="str">
        <f t="shared" si="118"/>
        <v>NEUTRAL</v>
      </c>
      <c r="H1866" s="17" t="str">
        <f t="shared" si="117"/>
        <v>CONFIRMED BEARISH</v>
      </c>
    </row>
    <row r="1867" spans="1:8" ht="13.5" x14ac:dyDescent="0.25">
      <c r="A1867" s="3">
        <v>44729</v>
      </c>
      <c r="B1867" s="2">
        <v>7.5</v>
      </c>
      <c r="C1867" s="2">
        <v>6.9085999999999999</v>
      </c>
      <c r="D1867" s="2">
        <v>18105</v>
      </c>
      <c r="E1867" s="2">
        <f t="shared" si="116"/>
        <v>5577997</v>
      </c>
      <c r="F1867" s="17" t="str">
        <f t="shared" si="119"/>
        <v>BEARISH</v>
      </c>
      <c r="G1867" s="17" t="str">
        <f t="shared" si="118"/>
        <v>NEUTRAL</v>
      </c>
      <c r="H1867" s="17" t="str">
        <f t="shared" si="117"/>
        <v>CONFIRMED BEARISH</v>
      </c>
    </row>
    <row r="1868" spans="1:8" ht="13.5" x14ac:dyDescent="0.25">
      <c r="A1868" s="3">
        <v>44732</v>
      </c>
      <c r="B1868" s="2">
        <v>7.43</v>
      </c>
      <c r="C1868" s="2">
        <v>6.8441000000000001</v>
      </c>
      <c r="D1868" s="2">
        <v>5295</v>
      </c>
      <c r="E1868" s="2">
        <f t="shared" si="116"/>
        <v>5572702</v>
      </c>
      <c r="F1868" s="17" t="str">
        <f t="shared" si="119"/>
        <v>BEARISH</v>
      </c>
      <c r="G1868" s="17" t="str">
        <f t="shared" si="118"/>
        <v>NEUTRAL</v>
      </c>
      <c r="H1868" s="17" t="str">
        <f t="shared" si="117"/>
        <v>CONFIRMED BEARISH</v>
      </c>
    </row>
    <row r="1869" spans="1:8" ht="13.5" x14ac:dyDescent="0.25">
      <c r="A1869" s="3">
        <v>44733</v>
      </c>
      <c r="B1869" s="2">
        <v>7.54</v>
      </c>
      <c r="C1869" s="2">
        <v>6.9454000000000002</v>
      </c>
      <c r="D1869" s="2">
        <v>27503</v>
      </c>
      <c r="E1869" s="2">
        <f t="shared" si="116"/>
        <v>5600205</v>
      </c>
      <c r="F1869" s="17" t="str">
        <f t="shared" si="119"/>
        <v>BULLISH</v>
      </c>
      <c r="G1869" s="17" t="str">
        <f t="shared" si="118"/>
        <v>NEUTRAL</v>
      </c>
      <c r="H1869" s="17" t="str">
        <f t="shared" si="117"/>
        <v>BULLISH DIVERGENCE</v>
      </c>
    </row>
    <row r="1870" spans="1:8" ht="13.5" x14ac:dyDescent="0.25">
      <c r="A1870" s="3">
        <v>44734</v>
      </c>
      <c r="B1870" s="2">
        <v>7.5</v>
      </c>
      <c r="C1870" s="2">
        <v>6.9085999999999999</v>
      </c>
      <c r="D1870" s="2">
        <v>17229</v>
      </c>
      <c r="E1870" s="2">
        <f t="shared" si="116"/>
        <v>5582976</v>
      </c>
      <c r="F1870" s="17" t="str">
        <f t="shared" si="119"/>
        <v>BEARISH</v>
      </c>
      <c r="G1870" s="17" t="str">
        <f t="shared" si="118"/>
        <v>NEUTRAL</v>
      </c>
      <c r="H1870" s="17" t="str">
        <f t="shared" si="117"/>
        <v>CONFIRMED BEARISH</v>
      </c>
    </row>
    <row r="1871" spans="1:8" ht="13.5" x14ac:dyDescent="0.25">
      <c r="A1871" s="3">
        <v>44735</v>
      </c>
      <c r="B1871" s="2">
        <v>7.5</v>
      </c>
      <c r="C1871" s="2">
        <v>6.9085999999999999</v>
      </c>
      <c r="D1871" s="2">
        <v>24662</v>
      </c>
      <c r="E1871" s="2">
        <f t="shared" si="116"/>
        <v>5582976</v>
      </c>
      <c r="F1871" s="17" t="str">
        <f t="shared" si="119"/>
        <v>BEARISH</v>
      </c>
      <c r="G1871" s="17" t="str">
        <f t="shared" si="118"/>
        <v>NEUTRAL</v>
      </c>
      <c r="H1871" s="17" t="str">
        <f t="shared" si="117"/>
        <v>CONFIRMED BEARISH</v>
      </c>
    </row>
    <row r="1872" spans="1:8" ht="13.5" x14ac:dyDescent="0.25">
      <c r="A1872" s="3">
        <v>44736</v>
      </c>
      <c r="B1872" s="2">
        <v>7.45</v>
      </c>
      <c r="C1872" s="2">
        <v>6.8624999999999998</v>
      </c>
      <c r="D1872" s="2">
        <v>3422</v>
      </c>
      <c r="E1872" s="2">
        <f t="shared" si="116"/>
        <v>5579554</v>
      </c>
      <c r="F1872" s="17" t="str">
        <f t="shared" si="119"/>
        <v>BULLISH</v>
      </c>
      <c r="G1872" s="17" t="str">
        <f t="shared" si="118"/>
        <v>NEUTRAL</v>
      </c>
      <c r="H1872" s="17" t="str">
        <f t="shared" si="117"/>
        <v>BULLISH DIVERGENCE</v>
      </c>
    </row>
    <row r="1873" spans="1:8" ht="13.5" x14ac:dyDescent="0.25">
      <c r="A1873" s="3">
        <v>44739</v>
      </c>
      <c r="B1873" s="2">
        <v>7.47</v>
      </c>
      <c r="C1873" s="2">
        <v>6.8808999999999996</v>
      </c>
      <c r="D1873" s="2">
        <v>1473</v>
      </c>
      <c r="E1873" s="2">
        <f t="shared" si="116"/>
        <v>5581027</v>
      </c>
      <c r="F1873" s="17" t="str">
        <f t="shared" si="119"/>
        <v>BULLISH</v>
      </c>
      <c r="G1873" s="17" t="str">
        <f t="shared" si="118"/>
        <v>NEUTRAL</v>
      </c>
      <c r="H1873" s="17" t="str">
        <f t="shared" si="117"/>
        <v>CONFIRMED BULLISH</v>
      </c>
    </row>
    <row r="1874" spans="1:8" ht="13.5" x14ac:dyDescent="0.25">
      <c r="A1874" s="3">
        <v>44740</v>
      </c>
      <c r="B1874" s="2">
        <v>7.5</v>
      </c>
      <c r="C1874" s="2">
        <v>6.9085999999999999</v>
      </c>
      <c r="D1874" s="2">
        <v>1637</v>
      </c>
      <c r="E1874" s="2">
        <f t="shared" si="116"/>
        <v>5582664</v>
      </c>
      <c r="F1874" s="17" t="str">
        <f t="shared" si="119"/>
        <v>BEARISH</v>
      </c>
      <c r="G1874" s="17" t="str">
        <f t="shared" si="118"/>
        <v>NEUTRAL</v>
      </c>
      <c r="H1874" s="17" t="str">
        <f t="shared" si="117"/>
        <v>CONFIRMED BEARISH</v>
      </c>
    </row>
    <row r="1875" spans="1:8" ht="13.5" x14ac:dyDescent="0.25">
      <c r="A1875" s="3">
        <v>44741</v>
      </c>
      <c r="B1875" s="2">
        <v>7.47</v>
      </c>
      <c r="C1875" s="2">
        <v>6.8808999999999996</v>
      </c>
      <c r="D1875" s="2">
        <v>6127</v>
      </c>
      <c r="E1875" s="2">
        <f t="shared" si="116"/>
        <v>5576537</v>
      </c>
      <c r="F1875" s="17" t="str">
        <f t="shared" si="119"/>
        <v>BEARISH</v>
      </c>
      <c r="G1875" s="17" t="str">
        <f t="shared" si="118"/>
        <v>NEUTRAL</v>
      </c>
      <c r="H1875" s="17" t="str">
        <f t="shared" si="117"/>
        <v>CONFIRMED BEARISH</v>
      </c>
    </row>
    <row r="1876" spans="1:8" ht="13.5" x14ac:dyDescent="0.25">
      <c r="A1876" s="3">
        <v>44742</v>
      </c>
      <c r="B1876" s="2">
        <v>7.47</v>
      </c>
      <c r="C1876" s="2">
        <v>6.8808999999999996</v>
      </c>
      <c r="D1876" s="2">
        <v>553</v>
      </c>
      <c r="E1876" s="2">
        <f t="shared" si="116"/>
        <v>5576537</v>
      </c>
      <c r="F1876" s="17" t="str">
        <f t="shared" si="119"/>
        <v>BEARISH</v>
      </c>
      <c r="G1876" s="17" t="str">
        <f t="shared" si="118"/>
        <v>NEUTRAL</v>
      </c>
      <c r="H1876" s="17" t="str">
        <f t="shared" si="117"/>
        <v>CONFIRMED BEARISH</v>
      </c>
    </row>
    <row r="1877" spans="1:8" ht="13.5" x14ac:dyDescent="0.25">
      <c r="A1877" s="3">
        <v>44743</v>
      </c>
      <c r="B1877" s="2">
        <v>7.46</v>
      </c>
      <c r="C1877" s="2">
        <v>6.8716999999999997</v>
      </c>
      <c r="D1877" s="2">
        <v>1150</v>
      </c>
      <c r="E1877" s="2">
        <f t="shared" si="116"/>
        <v>5575387</v>
      </c>
      <c r="F1877" s="17" t="str">
        <f t="shared" si="119"/>
        <v>BEARISH</v>
      </c>
      <c r="G1877" s="17" t="str">
        <f t="shared" si="118"/>
        <v>NEUTRAL</v>
      </c>
      <c r="H1877" s="17" t="str">
        <f t="shared" si="117"/>
        <v>BEARISH DIVERGENCE</v>
      </c>
    </row>
    <row r="1878" spans="1:8" ht="13.5" x14ac:dyDescent="0.25">
      <c r="A1878" s="3">
        <v>44746</v>
      </c>
      <c r="B1878" s="2">
        <v>7.45</v>
      </c>
      <c r="C1878" s="2">
        <v>6.8624999999999998</v>
      </c>
      <c r="D1878" s="2">
        <v>4560</v>
      </c>
      <c r="E1878" s="2">
        <f t="shared" si="116"/>
        <v>5570827</v>
      </c>
      <c r="F1878" s="17" t="str">
        <f t="shared" si="119"/>
        <v>BEARISH</v>
      </c>
      <c r="G1878" s="17" t="str">
        <f t="shared" si="118"/>
        <v>NEUTRAL</v>
      </c>
      <c r="H1878" s="17" t="str">
        <f t="shared" si="117"/>
        <v>CONFIRMED BEARISH</v>
      </c>
    </row>
    <row r="1879" spans="1:8" ht="13.5" x14ac:dyDescent="0.25">
      <c r="A1879" s="3">
        <v>44747</v>
      </c>
      <c r="B1879" s="2">
        <v>7.36</v>
      </c>
      <c r="C1879" s="2">
        <v>6.7796000000000003</v>
      </c>
      <c r="D1879" s="2">
        <v>15952</v>
      </c>
      <c r="E1879" s="2">
        <f t="shared" si="116"/>
        <v>5554875</v>
      </c>
      <c r="F1879" s="17" t="str">
        <f t="shared" si="119"/>
        <v>BEARISH</v>
      </c>
      <c r="G1879" s="17" t="str">
        <f t="shared" si="118"/>
        <v>NEUTRAL</v>
      </c>
      <c r="H1879" s="17" t="str">
        <f t="shared" si="117"/>
        <v>CONFIRMED BEARISH</v>
      </c>
    </row>
    <row r="1880" spans="1:8" ht="13.5" x14ac:dyDescent="0.25">
      <c r="A1880" s="3">
        <v>44748</v>
      </c>
      <c r="B1880" s="2">
        <v>7.47</v>
      </c>
      <c r="C1880" s="2">
        <v>6.8808999999999996</v>
      </c>
      <c r="D1880" s="2">
        <v>7848</v>
      </c>
      <c r="E1880" s="2">
        <f t="shared" si="116"/>
        <v>5562723</v>
      </c>
      <c r="F1880" s="17" t="str">
        <f t="shared" si="119"/>
        <v>BEARISH</v>
      </c>
      <c r="G1880" s="17" t="str">
        <f t="shared" si="118"/>
        <v>NEUTRAL</v>
      </c>
      <c r="H1880" s="17" t="str">
        <f t="shared" si="117"/>
        <v>NEUTRAL</v>
      </c>
    </row>
    <row r="1881" spans="1:8" ht="13.5" x14ac:dyDescent="0.25">
      <c r="A1881" s="3">
        <v>44749</v>
      </c>
      <c r="B1881" s="2">
        <v>7.47</v>
      </c>
      <c r="C1881" s="2">
        <v>6.8808999999999996</v>
      </c>
      <c r="D1881" s="2">
        <v>26544</v>
      </c>
      <c r="E1881" s="2">
        <f t="shared" si="116"/>
        <v>5562723</v>
      </c>
      <c r="F1881" s="17" t="str">
        <f t="shared" si="119"/>
        <v>BEARISH</v>
      </c>
      <c r="G1881" s="17" t="str">
        <f t="shared" si="118"/>
        <v>NEUTRAL</v>
      </c>
      <c r="H1881" s="17" t="str">
        <f t="shared" si="117"/>
        <v>NEUTRAL</v>
      </c>
    </row>
    <row r="1882" spans="1:8" ht="13.5" x14ac:dyDescent="0.25">
      <c r="A1882" s="3">
        <v>44750</v>
      </c>
      <c r="B1882" s="2">
        <v>7.48</v>
      </c>
      <c r="C1882" s="2">
        <v>6.8901000000000003</v>
      </c>
      <c r="D1882" s="2">
        <v>536</v>
      </c>
      <c r="E1882" s="2">
        <f t="shared" si="116"/>
        <v>5563259</v>
      </c>
      <c r="F1882" s="17" t="str">
        <f t="shared" si="119"/>
        <v>BEARISH</v>
      </c>
      <c r="G1882" s="17" t="str">
        <f t="shared" si="118"/>
        <v>NEUTRAL</v>
      </c>
      <c r="H1882" s="17" t="str">
        <f t="shared" si="117"/>
        <v>BEARISH DIVERGENCE</v>
      </c>
    </row>
    <row r="1883" spans="1:8" ht="13.5" x14ac:dyDescent="0.25">
      <c r="A1883" s="3">
        <v>44753</v>
      </c>
      <c r="B1883" s="2">
        <v>7.6</v>
      </c>
      <c r="C1883" s="2">
        <v>7.0007000000000001</v>
      </c>
      <c r="D1883" s="2">
        <v>7467</v>
      </c>
      <c r="E1883" s="2">
        <f t="shared" si="116"/>
        <v>5570726</v>
      </c>
      <c r="F1883" s="17" t="str">
        <f t="shared" si="119"/>
        <v>BEARISH</v>
      </c>
      <c r="G1883" s="17" t="str">
        <f t="shared" si="118"/>
        <v>NEUTRAL</v>
      </c>
      <c r="H1883" s="17" t="str">
        <f t="shared" si="117"/>
        <v>BEARISH DIVERGENCE</v>
      </c>
    </row>
    <row r="1884" spans="1:8" ht="13.5" x14ac:dyDescent="0.25">
      <c r="A1884" s="3">
        <v>44754</v>
      </c>
      <c r="B1884" s="2">
        <v>8.0500000000000007</v>
      </c>
      <c r="C1884" s="2">
        <v>7.4151999999999996</v>
      </c>
      <c r="D1884" s="2">
        <v>32076</v>
      </c>
      <c r="E1884" s="2">
        <f t="shared" si="116"/>
        <v>5602802</v>
      </c>
      <c r="F1884" s="17" t="str">
        <f t="shared" si="119"/>
        <v>BULLISH</v>
      </c>
      <c r="G1884" s="17" t="str">
        <f t="shared" si="118"/>
        <v>NEUTRAL</v>
      </c>
      <c r="H1884" s="17" t="str">
        <f t="shared" si="117"/>
        <v>CONFIRMED BULLISH</v>
      </c>
    </row>
    <row r="1885" spans="1:8" ht="13.5" x14ac:dyDescent="0.25">
      <c r="A1885" s="3">
        <v>44755</v>
      </c>
      <c r="B1885" s="2">
        <v>8.18</v>
      </c>
      <c r="C1885" s="2">
        <v>7.5349000000000004</v>
      </c>
      <c r="D1885" s="2">
        <v>6589</v>
      </c>
      <c r="E1885" s="2">
        <f t="shared" si="116"/>
        <v>5609391</v>
      </c>
      <c r="F1885" s="17" t="str">
        <f t="shared" si="119"/>
        <v>BULLISH</v>
      </c>
      <c r="G1885" s="17" t="str">
        <f t="shared" si="118"/>
        <v>NEUTRAL</v>
      </c>
      <c r="H1885" s="17" t="str">
        <f t="shared" si="117"/>
        <v>CONFIRMED BULLISH</v>
      </c>
    </row>
    <row r="1886" spans="1:8" ht="13.5" x14ac:dyDescent="0.25">
      <c r="A1886" s="3">
        <v>44756</v>
      </c>
      <c r="B1886" s="2">
        <v>8.14</v>
      </c>
      <c r="C1886" s="2">
        <v>7.4981</v>
      </c>
      <c r="D1886" s="2">
        <v>9368</v>
      </c>
      <c r="E1886" s="2">
        <f t="shared" si="116"/>
        <v>5600023</v>
      </c>
      <c r="F1886" s="17" t="str">
        <f t="shared" si="119"/>
        <v>BULLISH</v>
      </c>
      <c r="G1886" s="17" t="str">
        <f t="shared" si="118"/>
        <v>NEUTRAL</v>
      </c>
      <c r="H1886" s="17" t="str">
        <f t="shared" si="117"/>
        <v>CONFIRMED BULLISH</v>
      </c>
    </row>
    <row r="1887" spans="1:8" ht="13.5" x14ac:dyDescent="0.25">
      <c r="A1887" s="3">
        <v>44757</v>
      </c>
      <c r="B1887" s="2">
        <v>8.1199999999999992</v>
      </c>
      <c r="C1887" s="2">
        <v>7.4797000000000002</v>
      </c>
      <c r="D1887" s="2">
        <v>2757</v>
      </c>
      <c r="E1887" s="2">
        <f t="shared" si="116"/>
        <v>5597266</v>
      </c>
      <c r="F1887" s="17" t="str">
        <f t="shared" si="119"/>
        <v>BULLISH</v>
      </c>
      <c r="G1887" s="17" t="str">
        <f t="shared" si="118"/>
        <v>NEUTRAL</v>
      </c>
      <c r="H1887" s="17" t="str">
        <f t="shared" si="117"/>
        <v>CONFIRMED BULLISH</v>
      </c>
    </row>
    <row r="1888" spans="1:8" ht="13.5" x14ac:dyDescent="0.25">
      <c r="A1888" s="3">
        <v>44760</v>
      </c>
      <c r="B1888" s="2">
        <v>8.17</v>
      </c>
      <c r="C1888" s="2">
        <v>7.5256999999999996</v>
      </c>
      <c r="D1888" s="2">
        <v>6056</v>
      </c>
      <c r="E1888" s="2">
        <f t="shared" si="116"/>
        <v>5603322</v>
      </c>
      <c r="F1888" s="17" t="str">
        <f t="shared" si="119"/>
        <v>BULLISH</v>
      </c>
      <c r="G1888" s="17" t="str">
        <f t="shared" si="118"/>
        <v>NEUTRAL</v>
      </c>
      <c r="H1888" s="17" t="str">
        <f t="shared" si="117"/>
        <v>CONFIRMED BULLISH</v>
      </c>
    </row>
    <row r="1889" spans="1:8" ht="13.5" x14ac:dyDescent="0.25">
      <c r="A1889" s="3">
        <v>44761</v>
      </c>
      <c r="B1889" s="2">
        <v>8.09</v>
      </c>
      <c r="C1889" s="2">
        <v>7.452</v>
      </c>
      <c r="D1889" s="2">
        <v>2811</v>
      </c>
      <c r="E1889" s="2">
        <f t="shared" si="116"/>
        <v>5600511</v>
      </c>
      <c r="F1889" s="17" t="str">
        <f t="shared" si="119"/>
        <v>BEARISH</v>
      </c>
      <c r="G1889" s="17" t="str">
        <f t="shared" si="118"/>
        <v>NEUTRAL</v>
      </c>
      <c r="H1889" s="17" t="str">
        <f t="shared" si="117"/>
        <v>BEARISH DIVERGENCE</v>
      </c>
    </row>
    <row r="1890" spans="1:8" ht="13.5" x14ac:dyDescent="0.25">
      <c r="A1890" s="3">
        <v>44762</v>
      </c>
      <c r="B1890" s="2">
        <v>8.08</v>
      </c>
      <c r="C1890" s="2">
        <v>7.4428000000000001</v>
      </c>
      <c r="D1890" s="2">
        <v>2841</v>
      </c>
      <c r="E1890" s="2">
        <f t="shared" si="116"/>
        <v>5597670</v>
      </c>
      <c r="F1890" s="17" t="str">
        <f t="shared" si="119"/>
        <v>BEARISH</v>
      </c>
      <c r="G1890" s="17" t="str">
        <f t="shared" si="118"/>
        <v>NEUTRAL</v>
      </c>
      <c r="H1890" s="17" t="str">
        <f t="shared" si="117"/>
        <v>CONFIRMED BEARISH</v>
      </c>
    </row>
    <row r="1891" spans="1:8" ht="13.5" x14ac:dyDescent="0.25">
      <c r="A1891" s="3">
        <v>44763</v>
      </c>
      <c r="B1891" s="2">
        <v>8.0500000000000007</v>
      </c>
      <c r="C1891" s="2">
        <v>7.4151999999999996</v>
      </c>
      <c r="D1891" s="2">
        <v>70</v>
      </c>
      <c r="E1891" s="2">
        <f t="shared" si="116"/>
        <v>5597600</v>
      </c>
      <c r="F1891" s="17" t="str">
        <f t="shared" si="119"/>
        <v>BEARISH</v>
      </c>
      <c r="G1891" s="17" t="str">
        <f t="shared" si="118"/>
        <v>NEUTRAL</v>
      </c>
      <c r="H1891" s="17" t="str">
        <f t="shared" si="117"/>
        <v>CONFIRMED BEARISH</v>
      </c>
    </row>
    <row r="1892" spans="1:8" ht="13.5" x14ac:dyDescent="0.25">
      <c r="A1892" s="3">
        <v>44764</v>
      </c>
      <c r="B1892" s="2">
        <v>8</v>
      </c>
      <c r="C1892" s="2">
        <v>7.3691000000000004</v>
      </c>
      <c r="D1892" s="2">
        <v>2841</v>
      </c>
      <c r="E1892" s="2">
        <f t="shared" si="116"/>
        <v>5594759</v>
      </c>
      <c r="F1892" s="17" t="str">
        <f t="shared" si="119"/>
        <v>BEARISH</v>
      </c>
      <c r="G1892" s="17" t="str">
        <f t="shared" si="118"/>
        <v>NEUTRAL</v>
      </c>
      <c r="H1892" s="17" t="str">
        <f t="shared" si="117"/>
        <v>CONFIRMED BEARISH</v>
      </c>
    </row>
    <row r="1893" spans="1:8" ht="13.5" x14ac:dyDescent="0.25">
      <c r="A1893" s="3">
        <v>44768</v>
      </c>
      <c r="B1893" s="2">
        <v>7.84</v>
      </c>
      <c r="C1893" s="2">
        <v>7.2218</v>
      </c>
      <c r="D1893" s="2">
        <v>7277</v>
      </c>
      <c r="E1893" s="2">
        <f t="shared" si="116"/>
        <v>5587482</v>
      </c>
      <c r="F1893" s="17" t="str">
        <f t="shared" si="119"/>
        <v>BEARISH</v>
      </c>
      <c r="G1893" s="17" t="str">
        <f t="shared" si="118"/>
        <v>NEUTRAL</v>
      </c>
      <c r="H1893" s="17" t="str">
        <f t="shared" si="117"/>
        <v>CONFIRMED BEARISH</v>
      </c>
    </row>
    <row r="1894" spans="1:8" ht="13.5" x14ac:dyDescent="0.25">
      <c r="A1894" s="3">
        <v>44769</v>
      </c>
      <c r="B1894" s="2">
        <v>7.84</v>
      </c>
      <c r="C1894" s="2">
        <v>7.2218</v>
      </c>
      <c r="D1894" s="2">
        <v>3351</v>
      </c>
      <c r="E1894" s="2">
        <f t="shared" si="116"/>
        <v>5587482</v>
      </c>
      <c r="F1894" s="17" t="str">
        <f t="shared" si="119"/>
        <v>BEARISH</v>
      </c>
      <c r="G1894" s="17" t="str">
        <f t="shared" si="118"/>
        <v>NEUTRAL</v>
      </c>
      <c r="H1894" s="17" t="str">
        <f t="shared" si="117"/>
        <v>CONFIRMED BEARISH</v>
      </c>
    </row>
    <row r="1895" spans="1:8" ht="13.5" x14ac:dyDescent="0.25">
      <c r="A1895" s="3">
        <v>44770</v>
      </c>
      <c r="B1895" s="2">
        <v>7.75</v>
      </c>
      <c r="C1895" s="2">
        <v>7.1387999999999998</v>
      </c>
      <c r="D1895" s="2">
        <v>1280</v>
      </c>
      <c r="E1895" s="2">
        <f t="shared" si="116"/>
        <v>5586202</v>
      </c>
      <c r="F1895" s="17" t="str">
        <f t="shared" si="119"/>
        <v>BEARISH</v>
      </c>
      <c r="G1895" s="17" t="str">
        <f t="shared" si="118"/>
        <v>NEUTRAL</v>
      </c>
      <c r="H1895" s="17" t="str">
        <f t="shared" si="117"/>
        <v>CONFIRMED BEARISH</v>
      </c>
    </row>
    <row r="1896" spans="1:8" ht="13.5" x14ac:dyDescent="0.25">
      <c r="A1896" s="3">
        <v>44771</v>
      </c>
      <c r="B1896" s="2">
        <v>7.74</v>
      </c>
      <c r="C1896" s="2">
        <v>7.1295999999999999</v>
      </c>
      <c r="D1896" s="2">
        <v>5482</v>
      </c>
      <c r="E1896" s="2">
        <f t="shared" si="116"/>
        <v>5580720</v>
      </c>
      <c r="F1896" s="17" t="str">
        <f t="shared" si="119"/>
        <v>BEARISH</v>
      </c>
      <c r="G1896" s="17" t="str">
        <f t="shared" si="118"/>
        <v>NEUTRAL</v>
      </c>
      <c r="H1896" s="17" t="str">
        <f t="shared" si="117"/>
        <v>CONFIRMED BEARISH</v>
      </c>
    </row>
    <row r="1897" spans="1:8" ht="13.5" x14ac:dyDescent="0.25">
      <c r="A1897" s="3">
        <v>44774</v>
      </c>
      <c r="B1897" s="2">
        <v>7.9</v>
      </c>
      <c r="C1897" s="2">
        <v>7.2770000000000001</v>
      </c>
      <c r="D1897" s="2">
        <v>3563</v>
      </c>
      <c r="E1897" s="2">
        <f t="shared" si="116"/>
        <v>5584283</v>
      </c>
      <c r="F1897" s="17" t="str">
        <f t="shared" si="119"/>
        <v>BEARISH</v>
      </c>
      <c r="G1897" s="17" t="str">
        <f t="shared" si="118"/>
        <v>NEUTRAL</v>
      </c>
      <c r="H1897" s="17" t="str">
        <f t="shared" si="117"/>
        <v>CONFIRMED BEARISH</v>
      </c>
    </row>
    <row r="1898" spans="1:8" ht="13.5" x14ac:dyDescent="0.25">
      <c r="A1898" s="3">
        <v>44775</v>
      </c>
      <c r="B1898" s="2">
        <v>7.8</v>
      </c>
      <c r="C1898" s="2">
        <v>7.1848999999999998</v>
      </c>
      <c r="D1898" s="2">
        <v>5341</v>
      </c>
      <c r="E1898" s="2">
        <f t="shared" si="116"/>
        <v>5578942</v>
      </c>
      <c r="F1898" s="17" t="str">
        <f t="shared" si="119"/>
        <v>BEARISH</v>
      </c>
      <c r="G1898" s="17" t="str">
        <f t="shared" si="118"/>
        <v>NEUTRAL</v>
      </c>
      <c r="H1898" s="17" t="str">
        <f t="shared" si="117"/>
        <v>CONFIRMED BEARISH</v>
      </c>
    </row>
    <row r="1899" spans="1:8" ht="13.5" x14ac:dyDescent="0.25">
      <c r="A1899" s="3">
        <v>44776</v>
      </c>
      <c r="B1899" s="2">
        <v>7.8</v>
      </c>
      <c r="C1899" s="2">
        <v>7.1848999999999998</v>
      </c>
      <c r="D1899" s="2">
        <v>4225</v>
      </c>
      <c r="E1899" s="2">
        <f t="shared" si="116"/>
        <v>5578942</v>
      </c>
      <c r="F1899" s="17" t="str">
        <f t="shared" si="119"/>
        <v>BEARISH</v>
      </c>
      <c r="G1899" s="17" t="str">
        <f t="shared" si="118"/>
        <v>NEUTRAL</v>
      </c>
      <c r="H1899" s="17" t="str">
        <f t="shared" si="117"/>
        <v>CONFIRMED BEARISH</v>
      </c>
    </row>
    <row r="1900" spans="1:8" ht="13.5" x14ac:dyDescent="0.25">
      <c r="A1900" s="3">
        <v>44777</v>
      </c>
      <c r="B1900" s="2">
        <v>7.8</v>
      </c>
      <c r="C1900" s="2">
        <v>7.1848999999999998</v>
      </c>
      <c r="D1900" s="2">
        <v>7150</v>
      </c>
      <c r="E1900" s="2">
        <f t="shared" si="116"/>
        <v>5578942</v>
      </c>
      <c r="F1900" s="17" t="str">
        <f t="shared" si="119"/>
        <v>BEARISH</v>
      </c>
      <c r="G1900" s="17" t="str">
        <f t="shared" si="118"/>
        <v>NEUTRAL</v>
      </c>
      <c r="H1900" s="17" t="str">
        <f t="shared" si="117"/>
        <v>BEARISH DIVERGENCE</v>
      </c>
    </row>
    <row r="1901" spans="1:8" ht="13.5" x14ac:dyDescent="0.25">
      <c r="A1901" s="3">
        <v>44778</v>
      </c>
      <c r="B1901" s="2">
        <v>7.64</v>
      </c>
      <c r="C1901" s="2">
        <v>7.0374999999999996</v>
      </c>
      <c r="D1901" s="2">
        <v>4570</v>
      </c>
      <c r="E1901" s="2">
        <f t="shared" si="116"/>
        <v>5574372</v>
      </c>
      <c r="F1901" s="17" t="str">
        <f t="shared" si="119"/>
        <v>BEARISH</v>
      </c>
      <c r="G1901" s="17" t="str">
        <f t="shared" si="118"/>
        <v>NEUTRAL</v>
      </c>
      <c r="H1901" s="17" t="str">
        <f t="shared" si="117"/>
        <v>CONFIRMED BEARISH</v>
      </c>
    </row>
    <row r="1902" spans="1:8" ht="13.5" x14ac:dyDescent="0.25">
      <c r="A1902" s="3">
        <v>44781</v>
      </c>
      <c r="B1902" s="2">
        <v>7.89</v>
      </c>
      <c r="C1902" s="2">
        <v>7.2678000000000003</v>
      </c>
      <c r="D1902" s="2">
        <v>13867</v>
      </c>
      <c r="E1902" s="2">
        <f t="shared" si="116"/>
        <v>5588239</v>
      </c>
      <c r="F1902" s="17" t="str">
        <f t="shared" si="119"/>
        <v>BULLISH</v>
      </c>
      <c r="G1902" s="17" t="str">
        <f t="shared" si="118"/>
        <v>NEUTRAL</v>
      </c>
      <c r="H1902" s="17" t="str">
        <f t="shared" si="117"/>
        <v>BULLISH DIVERGENCE</v>
      </c>
    </row>
    <row r="1903" spans="1:8" ht="13.5" x14ac:dyDescent="0.25">
      <c r="A1903" s="3">
        <v>44782</v>
      </c>
      <c r="B1903" s="2">
        <v>7.85</v>
      </c>
      <c r="C1903" s="2">
        <v>7.2309999999999999</v>
      </c>
      <c r="D1903" s="2">
        <v>386</v>
      </c>
      <c r="E1903" s="2">
        <f t="shared" si="116"/>
        <v>5587853</v>
      </c>
      <c r="F1903" s="17" t="str">
        <f t="shared" si="119"/>
        <v>BULLISH</v>
      </c>
      <c r="G1903" s="17" t="str">
        <f t="shared" si="118"/>
        <v>NEUTRAL</v>
      </c>
      <c r="H1903" s="17" t="str">
        <f t="shared" si="117"/>
        <v>CONFIRMED BULLISH</v>
      </c>
    </row>
    <row r="1904" spans="1:8" ht="13.5" x14ac:dyDescent="0.25">
      <c r="A1904" s="3">
        <v>44783</v>
      </c>
      <c r="B1904" s="2">
        <v>7.89</v>
      </c>
      <c r="C1904" s="2">
        <v>7.2678000000000003</v>
      </c>
      <c r="D1904" s="2">
        <v>593</v>
      </c>
      <c r="E1904" s="2">
        <f t="shared" si="116"/>
        <v>5588446</v>
      </c>
      <c r="F1904" s="17" t="str">
        <f t="shared" si="119"/>
        <v>BULLISH</v>
      </c>
      <c r="G1904" s="17" t="str">
        <f t="shared" si="118"/>
        <v>NEUTRAL</v>
      </c>
      <c r="H1904" s="17" t="str">
        <f t="shared" si="117"/>
        <v>CONFIRMED BULLISH</v>
      </c>
    </row>
    <row r="1905" spans="1:8" ht="13.5" x14ac:dyDescent="0.25">
      <c r="A1905" s="3">
        <v>44784</v>
      </c>
      <c r="B1905" s="2">
        <v>7.8</v>
      </c>
      <c r="C1905" s="2">
        <v>7.1848999999999998</v>
      </c>
      <c r="D1905" s="2">
        <v>3629</v>
      </c>
      <c r="E1905" s="2">
        <f t="shared" si="116"/>
        <v>5584817</v>
      </c>
      <c r="F1905" s="17" t="str">
        <f t="shared" si="119"/>
        <v>BULLISH</v>
      </c>
      <c r="G1905" s="17" t="str">
        <f t="shared" si="118"/>
        <v>NEUTRAL</v>
      </c>
      <c r="H1905" s="17" t="str">
        <f t="shared" si="117"/>
        <v>NEUTRAL</v>
      </c>
    </row>
    <row r="1906" spans="1:8" ht="13.5" x14ac:dyDescent="0.25">
      <c r="A1906" s="3">
        <v>44785</v>
      </c>
      <c r="B1906" s="2">
        <v>7.85</v>
      </c>
      <c r="C1906" s="2">
        <v>7.2309999999999999</v>
      </c>
      <c r="D1906" s="2">
        <v>324</v>
      </c>
      <c r="E1906" s="2">
        <f t="shared" si="116"/>
        <v>5585141</v>
      </c>
      <c r="F1906" s="17" t="str">
        <f t="shared" si="119"/>
        <v>BULLISH</v>
      </c>
      <c r="G1906" s="17" t="str">
        <f t="shared" si="118"/>
        <v>NEUTRAL</v>
      </c>
      <c r="H1906" s="17" t="str">
        <f t="shared" si="117"/>
        <v>CONFIRMED BULLISH</v>
      </c>
    </row>
    <row r="1907" spans="1:8" ht="13.5" x14ac:dyDescent="0.25">
      <c r="A1907" s="3">
        <v>44788</v>
      </c>
      <c r="B1907" s="2">
        <v>7.89</v>
      </c>
      <c r="C1907" s="2">
        <v>7.2678000000000003</v>
      </c>
      <c r="D1907" s="2">
        <v>5123</v>
      </c>
      <c r="E1907" s="2">
        <f t="shared" si="116"/>
        <v>5590264</v>
      </c>
      <c r="F1907" s="17" t="str">
        <f t="shared" si="119"/>
        <v>BULLISH</v>
      </c>
      <c r="G1907" s="17" t="str">
        <f t="shared" si="118"/>
        <v>NEUTRAL</v>
      </c>
      <c r="H1907" s="17" t="str">
        <f t="shared" si="117"/>
        <v>NEUTRAL</v>
      </c>
    </row>
    <row r="1908" spans="1:8" ht="13.5" x14ac:dyDescent="0.25">
      <c r="A1908" s="3">
        <v>44789</v>
      </c>
      <c r="B1908" s="2">
        <v>7.85</v>
      </c>
      <c r="C1908" s="2">
        <v>7.2309999999999999</v>
      </c>
      <c r="D1908" s="2">
        <v>975</v>
      </c>
      <c r="E1908" s="2">
        <f t="shared" si="116"/>
        <v>5589289</v>
      </c>
      <c r="F1908" s="17" t="str">
        <f t="shared" si="119"/>
        <v>BULLISH</v>
      </c>
      <c r="G1908" s="17" t="str">
        <f t="shared" si="118"/>
        <v>NEUTRAL</v>
      </c>
      <c r="H1908" s="17" t="str">
        <f t="shared" si="117"/>
        <v>NEUTRAL</v>
      </c>
    </row>
    <row r="1909" spans="1:8" ht="13.5" x14ac:dyDescent="0.25">
      <c r="A1909" s="3">
        <v>44790</v>
      </c>
      <c r="B1909" s="2">
        <v>7.8</v>
      </c>
      <c r="C1909" s="2">
        <v>7.1848999999999998</v>
      </c>
      <c r="D1909" s="2">
        <v>2121</v>
      </c>
      <c r="E1909" s="2">
        <f t="shared" si="116"/>
        <v>5587168</v>
      </c>
      <c r="F1909" s="17" t="str">
        <f t="shared" si="119"/>
        <v>BEARISH</v>
      </c>
      <c r="G1909" s="17" t="str">
        <f t="shared" si="118"/>
        <v>NEUTRAL</v>
      </c>
      <c r="H1909" s="17" t="str">
        <f t="shared" si="117"/>
        <v>CONFIRMED BEARISH</v>
      </c>
    </row>
    <row r="1910" spans="1:8" ht="13.5" x14ac:dyDescent="0.25">
      <c r="A1910" s="3">
        <v>44791</v>
      </c>
      <c r="B1910" s="2">
        <v>7.8</v>
      </c>
      <c r="C1910" s="2">
        <v>7.1848999999999998</v>
      </c>
      <c r="D1910" s="2">
        <v>2571</v>
      </c>
      <c r="E1910" s="2">
        <f t="shared" si="116"/>
        <v>5587168</v>
      </c>
      <c r="F1910" s="17" t="str">
        <f t="shared" si="119"/>
        <v>BULLISH</v>
      </c>
      <c r="G1910" s="17" t="str">
        <f t="shared" si="118"/>
        <v>NEUTRAL</v>
      </c>
      <c r="H1910" s="17" t="str">
        <f t="shared" si="117"/>
        <v>NEUTRAL</v>
      </c>
    </row>
    <row r="1911" spans="1:8" ht="13.5" x14ac:dyDescent="0.25">
      <c r="A1911" s="3">
        <v>44792</v>
      </c>
      <c r="B1911" s="2">
        <v>7.78</v>
      </c>
      <c r="C1911" s="2">
        <v>7.1665000000000001</v>
      </c>
      <c r="D1911" s="2">
        <v>3069</v>
      </c>
      <c r="E1911" s="2">
        <f t="shared" si="116"/>
        <v>5584099</v>
      </c>
      <c r="F1911" s="17" t="str">
        <f t="shared" si="119"/>
        <v>BEARISH</v>
      </c>
      <c r="G1911" s="17" t="str">
        <f t="shared" si="118"/>
        <v>NEUTRAL</v>
      </c>
      <c r="H1911" s="17" t="str">
        <f t="shared" si="117"/>
        <v>CONFIRMED BEARISH</v>
      </c>
    </row>
    <row r="1912" spans="1:8" ht="13.5" x14ac:dyDescent="0.25">
      <c r="A1912" s="3">
        <v>44795</v>
      </c>
      <c r="B1912" s="2">
        <v>7.75</v>
      </c>
      <c r="C1912" s="2">
        <v>7.1387999999999998</v>
      </c>
      <c r="D1912" s="2">
        <v>3296</v>
      </c>
      <c r="E1912" s="2">
        <f t="shared" si="116"/>
        <v>5580803</v>
      </c>
      <c r="F1912" s="17" t="str">
        <f t="shared" si="119"/>
        <v>BEARISH</v>
      </c>
      <c r="G1912" s="17" t="str">
        <f t="shared" si="118"/>
        <v>NEUTRAL</v>
      </c>
      <c r="H1912" s="17" t="str">
        <f t="shared" si="117"/>
        <v>CONFIRMED BEARISH</v>
      </c>
    </row>
    <row r="1913" spans="1:8" ht="13.5" x14ac:dyDescent="0.25">
      <c r="A1913" s="3">
        <v>44796</v>
      </c>
      <c r="B1913" s="2">
        <v>7.74</v>
      </c>
      <c r="C1913" s="2">
        <v>7.1295999999999999</v>
      </c>
      <c r="D1913" s="2">
        <v>2766</v>
      </c>
      <c r="E1913" s="2">
        <f t="shared" si="116"/>
        <v>5578037</v>
      </c>
      <c r="F1913" s="17" t="str">
        <f t="shared" si="119"/>
        <v>BEARISH</v>
      </c>
      <c r="G1913" s="17" t="str">
        <f t="shared" si="118"/>
        <v>NEUTRAL</v>
      </c>
      <c r="H1913" s="17" t="str">
        <f t="shared" si="117"/>
        <v>CONFIRMED BEARISH</v>
      </c>
    </row>
    <row r="1914" spans="1:8" ht="13.5" x14ac:dyDescent="0.25">
      <c r="A1914" s="3">
        <v>44797</v>
      </c>
      <c r="B1914" s="2">
        <v>7.75</v>
      </c>
      <c r="C1914" s="2">
        <v>7.1387999999999998</v>
      </c>
      <c r="D1914" s="2">
        <v>3663</v>
      </c>
      <c r="E1914" s="2">
        <f t="shared" si="116"/>
        <v>5581700</v>
      </c>
      <c r="F1914" s="17" t="str">
        <f t="shared" si="119"/>
        <v>BEARISH</v>
      </c>
      <c r="G1914" s="17" t="str">
        <f t="shared" si="118"/>
        <v>NEUTRAL</v>
      </c>
      <c r="H1914" s="17" t="str">
        <f t="shared" si="117"/>
        <v>CONFIRMED BEARISH</v>
      </c>
    </row>
    <row r="1915" spans="1:8" ht="13.5" x14ac:dyDescent="0.25">
      <c r="A1915" s="3">
        <v>44798</v>
      </c>
      <c r="B1915" s="2">
        <v>7.68</v>
      </c>
      <c r="C1915" s="2">
        <v>7.0743999999999998</v>
      </c>
      <c r="D1915" s="2">
        <v>4576</v>
      </c>
      <c r="E1915" s="2">
        <f t="shared" si="116"/>
        <v>5577124</v>
      </c>
      <c r="F1915" s="17" t="str">
        <f t="shared" si="119"/>
        <v>BEARISH</v>
      </c>
      <c r="G1915" s="17" t="str">
        <f t="shared" si="118"/>
        <v>NEUTRAL</v>
      </c>
      <c r="H1915" s="17" t="str">
        <f t="shared" si="117"/>
        <v>CONFIRMED BEARISH</v>
      </c>
    </row>
    <row r="1916" spans="1:8" ht="13.5" x14ac:dyDescent="0.25">
      <c r="A1916" s="3">
        <v>44799</v>
      </c>
      <c r="B1916" s="2">
        <v>7.75</v>
      </c>
      <c r="C1916" s="2">
        <v>7.1387999999999998</v>
      </c>
      <c r="D1916" s="2">
        <v>17185</v>
      </c>
      <c r="E1916" s="2">
        <f t="shared" si="116"/>
        <v>5594309</v>
      </c>
      <c r="F1916" s="17" t="str">
        <f t="shared" si="119"/>
        <v>BULLISH</v>
      </c>
      <c r="G1916" s="17" t="str">
        <f t="shared" si="118"/>
        <v>NEUTRAL</v>
      </c>
      <c r="H1916" s="17" t="str">
        <f t="shared" si="117"/>
        <v>BULLISH DIVERGENCE</v>
      </c>
    </row>
    <row r="1917" spans="1:8" ht="13.5" x14ac:dyDescent="0.25">
      <c r="A1917" s="3">
        <v>44802</v>
      </c>
      <c r="B1917" s="2">
        <v>7.75</v>
      </c>
      <c r="C1917" s="2">
        <v>7.1387999999999998</v>
      </c>
      <c r="D1917" s="2">
        <v>1825</v>
      </c>
      <c r="E1917" s="2">
        <f t="shared" si="116"/>
        <v>5594309</v>
      </c>
      <c r="F1917" s="17" t="str">
        <f t="shared" si="119"/>
        <v>BULLISH</v>
      </c>
      <c r="G1917" s="17" t="str">
        <f t="shared" si="118"/>
        <v>NEUTRAL</v>
      </c>
      <c r="H1917" s="17" t="str">
        <f t="shared" si="117"/>
        <v>NEUTRAL</v>
      </c>
    </row>
    <row r="1918" spans="1:8" ht="13.5" x14ac:dyDescent="0.25">
      <c r="A1918" s="3">
        <v>44803</v>
      </c>
      <c r="B1918" s="2">
        <v>7.6</v>
      </c>
      <c r="C1918" s="2">
        <v>7.0007000000000001</v>
      </c>
      <c r="D1918" s="2">
        <v>13761</v>
      </c>
      <c r="E1918" s="2">
        <f t="shared" si="116"/>
        <v>5580548</v>
      </c>
      <c r="F1918" s="17" t="str">
        <f t="shared" si="119"/>
        <v>BULLISH</v>
      </c>
      <c r="G1918" s="17" t="str">
        <f t="shared" si="118"/>
        <v>NEUTRAL</v>
      </c>
      <c r="H1918" s="17" t="str">
        <f t="shared" si="117"/>
        <v>BULLISH DIVERGENCE</v>
      </c>
    </row>
    <row r="1919" spans="1:8" ht="13.5" x14ac:dyDescent="0.25">
      <c r="A1919" s="3">
        <v>44804</v>
      </c>
      <c r="B1919" s="2">
        <v>7.5</v>
      </c>
      <c r="C1919" s="2">
        <v>6.9085999999999999</v>
      </c>
      <c r="D1919" s="2">
        <v>6716</v>
      </c>
      <c r="E1919" s="2">
        <f t="shared" si="116"/>
        <v>5573832</v>
      </c>
      <c r="F1919" s="17" t="str">
        <f t="shared" si="119"/>
        <v>BEARISH</v>
      </c>
      <c r="G1919" s="17" t="str">
        <f t="shared" si="118"/>
        <v>NEUTRAL</v>
      </c>
      <c r="H1919" s="17" t="str">
        <f t="shared" si="117"/>
        <v>CONFIRMED BEARISH</v>
      </c>
    </row>
    <row r="1920" spans="1:8" ht="13.5" x14ac:dyDescent="0.25">
      <c r="A1920" s="3">
        <v>44805</v>
      </c>
      <c r="B1920" s="2">
        <v>7.5</v>
      </c>
      <c r="C1920" s="2">
        <v>6.9085999999999999</v>
      </c>
      <c r="D1920" s="2">
        <v>9173</v>
      </c>
      <c r="E1920" s="2">
        <f t="shared" si="116"/>
        <v>5573832</v>
      </c>
      <c r="F1920" s="17" t="str">
        <f t="shared" si="119"/>
        <v>BEARISH</v>
      </c>
      <c r="G1920" s="17" t="str">
        <f t="shared" si="118"/>
        <v>NEUTRAL</v>
      </c>
      <c r="H1920" s="17" t="str">
        <f t="shared" si="117"/>
        <v>CONFIRMED BEARISH</v>
      </c>
    </row>
    <row r="1921" spans="1:8" ht="13.5" x14ac:dyDescent="0.25">
      <c r="A1921" s="3">
        <v>44806</v>
      </c>
      <c r="B1921" s="2">
        <v>7.55</v>
      </c>
      <c r="C1921" s="2">
        <v>6.9546000000000001</v>
      </c>
      <c r="D1921" s="2">
        <v>4256</v>
      </c>
      <c r="E1921" s="2">
        <f t="shared" si="116"/>
        <v>5578088</v>
      </c>
      <c r="F1921" s="17" t="str">
        <f t="shared" si="119"/>
        <v>BEARISH</v>
      </c>
      <c r="G1921" s="17" t="str">
        <f t="shared" si="118"/>
        <v>NEUTRAL</v>
      </c>
      <c r="H1921" s="17" t="str">
        <f t="shared" si="117"/>
        <v>CONFIRMED BEARISH</v>
      </c>
    </row>
    <row r="1922" spans="1:8" ht="13.5" x14ac:dyDescent="0.25">
      <c r="A1922" s="3">
        <v>44809</v>
      </c>
      <c r="B1922" s="2">
        <v>7.45</v>
      </c>
      <c r="C1922" s="2">
        <v>6.8624999999999998</v>
      </c>
      <c r="D1922" s="2">
        <v>21207</v>
      </c>
      <c r="E1922" s="2">
        <f t="shared" si="116"/>
        <v>5556881</v>
      </c>
      <c r="F1922" s="17" t="str">
        <f t="shared" si="119"/>
        <v>BEARISH</v>
      </c>
      <c r="G1922" s="17" t="str">
        <f t="shared" si="118"/>
        <v>NEUTRAL</v>
      </c>
      <c r="H1922" s="17" t="str">
        <f t="shared" si="117"/>
        <v>CONFIRMED BEARISH</v>
      </c>
    </row>
    <row r="1923" spans="1:8" ht="13.5" x14ac:dyDescent="0.25">
      <c r="A1923" s="3">
        <v>44810</v>
      </c>
      <c r="B1923" s="2">
        <v>7.5</v>
      </c>
      <c r="C1923" s="2">
        <v>6.9085999999999999</v>
      </c>
      <c r="D1923" s="2">
        <v>11339</v>
      </c>
      <c r="E1923" s="2">
        <f t="shared" si="116"/>
        <v>5568220</v>
      </c>
      <c r="F1923" s="17" t="str">
        <f t="shared" si="119"/>
        <v>BEARISH</v>
      </c>
      <c r="G1923" s="17" t="str">
        <f t="shared" si="118"/>
        <v>NEUTRAL</v>
      </c>
      <c r="H1923" s="17" t="str">
        <f t="shared" si="117"/>
        <v>CONFIRMED BEARISH</v>
      </c>
    </row>
    <row r="1924" spans="1:8" ht="13.5" x14ac:dyDescent="0.25">
      <c r="A1924" s="3">
        <v>44811</v>
      </c>
      <c r="B1924" s="2">
        <v>7.6</v>
      </c>
      <c r="C1924" s="2">
        <v>7.0007000000000001</v>
      </c>
      <c r="D1924" s="2">
        <v>4722</v>
      </c>
      <c r="E1924" s="2">
        <f t="shared" ref="E1924:E1987" si="120">IF(B1924&gt;B1923, E1923+D1924, IF(B1924&lt;B1923, E1923-D1924, E1923))</f>
        <v>5572942</v>
      </c>
      <c r="F1924" s="17" t="str">
        <f t="shared" si="119"/>
        <v>BEARISH</v>
      </c>
      <c r="G1924" s="17" t="str">
        <f t="shared" si="118"/>
        <v>NEUTRAL</v>
      </c>
      <c r="H1924" s="17" t="str">
        <f t="shared" si="117"/>
        <v>BEARISH DIVERGENCE</v>
      </c>
    </row>
    <row r="1925" spans="1:8" ht="13.5" x14ac:dyDescent="0.25">
      <c r="A1925" s="3">
        <v>44812</v>
      </c>
      <c r="B1925" s="2">
        <v>7.5</v>
      </c>
      <c r="C1925" s="2">
        <v>6.9085999999999999</v>
      </c>
      <c r="D1925" s="2">
        <v>3122</v>
      </c>
      <c r="E1925" s="2">
        <f t="shared" si="120"/>
        <v>5569820</v>
      </c>
      <c r="F1925" s="17" t="str">
        <f t="shared" si="119"/>
        <v>BEARISH</v>
      </c>
      <c r="G1925" s="17" t="str">
        <f t="shared" si="118"/>
        <v>NEUTRAL</v>
      </c>
      <c r="H1925" s="17" t="str">
        <f t="shared" si="117"/>
        <v>NEUTRAL</v>
      </c>
    </row>
    <row r="1926" spans="1:8" ht="13.5" x14ac:dyDescent="0.25">
      <c r="A1926" s="3">
        <v>44813</v>
      </c>
      <c r="B1926" s="2">
        <v>7.5</v>
      </c>
      <c r="C1926" s="2">
        <v>6.9085999999999999</v>
      </c>
      <c r="D1926" s="2">
        <v>6157</v>
      </c>
      <c r="E1926" s="2">
        <f t="shared" si="120"/>
        <v>5569820</v>
      </c>
      <c r="F1926" s="17" t="str">
        <f t="shared" si="119"/>
        <v>BEARISH</v>
      </c>
      <c r="G1926" s="17" t="str">
        <f t="shared" si="118"/>
        <v>NEUTRAL</v>
      </c>
      <c r="H1926" s="17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v>44816</v>
      </c>
      <c r="B1927" s="2">
        <v>7.5</v>
      </c>
      <c r="C1927" s="2">
        <v>6.9085999999999999</v>
      </c>
      <c r="D1927" s="2">
        <v>4849</v>
      </c>
      <c r="E1927" s="2">
        <f t="shared" si="120"/>
        <v>5569820</v>
      </c>
      <c r="F1927" s="17" t="str">
        <f t="shared" si="119"/>
        <v>BULLISH</v>
      </c>
      <c r="G1927" s="17" t="str">
        <f t="shared" ref="G1927:G1990" si="122">IF((E1927-E1922)/E1922 &gt; 0.02, "STRONG",
 IF((E1927-E1922)/E1922 &lt; -0.02, "WEAK", "NEUTRAL"))</f>
        <v>NEUTRAL</v>
      </c>
      <c r="H1927" s="17" t="str">
        <f t="shared" si="121"/>
        <v>CONFIRMED BULLISH</v>
      </c>
    </row>
    <row r="1928" spans="1:8" ht="13.5" x14ac:dyDescent="0.25">
      <c r="A1928" s="3">
        <v>44817</v>
      </c>
      <c r="B1928" s="2">
        <v>7.4</v>
      </c>
      <c r="C1928" s="2">
        <v>6.8164999999999996</v>
      </c>
      <c r="D1928" s="2">
        <v>2379</v>
      </c>
      <c r="E1928" s="2">
        <f t="shared" si="120"/>
        <v>5567441</v>
      </c>
      <c r="F1928" s="17" t="str">
        <f t="shared" ref="F1928:F1991" si="123">IF(E1928&gt;E1923,"BULLISH",IF(E1928&lt;E1923,"BEARISH","NEUTRAL"))</f>
        <v>BEARISH</v>
      </c>
      <c r="G1928" s="17" t="str">
        <f t="shared" si="122"/>
        <v>NEUTRAL</v>
      </c>
      <c r="H1928" s="17" t="str">
        <f t="shared" si="121"/>
        <v>CONFIRMED BEARISH</v>
      </c>
    </row>
    <row r="1929" spans="1:8" ht="13.5" x14ac:dyDescent="0.25">
      <c r="A1929" s="3">
        <v>44818</v>
      </c>
      <c r="B1929" s="2">
        <v>7.45</v>
      </c>
      <c r="C1929" s="2">
        <v>6.8624999999999998</v>
      </c>
      <c r="D1929" s="2">
        <v>8185</v>
      </c>
      <c r="E1929" s="2">
        <f t="shared" si="120"/>
        <v>5575626</v>
      </c>
      <c r="F1929" s="17" t="str">
        <f t="shared" si="123"/>
        <v>BULLISH</v>
      </c>
      <c r="G1929" s="17" t="str">
        <f t="shared" si="122"/>
        <v>NEUTRAL</v>
      </c>
      <c r="H1929" s="17" t="str">
        <f t="shared" si="121"/>
        <v>BULLISH DIVERGENCE</v>
      </c>
    </row>
    <row r="1930" spans="1:8" ht="13.5" x14ac:dyDescent="0.25">
      <c r="A1930" s="3">
        <v>44819</v>
      </c>
      <c r="B1930" s="2">
        <v>7.45</v>
      </c>
      <c r="C1930" s="2">
        <v>6.8624999999999998</v>
      </c>
      <c r="D1930" s="2">
        <v>18357</v>
      </c>
      <c r="E1930" s="2">
        <f t="shared" si="120"/>
        <v>5575626</v>
      </c>
      <c r="F1930" s="17" t="str">
        <f t="shared" si="123"/>
        <v>BULLISH</v>
      </c>
      <c r="G1930" s="17" t="str">
        <f t="shared" si="122"/>
        <v>NEUTRAL</v>
      </c>
      <c r="H1930" s="17" t="str">
        <f t="shared" si="121"/>
        <v>BULLISH DIVERGENCE</v>
      </c>
    </row>
    <row r="1931" spans="1:8" ht="13.5" x14ac:dyDescent="0.25">
      <c r="A1931" s="3">
        <v>44820</v>
      </c>
      <c r="B1931" s="2">
        <v>7.35</v>
      </c>
      <c r="C1931" s="2">
        <v>6.7704000000000004</v>
      </c>
      <c r="D1931" s="2">
        <v>16157</v>
      </c>
      <c r="E1931" s="2">
        <f t="shared" si="120"/>
        <v>5559469</v>
      </c>
      <c r="F1931" s="17" t="str">
        <f t="shared" si="123"/>
        <v>BEARISH</v>
      </c>
      <c r="G1931" s="17" t="str">
        <f t="shared" si="122"/>
        <v>NEUTRAL</v>
      </c>
      <c r="H1931" s="17" t="str">
        <f t="shared" si="121"/>
        <v>CONFIRMED BEARISH</v>
      </c>
    </row>
    <row r="1932" spans="1:8" ht="13.5" x14ac:dyDescent="0.25">
      <c r="A1932" s="3">
        <v>44823</v>
      </c>
      <c r="B1932" s="2">
        <v>7.35</v>
      </c>
      <c r="C1932" s="2">
        <v>6.7704000000000004</v>
      </c>
      <c r="D1932" s="2">
        <v>1455</v>
      </c>
      <c r="E1932" s="2">
        <f t="shared" si="120"/>
        <v>5559469</v>
      </c>
      <c r="F1932" s="17" t="str">
        <f t="shared" si="123"/>
        <v>BEARISH</v>
      </c>
      <c r="G1932" s="17" t="str">
        <f t="shared" si="122"/>
        <v>NEUTRAL</v>
      </c>
      <c r="H1932" s="17" t="str">
        <f t="shared" si="121"/>
        <v>CONFIRMED BEARISH</v>
      </c>
    </row>
    <row r="1933" spans="1:8" ht="13.5" x14ac:dyDescent="0.25">
      <c r="A1933" s="3">
        <v>44824</v>
      </c>
      <c r="B1933" s="2">
        <v>7.35</v>
      </c>
      <c r="C1933" s="2">
        <v>6.7704000000000004</v>
      </c>
      <c r="D1933" s="2">
        <v>5582</v>
      </c>
      <c r="E1933" s="2">
        <f t="shared" si="120"/>
        <v>5559469</v>
      </c>
      <c r="F1933" s="17" t="str">
        <f t="shared" si="123"/>
        <v>BEARISH</v>
      </c>
      <c r="G1933" s="17" t="str">
        <f t="shared" si="122"/>
        <v>NEUTRAL</v>
      </c>
      <c r="H1933" s="17" t="str">
        <f t="shared" si="121"/>
        <v>CONFIRMED BEARISH</v>
      </c>
    </row>
    <row r="1934" spans="1:8" ht="13.5" x14ac:dyDescent="0.25">
      <c r="A1934" s="3">
        <v>44825</v>
      </c>
      <c r="B1934" s="2">
        <v>7.57</v>
      </c>
      <c r="C1934" s="2">
        <v>6.9729999999999999</v>
      </c>
      <c r="D1934" s="2">
        <v>18121</v>
      </c>
      <c r="E1934" s="2">
        <f t="shared" si="120"/>
        <v>5577590</v>
      </c>
      <c r="F1934" s="17" t="str">
        <f t="shared" si="123"/>
        <v>BULLISH</v>
      </c>
      <c r="G1934" s="17" t="str">
        <f t="shared" si="122"/>
        <v>NEUTRAL</v>
      </c>
      <c r="H1934" s="17" t="str">
        <f t="shared" si="121"/>
        <v>CONFIRMED BULLISH</v>
      </c>
    </row>
    <row r="1935" spans="1:8" ht="13.5" x14ac:dyDescent="0.25">
      <c r="A1935" s="3">
        <v>44826</v>
      </c>
      <c r="B1935" s="2">
        <v>7.55</v>
      </c>
      <c r="C1935" s="2">
        <v>6.9546000000000001</v>
      </c>
      <c r="D1935" s="2">
        <v>1117</v>
      </c>
      <c r="E1935" s="2">
        <f t="shared" si="120"/>
        <v>5576473</v>
      </c>
      <c r="F1935" s="17" t="str">
        <f t="shared" si="123"/>
        <v>BULLISH</v>
      </c>
      <c r="G1935" s="17" t="str">
        <f t="shared" si="122"/>
        <v>NEUTRAL</v>
      </c>
      <c r="H1935" s="17" t="str">
        <f t="shared" si="121"/>
        <v>CONFIRMED BULLISH</v>
      </c>
    </row>
    <row r="1936" spans="1:8" ht="13.5" x14ac:dyDescent="0.25">
      <c r="A1936" s="3">
        <v>44827</v>
      </c>
      <c r="B1936" s="2">
        <v>7.5</v>
      </c>
      <c r="C1936" s="2">
        <v>6.9085999999999999</v>
      </c>
      <c r="D1936" s="2">
        <v>6420</v>
      </c>
      <c r="E1936" s="2">
        <f t="shared" si="120"/>
        <v>5570053</v>
      </c>
      <c r="F1936" s="17" t="str">
        <f t="shared" si="123"/>
        <v>BULLISH</v>
      </c>
      <c r="G1936" s="17" t="str">
        <f t="shared" si="122"/>
        <v>NEUTRAL</v>
      </c>
      <c r="H1936" s="17" t="str">
        <f t="shared" si="121"/>
        <v>CONFIRMED BULLISH</v>
      </c>
    </row>
    <row r="1937" spans="1:8" ht="13.5" x14ac:dyDescent="0.25">
      <c r="A1937" s="3">
        <v>44830</v>
      </c>
      <c r="B1937" s="2">
        <v>7.45</v>
      </c>
      <c r="C1937" s="2">
        <v>6.8624999999999998</v>
      </c>
      <c r="D1937" s="2">
        <v>4570</v>
      </c>
      <c r="E1937" s="2">
        <f t="shared" si="120"/>
        <v>5565483</v>
      </c>
      <c r="F1937" s="17" t="str">
        <f t="shared" si="123"/>
        <v>BULLISH</v>
      </c>
      <c r="G1937" s="17" t="str">
        <f t="shared" si="122"/>
        <v>NEUTRAL</v>
      </c>
      <c r="H1937" s="17" t="str">
        <f t="shared" si="121"/>
        <v>CONFIRMED BULLISH</v>
      </c>
    </row>
    <row r="1938" spans="1:8" ht="13.5" x14ac:dyDescent="0.25">
      <c r="A1938" s="3">
        <v>44831</v>
      </c>
      <c r="B1938" s="2">
        <v>7.41</v>
      </c>
      <c r="C1938" s="2">
        <v>6.8257000000000003</v>
      </c>
      <c r="D1938" s="2">
        <v>9521</v>
      </c>
      <c r="E1938" s="2">
        <f t="shared" si="120"/>
        <v>5555962</v>
      </c>
      <c r="F1938" s="17" t="str">
        <f t="shared" si="123"/>
        <v>BEARISH</v>
      </c>
      <c r="G1938" s="17" t="str">
        <f t="shared" si="122"/>
        <v>NEUTRAL</v>
      </c>
      <c r="H1938" s="17" t="str">
        <f t="shared" si="121"/>
        <v>BEARISH DIVERGENCE</v>
      </c>
    </row>
    <row r="1939" spans="1:8" ht="13.5" x14ac:dyDescent="0.25">
      <c r="A1939" s="3">
        <v>44832</v>
      </c>
      <c r="B1939" s="2">
        <v>7.37</v>
      </c>
      <c r="C1939" s="2">
        <v>6.7888000000000002</v>
      </c>
      <c r="D1939" s="2">
        <v>9624</v>
      </c>
      <c r="E1939" s="2">
        <f t="shared" si="120"/>
        <v>5546338</v>
      </c>
      <c r="F1939" s="17" t="str">
        <f t="shared" si="123"/>
        <v>BEARISH</v>
      </c>
      <c r="G1939" s="17" t="str">
        <f t="shared" si="122"/>
        <v>NEUTRAL</v>
      </c>
      <c r="H1939" s="17" t="str">
        <f t="shared" si="121"/>
        <v>CONFIRMED BEARISH</v>
      </c>
    </row>
    <row r="1940" spans="1:8" ht="13.5" x14ac:dyDescent="0.25">
      <c r="A1940" s="3">
        <v>44833</v>
      </c>
      <c r="B1940" s="2">
        <v>7.35</v>
      </c>
      <c r="C1940" s="2">
        <v>6.7704000000000004</v>
      </c>
      <c r="D1940" s="2">
        <v>8038</v>
      </c>
      <c r="E1940" s="2">
        <f t="shared" si="120"/>
        <v>5538300</v>
      </c>
      <c r="F1940" s="17" t="str">
        <f t="shared" si="123"/>
        <v>BEARISH</v>
      </c>
      <c r="G1940" s="17" t="str">
        <f t="shared" si="122"/>
        <v>NEUTRAL</v>
      </c>
      <c r="H1940" s="17" t="str">
        <f t="shared" si="121"/>
        <v>CONFIRMED BEARISH</v>
      </c>
    </row>
    <row r="1941" spans="1:8" ht="13.5" x14ac:dyDescent="0.25">
      <c r="A1941" s="3">
        <v>44834</v>
      </c>
      <c r="B1941" s="2">
        <v>7.4</v>
      </c>
      <c r="C1941" s="2">
        <v>6.8164999999999996</v>
      </c>
      <c r="D1941" s="2">
        <v>9241</v>
      </c>
      <c r="E1941" s="2">
        <f t="shared" si="120"/>
        <v>5547541</v>
      </c>
      <c r="F1941" s="17" t="str">
        <f t="shared" si="123"/>
        <v>BEARISH</v>
      </c>
      <c r="G1941" s="17" t="str">
        <f t="shared" si="122"/>
        <v>NEUTRAL</v>
      </c>
      <c r="H1941" s="17" t="str">
        <f t="shared" si="121"/>
        <v>CONFIRMED BEARISH</v>
      </c>
    </row>
    <row r="1942" spans="1:8" ht="13.5" x14ac:dyDescent="0.25">
      <c r="A1942" s="3">
        <v>44837</v>
      </c>
      <c r="B1942" s="2">
        <v>7.39</v>
      </c>
      <c r="C1942" s="2">
        <v>6.8071999999999999</v>
      </c>
      <c r="D1942" s="2">
        <v>437</v>
      </c>
      <c r="E1942" s="2">
        <f t="shared" si="120"/>
        <v>5547104</v>
      </c>
      <c r="F1942" s="17" t="str">
        <f t="shared" si="123"/>
        <v>BEARISH</v>
      </c>
      <c r="G1942" s="17" t="str">
        <f t="shared" si="122"/>
        <v>NEUTRAL</v>
      </c>
      <c r="H1942" s="17" t="str">
        <f t="shared" si="121"/>
        <v>CONFIRMED BEARISH</v>
      </c>
    </row>
    <row r="1943" spans="1:8" ht="13.5" x14ac:dyDescent="0.25">
      <c r="A1943" s="3">
        <v>44838</v>
      </c>
      <c r="B1943" s="2">
        <v>7.27</v>
      </c>
      <c r="C1943" s="2">
        <v>6.6966999999999999</v>
      </c>
      <c r="D1943" s="2">
        <v>5114</v>
      </c>
      <c r="E1943" s="2">
        <f t="shared" si="120"/>
        <v>5541990</v>
      </c>
      <c r="F1943" s="17" t="str">
        <f t="shared" si="123"/>
        <v>BEARISH</v>
      </c>
      <c r="G1943" s="17" t="str">
        <f t="shared" si="122"/>
        <v>NEUTRAL</v>
      </c>
      <c r="H1943" s="17" t="str">
        <f t="shared" si="121"/>
        <v>CONFIRMED BEARISH</v>
      </c>
    </row>
    <row r="1944" spans="1:8" ht="13.5" x14ac:dyDescent="0.25">
      <c r="A1944" s="3">
        <v>44839</v>
      </c>
      <c r="B1944" s="2">
        <v>7.35</v>
      </c>
      <c r="C1944" s="2">
        <v>6.7704000000000004</v>
      </c>
      <c r="D1944" s="2">
        <v>4878</v>
      </c>
      <c r="E1944" s="2">
        <f t="shared" si="120"/>
        <v>5546868</v>
      </c>
      <c r="F1944" s="17" t="str">
        <f t="shared" si="123"/>
        <v>BULLISH</v>
      </c>
      <c r="G1944" s="17" t="str">
        <f t="shared" si="122"/>
        <v>NEUTRAL</v>
      </c>
      <c r="H1944" s="17" t="str">
        <f t="shared" si="121"/>
        <v>BULLISH DIVERGENCE</v>
      </c>
    </row>
    <row r="1945" spans="1:8" ht="13.5" x14ac:dyDescent="0.25">
      <c r="A1945" s="3">
        <v>44840</v>
      </c>
      <c r="B1945" s="2">
        <v>7.34</v>
      </c>
      <c r="C1945" s="2">
        <v>6.7611999999999997</v>
      </c>
      <c r="D1945" s="2">
        <v>2535</v>
      </c>
      <c r="E1945" s="2">
        <f t="shared" si="120"/>
        <v>5544333</v>
      </c>
      <c r="F1945" s="17" t="str">
        <f t="shared" si="123"/>
        <v>BULLISH</v>
      </c>
      <c r="G1945" s="17" t="str">
        <f t="shared" si="122"/>
        <v>NEUTRAL</v>
      </c>
      <c r="H1945" s="17" t="str">
        <f t="shared" si="121"/>
        <v>BULLISH DIVERGENCE</v>
      </c>
    </row>
    <row r="1946" spans="1:8" ht="13.5" x14ac:dyDescent="0.25">
      <c r="A1946" s="3">
        <v>44841</v>
      </c>
      <c r="B1946" s="2">
        <v>7.33</v>
      </c>
      <c r="C1946" s="2">
        <v>6.7519999999999998</v>
      </c>
      <c r="D1946" s="2">
        <v>1806</v>
      </c>
      <c r="E1946" s="2">
        <f t="shared" si="120"/>
        <v>5542527</v>
      </c>
      <c r="F1946" s="17" t="str">
        <f t="shared" si="123"/>
        <v>BEARISH</v>
      </c>
      <c r="G1946" s="17" t="str">
        <f t="shared" si="122"/>
        <v>NEUTRAL</v>
      </c>
      <c r="H1946" s="17" t="str">
        <f t="shared" si="121"/>
        <v>CONFIRMED BEARISH</v>
      </c>
    </row>
    <row r="1947" spans="1:8" ht="13.5" x14ac:dyDescent="0.25">
      <c r="A1947" s="3">
        <v>44844</v>
      </c>
      <c r="B1947" s="2">
        <v>7.34</v>
      </c>
      <c r="C1947" s="2">
        <v>6.7611999999999997</v>
      </c>
      <c r="D1947" s="2">
        <v>1335</v>
      </c>
      <c r="E1947" s="2">
        <f t="shared" si="120"/>
        <v>5543862</v>
      </c>
      <c r="F1947" s="17" t="str">
        <f t="shared" si="123"/>
        <v>BEARISH</v>
      </c>
      <c r="G1947" s="17" t="str">
        <f t="shared" si="122"/>
        <v>NEUTRAL</v>
      </c>
      <c r="H1947" s="17" t="str">
        <f t="shared" si="121"/>
        <v>CONFIRMED BEARISH</v>
      </c>
    </row>
    <row r="1948" spans="1:8" ht="13.5" x14ac:dyDescent="0.25">
      <c r="A1948" s="3">
        <v>44845</v>
      </c>
      <c r="B1948" s="2">
        <v>7.3</v>
      </c>
      <c r="C1948" s="2">
        <v>6.7243000000000004</v>
      </c>
      <c r="D1948" s="2">
        <v>1411</v>
      </c>
      <c r="E1948" s="2">
        <f t="shared" si="120"/>
        <v>5542451</v>
      </c>
      <c r="F1948" s="17" t="str">
        <f t="shared" si="123"/>
        <v>BULLISH</v>
      </c>
      <c r="G1948" s="17" t="str">
        <f t="shared" si="122"/>
        <v>NEUTRAL</v>
      </c>
      <c r="H1948" s="17" t="str">
        <f t="shared" si="121"/>
        <v>CONFIRMED BULLISH</v>
      </c>
    </row>
    <row r="1949" spans="1:8" ht="13.5" x14ac:dyDescent="0.25">
      <c r="A1949" s="3">
        <v>44846</v>
      </c>
      <c r="B1949" s="2">
        <v>7.3</v>
      </c>
      <c r="C1949" s="2">
        <v>6.7243000000000004</v>
      </c>
      <c r="D1949" s="2">
        <v>2498</v>
      </c>
      <c r="E1949" s="2">
        <f t="shared" si="120"/>
        <v>5542451</v>
      </c>
      <c r="F1949" s="17" t="str">
        <f t="shared" si="123"/>
        <v>BEARISH</v>
      </c>
      <c r="G1949" s="17" t="str">
        <f t="shared" si="122"/>
        <v>NEUTRAL</v>
      </c>
      <c r="H1949" s="17" t="str">
        <f t="shared" si="121"/>
        <v>CONFIRMED BEARISH</v>
      </c>
    </row>
    <row r="1950" spans="1:8" ht="13.5" x14ac:dyDescent="0.25">
      <c r="A1950" s="3">
        <v>44847</v>
      </c>
      <c r="B1950" s="2">
        <v>7.29</v>
      </c>
      <c r="C1950" s="2">
        <v>6.7150999999999996</v>
      </c>
      <c r="D1950" s="2">
        <v>3146</v>
      </c>
      <c r="E1950" s="2">
        <f t="shared" si="120"/>
        <v>5539305</v>
      </c>
      <c r="F1950" s="17" t="str">
        <f t="shared" si="123"/>
        <v>BEARISH</v>
      </c>
      <c r="G1950" s="17" t="str">
        <f t="shared" si="122"/>
        <v>NEUTRAL</v>
      </c>
      <c r="H1950" s="17" t="str">
        <f t="shared" si="121"/>
        <v>CONFIRMED BEARISH</v>
      </c>
    </row>
    <row r="1951" spans="1:8" ht="13.5" x14ac:dyDescent="0.25">
      <c r="A1951" s="3">
        <v>44848</v>
      </c>
      <c r="B1951" s="2">
        <v>7.29</v>
      </c>
      <c r="C1951" s="2">
        <v>6.7150999999999996</v>
      </c>
      <c r="D1951" s="2">
        <v>3951</v>
      </c>
      <c r="E1951" s="2">
        <f t="shared" si="120"/>
        <v>5539305</v>
      </c>
      <c r="F1951" s="17" t="str">
        <f t="shared" si="123"/>
        <v>BEARISH</v>
      </c>
      <c r="G1951" s="17" t="str">
        <f t="shared" si="122"/>
        <v>NEUTRAL</v>
      </c>
      <c r="H1951" s="17" t="str">
        <f t="shared" si="121"/>
        <v>CONFIRMED BEARISH</v>
      </c>
    </row>
    <row r="1952" spans="1:8" ht="13.5" x14ac:dyDescent="0.25">
      <c r="A1952" s="3">
        <v>44851</v>
      </c>
      <c r="B1952" s="2">
        <v>7.29</v>
      </c>
      <c r="C1952" s="2">
        <v>6.7150999999999996</v>
      </c>
      <c r="D1952" s="2">
        <v>6350</v>
      </c>
      <c r="E1952" s="2">
        <f t="shared" si="120"/>
        <v>5539305</v>
      </c>
      <c r="F1952" s="17" t="str">
        <f t="shared" si="123"/>
        <v>BEARISH</v>
      </c>
      <c r="G1952" s="17" t="str">
        <f t="shared" si="122"/>
        <v>NEUTRAL</v>
      </c>
      <c r="H1952" s="17" t="str">
        <f t="shared" si="121"/>
        <v>CONFIRMED BEARISH</v>
      </c>
    </row>
    <row r="1953" spans="1:8" ht="13.5" x14ac:dyDescent="0.25">
      <c r="A1953" s="3">
        <v>44852</v>
      </c>
      <c r="B1953" s="2">
        <v>7.25</v>
      </c>
      <c r="C1953" s="2">
        <v>6.6783000000000001</v>
      </c>
      <c r="D1953" s="2">
        <v>1802</v>
      </c>
      <c r="E1953" s="2">
        <f t="shared" si="120"/>
        <v>5537503</v>
      </c>
      <c r="F1953" s="17" t="str">
        <f t="shared" si="123"/>
        <v>BEARISH</v>
      </c>
      <c r="G1953" s="17" t="str">
        <f t="shared" si="122"/>
        <v>NEUTRAL</v>
      </c>
      <c r="H1953" s="17" t="str">
        <f t="shared" si="121"/>
        <v>CONFIRMED BEARISH</v>
      </c>
    </row>
    <row r="1954" spans="1:8" ht="13.5" x14ac:dyDescent="0.25">
      <c r="A1954" s="3">
        <v>44853</v>
      </c>
      <c r="B1954" s="2">
        <v>7.24</v>
      </c>
      <c r="C1954" s="2">
        <v>6.6691000000000003</v>
      </c>
      <c r="D1954" s="2">
        <v>3861</v>
      </c>
      <c r="E1954" s="2">
        <f t="shared" si="120"/>
        <v>5533642</v>
      </c>
      <c r="F1954" s="17" t="str">
        <f t="shared" si="123"/>
        <v>BEARISH</v>
      </c>
      <c r="G1954" s="17" t="str">
        <f t="shared" si="122"/>
        <v>NEUTRAL</v>
      </c>
      <c r="H1954" s="17" t="str">
        <f t="shared" si="121"/>
        <v>CONFIRMED BEARISH</v>
      </c>
    </row>
    <row r="1955" spans="1:8" ht="13.5" x14ac:dyDescent="0.25">
      <c r="A1955" s="3">
        <v>44854</v>
      </c>
      <c r="B1955" s="2">
        <v>7.12</v>
      </c>
      <c r="C1955" s="2">
        <v>6.5585000000000004</v>
      </c>
      <c r="D1955" s="2">
        <v>3975</v>
      </c>
      <c r="E1955" s="2">
        <f t="shared" si="120"/>
        <v>5529667</v>
      </c>
      <c r="F1955" s="17" t="str">
        <f t="shared" si="123"/>
        <v>BEARISH</v>
      </c>
      <c r="G1955" s="17" t="str">
        <f t="shared" si="122"/>
        <v>NEUTRAL</v>
      </c>
      <c r="H1955" s="17" t="str">
        <f t="shared" si="121"/>
        <v>CONFIRMED BEARISH</v>
      </c>
    </row>
    <row r="1956" spans="1:8" ht="13.5" x14ac:dyDescent="0.25">
      <c r="A1956" s="3">
        <v>44855</v>
      </c>
      <c r="B1956" s="2">
        <v>7.1</v>
      </c>
      <c r="C1956" s="2">
        <v>6.5400999999999998</v>
      </c>
      <c r="D1956" s="2">
        <v>9423</v>
      </c>
      <c r="E1956" s="2">
        <f t="shared" si="120"/>
        <v>5520244</v>
      </c>
      <c r="F1956" s="17" t="str">
        <f t="shared" si="123"/>
        <v>BEARISH</v>
      </c>
      <c r="G1956" s="17" t="str">
        <f t="shared" si="122"/>
        <v>NEUTRAL</v>
      </c>
      <c r="H1956" s="17" t="str">
        <f t="shared" si="121"/>
        <v>CONFIRMED BEARISH</v>
      </c>
    </row>
    <row r="1957" spans="1:8" ht="13.5" x14ac:dyDescent="0.25">
      <c r="A1957" s="3">
        <v>44858</v>
      </c>
      <c r="B1957" s="2">
        <v>7.3</v>
      </c>
      <c r="C1957" s="2">
        <v>6.7243000000000004</v>
      </c>
      <c r="D1957" s="2">
        <v>9821</v>
      </c>
      <c r="E1957" s="2">
        <f t="shared" si="120"/>
        <v>5530065</v>
      </c>
      <c r="F1957" s="17" t="str">
        <f t="shared" si="123"/>
        <v>BEARISH</v>
      </c>
      <c r="G1957" s="17" t="str">
        <f t="shared" si="122"/>
        <v>NEUTRAL</v>
      </c>
      <c r="H1957" s="17" t="str">
        <f t="shared" si="121"/>
        <v>BEARISH DIVERGENCE</v>
      </c>
    </row>
    <row r="1958" spans="1:8" ht="13.5" x14ac:dyDescent="0.25">
      <c r="A1958" s="3">
        <v>44859</v>
      </c>
      <c r="B1958" s="2">
        <v>7.29</v>
      </c>
      <c r="C1958" s="2">
        <v>6.7150999999999996</v>
      </c>
      <c r="D1958" s="2">
        <v>2690</v>
      </c>
      <c r="E1958" s="2">
        <f t="shared" si="120"/>
        <v>5527375</v>
      </c>
      <c r="F1958" s="17" t="str">
        <f t="shared" si="123"/>
        <v>BEARISH</v>
      </c>
      <c r="G1958" s="17" t="str">
        <f t="shared" si="122"/>
        <v>NEUTRAL</v>
      </c>
      <c r="H1958" s="17" t="str">
        <f t="shared" si="121"/>
        <v>BEARISH DIVERGENCE</v>
      </c>
    </row>
    <row r="1959" spans="1:8" ht="13.5" x14ac:dyDescent="0.25">
      <c r="A1959" s="3">
        <v>44860</v>
      </c>
      <c r="B1959" s="2">
        <v>7.28</v>
      </c>
      <c r="C1959" s="2">
        <v>6.7058999999999997</v>
      </c>
      <c r="D1959" s="2">
        <v>620</v>
      </c>
      <c r="E1959" s="2">
        <f t="shared" si="120"/>
        <v>5526755</v>
      </c>
      <c r="F1959" s="17" t="str">
        <f t="shared" si="123"/>
        <v>BEARISH</v>
      </c>
      <c r="G1959" s="17" t="str">
        <f t="shared" si="122"/>
        <v>NEUTRAL</v>
      </c>
      <c r="H1959" s="17" t="str">
        <f t="shared" si="121"/>
        <v>BEARISH DIVERGENCE</v>
      </c>
    </row>
    <row r="1960" spans="1:8" ht="13.5" x14ac:dyDescent="0.25">
      <c r="A1960" s="3">
        <v>44861</v>
      </c>
      <c r="B1960" s="2">
        <v>7.29</v>
      </c>
      <c r="C1960" s="2">
        <v>6.7150999999999996</v>
      </c>
      <c r="D1960" s="2">
        <v>1675</v>
      </c>
      <c r="E1960" s="2">
        <f t="shared" si="120"/>
        <v>5528430</v>
      </c>
      <c r="F1960" s="17" t="str">
        <f t="shared" si="123"/>
        <v>BEARISH</v>
      </c>
      <c r="G1960" s="17" t="str">
        <f t="shared" si="122"/>
        <v>NEUTRAL</v>
      </c>
      <c r="H1960" s="17" t="str">
        <f t="shared" si="121"/>
        <v>BEARISH DIVERGENCE</v>
      </c>
    </row>
    <row r="1961" spans="1:8" ht="13.5" x14ac:dyDescent="0.25">
      <c r="A1961" s="3">
        <v>44862</v>
      </c>
      <c r="B1961" s="2">
        <v>7.27</v>
      </c>
      <c r="C1961" s="2">
        <v>6.6966999999999999</v>
      </c>
      <c r="D1961" s="2">
        <v>1919</v>
      </c>
      <c r="E1961" s="2">
        <f t="shared" si="120"/>
        <v>5526511</v>
      </c>
      <c r="F1961" s="17" t="str">
        <f t="shared" si="123"/>
        <v>BULLISH</v>
      </c>
      <c r="G1961" s="17" t="str">
        <f t="shared" si="122"/>
        <v>NEUTRAL</v>
      </c>
      <c r="H1961" s="17" t="str">
        <f t="shared" si="121"/>
        <v>CONFIRMED BULLISH</v>
      </c>
    </row>
    <row r="1962" spans="1:8" ht="13.5" x14ac:dyDescent="0.25">
      <c r="A1962" s="3">
        <v>44865</v>
      </c>
      <c r="B1962" s="2">
        <v>7.29</v>
      </c>
      <c r="C1962" s="2">
        <v>6.7150999999999996</v>
      </c>
      <c r="D1962" s="2">
        <v>5080</v>
      </c>
      <c r="E1962" s="2">
        <f t="shared" si="120"/>
        <v>5531591</v>
      </c>
      <c r="F1962" s="17" t="str">
        <f t="shared" si="123"/>
        <v>BULLISH</v>
      </c>
      <c r="G1962" s="17" t="str">
        <f t="shared" si="122"/>
        <v>NEUTRAL</v>
      </c>
      <c r="H1962" s="17" t="str">
        <f t="shared" si="121"/>
        <v>BULLISH DIVERGENCE</v>
      </c>
    </row>
    <row r="1963" spans="1:8" ht="13.5" x14ac:dyDescent="0.25">
      <c r="A1963" s="3">
        <v>44866</v>
      </c>
      <c r="B1963" s="2">
        <v>7.29</v>
      </c>
      <c r="C1963" s="2">
        <v>6.7150999999999996</v>
      </c>
      <c r="D1963" s="2">
        <v>4014</v>
      </c>
      <c r="E1963" s="2">
        <f t="shared" si="120"/>
        <v>5531591</v>
      </c>
      <c r="F1963" s="17" t="str">
        <f t="shared" si="123"/>
        <v>BULLISH</v>
      </c>
      <c r="G1963" s="17" t="str">
        <f t="shared" si="122"/>
        <v>NEUTRAL</v>
      </c>
      <c r="H1963" s="17" t="str">
        <f t="shared" si="121"/>
        <v>NEUTRAL</v>
      </c>
    </row>
    <row r="1964" spans="1:8" ht="13.5" x14ac:dyDescent="0.25">
      <c r="A1964" s="3">
        <v>44867</v>
      </c>
      <c r="B1964" s="2">
        <v>7.3</v>
      </c>
      <c r="C1964" s="2">
        <v>6.7243000000000004</v>
      </c>
      <c r="D1964" s="2">
        <v>5681</v>
      </c>
      <c r="E1964" s="2">
        <f t="shared" si="120"/>
        <v>5537272</v>
      </c>
      <c r="F1964" s="17" t="str">
        <f t="shared" si="123"/>
        <v>BULLISH</v>
      </c>
      <c r="G1964" s="17" t="str">
        <f t="shared" si="122"/>
        <v>NEUTRAL</v>
      </c>
      <c r="H1964" s="17" t="str">
        <f t="shared" si="121"/>
        <v>CONFIRMED BULLISH</v>
      </c>
    </row>
    <row r="1965" spans="1:8" ht="13.5" x14ac:dyDescent="0.25">
      <c r="A1965" s="3">
        <v>44868</v>
      </c>
      <c r="B1965" s="2">
        <v>7.3</v>
      </c>
      <c r="C1965" s="2">
        <v>6.7243000000000004</v>
      </c>
      <c r="D1965" s="2">
        <v>8210</v>
      </c>
      <c r="E1965" s="2">
        <f t="shared" si="120"/>
        <v>5537272</v>
      </c>
      <c r="F1965" s="17" t="str">
        <f t="shared" si="123"/>
        <v>BULLISH</v>
      </c>
      <c r="G1965" s="17" t="str">
        <f t="shared" si="122"/>
        <v>NEUTRAL</v>
      </c>
      <c r="H1965" s="17" t="str">
        <f t="shared" si="121"/>
        <v>CONFIRMED BULLISH</v>
      </c>
    </row>
    <row r="1966" spans="1:8" ht="13.5" x14ac:dyDescent="0.25">
      <c r="A1966" s="3">
        <v>44869</v>
      </c>
      <c r="B1966" s="2">
        <v>7.3</v>
      </c>
      <c r="C1966" s="2">
        <v>6.7243000000000004</v>
      </c>
      <c r="D1966" s="2">
        <v>742</v>
      </c>
      <c r="E1966" s="2">
        <f t="shared" si="120"/>
        <v>5537272</v>
      </c>
      <c r="F1966" s="17" t="str">
        <f t="shared" si="123"/>
        <v>BULLISH</v>
      </c>
      <c r="G1966" s="17" t="str">
        <f t="shared" si="122"/>
        <v>NEUTRAL</v>
      </c>
      <c r="H1966" s="17" t="str">
        <f t="shared" si="121"/>
        <v>CONFIRMED BULLISH</v>
      </c>
    </row>
    <row r="1967" spans="1:8" ht="13.5" x14ac:dyDescent="0.25">
      <c r="A1967" s="3">
        <v>44872</v>
      </c>
      <c r="B1967" s="2">
        <v>7.28</v>
      </c>
      <c r="C1967" s="2">
        <v>6.7058999999999997</v>
      </c>
      <c r="D1967" s="2">
        <v>1333</v>
      </c>
      <c r="E1967" s="2">
        <f t="shared" si="120"/>
        <v>5535939</v>
      </c>
      <c r="F1967" s="17" t="str">
        <f t="shared" si="123"/>
        <v>BULLISH</v>
      </c>
      <c r="G1967" s="17" t="str">
        <f t="shared" si="122"/>
        <v>NEUTRAL</v>
      </c>
      <c r="H1967" s="17" t="str">
        <f t="shared" si="121"/>
        <v>BULLISH DIVERGENCE</v>
      </c>
    </row>
    <row r="1968" spans="1:8" ht="13.5" x14ac:dyDescent="0.25">
      <c r="A1968" s="3">
        <v>44873</v>
      </c>
      <c r="B1968" s="2">
        <v>7.2</v>
      </c>
      <c r="C1968" s="2">
        <v>6.6322000000000001</v>
      </c>
      <c r="D1968" s="2">
        <v>2385</v>
      </c>
      <c r="E1968" s="2">
        <f t="shared" si="120"/>
        <v>5533554</v>
      </c>
      <c r="F1968" s="17" t="str">
        <f t="shared" si="123"/>
        <v>BULLISH</v>
      </c>
      <c r="G1968" s="17" t="str">
        <f t="shared" si="122"/>
        <v>NEUTRAL</v>
      </c>
      <c r="H1968" s="17" t="str">
        <f t="shared" si="121"/>
        <v>BULLISH DIVERGENCE</v>
      </c>
    </row>
    <row r="1969" spans="1:8" ht="13.5" x14ac:dyDescent="0.25">
      <c r="A1969" s="3">
        <v>44874</v>
      </c>
      <c r="B1969" s="2">
        <v>7.2</v>
      </c>
      <c r="C1969" s="2">
        <v>6.6322000000000001</v>
      </c>
      <c r="D1969" s="2">
        <v>2429</v>
      </c>
      <c r="E1969" s="2">
        <f t="shared" si="120"/>
        <v>5533554</v>
      </c>
      <c r="F1969" s="17" t="str">
        <f t="shared" si="123"/>
        <v>BEARISH</v>
      </c>
      <c r="G1969" s="17" t="str">
        <f t="shared" si="122"/>
        <v>NEUTRAL</v>
      </c>
      <c r="H1969" s="17" t="str">
        <f t="shared" si="121"/>
        <v>CONFIRMED BEARISH</v>
      </c>
    </row>
    <row r="1970" spans="1:8" ht="13.5" x14ac:dyDescent="0.25">
      <c r="A1970" s="3">
        <v>44875</v>
      </c>
      <c r="B1970" s="2">
        <v>7.25</v>
      </c>
      <c r="C1970" s="2">
        <v>6.6783000000000001</v>
      </c>
      <c r="D1970" s="2">
        <v>2223</v>
      </c>
      <c r="E1970" s="2">
        <f t="shared" si="120"/>
        <v>5535777</v>
      </c>
      <c r="F1970" s="17" t="str">
        <f t="shared" si="123"/>
        <v>BEARISH</v>
      </c>
      <c r="G1970" s="17" t="str">
        <f t="shared" si="122"/>
        <v>NEUTRAL</v>
      </c>
      <c r="H1970" s="17" t="str">
        <f t="shared" si="121"/>
        <v>CONFIRMED BEARISH</v>
      </c>
    </row>
    <row r="1971" spans="1:8" ht="13.5" x14ac:dyDescent="0.25">
      <c r="A1971" s="3">
        <v>44876</v>
      </c>
      <c r="B1971" s="2">
        <v>7.25</v>
      </c>
      <c r="C1971" s="2">
        <v>6.6783000000000001</v>
      </c>
      <c r="D1971" s="2">
        <v>5775</v>
      </c>
      <c r="E1971" s="2">
        <f t="shared" si="120"/>
        <v>5535777</v>
      </c>
      <c r="F1971" s="17" t="str">
        <f t="shared" si="123"/>
        <v>BEARISH</v>
      </c>
      <c r="G1971" s="17" t="str">
        <f t="shared" si="122"/>
        <v>NEUTRAL</v>
      </c>
      <c r="H1971" s="17" t="str">
        <f t="shared" si="121"/>
        <v>CONFIRMED BEARISH</v>
      </c>
    </row>
    <row r="1972" spans="1:8" ht="13.5" x14ac:dyDescent="0.25">
      <c r="A1972" s="3">
        <v>44879</v>
      </c>
      <c r="B1972" s="2">
        <v>7.25</v>
      </c>
      <c r="C1972" s="2">
        <v>6.6783000000000001</v>
      </c>
      <c r="D1972" s="2">
        <v>5751</v>
      </c>
      <c r="E1972" s="2">
        <f t="shared" si="120"/>
        <v>5535777</v>
      </c>
      <c r="F1972" s="17" t="str">
        <f t="shared" si="123"/>
        <v>BEARISH</v>
      </c>
      <c r="G1972" s="17" t="str">
        <f t="shared" si="122"/>
        <v>NEUTRAL</v>
      </c>
      <c r="H1972" s="17" t="str">
        <f t="shared" si="121"/>
        <v>CONFIRMED BEARISH</v>
      </c>
    </row>
    <row r="1973" spans="1:8" ht="13.5" x14ac:dyDescent="0.25">
      <c r="A1973" s="3">
        <v>44880</v>
      </c>
      <c r="B1973" s="2">
        <v>7.18</v>
      </c>
      <c r="C1973" s="2">
        <v>6.6138000000000003</v>
      </c>
      <c r="D1973" s="2">
        <v>3935</v>
      </c>
      <c r="E1973" s="2">
        <f t="shared" si="120"/>
        <v>5531842</v>
      </c>
      <c r="F1973" s="17" t="str">
        <f t="shared" si="123"/>
        <v>BEARISH</v>
      </c>
      <c r="G1973" s="17" t="str">
        <f t="shared" si="122"/>
        <v>NEUTRAL</v>
      </c>
      <c r="H1973" s="17" t="str">
        <f t="shared" si="121"/>
        <v>CONFIRMED BEARISH</v>
      </c>
    </row>
    <row r="1974" spans="1:8" ht="13.5" x14ac:dyDescent="0.25">
      <c r="A1974" s="3">
        <v>44881</v>
      </c>
      <c r="B1974" s="2">
        <v>7.2</v>
      </c>
      <c r="C1974" s="2">
        <v>6.6322000000000001</v>
      </c>
      <c r="D1974" s="2">
        <v>902</v>
      </c>
      <c r="E1974" s="2">
        <f t="shared" si="120"/>
        <v>5532744</v>
      </c>
      <c r="F1974" s="17" t="str">
        <f t="shared" si="123"/>
        <v>BEARISH</v>
      </c>
      <c r="G1974" s="17" t="str">
        <f t="shared" si="122"/>
        <v>NEUTRAL</v>
      </c>
      <c r="H1974" s="17" t="str">
        <f t="shared" si="121"/>
        <v>NEUTRAL</v>
      </c>
    </row>
    <row r="1975" spans="1:8" ht="13.5" x14ac:dyDescent="0.25">
      <c r="A1975" s="3">
        <v>44882</v>
      </c>
      <c r="B1975" s="2">
        <v>7.18</v>
      </c>
      <c r="C1975" s="2">
        <v>6.6138000000000003</v>
      </c>
      <c r="D1975" s="2">
        <v>500</v>
      </c>
      <c r="E1975" s="2">
        <f t="shared" si="120"/>
        <v>5532244</v>
      </c>
      <c r="F1975" s="17" t="str">
        <f t="shared" si="123"/>
        <v>BEARISH</v>
      </c>
      <c r="G1975" s="17" t="str">
        <f t="shared" si="122"/>
        <v>NEUTRAL</v>
      </c>
      <c r="H1975" s="17" t="str">
        <f t="shared" si="121"/>
        <v>CONFIRMED BEARISH</v>
      </c>
    </row>
    <row r="1976" spans="1:8" ht="13.5" x14ac:dyDescent="0.25">
      <c r="A1976" s="3">
        <v>44883</v>
      </c>
      <c r="B1976" s="2">
        <v>7.2</v>
      </c>
      <c r="C1976" s="2">
        <v>6.6322000000000001</v>
      </c>
      <c r="D1976" s="2">
        <v>3068</v>
      </c>
      <c r="E1976" s="2">
        <f t="shared" si="120"/>
        <v>5535312</v>
      </c>
      <c r="F1976" s="17" t="str">
        <f t="shared" si="123"/>
        <v>BEARISH</v>
      </c>
      <c r="G1976" s="17" t="str">
        <f t="shared" si="122"/>
        <v>NEUTRAL</v>
      </c>
      <c r="H1976" s="17" t="str">
        <f t="shared" si="121"/>
        <v>CONFIRMED BEARISH</v>
      </c>
    </row>
    <row r="1977" spans="1:8" ht="13.5" x14ac:dyDescent="0.25">
      <c r="A1977" s="3">
        <v>44886</v>
      </c>
      <c r="B1977" s="2">
        <v>7.2</v>
      </c>
      <c r="C1977" s="2">
        <v>6.6322000000000001</v>
      </c>
      <c r="D1977" s="2">
        <v>136887</v>
      </c>
      <c r="E1977" s="2">
        <f t="shared" si="120"/>
        <v>5535312</v>
      </c>
      <c r="F1977" s="17" t="str">
        <f t="shared" si="123"/>
        <v>BEARISH</v>
      </c>
      <c r="G1977" s="17" t="str">
        <f t="shared" si="122"/>
        <v>NEUTRAL</v>
      </c>
      <c r="H1977" s="17" t="str">
        <f t="shared" si="121"/>
        <v>CONFIRMED BEARISH</v>
      </c>
    </row>
    <row r="1978" spans="1:8" ht="13.5" x14ac:dyDescent="0.25">
      <c r="A1978" s="3">
        <v>44887</v>
      </c>
      <c r="B1978" s="2">
        <v>7.2</v>
      </c>
      <c r="C1978" s="2">
        <v>6.6322000000000001</v>
      </c>
      <c r="D1978" s="2">
        <v>3055</v>
      </c>
      <c r="E1978" s="2">
        <f t="shared" si="120"/>
        <v>5535312</v>
      </c>
      <c r="F1978" s="17" t="str">
        <f t="shared" si="123"/>
        <v>BULLISH</v>
      </c>
      <c r="G1978" s="17" t="str">
        <f t="shared" si="122"/>
        <v>NEUTRAL</v>
      </c>
      <c r="H1978" s="17" t="str">
        <f t="shared" si="121"/>
        <v>CONFIRMED BULLISH</v>
      </c>
    </row>
    <row r="1979" spans="1:8" ht="13.5" x14ac:dyDescent="0.25">
      <c r="A1979" s="3">
        <v>44888</v>
      </c>
      <c r="B1979" s="2">
        <v>7.2</v>
      </c>
      <c r="C1979" s="2">
        <v>6.6322000000000001</v>
      </c>
      <c r="D1979" s="2">
        <v>1857</v>
      </c>
      <c r="E1979" s="2">
        <f t="shared" si="120"/>
        <v>5535312</v>
      </c>
      <c r="F1979" s="17" t="str">
        <f t="shared" si="123"/>
        <v>BULLISH</v>
      </c>
      <c r="G1979" s="17" t="str">
        <f t="shared" si="122"/>
        <v>NEUTRAL</v>
      </c>
      <c r="H1979" s="17" t="str">
        <f t="shared" si="121"/>
        <v>NEUTRAL</v>
      </c>
    </row>
    <row r="1980" spans="1:8" ht="13.5" x14ac:dyDescent="0.25">
      <c r="A1980" s="3">
        <v>44889</v>
      </c>
      <c r="B1980" s="2">
        <v>7.2</v>
      </c>
      <c r="C1980" s="2">
        <v>6.6322000000000001</v>
      </c>
      <c r="D1980" s="2">
        <v>859</v>
      </c>
      <c r="E1980" s="2">
        <f t="shared" si="120"/>
        <v>5535312</v>
      </c>
      <c r="F1980" s="17" t="str">
        <f t="shared" si="123"/>
        <v>BULLISH</v>
      </c>
      <c r="G1980" s="17" t="str">
        <f t="shared" si="122"/>
        <v>NEUTRAL</v>
      </c>
      <c r="H1980" s="17" t="str">
        <f t="shared" si="121"/>
        <v>CONFIRMED BULLISH</v>
      </c>
    </row>
    <row r="1981" spans="1:8" ht="13.5" x14ac:dyDescent="0.25">
      <c r="A1981" s="3">
        <v>44890</v>
      </c>
      <c r="B1981" s="2">
        <v>7.2</v>
      </c>
      <c r="C1981" s="2">
        <v>6.6322000000000001</v>
      </c>
      <c r="D1981" s="2">
        <v>4523</v>
      </c>
      <c r="E1981" s="2">
        <f t="shared" si="120"/>
        <v>5535312</v>
      </c>
      <c r="F1981" s="17" t="str">
        <f t="shared" si="123"/>
        <v>NEUTRAL</v>
      </c>
      <c r="G1981" s="17" t="str">
        <f t="shared" si="122"/>
        <v>NEUTRAL</v>
      </c>
      <c r="H1981" s="17" t="str">
        <f t="shared" si="121"/>
        <v>NEUTRAL</v>
      </c>
    </row>
    <row r="1982" spans="1:8" ht="13.5" x14ac:dyDescent="0.25">
      <c r="A1982" s="3">
        <v>44893</v>
      </c>
      <c r="B1982" s="2">
        <v>7.18</v>
      </c>
      <c r="C1982" s="2">
        <v>6.6138000000000003</v>
      </c>
      <c r="D1982" s="2">
        <v>9305</v>
      </c>
      <c r="E1982" s="2">
        <f t="shared" si="120"/>
        <v>5526007</v>
      </c>
      <c r="F1982" s="17" t="str">
        <f t="shared" si="123"/>
        <v>BEARISH</v>
      </c>
      <c r="G1982" s="17" t="str">
        <f t="shared" si="122"/>
        <v>NEUTRAL</v>
      </c>
      <c r="H1982" s="17" t="str">
        <f t="shared" si="121"/>
        <v>CONFIRMED BEARISH</v>
      </c>
    </row>
    <row r="1983" spans="1:8" ht="13.5" x14ac:dyDescent="0.25">
      <c r="A1983" s="3">
        <v>44894</v>
      </c>
      <c r="B1983" s="2">
        <v>7.18</v>
      </c>
      <c r="C1983" s="2">
        <v>6.6138000000000003</v>
      </c>
      <c r="D1983" s="2">
        <v>1520</v>
      </c>
      <c r="E1983" s="2">
        <f t="shared" si="120"/>
        <v>5526007</v>
      </c>
      <c r="F1983" s="17" t="str">
        <f t="shared" si="123"/>
        <v>BEARISH</v>
      </c>
      <c r="G1983" s="17" t="str">
        <f t="shared" si="122"/>
        <v>NEUTRAL</v>
      </c>
      <c r="H1983" s="17" t="str">
        <f t="shared" si="121"/>
        <v>CONFIRMED BEARISH</v>
      </c>
    </row>
    <row r="1984" spans="1:8" ht="13.5" x14ac:dyDescent="0.25">
      <c r="A1984" s="3">
        <v>44895</v>
      </c>
      <c r="B1984" s="2">
        <v>7.16</v>
      </c>
      <c r="C1984" s="2">
        <v>6.5953999999999997</v>
      </c>
      <c r="D1984" s="2">
        <v>7712</v>
      </c>
      <c r="E1984" s="2">
        <f t="shared" si="120"/>
        <v>5518295</v>
      </c>
      <c r="F1984" s="17" t="str">
        <f t="shared" si="123"/>
        <v>BEARISH</v>
      </c>
      <c r="G1984" s="17" t="str">
        <f t="shared" si="122"/>
        <v>NEUTRAL</v>
      </c>
      <c r="H1984" s="17" t="str">
        <f t="shared" si="121"/>
        <v>CONFIRMED BEARISH</v>
      </c>
    </row>
    <row r="1985" spans="1:8" ht="13.5" x14ac:dyDescent="0.25">
      <c r="A1985" s="3">
        <v>44896</v>
      </c>
      <c r="B1985" s="2">
        <v>7.05</v>
      </c>
      <c r="C1985" s="2">
        <v>6.4941000000000004</v>
      </c>
      <c r="D1985" s="2">
        <v>14935</v>
      </c>
      <c r="E1985" s="2">
        <f t="shared" si="120"/>
        <v>5503360</v>
      </c>
      <c r="F1985" s="17" t="str">
        <f t="shared" si="123"/>
        <v>BEARISH</v>
      </c>
      <c r="G1985" s="17" t="str">
        <f t="shared" si="122"/>
        <v>NEUTRAL</v>
      </c>
      <c r="H1985" s="17" t="str">
        <f t="shared" si="121"/>
        <v>CONFIRMED BEARISH</v>
      </c>
    </row>
    <row r="1986" spans="1:8" ht="13.5" x14ac:dyDescent="0.25">
      <c r="A1986" s="3">
        <v>44897</v>
      </c>
      <c r="B1986" s="2">
        <v>7.04</v>
      </c>
      <c r="C1986" s="2">
        <v>6.4847999999999999</v>
      </c>
      <c r="D1986" s="2">
        <v>13572</v>
      </c>
      <c r="E1986" s="2">
        <f t="shared" si="120"/>
        <v>5489788</v>
      </c>
      <c r="F1986" s="17" t="str">
        <f t="shared" si="123"/>
        <v>BEARISH</v>
      </c>
      <c r="G1986" s="17" t="str">
        <f t="shared" si="122"/>
        <v>NEUTRAL</v>
      </c>
      <c r="H1986" s="17" t="str">
        <f t="shared" si="121"/>
        <v>CONFIRMED BEARISH</v>
      </c>
    </row>
    <row r="1987" spans="1:8" ht="13.5" x14ac:dyDescent="0.25">
      <c r="A1987" s="3">
        <v>44900</v>
      </c>
      <c r="B1987" s="2">
        <v>7.15</v>
      </c>
      <c r="C1987" s="2">
        <v>6.5861999999999998</v>
      </c>
      <c r="D1987" s="2">
        <v>6245</v>
      </c>
      <c r="E1987" s="2">
        <f t="shared" si="120"/>
        <v>5496033</v>
      </c>
      <c r="F1987" s="17" t="str">
        <f t="shared" si="123"/>
        <v>BEARISH</v>
      </c>
      <c r="G1987" s="17" t="str">
        <f t="shared" si="122"/>
        <v>NEUTRAL</v>
      </c>
      <c r="H1987" s="17" t="str">
        <f t="shared" si="121"/>
        <v>CONFIRMED BEARISH</v>
      </c>
    </row>
    <row r="1988" spans="1:8" ht="13.5" x14ac:dyDescent="0.25">
      <c r="A1988" s="3">
        <v>44901</v>
      </c>
      <c r="B1988" s="2">
        <v>7.11</v>
      </c>
      <c r="C1988" s="2">
        <v>6.5492999999999997</v>
      </c>
      <c r="D1988" s="2">
        <v>3108</v>
      </c>
      <c r="E1988" s="2">
        <f t="shared" ref="E1988:E2051" si="124">IF(B1988&gt;B1987, E1987+D1988, IF(B1988&lt;B1987, E1987-D1988, E1987))</f>
        <v>5492925</v>
      </c>
      <c r="F1988" s="17" t="str">
        <f t="shared" si="123"/>
        <v>BEARISH</v>
      </c>
      <c r="G1988" s="17" t="str">
        <f t="shared" si="122"/>
        <v>NEUTRAL</v>
      </c>
      <c r="H1988" s="17" t="str">
        <f t="shared" si="121"/>
        <v>CONFIRMED BEARISH</v>
      </c>
    </row>
    <row r="1989" spans="1:8" ht="13.5" x14ac:dyDescent="0.25">
      <c r="A1989" s="3">
        <v>44902</v>
      </c>
      <c r="B1989" s="2">
        <v>7.15</v>
      </c>
      <c r="C1989" s="2">
        <v>6.5861999999999998</v>
      </c>
      <c r="D1989" s="2">
        <v>1448</v>
      </c>
      <c r="E1989" s="2">
        <f t="shared" si="124"/>
        <v>5494373</v>
      </c>
      <c r="F1989" s="17" t="str">
        <f t="shared" si="123"/>
        <v>BEARISH</v>
      </c>
      <c r="G1989" s="17" t="str">
        <f t="shared" si="122"/>
        <v>NEUTRAL</v>
      </c>
      <c r="H1989" s="17" t="str">
        <f t="shared" si="121"/>
        <v>CONFIRMED BEARISH</v>
      </c>
    </row>
    <row r="1990" spans="1:8" ht="13.5" x14ac:dyDescent="0.25">
      <c r="A1990" s="3">
        <v>44903</v>
      </c>
      <c r="B1990" s="2">
        <v>7.12</v>
      </c>
      <c r="C1990" s="2">
        <v>6.5585000000000004</v>
      </c>
      <c r="D1990" s="2">
        <v>5845</v>
      </c>
      <c r="E1990" s="2">
        <f t="shared" si="124"/>
        <v>5488528</v>
      </c>
      <c r="F1990" s="17" t="str">
        <f t="shared" si="123"/>
        <v>BEARISH</v>
      </c>
      <c r="G1990" s="17" t="str">
        <f t="shared" si="122"/>
        <v>NEUTRAL</v>
      </c>
      <c r="H1990" s="17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BEARISH DIVERGENCE</v>
      </c>
    </row>
    <row r="1991" spans="1:8" ht="13.5" x14ac:dyDescent="0.25">
      <c r="A1991" s="3">
        <v>44904</v>
      </c>
      <c r="B1991" s="2">
        <v>7.1</v>
      </c>
      <c r="C1991" s="2">
        <v>6.5400999999999998</v>
      </c>
      <c r="D1991" s="2">
        <v>3811</v>
      </c>
      <c r="E1991" s="2">
        <f t="shared" si="124"/>
        <v>5484717</v>
      </c>
      <c r="F1991" s="17" t="str">
        <f t="shared" si="123"/>
        <v>BEARISH</v>
      </c>
      <c r="G1991" s="17" t="str">
        <f t="shared" ref="G1991:G2054" si="126">IF((E1991-E1986)/E1986 &gt; 0.02, "STRONG",
 IF((E1991-E1986)/E1986 &lt; -0.02, "WEAK", "NEUTRAL"))</f>
        <v>NEUTRAL</v>
      </c>
      <c r="H1991" s="17" t="str">
        <f t="shared" si="125"/>
        <v>BEARISH DIVERGENCE</v>
      </c>
    </row>
    <row r="1992" spans="1:8" ht="13.5" x14ac:dyDescent="0.25">
      <c r="A1992" s="3">
        <v>44907</v>
      </c>
      <c r="B1992" s="2">
        <v>7.15</v>
      </c>
      <c r="C1992" s="2">
        <v>6.5861999999999998</v>
      </c>
      <c r="D1992" s="2">
        <v>1313</v>
      </c>
      <c r="E1992" s="2">
        <f t="shared" si="124"/>
        <v>5486030</v>
      </c>
      <c r="F1992" s="17" t="str">
        <f t="shared" ref="F1992:F2055" si="127">IF(E1992&gt;E1987,"BULLISH",IF(E1992&lt;E1987,"BEARISH","NEUTRAL"))</f>
        <v>BEARISH</v>
      </c>
      <c r="G1992" s="17" t="str">
        <f t="shared" si="126"/>
        <v>NEUTRAL</v>
      </c>
      <c r="H1992" s="17" t="str">
        <f t="shared" si="125"/>
        <v>NEUTRAL</v>
      </c>
    </row>
    <row r="1993" spans="1:8" ht="13.5" x14ac:dyDescent="0.25">
      <c r="A1993" s="3">
        <v>44908</v>
      </c>
      <c r="B1993" s="2">
        <v>7.15</v>
      </c>
      <c r="C1993" s="2">
        <v>6.5861999999999998</v>
      </c>
      <c r="D1993" s="2">
        <v>1402</v>
      </c>
      <c r="E1993" s="2">
        <f t="shared" si="124"/>
        <v>5486030</v>
      </c>
      <c r="F1993" s="17" t="str">
        <f t="shared" si="127"/>
        <v>BEARISH</v>
      </c>
      <c r="G1993" s="17" t="str">
        <f t="shared" si="126"/>
        <v>NEUTRAL</v>
      </c>
      <c r="H1993" s="17" t="str">
        <f t="shared" si="125"/>
        <v>BEARISH DIVERGENCE</v>
      </c>
    </row>
    <row r="1994" spans="1:8" ht="13.5" x14ac:dyDescent="0.25">
      <c r="A1994" s="3">
        <v>44909</v>
      </c>
      <c r="B1994" s="2">
        <v>7.08</v>
      </c>
      <c r="C1994" s="2">
        <v>6.5217000000000001</v>
      </c>
      <c r="D1994" s="2">
        <v>2840</v>
      </c>
      <c r="E1994" s="2">
        <f t="shared" si="124"/>
        <v>5483190</v>
      </c>
      <c r="F1994" s="17" t="str">
        <f t="shared" si="127"/>
        <v>BEARISH</v>
      </c>
      <c r="G1994" s="17" t="str">
        <f t="shared" si="126"/>
        <v>NEUTRAL</v>
      </c>
      <c r="H1994" s="17" t="str">
        <f t="shared" si="125"/>
        <v>CONFIRMED BEARISH</v>
      </c>
    </row>
    <row r="1995" spans="1:8" ht="13.5" x14ac:dyDescent="0.25">
      <c r="A1995" s="3">
        <v>44910</v>
      </c>
      <c r="B1995" s="2">
        <v>7.08</v>
      </c>
      <c r="C1995" s="2">
        <v>6.5217000000000001</v>
      </c>
      <c r="D1995" s="2">
        <v>2899</v>
      </c>
      <c r="E1995" s="2">
        <f t="shared" si="124"/>
        <v>5483190</v>
      </c>
      <c r="F1995" s="17" t="str">
        <f t="shared" si="127"/>
        <v>BEARISH</v>
      </c>
      <c r="G1995" s="17" t="str">
        <f t="shared" si="126"/>
        <v>NEUTRAL</v>
      </c>
      <c r="H1995" s="17" t="str">
        <f t="shared" si="125"/>
        <v>CONFIRMED BEARISH</v>
      </c>
    </row>
    <row r="1996" spans="1:8" ht="13.5" x14ac:dyDescent="0.25">
      <c r="A1996" s="3">
        <v>44911</v>
      </c>
      <c r="B1996" s="2">
        <v>7.08</v>
      </c>
      <c r="C1996" s="2">
        <v>6.5217000000000001</v>
      </c>
      <c r="D1996" s="2">
        <v>430</v>
      </c>
      <c r="E1996" s="2">
        <f t="shared" si="124"/>
        <v>5483190</v>
      </c>
      <c r="F1996" s="17" t="str">
        <f t="shared" si="127"/>
        <v>BEARISH</v>
      </c>
      <c r="G1996" s="17" t="str">
        <f t="shared" si="126"/>
        <v>NEUTRAL</v>
      </c>
      <c r="H1996" s="17" t="str">
        <f t="shared" si="125"/>
        <v>CONFIRMED BEARISH</v>
      </c>
    </row>
    <row r="1997" spans="1:8" ht="13.5" x14ac:dyDescent="0.25">
      <c r="A1997" s="3">
        <v>44914</v>
      </c>
      <c r="B1997" s="2">
        <v>7.13</v>
      </c>
      <c r="C1997" s="2">
        <v>6.5677000000000003</v>
      </c>
      <c r="D1997" s="2">
        <v>411</v>
      </c>
      <c r="E1997" s="2">
        <f t="shared" si="124"/>
        <v>5483601</v>
      </c>
      <c r="F1997" s="17" t="str">
        <f t="shared" si="127"/>
        <v>BEARISH</v>
      </c>
      <c r="G1997" s="17" t="str">
        <f t="shared" si="126"/>
        <v>NEUTRAL</v>
      </c>
      <c r="H1997" s="17" t="str">
        <f t="shared" si="125"/>
        <v>CONFIRMED BEARISH</v>
      </c>
    </row>
    <row r="1998" spans="1:8" ht="13.5" x14ac:dyDescent="0.25">
      <c r="A1998" s="3">
        <v>44915</v>
      </c>
      <c r="B1998" s="2">
        <v>7.13</v>
      </c>
      <c r="C1998" s="2">
        <v>6.5677000000000003</v>
      </c>
      <c r="D1998" s="2">
        <v>1689</v>
      </c>
      <c r="E1998" s="2">
        <f t="shared" si="124"/>
        <v>5483601</v>
      </c>
      <c r="F1998" s="17" t="str">
        <f t="shared" si="127"/>
        <v>BEARISH</v>
      </c>
      <c r="G1998" s="17" t="str">
        <f t="shared" si="126"/>
        <v>NEUTRAL</v>
      </c>
      <c r="H1998" s="17" t="str">
        <f t="shared" si="125"/>
        <v>CONFIRMED BEARISH</v>
      </c>
    </row>
    <row r="1999" spans="1:8" ht="13.5" x14ac:dyDescent="0.25">
      <c r="A1999" s="3">
        <v>44916</v>
      </c>
      <c r="B1999" s="2">
        <v>7.13</v>
      </c>
      <c r="C1999" s="2">
        <v>6.5677000000000003</v>
      </c>
      <c r="D1999" s="2">
        <v>4235</v>
      </c>
      <c r="E1999" s="2">
        <f t="shared" si="124"/>
        <v>5483601</v>
      </c>
      <c r="F1999" s="17" t="str">
        <f t="shared" si="127"/>
        <v>BULLISH</v>
      </c>
      <c r="G1999" s="17" t="str">
        <f t="shared" si="126"/>
        <v>NEUTRAL</v>
      </c>
      <c r="H1999" s="17" t="str">
        <f t="shared" si="125"/>
        <v>CONFIRMED BULLISH</v>
      </c>
    </row>
    <row r="2000" spans="1:8" ht="13.5" x14ac:dyDescent="0.25">
      <c r="A2000" s="3">
        <v>44917</v>
      </c>
      <c r="B2000" s="2">
        <v>7.13</v>
      </c>
      <c r="C2000" s="2">
        <v>6.5677000000000003</v>
      </c>
      <c r="D2000" s="2">
        <v>8621</v>
      </c>
      <c r="E2000" s="2">
        <f t="shared" si="124"/>
        <v>5483601</v>
      </c>
      <c r="F2000" s="17" t="str">
        <f t="shared" si="127"/>
        <v>BULLISH</v>
      </c>
      <c r="G2000" s="17" t="str">
        <f t="shared" si="126"/>
        <v>NEUTRAL</v>
      </c>
      <c r="H2000" s="17" t="str">
        <f t="shared" si="125"/>
        <v>CONFIRMED BULLISH</v>
      </c>
    </row>
    <row r="2001" spans="1:8" ht="13.5" x14ac:dyDescent="0.25">
      <c r="A2001" s="3">
        <v>44918</v>
      </c>
      <c r="B2001" s="2">
        <v>7.13</v>
      </c>
      <c r="C2001" s="2">
        <v>6.5677000000000003</v>
      </c>
      <c r="D2001" s="2">
        <v>0</v>
      </c>
      <c r="E2001" s="2">
        <f t="shared" si="124"/>
        <v>5483601</v>
      </c>
      <c r="F2001" s="17" t="str">
        <f t="shared" si="127"/>
        <v>BULLISH</v>
      </c>
      <c r="G2001" s="17" t="str">
        <f t="shared" si="126"/>
        <v>NEUTRAL</v>
      </c>
      <c r="H2001" s="17" t="str">
        <f t="shared" si="125"/>
        <v>CONFIRMED BULLISH</v>
      </c>
    </row>
    <row r="2002" spans="1:8" ht="13.5" x14ac:dyDescent="0.25">
      <c r="A2002" s="3">
        <v>44921</v>
      </c>
      <c r="B2002" s="2">
        <v>7.09</v>
      </c>
      <c r="C2002" s="2">
        <v>6.5308999999999999</v>
      </c>
      <c r="D2002" s="2">
        <v>2435</v>
      </c>
      <c r="E2002" s="2">
        <f t="shared" si="124"/>
        <v>5481166</v>
      </c>
      <c r="F2002" s="17" t="str">
        <f t="shared" si="127"/>
        <v>BEARISH</v>
      </c>
      <c r="G2002" s="17" t="str">
        <f t="shared" si="126"/>
        <v>NEUTRAL</v>
      </c>
      <c r="H2002" s="17" t="str">
        <f t="shared" si="125"/>
        <v>CONFIRMED BEARISH</v>
      </c>
    </row>
    <row r="2003" spans="1:8" ht="13.5" x14ac:dyDescent="0.25">
      <c r="A2003" s="3">
        <v>44922</v>
      </c>
      <c r="B2003" s="2">
        <v>7</v>
      </c>
      <c r="C2003" s="2">
        <v>6.4480000000000004</v>
      </c>
      <c r="D2003" s="2">
        <v>3004</v>
      </c>
      <c r="E2003" s="2">
        <f t="shared" si="124"/>
        <v>5478162</v>
      </c>
      <c r="F2003" s="17" t="str">
        <f t="shared" si="127"/>
        <v>BEARISH</v>
      </c>
      <c r="G2003" s="17" t="str">
        <f t="shared" si="126"/>
        <v>NEUTRAL</v>
      </c>
      <c r="H2003" s="17" t="str">
        <f t="shared" si="125"/>
        <v>CONFIRMED BEARISH</v>
      </c>
    </row>
    <row r="2004" spans="1:8" ht="13.5" x14ac:dyDescent="0.25">
      <c r="A2004" s="3">
        <v>44923</v>
      </c>
      <c r="B2004" s="2">
        <v>7.1</v>
      </c>
      <c r="C2004" s="2">
        <v>6.5400999999999998</v>
      </c>
      <c r="D2004" s="2">
        <v>1</v>
      </c>
      <c r="E2004" s="2">
        <f t="shared" si="124"/>
        <v>5478163</v>
      </c>
      <c r="F2004" s="17" t="str">
        <f t="shared" si="127"/>
        <v>BEARISH</v>
      </c>
      <c r="G2004" s="17" t="str">
        <f t="shared" si="126"/>
        <v>NEUTRAL</v>
      </c>
      <c r="H2004" s="17" t="str">
        <f t="shared" si="125"/>
        <v>CONFIRMED BEARISH</v>
      </c>
    </row>
    <row r="2005" spans="1:8" ht="13.5" x14ac:dyDescent="0.25">
      <c r="A2005" s="3">
        <v>44924</v>
      </c>
      <c r="B2005" s="2">
        <v>7</v>
      </c>
      <c r="C2005" s="2">
        <v>6.4480000000000004</v>
      </c>
      <c r="D2005" s="2">
        <v>4738</v>
      </c>
      <c r="E2005" s="2">
        <f t="shared" si="124"/>
        <v>5473425</v>
      </c>
      <c r="F2005" s="17" t="str">
        <f t="shared" si="127"/>
        <v>BEARISH</v>
      </c>
      <c r="G2005" s="17" t="str">
        <f t="shared" si="126"/>
        <v>NEUTRAL</v>
      </c>
      <c r="H2005" s="17" t="str">
        <f t="shared" si="125"/>
        <v>CONFIRMED BEARISH</v>
      </c>
    </row>
    <row r="2006" spans="1:8" ht="13.5" x14ac:dyDescent="0.25">
      <c r="A2006" s="3">
        <v>44925</v>
      </c>
      <c r="B2006" s="2">
        <v>7.05</v>
      </c>
      <c r="C2006" s="2">
        <v>6.4941000000000004</v>
      </c>
      <c r="D2006" s="2">
        <v>26486</v>
      </c>
      <c r="E2006" s="2">
        <f t="shared" si="124"/>
        <v>5499911</v>
      </c>
      <c r="F2006" s="17" t="str">
        <f t="shared" si="127"/>
        <v>BULLISH</v>
      </c>
      <c r="G2006" s="17" t="str">
        <f t="shared" si="126"/>
        <v>NEUTRAL</v>
      </c>
      <c r="H2006" s="17" t="str">
        <f t="shared" si="125"/>
        <v>BULLISH DIVERGENCE</v>
      </c>
    </row>
    <row r="2007" spans="1:8" ht="13.5" x14ac:dyDescent="0.25">
      <c r="A2007" s="3">
        <v>44928</v>
      </c>
      <c r="B2007" s="2">
        <v>6.99</v>
      </c>
      <c r="C2007" s="2">
        <v>6.4387999999999996</v>
      </c>
      <c r="D2007" s="2">
        <v>4239</v>
      </c>
      <c r="E2007" s="2">
        <f t="shared" si="124"/>
        <v>5495672</v>
      </c>
      <c r="F2007" s="17" t="str">
        <f t="shared" si="127"/>
        <v>BULLISH</v>
      </c>
      <c r="G2007" s="17" t="str">
        <f t="shared" si="126"/>
        <v>NEUTRAL</v>
      </c>
      <c r="H2007" s="17" t="str">
        <f t="shared" si="125"/>
        <v>BULLISH DIVERGENCE</v>
      </c>
    </row>
    <row r="2008" spans="1:8" ht="13.5" x14ac:dyDescent="0.25">
      <c r="A2008" s="3">
        <v>44929</v>
      </c>
      <c r="B2008" s="2">
        <v>6.85</v>
      </c>
      <c r="C2008" s="2">
        <v>6.3098000000000001</v>
      </c>
      <c r="D2008" s="2">
        <v>20051</v>
      </c>
      <c r="E2008" s="2">
        <f t="shared" si="124"/>
        <v>5475621</v>
      </c>
      <c r="F2008" s="17" t="str">
        <f t="shared" si="127"/>
        <v>BEARISH</v>
      </c>
      <c r="G2008" s="17" t="str">
        <f t="shared" si="126"/>
        <v>NEUTRAL</v>
      </c>
      <c r="H2008" s="17" t="str">
        <f t="shared" si="125"/>
        <v>CONFIRMED BEARISH</v>
      </c>
    </row>
    <row r="2009" spans="1:8" ht="13.5" x14ac:dyDescent="0.25">
      <c r="A2009" s="3">
        <v>44930</v>
      </c>
      <c r="B2009" s="2">
        <v>6.8</v>
      </c>
      <c r="C2009" s="2">
        <v>6.2637999999999998</v>
      </c>
      <c r="D2009" s="2">
        <v>30269</v>
      </c>
      <c r="E2009" s="2">
        <f t="shared" si="124"/>
        <v>5445352</v>
      </c>
      <c r="F2009" s="17" t="str">
        <f t="shared" si="127"/>
        <v>BEARISH</v>
      </c>
      <c r="G2009" s="17" t="str">
        <f t="shared" si="126"/>
        <v>NEUTRAL</v>
      </c>
      <c r="H2009" s="17" t="str">
        <f t="shared" si="125"/>
        <v>CONFIRMED BEARISH</v>
      </c>
    </row>
    <row r="2010" spans="1:8" ht="13.5" x14ac:dyDescent="0.25">
      <c r="A2010" s="3">
        <v>44931</v>
      </c>
      <c r="B2010" s="2">
        <v>6.71</v>
      </c>
      <c r="C2010" s="2">
        <v>6.1809000000000003</v>
      </c>
      <c r="D2010" s="2">
        <v>12256</v>
      </c>
      <c r="E2010" s="2">
        <f t="shared" si="124"/>
        <v>5433096</v>
      </c>
      <c r="F2010" s="17" t="str">
        <f t="shared" si="127"/>
        <v>BEARISH</v>
      </c>
      <c r="G2010" s="17" t="str">
        <f t="shared" si="126"/>
        <v>NEUTRAL</v>
      </c>
      <c r="H2010" s="17" t="str">
        <f t="shared" si="125"/>
        <v>CONFIRMED BEARISH</v>
      </c>
    </row>
    <row r="2011" spans="1:8" ht="13.5" x14ac:dyDescent="0.25">
      <c r="A2011" s="3">
        <v>44932</v>
      </c>
      <c r="B2011" s="2">
        <v>6.66</v>
      </c>
      <c r="C2011" s="2">
        <v>6.1348000000000003</v>
      </c>
      <c r="D2011" s="2">
        <v>5833</v>
      </c>
      <c r="E2011" s="2">
        <f t="shared" si="124"/>
        <v>5427263</v>
      </c>
      <c r="F2011" s="17" t="str">
        <f t="shared" si="127"/>
        <v>BEARISH</v>
      </c>
      <c r="G2011" s="17" t="str">
        <f t="shared" si="126"/>
        <v>NEUTRAL</v>
      </c>
      <c r="H2011" s="17" t="str">
        <f t="shared" si="125"/>
        <v>CONFIRMED BEARISH</v>
      </c>
    </row>
    <row r="2012" spans="1:8" ht="13.5" x14ac:dyDescent="0.25">
      <c r="A2012" s="3">
        <v>44935</v>
      </c>
      <c r="B2012" s="2">
        <v>6.77</v>
      </c>
      <c r="C2012" s="2">
        <v>6.2361000000000004</v>
      </c>
      <c r="D2012" s="2">
        <v>13103</v>
      </c>
      <c r="E2012" s="2">
        <f t="shared" si="124"/>
        <v>5440366</v>
      </c>
      <c r="F2012" s="17" t="str">
        <f t="shared" si="127"/>
        <v>BEARISH</v>
      </c>
      <c r="G2012" s="17" t="str">
        <f t="shared" si="126"/>
        <v>NEUTRAL</v>
      </c>
      <c r="H2012" s="17" t="str">
        <f t="shared" si="125"/>
        <v>CONFIRMED BEARISH</v>
      </c>
    </row>
    <row r="2013" spans="1:8" ht="13.5" x14ac:dyDescent="0.25">
      <c r="A2013" s="3">
        <v>44936</v>
      </c>
      <c r="B2013" s="2">
        <v>6.6</v>
      </c>
      <c r="C2013" s="2">
        <v>6.0795000000000003</v>
      </c>
      <c r="D2013" s="2">
        <v>16522</v>
      </c>
      <c r="E2013" s="2">
        <f t="shared" si="124"/>
        <v>5423844</v>
      </c>
      <c r="F2013" s="17" t="str">
        <f t="shared" si="127"/>
        <v>BEARISH</v>
      </c>
      <c r="G2013" s="17" t="str">
        <f t="shared" si="126"/>
        <v>NEUTRAL</v>
      </c>
      <c r="H2013" s="17" t="str">
        <f t="shared" si="125"/>
        <v>CONFIRMED BEARISH</v>
      </c>
    </row>
    <row r="2014" spans="1:8" ht="13.5" x14ac:dyDescent="0.25">
      <c r="A2014" s="3">
        <v>44937</v>
      </c>
      <c r="B2014" s="2">
        <v>6.7</v>
      </c>
      <c r="C2014" s="2">
        <v>6.1717000000000004</v>
      </c>
      <c r="D2014" s="2">
        <v>12203</v>
      </c>
      <c r="E2014" s="2">
        <f t="shared" si="124"/>
        <v>5436047</v>
      </c>
      <c r="F2014" s="17" t="str">
        <f t="shared" si="127"/>
        <v>BEARISH</v>
      </c>
      <c r="G2014" s="17" t="str">
        <f t="shared" si="126"/>
        <v>NEUTRAL</v>
      </c>
      <c r="H2014" s="17" t="str">
        <f t="shared" si="125"/>
        <v>CONFIRMED BEARISH</v>
      </c>
    </row>
    <row r="2015" spans="1:8" ht="13.5" x14ac:dyDescent="0.25">
      <c r="A2015" s="3">
        <v>44938</v>
      </c>
      <c r="B2015" s="2">
        <v>6.6</v>
      </c>
      <c r="C2015" s="2">
        <v>6.0795000000000003</v>
      </c>
      <c r="D2015" s="2">
        <v>6542</v>
      </c>
      <c r="E2015" s="2">
        <f t="shared" si="124"/>
        <v>5429505</v>
      </c>
      <c r="F2015" s="17" t="str">
        <f t="shared" si="127"/>
        <v>BEARISH</v>
      </c>
      <c r="G2015" s="17" t="str">
        <f t="shared" si="126"/>
        <v>NEUTRAL</v>
      </c>
      <c r="H2015" s="17" t="str">
        <f t="shared" si="125"/>
        <v>CONFIRMED BEARISH</v>
      </c>
    </row>
    <row r="2016" spans="1:8" ht="13.5" x14ac:dyDescent="0.25">
      <c r="A2016" s="3">
        <v>44939</v>
      </c>
      <c r="B2016" s="2">
        <v>6.82</v>
      </c>
      <c r="C2016" s="2">
        <v>6.2821999999999996</v>
      </c>
      <c r="D2016" s="2">
        <v>9661</v>
      </c>
      <c r="E2016" s="2">
        <f t="shared" si="124"/>
        <v>5439166</v>
      </c>
      <c r="F2016" s="17" t="str">
        <f t="shared" si="127"/>
        <v>BULLISH</v>
      </c>
      <c r="G2016" s="17" t="str">
        <f t="shared" si="126"/>
        <v>NEUTRAL</v>
      </c>
      <c r="H2016" s="17" t="str">
        <f t="shared" si="125"/>
        <v>CONFIRMED BULLISH</v>
      </c>
    </row>
    <row r="2017" spans="1:8" ht="13.5" x14ac:dyDescent="0.25">
      <c r="A2017" s="3">
        <v>44942</v>
      </c>
      <c r="B2017" s="2">
        <v>6.82</v>
      </c>
      <c r="C2017" s="2">
        <v>6.2821999999999996</v>
      </c>
      <c r="D2017" s="2">
        <v>53959</v>
      </c>
      <c r="E2017" s="2">
        <f t="shared" si="124"/>
        <v>5439166</v>
      </c>
      <c r="F2017" s="17" t="str">
        <f t="shared" si="127"/>
        <v>BEARISH</v>
      </c>
      <c r="G2017" s="17" t="str">
        <f t="shared" si="126"/>
        <v>NEUTRAL</v>
      </c>
      <c r="H2017" s="17" t="str">
        <f t="shared" si="125"/>
        <v>BEARISH DIVERGENCE</v>
      </c>
    </row>
    <row r="2018" spans="1:8" ht="13.5" x14ac:dyDescent="0.25">
      <c r="A2018" s="3">
        <v>44943</v>
      </c>
      <c r="B2018" s="2">
        <v>6.8</v>
      </c>
      <c r="C2018" s="2">
        <v>6.2637999999999998</v>
      </c>
      <c r="D2018" s="2">
        <v>19254</v>
      </c>
      <c r="E2018" s="2">
        <f t="shared" si="124"/>
        <v>5419912</v>
      </c>
      <c r="F2018" s="17" t="str">
        <f t="shared" si="127"/>
        <v>BEARISH</v>
      </c>
      <c r="G2018" s="17" t="str">
        <f t="shared" si="126"/>
        <v>NEUTRAL</v>
      </c>
      <c r="H2018" s="17" t="str">
        <f t="shared" si="125"/>
        <v>BEARISH DIVERGENCE</v>
      </c>
    </row>
    <row r="2019" spans="1:8" ht="13.5" x14ac:dyDescent="0.25">
      <c r="A2019" s="3">
        <v>44944</v>
      </c>
      <c r="B2019" s="2">
        <v>6.75</v>
      </c>
      <c r="C2019" s="2">
        <v>6.2176999999999998</v>
      </c>
      <c r="D2019" s="2">
        <v>3749</v>
      </c>
      <c r="E2019" s="2">
        <f t="shared" si="124"/>
        <v>5416163</v>
      </c>
      <c r="F2019" s="17" t="str">
        <f t="shared" si="127"/>
        <v>BEARISH</v>
      </c>
      <c r="G2019" s="17" t="str">
        <f t="shared" si="126"/>
        <v>NEUTRAL</v>
      </c>
      <c r="H2019" s="17" t="str">
        <f t="shared" si="125"/>
        <v>BEARISH DIVERGENCE</v>
      </c>
    </row>
    <row r="2020" spans="1:8" ht="13.5" x14ac:dyDescent="0.25">
      <c r="A2020" s="3">
        <v>44945</v>
      </c>
      <c r="B2020" s="2">
        <v>6.82</v>
      </c>
      <c r="C2020" s="2">
        <v>6.2821999999999996</v>
      </c>
      <c r="D2020" s="2">
        <v>2000</v>
      </c>
      <c r="E2020" s="2">
        <f t="shared" si="124"/>
        <v>5418163</v>
      </c>
      <c r="F2020" s="17" t="str">
        <f t="shared" si="127"/>
        <v>BEARISH</v>
      </c>
      <c r="G2020" s="17" t="str">
        <f t="shared" si="126"/>
        <v>NEUTRAL</v>
      </c>
      <c r="H2020" s="17" t="str">
        <f t="shared" si="125"/>
        <v>BEARISH DIVERGENCE</v>
      </c>
    </row>
    <row r="2021" spans="1:8" ht="13.5" x14ac:dyDescent="0.25">
      <c r="A2021" s="3">
        <v>44946</v>
      </c>
      <c r="B2021" s="2">
        <v>6.77</v>
      </c>
      <c r="C2021" s="2">
        <v>6.2361000000000004</v>
      </c>
      <c r="D2021" s="2">
        <v>5211</v>
      </c>
      <c r="E2021" s="2">
        <f t="shared" si="124"/>
        <v>5412952</v>
      </c>
      <c r="F2021" s="17" t="str">
        <f t="shared" si="127"/>
        <v>BEARISH</v>
      </c>
      <c r="G2021" s="17" t="str">
        <f t="shared" si="126"/>
        <v>NEUTRAL</v>
      </c>
      <c r="H2021" s="17" t="str">
        <f t="shared" si="125"/>
        <v>CONFIRMED BEARISH</v>
      </c>
    </row>
    <row r="2022" spans="1:8" ht="13.5" x14ac:dyDescent="0.25">
      <c r="A2022" s="3">
        <v>44949</v>
      </c>
      <c r="B2022" s="2">
        <v>6.77</v>
      </c>
      <c r="C2022" s="2">
        <v>6.2361000000000004</v>
      </c>
      <c r="D2022" s="2">
        <v>6803</v>
      </c>
      <c r="E2022" s="2">
        <f t="shared" si="124"/>
        <v>5412952</v>
      </c>
      <c r="F2022" s="17" t="str">
        <f t="shared" si="127"/>
        <v>BEARISH</v>
      </c>
      <c r="G2022" s="17" t="str">
        <f t="shared" si="126"/>
        <v>NEUTRAL</v>
      </c>
      <c r="H2022" s="17" t="str">
        <f t="shared" si="125"/>
        <v>CONFIRMED BEARISH</v>
      </c>
    </row>
    <row r="2023" spans="1:8" ht="13.5" x14ac:dyDescent="0.25">
      <c r="A2023" s="3">
        <v>44950</v>
      </c>
      <c r="B2023" s="2">
        <v>6.82</v>
      </c>
      <c r="C2023" s="2">
        <v>6.2821999999999996</v>
      </c>
      <c r="D2023" s="2">
        <v>4431</v>
      </c>
      <c r="E2023" s="2">
        <f t="shared" si="124"/>
        <v>5417383</v>
      </c>
      <c r="F2023" s="17" t="str">
        <f t="shared" si="127"/>
        <v>BEARISH</v>
      </c>
      <c r="G2023" s="17" t="str">
        <f t="shared" si="126"/>
        <v>NEUTRAL</v>
      </c>
      <c r="H2023" s="17" t="str">
        <f t="shared" si="125"/>
        <v>BEARISH DIVERGENCE</v>
      </c>
    </row>
    <row r="2024" spans="1:8" ht="13.5" x14ac:dyDescent="0.25">
      <c r="A2024" s="3">
        <v>44951</v>
      </c>
      <c r="B2024" s="2">
        <v>6.75</v>
      </c>
      <c r="C2024" s="2">
        <v>6.2176999999999998</v>
      </c>
      <c r="D2024" s="2">
        <v>8379</v>
      </c>
      <c r="E2024" s="2">
        <f t="shared" si="124"/>
        <v>5409004</v>
      </c>
      <c r="F2024" s="17" t="str">
        <f t="shared" si="127"/>
        <v>BEARISH</v>
      </c>
      <c r="G2024" s="17" t="str">
        <f t="shared" si="126"/>
        <v>NEUTRAL</v>
      </c>
      <c r="H2024" s="17" t="str">
        <f t="shared" si="125"/>
        <v>NEUTRAL</v>
      </c>
    </row>
    <row r="2025" spans="1:8" ht="13.5" x14ac:dyDescent="0.25">
      <c r="A2025" s="3">
        <v>44952</v>
      </c>
      <c r="B2025" s="2">
        <v>6.7</v>
      </c>
      <c r="C2025" s="2">
        <v>6.1717000000000004</v>
      </c>
      <c r="D2025" s="2">
        <v>3830</v>
      </c>
      <c r="E2025" s="2">
        <f t="shared" si="124"/>
        <v>5405174</v>
      </c>
      <c r="F2025" s="17" t="str">
        <f t="shared" si="127"/>
        <v>BEARISH</v>
      </c>
      <c r="G2025" s="17" t="str">
        <f t="shared" si="126"/>
        <v>NEUTRAL</v>
      </c>
      <c r="H2025" s="17" t="str">
        <f t="shared" si="125"/>
        <v>CONFIRMED BEARISH</v>
      </c>
    </row>
    <row r="2026" spans="1:8" ht="13.5" x14ac:dyDescent="0.25">
      <c r="A2026" s="3">
        <v>44953</v>
      </c>
      <c r="B2026" s="2">
        <v>6.8</v>
      </c>
      <c r="C2026" s="2">
        <v>6.2637999999999998</v>
      </c>
      <c r="D2026" s="2">
        <v>17913</v>
      </c>
      <c r="E2026" s="2">
        <f t="shared" si="124"/>
        <v>5423087</v>
      </c>
      <c r="F2026" s="17" t="str">
        <f t="shared" si="127"/>
        <v>BULLISH</v>
      </c>
      <c r="G2026" s="17" t="str">
        <f t="shared" si="126"/>
        <v>NEUTRAL</v>
      </c>
      <c r="H2026" s="17" t="str">
        <f t="shared" si="125"/>
        <v>CONFIRMED BULLISH</v>
      </c>
    </row>
    <row r="2027" spans="1:8" ht="13.5" x14ac:dyDescent="0.25">
      <c r="A2027" s="3">
        <v>44956</v>
      </c>
      <c r="B2027" s="2">
        <v>6.85</v>
      </c>
      <c r="C2027" s="2">
        <v>6.3098000000000001</v>
      </c>
      <c r="D2027" s="2">
        <v>3008</v>
      </c>
      <c r="E2027" s="2">
        <f t="shared" si="124"/>
        <v>5426095</v>
      </c>
      <c r="F2027" s="17" t="str">
        <f t="shared" si="127"/>
        <v>BULLISH</v>
      </c>
      <c r="G2027" s="17" t="str">
        <f t="shared" si="126"/>
        <v>NEUTRAL</v>
      </c>
      <c r="H2027" s="17" t="str">
        <f t="shared" si="125"/>
        <v>CONFIRMED BULLISH</v>
      </c>
    </row>
    <row r="2028" spans="1:8" ht="13.5" x14ac:dyDescent="0.25">
      <c r="A2028" s="3">
        <v>44957</v>
      </c>
      <c r="B2028" s="2">
        <v>6.85</v>
      </c>
      <c r="C2028" s="2">
        <v>6.3098000000000001</v>
      </c>
      <c r="D2028" s="2">
        <v>3578</v>
      </c>
      <c r="E2028" s="2">
        <f t="shared" si="124"/>
        <v>5426095</v>
      </c>
      <c r="F2028" s="17" t="str">
        <f t="shared" si="127"/>
        <v>BULLISH</v>
      </c>
      <c r="G2028" s="17" t="str">
        <f t="shared" si="126"/>
        <v>NEUTRAL</v>
      </c>
      <c r="H2028" s="17" t="str">
        <f t="shared" si="125"/>
        <v>CONFIRMED BULLISH</v>
      </c>
    </row>
    <row r="2029" spans="1:8" ht="13.5" x14ac:dyDescent="0.25">
      <c r="A2029" s="3">
        <v>44958</v>
      </c>
      <c r="B2029" s="2">
        <v>6.89</v>
      </c>
      <c r="C2029" s="2">
        <v>6.3467000000000002</v>
      </c>
      <c r="D2029" s="2">
        <v>9107</v>
      </c>
      <c r="E2029" s="2">
        <f t="shared" si="124"/>
        <v>5435202</v>
      </c>
      <c r="F2029" s="17" t="str">
        <f t="shared" si="127"/>
        <v>BULLISH</v>
      </c>
      <c r="G2029" s="17" t="str">
        <f t="shared" si="126"/>
        <v>NEUTRAL</v>
      </c>
      <c r="H2029" s="17" t="str">
        <f t="shared" si="125"/>
        <v>CONFIRMED BULLISH</v>
      </c>
    </row>
    <row r="2030" spans="1:8" ht="13.5" x14ac:dyDescent="0.25">
      <c r="A2030" s="3">
        <v>44959</v>
      </c>
      <c r="B2030" s="2">
        <v>6.91</v>
      </c>
      <c r="C2030" s="2">
        <v>6.3651</v>
      </c>
      <c r="D2030" s="2">
        <v>3800</v>
      </c>
      <c r="E2030" s="2">
        <f t="shared" si="124"/>
        <v>5439002</v>
      </c>
      <c r="F2030" s="17" t="str">
        <f t="shared" si="127"/>
        <v>BULLISH</v>
      </c>
      <c r="G2030" s="17" t="str">
        <f t="shared" si="126"/>
        <v>NEUTRAL</v>
      </c>
      <c r="H2030" s="17" t="str">
        <f t="shared" si="125"/>
        <v>CONFIRMED BULLISH</v>
      </c>
    </row>
    <row r="2031" spans="1:8" ht="13.5" x14ac:dyDescent="0.25">
      <c r="A2031" s="3">
        <v>44960</v>
      </c>
      <c r="B2031" s="2">
        <v>6.93</v>
      </c>
      <c r="C2031" s="2">
        <v>6.3834999999999997</v>
      </c>
      <c r="D2031" s="2">
        <v>5234</v>
      </c>
      <c r="E2031" s="2">
        <f t="shared" si="124"/>
        <v>5444236</v>
      </c>
      <c r="F2031" s="17" t="str">
        <f t="shared" si="127"/>
        <v>BULLISH</v>
      </c>
      <c r="G2031" s="17" t="str">
        <f t="shared" si="126"/>
        <v>NEUTRAL</v>
      </c>
      <c r="H2031" s="17" t="str">
        <f t="shared" si="125"/>
        <v>CONFIRMED BULLISH</v>
      </c>
    </row>
    <row r="2032" spans="1:8" ht="13.5" x14ac:dyDescent="0.25">
      <c r="A2032" s="3">
        <v>44963</v>
      </c>
      <c r="B2032" s="2">
        <v>7.04</v>
      </c>
      <c r="C2032" s="2">
        <v>6.4847999999999999</v>
      </c>
      <c r="D2032" s="2">
        <v>8016</v>
      </c>
      <c r="E2032" s="2">
        <f t="shared" si="124"/>
        <v>5452252</v>
      </c>
      <c r="F2032" s="17" t="str">
        <f t="shared" si="127"/>
        <v>BULLISH</v>
      </c>
      <c r="G2032" s="17" t="str">
        <f t="shared" si="126"/>
        <v>NEUTRAL</v>
      </c>
      <c r="H2032" s="17" t="str">
        <f t="shared" si="125"/>
        <v>CONFIRMED BULLISH</v>
      </c>
    </row>
    <row r="2033" spans="1:8" ht="13.5" x14ac:dyDescent="0.25">
      <c r="A2033" s="3">
        <v>44964</v>
      </c>
      <c r="B2033" s="2">
        <v>7.1</v>
      </c>
      <c r="C2033" s="2">
        <v>6.5400999999999998</v>
      </c>
      <c r="D2033" s="2">
        <v>4141</v>
      </c>
      <c r="E2033" s="2">
        <f t="shared" si="124"/>
        <v>5456393</v>
      </c>
      <c r="F2033" s="17" t="str">
        <f t="shared" si="127"/>
        <v>BULLISH</v>
      </c>
      <c r="G2033" s="17" t="str">
        <f t="shared" si="126"/>
        <v>NEUTRAL</v>
      </c>
      <c r="H2033" s="17" t="str">
        <f t="shared" si="125"/>
        <v>CONFIRMED BULLISH</v>
      </c>
    </row>
    <row r="2034" spans="1:8" ht="13.5" x14ac:dyDescent="0.25">
      <c r="A2034" s="3">
        <v>44965</v>
      </c>
      <c r="B2034" s="2">
        <v>7.1</v>
      </c>
      <c r="C2034" s="2">
        <v>6.5400999999999998</v>
      </c>
      <c r="D2034" s="2">
        <v>2586</v>
      </c>
      <c r="E2034" s="2">
        <f t="shared" si="124"/>
        <v>5456393</v>
      </c>
      <c r="F2034" s="17" t="str">
        <f t="shared" si="127"/>
        <v>BULLISH</v>
      </c>
      <c r="G2034" s="17" t="str">
        <f t="shared" si="126"/>
        <v>NEUTRAL</v>
      </c>
      <c r="H2034" s="17" t="str">
        <f t="shared" si="125"/>
        <v>CONFIRMED BULLISH</v>
      </c>
    </row>
    <row r="2035" spans="1:8" ht="13.5" x14ac:dyDescent="0.25">
      <c r="A2035" s="3">
        <v>44966</v>
      </c>
      <c r="B2035" s="2">
        <v>7</v>
      </c>
      <c r="C2035" s="2">
        <v>6.4480000000000004</v>
      </c>
      <c r="D2035" s="2">
        <v>3046</v>
      </c>
      <c r="E2035" s="2">
        <f t="shared" si="124"/>
        <v>5453347</v>
      </c>
      <c r="F2035" s="17" t="str">
        <f t="shared" si="127"/>
        <v>BULLISH</v>
      </c>
      <c r="G2035" s="17" t="str">
        <f t="shared" si="126"/>
        <v>NEUTRAL</v>
      </c>
      <c r="H2035" s="17" t="str">
        <f t="shared" si="125"/>
        <v>CONFIRMED BULLISH</v>
      </c>
    </row>
    <row r="2036" spans="1:8" ht="13.5" x14ac:dyDescent="0.25">
      <c r="A2036" s="3">
        <v>44967</v>
      </c>
      <c r="B2036" s="2">
        <v>7.09</v>
      </c>
      <c r="C2036" s="2">
        <v>6.5308999999999999</v>
      </c>
      <c r="D2036" s="2">
        <v>2676</v>
      </c>
      <c r="E2036" s="2">
        <f t="shared" si="124"/>
        <v>5456023</v>
      </c>
      <c r="F2036" s="17" t="str">
        <f t="shared" si="127"/>
        <v>BULLISH</v>
      </c>
      <c r="G2036" s="17" t="str">
        <f t="shared" si="126"/>
        <v>NEUTRAL</v>
      </c>
      <c r="H2036" s="17" t="str">
        <f t="shared" si="125"/>
        <v>CONFIRMED BULLISH</v>
      </c>
    </row>
    <row r="2037" spans="1:8" ht="13.5" x14ac:dyDescent="0.25">
      <c r="A2037" s="3">
        <v>44970</v>
      </c>
      <c r="B2037" s="2">
        <v>7.08</v>
      </c>
      <c r="C2037" s="2">
        <v>6.5217000000000001</v>
      </c>
      <c r="D2037" s="2">
        <v>195</v>
      </c>
      <c r="E2037" s="2">
        <f t="shared" si="124"/>
        <v>5455828</v>
      </c>
      <c r="F2037" s="17" t="str">
        <f t="shared" si="127"/>
        <v>BULLISH</v>
      </c>
      <c r="G2037" s="17" t="str">
        <f t="shared" si="126"/>
        <v>NEUTRAL</v>
      </c>
      <c r="H2037" s="17" t="str">
        <f t="shared" si="125"/>
        <v>CONFIRMED BULLISH</v>
      </c>
    </row>
    <row r="2038" spans="1:8" ht="13.5" x14ac:dyDescent="0.25">
      <c r="A2038" s="3">
        <v>44971</v>
      </c>
      <c r="B2038" s="2">
        <v>7.12</v>
      </c>
      <c r="C2038" s="2">
        <v>6.5585000000000004</v>
      </c>
      <c r="D2038" s="2">
        <v>13855</v>
      </c>
      <c r="E2038" s="2">
        <f t="shared" si="124"/>
        <v>5469683</v>
      </c>
      <c r="F2038" s="17" t="str">
        <f t="shared" si="127"/>
        <v>BULLISH</v>
      </c>
      <c r="G2038" s="17" t="str">
        <f t="shared" si="126"/>
        <v>NEUTRAL</v>
      </c>
      <c r="H2038" s="17" t="str">
        <f t="shared" si="125"/>
        <v>CONFIRMED BULLISH</v>
      </c>
    </row>
    <row r="2039" spans="1:8" ht="13.5" x14ac:dyDescent="0.25">
      <c r="A2039" s="3">
        <v>44972</v>
      </c>
      <c r="B2039" s="2">
        <v>7.1</v>
      </c>
      <c r="C2039" s="2">
        <v>6.5400999999999998</v>
      </c>
      <c r="D2039" s="2">
        <v>3506</v>
      </c>
      <c r="E2039" s="2">
        <f t="shared" si="124"/>
        <v>5466177</v>
      </c>
      <c r="F2039" s="17" t="str">
        <f t="shared" si="127"/>
        <v>BULLISH</v>
      </c>
      <c r="G2039" s="17" t="str">
        <f t="shared" si="126"/>
        <v>NEUTRAL</v>
      </c>
      <c r="H2039" s="17" t="str">
        <f t="shared" si="125"/>
        <v>NEUTRAL</v>
      </c>
    </row>
    <row r="2040" spans="1:8" ht="13.5" x14ac:dyDescent="0.25">
      <c r="A2040" s="3">
        <v>44973</v>
      </c>
      <c r="B2040" s="2">
        <v>7.26</v>
      </c>
      <c r="C2040" s="2">
        <v>6.6875</v>
      </c>
      <c r="D2040" s="2">
        <v>14480</v>
      </c>
      <c r="E2040" s="2">
        <f t="shared" si="124"/>
        <v>5480657</v>
      </c>
      <c r="F2040" s="17" t="str">
        <f t="shared" si="127"/>
        <v>BULLISH</v>
      </c>
      <c r="G2040" s="17" t="str">
        <f t="shared" si="126"/>
        <v>NEUTRAL</v>
      </c>
      <c r="H2040" s="17" t="str">
        <f t="shared" si="125"/>
        <v>CONFIRMED BULLISH</v>
      </c>
    </row>
    <row r="2041" spans="1:8" ht="13.5" x14ac:dyDescent="0.25">
      <c r="A2041" s="3">
        <v>44974</v>
      </c>
      <c r="B2041" s="2">
        <v>7.3</v>
      </c>
      <c r="C2041" s="2">
        <v>6.7243000000000004</v>
      </c>
      <c r="D2041" s="2">
        <v>3923</v>
      </c>
      <c r="E2041" s="2">
        <f t="shared" si="124"/>
        <v>5484580</v>
      </c>
      <c r="F2041" s="17" t="str">
        <f t="shared" si="127"/>
        <v>BULLISH</v>
      </c>
      <c r="G2041" s="17" t="str">
        <f t="shared" si="126"/>
        <v>NEUTRAL</v>
      </c>
      <c r="H2041" s="17" t="str">
        <f t="shared" si="125"/>
        <v>CONFIRMED BULLISH</v>
      </c>
    </row>
    <row r="2042" spans="1:8" ht="13.5" x14ac:dyDescent="0.25">
      <c r="A2042" s="3">
        <v>44977</v>
      </c>
      <c r="B2042" s="2">
        <v>7.3</v>
      </c>
      <c r="C2042" s="2">
        <v>6.7243000000000004</v>
      </c>
      <c r="D2042" s="2">
        <v>3265</v>
      </c>
      <c r="E2042" s="2">
        <f t="shared" si="124"/>
        <v>5484580</v>
      </c>
      <c r="F2042" s="17" t="str">
        <f t="shared" si="127"/>
        <v>BULLISH</v>
      </c>
      <c r="G2042" s="17" t="str">
        <f t="shared" si="126"/>
        <v>NEUTRAL</v>
      </c>
      <c r="H2042" s="17" t="str">
        <f t="shared" si="125"/>
        <v>CONFIRMED BULLISH</v>
      </c>
    </row>
    <row r="2043" spans="1:8" ht="13.5" x14ac:dyDescent="0.25">
      <c r="A2043" s="3">
        <v>44978</v>
      </c>
      <c r="B2043" s="2">
        <v>7.35</v>
      </c>
      <c r="C2043" s="2">
        <v>6.7704000000000004</v>
      </c>
      <c r="D2043" s="2">
        <v>3580</v>
      </c>
      <c r="E2043" s="2">
        <f t="shared" si="124"/>
        <v>5488160</v>
      </c>
      <c r="F2043" s="17" t="str">
        <f t="shared" si="127"/>
        <v>BULLISH</v>
      </c>
      <c r="G2043" s="17" t="str">
        <f t="shared" si="126"/>
        <v>NEUTRAL</v>
      </c>
      <c r="H2043" s="17" t="str">
        <f t="shared" si="125"/>
        <v>CONFIRMED BULLISH</v>
      </c>
    </row>
    <row r="2044" spans="1:8" ht="13.5" x14ac:dyDescent="0.25">
      <c r="A2044" s="3">
        <v>44979</v>
      </c>
      <c r="B2044" s="2">
        <v>7.35</v>
      </c>
      <c r="C2044" s="2">
        <v>6.7704000000000004</v>
      </c>
      <c r="D2044" s="2">
        <v>4856</v>
      </c>
      <c r="E2044" s="2">
        <f t="shared" si="124"/>
        <v>5488160</v>
      </c>
      <c r="F2044" s="17" t="str">
        <f t="shared" si="127"/>
        <v>BULLISH</v>
      </c>
      <c r="G2044" s="17" t="str">
        <f t="shared" si="126"/>
        <v>NEUTRAL</v>
      </c>
      <c r="H2044" s="17" t="str">
        <f t="shared" si="125"/>
        <v>CONFIRMED BULLISH</v>
      </c>
    </row>
    <row r="2045" spans="1:8" ht="13.5" x14ac:dyDescent="0.25">
      <c r="A2045" s="3">
        <v>44980</v>
      </c>
      <c r="B2045" s="2">
        <v>7.26</v>
      </c>
      <c r="C2045" s="2">
        <v>6.6875</v>
      </c>
      <c r="D2045" s="2">
        <v>58186</v>
      </c>
      <c r="E2045" s="2">
        <f t="shared" si="124"/>
        <v>5429974</v>
      </c>
      <c r="F2045" s="17" t="str">
        <f t="shared" si="127"/>
        <v>BEARISH</v>
      </c>
      <c r="G2045" s="17" t="str">
        <f t="shared" si="126"/>
        <v>NEUTRAL</v>
      </c>
      <c r="H2045" s="17" t="str">
        <f t="shared" si="125"/>
        <v>NEUTRAL</v>
      </c>
    </row>
    <row r="2046" spans="1:8" ht="13.5" x14ac:dyDescent="0.25">
      <c r="A2046" s="3">
        <v>44981</v>
      </c>
      <c r="B2046" s="2">
        <v>7.4</v>
      </c>
      <c r="C2046" s="2">
        <v>6.8164999999999996</v>
      </c>
      <c r="D2046" s="2">
        <v>9486</v>
      </c>
      <c r="E2046" s="2">
        <f t="shared" si="124"/>
        <v>5439460</v>
      </c>
      <c r="F2046" s="17" t="str">
        <f t="shared" si="127"/>
        <v>BEARISH</v>
      </c>
      <c r="G2046" s="17" t="str">
        <f t="shared" si="126"/>
        <v>NEUTRAL</v>
      </c>
      <c r="H2046" s="17" t="str">
        <f t="shared" si="125"/>
        <v>BEARISH DIVERGENCE</v>
      </c>
    </row>
    <row r="2047" spans="1:8" ht="13.5" x14ac:dyDescent="0.25">
      <c r="A2047" s="3">
        <v>44984</v>
      </c>
      <c r="B2047" s="2">
        <v>7.12</v>
      </c>
      <c r="C2047" s="2">
        <v>6.5585000000000004</v>
      </c>
      <c r="D2047" s="2">
        <v>8504</v>
      </c>
      <c r="E2047" s="2">
        <f t="shared" si="124"/>
        <v>5430956</v>
      </c>
      <c r="F2047" s="17" t="str">
        <f t="shared" si="127"/>
        <v>BEARISH</v>
      </c>
      <c r="G2047" s="17" t="str">
        <f t="shared" si="126"/>
        <v>NEUTRAL</v>
      </c>
      <c r="H2047" s="17" t="str">
        <f t="shared" si="125"/>
        <v>CONFIRMED BEARISH</v>
      </c>
    </row>
    <row r="2048" spans="1:8" ht="13.5" x14ac:dyDescent="0.25">
      <c r="A2048" s="3">
        <v>44985</v>
      </c>
      <c r="B2048" s="2">
        <v>7.38</v>
      </c>
      <c r="C2048" s="2">
        <v>6.798</v>
      </c>
      <c r="D2048" s="2">
        <v>6565</v>
      </c>
      <c r="E2048" s="2">
        <f t="shared" si="124"/>
        <v>5437521</v>
      </c>
      <c r="F2048" s="17" t="str">
        <f t="shared" si="127"/>
        <v>BEARISH</v>
      </c>
      <c r="G2048" s="17" t="str">
        <f t="shared" si="126"/>
        <v>NEUTRAL</v>
      </c>
      <c r="H2048" s="17" t="str">
        <f t="shared" si="125"/>
        <v>BEARISH DIVERGENCE</v>
      </c>
    </row>
    <row r="2049" spans="1:8" ht="13.5" x14ac:dyDescent="0.25">
      <c r="A2049" s="3">
        <v>44986</v>
      </c>
      <c r="B2049" s="2">
        <v>7.38</v>
      </c>
      <c r="C2049" s="2">
        <v>6.798</v>
      </c>
      <c r="D2049" s="2">
        <v>5292</v>
      </c>
      <c r="E2049" s="2">
        <f t="shared" si="124"/>
        <v>5437521</v>
      </c>
      <c r="F2049" s="17" t="str">
        <f t="shared" si="127"/>
        <v>BEARISH</v>
      </c>
      <c r="G2049" s="17" t="str">
        <f t="shared" si="126"/>
        <v>NEUTRAL</v>
      </c>
      <c r="H2049" s="17" t="str">
        <f t="shared" si="125"/>
        <v>BEARISH DIVERGENCE</v>
      </c>
    </row>
    <row r="2050" spans="1:8" ht="13.5" x14ac:dyDescent="0.25">
      <c r="A2050" s="3">
        <v>44987</v>
      </c>
      <c r="B2050" s="2">
        <v>7.37</v>
      </c>
      <c r="C2050" s="2">
        <v>6.7888000000000002</v>
      </c>
      <c r="D2050" s="2">
        <v>3231</v>
      </c>
      <c r="E2050" s="2">
        <f t="shared" si="124"/>
        <v>5434290</v>
      </c>
      <c r="F2050" s="17" t="str">
        <f t="shared" si="127"/>
        <v>BULLISH</v>
      </c>
      <c r="G2050" s="17" t="str">
        <f t="shared" si="126"/>
        <v>NEUTRAL</v>
      </c>
      <c r="H2050" s="17" t="str">
        <f t="shared" si="125"/>
        <v>CONFIRMED BULLISH</v>
      </c>
    </row>
    <row r="2051" spans="1:8" ht="13.5" x14ac:dyDescent="0.25">
      <c r="A2051" s="3">
        <v>44988</v>
      </c>
      <c r="B2051" s="2">
        <v>7.42</v>
      </c>
      <c r="C2051" s="2">
        <v>6.8349000000000002</v>
      </c>
      <c r="D2051" s="2">
        <v>3094</v>
      </c>
      <c r="E2051" s="2">
        <f t="shared" si="124"/>
        <v>5437384</v>
      </c>
      <c r="F2051" s="17" t="str">
        <f t="shared" si="127"/>
        <v>BEARISH</v>
      </c>
      <c r="G2051" s="17" t="str">
        <f t="shared" si="126"/>
        <v>NEUTRAL</v>
      </c>
      <c r="H2051" s="17" t="str">
        <f t="shared" si="125"/>
        <v>BEARISH DIVERGENCE</v>
      </c>
    </row>
    <row r="2052" spans="1:8" ht="13.5" x14ac:dyDescent="0.25">
      <c r="A2052" s="3">
        <v>44991</v>
      </c>
      <c r="B2052" s="2">
        <v>7.4</v>
      </c>
      <c r="C2052" s="2">
        <v>6.8164999999999996</v>
      </c>
      <c r="D2052" s="2">
        <v>8430</v>
      </c>
      <c r="E2052" s="2">
        <f t="shared" ref="E2052:E2115" si="128">IF(B2052&gt;B2051, E2051+D2052, IF(B2052&lt;B2051, E2051-D2052, E2051))</f>
        <v>5428954</v>
      </c>
      <c r="F2052" s="17" t="str">
        <f t="shared" si="127"/>
        <v>BEARISH</v>
      </c>
      <c r="G2052" s="17" t="str">
        <f t="shared" si="126"/>
        <v>NEUTRAL</v>
      </c>
      <c r="H2052" s="17" t="str">
        <f t="shared" si="125"/>
        <v>BEARISH DIVERGENCE</v>
      </c>
    </row>
    <row r="2053" spans="1:8" ht="13.5" x14ac:dyDescent="0.25">
      <c r="A2053" s="3">
        <v>44992</v>
      </c>
      <c r="B2053" s="2">
        <v>7.59</v>
      </c>
      <c r="C2053" s="2">
        <v>6.9915000000000003</v>
      </c>
      <c r="D2053" s="2">
        <v>7650</v>
      </c>
      <c r="E2053" s="2">
        <f t="shared" si="128"/>
        <v>5436604</v>
      </c>
      <c r="F2053" s="17" t="str">
        <f t="shared" si="127"/>
        <v>BEARISH</v>
      </c>
      <c r="G2053" s="17" t="str">
        <f t="shared" si="126"/>
        <v>NEUTRAL</v>
      </c>
      <c r="H2053" s="17" t="str">
        <f t="shared" si="125"/>
        <v>BEARISH DIVERGENCE</v>
      </c>
    </row>
    <row r="2054" spans="1:8" ht="13.5" x14ac:dyDescent="0.25">
      <c r="A2054" s="3">
        <v>44993</v>
      </c>
      <c r="B2054" s="2">
        <v>7.68</v>
      </c>
      <c r="C2054" s="2">
        <v>7.0743999999999998</v>
      </c>
      <c r="D2054" s="2">
        <v>5048</v>
      </c>
      <c r="E2054" s="2">
        <f t="shared" si="128"/>
        <v>5441652</v>
      </c>
      <c r="F2054" s="17" t="str">
        <f t="shared" si="127"/>
        <v>BULLISH</v>
      </c>
      <c r="G2054" s="17" t="str">
        <f t="shared" si="126"/>
        <v>NEUTRAL</v>
      </c>
      <c r="H2054" s="17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v>44994</v>
      </c>
      <c r="B2055" s="2">
        <v>7.6</v>
      </c>
      <c r="C2055" s="2">
        <v>7.0007000000000001</v>
      </c>
      <c r="D2055" s="2">
        <v>5480</v>
      </c>
      <c r="E2055" s="2">
        <f t="shared" si="128"/>
        <v>5436172</v>
      </c>
      <c r="F2055" s="17" t="str">
        <f t="shared" si="127"/>
        <v>BULLISH</v>
      </c>
      <c r="G2055" s="17" t="str">
        <f t="shared" ref="G2055:G2118" si="130">IF((E2055-E2050)/E2050 &gt; 0.02, "STRONG",
 IF((E2055-E2050)/E2050 &lt; -0.02, "WEAK", "NEUTRAL"))</f>
        <v>NEUTRAL</v>
      </c>
      <c r="H2055" s="17" t="str">
        <f t="shared" si="129"/>
        <v>CONFIRMED BULLISH</v>
      </c>
    </row>
    <row r="2056" spans="1:8" ht="13.5" x14ac:dyDescent="0.25">
      <c r="A2056" s="3">
        <v>44995</v>
      </c>
      <c r="B2056" s="2">
        <v>7.59</v>
      </c>
      <c r="C2056" s="2">
        <v>6.9915000000000003</v>
      </c>
      <c r="D2056" s="2">
        <v>2900</v>
      </c>
      <c r="E2056" s="2">
        <f t="shared" si="128"/>
        <v>5433272</v>
      </c>
      <c r="F2056" s="17" t="str">
        <f t="shared" ref="F2056:F2119" si="131">IF(E2056&gt;E2051,"BULLISH",IF(E2056&lt;E2051,"BEARISH","NEUTRAL"))</f>
        <v>BEARISH</v>
      </c>
      <c r="G2056" s="17" t="str">
        <f t="shared" si="130"/>
        <v>NEUTRAL</v>
      </c>
      <c r="H2056" s="17" t="str">
        <f t="shared" si="129"/>
        <v>BEARISH DIVERGENCE</v>
      </c>
    </row>
    <row r="2057" spans="1:8" ht="13.5" x14ac:dyDescent="0.25">
      <c r="A2057" s="3">
        <v>44998</v>
      </c>
      <c r="B2057" s="2">
        <v>7.53</v>
      </c>
      <c r="C2057" s="2">
        <v>6.9362000000000004</v>
      </c>
      <c r="D2057" s="2">
        <v>5332</v>
      </c>
      <c r="E2057" s="2">
        <f t="shared" si="128"/>
        <v>5427940</v>
      </c>
      <c r="F2057" s="17" t="str">
        <f t="shared" si="131"/>
        <v>BEARISH</v>
      </c>
      <c r="G2057" s="17" t="str">
        <f t="shared" si="130"/>
        <v>NEUTRAL</v>
      </c>
      <c r="H2057" s="17" t="str">
        <f t="shared" si="129"/>
        <v>BEARISH DIVERGENCE</v>
      </c>
    </row>
    <row r="2058" spans="1:8" ht="13.5" x14ac:dyDescent="0.25">
      <c r="A2058" s="3">
        <v>44999</v>
      </c>
      <c r="B2058" s="2">
        <v>7.54</v>
      </c>
      <c r="C2058" s="2">
        <v>6.9454000000000002</v>
      </c>
      <c r="D2058" s="2">
        <v>1282</v>
      </c>
      <c r="E2058" s="2">
        <f t="shared" si="128"/>
        <v>5429222</v>
      </c>
      <c r="F2058" s="17" t="str">
        <f t="shared" si="131"/>
        <v>BEARISH</v>
      </c>
      <c r="G2058" s="17" t="str">
        <f t="shared" si="130"/>
        <v>NEUTRAL</v>
      </c>
      <c r="H2058" s="17" t="str">
        <f t="shared" si="129"/>
        <v>CONFIRMED BEARISH</v>
      </c>
    </row>
    <row r="2059" spans="1:8" ht="13.5" x14ac:dyDescent="0.25">
      <c r="A2059" s="3">
        <v>45000</v>
      </c>
      <c r="B2059" s="2">
        <v>7.57</v>
      </c>
      <c r="C2059" s="2">
        <v>6.9729999999999999</v>
      </c>
      <c r="D2059" s="2">
        <v>1698</v>
      </c>
      <c r="E2059" s="2">
        <f t="shared" si="128"/>
        <v>5430920</v>
      </c>
      <c r="F2059" s="17" t="str">
        <f t="shared" si="131"/>
        <v>BEARISH</v>
      </c>
      <c r="G2059" s="17" t="str">
        <f t="shared" si="130"/>
        <v>NEUTRAL</v>
      </c>
      <c r="H2059" s="17" t="str">
        <f t="shared" si="129"/>
        <v>CONFIRMED BEARISH</v>
      </c>
    </row>
    <row r="2060" spans="1:8" ht="13.5" x14ac:dyDescent="0.25">
      <c r="A2060" s="3">
        <v>45001</v>
      </c>
      <c r="B2060" s="2">
        <v>7.5</v>
      </c>
      <c r="C2060" s="2">
        <v>6.9085999999999999</v>
      </c>
      <c r="D2060" s="2">
        <v>1792</v>
      </c>
      <c r="E2060" s="2">
        <f t="shared" si="128"/>
        <v>5429128</v>
      </c>
      <c r="F2060" s="17" t="str">
        <f t="shared" si="131"/>
        <v>BEARISH</v>
      </c>
      <c r="G2060" s="17" t="str">
        <f t="shared" si="130"/>
        <v>NEUTRAL</v>
      </c>
      <c r="H2060" s="17" t="str">
        <f t="shared" si="129"/>
        <v>CONFIRMED BEARISH</v>
      </c>
    </row>
    <row r="2061" spans="1:8" ht="13.5" x14ac:dyDescent="0.25">
      <c r="A2061" s="3">
        <v>45002</v>
      </c>
      <c r="B2061" s="2">
        <v>7.5</v>
      </c>
      <c r="C2061" s="2">
        <v>6.9085999999999999</v>
      </c>
      <c r="D2061" s="2">
        <v>3245</v>
      </c>
      <c r="E2061" s="2">
        <f t="shared" si="128"/>
        <v>5429128</v>
      </c>
      <c r="F2061" s="17" t="str">
        <f t="shared" si="131"/>
        <v>BEARISH</v>
      </c>
      <c r="G2061" s="17" t="str">
        <f t="shared" si="130"/>
        <v>NEUTRAL</v>
      </c>
      <c r="H2061" s="17" t="str">
        <f t="shared" si="129"/>
        <v>CONFIRMED BEARISH</v>
      </c>
    </row>
    <row r="2062" spans="1:8" ht="13.5" x14ac:dyDescent="0.25">
      <c r="A2062" s="3">
        <v>45006</v>
      </c>
      <c r="B2062" s="2">
        <v>7.5</v>
      </c>
      <c r="C2062" s="2">
        <v>6.9085999999999999</v>
      </c>
      <c r="D2062" s="2">
        <v>3133</v>
      </c>
      <c r="E2062" s="2">
        <f t="shared" si="128"/>
        <v>5429128</v>
      </c>
      <c r="F2062" s="17" t="str">
        <f t="shared" si="131"/>
        <v>BULLISH</v>
      </c>
      <c r="G2062" s="17" t="str">
        <f t="shared" si="130"/>
        <v>NEUTRAL</v>
      </c>
      <c r="H2062" s="17" t="str">
        <f t="shared" si="129"/>
        <v>BULLISH DIVERGENCE</v>
      </c>
    </row>
    <row r="2063" spans="1:8" ht="13.5" x14ac:dyDescent="0.25">
      <c r="A2063" s="3">
        <v>45007</v>
      </c>
      <c r="B2063" s="2">
        <v>7.47</v>
      </c>
      <c r="C2063" s="2">
        <v>6.8808999999999996</v>
      </c>
      <c r="D2063" s="2">
        <v>5150</v>
      </c>
      <c r="E2063" s="2">
        <f t="shared" si="128"/>
        <v>5423978</v>
      </c>
      <c r="F2063" s="17" t="str">
        <f t="shared" si="131"/>
        <v>BEARISH</v>
      </c>
      <c r="G2063" s="17" t="str">
        <f t="shared" si="130"/>
        <v>NEUTRAL</v>
      </c>
      <c r="H2063" s="17" t="str">
        <f t="shared" si="129"/>
        <v>CONFIRMED BEARISH</v>
      </c>
    </row>
    <row r="2064" spans="1:8" ht="13.5" x14ac:dyDescent="0.25">
      <c r="A2064" s="3">
        <v>45008</v>
      </c>
      <c r="B2064" s="2">
        <v>7.49</v>
      </c>
      <c r="C2064" s="2">
        <v>6.8994</v>
      </c>
      <c r="D2064" s="2">
        <v>1953</v>
      </c>
      <c r="E2064" s="2">
        <f t="shared" si="128"/>
        <v>5425931</v>
      </c>
      <c r="F2064" s="17" t="str">
        <f t="shared" si="131"/>
        <v>BEARISH</v>
      </c>
      <c r="G2064" s="17" t="str">
        <f t="shared" si="130"/>
        <v>NEUTRAL</v>
      </c>
      <c r="H2064" s="17" t="str">
        <f t="shared" si="129"/>
        <v>CONFIRMED BEARISH</v>
      </c>
    </row>
    <row r="2065" spans="1:8" ht="13.5" x14ac:dyDescent="0.25">
      <c r="A2065" s="3">
        <v>45009</v>
      </c>
      <c r="B2065" s="2">
        <v>7.4</v>
      </c>
      <c r="C2065" s="2">
        <v>6.8164999999999996</v>
      </c>
      <c r="D2065" s="2">
        <v>3209</v>
      </c>
      <c r="E2065" s="2">
        <f t="shared" si="128"/>
        <v>5422722</v>
      </c>
      <c r="F2065" s="17" t="str">
        <f t="shared" si="131"/>
        <v>BEARISH</v>
      </c>
      <c r="G2065" s="17" t="str">
        <f t="shared" si="130"/>
        <v>NEUTRAL</v>
      </c>
      <c r="H2065" s="17" t="str">
        <f t="shared" si="129"/>
        <v>CONFIRMED BEARISH</v>
      </c>
    </row>
    <row r="2066" spans="1:8" ht="13.5" x14ac:dyDescent="0.25">
      <c r="A2066" s="3">
        <v>45012</v>
      </c>
      <c r="B2066" s="2">
        <v>7.4</v>
      </c>
      <c r="C2066" s="2">
        <v>6.8164999999999996</v>
      </c>
      <c r="D2066" s="2">
        <v>630</v>
      </c>
      <c r="E2066" s="2">
        <f t="shared" si="128"/>
        <v>5422722</v>
      </c>
      <c r="F2066" s="17" t="str">
        <f t="shared" si="131"/>
        <v>BEARISH</v>
      </c>
      <c r="G2066" s="17" t="str">
        <f t="shared" si="130"/>
        <v>NEUTRAL</v>
      </c>
      <c r="H2066" s="17" t="str">
        <f t="shared" si="129"/>
        <v>CONFIRMED BEARISH</v>
      </c>
    </row>
    <row r="2067" spans="1:8" ht="13.5" x14ac:dyDescent="0.25">
      <c r="A2067" s="3">
        <v>45013</v>
      </c>
      <c r="B2067" s="2">
        <v>7.21</v>
      </c>
      <c r="C2067" s="2">
        <v>6.6414</v>
      </c>
      <c r="D2067" s="2">
        <v>5314</v>
      </c>
      <c r="E2067" s="2">
        <f t="shared" si="128"/>
        <v>5417408</v>
      </c>
      <c r="F2067" s="17" t="str">
        <f t="shared" si="131"/>
        <v>BEARISH</v>
      </c>
      <c r="G2067" s="17" t="str">
        <f t="shared" si="130"/>
        <v>NEUTRAL</v>
      </c>
      <c r="H2067" s="17" t="str">
        <f t="shared" si="129"/>
        <v>CONFIRMED BEARISH</v>
      </c>
    </row>
    <row r="2068" spans="1:8" ht="13.5" x14ac:dyDescent="0.25">
      <c r="A2068" s="3">
        <v>45014</v>
      </c>
      <c r="B2068" s="2">
        <v>7.35</v>
      </c>
      <c r="C2068" s="2">
        <v>6.7704000000000004</v>
      </c>
      <c r="D2068" s="2">
        <v>4350</v>
      </c>
      <c r="E2068" s="2">
        <f t="shared" si="128"/>
        <v>5421758</v>
      </c>
      <c r="F2068" s="17" t="str">
        <f t="shared" si="131"/>
        <v>BEARISH</v>
      </c>
      <c r="G2068" s="17" t="str">
        <f t="shared" si="130"/>
        <v>NEUTRAL</v>
      </c>
      <c r="H2068" s="17" t="str">
        <f t="shared" si="129"/>
        <v>CONFIRMED BEARISH</v>
      </c>
    </row>
    <row r="2069" spans="1:8" ht="13.5" x14ac:dyDescent="0.25">
      <c r="A2069" s="3">
        <v>45015</v>
      </c>
      <c r="B2069" s="2">
        <v>7.29</v>
      </c>
      <c r="C2069" s="2">
        <v>6.7150999999999996</v>
      </c>
      <c r="D2069" s="2">
        <v>1496</v>
      </c>
      <c r="E2069" s="2">
        <f t="shared" si="128"/>
        <v>5420262</v>
      </c>
      <c r="F2069" s="17" t="str">
        <f t="shared" si="131"/>
        <v>BEARISH</v>
      </c>
      <c r="G2069" s="17" t="str">
        <f t="shared" si="130"/>
        <v>NEUTRAL</v>
      </c>
      <c r="H2069" s="17" t="str">
        <f t="shared" si="129"/>
        <v>CONFIRMED BEARISH</v>
      </c>
    </row>
    <row r="2070" spans="1:8" ht="13.5" x14ac:dyDescent="0.25">
      <c r="A2070" s="3">
        <v>45016</v>
      </c>
      <c r="B2070" s="2">
        <v>7.35</v>
      </c>
      <c r="C2070" s="2">
        <v>6.7704000000000004</v>
      </c>
      <c r="D2070" s="2">
        <v>340</v>
      </c>
      <c r="E2070" s="2">
        <f t="shared" si="128"/>
        <v>5420602</v>
      </c>
      <c r="F2070" s="17" t="str">
        <f t="shared" si="131"/>
        <v>BEARISH</v>
      </c>
      <c r="G2070" s="17" t="str">
        <f t="shared" si="130"/>
        <v>NEUTRAL</v>
      </c>
      <c r="H2070" s="17" t="str">
        <f t="shared" si="129"/>
        <v>CONFIRMED BEARISH</v>
      </c>
    </row>
    <row r="2071" spans="1:8" ht="13.5" x14ac:dyDescent="0.25">
      <c r="A2071" s="3">
        <v>45019</v>
      </c>
      <c r="B2071" s="2">
        <v>7.41</v>
      </c>
      <c r="C2071" s="2">
        <v>6.8257000000000003</v>
      </c>
      <c r="D2071" s="2">
        <v>13840</v>
      </c>
      <c r="E2071" s="2">
        <f t="shared" si="128"/>
        <v>5434442</v>
      </c>
      <c r="F2071" s="17" t="str">
        <f t="shared" si="131"/>
        <v>BULLISH</v>
      </c>
      <c r="G2071" s="17" t="str">
        <f t="shared" si="130"/>
        <v>NEUTRAL</v>
      </c>
      <c r="H2071" s="17" t="str">
        <f t="shared" si="129"/>
        <v>CONFIRMED BULLISH</v>
      </c>
    </row>
    <row r="2072" spans="1:8" ht="13.5" x14ac:dyDescent="0.25">
      <c r="A2072" s="3">
        <v>45020</v>
      </c>
      <c r="B2072" s="2">
        <v>7.39</v>
      </c>
      <c r="C2072" s="2">
        <v>6.8071999999999999</v>
      </c>
      <c r="D2072" s="2">
        <v>3510</v>
      </c>
      <c r="E2072" s="2">
        <f t="shared" si="128"/>
        <v>5430932</v>
      </c>
      <c r="F2072" s="17" t="str">
        <f t="shared" si="131"/>
        <v>BULLISH</v>
      </c>
      <c r="G2072" s="17" t="str">
        <f t="shared" si="130"/>
        <v>NEUTRAL</v>
      </c>
      <c r="H2072" s="17" t="str">
        <f t="shared" si="129"/>
        <v>CONFIRMED BULLISH</v>
      </c>
    </row>
    <row r="2073" spans="1:8" ht="13.5" x14ac:dyDescent="0.25">
      <c r="A2073" s="3">
        <v>45021</v>
      </c>
      <c r="B2073" s="2">
        <v>7.3</v>
      </c>
      <c r="C2073" s="2">
        <v>6.7243000000000004</v>
      </c>
      <c r="D2073" s="2">
        <v>7726</v>
      </c>
      <c r="E2073" s="2">
        <f t="shared" si="128"/>
        <v>5423206</v>
      </c>
      <c r="F2073" s="17" t="str">
        <f t="shared" si="131"/>
        <v>BULLISH</v>
      </c>
      <c r="G2073" s="17" t="str">
        <f t="shared" si="130"/>
        <v>NEUTRAL</v>
      </c>
      <c r="H2073" s="17" t="str">
        <f t="shared" si="129"/>
        <v>BULLISH DIVERGENCE</v>
      </c>
    </row>
    <row r="2074" spans="1:8" ht="13.5" x14ac:dyDescent="0.25">
      <c r="A2074" s="3">
        <v>45022</v>
      </c>
      <c r="B2074" s="2">
        <v>7.34</v>
      </c>
      <c r="C2074" s="2">
        <v>6.7611999999999997</v>
      </c>
      <c r="D2074" s="2">
        <v>35394</v>
      </c>
      <c r="E2074" s="2">
        <f t="shared" si="128"/>
        <v>5458600</v>
      </c>
      <c r="F2074" s="17" t="str">
        <f t="shared" si="131"/>
        <v>BULLISH</v>
      </c>
      <c r="G2074" s="17" t="str">
        <f t="shared" si="130"/>
        <v>NEUTRAL</v>
      </c>
      <c r="H2074" s="17" t="str">
        <f t="shared" si="129"/>
        <v>CONFIRMED BULLISH</v>
      </c>
    </row>
    <row r="2075" spans="1:8" ht="13.5" x14ac:dyDescent="0.25">
      <c r="A2075" s="3">
        <v>45023</v>
      </c>
      <c r="B2075" s="2">
        <v>7.32</v>
      </c>
      <c r="C2075" s="2">
        <v>6.7427999999999999</v>
      </c>
      <c r="D2075" s="2">
        <v>12599</v>
      </c>
      <c r="E2075" s="2">
        <f t="shared" si="128"/>
        <v>5446001</v>
      </c>
      <c r="F2075" s="17" t="str">
        <f t="shared" si="131"/>
        <v>BULLISH</v>
      </c>
      <c r="G2075" s="17" t="str">
        <f t="shared" si="130"/>
        <v>NEUTRAL</v>
      </c>
      <c r="H2075" s="17" t="str">
        <f t="shared" si="129"/>
        <v>BULLISH DIVERGENCE</v>
      </c>
    </row>
    <row r="2076" spans="1:8" ht="13.5" x14ac:dyDescent="0.25">
      <c r="A2076" s="3">
        <v>45026</v>
      </c>
      <c r="B2076" s="2">
        <v>7.29</v>
      </c>
      <c r="C2076" s="2">
        <v>6.7150999999999996</v>
      </c>
      <c r="D2076" s="2">
        <v>2722</v>
      </c>
      <c r="E2076" s="2">
        <f t="shared" si="128"/>
        <v>5443279</v>
      </c>
      <c r="F2076" s="17" t="str">
        <f t="shared" si="131"/>
        <v>BULLISH</v>
      </c>
      <c r="G2076" s="17" t="str">
        <f t="shared" si="130"/>
        <v>NEUTRAL</v>
      </c>
      <c r="H2076" s="17" t="str">
        <f t="shared" si="129"/>
        <v>BULLISH DIVERGENCE</v>
      </c>
    </row>
    <row r="2077" spans="1:8" ht="13.5" x14ac:dyDescent="0.25">
      <c r="A2077" s="3">
        <v>45027</v>
      </c>
      <c r="B2077" s="2">
        <v>7.24</v>
      </c>
      <c r="C2077" s="2">
        <v>6.6691000000000003</v>
      </c>
      <c r="D2077" s="2">
        <v>2052</v>
      </c>
      <c r="E2077" s="2">
        <f t="shared" si="128"/>
        <v>5441227</v>
      </c>
      <c r="F2077" s="17" t="str">
        <f t="shared" si="131"/>
        <v>BULLISH</v>
      </c>
      <c r="G2077" s="17" t="str">
        <f t="shared" si="130"/>
        <v>NEUTRAL</v>
      </c>
      <c r="H2077" s="17" t="str">
        <f t="shared" si="129"/>
        <v>BULLISH DIVERGENCE</v>
      </c>
    </row>
    <row r="2078" spans="1:8" ht="13.5" x14ac:dyDescent="0.25">
      <c r="A2078" s="3">
        <v>45028</v>
      </c>
      <c r="B2078" s="2">
        <v>7.07</v>
      </c>
      <c r="C2078" s="2">
        <v>6.5125000000000002</v>
      </c>
      <c r="D2078" s="2">
        <v>5525</v>
      </c>
      <c r="E2078" s="2">
        <f t="shared" si="128"/>
        <v>5435702</v>
      </c>
      <c r="F2078" s="17" t="str">
        <f t="shared" si="131"/>
        <v>BULLISH</v>
      </c>
      <c r="G2078" s="17" t="str">
        <f t="shared" si="130"/>
        <v>NEUTRAL</v>
      </c>
      <c r="H2078" s="17" t="str">
        <f t="shared" si="129"/>
        <v>BULLISH DIVERGENCE</v>
      </c>
    </row>
    <row r="2079" spans="1:8" ht="13.5" x14ac:dyDescent="0.25">
      <c r="A2079" s="3">
        <v>45029</v>
      </c>
      <c r="B2079" s="2">
        <v>7.2</v>
      </c>
      <c r="C2079" s="2">
        <v>6.6322000000000001</v>
      </c>
      <c r="D2079" s="2">
        <v>3723</v>
      </c>
      <c r="E2079" s="2">
        <f t="shared" si="128"/>
        <v>5439425</v>
      </c>
      <c r="F2079" s="17" t="str">
        <f t="shared" si="131"/>
        <v>BEARISH</v>
      </c>
      <c r="G2079" s="17" t="str">
        <f t="shared" si="130"/>
        <v>NEUTRAL</v>
      </c>
      <c r="H2079" s="17" t="str">
        <f t="shared" si="129"/>
        <v>CONFIRMED BEARISH</v>
      </c>
    </row>
    <row r="2080" spans="1:8" ht="13.5" x14ac:dyDescent="0.25">
      <c r="A2080" s="3">
        <v>45030</v>
      </c>
      <c r="B2080" s="2">
        <v>7.2</v>
      </c>
      <c r="C2080" s="2">
        <v>6.6322000000000001</v>
      </c>
      <c r="D2080" s="2">
        <v>1855</v>
      </c>
      <c r="E2080" s="2">
        <f t="shared" si="128"/>
        <v>5439425</v>
      </c>
      <c r="F2080" s="17" t="str">
        <f t="shared" si="131"/>
        <v>BEARISH</v>
      </c>
      <c r="G2080" s="17" t="str">
        <f t="shared" si="130"/>
        <v>NEUTRAL</v>
      </c>
      <c r="H2080" s="17" t="str">
        <f t="shared" si="129"/>
        <v>CONFIRMED BEARISH</v>
      </c>
    </row>
    <row r="2081" spans="1:8" ht="13.5" x14ac:dyDescent="0.25">
      <c r="A2081" s="3">
        <v>45033</v>
      </c>
      <c r="B2081" s="2">
        <v>7.2</v>
      </c>
      <c r="C2081" s="2">
        <v>6.6322000000000001</v>
      </c>
      <c r="D2081" s="2">
        <v>308</v>
      </c>
      <c r="E2081" s="2">
        <f t="shared" si="128"/>
        <v>5439425</v>
      </c>
      <c r="F2081" s="17" t="str">
        <f t="shared" si="131"/>
        <v>BEARISH</v>
      </c>
      <c r="G2081" s="17" t="str">
        <f t="shared" si="130"/>
        <v>NEUTRAL</v>
      </c>
      <c r="H2081" s="17" t="str">
        <f t="shared" si="129"/>
        <v>CONFIRMED BEARISH</v>
      </c>
    </row>
    <row r="2082" spans="1:8" ht="13.5" x14ac:dyDescent="0.25">
      <c r="A2082" s="3">
        <v>45034</v>
      </c>
      <c r="B2082" s="2">
        <v>7.19</v>
      </c>
      <c r="C2082" s="2">
        <v>6.6230000000000002</v>
      </c>
      <c r="D2082" s="2">
        <v>3055</v>
      </c>
      <c r="E2082" s="2">
        <f t="shared" si="128"/>
        <v>5436370</v>
      </c>
      <c r="F2082" s="17" t="str">
        <f t="shared" si="131"/>
        <v>BEARISH</v>
      </c>
      <c r="G2082" s="17" t="str">
        <f t="shared" si="130"/>
        <v>NEUTRAL</v>
      </c>
      <c r="H2082" s="17" t="str">
        <f t="shared" si="129"/>
        <v>CONFIRMED BEARISH</v>
      </c>
    </row>
    <row r="2083" spans="1:8" ht="13.5" x14ac:dyDescent="0.25">
      <c r="A2083" s="3">
        <v>45035</v>
      </c>
      <c r="B2083" s="2">
        <v>7.11</v>
      </c>
      <c r="C2083" s="2">
        <v>6.5492999999999997</v>
      </c>
      <c r="D2083" s="2">
        <v>2399</v>
      </c>
      <c r="E2083" s="2">
        <f t="shared" si="128"/>
        <v>5433971</v>
      </c>
      <c r="F2083" s="17" t="str">
        <f t="shared" si="131"/>
        <v>BEARISH</v>
      </c>
      <c r="G2083" s="17" t="str">
        <f t="shared" si="130"/>
        <v>NEUTRAL</v>
      </c>
      <c r="H2083" s="17" t="str">
        <f t="shared" si="129"/>
        <v>BEARISH DIVERGENCE</v>
      </c>
    </row>
    <row r="2084" spans="1:8" ht="13.5" x14ac:dyDescent="0.25">
      <c r="A2084" s="3">
        <v>45036</v>
      </c>
      <c r="B2084" s="2">
        <v>7.3</v>
      </c>
      <c r="C2084" s="2">
        <v>6.7243000000000004</v>
      </c>
      <c r="D2084" s="2">
        <v>2644</v>
      </c>
      <c r="E2084" s="2">
        <f t="shared" si="128"/>
        <v>5436615</v>
      </c>
      <c r="F2084" s="17" t="str">
        <f t="shared" si="131"/>
        <v>BEARISH</v>
      </c>
      <c r="G2084" s="17" t="str">
        <f t="shared" si="130"/>
        <v>NEUTRAL</v>
      </c>
      <c r="H2084" s="17" t="str">
        <f t="shared" si="129"/>
        <v>BEARISH DIVERGENCE</v>
      </c>
    </row>
    <row r="2085" spans="1:8" ht="13.5" x14ac:dyDescent="0.25">
      <c r="A2085" s="3">
        <v>45040</v>
      </c>
      <c r="B2085" s="2">
        <v>7.37</v>
      </c>
      <c r="C2085" s="2">
        <v>6.7888000000000002</v>
      </c>
      <c r="D2085" s="2">
        <v>1799</v>
      </c>
      <c r="E2085" s="2">
        <f t="shared" si="128"/>
        <v>5438414</v>
      </c>
      <c r="F2085" s="17" t="str">
        <f t="shared" si="131"/>
        <v>BEARISH</v>
      </c>
      <c r="G2085" s="17" t="str">
        <f t="shared" si="130"/>
        <v>NEUTRAL</v>
      </c>
      <c r="H2085" s="17" t="str">
        <f t="shared" si="129"/>
        <v>BEARISH DIVERGENCE</v>
      </c>
    </row>
    <row r="2086" spans="1:8" ht="13.5" x14ac:dyDescent="0.25">
      <c r="A2086" s="3">
        <v>45041</v>
      </c>
      <c r="B2086" s="2">
        <v>7.43</v>
      </c>
      <c r="C2086" s="2">
        <v>6.8441000000000001</v>
      </c>
      <c r="D2086" s="2">
        <v>2875</v>
      </c>
      <c r="E2086" s="2">
        <f t="shared" si="128"/>
        <v>5441289</v>
      </c>
      <c r="F2086" s="17" t="str">
        <f t="shared" si="131"/>
        <v>BULLISH</v>
      </c>
      <c r="G2086" s="17" t="str">
        <f t="shared" si="130"/>
        <v>NEUTRAL</v>
      </c>
      <c r="H2086" s="17" t="str">
        <f t="shared" si="129"/>
        <v>CONFIRMED BULLISH</v>
      </c>
    </row>
    <row r="2087" spans="1:8" ht="13.5" x14ac:dyDescent="0.25">
      <c r="A2087" s="3">
        <v>45042</v>
      </c>
      <c r="B2087" s="2">
        <v>7.32</v>
      </c>
      <c r="C2087" s="2">
        <v>6.7427999999999999</v>
      </c>
      <c r="D2087" s="2">
        <v>10248</v>
      </c>
      <c r="E2087" s="2">
        <f t="shared" si="128"/>
        <v>5431041</v>
      </c>
      <c r="F2087" s="17" t="str">
        <f t="shared" si="131"/>
        <v>BEARISH</v>
      </c>
      <c r="G2087" s="17" t="str">
        <f t="shared" si="130"/>
        <v>NEUTRAL</v>
      </c>
      <c r="H2087" s="17" t="str">
        <f t="shared" si="129"/>
        <v>BEARISH DIVERGENCE</v>
      </c>
    </row>
    <row r="2088" spans="1:8" ht="13.5" x14ac:dyDescent="0.25">
      <c r="A2088" s="3">
        <v>45043</v>
      </c>
      <c r="B2088" s="2">
        <v>7.44</v>
      </c>
      <c r="C2088" s="2">
        <v>6.8532999999999999</v>
      </c>
      <c r="D2088" s="2">
        <v>24869</v>
      </c>
      <c r="E2088" s="2">
        <f t="shared" si="128"/>
        <v>5455910</v>
      </c>
      <c r="F2088" s="17" t="str">
        <f t="shared" si="131"/>
        <v>BULLISH</v>
      </c>
      <c r="G2088" s="17" t="str">
        <f t="shared" si="130"/>
        <v>NEUTRAL</v>
      </c>
      <c r="H2088" s="17" t="str">
        <f t="shared" si="129"/>
        <v>CONFIRMED BULLISH</v>
      </c>
    </row>
    <row r="2089" spans="1:8" ht="13.5" x14ac:dyDescent="0.25">
      <c r="A2089" s="3">
        <v>45044</v>
      </c>
      <c r="B2089" s="2">
        <v>7.48</v>
      </c>
      <c r="C2089" s="2">
        <v>6.8901000000000003</v>
      </c>
      <c r="D2089" s="2">
        <v>3803</v>
      </c>
      <c r="E2089" s="2">
        <f t="shared" si="128"/>
        <v>5459713</v>
      </c>
      <c r="F2089" s="17" t="str">
        <f t="shared" si="131"/>
        <v>BULLISH</v>
      </c>
      <c r="G2089" s="17" t="str">
        <f t="shared" si="130"/>
        <v>NEUTRAL</v>
      </c>
      <c r="H2089" s="17" t="str">
        <f t="shared" si="129"/>
        <v>CONFIRMED BULLISH</v>
      </c>
    </row>
    <row r="2090" spans="1:8" ht="13.5" x14ac:dyDescent="0.25">
      <c r="A2090" s="3">
        <v>45048</v>
      </c>
      <c r="B2090" s="2">
        <v>7.47</v>
      </c>
      <c r="C2090" s="2">
        <v>6.8808999999999996</v>
      </c>
      <c r="D2090" s="2">
        <v>32359</v>
      </c>
      <c r="E2090" s="2">
        <f t="shared" si="128"/>
        <v>5427354</v>
      </c>
      <c r="F2090" s="17" t="str">
        <f t="shared" si="131"/>
        <v>BEARISH</v>
      </c>
      <c r="G2090" s="17" t="str">
        <f t="shared" si="130"/>
        <v>NEUTRAL</v>
      </c>
      <c r="H2090" s="17" t="str">
        <f t="shared" si="129"/>
        <v>BEARISH DIVERGENCE</v>
      </c>
    </row>
    <row r="2091" spans="1:8" ht="13.5" x14ac:dyDescent="0.25">
      <c r="A2091" s="3">
        <v>45049</v>
      </c>
      <c r="B2091" s="2">
        <v>7.4</v>
      </c>
      <c r="C2091" s="2">
        <v>6.8164999999999996</v>
      </c>
      <c r="D2091" s="2">
        <v>6965</v>
      </c>
      <c r="E2091" s="2">
        <f t="shared" si="128"/>
        <v>5420389</v>
      </c>
      <c r="F2091" s="17" t="str">
        <f t="shared" si="131"/>
        <v>BEARISH</v>
      </c>
      <c r="G2091" s="17" t="str">
        <f t="shared" si="130"/>
        <v>NEUTRAL</v>
      </c>
      <c r="H2091" s="17" t="str">
        <f t="shared" si="129"/>
        <v>CONFIRMED BEARISH</v>
      </c>
    </row>
    <row r="2092" spans="1:8" ht="13.5" x14ac:dyDescent="0.25">
      <c r="A2092" s="3">
        <v>45050</v>
      </c>
      <c r="B2092" s="2">
        <v>7.39</v>
      </c>
      <c r="C2092" s="2">
        <v>6.8071999999999999</v>
      </c>
      <c r="D2092" s="2">
        <v>6478</v>
      </c>
      <c r="E2092" s="2">
        <f t="shared" si="128"/>
        <v>5413911</v>
      </c>
      <c r="F2092" s="17" t="str">
        <f t="shared" si="131"/>
        <v>BEARISH</v>
      </c>
      <c r="G2092" s="17" t="str">
        <f t="shared" si="130"/>
        <v>NEUTRAL</v>
      </c>
      <c r="H2092" s="17" t="str">
        <f t="shared" si="129"/>
        <v>BEARISH DIVERGENCE</v>
      </c>
    </row>
    <row r="2093" spans="1:8" ht="13.5" x14ac:dyDescent="0.25">
      <c r="A2093" s="3">
        <v>45051</v>
      </c>
      <c r="B2093" s="2">
        <v>7.38</v>
      </c>
      <c r="C2093" s="2">
        <v>6.798</v>
      </c>
      <c r="D2093" s="2">
        <v>3533</v>
      </c>
      <c r="E2093" s="2">
        <f t="shared" si="128"/>
        <v>5410378</v>
      </c>
      <c r="F2093" s="17" t="str">
        <f t="shared" si="131"/>
        <v>BEARISH</v>
      </c>
      <c r="G2093" s="17" t="str">
        <f t="shared" si="130"/>
        <v>NEUTRAL</v>
      </c>
      <c r="H2093" s="17" t="str">
        <f t="shared" si="129"/>
        <v>CONFIRMED BEARISH</v>
      </c>
    </row>
    <row r="2094" spans="1:8" ht="13.5" x14ac:dyDescent="0.25">
      <c r="A2094" s="3">
        <v>45054</v>
      </c>
      <c r="B2094" s="2">
        <v>7.37</v>
      </c>
      <c r="C2094" s="2">
        <v>6.7888000000000002</v>
      </c>
      <c r="D2094" s="2">
        <v>3878</v>
      </c>
      <c r="E2094" s="2">
        <f t="shared" si="128"/>
        <v>5406500</v>
      </c>
      <c r="F2094" s="17" t="str">
        <f t="shared" si="131"/>
        <v>BEARISH</v>
      </c>
      <c r="G2094" s="17" t="str">
        <f t="shared" si="130"/>
        <v>NEUTRAL</v>
      </c>
      <c r="H2094" s="17" t="str">
        <f t="shared" si="129"/>
        <v>CONFIRMED BEARISH</v>
      </c>
    </row>
    <row r="2095" spans="1:8" ht="13.5" x14ac:dyDescent="0.25">
      <c r="A2095" s="3">
        <v>45055</v>
      </c>
      <c r="B2095" s="2">
        <v>7.38</v>
      </c>
      <c r="C2095" s="2">
        <v>6.798</v>
      </c>
      <c r="D2095" s="2">
        <v>6002</v>
      </c>
      <c r="E2095" s="2">
        <f t="shared" si="128"/>
        <v>5412502</v>
      </c>
      <c r="F2095" s="17" t="str">
        <f t="shared" si="131"/>
        <v>BEARISH</v>
      </c>
      <c r="G2095" s="17" t="str">
        <f t="shared" si="130"/>
        <v>NEUTRAL</v>
      </c>
      <c r="H2095" s="17" t="str">
        <f t="shared" si="129"/>
        <v>CONFIRMED BEARISH</v>
      </c>
    </row>
    <row r="2096" spans="1:8" ht="13.5" x14ac:dyDescent="0.25">
      <c r="A2096" s="3">
        <v>45056</v>
      </c>
      <c r="B2096" s="2">
        <v>7.49</v>
      </c>
      <c r="C2096" s="2">
        <v>6.8994</v>
      </c>
      <c r="D2096" s="2">
        <v>4551</v>
      </c>
      <c r="E2096" s="2">
        <f t="shared" si="128"/>
        <v>5417053</v>
      </c>
      <c r="F2096" s="17" t="str">
        <f t="shared" si="131"/>
        <v>BEARISH</v>
      </c>
      <c r="G2096" s="17" t="str">
        <f t="shared" si="130"/>
        <v>NEUTRAL</v>
      </c>
      <c r="H2096" s="17" t="str">
        <f t="shared" si="129"/>
        <v>BEARISH DIVERGENCE</v>
      </c>
    </row>
    <row r="2097" spans="1:8" ht="13.5" x14ac:dyDescent="0.25">
      <c r="A2097" s="3">
        <v>45057</v>
      </c>
      <c r="B2097" s="2">
        <v>7.48</v>
      </c>
      <c r="C2097" s="2">
        <v>6.8901000000000003</v>
      </c>
      <c r="D2097" s="2">
        <v>14144</v>
      </c>
      <c r="E2097" s="2">
        <f t="shared" si="128"/>
        <v>5402909</v>
      </c>
      <c r="F2097" s="17" t="str">
        <f t="shared" si="131"/>
        <v>BEARISH</v>
      </c>
      <c r="G2097" s="17" t="str">
        <f t="shared" si="130"/>
        <v>NEUTRAL</v>
      </c>
      <c r="H2097" s="17" t="str">
        <f t="shared" si="129"/>
        <v>BEARISH DIVERGENCE</v>
      </c>
    </row>
    <row r="2098" spans="1:8" ht="13.5" x14ac:dyDescent="0.25">
      <c r="A2098" s="3">
        <v>45058</v>
      </c>
      <c r="B2098" s="2">
        <v>7.44</v>
      </c>
      <c r="C2098" s="2">
        <v>6.8532999999999999</v>
      </c>
      <c r="D2098" s="2">
        <v>16150</v>
      </c>
      <c r="E2098" s="2">
        <f t="shared" si="128"/>
        <v>5386759</v>
      </c>
      <c r="F2098" s="17" t="str">
        <f t="shared" si="131"/>
        <v>BEARISH</v>
      </c>
      <c r="G2098" s="17" t="str">
        <f t="shared" si="130"/>
        <v>NEUTRAL</v>
      </c>
      <c r="H2098" s="17" t="str">
        <f t="shared" si="129"/>
        <v>BEARISH DIVERGENCE</v>
      </c>
    </row>
    <row r="2099" spans="1:8" ht="13.5" x14ac:dyDescent="0.25">
      <c r="A2099" s="3">
        <v>45061</v>
      </c>
      <c r="B2099" s="2">
        <v>7.42</v>
      </c>
      <c r="C2099" s="2">
        <v>6.8349000000000002</v>
      </c>
      <c r="D2099" s="2">
        <v>3275</v>
      </c>
      <c r="E2099" s="2">
        <f t="shared" si="128"/>
        <v>5383484</v>
      </c>
      <c r="F2099" s="17" t="str">
        <f t="shared" si="131"/>
        <v>BEARISH</v>
      </c>
      <c r="G2099" s="17" t="str">
        <f t="shared" si="130"/>
        <v>NEUTRAL</v>
      </c>
      <c r="H2099" s="17" t="str">
        <f t="shared" si="129"/>
        <v>BEARISH DIVERGENCE</v>
      </c>
    </row>
    <row r="2100" spans="1:8" ht="13.5" x14ac:dyDescent="0.25">
      <c r="A2100" s="3">
        <v>45062</v>
      </c>
      <c r="B2100" s="2">
        <v>7.44</v>
      </c>
      <c r="C2100" s="2">
        <v>6.8532999999999999</v>
      </c>
      <c r="D2100" s="2">
        <v>23746</v>
      </c>
      <c r="E2100" s="2">
        <f t="shared" si="128"/>
        <v>5407230</v>
      </c>
      <c r="F2100" s="17" t="str">
        <f t="shared" si="131"/>
        <v>BEARISH</v>
      </c>
      <c r="G2100" s="17" t="str">
        <f t="shared" si="130"/>
        <v>NEUTRAL</v>
      </c>
      <c r="H2100" s="17" t="str">
        <f t="shared" si="129"/>
        <v>BEARISH DIVERGENCE</v>
      </c>
    </row>
    <row r="2101" spans="1:8" ht="13.5" x14ac:dyDescent="0.25">
      <c r="A2101" s="3">
        <v>45063</v>
      </c>
      <c r="B2101" s="2">
        <v>7.4</v>
      </c>
      <c r="C2101" s="2">
        <v>6.8164999999999996</v>
      </c>
      <c r="D2101" s="2">
        <v>13776</v>
      </c>
      <c r="E2101" s="2">
        <f t="shared" si="128"/>
        <v>5393454</v>
      </c>
      <c r="F2101" s="17" t="str">
        <f t="shared" si="131"/>
        <v>BEARISH</v>
      </c>
      <c r="G2101" s="17" t="str">
        <f t="shared" si="130"/>
        <v>NEUTRAL</v>
      </c>
      <c r="H2101" s="17" t="str">
        <f t="shared" si="129"/>
        <v>CONFIRMED BEARISH</v>
      </c>
    </row>
    <row r="2102" spans="1:8" ht="13.5" x14ac:dyDescent="0.25">
      <c r="A2102" s="3">
        <v>45064</v>
      </c>
      <c r="B2102" s="2">
        <v>7.4</v>
      </c>
      <c r="C2102" s="2">
        <v>6.8164999999999996</v>
      </c>
      <c r="D2102" s="2">
        <v>11816</v>
      </c>
      <c r="E2102" s="2">
        <f t="shared" si="128"/>
        <v>5393454</v>
      </c>
      <c r="F2102" s="17" t="str">
        <f t="shared" si="131"/>
        <v>BEARISH</v>
      </c>
      <c r="G2102" s="17" t="str">
        <f t="shared" si="130"/>
        <v>NEUTRAL</v>
      </c>
      <c r="H2102" s="17" t="str">
        <f t="shared" si="129"/>
        <v>CONFIRMED BEARISH</v>
      </c>
    </row>
    <row r="2103" spans="1:8" ht="13.5" x14ac:dyDescent="0.25">
      <c r="A2103" s="3">
        <v>45065</v>
      </c>
      <c r="B2103" s="2">
        <v>7.35</v>
      </c>
      <c r="C2103" s="2">
        <v>6.7704000000000004</v>
      </c>
      <c r="D2103" s="2">
        <v>5482</v>
      </c>
      <c r="E2103" s="2">
        <f t="shared" si="128"/>
        <v>5387972</v>
      </c>
      <c r="F2103" s="17" t="str">
        <f t="shared" si="131"/>
        <v>BULLISH</v>
      </c>
      <c r="G2103" s="17" t="str">
        <f t="shared" si="130"/>
        <v>NEUTRAL</v>
      </c>
      <c r="H2103" s="17" t="str">
        <f t="shared" si="129"/>
        <v>BULLISH DIVERGENCE</v>
      </c>
    </row>
    <row r="2104" spans="1:8" ht="13.5" x14ac:dyDescent="0.25">
      <c r="A2104" s="3">
        <v>45068</v>
      </c>
      <c r="B2104" s="2">
        <v>7.35</v>
      </c>
      <c r="C2104" s="2">
        <v>6.7704000000000004</v>
      </c>
      <c r="D2104" s="2">
        <v>2242</v>
      </c>
      <c r="E2104" s="2">
        <f t="shared" si="128"/>
        <v>5387972</v>
      </c>
      <c r="F2104" s="17" t="str">
        <f t="shared" si="131"/>
        <v>BULLISH</v>
      </c>
      <c r="G2104" s="17" t="str">
        <f t="shared" si="130"/>
        <v>NEUTRAL</v>
      </c>
      <c r="H2104" s="17" t="str">
        <f t="shared" si="129"/>
        <v>BULLISH DIVERGENCE</v>
      </c>
    </row>
    <row r="2105" spans="1:8" ht="13.5" x14ac:dyDescent="0.25">
      <c r="A2105" s="3">
        <v>45069</v>
      </c>
      <c r="B2105" s="2">
        <v>7.39</v>
      </c>
      <c r="C2105" s="2">
        <v>6.8071999999999999</v>
      </c>
      <c r="D2105" s="2">
        <v>8785</v>
      </c>
      <c r="E2105" s="2">
        <f t="shared" si="128"/>
        <v>5396757</v>
      </c>
      <c r="F2105" s="17" t="str">
        <f t="shared" si="131"/>
        <v>BEARISH</v>
      </c>
      <c r="G2105" s="17" t="str">
        <f t="shared" si="130"/>
        <v>NEUTRAL</v>
      </c>
      <c r="H2105" s="17" t="str">
        <f t="shared" si="129"/>
        <v>CONFIRMED BEARISH</v>
      </c>
    </row>
    <row r="2106" spans="1:8" ht="13.5" x14ac:dyDescent="0.25">
      <c r="A2106" s="3">
        <v>45070</v>
      </c>
      <c r="B2106" s="2">
        <v>7.65</v>
      </c>
      <c r="C2106" s="2">
        <v>7.0467000000000004</v>
      </c>
      <c r="D2106" s="2">
        <v>50995</v>
      </c>
      <c r="E2106" s="2">
        <f t="shared" si="128"/>
        <v>5447752</v>
      </c>
      <c r="F2106" s="17" t="str">
        <f t="shared" si="131"/>
        <v>BULLISH</v>
      </c>
      <c r="G2106" s="17" t="str">
        <f t="shared" si="130"/>
        <v>NEUTRAL</v>
      </c>
      <c r="H2106" s="17" t="str">
        <f t="shared" si="129"/>
        <v>CONFIRMED BULLISH</v>
      </c>
    </row>
    <row r="2107" spans="1:8" ht="13.5" x14ac:dyDescent="0.25">
      <c r="A2107" s="3">
        <v>45071</v>
      </c>
      <c r="B2107" s="2">
        <v>8.1</v>
      </c>
      <c r="C2107" s="2">
        <v>7.4611999999999998</v>
      </c>
      <c r="D2107" s="2">
        <v>97014</v>
      </c>
      <c r="E2107" s="2">
        <f t="shared" si="128"/>
        <v>5544766</v>
      </c>
      <c r="F2107" s="17" t="str">
        <f t="shared" si="131"/>
        <v>BULLISH</v>
      </c>
      <c r="G2107" s="17" t="str">
        <f t="shared" si="130"/>
        <v>STRONG</v>
      </c>
      <c r="H2107" s="17" t="str">
        <f t="shared" si="129"/>
        <v>CONFIRMED BULLISH</v>
      </c>
    </row>
    <row r="2108" spans="1:8" ht="13.5" x14ac:dyDescent="0.25">
      <c r="A2108" s="3">
        <v>45072</v>
      </c>
      <c r="B2108" s="2">
        <v>8.16</v>
      </c>
      <c r="C2108" s="2">
        <v>7.5164999999999997</v>
      </c>
      <c r="D2108" s="2">
        <v>55538</v>
      </c>
      <c r="E2108" s="2">
        <f t="shared" si="128"/>
        <v>5600304</v>
      </c>
      <c r="F2108" s="17" t="str">
        <f t="shared" si="131"/>
        <v>BULLISH</v>
      </c>
      <c r="G2108" s="17" t="str">
        <f t="shared" si="130"/>
        <v>STRONG</v>
      </c>
      <c r="H2108" s="17" t="str">
        <f t="shared" si="129"/>
        <v>CONFIRMED BULLISH</v>
      </c>
    </row>
    <row r="2109" spans="1:8" ht="13.5" x14ac:dyDescent="0.25">
      <c r="A2109" s="3">
        <v>45075</v>
      </c>
      <c r="B2109" s="2">
        <v>8.18</v>
      </c>
      <c r="C2109" s="2">
        <v>7.5349000000000004</v>
      </c>
      <c r="D2109" s="2">
        <v>24682</v>
      </c>
      <c r="E2109" s="2">
        <f t="shared" si="128"/>
        <v>5624986</v>
      </c>
      <c r="F2109" s="17" t="str">
        <f t="shared" si="131"/>
        <v>BULLISH</v>
      </c>
      <c r="G2109" s="17" t="str">
        <f t="shared" si="130"/>
        <v>STRONG</v>
      </c>
      <c r="H2109" s="17" t="str">
        <f t="shared" si="129"/>
        <v>CONFIRMED BULLISH</v>
      </c>
    </row>
    <row r="2110" spans="1:8" ht="13.5" x14ac:dyDescent="0.25">
      <c r="A2110" s="3">
        <v>45076</v>
      </c>
      <c r="B2110" s="2">
        <v>8</v>
      </c>
      <c r="C2110" s="2">
        <v>7.3691000000000004</v>
      </c>
      <c r="D2110" s="2">
        <v>13708</v>
      </c>
      <c r="E2110" s="2">
        <f t="shared" si="128"/>
        <v>5611278</v>
      </c>
      <c r="F2110" s="17" t="str">
        <f t="shared" si="131"/>
        <v>BULLISH</v>
      </c>
      <c r="G2110" s="17" t="str">
        <f t="shared" si="130"/>
        <v>STRONG</v>
      </c>
      <c r="H2110" s="17" t="str">
        <f t="shared" si="129"/>
        <v>CONFIRMED BULLISH</v>
      </c>
    </row>
    <row r="2111" spans="1:8" ht="13.5" x14ac:dyDescent="0.25">
      <c r="A2111" s="3">
        <v>45077</v>
      </c>
      <c r="B2111" s="2">
        <v>7.89</v>
      </c>
      <c r="C2111" s="2">
        <v>7.2678000000000003</v>
      </c>
      <c r="D2111" s="2">
        <v>6078</v>
      </c>
      <c r="E2111" s="2">
        <f t="shared" si="128"/>
        <v>5605200</v>
      </c>
      <c r="F2111" s="17" t="str">
        <f t="shared" si="131"/>
        <v>BULLISH</v>
      </c>
      <c r="G2111" s="17" t="str">
        <f t="shared" si="130"/>
        <v>STRONG</v>
      </c>
      <c r="H2111" s="17" t="str">
        <f t="shared" si="129"/>
        <v>CONFIRMED BULLISH</v>
      </c>
    </row>
    <row r="2112" spans="1:8" ht="13.5" x14ac:dyDescent="0.25">
      <c r="A2112" s="3">
        <v>45078</v>
      </c>
      <c r="B2112" s="2">
        <v>7.89</v>
      </c>
      <c r="C2112" s="2">
        <v>7.2678000000000003</v>
      </c>
      <c r="D2112" s="2">
        <v>6054</v>
      </c>
      <c r="E2112" s="2">
        <f t="shared" si="128"/>
        <v>5605200</v>
      </c>
      <c r="F2112" s="17" t="str">
        <f t="shared" si="131"/>
        <v>BULLISH</v>
      </c>
      <c r="G2112" s="17" t="str">
        <f t="shared" si="130"/>
        <v>NEUTRAL</v>
      </c>
      <c r="H2112" s="17" t="str">
        <f t="shared" si="129"/>
        <v>BULLISH DIVERGENCE</v>
      </c>
    </row>
    <row r="2113" spans="1:8" ht="13.5" x14ac:dyDescent="0.25">
      <c r="A2113" s="3">
        <v>45079</v>
      </c>
      <c r="B2113" s="2">
        <v>8.1</v>
      </c>
      <c r="C2113" s="2">
        <v>7.4611999999999998</v>
      </c>
      <c r="D2113" s="2">
        <v>16600</v>
      </c>
      <c r="E2113" s="2">
        <f t="shared" si="128"/>
        <v>5621800</v>
      </c>
      <c r="F2113" s="17" t="str">
        <f t="shared" si="131"/>
        <v>BULLISH</v>
      </c>
      <c r="G2113" s="17" t="str">
        <f t="shared" si="130"/>
        <v>NEUTRAL</v>
      </c>
      <c r="H2113" s="17" t="str">
        <f t="shared" si="129"/>
        <v>BULLISH DIVERGENCE</v>
      </c>
    </row>
    <row r="2114" spans="1:8" ht="13.5" x14ac:dyDescent="0.25">
      <c r="A2114" s="3">
        <v>45082</v>
      </c>
      <c r="B2114" s="2">
        <v>8</v>
      </c>
      <c r="C2114" s="2">
        <v>7.3691000000000004</v>
      </c>
      <c r="D2114" s="2">
        <v>13408</v>
      </c>
      <c r="E2114" s="2">
        <f t="shared" si="128"/>
        <v>5608392</v>
      </c>
      <c r="F2114" s="17" t="str">
        <f t="shared" si="131"/>
        <v>BEARISH</v>
      </c>
      <c r="G2114" s="17" t="str">
        <f t="shared" si="130"/>
        <v>NEUTRAL</v>
      </c>
      <c r="H2114" s="17" t="str">
        <f t="shared" si="129"/>
        <v>CONFIRMED BEARISH</v>
      </c>
    </row>
    <row r="2115" spans="1:8" ht="13.5" x14ac:dyDescent="0.25">
      <c r="A2115" s="3">
        <v>45083</v>
      </c>
      <c r="B2115" s="2">
        <v>8.08</v>
      </c>
      <c r="C2115" s="2">
        <v>7.4428000000000001</v>
      </c>
      <c r="D2115" s="2">
        <v>5583</v>
      </c>
      <c r="E2115" s="2">
        <f t="shared" si="128"/>
        <v>5613975</v>
      </c>
      <c r="F2115" s="17" t="str">
        <f t="shared" si="131"/>
        <v>BULLISH</v>
      </c>
      <c r="G2115" s="17" t="str">
        <f t="shared" si="130"/>
        <v>NEUTRAL</v>
      </c>
      <c r="H2115" s="17" t="str">
        <f t="shared" si="129"/>
        <v>CONFIRMED BULLISH</v>
      </c>
    </row>
    <row r="2116" spans="1:8" ht="13.5" x14ac:dyDescent="0.25">
      <c r="A2116" s="3">
        <v>45084</v>
      </c>
      <c r="B2116" s="2">
        <v>8.06</v>
      </c>
      <c r="C2116" s="2">
        <v>7.4244000000000003</v>
      </c>
      <c r="D2116" s="2">
        <v>48822</v>
      </c>
      <c r="E2116" s="2">
        <f t="shared" ref="E2116:E2179" si="132">IF(B2116&gt;B2115, E2115+D2116, IF(B2116&lt;B2115, E2115-D2116, E2115))</f>
        <v>5565153</v>
      </c>
      <c r="F2116" s="17" t="str">
        <f t="shared" si="131"/>
        <v>BEARISH</v>
      </c>
      <c r="G2116" s="17" t="str">
        <f t="shared" si="130"/>
        <v>NEUTRAL</v>
      </c>
      <c r="H2116" s="17" t="str">
        <f t="shared" si="129"/>
        <v>BEARISH DIVERGENCE</v>
      </c>
    </row>
    <row r="2117" spans="1:8" ht="13.5" x14ac:dyDescent="0.25">
      <c r="A2117" s="3">
        <v>45085</v>
      </c>
      <c r="B2117" s="2">
        <v>8.1</v>
      </c>
      <c r="C2117" s="2">
        <v>7.4611999999999998</v>
      </c>
      <c r="D2117" s="2">
        <v>14806</v>
      </c>
      <c r="E2117" s="2">
        <f t="shared" si="132"/>
        <v>5579959</v>
      </c>
      <c r="F2117" s="17" t="str">
        <f t="shared" si="131"/>
        <v>BEARISH</v>
      </c>
      <c r="G2117" s="17" t="str">
        <f t="shared" si="130"/>
        <v>NEUTRAL</v>
      </c>
      <c r="H2117" s="17" t="str">
        <f t="shared" si="129"/>
        <v>BEARISH DIVERGENCE</v>
      </c>
    </row>
    <row r="2118" spans="1:8" ht="13.5" x14ac:dyDescent="0.25">
      <c r="A2118" s="3">
        <v>45086</v>
      </c>
      <c r="B2118" s="2">
        <v>8.1300000000000008</v>
      </c>
      <c r="C2118" s="2">
        <v>7.4889000000000001</v>
      </c>
      <c r="D2118" s="2">
        <v>10642</v>
      </c>
      <c r="E2118" s="2">
        <f t="shared" si="132"/>
        <v>5590601</v>
      </c>
      <c r="F2118" s="17" t="str">
        <f t="shared" si="131"/>
        <v>BEARISH</v>
      </c>
      <c r="G2118" s="17" t="str">
        <f t="shared" si="130"/>
        <v>NEUTRAL</v>
      </c>
      <c r="H2118" s="17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BEARISH DIVERGENCE</v>
      </c>
    </row>
    <row r="2119" spans="1:8" ht="13.5" x14ac:dyDescent="0.25">
      <c r="A2119" s="3">
        <v>45089</v>
      </c>
      <c r="B2119" s="2">
        <v>8.07</v>
      </c>
      <c r="C2119" s="2">
        <v>7.5984999999999996</v>
      </c>
      <c r="D2119" s="2">
        <v>4070</v>
      </c>
      <c r="E2119" s="2">
        <f t="shared" si="132"/>
        <v>5586531</v>
      </c>
      <c r="F2119" s="17" t="str">
        <f t="shared" si="131"/>
        <v>BEARISH</v>
      </c>
      <c r="G2119" s="17" t="str">
        <f t="shared" ref="G2119:G2182" si="134">IF((E2119-E2114)/E2114 &gt; 0.02, "STRONG",
 IF((E2119-E2114)/E2114 &lt; -0.02, "WEAK", "NEUTRAL"))</f>
        <v>NEUTRAL</v>
      </c>
      <c r="H2119" s="17" t="str">
        <f t="shared" si="133"/>
        <v>BEARISH DIVERGENCE</v>
      </c>
    </row>
    <row r="2120" spans="1:8" ht="13.5" x14ac:dyDescent="0.25">
      <c r="A2120" s="3">
        <v>45090</v>
      </c>
      <c r="B2120" s="2">
        <v>8.1300000000000008</v>
      </c>
      <c r="C2120" s="2">
        <v>7.6550000000000002</v>
      </c>
      <c r="D2120" s="2">
        <v>14670</v>
      </c>
      <c r="E2120" s="2">
        <f t="shared" si="132"/>
        <v>5601201</v>
      </c>
      <c r="F2120" s="17" t="str">
        <f t="shared" ref="F2120:F2183" si="135">IF(E2120&gt;E2115,"BULLISH",IF(E2120&lt;E2115,"BEARISH","NEUTRAL"))</f>
        <v>BEARISH</v>
      </c>
      <c r="G2120" s="17" t="str">
        <f t="shared" si="134"/>
        <v>NEUTRAL</v>
      </c>
      <c r="H2120" s="17" t="str">
        <f t="shared" si="133"/>
        <v>BEARISH DIVERGENCE</v>
      </c>
    </row>
    <row r="2121" spans="1:8" ht="13.5" x14ac:dyDescent="0.25">
      <c r="A2121" s="3">
        <v>45091</v>
      </c>
      <c r="B2121" s="2">
        <v>8.1</v>
      </c>
      <c r="C2121" s="2">
        <v>7.6266999999999996</v>
      </c>
      <c r="D2121" s="2">
        <v>2466</v>
      </c>
      <c r="E2121" s="2">
        <f t="shared" si="132"/>
        <v>5598735</v>
      </c>
      <c r="F2121" s="17" t="str">
        <f t="shared" si="135"/>
        <v>BULLISH</v>
      </c>
      <c r="G2121" s="17" t="str">
        <f t="shared" si="134"/>
        <v>NEUTRAL</v>
      </c>
      <c r="H2121" s="17" t="str">
        <f t="shared" si="133"/>
        <v>CONFIRMED BULLISH</v>
      </c>
    </row>
    <row r="2122" spans="1:8" ht="13.5" x14ac:dyDescent="0.25">
      <c r="A2122" s="3">
        <v>45092</v>
      </c>
      <c r="B2122" s="2">
        <v>8</v>
      </c>
      <c r="C2122" s="2">
        <v>7.5326000000000004</v>
      </c>
      <c r="D2122" s="2">
        <v>7550</v>
      </c>
      <c r="E2122" s="2">
        <f t="shared" si="132"/>
        <v>5591185</v>
      </c>
      <c r="F2122" s="17" t="str">
        <f t="shared" si="135"/>
        <v>BULLISH</v>
      </c>
      <c r="G2122" s="17" t="str">
        <f t="shared" si="134"/>
        <v>NEUTRAL</v>
      </c>
      <c r="H2122" s="17" t="str">
        <f t="shared" si="133"/>
        <v>BULLISH DIVERGENCE</v>
      </c>
    </row>
    <row r="2123" spans="1:8" ht="13.5" x14ac:dyDescent="0.25">
      <c r="A2123" s="3">
        <v>45093</v>
      </c>
      <c r="B2123" s="2">
        <v>8.09</v>
      </c>
      <c r="C2123" s="2">
        <v>7.6173000000000002</v>
      </c>
      <c r="D2123" s="2">
        <v>11710</v>
      </c>
      <c r="E2123" s="2">
        <f t="shared" si="132"/>
        <v>5602895</v>
      </c>
      <c r="F2123" s="17" t="str">
        <f t="shared" si="135"/>
        <v>BULLISH</v>
      </c>
      <c r="G2123" s="17" t="str">
        <f t="shared" si="134"/>
        <v>NEUTRAL</v>
      </c>
      <c r="H2123" s="17" t="str">
        <f t="shared" si="133"/>
        <v>BULLISH DIVERGENCE</v>
      </c>
    </row>
    <row r="2124" spans="1:8" ht="13.5" x14ac:dyDescent="0.25">
      <c r="A2124" s="3">
        <v>45096</v>
      </c>
      <c r="B2124" s="2">
        <v>8.16</v>
      </c>
      <c r="C2124" s="2">
        <v>7.6832000000000003</v>
      </c>
      <c r="D2124" s="2">
        <v>13570</v>
      </c>
      <c r="E2124" s="2">
        <f t="shared" si="132"/>
        <v>5616465</v>
      </c>
      <c r="F2124" s="17" t="str">
        <f t="shared" si="135"/>
        <v>BULLISH</v>
      </c>
      <c r="G2124" s="17" t="str">
        <f t="shared" si="134"/>
        <v>NEUTRAL</v>
      </c>
      <c r="H2124" s="17" t="str">
        <f t="shared" si="133"/>
        <v>CONFIRMED BULLISH</v>
      </c>
    </row>
    <row r="2125" spans="1:8" ht="13.5" x14ac:dyDescent="0.25">
      <c r="A2125" s="3">
        <v>45097</v>
      </c>
      <c r="B2125" s="2">
        <v>8.1999999999999993</v>
      </c>
      <c r="C2125" s="2">
        <v>7.7209000000000003</v>
      </c>
      <c r="D2125" s="2">
        <v>6528</v>
      </c>
      <c r="E2125" s="2">
        <f t="shared" si="132"/>
        <v>5622993</v>
      </c>
      <c r="F2125" s="17" t="str">
        <f t="shared" si="135"/>
        <v>BULLISH</v>
      </c>
      <c r="G2125" s="17" t="str">
        <f t="shared" si="134"/>
        <v>NEUTRAL</v>
      </c>
      <c r="H2125" s="17" t="str">
        <f t="shared" si="133"/>
        <v>CONFIRMED BULLISH</v>
      </c>
    </row>
    <row r="2126" spans="1:8" ht="13.5" x14ac:dyDescent="0.25">
      <c r="A2126" s="3">
        <v>45098</v>
      </c>
      <c r="B2126" s="2">
        <v>8.19</v>
      </c>
      <c r="C2126" s="2">
        <v>7.7115</v>
      </c>
      <c r="D2126" s="2">
        <v>15056</v>
      </c>
      <c r="E2126" s="2">
        <f t="shared" si="132"/>
        <v>5607937</v>
      </c>
      <c r="F2126" s="17" t="str">
        <f t="shared" si="135"/>
        <v>BULLISH</v>
      </c>
      <c r="G2126" s="17" t="str">
        <f t="shared" si="134"/>
        <v>NEUTRAL</v>
      </c>
      <c r="H2126" s="17" t="str">
        <f t="shared" si="133"/>
        <v>CONFIRMED BULLISH</v>
      </c>
    </row>
    <row r="2127" spans="1:8" ht="13.5" x14ac:dyDescent="0.25">
      <c r="A2127" s="3">
        <v>45099</v>
      </c>
      <c r="B2127" s="2">
        <v>8.1999999999999993</v>
      </c>
      <c r="C2127" s="2">
        <v>7.7209000000000003</v>
      </c>
      <c r="D2127" s="2">
        <v>18034</v>
      </c>
      <c r="E2127" s="2">
        <f t="shared" si="132"/>
        <v>5625971</v>
      </c>
      <c r="F2127" s="17" t="str">
        <f t="shared" si="135"/>
        <v>BULLISH</v>
      </c>
      <c r="G2127" s="17" t="str">
        <f t="shared" si="134"/>
        <v>NEUTRAL</v>
      </c>
      <c r="H2127" s="17" t="str">
        <f t="shared" si="133"/>
        <v>CONFIRMED BULLISH</v>
      </c>
    </row>
    <row r="2128" spans="1:8" ht="13.5" x14ac:dyDescent="0.25">
      <c r="A2128" s="3">
        <v>45100</v>
      </c>
      <c r="B2128" s="2">
        <v>8.2200000000000006</v>
      </c>
      <c r="C2128" s="2">
        <v>7.7397</v>
      </c>
      <c r="D2128" s="2">
        <v>5805</v>
      </c>
      <c r="E2128" s="2">
        <f t="shared" si="132"/>
        <v>5631776</v>
      </c>
      <c r="F2128" s="17" t="str">
        <f t="shared" si="135"/>
        <v>BULLISH</v>
      </c>
      <c r="G2128" s="17" t="str">
        <f t="shared" si="134"/>
        <v>NEUTRAL</v>
      </c>
      <c r="H2128" s="17" t="str">
        <f t="shared" si="133"/>
        <v>CONFIRMED BULLISH</v>
      </c>
    </row>
    <row r="2129" spans="1:8" ht="13.5" x14ac:dyDescent="0.25">
      <c r="A2129" s="3">
        <v>45103</v>
      </c>
      <c r="B2129" s="2">
        <v>8.15</v>
      </c>
      <c r="C2129" s="2">
        <v>7.6738</v>
      </c>
      <c r="D2129" s="2">
        <v>1477</v>
      </c>
      <c r="E2129" s="2">
        <f t="shared" si="132"/>
        <v>5630299</v>
      </c>
      <c r="F2129" s="17" t="str">
        <f t="shared" si="135"/>
        <v>BULLISH</v>
      </c>
      <c r="G2129" s="17" t="str">
        <f t="shared" si="134"/>
        <v>NEUTRAL</v>
      </c>
      <c r="H2129" s="17" t="str">
        <f t="shared" si="133"/>
        <v>BULLISH DIVERGENCE</v>
      </c>
    </row>
    <row r="2130" spans="1:8" ht="13.5" x14ac:dyDescent="0.25">
      <c r="A2130" s="3">
        <v>45104</v>
      </c>
      <c r="B2130" s="2">
        <v>8.1999999999999993</v>
      </c>
      <c r="C2130" s="2">
        <v>7.7209000000000003</v>
      </c>
      <c r="D2130" s="2">
        <v>12200</v>
      </c>
      <c r="E2130" s="2">
        <f t="shared" si="132"/>
        <v>5642499</v>
      </c>
      <c r="F2130" s="17" t="str">
        <f t="shared" si="135"/>
        <v>BULLISH</v>
      </c>
      <c r="G2130" s="17" t="str">
        <f t="shared" si="134"/>
        <v>NEUTRAL</v>
      </c>
      <c r="H2130" s="17" t="str">
        <f t="shared" si="133"/>
        <v>NEUTRAL</v>
      </c>
    </row>
    <row r="2131" spans="1:8" ht="13.5" x14ac:dyDescent="0.25">
      <c r="A2131" s="3">
        <v>45107</v>
      </c>
      <c r="B2131" s="2">
        <v>8.3000000000000007</v>
      </c>
      <c r="C2131" s="2">
        <v>7.8151000000000002</v>
      </c>
      <c r="D2131" s="2">
        <v>13867</v>
      </c>
      <c r="E2131" s="2">
        <f t="shared" si="132"/>
        <v>5656366</v>
      </c>
      <c r="F2131" s="17" t="str">
        <f t="shared" si="135"/>
        <v>BULLISH</v>
      </c>
      <c r="G2131" s="17" t="str">
        <f t="shared" si="134"/>
        <v>NEUTRAL</v>
      </c>
      <c r="H2131" s="17" t="str">
        <f t="shared" si="133"/>
        <v>CONFIRMED BULLISH</v>
      </c>
    </row>
    <row r="2132" spans="1:8" ht="13.5" x14ac:dyDescent="0.25">
      <c r="A2132" s="3">
        <v>45110</v>
      </c>
      <c r="B2132" s="2">
        <v>8.33</v>
      </c>
      <c r="C2132" s="2">
        <v>7.8433000000000002</v>
      </c>
      <c r="D2132" s="2">
        <v>320</v>
      </c>
      <c r="E2132" s="2">
        <f t="shared" si="132"/>
        <v>5656686</v>
      </c>
      <c r="F2132" s="17" t="str">
        <f t="shared" si="135"/>
        <v>BULLISH</v>
      </c>
      <c r="G2132" s="17" t="str">
        <f t="shared" si="134"/>
        <v>NEUTRAL</v>
      </c>
      <c r="H2132" s="17" t="str">
        <f t="shared" si="133"/>
        <v>CONFIRMED BULLISH</v>
      </c>
    </row>
    <row r="2133" spans="1:8" ht="13.5" x14ac:dyDescent="0.25">
      <c r="A2133" s="3">
        <v>45111</v>
      </c>
      <c r="B2133" s="2">
        <v>8.25</v>
      </c>
      <c r="C2133" s="2">
        <v>7.7679999999999998</v>
      </c>
      <c r="D2133" s="2">
        <v>8323</v>
      </c>
      <c r="E2133" s="2">
        <f t="shared" si="132"/>
        <v>5648363</v>
      </c>
      <c r="F2133" s="17" t="str">
        <f t="shared" si="135"/>
        <v>BULLISH</v>
      </c>
      <c r="G2133" s="17" t="str">
        <f t="shared" si="134"/>
        <v>NEUTRAL</v>
      </c>
      <c r="H2133" s="17" t="str">
        <f t="shared" si="133"/>
        <v>CONFIRMED BULLISH</v>
      </c>
    </row>
    <row r="2134" spans="1:8" ht="13.5" x14ac:dyDescent="0.25">
      <c r="A2134" s="3">
        <v>45112</v>
      </c>
      <c r="B2134" s="2">
        <v>8.25</v>
      </c>
      <c r="C2134" s="2">
        <v>7.7679999999999998</v>
      </c>
      <c r="D2134" s="2">
        <v>5646</v>
      </c>
      <c r="E2134" s="2">
        <f t="shared" si="132"/>
        <v>5648363</v>
      </c>
      <c r="F2134" s="17" t="str">
        <f t="shared" si="135"/>
        <v>BULLISH</v>
      </c>
      <c r="G2134" s="17" t="str">
        <f t="shared" si="134"/>
        <v>NEUTRAL</v>
      </c>
      <c r="H2134" s="17" t="str">
        <f t="shared" si="133"/>
        <v>CONFIRMED BULLISH</v>
      </c>
    </row>
    <row r="2135" spans="1:8" ht="13.5" x14ac:dyDescent="0.25">
      <c r="A2135" s="3">
        <v>45113</v>
      </c>
      <c r="B2135" s="2">
        <v>8.19</v>
      </c>
      <c r="C2135" s="2">
        <v>7.7115</v>
      </c>
      <c r="D2135" s="2">
        <v>5266</v>
      </c>
      <c r="E2135" s="2">
        <f t="shared" si="132"/>
        <v>5643097</v>
      </c>
      <c r="F2135" s="17" t="str">
        <f t="shared" si="135"/>
        <v>BULLISH</v>
      </c>
      <c r="G2135" s="17" t="str">
        <f t="shared" si="134"/>
        <v>NEUTRAL</v>
      </c>
      <c r="H2135" s="17" t="str">
        <f t="shared" si="133"/>
        <v>BULLISH DIVERGENCE</v>
      </c>
    </row>
    <row r="2136" spans="1:8" ht="13.5" x14ac:dyDescent="0.25">
      <c r="A2136" s="3">
        <v>45114</v>
      </c>
      <c r="B2136" s="2">
        <v>8.3000000000000007</v>
      </c>
      <c r="C2136" s="2">
        <v>7.8151000000000002</v>
      </c>
      <c r="D2136" s="2">
        <v>37050</v>
      </c>
      <c r="E2136" s="2">
        <f t="shared" si="132"/>
        <v>5680147</v>
      </c>
      <c r="F2136" s="17" t="str">
        <f t="shared" si="135"/>
        <v>BULLISH</v>
      </c>
      <c r="G2136" s="17" t="str">
        <f t="shared" si="134"/>
        <v>NEUTRAL</v>
      </c>
      <c r="H2136" s="17" t="str">
        <f t="shared" si="133"/>
        <v>NEUTRAL</v>
      </c>
    </row>
    <row r="2137" spans="1:8" ht="13.5" x14ac:dyDescent="0.25">
      <c r="A2137" s="3">
        <v>45117</v>
      </c>
      <c r="B2137" s="2">
        <v>8.1999999999999993</v>
      </c>
      <c r="C2137" s="2">
        <v>7.7209000000000003</v>
      </c>
      <c r="D2137" s="2">
        <v>1555</v>
      </c>
      <c r="E2137" s="2">
        <f t="shared" si="132"/>
        <v>5678592</v>
      </c>
      <c r="F2137" s="17" t="str">
        <f t="shared" si="135"/>
        <v>BULLISH</v>
      </c>
      <c r="G2137" s="17" t="str">
        <f t="shared" si="134"/>
        <v>NEUTRAL</v>
      </c>
      <c r="H2137" s="17" t="str">
        <f t="shared" si="133"/>
        <v>BULLISH DIVERGENCE</v>
      </c>
    </row>
    <row r="2138" spans="1:8" ht="13.5" x14ac:dyDescent="0.25">
      <c r="A2138" s="3">
        <v>45118</v>
      </c>
      <c r="B2138" s="2">
        <v>8.1999999999999993</v>
      </c>
      <c r="C2138" s="2">
        <v>7.7209000000000003</v>
      </c>
      <c r="D2138" s="2">
        <v>2549</v>
      </c>
      <c r="E2138" s="2">
        <f t="shared" si="132"/>
        <v>5678592</v>
      </c>
      <c r="F2138" s="17" t="str">
        <f t="shared" si="135"/>
        <v>BULLISH</v>
      </c>
      <c r="G2138" s="17" t="str">
        <f t="shared" si="134"/>
        <v>NEUTRAL</v>
      </c>
      <c r="H2138" s="17" t="str">
        <f t="shared" si="133"/>
        <v>BULLISH DIVERGENCE</v>
      </c>
    </row>
    <row r="2139" spans="1:8" ht="13.5" x14ac:dyDescent="0.25">
      <c r="A2139" s="3">
        <v>45119</v>
      </c>
      <c r="B2139" s="2">
        <v>8.2899999999999991</v>
      </c>
      <c r="C2139" s="2">
        <v>7.8056000000000001</v>
      </c>
      <c r="D2139" s="2">
        <v>128</v>
      </c>
      <c r="E2139" s="2">
        <f t="shared" si="132"/>
        <v>5678720</v>
      </c>
      <c r="F2139" s="17" t="str">
        <f t="shared" si="135"/>
        <v>BULLISH</v>
      </c>
      <c r="G2139" s="17" t="str">
        <f t="shared" si="134"/>
        <v>NEUTRAL</v>
      </c>
      <c r="H2139" s="17" t="str">
        <f t="shared" si="133"/>
        <v>CONFIRMED BULLISH</v>
      </c>
    </row>
    <row r="2140" spans="1:8" ht="13.5" x14ac:dyDescent="0.25">
      <c r="A2140" s="3">
        <v>45120</v>
      </c>
      <c r="B2140" s="2">
        <v>8.2899999999999991</v>
      </c>
      <c r="C2140" s="2">
        <v>7.8056000000000001</v>
      </c>
      <c r="D2140" s="2">
        <v>1280</v>
      </c>
      <c r="E2140" s="2">
        <f t="shared" si="132"/>
        <v>5678720</v>
      </c>
      <c r="F2140" s="17" t="str">
        <f t="shared" si="135"/>
        <v>BULLISH</v>
      </c>
      <c r="G2140" s="17" t="str">
        <f t="shared" si="134"/>
        <v>NEUTRAL</v>
      </c>
      <c r="H2140" s="17" t="str">
        <f t="shared" si="133"/>
        <v>CONFIRMED BULLISH</v>
      </c>
    </row>
    <row r="2141" spans="1:8" ht="13.5" x14ac:dyDescent="0.25">
      <c r="A2141" s="3">
        <v>45121</v>
      </c>
      <c r="B2141" s="2">
        <v>8.15</v>
      </c>
      <c r="C2141" s="2">
        <v>7.6738</v>
      </c>
      <c r="D2141" s="2">
        <v>7317</v>
      </c>
      <c r="E2141" s="2">
        <f t="shared" si="132"/>
        <v>5671403</v>
      </c>
      <c r="F2141" s="17" t="str">
        <f t="shared" si="135"/>
        <v>BEARISH</v>
      </c>
      <c r="G2141" s="17" t="str">
        <f t="shared" si="134"/>
        <v>NEUTRAL</v>
      </c>
      <c r="H2141" s="17" t="str">
        <f t="shared" si="133"/>
        <v>CONFIRMED BEARISH</v>
      </c>
    </row>
    <row r="2142" spans="1:8" ht="13.5" x14ac:dyDescent="0.25">
      <c r="A2142" s="3">
        <v>45124</v>
      </c>
      <c r="B2142" s="2">
        <v>8.25</v>
      </c>
      <c r="C2142" s="2">
        <v>7.7679999999999998</v>
      </c>
      <c r="D2142" s="2">
        <v>378</v>
      </c>
      <c r="E2142" s="2">
        <f t="shared" si="132"/>
        <v>5671781</v>
      </c>
      <c r="F2142" s="17" t="str">
        <f t="shared" si="135"/>
        <v>BEARISH</v>
      </c>
      <c r="G2142" s="17" t="str">
        <f t="shared" si="134"/>
        <v>NEUTRAL</v>
      </c>
      <c r="H2142" s="17" t="str">
        <f t="shared" si="133"/>
        <v>BEARISH DIVERGENCE</v>
      </c>
    </row>
    <row r="2143" spans="1:8" ht="13.5" x14ac:dyDescent="0.25">
      <c r="A2143" s="3">
        <v>45125</v>
      </c>
      <c r="B2143" s="2">
        <v>8.1</v>
      </c>
      <c r="C2143" s="2">
        <v>7.6266999999999996</v>
      </c>
      <c r="D2143" s="2">
        <v>9710</v>
      </c>
      <c r="E2143" s="2">
        <f t="shared" si="132"/>
        <v>5662071</v>
      </c>
      <c r="F2143" s="17" t="str">
        <f t="shared" si="135"/>
        <v>BEARISH</v>
      </c>
      <c r="G2143" s="17" t="str">
        <f t="shared" si="134"/>
        <v>NEUTRAL</v>
      </c>
      <c r="H2143" s="17" t="str">
        <f t="shared" si="133"/>
        <v>CONFIRMED BEARISH</v>
      </c>
    </row>
    <row r="2144" spans="1:8" ht="13.5" x14ac:dyDescent="0.25">
      <c r="A2144" s="3">
        <v>45127</v>
      </c>
      <c r="B2144" s="2">
        <v>8.17</v>
      </c>
      <c r="C2144" s="2">
        <v>7.6927000000000003</v>
      </c>
      <c r="D2144" s="2">
        <v>6594</v>
      </c>
      <c r="E2144" s="2">
        <f t="shared" si="132"/>
        <v>5668665</v>
      </c>
      <c r="F2144" s="17" t="str">
        <f t="shared" si="135"/>
        <v>BEARISH</v>
      </c>
      <c r="G2144" s="17" t="str">
        <f t="shared" si="134"/>
        <v>NEUTRAL</v>
      </c>
      <c r="H2144" s="17" t="str">
        <f t="shared" si="133"/>
        <v>CONFIRMED BEARISH</v>
      </c>
    </row>
    <row r="2145" spans="1:8" ht="13.5" x14ac:dyDescent="0.25">
      <c r="A2145" s="3">
        <v>45128</v>
      </c>
      <c r="B2145" s="2">
        <v>8.18</v>
      </c>
      <c r="C2145" s="2">
        <v>7.7020999999999997</v>
      </c>
      <c r="D2145" s="2">
        <v>3980</v>
      </c>
      <c r="E2145" s="2">
        <f t="shared" si="132"/>
        <v>5672645</v>
      </c>
      <c r="F2145" s="17" t="str">
        <f t="shared" si="135"/>
        <v>BEARISH</v>
      </c>
      <c r="G2145" s="17" t="str">
        <f t="shared" si="134"/>
        <v>NEUTRAL</v>
      </c>
      <c r="H2145" s="17" t="str">
        <f t="shared" si="133"/>
        <v>CONFIRMED BEARISH</v>
      </c>
    </row>
    <row r="2146" spans="1:8" ht="13.5" x14ac:dyDescent="0.25">
      <c r="A2146" s="3">
        <v>45131</v>
      </c>
      <c r="B2146" s="2">
        <v>8.1999999999999993</v>
      </c>
      <c r="C2146" s="2">
        <v>7.7209000000000003</v>
      </c>
      <c r="D2146" s="2">
        <v>252</v>
      </c>
      <c r="E2146" s="2">
        <f t="shared" si="132"/>
        <v>5672897</v>
      </c>
      <c r="F2146" s="17" t="str">
        <f t="shared" si="135"/>
        <v>BULLISH</v>
      </c>
      <c r="G2146" s="17" t="str">
        <f t="shared" si="134"/>
        <v>NEUTRAL</v>
      </c>
      <c r="H2146" s="17" t="str">
        <f t="shared" si="133"/>
        <v>CONFIRMED BULLISH</v>
      </c>
    </row>
    <row r="2147" spans="1:8" ht="13.5" x14ac:dyDescent="0.25">
      <c r="A2147" s="3">
        <v>45133</v>
      </c>
      <c r="B2147" s="2">
        <v>8.24</v>
      </c>
      <c r="C2147" s="2">
        <v>7.7586000000000004</v>
      </c>
      <c r="D2147" s="2">
        <v>13499</v>
      </c>
      <c r="E2147" s="2">
        <f t="shared" si="132"/>
        <v>5686396</v>
      </c>
      <c r="F2147" s="17" t="str">
        <f t="shared" si="135"/>
        <v>BULLISH</v>
      </c>
      <c r="G2147" s="17" t="str">
        <f t="shared" si="134"/>
        <v>NEUTRAL</v>
      </c>
      <c r="H2147" s="17" t="str">
        <f t="shared" si="133"/>
        <v>BULLISH DIVERGENCE</v>
      </c>
    </row>
    <row r="2148" spans="1:8" ht="13.5" x14ac:dyDescent="0.25">
      <c r="A2148" s="3">
        <v>45134</v>
      </c>
      <c r="B2148" s="2">
        <v>8.23</v>
      </c>
      <c r="C2148" s="2">
        <v>7.7492000000000001</v>
      </c>
      <c r="D2148" s="2">
        <v>3314</v>
      </c>
      <c r="E2148" s="2">
        <f t="shared" si="132"/>
        <v>5683082</v>
      </c>
      <c r="F2148" s="17" t="str">
        <f t="shared" si="135"/>
        <v>BULLISH</v>
      </c>
      <c r="G2148" s="17" t="str">
        <f t="shared" si="134"/>
        <v>NEUTRAL</v>
      </c>
      <c r="H2148" s="17" t="str">
        <f t="shared" si="133"/>
        <v>CONFIRMED BULLISH</v>
      </c>
    </row>
    <row r="2149" spans="1:8" ht="13.5" x14ac:dyDescent="0.25">
      <c r="A2149" s="3">
        <v>45135</v>
      </c>
      <c r="B2149" s="2">
        <v>8.2200000000000006</v>
      </c>
      <c r="C2149" s="2">
        <v>7.7397</v>
      </c>
      <c r="D2149" s="2">
        <v>34</v>
      </c>
      <c r="E2149" s="2">
        <f t="shared" si="132"/>
        <v>5683048</v>
      </c>
      <c r="F2149" s="17" t="str">
        <f t="shared" si="135"/>
        <v>BULLISH</v>
      </c>
      <c r="G2149" s="17" t="str">
        <f t="shared" si="134"/>
        <v>NEUTRAL</v>
      </c>
      <c r="H2149" s="17" t="str">
        <f t="shared" si="133"/>
        <v>CONFIRMED BULLISH</v>
      </c>
    </row>
    <row r="2150" spans="1:8" ht="13.5" x14ac:dyDescent="0.25">
      <c r="A2150" s="3">
        <v>45138</v>
      </c>
      <c r="B2150" s="2">
        <v>8.1999999999999993</v>
      </c>
      <c r="C2150" s="2">
        <v>7.7209000000000003</v>
      </c>
      <c r="D2150" s="2">
        <v>8500</v>
      </c>
      <c r="E2150" s="2">
        <f t="shared" si="132"/>
        <v>5674548</v>
      </c>
      <c r="F2150" s="17" t="str">
        <f t="shared" si="135"/>
        <v>BULLISH</v>
      </c>
      <c r="G2150" s="17" t="str">
        <f t="shared" si="134"/>
        <v>NEUTRAL</v>
      </c>
      <c r="H2150" s="17" t="str">
        <f t="shared" si="133"/>
        <v>CONFIRMED BULLISH</v>
      </c>
    </row>
    <row r="2151" spans="1:8" ht="13.5" x14ac:dyDescent="0.25">
      <c r="A2151" s="3">
        <v>45139</v>
      </c>
      <c r="B2151" s="2">
        <v>8.25</v>
      </c>
      <c r="C2151" s="2">
        <v>7.7679999999999998</v>
      </c>
      <c r="D2151" s="2">
        <v>939</v>
      </c>
      <c r="E2151" s="2">
        <f t="shared" si="132"/>
        <v>5675487</v>
      </c>
      <c r="F2151" s="17" t="str">
        <f t="shared" si="135"/>
        <v>BULLISH</v>
      </c>
      <c r="G2151" s="17" t="str">
        <f t="shared" si="134"/>
        <v>NEUTRAL</v>
      </c>
      <c r="H2151" s="17" t="str">
        <f t="shared" si="133"/>
        <v>CONFIRMED BULLISH</v>
      </c>
    </row>
    <row r="2152" spans="1:8" ht="13.5" x14ac:dyDescent="0.25">
      <c r="A2152" s="3">
        <v>45140</v>
      </c>
      <c r="B2152" s="2">
        <v>8.24</v>
      </c>
      <c r="C2152" s="2">
        <v>7.7586000000000004</v>
      </c>
      <c r="D2152" s="2">
        <v>120</v>
      </c>
      <c r="E2152" s="2">
        <f t="shared" si="132"/>
        <v>5675367</v>
      </c>
      <c r="F2152" s="17" t="str">
        <f t="shared" si="135"/>
        <v>BEARISH</v>
      </c>
      <c r="G2152" s="17" t="str">
        <f t="shared" si="134"/>
        <v>NEUTRAL</v>
      </c>
      <c r="H2152" s="17" t="str">
        <f t="shared" si="133"/>
        <v>NEUTRAL</v>
      </c>
    </row>
    <row r="2153" spans="1:8" ht="13.5" x14ac:dyDescent="0.25">
      <c r="A2153" s="3">
        <v>45141</v>
      </c>
      <c r="B2153" s="2">
        <v>8.25</v>
      </c>
      <c r="C2153" s="2">
        <v>7.7679999999999998</v>
      </c>
      <c r="D2153" s="2">
        <v>2875</v>
      </c>
      <c r="E2153" s="2">
        <f t="shared" si="132"/>
        <v>5678242</v>
      </c>
      <c r="F2153" s="17" t="str">
        <f t="shared" si="135"/>
        <v>BEARISH</v>
      </c>
      <c r="G2153" s="17" t="str">
        <f t="shared" si="134"/>
        <v>NEUTRAL</v>
      </c>
      <c r="H2153" s="17" t="str">
        <f t="shared" si="133"/>
        <v>BEARISH DIVERGENCE</v>
      </c>
    </row>
    <row r="2154" spans="1:8" ht="13.5" x14ac:dyDescent="0.25">
      <c r="A2154" s="3">
        <v>45142</v>
      </c>
      <c r="B2154" s="2">
        <v>8.15</v>
      </c>
      <c r="C2154" s="2">
        <v>7.6738</v>
      </c>
      <c r="D2154" s="2">
        <v>662</v>
      </c>
      <c r="E2154" s="2">
        <f t="shared" si="132"/>
        <v>5677580</v>
      </c>
      <c r="F2154" s="17" t="str">
        <f t="shared" si="135"/>
        <v>BEARISH</v>
      </c>
      <c r="G2154" s="17" t="str">
        <f t="shared" si="134"/>
        <v>NEUTRAL</v>
      </c>
      <c r="H2154" s="17" t="str">
        <f t="shared" si="133"/>
        <v>CONFIRMED BEARISH</v>
      </c>
    </row>
    <row r="2155" spans="1:8" ht="13.5" x14ac:dyDescent="0.25">
      <c r="A2155" s="3">
        <v>45145</v>
      </c>
      <c r="B2155" s="2">
        <v>8.1300000000000008</v>
      </c>
      <c r="C2155" s="2">
        <v>7.6550000000000002</v>
      </c>
      <c r="D2155" s="2">
        <v>1530</v>
      </c>
      <c r="E2155" s="2">
        <f t="shared" si="132"/>
        <v>5676050</v>
      </c>
      <c r="F2155" s="17" t="str">
        <f t="shared" si="135"/>
        <v>BULLISH</v>
      </c>
      <c r="G2155" s="17" t="str">
        <f t="shared" si="134"/>
        <v>NEUTRAL</v>
      </c>
      <c r="H2155" s="17" t="str">
        <f t="shared" si="133"/>
        <v>BULLISH DIVERGENCE</v>
      </c>
    </row>
    <row r="2156" spans="1:8" ht="13.5" x14ac:dyDescent="0.25">
      <c r="A2156" s="3">
        <v>45146</v>
      </c>
      <c r="B2156" s="2">
        <v>8.0500000000000007</v>
      </c>
      <c r="C2156" s="2">
        <v>7.5796999999999999</v>
      </c>
      <c r="D2156" s="2">
        <v>2564</v>
      </c>
      <c r="E2156" s="2">
        <f t="shared" si="132"/>
        <v>5673486</v>
      </c>
      <c r="F2156" s="17" t="str">
        <f t="shared" si="135"/>
        <v>BEARISH</v>
      </c>
      <c r="G2156" s="17" t="str">
        <f t="shared" si="134"/>
        <v>NEUTRAL</v>
      </c>
      <c r="H2156" s="17" t="str">
        <f t="shared" si="133"/>
        <v>CONFIRMED BEARISH</v>
      </c>
    </row>
    <row r="2157" spans="1:8" ht="13.5" x14ac:dyDescent="0.25">
      <c r="A2157" s="3">
        <v>45147</v>
      </c>
      <c r="B2157" s="2">
        <v>8.0500000000000007</v>
      </c>
      <c r="C2157" s="2">
        <v>7.5796999999999999</v>
      </c>
      <c r="D2157" s="2">
        <v>838</v>
      </c>
      <c r="E2157" s="2">
        <f t="shared" si="132"/>
        <v>5673486</v>
      </c>
      <c r="F2157" s="17" t="str">
        <f t="shared" si="135"/>
        <v>BEARISH</v>
      </c>
      <c r="G2157" s="17" t="str">
        <f t="shared" si="134"/>
        <v>NEUTRAL</v>
      </c>
      <c r="H2157" s="17" t="str">
        <f t="shared" si="133"/>
        <v>CONFIRMED BEARISH</v>
      </c>
    </row>
    <row r="2158" spans="1:8" ht="13.5" x14ac:dyDescent="0.25">
      <c r="A2158" s="3">
        <v>45148</v>
      </c>
      <c r="B2158" s="2">
        <v>8</v>
      </c>
      <c r="C2158" s="2">
        <v>7.5326000000000004</v>
      </c>
      <c r="D2158" s="2">
        <v>7601</v>
      </c>
      <c r="E2158" s="2">
        <f t="shared" si="132"/>
        <v>5665885</v>
      </c>
      <c r="F2158" s="17" t="str">
        <f t="shared" si="135"/>
        <v>BEARISH</v>
      </c>
      <c r="G2158" s="17" t="str">
        <f t="shared" si="134"/>
        <v>NEUTRAL</v>
      </c>
      <c r="H2158" s="17" t="str">
        <f t="shared" si="133"/>
        <v>CONFIRMED BEARISH</v>
      </c>
    </row>
    <row r="2159" spans="1:8" ht="13.5" x14ac:dyDescent="0.25">
      <c r="A2159" s="3">
        <v>45149</v>
      </c>
      <c r="B2159" s="2">
        <v>8.11</v>
      </c>
      <c r="C2159" s="2">
        <v>7.6361999999999997</v>
      </c>
      <c r="D2159" s="2">
        <v>3156</v>
      </c>
      <c r="E2159" s="2">
        <f t="shared" si="132"/>
        <v>5669041</v>
      </c>
      <c r="F2159" s="17" t="str">
        <f t="shared" si="135"/>
        <v>BEARISH</v>
      </c>
      <c r="G2159" s="17" t="str">
        <f t="shared" si="134"/>
        <v>NEUTRAL</v>
      </c>
      <c r="H2159" s="17" t="str">
        <f t="shared" si="133"/>
        <v>CONFIRMED BEARISH</v>
      </c>
    </row>
    <row r="2160" spans="1:8" ht="13.5" x14ac:dyDescent="0.25">
      <c r="A2160" s="3">
        <v>45152</v>
      </c>
      <c r="B2160" s="2">
        <v>8.11</v>
      </c>
      <c r="C2160" s="2">
        <v>7.6361999999999997</v>
      </c>
      <c r="D2160" s="2">
        <v>0</v>
      </c>
      <c r="E2160" s="2">
        <f t="shared" si="132"/>
        <v>5669041</v>
      </c>
      <c r="F2160" s="17" t="str">
        <f t="shared" si="135"/>
        <v>BEARISH</v>
      </c>
      <c r="G2160" s="17" t="str">
        <f t="shared" si="134"/>
        <v>NEUTRAL</v>
      </c>
      <c r="H2160" s="17" t="str">
        <f t="shared" si="133"/>
        <v>CONFIRMED BEARISH</v>
      </c>
    </row>
    <row r="2161" spans="1:8" ht="13.5" x14ac:dyDescent="0.25">
      <c r="A2161" s="3">
        <v>45153</v>
      </c>
      <c r="B2161" s="2">
        <v>8.1999999999999993</v>
      </c>
      <c r="C2161" s="2">
        <v>7.7209000000000003</v>
      </c>
      <c r="D2161" s="2">
        <v>6480</v>
      </c>
      <c r="E2161" s="2">
        <f t="shared" si="132"/>
        <v>5675521</v>
      </c>
      <c r="F2161" s="17" t="str">
        <f t="shared" si="135"/>
        <v>BULLISH</v>
      </c>
      <c r="G2161" s="17" t="str">
        <f t="shared" si="134"/>
        <v>NEUTRAL</v>
      </c>
      <c r="H2161" s="17" t="str">
        <f t="shared" si="133"/>
        <v>CONFIRMED BULLISH</v>
      </c>
    </row>
    <row r="2162" spans="1:8" ht="13.5" x14ac:dyDescent="0.25">
      <c r="A2162" s="3">
        <v>45154</v>
      </c>
      <c r="B2162" s="2">
        <v>8.1999999999999993</v>
      </c>
      <c r="C2162" s="2">
        <v>7.7209000000000003</v>
      </c>
      <c r="D2162" s="2">
        <v>1502</v>
      </c>
      <c r="E2162" s="2">
        <f t="shared" si="132"/>
        <v>5675521</v>
      </c>
      <c r="F2162" s="17" t="str">
        <f t="shared" si="135"/>
        <v>BULLISH</v>
      </c>
      <c r="G2162" s="17" t="str">
        <f t="shared" si="134"/>
        <v>NEUTRAL</v>
      </c>
      <c r="H2162" s="17" t="str">
        <f t="shared" si="133"/>
        <v>CONFIRMED BULLISH</v>
      </c>
    </row>
    <row r="2163" spans="1:8" ht="13.5" x14ac:dyDescent="0.25">
      <c r="A2163" s="3">
        <v>45155</v>
      </c>
      <c r="B2163" s="2">
        <v>8.1999999999999993</v>
      </c>
      <c r="C2163" s="2">
        <v>7.7209000000000003</v>
      </c>
      <c r="D2163" s="2">
        <v>705</v>
      </c>
      <c r="E2163" s="2">
        <f t="shared" si="132"/>
        <v>5675521</v>
      </c>
      <c r="F2163" s="17" t="str">
        <f t="shared" si="135"/>
        <v>BULLISH</v>
      </c>
      <c r="G2163" s="17" t="str">
        <f t="shared" si="134"/>
        <v>NEUTRAL</v>
      </c>
      <c r="H2163" s="17" t="str">
        <f t="shared" si="133"/>
        <v>CONFIRMED BULLISH</v>
      </c>
    </row>
    <row r="2164" spans="1:8" ht="13.5" x14ac:dyDescent="0.25">
      <c r="A2164" s="3">
        <v>45156</v>
      </c>
      <c r="B2164" s="2">
        <v>8.1999999999999993</v>
      </c>
      <c r="C2164" s="2">
        <v>7.7209000000000003</v>
      </c>
      <c r="D2164" s="2">
        <v>2838</v>
      </c>
      <c r="E2164" s="2">
        <f t="shared" si="132"/>
        <v>5675521</v>
      </c>
      <c r="F2164" s="17" t="str">
        <f t="shared" si="135"/>
        <v>BULLISH</v>
      </c>
      <c r="G2164" s="17" t="str">
        <f t="shared" si="134"/>
        <v>NEUTRAL</v>
      </c>
      <c r="H2164" s="17" t="str">
        <f t="shared" si="133"/>
        <v>CONFIRMED BULLISH</v>
      </c>
    </row>
    <row r="2165" spans="1:8" ht="13.5" x14ac:dyDescent="0.25">
      <c r="A2165" s="3">
        <v>45159</v>
      </c>
      <c r="B2165" s="2">
        <v>8.1999999999999993</v>
      </c>
      <c r="C2165" s="2">
        <v>7.7209000000000003</v>
      </c>
      <c r="D2165" s="2">
        <v>0</v>
      </c>
      <c r="E2165" s="2">
        <f t="shared" si="132"/>
        <v>5675521</v>
      </c>
      <c r="F2165" s="17" t="str">
        <f t="shared" si="135"/>
        <v>BULLISH</v>
      </c>
      <c r="G2165" s="17" t="str">
        <f t="shared" si="134"/>
        <v>NEUTRAL</v>
      </c>
      <c r="H2165" s="17" t="str">
        <f t="shared" si="133"/>
        <v>CONFIRMED BULLISH</v>
      </c>
    </row>
    <row r="2166" spans="1:8" ht="13.5" x14ac:dyDescent="0.25">
      <c r="A2166" s="3">
        <v>45160</v>
      </c>
      <c r="B2166" s="2">
        <v>8.1</v>
      </c>
      <c r="C2166" s="2">
        <v>7.6266999999999996</v>
      </c>
      <c r="D2166" s="2">
        <v>908</v>
      </c>
      <c r="E2166" s="2">
        <f t="shared" si="132"/>
        <v>5674613</v>
      </c>
      <c r="F2166" s="17" t="str">
        <f t="shared" si="135"/>
        <v>BEARISH</v>
      </c>
      <c r="G2166" s="17" t="str">
        <f t="shared" si="134"/>
        <v>NEUTRAL</v>
      </c>
      <c r="H2166" s="17" t="str">
        <f t="shared" si="133"/>
        <v>CONFIRMED BEARISH</v>
      </c>
    </row>
    <row r="2167" spans="1:8" ht="13.5" x14ac:dyDescent="0.25">
      <c r="A2167" s="3">
        <v>45161</v>
      </c>
      <c r="B2167" s="2">
        <v>8.1999999999999993</v>
      </c>
      <c r="C2167" s="2">
        <v>7.7209000000000003</v>
      </c>
      <c r="D2167" s="2">
        <v>5</v>
      </c>
      <c r="E2167" s="2">
        <f t="shared" si="132"/>
        <v>5674618</v>
      </c>
      <c r="F2167" s="17" t="str">
        <f t="shared" si="135"/>
        <v>BEARISH</v>
      </c>
      <c r="G2167" s="17" t="str">
        <f t="shared" si="134"/>
        <v>NEUTRAL</v>
      </c>
      <c r="H2167" s="17" t="str">
        <f t="shared" si="133"/>
        <v>NEUTRAL</v>
      </c>
    </row>
    <row r="2168" spans="1:8" ht="13.5" x14ac:dyDescent="0.25">
      <c r="A2168" s="3">
        <v>45162</v>
      </c>
      <c r="B2168" s="2">
        <v>8.19</v>
      </c>
      <c r="C2168" s="2">
        <v>7.7115</v>
      </c>
      <c r="D2168" s="2">
        <v>3245</v>
      </c>
      <c r="E2168" s="2">
        <f t="shared" si="132"/>
        <v>5671373</v>
      </c>
      <c r="F2168" s="17" t="str">
        <f t="shared" si="135"/>
        <v>BEARISH</v>
      </c>
      <c r="G2168" s="17" t="str">
        <f t="shared" si="134"/>
        <v>NEUTRAL</v>
      </c>
      <c r="H2168" s="17" t="str">
        <f t="shared" si="133"/>
        <v>CONFIRMED BEARISH</v>
      </c>
    </row>
    <row r="2169" spans="1:8" ht="13.5" x14ac:dyDescent="0.25">
      <c r="A2169" s="3">
        <v>45163</v>
      </c>
      <c r="B2169" s="2">
        <v>8.18</v>
      </c>
      <c r="C2169" s="2">
        <v>7.7020999999999997</v>
      </c>
      <c r="D2169" s="2">
        <v>2500</v>
      </c>
      <c r="E2169" s="2">
        <f t="shared" si="132"/>
        <v>5668873</v>
      </c>
      <c r="F2169" s="17" t="str">
        <f t="shared" si="135"/>
        <v>BEARISH</v>
      </c>
      <c r="G2169" s="17" t="str">
        <f t="shared" si="134"/>
        <v>NEUTRAL</v>
      </c>
      <c r="H2169" s="17" t="str">
        <f t="shared" si="133"/>
        <v>CONFIRMED BEARISH</v>
      </c>
    </row>
    <row r="2170" spans="1:8" ht="13.5" x14ac:dyDescent="0.25">
      <c r="A2170" s="3">
        <v>45166</v>
      </c>
      <c r="B2170" s="2">
        <v>8.32</v>
      </c>
      <c r="C2170" s="2">
        <v>7.8338999999999999</v>
      </c>
      <c r="D2170" s="2">
        <v>6377</v>
      </c>
      <c r="E2170" s="2">
        <f t="shared" si="132"/>
        <v>5675250</v>
      </c>
      <c r="F2170" s="17" t="str">
        <f t="shared" si="135"/>
        <v>BEARISH</v>
      </c>
      <c r="G2170" s="17" t="str">
        <f t="shared" si="134"/>
        <v>NEUTRAL</v>
      </c>
      <c r="H2170" s="17" t="str">
        <f t="shared" si="133"/>
        <v>BEARISH DIVERGENCE</v>
      </c>
    </row>
    <row r="2171" spans="1:8" ht="13.5" x14ac:dyDescent="0.25">
      <c r="A2171" s="3">
        <v>45167</v>
      </c>
      <c r="B2171" s="2">
        <v>8.4499999999999993</v>
      </c>
      <c r="C2171" s="2">
        <v>7.9562999999999997</v>
      </c>
      <c r="D2171" s="2">
        <v>19528</v>
      </c>
      <c r="E2171" s="2">
        <f t="shared" si="132"/>
        <v>5694778</v>
      </c>
      <c r="F2171" s="17" t="str">
        <f t="shared" si="135"/>
        <v>BULLISH</v>
      </c>
      <c r="G2171" s="17" t="str">
        <f t="shared" si="134"/>
        <v>NEUTRAL</v>
      </c>
      <c r="H2171" s="17" t="str">
        <f t="shared" si="133"/>
        <v>CONFIRMED BULLISH</v>
      </c>
    </row>
    <row r="2172" spans="1:8" ht="13.5" x14ac:dyDescent="0.25">
      <c r="A2172" s="3">
        <v>45168</v>
      </c>
      <c r="B2172" s="2">
        <v>8.5</v>
      </c>
      <c r="C2172" s="2">
        <v>8.0033999999999992</v>
      </c>
      <c r="D2172" s="2">
        <v>6343</v>
      </c>
      <c r="E2172" s="2">
        <f t="shared" si="132"/>
        <v>5701121</v>
      </c>
      <c r="F2172" s="17" t="str">
        <f t="shared" si="135"/>
        <v>BULLISH</v>
      </c>
      <c r="G2172" s="17" t="str">
        <f t="shared" si="134"/>
        <v>NEUTRAL</v>
      </c>
      <c r="H2172" s="17" t="str">
        <f t="shared" si="133"/>
        <v>CONFIRMED BULLISH</v>
      </c>
    </row>
    <row r="2173" spans="1:8" ht="13.5" x14ac:dyDescent="0.25">
      <c r="A2173" s="3">
        <v>45169</v>
      </c>
      <c r="B2173" s="2">
        <v>8.5</v>
      </c>
      <c r="C2173" s="2">
        <v>8.0033999999999992</v>
      </c>
      <c r="D2173" s="2">
        <v>720</v>
      </c>
      <c r="E2173" s="2">
        <f t="shared" si="132"/>
        <v>5701121</v>
      </c>
      <c r="F2173" s="17" t="str">
        <f t="shared" si="135"/>
        <v>BULLISH</v>
      </c>
      <c r="G2173" s="17" t="str">
        <f t="shared" si="134"/>
        <v>NEUTRAL</v>
      </c>
      <c r="H2173" s="17" t="str">
        <f t="shared" si="133"/>
        <v>CONFIRMED BULLISH</v>
      </c>
    </row>
    <row r="2174" spans="1:8" ht="13.5" x14ac:dyDescent="0.25">
      <c r="A2174" s="3">
        <v>45170</v>
      </c>
      <c r="B2174" s="2">
        <v>8.5</v>
      </c>
      <c r="C2174" s="2">
        <v>8.0033999999999992</v>
      </c>
      <c r="D2174" s="2">
        <v>14119</v>
      </c>
      <c r="E2174" s="2">
        <f t="shared" si="132"/>
        <v>5701121</v>
      </c>
      <c r="F2174" s="17" t="str">
        <f t="shared" si="135"/>
        <v>BULLISH</v>
      </c>
      <c r="G2174" s="17" t="str">
        <f t="shared" si="134"/>
        <v>NEUTRAL</v>
      </c>
      <c r="H2174" s="17" t="str">
        <f t="shared" si="133"/>
        <v>CONFIRMED BULLISH</v>
      </c>
    </row>
    <row r="2175" spans="1:8" ht="13.5" x14ac:dyDescent="0.25">
      <c r="A2175" s="3">
        <v>45173</v>
      </c>
      <c r="B2175" s="2">
        <v>8.41</v>
      </c>
      <c r="C2175" s="2">
        <v>7.9185999999999996</v>
      </c>
      <c r="D2175" s="2">
        <v>3500</v>
      </c>
      <c r="E2175" s="2">
        <f t="shared" si="132"/>
        <v>5697621</v>
      </c>
      <c r="F2175" s="17" t="str">
        <f t="shared" si="135"/>
        <v>BULLISH</v>
      </c>
      <c r="G2175" s="17" t="str">
        <f t="shared" si="134"/>
        <v>NEUTRAL</v>
      </c>
      <c r="H2175" s="17" t="str">
        <f t="shared" si="133"/>
        <v>CONFIRMED BULLISH</v>
      </c>
    </row>
    <row r="2176" spans="1:8" ht="13.5" x14ac:dyDescent="0.25">
      <c r="A2176" s="3">
        <v>45174</v>
      </c>
      <c r="B2176" s="2">
        <v>8.41</v>
      </c>
      <c r="C2176" s="2">
        <v>7.9185999999999996</v>
      </c>
      <c r="D2176" s="2">
        <v>1073</v>
      </c>
      <c r="E2176" s="2">
        <f t="shared" si="132"/>
        <v>5697621</v>
      </c>
      <c r="F2176" s="17" t="str">
        <f t="shared" si="135"/>
        <v>BULLISH</v>
      </c>
      <c r="G2176" s="17" t="str">
        <f t="shared" si="134"/>
        <v>NEUTRAL</v>
      </c>
      <c r="H2176" s="17" t="str">
        <f t="shared" si="133"/>
        <v>BULLISH DIVERGENCE</v>
      </c>
    </row>
    <row r="2177" spans="1:8" ht="13.5" x14ac:dyDescent="0.25">
      <c r="A2177" s="3">
        <v>45175</v>
      </c>
      <c r="B2177" s="2">
        <v>8.6</v>
      </c>
      <c r="C2177" s="2">
        <v>8.0975000000000001</v>
      </c>
      <c r="D2177" s="2">
        <v>62570</v>
      </c>
      <c r="E2177" s="2">
        <f t="shared" si="132"/>
        <v>5760191</v>
      </c>
      <c r="F2177" s="17" t="str">
        <f t="shared" si="135"/>
        <v>BULLISH</v>
      </c>
      <c r="G2177" s="17" t="str">
        <f t="shared" si="134"/>
        <v>NEUTRAL</v>
      </c>
      <c r="H2177" s="17" t="str">
        <f t="shared" si="133"/>
        <v>CONFIRMED BULLISH</v>
      </c>
    </row>
    <row r="2178" spans="1:8" ht="13.5" x14ac:dyDescent="0.25">
      <c r="A2178" s="3">
        <v>45176</v>
      </c>
      <c r="B2178" s="2">
        <v>8.6999999999999993</v>
      </c>
      <c r="C2178" s="2">
        <v>8.1917000000000009</v>
      </c>
      <c r="D2178" s="2">
        <v>11717</v>
      </c>
      <c r="E2178" s="2">
        <f t="shared" si="132"/>
        <v>5771908</v>
      </c>
      <c r="F2178" s="17" t="str">
        <f t="shared" si="135"/>
        <v>BULLISH</v>
      </c>
      <c r="G2178" s="17" t="str">
        <f t="shared" si="134"/>
        <v>NEUTRAL</v>
      </c>
      <c r="H2178" s="17" t="str">
        <f t="shared" si="133"/>
        <v>CONFIRMED BULLISH</v>
      </c>
    </row>
    <row r="2179" spans="1:8" ht="13.5" x14ac:dyDescent="0.25">
      <c r="A2179" s="3">
        <v>45177</v>
      </c>
      <c r="B2179" s="2">
        <v>8.6999999999999993</v>
      </c>
      <c r="C2179" s="2">
        <v>8.1917000000000009</v>
      </c>
      <c r="D2179" s="2">
        <v>4944</v>
      </c>
      <c r="E2179" s="2">
        <f t="shared" si="132"/>
        <v>5771908</v>
      </c>
      <c r="F2179" s="17" t="str">
        <f t="shared" si="135"/>
        <v>BULLISH</v>
      </c>
      <c r="G2179" s="17" t="str">
        <f t="shared" si="134"/>
        <v>NEUTRAL</v>
      </c>
      <c r="H2179" s="17" t="str">
        <f t="shared" si="133"/>
        <v>CONFIRMED BULLISH</v>
      </c>
    </row>
    <row r="2180" spans="1:8" ht="13.5" x14ac:dyDescent="0.25">
      <c r="A2180" s="3">
        <v>45180</v>
      </c>
      <c r="B2180" s="2">
        <v>8.7200000000000006</v>
      </c>
      <c r="C2180" s="2">
        <v>8.2104999999999997</v>
      </c>
      <c r="D2180" s="2">
        <v>666</v>
      </c>
      <c r="E2180" s="2">
        <f t="shared" ref="E2180:E2243" si="136">IF(B2180&gt;B2179, E2179+D2180, IF(B2180&lt;B2179, E2179-D2180, E2179))</f>
        <v>5772574</v>
      </c>
      <c r="F2180" s="17" t="str">
        <f t="shared" si="135"/>
        <v>BULLISH</v>
      </c>
      <c r="G2180" s="17" t="str">
        <f t="shared" si="134"/>
        <v>NEUTRAL</v>
      </c>
      <c r="H2180" s="17" t="str">
        <f t="shared" si="133"/>
        <v>CONFIRMED BULLISH</v>
      </c>
    </row>
    <row r="2181" spans="1:8" ht="13.5" x14ac:dyDescent="0.25">
      <c r="A2181" s="3">
        <v>45181</v>
      </c>
      <c r="B2181" s="2">
        <v>8.68</v>
      </c>
      <c r="C2181" s="2">
        <v>8.1729000000000003</v>
      </c>
      <c r="D2181" s="2">
        <v>4567</v>
      </c>
      <c r="E2181" s="2">
        <f t="shared" si="136"/>
        <v>5768007</v>
      </c>
      <c r="F2181" s="17" t="str">
        <f t="shared" si="135"/>
        <v>BULLISH</v>
      </c>
      <c r="G2181" s="17" t="str">
        <f t="shared" si="134"/>
        <v>NEUTRAL</v>
      </c>
      <c r="H2181" s="17" t="str">
        <f t="shared" si="133"/>
        <v>CONFIRMED BULLISH</v>
      </c>
    </row>
    <row r="2182" spans="1:8" ht="13.5" x14ac:dyDescent="0.25">
      <c r="A2182" s="3">
        <v>45182</v>
      </c>
      <c r="B2182" s="2">
        <v>8.67</v>
      </c>
      <c r="C2182" s="2">
        <v>8.1633999999999993</v>
      </c>
      <c r="D2182" s="2">
        <v>2732</v>
      </c>
      <c r="E2182" s="2">
        <f t="shared" si="136"/>
        <v>5765275</v>
      </c>
      <c r="F2182" s="17" t="str">
        <f t="shared" si="135"/>
        <v>BULLISH</v>
      </c>
      <c r="G2182" s="17" t="str">
        <f t="shared" si="134"/>
        <v>NEUTRAL</v>
      </c>
      <c r="H2182" s="17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BULLISH</v>
      </c>
    </row>
    <row r="2183" spans="1:8" ht="13.5" x14ac:dyDescent="0.25">
      <c r="A2183" s="3">
        <v>45183</v>
      </c>
      <c r="B2183" s="2">
        <v>8.6999999999999993</v>
      </c>
      <c r="C2183" s="2">
        <v>8.1917000000000009</v>
      </c>
      <c r="D2183" s="2">
        <v>9673</v>
      </c>
      <c r="E2183" s="2">
        <f t="shared" si="136"/>
        <v>5774948</v>
      </c>
      <c r="F2183" s="17" t="str">
        <f t="shared" si="135"/>
        <v>BULLISH</v>
      </c>
      <c r="G2183" s="17" t="str">
        <f t="shared" ref="G2183:G2246" si="138">IF((E2183-E2178)/E2178 &gt; 0.02, "STRONG",
 IF((E2183-E2178)/E2178 &lt; -0.02, "WEAK", "NEUTRAL"))</f>
        <v>NEUTRAL</v>
      </c>
      <c r="H2183" s="17" t="str">
        <f t="shared" si="137"/>
        <v>NEUTRAL</v>
      </c>
    </row>
    <row r="2184" spans="1:8" ht="13.5" x14ac:dyDescent="0.25">
      <c r="A2184" s="3">
        <v>45184</v>
      </c>
      <c r="B2184" s="2">
        <v>8.67</v>
      </c>
      <c r="C2184" s="2">
        <v>8.1633999999999993</v>
      </c>
      <c r="D2184" s="2">
        <v>1180</v>
      </c>
      <c r="E2184" s="2">
        <f t="shared" si="136"/>
        <v>5773768</v>
      </c>
      <c r="F2184" s="17" t="str">
        <f t="shared" ref="F2184:F2247" si="139">IF(E2184&gt;E2179,"BULLISH",IF(E2184&lt;E2179,"BEARISH","NEUTRAL"))</f>
        <v>BULLISH</v>
      </c>
      <c r="G2184" s="17" t="str">
        <f t="shared" si="138"/>
        <v>NEUTRAL</v>
      </c>
      <c r="H2184" s="17" t="str">
        <f t="shared" si="137"/>
        <v>BULLISH DIVERGENCE</v>
      </c>
    </row>
    <row r="2185" spans="1:8" ht="13.5" x14ac:dyDescent="0.25">
      <c r="A2185" s="3">
        <v>45187</v>
      </c>
      <c r="B2185" s="2">
        <v>8.6999999999999993</v>
      </c>
      <c r="C2185" s="2">
        <v>8.1917000000000009</v>
      </c>
      <c r="D2185" s="2">
        <v>1503</v>
      </c>
      <c r="E2185" s="2">
        <f t="shared" si="136"/>
        <v>5775271</v>
      </c>
      <c r="F2185" s="17" t="str">
        <f t="shared" si="139"/>
        <v>BULLISH</v>
      </c>
      <c r="G2185" s="17" t="str">
        <f t="shared" si="138"/>
        <v>NEUTRAL</v>
      </c>
      <c r="H2185" s="17" t="str">
        <f t="shared" si="137"/>
        <v>BULLISH DIVERGENCE</v>
      </c>
    </row>
    <row r="2186" spans="1:8" ht="13.5" x14ac:dyDescent="0.25">
      <c r="A2186" s="3">
        <v>45188</v>
      </c>
      <c r="B2186" s="2">
        <v>8.74</v>
      </c>
      <c r="C2186" s="2">
        <v>8.2294</v>
      </c>
      <c r="D2186" s="2">
        <v>6321</v>
      </c>
      <c r="E2186" s="2">
        <f t="shared" si="136"/>
        <v>5781592</v>
      </c>
      <c r="F2186" s="17" t="str">
        <f t="shared" si="139"/>
        <v>BULLISH</v>
      </c>
      <c r="G2186" s="17" t="str">
        <f t="shared" si="138"/>
        <v>NEUTRAL</v>
      </c>
      <c r="H2186" s="17" t="str">
        <f t="shared" si="137"/>
        <v>CONFIRMED BULLISH</v>
      </c>
    </row>
    <row r="2187" spans="1:8" ht="13.5" x14ac:dyDescent="0.25">
      <c r="A2187" s="3">
        <v>45189</v>
      </c>
      <c r="B2187" s="2">
        <v>8.7100000000000009</v>
      </c>
      <c r="C2187" s="2">
        <v>8.2011000000000003</v>
      </c>
      <c r="D2187" s="2">
        <v>1040</v>
      </c>
      <c r="E2187" s="2">
        <f t="shared" si="136"/>
        <v>5780552</v>
      </c>
      <c r="F2187" s="17" t="str">
        <f t="shared" si="139"/>
        <v>BULLISH</v>
      </c>
      <c r="G2187" s="17" t="str">
        <f t="shared" si="138"/>
        <v>NEUTRAL</v>
      </c>
      <c r="H2187" s="17" t="str">
        <f t="shared" si="137"/>
        <v>CONFIRMED BULLISH</v>
      </c>
    </row>
    <row r="2188" spans="1:8" ht="13.5" x14ac:dyDescent="0.25">
      <c r="A2188" s="3">
        <v>45190</v>
      </c>
      <c r="B2188" s="2">
        <v>8.6</v>
      </c>
      <c r="C2188" s="2">
        <v>8.0975000000000001</v>
      </c>
      <c r="D2188" s="2">
        <v>5041</v>
      </c>
      <c r="E2188" s="2">
        <f t="shared" si="136"/>
        <v>5775511</v>
      </c>
      <c r="F2188" s="17" t="str">
        <f t="shared" si="139"/>
        <v>BULLISH</v>
      </c>
      <c r="G2188" s="17" t="str">
        <f t="shared" si="138"/>
        <v>NEUTRAL</v>
      </c>
      <c r="H2188" s="17" t="str">
        <f t="shared" si="137"/>
        <v>BULLISH DIVERGENCE</v>
      </c>
    </row>
    <row r="2189" spans="1:8" ht="13.5" x14ac:dyDescent="0.25">
      <c r="A2189" s="3">
        <v>45191</v>
      </c>
      <c r="B2189" s="2">
        <v>8.6</v>
      </c>
      <c r="C2189" s="2">
        <v>8.0975000000000001</v>
      </c>
      <c r="D2189" s="2">
        <v>6036</v>
      </c>
      <c r="E2189" s="2">
        <f t="shared" si="136"/>
        <v>5775511</v>
      </c>
      <c r="F2189" s="17" t="str">
        <f t="shared" si="139"/>
        <v>BULLISH</v>
      </c>
      <c r="G2189" s="17" t="str">
        <f t="shared" si="138"/>
        <v>NEUTRAL</v>
      </c>
      <c r="H2189" s="17" t="str">
        <f t="shared" si="137"/>
        <v>BULLISH DIVERGENCE</v>
      </c>
    </row>
    <row r="2190" spans="1:8" ht="13.5" x14ac:dyDescent="0.25">
      <c r="A2190" s="3">
        <v>45194</v>
      </c>
      <c r="B2190" s="2">
        <v>8.6</v>
      </c>
      <c r="C2190" s="2">
        <v>8.0975000000000001</v>
      </c>
      <c r="D2190" s="2">
        <v>1883</v>
      </c>
      <c r="E2190" s="2">
        <f t="shared" si="136"/>
        <v>5775511</v>
      </c>
      <c r="F2190" s="17" t="str">
        <f t="shared" si="139"/>
        <v>BULLISH</v>
      </c>
      <c r="G2190" s="17" t="str">
        <f t="shared" si="138"/>
        <v>NEUTRAL</v>
      </c>
      <c r="H2190" s="17" t="str">
        <f t="shared" si="137"/>
        <v>BULLISH DIVERGENCE</v>
      </c>
    </row>
    <row r="2191" spans="1:8" ht="13.5" x14ac:dyDescent="0.25">
      <c r="A2191" s="3">
        <v>45195</v>
      </c>
      <c r="B2191" s="2">
        <v>8.68</v>
      </c>
      <c r="C2191" s="2">
        <v>8.1729000000000003</v>
      </c>
      <c r="D2191" s="2">
        <v>7553</v>
      </c>
      <c r="E2191" s="2">
        <f t="shared" si="136"/>
        <v>5783064</v>
      </c>
      <c r="F2191" s="17" t="str">
        <f t="shared" si="139"/>
        <v>BULLISH</v>
      </c>
      <c r="G2191" s="17" t="str">
        <f t="shared" si="138"/>
        <v>NEUTRAL</v>
      </c>
      <c r="H2191" s="17" t="str">
        <f t="shared" si="137"/>
        <v>BULLISH DIVERGENCE</v>
      </c>
    </row>
    <row r="2192" spans="1:8" ht="13.5" x14ac:dyDescent="0.25">
      <c r="A2192" s="3">
        <v>45197</v>
      </c>
      <c r="B2192" s="2">
        <v>8.6999999999999993</v>
      </c>
      <c r="C2192" s="2">
        <v>8.1917000000000009</v>
      </c>
      <c r="D2192" s="2">
        <v>2407</v>
      </c>
      <c r="E2192" s="2">
        <f t="shared" si="136"/>
        <v>5785471</v>
      </c>
      <c r="F2192" s="17" t="str">
        <f t="shared" si="139"/>
        <v>BULLISH</v>
      </c>
      <c r="G2192" s="17" t="str">
        <f t="shared" si="138"/>
        <v>NEUTRAL</v>
      </c>
      <c r="H2192" s="17" t="str">
        <f t="shared" si="137"/>
        <v>BULLISH DIVERGENCE</v>
      </c>
    </row>
    <row r="2193" spans="1:8" ht="13.5" x14ac:dyDescent="0.25">
      <c r="A2193" s="3">
        <v>45198</v>
      </c>
      <c r="B2193" s="2">
        <v>8.69</v>
      </c>
      <c r="C2193" s="2">
        <v>8.1822999999999997</v>
      </c>
      <c r="D2193" s="2">
        <v>1944</v>
      </c>
      <c r="E2193" s="2">
        <f t="shared" si="136"/>
        <v>5783527</v>
      </c>
      <c r="F2193" s="17" t="str">
        <f t="shared" si="139"/>
        <v>BULLISH</v>
      </c>
      <c r="G2193" s="17" t="str">
        <f t="shared" si="138"/>
        <v>NEUTRAL</v>
      </c>
      <c r="H2193" s="17" t="str">
        <f t="shared" si="137"/>
        <v>CONFIRMED BULLISH</v>
      </c>
    </row>
    <row r="2194" spans="1:8" ht="13.5" x14ac:dyDescent="0.25">
      <c r="A2194" s="3">
        <v>45201</v>
      </c>
      <c r="B2194" s="2">
        <v>8.65</v>
      </c>
      <c r="C2194" s="2">
        <v>8.1446000000000005</v>
      </c>
      <c r="D2194" s="2">
        <v>100</v>
      </c>
      <c r="E2194" s="2">
        <f t="shared" si="136"/>
        <v>5783427</v>
      </c>
      <c r="F2194" s="17" t="str">
        <f t="shared" si="139"/>
        <v>BULLISH</v>
      </c>
      <c r="G2194" s="17" t="str">
        <f t="shared" si="138"/>
        <v>NEUTRAL</v>
      </c>
      <c r="H2194" s="17" t="str">
        <f t="shared" si="137"/>
        <v>CONFIRMED BULLISH</v>
      </c>
    </row>
    <row r="2195" spans="1:8" ht="13.5" x14ac:dyDescent="0.25">
      <c r="A2195" s="3">
        <v>45202</v>
      </c>
      <c r="B2195" s="2">
        <v>8.6</v>
      </c>
      <c r="C2195" s="2">
        <v>8.0975000000000001</v>
      </c>
      <c r="D2195" s="2">
        <v>4220</v>
      </c>
      <c r="E2195" s="2">
        <f t="shared" si="136"/>
        <v>5779207</v>
      </c>
      <c r="F2195" s="17" t="str">
        <f t="shared" si="139"/>
        <v>BULLISH</v>
      </c>
      <c r="G2195" s="17" t="str">
        <f t="shared" si="138"/>
        <v>NEUTRAL</v>
      </c>
      <c r="H2195" s="17" t="str">
        <f t="shared" si="137"/>
        <v>NEUTRAL</v>
      </c>
    </row>
    <row r="2196" spans="1:8" ht="13.5" x14ac:dyDescent="0.25">
      <c r="A2196" s="3">
        <v>45203</v>
      </c>
      <c r="B2196" s="2">
        <v>8.6</v>
      </c>
      <c r="C2196" s="2">
        <v>8.0975000000000001</v>
      </c>
      <c r="D2196" s="2">
        <v>192</v>
      </c>
      <c r="E2196" s="2">
        <f t="shared" si="136"/>
        <v>5779207</v>
      </c>
      <c r="F2196" s="17" t="str">
        <f t="shared" si="139"/>
        <v>BEARISH</v>
      </c>
      <c r="G2196" s="17" t="str">
        <f t="shared" si="138"/>
        <v>NEUTRAL</v>
      </c>
      <c r="H2196" s="17" t="str">
        <f t="shared" si="137"/>
        <v>CONFIRMED BEARISH</v>
      </c>
    </row>
    <row r="2197" spans="1:8" ht="13.5" x14ac:dyDescent="0.25">
      <c r="A2197" s="3">
        <v>45204</v>
      </c>
      <c r="B2197" s="2">
        <v>8.6</v>
      </c>
      <c r="C2197" s="2">
        <v>8.0975000000000001</v>
      </c>
      <c r="D2197" s="2">
        <v>10088</v>
      </c>
      <c r="E2197" s="2">
        <f t="shared" si="136"/>
        <v>5779207</v>
      </c>
      <c r="F2197" s="17" t="str">
        <f t="shared" si="139"/>
        <v>BEARISH</v>
      </c>
      <c r="G2197" s="17" t="str">
        <f t="shared" si="138"/>
        <v>NEUTRAL</v>
      </c>
      <c r="H2197" s="17" t="str">
        <f t="shared" si="137"/>
        <v>CONFIRMED BEARISH</v>
      </c>
    </row>
    <row r="2198" spans="1:8" ht="13.5" x14ac:dyDescent="0.25">
      <c r="A2198" s="3">
        <v>45205</v>
      </c>
      <c r="B2198" s="2">
        <v>8.75</v>
      </c>
      <c r="C2198" s="2">
        <v>8.2387999999999995</v>
      </c>
      <c r="D2198" s="2">
        <v>19894</v>
      </c>
      <c r="E2198" s="2">
        <f t="shared" si="136"/>
        <v>5799101</v>
      </c>
      <c r="F2198" s="17" t="str">
        <f t="shared" si="139"/>
        <v>BULLISH</v>
      </c>
      <c r="G2198" s="17" t="str">
        <f t="shared" si="138"/>
        <v>NEUTRAL</v>
      </c>
      <c r="H2198" s="17" t="str">
        <f t="shared" si="137"/>
        <v>CONFIRMED BULLISH</v>
      </c>
    </row>
    <row r="2199" spans="1:8" ht="13.5" x14ac:dyDescent="0.25">
      <c r="A2199" s="3">
        <v>45208</v>
      </c>
      <c r="B2199" s="2">
        <v>8.75</v>
      </c>
      <c r="C2199" s="2">
        <v>8.2387999999999995</v>
      </c>
      <c r="D2199" s="2">
        <v>0</v>
      </c>
      <c r="E2199" s="2">
        <f t="shared" si="136"/>
        <v>5799101</v>
      </c>
      <c r="F2199" s="17" t="str">
        <f t="shared" si="139"/>
        <v>BULLISH</v>
      </c>
      <c r="G2199" s="17" t="str">
        <f t="shared" si="138"/>
        <v>NEUTRAL</v>
      </c>
      <c r="H2199" s="17" t="str">
        <f t="shared" si="137"/>
        <v>CONFIRMED BULLISH</v>
      </c>
    </row>
    <row r="2200" spans="1:8" ht="13.5" x14ac:dyDescent="0.25">
      <c r="A2200" s="3">
        <v>45209</v>
      </c>
      <c r="B2200" s="2">
        <v>8.6999999999999993</v>
      </c>
      <c r="C2200" s="2">
        <v>8.1917000000000009</v>
      </c>
      <c r="D2200" s="2">
        <v>14712</v>
      </c>
      <c r="E2200" s="2">
        <f t="shared" si="136"/>
        <v>5784389</v>
      </c>
      <c r="F2200" s="17" t="str">
        <f t="shared" si="139"/>
        <v>BULLISH</v>
      </c>
      <c r="G2200" s="17" t="str">
        <f t="shared" si="138"/>
        <v>NEUTRAL</v>
      </c>
      <c r="H2200" s="17" t="str">
        <f t="shared" si="137"/>
        <v>CONFIRMED BULLISH</v>
      </c>
    </row>
    <row r="2201" spans="1:8" ht="13.5" x14ac:dyDescent="0.25">
      <c r="A2201" s="3">
        <v>45210</v>
      </c>
      <c r="B2201" s="2">
        <v>8.6</v>
      </c>
      <c r="C2201" s="2">
        <v>8.0975000000000001</v>
      </c>
      <c r="D2201" s="2">
        <v>2515</v>
      </c>
      <c r="E2201" s="2">
        <f t="shared" si="136"/>
        <v>5781874</v>
      </c>
      <c r="F2201" s="17" t="str">
        <f t="shared" si="139"/>
        <v>BULLISH</v>
      </c>
      <c r="G2201" s="17" t="str">
        <f t="shared" si="138"/>
        <v>NEUTRAL</v>
      </c>
      <c r="H2201" s="17" t="str">
        <f t="shared" si="137"/>
        <v>NEUTRAL</v>
      </c>
    </row>
    <row r="2202" spans="1:8" ht="13.5" x14ac:dyDescent="0.25">
      <c r="A2202" s="3">
        <v>45211</v>
      </c>
      <c r="B2202" s="2">
        <v>8.69</v>
      </c>
      <c r="C2202" s="2">
        <v>8.1822999999999997</v>
      </c>
      <c r="D2202" s="2">
        <v>715</v>
      </c>
      <c r="E2202" s="2">
        <f t="shared" si="136"/>
        <v>5782589</v>
      </c>
      <c r="F2202" s="17" t="str">
        <f t="shared" si="139"/>
        <v>BULLISH</v>
      </c>
      <c r="G2202" s="17" t="str">
        <f t="shared" si="138"/>
        <v>NEUTRAL</v>
      </c>
      <c r="H2202" s="17" t="str">
        <f t="shared" si="137"/>
        <v>CONFIRMED BULLISH</v>
      </c>
    </row>
    <row r="2203" spans="1:8" ht="13.5" x14ac:dyDescent="0.25">
      <c r="A2203" s="3">
        <v>45212</v>
      </c>
      <c r="B2203" s="2">
        <v>8.67</v>
      </c>
      <c r="C2203" s="2">
        <v>8.1633999999999993</v>
      </c>
      <c r="D2203" s="2">
        <v>9063</v>
      </c>
      <c r="E2203" s="2">
        <f t="shared" si="136"/>
        <v>5773526</v>
      </c>
      <c r="F2203" s="17" t="str">
        <f t="shared" si="139"/>
        <v>BEARISH</v>
      </c>
      <c r="G2203" s="17" t="str">
        <f t="shared" si="138"/>
        <v>NEUTRAL</v>
      </c>
      <c r="H2203" s="17" t="str">
        <f t="shared" si="137"/>
        <v>CONFIRMED BEARISH</v>
      </c>
    </row>
    <row r="2204" spans="1:8" ht="13.5" x14ac:dyDescent="0.25">
      <c r="A2204" s="3">
        <v>45215</v>
      </c>
      <c r="B2204" s="2">
        <v>8.6</v>
      </c>
      <c r="C2204" s="2">
        <v>8.0975000000000001</v>
      </c>
      <c r="D2204" s="2">
        <v>500</v>
      </c>
      <c r="E2204" s="2">
        <f t="shared" si="136"/>
        <v>5773026</v>
      </c>
      <c r="F2204" s="17" t="str">
        <f t="shared" si="139"/>
        <v>BEARISH</v>
      </c>
      <c r="G2204" s="17" t="str">
        <f t="shared" si="138"/>
        <v>NEUTRAL</v>
      </c>
      <c r="H2204" s="17" t="str">
        <f t="shared" si="137"/>
        <v>CONFIRMED BEARISH</v>
      </c>
    </row>
    <row r="2205" spans="1:8" ht="13.5" x14ac:dyDescent="0.25">
      <c r="A2205" s="3">
        <v>45216</v>
      </c>
      <c r="B2205" s="2">
        <v>8.6</v>
      </c>
      <c r="C2205" s="2">
        <v>8.0975000000000001</v>
      </c>
      <c r="D2205" s="2">
        <v>611</v>
      </c>
      <c r="E2205" s="2">
        <f t="shared" si="136"/>
        <v>5773026</v>
      </c>
      <c r="F2205" s="17" t="str">
        <f t="shared" si="139"/>
        <v>BEARISH</v>
      </c>
      <c r="G2205" s="17" t="str">
        <f t="shared" si="138"/>
        <v>NEUTRAL</v>
      </c>
      <c r="H2205" s="17" t="str">
        <f t="shared" si="137"/>
        <v>CONFIRMED BEARISH</v>
      </c>
    </row>
    <row r="2206" spans="1:8" ht="13.5" x14ac:dyDescent="0.25">
      <c r="A2206" s="3">
        <v>45217</v>
      </c>
      <c r="B2206" s="2">
        <v>8.6</v>
      </c>
      <c r="C2206" s="2">
        <v>8.0975000000000001</v>
      </c>
      <c r="D2206" s="2">
        <v>0</v>
      </c>
      <c r="E2206" s="2">
        <f t="shared" si="136"/>
        <v>5773026</v>
      </c>
      <c r="F2206" s="17" t="str">
        <f t="shared" si="139"/>
        <v>BEARISH</v>
      </c>
      <c r="G2206" s="17" t="str">
        <f t="shared" si="138"/>
        <v>NEUTRAL</v>
      </c>
      <c r="H2206" s="17" t="str">
        <f t="shared" si="137"/>
        <v>NEUTRAL</v>
      </c>
    </row>
    <row r="2207" spans="1:8" ht="13.5" x14ac:dyDescent="0.25">
      <c r="A2207" s="3">
        <v>45218</v>
      </c>
      <c r="B2207" s="2">
        <v>8.6</v>
      </c>
      <c r="C2207" s="2">
        <v>8.0975000000000001</v>
      </c>
      <c r="D2207" s="2">
        <v>3672</v>
      </c>
      <c r="E2207" s="2">
        <f t="shared" si="136"/>
        <v>5773026</v>
      </c>
      <c r="F2207" s="17" t="str">
        <f t="shared" si="139"/>
        <v>BEARISH</v>
      </c>
      <c r="G2207" s="17" t="str">
        <f t="shared" si="138"/>
        <v>NEUTRAL</v>
      </c>
      <c r="H2207" s="17" t="str">
        <f t="shared" si="137"/>
        <v>CONFIRMED BEARISH</v>
      </c>
    </row>
    <row r="2208" spans="1:8" ht="13.5" x14ac:dyDescent="0.25">
      <c r="A2208" s="3">
        <v>45219</v>
      </c>
      <c r="B2208" s="2">
        <v>8.5</v>
      </c>
      <c r="C2208" s="2">
        <v>8.0033999999999992</v>
      </c>
      <c r="D2208" s="2">
        <v>235</v>
      </c>
      <c r="E2208" s="2">
        <f t="shared" si="136"/>
        <v>5772791</v>
      </c>
      <c r="F2208" s="17" t="str">
        <f t="shared" si="139"/>
        <v>BEARISH</v>
      </c>
      <c r="G2208" s="17" t="str">
        <f t="shared" si="138"/>
        <v>NEUTRAL</v>
      </c>
      <c r="H2208" s="17" t="str">
        <f t="shared" si="137"/>
        <v>CONFIRMED BEARISH</v>
      </c>
    </row>
    <row r="2209" spans="1:8" ht="13.5" x14ac:dyDescent="0.25">
      <c r="A2209" s="3">
        <v>45222</v>
      </c>
      <c r="B2209" s="2">
        <v>8.69</v>
      </c>
      <c r="C2209" s="2">
        <v>8.1822999999999997</v>
      </c>
      <c r="D2209" s="2">
        <v>1920</v>
      </c>
      <c r="E2209" s="2">
        <f t="shared" si="136"/>
        <v>5774711</v>
      </c>
      <c r="F2209" s="17" t="str">
        <f t="shared" si="139"/>
        <v>BULLISH</v>
      </c>
      <c r="G2209" s="17" t="str">
        <f t="shared" si="138"/>
        <v>NEUTRAL</v>
      </c>
      <c r="H2209" s="17" t="str">
        <f t="shared" si="137"/>
        <v>CONFIRMED BULLISH</v>
      </c>
    </row>
    <row r="2210" spans="1:8" ht="13.5" x14ac:dyDescent="0.25">
      <c r="A2210" s="3">
        <v>45223</v>
      </c>
      <c r="B2210" s="2">
        <v>8.6</v>
      </c>
      <c r="C2210" s="2">
        <v>8.0975000000000001</v>
      </c>
      <c r="D2210" s="2">
        <v>2001</v>
      </c>
      <c r="E2210" s="2">
        <f t="shared" si="136"/>
        <v>5772710</v>
      </c>
      <c r="F2210" s="17" t="str">
        <f t="shared" si="139"/>
        <v>BEARISH</v>
      </c>
      <c r="G2210" s="17" t="str">
        <f t="shared" si="138"/>
        <v>NEUTRAL</v>
      </c>
      <c r="H2210" s="17" t="str">
        <f t="shared" si="137"/>
        <v>NEUTRAL</v>
      </c>
    </row>
    <row r="2211" spans="1:8" ht="13.5" x14ac:dyDescent="0.25">
      <c r="A2211" s="3">
        <v>45224</v>
      </c>
      <c r="B2211" s="2">
        <v>8.6</v>
      </c>
      <c r="C2211" s="2">
        <v>8.0975000000000001</v>
      </c>
      <c r="D2211" s="2">
        <v>4331</v>
      </c>
      <c r="E2211" s="2">
        <f t="shared" si="136"/>
        <v>5772710</v>
      </c>
      <c r="F2211" s="17" t="str">
        <f t="shared" si="139"/>
        <v>BEARISH</v>
      </c>
      <c r="G2211" s="17" t="str">
        <f t="shared" si="138"/>
        <v>NEUTRAL</v>
      </c>
      <c r="H2211" s="17" t="str">
        <f t="shared" si="137"/>
        <v>NEUTRAL</v>
      </c>
    </row>
    <row r="2212" spans="1:8" ht="13.5" x14ac:dyDescent="0.25">
      <c r="A2212" s="3">
        <v>45225</v>
      </c>
      <c r="B2212" s="2">
        <v>8.6</v>
      </c>
      <c r="C2212" s="2">
        <v>8.0975000000000001</v>
      </c>
      <c r="D2212" s="2">
        <v>400</v>
      </c>
      <c r="E2212" s="2">
        <f t="shared" si="136"/>
        <v>5772710</v>
      </c>
      <c r="F2212" s="17" t="str">
        <f t="shared" si="139"/>
        <v>BEARISH</v>
      </c>
      <c r="G2212" s="17" t="str">
        <f t="shared" si="138"/>
        <v>NEUTRAL</v>
      </c>
      <c r="H2212" s="17" t="str">
        <f t="shared" si="137"/>
        <v>NEUTRAL</v>
      </c>
    </row>
    <row r="2213" spans="1:8" ht="13.5" x14ac:dyDescent="0.25">
      <c r="A2213" s="3">
        <v>45226</v>
      </c>
      <c r="B2213" s="2">
        <v>8.6</v>
      </c>
      <c r="C2213" s="2">
        <v>8.0975000000000001</v>
      </c>
      <c r="D2213" s="2">
        <v>790</v>
      </c>
      <c r="E2213" s="2">
        <f t="shared" si="136"/>
        <v>5772710</v>
      </c>
      <c r="F2213" s="17" t="str">
        <f t="shared" si="139"/>
        <v>BEARISH</v>
      </c>
      <c r="G2213" s="17" t="str">
        <f t="shared" si="138"/>
        <v>NEUTRAL</v>
      </c>
      <c r="H2213" s="17" t="str">
        <f t="shared" si="137"/>
        <v>BEARISH DIVERGENCE</v>
      </c>
    </row>
    <row r="2214" spans="1:8" ht="13.5" x14ac:dyDescent="0.25">
      <c r="A2214" s="3">
        <v>45229</v>
      </c>
      <c r="B2214" s="2">
        <v>8.5399999999999991</v>
      </c>
      <c r="C2214" s="2">
        <v>8.0410000000000004</v>
      </c>
      <c r="D2214" s="2">
        <v>2359</v>
      </c>
      <c r="E2214" s="2">
        <f t="shared" si="136"/>
        <v>5770351</v>
      </c>
      <c r="F2214" s="17" t="str">
        <f t="shared" si="139"/>
        <v>BEARISH</v>
      </c>
      <c r="G2214" s="17" t="str">
        <f t="shared" si="138"/>
        <v>NEUTRAL</v>
      </c>
      <c r="H2214" s="17" t="str">
        <f t="shared" si="137"/>
        <v>CONFIRMED BEARISH</v>
      </c>
    </row>
    <row r="2215" spans="1:8" ht="13.5" x14ac:dyDescent="0.25">
      <c r="A2215" s="3">
        <v>45230</v>
      </c>
      <c r="B2215" s="2">
        <v>8.5399999999999991</v>
      </c>
      <c r="C2215" s="2">
        <v>8.0410000000000004</v>
      </c>
      <c r="D2215" s="2">
        <v>0</v>
      </c>
      <c r="E2215" s="2">
        <f t="shared" si="136"/>
        <v>5770351</v>
      </c>
      <c r="F2215" s="17" t="str">
        <f t="shared" si="139"/>
        <v>BEARISH</v>
      </c>
      <c r="G2215" s="17" t="str">
        <f t="shared" si="138"/>
        <v>NEUTRAL</v>
      </c>
      <c r="H2215" s="17" t="str">
        <f t="shared" si="137"/>
        <v>CONFIRMED BEARISH</v>
      </c>
    </row>
    <row r="2216" spans="1:8" ht="13.5" x14ac:dyDescent="0.25">
      <c r="A2216" s="3">
        <v>45231</v>
      </c>
      <c r="B2216" s="2">
        <v>8.5</v>
      </c>
      <c r="C2216" s="2">
        <v>8.0033999999999992</v>
      </c>
      <c r="D2216" s="2">
        <v>1083</v>
      </c>
      <c r="E2216" s="2">
        <f t="shared" si="136"/>
        <v>5769268</v>
      </c>
      <c r="F2216" s="17" t="str">
        <f t="shared" si="139"/>
        <v>BEARISH</v>
      </c>
      <c r="G2216" s="17" t="str">
        <f t="shared" si="138"/>
        <v>NEUTRAL</v>
      </c>
      <c r="H2216" s="17" t="str">
        <f t="shared" si="137"/>
        <v>CONFIRMED BEARISH</v>
      </c>
    </row>
    <row r="2217" spans="1:8" ht="13.5" x14ac:dyDescent="0.25">
      <c r="A2217" s="3">
        <v>45232</v>
      </c>
      <c r="B2217" s="2">
        <v>8.4499999999999993</v>
      </c>
      <c r="C2217" s="2">
        <v>7.9562999999999997</v>
      </c>
      <c r="D2217" s="2">
        <v>26134</v>
      </c>
      <c r="E2217" s="2">
        <f t="shared" si="136"/>
        <v>5743134</v>
      </c>
      <c r="F2217" s="17" t="str">
        <f t="shared" si="139"/>
        <v>BEARISH</v>
      </c>
      <c r="G2217" s="17" t="str">
        <f t="shared" si="138"/>
        <v>NEUTRAL</v>
      </c>
      <c r="H2217" s="17" t="str">
        <f t="shared" si="137"/>
        <v>CONFIRMED BEARISH</v>
      </c>
    </row>
    <row r="2218" spans="1:8" ht="13.5" x14ac:dyDescent="0.25">
      <c r="A2218" s="3">
        <v>45233</v>
      </c>
      <c r="B2218" s="2">
        <v>8.4499999999999993</v>
      </c>
      <c r="C2218" s="2">
        <v>7.9562999999999997</v>
      </c>
      <c r="D2218" s="2">
        <v>1200</v>
      </c>
      <c r="E2218" s="2">
        <f t="shared" si="136"/>
        <v>5743134</v>
      </c>
      <c r="F2218" s="17" t="str">
        <f t="shared" si="139"/>
        <v>BEARISH</v>
      </c>
      <c r="G2218" s="17" t="str">
        <f t="shared" si="138"/>
        <v>NEUTRAL</v>
      </c>
      <c r="H2218" s="17" t="str">
        <f t="shared" si="137"/>
        <v>CONFIRMED BEARISH</v>
      </c>
    </row>
    <row r="2219" spans="1:8" ht="13.5" x14ac:dyDescent="0.25">
      <c r="A2219" s="3">
        <v>45236</v>
      </c>
      <c r="B2219" s="2">
        <v>8.4499999999999993</v>
      </c>
      <c r="C2219" s="2">
        <v>7.9562999999999997</v>
      </c>
      <c r="D2219" s="2">
        <v>8</v>
      </c>
      <c r="E2219" s="2">
        <f t="shared" si="136"/>
        <v>5743134</v>
      </c>
      <c r="F2219" s="17" t="str">
        <f t="shared" si="139"/>
        <v>BEARISH</v>
      </c>
      <c r="G2219" s="17" t="str">
        <f t="shared" si="138"/>
        <v>NEUTRAL</v>
      </c>
      <c r="H2219" s="17" t="str">
        <f t="shared" si="137"/>
        <v>CONFIRMED BEARISH</v>
      </c>
    </row>
    <row r="2220" spans="1:8" ht="13.5" x14ac:dyDescent="0.25">
      <c r="A2220" s="3">
        <v>45237</v>
      </c>
      <c r="B2220" s="2">
        <v>8.39</v>
      </c>
      <c r="C2220" s="2">
        <v>7.8997999999999999</v>
      </c>
      <c r="D2220" s="2">
        <v>685</v>
      </c>
      <c r="E2220" s="2">
        <f t="shared" si="136"/>
        <v>5742449</v>
      </c>
      <c r="F2220" s="17" t="str">
        <f t="shared" si="139"/>
        <v>BEARISH</v>
      </c>
      <c r="G2220" s="17" t="str">
        <f t="shared" si="138"/>
        <v>NEUTRAL</v>
      </c>
      <c r="H2220" s="17" t="str">
        <f t="shared" si="137"/>
        <v>CONFIRMED BEARISH</v>
      </c>
    </row>
    <row r="2221" spans="1:8" ht="13.5" x14ac:dyDescent="0.25">
      <c r="A2221" s="3">
        <v>45238</v>
      </c>
      <c r="B2221" s="2">
        <v>8.52</v>
      </c>
      <c r="C2221" s="2">
        <v>8.0221999999999998</v>
      </c>
      <c r="D2221" s="2">
        <v>3016</v>
      </c>
      <c r="E2221" s="2">
        <f t="shared" si="136"/>
        <v>5745465</v>
      </c>
      <c r="F2221" s="17" t="str">
        <f t="shared" si="139"/>
        <v>BEARISH</v>
      </c>
      <c r="G2221" s="17" t="str">
        <f t="shared" si="138"/>
        <v>NEUTRAL</v>
      </c>
      <c r="H2221" s="17" t="str">
        <f t="shared" si="137"/>
        <v>BEARISH DIVERGENCE</v>
      </c>
    </row>
    <row r="2222" spans="1:8" ht="13.5" x14ac:dyDescent="0.25">
      <c r="A2222" s="3">
        <v>45239</v>
      </c>
      <c r="B2222" s="2">
        <v>8.42</v>
      </c>
      <c r="C2222" s="2">
        <v>7.9280999999999997</v>
      </c>
      <c r="D2222" s="2">
        <v>1034</v>
      </c>
      <c r="E2222" s="2">
        <f t="shared" si="136"/>
        <v>5744431</v>
      </c>
      <c r="F2222" s="17" t="str">
        <f t="shared" si="139"/>
        <v>BULLISH</v>
      </c>
      <c r="G2222" s="17" t="str">
        <f t="shared" si="138"/>
        <v>NEUTRAL</v>
      </c>
      <c r="H2222" s="17" t="str">
        <f t="shared" si="137"/>
        <v>BULLISH DIVERGENCE</v>
      </c>
    </row>
    <row r="2223" spans="1:8" ht="13.5" x14ac:dyDescent="0.25">
      <c r="A2223" s="3">
        <v>45240</v>
      </c>
      <c r="B2223" s="2">
        <v>8.51</v>
      </c>
      <c r="C2223" s="2">
        <v>8.0128000000000004</v>
      </c>
      <c r="D2223" s="2">
        <v>370</v>
      </c>
      <c r="E2223" s="2">
        <f t="shared" si="136"/>
        <v>5744801</v>
      </c>
      <c r="F2223" s="17" t="str">
        <f t="shared" si="139"/>
        <v>BULLISH</v>
      </c>
      <c r="G2223" s="17" t="str">
        <f t="shared" si="138"/>
        <v>NEUTRAL</v>
      </c>
      <c r="H2223" s="17" t="str">
        <f t="shared" si="137"/>
        <v>CONFIRMED BULLISH</v>
      </c>
    </row>
    <row r="2224" spans="1:8" ht="13.5" x14ac:dyDescent="0.25">
      <c r="A2224" s="3">
        <v>45243</v>
      </c>
      <c r="B2224" s="2">
        <v>8.4</v>
      </c>
      <c r="C2224" s="2">
        <v>7.9092000000000002</v>
      </c>
      <c r="D2224" s="2">
        <v>2388</v>
      </c>
      <c r="E2224" s="2">
        <f t="shared" si="136"/>
        <v>5742413</v>
      </c>
      <c r="F2224" s="17" t="str">
        <f t="shared" si="139"/>
        <v>BEARISH</v>
      </c>
      <c r="G2224" s="17" t="str">
        <f t="shared" si="138"/>
        <v>NEUTRAL</v>
      </c>
      <c r="H2224" s="17" t="str">
        <f t="shared" si="137"/>
        <v>CONFIRMED BEARISH</v>
      </c>
    </row>
    <row r="2225" spans="1:8" ht="13.5" x14ac:dyDescent="0.25">
      <c r="A2225" s="3">
        <v>45244</v>
      </c>
      <c r="B2225" s="2">
        <v>8.39</v>
      </c>
      <c r="C2225" s="2">
        <v>7.8997999999999999</v>
      </c>
      <c r="D2225" s="2">
        <v>1112</v>
      </c>
      <c r="E2225" s="2">
        <f t="shared" si="136"/>
        <v>5741301</v>
      </c>
      <c r="F2225" s="17" t="str">
        <f t="shared" si="139"/>
        <v>BEARISH</v>
      </c>
      <c r="G2225" s="17" t="str">
        <f t="shared" si="138"/>
        <v>NEUTRAL</v>
      </c>
      <c r="H2225" s="17" t="str">
        <f t="shared" si="137"/>
        <v>NEUTRAL</v>
      </c>
    </row>
    <row r="2226" spans="1:8" ht="13.5" x14ac:dyDescent="0.25">
      <c r="A2226" s="3">
        <v>45245</v>
      </c>
      <c r="B2226" s="2">
        <v>8.49</v>
      </c>
      <c r="C2226" s="2">
        <v>7.9939999999999998</v>
      </c>
      <c r="D2226" s="2">
        <v>1455</v>
      </c>
      <c r="E2226" s="2">
        <f t="shared" si="136"/>
        <v>5742756</v>
      </c>
      <c r="F2226" s="17" t="str">
        <f t="shared" si="139"/>
        <v>BEARISH</v>
      </c>
      <c r="G2226" s="17" t="str">
        <f t="shared" si="138"/>
        <v>NEUTRAL</v>
      </c>
      <c r="H2226" s="17" t="str">
        <f t="shared" si="137"/>
        <v>CONFIRMED BEARISH</v>
      </c>
    </row>
    <row r="2227" spans="1:8" ht="13.5" x14ac:dyDescent="0.25">
      <c r="A2227" s="3">
        <v>45246</v>
      </c>
      <c r="B2227" s="2">
        <v>8.48</v>
      </c>
      <c r="C2227" s="2">
        <v>7.9844999999999997</v>
      </c>
      <c r="D2227" s="2">
        <v>1842</v>
      </c>
      <c r="E2227" s="2">
        <f t="shared" si="136"/>
        <v>5740914</v>
      </c>
      <c r="F2227" s="17" t="str">
        <f t="shared" si="139"/>
        <v>BEARISH</v>
      </c>
      <c r="G2227" s="17" t="str">
        <f t="shared" si="138"/>
        <v>NEUTRAL</v>
      </c>
      <c r="H2227" s="17" t="str">
        <f t="shared" si="137"/>
        <v>BEARISH DIVERGENCE</v>
      </c>
    </row>
    <row r="2228" spans="1:8" ht="13.5" x14ac:dyDescent="0.25">
      <c r="A2228" s="3">
        <v>45247</v>
      </c>
      <c r="B2228" s="2">
        <v>8.36</v>
      </c>
      <c r="C2228" s="2">
        <v>7.8715999999999999</v>
      </c>
      <c r="D2228" s="2">
        <v>1000</v>
      </c>
      <c r="E2228" s="2">
        <f t="shared" si="136"/>
        <v>5739914</v>
      </c>
      <c r="F2228" s="17" t="str">
        <f t="shared" si="139"/>
        <v>BEARISH</v>
      </c>
      <c r="G2228" s="17" t="str">
        <f t="shared" si="138"/>
        <v>NEUTRAL</v>
      </c>
      <c r="H2228" s="17" t="str">
        <f t="shared" si="137"/>
        <v>CONFIRMED BEARISH</v>
      </c>
    </row>
    <row r="2229" spans="1:8" ht="13.5" x14ac:dyDescent="0.25">
      <c r="A2229" s="3">
        <v>45250</v>
      </c>
      <c r="B2229" s="2">
        <v>8.36</v>
      </c>
      <c r="C2229" s="2">
        <v>7.8715999999999999</v>
      </c>
      <c r="D2229" s="2">
        <v>0</v>
      </c>
      <c r="E2229" s="2">
        <f t="shared" si="136"/>
        <v>5739914</v>
      </c>
      <c r="F2229" s="17" t="str">
        <f t="shared" si="139"/>
        <v>BEARISH</v>
      </c>
      <c r="G2229" s="17" t="str">
        <f t="shared" si="138"/>
        <v>NEUTRAL</v>
      </c>
      <c r="H2229" s="17" t="str">
        <f t="shared" si="137"/>
        <v>CONFIRMED BEARISH</v>
      </c>
    </row>
    <row r="2230" spans="1:8" ht="13.5" x14ac:dyDescent="0.25">
      <c r="A2230" s="3">
        <v>45251</v>
      </c>
      <c r="B2230" s="2">
        <v>8.36</v>
      </c>
      <c r="C2230" s="2">
        <v>7.8715999999999999</v>
      </c>
      <c r="D2230" s="2">
        <v>5286</v>
      </c>
      <c r="E2230" s="2">
        <f t="shared" si="136"/>
        <v>5739914</v>
      </c>
      <c r="F2230" s="17" t="str">
        <f t="shared" si="139"/>
        <v>BEARISH</v>
      </c>
      <c r="G2230" s="17" t="str">
        <f t="shared" si="138"/>
        <v>NEUTRAL</v>
      </c>
      <c r="H2230" s="17" t="str">
        <f t="shared" si="137"/>
        <v>CONFIRMED BEARISH</v>
      </c>
    </row>
    <row r="2231" spans="1:8" ht="13.5" x14ac:dyDescent="0.25">
      <c r="A2231" s="3">
        <v>45252</v>
      </c>
      <c r="B2231" s="2">
        <v>8.3000000000000007</v>
      </c>
      <c r="C2231" s="2">
        <v>7.8151000000000002</v>
      </c>
      <c r="D2231" s="2">
        <v>4479</v>
      </c>
      <c r="E2231" s="2">
        <f t="shared" si="136"/>
        <v>5735435</v>
      </c>
      <c r="F2231" s="17" t="str">
        <f t="shared" si="139"/>
        <v>BEARISH</v>
      </c>
      <c r="G2231" s="17" t="str">
        <f t="shared" si="138"/>
        <v>NEUTRAL</v>
      </c>
      <c r="H2231" s="17" t="str">
        <f t="shared" si="137"/>
        <v>CONFIRMED BEARISH</v>
      </c>
    </row>
    <row r="2232" spans="1:8" ht="13.5" x14ac:dyDescent="0.25">
      <c r="A2232" s="3">
        <v>45253</v>
      </c>
      <c r="B2232" s="2">
        <v>8.48</v>
      </c>
      <c r="C2232" s="2">
        <v>7.9844999999999997</v>
      </c>
      <c r="D2232" s="2">
        <v>465</v>
      </c>
      <c r="E2232" s="2">
        <f t="shared" si="136"/>
        <v>5735900</v>
      </c>
      <c r="F2232" s="17" t="str">
        <f t="shared" si="139"/>
        <v>BEARISH</v>
      </c>
      <c r="G2232" s="17" t="str">
        <f t="shared" si="138"/>
        <v>NEUTRAL</v>
      </c>
      <c r="H2232" s="17" t="str">
        <f t="shared" si="137"/>
        <v>NEUTRAL</v>
      </c>
    </row>
    <row r="2233" spans="1:8" ht="13.5" x14ac:dyDescent="0.25">
      <c r="A2233" s="3">
        <v>45254</v>
      </c>
      <c r="B2233" s="2">
        <v>8.39</v>
      </c>
      <c r="C2233" s="2">
        <v>7.8997999999999999</v>
      </c>
      <c r="D2233" s="2">
        <v>1705</v>
      </c>
      <c r="E2233" s="2">
        <f t="shared" si="136"/>
        <v>5734195</v>
      </c>
      <c r="F2233" s="17" t="str">
        <f t="shared" si="139"/>
        <v>BEARISH</v>
      </c>
      <c r="G2233" s="17" t="str">
        <f t="shared" si="138"/>
        <v>NEUTRAL</v>
      </c>
      <c r="H2233" s="17" t="str">
        <f t="shared" si="137"/>
        <v>BEARISH DIVERGENCE</v>
      </c>
    </row>
    <row r="2234" spans="1:8" ht="13.5" x14ac:dyDescent="0.25">
      <c r="A2234" s="3">
        <v>45257</v>
      </c>
      <c r="B2234" s="2">
        <v>8.31</v>
      </c>
      <c r="C2234" s="2">
        <v>7.8244999999999996</v>
      </c>
      <c r="D2234" s="2">
        <v>5303</v>
      </c>
      <c r="E2234" s="2">
        <f t="shared" si="136"/>
        <v>5728892</v>
      </c>
      <c r="F2234" s="17" t="str">
        <f t="shared" si="139"/>
        <v>BEARISH</v>
      </c>
      <c r="G2234" s="17" t="str">
        <f t="shared" si="138"/>
        <v>NEUTRAL</v>
      </c>
      <c r="H2234" s="17" t="str">
        <f t="shared" si="137"/>
        <v>CONFIRMED BEARISH</v>
      </c>
    </row>
    <row r="2235" spans="1:8" ht="13.5" x14ac:dyDescent="0.25">
      <c r="A2235" s="3">
        <v>45258</v>
      </c>
      <c r="B2235" s="2">
        <v>8.4</v>
      </c>
      <c r="C2235" s="2">
        <v>7.9092000000000002</v>
      </c>
      <c r="D2235" s="2">
        <v>1272</v>
      </c>
      <c r="E2235" s="2">
        <f t="shared" si="136"/>
        <v>5730164</v>
      </c>
      <c r="F2235" s="17" t="str">
        <f t="shared" si="139"/>
        <v>BEARISH</v>
      </c>
      <c r="G2235" s="17" t="str">
        <f t="shared" si="138"/>
        <v>NEUTRAL</v>
      </c>
      <c r="H2235" s="17" t="str">
        <f t="shared" si="137"/>
        <v>BEARISH DIVERGENCE</v>
      </c>
    </row>
    <row r="2236" spans="1:8" ht="13.5" x14ac:dyDescent="0.25">
      <c r="A2236" s="3">
        <v>45259</v>
      </c>
      <c r="B2236" s="2">
        <v>8.3000000000000007</v>
      </c>
      <c r="C2236" s="2">
        <v>7.8151000000000002</v>
      </c>
      <c r="D2236" s="2">
        <v>6410</v>
      </c>
      <c r="E2236" s="2">
        <f t="shared" si="136"/>
        <v>5723754</v>
      </c>
      <c r="F2236" s="17" t="str">
        <f t="shared" si="139"/>
        <v>BEARISH</v>
      </c>
      <c r="G2236" s="17" t="str">
        <f t="shared" si="138"/>
        <v>NEUTRAL</v>
      </c>
      <c r="H2236" s="17" t="str">
        <f t="shared" si="137"/>
        <v>NEUTRAL</v>
      </c>
    </row>
    <row r="2237" spans="1:8" ht="13.5" x14ac:dyDescent="0.25">
      <c r="A2237" s="3">
        <v>45260</v>
      </c>
      <c r="B2237" s="2">
        <v>8.3000000000000007</v>
      </c>
      <c r="C2237" s="2">
        <v>7.8151000000000002</v>
      </c>
      <c r="D2237" s="2">
        <v>7707</v>
      </c>
      <c r="E2237" s="2">
        <f t="shared" si="136"/>
        <v>5723754</v>
      </c>
      <c r="F2237" s="17" t="str">
        <f t="shared" si="139"/>
        <v>BEARISH</v>
      </c>
      <c r="G2237" s="17" t="str">
        <f t="shared" si="138"/>
        <v>NEUTRAL</v>
      </c>
      <c r="H2237" s="17" t="str">
        <f t="shared" si="137"/>
        <v>CONFIRMED BEARISH</v>
      </c>
    </row>
    <row r="2238" spans="1:8" ht="13.5" x14ac:dyDescent="0.25">
      <c r="A2238" s="3">
        <v>45261</v>
      </c>
      <c r="B2238" s="2">
        <v>8.3000000000000007</v>
      </c>
      <c r="C2238" s="2">
        <v>7.8151000000000002</v>
      </c>
      <c r="D2238" s="2">
        <v>2905</v>
      </c>
      <c r="E2238" s="2">
        <f t="shared" si="136"/>
        <v>5723754</v>
      </c>
      <c r="F2238" s="17" t="str">
        <f t="shared" si="139"/>
        <v>BEARISH</v>
      </c>
      <c r="G2238" s="17" t="str">
        <f t="shared" si="138"/>
        <v>NEUTRAL</v>
      </c>
      <c r="H2238" s="17" t="str">
        <f t="shared" si="137"/>
        <v>CONFIRMED BEARISH</v>
      </c>
    </row>
    <row r="2239" spans="1:8" ht="13.5" x14ac:dyDescent="0.25">
      <c r="A2239" s="3">
        <v>45264</v>
      </c>
      <c r="B2239" s="2">
        <v>8.3000000000000007</v>
      </c>
      <c r="C2239" s="2">
        <v>7.8151000000000002</v>
      </c>
      <c r="D2239" s="2">
        <v>2095</v>
      </c>
      <c r="E2239" s="2">
        <f t="shared" si="136"/>
        <v>5723754</v>
      </c>
      <c r="F2239" s="17" t="str">
        <f t="shared" si="139"/>
        <v>BEARISH</v>
      </c>
      <c r="G2239" s="17" t="str">
        <f t="shared" si="138"/>
        <v>NEUTRAL</v>
      </c>
      <c r="H2239" s="17" t="str">
        <f t="shared" si="137"/>
        <v>CONFIRMED BEARISH</v>
      </c>
    </row>
    <row r="2240" spans="1:8" ht="13.5" x14ac:dyDescent="0.25">
      <c r="A2240" s="3">
        <v>45265</v>
      </c>
      <c r="B2240" s="2">
        <v>8.49</v>
      </c>
      <c r="C2240" s="2">
        <v>7.9939999999999998</v>
      </c>
      <c r="D2240" s="2">
        <v>380</v>
      </c>
      <c r="E2240" s="2">
        <f t="shared" si="136"/>
        <v>5724134</v>
      </c>
      <c r="F2240" s="17" t="str">
        <f t="shared" si="139"/>
        <v>BEARISH</v>
      </c>
      <c r="G2240" s="17" t="str">
        <f t="shared" si="138"/>
        <v>NEUTRAL</v>
      </c>
      <c r="H2240" s="17" t="str">
        <f t="shared" si="137"/>
        <v>BEARISH DIVERGENCE</v>
      </c>
    </row>
    <row r="2241" spans="1:8" ht="13.5" x14ac:dyDescent="0.25">
      <c r="A2241" s="3">
        <v>45266</v>
      </c>
      <c r="B2241" s="2">
        <v>8.3000000000000007</v>
      </c>
      <c r="C2241" s="2">
        <v>7.8151000000000002</v>
      </c>
      <c r="D2241" s="2">
        <v>1842</v>
      </c>
      <c r="E2241" s="2">
        <f t="shared" si="136"/>
        <v>5722292</v>
      </c>
      <c r="F2241" s="17" t="str">
        <f t="shared" si="139"/>
        <v>BEARISH</v>
      </c>
      <c r="G2241" s="17" t="str">
        <f t="shared" si="138"/>
        <v>NEUTRAL</v>
      </c>
      <c r="H2241" s="17" t="str">
        <f t="shared" si="137"/>
        <v>NEUTRAL</v>
      </c>
    </row>
    <row r="2242" spans="1:8" ht="13.5" x14ac:dyDescent="0.25">
      <c r="A2242" s="3">
        <v>45267</v>
      </c>
      <c r="B2242" s="2">
        <v>8.26</v>
      </c>
      <c r="C2242" s="2">
        <v>7.7774000000000001</v>
      </c>
      <c r="D2242" s="2">
        <v>4275</v>
      </c>
      <c r="E2242" s="2">
        <f t="shared" si="136"/>
        <v>5718017</v>
      </c>
      <c r="F2242" s="17" t="str">
        <f t="shared" si="139"/>
        <v>BEARISH</v>
      </c>
      <c r="G2242" s="17" t="str">
        <f t="shared" si="138"/>
        <v>NEUTRAL</v>
      </c>
      <c r="H2242" s="17" t="str">
        <f t="shared" si="137"/>
        <v>CONFIRMED BEARISH</v>
      </c>
    </row>
    <row r="2243" spans="1:8" ht="13.5" x14ac:dyDescent="0.25">
      <c r="A2243" s="3">
        <v>45268</v>
      </c>
      <c r="B2243" s="2">
        <v>8.43</v>
      </c>
      <c r="C2243" s="2">
        <v>7.9375</v>
      </c>
      <c r="D2243" s="2">
        <v>3014</v>
      </c>
      <c r="E2243" s="2">
        <f t="shared" si="136"/>
        <v>5721031</v>
      </c>
      <c r="F2243" s="17" t="str">
        <f t="shared" si="139"/>
        <v>BEARISH</v>
      </c>
      <c r="G2243" s="17" t="str">
        <f t="shared" si="138"/>
        <v>NEUTRAL</v>
      </c>
      <c r="H2243" s="17" t="str">
        <f t="shared" si="137"/>
        <v>BEARISH DIVERGENCE</v>
      </c>
    </row>
    <row r="2244" spans="1:8" ht="13.5" x14ac:dyDescent="0.25">
      <c r="A2244" s="3">
        <v>45271</v>
      </c>
      <c r="B2244" s="2">
        <v>8.3000000000000007</v>
      </c>
      <c r="C2244" s="2">
        <v>7.8151000000000002</v>
      </c>
      <c r="D2244" s="2">
        <v>1003</v>
      </c>
      <c r="E2244" s="2">
        <f t="shared" ref="E2244:E2307" si="140">IF(B2244&gt;B2243, E2243+D2244, IF(B2244&lt;B2243, E2243-D2244, E2243))</f>
        <v>5720028</v>
      </c>
      <c r="F2244" s="17" t="str">
        <f t="shared" si="139"/>
        <v>BEARISH</v>
      </c>
      <c r="G2244" s="17" t="str">
        <f t="shared" si="138"/>
        <v>NEUTRAL</v>
      </c>
      <c r="H2244" s="17" t="str">
        <f t="shared" si="137"/>
        <v>NEUTRAL</v>
      </c>
    </row>
    <row r="2245" spans="1:8" ht="13.5" x14ac:dyDescent="0.25">
      <c r="A2245" s="3">
        <v>45272</v>
      </c>
      <c r="B2245" s="2">
        <v>8.3699999999999992</v>
      </c>
      <c r="C2245" s="2">
        <v>7.8810000000000002</v>
      </c>
      <c r="D2245" s="2">
        <v>1697</v>
      </c>
      <c r="E2245" s="2">
        <f t="shared" si="140"/>
        <v>5721725</v>
      </c>
      <c r="F2245" s="17" t="str">
        <f t="shared" si="139"/>
        <v>BEARISH</v>
      </c>
      <c r="G2245" s="17" t="str">
        <f t="shared" si="138"/>
        <v>NEUTRAL</v>
      </c>
      <c r="H2245" s="17" t="str">
        <f t="shared" si="137"/>
        <v>CONFIRMED BEARISH</v>
      </c>
    </row>
    <row r="2246" spans="1:8" ht="13.5" x14ac:dyDescent="0.25">
      <c r="A2246" s="3">
        <v>45273</v>
      </c>
      <c r="B2246" s="2">
        <v>8.35</v>
      </c>
      <c r="C2246" s="2">
        <v>7.8620999999999999</v>
      </c>
      <c r="D2246" s="2">
        <v>2891</v>
      </c>
      <c r="E2246" s="2">
        <f t="shared" si="140"/>
        <v>5718834</v>
      </c>
      <c r="F2246" s="17" t="str">
        <f t="shared" si="139"/>
        <v>BEARISH</v>
      </c>
      <c r="G2246" s="17" t="str">
        <f t="shared" si="138"/>
        <v>NEUTRAL</v>
      </c>
      <c r="H2246" s="17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BEARISH DIVERGENCE</v>
      </c>
    </row>
    <row r="2247" spans="1:8" ht="13.5" x14ac:dyDescent="0.25">
      <c r="A2247" s="3">
        <v>45274</v>
      </c>
      <c r="B2247" s="2">
        <v>8.36</v>
      </c>
      <c r="C2247" s="2">
        <v>7.8715999999999999</v>
      </c>
      <c r="D2247" s="2">
        <v>7594</v>
      </c>
      <c r="E2247" s="2">
        <f t="shared" si="140"/>
        <v>5726428</v>
      </c>
      <c r="F2247" s="17" t="str">
        <f t="shared" si="139"/>
        <v>BULLISH</v>
      </c>
      <c r="G2247" s="17" t="str">
        <f t="shared" ref="G2247:G2310" si="142">IF((E2247-E2242)/E2242 &gt; 0.02, "STRONG",
 IF((E2247-E2242)/E2242 &lt; -0.02, "WEAK", "NEUTRAL"))</f>
        <v>NEUTRAL</v>
      </c>
      <c r="H2247" s="17" t="str">
        <f t="shared" si="141"/>
        <v>CONFIRMED BULLISH</v>
      </c>
    </row>
    <row r="2248" spans="1:8" ht="13.5" x14ac:dyDescent="0.25">
      <c r="A2248" s="3">
        <v>45275</v>
      </c>
      <c r="B2248" s="2">
        <v>8.4700000000000006</v>
      </c>
      <c r="C2248" s="2">
        <v>7.9751000000000003</v>
      </c>
      <c r="D2248" s="2">
        <v>16212</v>
      </c>
      <c r="E2248" s="2">
        <f t="shared" si="140"/>
        <v>5742640</v>
      </c>
      <c r="F2248" s="17" t="str">
        <f t="shared" ref="F2248:F2311" si="143">IF(E2248&gt;E2243,"BULLISH",IF(E2248&lt;E2243,"BEARISH","NEUTRAL"))</f>
        <v>BULLISH</v>
      </c>
      <c r="G2248" s="17" t="str">
        <f t="shared" si="142"/>
        <v>NEUTRAL</v>
      </c>
      <c r="H2248" s="17" t="str">
        <f t="shared" si="141"/>
        <v>CONFIRMED BULLISH</v>
      </c>
    </row>
    <row r="2249" spans="1:8" ht="13.5" x14ac:dyDescent="0.25">
      <c r="A2249" s="3">
        <v>45278</v>
      </c>
      <c r="B2249" s="2">
        <v>8.48</v>
      </c>
      <c r="C2249" s="2">
        <v>7.9844999999999997</v>
      </c>
      <c r="D2249" s="2">
        <v>7025</v>
      </c>
      <c r="E2249" s="2">
        <f t="shared" si="140"/>
        <v>5749665</v>
      </c>
      <c r="F2249" s="17" t="str">
        <f t="shared" si="143"/>
        <v>BULLISH</v>
      </c>
      <c r="G2249" s="17" t="str">
        <f t="shared" si="142"/>
        <v>NEUTRAL</v>
      </c>
      <c r="H2249" s="17" t="str">
        <f t="shared" si="141"/>
        <v>CONFIRMED BULLISH</v>
      </c>
    </row>
    <row r="2250" spans="1:8" ht="13.5" x14ac:dyDescent="0.25">
      <c r="A2250" s="3">
        <v>45279</v>
      </c>
      <c r="B2250" s="2">
        <v>8.5</v>
      </c>
      <c r="C2250" s="2">
        <v>8.0033999999999992</v>
      </c>
      <c r="D2250" s="2">
        <v>4783</v>
      </c>
      <c r="E2250" s="2">
        <f t="shared" si="140"/>
        <v>5754448</v>
      </c>
      <c r="F2250" s="17" t="str">
        <f t="shared" si="143"/>
        <v>BULLISH</v>
      </c>
      <c r="G2250" s="17" t="str">
        <f t="shared" si="142"/>
        <v>NEUTRAL</v>
      </c>
      <c r="H2250" s="17" t="str">
        <f t="shared" si="141"/>
        <v>CONFIRMED BULLISH</v>
      </c>
    </row>
    <row r="2251" spans="1:8" ht="13.5" x14ac:dyDescent="0.25">
      <c r="A2251" s="3">
        <v>45280</v>
      </c>
      <c r="B2251" s="2">
        <v>8.5500000000000007</v>
      </c>
      <c r="C2251" s="2">
        <v>8.0504999999999995</v>
      </c>
      <c r="D2251" s="2">
        <v>11221</v>
      </c>
      <c r="E2251" s="2">
        <f t="shared" si="140"/>
        <v>5765669</v>
      </c>
      <c r="F2251" s="17" t="str">
        <f t="shared" si="143"/>
        <v>BULLISH</v>
      </c>
      <c r="G2251" s="17" t="str">
        <f t="shared" si="142"/>
        <v>NEUTRAL</v>
      </c>
      <c r="H2251" s="17" t="str">
        <f t="shared" si="141"/>
        <v>CONFIRMED BULLISH</v>
      </c>
    </row>
    <row r="2252" spans="1:8" ht="13.5" x14ac:dyDescent="0.25">
      <c r="A2252" s="3">
        <v>45281</v>
      </c>
      <c r="B2252" s="2">
        <v>8.41</v>
      </c>
      <c r="C2252" s="2">
        <v>7.9185999999999996</v>
      </c>
      <c r="D2252" s="2">
        <v>9439</v>
      </c>
      <c r="E2252" s="2">
        <f t="shared" si="140"/>
        <v>5756230</v>
      </c>
      <c r="F2252" s="17" t="str">
        <f t="shared" si="143"/>
        <v>BULLISH</v>
      </c>
      <c r="G2252" s="17" t="str">
        <f t="shared" si="142"/>
        <v>NEUTRAL</v>
      </c>
      <c r="H2252" s="17" t="str">
        <f t="shared" si="141"/>
        <v>CONFIRMED BULLISH</v>
      </c>
    </row>
    <row r="2253" spans="1:8" ht="13.5" x14ac:dyDescent="0.25">
      <c r="A2253" s="3">
        <v>45282</v>
      </c>
      <c r="B2253" s="2">
        <v>8.52</v>
      </c>
      <c r="C2253" s="2">
        <v>8.0221999999999998</v>
      </c>
      <c r="D2253" s="2">
        <v>23211</v>
      </c>
      <c r="E2253" s="2">
        <f t="shared" si="140"/>
        <v>5779441</v>
      </c>
      <c r="F2253" s="17" t="str">
        <f t="shared" si="143"/>
        <v>BULLISH</v>
      </c>
      <c r="G2253" s="17" t="str">
        <f t="shared" si="142"/>
        <v>NEUTRAL</v>
      </c>
      <c r="H2253" s="17" t="str">
        <f t="shared" si="141"/>
        <v>CONFIRMED BULLISH</v>
      </c>
    </row>
    <row r="2254" spans="1:8" ht="13.5" x14ac:dyDescent="0.25">
      <c r="A2254" s="3">
        <v>45285</v>
      </c>
      <c r="B2254" s="2">
        <v>8.5</v>
      </c>
      <c r="C2254" s="2">
        <v>8.0033999999999992</v>
      </c>
      <c r="D2254" s="2">
        <v>8189</v>
      </c>
      <c r="E2254" s="2">
        <f t="shared" si="140"/>
        <v>5771252</v>
      </c>
      <c r="F2254" s="17" t="str">
        <f t="shared" si="143"/>
        <v>BULLISH</v>
      </c>
      <c r="G2254" s="17" t="str">
        <f t="shared" si="142"/>
        <v>NEUTRAL</v>
      </c>
      <c r="H2254" s="17" t="str">
        <f t="shared" si="141"/>
        <v>CONFIRMED BULLISH</v>
      </c>
    </row>
    <row r="2255" spans="1:8" ht="13.5" x14ac:dyDescent="0.25">
      <c r="A2255" s="3">
        <v>45286</v>
      </c>
      <c r="B2255" s="2">
        <v>8.5</v>
      </c>
      <c r="C2255" s="2">
        <v>8.0033999999999992</v>
      </c>
      <c r="D2255" s="2">
        <v>18362</v>
      </c>
      <c r="E2255" s="2">
        <f t="shared" si="140"/>
        <v>5771252</v>
      </c>
      <c r="F2255" s="17" t="str">
        <f t="shared" si="143"/>
        <v>BULLISH</v>
      </c>
      <c r="G2255" s="17" t="str">
        <f t="shared" si="142"/>
        <v>NEUTRAL</v>
      </c>
      <c r="H2255" s="17" t="str">
        <f t="shared" si="141"/>
        <v>NEUTRAL</v>
      </c>
    </row>
    <row r="2256" spans="1:8" ht="13.5" x14ac:dyDescent="0.25">
      <c r="A2256" s="3">
        <v>45287</v>
      </c>
      <c r="B2256" s="2">
        <v>8.56</v>
      </c>
      <c r="C2256" s="2">
        <v>8.0599000000000007</v>
      </c>
      <c r="D2256" s="2">
        <v>17505</v>
      </c>
      <c r="E2256" s="2">
        <f t="shared" si="140"/>
        <v>5788757</v>
      </c>
      <c r="F2256" s="17" t="str">
        <f t="shared" si="143"/>
        <v>BULLISH</v>
      </c>
      <c r="G2256" s="17" t="str">
        <f t="shared" si="142"/>
        <v>NEUTRAL</v>
      </c>
      <c r="H2256" s="17" t="str">
        <f t="shared" si="141"/>
        <v>CONFIRMED BULLISH</v>
      </c>
    </row>
    <row r="2257" spans="1:8" ht="13.5" x14ac:dyDescent="0.25">
      <c r="A2257" s="3">
        <v>45288</v>
      </c>
      <c r="B2257" s="2">
        <v>8.82</v>
      </c>
      <c r="C2257" s="2">
        <v>8.3047000000000004</v>
      </c>
      <c r="D2257" s="2">
        <v>57534</v>
      </c>
      <c r="E2257" s="2">
        <f t="shared" si="140"/>
        <v>5846291</v>
      </c>
      <c r="F2257" s="17" t="str">
        <f t="shared" si="143"/>
        <v>BULLISH</v>
      </c>
      <c r="G2257" s="17" t="str">
        <f t="shared" si="142"/>
        <v>NEUTRAL</v>
      </c>
      <c r="H2257" s="17" t="str">
        <f t="shared" si="141"/>
        <v>CONFIRMED BULLISH</v>
      </c>
    </row>
    <row r="2258" spans="1:8" ht="13.5" x14ac:dyDescent="0.25">
      <c r="A2258" s="3">
        <v>45289</v>
      </c>
      <c r="B2258" s="2">
        <v>8.92</v>
      </c>
      <c r="C2258" s="2">
        <v>8.3987999999999996</v>
      </c>
      <c r="D2258" s="2">
        <v>35765</v>
      </c>
      <c r="E2258" s="2">
        <f t="shared" si="140"/>
        <v>5882056</v>
      </c>
      <c r="F2258" s="17" t="str">
        <f t="shared" si="143"/>
        <v>BULLISH</v>
      </c>
      <c r="G2258" s="17" t="str">
        <f t="shared" si="142"/>
        <v>NEUTRAL</v>
      </c>
      <c r="H2258" s="17" t="str">
        <f t="shared" si="141"/>
        <v>CONFIRMED BULLISH</v>
      </c>
    </row>
    <row r="2259" spans="1:8" ht="13.5" x14ac:dyDescent="0.25">
      <c r="A2259" s="3">
        <v>45293</v>
      </c>
      <c r="B2259" s="2">
        <v>8.5</v>
      </c>
      <c r="C2259" s="2">
        <v>8.0033999999999992</v>
      </c>
      <c r="D2259" s="2">
        <v>32400</v>
      </c>
      <c r="E2259" s="2">
        <f t="shared" si="140"/>
        <v>5849656</v>
      </c>
      <c r="F2259" s="17" t="str">
        <f t="shared" si="143"/>
        <v>BULLISH</v>
      </c>
      <c r="G2259" s="17" t="str">
        <f t="shared" si="142"/>
        <v>NEUTRAL</v>
      </c>
      <c r="H2259" s="17" t="str">
        <f t="shared" si="141"/>
        <v>NEUTRAL</v>
      </c>
    </row>
    <row r="2260" spans="1:8" ht="13.5" x14ac:dyDescent="0.25">
      <c r="A2260" s="3">
        <v>45294</v>
      </c>
      <c r="B2260" s="2">
        <v>8.39</v>
      </c>
      <c r="C2260" s="2">
        <v>7.8997999999999999</v>
      </c>
      <c r="D2260" s="2">
        <v>2012</v>
      </c>
      <c r="E2260" s="2">
        <f t="shared" si="140"/>
        <v>5847644</v>
      </c>
      <c r="F2260" s="17" t="str">
        <f t="shared" si="143"/>
        <v>BULLISH</v>
      </c>
      <c r="G2260" s="17" t="str">
        <f t="shared" si="142"/>
        <v>NEUTRAL</v>
      </c>
      <c r="H2260" s="17" t="str">
        <f t="shared" si="141"/>
        <v>BULLISH DIVERGENCE</v>
      </c>
    </row>
    <row r="2261" spans="1:8" ht="13.5" x14ac:dyDescent="0.25">
      <c r="A2261" s="3">
        <v>45295</v>
      </c>
      <c r="B2261" s="2">
        <v>8.39</v>
      </c>
      <c r="C2261" s="2">
        <v>7.8997999999999999</v>
      </c>
      <c r="D2261" s="2">
        <v>3840</v>
      </c>
      <c r="E2261" s="2">
        <f t="shared" si="140"/>
        <v>5847644</v>
      </c>
      <c r="F2261" s="17" t="str">
        <f t="shared" si="143"/>
        <v>BULLISH</v>
      </c>
      <c r="G2261" s="17" t="str">
        <f t="shared" si="142"/>
        <v>NEUTRAL</v>
      </c>
      <c r="H2261" s="17" t="str">
        <f t="shared" si="141"/>
        <v>BULLISH DIVERGENCE</v>
      </c>
    </row>
    <row r="2262" spans="1:8" ht="13.5" x14ac:dyDescent="0.25">
      <c r="A2262" s="3">
        <v>45296</v>
      </c>
      <c r="B2262" s="2">
        <v>8.3000000000000007</v>
      </c>
      <c r="C2262" s="2">
        <v>7.8151000000000002</v>
      </c>
      <c r="D2262" s="2">
        <v>6239</v>
      </c>
      <c r="E2262" s="2">
        <f t="shared" si="140"/>
        <v>5841405</v>
      </c>
      <c r="F2262" s="17" t="str">
        <f t="shared" si="143"/>
        <v>BEARISH</v>
      </c>
      <c r="G2262" s="17" t="str">
        <f t="shared" si="142"/>
        <v>NEUTRAL</v>
      </c>
      <c r="H2262" s="17" t="str">
        <f t="shared" si="141"/>
        <v>CONFIRMED BEARISH</v>
      </c>
    </row>
    <row r="2263" spans="1:8" ht="13.5" x14ac:dyDescent="0.25">
      <c r="A2263" s="3">
        <v>45299</v>
      </c>
      <c r="B2263" s="2">
        <v>8.3000000000000007</v>
      </c>
      <c r="C2263" s="2">
        <v>7.8151000000000002</v>
      </c>
      <c r="D2263" s="2">
        <v>18669</v>
      </c>
      <c r="E2263" s="2">
        <f t="shared" si="140"/>
        <v>5841405</v>
      </c>
      <c r="F2263" s="17" t="str">
        <f t="shared" si="143"/>
        <v>BEARISH</v>
      </c>
      <c r="G2263" s="17" t="str">
        <f t="shared" si="142"/>
        <v>NEUTRAL</v>
      </c>
      <c r="H2263" s="17" t="str">
        <f t="shared" si="141"/>
        <v>CONFIRMED BEARISH</v>
      </c>
    </row>
    <row r="2264" spans="1:8" ht="13.5" x14ac:dyDescent="0.25">
      <c r="A2264" s="3">
        <v>45300</v>
      </c>
      <c r="B2264" s="2">
        <v>8.2100000000000009</v>
      </c>
      <c r="C2264" s="2">
        <v>7.7302999999999997</v>
      </c>
      <c r="D2264" s="2">
        <v>10025</v>
      </c>
      <c r="E2264" s="2">
        <f t="shared" si="140"/>
        <v>5831380</v>
      </c>
      <c r="F2264" s="17" t="str">
        <f t="shared" si="143"/>
        <v>BEARISH</v>
      </c>
      <c r="G2264" s="17" t="str">
        <f t="shared" si="142"/>
        <v>NEUTRAL</v>
      </c>
      <c r="H2264" s="17" t="str">
        <f t="shared" si="141"/>
        <v>CONFIRMED BEARISH</v>
      </c>
    </row>
    <row r="2265" spans="1:8" ht="13.5" x14ac:dyDescent="0.25">
      <c r="A2265" s="3">
        <v>45301</v>
      </c>
      <c r="B2265" s="2">
        <v>8.18</v>
      </c>
      <c r="C2265" s="2">
        <v>7.7020999999999997</v>
      </c>
      <c r="D2265" s="2">
        <v>3008</v>
      </c>
      <c r="E2265" s="2">
        <f t="shared" si="140"/>
        <v>5828372</v>
      </c>
      <c r="F2265" s="17" t="str">
        <f t="shared" si="143"/>
        <v>BEARISH</v>
      </c>
      <c r="G2265" s="17" t="str">
        <f t="shared" si="142"/>
        <v>NEUTRAL</v>
      </c>
      <c r="H2265" s="17" t="str">
        <f t="shared" si="141"/>
        <v>CONFIRMED BEARISH</v>
      </c>
    </row>
    <row r="2266" spans="1:8" ht="13.5" x14ac:dyDescent="0.25">
      <c r="A2266" s="3">
        <v>45302</v>
      </c>
      <c r="B2266" s="2">
        <v>8.15</v>
      </c>
      <c r="C2266" s="2">
        <v>7.6738</v>
      </c>
      <c r="D2266" s="2">
        <v>1502</v>
      </c>
      <c r="E2266" s="2">
        <f t="shared" si="140"/>
        <v>5826870</v>
      </c>
      <c r="F2266" s="17" t="str">
        <f t="shared" si="143"/>
        <v>BEARISH</v>
      </c>
      <c r="G2266" s="17" t="str">
        <f t="shared" si="142"/>
        <v>NEUTRAL</v>
      </c>
      <c r="H2266" s="17" t="str">
        <f t="shared" si="141"/>
        <v>CONFIRMED BEARISH</v>
      </c>
    </row>
    <row r="2267" spans="1:8" ht="13.5" x14ac:dyDescent="0.25">
      <c r="A2267" s="3">
        <v>45303</v>
      </c>
      <c r="B2267" s="2">
        <v>8.15</v>
      </c>
      <c r="C2267" s="2">
        <v>7.6738</v>
      </c>
      <c r="D2267" s="2">
        <v>925</v>
      </c>
      <c r="E2267" s="2">
        <f t="shared" si="140"/>
        <v>5826870</v>
      </c>
      <c r="F2267" s="17" t="str">
        <f t="shared" si="143"/>
        <v>BEARISH</v>
      </c>
      <c r="G2267" s="17" t="str">
        <f t="shared" si="142"/>
        <v>NEUTRAL</v>
      </c>
      <c r="H2267" s="17" t="str">
        <f t="shared" si="141"/>
        <v>CONFIRMED BEARISH</v>
      </c>
    </row>
    <row r="2268" spans="1:8" ht="13.5" x14ac:dyDescent="0.25">
      <c r="A2268" s="3">
        <v>45306</v>
      </c>
      <c r="B2268" s="2">
        <v>8.14</v>
      </c>
      <c r="C2268" s="2">
        <v>7.6643999999999997</v>
      </c>
      <c r="D2268" s="2">
        <v>6531</v>
      </c>
      <c r="E2268" s="2">
        <f t="shared" si="140"/>
        <v>5820339</v>
      </c>
      <c r="F2268" s="17" t="str">
        <f t="shared" si="143"/>
        <v>BEARISH</v>
      </c>
      <c r="G2268" s="17" t="str">
        <f t="shared" si="142"/>
        <v>NEUTRAL</v>
      </c>
      <c r="H2268" s="17" t="str">
        <f t="shared" si="141"/>
        <v>CONFIRMED BEARISH</v>
      </c>
    </row>
    <row r="2269" spans="1:8" ht="13.5" x14ac:dyDescent="0.25">
      <c r="A2269" s="3">
        <v>45307</v>
      </c>
      <c r="B2269" s="2">
        <v>8.1</v>
      </c>
      <c r="C2269" s="2">
        <v>7.6266999999999996</v>
      </c>
      <c r="D2269" s="2">
        <v>6943</v>
      </c>
      <c r="E2269" s="2">
        <f t="shared" si="140"/>
        <v>5813396</v>
      </c>
      <c r="F2269" s="17" t="str">
        <f t="shared" si="143"/>
        <v>BEARISH</v>
      </c>
      <c r="G2269" s="17" t="str">
        <f t="shared" si="142"/>
        <v>NEUTRAL</v>
      </c>
      <c r="H2269" s="17" t="str">
        <f t="shared" si="141"/>
        <v>CONFIRMED BEARISH</v>
      </c>
    </row>
    <row r="2270" spans="1:8" ht="13.5" x14ac:dyDescent="0.25">
      <c r="A2270" s="3">
        <v>45308</v>
      </c>
      <c r="B2270" s="2">
        <v>8</v>
      </c>
      <c r="C2270" s="2">
        <v>7.5326000000000004</v>
      </c>
      <c r="D2270" s="2">
        <v>13183</v>
      </c>
      <c r="E2270" s="2">
        <f t="shared" si="140"/>
        <v>5800213</v>
      </c>
      <c r="F2270" s="17" t="str">
        <f t="shared" si="143"/>
        <v>BEARISH</v>
      </c>
      <c r="G2270" s="17" t="str">
        <f t="shared" si="142"/>
        <v>NEUTRAL</v>
      </c>
      <c r="H2270" s="17" t="str">
        <f t="shared" si="141"/>
        <v>CONFIRMED BEARISH</v>
      </c>
    </row>
    <row r="2271" spans="1:8" ht="13.5" x14ac:dyDescent="0.25">
      <c r="A2271" s="3">
        <v>45309</v>
      </c>
      <c r="B2271" s="2">
        <v>8.14</v>
      </c>
      <c r="C2271" s="2">
        <v>7.6643999999999997</v>
      </c>
      <c r="D2271" s="2">
        <v>5447</v>
      </c>
      <c r="E2271" s="2">
        <f t="shared" si="140"/>
        <v>5805660</v>
      </c>
      <c r="F2271" s="17" t="str">
        <f t="shared" si="143"/>
        <v>BEARISH</v>
      </c>
      <c r="G2271" s="17" t="str">
        <f t="shared" si="142"/>
        <v>NEUTRAL</v>
      </c>
      <c r="H2271" s="17" t="str">
        <f t="shared" si="141"/>
        <v>CONFIRMED BEARISH</v>
      </c>
    </row>
    <row r="2272" spans="1:8" ht="13.5" x14ac:dyDescent="0.25">
      <c r="A2272" s="3">
        <v>45310</v>
      </c>
      <c r="B2272" s="2">
        <v>8.1</v>
      </c>
      <c r="C2272" s="2">
        <v>7.6266999999999996</v>
      </c>
      <c r="D2272" s="2">
        <v>2929</v>
      </c>
      <c r="E2272" s="2">
        <f t="shared" si="140"/>
        <v>5802731</v>
      </c>
      <c r="F2272" s="17" t="str">
        <f t="shared" si="143"/>
        <v>BEARISH</v>
      </c>
      <c r="G2272" s="17" t="str">
        <f t="shared" si="142"/>
        <v>NEUTRAL</v>
      </c>
      <c r="H2272" s="17" t="str">
        <f t="shared" si="141"/>
        <v>CONFIRMED BEARISH</v>
      </c>
    </row>
    <row r="2273" spans="1:8" ht="13.5" x14ac:dyDescent="0.25">
      <c r="A2273" s="3">
        <v>45313</v>
      </c>
      <c r="B2273" s="2">
        <v>8</v>
      </c>
      <c r="C2273" s="2">
        <v>7.5326000000000004</v>
      </c>
      <c r="D2273" s="2">
        <v>60767</v>
      </c>
      <c r="E2273" s="2">
        <f t="shared" si="140"/>
        <v>5741964</v>
      </c>
      <c r="F2273" s="17" t="str">
        <f t="shared" si="143"/>
        <v>BEARISH</v>
      </c>
      <c r="G2273" s="17" t="str">
        <f t="shared" si="142"/>
        <v>NEUTRAL</v>
      </c>
      <c r="H2273" s="17" t="str">
        <f t="shared" si="141"/>
        <v>CONFIRMED BEARISH</v>
      </c>
    </row>
    <row r="2274" spans="1:8" ht="13.5" x14ac:dyDescent="0.25">
      <c r="A2274" s="3">
        <v>45314</v>
      </c>
      <c r="B2274" s="2">
        <v>8.0299999999999994</v>
      </c>
      <c r="C2274" s="2">
        <v>7.5608000000000004</v>
      </c>
      <c r="D2274" s="2">
        <v>2273</v>
      </c>
      <c r="E2274" s="2">
        <f t="shared" si="140"/>
        <v>5744237</v>
      </c>
      <c r="F2274" s="17" t="str">
        <f t="shared" si="143"/>
        <v>BEARISH</v>
      </c>
      <c r="G2274" s="17" t="str">
        <f t="shared" si="142"/>
        <v>NEUTRAL</v>
      </c>
      <c r="H2274" s="17" t="str">
        <f t="shared" si="141"/>
        <v>CONFIRMED BEARISH</v>
      </c>
    </row>
    <row r="2275" spans="1:8" ht="13.5" x14ac:dyDescent="0.25">
      <c r="A2275" s="3">
        <v>45315</v>
      </c>
      <c r="B2275" s="2">
        <v>8.19</v>
      </c>
      <c r="C2275" s="2">
        <v>7.7115</v>
      </c>
      <c r="D2275" s="2">
        <v>13389</v>
      </c>
      <c r="E2275" s="2">
        <f t="shared" si="140"/>
        <v>5757626</v>
      </c>
      <c r="F2275" s="17" t="str">
        <f t="shared" si="143"/>
        <v>BEARISH</v>
      </c>
      <c r="G2275" s="17" t="str">
        <f t="shared" si="142"/>
        <v>NEUTRAL</v>
      </c>
      <c r="H2275" s="17" t="str">
        <f t="shared" si="141"/>
        <v>BEARISH DIVERGENCE</v>
      </c>
    </row>
    <row r="2276" spans="1:8" ht="13.5" x14ac:dyDescent="0.25">
      <c r="A2276" s="3">
        <v>45316</v>
      </c>
      <c r="B2276" s="2">
        <v>8.35</v>
      </c>
      <c r="C2276" s="2">
        <v>7.8620999999999999</v>
      </c>
      <c r="D2276" s="2">
        <v>20926</v>
      </c>
      <c r="E2276" s="2">
        <f t="shared" si="140"/>
        <v>5778552</v>
      </c>
      <c r="F2276" s="17" t="str">
        <f t="shared" si="143"/>
        <v>BEARISH</v>
      </c>
      <c r="G2276" s="17" t="str">
        <f t="shared" si="142"/>
        <v>NEUTRAL</v>
      </c>
      <c r="H2276" s="17" t="str">
        <f t="shared" si="141"/>
        <v>BEARISH DIVERGENCE</v>
      </c>
    </row>
    <row r="2277" spans="1:8" ht="13.5" x14ac:dyDescent="0.25">
      <c r="A2277" s="3">
        <v>45317</v>
      </c>
      <c r="B2277" s="2">
        <v>8.1999999999999993</v>
      </c>
      <c r="C2277" s="2">
        <v>7.7209000000000003</v>
      </c>
      <c r="D2277" s="2">
        <v>456</v>
      </c>
      <c r="E2277" s="2">
        <f t="shared" si="140"/>
        <v>5778096</v>
      </c>
      <c r="F2277" s="17" t="str">
        <f t="shared" si="143"/>
        <v>BEARISH</v>
      </c>
      <c r="G2277" s="17" t="str">
        <f t="shared" si="142"/>
        <v>NEUTRAL</v>
      </c>
      <c r="H2277" s="17" t="str">
        <f t="shared" si="141"/>
        <v>BEARISH DIVERGENCE</v>
      </c>
    </row>
    <row r="2278" spans="1:8" ht="13.5" x14ac:dyDescent="0.25">
      <c r="A2278" s="3">
        <v>45320</v>
      </c>
      <c r="B2278" s="2">
        <v>8.4</v>
      </c>
      <c r="C2278" s="2">
        <v>7.9092000000000002</v>
      </c>
      <c r="D2278" s="2">
        <v>2428</v>
      </c>
      <c r="E2278" s="2">
        <f t="shared" si="140"/>
        <v>5780524</v>
      </c>
      <c r="F2278" s="17" t="str">
        <f t="shared" si="143"/>
        <v>BULLISH</v>
      </c>
      <c r="G2278" s="17" t="str">
        <f t="shared" si="142"/>
        <v>NEUTRAL</v>
      </c>
      <c r="H2278" s="17" t="str">
        <f t="shared" si="141"/>
        <v>CONFIRMED BULLISH</v>
      </c>
    </row>
    <row r="2279" spans="1:8" ht="13.5" x14ac:dyDescent="0.25">
      <c r="A2279" s="3">
        <v>45321</v>
      </c>
      <c r="B2279" s="2">
        <v>8.1</v>
      </c>
      <c r="C2279" s="2">
        <v>7.6266999999999996</v>
      </c>
      <c r="D2279" s="2">
        <v>12819</v>
      </c>
      <c r="E2279" s="2">
        <f t="shared" si="140"/>
        <v>5767705</v>
      </c>
      <c r="F2279" s="17" t="str">
        <f t="shared" si="143"/>
        <v>BULLISH</v>
      </c>
      <c r="G2279" s="17" t="str">
        <f t="shared" si="142"/>
        <v>NEUTRAL</v>
      </c>
      <c r="H2279" s="17" t="str">
        <f t="shared" si="141"/>
        <v>CONFIRMED BULLISH</v>
      </c>
    </row>
    <row r="2280" spans="1:8" ht="13.5" x14ac:dyDescent="0.25">
      <c r="A2280" s="3">
        <v>45322</v>
      </c>
      <c r="B2280" s="2">
        <v>8.25</v>
      </c>
      <c r="C2280" s="2">
        <v>7.7679999999999998</v>
      </c>
      <c r="D2280" s="2">
        <v>1360</v>
      </c>
      <c r="E2280" s="2">
        <f t="shared" si="140"/>
        <v>5769065</v>
      </c>
      <c r="F2280" s="17" t="str">
        <f t="shared" si="143"/>
        <v>BULLISH</v>
      </c>
      <c r="G2280" s="17" t="str">
        <f t="shared" si="142"/>
        <v>NEUTRAL</v>
      </c>
      <c r="H2280" s="17" t="str">
        <f t="shared" si="141"/>
        <v>CONFIRMED BULLISH</v>
      </c>
    </row>
    <row r="2281" spans="1:8" ht="13.5" x14ac:dyDescent="0.25">
      <c r="A2281" s="3">
        <v>45323</v>
      </c>
      <c r="B2281" s="2">
        <v>8.1</v>
      </c>
      <c r="C2281" s="2">
        <v>7.6266999999999996</v>
      </c>
      <c r="D2281" s="2">
        <v>3822</v>
      </c>
      <c r="E2281" s="2">
        <f t="shared" si="140"/>
        <v>5765243</v>
      </c>
      <c r="F2281" s="17" t="str">
        <f t="shared" si="143"/>
        <v>BEARISH</v>
      </c>
      <c r="G2281" s="17" t="str">
        <f t="shared" si="142"/>
        <v>NEUTRAL</v>
      </c>
      <c r="H2281" s="17" t="str">
        <f t="shared" si="141"/>
        <v>CONFIRMED BEARISH</v>
      </c>
    </row>
    <row r="2282" spans="1:8" ht="13.5" x14ac:dyDescent="0.25">
      <c r="A2282" s="3">
        <v>45324</v>
      </c>
      <c r="B2282" s="2">
        <v>8.1</v>
      </c>
      <c r="C2282" s="2">
        <v>7.6266999999999996</v>
      </c>
      <c r="D2282" s="2">
        <v>14499</v>
      </c>
      <c r="E2282" s="2">
        <f t="shared" si="140"/>
        <v>5765243</v>
      </c>
      <c r="F2282" s="17" t="str">
        <f t="shared" si="143"/>
        <v>BEARISH</v>
      </c>
      <c r="G2282" s="17" t="str">
        <f t="shared" si="142"/>
        <v>NEUTRAL</v>
      </c>
      <c r="H2282" s="17" t="str">
        <f t="shared" si="141"/>
        <v>CONFIRMED BEARISH</v>
      </c>
    </row>
    <row r="2283" spans="1:8" ht="13.5" x14ac:dyDescent="0.25">
      <c r="A2283" s="3">
        <v>45327</v>
      </c>
      <c r="B2283" s="2">
        <v>8.1</v>
      </c>
      <c r="C2283" s="2">
        <v>7.6266999999999996</v>
      </c>
      <c r="D2283" s="2">
        <v>0</v>
      </c>
      <c r="E2283" s="2">
        <f t="shared" si="140"/>
        <v>5765243</v>
      </c>
      <c r="F2283" s="17" t="str">
        <f t="shared" si="143"/>
        <v>BEARISH</v>
      </c>
      <c r="G2283" s="17" t="str">
        <f t="shared" si="142"/>
        <v>NEUTRAL</v>
      </c>
      <c r="H2283" s="17" t="str">
        <f t="shared" si="141"/>
        <v>CONFIRMED BEARISH</v>
      </c>
    </row>
    <row r="2284" spans="1:8" ht="13.5" x14ac:dyDescent="0.25">
      <c r="A2284" s="3">
        <v>45328</v>
      </c>
      <c r="B2284" s="2">
        <v>8.1999999999999993</v>
      </c>
      <c r="C2284" s="2">
        <v>7.7209000000000003</v>
      </c>
      <c r="D2284" s="2">
        <v>21414</v>
      </c>
      <c r="E2284" s="2">
        <f t="shared" si="140"/>
        <v>5786657</v>
      </c>
      <c r="F2284" s="17" t="str">
        <f t="shared" si="143"/>
        <v>BULLISH</v>
      </c>
      <c r="G2284" s="17" t="str">
        <f t="shared" si="142"/>
        <v>NEUTRAL</v>
      </c>
      <c r="H2284" s="17" t="str">
        <f t="shared" si="141"/>
        <v>CONFIRMED BULLISH</v>
      </c>
    </row>
    <row r="2285" spans="1:8" ht="13.5" x14ac:dyDescent="0.25">
      <c r="A2285" s="3">
        <v>45329</v>
      </c>
      <c r="B2285" s="2">
        <v>8.1999999999999993</v>
      </c>
      <c r="C2285" s="2">
        <v>7.7209000000000003</v>
      </c>
      <c r="D2285" s="2">
        <v>2200</v>
      </c>
      <c r="E2285" s="2">
        <f t="shared" si="140"/>
        <v>5786657</v>
      </c>
      <c r="F2285" s="17" t="str">
        <f t="shared" si="143"/>
        <v>BULLISH</v>
      </c>
      <c r="G2285" s="17" t="str">
        <f t="shared" si="142"/>
        <v>NEUTRAL</v>
      </c>
      <c r="H2285" s="17" t="str">
        <f t="shared" si="141"/>
        <v>BULLISH DIVERGENCE</v>
      </c>
    </row>
    <row r="2286" spans="1:8" ht="13.5" x14ac:dyDescent="0.25">
      <c r="A2286" s="3">
        <v>45330</v>
      </c>
      <c r="B2286" s="2">
        <v>8.1999999999999993</v>
      </c>
      <c r="C2286" s="2">
        <v>7.7209000000000003</v>
      </c>
      <c r="D2286" s="2">
        <v>3341</v>
      </c>
      <c r="E2286" s="2">
        <f t="shared" si="140"/>
        <v>5786657</v>
      </c>
      <c r="F2286" s="17" t="str">
        <f t="shared" si="143"/>
        <v>BULLISH</v>
      </c>
      <c r="G2286" s="17" t="str">
        <f t="shared" si="142"/>
        <v>NEUTRAL</v>
      </c>
      <c r="H2286" s="17" t="str">
        <f t="shared" si="141"/>
        <v>CONFIRMED BULLISH</v>
      </c>
    </row>
    <row r="2287" spans="1:8" ht="13.5" x14ac:dyDescent="0.25">
      <c r="A2287" s="3">
        <v>45331</v>
      </c>
      <c r="B2287" s="2">
        <v>8.3000000000000007</v>
      </c>
      <c r="C2287" s="2">
        <v>7.8151000000000002</v>
      </c>
      <c r="D2287" s="2">
        <v>38303</v>
      </c>
      <c r="E2287" s="2">
        <f t="shared" si="140"/>
        <v>5824960</v>
      </c>
      <c r="F2287" s="17" t="str">
        <f t="shared" si="143"/>
        <v>BULLISH</v>
      </c>
      <c r="G2287" s="17" t="str">
        <f t="shared" si="142"/>
        <v>NEUTRAL</v>
      </c>
      <c r="H2287" s="17" t="str">
        <f t="shared" si="141"/>
        <v>CONFIRMED BULLISH</v>
      </c>
    </row>
    <row r="2288" spans="1:8" ht="13.5" x14ac:dyDescent="0.25">
      <c r="A2288" s="3">
        <v>45334</v>
      </c>
      <c r="B2288" s="2">
        <v>8.35</v>
      </c>
      <c r="C2288" s="2">
        <v>7.8620999999999999</v>
      </c>
      <c r="D2288" s="2">
        <v>5285</v>
      </c>
      <c r="E2288" s="2">
        <f t="shared" si="140"/>
        <v>5830245</v>
      </c>
      <c r="F2288" s="17" t="str">
        <f t="shared" si="143"/>
        <v>BULLISH</v>
      </c>
      <c r="G2288" s="17" t="str">
        <f t="shared" si="142"/>
        <v>NEUTRAL</v>
      </c>
      <c r="H2288" s="17" t="str">
        <f t="shared" si="141"/>
        <v>CONFIRMED BULLISH</v>
      </c>
    </row>
    <row r="2289" spans="1:8" ht="13.5" x14ac:dyDescent="0.25">
      <c r="A2289" s="3">
        <v>45335</v>
      </c>
      <c r="B2289" s="2">
        <v>8.4</v>
      </c>
      <c r="C2289" s="2">
        <v>7.9092000000000002</v>
      </c>
      <c r="D2289" s="2">
        <v>2538</v>
      </c>
      <c r="E2289" s="2">
        <f t="shared" si="140"/>
        <v>5832783</v>
      </c>
      <c r="F2289" s="17" t="str">
        <f t="shared" si="143"/>
        <v>BULLISH</v>
      </c>
      <c r="G2289" s="17" t="str">
        <f t="shared" si="142"/>
        <v>NEUTRAL</v>
      </c>
      <c r="H2289" s="17" t="str">
        <f t="shared" si="141"/>
        <v>CONFIRMED BULLISH</v>
      </c>
    </row>
    <row r="2290" spans="1:8" ht="13.5" x14ac:dyDescent="0.25">
      <c r="A2290" s="3">
        <v>45336</v>
      </c>
      <c r="B2290" s="2">
        <v>8.4</v>
      </c>
      <c r="C2290" s="2">
        <v>7.9092000000000002</v>
      </c>
      <c r="D2290" s="2">
        <v>1890</v>
      </c>
      <c r="E2290" s="2">
        <f t="shared" si="140"/>
        <v>5832783</v>
      </c>
      <c r="F2290" s="17" t="str">
        <f t="shared" si="143"/>
        <v>BULLISH</v>
      </c>
      <c r="G2290" s="17" t="str">
        <f t="shared" si="142"/>
        <v>NEUTRAL</v>
      </c>
      <c r="H2290" s="17" t="str">
        <f t="shared" si="141"/>
        <v>CONFIRMED BULLISH</v>
      </c>
    </row>
    <row r="2291" spans="1:8" ht="13.5" x14ac:dyDescent="0.25">
      <c r="A2291" s="3">
        <v>45337</v>
      </c>
      <c r="B2291" s="2">
        <v>8.39</v>
      </c>
      <c r="C2291" s="2">
        <v>7.8997999999999999</v>
      </c>
      <c r="D2291" s="2">
        <v>26276</v>
      </c>
      <c r="E2291" s="2">
        <f t="shared" si="140"/>
        <v>5806507</v>
      </c>
      <c r="F2291" s="17" t="str">
        <f t="shared" si="143"/>
        <v>BULLISH</v>
      </c>
      <c r="G2291" s="17" t="str">
        <f t="shared" si="142"/>
        <v>NEUTRAL</v>
      </c>
      <c r="H2291" s="17" t="str">
        <f t="shared" si="141"/>
        <v>CONFIRMED BULLISH</v>
      </c>
    </row>
    <row r="2292" spans="1:8" ht="13.5" x14ac:dyDescent="0.25">
      <c r="A2292" s="3">
        <v>45338</v>
      </c>
      <c r="B2292" s="2">
        <v>8.39</v>
      </c>
      <c r="C2292" s="2">
        <v>7.8997999999999999</v>
      </c>
      <c r="D2292" s="2">
        <v>1409</v>
      </c>
      <c r="E2292" s="2">
        <f t="shared" si="140"/>
        <v>5806507</v>
      </c>
      <c r="F2292" s="17" t="str">
        <f t="shared" si="143"/>
        <v>BEARISH</v>
      </c>
      <c r="G2292" s="17" t="str">
        <f t="shared" si="142"/>
        <v>NEUTRAL</v>
      </c>
      <c r="H2292" s="17" t="str">
        <f t="shared" si="141"/>
        <v>BEARISH DIVERGENCE</v>
      </c>
    </row>
    <row r="2293" spans="1:8" ht="13.5" x14ac:dyDescent="0.25">
      <c r="A2293" s="3">
        <v>45341</v>
      </c>
      <c r="B2293" s="2">
        <v>8.4</v>
      </c>
      <c r="C2293" s="2">
        <v>7.9092000000000002</v>
      </c>
      <c r="D2293" s="2">
        <v>4851</v>
      </c>
      <c r="E2293" s="2">
        <f t="shared" si="140"/>
        <v>5811358</v>
      </c>
      <c r="F2293" s="17" t="str">
        <f t="shared" si="143"/>
        <v>BEARISH</v>
      </c>
      <c r="G2293" s="17" t="str">
        <f t="shared" si="142"/>
        <v>NEUTRAL</v>
      </c>
      <c r="H2293" s="17" t="str">
        <f t="shared" si="141"/>
        <v>BEARISH DIVERGENCE</v>
      </c>
    </row>
    <row r="2294" spans="1:8" ht="13.5" x14ac:dyDescent="0.25">
      <c r="A2294" s="3">
        <v>45342</v>
      </c>
      <c r="B2294" s="2">
        <v>8.4</v>
      </c>
      <c r="C2294" s="2">
        <v>7.9092000000000002</v>
      </c>
      <c r="D2294" s="2">
        <v>850</v>
      </c>
      <c r="E2294" s="2">
        <f t="shared" si="140"/>
        <v>5811358</v>
      </c>
      <c r="F2294" s="17" t="str">
        <f t="shared" si="143"/>
        <v>BEARISH</v>
      </c>
      <c r="G2294" s="17" t="str">
        <f t="shared" si="142"/>
        <v>NEUTRAL</v>
      </c>
      <c r="H2294" s="17" t="str">
        <f t="shared" si="141"/>
        <v>NEUTRAL</v>
      </c>
    </row>
    <row r="2295" spans="1:8" ht="13.5" x14ac:dyDescent="0.25">
      <c r="A2295" s="3">
        <v>45343</v>
      </c>
      <c r="B2295" s="2">
        <v>8.4</v>
      </c>
      <c r="C2295" s="2">
        <v>7.9092000000000002</v>
      </c>
      <c r="D2295" s="2">
        <v>780</v>
      </c>
      <c r="E2295" s="2">
        <f t="shared" si="140"/>
        <v>5811358</v>
      </c>
      <c r="F2295" s="17" t="str">
        <f t="shared" si="143"/>
        <v>BEARISH</v>
      </c>
      <c r="G2295" s="17" t="str">
        <f t="shared" si="142"/>
        <v>NEUTRAL</v>
      </c>
      <c r="H2295" s="17" t="str">
        <f t="shared" si="141"/>
        <v>NEUTRAL</v>
      </c>
    </row>
    <row r="2296" spans="1:8" ht="13.5" x14ac:dyDescent="0.25">
      <c r="A2296" s="3">
        <v>45344</v>
      </c>
      <c r="B2296" s="2">
        <v>8.4</v>
      </c>
      <c r="C2296" s="2">
        <v>7.9092000000000002</v>
      </c>
      <c r="D2296" s="2">
        <v>1674</v>
      </c>
      <c r="E2296" s="2">
        <f t="shared" si="140"/>
        <v>5811358</v>
      </c>
      <c r="F2296" s="17" t="str">
        <f t="shared" si="143"/>
        <v>BULLISH</v>
      </c>
      <c r="G2296" s="17" t="str">
        <f t="shared" si="142"/>
        <v>NEUTRAL</v>
      </c>
      <c r="H2296" s="17" t="str">
        <f t="shared" si="141"/>
        <v>CONFIRMED BULLISH</v>
      </c>
    </row>
    <row r="2297" spans="1:8" ht="13.5" x14ac:dyDescent="0.25">
      <c r="A2297" s="3">
        <v>45345</v>
      </c>
      <c r="B2297" s="2">
        <v>8.4</v>
      </c>
      <c r="C2297" s="2">
        <v>7.9092000000000002</v>
      </c>
      <c r="D2297" s="2">
        <v>1011</v>
      </c>
      <c r="E2297" s="2">
        <f t="shared" si="140"/>
        <v>5811358</v>
      </c>
      <c r="F2297" s="17" t="str">
        <f t="shared" si="143"/>
        <v>BULLISH</v>
      </c>
      <c r="G2297" s="17" t="str">
        <f t="shared" si="142"/>
        <v>NEUTRAL</v>
      </c>
      <c r="H2297" s="17" t="str">
        <f t="shared" si="141"/>
        <v>CONFIRMED BULLISH</v>
      </c>
    </row>
    <row r="2298" spans="1:8" ht="13.5" x14ac:dyDescent="0.25">
      <c r="A2298" s="3">
        <v>45348</v>
      </c>
      <c r="B2298" s="2">
        <v>8.4</v>
      </c>
      <c r="C2298" s="2">
        <v>7.9092000000000002</v>
      </c>
      <c r="D2298" s="2">
        <v>11675</v>
      </c>
      <c r="E2298" s="2">
        <f t="shared" si="140"/>
        <v>5811358</v>
      </c>
      <c r="F2298" s="17" t="str">
        <f t="shared" si="143"/>
        <v>NEUTRAL</v>
      </c>
      <c r="G2298" s="17" t="str">
        <f t="shared" si="142"/>
        <v>NEUTRAL</v>
      </c>
      <c r="H2298" s="17" t="str">
        <f t="shared" si="141"/>
        <v>NEUTRAL</v>
      </c>
    </row>
    <row r="2299" spans="1:8" ht="13.5" x14ac:dyDescent="0.25">
      <c r="A2299" s="3">
        <v>45349</v>
      </c>
      <c r="B2299" s="2">
        <v>8.4</v>
      </c>
      <c r="C2299" s="2">
        <v>7.9092000000000002</v>
      </c>
      <c r="D2299" s="2">
        <v>1447</v>
      </c>
      <c r="E2299" s="2">
        <f t="shared" si="140"/>
        <v>5811358</v>
      </c>
      <c r="F2299" s="17" t="str">
        <f t="shared" si="143"/>
        <v>NEUTRAL</v>
      </c>
      <c r="G2299" s="17" t="str">
        <f t="shared" si="142"/>
        <v>NEUTRAL</v>
      </c>
      <c r="H2299" s="17" t="str">
        <f t="shared" si="141"/>
        <v>NEUTRAL</v>
      </c>
    </row>
    <row r="2300" spans="1:8" ht="13.5" x14ac:dyDescent="0.25">
      <c r="A2300" s="3">
        <v>45350</v>
      </c>
      <c r="B2300" s="2">
        <v>8.39</v>
      </c>
      <c r="C2300" s="2">
        <v>7.8997999999999999</v>
      </c>
      <c r="D2300" s="2">
        <v>1460</v>
      </c>
      <c r="E2300" s="2">
        <f t="shared" si="140"/>
        <v>5809898</v>
      </c>
      <c r="F2300" s="17" t="str">
        <f t="shared" si="143"/>
        <v>BEARISH</v>
      </c>
      <c r="G2300" s="17" t="str">
        <f t="shared" si="142"/>
        <v>NEUTRAL</v>
      </c>
      <c r="H2300" s="17" t="str">
        <f t="shared" si="141"/>
        <v>CONFIRMED BEARISH</v>
      </c>
    </row>
    <row r="2301" spans="1:8" ht="13.5" x14ac:dyDescent="0.25">
      <c r="A2301" s="3">
        <v>45351</v>
      </c>
      <c r="B2301" s="2">
        <v>8.34</v>
      </c>
      <c r="C2301" s="2">
        <v>7.8526999999999996</v>
      </c>
      <c r="D2301" s="2">
        <v>1359</v>
      </c>
      <c r="E2301" s="2">
        <f t="shared" si="140"/>
        <v>5808539</v>
      </c>
      <c r="F2301" s="17" t="str">
        <f t="shared" si="143"/>
        <v>BEARISH</v>
      </c>
      <c r="G2301" s="17" t="str">
        <f t="shared" si="142"/>
        <v>NEUTRAL</v>
      </c>
      <c r="H2301" s="17" t="str">
        <f t="shared" si="141"/>
        <v>CONFIRMED BEARISH</v>
      </c>
    </row>
    <row r="2302" spans="1:8" ht="13.5" x14ac:dyDescent="0.25">
      <c r="A2302" s="3">
        <v>45352</v>
      </c>
      <c r="B2302" s="2">
        <v>8.34</v>
      </c>
      <c r="C2302" s="2">
        <v>7.8526999999999996</v>
      </c>
      <c r="D2302" s="2">
        <v>7564</v>
      </c>
      <c r="E2302" s="2">
        <f t="shared" si="140"/>
        <v>5808539</v>
      </c>
      <c r="F2302" s="17" t="str">
        <f t="shared" si="143"/>
        <v>BEARISH</v>
      </c>
      <c r="G2302" s="17" t="str">
        <f t="shared" si="142"/>
        <v>NEUTRAL</v>
      </c>
      <c r="H2302" s="17" t="str">
        <f t="shared" si="141"/>
        <v>CONFIRMED BEARISH</v>
      </c>
    </row>
    <row r="2303" spans="1:8" ht="13.5" x14ac:dyDescent="0.25">
      <c r="A2303" s="3">
        <v>45355</v>
      </c>
      <c r="B2303" s="2">
        <v>8.3000000000000007</v>
      </c>
      <c r="C2303" s="2">
        <v>7.8151000000000002</v>
      </c>
      <c r="D2303" s="2">
        <v>3406</v>
      </c>
      <c r="E2303" s="2">
        <f t="shared" si="140"/>
        <v>5805133</v>
      </c>
      <c r="F2303" s="17" t="str">
        <f t="shared" si="143"/>
        <v>BEARISH</v>
      </c>
      <c r="G2303" s="17" t="str">
        <f t="shared" si="142"/>
        <v>NEUTRAL</v>
      </c>
      <c r="H2303" s="17" t="str">
        <f t="shared" si="141"/>
        <v>CONFIRMED BEARISH</v>
      </c>
    </row>
    <row r="2304" spans="1:8" ht="13.5" x14ac:dyDescent="0.25">
      <c r="A2304" s="3">
        <v>45356</v>
      </c>
      <c r="B2304" s="2">
        <v>8.2799999999999994</v>
      </c>
      <c r="C2304" s="2">
        <v>7.7961999999999998</v>
      </c>
      <c r="D2304" s="2">
        <v>12740</v>
      </c>
      <c r="E2304" s="2">
        <f t="shared" si="140"/>
        <v>5792393</v>
      </c>
      <c r="F2304" s="17" t="str">
        <f t="shared" si="143"/>
        <v>BEARISH</v>
      </c>
      <c r="G2304" s="17" t="str">
        <f t="shared" si="142"/>
        <v>NEUTRAL</v>
      </c>
      <c r="H2304" s="17" t="str">
        <f t="shared" si="141"/>
        <v>CONFIRMED BEARISH</v>
      </c>
    </row>
    <row r="2305" spans="1:8" ht="13.5" x14ac:dyDescent="0.25">
      <c r="A2305" s="3">
        <v>45357</v>
      </c>
      <c r="B2305" s="2">
        <v>8.2799999999999994</v>
      </c>
      <c r="C2305" s="2">
        <v>7.7961999999999998</v>
      </c>
      <c r="D2305" s="2">
        <v>4305</v>
      </c>
      <c r="E2305" s="2">
        <f t="shared" si="140"/>
        <v>5792393</v>
      </c>
      <c r="F2305" s="17" t="str">
        <f t="shared" si="143"/>
        <v>BEARISH</v>
      </c>
      <c r="G2305" s="17" t="str">
        <f t="shared" si="142"/>
        <v>NEUTRAL</v>
      </c>
      <c r="H2305" s="17" t="str">
        <f t="shared" si="141"/>
        <v>CONFIRMED BEARISH</v>
      </c>
    </row>
    <row r="2306" spans="1:8" ht="13.5" x14ac:dyDescent="0.25">
      <c r="A2306" s="3">
        <v>45358</v>
      </c>
      <c r="B2306" s="2">
        <v>8.1199999999999992</v>
      </c>
      <c r="C2306" s="2">
        <v>7.6456</v>
      </c>
      <c r="D2306" s="2">
        <v>25129</v>
      </c>
      <c r="E2306" s="2">
        <f t="shared" si="140"/>
        <v>5767264</v>
      </c>
      <c r="F2306" s="17" t="str">
        <f t="shared" si="143"/>
        <v>BEARISH</v>
      </c>
      <c r="G2306" s="17" t="str">
        <f t="shared" si="142"/>
        <v>NEUTRAL</v>
      </c>
      <c r="H2306" s="17" t="str">
        <f t="shared" si="141"/>
        <v>CONFIRMED BEARISH</v>
      </c>
    </row>
    <row r="2307" spans="1:8" ht="13.5" x14ac:dyDescent="0.25">
      <c r="A2307" s="3">
        <v>45359</v>
      </c>
      <c r="B2307" s="2">
        <v>8.24</v>
      </c>
      <c r="C2307" s="2">
        <v>7.7586000000000004</v>
      </c>
      <c r="D2307" s="2">
        <v>1576</v>
      </c>
      <c r="E2307" s="2">
        <f t="shared" si="140"/>
        <v>5768840</v>
      </c>
      <c r="F2307" s="17" t="str">
        <f t="shared" si="143"/>
        <v>BEARISH</v>
      </c>
      <c r="G2307" s="17" t="str">
        <f t="shared" si="142"/>
        <v>NEUTRAL</v>
      </c>
      <c r="H2307" s="17" t="str">
        <f t="shared" si="141"/>
        <v>CONFIRMED BEARISH</v>
      </c>
    </row>
    <row r="2308" spans="1:8" ht="13.5" x14ac:dyDescent="0.25">
      <c r="A2308" s="3">
        <v>45362</v>
      </c>
      <c r="B2308" s="2">
        <v>8.24</v>
      </c>
      <c r="C2308" s="2">
        <v>7.7586000000000004</v>
      </c>
      <c r="D2308" s="2">
        <v>1189</v>
      </c>
      <c r="E2308" s="2">
        <f t="shared" ref="E2308:E2371" si="144">IF(B2308&gt;B2307, E2307+D2308, IF(B2308&lt;B2307, E2307-D2308, E2307))</f>
        <v>5768840</v>
      </c>
      <c r="F2308" s="17" t="str">
        <f t="shared" si="143"/>
        <v>BEARISH</v>
      </c>
      <c r="G2308" s="17" t="str">
        <f t="shared" si="142"/>
        <v>NEUTRAL</v>
      </c>
      <c r="H2308" s="17" t="str">
        <f t="shared" si="141"/>
        <v>CONFIRMED BEARISH</v>
      </c>
    </row>
    <row r="2309" spans="1:8" ht="13.5" x14ac:dyDescent="0.25">
      <c r="A2309" s="3">
        <v>45363</v>
      </c>
      <c r="B2309" s="2">
        <v>8.23</v>
      </c>
      <c r="C2309" s="2">
        <v>7.7492000000000001</v>
      </c>
      <c r="D2309" s="2">
        <v>5327</v>
      </c>
      <c r="E2309" s="2">
        <f t="shared" si="144"/>
        <v>5763513</v>
      </c>
      <c r="F2309" s="17" t="str">
        <f t="shared" si="143"/>
        <v>BEARISH</v>
      </c>
      <c r="G2309" s="17" t="str">
        <f t="shared" si="142"/>
        <v>NEUTRAL</v>
      </c>
      <c r="H2309" s="17" t="str">
        <f t="shared" si="141"/>
        <v>CONFIRMED BEARISH</v>
      </c>
    </row>
    <row r="2310" spans="1:8" ht="13.5" x14ac:dyDescent="0.25">
      <c r="A2310" s="3">
        <v>45364</v>
      </c>
      <c r="B2310" s="2">
        <v>8.1999999999999993</v>
      </c>
      <c r="C2310" s="2">
        <v>7.7209000000000003</v>
      </c>
      <c r="D2310" s="2">
        <v>5194</v>
      </c>
      <c r="E2310" s="2">
        <f t="shared" si="144"/>
        <v>5758319</v>
      </c>
      <c r="F2310" s="17" t="str">
        <f t="shared" si="143"/>
        <v>BEARISH</v>
      </c>
      <c r="G2310" s="17" t="str">
        <f t="shared" si="142"/>
        <v>NEUTRAL</v>
      </c>
      <c r="H2310" s="17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v>45365</v>
      </c>
      <c r="B2311" s="2">
        <v>8.1999999999999993</v>
      </c>
      <c r="C2311" s="2">
        <v>7.7209000000000003</v>
      </c>
      <c r="D2311" s="2">
        <v>4051</v>
      </c>
      <c r="E2311" s="2">
        <f t="shared" si="144"/>
        <v>5758319</v>
      </c>
      <c r="F2311" s="17" t="str">
        <f t="shared" si="143"/>
        <v>BEARISH</v>
      </c>
      <c r="G2311" s="17" t="str">
        <f t="shared" ref="G2311:G2374" si="146">IF((E2311-E2306)/E2306 &gt; 0.02, "STRONG",
 IF((E2311-E2306)/E2306 &lt; -0.02, "WEAK", "NEUTRAL"))</f>
        <v>NEUTRAL</v>
      </c>
      <c r="H2311" s="17" t="str">
        <f t="shared" si="145"/>
        <v>BEARISH DIVERGENCE</v>
      </c>
    </row>
    <row r="2312" spans="1:8" ht="13.5" x14ac:dyDescent="0.25">
      <c r="A2312" s="3">
        <v>45366</v>
      </c>
      <c r="B2312" s="2">
        <v>8.15</v>
      </c>
      <c r="C2312" s="2">
        <v>7.6738</v>
      </c>
      <c r="D2312" s="2">
        <v>8850</v>
      </c>
      <c r="E2312" s="2">
        <f t="shared" si="144"/>
        <v>5749469</v>
      </c>
      <c r="F2312" s="17" t="str">
        <f t="shared" ref="F2312:F2375" si="147">IF(E2312&gt;E2307,"BULLISH",IF(E2312&lt;E2307,"BEARISH","NEUTRAL"))</f>
        <v>BEARISH</v>
      </c>
      <c r="G2312" s="17" t="str">
        <f t="shared" si="146"/>
        <v>NEUTRAL</v>
      </c>
      <c r="H2312" s="17" t="str">
        <f t="shared" si="145"/>
        <v>CONFIRMED BEARISH</v>
      </c>
    </row>
    <row r="2313" spans="1:8" ht="13.5" x14ac:dyDescent="0.25">
      <c r="A2313" s="3">
        <v>45369</v>
      </c>
      <c r="B2313" s="2">
        <v>8.2200000000000006</v>
      </c>
      <c r="C2313" s="2">
        <v>7.7397</v>
      </c>
      <c r="D2313" s="2">
        <v>8225</v>
      </c>
      <c r="E2313" s="2">
        <f t="shared" si="144"/>
        <v>5757694</v>
      </c>
      <c r="F2313" s="17" t="str">
        <f t="shared" si="147"/>
        <v>BEARISH</v>
      </c>
      <c r="G2313" s="17" t="str">
        <f t="shared" si="146"/>
        <v>NEUTRAL</v>
      </c>
      <c r="H2313" s="17" t="str">
        <f t="shared" si="145"/>
        <v>CONFIRMED BEARISH</v>
      </c>
    </row>
    <row r="2314" spans="1:8" ht="13.5" x14ac:dyDescent="0.25">
      <c r="A2314" s="3">
        <v>45370</v>
      </c>
      <c r="B2314" s="2">
        <v>8.1999999999999993</v>
      </c>
      <c r="C2314" s="2">
        <v>7.7209000000000003</v>
      </c>
      <c r="D2314" s="2">
        <v>5325</v>
      </c>
      <c r="E2314" s="2">
        <f t="shared" si="144"/>
        <v>5752369</v>
      </c>
      <c r="F2314" s="17" t="str">
        <f t="shared" si="147"/>
        <v>BEARISH</v>
      </c>
      <c r="G2314" s="17" t="str">
        <f t="shared" si="146"/>
        <v>NEUTRAL</v>
      </c>
      <c r="H2314" s="17" t="str">
        <f t="shared" si="145"/>
        <v>CONFIRMED BEARISH</v>
      </c>
    </row>
    <row r="2315" spans="1:8" ht="13.5" x14ac:dyDescent="0.25">
      <c r="A2315" s="3">
        <v>45372</v>
      </c>
      <c r="B2315" s="2">
        <v>8.1</v>
      </c>
      <c r="C2315" s="2">
        <v>7.6266999999999996</v>
      </c>
      <c r="D2315" s="2">
        <v>6698</v>
      </c>
      <c r="E2315" s="2">
        <f t="shared" si="144"/>
        <v>5745671</v>
      </c>
      <c r="F2315" s="17" t="str">
        <f t="shared" si="147"/>
        <v>BEARISH</v>
      </c>
      <c r="G2315" s="17" t="str">
        <f t="shared" si="146"/>
        <v>NEUTRAL</v>
      </c>
      <c r="H2315" s="17" t="str">
        <f t="shared" si="145"/>
        <v>CONFIRMED BEARISH</v>
      </c>
    </row>
    <row r="2316" spans="1:8" ht="13.5" x14ac:dyDescent="0.25">
      <c r="A2316" s="3">
        <v>45373</v>
      </c>
      <c r="B2316" s="2">
        <v>8.1</v>
      </c>
      <c r="C2316" s="2">
        <v>7.6266999999999996</v>
      </c>
      <c r="D2316" s="2">
        <v>3379</v>
      </c>
      <c r="E2316" s="2">
        <f t="shared" si="144"/>
        <v>5745671</v>
      </c>
      <c r="F2316" s="17" t="str">
        <f t="shared" si="147"/>
        <v>BEARISH</v>
      </c>
      <c r="G2316" s="17" t="str">
        <f t="shared" si="146"/>
        <v>NEUTRAL</v>
      </c>
      <c r="H2316" s="17" t="str">
        <f t="shared" si="145"/>
        <v>CONFIRMED BEARISH</v>
      </c>
    </row>
    <row r="2317" spans="1:8" ht="13.5" x14ac:dyDescent="0.25">
      <c r="A2317" s="3">
        <v>45376</v>
      </c>
      <c r="B2317" s="2">
        <v>8.06</v>
      </c>
      <c r="C2317" s="2">
        <v>7.5891000000000002</v>
      </c>
      <c r="D2317" s="2">
        <v>1779</v>
      </c>
      <c r="E2317" s="2">
        <f t="shared" si="144"/>
        <v>5743892</v>
      </c>
      <c r="F2317" s="17" t="str">
        <f t="shared" si="147"/>
        <v>BEARISH</v>
      </c>
      <c r="G2317" s="17" t="str">
        <f t="shared" si="146"/>
        <v>NEUTRAL</v>
      </c>
      <c r="H2317" s="17" t="str">
        <f t="shared" si="145"/>
        <v>CONFIRMED BEARISH</v>
      </c>
    </row>
    <row r="2318" spans="1:8" ht="13.5" x14ac:dyDescent="0.25">
      <c r="A2318" s="3">
        <v>45377</v>
      </c>
      <c r="B2318" s="2">
        <v>8.06</v>
      </c>
      <c r="C2318" s="2">
        <v>7.5891000000000002</v>
      </c>
      <c r="D2318" s="2">
        <v>2254</v>
      </c>
      <c r="E2318" s="2">
        <f t="shared" si="144"/>
        <v>5743892</v>
      </c>
      <c r="F2318" s="17" t="str">
        <f t="shared" si="147"/>
        <v>BEARISH</v>
      </c>
      <c r="G2318" s="17" t="str">
        <f t="shared" si="146"/>
        <v>NEUTRAL</v>
      </c>
      <c r="H2318" s="17" t="str">
        <f t="shared" si="145"/>
        <v>CONFIRMED BEARISH</v>
      </c>
    </row>
    <row r="2319" spans="1:8" ht="13.5" x14ac:dyDescent="0.25">
      <c r="A2319" s="3">
        <v>45378</v>
      </c>
      <c r="B2319" s="2">
        <v>8</v>
      </c>
      <c r="C2319" s="2">
        <v>7.5326000000000004</v>
      </c>
      <c r="D2319" s="2">
        <v>5269</v>
      </c>
      <c r="E2319" s="2">
        <f t="shared" si="144"/>
        <v>5738623</v>
      </c>
      <c r="F2319" s="17" t="str">
        <f t="shared" si="147"/>
        <v>BEARISH</v>
      </c>
      <c r="G2319" s="17" t="str">
        <f t="shared" si="146"/>
        <v>NEUTRAL</v>
      </c>
      <c r="H2319" s="17" t="str">
        <f t="shared" si="145"/>
        <v>CONFIRMED BEARISH</v>
      </c>
    </row>
    <row r="2320" spans="1:8" ht="13.5" x14ac:dyDescent="0.25">
      <c r="A2320" s="3">
        <v>45379</v>
      </c>
      <c r="B2320" s="2">
        <v>8.16</v>
      </c>
      <c r="C2320" s="2">
        <v>7.6832000000000003</v>
      </c>
      <c r="D2320" s="2">
        <v>6154</v>
      </c>
      <c r="E2320" s="2">
        <f t="shared" si="144"/>
        <v>5744777</v>
      </c>
      <c r="F2320" s="17" t="str">
        <f t="shared" si="147"/>
        <v>BEARISH</v>
      </c>
      <c r="G2320" s="17" t="str">
        <f t="shared" si="146"/>
        <v>NEUTRAL</v>
      </c>
      <c r="H2320" s="17" t="str">
        <f t="shared" si="145"/>
        <v>BEARISH DIVERGENCE</v>
      </c>
    </row>
    <row r="2321" spans="1:8" ht="13.5" x14ac:dyDescent="0.25">
      <c r="A2321" s="3">
        <v>45380</v>
      </c>
      <c r="B2321" s="2">
        <v>8.25</v>
      </c>
      <c r="C2321" s="2">
        <v>7.7679999999999998</v>
      </c>
      <c r="D2321" s="2">
        <v>21687</v>
      </c>
      <c r="E2321" s="2">
        <f t="shared" si="144"/>
        <v>5766464</v>
      </c>
      <c r="F2321" s="17" t="str">
        <f t="shared" si="147"/>
        <v>BULLISH</v>
      </c>
      <c r="G2321" s="17" t="str">
        <f t="shared" si="146"/>
        <v>NEUTRAL</v>
      </c>
      <c r="H2321" s="17" t="str">
        <f t="shared" si="145"/>
        <v>CONFIRMED BULLISH</v>
      </c>
    </row>
    <row r="2322" spans="1:8" ht="13.5" x14ac:dyDescent="0.25">
      <c r="A2322" s="3">
        <v>45383</v>
      </c>
      <c r="B2322" s="2">
        <v>8.1999999999999993</v>
      </c>
      <c r="C2322" s="2">
        <v>7.7209000000000003</v>
      </c>
      <c r="D2322" s="2">
        <v>2146</v>
      </c>
      <c r="E2322" s="2">
        <f t="shared" si="144"/>
        <v>5764318</v>
      </c>
      <c r="F2322" s="17" t="str">
        <f t="shared" si="147"/>
        <v>BULLISH</v>
      </c>
      <c r="G2322" s="17" t="str">
        <f t="shared" si="146"/>
        <v>NEUTRAL</v>
      </c>
      <c r="H2322" s="17" t="str">
        <f t="shared" si="145"/>
        <v>CONFIRMED BULLISH</v>
      </c>
    </row>
    <row r="2323" spans="1:8" ht="13.5" x14ac:dyDescent="0.25">
      <c r="A2323" s="3">
        <v>45384</v>
      </c>
      <c r="B2323" s="2">
        <v>8.25</v>
      </c>
      <c r="C2323" s="2">
        <v>7.7679999999999998</v>
      </c>
      <c r="D2323" s="2">
        <v>15353</v>
      </c>
      <c r="E2323" s="2">
        <f t="shared" si="144"/>
        <v>5779671</v>
      </c>
      <c r="F2323" s="17" t="str">
        <f t="shared" si="147"/>
        <v>BULLISH</v>
      </c>
      <c r="G2323" s="17" t="str">
        <f t="shared" si="146"/>
        <v>NEUTRAL</v>
      </c>
      <c r="H2323" s="17" t="str">
        <f t="shared" si="145"/>
        <v>CONFIRMED BULLISH</v>
      </c>
    </row>
    <row r="2324" spans="1:8" ht="13.5" x14ac:dyDescent="0.25">
      <c r="A2324" s="3">
        <v>45385</v>
      </c>
      <c r="B2324" s="2">
        <v>8.1999999999999993</v>
      </c>
      <c r="C2324" s="2">
        <v>7.7209000000000003</v>
      </c>
      <c r="D2324" s="2">
        <v>4332</v>
      </c>
      <c r="E2324" s="2">
        <f t="shared" si="144"/>
        <v>5775339</v>
      </c>
      <c r="F2324" s="17" t="str">
        <f t="shared" si="147"/>
        <v>BULLISH</v>
      </c>
      <c r="G2324" s="17" t="str">
        <f t="shared" si="146"/>
        <v>NEUTRAL</v>
      </c>
      <c r="H2324" s="17" t="str">
        <f t="shared" si="145"/>
        <v>CONFIRMED BULLISH</v>
      </c>
    </row>
    <row r="2325" spans="1:8" ht="13.5" x14ac:dyDescent="0.25">
      <c r="A2325" s="3">
        <v>45386</v>
      </c>
      <c r="B2325" s="2">
        <v>8.1</v>
      </c>
      <c r="C2325" s="2">
        <v>7.6266999999999996</v>
      </c>
      <c r="D2325" s="2">
        <v>12072</v>
      </c>
      <c r="E2325" s="2">
        <f t="shared" si="144"/>
        <v>5763267</v>
      </c>
      <c r="F2325" s="17" t="str">
        <f t="shared" si="147"/>
        <v>BULLISH</v>
      </c>
      <c r="G2325" s="17" t="str">
        <f t="shared" si="146"/>
        <v>NEUTRAL</v>
      </c>
      <c r="H2325" s="17" t="str">
        <f t="shared" si="145"/>
        <v>BULLISH DIVERGENCE</v>
      </c>
    </row>
    <row r="2326" spans="1:8" ht="13.5" x14ac:dyDescent="0.25">
      <c r="A2326" s="3">
        <v>45387</v>
      </c>
      <c r="B2326" s="2">
        <v>8.1</v>
      </c>
      <c r="C2326" s="2">
        <v>7.6266999999999996</v>
      </c>
      <c r="D2326" s="2">
        <v>289</v>
      </c>
      <c r="E2326" s="2">
        <f t="shared" si="144"/>
        <v>5763267</v>
      </c>
      <c r="F2326" s="17" t="str">
        <f t="shared" si="147"/>
        <v>BEARISH</v>
      </c>
      <c r="G2326" s="17" t="str">
        <f t="shared" si="146"/>
        <v>NEUTRAL</v>
      </c>
      <c r="H2326" s="17" t="str">
        <f t="shared" si="145"/>
        <v>CONFIRMED BEARISH</v>
      </c>
    </row>
    <row r="2327" spans="1:8" ht="13.5" x14ac:dyDescent="0.25">
      <c r="A2327" s="3">
        <v>45390</v>
      </c>
      <c r="B2327" s="2">
        <v>8.1</v>
      </c>
      <c r="C2327" s="2">
        <v>7.6266999999999996</v>
      </c>
      <c r="D2327" s="2">
        <v>4622</v>
      </c>
      <c r="E2327" s="2">
        <f t="shared" si="144"/>
        <v>5763267</v>
      </c>
      <c r="F2327" s="17" t="str">
        <f t="shared" si="147"/>
        <v>BEARISH</v>
      </c>
      <c r="G2327" s="17" t="str">
        <f t="shared" si="146"/>
        <v>NEUTRAL</v>
      </c>
      <c r="H2327" s="17" t="str">
        <f t="shared" si="145"/>
        <v>CONFIRMED BEARISH</v>
      </c>
    </row>
    <row r="2328" spans="1:8" ht="13.5" x14ac:dyDescent="0.25">
      <c r="A2328" s="3">
        <v>45394</v>
      </c>
      <c r="B2328" s="2">
        <v>8.11</v>
      </c>
      <c r="C2328" s="2">
        <v>7.6361999999999997</v>
      </c>
      <c r="D2328" s="2">
        <v>2981</v>
      </c>
      <c r="E2328" s="2">
        <f t="shared" si="144"/>
        <v>5766248</v>
      </c>
      <c r="F2328" s="17" t="str">
        <f t="shared" si="147"/>
        <v>BEARISH</v>
      </c>
      <c r="G2328" s="17" t="str">
        <f t="shared" si="146"/>
        <v>NEUTRAL</v>
      </c>
      <c r="H2328" s="17" t="str">
        <f t="shared" si="145"/>
        <v>CONFIRMED BEARISH</v>
      </c>
    </row>
    <row r="2329" spans="1:8" ht="13.5" x14ac:dyDescent="0.25">
      <c r="A2329" s="3">
        <v>45397</v>
      </c>
      <c r="B2329" s="2">
        <v>8.09</v>
      </c>
      <c r="C2329" s="2">
        <v>7.6173000000000002</v>
      </c>
      <c r="D2329" s="2">
        <v>6562</v>
      </c>
      <c r="E2329" s="2">
        <f t="shared" si="144"/>
        <v>5759686</v>
      </c>
      <c r="F2329" s="17" t="str">
        <f t="shared" si="147"/>
        <v>BEARISH</v>
      </c>
      <c r="G2329" s="17" t="str">
        <f t="shared" si="146"/>
        <v>NEUTRAL</v>
      </c>
      <c r="H2329" s="17" t="str">
        <f t="shared" si="145"/>
        <v>CONFIRMED BEARISH</v>
      </c>
    </row>
    <row r="2330" spans="1:8" ht="13.5" x14ac:dyDescent="0.25">
      <c r="A2330" s="3">
        <v>45398</v>
      </c>
      <c r="B2330" s="2">
        <v>8.08</v>
      </c>
      <c r="C2330" s="2">
        <v>7.6078999999999999</v>
      </c>
      <c r="D2330" s="2">
        <v>1837</v>
      </c>
      <c r="E2330" s="2">
        <f t="shared" si="144"/>
        <v>5757849</v>
      </c>
      <c r="F2330" s="17" t="str">
        <f t="shared" si="147"/>
        <v>BEARISH</v>
      </c>
      <c r="G2330" s="17" t="str">
        <f t="shared" si="146"/>
        <v>NEUTRAL</v>
      </c>
      <c r="H2330" s="17" t="str">
        <f t="shared" si="145"/>
        <v>CONFIRMED BEARISH</v>
      </c>
    </row>
    <row r="2331" spans="1:8" ht="13.5" x14ac:dyDescent="0.25">
      <c r="A2331" s="3">
        <v>45399</v>
      </c>
      <c r="B2331" s="2">
        <v>8.0399999999999991</v>
      </c>
      <c r="C2331" s="2">
        <v>7.5702999999999996</v>
      </c>
      <c r="D2331" s="2">
        <v>2033</v>
      </c>
      <c r="E2331" s="2">
        <f t="shared" si="144"/>
        <v>5755816</v>
      </c>
      <c r="F2331" s="17" t="str">
        <f t="shared" si="147"/>
        <v>BEARISH</v>
      </c>
      <c r="G2331" s="17" t="str">
        <f t="shared" si="146"/>
        <v>NEUTRAL</v>
      </c>
      <c r="H2331" s="17" t="str">
        <f t="shared" si="145"/>
        <v>CONFIRMED BEARISH</v>
      </c>
    </row>
    <row r="2332" spans="1:8" ht="13.5" x14ac:dyDescent="0.25">
      <c r="A2332" s="3">
        <v>45400</v>
      </c>
      <c r="B2332" s="2">
        <v>8.19</v>
      </c>
      <c r="C2332" s="2">
        <v>7.7115</v>
      </c>
      <c r="D2332" s="2">
        <v>25591</v>
      </c>
      <c r="E2332" s="2">
        <f t="shared" si="144"/>
        <v>5781407</v>
      </c>
      <c r="F2332" s="17" t="str">
        <f t="shared" si="147"/>
        <v>BULLISH</v>
      </c>
      <c r="G2332" s="17" t="str">
        <f t="shared" si="146"/>
        <v>NEUTRAL</v>
      </c>
      <c r="H2332" s="17" t="str">
        <f t="shared" si="145"/>
        <v>CONFIRMED BULLISH</v>
      </c>
    </row>
    <row r="2333" spans="1:8" ht="13.5" x14ac:dyDescent="0.25">
      <c r="A2333" s="3">
        <v>45401</v>
      </c>
      <c r="B2333" s="2">
        <v>8.1199999999999992</v>
      </c>
      <c r="C2333" s="2">
        <v>7.6456</v>
      </c>
      <c r="D2333" s="2">
        <v>21630</v>
      </c>
      <c r="E2333" s="2">
        <f t="shared" si="144"/>
        <v>5759777</v>
      </c>
      <c r="F2333" s="17" t="str">
        <f t="shared" si="147"/>
        <v>BEARISH</v>
      </c>
      <c r="G2333" s="17" t="str">
        <f t="shared" si="146"/>
        <v>NEUTRAL</v>
      </c>
      <c r="H2333" s="17" t="str">
        <f t="shared" si="145"/>
        <v>BEARISH DIVERGENCE</v>
      </c>
    </row>
    <row r="2334" spans="1:8" ht="13.5" x14ac:dyDescent="0.25">
      <c r="A2334" s="3">
        <v>45404</v>
      </c>
      <c r="B2334" s="2">
        <v>8.2200000000000006</v>
      </c>
      <c r="C2334" s="2">
        <v>7.7397</v>
      </c>
      <c r="D2334" s="2">
        <v>8792</v>
      </c>
      <c r="E2334" s="2">
        <f t="shared" si="144"/>
        <v>5768569</v>
      </c>
      <c r="F2334" s="17" t="str">
        <f t="shared" si="147"/>
        <v>BULLISH</v>
      </c>
      <c r="G2334" s="17" t="str">
        <f t="shared" si="146"/>
        <v>NEUTRAL</v>
      </c>
      <c r="H2334" s="17" t="str">
        <f t="shared" si="145"/>
        <v>CONFIRMED BULLISH</v>
      </c>
    </row>
    <row r="2335" spans="1:8" ht="13.5" x14ac:dyDescent="0.25">
      <c r="A2335" s="3">
        <v>45405</v>
      </c>
      <c r="B2335" s="2">
        <v>8.19</v>
      </c>
      <c r="C2335" s="2">
        <v>7.7115</v>
      </c>
      <c r="D2335" s="2">
        <v>16232</v>
      </c>
      <c r="E2335" s="2">
        <f t="shared" si="144"/>
        <v>5752337</v>
      </c>
      <c r="F2335" s="17" t="str">
        <f t="shared" si="147"/>
        <v>BEARISH</v>
      </c>
      <c r="G2335" s="17" t="str">
        <f t="shared" si="146"/>
        <v>NEUTRAL</v>
      </c>
      <c r="H2335" s="17" t="str">
        <f t="shared" si="145"/>
        <v>BEARISH DIVERGENCE</v>
      </c>
    </row>
    <row r="2336" spans="1:8" ht="13.5" x14ac:dyDescent="0.25">
      <c r="A2336" s="3">
        <v>45406</v>
      </c>
      <c r="B2336" s="2">
        <v>8.18</v>
      </c>
      <c r="C2336" s="2">
        <v>7.7020999999999997</v>
      </c>
      <c r="D2336" s="2">
        <v>8509</v>
      </c>
      <c r="E2336" s="2">
        <f t="shared" si="144"/>
        <v>5743828</v>
      </c>
      <c r="F2336" s="17" t="str">
        <f t="shared" si="147"/>
        <v>BEARISH</v>
      </c>
      <c r="G2336" s="17" t="str">
        <f t="shared" si="146"/>
        <v>NEUTRAL</v>
      </c>
      <c r="H2336" s="17" t="str">
        <f t="shared" si="145"/>
        <v>BEARISH DIVERGENCE</v>
      </c>
    </row>
    <row r="2337" spans="1:8" ht="13.5" x14ac:dyDescent="0.25">
      <c r="A2337" s="3">
        <v>45407</v>
      </c>
      <c r="B2337" s="2">
        <v>8.14</v>
      </c>
      <c r="C2337" s="2">
        <v>7.6643999999999997</v>
      </c>
      <c r="D2337" s="2">
        <v>6857</v>
      </c>
      <c r="E2337" s="2">
        <f t="shared" si="144"/>
        <v>5736971</v>
      </c>
      <c r="F2337" s="17" t="str">
        <f t="shared" si="147"/>
        <v>BEARISH</v>
      </c>
      <c r="G2337" s="17" t="str">
        <f t="shared" si="146"/>
        <v>NEUTRAL</v>
      </c>
      <c r="H2337" s="17" t="str">
        <f t="shared" si="145"/>
        <v>CONFIRMED BEARISH</v>
      </c>
    </row>
    <row r="2338" spans="1:8" ht="13.5" x14ac:dyDescent="0.25">
      <c r="A2338" s="3">
        <v>45408</v>
      </c>
      <c r="B2338" s="2">
        <v>8.14</v>
      </c>
      <c r="C2338" s="2">
        <v>7.6643999999999997</v>
      </c>
      <c r="D2338" s="2">
        <v>5976</v>
      </c>
      <c r="E2338" s="2">
        <f t="shared" si="144"/>
        <v>5736971</v>
      </c>
      <c r="F2338" s="17" t="str">
        <f t="shared" si="147"/>
        <v>BEARISH</v>
      </c>
      <c r="G2338" s="17" t="str">
        <f t="shared" si="146"/>
        <v>NEUTRAL</v>
      </c>
      <c r="H2338" s="17" t="str">
        <f t="shared" si="145"/>
        <v>BEARISH DIVERGENCE</v>
      </c>
    </row>
    <row r="2339" spans="1:8" ht="13.5" x14ac:dyDescent="0.25">
      <c r="A2339" s="3">
        <v>45411</v>
      </c>
      <c r="B2339" s="2">
        <v>8.14</v>
      </c>
      <c r="C2339" s="2">
        <v>7.6643999999999997</v>
      </c>
      <c r="D2339" s="2">
        <v>6267</v>
      </c>
      <c r="E2339" s="2">
        <f t="shared" si="144"/>
        <v>5736971</v>
      </c>
      <c r="F2339" s="17" t="str">
        <f t="shared" si="147"/>
        <v>BEARISH</v>
      </c>
      <c r="G2339" s="17" t="str">
        <f t="shared" si="146"/>
        <v>NEUTRAL</v>
      </c>
      <c r="H2339" s="17" t="str">
        <f t="shared" si="145"/>
        <v>CONFIRMED BEARISH</v>
      </c>
    </row>
    <row r="2340" spans="1:8" ht="13.5" x14ac:dyDescent="0.25">
      <c r="A2340" s="3">
        <v>45412</v>
      </c>
      <c r="B2340" s="2">
        <v>8.07</v>
      </c>
      <c r="C2340" s="2">
        <v>7.5984999999999996</v>
      </c>
      <c r="D2340" s="2">
        <v>2222</v>
      </c>
      <c r="E2340" s="2">
        <f t="shared" si="144"/>
        <v>5734749</v>
      </c>
      <c r="F2340" s="17" t="str">
        <f t="shared" si="147"/>
        <v>BEARISH</v>
      </c>
      <c r="G2340" s="17" t="str">
        <f t="shared" si="146"/>
        <v>NEUTRAL</v>
      </c>
      <c r="H2340" s="17" t="str">
        <f t="shared" si="145"/>
        <v>CONFIRMED BEARISH</v>
      </c>
    </row>
    <row r="2341" spans="1:8" ht="13.5" x14ac:dyDescent="0.25">
      <c r="A2341" s="3">
        <v>45414</v>
      </c>
      <c r="B2341" s="2">
        <v>8.1</v>
      </c>
      <c r="C2341" s="2">
        <v>7.6266999999999996</v>
      </c>
      <c r="D2341" s="2">
        <v>3032</v>
      </c>
      <c r="E2341" s="2">
        <f t="shared" si="144"/>
        <v>5737781</v>
      </c>
      <c r="F2341" s="17" t="str">
        <f t="shared" si="147"/>
        <v>BEARISH</v>
      </c>
      <c r="G2341" s="17" t="str">
        <f t="shared" si="146"/>
        <v>NEUTRAL</v>
      </c>
      <c r="H2341" s="17" t="str">
        <f t="shared" si="145"/>
        <v>CONFIRMED BEARISH</v>
      </c>
    </row>
    <row r="2342" spans="1:8" ht="13.5" x14ac:dyDescent="0.25">
      <c r="A2342" s="3">
        <v>45415</v>
      </c>
      <c r="B2342" s="2">
        <v>8.0399999999999991</v>
      </c>
      <c r="C2342" s="2">
        <v>7.5702999999999996</v>
      </c>
      <c r="D2342" s="2">
        <v>1008297</v>
      </c>
      <c r="E2342" s="2">
        <f t="shared" si="144"/>
        <v>4729484</v>
      </c>
      <c r="F2342" s="17" t="str">
        <f t="shared" si="147"/>
        <v>BEARISH</v>
      </c>
      <c r="G2342" s="17" t="str">
        <f t="shared" si="146"/>
        <v>WEAK</v>
      </c>
      <c r="H2342" s="17" t="str">
        <f t="shared" si="145"/>
        <v>CONFIRMED BEARISH</v>
      </c>
    </row>
    <row r="2343" spans="1:8" ht="13.5" x14ac:dyDescent="0.25">
      <c r="A2343" s="3">
        <v>45418</v>
      </c>
      <c r="B2343" s="2">
        <v>8.0399999999999991</v>
      </c>
      <c r="C2343" s="2">
        <v>7.5702999999999996</v>
      </c>
      <c r="D2343" s="2">
        <v>1588</v>
      </c>
      <c r="E2343" s="2">
        <f t="shared" si="144"/>
        <v>4729484</v>
      </c>
      <c r="F2343" s="17" t="str">
        <f t="shared" si="147"/>
        <v>BEARISH</v>
      </c>
      <c r="G2343" s="17" t="str">
        <f t="shared" si="146"/>
        <v>WEAK</v>
      </c>
      <c r="H2343" s="17" t="str">
        <f t="shared" si="145"/>
        <v>CONFIRMED BEARISH</v>
      </c>
    </row>
    <row r="2344" spans="1:8" ht="13.5" x14ac:dyDescent="0.25">
      <c r="A2344" s="3">
        <v>45419</v>
      </c>
      <c r="B2344" s="2">
        <v>8</v>
      </c>
      <c r="C2344" s="2">
        <v>7.5326000000000004</v>
      </c>
      <c r="D2344" s="2">
        <v>3879</v>
      </c>
      <c r="E2344" s="2">
        <f t="shared" si="144"/>
        <v>4725605</v>
      </c>
      <c r="F2344" s="17" t="str">
        <f t="shared" si="147"/>
        <v>BEARISH</v>
      </c>
      <c r="G2344" s="17" t="str">
        <f t="shared" si="146"/>
        <v>WEAK</v>
      </c>
      <c r="H2344" s="17" t="str">
        <f t="shared" si="145"/>
        <v>CONFIRMED BEARISH</v>
      </c>
    </row>
    <row r="2345" spans="1:8" ht="13.5" x14ac:dyDescent="0.25">
      <c r="A2345" s="3">
        <v>45420</v>
      </c>
      <c r="B2345" s="2">
        <v>7.98</v>
      </c>
      <c r="C2345" s="2">
        <v>7.5137999999999998</v>
      </c>
      <c r="D2345" s="2">
        <v>4343</v>
      </c>
      <c r="E2345" s="2">
        <f t="shared" si="144"/>
        <v>4721262</v>
      </c>
      <c r="F2345" s="17" t="str">
        <f t="shared" si="147"/>
        <v>BEARISH</v>
      </c>
      <c r="G2345" s="17" t="str">
        <f t="shared" si="146"/>
        <v>WEAK</v>
      </c>
      <c r="H2345" s="17" t="str">
        <f t="shared" si="145"/>
        <v>CONFIRMED BEARISH</v>
      </c>
    </row>
    <row r="2346" spans="1:8" ht="13.5" x14ac:dyDescent="0.25">
      <c r="A2346" s="3">
        <v>45421</v>
      </c>
      <c r="B2346" s="2">
        <v>7.98</v>
      </c>
      <c r="C2346" s="2">
        <v>7.5137999999999998</v>
      </c>
      <c r="D2346" s="2">
        <v>5925</v>
      </c>
      <c r="E2346" s="2">
        <f t="shared" si="144"/>
        <v>4721262</v>
      </c>
      <c r="F2346" s="17" t="str">
        <f t="shared" si="147"/>
        <v>BEARISH</v>
      </c>
      <c r="G2346" s="17" t="str">
        <f t="shared" si="146"/>
        <v>WEAK</v>
      </c>
      <c r="H2346" s="17" t="str">
        <f t="shared" si="145"/>
        <v>CONFIRMED BEARISH</v>
      </c>
    </row>
    <row r="2347" spans="1:8" ht="13.5" x14ac:dyDescent="0.25">
      <c r="A2347" s="3">
        <v>45422</v>
      </c>
      <c r="B2347" s="2">
        <v>7.9</v>
      </c>
      <c r="C2347" s="2">
        <v>7.4383999999999997</v>
      </c>
      <c r="D2347" s="2">
        <v>4318</v>
      </c>
      <c r="E2347" s="2">
        <f t="shared" si="144"/>
        <v>4716944</v>
      </c>
      <c r="F2347" s="17" t="str">
        <f t="shared" si="147"/>
        <v>BEARISH</v>
      </c>
      <c r="G2347" s="17" t="str">
        <f t="shared" si="146"/>
        <v>NEUTRAL</v>
      </c>
      <c r="H2347" s="17" t="str">
        <f t="shared" si="145"/>
        <v>CONFIRMED BEARISH</v>
      </c>
    </row>
    <row r="2348" spans="1:8" ht="13.5" x14ac:dyDescent="0.25">
      <c r="A2348" s="3">
        <v>45425</v>
      </c>
      <c r="B2348" s="2">
        <v>7.7</v>
      </c>
      <c r="C2348" s="2">
        <v>7.2500999999999998</v>
      </c>
      <c r="D2348" s="2">
        <v>7136</v>
      </c>
      <c r="E2348" s="2">
        <f t="shared" si="144"/>
        <v>4709808</v>
      </c>
      <c r="F2348" s="17" t="str">
        <f t="shared" si="147"/>
        <v>BEARISH</v>
      </c>
      <c r="G2348" s="17" t="str">
        <f t="shared" si="146"/>
        <v>NEUTRAL</v>
      </c>
      <c r="H2348" s="17" t="str">
        <f t="shared" si="145"/>
        <v>CONFIRMED BEARISH</v>
      </c>
    </row>
    <row r="2349" spans="1:8" ht="13.5" x14ac:dyDescent="0.25">
      <c r="A2349" s="3">
        <v>45426</v>
      </c>
      <c r="B2349" s="2">
        <v>7.69</v>
      </c>
      <c r="C2349" s="2">
        <v>7.2407000000000004</v>
      </c>
      <c r="D2349" s="2">
        <v>11253</v>
      </c>
      <c r="E2349" s="2">
        <f t="shared" si="144"/>
        <v>4698555</v>
      </c>
      <c r="F2349" s="17" t="str">
        <f t="shared" si="147"/>
        <v>BEARISH</v>
      </c>
      <c r="G2349" s="17" t="str">
        <f t="shared" si="146"/>
        <v>NEUTRAL</v>
      </c>
      <c r="H2349" s="17" t="str">
        <f t="shared" si="145"/>
        <v>CONFIRMED BEARISH</v>
      </c>
    </row>
    <row r="2350" spans="1:8" ht="13.5" x14ac:dyDescent="0.25">
      <c r="A2350" s="3">
        <v>45427</v>
      </c>
      <c r="B2350" s="2">
        <v>7.68</v>
      </c>
      <c r="C2350" s="2">
        <v>7.2313000000000001</v>
      </c>
      <c r="D2350" s="2">
        <v>12648</v>
      </c>
      <c r="E2350" s="2">
        <f t="shared" si="144"/>
        <v>4685907</v>
      </c>
      <c r="F2350" s="17" t="str">
        <f t="shared" si="147"/>
        <v>BEARISH</v>
      </c>
      <c r="G2350" s="17" t="str">
        <f t="shared" si="146"/>
        <v>NEUTRAL</v>
      </c>
      <c r="H2350" s="17" t="str">
        <f t="shared" si="145"/>
        <v>CONFIRMED BEARISH</v>
      </c>
    </row>
    <row r="2351" spans="1:8" ht="13.5" x14ac:dyDescent="0.25">
      <c r="A2351" s="3">
        <v>45428</v>
      </c>
      <c r="B2351" s="2">
        <v>7.68</v>
      </c>
      <c r="C2351" s="2">
        <v>7.2313000000000001</v>
      </c>
      <c r="D2351" s="2">
        <v>6483</v>
      </c>
      <c r="E2351" s="2">
        <f t="shared" si="144"/>
        <v>4685907</v>
      </c>
      <c r="F2351" s="17" t="str">
        <f t="shared" si="147"/>
        <v>BEARISH</v>
      </c>
      <c r="G2351" s="17" t="str">
        <f t="shared" si="146"/>
        <v>NEUTRAL</v>
      </c>
      <c r="H2351" s="17" t="str">
        <f t="shared" si="145"/>
        <v>CONFIRMED BEARISH</v>
      </c>
    </row>
    <row r="2352" spans="1:8" ht="13.5" x14ac:dyDescent="0.25">
      <c r="A2352" s="3">
        <v>45429</v>
      </c>
      <c r="B2352" s="2">
        <v>7.78</v>
      </c>
      <c r="C2352" s="2">
        <v>7.3254000000000001</v>
      </c>
      <c r="D2352" s="2">
        <v>18462</v>
      </c>
      <c r="E2352" s="2">
        <f t="shared" si="144"/>
        <v>4704369</v>
      </c>
      <c r="F2352" s="17" t="str">
        <f t="shared" si="147"/>
        <v>BEARISH</v>
      </c>
      <c r="G2352" s="17" t="str">
        <f t="shared" si="146"/>
        <v>NEUTRAL</v>
      </c>
      <c r="H2352" s="17" t="str">
        <f t="shared" si="145"/>
        <v>CONFIRMED BEARISH</v>
      </c>
    </row>
    <row r="2353" spans="1:8" ht="13.5" x14ac:dyDescent="0.25">
      <c r="A2353" s="3">
        <v>45432</v>
      </c>
      <c r="B2353" s="2">
        <v>7.7</v>
      </c>
      <c r="C2353" s="2">
        <v>7.2500999999999998</v>
      </c>
      <c r="D2353" s="2">
        <v>12722</v>
      </c>
      <c r="E2353" s="2">
        <f t="shared" si="144"/>
        <v>4691647</v>
      </c>
      <c r="F2353" s="17" t="str">
        <f t="shared" si="147"/>
        <v>BEARISH</v>
      </c>
      <c r="G2353" s="17" t="str">
        <f t="shared" si="146"/>
        <v>NEUTRAL</v>
      </c>
      <c r="H2353" s="17" t="str">
        <f t="shared" si="145"/>
        <v>NEUTRAL</v>
      </c>
    </row>
    <row r="2354" spans="1:8" ht="13.5" x14ac:dyDescent="0.25">
      <c r="A2354" s="3">
        <v>45433</v>
      </c>
      <c r="B2354" s="2">
        <v>7.67</v>
      </c>
      <c r="C2354" s="2">
        <v>7.2218999999999998</v>
      </c>
      <c r="D2354" s="2">
        <v>9813</v>
      </c>
      <c r="E2354" s="2">
        <f t="shared" si="144"/>
        <v>4681834</v>
      </c>
      <c r="F2354" s="17" t="str">
        <f t="shared" si="147"/>
        <v>BEARISH</v>
      </c>
      <c r="G2354" s="17" t="str">
        <f t="shared" si="146"/>
        <v>NEUTRAL</v>
      </c>
      <c r="H2354" s="17" t="str">
        <f t="shared" si="145"/>
        <v>CONFIRMED BEARISH</v>
      </c>
    </row>
    <row r="2355" spans="1:8" ht="13.5" x14ac:dyDescent="0.25">
      <c r="A2355" s="3">
        <v>45434</v>
      </c>
      <c r="B2355" s="2">
        <v>7.59</v>
      </c>
      <c r="C2355" s="2">
        <v>7.1464999999999996</v>
      </c>
      <c r="D2355" s="2">
        <v>44140</v>
      </c>
      <c r="E2355" s="2">
        <f t="shared" si="144"/>
        <v>4637694</v>
      </c>
      <c r="F2355" s="17" t="str">
        <f t="shared" si="147"/>
        <v>BEARISH</v>
      </c>
      <c r="G2355" s="17" t="str">
        <f t="shared" si="146"/>
        <v>NEUTRAL</v>
      </c>
      <c r="H2355" s="17" t="str">
        <f t="shared" si="145"/>
        <v>CONFIRMED BEARISH</v>
      </c>
    </row>
    <row r="2356" spans="1:8" ht="13.5" x14ac:dyDescent="0.25">
      <c r="A2356" s="3">
        <v>45435</v>
      </c>
      <c r="B2356" s="2">
        <v>7.7</v>
      </c>
      <c r="C2356" s="2">
        <v>7.2500999999999998</v>
      </c>
      <c r="D2356" s="2">
        <v>4748</v>
      </c>
      <c r="E2356" s="2">
        <f t="shared" si="144"/>
        <v>4642442</v>
      </c>
      <c r="F2356" s="17" t="str">
        <f t="shared" si="147"/>
        <v>BEARISH</v>
      </c>
      <c r="G2356" s="17" t="str">
        <f t="shared" si="146"/>
        <v>NEUTRAL</v>
      </c>
      <c r="H2356" s="17" t="str">
        <f t="shared" si="145"/>
        <v>BEARISH DIVERGENCE</v>
      </c>
    </row>
    <row r="2357" spans="1:8" ht="13.5" x14ac:dyDescent="0.25">
      <c r="A2357" s="3">
        <v>45436</v>
      </c>
      <c r="B2357" s="2">
        <v>7.7</v>
      </c>
      <c r="C2357" s="2">
        <v>7.2500999999999998</v>
      </c>
      <c r="D2357" s="2">
        <v>10126</v>
      </c>
      <c r="E2357" s="2">
        <f t="shared" si="144"/>
        <v>4642442</v>
      </c>
      <c r="F2357" s="17" t="str">
        <f t="shared" si="147"/>
        <v>BEARISH</v>
      </c>
      <c r="G2357" s="17" t="str">
        <f t="shared" si="146"/>
        <v>NEUTRAL</v>
      </c>
      <c r="H2357" s="17" t="str">
        <f t="shared" si="145"/>
        <v>CONFIRMED BEARISH</v>
      </c>
    </row>
    <row r="2358" spans="1:8" ht="13.5" x14ac:dyDescent="0.25">
      <c r="A2358" s="3">
        <v>45439</v>
      </c>
      <c r="B2358" s="2">
        <v>7.85</v>
      </c>
      <c r="C2358" s="2">
        <v>7.3914</v>
      </c>
      <c r="D2358" s="2">
        <v>57503</v>
      </c>
      <c r="E2358" s="2">
        <f t="shared" si="144"/>
        <v>4699945</v>
      </c>
      <c r="F2358" s="17" t="str">
        <f t="shared" si="147"/>
        <v>BULLISH</v>
      </c>
      <c r="G2358" s="17" t="str">
        <f t="shared" si="146"/>
        <v>NEUTRAL</v>
      </c>
      <c r="H2358" s="17" t="str">
        <f t="shared" si="145"/>
        <v>CONFIRMED BULLISH</v>
      </c>
    </row>
    <row r="2359" spans="1:8" ht="13.5" x14ac:dyDescent="0.25">
      <c r="A2359" s="3">
        <v>45440</v>
      </c>
      <c r="B2359" s="2">
        <v>8.0500000000000007</v>
      </c>
      <c r="C2359" s="2">
        <v>7.5796999999999999</v>
      </c>
      <c r="D2359" s="2">
        <v>122202</v>
      </c>
      <c r="E2359" s="2">
        <f t="shared" si="144"/>
        <v>4822147</v>
      </c>
      <c r="F2359" s="17" t="str">
        <f t="shared" si="147"/>
        <v>BULLISH</v>
      </c>
      <c r="G2359" s="17" t="str">
        <f t="shared" si="146"/>
        <v>STRONG</v>
      </c>
      <c r="H2359" s="17" t="str">
        <f t="shared" si="145"/>
        <v>CONFIRMED BULLISH</v>
      </c>
    </row>
    <row r="2360" spans="1:8" ht="13.5" x14ac:dyDescent="0.25">
      <c r="A2360" s="3">
        <v>45441</v>
      </c>
      <c r="B2360" s="2">
        <v>8.14</v>
      </c>
      <c r="C2360" s="2">
        <v>7.9169999999999998</v>
      </c>
      <c r="D2360" s="2">
        <v>106620</v>
      </c>
      <c r="E2360" s="2">
        <f t="shared" si="144"/>
        <v>4928767</v>
      </c>
      <c r="F2360" s="17" t="str">
        <f t="shared" si="147"/>
        <v>BULLISH</v>
      </c>
      <c r="G2360" s="17" t="str">
        <f t="shared" si="146"/>
        <v>STRONG</v>
      </c>
      <c r="H2360" s="17" t="str">
        <f t="shared" si="145"/>
        <v>CONFIRMED BULLISH</v>
      </c>
    </row>
    <row r="2361" spans="1:8" ht="13.5" x14ac:dyDescent="0.25">
      <c r="A2361" s="3">
        <v>45442</v>
      </c>
      <c r="B2361" s="2">
        <v>8.17</v>
      </c>
      <c r="C2361" s="2">
        <v>7.9461000000000004</v>
      </c>
      <c r="D2361" s="2">
        <v>142876</v>
      </c>
      <c r="E2361" s="2">
        <f t="shared" si="144"/>
        <v>5071643</v>
      </c>
      <c r="F2361" s="17" t="str">
        <f t="shared" si="147"/>
        <v>BULLISH</v>
      </c>
      <c r="G2361" s="17" t="str">
        <f t="shared" si="146"/>
        <v>STRONG</v>
      </c>
      <c r="H2361" s="17" t="str">
        <f t="shared" si="145"/>
        <v>CONFIRMED BULLISH</v>
      </c>
    </row>
    <row r="2362" spans="1:8" ht="13.5" x14ac:dyDescent="0.25">
      <c r="A2362" s="3">
        <v>45443</v>
      </c>
      <c r="B2362" s="2">
        <v>8.2100000000000009</v>
      </c>
      <c r="C2362" s="2">
        <v>7.9850000000000003</v>
      </c>
      <c r="D2362" s="2">
        <v>19424</v>
      </c>
      <c r="E2362" s="2">
        <f t="shared" si="144"/>
        <v>5091067</v>
      </c>
      <c r="F2362" s="17" t="str">
        <f t="shared" si="147"/>
        <v>BULLISH</v>
      </c>
      <c r="G2362" s="17" t="str">
        <f t="shared" si="146"/>
        <v>STRONG</v>
      </c>
      <c r="H2362" s="17" t="str">
        <f t="shared" si="145"/>
        <v>CONFIRMED BULLISH</v>
      </c>
    </row>
    <row r="2363" spans="1:8" ht="13.5" x14ac:dyDescent="0.25">
      <c r="A2363" s="3">
        <v>45446</v>
      </c>
      <c r="B2363" s="2">
        <v>8.23</v>
      </c>
      <c r="C2363" s="2">
        <v>8.0045000000000002</v>
      </c>
      <c r="D2363" s="2">
        <v>2045</v>
      </c>
      <c r="E2363" s="2">
        <f t="shared" si="144"/>
        <v>5093112</v>
      </c>
      <c r="F2363" s="17" t="str">
        <f t="shared" si="147"/>
        <v>BULLISH</v>
      </c>
      <c r="G2363" s="17" t="str">
        <f t="shared" si="146"/>
        <v>STRONG</v>
      </c>
      <c r="H2363" s="17" t="str">
        <f t="shared" si="145"/>
        <v>CONFIRMED BULLISH</v>
      </c>
    </row>
    <row r="2364" spans="1:8" ht="13.5" x14ac:dyDescent="0.25">
      <c r="A2364" s="3">
        <v>45447</v>
      </c>
      <c r="B2364" s="2">
        <v>8.23</v>
      </c>
      <c r="C2364" s="2">
        <v>8.0045000000000002</v>
      </c>
      <c r="D2364" s="2">
        <v>10094</v>
      </c>
      <c r="E2364" s="2">
        <f t="shared" si="144"/>
        <v>5093112</v>
      </c>
      <c r="F2364" s="17" t="str">
        <f t="shared" si="147"/>
        <v>BULLISH</v>
      </c>
      <c r="G2364" s="17" t="str">
        <f t="shared" si="146"/>
        <v>STRONG</v>
      </c>
      <c r="H2364" s="17" t="str">
        <f t="shared" si="145"/>
        <v>CONFIRMED BULLISH</v>
      </c>
    </row>
    <row r="2365" spans="1:8" ht="13.5" x14ac:dyDescent="0.25">
      <c r="A2365" s="3">
        <v>45448</v>
      </c>
      <c r="B2365" s="2">
        <v>8.27</v>
      </c>
      <c r="C2365" s="2">
        <v>8.0434000000000001</v>
      </c>
      <c r="D2365" s="2">
        <v>30376</v>
      </c>
      <c r="E2365" s="2">
        <f t="shared" si="144"/>
        <v>5123488</v>
      </c>
      <c r="F2365" s="17" t="str">
        <f t="shared" si="147"/>
        <v>BULLISH</v>
      </c>
      <c r="G2365" s="17" t="str">
        <f t="shared" si="146"/>
        <v>STRONG</v>
      </c>
      <c r="H2365" s="17" t="str">
        <f t="shared" si="145"/>
        <v>CONFIRMED BULLISH</v>
      </c>
    </row>
    <row r="2366" spans="1:8" ht="13.5" x14ac:dyDescent="0.25">
      <c r="A2366" s="3">
        <v>45449</v>
      </c>
      <c r="B2366" s="2">
        <v>8.4</v>
      </c>
      <c r="C2366" s="2">
        <v>8.1698000000000004</v>
      </c>
      <c r="D2366" s="2">
        <v>26022</v>
      </c>
      <c r="E2366" s="2">
        <f t="shared" si="144"/>
        <v>5149510</v>
      </c>
      <c r="F2366" s="17" t="str">
        <f t="shared" si="147"/>
        <v>BULLISH</v>
      </c>
      <c r="G2366" s="17" t="str">
        <f t="shared" si="146"/>
        <v>NEUTRAL</v>
      </c>
      <c r="H2366" s="17" t="str">
        <f t="shared" si="145"/>
        <v>CONFIRMED BULLISH</v>
      </c>
    </row>
    <row r="2367" spans="1:8" ht="13.5" x14ac:dyDescent="0.25">
      <c r="A2367" s="3">
        <v>45450</v>
      </c>
      <c r="B2367" s="2">
        <v>8.4</v>
      </c>
      <c r="C2367" s="2">
        <v>8.1698000000000004</v>
      </c>
      <c r="D2367" s="2">
        <v>35708</v>
      </c>
      <c r="E2367" s="2">
        <f t="shared" si="144"/>
        <v>5149510</v>
      </c>
      <c r="F2367" s="17" t="str">
        <f t="shared" si="147"/>
        <v>BULLISH</v>
      </c>
      <c r="G2367" s="17" t="str">
        <f t="shared" si="146"/>
        <v>NEUTRAL</v>
      </c>
      <c r="H2367" s="17" t="str">
        <f t="shared" si="145"/>
        <v>CONFIRMED BULLISH</v>
      </c>
    </row>
    <row r="2368" spans="1:8" ht="13.5" x14ac:dyDescent="0.25">
      <c r="A2368" s="3">
        <v>45453</v>
      </c>
      <c r="B2368" s="2">
        <v>8.4</v>
      </c>
      <c r="C2368" s="2">
        <v>8.1698000000000004</v>
      </c>
      <c r="D2368" s="2">
        <v>17368</v>
      </c>
      <c r="E2368" s="2">
        <f t="shared" si="144"/>
        <v>5149510</v>
      </c>
      <c r="F2368" s="17" t="str">
        <f t="shared" si="147"/>
        <v>BULLISH</v>
      </c>
      <c r="G2368" s="17" t="str">
        <f t="shared" si="146"/>
        <v>NEUTRAL</v>
      </c>
      <c r="H2368" s="17" t="str">
        <f t="shared" si="145"/>
        <v>CONFIRMED BULLISH</v>
      </c>
    </row>
    <row r="2369" spans="1:8" ht="13.5" x14ac:dyDescent="0.25">
      <c r="A2369" s="3">
        <v>45454</v>
      </c>
      <c r="B2369" s="2">
        <v>8.42</v>
      </c>
      <c r="C2369" s="2">
        <v>8.1892999999999994</v>
      </c>
      <c r="D2369" s="2">
        <v>8342</v>
      </c>
      <c r="E2369" s="2">
        <f t="shared" si="144"/>
        <v>5157852</v>
      </c>
      <c r="F2369" s="17" t="str">
        <f t="shared" si="147"/>
        <v>BULLISH</v>
      </c>
      <c r="G2369" s="17" t="str">
        <f t="shared" si="146"/>
        <v>NEUTRAL</v>
      </c>
      <c r="H2369" s="17" t="str">
        <f t="shared" si="145"/>
        <v>CONFIRMED BULLISH</v>
      </c>
    </row>
    <row r="2370" spans="1:8" ht="13.5" x14ac:dyDescent="0.25">
      <c r="A2370" s="3">
        <v>45455</v>
      </c>
      <c r="B2370" s="2">
        <v>8.4499999999999993</v>
      </c>
      <c r="C2370" s="2">
        <v>8.2185000000000006</v>
      </c>
      <c r="D2370" s="2">
        <v>19053</v>
      </c>
      <c r="E2370" s="2">
        <f t="shared" si="144"/>
        <v>5176905</v>
      </c>
      <c r="F2370" s="17" t="str">
        <f t="shared" si="147"/>
        <v>BULLISH</v>
      </c>
      <c r="G2370" s="17" t="str">
        <f t="shared" si="146"/>
        <v>NEUTRAL</v>
      </c>
      <c r="H2370" s="17" t="str">
        <f t="shared" si="145"/>
        <v>CONFIRMED BULLISH</v>
      </c>
    </row>
    <row r="2371" spans="1:8" ht="13.5" x14ac:dyDescent="0.25">
      <c r="A2371" s="3">
        <v>45456</v>
      </c>
      <c r="B2371" s="2">
        <v>8.76</v>
      </c>
      <c r="C2371" s="2">
        <v>8.52</v>
      </c>
      <c r="D2371" s="2">
        <v>4289228</v>
      </c>
      <c r="E2371" s="2">
        <f t="shared" si="144"/>
        <v>9466133</v>
      </c>
      <c r="F2371" s="17" t="str">
        <f t="shared" si="147"/>
        <v>BULLISH</v>
      </c>
      <c r="G2371" s="17" t="str">
        <f t="shared" si="146"/>
        <v>STRONG</v>
      </c>
      <c r="H2371" s="17" t="str">
        <f t="shared" si="145"/>
        <v>CONFIRMED BULLISH</v>
      </c>
    </row>
    <row r="2372" spans="1:8" ht="13.5" x14ac:dyDescent="0.25">
      <c r="A2372" s="3">
        <v>45457</v>
      </c>
      <c r="B2372" s="2">
        <v>8.85</v>
      </c>
      <c r="C2372" s="2">
        <v>8.6074999999999999</v>
      </c>
      <c r="D2372" s="2">
        <v>150297</v>
      </c>
      <c r="E2372" s="2">
        <f t="shared" ref="E2372:E2435" si="148">IF(B2372&gt;B2371, E2371+D2372, IF(B2372&lt;B2371, E2371-D2372, E2371))</f>
        <v>9616430</v>
      </c>
      <c r="F2372" s="17" t="str">
        <f t="shared" si="147"/>
        <v>BULLISH</v>
      </c>
      <c r="G2372" s="17" t="str">
        <f t="shared" si="146"/>
        <v>STRONG</v>
      </c>
      <c r="H2372" s="17" t="str">
        <f t="shared" si="145"/>
        <v>CONFIRMED BULLISH</v>
      </c>
    </row>
    <row r="2373" spans="1:8" ht="13.5" x14ac:dyDescent="0.25">
      <c r="A2373" s="3">
        <v>45461</v>
      </c>
      <c r="B2373" s="2">
        <v>8.91</v>
      </c>
      <c r="C2373" s="2">
        <v>8.6659000000000006</v>
      </c>
      <c r="D2373" s="2">
        <v>102089</v>
      </c>
      <c r="E2373" s="2">
        <f t="shared" si="148"/>
        <v>9718519</v>
      </c>
      <c r="F2373" s="17" t="str">
        <f t="shared" si="147"/>
        <v>BULLISH</v>
      </c>
      <c r="G2373" s="17" t="str">
        <f t="shared" si="146"/>
        <v>STRONG</v>
      </c>
      <c r="H2373" s="17" t="str">
        <f t="shared" si="145"/>
        <v>CONFIRMED BULLISH</v>
      </c>
    </row>
    <row r="2374" spans="1:8" ht="13.5" x14ac:dyDescent="0.25">
      <c r="A2374" s="3">
        <v>45462</v>
      </c>
      <c r="B2374" s="2">
        <v>9</v>
      </c>
      <c r="C2374" s="2">
        <v>8.7533999999999992</v>
      </c>
      <c r="D2374" s="2">
        <v>144905</v>
      </c>
      <c r="E2374" s="2">
        <f t="shared" si="148"/>
        <v>9863424</v>
      </c>
      <c r="F2374" s="17" t="str">
        <f t="shared" si="147"/>
        <v>BULLISH</v>
      </c>
      <c r="G2374" s="17" t="str">
        <f t="shared" si="146"/>
        <v>STRONG</v>
      </c>
      <c r="H2374" s="17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v>45463</v>
      </c>
      <c r="B2375" s="2">
        <v>8.9</v>
      </c>
      <c r="C2375" s="2">
        <v>8.6561000000000003</v>
      </c>
      <c r="D2375" s="2">
        <v>172330</v>
      </c>
      <c r="E2375" s="2">
        <f t="shared" si="148"/>
        <v>9691094</v>
      </c>
      <c r="F2375" s="17" t="str">
        <f t="shared" si="147"/>
        <v>BULLISH</v>
      </c>
      <c r="G2375" s="17" t="str">
        <f t="shared" ref="G2375:G2438" si="150">IF((E2375-E2370)/E2370 &gt; 0.02, "STRONG",
 IF((E2375-E2370)/E2370 &lt; -0.02, "WEAK", "NEUTRAL"))</f>
        <v>STRONG</v>
      </c>
      <c r="H2375" s="17" t="str">
        <f t="shared" si="149"/>
        <v>CONFIRMED BULLISH</v>
      </c>
    </row>
    <row r="2376" spans="1:8" ht="13.5" x14ac:dyDescent="0.25">
      <c r="A2376" s="3">
        <v>45464</v>
      </c>
      <c r="B2376" s="2">
        <v>8.99</v>
      </c>
      <c r="C2376" s="2">
        <v>8.7437000000000005</v>
      </c>
      <c r="D2376" s="2">
        <v>293684</v>
      </c>
      <c r="E2376" s="2">
        <f t="shared" si="148"/>
        <v>9984778</v>
      </c>
      <c r="F2376" s="17" t="str">
        <f t="shared" ref="F2376:F2439" si="151">IF(E2376&gt;E2371,"BULLISH",IF(E2376&lt;E2371,"BEARISH","NEUTRAL"))</f>
        <v>BULLISH</v>
      </c>
      <c r="G2376" s="17" t="str">
        <f t="shared" si="150"/>
        <v>STRONG</v>
      </c>
      <c r="H2376" s="17" t="str">
        <f t="shared" si="149"/>
        <v>CONFIRMED BULLISH</v>
      </c>
    </row>
    <row r="2377" spans="1:8" ht="13.5" x14ac:dyDescent="0.25">
      <c r="A2377" s="3">
        <v>45467</v>
      </c>
      <c r="B2377" s="2">
        <v>8.9</v>
      </c>
      <c r="C2377" s="2">
        <v>8.6561000000000003</v>
      </c>
      <c r="D2377" s="2">
        <v>72042</v>
      </c>
      <c r="E2377" s="2">
        <f t="shared" si="148"/>
        <v>9912736</v>
      </c>
      <c r="F2377" s="17" t="str">
        <f t="shared" si="151"/>
        <v>BULLISH</v>
      </c>
      <c r="G2377" s="17" t="str">
        <f t="shared" si="150"/>
        <v>STRONG</v>
      </c>
      <c r="H2377" s="17" t="str">
        <f t="shared" si="149"/>
        <v>CONFIRMED BULLISH</v>
      </c>
    </row>
    <row r="2378" spans="1:8" ht="13.5" x14ac:dyDescent="0.25">
      <c r="A2378" s="3">
        <v>45468</v>
      </c>
      <c r="B2378" s="2">
        <v>8.9700000000000006</v>
      </c>
      <c r="C2378" s="2">
        <v>8.7241999999999997</v>
      </c>
      <c r="D2378" s="2">
        <v>51487</v>
      </c>
      <c r="E2378" s="2">
        <f t="shared" si="148"/>
        <v>9964223</v>
      </c>
      <c r="F2378" s="17" t="str">
        <f t="shared" si="151"/>
        <v>BULLISH</v>
      </c>
      <c r="G2378" s="17" t="str">
        <f t="shared" si="150"/>
        <v>STRONG</v>
      </c>
      <c r="H2378" s="17" t="str">
        <f t="shared" si="149"/>
        <v>CONFIRMED BULLISH</v>
      </c>
    </row>
    <row r="2379" spans="1:8" ht="13.5" x14ac:dyDescent="0.25">
      <c r="A2379" s="3">
        <v>45469</v>
      </c>
      <c r="B2379" s="2">
        <v>9.1</v>
      </c>
      <c r="C2379" s="2">
        <v>8.8506999999999998</v>
      </c>
      <c r="D2379" s="2">
        <v>62074</v>
      </c>
      <c r="E2379" s="2">
        <f t="shared" si="148"/>
        <v>10026297</v>
      </c>
      <c r="F2379" s="17" t="str">
        <f t="shared" si="151"/>
        <v>BULLISH</v>
      </c>
      <c r="G2379" s="17" t="str">
        <f t="shared" si="150"/>
        <v>NEUTRAL</v>
      </c>
      <c r="H2379" s="17" t="str">
        <f t="shared" si="149"/>
        <v>CONFIRMED BULLISH</v>
      </c>
    </row>
    <row r="2380" spans="1:8" ht="13.5" x14ac:dyDescent="0.25">
      <c r="A2380" s="3">
        <v>45470</v>
      </c>
      <c r="B2380" s="2">
        <v>9.09</v>
      </c>
      <c r="C2380" s="2">
        <v>8.8408999999999995</v>
      </c>
      <c r="D2380" s="2">
        <v>33425</v>
      </c>
      <c r="E2380" s="2">
        <f t="shared" si="148"/>
        <v>9992872</v>
      </c>
      <c r="F2380" s="17" t="str">
        <f t="shared" si="151"/>
        <v>BULLISH</v>
      </c>
      <c r="G2380" s="17" t="str">
        <f t="shared" si="150"/>
        <v>STRONG</v>
      </c>
      <c r="H2380" s="17" t="str">
        <f t="shared" si="149"/>
        <v>CONFIRMED BULLISH</v>
      </c>
    </row>
    <row r="2381" spans="1:8" ht="13.5" x14ac:dyDescent="0.25">
      <c r="A2381" s="3">
        <v>45471</v>
      </c>
      <c r="B2381" s="2">
        <v>9.14</v>
      </c>
      <c r="C2381" s="2">
        <v>8.8895999999999997</v>
      </c>
      <c r="D2381" s="2">
        <v>49080</v>
      </c>
      <c r="E2381" s="2">
        <f t="shared" si="148"/>
        <v>10041952</v>
      </c>
      <c r="F2381" s="17" t="str">
        <f t="shared" si="151"/>
        <v>BULLISH</v>
      </c>
      <c r="G2381" s="17" t="str">
        <f t="shared" si="150"/>
        <v>NEUTRAL</v>
      </c>
      <c r="H2381" s="17" t="str">
        <f t="shared" si="149"/>
        <v>CONFIRMED BULLISH</v>
      </c>
    </row>
    <row r="2382" spans="1:8" ht="13.5" x14ac:dyDescent="0.25">
      <c r="A2382" s="3">
        <v>45474</v>
      </c>
      <c r="B2382" s="2">
        <v>9.18</v>
      </c>
      <c r="C2382" s="2">
        <v>8.9284999999999997</v>
      </c>
      <c r="D2382" s="2">
        <v>121278</v>
      </c>
      <c r="E2382" s="2">
        <f t="shared" si="148"/>
        <v>10163230</v>
      </c>
      <c r="F2382" s="17" t="str">
        <f t="shared" si="151"/>
        <v>BULLISH</v>
      </c>
      <c r="G2382" s="17" t="str">
        <f t="shared" si="150"/>
        <v>STRONG</v>
      </c>
      <c r="H2382" s="17" t="str">
        <f t="shared" si="149"/>
        <v>CONFIRMED BULLISH</v>
      </c>
    </row>
    <row r="2383" spans="1:8" ht="13.5" x14ac:dyDescent="0.25">
      <c r="A2383" s="3">
        <v>45475</v>
      </c>
      <c r="B2383" s="2">
        <v>9.24</v>
      </c>
      <c r="C2383" s="2">
        <v>8.9868000000000006</v>
      </c>
      <c r="D2383" s="2">
        <v>73432</v>
      </c>
      <c r="E2383" s="2">
        <f t="shared" si="148"/>
        <v>10236662</v>
      </c>
      <c r="F2383" s="17" t="str">
        <f t="shared" si="151"/>
        <v>BULLISH</v>
      </c>
      <c r="G2383" s="17" t="str">
        <f t="shared" si="150"/>
        <v>STRONG</v>
      </c>
      <c r="H2383" s="17" t="str">
        <f t="shared" si="149"/>
        <v>CONFIRMED BULLISH</v>
      </c>
    </row>
    <row r="2384" spans="1:8" ht="13.5" x14ac:dyDescent="0.25">
      <c r="A2384" s="3">
        <v>45476</v>
      </c>
      <c r="B2384" s="2">
        <v>9.27</v>
      </c>
      <c r="C2384" s="2">
        <v>9.016</v>
      </c>
      <c r="D2384" s="2">
        <v>75772</v>
      </c>
      <c r="E2384" s="2">
        <f t="shared" si="148"/>
        <v>10312434</v>
      </c>
      <c r="F2384" s="17" t="str">
        <f t="shared" si="151"/>
        <v>BULLISH</v>
      </c>
      <c r="G2384" s="17" t="str">
        <f t="shared" si="150"/>
        <v>STRONG</v>
      </c>
      <c r="H2384" s="17" t="str">
        <f t="shared" si="149"/>
        <v>CONFIRMED BULLISH</v>
      </c>
    </row>
    <row r="2385" spans="1:8" ht="13.5" x14ac:dyDescent="0.25">
      <c r="A2385" s="3">
        <v>45477</v>
      </c>
      <c r="B2385" s="2">
        <v>9.3000000000000007</v>
      </c>
      <c r="C2385" s="2">
        <v>9.0451999999999995</v>
      </c>
      <c r="D2385" s="2">
        <v>86888</v>
      </c>
      <c r="E2385" s="2">
        <f t="shared" si="148"/>
        <v>10399322</v>
      </c>
      <c r="F2385" s="17" t="str">
        <f t="shared" si="151"/>
        <v>BULLISH</v>
      </c>
      <c r="G2385" s="17" t="str">
        <f t="shared" si="150"/>
        <v>STRONG</v>
      </c>
      <c r="H2385" s="17" t="str">
        <f t="shared" si="149"/>
        <v>CONFIRMED BULLISH</v>
      </c>
    </row>
    <row r="2386" spans="1:8" ht="13.5" x14ac:dyDescent="0.25">
      <c r="A2386" s="3">
        <v>45478</v>
      </c>
      <c r="B2386" s="2">
        <v>9.32</v>
      </c>
      <c r="C2386" s="2">
        <v>9.0646000000000004</v>
      </c>
      <c r="D2386" s="2">
        <v>32811</v>
      </c>
      <c r="E2386" s="2">
        <f t="shared" si="148"/>
        <v>10432133</v>
      </c>
      <c r="F2386" s="17" t="str">
        <f t="shared" si="151"/>
        <v>BULLISH</v>
      </c>
      <c r="G2386" s="17" t="str">
        <f t="shared" si="150"/>
        <v>STRONG</v>
      </c>
      <c r="H2386" s="17" t="str">
        <f t="shared" si="149"/>
        <v>CONFIRMED BULLISH</v>
      </c>
    </row>
    <row r="2387" spans="1:8" ht="13.5" x14ac:dyDescent="0.25">
      <c r="A2387" s="3">
        <v>45481</v>
      </c>
      <c r="B2387" s="2">
        <v>9.26</v>
      </c>
      <c r="C2387" s="2">
        <v>9.0062999999999995</v>
      </c>
      <c r="D2387" s="2">
        <v>11037</v>
      </c>
      <c r="E2387" s="2">
        <f t="shared" si="148"/>
        <v>10421096</v>
      </c>
      <c r="F2387" s="17" t="str">
        <f t="shared" si="151"/>
        <v>BULLISH</v>
      </c>
      <c r="G2387" s="17" t="str">
        <f t="shared" si="150"/>
        <v>STRONG</v>
      </c>
      <c r="H2387" s="17" t="str">
        <f t="shared" si="149"/>
        <v>CONFIRMED BULLISH</v>
      </c>
    </row>
    <row r="2388" spans="1:8" ht="13.5" x14ac:dyDescent="0.25">
      <c r="A2388" s="3">
        <v>45482</v>
      </c>
      <c r="B2388" s="2">
        <v>9.16</v>
      </c>
      <c r="C2388" s="2">
        <v>8.9090000000000007</v>
      </c>
      <c r="D2388" s="2">
        <v>42651</v>
      </c>
      <c r="E2388" s="2">
        <f t="shared" si="148"/>
        <v>10378445</v>
      </c>
      <c r="F2388" s="17" t="str">
        <f t="shared" si="151"/>
        <v>BULLISH</v>
      </c>
      <c r="G2388" s="17" t="str">
        <f t="shared" si="150"/>
        <v>NEUTRAL</v>
      </c>
      <c r="H2388" s="17" t="str">
        <f t="shared" si="149"/>
        <v>BULLISH DIVERGENCE</v>
      </c>
    </row>
    <row r="2389" spans="1:8" ht="13.5" x14ac:dyDescent="0.25">
      <c r="A2389" s="3">
        <v>45483</v>
      </c>
      <c r="B2389" s="2">
        <v>9.11</v>
      </c>
      <c r="C2389" s="2">
        <v>8.8604000000000003</v>
      </c>
      <c r="D2389" s="2">
        <v>6193</v>
      </c>
      <c r="E2389" s="2">
        <f t="shared" si="148"/>
        <v>10372252</v>
      </c>
      <c r="F2389" s="17" t="str">
        <f t="shared" si="151"/>
        <v>BULLISH</v>
      </c>
      <c r="G2389" s="17" t="str">
        <f t="shared" si="150"/>
        <v>NEUTRAL</v>
      </c>
      <c r="H2389" s="17" t="str">
        <f t="shared" si="149"/>
        <v>BULLISH DIVERGENCE</v>
      </c>
    </row>
    <row r="2390" spans="1:8" ht="13.5" x14ac:dyDescent="0.25">
      <c r="A2390" s="3">
        <v>45484</v>
      </c>
      <c r="B2390" s="2">
        <v>9.1999999999999993</v>
      </c>
      <c r="C2390" s="2">
        <v>8.9479000000000006</v>
      </c>
      <c r="D2390" s="2">
        <v>43028</v>
      </c>
      <c r="E2390" s="2">
        <f t="shared" si="148"/>
        <v>10415280</v>
      </c>
      <c r="F2390" s="17" t="str">
        <f t="shared" si="151"/>
        <v>BULLISH</v>
      </c>
      <c r="G2390" s="17" t="str">
        <f t="shared" si="150"/>
        <v>NEUTRAL</v>
      </c>
      <c r="H2390" s="17" t="str">
        <f t="shared" si="149"/>
        <v>BULLISH DIVERGENCE</v>
      </c>
    </row>
    <row r="2391" spans="1:8" ht="13.5" x14ac:dyDescent="0.25">
      <c r="A2391" s="3">
        <v>45485</v>
      </c>
      <c r="B2391" s="2">
        <v>9.23</v>
      </c>
      <c r="C2391" s="2">
        <v>8.9771000000000001</v>
      </c>
      <c r="D2391" s="2">
        <v>156116</v>
      </c>
      <c r="E2391" s="2">
        <f t="shared" si="148"/>
        <v>10571396</v>
      </c>
      <c r="F2391" s="17" t="str">
        <f t="shared" si="151"/>
        <v>BULLISH</v>
      </c>
      <c r="G2391" s="17" t="str">
        <f t="shared" si="150"/>
        <v>NEUTRAL</v>
      </c>
      <c r="H2391" s="17" t="str">
        <f t="shared" si="149"/>
        <v>BULLISH DIVERGENCE</v>
      </c>
    </row>
    <row r="2392" spans="1:8" ht="13.5" x14ac:dyDescent="0.25">
      <c r="A2392" s="3">
        <v>45488</v>
      </c>
      <c r="B2392" s="2">
        <v>9.25</v>
      </c>
      <c r="C2392" s="2">
        <v>8.9966000000000008</v>
      </c>
      <c r="D2392" s="2">
        <v>27500</v>
      </c>
      <c r="E2392" s="2">
        <f t="shared" si="148"/>
        <v>10598896</v>
      </c>
      <c r="F2392" s="17" t="str">
        <f t="shared" si="151"/>
        <v>BULLISH</v>
      </c>
      <c r="G2392" s="17" t="str">
        <f t="shared" si="150"/>
        <v>NEUTRAL</v>
      </c>
      <c r="H2392" s="17" t="str">
        <f t="shared" si="149"/>
        <v>BULLISH DIVERGENCE</v>
      </c>
    </row>
    <row r="2393" spans="1:8" ht="13.5" x14ac:dyDescent="0.25">
      <c r="A2393" s="3">
        <v>45489</v>
      </c>
      <c r="B2393" s="2">
        <v>9.1300000000000008</v>
      </c>
      <c r="C2393" s="2">
        <v>8.8797999999999995</v>
      </c>
      <c r="D2393" s="2">
        <v>8988</v>
      </c>
      <c r="E2393" s="2">
        <f t="shared" si="148"/>
        <v>10589908</v>
      </c>
      <c r="F2393" s="17" t="str">
        <f t="shared" si="151"/>
        <v>BULLISH</v>
      </c>
      <c r="G2393" s="17" t="str">
        <f t="shared" si="150"/>
        <v>STRONG</v>
      </c>
      <c r="H2393" s="17" t="str">
        <f t="shared" si="149"/>
        <v>BULLISH DIVERGENCE</v>
      </c>
    </row>
    <row r="2394" spans="1:8" ht="13.5" x14ac:dyDescent="0.25">
      <c r="A2394" s="3">
        <v>45490</v>
      </c>
      <c r="B2394" s="2">
        <v>9.23</v>
      </c>
      <c r="C2394" s="2">
        <v>8.9771000000000001</v>
      </c>
      <c r="D2394" s="2">
        <v>19555</v>
      </c>
      <c r="E2394" s="2">
        <f t="shared" si="148"/>
        <v>10609463</v>
      </c>
      <c r="F2394" s="17" t="str">
        <f t="shared" si="151"/>
        <v>BULLISH</v>
      </c>
      <c r="G2394" s="17" t="str">
        <f t="shared" si="150"/>
        <v>STRONG</v>
      </c>
      <c r="H2394" s="17" t="str">
        <f t="shared" si="149"/>
        <v>CONFIRMED BULLISH</v>
      </c>
    </row>
    <row r="2395" spans="1:8" ht="13.5" x14ac:dyDescent="0.25">
      <c r="A2395" s="3">
        <v>45491</v>
      </c>
      <c r="B2395" s="2">
        <v>9.1999999999999993</v>
      </c>
      <c r="C2395" s="2">
        <v>8.9479000000000006</v>
      </c>
      <c r="D2395" s="2">
        <v>14684</v>
      </c>
      <c r="E2395" s="2">
        <f t="shared" si="148"/>
        <v>10594779</v>
      </c>
      <c r="F2395" s="17" t="str">
        <f t="shared" si="151"/>
        <v>BULLISH</v>
      </c>
      <c r="G2395" s="17" t="str">
        <f t="shared" si="150"/>
        <v>NEUTRAL</v>
      </c>
      <c r="H2395" s="17" t="str">
        <f t="shared" si="149"/>
        <v>NEUTRAL</v>
      </c>
    </row>
    <row r="2396" spans="1:8" ht="13.5" x14ac:dyDescent="0.25">
      <c r="A2396" s="3">
        <v>45492</v>
      </c>
      <c r="B2396" s="2">
        <v>9.1999999999999993</v>
      </c>
      <c r="C2396" s="2">
        <v>8.9479000000000006</v>
      </c>
      <c r="D2396" s="2">
        <v>20891</v>
      </c>
      <c r="E2396" s="2">
        <f t="shared" si="148"/>
        <v>10594779</v>
      </c>
      <c r="F2396" s="17" t="str">
        <f t="shared" si="151"/>
        <v>BULLISH</v>
      </c>
      <c r="G2396" s="17" t="str">
        <f t="shared" si="150"/>
        <v>NEUTRAL</v>
      </c>
      <c r="H2396" s="17" t="str">
        <f t="shared" si="149"/>
        <v>BULLISH DIVERGENCE</v>
      </c>
    </row>
    <row r="2397" spans="1:8" ht="13.5" x14ac:dyDescent="0.25">
      <c r="A2397" s="3">
        <v>45495</v>
      </c>
      <c r="B2397" s="2">
        <v>9.15</v>
      </c>
      <c r="C2397" s="2">
        <v>8.8993000000000002</v>
      </c>
      <c r="D2397" s="2">
        <v>6974</v>
      </c>
      <c r="E2397" s="2">
        <f t="shared" si="148"/>
        <v>10587805</v>
      </c>
      <c r="F2397" s="17" t="str">
        <f t="shared" si="151"/>
        <v>BEARISH</v>
      </c>
      <c r="G2397" s="17" t="str">
        <f t="shared" si="150"/>
        <v>NEUTRAL</v>
      </c>
      <c r="H2397" s="17" t="str">
        <f t="shared" si="149"/>
        <v>CONFIRMED BEARISH</v>
      </c>
    </row>
    <row r="2398" spans="1:8" ht="13.5" x14ac:dyDescent="0.25">
      <c r="A2398" s="3">
        <v>45496</v>
      </c>
      <c r="B2398" s="2">
        <v>9.16</v>
      </c>
      <c r="C2398" s="2">
        <v>8.9090000000000007</v>
      </c>
      <c r="D2398" s="2">
        <v>25754</v>
      </c>
      <c r="E2398" s="2">
        <f t="shared" si="148"/>
        <v>10613559</v>
      </c>
      <c r="F2398" s="17" t="str">
        <f t="shared" si="151"/>
        <v>BULLISH</v>
      </c>
      <c r="G2398" s="17" t="str">
        <f t="shared" si="150"/>
        <v>NEUTRAL</v>
      </c>
      <c r="H2398" s="17" t="str">
        <f t="shared" si="149"/>
        <v>CONFIRMED BULLISH</v>
      </c>
    </row>
    <row r="2399" spans="1:8" ht="13.5" x14ac:dyDescent="0.25">
      <c r="A2399" s="3">
        <v>45497</v>
      </c>
      <c r="B2399" s="2">
        <v>9.18</v>
      </c>
      <c r="C2399" s="2">
        <v>8.9284999999999997</v>
      </c>
      <c r="D2399" s="2">
        <v>22338</v>
      </c>
      <c r="E2399" s="2">
        <f t="shared" si="148"/>
        <v>10635897</v>
      </c>
      <c r="F2399" s="17" t="str">
        <f t="shared" si="151"/>
        <v>BULLISH</v>
      </c>
      <c r="G2399" s="17" t="str">
        <f t="shared" si="150"/>
        <v>NEUTRAL</v>
      </c>
      <c r="H2399" s="17" t="str">
        <f t="shared" si="149"/>
        <v>BULLISH DIVERGENCE</v>
      </c>
    </row>
    <row r="2400" spans="1:8" ht="13.5" x14ac:dyDescent="0.25">
      <c r="A2400" s="3">
        <v>45499</v>
      </c>
      <c r="B2400" s="2">
        <v>9.15</v>
      </c>
      <c r="C2400" s="2">
        <v>8.8993000000000002</v>
      </c>
      <c r="D2400" s="2">
        <v>35392</v>
      </c>
      <c r="E2400" s="2">
        <f t="shared" si="148"/>
        <v>10600505</v>
      </c>
      <c r="F2400" s="17" t="str">
        <f t="shared" si="151"/>
        <v>BULLISH</v>
      </c>
      <c r="G2400" s="17" t="str">
        <f t="shared" si="150"/>
        <v>NEUTRAL</v>
      </c>
      <c r="H2400" s="17" t="str">
        <f t="shared" si="149"/>
        <v>BULLISH DIVERGENCE</v>
      </c>
    </row>
    <row r="2401" spans="1:8" ht="13.5" x14ac:dyDescent="0.25">
      <c r="A2401" s="3">
        <v>45502</v>
      </c>
      <c r="B2401" s="2">
        <v>9.14</v>
      </c>
      <c r="C2401" s="2">
        <v>8.8895999999999997</v>
      </c>
      <c r="D2401" s="2">
        <v>9381</v>
      </c>
      <c r="E2401" s="2">
        <f t="shared" si="148"/>
        <v>10591124</v>
      </c>
      <c r="F2401" s="17" t="str">
        <f t="shared" si="151"/>
        <v>BEARISH</v>
      </c>
      <c r="G2401" s="17" t="str">
        <f t="shared" si="150"/>
        <v>NEUTRAL</v>
      </c>
      <c r="H2401" s="17" t="str">
        <f t="shared" si="149"/>
        <v>CONFIRMED BEARISH</v>
      </c>
    </row>
    <row r="2402" spans="1:8" ht="13.5" x14ac:dyDescent="0.25">
      <c r="A2402" s="3">
        <v>45503</v>
      </c>
      <c r="B2402" s="2">
        <v>9.0500000000000007</v>
      </c>
      <c r="C2402" s="2">
        <v>8.8019999999999996</v>
      </c>
      <c r="D2402" s="2">
        <v>8500</v>
      </c>
      <c r="E2402" s="2">
        <f t="shared" si="148"/>
        <v>10582624</v>
      </c>
      <c r="F2402" s="17" t="str">
        <f t="shared" si="151"/>
        <v>BEARISH</v>
      </c>
      <c r="G2402" s="17" t="str">
        <f t="shared" si="150"/>
        <v>NEUTRAL</v>
      </c>
      <c r="H2402" s="17" t="str">
        <f t="shared" si="149"/>
        <v>CONFIRMED BEARISH</v>
      </c>
    </row>
    <row r="2403" spans="1:8" ht="13.5" x14ac:dyDescent="0.25">
      <c r="A2403" s="3">
        <v>45504</v>
      </c>
      <c r="B2403" s="2">
        <v>9.15</v>
      </c>
      <c r="C2403" s="2">
        <v>8.8993000000000002</v>
      </c>
      <c r="D2403" s="2">
        <v>21652</v>
      </c>
      <c r="E2403" s="2">
        <f t="shared" si="148"/>
        <v>10604276</v>
      </c>
      <c r="F2403" s="17" t="str">
        <f t="shared" si="151"/>
        <v>BEARISH</v>
      </c>
      <c r="G2403" s="17" t="str">
        <f t="shared" si="150"/>
        <v>NEUTRAL</v>
      </c>
      <c r="H2403" s="17" t="str">
        <f t="shared" si="149"/>
        <v>CONFIRMED BEARISH</v>
      </c>
    </row>
    <row r="2404" spans="1:8" ht="13.5" x14ac:dyDescent="0.25">
      <c r="A2404" s="3">
        <v>45505</v>
      </c>
      <c r="B2404" s="2">
        <v>9.14</v>
      </c>
      <c r="C2404" s="2">
        <v>8.8895999999999997</v>
      </c>
      <c r="D2404" s="2">
        <v>1395</v>
      </c>
      <c r="E2404" s="2">
        <f t="shared" si="148"/>
        <v>10602881</v>
      </c>
      <c r="F2404" s="17" t="str">
        <f t="shared" si="151"/>
        <v>BEARISH</v>
      </c>
      <c r="G2404" s="17" t="str">
        <f t="shared" si="150"/>
        <v>NEUTRAL</v>
      </c>
      <c r="H2404" s="17" t="str">
        <f t="shared" si="149"/>
        <v>CONFIRMED BEARISH</v>
      </c>
    </row>
    <row r="2405" spans="1:8" ht="13.5" x14ac:dyDescent="0.25">
      <c r="A2405" s="3">
        <v>45506</v>
      </c>
      <c r="B2405" s="2">
        <v>9.15</v>
      </c>
      <c r="C2405" s="2">
        <v>8.8993000000000002</v>
      </c>
      <c r="D2405" s="2">
        <v>4786</v>
      </c>
      <c r="E2405" s="2">
        <f t="shared" si="148"/>
        <v>10607667</v>
      </c>
      <c r="F2405" s="17" t="str">
        <f t="shared" si="151"/>
        <v>BULLISH</v>
      </c>
      <c r="G2405" s="17" t="str">
        <f t="shared" si="150"/>
        <v>NEUTRAL</v>
      </c>
      <c r="H2405" s="17" t="str">
        <f t="shared" si="149"/>
        <v>NEUTRAL</v>
      </c>
    </row>
    <row r="2406" spans="1:8" ht="13.5" x14ac:dyDescent="0.25">
      <c r="A2406" s="3">
        <v>45509</v>
      </c>
      <c r="B2406" s="2">
        <v>9.14</v>
      </c>
      <c r="C2406" s="2">
        <v>8.8895999999999997</v>
      </c>
      <c r="D2406" s="2">
        <v>4740</v>
      </c>
      <c r="E2406" s="2">
        <f t="shared" si="148"/>
        <v>10602927</v>
      </c>
      <c r="F2406" s="17" t="str">
        <f t="shared" si="151"/>
        <v>BULLISH</v>
      </c>
      <c r="G2406" s="17" t="str">
        <f t="shared" si="150"/>
        <v>NEUTRAL</v>
      </c>
      <c r="H2406" s="17" t="str">
        <f t="shared" si="149"/>
        <v>NEUTRAL</v>
      </c>
    </row>
    <row r="2407" spans="1:8" ht="13.5" x14ac:dyDescent="0.25">
      <c r="A2407" s="3">
        <v>45510</v>
      </c>
      <c r="B2407" s="2">
        <v>9.2899999999999991</v>
      </c>
      <c r="C2407" s="2">
        <v>9.0355000000000008</v>
      </c>
      <c r="D2407" s="2">
        <v>32663</v>
      </c>
      <c r="E2407" s="2">
        <f t="shared" si="148"/>
        <v>10635590</v>
      </c>
      <c r="F2407" s="17" t="str">
        <f t="shared" si="151"/>
        <v>BULLISH</v>
      </c>
      <c r="G2407" s="17" t="str">
        <f t="shared" si="150"/>
        <v>NEUTRAL</v>
      </c>
      <c r="H2407" s="17" t="str">
        <f t="shared" si="149"/>
        <v>CONFIRMED BULLISH</v>
      </c>
    </row>
    <row r="2408" spans="1:8" ht="13.5" x14ac:dyDescent="0.25">
      <c r="A2408" s="3">
        <v>45511</v>
      </c>
      <c r="B2408" s="2">
        <v>9.2799999999999994</v>
      </c>
      <c r="C2408" s="2">
        <v>9.0257000000000005</v>
      </c>
      <c r="D2408" s="2">
        <v>12636</v>
      </c>
      <c r="E2408" s="2">
        <f t="shared" si="148"/>
        <v>10622954</v>
      </c>
      <c r="F2408" s="17" t="str">
        <f t="shared" si="151"/>
        <v>BULLISH</v>
      </c>
      <c r="G2408" s="17" t="str">
        <f t="shared" si="150"/>
        <v>NEUTRAL</v>
      </c>
      <c r="H2408" s="17" t="str">
        <f t="shared" si="149"/>
        <v>CONFIRMED BULLISH</v>
      </c>
    </row>
    <row r="2409" spans="1:8" ht="13.5" x14ac:dyDescent="0.25">
      <c r="A2409" s="3">
        <v>45512</v>
      </c>
      <c r="B2409" s="2">
        <v>9.1999999999999993</v>
      </c>
      <c r="C2409" s="2">
        <v>8.9479000000000006</v>
      </c>
      <c r="D2409" s="2">
        <v>24610</v>
      </c>
      <c r="E2409" s="2">
        <f t="shared" si="148"/>
        <v>10598344</v>
      </c>
      <c r="F2409" s="17" t="str">
        <f t="shared" si="151"/>
        <v>BEARISH</v>
      </c>
      <c r="G2409" s="17" t="str">
        <f t="shared" si="150"/>
        <v>NEUTRAL</v>
      </c>
      <c r="H2409" s="17" t="str">
        <f t="shared" si="149"/>
        <v>BEARISH DIVERGENCE</v>
      </c>
    </row>
    <row r="2410" spans="1:8" ht="13.5" x14ac:dyDescent="0.25">
      <c r="A2410" s="3">
        <v>45513</v>
      </c>
      <c r="B2410" s="2">
        <v>9.25</v>
      </c>
      <c r="C2410" s="2">
        <v>8.9966000000000008</v>
      </c>
      <c r="D2410" s="2">
        <v>6060</v>
      </c>
      <c r="E2410" s="2">
        <f t="shared" si="148"/>
        <v>10604404</v>
      </c>
      <c r="F2410" s="17" t="str">
        <f t="shared" si="151"/>
        <v>BEARISH</v>
      </c>
      <c r="G2410" s="17" t="str">
        <f t="shared" si="150"/>
        <v>NEUTRAL</v>
      </c>
      <c r="H2410" s="17" t="str">
        <f t="shared" si="149"/>
        <v>BEARISH DIVERGENCE</v>
      </c>
    </row>
    <row r="2411" spans="1:8" ht="13.5" x14ac:dyDescent="0.25">
      <c r="A2411" s="3">
        <v>45516</v>
      </c>
      <c r="B2411" s="2">
        <v>9.15</v>
      </c>
      <c r="C2411" s="2">
        <v>8.8993000000000002</v>
      </c>
      <c r="D2411" s="2">
        <v>3263</v>
      </c>
      <c r="E2411" s="2">
        <f t="shared" si="148"/>
        <v>10601141</v>
      </c>
      <c r="F2411" s="17" t="str">
        <f t="shared" si="151"/>
        <v>BEARISH</v>
      </c>
      <c r="G2411" s="17" t="str">
        <f t="shared" si="150"/>
        <v>NEUTRAL</v>
      </c>
      <c r="H2411" s="17" t="str">
        <f t="shared" si="149"/>
        <v>BEARISH DIVERGENCE</v>
      </c>
    </row>
    <row r="2412" spans="1:8" ht="13.5" x14ac:dyDescent="0.25">
      <c r="A2412" s="3">
        <v>45518</v>
      </c>
      <c r="B2412" s="2">
        <v>9.26</v>
      </c>
      <c r="C2412" s="2">
        <v>9.0062999999999995</v>
      </c>
      <c r="D2412" s="2">
        <v>8107</v>
      </c>
      <c r="E2412" s="2">
        <f t="shared" si="148"/>
        <v>10609248</v>
      </c>
      <c r="F2412" s="17" t="str">
        <f t="shared" si="151"/>
        <v>BEARISH</v>
      </c>
      <c r="G2412" s="17" t="str">
        <f t="shared" si="150"/>
        <v>NEUTRAL</v>
      </c>
      <c r="H2412" s="17" t="str">
        <f t="shared" si="149"/>
        <v>CONFIRMED BEARISH</v>
      </c>
    </row>
    <row r="2413" spans="1:8" ht="13.5" x14ac:dyDescent="0.25">
      <c r="A2413" s="3">
        <v>45519</v>
      </c>
      <c r="B2413" s="2">
        <v>9.25</v>
      </c>
      <c r="C2413" s="2">
        <v>8.9966000000000008</v>
      </c>
      <c r="D2413" s="2">
        <v>7485</v>
      </c>
      <c r="E2413" s="2">
        <f t="shared" si="148"/>
        <v>10601763</v>
      </c>
      <c r="F2413" s="17" t="str">
        <f t="shared" si="151"/>
        <v>BEARISH</v>
      </c>
      <c r="G2413" s="17" t="str">
        <f t="shared" si="150"/>
        <v>NEUTRAL</v>
      </c>
      <c r="H2413" s="17" t="str">
        <f t="shared" si="149"/>
        <v>CONFIRMED BEARISH</v>
      </c>
    </row>
    <row r="2414" spans="1:8" ht="13.5" x14ac:dyDescent="0.25">
      <c r="A2414" s="3">
        <v>45520</v>
      </c>
      <c r="B2414" s="2">
        <v>9.2200000000000006</v>
      </c>
      <c r="C2414" s="2">
        <v>8.9673999999999996</v>
      </c>
      <c r="D2414" s="2">
        <v>30540</v>
      </c>
      <c r="E2414" s="2">
        <f t="shared" si="148"/>
        <v>10571223</v>
      </c>
      <c r="F2414" s="17" t="str">
        <f t="shared" si="151"/>
        <v>BEARISH</v>
      </c>
      <c r="G2414" s="17" t="str">
        <f t="shared" si="150"/>
        <v>NEUTRAL</v>
      </c>
      <c r="H2414" s="17" t="str">
        <f t="shared" si="149"/>
        <v>BEARISH DIVERGENCE</v>
      </c>
    </row>
    <row r="2415" spans="1:8" ht="13.5" x14ac:dyDescent="0.25">
      <c r="A2415" s="3">
        <v>45523</v>
      </c>
      <c r="B2415" s="2">
        <v>9.15</v>
      </c>
      <c r="C2415" s="2">
        <v>8.8993000000000002</v>
      </c>
      <c r="D2415" s="2">
        <v>5620</v>
      </c>
      <c r="E2415" s="2">
        <f t="shared" si="148"/>
        <v>10565603</v>
      </c>
      <c r="F2415" s="17" t="str">
        <f t="shared" si="151"/>
        <v>BEARISH</v>
      </c>
      <c r="G2415" s="17" t="str">
        <f t="shared" si="150"/>
        <v>NEUTRAL</v>
      </c>
      <c r="H2415" s="17" t="str">
        <f t="shared" si="149"/>
        <v>CONFIRMED BEARISH</v>
      </c>
    </row>
    <row r="2416" spans="1:8" ht="13.5" x14ac:dyDescent="0.25">
      <c r="A2416" s="3">
        <v>45524</v>
      </c>
      <c r="B2416" s="2">
        <v>9.15</v>
      </c>
      <c r="C2416" s="2">
        <v>8.8993000000000002</v>
      </c>
      <c r="D2416" s="2">
        <v>5335</v>
      </c>
      <c r="E2416" s="2">
        <f t="shared" si="148"/>
        <v>10565603</v>
      </c>
      <c r="F2416" s="17" t="str">
        <f t="shared" si="151"/>
        <v>BEARISH</v>
      </c>
      <c r="G2416" s="17" t="str">
        <f t="shared" si="150"/>
        <v>NEUTRAL</v>
      </c>
      <c r="H2416" s="17" t="str">
        <f t="shared" si="149"/>
        <v>NEUTRAL</v>
      </c>
    </row>
    <row r="2417" spans="1:8" ht="13.5" x14ac:dyDescent="0.25">
      <c r="A2417" s="3">
        <v>45525</v>
      </c>
      <c r="B2417" s="2">
        <v>9.24</v>
      </c>
      <c r="C2417" s="2">
        <v>8.9868000000000006</v>
      </c>
      <c r="D2417" s="2">
        <v>12763</v>
      </c>
      <c r="E2417" s="2">
        <f t="shared" si="148"/>
        <v>10578366</v>
      </c>
      <c r="F2417" s="17" t="str">
        <f t="shared" si="151"/>
        <v>BEARISH</v>
      </c>
      <c r="G2417" s="17" t="str">
        <f t="shared" si="150"/>
        <v>NEUTRAL</v>
      </c>
      <c r="H2417" s="17" t="str">
        <f t="shared" si="149"/>
        <v>CONFIRMED BEARISH</v>
      </c>
    </row>
    <row r="2418" spans="1:8" ht="13.5" x14ac:dyDescent="0.25">
      <c r="A2418" s="3">
        <v>45526</v>
      </c>
      <c r="B2418" s="2">
        <v>9.15</v>
      </c>
      <c r="C2418" s="2">
        <v>8.8993000000000002</v>
      </c>
      <c r="D2418" s="2">
        <v>24025</v>
      </c>
      <c r="E2418" s="2">
        <f t="shared" si="148"/>
        <v>10554341</v>
      </c>
      <c r="F2418" s="17" t="str">
        <f t="shared" si="151"/>
        <v>BEARISH</v>
      </c>
      <c r="G2418" s="17" t="str">
        <f t="shared" si="150"/>
        <v>NEUTRAL</v>
      </c>
      <c r="H2418" s="17" t="str">
        <f t="shared" si="149"/>
        <v>CONFIRMED BEARISH</v>
      </c>
    </row>
    <row r="2419" spans="1:8" ht="13.5" x14ac:dyDescent="0.25">
      <c r="A2419" s="3">
        <v>45527</v>
      </c>
      <c r="B2419" s="2">
        <v>9.1300000000000008</v>
      </c>
      <c r="C2419" s="2">
        <v>8.8797999999999995</v>
      </c>
      <c r="D2419" s="2">
        <v>5400</v>
      </c>
      <c r="E2419" s="2">
        <f t="shared" si="148"/>
        <v>10548941</v>
      </c>
      <c r="F2419" s="17" t="str">
        <f t="shared" si="151"/>
        <v>BEARISH</v>
      </c>
      <c r="G2419" s="17" t="str">
        <f t="shared" si="150"/>
        <v>NEUTRAL</v>
      </c>
      <c r="H2419" s="17" t="str">
        <f t="shared" si="149"/>
        <v>CONFIRMED BEARISH</v>
      </c>
    </row>
    <row r="2420" spans="1:8" ht="13.5" x14ac:dyDescent="0.25">
      <c r="A2420" s="3">
        <v>45530</v>
      </c>
      <c r="B2420" s="2">
        <v>9.1</v>
      </c>
      <c r="C2420" s="2">
        <v>8.8506999999999998</v>
      </c>
      <c r="D2420" s="2">
        <v>5620</v>
      </c>
      <c r="E2420" s="2">
        <f t="shared" si="148"/>
        <v>10543321</v>
      </c>
      <c r="F2420" s="17" t="str">
        <f t="shared" si="151"/>
        <v>BEARISH</v>
      </c>
      <c r="G2420" s="17" t="str">
        <f t="shared" si="150"/>
        <v>NEUTRAL</v>
      </c>
      <c r="H2420" s="17" t="str">
        <f t="shared" si="149"/>
        <v>CONFIRMED BEARISH</v>
      </c>
    </row>
    <row r="2421" spans="1:8" ht="13.5" x14ac:dyDescent="0.25">
      <c r="A2421" s="3">
        <v>45531</v>
      </c>
      <c r="B2421" s="2">
        <v>9.1</v>
      </c>
      <c r="C2421" s="2">
        <v>8.8506999999999998</v>
      </c>
      <c r="D2421" s="2">
        <v>10452</v>
      </c>
      <c r="E2421" s="2">
        <f t="shared" si="148"/>
        <v>10543321</v>
      </c>
      <c r="F2421" s="17" t="str">
        <f t="shared" si="151"/>
        <v>BEARISH</v>
      </c>
      <c r="G2421" s="17" t="str">
        <f t="shared" si="150"/>
        <v>NEUTRAL</v>
      </c>
      <c r="H2421" s="17" t="str">
        <f t="shared" si="149"/>
        <v>CONFIRMED BEARISH</v>
      </c>
    </row>
    <row r="2422" spans="1:8" ht="13.5" x14ac:dyDescent="0.25">
      <c r="A2422" s="3">
        <v>45532</v>
      </c>
      <c r="B2422" s="2">
        <v>9.1</v>
      </c>
      <c r="C2422" s="2">
        <v>8.8506999999999998</v>
      </c>
      <c r="D2422" s="2">
        <v>19362</v>
      </c>
      <c r="E2422" s="2">
        <f t="shared" si="148"/>
        <v>10543321</v>
      </c>
      <c r="F2422" s="17" t="str">
        <f t="shared" si="151"/>
        <v>BEARISH</v>
      </c>
      <c r="G2422" s="17" t="str">
        <f t="shared" si="150"/>
        <v>NEUTRAL</v>
      </c>
      <c r="H2422" s="17" t="str">
        <f t="shared" si="149"/>
        <v>CONFIRMED BEARISH</v>
      </c>
    </row>
    <row r="2423" spans="1:8" ht="13.5" x14ac:dyDescent="0.25">
      <c r="A2423" s="3">
        <v>45533</v>
      </c>
      <c r="B2423" s="2">
        <v>9.1</v>
      </c>
      <c r="C2423" s="2">
        <v>8.8506999999999998</v>
      </c>
      <c r="D2423" s="2">
        <v>6950</v>
      </c>
      <c r="E2423" s="2">
        <f t="shared" si="148"/>
        <v>10543321</v>
      </c>
      <c r="F2423" s="17" t="str">
        <f t="shared" si="151"/>
        <v>BEARISH</v>
      </c>
      <c r="G2423" s="17" t="str">
        <f t="shared" si="150"/>
        <v>NEUTRAL</v>
      </c>
      <c r="H2423" s="17" t="str">
        <f t="shared" si="149"/>
        <v>CONFIRMED BEARISH</v>
      </c>
    </row>
    <row r="2424" spans="1:8" ht="13.5" x14ac:dyDescent="0.25">
      <c r="A2424" s="3">
        <v>45534</v>
      </c>
      <c r="B2424" s="2">
        <v>9.1199999999999992</v>
      </c>
      <c r="C2424" s="2">
        <v>8.8701000000000008</v>
      </c>
      <c r="D2424" s="2">
        <v>16657</v>
      </c>
      <c r="E2424" s="2">
        <f t="shared" si="148"/>
        <v>10559978</v>
      </c>
      <c r="F2424" s="17" t="str">
        <f t="shared" si="151"/>
        <v>BULLISH</v>
      </c>
      <c r="G2424" s="17" t="str">
        <f t="shared" si="150"/>
        <v>NEUTRAL</v>
      </c>
      <c r="H2424" s="17" t="str">
        <f t="shared" si="149"/>
        <v>BULLISH DIVERGENCE</v>
      </c>
    </row>
    <row r="2425" spans="1:8" ht="13.5" x14ac:dyDescent="0.25">
      <c r="A2425" s="3">
        <v>45537</v>
      </c>
      <c r="B2425" s="2">
        <v>9.1</v>
      </c>
      <c r="C2425" s="2">
        <v>8.8506999999999998</v>
      </c>
      <c r="D2425" s="2">
        <v>4250</v>
      </c>
      <c r="E2425" s="2">
        <f t="shared" si="148"/>
        <v>10555728</v>
      </c>
      <c r="F2425" s="17" t="str">
        <f t="shared" si="151"/>
        <v>BULLISH</v>
      </c>
      <c r="G2425" s="17" t="str">
        <f t="shared" si="150"/>
        <v>NEUTRAL</v>
      </c>
      <c r="H2425" s="17" t="str">
        <f t="shared" si="149"/>
        <v>NEUTRAL</v>
      </c>
    </row>
    <row r="2426" spans="1:8" ht="13.5" x14ac:dyDescent="0.25">
      <c r="A2426" s="3">
        <v>45538</v>
      </c>
      <c r="B2426" s="2">
        <v>9.19</v>
      </c>
      <c r="C2426" s="2">
        <v>8.9382000000000001</v>
      </c>
      <c r="D2426" s="2">
        <v>20535</v>
      </c>
      <c r="E2426" s="2">
        <f t="shared" si="148"/>
        <v>10576263</v>
      </c>
      <c r="F2426" s="17" t="str">
        <f t="shared" si="151"/>
        <v>BULLISH</v>
      </c>
      <c r="G2426" s="17" t="str">
        <f t="shared" si="150"/>
        <v>NEUTRAL</v>
      </c>
      <c r="H2426" s="17" t="str">
        <f t="shared" si="149"/>
        <v>CONFIRMED BULLISH</v>
      </c>
    </row>
    <row r="2427" spans="1:8" ht="13.5" x14ac:dyDescent="0.25">
      <c r="A2427" s="3">
        <v>45539</v>
      </c>
      <c r="B2427" s="2">
        <v>9.1999999999999993</v>
      </c>
      <c r="C2427" s="2">
        <v>8.9479000000000006</v>
      </c>
      <c r="D2427" s="2">
        <v>2380</v>
      </c>
      <c r="E2427" s="2">
        <f t="shared" si="148"/>
        <v>10578643</v>
      </c>
      <c r="F2427" s="17" t="str">
        <f t="shared" si="151"/>
        <v>BULLISH</v>
      </c>
      <c r="G2427" s="17" t="str">
        <f t="shared" si="150"/>
        <v>NEUTRAL</v>
      </c>
      <c r="H2427" s="17" t="str">
        <f t="shared" si="149"/>
        <v>CONFIRMED BULLISH</v>
      </c>
    </row>
    <row r="2428" spans="1:8" ht="13.5" x14ac:dyDescent="0.25">
      <c r="A2428" s="3">
        <v>45540</v>
      </c>
      <c r="B2428" s="2">
        <v>9.06</v>
      </c>
      <c r="C2428" s="2">
        <v>8.8117999999999999</v>
      </c>
      <c r="D2428" s="2">
        <v>3755</v>
      </c>
      <c r="E2428" s="2">
        <f t="shared" si="148"/>
        <v>10574888</v>
      </c>
      <c r="F2428" s="17" t="str">
        <f t="shared" si="151"/>
        <v>BULLISH</v>
      </c>
      <c r="G2428" s="17" t="str">
        <f t="shared" si="150"/>
        <v>NEUTRAL</v>
      </c>
      <c r="H2428" s="17" t="str">
        <f t="shared" si="149"/>
        <v>BULLISH DIVERGENCE</v>
      </c>
    </row>
    <row r="2429" spans="1:8" ht="13.5" x14ac:dyDescent="0.25">
      <c r="A2429" s="3">
        <v>45541</v>
      </c>
      <c r="B2429" s="2">
        <v>9.19</v>
      </c>
      <c r="C2429" s="2">
        <v>8.9382000000000001</v>
      </c>
      <c r="D2429" s="2">
        <v>312</v>
      </c>
      <c r="E2429" s="2">
        <f t="shared" si="148"/>
        <v>10575200</v>
      </c>
      <c r="F2429" s="17" t="str">
        <f t="shared" si="151"/>
        <v>BULLISH</v>
      </c>
      <c r="G2429" s="17" t="str">
        <f t="shared" si="150"/>
        <v>NEUTRAL</v>
      </c>
      <c r="H2429" s="17" t="str">
        <f t="shared" si="149"/>
        <v>CONFIRMED BULLISH</v>
      </c>
    </row>
    <row r="2430" spans="1:8" ht="13.5" x14ac:dyDescent="0.25">
      <c r="A2430" s="3">
        <v>45544</v>
      </c>
      <c r="B2430" s="2">
        <v>9.19</v>
      </c>
      <c r="C2430" s="2">
        <v>8.9382000000000001</v>
      </c>
      <c r="D2430" s="2">
        <v>750</v>
      </c>
      <c r="E2430" s="2">
        <f t="shared" si="148"/>
        <v>10575200</v>
      </c>
      <c r="F2430" s="17" t="str">
        <f t="shared" si="151"/>
        <v>BULLISH</v>
      </c>
      <c r="G2430" s="17" t="str">
        <f t="shared" si="150"/>
        <v>NEUTRAL</v>
      </c>
      <c r="H2430" s="17" t="str">
        <f t="shared" si="149"/>
        <v>CONFIRMED BULLISH</v>
      </c>
    </row>
    <row r="2431" spans="1:8" ht="13.5" x14ac:dyDescent="0.25">
      <c r="A2431" s="3">
        <v>45545</v>
      </c>
      <c r="B2431" s="2">
        <v>9.15</v>
      </c>
      <c r="C2431" s="2">
        <v>8.8993000000000002</v>
      </c>
      <c r="D2431" s="2">
        <v>10300</v>
      </c>
      <c r="E2431" s="2">
        <f t="shared" si="148"/>
        <v>10564900</v>
      </c>
      <c r="F2431" s="17" t="str">
        <f t="shared" si="151"/>
        <v>BEARISH</v>
      </c>
      <c r="G2431" s="17" t="str">
        <f t="shared" si="150"/>
        <v>NEUTRAL</v>
      </c>
      <c r="H2431" s="17" t="str">
        <f t="shared" si="149"/>
        <v>CONFIRMED BEARISH</v>
      </c>
    </row>
    <row r="2432" spans="1:8" ht="13.5" x14ac:dyDescent="0.25">
      <c r="A2432" s="3">
        <v>45546</v>
      </c>
      <c r="B2432" s="2">
        <v>9.1300000000000008</v>
      </c>
      <c r="C2432" s="2">
        <v>8.8797999999999995</v>
      </c>
      <c r="D2432" s="2">
        <v>5458</v>
      </c>
      <c r="E2432" s="2">
        <f t="shared" si="148"/>
        <v>10559442</v>
      </c>
      <c r="F2432" s="17" t="str">
        <f t="shared" si="151"/>
        <v>BEARISH</v>
      </c>
      <c r="G2432" s="17" t="str">
        <f t="shared" si="150"/>
        <v>NEUTRAL</v>
      </c>
      <c r="H2432" s="17" t="str">
        <f t="shared" si="149"/>
        <v>CONFIRMED BEARISH</v>
      </c>
    </row>
    <row r="2433" spans="1:8" ht="13.5" x14ac:dyDescent="0.25">
      <c r="A2433" s="3">
        <v>45547</v>
      </c>
      <c r="B2433" s="2">
        <v>9.1199999999999992</v>
      </c>
      <c r="C2433" s="2">
        <v>8.8701000000000008</v>
      </c>
      <c r="D2433" s="2">
        <v>31594</v>
      </c>
      <c r="E2433" s="2">
        <f t="shared" si="148"/>
        <v>10527848</v>
      </c>
      <c r="F2433" s="17" t="str">
        <f t="shared" si="151"/>
        <v>BEARISH</v>
      </c>
      <c r="G2433" s="17" t="str">
        <f t="shared" si="150"/>
        <v>NEUTRAL</v>
      </c>
      <c r="H2433" s="17" t="str">
        <f t="shared" si="149"/>
        <v>BEARISH DIVERGENCE</v>
      </c>
    </row>
    <row r="2434" spans="1:8" ht="13.5" x14ac:dyDescent="0.25">
      <c r="A2434" s="3">
        <v>45548</v>
      </c>
      <c r="B2434" s="2">
        <v>9.14</v>
      </c>
      <c r="C2434" s="2">
        <v>8.8895999999999997</v>
      </c>
      <c r="D2434" s="2">
        <v>2431</v>
      </c>
      <c r="E2434" s="2">
        <f t="shared" si="148"/>
        <v>10530279</v>
      </c>
      <c r="F2434" s="17" t="str">
        <f t="shared" si="151"/>
        <v>BEARISH</v>
      </c>
      <c r="G2434" s="17" t="str">
        <f t="shared" si="150"/>
        <v>NEUTRAL</v>
      </c>
      <c r="H2434" s="17" t="str">
        <f t="shared" si="149"/>
        <v>CONFIRMED BEARISH</v>
      </c>
    </row>
    <row r="2435" spans="1:8" ht="13.5" x14ac:dyDescent="0.25">
      <c r="A2435" s="3">
        <v>45551</v>
      </c>
      <c r="B2435" s="2">
        <v>9.1</v>
      </c>
      <c r="C2435" s="2">
        <v>8.8506999999999998</v>
      </c>
      <c r="D2435" s="2">
        <v>14307</v>
      </c>
      <c r="E2435" s="2">
        <f t="shared" si="148"/>
        <v>10515972</v>
      </c>
      <c r="F2435" s="17" t="str">
        <f t="shared" si="151"/>
        <v>BEARISH</v>
      </c>
      <c r="G2435" s="17" t="str">
        <f t="shared" si="150"/>
        <v>NEUTRAL</v>
      </c>
      <c r="H2435" s="17" t="str">
        <f t="shared" si="149"/>
        <v>CONFIRMED BEARISH</v>
      </c>
    </row>
    <row r="2436" spans="1:8" ht="13.5" x14ac:dyDescent="0.25">
      <c r="A2436" s="3">
        <v>45552</v>
      </c>
      <c r="B2436" s="2">
        <v>9.1</v>
      </c>
      <c r="C2436" s="2">
        <v>8.8506999999999998</v>
      </c>
      <c r="D2436" s="2">
        <v>6875</v>
      </c>
      <c r="E2436" s="2">
        <f t="shared" ref="E2436:E2499" si="152">IF(B2436&gt;B2435, E2435+D2436, IF(B2436&lt;B2435, E2435-D2436, E2435))</f>
        <v>10515972</v>
      </c>
      <c r="F2436" s="17" t="str">
        <f t="shared" si="151"/>
        <v>BEARISH</v>
      </c>
      <c r="G2436" s="17" t="str">
        <f t="shared" si="150"/>
        <v>NEUTRAL</v>
      </c>
      <c r="H2436" s="17" t="str">
        <f t="shared" si="149"/>
        <v>CONFIRMED BEARISH</v>
      </c>
    </row>
    <row r="2437" spans="1:8" ht="13.5" x14ac:dyDescent="0.25">
      <c r="A2437" s="3">
        <v>45553</v>
      </c>
      <c r="B2437" s="2">
        <v>9.0500000000000007</v>
      </c>
      <c r="C2437" s="2">
        <v>8.8019999999999996</v>
      </c>
      <c r="D2437" s="2">
        <v>8983</v>
      </c>
      <c r="E2437" s="2">
        <f t="shared" si="152"/>
        <v>10506989</v>
      </c>
      <c r="F2437" s="17" t="str">
        <f t="shared" si="151"/>
        <v>BEARISH</v>
      </c>
      <c r="G2437" s="17" t="str">
        <f t="shared" si="150"/>
        <v>NEUTRAL</v>
      </c>
      <c r="H2437" s="17" t="str">
        <f t="shared" si="149"/>
        <v>CONFIRMED BEARISH</v>
      </c>
    </row>
    <row r="2438" spans="1:8" ht="13.5" x14ac:dyDescent="0.25">
      <c r="A2438" s="3">
        <v>45554</v>
      </c>
      <c r="B2438" s="2">
        <v>9.0399999999999991</v>
      </c>
      <c r="C2438" s="2">
        <v>8.7922999999999991</v>
      </c>
      <c r="D2438" s="2">
        <v>16082</v>
      </c>
      <c r="E2438" s="2">
        <f t="shared" si="152"/>
        <v>10490907</v>
      </c>
      <c r="F2438" s="17" t="str">
        <f t="shared" si="151"/>
        <v>BEARISH</v>
      </c>
      <c r="G2438" s="17" t="str">
        <f t="shared" si="150"/>
        <v>NEUTRAL</v>
      </c>
      <c r="H2438" s="17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v>45555</v>
      </c>
      <c r="B2439" s="2">
        <v>9.0399999999999991</v>
      </c>
      <c r="C2439" s="2">
        <v>8.7922999999999991</v>
      </c>
      <c r="D2439" s="2">
        <v>22854</v>
      </c>
      <c r="E2439" s="2">
        <f t="shared" si="152"/>
        <v>10490907</v>
      </c>
      <c r="F2439" s="17" t="str">
        <f t="shared" si="151"/>
        <v>BEARISH</v>
      </c>
      <c r="G2439" s="17" t="str">
        <f t="shared" ref="G2439:G2502" si="154">IF((E2439-E2434)/E2434 &gt; 0.02, "STRONG",
 IF((E2439-E2434)/E2434 &lt; -0.02, "WEAK", "NEUTRAL"))</f>
        <v>NEUTRAL</v>
      </c>
      <c r="H2439" s="17" t="str">
        <f t="shared" si="153"/>
        <v>CONFIRMED BEARISH</v>
      </c>
    </row>
    <row r="2440" spans="1:8" ht="13.5" x14ac:dyDescent="0.25">
      <c r="A2440" s="3">
        <v>45558</v>
      </c>
      <c r="B2440" s="2">
        <v>9.0500000000000007</v>
      </c>
      <c r="C2440" s="2">
        <v>8.8019999999999996</v>
      </c>
      <c r="D2440" s="2">
        <v>10424</v>
      </c>
      <c r="E2440" s="2">
        <f t="shared" si="152"/>
        <v>10501331</v>
      </c>
      <c r="F2440" s="17" t="str">
        <f t="shared" ref="F2440:F2503" si="155">IF(E2440&gt;E2435,"BULLISH",IF(E2440&lt;E2435,"BEARISH","NEUTRAL"))</f>
        <v>BEARISH</v>
      </c>
      <c r="G2440" s="17" t="str">
        <f t="shared" si="154"/>
        <v>NEUTRAL</v>
      </c>
      <c r="H2440" s="17" t="str">
        <f t="shared" si="153"/>
        <v>CONFIRMED BEARISH</v>
      </c>
    </row>
    <row r="2441" spans="1:8" ht="13.5" x14ac:dyDescent="0.25">
      <c r="A2441" s="3">
        <v>45559</v>
      </c>
      <c r="B2441" s="2">
        <v>9.0500000000000007</v>
      </c>
      <c r="C2441" s="2">
        <v>8.8019999999999996</v>
      </c>
      <c r="D2441" s="2">
        <v>3061</v>
      </c>
      <c r="E2441" s="2">
        <f t="shared" si="152"/>
        <v>10501331</v>
      </c>
      <c r="F2441" s="17" t="str">
        <f t="shared" si="155"/>
        <v>BEARISH</v>
      </c>
      <c r="G2441" s="17" t="str">
        <f t="shared" si="154"/>
        <v>NEUTRAL</v>
      </c>
      <c r="H2441" s="17" t="str">
        <f t="shared" si="153"/>
        <v>CONFIRMED BEARISH</v>
      </c>
    </row>
    <row r="2442" spans="1:8" ht="13.5" x14ac:dyDescent="0.25">
      <c r="A2442" s="3">
        <v>45560</v>
      </c>
      <c r="B2442" s="2">
        <v>9.1</v>
      </c>
      <c r="C2442" s="2">
        <v>8.8506999999999998</v>
      </c>
      <c r="D2442" s="2">
        <v>20346</v>
      </c>
      <c r="E2442" s="2">
        <f t="shared" si="152"/>
        <v>10521677</v>
      </c>
      <c r="F2442" s="17" t="str">
        <f t="shared" si="155"/>
        <v>BULLISH</v>
      </c>
      <c r="G2442" s="17" t="str">
        <f t="shared" si="154"/>
        <v>NEUTRAL</v>
      </c>
      <c r="H2442" s="17" t="str">
        <f t="shared" si="153"/>
        <v>CONFIRMED BULLISH</v>
      </c>
    </row>
    <row r="2443" spans="1:8" ht="13.5" x14ac:dyDescent="0.25">
      <c r="A2443" s="3">
        <v>45561</v>
      </c>
      <c r="B2443" s="2">
        <v>9.1300000000000008</v>
      </c>
      <c r="C2443" s="2">
        <v>8.8797999999999995</v>
      </c>
      <c r="D2443" s="2">
        <v>41127</v>
      </c>
      <c r="E2443" s="2">
        <f t="shared" si="152"/>
        <v>10562804</v>
      </c>
      <c r="F2443" s="17" t="str">
        <f t="shared" si="155"/>
        <v>BULLISH</v>
      </c>
      <c r="G2443" s="17" t="str">
        <f t="shared" si="154"/>
        <v>NEUTRAL</v>
      </c>
      <c r="H2443" s="17" t="str">
        <f t="shared" si="153"/>
        <v>CONFIRMED BULLISH</v>
      </c>
    </row>
    <row r="2444" spans="1:8" ht="13.5" x14ac:dyDescent="0.25">
      <c r="A2444" s="3">
        <v>45562</v>
      </c>
      <c r="B2444" s="2">
        <v>9.1300000000000008</v>
      </c>
      <c r="C2444" s="2">
        <v>8.8797999999999995</v>
      </c>
      <c r="D2444" s="2">
        <v>11403</v>
      </c>
      <c r="E2444" s="2">
        <f t="shared" si="152"/>
        <v>10562804</v>
      </c>
      <c r="F2444" s="17" t="str">
        <f t="shared" si="155"/>
        <v>BULLISH</v>
      </c>
      <c r="G2444" s="17" t="str">
        <f t="shared" si="154"/>
        <v>NEUTRAL</v>
      </c>
      <c r="H2444" s="17" t="str">
        <f t="shared" si="153"/>
        <v>CONFIRMED BULLISH</v>
      </c>
    </row>
    <row r="2445" spans="1:8" ht="13.5" x14ac:dyDescent="0.25">
      <c r="A2445" s="3">
        <v>45565</v>
      </c>
      <c r="B2445" s="2">
        <v>9.39</v>
      </c>
      <c r="C2445" s="2">
        <v>9.1326999999999998</v>
      </c>
      <c r="D2445" s="2">
        <v>50077</v>
      </c>
      <c r="E2445" s="2">
        <f t="shared" si="152"/>
        <v>10612881</v>
      </c>
      <c r="F2445" s="17" t="str">
        <f t="shared" si="155"/>
        <v>BULLISH</v>
      </c>
      <c r="G2445" s="17" t="str">
        <f t="shared" si="154"/>
        <v>NEUTRAL</v>
      </c>
      <c r="H2445" s="17" t="str">
        <f t="shared" si="153"/>
        <v>CONFIRMED BULLISH</v>
      </c>
    </row>
    <row r="2446" spans="1:8" ht="13.5" x14ac:dyDescent="0.25">
      <c r="A2446" s="3">
        <v>45566</v>
      </c>
      <c r="B2446" s="2">
        <v>9.59</v>
      </c>
      <c r="C2446" s="2">
        <v>9.3271999999999995</v>
      </c>
      <c r="D2446" s="2">
        <v>155909</v>
      </c>
      <c r="E2446" s="2">
        <f t="shared" si="152"/>
        <v>10768790</v>
      </c>
      <c r="F2446" s="17" t="str">
        <f t="shared" si="155"/>
        <v>BULLISH</v>
      </c>
      <c r="G2446" s="17" t="str">
        <f t="shared" si="154"/>
        <v>STRONG</v>
      </c>
      <c r="H2446" s="17" t="str">
        <f t="shared" si="153"/>
        <v>CONFIRMED BULLISH</v>
      </c>
    </row>
    <row r="2447" spans="1:8" ht="13.5" x14ac:dyDescent="0.25">
      <c r="A2447" s="3">
        <v>45567</v>
      </c>
      <c r="B2447" s="2">
        <v>9.44</v>
      </c>
      <c r="C2447" s="2">
        <v>9.1813000000000002</v>
      </c>
      <c r="D2447" s="2">
        <v>18924</v>
      </c>
      <c r="E2447" s="2">
        <f t="shared" si="152"/>
        <v>10749866</v>
      </c>
      <c r="F2447" s="17" t="str">
        <f t="shared" si="155"/>
        <v>BULLISH</v>
      </c>
      <c r="G2447" s="17" t="str">
        <f t="shared" si="154"/>
        <v>STRONG</v>
      </c>
      <c r="H2447" s="17" t="str">
        <f t="shared" si="153"/>
        <v>CONFIRMED BULLISH</v>
      </c>
    </row>
    <row r="2448" spans="1:8" ht="13.5" x14ac:dyDescent="0.25">
      <c r="A2448" s="3">
        <v>45568</v>
      </c>
      <c r="B2448" s="2">
        <v>9.4700000000000006</v>
      </c>
      <c r="C2448" s="2">
        <v>9.2104999999999997</v>
      </c>
      <c r="D2448" s="2">
        <v>228720</v>
      </c>
      <c r="E2448" s="2">
        <f t="shared" si="152"/>
        <v>10978586</v>
      </c>
      <c r="F2448" s="17" t="str">
        <f t="shared" si="155"/>
        <v>BULLISH</v>
      </c>
      <c r="G2448" s="17" t="str">
        <f t="shared" si="154"/>
        <v>STRONG</v>
      </c>
      <c r="H2448" s="17" t="str">
        <f t="shared" si="153"/>
        <v>CONFIRMED BULLISH</v>
      </c>
    </row>
    <row r="2449" spans="1:8" ht="13.5" x14ac:dyDescent="0.25">
      <c r="A2449" s="3">
        <v>45569</v>
      </c>
      <c r="B2449" s="2">
        <v>9.4499999999999993</v>
      </c>
      <c r="C2449" s="2">
        <v>9.1911000000000005</v>
      </c>
      <c r="D2449" s="2">
        <v>10148</v>
      </c>
      <c r="E2449" s="2">
        <f t="shared" si="152"/>
        <v>10968438</v>
      </c>
      <c r="F2449" s="17" t="str">
        <f t="shared" si="155"/>
        <v>BULLISH</v>
      </c>
      <c r="G2449" s="17" t="str">
        <f t="shared" si="154"/>
        <v>STRONG</v>
      </c>
      <c r="H2449" s="17" t="str">
        <f t="shared" si="153"/>
        <v>CONFIRMED BULLISH</v>
      </c>
    </row>
    <row r="2450" spans="1:8" ht="13.5" x14ac:dyDescent="0.25">
      <c r="A2450" s="3">
        <v>45572</v>
      </c>
      <c r="B2450" s="2">
        <v>9.4</v>
      </c>
      <c r="C2450" s="2">
        <v>9.1424000000000003</v>
      </c>
      <c r="D2450" s="2">
        <v>6671</v>
      </c>
      <c r="E2450" s="2">
        <f t="shared" si="152"/>
        <v>10961767</v>
      </c>
      <c r="F2450" s="17" t="str">
        <f t="shared" si="155"/>
        <v>BULLISH</v>
      </c>
      <c r="G2450" s="17" t="str">
        <f t="shared" si="154"/>
        <v>STRONG</v>
      </c>
      <c r="H2450" s="17" t="str">
        <f t="shared" si="153"/>
        <v>CONFIRMED BULLISH</v>
      </c>
    </row>
    <row r="2451" spans="1:8" ht="13.5" x14ac:dyDescent="0.25">
      <c r="A2451" s="3">
        <v>45573</v>
      </c>
      <c r="B2451" s="2">
        <v>9.5</v>
      </c>
      <c r="C2451" s="2">
        <v>9.2396999999999991</v>
      </c>
      <c r="D2451" s="2">
        <v>37020</v>
      </c>
      <c r="E2451" s="2">
        <f t="shared" si="152"/>
        <v>10998787</v>
      </c>
      <c r="F2451" s="17" t="str">
        <f t="shared" si="155"/>
        <v>BULLISH</v>
      </c>
      <c r="G2451" s="17" t="str">
        <f t="shared" si="154"/>
        <v>STRONG</v>
      </c>
      <c r="H2451" s="17" t="str">
        <f t="shared" si="153"/>
        <v>BULLISH DIVERGENCE</v>
      </c>
    </row>
    <row r="2452" spans="1:8" ht="13.5" x14ac:dyDescent="0.25">
      <c r="A2452" s="3">
        <v>45574</v>
      </c>
      <c r="B2452" s="2">
        <v>9.5299999999999994</v>
      </c>
      <c r="C2452" s="2">
        <v>9.2689000000000004</v>
      </c>
      <c r="D2452" s="2">
        <v>47836</v>
      </c>
      <c r="E2452" s="2">
        <f t="shared" si="152"/>
        <v>11046623</v>
      </c>
      <c r="F2452" s="17" t="str">
        <f t="shared" si="155"/>
        <v>BULLISH</v>
      </c>
      <c r="G2452" s="17" t="str">
        <f t="shared" si="154"/>
        <v>STRONG</v>
      </c>
      <c r="H2452" s="17" t="str">
        <f t="shared" si="153"/>
        <v>CONFIRMED BULLISH</v>
      </c>
    </row>
    <row r="2453" spans="1:8" ht="13.5" x14ac:dyDescent="0.25">
      <c r="A2453" s="3">
        <v>45575</v>
      </c>
      <c r="B2453" s="2">
        <v>9.8800000000000008</v>
      </c>
      <c r="C2453" s="2">
        <v>9.6092999999999993</v>
      </c>
      <c r="D2453" s="2">
        <v>388721</v>
      </c>
      <c r="E2453" s="2">
        <f t="shared" si="152"/>
        <v>11435344</v>
      </c>
      <c r="F2453" s="17" t="str">
        <f t="shared" si="155"/>
        <v>BULLISH</v>
      </c>
      <c r="G2453" s="17" t="str">
        <f t="shared" si="154"/>
        <v>STRONG</v>
      </c>
      <c r="H2453" s="17" t="str">
        <f t="shared" si="153"/>
        <v>CONFIRMED BULLISH</v>
      </c>
    </row>
    <row r="2454" spans="1:8" ht="13.5" x14ac:dyDescent="0.25">
      <c r="A2454" s="3">
        <v>45576</v>
      </c>
      <c r="B2454" s="2">
        <v>9.9700000000000006</v>
      </c>
      <c r="C2454" s="2">
        <v>9.6967999999999996</v>
      </c>
      <c r="D2454" s="2">
        <v>134415</v>
      </c>
      <c r="E2454" s="2">
        <f t="shared" si="152"/>
        <v>11569759</v>
      </c>
      <c r="F2454" s="17" t="str">
        <f t="shared" si="155"/>
        <v>BULLISH</v>
      </c>
      <c r="G2454" s="17" t="str">
        <f t="shared" si="154"/>
        <v>STRONG</v>
      </c>
      <c r="H2454" s="17" t="str">
        <f t="shared" si="153"/>
        <v>CONFIRMED BULLISH</v>
      </c>
    </row>
    <row r="2455" spans="1:8" ht="13.5" x14ac:dyDescent="0.25">
      <c r="A2455" s="3">
        <v>45579</v>
      </c>
      <c r="B2455" s="2">
        <v>9.9499999999999993</v>
      </c>
      <c r="C2455" s="2">
        <v>9.6774000000000004</v>
      </c>
      <c r="D2455" s="2">
        <v>36427</v>
      </c>
      <c r="E2455" s="2">
        <f t="shared" si="152"/>
        <v>11533332</v>
      </c>
      <c r="F2455" s="17" t="str">
        <f t="shared" si="155"/>
        <v>BULLISH</v>
      </c>
      <c r="G2455" s="17" t="str">
        <f t="shared" si="154"/>
        <v>STRONG</v>
      </c>
      <c r="H2455" s="17" t="str">
        <f t="shared" si="153"/>
        <v>CONFIRMED BULLISH</v>
      </c>
    </row>
    <row r="2456" spans="1:8" ht="13.5" x14ac:dyDescent="0.25">
      <c r="A2456" s="3">
        <v>45581</v>
      </c>
      <c r="B2456" s="2">
        <v>9.51</v>
      </c>
      <c r="C2456" s="2">
        <v>9.2493999999999996</v>
      </c>
      <c r="D2456" s="2">
        <v>65612</v>
      </c>
      <c r="E2456" s="2">
        <f t="shared" si="152"/>
        <v>11467720</v>
      </c>
      <c r="F2456" s="17" t="str">
        <f t="shared" si="155"/>
        <v>BULLISH</v>
      </c>
      <c r="G2456" s="17" t="str">
        <f t="shared" si="154"/>
        <v>STRONG</v>
      </c>
      <c r="H2456" s="17" t="str">
        <f t="shared" si="153"/>
        <v>CONFIRMED BULLISH</v>
      </c>
    </row>
    <row r="2457" spans="1:8" ht="13.5" x14ac:dyDescent="0.25">
      <c r="A2457" s="3">
        <v>45582</v>
      </c>
      <c r="B2457" s="2">
        <v>9.7899999999999991</v>
      </c>
      <c r="C2457" s="2">
        <v>9.5218000000000007</v>
      </c>
      <c r="D2457" s="2">
        <v>23518</v>
      </c>
      <c r="E2457" s="2">
        <f t="shared" si="152"/>
        <v>11491238</v>
      </c>
      <c r="F2457" s="17" t="str">
        <f t="shared" si="155"/>
        <v>BULLISH</v>
      </c>
      <c r="G2457" s="17" t="str">
        <f t="shared" si="154"/>
        <v>STRONG</v>
      </c>
      <c r="H2457" s="17" t="str">
        <f t="shared" si="153"/>
        <v>CONFIRMED BULLISH</v>
      </c>
    </row>
    <row r="2458" spans="1:8" ht="13.5" x14ac:dyDescent="0.25">
      <c r="A2458" s="3">
        <v>45583</v>
      </c>
      <c r="B2458" s="2">
        <v>9.9</v>
      </c>
      <c r="C2458" s="2">
        <v>9.6287000000000003</v>
      </c>
      <c r="D2458" s="2">
        <v>61193</v>
      </c>
      <c r="E2458" s="2">
        <f t="shared" si="152"/>
        <v>11552431</v>
      </c>
      <c r="F2458" s="17" t="str">
        <f t="shared" si="155"/>
        <v>BULLISH</v>
      </c>
      <c r="G2458" s="17" t="str">
        <f t="shared" si="154"/>
        <v>NEUTRAL</v>
      </c>
      <c r="H2458" s="17" t="str">
        <f t="shared" si="153"/>
        <v>CONFIRMED BULLISH</v>
      </c>
    </row>
    <row r="2459" spans="1:8" ht="13.5" x14ac:dyDescent="0.25">
      <c r="A2459" s="3">
        <v>45586</v>
      </c>
      <c r="B2459" s="2">
        <v>9.9</v>
      </c>
      <c r="C2459" s="2">
        <v>9.6287000000000003</v>
      </c>
      <c r="D2459" s="2">
        <v>13342</v>
      </c>
      <c r="E2459" s="2">
        <f t="shared" si="152"/>
        <v>11552431</v>
      </c>
      <c r="F2459" s="17" t="str">
        <f t="shared" si="155"/>
        <v>BEARISH</v>
      </c>
      <c r="G2459" s="17" t="str">
        <f t="shared" si="154"/>
        <v>NEUTRAL</v>
      </c>
      <c r="H2459" s="17" t="str">
        <f t="shared" si="153"/>
        <v>CONFIRMED BEARISH</v>
      </c>
    </row>
    <row r="2460" spans="1:8" ht="13.5" x14ac:dyDescent="0.25">
      <c r="A2460" s="3">
        <v>45587</v>
      </c>
      <c r="B2460" s="2">
        <v>9.9499999999999993</v>
      </c>
      <c r="C2460" s="2">
        <v>9.6774000000000004</v>
      </c>
      <c r="D2460" s="2">
        <v>23758</v>
      </c>
      <c r="E2460" s="2">
        <f t="shared" si="152"/>
        <v>11576189</v>
      </c>
      <c r="F2460" s="17" t="str">
        <f t="shared" si="155"/>
        <v>BULLISH</v>
      </c>
      <c r="G2460" s="17" t="str">
        <f t="shared" si="154"/>
        <v>NEUTRAL</v>
      </c>
      <c r="H2460" s="17" t="str">
        <f t="shared" si="153"/>
        <v>NEUTRAL</v>
      </c>
    </row>
    <row r="2461" spans="1:8" ht="13.5" x14ac:dyDescent="0.25">
      <c r="A2461" s="3">
        <v>45588</v>
      </c>
      <c r="B2461" s="2">
        <v>9.85</v>
      </c>
      <c r="C2461" s="2">
        <v>9.5800999999999998</v>
      </c>
      <c r="D2461" s="2">
        <v>11223</v>
      </c>
      <c r="E2461" s="2">
        <f t="shared" si="152"/>
        <v>11564966</v>
      </c>
      <c r="F2461" s="17" t="str">
        <f t="shared" si="155"/>
        <v>BULLISH</v>
      </c>
      <c r="G2461" s="17" t="str">
        <f t="shared" si="154"/>
        <v>NEUTRAL</v>
      </c>
      <c r="H2461" s="17" t="str">
        <f t="shared" si="153"/>
        <v>CONFIRMED BULLISH</v>
      </c>
    </row>
    <row r="2462" spans="1:8" ht="13.5" x14ac:dyDescent="0.25">
      <c r="A2462" s="3">
        <v>45589</v>
      </c>
      <c r="B2462" s="2">
        <v>9.89</v>
      </c>
      <c r="C2462" s="2">
        <v>9.6189999999999998</v>
      </c>
      <c r="D2462" s="2">
        <v>17443</v>
      </c>
      <c r="E2462" s="2">
        <f t="shared" si="152"/>
        <v>11582409</v>
      </c>
      <c r="F2462" s="17" t="str">
        <f t="shared" si="155"/>
        <v>BULLISH</v>
      </c>
      <c r="G2462" s="17" t="str">
        <f t="shared" si="154"/>
        <v>NEUTRAL</v>
      </c>
      <c r="H2462" s="17" t="str">
        <f t="shared" si="153"/>
        <v>CONFIRMED BULLISH</v>
      </c>
    </row>
    <row r="2463" spans="1:8" ht="13.5" x14ac:dyDescent="0.25">
      <c r="A2463" s="3">
        <v>45590</v>
      </c>
      <c r="B2463" s="2">
        <v>9.8699999999999992</v>
      </c>
      <c r="C2463" s="2">
        <v>9.5996000000000006</v>
      </c>
      <c r="D2463" s="2">
        <v>800</v>
      </c>
      <c r="E2463" s="2">
        <f t="shared" si="152"/>
        <v>11581609</v>
      </c>
      <c r="F2463" s="17" t="str">
        <f t="shared" si="155"/>
        <v>BULLISH</v>
      </c>
      <c r="G2463" s="17" t="str">
        <f t="shared" si="154"/>
        <v>NEUTRAL</v>
      </c>
      <c r="H2463" s="17" t="str">
        <f t="shared" si="153"/>
        <v>BULLISH DIVERGENCE</v>
      </c>
    </row>
    <row r="2464" spans="1:8" ht="13.5" x14ac:dyDescent="0.25">
      <c r="A2464" s="3">
        <v>45593</v>
      </c>
      <c r="B2464" s="2">
        <v>9.8699999999999992</v>
      </c>
      <c r="C2464" s="2">
        <v>9.5996000000000006</v>
      </c>
      <c r="D2464" s="2">
        <v>203952</v>
      </c>
      <c r="E2464" s="2">
        <f t="shared" si="152"/>
        <v>11581609</v>
      </c>
      <c r="F2464" s="17" t="str">
        <f t="shared" si="155"/>
        <v>BULLISH</v>
      </c>
      <c r="G2464" s="17" t="str">
        <f t="shared" si="154"/>
        <v>NEUTRAL</v>
      </c>
      <c r="H2464" s="17" t="str">
        <f t="shared" si="153"/>
        <v>BULLISH DIVERGENCE</v>
      </c>
    </row>
    <row r="2465" spans="1:8" ht="13.5" x14ac:dyDescent="0.25">
      <c r="A2465" s="3">
        <v>45594</v>
      </c>
      <c r="B2465" s="2">
        <v>9.85</v>
      </c>
      <c r="C2465" s="2">
        <v>9.5800999999999998</v>
      </c>
      <c r="D2465" s="2">
        <v>28863</v>
      </c>
      <c r="E2465" s="2">
        <f t="shared" si="152"/>
        <v>11552746</v>
      </c>
      <c r="F2465" s="17" t="str">
        <f t="shared" si="155"/>
        <v>BEARISH</v>
      </c>
      <c r="G2465" s="17" t="str">
        <f t="shared" si="154"/>
        <v>NEUTRAL</v>
      </c>
      <c r="H2465" s="17" t="str">
        <f t="shared" si="153"/>
        <v>CONFIRMED BEARISH</v>
      </c>
    </row>
    <row r="2466" spans="1:8" ht="13.5" x14ac:dyDescent="0.25">
      <c r="A2466" s="3">
        <v>45595</v>
      </c>
      <c r="B2466" s="2">
        <v>9.85</v>
      </c>
      <c r="C2466" s="2">
        <v>9.5800999999999998</v>
      </c>
      <c r="D2466" s="2">
        <v>12466</v>
      </c>
      <c r="E2466" s="2">
        <f t="shared" si="152"/>
        <v>11552746</v>
      </c>
      <c r="F2466" s="17" t="str">
        <f t="shared" si="155"/>
        <v>BEARISH</v>
      </c>
      <c r="G2466" s="17" t="str">
        <f t="shared" si="154"/>
        <v>NEUTRAL</v>
      </c>
      <c r="H2466" s="17" t="str">
        <f t="shared" si="153"/>
        <v>NEUTRAL</v>
      </c>
    </row>
    <row r="2467" spans="1:8" ht="13.5" x14ac:dyDescent="0.25">
      <c r="A2467" s="3">
        <v>45596</v>
      </c>
      <c r="B2467" s="2">
        <v>9.84</v>
      </c>
      <c r="C2467" s="2">
        <v>9.5703999999999994</v>
      </c>
      <c r="D2467" s="2">
        <v>9761</v>
      </c>
      <c r="E2467" s="2">
        <f t="shared" si="152"/>
        <v>11542985</v>
      </c>
      <c r="F2467" s="17" t="str">
        <f t="shared" si="155"/>
        <v>BEARISH</v>
      </c>
      <c r="G2467" s="17" t="str">
        <f t="shared" si="154"/>
        <v>NEUTRAL</v>
      </c>
      <c r="H2467" s="17" t="str">
        <f t="shared" si="153"/>
        <v>CONFIRMED BEARISH</v>
      </c>
    </row>
    <row r="2468" spans="1:8" ht="13.5" x14ac:dyDescent="0.25">
      <c r="A2468" s="3">
        <v>45597</v>
      </c>
      <c r="B2468" s="2">
        <v>9.82</v>
      </c>
      <c r="C2468" s="2">
        <v>9.5509000000000004</v>
      </c>
      <c r="D2468" s="2">
        <v>3444</v>
      </c>
      <c r="E2468" s="2">
        <f t="shared" si="152"/>
        <v>11539541</v>
      </c>
      <c r="F2468" s="17" t="str">
        <f t="shared" si="155"/>
        <v>BEARISH</v>
      </c>
      <c r="G2468" s="17" t="str">
        <f t="shared" si="154"/>
        <v>NEUTRAL</v>
      </c>
      <c r="H2468" s="17" t="str">
        <f t="shared" si="153"/>
        <v>CONFIRMED BEARISH</v>
      </c>
    </row>
    <row r="2469" spans="1:8" ht="13.5" x14ac:dyDescent="0.25">
      <c r="A2469" s="3">
        <v>45600</v>
      </c>
      <c r="B2469" s="2">
        <v>9.7899999999999991</v>
      </c>
      <c r="C2469" s="2">
        <v>9.5218000000000007</v>
      </c>
      <c r="D2469" s="2">
        <v>10570</v>
      </c>
      <c r="E2469" s="2">
        <f t="shared" si="152"/>
        <v>11528971</v>
      </c>
      <c r="F2469" s="17" t="str">
        <f t="shared" si="155"/>
        <v>BEARISH</v>
      </c>
      <c r="G2469" s="17" t="str">
        <f t="shared" si="154"/>
        <v>NEUTRAL</v>
      </c>
      <c r="H2469" s="17" t="str">
        <f t="shared" si="153"/>
        <v>CONFIRMED BEARISH</v>
      </c>
    </row>
    <row r="2470" spans="1:8" ht="13.5" x14ac:dyDescent="0.25">
      <c r="A2470" s="3">
        <v>45601</v>
      </c>
      <c r="B2470" s="2">
        <v>9.75</v>
      </c>
      <c r="C2470" s="2">
        <v>9.4829000000000008</v>
      </c>
      <c r="D2470" s="2">
        <v>2875</v>
      </c>
      <c r="E2470" s="2">
        <f t="shared" si="152"/>
        <v>11526096</v>
      </c>
      <c r="F2470" s="17" t="str">
        <f t="shared" si="155"/>
        <v>BEARISH</v>
      </c>
      <c r="G2470" s="17" t="str">
        <f t="shared" si="154"/>
        <v>NEUTRAL</v>
      </c>
      <c r="H2470" s="17" t="str">
        <f t="shared" si="153"/>
        <v>CONFIRMED BEARISH</v>
      </c>
    </row>
    <row r="2471" spans="1:8" ht="13.5" x14ac:dyDescent="0.25">
      <c r="A2471" s="3">
        <v>45602</v>
      </c>
      <c r="B2471" s="2">
        <v>9.73</v>
      </c>
      <c r="C2471" s="2">
        <v>9.4634</v>
      </c>
      <c r="D2471" s="2">
        <v>35064</v>
      </c>
      <c r="E2471" s="2">
        <f t="shared" si="152"/>
        <v>11491032</v>
      </c>
      <c r="F2471" s="17" t="str">
        <f t="shared" si="155"/>
        <v>BEARISH</v>
      </c>
      <c r="G2471" s="17" t="str">
        <f t="shared" si="154"/>
        <v>NEUTRAL</v>
      </c>
      <c r="H2471" s="17" t="str">
        <f t="shared" si="153"/>
        <v>CONFIRMED BEARISH</v>
      </c>
    </row>
    <row r="2472" spans="1:8" ht="13.5" x14ac:dyDescent="0.25">
      <c r="A2472" s="3">
        <v>45603</v>
      </c>
      <c r="B2472" s="2">
        <v>9.69</v>
      </c>
      <c r="C2472" s="2">
        <v>9.4245000000000001</v>
      </c>
      <c r="D2472" s="2">
        <v>12381</v>
      </c>
      <c r="E2472" s="2">
        <f t="shared" si="152"/>
        <v>11478651</v>
      </c>
      <c r="F2472" s="17" t="str">
        <f t="shared" si="155"/>
        <v>BEARISH</v>
      </c>
      <c r="G2472" s="17" t="str">
        <f t="shared" si="154"/>
        <v>NEUTRAL</v>
      </c>
      <c r="H2472" s="17" t="str">
        <f t="shared" si="153"/>
        <v>CONFIRMED BEARISH</v>
      </c>
    </row>
    <row r="2473" spans="1:8" ht="13.5" x14ac:dyDescent="0.25">
      <c r="A2473" s="3">
        <v>45604</v>
      </c>
      <c r="B2473" s="2">
        <v>9.68</v>
      </c>
      <c r="C2473" s="2">
        <v>9.4147999999999996</v>
      </c>
      <c r="D2473" s="2">
        <v>9884</v>
      </c>
      <c r="E2473" s="2">
        <f t="shared" si="152"/>
        <v>11468767</v>
      </c>
      <c r="F2473" s="17" t="str">
        <f t="shared" si="155"/>
        <v>BEARISH</v>
      </c>
      <c r="G2473" s="17" t="str">
        <f t="shared" si="154"/>
        <v>NEUTRAL</v>
      </c>
      <c r="H2473" s="17" t="str">
        <f t="shared" si="153"/>
        <v>CONFIRMED BEARISH</v>
      </c>
    </row>
    <row r="2474" spans="1:8" ht="13.5" x14ac:dyDescent="0.25">
      <c r="A2474" s="3">
        <v>45607</v>
      </c>
      <c r="B2474" s="2">
        <v>9.73</v>
      </c>
      <c r="C2474" s="2">
        <v>9.4634</v>
      </c>
      <c r="D2474" s="2">
        <v>236782</v>
      </c>
      <c r="E2474" s="2">
        <f t="shared" si="152"/>
        <v>11705549</v>
      </c>
      <c r="F2474" s="17" t="str">
        <f t="shared" si="155"/>
        <v>BULLISH</v>
      </c>
      <c r="G2474" s="17" t="str">
        <f t="shared" si="154"/>
        <v>NEUTRAL</v>
      </c>
      <c r="H2474" s="17" t="str">
        <f t="shared" si="153"/>
        <v>BULLISH DIVERGENCE</v>
      </c>
    </row>
    <row r="2475" spans="1:8" ht="13.5" x14ac:dyDescent="0.25">
      <c r="A2475" s="3">
        <v>45608</v>
      </c>
      <c r="B2475" s="2">
        <v>9.8000000000000007</v>
      </c>
      <c r="C2475" s="2">
        <v>9.5314999999999994</v>
      </c>
      <c r="D2475" s="2">
        <v>24064</v>
      </c>
      <c r="E2475" s="2">
        <f t="shared" si="152"/>
        <v>11729613</v>
      </c>
      <c r="F2475" s="17" t="str">
        <f t="shared" si="155"/>
        <v>BULLISH</v>
      </c>
      <c r="G2475" s="17" t="str">
        <f t="shared" si="154"/>
        <v>NEUTRAL</v>
      </c>
      <c r="H2475" s="17" t="str">
        <f t="shared" si="153"/>
        <v>CONFIRMED BULLISH</v>
      </c>
    </row>
    <row r="2476" spans="1:8" ht="13.5" x14ac:dyDescent="0.25">
      <c r="A2476" s="3">
        <v>45609</v>
      </c>
      <c r="B2476" s="2">
        <v>9.77</v>
      </c>
      <c r="C2476" s="2">
        <v>9.5023</v>
      </c>
      <c r="D2476" s="2">
        <v>16861</v>
      </c>
      <c r="E2476" s="2">
        <f t="shared" si="152"/>
        <v>11712752</v>
      </c>
      <c r="F2476" s="17" t="str">
        <f t="shared" si="155"/>
        <v>BULLISH</v>
      </c>
      <c r="G2476" s="17" t="str">
        <f t="shared" si="154"/>
        <v>NEUTRAL</v>
      </c>
      <c r="H2476" s="17" t="str">
        <f t="shared" si="153"/>
        <v>CONFIRMED BULLISH</v>
      </c>
    </row>
    <row r="2477" spans="1:8" ht="13.5" x14ac:dyDescent="0.25">
      <c r="A2477" s="3">
        <v>45610</v>
      </c>
      <c r="B2477" s="2">
        <v>9.73</v>
      </c>
      <c r="C2477" s="2">
        <v>9.4634</v>
      </c>
      <c r="D2477" s="2">
        <v>5743</v>
      </c>
      <c r="E2477" s="2">
        <f t="shared" si="152"/>
        <v>11707009</v>
      </c>
      <c r="F2477" s="17" t="str">
        <f t="shared" si="155"/>
        <v>BULLISH</v>
      </c>
      <c r="G2477" s="17" t="str">
        <f t="shared" si="154"/>
        <v>NEUTRAL</v>
      </c>
      <c r="H2477" s="17" t="str">
        <f t="shared" si="153"/>
        <v>CONFIRMED BULLISH</v>
      </c>
    </row>
    <row r="2478" spans="1:8" ht="13.5" x14ac:dyDescent="0.25">
      <c r="A2478" s="3">
        <v>45611</v>
      </c>
      <c r="B2478" s="2">
        <v>9.6999999999999993</v>
      </c>
      <c r="C2478" s="2">
        <v>9.4342000000000006</v>
      </c>
      <c r="D2478" s="2">
        <v>27186</v>
      </c>
      <c r="E2478" s="2">
        <f t="shared" si="152"/>
        <v>11679823</v>
      </c>
      <c r="F2478" s="17" t="str">
        <f t="shared" si="155"/>
        <v>BULLISH</v>
      </c>
      <c r="G2478" s="17" t="str">
        <f t="shared" si="154"/>
        <v>NEUTRAL</v>
      </c>
      <c r="H2478" s="17" t="str">
        <f t="shared" si="153"/>
        <v>CONFIRMED BULLISH</v>
      </c>
    </row>
    <row r="2479" spans="1:8" ht="13.5" x14ac:dyDescent="0.25">
      <c r="A2479" s="3">
        <v>45614</v>
      </c>
      <c r="B2479" s="2">
        <v>9.6999999999999993</v>
      </c>
      <c r="C2479" s="2">
        <v>9.4342000000000006</v>
      </c>
      <c r="D2479" s="2">
        <v>40552</v>
      </c>
      <c r="E2479" s="2">
        <f t="shared" si="152"/>
        <v>11679823</v>
      </c>
      <c r="F2479" s="17" t="str">
        <f t="shared" si="155"/>
        <v>BEARISH</v>
      </c>
      <c r="G2479" s="17" t="str">
        <f t="shared" si="154"/>
        <v>NEUTRAL</v>
      </c>
      <c r="H2479" s="17" t="str">
        <f t="shared" si="153"/>
        <v>CONFIRMED BEARISH</v>
      </c>
    </row>
    <row r="2480" spans="1:8" ht="13.5" x14ac:dyDescent="0.25">
      <c r="A2480" s="3">
        <v>45615</v>
      </c>
      <c r="B2480" s="2">
        <v>9.6999999999999993</v>
      </c>
      <c r="C2480" s="2">
        <v>9.4342000000000006</v>
      </c>
      <c r="D2480" s="2">
        <v>1575</v>
      </c>
      <c r="E2480" s="2">
        <f t="shared" si="152"/>
        <v>11679823</v>
      </c>
      <c r="F2480" s="17" t="str">
        <f t="shared" si="155"/>
        <v>BEARISH</v>
      </c>
      <c r="G2480" s="17" t="str">
        <f t="shared" si="154"/>
        <v>NEUTRAL</v>
      </c>
      <c r="H2480" s="17" t="str">
        <f t="shared" si="153"/>
        <v>CONFIRMED BEARISH</v>
      </c>
    </row>
    <row r="2481" spans="1:8" ht="13.5" x14ac:dyDescent="0.25">
      <c r="A2481" s="3">
        <v>45616</v>
      </c>
      <c r="B2481" s="2">
        <v>9.69</v>
      </c>
      <c r="C2481" s="2">
        <v>9.4245000000000001</v>
      </c>
      <c r="D2481" s="2">
        <v>15962</v>
      </c>
      <c r="E2481" s="2">
        <f t="shared" si="152"/>
        <v>11663861</v>
      </c>
      <c r="F2481" s="17" t="str">
        <f t="shared" si="155"/>
        <v>BEARISH</v>
      </c>
      <c r="G2481" s="17" t="str">
        <f t="shared" si="154"/>
        <v>NEUTRAL</v>
      </c>
      <c r="H2481" s="17" t="str">
        <f t="shared" si="153"/>
        <v>CONFIRMED BEARISH</v>
      </c>
    </row>
    <row r="2482" spans="1:8" ht="13.5" x14ac:dyDescent="0.25">
      <c r="A2482" s="3">
        <v>45617</v>
      </c>
      <c r="B2482" s="2">
        <v>9.67</v>
      </c>
      <c r="C2482" s="2">
        <v>9.4049999999999994</v>
      </c>
      <c r="D2482" s="2">
        <v>15909</v>
      </c>
      <c r="E2482" s="2">
        <f t="shared" si="152"/>
        <v>11647952</v>
      </c>
      <c r="F2482" s="17" t="str">
        <f t="shared" si="155"/>
        <v>BEARISH</v>
      </c>
      <c r="G2482" s="17" t="str">
        <f t="shared" si="154"/>
        <v>NEUTRAL</v>
      </c>
      <c r="H2482" s="17" t="str">
        <f t="shared" si="153"/>
        <v>CONFIRMED BEARISH</v>
      </c>
    </row>
    <row r="2483" spans="1:8" ht="13.5" x14ac:dyDescent="0.25">
      <c r="A2483" s="3">
        <v>45618</v>
      </c>
      <c r="B2483" s="2">
        <v>9.6199999999999992</v>
      </c>
      <c r="C2483" s="2">
        <v>9.3564000000000007</v>
      </c>
      <c r="D2483" s="2">
        <v>12768</v>
      </c>
      <c r="E2483" s="2">
        <f t="shared" si="152"/>
        <v>11635184</v>
      </c>
      <c r="F2483" s="17" t="str">
        <f t="shared" si="155"/>
        <v>BEARISH</v>
      </c>
      <c r="G2483" s="17" t="str">
        <f t="shared" si="154"/>
        <v>NEUTRAL</v>
      </c>
      <c r="H2483" s="17" t="str">
        <f t="shared" si="153"/>
        <v>CONFIRMED BEARISH</v>
      </c>
    </row>
    <row r="2484" spans="1:8" ht="13.5" x14ac:dyDescent="0.25">
      <c r="A2484" s="3">
        <v>45621</v>
      </c>
      <c r="B2484" s="2">
        <v>9.58</v>
      </c>
      <c r="C2484" s="2">
        <v>9.3175000000000008</v>
      </c>
      <c r="D2484" s="2">
        <v>9980</v>
      </c>
      <c r="E2484" s="2">
        <f t="shared" si="152"/>
        <v>11625204</v>
      </c>
      <c r="F2484" s="17" t="str">
        <f t="shared" si="155"/>
        <v>BEARISH</v>
      </c>
      <c r="G2484" s="17" t="str">
        <f t="shared" si="154"/>
        <v>NEUTRAL</v>
      </c>
      <c r="H2484" s="17" t="str">
        <f t="shared" si="153"/>
        <v>CONFIRMED BEARISH</v>
      </c>
    </row>
    <row r="2485" spans="1:8" ht="13.5" x14ac:dyDescent="0.25">
      <c r="A2485" s="3">
        <v>45622</v>
      </c>
      <c r="B2485" s="2">
        <v>9.58</v>
      </c>
      <c r="C2485" s="2">
        <v>9.3175000000000008</v>
      </c>
      <c r="D2485" s="2">
        <v>4448</v>
      </c>
      <c r="E2485" s="2">
        <f t="shared" si="152"/>
        <v>11625204</v>
      </c>
      <c r="F2485" s="17" t="str">
        <f t="shared" si="155"/>
        <v>BEARISH</v>
      </c>
      <c r="G2485" s="17" t="str">
        <f t="shared" si="154"/>
        <v>NEUTRAL</v>
      </c>
      <c r="H2485" s="17" t="str">
        <f t="shared" si="153"/>
        <v>CONFIRMED BEARISH</v>
      </c>
    </row>
    <row r="2486" spans="1:8" ht="13.5" x14ac:dyDescent="0.25">
      <c r="A2486" s="3">
        <v>45623</v>
      </c>
      <c r="B2486" s="2">
        <v>9.56</v>
      </c>
      <c r="C2486" s="2">
        <v>9.2980999999999998</v>
      </c>
      <c r="D2486" s="2">
        <v>10691</v>
      </c>
      <c r="E2486" s="2">
        <f t="shared" si="152"/>
        <v>11614513</v>
      </c>
      <c r="F2486" s="17" t="str">
        <f t="shared" si="155"/>
        <v>BEARISH</v>
      </c>
      <c r="G2486" s="17" t="str">
        <f t="shared" si="154"/>
        <v>NEUTRAL</v>
      </c>
      <c r="H2486" s="17" t="str">
        <f t="shared" si="153"/>
        <v>CONFIRMED BEARISH</v>
      </c>
    </row>
    <row r="2487" spans="1:8" ht="13.5" x14ac:dyDescent="0.25">
      <c r="A2487" s="3">
        <v>45624</v>
      </c>
      <c r="B2487" s="2">
        <v>9.5</v>
      </c>
      <c r="C2487" s="2">
        <v>9.2396999999999991</v>
      </c>
      <c r="D2487" s="2">
        <v>11727</v>
      </c>
      <c r="E2487" s="2">
        <f t="shared" si="152"/>
        <v>11602786</v>
      </c>
      <c r="F2487" s="17" t="str">
        <f t="shared" si="155"/>
        <v>BEARISH</v>
      </c>
      <c r="G2487" s="17" t="str">
        <f t="shared" si="154"/>
        <v>NEUTRAL</v>
      </c>
      <c r="H2487" s="17" t="str">
        <f t="shared" si="153"/>
        <v>CONFIRMED BEARISH</v>
      </c>
    </row>
    <row r="2488" spans="1:8" ht="13.5" x14ac:dyDescent="0.25">
      <c r="A2488" s="3">
        <v>45625</v>
      </c>
      <c r="B2488" s="2">
        <v>9.49</v>
      </c>
      <c r="C2488" s="2">
        <v>9.23</v>
      </c>
      <c r="D2488" s="2">
        <v>9958</v>
      </c>
      <c r="E2488" s="2">
        <f t="shared" si="152"/>
        <v>11592828</v>
      </c>
      <c r="F2488" s="17" t="str">
        <f t="shared" si="155"/>
        <v>BEARISH</v>
      </c>
      <c r="G2488" s="17" t="str">
        <f t="shared" si="154"/>
        <v>NEUTRAL</v>
      </c>
      <c r="H2488" s="17" t="str">
        <f t="shared" si="153"/>
        <v>CONFIRMED BEARISH</v>
      </c>
    </row>
    <row r="2489" spans="1:8" ht="13.5" x14ac:dyDescent="0.25">
      <c r="A2489" s="3">
        <v>45628</v>
      </c>
      <c r="B2489" s="2">
        <v>9.61</v>
      </c>
      <c r="C2489" s="2">
        <v>9.3467000000000002</v>
      </c>
      <c r="D2489" s="2">
        <v>275024</v>
      </c>
      <c r="E2489" s="2">
        <f t="shared" si="152"/>
        <v>11867852</v>
      </c>
      <c r="F2489" s="17" t="str">
        <f t="shared" si="155"/>
        <v>BULLISH</v>
      </c>
      <c r="G2489" s="17" t="str">
        <f t="shared" si="154"/>
        <v>STRONG</v>
      </c>
      <c r="H2489" s="17" t="str">
        <f t="shared" si="153"/>
        <v>CONFIRMED BULLISH</v>
      </c>
    </row>
    <row r="2490" spans="1:8" ht="13.5" x14ac:dyDescent="0.25">
      <c r="A2490" s="3">
        <v>45629</v>
      </c>
      <c r="B2490" s="2">
        <v>9.6199999999999992</v>
      </c>
      <c r="C2490" s="2">
        <v>9.3564000000000007</v>
      </c>
      <c r="D2490" s="2">
        <v>20221</v>
      </c>
      <c r="E2490" s="2">
        <f t="shared" si="152"/>
        <v>11888073</v>
      </c>
      <c r="F2490" s="17" t="str">
        <f t="shared" si="155"/>
        <v>BULLISH</v>
      </c>
      <c r="G2490" s="17" t="str">
        <f t="shared" si="154"/>
        <v>STRONG</v>
      </c>
      <c r="H2490" s="17" t="str">
        <f t="shared" si="153"/>
        <v>CONFIRMED BULLISH</v>
      </c>
    </row>
    <row r="2491" spans="1:8" ht="13.5" x14ac:dyDescent="0.25">
      <c r="A2491" s="3">
        <v>45630</v>
      </c>
      <c r="B2491" s="2">
        <v>9.59</v>
      </c>
      <c r="C2491" s="2">
        <v>9.3271999999999995</v>
      </c>
      <c r="D2491" s="2">
        <v>3662</v>
      </c>
      <c r="E2491" s="2">
        <f t="shared" si="152"/>
        <v>11884411</v>
      </c>
      <c r="F2491" s="17" t="str">
        <f t="shared" si="155"/>
        <v>BULLISH</v>
      </c>
      <c r="G2491" s="17" t="str">
        <f t="shared" si="154"/>
        <v>STRONG</v>
      </c>
      <c r="H2491" s="17" t="str">
        <f t="shared" si="153"/>
        <v>CONFIRMED BULLISH</v>
      </c>
    </row>
    <row r="2492" spans="1:8" ht="13.5" x14ac:dyDescent="0.25">
      <c r="A2492" s="3">
        <v>45631</v>
      </c>
      <c r="B2492" s="2">
        <v>9.59</v>
      </c>
      <c r="C2492" s="2">
        <v>9.3271999999999995</v>
      </c>
      <c r="D2492" s="2">
        <v>25857</v>
      </c>
      <c r="E2492" s="2">
        <f t="shared" si="152"/>
        <v>11884411</v>
      </c>
      <c r="F2492" s="17" t="str">
        <f t="shared" si="155"/>
        <v>BULLISH</v>
      </c>
      <c r="G2492" s="17" t="str">
        <f t="shared" si="154"/>
        <v>STRONG</v>
      </c>
      <c r="H2492" s="17" t="str">
        <f t="shared" si="153"/>
        <v>CONFIRMED BULLISH</v>
      </c>
    </row>
    <row r="2493" spans="1:8" ht="13.5" x14ac:dyDescent="0.25">
      <c r="A2493" s="3">
        <v>45632</v>
      </c>
      <c r="B2493" s="2">
        <v>9.5500000000000007</v>
      </c>
      <c r="C2493" s="2">
        <v>9.2882999999999996</v>
      </c>
      <c r="D2493" s="2">
        <v>8301</v>
      </c>
      <c r="E2493" s="2">
        <f t="shared" si="152"/>
        <v>11876110</v>
      </c>
      <c r="F2493" s="17" t="str">
        <f t="shared" si="155"/>
        <v>BULLISH</v>
      </c>
      <c r="G2493" s="17" t="str">
        <f t="shared" si="154"/>
        <v>STRONG</v>
      </c>
      <c r="H2493" s="17" t="str">
        <f t="shared" si="153"/>
        <v>CONFIRMED BULLISH</v>
      </c>
    </row>
    <row r="2494" spans="1:8" ht="13.5" x14ac:dyDescent="0.25">
      <c r="A2494" s="3">
        <v>45635</v>
      </c>
      <c r="B2494" s="2">
        <v>9.5500000000000007</v>
      </c>
      <c r="C2494" s="2">
        <v>9.2882999999999996</v>
      </c>
      <c r="D2494" s="2">
        <v>24100</v>
      </c>
      <c r="E2494" s="2">
        <f t="shared" si="152"/>
        <v>11876110</v>
      </c>
      <c r="F2494" s="17" t="str">
        <f t="shared" si="155"/>
        <v>BULLISH</v>
      </c>
      <c r="G2494" s="17" t="str">
        <f t="shared" si="154"/>
        <v>NEUTRAL</v>
      </c>
      <c r="H2494" s="17" t="str">
        <f t="shared" si="153"/>
        <v>BULLISH DIVERGENCE</v>
      </c>
    </row>
    <row r="2495" spans="1:8" ht="13.5" x14ac:dyDescent="0.25">
      <c r="A2495" s="3">
        <v>45636</v>
      </c>
      <c r="B2495" s="2">
        <v>9.56</v>
      </c>
      <c r="C2495" s="2">
        <v>9.2980999999999998</v>
      </c>
      <c r="D2495" s="2">
        <v>7588</v>
      </c>
      <c r="E2495" s="2">
        <f t="shared" si="152"/>
        <v>11883698</v>
      </c>
      <c r="F2495" s="17" t="str">
        <f t="shared" si="155"/>
        <v>BEARISH</v>
      </c>
      <c r="G2495" s="17" t="str">
        <f t="shared" si="154"/>
        <v>NEUTRAL</v>
      </c>
      <c r="H2495" s="17" t="str">
        <f t="shared" si="153"/>
        <v>CONFIRMED BEARISH</v>
      </c>
    </row>
    <row r="2496" spans="1:8" ht="13.5" x14ac:dyDescent="0.25">
      <c r="A2496" s="3">
        <v>45637</v>
      </c>
      <c r="B2496" s="2">
        <v>9.5</v>
      </c>
      <c r="C2496" s="2">
        <v>9.2396999999999991</v>
      </c>
      <c r="D2496" s="2">
        <v>46490</v>
      </c>
      <c r="E2496" s="2">
        <f t="shared" si="152"/>
        <v>11837208</v>
      </c>
      <c r="F2496" s="17" t="str">
        <f t="shared" si="155"/>
        <v>BEARISH</v>
      </c>
      <c r="G2496" s="17" t="str">
        <f t="shared" si="154"/>
        <v>NEUTRAL</v>
      </c>
      <c r="H2496" s="17" t="str">
        <f t="shared" si="153"/>
        <v>CONFIRMED BEARISH</v>
      </c>
    </row>
    <row r="2497" spans="1:8" ht="13.5" x14ac:dyDescent="0.25">
      <c r="A2497" s="3">
        <v>45638</v>
      </c>
      <c r="B2497" s="2">
        <v>9.49</v>
      </c>
      <c r="C2497" s="2">
        <v>9.23</v>
      </c>
      <c r="D2497" s="2">
        <v>15945</v>
      </c>
      <c r="E2497" s="2">
        <f t="shared" si="152"/>
        <v>11821263</v>
      </c>
      <c r="F2497" s="17" t="str">
        <f t="shared" si="155"/>
        <v>BEARISH</v>
      </c>
      <c r="G2497" s="17" t="str">
        <f t="shared" si="154"/>
        <v>NEUTRAL</v>
      </c>
      <c r="H2497" s="17" t="str">
        <f t="shared" si="153"/>
        <v>CONFIRMED BEARISH</v>
      </c>
    </row>
    <row r="2498" spans="1:8" ht="13.5" x14ac:dyDescent="0.25">
      <c r="A2498" s="3">
        <v>45639</v>
      </c>
      <c r="B2498" s="2">
        <v>9.48</v>
      </c>
      <c r="C2498" s="2">
        <v>9.2202000000000002</v>
      </c>
      <c r="D2498" s="2">
        <v>13067</v>
      </c>
      <c r="E2498" s="2">
        <f t="shared" si="152"/>
        <v>11808196</v>
      </c>
      <c r="F2498" s="17" t="str">
        <f t="shared" si="155"/>
        <v>BEARISH</v>
      </c>
      <c r="G2498" s="17" t="str">
        <f t="shared" si="154"/>
        <v>NEUTRAL</v>
      </c>
      <c r="H2498" s="17" t="str">
        <f t="shared" si="153"/>
        <v>CONFIRMED BEARISH</v>
      </c>
    </row>
    <row r="2499" spans="1:8" ht="13.5" x14ac:dyDescent="0.25">
      <c r="A2499" s="3">
        <v>45642</v>
      </c>
      <c r="B2499" s="2">
        <v>9.44</v>
      </c>
      <c r="C2499" s="2">
        <v>9.1813000000000002</v>
      </c>
      <c r="D2499" s="2">
        <v>10879</v>
      </c>
      <c r="E2499" s="2">
        <f t="shared" si="152"/>
        <v>11797317</v>
      </c>
      <c r="F2499" s="17" t="str">
        <f t="shared" si="155"/>
        <v>BEARISH</v>
      </c>
      <c r="G2499" s="17" t="str">
        <f t="shared" si="154"/>
        <v>NEUTRAL</v>
      </c>
      <c r="H2499" s="17" t="str">
        <f t="shared" si="153"/>
        <v>CONFIRMED BEARISH</v>
      </c>
    </row>
    <row r="2500" spans="1:8" ht="13.5" x14ac:dyDescent="0.25">
      <c r="A2500" s="3">
        <v>45644</v>
      </c>
      <c r="B2500" s="2">
        <v>9.4</v>
      </c>
      <c r="C2500" s="2">
        <v>9.1424000000000003</v>
      </c>
      <c r="D2500" s="2">
        <v>8186</v>
      </c>
      <c r="E2500" s="2">
        <f t="shared" ref="E2500:E2563" si="156">IF(B2500&gt;B2499, E2499+D2500, IF(B2500&lt;B2499, E2499-D2500, E2499))</f>
        <v>11789131</v>
      </c>
      <c r="F2500" s="17" t="str">
        <f t="shared" si="155"/>
        <v>BEARISH</v>
      </c>
      <c r="G2500" s="17" t="str">
        <f t="shared" si="154"/>
        <v>NEUTRAL</v>
      </c>
      <c r="H2500" s="17" t="str">
        <f t="shared" si="153"/>
        <v>CONFIRMED BEARISH</v>
      </c>
    </row>
    <row r="2501" spans="1:8" ht="13.5" x14ac:dyDescent="0.25">
      <c r="A2501" s="3">
        <v>45645</v>
      </c>
      <c r="B2501" s="2">
        <v>9.43</v>
      </c>
      <c r="C2501" s="2">
        <v>9.1715999999999998</v>
      </c>
      <c r="D2501" s="2">
        <v>5441</v>
      </c>
      <c r="E2501" s="2">
        <f t="shared" si="156"/>
        <v>11794572</v>
      </c>
      <c r="F2501" s="17" t="str">
        <f t="shared" si="155"/>
        <v>BEARISH</v>
      </c>
      <c r="G2501" s="17" t="str">
        <f t="shared" si="154"/>
        <v>NEUTRAL</v>
      </c>
      <c r="H2501" s="17" t="str">
        <f t="shared" si="153"/>
        <v>CONFIRMED BEARISH</v>
      </c>
    </row>
    <row r="2502" spans="1:8" ht="13.5" x14ac:dyDescent="0.25">
      <c r="A2502" s="3">
        <v>45646</v>
      </c>
      <c r="B2502" s="2">
        <v>9.39</v>
      </c>
      <c r="C2502" s="2">
        <v>9.1326999999999998</v>
      </c>
      <c r="D2502" s="2">
        <v>341</v>
      </c>
      <c r="E2502" s="2">
        <f t="shared" si="156"/>
        <v>11794231</v>
      </c>
      <c r="F2502" s="17" t="str">
        <f t="shared" si="155"/>
        <v>BEARISH</v>
      </c>
      <c r="G2502" s="17" t="str">
        <f t="shared" si="154"/>
        <v>NEUTRAL</v>
      </c>
      <c r="H2502" s="17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v>45649</v>
      </c>
      <c r="B2503" s="2">
        <v>9.35</v>
      </c>
      <c r="C2503" s="2">
        <v>9.0937999999999999</v>
      </c>
      <c r="D2503" s="2">
        <v>130056</v>
      </c>
      <c r="E2503" s="2">
        <f t="shared" si="156"/>
        <v>11664175</v>
      </c>
      <c r="F2503" s="17" t="str">
        <f t="shared" si="155"/>
        <v>BEARISH</v>
      </c>
      <c r="G2503" s="17" t="str">
        <f t="shared" ref="G2503:G2566" si="158">IF((E2503-E2498)/E2498 &gt; 0.02, "STRONG",
 IF((E2503-E2498)/E2498 &lt; -0.02, "WEAK", "NEUTRAL"))</f>
        <v>NEUTRAL</v>
      </c>
      <c r="H2503" s="17" t="str">
        <f t="shared" si="157"/>
        <v>CONFIRMED BEARISH</v>
      </c>
    </row>
    <row r="2504" spans="1:8" ht="13.5" x14ac:dyDescent="0.25">
      <c r="A2504" s="3">
        <v>45650</v>
      </c>
      <c r="B2504" s="2">
        <v>9.3000000000000007</v>
      </c>
      <c r="C2504" s="2">
        <v>9.0451999999999995</v>
      </c>
      <c r="D2504" s="2">
        <v>32637</v>
      </c>
      <c r="E2504" s="2">
        <f t="shared" si="156"/>
        <v>11631538</v>
      </c>
      <c r="F2504" s="17" t="str">
        <f t="shared" ref="F2504:F2567" si="159">IF(E2504&gt;E2499,"BULLISH",IF(E2504&lt;E2499,"BEARISH","NEUTRAL"))</f>
        <v>BEARISH</v>
      </c>
      <c r="G2504" s="17" t="str">
        <f t="shared" si="158"/>
        <v>NEUTRAL</v>
      </c>
      <c r="H2504" s="17" t="str">
        <f t="shared" si="157"/>
        <v>CONFIRMED BEARISH</v>
      </c>
    </row>
    <row r="2505" spans="1:8" ht="13.5" x14ac:dyDescent="0.25">
      <c r="A2505" s="3">
        <v>45651</v>
      </c>
      <c r="B2505" s="2">
        <v>9.19</v>
      </c>
      <c r="C2505" s="2">
        <v>8.9382000000000001</v>
      </c>
      <c r="D2505" s="2">
        <v>8727</v>
      </c>
      <c r="E2505" s="2">
        <f t="shared" si="156"/>
        <v>11622811</v>
      </c>
      <c r="F2505" s="17" t="str">
        <f t="shared" si="159"/>
        <v>BEARISH</v>
      </c>
      <c r="G2505" s="17" t="str">
        <f t="shared" si="158"/>
        <v>NEUTRAL</v>
      </c>
      <c r="H2505" s="17" t="str">
        <f t="shared" si="157"/>
        <v>CONFIRMED BEARISH</v>
      </c>
    </row>
    <row r="2506" spans="1:8" ht="13.5" x14ac:dyDescent="0.25">
      <c r="A2506" s="3">
        <v>45652</v>
      </c>
      <c r="B2506" s="2">
        <v>9.35</v>
      </c>
      <c r="C2506" s="2">
        <v>9.0937999999999999</v>
      </c>
      <c r="D2506" s="2">
        <v>98824</v>
      </c>
      <c r="E2506" s="2">
        <f t="shared" si="156"/>
        <v>11721635</v>
      </c>
      <c r="F2506" s="17" t="str">
        <f t="shared" si="159"/>
        <v>BEARISH</v>
      </c>
      <c r="G2506" s="17" t="str">
        <f t="shared" si="158"/>
        <v>NEUTRAL</v>
      </c>
      <c r="H2506" s="17" t="str">
        <f t="shared" si="157"/>
        <v>CONFIRMED BEARISH</v>
      </c>
    </row>
    <row r="2507" spans="1:8" ht="13.5" x14ac:dyDescent="0.25">
      <c r="A2507" s="3">
        <v>45653</v>
      </c>
      <c r="B2507" s="2">
        <v>9.3000000000000007</v>
      </c>
      <c r="C2507" s="2">
        <v>9.0451999999999995</v>
      </c>
      <c r="D2507" s="2">
        <v>8512</v>
      </c>
      <c r="E2507" s="2">
        <f t="shared" si="156"/>
        <v>11713123</v>
      </c>
      <c r="F2507" s="17" t="str">
        <f t="shared" si="159"/>
        <v>BEARISH</v>
      </c>
      <c r="G2507" s="17" t="str">
        <f t="shared" si="158"/>
        <v>NEUTRAL</v>
      </c>
      <c r="H2507" s="17" t="str">
        <f t="shared" si="157"/>
        <v>CONFIRMED BEARISH</v>
      </c>
    </row>
    <row r="2508" spans="1:8" ht="13.5" x14ac:dyDescent="0.25">
      <c r="A2508" s="3">
        <v>45656</v>
      </c>
      <c r="B2508" s="2">
        <v>9.3000000000000007</v>
      </c>
      <c r="C2508" s="2">
        <v>9.0451999999999995</v>
      </c>
      <c r="D2508" s="2">
        <v>6941</v>
      </c>
      <c r="E2508" s="2">
        <f t="shared" si="156"/>
        <v>11713123</v>
      </c>
      <c r="F2508" s="17" t="str">
        <f t="shared" si="159"/>
        <v>BULLISH</v>
      </c>
      <c r="G2508" s="17" t="str">
        <f t="shared" si="158"/>
        <v>NEUTRAL</v>
      </c>
      <c r="H2508" s="17" t="str">
        <f t="shared" si="157"/>
        <v>BULLISH DIVERGENCE</v>
      </c>
    </row>
    <row r="2509" spans="1:8" ht="13.5" x14ac:dyDescent="0.25">
      <c r="A2509" s="3">
        <v>45657</v>
      </c>
      <c r="B2509" s="2">
        <v>9.3000000000000007</v>
      </c>
      <c r="C2509" s="2">
        <v>9.0451999999999995</v>
      </c>
      <c r="D2509" s="2">
        <v>18848</v>
      </c>
      <c r="E2509" s="2">
        <f t="shared" si="156"/>
        <v>11713123</v>
      </c>
      <c r="F2509" s="17" t="str">
        <f t="shared" si="159"/>
        <v>BULLISH</v>
      </c>
      <c r="G2509" s="17" t="str">
        <f t="shared" si="158"/>
        <v>NEUTRAL</v>
      </c>
      <c r="H2509" s="17" t="str">
        <f t="shared" si="157"/>
        <v>NEUTRAL</v>
      </c>
    </row>
    <row r="2510" spans="1:8" ht="13.5" x14ac:dyDescent="0.25">
      <c r="A2510" s="3">
        <v>45659</v>
      </c>
      <c r="B2510" s="2">
        <v>9.14</v>
      </c>
      <c r="C2510" s="2">
        <v>8.8895999999999997</v>
      </c>
      <c r="D2510" s="2">
        <v>80375</v>
      </c>
      <c r="E2510" s="2">
        <f t="shared" si="156"/>
        <v>11632748</v>
      </c>
      <c r="F2510" s="17" t="str">
        <f t="shared" si="159"/>
        <v>BULLISH</v>
      </c>
      <c r="G2510" s="17" t="str">
        <f t="shared" si="158"/>
        <v>NEUTRAL</v>
      </c>
      <c r="H2510" s="17" t="str">
        <f t="shared" si="157"/>
        <v>BULLISH DIVERGENCE</v>
      </c>
    </row>
    <row r="2511" spans="1:8" ht="13.5" x14ac:dyDescent="0.25">
      <c r="A2511" s="3">
        <v>45660</v>
      </c>
      <c r="B2511" s="2">
        <v>9.19</v>
      </c>
      <c r="C2511" s="2">
        <v>8.9382000000000001</v>
      </c>
      <c r="D2511" s="2">
        <v>5764</v>
      </c>
      <c r="E2511" s="2">
        <f t="shared" si="156"/>
        <v>11638512</v>
      </c>
      <c r="F2511" s="17" t="str">
        <f t="shared" si="159"/>
        <v>BEARISH</v>
      </c>
      <c r="G2511" s="17" t="str">
        <f t="shared" si="158"/>
        <v>NEUTRAL</v>
      </c>
      <c r="H2511" s="17" t="str">
        <f t="shared" si="157"/>
        <v>CONFIRMED BEARISH</v>
      </c>
    </row>
    <row r="2512" spans="1:8" ht="13.5" x14ac:dyDescent="0.25">
      <c r="A2512" s="3">
        <v>45663</v>
      </c>
      <c r="B2512" s="2">
        <v>9.1300000000000008</v>
      </c>
      <c r="C2512" s="2">
        <v>8.8797999999999995</v>
      </c>
      <c r="D2512" s="2">
        <v>41006</v>
      </c>
      <c r="E2512" s="2">
        <f t="shared" si="156"/>
        <v>11597506</v>
      </c>
      <c r="F2512" s="17" t="str">
        <f t="shared" si="159"/>
        <v>BEARISH</v>
      </c>
      <c r="G2512" s="17" t="str">
        <f t="shared" si="158"/>
        <v>NEUTRAL</v>
      </c>
      <c r="H2512" s="17" t="str">
        <f t="shared" si="157"/>
        <v>CONFIRMED BEARISH</v>
      </c>
    </row>
    <row r="2513" spans="1:8" ht="13.5" x14ac:dyDescent="0.25">
      <c r="A2513" s="3">
        <v>45664</v>
      </c>
      <c r="B2513" s="2">
        <v>9</v>
      </c>
      <c r="C2513" s="2">
        <v>8.7533999999999992</v>
      </c>
      <c r="D2513" s="2">
        <v>71773</v>
      </c>
      <c r="E2513" s="2">
        <f t="shared" si="156"/>
        <v>11525733</v>
      </c>
      <c r="F2513" s="17" t="str">
        <f t="shared" si="159"/>
        <v>BEARISH</v>
      </c>
      <c r="G2513" s="17" t="str">
        <f t="shared" si="158"/>
        <v>NEUTRAL</v>
      </c>
      <c r="H2513" s="17" t="str">
        <f t="shared" si="157"/>
        <v>CONFIRMED BEARISH</v>
      </c>
    </row>
    <row r="2514" spans="1:8" ht="13.5" x14ac:dyDescent="0.25">
      <c r="A2514" s="3">
        <v>45665</v>
      </c>
      <c r="B2514" s="2">
        <v>9.09</v>
      </c>
      <c r="C2514" s="2">
        <v>8.8408999999999995</v>
      </c>
      <c r="D2514" s="2">
        <v>57841</v>
      </c>
      <c r="E2514" s="2">
        <f t="shared" si="156"/>
        <v>11583574</v>
      </c>
      <c r="F2514" s="17" t="str">
        <f t="shared" si="159"/>
        <v>BEARISH</v>
      </c>
      <c r="G2514" s="17" t="str">
        <f t="shared" si="158"/>
        <v>NEUTRAL</v>
      </c>
      <c r="H2514" s="17" t="str">
        <f t="shared" si="157"/>
        <v>CONFIRMED BEARISH</v>
      </c>
    </row>
    <row r="2515" spans="1:8" ht="13.5" x14ac:dyDescent="0.25">
      <c r="A2515" s="3">
        <v>45666</v>
      </c>
      <c r="B2515" s="2">
        <v>9.1</v>
      </c>
      <c r="C2515" s="2">
        <v>8.8506999999999998</v>
      </c>
      <c r="D2515" s="2">
        <v>17462</v>
      </c>
      <c r="E2515" s="2">
        <f t="shared" si="156"/>
        <v>11601036</v>
      </c>
      <c r="F2515" s="17" t="str">
        <f t="shared" si="159"/>
        <v>BEARISH</v>
      </c>
      <c r="G2515" s="17" t="str">
        <f t="shared" si="158"/>
        <v>NEUTRAL</v>
      </c>
      <c r="H2515" s="17" t="str">
        <f t="shared" si="157"/>
        <v>CONFIRMED BEARISH</v>
      </c>
    </row>
    <row r="2516" spans="1:8" ht="13.5" x14ac:dyDescent="0.25">
      <c r="A2516" s="3">
        <v>45667</v>
      </c>
      <c r="B2516" s="2">
        <v>9.1</v>
      </c>
      <c r="C2516" s="2">
        <v>8.8506999999999998</v>
      </c>
      <c r="D2516" s="2">
        <v>18413</v>
      </c>
      <c r="E2516" s="2">
        <f t="shared" si="156"/>
        <v>11601036</v>
      </c>
      <c r="F2516" s="17" t="str">
        <f t="shared" si="159"/>
        <v>BEARISH</v>
      </c>
      <c r="G2516" s="17" t="str">
        <f t="shared" si="158"/>
        <v>NEUTRAL</v>
      </c>
      <c r="H2516" s="17" t="str">
        <f t="shared" si="157"/>
        <v>CONFIRMED BEARISH</v>
      </c>
    </row>
    <row r="2517" spans="1:8" ht="13.5" x14ac:dyDescent="0.25">
      <c r="A2517" s="3">
        <v>45670</v>
      </c>
      <c r="B2517" s="2">
        <v>9.09</v>
      </c>
      <c r="C2517" s="2">
        <v>8.8408999999999995</v>
      </c>
      <c r="D2517" s="2">
        <v>27632</v>
      </c>
      <c r="E2517" s="2">
        <f t="shared" si="156"/>
        <v>11573404</v>
      </c>
      <c r="F2517" s="17" t="str">
        <f t="shared" si="159"/>
        <v>BEARISH</v>
      </c>
      <c r="G2517" s="17" t="str">
        <f t="shared" si="158"/>
        <v>NEUTRAL</v>
      </c>
      <c r="H2517" s="17" t="str">
        <f t="shared" si="157"/>
        <v>CONFIRMED BEARISH</v>
      </c>
    </row>
    <row r="2518" spans="1:8" ht="13.5" x14ac:dyDescent="0.25">
      <c r="A2518" s="3">
        <v>45671</v>
      </c>
      <c r="B2518" s="2">
        <v>9.24</v>
      </c>
      <c r="C2518" s="2">
        <v>8.9868000000000006</v>
      </c>
      <c r="D2518" s="2">
        <v>26664</v>
      </c>
      <c r="E2518" s="2">
        <f t="shared" si="156"/>
        <v>11600068</v>
      </c>
      <c r="F2518" s="17" t="str">
        <f t="shared" si="159"/>
        <v>BULLISH</v>
      </c>
      <c r="G2518" s="17" t="str">
        <f t="shared" si="158"/>
        <v>NEUTRAL</v>
      </c>
      <c r="H2518" s="17" t="str">
        <f t="shared" si="157"/>
        <v>CONFIRMED BULLISH</v>
      </c>
    </row>
    <row r="2519" spans="1:8" ht="13.5" x14ac:dyDescent="0.25">
      <c r="A2519" s="3">
        <v>45672</v>
      </c>
      <c r="B2519" s="2">
        <v>9.19</v>
      </c>
      <c r="C2519" s="2">
        <v>8.9382000000000001</v>
      </c>
      <c r="D2519" s="2">
        <v>15030</v>
      </c>
      <c r="E2519" s="2">
        <f t="shared" si="156"/>
        <v>11585038</v>
      </c>
      <c r="F2519" s="17" t="str">
        <f t="shared" si="159"/>
        <v>BULLISH</v>
      </c>
      <c r="G2519" s="17" t="str">
        <f t="shared" si="158"/>
        <v>NEUTRAL</v>
      </c>
      <c r="H2519" s="17" t="str">
        <f t="shared" si="157"/>
        <v>CONFIRMED BULLISH</v>
      </c>
    </row>
    <row r="2520" spans="1:8" ht="13.5" x14ac:dyDescent="0.25">
      <c r="A2520" s="3">
        <v>45673</v>
      </c>
      <c r="B2520" s="2">
        <v>9.17</v>
      </c>
      <c r="C2520" s="2">
        <v>8.9186999999999994</v>
      </c>
      <c r="D2520" s="2">
        <v>9170</v>
      </c>
      <c r="E2520" s="2">
        <f t="shared" si="156"/>
        <v>11575868</v>
      </c>
      <c r="F2520" s="17" t="str">
        <f t="shared" si="159"/>
        <v>BEARISH</v>
      </c>
      <c r="G2520" s="17" t="str">
        <f t="shared" si="158"/>
        <v>NEUTRAL</v>
      </c>
      <c r="H2520" s="17" t="str">
        <f t="shared" si="157"/>
        <v>BEARISH DIVERGENCE</v>
      </c>
    </row>
    <row r="2521" spans="1:8" ht="13.5" x14ac:dyDescent="0.25">
      <c r="A2521" s="3">
        <v>45674</v>
      </c>
      <c r="B2521" s="2">
        <v>9.1999999999999993</v>
      </c>
      <c r="C2521" s="2">
        <v>8.9479000000000006</v>
      </c>
      <c r="D2521" s="2">
        <v>30880</v>
      </c>
      <c r="E2521" s="2">
        <f t="shared" si="156"/>
        <v>11606748</v>
      </c>
      <c r="F2521" s="17" t="str">
        <f t="shared" si="159"/>
        <v>BULLISH</v>
      </c>
      <c r="G2521" s="17" t="str">
        <f t="shared" si="158"/>
        <v>NEUTRAL</v>
      </c>
      <c r="H2521" s="17" t="str">
        <f t="shared" si="157"/>
        <v>CONFIRMED BULLISH</v>
      </c>
    </row>
    <row r="2522" spans="1:8" ht="13.5" x14ac:dyDescent="0.25">
      <c r="A2522" s="3">
        <v>45677</v>
      </c>
      <c r="B2522" s="2">
        <v>9.19</v>
      </c>
      <c r="C2522" s="2">
        <v>8.9382000000000001</v>
      </c>
      <c r="D2522" s="2">
        <v>16831</v>
      </c>
      <c r="E2522" s="2">
        <f t="shared" si="156"/>
        <v>11589917</v>
      </c>
      <c r="F2522" s="17" t="str">
        <f t="shared" si="159"/>
        <v>BULLISH</v>
      </c>
      <c r="G2522" s="17" t="str">
        <f t="shared" si="158"/>
        <v>NEUTRAL</v>
      </c>
      <c r="H2522" s="17" t="str">
        <f t="shared" si="157"/>
        <v>CONFIRMED BULLISH</v>
      </c>
    </row>
    <row r="2523" spans="1:8" ht="13.5" x14ac:dyDescent="0.25">
      <c r="A2523" s="3">
        <v>45678</v>
      </c>
      <c r="B2523" s="2">
        <v>9.14</v>
      </c>
      <c r="C2523" s="2">
        <v>8.8895999999999997</v>
      </c>
      <c r="D2523" s="2">
        <v>10973</v>
      </c>
      <c r="E2523" s="2">
        <f t="shared" si="156"/>
        <v>11578944</v>
      </c>
      <c r="F2523" s="17" t="str">
        <f t="shared" si="159"/>
        <v>BEARISH</v>
      </c>
      <c r="G2523" s="17" t="str">
        <f t="shared" si="158"/>
        <v>NEUTRAL</v>
      </c>
      <c r="H2523" s="17" t="str">
        <f t="shared" si="157"/>
        <v>CONFIRMED BEARISH</v>
      </c>
    </row>
    <row r="2524" spans="1:8" ht="13.5" x14ac:dyDescent="0.25">
      <c r="A2524" s="3">
        <v>45679</v>
      </c>
      <c r="B2524" s="2">
        <v>9.1199999999999992</v>
      </c>
      <c r="C2524" s="2">
        <v>8.8701000000000008</v>
      </c>
      <c r="D2524" s="2">
        <v>19128</v>
      </c>
      <c r="E2524" s="2">
        <f t="shared" si="156"/>
        <v>11559816</v>
      </c>
      <c r="F2524" s="17" t="str">
        <f t="shared" si="159"/>
        <v>BEARISH</v>
      </c>
      <c r="G2524" s="17" t="str">
        <f t="shared" si="158"/>
        <v>NEUTRAL</v>
      </c>
      <c r="H2524" s="17" t="str">
        <f t="shared" si="157"/>
        <v>CONFIRMED BEARISH</v>
      </c>
    </row>
    <row r="2525" spans="1:8" ht="13.5" x14ac:dyDescent="0.25">
      <c r="A2525" s="3">
        <v>45680</v>
      </c>
      <c r="B2525" s="2">
        <v>9.1</v>
      </c>
      <c r="C2525" s="2">
        <v>8.8506999999999998</v>
      </c>
      <c r="D2525" s="2">
        <v>49506</v>
      </c>
      <c r="E2525" s="2">
        <f t="shared" si="156"/>
        <v>11510310</v>
      </c>
      <c r="F2525" s="17" t="str">
        <f t="shared" si="159"/>
        <v>BEARISH</v>
      </c>
      <c r="G2525" s="17" t="str">
        <f t="shared" si="158"/>
        <v>NEUTRAL</v>
      </c>
      <c r="H2525" s="17" t="str">
        <f t="shared" si="157"/>
        <v>CONFIRMED BEARISH</v>
      </c>
    </row>
    <row r="2526" spans="1:8" ht="13.5" x14ac:dyDescent="0.25">
      <c r="A2526" s="3">
        <v>45681</v>
      </c>
      <c r="B2526" s="2">
        <v>9.15</v>
      </c>
      <c r="C2526" s="2">
        <v>8.8993000000000002</v>
      </c>
      <c r="D2526" s="2">
        <v>59105</v>
      </c>
      <c r="E2526" s="2">
        <f t="shared" si="156"/>
        <v>11569415</v>
      </c>
      <c r="F2526" s="17" t="str">
        <f t="shared" si="159"/>
        <v>BEARISH</v>
      </c>
      <c r="G2526" s="17" t="str">
        <f t="shared" si="158"/>
        <v>NEUTRAL</v>
      </c>
      <c r="H2526" s="17" t="str">
        <f t="shared" si="157"/>
        <v>CONFIRMED BEARISH</v>
      </c>
    </row>
    <row r="2527" spans="1:8" ht="13.5" x14ac:dyDescent="0.25">
      <c r="A2527" s="3">
        <v>45684</v>
      </c>
      <c r="B2527" s="2">
        <v>9.14</v>
      </c>
      <c r="C2527" s="2">
        <v>8.8895999999999997</v>
      </c>
      <c r="D2527" s="2">
        <v>16157</v>
      </c>
      <c r="E2527" s="2">
        <f t="shared" si="156"/>
        <v>11553258</v>
      </c>
      <c r="F2527" s="17" t="str">
        <f t="shared" si="159"/>
        <v>BEARISH</v>
      </c>
      <c r="G2527" s="17" t="str">
        <f t="shared" si="158"/>
        <v>NEUTRAL</v>
      </c>
      <c r="H2527" s="17" t="str">
        <f t="shared" si="157"/>
        <v>CONFIRMED BEARISH</v>
      </c>
    </row>
    <row r="2528" spans="1:8" ht="13.5" x14ac:dyDescent="0.25">
      <c r="A2528" s="3">
        <v>45685</v>
      </c>
      <c r="B2528" s="2">
        <v>9.1</v>
      </c>
      <c r="C2528" s="2">
        <v>8.8506999999999998</v>
      </c>
      <c r="D2528" s="2">
        <v>13333</v>
      </c>
      <c r="E2528" s="2">
        <f t="shared" si="156"/>
        <v>11539925</v>
      </c>
      <c r="F2528" s="17" t="str">
        <f t="shared" si="159"/>
        <v>BEARISH</v>
      </c>
      <c r="G2528" s="17" t="str">
        <f t="shared" si="158"/>
        <v>NEUTRAL</v>
      </c>
      <c r="H2528" s="17" t="str">
        <f t="shared" si="157"/>
        <v>CONFIRMED BEARISH</v>
      </c>
    </row>
    <row r="2529" spans="1:8" ht="13.5" x14ac:dyDescent="0.25">
      <c r="A2529" s="3">
        <v>45686</v>
      </c>
      <c r="B2529" s="2">
        <v>9.1300000000000008</v>
      </c>
      <c r="C2529" s="2">
        <v>8.8797999999999995</v>
      </c>
      <c r="D2529" s="2">
        <v>35297</v>
      </c>
      <c r="E2529" s="2">
        <f t="shared" si="156"/>
        <v>11575222</v>
      </c>
      <c r="F2529" s="17" t="str">
        <f t="shared" si="159"/>
        <v>BULLISH</v>
      </c>
      <c r="G2529" s="17" t="str">
        <f t="shared" si="158"/>
        <v>NEUTRAL</v>
      </c>
      <c r="H2529" s="17" t="str">
        <f t="shared" si="157"/>
        <v>CONFIRMED BULLISH</v>
      </c>
    </row>
    <row r="2530" spans="1:8" ht="13.5" x14ac:dyDescent="0.25">
      <c r="A2530" s="3">
        <v>45687</v>
      </c>
      <c r="B2530" s="2">
        <v>9.17</v>
      </c>
      <c r="C2530" s="2">
        <v>8.9186999999999994</v>
      </c>
      <c r="D2530" s="2">
        <v>19659</v>
      </c>
      <c r="E2530" s="2">
        <f t="shared" si="156"/>
        <v>11594881</v>
      </c>
      <c r="F2530" s="17" t="str">
        <f t="shared" si="159"/>
        <v>BULLISH</v>
      </c>
      <c r="G2530" s="17" t="str">
        <f t="shared" si="158"/>
        <v>NEUTRAL</v>
      </c>
      <c r="H2530" s="17" t="str">
        <f t="shared" si="157"/>
        <v>CONFIRMED BULLISH</v>
      </c>
    </row>
    <row r="2531" spans="1:8" ht="13.5" x14ac:dyDescent="0.25">
      <c r="A2531" s="3">
        <v>45688</v>
      </c>
      <c r="B2531" s="2">
        <v>9.15</v>
      </c>
      <c r="C2531" s="2">
        <v>8.8993000000000002</v>
      </c>
      <c r="D2531" s="2">
        <v>12844</v>
      </c>
      <c r="E2531" s="2">
        <f t="shared" si="156"/>
        <v>11582037</v>
      </c>
      <c r="F2531" s="17" t="str">
        <f t="shared" si="159"/>
        <v>BULLISH</v>
      </c>
      <c r="G2531" s="17" t="str">
        <f t="shared" si="158"/>
        <v>NEUTRAL</v>
      </c>
      <c r="H2531" s="17" t="str">
        <f t="shared" si="157"/>
        <v>NEUTRAL</v>
      </c>
    </row>
    <row r="2532" spans="1:8" ht="13.5" x14ac:dyDescent="0.25">
      <c r="A2532" s="3">
        <v>45691</v>
      </c>
      <c r="B2532" s="2">
        <v>9.1</v>
      </c>
      <c r="C2532" s="2">
        <v>8.8506999999999998</v>
      </c>
      <c r="D2532" s="2">
        <v>14315</v>
      </c>
      <c r="E2532" s="2">
        <f t="shared" si="156"/>
        <v>11567722</v>
      </c>
      <c r="F2532" s="17" t="str">
        <f t="shared" si="159"/>
        <v>BULLISH</v>
      </c>
      <c r="G2532" s="17" t="str">
        <f t="shared" si="158"/>
        <v>NEUTRAL</v>
      </c>
      <c r="H2532" s="17" t="str">
        <f t="shared" si="157"/>
        <v>BULLISH DIVERGENCE</v>
      </c>
    </row>
    <row r="2533" spans="1:8" ht="13.5" x14ac:dyDescent="0.25">
      <c r="A2533" s="3">
        <v>45692</v>
      </c>
      <c r="B2533" s="2">
        <v>9.09</v>
      </c>
      <c r="C2533" s="2">
        <v>8.8408999999999995</v>
      </c>
      <c r="D2533" s="2">
        <v>10888</v>
      </c>
      <c r="E2533" s="2">
        <f t="shared" si="156"/>
        <v>11556834</v>
      </c>
      <c r="F2533" s="17" t="str">
        <f t="shared" si="159"/>
        <v>BULLISH</v>
      </c>
      <c r="G2533" s="17" t="str">
        <f t="shared" si="158"/>
        <v>NEUTRAL</v>
      </c>
      <c r="H2533" s="17" t="str">
        <f t="shared" si="157"/>
        <v>BULLISH DIVERGENCE</v>
      </c>
    </row>
    <row r="2534" spans="1:8" ht="13.5" x14ac:dyDescent="0.25">
      <c r="A2534" s="3">
        <v>45693</v>
      </c>
      <c r="B2534" s="2">
        <v>9.15</v>
      </c>
      <c r="C2534" s="2">
        <v>8.8993000000000002</v>
      </c>
      <c r="D2534" s="2">
        <v>8994</v>
      </c>
      <c r="E2534" s="2">
        <f t="shared" si="156"/>
        <v>11565828</v>
      </c>
      <c r="F2534" s="17" t="str">
        <f t="shared" si="159"/>
        <v>BEARISH</v>
      </c>
      <c r="G2534" s="17" t="str">
        <f t="shared" si="158"/>
        <v>NEUTRAL</v>
      </c>
      <c r="H2534" s="17" t="str">
        <f t="shared" si="157"/>
        <v>BEARISH DIVERGENCE</v>
      </c>
    </row>
    <row r="2535" spans="1:8" ht="13.5" x14ac:dyDescent="0.25">
      <c r="A2535" s="3">
        <v>45694</v>
      </c>
      <c r="B2535" s="2">
        <v>9.14</v>
      </c>
      <c r="C2535" s="2">
        <v>8.8895999999999997</v>
      </c>
      <c r="D2535" s="2">
        <v>29933</v>
      </c>
      <c r="E2535" s="2">
        <f t="shared" si="156"/>
        <v>11535895</v>
      </c>
      <c r="F2535" s="17" t="str">
        <f t="shared" si="159"/>
        <v>BEARISH</v>
      </c>
      <c r="G2535" s="17" t="str">
        <f t="shared" si="158"/>
        <v>NEUTRAL</v>
      </c>
      <c r="H2535" s="17" t="str">
        <f t="shared" si="157"/>
        <v>CONFIRMED BEARISH</v>
      </c>
    </row>
    <row r="2536" spans="1:8" ht="13.5" x14ac:dyDescent="0.25">
      <c r="A2536" s="3">
        <v>45695</v>
      </c>
      <c r="B2536" s="2">
        <v>9.2100000000000009</v>
      </c>
      <c r="C2536" s="2">
        <v>8.9575999999999993</v>
      </c>
      <c r="D2536" s="2">
        <v>77680</v>
      </c>
      <c r="E2536" s="2">
        <f t="shared" si="156"/>
        <v>11613575</v>
      </c>
      <c r="F2536" s="17" t="str">
        <f t="shared" si="159"/>
        <v>BULLISH</v>
      </c>
      <c r="G2536" s="17" t="str">
        <f t="shared" si="158"/>
        <v>NEUTRAL</v>
      </c>
      <c r="H2536" s="17" t="str">
        <f t="shared" si="157"/>
        <v>CONFIRMED BULLISH</v>
      </c>
    </row>
    <row r="2537" spans="1:8" ht="13.5" x14ac:dyDescent="0.25">
      <c r="A2537" s="3">
        <v>45698</v>
      </c>
      <c r="B2537" s="2">
        <v>9.2100000000000009</v>
      </c>
      <c r="C2537" s="2">
        <v>8.9575999999999993</v>
      </c>
      <c r="D2537" s="2">
        <v>36282</v>
      </c>
      <c r="E2537" s="2">
        <f t="shared" si="156"/>
        <v>11613575</v>
      </c>
      <c r="F2537" s="17" t="str">
        <f t="shared" si="159"/>
        <v>BULLISH</v>
      </c>
      <c r="G2537" s="17" t="str">
        <f t="shared" si="158"/>
        <v>NEUTRAL</v>
      </c>
      <c r="H2537" s="17" t="str">
        <f t="shared" si="157"/>
        <v>CONFIRMED BULLISH</v>
      </c>
    </row>
    <row r="2538" spans="1:8" ht="13.5" x14ac:dyDescent="0.25">
      <c r="A2538" s="3">
        <v>45699</v>
      </c>
      <c r="B2538" s="2">
        <v>9.25</v>
      </c>
      <c r="C2538" s="2">
        <v>8.9966000000000008</v>
      </c>
      <c r="D2538" s="2">
        <v>17320</v>
      </c>
      <c r="E2538" s="2">
        <f t="shared" si="156"/>
        <v>11630895</v>
      </c>
      <c r="F2538" s="17" t="str">
        <f t="shared" si="159"/>
        <v>BULLISH</v>
      </c>
      <c r="G2538" s="17" t="str">
        <f t="shared" si="158"/>
        <v>NEUTRAL</v>
      </c>
      <c r="H2538" s="17" t="str">
        <f t="shared" si="157"/>
        <v>CONFIRMED BULLISH</v>
      </c>
    </row>
    <row r="2539" spans="1:8" ht="13.5" x14ac:dyDescent="0.25">
      <c r="A2539" s="3">
        <v>45700</v>
      </c>
      <c r="B2539" s="2">
        <v>9.33</v>
      </c>
      <c r="C2539" s="2">
        <v>9.0744000000000007</v>
      </c>
      <c r="D2539" s="2">
        <v>76126</v>
      </c>
      <c r="E2539" s="2">
        <f t="shared" si="156"/>
        <v>11707021</v>
      </c>
      <c r="F2539" s="17" t="str">
        <f t="shared" si="159"/>
        <v>BULLISH</v>
      </c>
      <c r="G2539" s="17" t="str">
        <f t="shared" si="158"/>
        <v>NEUTRAL</v>
      </c>
      <c r="H2539" s="17" t="str">
        <f t="shared" si="157"/>
        <v>CONFIRMED BULLISH</v>
      </c>
    </row>
    <row r="2540" spans="1:8" ht="13.5" x14ac:dyDescent="0.25">
      <c r="A2540" s="3">
        <v>45701</v>
      </c>
      <c r="B2540" s="2">
        <v>9.35</v>
      </c>
      <c r="C2540" s="2">
        <v>9.0937999999999999</v>
      </c>
      <c r="D2540" s="2">
        <v>40899</v>
      </c>
      <c r="E2540" s="2">
        <f t="shared" si="156"/>
        <v>11747920</v>
      </c>
      <c r="F2540" s="17" t="str">
        <f t="shared" si="159"/>
        <v>BULLISH</v>
      </c>
      <c r="G2540" s="17" t="str">
        <f t="shared" si="158"/>
        <v>NEUTRAL</v>
      </c>
      <c r="H2540" s="17" t="str">
        <f t="shared" si="157"/>
        <v>CONFIRMED BULLISH</v>
      </c>
    </row>
    <row r="2541" spans="1:8" ht="13.5" x14ac:dyDescent="0.25">
      <c r="A2541" s="3">
        <v>45702</v>
      </c>
      <c r="B2541" s="2">
        <v>9.34</v>
      </c>
      <c r="C2541" s="2">
        <v>9.0840999999999994</v>
      </c>
      <c r="D2541" s="2">
        <v>47390</v>
      </c>
      <c r="E2541" s="2">
        <f t="shared" si="156"/>
        <v>11700530</v>
      </c>
      <c r="F2541" s="17" t="str">
        <f t="shared" si="159"/>
        <v>BULLISH</v>
      </c>
      <c r="G2541" s="17" t="str">
        <f t="shared" si="158"/>
        <v>NEUTRAL</v>
      </c>
      <c r="H2541" s="17" t="str">
        <f t="shared" si="157"/>
        <v>CONFIRMED BULLISH</v>
      </c>
    </row>
    <row r="2542" spans="1:8" ht="13.5" x14ac:dyDescent="0.25">
      <c r="A2542" s="3">
        <v>45705</v>
      </c>
      <c r="B2542" s="2">
        <v>9.19</v>
      </c>
      <c r="C2542" s="2">
        <v>8.9382000000000001</v>
      </c>
      <c r="D2542" s="2">
        <v>29869</v>
      </c>
      <c r="E2542" s="2">
        <f t="shared" si="156"/>
        <v>11670661</v>
      </c>
      <c r="F2542" s="17" t="str">
        <f t="shared" si="159"/>
        <v>BULLISH</v>
      </c>
      <c r="G2542" s="17" t="str">
        <f t="shared" si="158"/>
        <v>NEUTRAL</v>
      </c>
      <c r="H2542" s="17" t="str">
        <f t="shared" si="157"/>
        <v>BULLISH DIVERGENCE</v>
      </c>
    </row>
    <row r="2543" spans="1:8" ht="13.5" x14ac:dyDescent="0.25">
      <c r="A2543" s="3">
        <v>45706</v>
      </c>
      <c r="B2543" s="2">
        <v>9.15</v>
      </c>
      <c r="C2543" s="2">
        <v>8.8993000000000002</v>
      </c>
      <c r="D2543" s="2">
        <v>43159</v>
      </c>
      <c r="E2543" s="2">
        <f t="shared" si="156"/>
        <v>11627502</v>
      </c>
      <c r="F2543" s="17" t="str">
        <f t="shared" si="159"/>
        <v>BEARISH</v>
      </c>
      <c r="G2543" s="17" t="str">
        <f t="shared" si="158"/>
        <v>NEUTRAL</v>
      </c>
      <c r="H2543" s="17" t="str">
        <f t="shared" si="157"/>
        <v>CONFIRMED BEARISH</v>
      </c>
    </row>
    <row r="2544" spans="1:8" ht="13.5" x14ac:dyDescent="0.25">
      <c r="A2544" s="3">
        <v>45707</v>
      </c>
      <c r="B2544" s="2">
        <v>9.1</v>
      </c>
      <c r="C2544" s="2">
        <v>8.8506999999999998</v>
      </c>
      <c r="D2544" s="2">
        <v>11461</v>
      </c>
      <c r="E2544" s="2">
        <f t="shared" si="156"/>
        <v>11616041</v>
      </c>
      <c r="F2544" s="17" t="str">
        <f t="shared" si="159"/>
        <v>BEARISH</v>
      </c>
      <c r="G2544" s="17" t="str">
        <f t="shared" si="158"/>
        <v>NEUTRAL</v>
      </c>
      <c r="H2544" s="17" t="str">
        <f t="shared" si="157"/>
        <v>CONFIRMED BEARISH</v>
      </c>
    </row>
    <row r="2545" spans="1:8" ht="13.5" x14ac:dyDescent="0.25">
      <c r="A2545" s="3">
        <v>45708</v>
      </c>
      <c r="B2545" s="2">
        <v>9.08</v>
      </c>
      <c r="C2545" s="2">
        <v>8.8312000000000008</v>
      </c>
      <c r="D2545" s="2">
        <v>34552</v>
      </c>
      <c r="E2545" s="2">
        <f t="shared" si="156"/>
        <v>11581489</v>
      </c>
      <c r="F2545" s="17" t="str">
        <f t="shared" si="159"/>
        <v>BEARISH</v>
      </c>
      <c r="G2545" s="17" t="str">
        <f t="shared" si="158"/>
        <v>NEUTRAL</v>
      </c>
      <c r="H2545" s="17" t="str">
        <f t="shared" si="157"/>
        <v>CONFIRMED BEARISH</v>
      </c>
    </row>
    <row r="2546" spans="1:8" ht="13.5" x14ac:dyDescent="0.25">
      <c r="A2546" s="3">
        <v>45709</v>
      </c>
      <c r="B2546" s="2">
        <v>9.1199999999999992</v>
      </c>
      <c r="C2546" s="2">
        <v>8.8701000000000008</v>
      </c>
      <c r="D2546" s="2">
        <v>13071</v>
      </c>
      <c r="E2546" s="2">
        <f t="shared" si="156"/>
        <v>11594560</v>
      </c>
      <c r="F2546" s="17" t="str">
        <f t="shared" si="159"/>
        <v>BEARISH</v>
      </c>
      <c r="G2546" s="17" t="str">
        <f t="shared" si="158"/>
        <v>NEUTRAL</v>
      </c>
      <c r="H2546" s="17" t="str">
        <f t="shared" si="157"/>
        <v>CONFIRMED BEARISH</v>
      </c>
    </row>
    <row r="2547" spans="1:8" ht="13.5" x14ac:dyDescent="0.25">
      <c r="A2547" s="3">
        <v>45712</v>
      </c>
      <c r="B2547" s="2">
        <v>9.15</v>
      </c>
      <c r="C2547" s="2">
        <v>8.8993000000000002</v>
      </c>
      <c r="D2547" s="2">
        <v>40478</v>
      </c>
      <c r="E2547" s="2">
        <f t="shared" si="156"/>
        <v>11635038</v>
      </c>
      <c r="F2547" s="17" t="str">
        <f t="shared" si="159"/>
        <v>BEARISH</v>
      </c>
      <c r="G2547" s="17" t="str">
        <f t="shared" si="158"/>
        <v>NEUTRAL</v>
      </c>
      <c r="H2547" s="17" t="str">
        <f t="shared" si="157"/>
        <v>CONFIRMED BEARISH</v>
      </c>
    </row>
    <row r="2548" spans="1:8" ht="13.5" x14ac:dyDescent="0.25">
      <c r="A2548" s="3">
        <v>45713</v>
      </c>
      <c r="B2548" s="2">
        <v>9.14</v>
      </c>
      <c r="C2548" s="2">
        <v>8.8895999999999997</v>
      </c>
      <c r="D2548" s="2">
        <v>17879</v>
      </c>
      <c r="E2548" s="2">
        <f t="shared" si="156"/>
        <v>11617159</v>
      </c>
      <c r="F2548" s="17" t="str">
        <f t="shared" si="159"/>
        <v>BEARISH</v>
      </c>
      <c r="G2548" s="17" t="str">
        <f t="shared" si="158"/>
        <v>NEUTRAL</v>
      </c>
      <c r="H2548" s="17" t="str">
        <f t="shared" si="157"/>
        <v>CONFIRMED BEARISH</v>
      </c>
    </row>
    <row r="2549" spans="1:8" ht="13.5" x14ac:dyDescent="0.25">
      <c r="A2549" s="3">
        <v>45714</v>
      </c>
      <c r="B2549" s="2">
        <v>9.1</v>
      </c>
      <c r="C2549" s="2">
        <v>8.8506999999999998</v>
      </c>
      <c r="D2549" s="2">
        <v>21579</v>
      </c>
      <c r="E2549" s="2">
        <f t="shared" si="156"/>
        <v>11595580</v>
      </c>
      <c r="F2549" s="17" t="str">
        <f t="shared" si="159"/>
        <v>BEARISH</v>
      </c>
      <c r="G2549" s="17" t="str">
        <f t="shared" si="158"/>
        <v>NEUTRAL</v>
      </c>
      <c r="H2549" s="17" t="str">
        <f t="shared" si="157"/>
        <v>NEUTRAL</v>
      </c>
    </row>
    <row r="2550" spans="1:8" ht="13.5" x14ac:dyDescent="0.25">
      <c r="A2550" s="3">
        <v>45715</v>
      </c>
      <c r="B2550" s="2">
        <v>9.0500000000000007</v>
      </c>
      <c r="C2550" s="2">
        <v>8.8019999999999996</v>
      </c>
      <c r="D2550" s="2">
        <v>13270</v>
      </c>
      <c r="E2550" s="2">
        <f t="shared" si="156"/>
        <v>11582310</v>
      </c>
      <c r="F2550" s="17" t="str">
        <f t="shared" si="159"/>
        <v>BULLISH</v>
      </c>
      <c r="G2550" s="17" t="str">
        <f t="shared" si="158"/>
        <v>NEUTRAL</v>
      </c>
      <c r="H2550" s="17" t="str">
        <f t="shared" si="157"/>
        <v>BULLISH DIVERGENCE</v>
      </c>
    </row>
    <row r="2551" spans="1:8" ht="13.5" x14ac:dyDescent="0.25">
      <c r="A2551" s="3">
        <v>45716</v>
      </c>
      <c r="B2551" s="2">
        <v>9.09</v>
      </c>
      <c r="C2551" s="2">
        <v>8.8408999999999995</v>
      </c>
      <c r="D2551" s="2">
        <v>61070</v>
      </c>
      <c r="E2551" s="2">
        <f t="shared" si="156"/>
        <v>11643380</v>
      </c>
      <c r="F2551" s="17" t="str">
        <f t="shared" si="159"/>
        <v>BULLISH</v>
      </c>
      <c r="G2551" s="17" t="str">
        <f t="shared" si="158"/>
        <v>NEUTRAL</v>
      </c>
      <c r="H2551" s="17" t="str">
        <f t="shared" si="157"/>
        <v>BULLISH DIVERGENCE</v>
      </c>
    </row>
    <row r="2552" spans="1:8" ht="13.5" x14ac:dyDescent="0.25">
      <c r="A2552" s="3">
        <v>45719</v>
      </c>
      <c r="B2552" s="2">
        <v>9.1300000000000008</v>
      </c>
      <c r="C2552" s="2">
        <v>8.8797999999999995</v>
      </c>
      <c r="D2552" s="2">
        <v>26821</v>
      </c>
      <c r="E2552" s="2">
        <f t="shared" si="156"/>
        <v>11670201</v>
      </c>
      <c r="F2552" s="17" t="str">
        <f t="shared" si="159"/>
        <v>BULLISH</v>
      </c>
      <c r="G2552" s="17" t="str">
        <f t="shared" si="158"/>
        <v>NEUTRAL</v>
      </c>
      <c r="H2552" s="17" t="str">
        <f t="shared" si="157"/>
        <v>BULLISH DIVERGENCE</v>
      </c>
    </row>
    <row r="2553" spans="1:8" ht="13.5" x14ac:dyDescent="0.25">
      <c r="A2553" s="3">
        <v>45720</v>
      </c>
      <c r="B2553" s="2">
        <v>9.08</v>
      </c>
      <c r="C2553" s="2">
        <v>8.8312000000000008</v>
      </c>
      <c r="D2553" s="2">
        <v>12949</v>
      </c>
      <c r="E2553" s="2">
        <f t="shared" si="156"/>
        <v>11657252</v>
      </c>
      <c r="F2553" s="17" t="str">
        <f t="shared" si="159"/>
        <v>BULLISH</v>
      </c>
      <c r="G2553" s="17" t="str">
        <f t="shared" si="158"/>
        <v>NEUTRAL</v>
      </c>
      <c r="H2553" s="17" t="str">
        <f t="shared" si="157"/>
        <v>BULLISH DIVERGENCE</v>
      </c>
    </row>
    <row r="2554" spans="1:8" ht="13.5" x14ac:dyDescent="0.25">
      <c r="A2554" s="3">
        <v>45721</v>
      </c>
      <c r="B2554" s="2">
        <v>9.02</v>
      </c>
      <c r="C2554" s="2">
        <v>8.7728999999999999</v>
      </c>
      <c r="D2554" s="2">
        <v>10933</v>
      </c>
      <c r="E2554" s="2">
        <f t="shared" si="156"/>
        <v>11646319</v>
      </c>
      <c r="F2554" s="17" t="str">
        <f t="shared" si="159"/>
        <v>BULLISH</v>
      </c>
      <c r="G2554" s="17" t="str">
        <f t="shared" si="158"/>
        <v>NEUTRAL</v>
      </c>
      <c r="H2554" s="17" t="str">
        <f t="shared" si="157"/>
        <v>BULLISH DIVERGENCE</v>
      </c>
    </row>
    <row r="2555" spans="1:8" ht="13.5" x14ac:dyDescent="0.25">
      <c r="A2555" s="3">
        <v>45722</v>
      </c>
      <c r="B2555" s="2">
        <v>9.02</v>
      </c>
      <c r="C2555" s="2">
        <v>8.7728999999999999</v>
      </c>
      <c r="D2555" s="2">
        <v>21467</v>
      </c>
      <c r="E2555" s="2">
        <f t="shared" si="156"/>
        <v>11646319</v>
      </c>
      <c r="F2555" s="17" t="str">
        <f t="shared" si="159"/>
        <v>BULLISH</v>
      </c>
      <c r="G2555" s="17" t="str">
        <f t="shared" si="158"/>
        <v>NEUTRAL</v>
      </c>
      <c r="H2555" s="17" t="str">
        <f t="shared" si="157"/>
        <v>BULLISH DIVERGENCE</v>
      </c>
    </row>
    <row r="2556" spans="1:8" ht="13.5" x14ac:dyDescent="0.25">
      <c r="A2556" s="3">
        <v>45723</v>
      </c>
      <c r="B2556" s="2">
        <v>9.01</v>
      </c>
      <c r="C2556" s="2">
        <v>8.7630999999999997</v>
      </c>
      <c r="D2556" s="2">
        <v>19677</v>
      </c>
      <c r="E2556" s="2">
        <f t="shared" si="156"/>
        <v>11626642</v>
      </c>
      <c r="F2556" s="17" t="str">
        <f t="shared" si="159"/>
        <v>BEARISH</v>
      </c>
      <c r="G2556" s="17" t="str">
        <f t="shared" si="158"/>
        <v>NEUTRAL</v>
      </c>
      <c r="H2556" s="17" t="str">
        <f t="shared" si="157"/>
        <v>CONFIRMED BEARISH</v>
      </c>
    </row>
    <row r="2557" spans="1:8" ht="13.5" x14ac:dyDescent="0.25">
      <c r="A2557" s="3">
        <v>45726</v>
      </c>
      <c r="B2557" s="2">
        <v>9</v>
      </c>
      <c r="C2557" s="2">
        <v>8.7533999999999992</v>
      </c>
      <c r="D2557" s="2">
        <v>16107</v>
      </c>
      <c r="E2557" s="2">
        <f t="shared" si="156"/>
        <v>11610535</v>
      </c>
      <c r="F2557" s="17" t="str">
        <f t="shared" si="159"/>
        <v>BEARISH</v>
      </c>
      <c r="G2557" s="17" t="str">
        <f t="shared" si="158"/>
        <v>NEUTRAL</v>
      </c>
      <c r="H2557" s="17" t="str">
        <f t="shared" si="157"/>
        <v>CONFIRMED BEARISH</v>
      </c>
    </row>
    <row r="2558" spans="1:8" ht="13.5" x14ac:dyDescent="0.25">
      <c r="A2558" s="3">
        <v>45727</v>
      </c>
      <c r="B2558" s="2">
        <v>8.9499999999999993</v>
      </c>
      <c r="C2558" s="2">
        <v>8.7048000000000005</v>
      </c>
      <c r="D2558" s="2">
        <v>10535</v>
      </c>
      <c r="E2558" s="2">
        <f t="shared" si="156"/>
        <v>11600000</v>
      </c>
      <c r="F2558" s="17" t="str">
        <f t="shared" si="159"/>
        <v>BEARISH</v>
      </c>
      <c r="G2558" s="17" t="str">
        <f t="shared" si="158"/>
        <v>NEUTRAL</v>
      </c>
      <c r="H2558" s="17" t="str">
        <f t="shared" si="157"/>
        <v>CONFIRMED BEARISH</v>
      </c>
    </row>
    <row r="2559" spans="1:8" ht="13.5" x14ac:dyDescent="0.25">
      <c r="A2559" s="3">
        <v>45728</v>
      </c>
      <c r="B2559" s="2">
        <v>9</v>
      </c>
      <c r="C2559" s="2">
        <v>8.7533999999999992</v>
      </c>
      <c r="D2559" s="2">
        <v>42753</v>
      </c>
      <c r="E2559" s="2">
        <f t="shared" si="156"/>
        <v>11642753</v>
      </c>
      <c r="F2559" s="17" t="str">
        <f t="shared" si="159"/>
        <v>BEARISH</v>
      </c>
      <c r="G2559" s="17" t="str">
        <f t="shared" si="158"/>
        <v>NEUTRAL</v>
      </c>
      <c r="H2559" s="17" t="str">
        <f t="shared" si="157"/>
        <v>CONFIRMED BEARISH</v>
      </c>
    </row>
    <row r="2560" spans="1:8" ht="13.5" x14ac:dyDescent="0.25">
      <c r="A2560" s="3">
        <v>45729</v>
      </c>
      <c r="B2560" s="2">
        <v>8.9499999999999993</v>
      </c>
      <c r="C2560" s="2">
        <v>8.7048000000000005</v>
      </c>
      <c r="D2560" s="2">
        <v>44182</v>
      </c>
      <c r="E2560" s="2">
        <f t="shared" si="156"/>
        <v>11598571</v>
      </c>
      <c r="F2560" s="17" t="str">
        <f t="shared" si="159"/>
        <v>BEARISH</v>
      </c>
      <c r="G2560" s="17" t="str">
        <f t="shared" si="158"/>
        <v>NEUTRAL</v>
      </c>
      <c r="H2560" s="17" t="str">
        <f t="shared" si="157"/>
        <v>CONFIRMED BEARISH</v>
      </c>
    </row>
    <row r="2561" spans="1:8" ht="13.5" x14ac:dyDescent="0.25">
      <c r="A2561" s="3">
        <v>45730</v>
      </c>
      <c r="B2561" s="2">
        <v>9</v>
      </c>
      <c r="C2561" s="2">
        <v>8.7533999999999992</v>
      </c>
      <c r="D2561" s="2">
        <v>40544</v>
      </c>
      <c r="E2561" s="2">
        <f t="shared" si="156"/>
        <v>11639115</v>
      </c>
      <c r="F2561" s="17" t="str">
        <f t="shared" si="159"/>
        <v>BULLISH</v>
      </c>
      <c r="G2561" s="17" t="str">
        <f t="shared" si="158"/>
        <v>NEUTRAL</v>
      </c>
      <c r="H2561" s="17" t="str">
        <f t="shared" si="157"/>
        <v>BULLISH DIVERGENCE</v>
      </c>
    </row>
    <row r="2562" spans="1:8" ht="13.5" x14ac:dyDescent="0.25">
      <c r="A2562" s="3">
        <v>45733</v>
      </c>
      <c r="B2562" s="2">
        <v>8.9700000000000006</v>
      </c>
      <c r="C2562" s="2">
        <v>8.7241999999999997</v>
      </c>
      <c r="D2562" s="2">
        <v>9457</v>
      </c>
      <c r="E2562" s="2">
        <f t="shared" si="156"/>
        <v>11629658</v>
      </c>
      <c r="F2562" s="17" t="str">
        <f t="shared" si="159"/>
        <v>BULLISH</v>
      </c>
      <c r="G2562" s="17" t="str">
        <f t="shared" si="158"/>
        <v>NEUTRAL</v>
      </c>
      <c r="H2562" s="17" t="str">
        <f t="shared" si="157"/>
        <v>BULLISH DIVERGENCE</v>
      </c>
    </row>
    <row r="2563" spans="1:8" ht="13.5" x14ac:dyDescent="0.25">
      <c r="A2563" s="3">
        <v>45734</v>
      </c>
      <c r="B2563" s="2">
        <v>9.1</v>
      </c>
      <c r="C2563" s="2">
        <v>8.8506999999999998</v>
      </c>
      <c r="D2563" s="2">
        <v>60778</v>
      </c>
      <c r="E2563" s="2">
        <f t="shared" si="156"/>
        <v>11690436</v>
      </c>
      <c r="F2563" s="17" t="str">
        <f t="shared" si="159"/>
        <v>BULLISH</v>
      </c>
      <c r="G2563" s="17" t="str">
        <f t="shared" si="158"/>
        <v>NEUTRAL</v>
      </c>
      <c r="H2563" s="17" t="str">
        <f t="shared" si="157"/>
        <v>CONFIRMED BULLISH</v>
      </c>
    </row>
    <row r="2564" spans="1:8" ht="13.5" x14ac:dyDescent="0.25">
      <c r="A2564" s="3">
        <v>45735</v>
      </c>
      <c r="B2564" s="2">
        <v>9.08</v>
      </c>
      <c r="C2564" s="2">
        <v>8.8312000000000008</v>
      </c>
      <c r="D2564" s="2">
        <v>125388</v>
      </c>
      <c r="E2564" s="2">
        <f t="shared" ref="E2564:E2627" si="160">IF(B2564&gt;B2563, E2563+D2564, IF(B2564&lt;B2563, E2563-D2564, E2563))</f>
        <v>11565048</v>
      </c>
      <c r="F2564" s="17" t="str">
        <f t="shared" si="159"/>
        <v>BEARISH</v>
      </c>
      <c r="G2564" s="17" t="str">
        <f t="shared" si="158"/>
        <v>NEUTRAL</v>
      </c>
      <c r="H2564" s="17" t="str">
        <f t="shared" si="157"/>
        <v>BEARISH DIVERGENCE</v>
      </c>
    </row>
    <row r="2565" spans="1:8" ht="13.5" x14ac:dyDescent="0.25">
      <c r="A2565" s="3">
        <v>45737</v>
      </c>
      <c r="B2565" s="2">
        <v>8.94</v>
      </c>
      <c r="C2565" s="2">
        <v>8.6950000000000003</v>
      </c>
      <c r="D2565" s="2">
        <v>6011</v>
      </c>
      <c r="E2565" s="2">
        <f t="shared" si="160"/>
        <v>11559037</v>
      </c>
      <c r="F2565" s="17" t="str">
        <f t="shared" si="159"/>
        <v>BEARISH</v>
      </c>
      <c r="G2565" s="17" t="str">
        <f t="shared" si="158"/>
        <v>NEUTRAL</v>
      </c>
      <c r="H2565" s="17" t="str">
        <f t="shared" si="157"/>
        <v>CONFIRMED BEARISH</v>
      </c>
    </row>
    <row r="2566" spans="1:8" ht="13.5" x14ac:dyDescent="0.25">
      <c r="A2566" s="3">
        <v>45740</v>
      </c>
      <c r="B2566" s="2">
        <v>8.94</v>
      </c>
      <c r="C2566" s="2">
        <v>8.6950000000000003</v>
      </c>
      <c r="D2566" s="2">
        <v>24786</v>
      </c>
      <c r="E2566" s="2">
        <f t="shared" si="160"/>
        <v>11559037</v>
      </c>
      <c r="F2566" s="17" t="str">
        <f t="shared" si="159"/>
        <v>BEARISH</v>
      </c>
      <c r="G2566" s="17" t="str">
        <f t="shared" si="158"/>
        <v>NEUTRAL</v>
      </c>
      <c r="H2566" s="17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BEARISH</v>
      </c>
    </row>
    <row r="2567" spans="1:8" ht="13.5" x14ac:dyDescent="0.25">
      <c r="A2567" s="3">
        <v>45741</v>
      </c>
      <c r="B2567" s="2">
        <v>9.01</v>
      </c>
      <c r="C2567" s="2">
        <v>8.7630999999999997</v>
      </c>
      <c r="D2567" s="2">
        <v>19844</v>
      </c>
      <c r="E2567" s="2">
        <f t="shared" si="160"/>
        <v>11578881</v>
      </c>
      <c r="F2567" s="17" t="str">
        <f t="shared" si="159"/>
        <v>BEARISH</v>
      </c>
      <c r="G2567" s="17" t="str">
        <f t="shared" ref="G2567:G2630" si="162">IF((E2567-E2562)/E2562 &gt; 0.02, "STRONG",
 IF((E2567-E2562)/E2562 &lt; -0.02, "WEAK", "NEUTRAL"))</f>
        <v>NEUTRAL</v>
      </c>
      <c r="H2567" s="17" t="str">
        <f t="shared" si="161"/>
        <v>BEARISH DIVERGENCE</v>
      </c>
    </row>
    <row r="2568" spans="1:8" ht="13.5" x14ac:dyDescent="0.25">
      <c r="A2568" s="3">
        <v>45742</v>
      </c>
      <c r="B2568" s="2">
        <v>9</v>
      </c>
      <c r="C2568" s="2">
        <v>8.7533999999999992</v>
      </c>
      <c r="D2568" s="2">
        <v>31189</v>
      </c>
      <c r="E2568" s="2">
        <f t="shared" si="160"/>
        <v>11547692</v>
      </c>
      <c r="F2568" s="17" t="str">
        <f t="shared" ref="F2568:F2631" si="163">IF(E2568&gt;E2563,"BULLISH",IF(E2568&lt;E2563,"BEARISH","NEUTRAL"))</f>
        <v>BEARISH</v>
      </c>
      <c r="G2568" s="17" t="str">
        <f t="shared" si="162"/>
        <v>NEUTRAL</v>
      </c>
      <c r="H2568" s="17" t="str">
        <f t="shared" si="161"/>
        <v>CONFIRMED BEARISH</v>
      </c>
    </row>
    <row r="2569" spans="1:8" ht="13.5" x14ac:dyDescent="0.25">
      <c r="A2569" s="3">
        <v>45743</v>
      </c>
      <c r="B2569" s="2">
        <v>8.99</v>
      </c>
      <c r="C2569" s="2">
        <v>8.7437000000000005</v>
      </c>
      <c r="D2569" s="2">
        <v>18571</v>
      </c>
      <c r="E2569" s="2">
        <f t="shared" si="160"/>
        <v>11529121</v>
      </c>
      <c r="F2569" s="17" t="str">
        <f t="shared" si="163"/>
        <v>BEARISH</v>
      </c>
      <c r="G2569" s="17" t="str">
        <f t="shared" si="162"/>
        <v>NEUTRAL</v>
      </c>
      <c r="H2569" s="17" t="str">
        <f t="shared" si="161"/>
        <v>CONFIRMED BEARISH</v>
      </c>
    </row>
    <row r="2570" spans="1:8" ht="13.5" x14ac:dyDescent="0.25">
      <c r="A2570" s="3">
        <v>45744</v>
      </c>
      <c r="B2570" s="2">
        <v>8.9</v>
      </c>
      <c r="C2570" s="2">
        <v>8.6561000000000003</v>
      </c>
      <c r="D2570" s="2">
        <v>23696</v>
      </c>
      <c r="E2570" s="2">
        <f t="shared" si="160"/>
        <v>11505425</v>
      </c>
      <c r="F2570" s="17" t="str">
        <f t="shared" si="163"/>
        <v>BEARISH</v>
      </c>
      <c r="G2570" s="17" t="str">
        <f t="shared" si="162"/>
        <v>NEUTRAL</v>
      </c>
      <c r="H2570" s="17" t="str">
        <f t="shared" si="161"/>
        <v>CONFIRMED BEARISH</v>
      </c>
    </row>
    <row r="2571" spans="1:8" ht="13.5" x14ac:dyDescent="0.25">
      <c r="A2571" s="3">
        <v>45749</v>
      </c>
      <c r="B2571" s="2">
        <v>8.89</v>
      </c>
      <c r="C2571" s="2">
        <v>8.6463999999999999</v>
      </c>
      <c r="D2571" s="2">
        <v>24880</v>
      </c>
      <c r="E2571" s="2">
        <f t="shared" si="160"/>
        <v>11480545</v>
      </c>
      <c r="F2571" s="17" t="str">
        <f t="shared" si="163"/>
        <v>BEARISH</v>
      </c>
      <c r="G2571" s="17" t="str">
        <f t="shared" si="162"/>
        <v>NEUTRAL</v>
      </c>
      <c r="H2571" s="17" t="str">
        <f t="shared" si="161"/>
        <v>CONFIRMED BEARISH</v>
      </c>
    </row>
    <row r="2572" spans="1:8" ht="13.5" x14ac:dyDescent="0.25">
      <c r="A2572" s="3">
        <v>45750</v>
      </c>
      <c r="B2572" s="2">
        <v>8.89</v>
      </c>
      <c r="C2572" s="2">
        <v>8.6463999999999999</v>
      </c>
      <c r="D2572" s="2">
        <v>75723</v>
      </c>
      <c r="E2572" s="2">
        <f t="shared" si="160"/>
        <v>11480545</v>
      </c>
      <c r="F2572" s="17" t="str">
        <f t="shared" si="163"/>
        <v>BEARISH</v>
      </c>
      <c r="G2572" s="17" t="str">
        <f t="shared" si="162"/>
        <v>NEUTRAL</v>
      </c>
      <c r="H2572" s="17" t="str">
        <f t="shared" si="161"/>
        <v>CONFIRMED BEARISH</v>
      </c>
    </row>
    <row r="2573" spans="1:8" ht="13.5" x14ac:dyDescent="0.25">
      <c r="A2573" s="3">
        <v>45751</v>
      </c>
      <c r="B2573" s="2">
        <v>8.9</v>
      </c>
      <c r="C2573" s="2">
        <v>8.6561000000000003</v>
      </c>
      <c r="D2573" s="2">
        <v>67873</v>
      </c>
      <c r="E2573" s="2">
        <f t="shared" si="160"/>
        <v>11548418</v>
      </c>
      <c r="F2573" s="17" t="str">
        <f t="shared" si="163"/>
        <v>BULLISH</v>
      </c>
      <c r="G2573" s="17" t="str">
        <f t="shared" si="162"/>
        <v>NEUTRAL</v>
      </c>
      <c r="H2573" s="17" t="str">
        <f t="shared" si="161"/>
        <v>BULLISH DIVERGENCE</v>
      </c>
    </row>
    <row r="2574" spans="1:8" ht="13.5" x14ac:dyDescent="0.25">
      <c r="A2574" s="3">
        <v>45754</v>
      </c>
      <c r="B2574" s="2">
        <v>8.89</v>
      </c>
      <c r="C2574" s="2">
        <v>8.6463999999999999</v>
      </c>
      <c r="D2574" s="2">
        <v>51084</v>
      </c>
      <c r="E2574" s="2">
        <f t="shared" si="160"/>
        <v>11497334</v>
      </c>
      <c r="F2574" s="17" t="str">
        <f t="shared" si="163"/>
        <v>BEARISH</v>
      </c>
      <c r="G2574" s="17" t="str">
        <f t="shared" si="162"/>
        <v>NEUTRAL</v>
      </c>
      <c r="H2574" s="17" t="str">
        <f t="shared" si="161"/>
        <v>CONFIRMED BEARISH</v>
      </c>
    </row>
    <row r="2575" spans="1:8" ht="13.5" x14ac:dyDescent="0.25">
      <c r="A2575" s="3">
        <v>45755</v>
      </c>
      <c r="B2575" s="2">
        <v>8.85</v>
      </c>
      <c r="C2575" s="2">
        <v>8.6074999999999999</v>
      </c>
      <c r="D2575" s="2">
        <v>13691</v>
      </c>
      <c r="E2575" s="2">
        <f t="shared" si="160"/>
        <v>11483643</v>
      </c>
      <c r="F2575" s="17" t="str">
        <f t="shared" si="163"/>
        <v>BEARISH</v>
      </c>
      <c r="G2575" s="17" t="str">
        <f t="shared" si="162"/>
        <v>NEUTRAL</v>
      </c>
      <c r="H2575" s="17" t="str">
        <f t="shared" si="161"/>
        <v>CONFIRMED BEARISH</v>
      </c>
    </row>
    <row r="2576" spans="1:8" ht="13.5" x14ac:dyDescent="0.25">
      <c r="A2576" s="3">
        <v>45757</v>
      </c>
      <c r="B2576" s="2">
        <v>8.84</v>
      </c>
      <c r="C2576" s="2">
        <v>8.5977999999999994</v>
      </c>
      <c r="D2576" s="2">
        <v>56019</v>
      </c>
      <c r="E2576" s="2">
        <f t="shared" si="160"/>
        <v>11427624</v>
      </c>
      <c r="F2576" s="17" t="str">
        <f t="shared" si="163"/>
        <v>BEARISH</v>
      </c>
      <c r="G2576" s="17" t="str">
        <f t="shared" si="162"/>
        <v>NEUTRAL</v>
      </c>
      <c r="H2576" s="17" t="str">
        <f t="shared" si="161"/>
        <v>CONFIRMED BEARISH</v>
      </c>
    </row>
    <row r="2577" spans="1:8" ht="13.5" x14ac:dyDescent="0.25">
      <c r="A2577" s="3">
        <v>45758</v>
      </c>
      <c r="B2577" s="2">
        <v>8.8000000000000007</v>
      </c>
      <c r="C2577" s="2">
        <v>8.5588999999999995</v>
      </c>
      <c r="D2577" s="2">
        <v>16639</v>
      </c>
      <c r="E2577" s="2">
        <f t="shared" si="160"/>
        <v>11410985</v>
      </c>
      <c r="F2577" s="17" t="str">
        <f t="shared" si="163"/>
        <v>BEARISH</v>
      </c>
      <c r="G2577" s="17" t="str">
        <f t="shared" si="162"/>
        <v>NEUTRAL</v>
      </c>
      <c r="H2577" s="17" t="str">
        <f t="shared" si="161"/>
        <v>CONFIRMED BEARISH</v>
      </c>
    </row>
    <row r="2578" spans="1:8" ht="13.5" x14ac:dyDescent="0.25">
      <c r="A2578" s="3">
        <v>45761</v>
      </c>
      <c r="B2578" s="2">
        <v>8.7899999999999991</v>
      </c>
      <c r="C2578" s="2">
        <v>8.5492000000000008</v>
      </c>
      <c r="D2578" s="2">
        <v>44537</v>
      </c>
      <c r="E2578" s="2">
        <f t="shared" si="160"/>
        <v>11366448</v>
      </c>
      <c r="F2578" s="17" t="str">
        <f t="shared" si="163"/>
        <v>BEARISH</v>
      </c>
      <c r="G2578" s="17" t="str">
        <f t="shared" si="162"/>
        <v>NEUTRAL</v>
      </c>
      <c r="H2578" s="17" t="str">
        <f t="shared" si="161"/>
        <v>CONFIRMED BEARISH</v>
      </c>
    </row>
    <row r="2579" spans="1:8" ht="13.5" x14ac:dyDescent="0.25">
      <c r="A2579" s="3">
        <v>45762</v>
      </c>
      <c r="B2579" s="2">
        <v>8.8000000000000007</v>
      </c>
      <c r="C2579" s="2">
        <v>8.5588999999999995</v>
      </c>
      <c r="D2579" s="2">
        <v>33210</v>
      </c>
      <c r="E2579" s="2">
        <f t="shared" si="160"/>
        <v>11399658</v>
      </c>
      <c r="F2579" s="17" t="str">
        <f t="shared" si="163"/>
        <v>BEARISH</v>
      </c>
      <c r="G2579" s="17" t="str">
        <f t="shared" si="162"/>
        <v>NEUTRAL</v>
      </c>
      <c r="H2579" s="17" t="str">
        <f t="shared" si="161"/>
        <v>CONFIRMED BEARISH</v>
      </c>
    </row>
    <row r="2580" spans="1:8" ht="13.5" x14ac:dyDescent="0.25">
      <c r="A2580" s="3">
        <v>45763</v>
      </c>
      <c r="B2580" s="2">
        <v>8.7899999999999991</v>
      </c>
      <c r="C2580" s="2">
        <v>8.5492000000000008</v>
      </c>
      <c r="D2580" s="2">
        <v>35351</v>
      </c>
      <c r="E2580" s="2">
        <f t="shared" si="160"/>
        <v>11364307</v>
      </c>
      <c r="F2580" s="17" t="str">
        <f t="shared" si="163"/>
        <v>BEARISH</v>
      </c>
      <c r="G2580" s="17" t="str">
        <f t="shared" si="162"/>
        <v>NEUTRAL</v>
      </c>
      <c r="H2580" s="17" t="str">
        <f t="shared" si="161"/>
        <v>CONFIRMED BEARISH</v>
      </c>
    </row>
    <row r="2581" spans="1:8" ht="13.5" x14ac:dyDescent="0.25">
      <c r="A2581" s="3">
        <v>45764</v>
      </c>
      <c r="B2581" s="2">
        <v>8.64</v>
      </c>
      <c r="C2581" s="2">
        <v>8.4032999999999998</v>
      </c>
      <c r="D2581" s="2">
        <v>43832</v>
      </c>
      <c r="E2581" s="2">
        <f t="shared" si="160"/>
        <v>11320475</v>
      </c>
      <c r="F2581" s="17" t="str">
        <f t="shared" si="163"/>
        <v>BEARISH</v>
      </c>
      <c r="G2581" s="17" t="str">
        <f t="shared" si="162"/>
        <v>NEUTRAL</v>
      </c>
      <c r="H2581" s="17" t="str">
        <f t="shared" si="161"/>
        <v>CONFIRMED BEARISH</v>
      </c>
    </row>
    <row r="2582" spans="1:8" ht="13.5" x14ac:dyDescent="0.25">
      <c r="A2582" s="3">
        <v>45765</v>
      </c>
      <c r="B2582" s="2">
        <v>8.77</v>
      </c>
      <c r="C2582" s="2">
        <v>8.5297000000000001</v>
      </c>
      <c r="D2582" s="2">
        <v>33320</v>
      </c>
      <c r="E2582" s="2">
        <f t="shared" si="160"/>
        <v>11353795</v>
      </c>
      <c r="F2582" s="17" t="str">
        <f t="shared" si="163"/>
        <v>BEARISH</v>
      </c>
      <c r="G2582" s="17" t="str">
        <f t="shared" si="162"/>
        <v>NEUTRAL</v>
      </c>
      <c r="H2582" s="17" t="str">
        <f t="shared" si="161"/>
        <v>CONFIRMED BEARISH</v>
      </c>
    </row>
    <row r="2583" spans="1:8" ht="13.5" x14ac:dyDescent="0.25">
      <c r="A2583" s="3">
        <v>45768</v>
      </c>
      <c r="B2583" s="2">
        <v>8.92</v>
      </c>
      <c r="C2583" s="2">
        <v>8.6755999999999993</v>
      </c>
      <c r="D2583" s="2">
        <v>56226</v>
      </c>
      <c r="E2583" s="2">
        <f t="shared" si="160"/>
        <v>11410021</v>
      </c>
      <c r="F2583" s="17" t="str">
        <f t="shared" si="163"/>
        <v>BULLISH</v>
      </c>
      <c r="G2583" s="17" t="str">
        <f t="shared" si="162"/>
        <v>NEUTRAL</v>
      </c>
      <c r="H2583" s="17" t="str">
        <f t="shared" si="161"/>
        <v>CONFIRMED BULLISH</v>
      </c>
    </row>
    <row r="2584" spans="1:8" ht="13.5" x14ac:dyDescent="0.25">
      <c r="A2584" s="3">
        <v>45769</v>
      </c>
      <c r="B2584" s="2">
        <v>9.06</v>
      </c>
      <c r="C2584" s="2">
        <v>8.8117999999999999</v>
      </c>
      <c r="D2584" s="2">
        <v>74161</v>
      </c>
      <c r="E2584" s="2">
        <f t="shared" si="160"/>
        <v>11484182</v>
      </c>
      <c r="F2584" s="17" t="str">
        <f t="shared" si="163"/>
        <v>BULLISH</v>
      </c>
      <c r="G2584" s="17" t="str">
        <f t="shared" si="162"/>
        <v>NEUTRAL</v>
      </c>
      <c r="H2584" s="17" t="str">
        <f t="shared" si="161"/>
        <v>CONFIRMED BULLISH</v>
      </c>
    </row>
    <row r="2585" spans="1:8" ht="13.5" x14ac:dyDescent="0.25">
      <c r="A2585" s="3">
        <v>45770</v>
      </c>
      <c r="B2585" s="2">
        <v>9.1199999999999992</v>
      </c>
      <c r="C2585" s="2">
        <v>8.8701000000000008</v>
      </c>
      <c r="D2585" s="2">
        <v>47317</v>
      </c>
      <c r="E2585" s="2">
        <f t="shared" si="160"/>
        <v>11531499</v>
      </c>
      <c r="F2585" s="17" t="str">
        <f t="shared" si="163"/>
        <v>BULLISH</v>
      </c>
      <c r="G2585" s="17" t="str">
        <f t="shared" si="162"/>
        <v>NEUTRAL</v>
      </c>
      <c r="H2585" s="17" t="str">
        <f t="shared" si="161"/>
        <v>CONFIRMED BULLISH</v>
      </c>
    </row>
    <row r="2586" spans="1:8" ht="13.5" x14ac:dyDescent="0.25">
      <c r="A2586" s="3">
        <v>45771</v>
      </c>
      <c r="B2586" s="2">
        <v>9.24</v>
      </c>
      <c r="C2586" s="2">
        <v>8.9868000000000006</v>
      </c>
      <c r="D2586" s="2">
        <v>47289</v>
      </c>
      <c r="E2586" s="2">
        <f t="shared" si="160"/>
        <v>11578788</v>
      </c>
      <c r="F2586" s="17" t="str">
        <f t="shared" si="163"/>
        <v>BULLISH</v>
      </c>
      <c r="G2586" s="17" t="str">
        <f t="shared" si="162"/>
        <v>STRONG</v>
      </c>
      <c r="H2586" s="17" t="str">
        <f t="shared" si="161"/>
        <v>CONFIRMED BULLISH</v>
      </c>
    </row>
    <row r="2587" spans="1:8" ht="13.5" x14ac:dyDescent="0.25">
      <c r="A2587" s="3">
        <v>45772</v>
      </c>
      <c r="B2587" s="2">
        <v>9.1999999999999993</v>
      </c>
      <c r="C2587" s="2">
        <v>8.9479000000000006</v>
      </c>
      <c r="D2587" s="2">
        <v>43104</v>
      </c>
      <c r="E2587" s="2">
        <f t="shared" si="160"/>
        <v>11535684</v>
      </c>
      <c r="F2587" s="17" t="str">
        <f t="shared" si="163"/>
        <v>BULLISH</v>
      </c>
      <c r="G2587" s="17" t="str">
        <f t="shared" si="162"/>
        <v>NEUTRAL</v>
      </c>
      <c r="H2587" s="17" t="str">
        <f t="shared" si="161"/>
        <v>CONFIRMED BULLISH</v>
      </c>
    </row>
    <row r="2588" spans="1:8" ht="13.5" x14ac:dyDescent="0.25">
      <c r="A2588" s="3">
        <v>45775</v>
      </c>
      <c r="B2588" s="2">
        <v>9.1999999999999993</v>
      </c>
      <c r="C2588" s="2">
        <v>8.9479000000000006</v>
      </c>
      <c r="D2588" s="2">
        <v>16287</v>
      </c>
      <c r="E2588" s="2">
        <f t="shared" si="160"/>
        <v>11535684</v>
      </c>
      <c r="F2588" s="17" t="str">
        <f t="shared" si="163"/>
        <v>BULLISH</v>
      </c>
      <c r="G2588" s="17" t="str">
        <f t="shared" si="162"/>
        <v>NEUTRAL</v>
      </c>
      <c r="H2588" s="17" t="str">
        <f t="shared" si="161"/>
        <v>CONFIRMED BULLISH</v>
      </c>
    </row>
    <row r="2589" spans="1:8" ht="13.5" x14ac:dyDescent="0.25">
      <c r="A2589" s="3">
        <v>45776</v>
      </c>
      <c r="B2589" s="2">
        <v>9.18</v>
      </c>
      <c r="C2589" s="2">
        <v>8.9284999999999997</v>
      </c>
      <c r="D2589" s="2">
        <v>14616</v>
      </c>
      <c r="E2589" s="2">
        <f t="shared" si="160"/>
        <v>11521068</v>
      </c>
      <c r="F2589" s="17" t="str">
        <f t="shared" si="163"/>
        <v>BULLISH</v>
      </c>
      <c r="G2589" s="17" t="str">
        <f t="shared" si="162"/>
        <v>NEUTRAL</v>
      </c>
      <c r="H2589" s="17" t="str">
        <f t="shared" si="161"/>
        <v>CONFIRMED BULLISH</v>
      </c>
    </row>
    <row r="2590" spans="1:8" ht="13.5" x14ac:dyDescent="0.25">
      <c r="A2590" s="3">
        <v>45777</v>
      </c>
      <c r="B2590" s="2">
        <v>9</v>
      </c>
      <c r="C2590" s="2">
        <v>8.7533999999999992</v>
      </c>
      <c r="D2590" s="2">
        <v>13640</v>
      </c>
      <c r="E2590" s="2">
        <f t="shared" si="160"/>
        <v>11507428</v>
      </c>
      <c r="F2590" s="17" t="str">
        <f t="shared" si="163"/>
        <v>BEARISH</v>
      </c>
      <c r="G2590" s="17" t="str">
        <f t="shared" si="162"/>
        <v>NEUTRAL</v>
      </c>
      <c r="H2590" s="17" t="str">
        <f t="shared" si="161"/>
        <v>CONFIRMED BEARISH</v>
      </c>
    </row>
    <row r="2591" spans="1:8" ht="13.5" x14ac:dyDescent="0.25">
      <c r="A2591" s="3">
        <v>45779</v>
      </c>
      <c r="B2591" s="2">
        <v>9.08</v>
      </c>
      <c r="C2591" s="2">
        <v>8.8312000000000008</v>
      </c>
      <c r="D2591" s="2">
        <v>28346</v>
      </c>
      <c r="E2591" s="2">
        <f t="shared" si="160"/>
        <v>11535774</v>
      </c>
      <c r="F2591" s="17" t="str">
        <f t="shared" si="163"/>
        <v>BEARISH</v>
      </c>
      <c r="G2591" s="17" t="str">
        <f t="shared" si="162"/>
        <v>NEUTRAL</v>
      </c>
      <c r="H2591" s="17" t="str">
        <f t="shared" si="161"/>
        <v>CONFIRMED BEARISH</v>
      </c>
    </row>
    <row r="2592" spans="1:8" ht="13.5" x14ac:dyDescent="0.25">
      <c r="A2592" s="3">
        <v>45782</v>
      </c>
      <c r="B2592" s="2">
        <v>9.08</v>
      </c>
      <c r="C2592" s="2">
        <v>8.8312000000000008</v>
      </c>
      <c r="D2592" s="2">
        <v>20142</v>
      </c>
      <c r="E2592" s="2">
        <f t="shared" si="160"/>
        <v>11535774</v>
      </c>
      <c r="F2592" s="17" t="str">
        <f t="shared" si="163"/>
        <v>BULLISH</v>
      </c>
      <c r="G2592" s="17" t="str">
        <f t="shared" si="162"/>
        <v>NEUTRAL</v>
      </c>
      <c r="H2592" s="17" t="str">
        <f t="shared" si="161"/>
        <v>BULLISH DIVERGENCE</v>
      </c>
    </row>
    <row r="2593" spans="1:8" ht="13.5" x14ac:dyDescent="0.25">
      <c r="A2593" s="3">
        <v>45783</v>
      </c>
      <c r="B2593" s="2">
        <v>9.1300000000000008</v>
      </c>
      <c r="C2593" s="2">
        <v>8.8797999999999995</v>
      </c>
      <c r="D2593" s="2">
        <v>68404</v>
      </c>
      <c r="E2593" s="2">
        <f t="shared" si="160"/>
        <v>11604178</v>
      </c>
      <c r="F2593" s="17" t="str">
        <f t="shared" si="163"/>
        <v>BULLISH</v>
      </c>
      <c r="G2593" s="17" t="str">
        <f t="shared" si="162"/>
        <v>NEUTRAL</v>
      </c>
      <c r="H2593" s="17" t="str">
        <f t="shared" si="161"/>
        <v>BULLISH DIVERGENCE</v>
      </c>
    </row>
    <row r="2594" spans="1:8" ht="13.5" x14ac:dyDescent="0.25">
      <c r="A2594" s="3">
        <v>45784</v>
      </c>
      <c r="B2594" s="2">
        <v>9.16</v>
      </c>
      <c r="C2594" s="2">
        <v>8.9090000000000007</v>
      </c>
      <c r="D2594" s="2">
        <v>40099</v>
      </c>
      <c r="E2594" s="2">
        <f t="shared" si="160"/>
        <v>11644277</v>
      </c>
      <c r="F2594" s="17" t="str">
        <f t="shared" si="163"/>
        <v>BULLISH</v>
      </c>
      <c r="G2594" s="17" t="str">
        <f t="shared" si="162"/>
        <v>NEUTRAL</v>
      </c>
      <c r="H2594" s="17" t="str">
        <f t="shared" si="161"/>
        <v>BULLISH DIVERGENCE</v>
      </c>
    </row>
    <row r="2595" spans="1:8" ht="13.5" x14ac:dyDescent="0.25">
      <c r="A2595" s="3">
        <v>45785</v>
      </c>
      <c r="B2595" s="2">
        <v>9.1999999999999993</v>
      </c>
      <c r="C2595" s="2">
        <v>8.9479000000000006</v>
      </c>
      <c r="D2595" s="2">
        <v>31725</v>
      </c>
      <c r="E2595" s="2">
        <f t="shared" si="160"/>
        <v>11676002</v>
      </c>
      <c r="F2595" s="17" t="str">
        <f t="shared" si="163"/>
        <v>BULLISH</v>
      </c>
      <c r="G2595" s="17" t="str">
        <f t="shared" si="162"/>
        <v>NEUTRAL</v>
      </c>
      <c r="H2595" s="17" t="str">
        <f t="shared" si="161"/>
        <v>CONFIRMED BULLISH</v>
      </c>
    </row>
    <row r="2596" spans="1:8" ht="13.5" x14ac:dyDescent="0.25">
      <c r="A2596" s="3">
        <v>45786</v>
      </c>
      <c r="B2596" s="2">
        <v>9.23</v>
      </c>
      <c r="C2596" s="2">
        <v>8.9771000000000001</v>
      </c>
      <c r="D2596" s="2">
        <v>42364</v>
      </c>
      <c r="E2596" s="2">
        <f t="shared" si="160"/>
        <v>11718366</v>
      </c>
      <c r="F2596" s="17" t="str">
        <f t="shared" si="163"/>
        <v>BULLISH</v>
      </c>
      <c r="G2596" s="17" t="str">
        <f t="shared" si="162"/>
        <v>NEUTRAL</v>
      </c>
      <c r="H2596" s="17" t="str">
        <f t="shared" si="161"/>
        <v>CONFIRMED BULLISH</v>
      </c>
    </row>
    <row r="2597" spans="1:8" ht="13.5" x14ac:dyDescent="0.25">
      <c r="A2597" s="3">
        <v>45789</v>
      </c>
      <c r="B2597" s="2">
        <v>9.2200000000000006</v>
      </c>
      <c r="C2597" s="2">
        <v>8.9673999999999996</v>
      </c>
      <c r="D2597" s="2">
        <v>22883</v>
      </c>
      <c r="E2597" s="2">
        <f t="shared" si="160"/>
        <v>11695483</v>
      </c>
      <c r="F2597" s="17" t="str">
        <f t="shared" si="163"/>
        <v>BULLISH</v>
      </c>
      <c r="G2597" s="17" t="str">
        <f t="shared" si="162"/>
        <v>NEUTRAL</v>
      </c>
      <c r="H2597" s="17" t="str">
        <f t="shared" si="161"/>
        <v>CONFIRMED BULLISH</v>
      </c>
    </row>
    <row r="2598" spans="1:8" ht="13.5" x14ac:dyDescent="0.25">
      <c r="A2598" s="3">
        <v>45790</v>
      </c>
      <c r="B2598" s="2">
        <v>9.2200000000000006</v>
      </c>
      <c r="C2598" s="2">
        <v>8.9673999999999996</v>
      </c>
      <c r="D2598" s="2">
        <v>5101</v>
      </c>
      <c r="E2598" s="2">
        <f t="shared" si="160"/>
        <v>11695483</v>
      </c>
      <c r="F2598" s="17" t="str">
        <f t="shared" si="163"/>
        <v>BULLISH</v>
      </c>
      <c r="G2598" s="17" t="str">
        <f t="shared" si="162"/>
        <v>NEUTRAL</v>
      </c>
      <c r="H2598" s="17" t="str">
        <f t="shared" si="161"/>
        <v>CONFIRMED BULLISH</v>
      </c>
    </row>
    <row r="2599" spans="1:8" ht="13.5" x14ac:dyDescent="0.25">
      <c r="A2599" s="3">
        <v>45791</v>
      </c>
      <c r="B2599" s="2">
        <v>9.2100000000000009</v>
      </c>
      <c r="C2599" s="2">
        <v>8.9575999999999993</v>
      </c>
      <c r="D2599" s="2">
        <v>32321</v>
      </c>
      <c r="E2599" s="2">
        <f t="shared" si="160"/>
        <v>11663162</v>
      </c>
      <c r="F2599" s="17" t="str">
        <f t="shared" si="163"/>
        <v>BULLISH</v>
      </c>
      <c r="G2599" s="17" t="str">
        <f t="shared" si="162"/>
        <v>NEUTRAL</v>
      </c>
      <c r="H2599" s="17" t="str">
        <f t="shared" si="161"/>
        <v>CONFIRMED BULLISH</v>
      </c>
    </row>
    <row r="2600" spans="1:8" ht="13.5" x14ac:dyDescent="0.25">
      <c r="A2600" s="3">
        <v>45792</v>
      </c>
      <c r="B2600" s="2">
        <v>9.17</v>
      </c>
      <c r="C2600" s="2">
        <v>8.9186999999999994</v>
      </c>
      <c r="D2600" s="2">
        <v>7134</v>
      </c>
      <c r="E2600" s="2">
        <f t="shared" si="160"/>
        <v>11656028</v>
      </c>
      <c r="F2600" s="17" t="str">
        <f t="shared" si="163"/>
        <v>BEARISH</v>
      </c>
      <c r="G2600" s="17" t="str">
        <f t="shared" si="162"/>
        <v>NEUTRAL</v>
      </c>
      <c r="H2600" s="17" t="str">
        <f t="shared" si="161"/>
        <v>CONFIRMED BEARISH</v>
      </c>
    </row>
    <row r="2601" spans="1:8" ht="13.5" x14ac:dyDescent="0.25">
      <c r="A2601" s="3">
        <v>45793</v>
      </c>
      <c r="B2601" s="2">
        <v>9.16</v>
      </c>
      <c r="C2601" s="2">
        <v>8.9090000000000007</v>
      </c>
      <c r="D2601" s="2">
        <v>4398</v>
      </c>
      <c r="E2601" s="2">
        <f t="shared" si="160"/>
        <v>11651630</v>
      </c>
      <c r="F2601" s="17" t="str">
        <f t="shared" si="163"/>
        <v>BEARISH</v>
      </c>
      <c r="G2601" s="17" t="str">
        <f t="shared" si="162"/>
        <v>NEUTRAL</v>
      </c>
      <c r="H2601" s="17" t="str">
        <f t="shared" si="161"/>
        <v>CONFIRMED BEARISH</v>
      </c>
    </row>
    <row r="2602" spans="1:8" ht="13.5" x14ac:dyDescent="0.25">
      <c r="A2602" s="3">
        <v>45796</v>
      </c>
      <c r="B2602" s="2">
        <v>9.15</v>
      </c>
      <c r="C2602" s="2">
        <v>8.8993000000000002</v>
      </c>
      <c r="D2602" s="2">
        <v>644</v>
      </c>
      <c r="E2602" s="2">
        <f t="shared" si="160"/>
        <v>11650986</v>
      </c>
      <c r="F2602" s="17" t="str">
        <f t="shared" si="163"/>
        <v>BEARISH</v>
      </c>
      <c r="G2602" s="17" t="str">
        <f t="shared" si="162"/>
        <v>NEUTRAL</v>
      </c>
      <c r="H2602" s="17" t="str">
        <f t="shared" si="161"/>
        <v>CONFIRMED BEARISH</v>
      </c>
    </row>
    <row r="2603" spans="1:8" ht="13.5" x14ac:dyDescent="0.25">
      <c r="A2603" s="3">
        <v>45797</v>
      </c>
      <c r="B2603" s="2">
        <v>9.1300000000000008</v>
      </c>
      <c r="C2603" s="2">
        <v>8.8797999999999995</v>
      </c>
      <c r="D2603" s="2">
        <v>24564</v>
      </c>
      <c r="E2603" s="2">
        <f t="shared" si="160"/>
        <v>11626422</v>
      </c>
      <c r="F2603" s="17" t="str">
        <f t="shared" si="163"/>
        <v>BEARISH</v>
      </c>
      <c r="G2603" s="17" t="str">
        <f t="shared" si="162"/>
        <v>NEUTRAL</v>
      </c>
      <c r="H2603" s="17" t="str">
        <f t="shared" si="161"/>
        <v>CONFIRMED BEARISH</v>
      </c>
    </row>
    <row r="2604" spans="1:8" ht="13.5" x14ac:dyDescent="0.25">
      <c r="A2604" s="3">
        <v>45798</v>
      </c>
      <c r="B2604" s="2">
        <v>9.14</v>
      </c>
      <c r="C2604" s="2">
        <v>8.8895999999999997</v>
      </c>
      <c r="D2604" s="2">
        <v>41375</v>
      </c>
      <c r="E2604" s="2">
        <f t="shared" si="160"/>
        <v>11667797</v>
      </c>
      <c r="F2604" s="17" t="str">
        <f t="shared" si="163"/>
        <v>BULLISH</v>
      </c>
      <c r="G2604" s="17" t="str">
        <f t="shared" si="162"/>
        <v>NEUTRAL</v>
      </c>
      <c r="H2604" s="17" t="str">
        <f t="shared" si="161"/>
        <v>BULLISH DIVERGENCE</v>
      </c>
    </row>
    <row r="2605" spans="1:8" ht="13.5" x14ac:dyDescent="0.25">
      <c r="A2605" s="3">
        <v>45799</v>
      </c>
      <c r="B2605" s="2">
        <v>9.2200000000000006</v>
      </c>
      <c r="C2605" s="2">
        <v>8.9673999999999996</v>
      </c>
      <c r="D2605" s="2">
        <v>5510</v>
      </c>
      <c r="E2605" s="2">
        <f t="shared" si="160"/>
        <v>11673307</v>
      </c>
      <c r="F2605" s="17" t="str">
        <f t="shared" si="163"/>
        <v>BULLISH</v>
      </c>
      <c r="G2605" s="17" t="str">
        <f t="shared" si="162"/>
        <v>NEUTRAL</v>
      </c>
      <c r="H2605" s="17" t="str">
        <f t="shared" si="161"/>
        <v>CONFIRMED BULLISH</v>
      </c>
    </row>
    <row r="2606" spans="1:8" ht="13.5" x14ac:dyDescent="0.25">
      <c r="A2606" s="3">
        <v>45800</v>
      </c>
      <c r="B2606" s="2">
        <v>9.2200000000000006</v>
      </c>
      <c r="C2606" s="2">
        <v>8.9673999999999996</v>
      </c>
      <c r="D2606" s="2">
        <v>19634</v>
      </c>
      <c r="E2606" s="2">
        <f t="shared" si="160"/>
        <v>11673307</v>
      </c>
      <c r="F2606" s="17" t="str">
        <f t="shared" si="163"/>
        <v>BULLISH</v>
      </c>
      <c r="G2606" s="17" t="str">
        <f t="shared" si="162"/>
        <v>NEUTRAL</v>
      </c>
      <c r="H2606" s="17" t="str">
        <f t="shared" si="161"/>
        <v>CONFIRMED BULLISH</v>
      </c>
    </row>
    <row r="2607" spans="1:8" ht="13.5" x14ac:dyDescent="0.25">
      <c r="A2607" s="3">
        <v>45803</v>
      </c>
      <c r="B2607" s="2">
        <v>9.25</v>
      </c>
      <c r="C2607" s="2">
        <v>8.9966000000000008</v>
      </c>
      <c r="D2607" s="2">
        <v>94674</v>
      </c>
      <c r="E2607" s="2">
        <f t="shared" si="160"/>
        <v>11767981</v>
      </c>
      <c r="F2607" s="17" t="str">
        <f t="shared" si="163"/>
        <v>BULLISH</v>
      </c>
      <c r="G2607" s="17" t="str">
        <f t="shared" si="162"/>
        <v>NEUTRAL</v>
      </c>
      <c r="H2607" s="17" t="str">
        <f t="shared" si="161"/>
        <v>CONFIRMED BULLISH</v>
      </c>
    </row>
    <row r="2608" spans="1:8" ht="13.5" x14ac:dyDescent="0.25">
      <c r="A2608" s="3">
        <v>45804</v>
      </c>
      <c r="B2608" s="2">
        <v>9.3000000000000007</v>
      </c>
      <c r="C2608" s="2">
        <v>9.0451999999999995</v>
      </c>
      <c r="D2608" s="2">
        <v>53807</v>
      </c>
      <c r="E2608" s="2">
        <f t="shared" si="160"/>
        <v>11821788</v>
      </c>
      <c r="F2608" s="17" t="str">
        <f t="shared" si="163"/>
        <v>BULLISH</v>
      </c>
      <c r="G2608" s="17" t="str">
        <f t="shared" si="162"/>
        <v>NEUTRAL</v>
      </c>
      <c r="H2608" s="17" t="str">
        <f t="shared" si="161"/>
        <v>CONFIRMED BULLISH</v>
      </c>
    </row>
    <row r="2609" spans="1:8" ht="13.5" x14ac:dyDescent="0.25">
      <c r="A2609" s="3">
        <v>45805</v>
      </c>
      <c r="B2609" s="2">
        <v>9.34</v>
      </c>
      <c r="C2609" s="2">
        <v>9.0840999999999994</v>
      </c>
      <c r="D2609" s="2">
        <v>14896</v>
      </c>
      <c r="E2609" s="2">
        <f t="shared" si="160"/>
        <v>11836684</v>
      </c>
      <c r="F2609" s="17" t="str">
        <f t="shared" si="163"/>
        <v>BULLISH</v>
      </c>
      <c r="G2609" s="17" t="str">
        <f t="shared" si="162"/>
        <v>NEUTRAL</v>
      </c>
      <c r="H2609" s="17" t="str">
        <f t="shared" si="161"/>
        <v>CONFIRMED BULLISH</v>
      </c>
    </row>
    <row r="2610" spans="1:8" ht="13.5" x14ac:dyDescent="0.25">
      <c r="A2610" s="3">
        <v>45806</v>
      </c>
      <c r="B2610" s="2">
        <v>9.3000000000000007</v>
      </c>
      <c r="C2610" s="2">
        <v>9.0451999999999995</v>
      </c>
      <c r="D2610" s="2">
        <v>23739</v>
      </c>
      <c r="E2610" s="2">
        <f t="shared" si="160"/>
        <v>11812945</v>
      </c>
      <c r="F2610" s="17" t="str">
        <f t="shared" si="163"/>
        <v>BULLISH</v>
      </c>
      <c r="G2610" s="17" t="str">
        <f t="shared" si="162"/>
        <v>NEUTRAL</v>
      </c>
      <c r="H2610" s="17" t="str">
        <f t="shared" si="161"/>
        <v>CONFIRMED BULLISH</v>
      </c>
    </row>
    <row r="2611" spans="1:8" ht="13.5" x14ac:dyDescent="0.25">
      <c r="A2611" s="3">
        <v>45807</v>
      </c>
      <c r="B2611" s="2">
        <v>9.43</v>
      </c>
      <c r="C2611" s="2">
        <v>9.1715999999999998</v>
      </c>
      <c r="D2611" s="2">
        <v>119520</v>
      </c>
      <c r="E2611" s="2">
        <f t="shared" si="160"/>
        <v>11932465</v>
      </c>
      <c r="F2611" s="17" t="str">
        <f t="shared" si="163"/>
        <v>BULLISH</v>
      </c>
      <c r="G2611" s="17" t="str">
        <f t="shared" si="162"/>
        <v>STRONG</v>
      </c>
      <c r="H2611" s="17" t="str">
        <f t="shared" si="161"/>
        <v>CONFIRMED BULLISH</v>
      </c>
    </row>
    <row r="2612" spans="1:8" ht="13.5" x14ac:dyDescent="0.25">
      <c r="A2612" s="3">
        <v>45810</v>
      </c>
      <c r="B2612" s="2">
        <v>9.5</v>
      </c>
      <c r="C2612" s="2">
        <v>9.2396999999999991</v>
      </c>
      <c r="D2612" s="2">
        <v>57493</v>
      </c>
      <c r="E2612" s="2">
        <f t="shared" si="160"/>
        <v>11989958</v>
      </c>
      <c r="F2612" s="17" t="str">
        <f t="shared" si="163"/>
        <v>BULLISH</v>
      </c>
      <c r="G2612" s="17" t="str">
        <f t="shared" si="162"/>
        <v>NEUTRAL</v>
      </c>
      <c r="H2612" s="17" t="str">
        <f t="shared" si="161"/>
        <v>CONFIRMED BULLISH</v>
      </c>
    </row>
    <row r="2613" spans="1:8" ht="13.5" x14ac:dyDescent="0.25">
      <c r="A2613" s="3">
        <v>45811</v>
      </c>
      <c r="B2613" s="2">
        <v>9.6</v>
      </c>
      <c r="C2613" s="2">
        <v>9.3369999999999997</v>
      </c>
      <c r="D2613" s="2">
        <v>78732</v>
      </c>
      <c r="E2613" s="2">
        <f t="shared" si="160"/>
        <v>12068690</v>
      </c>
      <c r="F2613" s="17" t="str">
        <f t="shared" si="163"/>
        <v>BULLISH</v>
      </c>
      <c r="G2613" s="17" t="str">
        <f t="shared" si="162"/>
        <v>STRONG</v>
      </c>
      <c r="H2613" s="17" t="str">
        <f t="shared" si="161"/>
        <v>CONFIRMED BULLISH</v>
      </c>
    </row>
    <row r="2614" spans="1:8" ht="13.5" x14ac:dyDescent="0.25">
      <c r="A2614" s="3">
        <v>45812</v>
      </c>
      <c r="B2614" s="2">
        <v>9.6</v>
      </c>
      <c r="C2614" s="2">
        <v>9.3369999999999997</v>
      </c>
      <c r="D2614" s="2">
        <v>55973</v>
      </c>
      <c r="E2614" s="2">
        <f t="shared" si="160"/>
        <v>12068690</v>
      </c>
      <c r="F2614" s="17" t="str">
        <f t="shared" si="163"/>
        <v>BULLISH</v>
      </c>
      <c r="G2614" s="17" t="str">
        <f t="shared" si="162"/>
        <v>NEUTRAL</v>
      </c>
      <c r="H2614" s="17" t="str">
        <f t="shared" si="161"/>
        <v>CONFIRMED BULLISH</v>
      </c>
    </row>
    <row r="2615" spans="1:8" ht="13.5" x14ac:dyDescent="0.25">
      <c r="A2615" s="3">
        <v>45813</v>
      </c>
      <c r="B2615" s="2">
        <v>9.52</v>
      </c>
      <c r="C2615" s="2">
        <v>9.2591999999999999</v>
      </c>
      <c r="D2615" s="2">
        <v>34654</v>
      </c>
      <c r="E2615" s="2">
        <f t="shared" si="160"/>
        <v>12034036</v>
      </c>
      <c r="F2615" s="17" t="str">
        <f t="shared" si="163"/>
        <v>BULLISH</v>
      </c>
      <c r="G2615" s="17" t="str">
        <f t="shared" si="162"/>
        <v>NEUTRAL</v>
      </c>
      <c r="H2615" s="17" t="str">
        <f t="shared" si="161"/>
        <v>CONFIRMED BULLISH</v>
      </c>
    </row>
    <row r="2616" spans="1:8" ht="13.5" x14ac:dyDescent="0.25">
      <c r="A2616" s="3">
        <v>45817</v>
      </c>
      <c r="B2616" s="2">
        <v>9.59</v>
      </c>
      <c r="C2616" s="2">
        <v>9.3271999999999995</v>
      </c>
      <c r="D2616" s="2">
        <v>23951</v>
      </c>
      <c r="E2616" s="2">
        <f t="shared" si="160"/>
        <v>12057987</v>
      </c>
      <c r="F2616" s="17" t="str">
        <f t="shared" si="163"/>
        <v>BULLISH</v>
      </c>
      <c r="G2616" s="17" t="str">
        <f t="shared" si="162"/>
        <v>NEUTRAL</v>
      </c>
      <c r="H2616" s="17" t="str">
        <f t="shared" si="161"/>
        <v>CONFIRMED BULLISH</v>
      </c>
    </row>
    <row r="2617" spans="1:8" ht="13.5" x14ac:dyDescent="0.25">
      <c r="A2617" s="3">
        <v>45818</v>
      </c>
      <c r="B2617" s="2">
        <v>9.59</v>
      </c>
      <c r="C2617" s="2">
        <v>9.3271999999999995</v>
      </c>
      <c r="D2617" s="2">
        <v>12601</v>
      </c>
      <c r="E2617" s="2">
        <f t="shared" si="160"/>
        <v>12057987</v>
      </c>
      <c r="F2617" s="17" t="str">
        <f t="shared" si="163"/>
        <v>BULLISH</v>
      </c>
      <c r="G2617" s="17" t="str">
        <f t="shared" si="162"/>
        <v>NEUTRAL</v>
      </c>
      <c r="H2617" s="17" t="str">
        <f t="shared" si="161"/>
        <v>CONFIRMED BULLISH</v>
      </c>
    </row>
    <row r="2618" spans="1:8" ht="13.5" x14ac:dyDescent="0.25">
      <c r="A2618" s="3">
        <v>45819</v>
      </c>
      <c r="B2618" s="2">
        <v>9.5</v>
      </c>
      <c r="C2618" s="2">
        <v>9.2396999999999991</v>
      </c>
      <c r="D2618" s="2">
        <v>3793</v>
      </c>
      <c r="E2618" s="2">
        <f t="shared" si="160"/>
        <v>12054194</v>
      </c>
      <c r="F2618" s="17" t="str">
        <f t="shared" si="163"/>
        <v>BEARISH</v>
      </c>
      <c r="G2618" s="17" t="str">
        <f t="shared" si="162"/>
        <v>NEUTRAL</v>
      </c>
      <c r="H2618" s="17" t="str">
        <f t="shared" si="161"/>
        <v>CONFIRMED BEARISH</v>
      </c>
    </row>
    <row r="2619" spans="1:8" ht="13.5" x14ac:dyDescent="0.25">
      <c r="A2619" s="3">
        <v>45820</v>
      </c>
      <c r="B2619" s="2">
        <v>9.5</v>
      </c>
      <c r="C2619" s="2">
        <v>9.2396999999999991</v>
      </c>
      <c r="D2619" s="2">
        <v>42622</v>
      </c>
      <c r="E2619" s="2">
        <f t="shared" si="160"/>
        <v>12054194</v>
      </c>
      <c r="F2619" s="17" t="str">
        <f t="shared" si="163"/>
        <v>BEARISH</v>
      </c>
      <c r="G2619" s="17" t="str">
        <f t="shared" si="162"/>
        <v>NEUTRAL</v>
      </c>
      <c r="H2619" s="17" t="str">
        <f t="shared" si="161"/>
        <v>CONFIRMED BEARISH</v>
      </c>
    </row>
    <row r="2620" spans="1:8" ht="13.5" x14ac:dyDescent="0.25">
      <c r="A2620" s="3">
        <v>45821</v>
      </c>
      <c r="B2620" s="2">
        <v>9.2899999999999991</v>
      </c>
      <c r="C2620" s="2">
        <v>9.2899999999999991</v>
      </c>
      <c r="D2620" s="2">
        <v>19124</v>
      </c>
      <c r="E2620" s="2">
        <f t="shared" si="160"/>
        <v>12035070</v>
      </c>
      <c r="F2620" s="17" t="str">
        <f t="shared" si="163"/>
        <v>BULLISH</v>
      </c>
      <c r="G2620" s="17" t="str">
        <f t="shared" si="162"/>
        <v>NEUTRAL</v>
      </c>
      <c r="H2620" s="17" t="str">
        <f t="shared" si="161"/>
        <v>BULLISH DIVERGENCE</v>
      </c>
    </row>
    <row r="2621" spans="1:8" ht="13.5" x14ac:dyDescent="0.25">
      <c r="A2621" s="3">
        <v>45824</v>
      </c>
      <c r="B2621" s="2">
        <v>9.2100000000000009</v>
      </c>
      <c r="C2621" s="2">
        <v>9.2100000000000009</v>
      </c>
      <c r="D2621" s="2">
        <v>139308</v>
      </c>
      <c r="E2621" s="2">
        <f t="shared" si="160"/>
        <v>11895762</v>
      </c>
      <c r="F2621" s="17" t="str">
        <f t="shared" si="163"/>
        <v>BEARISH</v>
      </c>
      <c r="G2621" s="17" t="str">
        <f t="shared" si="162"/>
        <v>NEUTRAL</v>
      </c>
      <c r="H2621" s="17" t="str">
        <f t="shared" si="161"/>
        <v>CONFIRMED BEARISH</v>
      </c>
    </row>
    <row r="2622" spans="1:8" ht="13.5" x14ac:dyDescent="0.25">
      <c r="A2622" s="3">
        <v>45825</v>
      </c>
      <c r="B2622" s="2">
        <v>9.1199999999999992</v>
      </c>
      <c r="C2622" s="2">
        <v>9.1199999999999992</v>
      </c>
      <c r="D2622" s="2">
        <v>4476</v>
      </c>
      <c r="E2622" s="2">
        <f t="shared" si="160"/>
        <v>11891286</v>
      </c>
      <c r="F2622" s="17" t="str">
        <f t="shared" si="163"/>
        <v>BEARISH</v>
      </c>
      <c r="G2622" s="17" t="str">
        <f t="shared" si="162"/>
        <v>NEUTRAL</v>
      </c>
      <c r="H2622" s="17" t="str">
        <f t="shared" si="161"/>
        <v>CONFIRMED BEARISH</v>
      </c>
    </row>
    <row r="2623" spans="1:8" ht="13.5" x14ac:dyDescent="0.25">
      <c r="A2623" s="3">
        <v>45826</v>
      </c>
      <c r="B2623" s="2">
        <v>9.07</v>
      </c>
      <c r="C2623" s="2">
        <v>9.07</v>
      </c>
      <c r="D2623" s="2">
        <v>9392</v>
      </c>
      <c r="E2623" s="2">
        <f t="shared" si="160"/>
        <v>11881894</v>
      </c>
      <c r="F2623" s="17" t="str">
        <f t="shared" si="163"/>
        <v>BEARISH</v>
      </c>
      <c r="G2623" s="17" t="str">
        <f t="shared" si="162"/>
        <v>NEUTRAL</v>
      </c>
      <c r="H2623" s="17" t="str">
        <f t="shared" si="161"/>
        <v>CONFIRMED BEARISH</v>
      </c>
    </row>
    <row r="2624" spans="1:8" ht="13.5" x14ac:dyDescent="0.25">
      <c r="A2624" s="3">
        <v>45827</v>
      </c>
      <c r="B2624" s="2">
        <v>9.19</v>
      </c>
      <c r="C2624" s="2">
        <v>9.19</v>
      </c>
      <c r="D2624" s="2">
        <v>19915</v>
      </c>
      <c r="E2624" s="2">
        <f t="shared" si="160"/>
        <v>11901809</v>
      </c>
      <c r="F2624" s="17" t="str">
        <f t="shared" si="163"/>
        <v>BEARISH</v>
      </c>
      <c r="G2624" s="17" t="str">
        <f t="shared" si="162"/>
        <v>NEUTRAL</v>
      </c>
      <c r="H2624" s="17" t="str">
        <f t="shared" si="161"/>
        <v>CONFIRMED BEARISH</v>
      </c>
    </row>
    <row r="2625" spans="1:8" ht="13.5" x14ac:dyDescent="0.25">
      <c r="A2625" s="3">
        <v>45828</v>
      </c>
      <c r="B2625" s="2">
        <v>9.17</v>
      </c>
      <c r="C2625" s="2">
        <v>9.17</v>
      </c>
      <c r="D2625" s="2">
        <v>6447</v>
      </c>
      <c r="E2625" s="2">
        <f t="shared" si="160"/>
        <v>11895362</v>
      </c>
      <c r="F2625" s="17" t="str">
        <f t="shared" si="163"/>
        <v>BEARISH</v>
      </c>
      <c r="G2625" s="17" t="str">
        <f t="shared" si="162"/>
        <v>NEUTRAL</v>
      </c>
      <c r="H2625" s="17" t="str">
        <f t="shared" si="161"/>
        <v>CONFIRMED BEARISH</v>
      </c>
    </row>
    <row r="2626" spans="1:8" ht="13.5" x14ac:dyDescent="0.25">
      <c r="A2626" s="3">
        <v>45831</v>
      </c>
      <c r="B2626" s="2">
        <v>9.19</v>
      </c>
      <c r="C2626" s="2">
        <v>9.19</v>
      </c>
      <c r="D2626" s="2">
        <v>17730</v>
      </c>
      <c r="E2626" s="2">
        <f t="shared" si="160"/>
        <v>11913092</v>
      </c>
      <c r="F2626" s="17" t="str">
        <f t="shared" si="163"/>
        <v>BULLISH</v>
      </c>
      <c r="G2626" s="17" t="str">
        <f t="shared" si="162"/>
        <v>NEUTRAL</v>
      </c>
      <c r="H2626" s="17" t="str">
        <f t="shared" si="161"/>
        <v>BULLISH DIVERGENCE</v>
      </c>
    </row>
    <row r="2627" spans="1:8" ht="13.5" x14ac:dyDescent="0.25">
      <c r="A2627" s="3">
        <v>45832</v>
      </c>
      <c r="B2627" s="2">
        <v>9.19</v>
      </c>
      <c r="C2627" s="2">
        <v>9.19</v>
      </c>
      <c r="D2627" s="2">
        <v>18549</v>
      </c>
      <c r="E2627" s="2">
        <f t="shared" si="160"/>
        <v>11913092</v>
      </c>
      <c r="F2627" s="17" t="str">
        <f t="shared" si="163"/>
        <v>BULLISH</v>
      </c>
      <c r="G2627" s="17" t="str">
        <f t="shared" si="162"/>
        <v>NEUTRAL</v>
      </c>
      <c r="H2627" s="17" t="str">
        <f t="shared" si="161"/>
        <v>CONFIRMED BULLISH</v>
      </c>
    </row>
    <row r="2628" spans="1:8" ht="13.5" x14ac:dyDescent="0.25">
      <c r="A2628" s="3">
        <v>45833</v>
      </c>
      <c r="B2628" s="2">
        <v>9.23</v>
      </c>
      <c r="C2628" s="2">
        <v>9.23</v>
      </c>
      <c r="D2628" s="2">
        <v>30007</v>
      </c>
      <c r="E2628" s="2">
        <f t="shared" ref="E2628:E2691" si="164">IF(B2628&gt;B2627, E2627+D2628, IF(B2628&lt;B2627, E2627-D2628, E2627))</f>
        <v>11943099</v>
      </c>
      <c r="F2628" s="17" t="str">
        <f t="shared" si="163"/>
        <v>BULLISH</v>
      </c>
      <c r="G2628" s="17" t="str">
        <f t="shared" si="162"/>
        <v>NEUTRAL</v>
      </c>
      <c r="H2628" s="17" t="str">
        <f t="shared" si="161"/>
        <v>CONFIRMED BULLISH</v>
      </c>
    </row>
    <row r="2629" spans="1:8" ht="13.5" x14ac:dyDescent="0.25">
      <c r="A2629" s="3">
        <v>45835</v>
      </c>
      <c r="B2629" s="2">
        <v>9.39</v>
      </c>
      <c r="C2629" s="2">
        <v>9.39</v>
      </c>
      <c r="D2629" s="2">
        <v>25126</v>
      </c>
      <c r="E2629" s="2">
        <f t="shared" si="164"/>
        <v>11968225</v>
      </c>
      <c r="F2629" s="17" t="str">
        <f t="shared" si="163"/>
        <v>BULLISH</v>
      </c>
      <c r="G2629" s="17" t="str">
        <f t="shared" si="162"/>
        <v>NEUTRAL</v>
      </c>
      <c r="H2629" s="17" t="str">
        <f t="shared" si="161"/>
        <v>CONFIRMED BULLISH</v>
      </c>
    </row>
    <row r="2630" spans="1:8" ht="13.5" x14ac:dyDescent="0.25">
      <c r="A2630" s="3">
        <v>45838</v>
      </c>
      <c r="B2630" s="2">
        <v>9.39</v>
      </c>
      <c r="C2630" s="2">
        <v>9.39</v>
      </c>
      <c r="D2630" s="2">
        <v>1350</v>
      </c>
      <c r="E2630" s="2">
        <f t="shared" si="164"/>
        <v>11968225</v>
      </c>
      <c r="F2630" s="17" t="str">
        <f t="shared" si="163"/>
        <v>BULLISH</v>
      </c>
      <c r="G2630" s="17" t="str">
        <f t="shared" si="162"/>
        <v>NEUTRAL</v>
      </c>
      <c r="H2630" s="17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v>45839</v>
      </c>
      <c r="B2631" s="2">
        <v>9.35</v>
      </c>
      <c r="C2631" s="2">
        <v>9.35</v>
      </c>
      <c r="D2631" s="2">
        <v>1550</v>
      </c>
      <c r="E2631" s="2">
        <f t="shared" si="164"/>
        <v>11966675</v>
      </c>
      <c r="F2631" s="17" t="str">
        <f t="shared" si="163"/>
        <v>BULLISH</v>
      </c>
      <c r="G2631" s="17" t="str">
        <f t="shared" ref="G2631:G2692" si="166">IF((E2631-E2626)/E2626 &gt; 0.02, "STRONG",
 IF((E2631-E2626)/E2626 &lt; -0.02, "WEAK", "NEUTRAL"))</f>
        <v>NEUTRAL</v>
      </c>
      <c r="H2631" s="17" t="str">
        <f t="shared" si="165"/>
        <v>CONFIRMED BULLISH</v>
      </c>
    </row>
    <row r="2632" spans="1:8" ht="13.5" x14ac:dyDescent="0.25">
      <c r="A2632" s="3">
        <v>45840</v>
      </c>
      <c r="B2632" s="2">
        <v>9.15</v>
      </c>
      <c r="C2632" s="2">
        <v>9.15</v>
      </c>
      <c r="D2632" s="2">
        <v>15556</v>
      </c>
      <c r="E2632" s="2">
        <f t="shared" si="164"/>
        <v>11951119</v>
      </c>
      <c r="F2632" s="17" t="str">
        <f t="shared" ref="F2632:F2693" si="167">IF(E2632&gt;E2627,"BULLISH",IF(E2632&lt;E2627,"BEARISH","NEUTRAL"))</f>
        <v>BULLISH</v>
      </c>
      <c r="G2632" s="17" t="str">
        <f t="shared" si="166"/>
        <v>NEUTRAL</v>
      </c>
      <c r="H2632" s="17" t="str">
        <f t="shared" si="165"/>
        <v>BULLISH DIVERGENCE</v>
      </c>
    </row>
    <row r="2633" spans="1:8" ht="13.5" x14ac:dyDescent="0.25">
      <c r="A2633" s="3">
        <v>45841</v>
      </c>
      <c r="B2633" s="2">
        <v>9.19</v>
      </c>
      <c r="C2633" s="2">
        <v>9.19</v>
      </c>
      <c r="D2633" s="2">
        <v>1658</v>
      </c>
      <c r="E2633" s="2">
        <f t="shared" si="164"/>
        <v>11952777</v>
      </c>
      <c r="F2633" s="17" t="str">
        <f t="shared" si="167"/>
        <v>BULLISH</v>
      </c>
      <c r="G2633" s="17" t="str">
        <f t="shared" si="166"/>
        <v>NEUTRAL</v>
      </c>
      <c r="H2633" s="17" t="str">
        <f t="shared" si="165"/>
        <v>BULLISH DIVERGENCE</v>
      </c>
    </row>
    <row r="2634" spans="1:8" ht="13.5" x14ac:dyDescent="0.25">
      <c r="A2634" s="3">
        <v>45842</v>
      </c>
      <c r="B2634" s="2">
        <v>9.1999999999999993</v>
      </c>
      <c r="C2634" s="2">
        <v>9.1999999999999993</v>
      </c>
      <c r="D2634" s="2">
        <v>16044</v>
      </c>
      <c r="E2634" s="2">
        <f t="shared" si="164"/>
        <v>11968821</v>
      </c>
      <c r="F2634" s="17" t="str">
        <f t="shared" si="167"/>
        <v>BULLISH</v>
      </c>
      <c r="G2634" s="17" t="str">
        <f t="shared" si="166"/>
        <v>NEUTRAL</v>
      </c>
      <c r="H2634" s="17" t="str">
        <f t="shared" si="165"/>
        <v>BULLISH DIVERGENCE</v>
      </c>
    </row>
    <row r="2635" spans="1:8" ht="13.5" x14ac:dyDescent="0.25">
      <c r="A2635" s="3">
        <v>45845</v>
      </c>
      <c r="B2635" s="2">
        <v>9.35</v>
      </c>
      <c r="C2635" s="2">
        <v>9.35</v>
      </c>
      <c r="D2635" s="2">
        <v>1598</v>
      </c>
      <c r="E2635" s="2">
        <f t="shared" si="164"/>
        <v>11970419</v>
      </c>
      <c r="F2635" s="17" t="str">
        <f t="shared" si="167"/>
        <v>BULLISH</v>
      </c>
      <c r="G2635" s="17" t="str">
        <f t="shared" si="166"/>
        <v>NEUTRAL</v>
      </c>
      <c r="H2635" s="17" t="str">
        <f t="shared" si="165"/>
        <v>BULLISH DIVERGENCE</v>
      </c>
    </row>
    <row r="2636" spans="1:8" ht="13.5" x14ac:dyDescent="0.25">
      <c r="A2636" s="3">
        <v>45846</v>
      </c>
      <c r="B2636" s="2">
        <v>9.1999999999999993</v>
      </c>
      <c r="C2636" s="2">
        <v>9.1999999999999993</v>
      </c>
      <c r="D2636" s="2">
        <v>300</v>
      </c>
      <c r="E2636" s="2">
        <f t="shared" si="164"/>
        <v>11970119</v>
      </c>
      <c r="F2636" s="17" t="str">
        <f t="shared" si="167"/>
        <v>BULLISH</v>
      </c>
      <c r="G2636" s="17" t="str">
        <f t="shared" si="166"/>
        <v>NEUTRAL</v>
      </c>
      <c r="H2636" s="17" t="str">
        <f t="shared" si="165"/>
        <v>BULLISH DIVERGENCE</v>
      </c>
    </row>
    <row r="2637" spans="1:8" ht="13.5" x14ac:dyDescent="0.25">
      <c r="A2637" s="3">
        <v>45847</v>
      </c>
      <c r="B2637" s="2">
        <v>9.15</v>
      </c>
      <c r="C2637" s="2">
        <v>9.15</v>
      </c>
      <c r="D2637" s="2">
        <v>8470</v>
      </c>
      <c r="E2637" s="2">
        <f t="shared" si="164"/>
        <v>11961649</v>
      </c>
      <c r="F2637" s="17" t="str">
        <f t="shared" si="167"/>
        <v>BULLISH</v>
      </c>
      <c r="G2637" s="17" t="str">
        <f t="shared" si="166"/>
        <v>NEUTRAL</v>
      </c>
      <c r="H2637" s="17" t="str">
        <f t="shared" si="165"/>
        <v>NEUTRAL</v>
      </c>
    </row>
    <row r="2638" spans="1:8" ht="13.5" x14ac:dyDescent="0.25">
      <c r="A2638" s="3">
        <v>45848</v>
      </c>
      <c r="B2638" s="2">
        <v>9.1999999999999993</v>
      </c>
      <c r="C2638" s="2">
        <v>9.1999999999999993</v>
      </c>
      <c r="D2638" s="2">
        <v>23951</v>
      </c>
      <c r="E2638" s="2">
        <f t="shared" si="164"/>
        <v>11985600</v>
      </c>
      <c r="F2638" s="17" t="str">
        <f t="shared" si="167"/>
        <v>BULLISH</v>
      </c>
      <c r="G2638" s="17" t="str">
        <f t="shared" si="166"/>
        <v>NEUTRAL</v>
      </c>
      <c r="H2638" s="17" t="str">
        <f t="shared" si="165"/>
        <v>CONFIRMED BULLISH</v>
      </c>
    </row>
    <row r="2639" spans="1:8" ht="13.5" x14ac:dyDescent="0.25">
      <c r="A2639" s="3">
        <v>45849</v>
      </c>
      <c r="B2639" s="2">
        <v>9.32</v>
      </c>
      <c r="C2639" s="2">
        <v>9.32</v>
      </c>
      <c r="D2639" s="2">
        <v>30246</v>
      </c>
      <c r="E2639" s="2">
        <f t="shared" si="164"/>
        <v>12015846</v>
      </c>
      <c r="F2639" s="17" t="str">
        <f t="shared" si="167"/>
        <v>BULLISH</v>
      </c>
      <c r="G2639" s="17" t="str">
        <f t="shared" si="166"/>
        <v>NEUTRAL</v>
      </c>
      <c r="H2639" s="17" t="str">
        <f t="shared" si="165"/>
        <v>CONFIRMED BULLISH</v>
      </c>
    </row>
    <row r="2640" spans="1:8" ht="13.5" x14ac:dyDescent="0.25">
      <c r="A2640" s="3">
        <v>45852</v>
      </c>
      <c r="B2640" s="2">
        <v>9.2799999999999994</v>
      </c>
      <c r="C2640" s="2">
        <v>9.2799999999999994</v>
      </c>
      <c r="D2640" s="2">
        <v>32686</v>
      </c>
      <c r="E2640" s="2">
        <f t="shared" si="164"/>
        <v>11983160</v>
      </c>
      <c r="F2640" s="17" t="str">
        <f t="shared" si="167"/>
        <v>BULLISH</v>
      </c>
      <c r="G2640" s="17" t="str">
        <f t="shared" si="166"/>
        <v>NEUTRAL</v>
      </c>
      <c r="H2640" s="17" t="str">
        <f t="shared" si="165"/>
        <v>BULLISH DIVERGENCE</v>
      </c>
    </row>
    <row r="2641" spans="1:8" ht="13.5" x14ac:dyDescent="0.25">
      <c r="A2641" s="3">
        <v>45853</v>
      </c>
      <c r="B2641" s="2">
        <v>9.25</v>
      </c>
      <c r="C2641" s="2">
        <v>9.25</v>
      </c>
      <c r="D2641" s="2">
        <v>11855</v>
      </c>
      <c r="E2641" s="2">
        <f t="shared" si="164"/>
        <v>11971305</v>
      </c>
      <c r="F2641" s="17" t="str">
        <f t="shared" si="167"/>
        <v>BULLISH</v>
      </c>
      <c r="G2641" s="17" t="str">
        <f t="shared" si="166"/>
        <v>NEUTRAL</v>
      </c>
      <c r="H2641" s="17" t="str">
        <f t="shared" si="165"/>
        <v>CONFIRMED BULLISH</v>
      </c>
    </row>
    <row r="2642" spans="1:8" ht="13.5" x14ac:dyDescent="0.25">
      <c r="A2642" s="3">
        <v>45854</v>
      </c>
      <c r="B2642" s="2">
        <v>9.24</v>
      </c>
      <c r="C2642" s="2">
        <v>9.24</v>
      </c>
      <c r="D2642" s="2">
        <v>688</v>
      </c>
      <c r="E2642" s="2">
        <f t="shared" si="164"/>
        <v>11970617</v>
      </c>
      <c r="F2642" s="17" t="str">
        <f t="shared" si="167"/>
        <v>BULLISH</v>
      </c>
      <c r="G2642" s="17" t="str">
        <f t="shared" si="166"/>
        <v>NEUTRAL</v>
      </c>
      <c r="H2642" s="17" t="str">
        <f t="shared" si="165"/>
        <v>CONFIRMED BULLISH</v>
      </c>
    </row>
    <row r="2643" spans="1:8" ht="13.5" x14ac:dyDescent="0.25">
      <c r="A2643" s="3">
        <v>45855</v>
      </c>
      <c r="B2643" s="2">
        <v>9.19</v>
      </c>
      <c r="C2643" s="2">
        <v>9.19</v>
      </c>
      <c r="D2643" s="2">
        <v>1482</v>
      </c>
      <c r="E2643" s="2">
        <f t="shared" si="164"/>
        <v>11969135</v>
      </c>
      <c r="F2643" s="17" t="str">
        <f t="shared" si="167"/>
        <v>BEARISH</v>
      </c>
      <c r="G2643" s="17" t="str">
        <f t="shared" si="166"/>
        <v>NEUTRAL</v>
      </c>
      <c r="H2643" s="17" t="str">
        <f t="shared" si="165"/>
        <v>CONFIRMED BEARISH</v>
      </c>
    </row>
    <row r="2644" spans="1:8" ht="13.5" x14ac:dyDescent="0.25">
      <c r="A2644" s="3">
        <v>45856</v>
      </c>
      <c r="B2644" s="2">
        <v>9.1</v>
      </c>
      <c r="C2644" s="2">
        <v>9.1</v>
      </c>
      <c r="D2644" s="2">
        <v>4282</v>
      </c>
      <c r="E2644" s="2">
        <f t="shared" si="164"/>
        <v>11964853</v>
      </c>
      <c r="F2644" s="17" t="str">
        <f t="shared" si="167"/>
        <v>BEARISH</v>
      </c>
      <c r="G2644" s="17" t="str">
        <f t="shared" si="166"/>
        <v>NEUTRAL</v>
      </c>
      <c r="H2644" s="17" t="str">
        <f t="shared" si="165"/>
        <v>CONFIRMED BEARISH</v>
      </c>
    </row>
    <row r="2645" spans="1:8" ht="13.5" x14ac:dyDescent="0.25">
      <c r="A2645" s="3">
        <v>45859</v>
      </c>
      <c r="B2645" s="2">
        <v>9.19</v>
      </c>
      <c r="C2645" s="2">
        <v>9.19</v>
      </c>
      <c r="D2645" s="2">
        <v>7730</v>
      </c>
      <c r="E2645" s="2">
        <f t="shared" si="164"/>
        <v>11972583</v>
      </c>
      <c r="F2645" s="17" t="str">
        <f t="shared" si="167"/>
        <v>BEARISH</v>
      </c>
      <c r="G2645" s="17" t="str">
        <f t="shared" si="166"/>
        <v>NEUTRAL</v>
      </c>
      <c r="H2645" s="17" t="str">
        <f t="shared" si="165"/>
        <v>CONFIRMED BEARISH</v>
      </c>
    </row>
    <row r="2646" spans="1:8" ht="13.5" x14ac:dyDescent="0.25">
      <c r="A2646" s="3">
        <v>45860</v>
      </c>
      <c r="B2646" s="2">
        <v>9.19</v>
      </c>
      <c r="C2646" s="2">
        <v>9.19</v>
      </c>
      <c r="D2646" s="2">
        <v>3472</v>
      </c>
      <c r="E2646" s="2">
        <f t="shared" si="164"/>
        <v>11972583</v>
      </c>
      <c r="F2646" s="17" t="str">
        <f t="shared" si="167"/>
        <v>BULLISH</v>
      </c>
      <c r="G2646" s="17" t="str">
        <f t="shared" si="166"/>
        <v>NEUTRAL</v>
      </c>
      <c r="H2646" s="17" t="str">
        <f t="shared" si="165"/>
        <v>BULLISH DIVERGENCE</v>
      </c>
    </row>
    <row r="2647" spans="1:8" ht="13.5" x14ac:dyDescent="0.25">
      <c r="A2647" s="3">
        <v>45861</v>
      </c>
      <c r="B2647" s="2">
        <v>9.19</v>
      </c>
      <c r="C2647" s="2">
        <v>9.19</v>
      </c>
      <c r="D2647" s="2">
        <v>25998</v>
      </c>
      <c r="E2647" s="2">
        <f t="shared" si="164"/>
        <v>11972583</v>
      </c>
      <c r="F2647" s="17" t="str">
        <f t="shared" si="167"/>
        <v>BULLISH</v>
      </c>
      <c r="G2647" s="17" t="str">
        <f t="shared" si="166"/>
        <v>NEUTRAL</v>
      </c>
      <c r="H2647" s="17" t="str">
        <f t="shared" si="165"/>
        <v>BULLISH DIVERGENCE</v>
      </c>
    </row>
    <row r="2648" spans="1:8" ht="13.5" x14ac:dyDescent="0.25">
      <c r="A2648" s="3">
        <v>45862</v>
      </c>
      <c r="B2648" s="2">
        <v>9.17</v>
      </c>
      <c r="C2648" s="2">
        <v>9.17</v>
      </c>
      <c r="D2648" s="2">
        <v>4752</v>
      </c>
      <c r="E2648" s="2">
        <f t="shared" si="164"/>
        <v>11967831</v>
      </c>
      <c r="F2648" s="17" t="str">
        <f t="shared" si="167"/>
        <v>BEARISH</v>
      </c>
      <c r="G2648" s="17" t="str">
        <f t="shared" si="166"/>
        <v>NEUTRAL</v>
      </c>
      <c r="H2648" s="17" t="str">
        <f t="shared" si="165"/>
        <v>CONFIRMED BEARISH</v>
      </c>
    </row>
    <row r="2649" spans="1:8" ht="13.5" x14ac:dyDescent="0.25">
      <c r="A2649" s="3">
        <v>45866</v>
      </c>
      <c r="B2649" s="2">
        <v>9.16</v>
      </c>
      <c r="C2649" s="2">
        <v>9.16</v>
      </c>
      <c r="D2649" s="2">
        <v>9030</v>
      </c>
      <c r="E2649" s="2">
        <f t="shared" si="164"/>
        <v>11958801</v>
      </c>
      <c r="F2649" s="17" t="str">
        <f t="shared" si="167"/>
        <v>BEARISH</v>
      </c>
      <c r="G2649" s="17" t="str">
        <f t="shared" si="166"/>
        <v>NEUTRAL</v>
      </c>
      <c r="H2649" s="17" t="str">
        <f t="shared" si="165"/>
        <v>BEARISH DIVERGENCE</v>
      </c>
    </row>
    <row r="2650" spans="1:8" ht="13.5" x14ac:dyDescent="0.25">
      <c r="A2650" s="3">
        <v>45867</v>
      </c>
      <c r="B2650" s="2">
        <v>9.15</v>
      </c>
      <c r="C2650" s="2">
        <v>9.15</v>
      </c>
      <c r="D2650" s="2">
        <v>16851</v>
      </c>
      <c r="E2650" s="2">
        <f t="shared" si="164"/>
        <v>11941950</v>
      </c>
      <c r="F2650" s="17" t="str">
        <f t="shared" si="167"/>
        <v>BEARISH</v>
      </c>
      <c r="G2650" s="17" t="str">
        <f t="shared" si="166"/>
        <v>NEUTRAL</v>
      </c>
      <c r="H2650" s="17" t="str">
        <f t="shared" si="165"/>
        <v>CONFIRMED BEARISH</v>
      </c>
    </row>
    <row r="2651" spans="1:8" ht="13.5" x14ac:dyDescent="0.25">
      <c r="A2651" s="3">
        <v>45868</v>
      </c>
      <c r="B2651" s="2">
        <v>9.14</v>
      </c>
      <c r="C2651" s="2">
        <v>9.14</v>
      </c>
      <c r="D2651" s="2">
        <v>191</v>
      </c>
      <c r="E2651" s="2">
        <f t="shared" si="164"/>
        <v>11941759</v>
      </c>
      <c r="F2651" s="17" t="str">
        <f t="shared" si="167"/>
        <v>BEARISH</v>
      </c>
      <c r="G2651" s="17" t="str">
        <f t="shared" si="166"/>
        <v>NEUTRAL</v>
      </c>
      <c r="H2651" s="17" t="str">
        <f t="shared" si="165"/>
        <v>CONFIRMED BEARISH</v>
      </c>
    </row>
    <row r="2652" spans="1:8" ht="13.5" x14ac:dyDescent="0.25">
      <c r="A2652" s="3">
        <v>45869</v>
      </c>
      <c r="B2652" s="2">
        <v>9.1</v>
      </c>
      <c r="C2652" s="2">
        <v>9.1</v>
      </c>
      <c r="D2652" s="2">
        <v>13614</v>
      </c>
      <c r="E2652" s="2">
        <f t="shared" si="164"/>
        <v>11928145</v>
      </c>
      <c r="F2652" s="17" t="str">
        <f t="shared" si="167"/>
        <v>BEARISH</v>
      </c>
      <c r="G2652" s="17" t="str">
        <f t="shared" si="166"/>
        <v>NEUTRAL</v>
      </c>
      <c r="H2652" s="17" t="str">
        <f t="shared" si="165"/>
        <v>CONFIRMED BEARISH</v>
      </c>
    </row>
    <row r="2653" spans="1:8" ht="13.5" x14ac:dyDescent="0.25">
      <c r="A2653" s="3">
        <v>45870</v>
      </c>
      <c r="B2653" s="2">
        <v>9.09</v>
      </c>
      <c r="C2653" s="2">
        <v>9.09</v>
      </c>
      <c r="D2653" s="2">
        <v>52107</v>
      </c>
      <c r="E2653" s="2">
        <f t="shared" si="164"/>
        <v>11876038</v>
      </c>
      <c r="F2653" s="17" t="str">
        <f t="shared" si="167"/>
        <v>BEARISH</v>
      </c>
      <c r="G2653" s="17" t="str">
        <f t="shared" si="166"/>
        <v>NEUTRAL</v>
      </c>
      <c r="H2653" s="17" t="str">
        <f t="shared" si="165"/>
        <v>CONFIRMED BEARISH</v>
      </c>
    </row>
    <row r="2654" spans="1:8" ht="13.5" x14ac:dyDescent="0.25">
      <c r="A2654" s="3">
        <v>45873</v>
      </c>
      <c r="B2654" s="2">
        <v>9.0500000000000007</v>
      </c>
      <c r="C2654" s="2">
        <v>9.0500000000000007</v>
      </c>
      <c r="D2654" s="2">
        <v>7940</v>
      </c>
      <c r="E2654" s="2">
        <f t="shared" si="164"/>
        <v>11868098</v>
      </c>
      <c r="F2654" s="17" t="str">
        <f t="shared" si="167"/>
        <v>BEARISH</v>
      </c>
      <c r="G2654" s="17" t="str">
        <f t="shared" si="166"/>
        <v>NEUTRAL</v>
      </c>
      <c r="H2654" s="17" t="str">
        <f t="shared" si="165"/>
        <v>CONFIRMED BEARISH</v>
      </c>
    </row>
    <row r="2655" spans="1:8" ht="13.5" x14ac:dyDescent="0.25">
      <c r="A2655" s="3">
        <v>45874</v>
      </c>
      <c r="B2655" s="2">
        <v>9.0500000000000007</v>
      </c>
      <c r="C2655" s="2">
        <v>9.0500000000000007</v>
      </c>
      <c r="D2655" s="2">
        <v>9862</v>
      </c>
      <c r="E2655" s="2">
        <f t="shared" si="164"/>
        <v>11868098</v>
      </c>
      <c r="F2655" s="17" t="str">
        <f t="shared" si="167"/>
        <v>BEARISH</v>
      </c>
      <c r="G2655" s="17" t="str">
        <f t="shared" si="166"/>
        <v>NEUTRAL</v>
      </c>
      <c r="H2655" s="17" t="str">
        <f t="shared" si="165"/>
        <v>CONFIRMED BEARISH</v>
      </c>
    </row>
    <row r="2656" spans="1:8" ht="13.5" x14ac:dyDescent="0.25">
      <c r="A2656" s="3">
        <v>45875</v>
      </c>
      <c r="B2656" s="2">
        <v>9.02</v>
      </c>
      <c r="C2656" s="2">
        <v>9.02</v>
      </c>
      <c r="D2656" s="2">
        <v>1640</v>
      </c>
      <c r="E2656" s="2">
        <f t="shared" si="164"/>
        <v>11866458</v>
      </c>
      <c r="F2656" s="17" t="str">
        <f t="shared" si="167"/>
        <v>BEARISH</v>
      </c>
      <c r="G2656" s="17" t="str">
        <f t="shared" si="166"/>
        <v>NEUTRAL</v>
      </c>
      <c r="H2656" s="17" t="str">
        <f t="shared" si="165"/>
        <v>CONFIRMED BEARISH</v>
      </c>
    </row>
    <row r="2657" spans="1:8" ht="13.5" x14ac:dyDescent="0.25">
      <c r="A2657" s="3">
        <v>45876</v>
      </c>
      <c r="B2657" s="2">
        <v>9.02</v>
      </c>
      <c r="C2657" s="2">
        <v>9.02</v>
      </c>
      <c r="D2657" s="2">
        <v>1300</v>
      </c>
      <c r="E2657" s="2">
        <f t="shared" si="164"/>
        <v>11866458</v>
      </c>
      <c r="F2657" s="17" t="str">
        <f t="shared" si="167"/>
        <v>BEARISH</v>
      </c>
      <c r="G2657" s="17" t="str">
        <f t="shared" si="166"/>
        <v>NEUTRAL</v>
      </c>
      <c r="H2657" s="17" t="str">
        <f t="shared" si="165"/>
        <v>CONFIRMED BEARISH</v>
      </c>
    </row>
    <row r="2658" spans="1:8" ht="13.5" x14ac:dyDescent="0.25">
      <c r="A2658" s="3">
        <v>45877</v>
      </c>
      <c r="B2658" s="2">
        <v>9.01</v>
      </c>
      <c r="C2658" s="2">
        <v>9.01</v>
      </c>
      <c r="D2658" s="2">
        <v>7583</v>
      </c>
      <c r="E2658" s="2">
        <f t="shared" si="164"/>
        <v>11858875</v>
      </c>
      <c r="F2658" s="17" t="str">
        <f t="shared" si="167"/>
        <v>BEARISH</v>
      </c>
      <c r="G2658" s="17" t="str">
        <f t="shared" si="166"/>
        <v>NEUTRAL</v>
      </c>
      <c r="H2658" s="17" t="str">
        <f t="shared" si="165"/>
        <v>CONFIRMED BEARISH</v>
      </c>
    </row>
    <row r="2659" spans="1:8" ht="13.5" x14ac:dyDescent="0.25">
      <c r="A2659" s="3">
        <v>45880</v>
      </c>
      <c r="B2659" s="2">
        <v>9.11</v>
      </c>
      <c r="C2659" s="2">
        <v>9.11</v>
      </c>
      <c r="D2659" s="2">
        <v>18119</v>
      </c>
      <c r="E2659" s="2">
        <f t="shared" si="164"/>
        <v>11876994</v>
      </c>
      <c r="F2659" s="17" t="str">
        <f t="shared" si="167"/>
        <v>BULLISH</v>
      </c>
      <c r="G2659" s="17" t="str">
        <f t="shared" si="166"/>
        <v>NEUTRAL</v>
      </c>
      <c r="H2659" s="17" t="str">
        <f t="shared" si="165"/>
        <v>CONFIRMED BULLISH</v>
      </c>
    </row>
    <row r="2660" spans="1:8" ht="13.5" x14ac:dyDescent="0.25">
      <c r="A2660" s="3">
        <v>45881</v>
      </c>
      <c r="B2660" s="2">
        <v>9.1300000000000008</v>
      </c>
      <c r="C2660" s="2">
        <v>9.1300000000000008</v>
      </c>
      <c r="D2660" s="2">
        <v>5474</v>
      </c>
      <c r="E2660" s="2">
        <f t="shared" si="164"/>
        <v>11882468</v>
      </c>
      <c r="F2660" s="17" t="str">
        <f t="shared" si="167"/>
        <v>BULLISH</v>
      </c>
      <c r="G2660" s="17" t="str">
        <f t="shared" si="166"/>
        <v>NEUTRAL</v>
      </c>
      <c r="H2660" s="17" t="str">
        <f t="shared" si="165"/>
        <v>CONFIRMED BULLISH</v>
      </c>
    </row>
    <row r="2661" spans="1:8" ht="13.5" x14ac:dyDescent="0.25">
      <c r="A2661" s="3">
        <v>45883</v>
      </c>
      <c r="B2661" s="2">
        <v>9.1199999999999992</v>
      </c>
      <c r="C2661" s="2">
        <v>9.1199999999999992</v>
      </c>
      <c r="D2661" s="2">
        <v>1488</v>
      </c>
      <c r="E2661" s="2">
        <f t="shared" si="164"/>
        <v>11880980</v>
      </c>
      <c r="F2661" s="17" t="str">
        <f t="shared" si="167"/>
        <v>BULLISH</v>
      </c>
      <c r="G2661" s="17" t="str">
        <f t="shared" si="166"/>
        <v>NEUTRAL</v>
      </c>
      <c r="H2661" s="17" t="str">
        <f t="shared" si="165"/>
        <v>CONFIRMED BULLISH</v>
      </c>
    </row>
    <row r="2662" spans="1:8" ht="13.5" x14ac:dyDescent="0.25">
      <c r="A2662" s="3">
        <v>45884</v>
      </c>
      <c r="B2662" s="2">
        <v>9.09</v>
      </c>
      <c r="C2662" s="2">
        <v>9.09</v>
      </c>
      <c r="D2662" s="2">
        <v>3298</v>
      </c>
      <c r="E2662" s="2">
        <f t="shared" si="164"/>
        <v>11877682</v>
      </c>
      <c r="F2662" s="17" t="str">
        <f t="shared" si="167"/>
        <v>BULLISH</v>
      </c>
      <c r="G2662" s="17" t="str">
        <f t="shared" si="166"/>
        <v>NEUTRAL</v>
      </c>
      <c r="H2662" s="17" t="str">
        <f t="shared" si="165"/>
        <v>CONFIRMED BULLISH</v>
      </c>
    </row>
    <row r="2663" spans="1:8" ht="13.5" x14ac:dyDescent="0.25">
      <c r="A2663" s="3">
        <v>45887</v>
      </c>
      <c r="B2663" s="2">
        <v>9.0399999999999991</v>
      </c>
      <c r="C2663" s="2">
        <v>9.0399999999999991</v>
      </c>
      <c r="D2663" s="2">
        <v>1255</v>
      </c>
      <c r="E2663" s="2">
        <f t="shared" si="164"/>
        <v>11876427</v>
      </c>
      <c r="F2663" s="17" t="str">
        <f t="shared" si="167"/>
        <v>BULLISH</v>
      </c>
      <c r="G2663" s="17" t="str">
        <f t="shared" si="166"/>
        <v>NEUTRAL</v>
      </c>
      <c r="H2663" s="17" t="str">
        <f t="shared" si="165"/>
        <v>CONFIRMED BULLISH</v>
      </c>
    </row>
    <row r="2664" spans="1:8" ht="13.5" x14ac:dyDescent="0.25">
      <c r="A2664" s="3">
        <v>45888</v>
      </c>
      <c r="B2664" s="2">
        <v>8.98</v>
      </c>
      <c r="C2664" s="2">
        <v>8.98</v>
      </c>
      <c r="D2664" s="2">
        <v>585</v>
      </c>
      <c r="E2664" s="2">
        <f t="shared" si="164"/>
        <v>11875842</v>
      </c>
      <c r="F2664" s="17" t="str">
        <f t="shared" si="167"/>
        <v>BEARISH</v>
      </c>
      <c r="G2664" s="17" t="str">
        <f t="shared" si="166"/>
        <v>NEUTRAL</v>
      </c>
      <c r="H2664" s="17" t="str">
        <f t="shared" si="165"/>
        <v>CONFIRMED BEARISH</v>
      </c>
    </row>
    <row r="2665" spans="1:8" ht="13.5" x14ac:dyDescent="0.25">
      <c r="A2665" s="3">
        <v>45889</v>
      </c>
      <c r="B2665" s="2">
        <v>9.0299999999999994</v>
      </c>
      <c r="C2665" s="2">
        <v>9.0299999999999994</v>
      </c>
      <c r="D2665" s="2">
        <v>15245</v>
      </c>
      <c r="E2665" s="2">
        <f t="shared" si="164"/>
        <v>11891087</v>
      </c>
      <c r="F2665" s="17" t="str">
        <f t="shared" si="167"/>
        <v>BULLISH</v>
      </c>
      <c r="G2665" s="17" t="str">
        <f t="shared" si="166"/>
        <v>NEUTRAL</v>
      </c>
      <c r="H2665" s="17" t="str">
        <f t="shared" si="165"/>
        <v>BULLISH DIVERGENCE</v>
      </c>
    </row>
    <row r="2666" spans="1:8" ht="13.5" x14ac:dyDescent="0.25">
      <c r="A2666" s="3">
        <v>45890</v>
      </c>
      <c r="B2666" s="2">
        <v>9.06</v>
      </c>
      <c r="C2666" s="2">
        <v>9.06</v>
      </c>
      <c r="D2666" s="2">
        <v>9335</v>
      </c>
      <c r="E2666" s="2">
        <f t="shared" si="164"/>
        <v>11900422</v>
      </c>
      <c r="F2666" s="17" t="str">
        <f t="shared" si="167"/>
        <v>BULLISH</v>
      </c>
      <c r="G2666" s="17" t="str">
        <f t="shared" si="166"/>
        <v>NEUTRAL</v>
      </c>
      <c r="H2666" s="17" t="str">
        <f t="shared" si="165"/>
        <v>BULLISH DIVERGENCE</v>
      </c>
    </row>
    <row r="2667" spans="1:8" ht="13.5" x14ac:dyDescent="0.25">
      <c r="A2667" s="3">
        <v>45891</v>
      </c>
      <c r="B2667" s="2">
        <v>9</v>
      </c>
      <c r="C2667" s="2">
        <v>9</v>
      </c>
      <c r="D2667" s="2">
        <v>2229</v>
      </c>
      <c r="E2667" s="2">
        <f t="shared" si="164"/>
        <v>11898193</v>
      </c>
      <c r="F2667" s="17" t="str">
        <f t="shared" si="167"/>
        <v>BULLISH</v>
      </c>
      <c r="G2667" s="17" t="str">
        <f t="shared" si="166"/>
        <v>NEUTRAL</v>
      </c>
      <c r="H2667" s="17" t="str">
        <f t="shared" si="165"/>
        <v>BULLISH DIVERGENCE</v>
      </c>
    </row>
    <row r="2668" spans="1:8" ht="13.5" x14ac:dyDescent="0.25">
      <c r="A2668" s="3">
        <v>45894</v>
      </c>
      <c r="B2668" s="2">
        <v>8.99</v>
      </c>
      <c r="C2668" s="2">
        <v>8.99</v>
      </c>
      <c r="D2668" s="2">
        <v>7976</v>
      </c>
      <c r="E2668" s="2">
        <f t="shared" si="164"/>
        <v>11890217</v>
      </c>
      <c r="F2668" s="17" t="str">
        <f t="shared" si="167"/>
        <v>BULLISH</v>
      </c>
      <c r="G2668" s="17" t="str">
        <f t="shared" si="166"/>
        <v>NEUTRAL</v>
      </c>
      <c r="H2668" s="17" t="str">
        <f t="shared" si="165"/>
        <v>BULLISH DIVERGENCE</v>
      </c>
    </row>
    <row r="2669" spans="1:8" ht="13.5" x14ac:dyDescent="0.25">
      <c r="A2669" s="3">
        <v>45895</v>
      </c>
      <c r="B2669" s="2">
        <v>8.9</v>
      </c>
      <c r="C2669" s="2">
        <v>8.9</v>
      </c>
      <c r="D2669" s="2">
        <v>15603</v>
      </c>
      <c r="E2669" s="2">
        <f t="shared" si="164"/>
        <v>11874614</v>
      </c>
      <c r="F2669" s="17" t="str">
        <f t="shared" si="167"/>
        <v>BEARISH</v>
      </c>
      <c r="G2669" s="17" t="str">
        <f t="shared" si="166"/>
        <v>NEUTRAL</v>
      </c>
      <c r="H2669" s="17" t="str">
        <f t="shared" si="165"/>
        <v>CONFIRMED BEARISH</v>
      </c>
    </row>
    <row r="2670" spans="1:8" ht="13.5" x14ac:dyDescent="0.25">
      <c r="A2670" s="3">
        <v>45896</v>
      </c>
      <c r="B2670" s="2">
        <v>8.85</v>
      </c>
      <c r="C2670" s="2">
        <v>8.85</v>
      </c>
      <c r="D2670" s="2">
        <v>7026</v>
      </c>
      <c r="E2670" s="2">
        <f t="shared" si="164"/>
        <v>11867588</v>
      </c>
      <c r="F2670" s="17" t="str">
        <f t="shared" si="167"/>
        <v>BEARISH</v>
      </c>
      <c r="G2670" s="17" t="str">
        <f t="shared" si="166"/>
        <v>NEUTRAL</v>
      </c>
      <c r="H2670" s="17" t="str">
        <f t="shared" si="165"/>
        <v>CONFIRMED BEARISH</v>
      </c>
    </row>
    <row r="2671" spans="1:8" ht="13.5" x14ac:dyDescent="0.25">
      <c r="A2671" s="3">
        <v>45897</v>
      </c>
      <c r="B2671" s="2">
        <v>8.8000000000000007</v>
      </c>
      <c r="C2671" s="2">
        <v>8.8000000000000007</v>
      </c>
      <c r="D2671" s="2">
        <v>17703</v>
      </c>
      <c r="E2671" s="2">
        <f t="shared" si="164"/>
        <v>11849885</v>
      </c>
      <c r="F2671" s="17" t="str">
        <f t="shared" si="167"/>
        <v>BEARISH</v>
      </c>
      <c r="G2671" s="17" t="str">
        <f t="shared" si="166"/>
        <v>NEUTRAL</v>
      </c>
      <c r="H2671" s="17" t="str">
        <f t="shared" si="165"/>
        <v>CONFIRMED BEARISH</v>
      </c>
    </row>
    <row r="2672" spans="1:8" ht="13.5" x14ac:dyDescent="0.25">
      <c r="A2672" s="3">
        <v>45898</v>
      </c>
      <c r="B2672" s="2">
        <v>8.89</v>
      </c>
      <c r="C2672" s="2">
        <v>8.89</v>
      </c>
      <c r="D2672" s="2">
        <v>13598</v>
      </c>
      <c r="E2672" s="2">
        <f t="shared" si="164"/>
        <v>11863483</v>
      </c>
      <c r="F2672" s="17" t="str">
        <f t="shared" si="167"/>
        <v>BEARISH</v>
      </c>
      <c r="G2672" s="17" t="str">
        <f t="shared" si="166"/>
        <v>NEUTRAL</v>
      </c>
      <c r="H2672" s="17" t="str">
        <f t="shared" si="165"/>
        <v>CONFIRMED BEARISH</v>
      </c>
    </row>
    <row r="2673" spans="1:8" ht="13.5" x14ac:dyDescent="0.25">
      <c r="A2673" s="3">
        <v>45901</v>
      </c>
      <c r="B2673" s="2">
        <v>8.9</v>
      </c>
      <c r="C2673" s="2">
        <v>8.9</v>
      </c>
      <c r="D2673" s="2">
        <v>19641</v>
      </c>
      <c r="E2673" s="2">
        <f t="shared" si="164"/>
        <v>11883124</v>
      </c>
      <c r="F2673" s="17" t="str">
        <f t="shared" si="167"/>
        <v>BEARISH</v>
      </c>
      <c r="G2673" s="17" t="str">
        <f t="shared" si="166"/>
        <v>NEUTRAL</v>
      </c>
      <c r="H2673" s="17" t="str">
        <f t="shared" si="165"/>
        <v>CONFIRMED BEARISH</v>
      </c>
    </row>
    <row r="2674" spans="1:8" ht="13.5" x14ac:dyDescent="0.25">
      <c r="A2674" s="3">
        <v>45902</v>
      </c>
      <c r="B2674" s="2">
        <v>8.6999999999999993</v>
      </c>
      <c r="C2674" s="2">
        <v>8.6999999999999993</v>
      </c>
      <c r="D2674" s="2">
        <v>54857</v>
      </c>
      <c r="E2674" s="2">
        <f t="shared" si="164"/>
        <v>11828267</v>
      </c>
      <c r="F2674" s="17" t="str">
        <f t="shared" si="167"/>
        <v>BEARISH</v>
      </c>
      <c r="G2674" s="17" t="str">
        <f t="shared" si="166"/>
        <v>NEUTRAL</v>
      </c>
      <c r="H2674" s="17" t="str">
        <f t="shared" si="165"/>
        <v>CONFIRMED BEARISH</v>
      </c>
    </row>
    <row r="2675" spans="1:8" ht="13.5" x14ac:dyDescent="0.25">
      <c r="A2675" s="3">
        <v>45903</v>
      </c>
      <c r="B2675" s="2">
        <v>9.1</v>
      </c>
      <c r="C2675" s="2">
        <v>9.1</v>
      </c>
      <c r="D2675" s="2">
        <v>27805</v>
      </c>
      <c r="E2675" s="2">
        <f t="shared" si="164"/>
        <v>11856072</v>
      </c>
      <c r="F2675" s="17" t="str">
        <f t="shared" si="167"/>
        <v>BEARISH</v>
      </c>
      <c r="G2675" s="17" t="str">
        <f t="shared" si="166"/>
        <v>NEUTRAL</v>
      </c>
      <c r="H2675" s="17" t="str">
        <f t="shared" si="165"/>
        <v>BEARISH DIVERGENCE</v>
      </c>
    </row>
    <row r="2676" spans="1:8" ht="13.5" x14ac:dyDescent="0.25">
      <c r="A2676" s="3">
        <v>45905</v>
      </c>
      <c r="B2676" s="2">
        <v>9.0399999999999991</v>
      </c>
      <c r="C2676" s="2">
        <v>9.0399999999999991</v>
      </c>
      <c r="D2676" s="2">
        <v>3990</v>
      </c>
      <c r="E2676" s="2">
        <f t="shared" si="164"/>
        <v>11852082</v>
      </c>
      <c r="F2676" s="17" t="str">
        <f t="shared" si="167"/>
        <v>BULLISH</v>
      </c>
      <c r="G2676" s="17" t="str">
        <f t="shared" si="166"/>
        <v>NEUTRAL</v>
      </c>
      <c r="H2676" s="17" t="str">
        <f t="shared" si="165"/>
        <v>CONFIRMED BULLISH</v>
      </c>
    </row>
    <row r="2677" spans="1:8" ht="13.5" x14ac:dyDescent="0.25">
      <c r="A2677" s="3">
        <v>45908</v>
      </c>
      <c r="B2677" s="2">
        <v>8.9</v>
      </c>
      <c r="C2677" s="2">
        <v>8.9</v>
      </c>
      <c r="D2677" s="2">
        <v>4722</v>
      </c>
      <c r="E2677" s="2">
        <f t="shared" si="164"/>
        <v>11847360</v>
      </c>
      <c r="F2677" s="17" t="str">
        <f t="shared" si="167"/>
        <v>BEARISH</v>
      </c>
      <c r="G2677" s="17" t="str">
        <f t="shared" si="166"/>
        <v>NEUTRAL</v>
      </c>
      <c r="H2677" s="17" t="str">
        <f t="shared" si="165"/>
        <v>BEARISH DIVERGENCE</v>
      </c>
    </row>
    <row r="2678" spans="1:8" ht="13.5" x14ac:dyDescent="0.25">
      <c r="A2678" s="3">
        <v>45909</v>
      </c>
      <c r="B2678" s="2">
        <v>8.8699999999999992</v>
      </c>
      <c r="C2678" s="2">
        <v>8.8699999999999992</v>
      </c>
      <c r="D2678" s="2">
        <v>3823</v>
      </c>
      <c r="E2678" s="2">
        <f t="shared" si="164"/>
        <v>11843537</v>
      </c>
      <c r="F2678" s="17" t="str">
        <f t="shared" si="167"/>
        <v>BEARISH</v>
      </c>
      <c r="G2678" s="17" t="str">
        <f t="shared" si="166"/>
        <v>NEUTRAL</v>
      </c>
      <c r="H2678" s="17" t="str">
        <f t="shared" si="165"/>
        <v>CONFIRMED BEARISH</v>
      </c>
    </row>
    <row r="2679" spans="1:8" ht="13.5" x14ac:dyDescent="0.25">
      <c r="A2679" s="3">
        <v>45910</v>
      </c>
      <c r="B2679" s="2">
        <v>8.85</v>
      </c>
      <c r="C2679" s="2">
        <v>8.85</v>
      </c>
      <c r="D2679" s="2">
        <v>4061</v>
      </c>
      <c r="E2679" s="2">
        <f t="shared" si="164"/>
        <v>11839476</v>
      </c>
      <c r="F2679" s="17" t="str">
        <f t="shared" si="167"/>
        <v>BULLISH</v>
      </c>
      <c r="G2679" s="17" t="str">
        <f t="shared" si="166"/>
        <v>NEUTRAL</v>
      </c>
      <c r="H2679" s="17" t="str">
        <f t="shared" si="165"/>
        <v>CONFIRMED BULLISH</v>
      </c>
    </row>
    <row r="2680" spans="1:8" ht="13.5" x14ac:dyDescent="0.25">
      <c r="A2680" s="3">
        <v>45911</v>
      </c>
      <c r="B2680" s="2">
        <v>9</v>
      </c>
      <c r="C2680" s="2">
        <v>9</v>
      </c>
      <c r="D2680" s="2">
        <v>7558</v>
      </c>
      <c r="E2680" s="2">
        <f t="shared" si="164"/>
        <v>11847034</v>
      </c>
      <c r="F2680" s="17" t="str">
        <f t="shared" si="167"/>
        <v>BEARISH</v>
      </c>
      <c r="G2680" s="17" t="str">
        <f t="shared" si="166"/>
        <v>NEUTRAL</v>
      </c>
      <c r="H2680" s="17" t="str">
        <f t="shared" si="165"/>
        <v>CONFIRMED BEARISH</v>
      </c>
    </row>
    <row r="2681" spans="1:8" ht="13.5" x14ac:dyDescent="0.25">
      <c r="A2681" s="3">
        <v>45912</v>
      </c>
      <c r="B2681" s="2">
        <v>8.99</v>
      </c>
      <c r="C2681" s="2">
        <v>8.99</v>
      </c>
      <c r="D2681" s="2">
        <v>1986</v>
      </c>
      <c r="E2681" s="2">
        <f t="shared" si="164"/>
        <v>11845048</v>
      </c>
      <c r="F2681" s="17" t="str">
        <f t="shared" si="167"/>
        <v>BEARISH</v>
      </c>
      <c r="G2681" s="17" t="str">
        <f t="shared" si="166"/>
        <v>NEUTRAL</v>
      </c>
      <c r="H2681" s="17" t="str">
        <f t="shared" si="165"/>
        <v>CONFIRMED BEARISH</v>
      </c>
    </row>
    <row r="2682" spans="1:8" ht="13.5" x14ac:dyDescent="0.25">
      <c r="A2682" s="3">
        <v>45915</v>
      </c>
      <c r="B2682" s="2">
        <v>8.8800000000000008</v>
      </c>
      <c r="C2682" s="2">
        <v>8.8800000000000008</v>
      </c>
      <c r="D2682" s="2">
        <v>3232</v>
      </c>
      <c r="E2682" s="2">
        <f t="shared" si="164"/>
        <v>11841816</v>
      </c>
      <c r="F2682" s="17" t="str">
        <f t="shared" si="167"/>
        <v>BEARISH</v>
      </c>
      <c r="G2682" s="17" t="str">
        <f t="shared" si="166"/>
        <v>NEUTRAL</v>
      </c>
      <c r="H2682" s="17" t="str">
        <f t="shared" si="165"/>
        <v>CONFIRMED BEARISH</v>
      </c>
    </row>
    <row r="2683" spans="1:8" ht="13.5" x14ac:dyDescent="0.25">
      <c r="A2683" s="3">
        <v>45916</v>
      </c>
      <c r="B2683" s="2">
        <v>8.8000000000000007</v>
      </c>
      <c r="C2683" s="2">
        <v>8.8000000000000007</v>
      </c>
      <c r="D2683" s="2">
        <v>10790</v>
      </c>
      <c r="E2683" s="2">
        <f t="shared" si="164"/>
        <v>11831026</v>
      </c>
      <c r="F2683" s="17" t="str">
        <f t="shared" si="167"/>
        <v>BEARISH</v>
      </c>
      <c r="G2683" s="17" t="str">
        <f t="shared" si="166"/>
        <v>NEUTRAL</v>
      </c>
      <c r="H2683" s="17" t="str">
        <f t="shared" si="165"/>
        <v>CONFIRMED BEARISH</v>
      </c>
    </row>
    <row r="2684" spans="1:8" ht="13.5" x14ac:dyDescent="0.25">
      <c r="A2684" s="3">
        <v>45917</v>
      </c>
      <c r="B2684" s="2">
        <v>8.65</v>
      </c>
      <c r="C2684" s="2">
        <v>8.65</v>
      </c>
      <c r="D2684" s="2">
        <v>23479</v>
      </c>
      <c r="E2684" s="2">
        <f t="shared" si="164"/>
        <v>11807547</v>
      </c>
      <c r="F2684" s="17" t="str">
        <f t="shared" si="167"/>
        <v>BEARISH</v>
      </c>
      <c r="G2684" s="17" t="str">
        <f t="shared" si="166"/>
        <v>NEUTRAL</v>
      </c>
      <c r="H2684" s="17" t="str">
        <f t="shared" si="165"/>
        <v>CONFIRMED BEARISH</v>
      </c>
    </row>
    <row r="2685" spans="1:8" ht="13.5" x14ac:dyDescent="0.35">
      <c r="A2685" s="3">
        <v>45918</v>
      </c>
      <c r="B2685" s="5">
        <v>8.56</v>
      </c>
      <c r="C2685" s="5">
        <v>8.56</v>
      </c>
      <c r="D2685" s="5">
        <v>34600</v>
      </c>
      <c r="E2685" s="2">
        <f t="shared" si="164"/>
        <v>11772947</v>
      </c>
      <c r="F2685" s="17" t="str">
        <f t="shared" si="167"/>
        <v>BEARISH</v>
      </c>
      <c r="G2685" s="17" t="str">
        <f t="shared" si="166"/>
        <v>NEUTRAL</v>
      </c>
      <c r="H2685" s="17" t="str">
        <f t="shared" si="165"/>
        <v>CONFIRMED BEARISH</v>
      </c>
    </row>
    <row r="2686" spans="1:8" ht="13.5" x14ac:dyDescent="0.35">
      <c r="A2686" s="3">
        <v>45919</v>
      </c>
      <c r="B2686" s="5">
        <v>8.6300000000000008</v>
      </c>
      <c r="C2686" s="5">
        <v>8.6300000000000008</v>
      </c>
      <c r="D2686" s="5">
        <v>27134</v>
      </c>
      <c r="E2686" s="2">
        <f t="shared" si="164"/>
        <v>11800081</v>
      </c>
      <c r="F2686" s="17" t="str">
        <f t="shared" si="167"/>
        <v>BEARISH</v>
      </c>
      <c r="G2686" s="17" t="str">
        <f t="shared" si="166"/>
        <v>NEUTRAL</v>
      </c>
      <c r="H2686" s="17" t="str">
        <f t="shared" si="165"/>
        <v>CONFIRMED BEARISH</v>
      </c>
    </row>
    <row r="2687" spans="1:8" ht="13.5" x14ac:dyDescent="0.35">
      <c r="A2687" s="3">
        <v>45922</v>
      </c>
      <c r="B2687" s="5">
        <v>8.66</v>
      </c>
      <c r="C2687" s="5">
        <v>8.66</v>
      </c>
      <c r="D2687" s="5">
        <v>22526</v>
      </c>
      <c r="E2687" s="2">
        <f t="shared" si="164"/>
        <v>11822607</v>
      </c>
      <c r="F2687" s="17" t="str">
        <f t="shared" si="167"/>
        <v>BEARISH</v>
      </c>
      <c r="G2687" s="17" t="str">
        <f t="shared" si="166"/>
        <v>NEUTRAL</v>
      </c>
      <c r="H2687" s="17" t="str">
        <f t="shared" si="165"/>
        <v>CONFIRMED BEARISH</v>
      </c>
    </row>
    <row r="2688" spans="1:8" ht="13.5" x14ac:dyDescent="0.35">
      <c r="A2688" s="3">
        <v>45923</v>
      </c>
      <c r="B2688" s="5">
        <v>8.7899999999999991</v>
      </c>
      <c r="C2688" s="5">
        <v>8.7899999999999991</v>
      </c>
      <c r="D2688" s="5">
        <v>34526</v>
      </c>
      <c r="E2688" s="2">
        <f t="shared" si="164"/>
        <v>11857133</v>
      </c>
      <c r="F2688" s="17" t="str">
        <f t="shared" si="167"/>
        <v>BULLISH</v>
      </c>
      <c r="G2688" s="17" t="str">
        <f t="shared" si="166"/>
        <v>NEUTRAL</v>
      </c>
      <c r="H2688" s="17" t="str">
        <f t="shared" si="165"/>
        <v>BULLISH DIVERGENCE</v>
      </c>
    </row>
    <row r="2689" spans="1:8" ht="13.5" x14ac:dyDescent="0.35">
      <c r="A2689" s="3">
        <v>45924</v>
      </c>
      <c r="B2689" s="5">
        <v>8.67</v>
      </c>
      <c r="C2689" s="5">
        <v>8.67</v>
      </c>
      <c r="D2689" s="5">
        <v>18460</v>
      </c>
      <c r="E2689" s="2">
        <f t="shared" si="164"/>
        <v>11838673</v>
      </c>
      <c r="F2689" s="17" t="str">
        <f t="shared" si="167"/>
        <v>BULLISH</v>
      </c>
      <c r="G2689" s="17" t="str">
        <f t="shared" si="166"/>
        <v>NEUTRAL</v>
      </c>
      <c r="H2689" s="17" t="str">
        <f t="shared" si="165"/>
        <v>CONFIRMED BULLISH</v>
      </c>
    </row>
    <row r="2690" spans="1:8" ht="13.5" x14ac:dyDescent="0.35">
      <c r="A2690" s="3">
        <v>45925</v>
      </c>
      <c r="B2690" s="5">
        <v>8.69</v>
      </c>
      <c r="C2690" s="5">
        <v>8.69</v>
      </c>
      <c r="D2690" s="5">
        <v>8273</v>
      </c>
      <c r="E2690" s="2">
        <f t="shared" si="164"/>
        <v>11846946</v>
      </c>
      <c r="F2690" s="17" t="str">
        <f t="shared" si="167"/>
        <v>BULLISH</v>
      </c>
      <c r="G2690" s="17" t="str">
        <f t="shared" si="166"/>
        <v>NEUTRAL</v>
      </c>
      <c r="H2690" s="17" t="str">
        <f t="shared" si="165"/>
        <v>CONFIRMED BULLISH</v>
      </c>
    </row>
    <row r="2691" spans="1:8" ht="13.5" x14ac:dyDescent="0.35">
      <c r="A2691" s="3">
        <v>45926</v>
      </c>
      <c r="B2691" s="5">
        <v>8.6999999999999993</v>
      </c>
      <c r="C2691" s="5">
        <v>8.6999999999999993</v>
      </c>
      <c r="D2691" s="5">
        <v>9311</v>
      </c>
      <c r="E2691" s="2">
        <f t="shared" si="164"/>
        <v>11856257</v>
      </c>
      <c r="F2691" s="17" t="str">
        <f t="shared" si="167"/>
        <v>BULLISH</v>
      </c>
      <c r="G2691" s="17" t="str">
        <f t="shared" si="166"/>
        <v>NEUTRAL</v>
      </c>
      <c r="H2691" s="17" t="str">
        <f t="shared" si="165"/>
        <v>CONFIRMED BULLISH</v>
      </c>
    </row>
    <row r="2692" spans="1:8" ht="13.5" x14ac:dyDescent="0.35">
      <c r="A2692" s="3">
        <v>45929</v>
      </c>
      <c r="B2692" s="5">
        <v>8.6999999999999993</v>
      </c>
      <c r="C2692" s="5">
        <v>8.6999999999999993</v>
      </c>
      <c r="D2692" s="5">
        <v>12265</v>
      </c>
      <c r="E2692" s="2">
        <f>IF(B2692&gt;B2691, E2691+D2692, IF(B2692&lt;B2691, E2691-D2692, E2691))</f>
        <v>11856257</v>
      </c>
      <c r="F2692" s="17" t="str">
        <f t="shared" si="167"/>
        <v>BULLISH</v>
      </c>
      <c r="G2692" s="17" t="str">
        <f t="shared" si="166"/>
        <v>NEUTRAL</v>
      </c>
      <c r="H2692" s="17" t="str">
        <f t="shared" si="165"/>
        <v>CONFIRMED BULLISH</v>
      </c>
    </row>
    <row r="2693" spans="1:8" ht="13.5" x14ac:dyDescent="0.35">
      <c r="A2693" s="3">
        <v>45930</v>
      </c>
      <c r="B2693" s="5">
        <v>8.9</v>
      </c>
      <c r="C2693" s="5">
        <v>8.9</v>
      </c>
      <c r="D2693" s="5">
        <v>73152</v>
      </c>
      <c r="E2693" s="2">
        <f>IF(B2693&gt;B2692, E2692+D2693, IF(B2693&lt;B2692, E2692-D2693, E2692))</f>
        <v>11929409</v>
      </c>
      <c r="F2693" s="17" t="str">
        <f t="shared" si="167"/>
        <v>BULLISH</v>
      </c>
      <c r="G2693" s="17" t="str">
        <f>IF((E2693-E2688)/E2688 &gt; 0.02, "STRONG",
 IF((E2693-E2688)/E2688 &lt; -0.02, "WEAK", "NEUTRAL"))</f>
        <v>NEUTRAL</v>
      </c>
      <c r="H2693" s="17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BULLISH</v>
      </c>
    </row>
  </sheetData>
  <conditionalFormatting sqref="F1:F1048576">
    <cfRule type="containsText" dxfId="24" priority="1" operator="containsText" text="bearish">
      <formula>NOT(ISERROR(SEARCH("bearish",F1)))</formula>
    </cfRule>
    <cfRule type="containsText" dxfId="23" priority="2" operator="containsText" text="bullish">
      <formula>NOT(ISERROR(SEARCH("bullish",F1)))</formula>
    </cfRule>
    <cfRule type="containsText" dxfId="22" priority="7" stopIfTrue="1" operator="containsText" text="Bullish">
      <formula>NOT(ISERROR(SEARCH("Bullish",F1)))</formula>
    </cfRule>
  </conditionalFormatting>
  <conditionalFormatting sqref="G1:G1048576">
    <cfRule type="containsText" dxfId="21" priority="5" stopIfTrue="1" operator="containsText" text="strong">
      <formula>NOT(ISERROR(SEARCH("strong",G1)))</formula>
    </cfRule>
    <cfRule type="containsText" dxfId="20" priority="6" stopIfTrue="1" operator="containsText" text="weak">
      <formula>NOT(ISERROR(SEARCH("weak",G1)))</formula>
    </cfRule>
  </conditionalFormatting>
  <conditionalFormatting sqref="H1:H1048576">
    <cfRule type="containsText" dxfId="19" priority="3" stopIfTrue="1" operator="containsText" text="confirmed bullish">
      <formula>NOT(ISERROR(SEARCH("confirmed bullish",H1)))</formula>
    </cfRule>
    <cfRule type="containsText" dxfId="18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693"/>
  <sheetViews>
    <sheetView topLeftCell="A2667" workbookViewId="0">
      <selection activeCell="L1" sqref="A1:L2693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3.6229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17">
        <f>OBV!F2</f>
        <v>0</v>
      </c>
      <c r="K2" s="17">
        <f>OBV!G2</f>
        <v>0</v>
      </c>
      <c r="L2" s="17">
        <f>OBV!H2</f>
        <v>0</v>
      </c>
    </row>
    <row r="3" spans="1:12" ht="13.5" x14ac:dyDescent="0.25">
      <c r="A3" s="3">
        <f>RSI!A3</f>
        <v>42009</v>
      </c>
      <c r="B3" s="2">
        <f>RSI!B3</f>
        <v>3.6983000000000001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17">
        <f>OBV!F3</f>
        <v>0</v>
      </c>
      <c r="K3" s="17">
        <f>OBV!G3</f>
        <v>0</v>
      </c>
      <c r="L3" s="17">
        <f>OBV!H3</f>
        <v>0</v>
      </c>
    </row>
    <row r="4" spans="1:12" ht="13.5" x14ac:dyDescent="0.25">
      <c r="A4" s="3">
        <f>RSI!A4</f>
        <v>42010</v>
      </c>
      <c r="B4" s="2">
        <f>RSI!B4</f>
        <v>3.7082999999999999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17">
        <f>OBV!F4</f>
        <v>0</v>
      </c>
      <c r="K4" s="17">
        <f>OBV!G4</f>
        <v>0</v>
      </c>
      <c r="L4" s="17">
        <f>OBV!H4</f>
        <v>0</v>
      </c>
    </row>
    <row r="5" spans="1:12" ht="13.5" x14ac:dyDescent="0.25">
      <c r="A5" s="3">
        <f>RSI!A5</f>
        <v>42011</v>
      </c>
      <c r="B5" s="2">
        <f>RSI!B5</f>
        <v>3.7435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3.6932499999999999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17">
        <f>OBV!F5</f>
        <v>0</v>
      </c>
      <c r="K5" s="17">
        <f>OBV!G5</f>
        <v>0</v>
      </c>
      <c r="L5" s="17">
        <f>OBV!H5</f>
        <v>0</v>
      </c>
    </row>
    <row r="6" spans="1:12" ht="13.5" x14ac:dyDescent="0.25">
      <c r="A6" s="3">
        <f>RSI!A6</f>
        <v>42012</v>
      </c>
      <c r="B6" s="2">
        <f>RSI!B6</f>
        <v>3.7183999999999999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3.6982799999999996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17">
        <f>OBV!F6</f>
        <v>0</v>
      </c>
      <c r="K6" s="17">
        <f>OBV!G6</f>
        <v>0</v>
      </c>
      <c r="L6" s="17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3.7183999999999999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3.7173799999999999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17" t="str">
        <f>OBV!F7</f>
        <v>BULLISH</v>
      </c>
      <c r="K7" s="17" t="str">
        <f>OBV!G7</f>
        <v>STRONG</v>
      </c>
      <c r="L7" s="17" t="str">
        <f>OBV!H7</f>
        <v>CONFIRMED BULLISH</v>
      </c>
    </row>
    <row r="8" spans="1:12" ht="13.5" x14ac:dyDescent="0.25">
      <c r="A8" s="3">
        <f>RSI!A8</f>
        <v>42016</v>
      </c>
      <c r="B8" s="2">
        <f>RSI!B8</f>
        <v>3.7183999999999999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3.7214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17" t="str">
        <f>OBV!F8</f>
        <v>BULLISH</v>
      </c>
      <c r="K8" s="17" t="str">
        <f>OBV!G8</f>
        <v>STRONG</v>
      </c>
      <c r="L8" s="17" t="str">
        <f>OBV!H8</f>
        <v>CONFIRMED BULLISH</v>
      </c>
    </row>
    <row r="9" spans="1:12" ht="13.5" x14ac:dyDescent="0.25">
      <c r="A9" s="3">
        <f>RSI!A9</f>
        <v>42017</v>
      </c>
      <c r="B9" s="2">
        <f>RSI!B9</f>
        <v>3.7183999999999999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3.7234199999999995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17" t="str">
        <f>OBV!F9</f>
        <v>BULLISH</v>
      </c>
      <c r="K9" s="17" t="str">
        <f>OBV!G9</f>
        <v>STRONG</v>
      </c>
      <c r="L9" s="17" t="str">
        <f>OBV!H9</f>
        <v>CONFIRMED BULLISH</v>
      </c>
    </row>
    <row r="10" spans="1:12" ht="13.5" x14ac:dyDescent="0.25">
      <c r="A10" s="3">
        <f>RSI!A10</f>
        <v>42019</v>
      </c>
      <c r="B10" s="2">
        <f>RSI!B10</f>
        <v>3.6179000000000001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3.6982999999999997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17" t="str">
        <f>OBV!F10</f>
        <v>BEARISH</v>
      </c>
      <c r="K10" s="17" t="str">
        <f>OBV!G10</f>
        <v>WEAK</v>
      </c>
      <c r="L10" s="17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3.7134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3.6972999999999998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17" t="str">
        <f>OBV!F11</f>
        <v>BEARISH</v>
      </c>
      <c r="K11" s="17" t="str">
        <f>OBV!G11</f>
        <v>WEAK</v>
      </c>
      <c r="L11" s="17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3.7134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3.6962999999999999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17" t="str">
        <f>OBV!F12</f>
        <v>BEARISH</v>
      </c>
      <c r="K12" s="17" t="str">
        <f>OBV!G12</f>
        <v>WEAK</v>
      </c>
      <c r="L12" s="17" t="str">
        <f>OBV!H12</f>
        <v>CONFIRMED BEARISH</v>
      </c>
    </row>
    <row r="13" spans="1:12" ht="13.5" x14ac:dyDescent="0.25">
      <c r="A13" s="3">
        <f>RSI!A13</f>
        <v>42024</v>
      </c>
      <c r="B13" s="2">
        <f>RSI!B13</f>
        <v>3.7134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3.6953000000000005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17" t="str">
        <f>OBV!F13</f>
        <v>BEARISH</v>
      </c>
      <c r="K13" s="17" t="str">
        <f>OBV!G13</f>
        <v>WEAK</v>
      </c>
      <c r="L13" s="17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3.6680999999999999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3.6852400000000003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17" t="str">
        <f>OBV!F14</f>
        <v>BEARISH</v>
      </c>
      <c r="K14" s="17" t="str">
        <f>OBV!G14</f>
        <v>WEAK</v>
      </c>
      <c r="L14" s="17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3.6932999999999998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3.7003200000000001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17" t="str">
        <f>OBV!F15</f>
        <v>BULLISH</v>
      </c>
      <c r="K15" s="17" t="str">
        <f>OBV!G15</f>
        <v>STRONG</v>
      </c>
      <c r="L15" s="17" t="str">
        <f>OBV!H15</f>
        <v>CONFIRMED BULLISH</v>
      </c>
    </row>
    <row r="16" spans="1:12" ht="13.5" x14ac:dyDescent="0.25">
      <c r="A16" s="3">
        <f>RSI!A16</f>
        <v>42027</v>
      </c>
      <c r="B16" s="2">
        <f>RSI!B16</f>
        <v>3.6882000000000001</v>
      </c>
      <c r="C16" s="2">
        <f>RSI!I16</f>
        <v>57.824107356817663</v>
      </c>
      <c r="D16" s="2">
        <f>MACD!E16</f>
        <v>0</v>
      </c>
      <c r="E16" s="2">
        <f>MACD!F16</f>
        <v>0</v>
      </c>
      <c r="F16" s="2">
        <f>'Moving Avg'!D16</f>
        <v>3.6952799999999995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17" t="str">
        <f>OBV!F16</f>
        <v>BEARISH</v>
      </c>
      <c r="K16" s="17" t="str">
        <f>OBV!G16</f>
        <v>WEAK</v>
      </c>
      <c r="L16" s="17" t="str">
        <f>OBV!H16</f>
        <v>CONFIRMED BEARISH</v>
      </c>
    </row>
    <row r="17" spans="1:12" ht="13.5" x14ac:dyDescent="0.25">
      <c r="A17" s="3">
        <f>RSI!A17</f>
        <v>42030</v>
      </c>
      <c r="B17" s="2">
        <f>RSI!B17</f>
        <v>3.6882000000000001</v>
      </c>
      <c r="C17" s="2">
        <f>RSI!I17</f>
        <v>57.824107356817656</v>
      </c>
      <c r="D17" s="2">
        <f>MACD!E17</f>
        <v>0</v>
      </c>
      <c r="E17" s="2">
        <f>MACD!F17</f>
        <v>0</v>
      </c>
      <c r="F17" s="2">
        <f>'Moving Avg'!D17</f>
        <v>3.6902400000000002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17" t="str">
        <f>OBV!F17</f>
        <v>BEARISH</v>
      </c>
      <c r="K17" s="17" t="str">
        <f>OBV!G17</f>
        <v>WEAK</v>
      </c>
      <c r="L17" s="17" t="str">
        <f>OBV!H17</f>
        <v>CONFIRMED BEARISH</v>
      </c>
    </row>
    <row r="18" spans="1:12" ht="13.5" x14ac:dyDescent="0.25">
      <c r="A18" s="3">
        <f>RSI!A18</f>
        <v>42031</v>
      </c>
      <c r="B18" s="2">
        <f>RSI!B18</f>
        <v>3.5928</v>
      </c>
      <c r="C18" s="2">
        <f>RSI!I18</f>
        <v>45.705828488681604</v>
      </c>
      <c r="D18" s="2">
        <f>MACD!E18</f>
        <v>0</v>
      </c>
      <c r="E18" s="2">
        <f>MACD!F18</f>
        <v>0</v>
      </c>
      <c r="F18" s="2">
        <f>'Moving Avg'!D18</f>
        <v>3.6661200000000003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17" t="str">
        <f>OBV!F18</f>
        <v>BEARISH</v>
      </c>
      <c r="K18" s="17" t="str">
        <f>OBV!G18</f>
        <v>WEAK</v>
      </c>
      <c r="L18" s="17" t="str">
        <f>OBV!H18</f>
        <v>CONFIRMED BEARISH</v>
      </c>
    </row>
    <row r="19" spans="1:12" ht="13.5" x14ac:dyDescent="0.25">
      <c r="A19" s="3">
        <f>RSI!A19</f>
        <v>42032</v>
      </c>
      <c r="B19" s="2">
        <f>RSI!B19</f>
        <v>3.5928</v>
      </c>
      <c r="C19" s="2">
        <f>RSI!I19</f>
        <v>45.705828488681597</v>
      </c>
      <c r="D19" s="2">
        <f>MACD!E19</f>
        <v>0</v>
      </c>
      <c r="E19" s="2">
        <f>MACD!F19</f>
        <v>0</v>
      </c>
      <c r="F19" s="2">
        <f>'Moving Avg'!D19</f>
        <v>3.6510600000000002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17" t="str">
        <f>OBV!F19</f>
        <v>BEARISH</v>
      </c>
      <c r="K19" s="17" t="str">
        <f>OBV!G19</f>
        <v>WEAK</v>
      </c>
      <c r="L19" s="17" t="str">
        <f>OBV!H19</f>
        <v>CONFIRMED BEARISH</v>
      </c>
    </row>
    <row r="20" spans="1:12" ht="13.5" x14ac:dyDescent="0.25">
      <c r="A20" s="3">
        <f>RSI!A20</f>
        <v>42033</v>
      </c>
      <c r="B20" s="2">
        <f>RSI!B20</f>
        <v>3.6179000000000001</v>
      </c>
      <c r="C20" s="2">
        <f>RSI!I20</f>
        <v>48.969147578662586</v>
      </c>
      <c r="D20" s="2">
        <f>MACD!E20</f>
        <v>0</v>
      </c>
      <c r="E20" s="2">
        <f>MACD!F20</f>
        <v>0</v>
      </c>
      <c r="F20" s="2">
        <f>'Moving Avg'!D20</f>
        <v>3.63598</v>
      </c>
      <c r="G20" s="2">
        <f>'Moving Avg'!F20</f>
        <v>3.6813684210526323</v>
      </c>
      <c r="H20" s="2">
        <f>'Moving Avg'!G20</f>
        <v>0</v>
      </c>
      <c r="I20" s="2">
        <f>'Moving Avg'!H20</f>
        <v>0</v>
      </c>
      <c r="J20" s="17" t="str">
        <f>OBV!F20</f>
        <v>BEARISH</v>
      </c>
      <c r="K20" s="17" t="str">
        <f>OBV!G20</f>
        <v>WEAK</v>
      </c>
      <c r="L20" s="17" t="str">
        <f>OBV!H20</f>
        <v>CONFIRMED BEARISH</v>
      </c>
    </row>
    <row r="21" spans="1:12" ht="13.5" x14ac:dyDescent="0.25">
      <c r="A21" s="3">
        <f>RSI!A21</f>
        <v>42034</v>
      </c>
      <c r="B21" s="2">
        <f>RSI!B21</f>
        <v>3.7183999999999999</v>
      </c>
      <c r="C21" s="2">
        <f>RSI!I21</f>
        <v>59.472600480519944</v>
      </c>
      <c r="D21" s="2">
        <f>MACD!E21</f>
        <v>0</v>
      </c>
      <c r="E21" s="2">
        <f>MACD!F21</f>
        <v>0</v>
      </c>
      <c r="F21" s="2">
        <f>'Moving Avg'!D21</f>
        <v>3.64202</v>
      </c>
      <c r="G21" s="2">
        <f>'Moving Avg'!F21</f>
        <v>3.6832200000000008</v>
      </c>
      <c r="H21" s="2">
        <f>'Moving Avg'!G21</f>
        <v>0</v>
      </c>
      <c r="I21" s="2">
        <f>'Moving Avg'!H21</f>
        <v>0</v>
      </c>
      <c r="J21" s="17" t="str">
        <f>OBV!F21</f>
        <v>BULLISH</v>
      </c>
      <c r="K21" s="17" t="str">
        <f>OBV!G21</f>
        <v>WEAK</v>
      </c>
      <c r="L21" s="17" t="str">
        <f>OBV!H21</f>
        <v>CONFIRMED BULLISH</v>
      </c>
    </row>
    <row r="22" spans="1:12" ht="13.5" x14ac:dyDescent="0.25">
      <c r="A22" s="3">
        <f>RSI!A22</f>
        <v>42037</v>
      </c>
      <c r="B22" s="2">
        <f>RSI!B22</f>
        <v>3.7686000000000002</v>
      </c>
      <c r="C22" s="2">
        <f>RSI!I22</f>
        <v>63.512459405258831</v>
      </c>
      <c r="D22" s="2">
        <f>MACD!E22</f>
        <v>0</v>
      </c>
      <c r="E22" s="2">
        <f>MACD!F22</f>
        <v>0</v>
      </c>
      <c r="F22" s="2">
        <f>'Moving Avg'!D22</f>
        <v>3.6580999999999997</v>
      </c>
      <c r="G22" s="2">
        <f>'Moving Avg'!F22</f>
        <v>3.6905050000000004</v>
      </c>
      <c r="H22" s="2">
        <f>'Moving Avg'!G22</f>
        <v>0</v>
      </c>
      <c r="I22" s="2">
        <f>'Moving Avg'!H22</f>
        <v>0</v>
      </c>
      <c r="J22" s="17" t="str">
        <f>OBV!F22</f>
        <v>BULLISH</v>
      </c>
      <c r="K22" s="17" t="str">
        <f>OBV!G22</f>
        <v>WEAK</v>
      </c>
      <c r="L22" s="17" t="str">
        <f>OBV!H22</f>
        <v>CONFIRMED BULLISH</v>
      </c>
    </row>
    <row r="23" spans="1:12" ht="13.5" x14ac:dyDescent="0.25">
      <c r="A23" s="3">
        <f>RSI!A23</f>
        <v>42038</v>
      </c>
      <c r="B23" s="2">
        <f>RSI!B23</f>
        <v>3.6680999999999999</v>
      </c>
      <c r="C23" s="2">
        <f>RSI!I23</f>
        <v>52.27733406283199</v>
      </c>
      <c r="D23" s="2">
        <f>MACD!E23</f>
        <v>0</v>
      </c>
      <c r="E23" s="2">
        <f>MACD!F23</f>
        <v>0</v>
      </c>
      <c r="F23" s="2">
        <f>'Moving Avg'!D23</f>
        <v>3.6731600000000002</v>
      </c>
      <c r="G23" s="2">
        <f>'Moving Avg'!F23</f>
        <v>3.6889949999999998</v>
      </c>
      <c r="H23" s="2">
        <f>'Moving Avg'!G23</f>
        <v>0</v>
      </c>
      <c r="I23" s="2">
        <f>'Moving Avg'!H23</f>
        <v>0</v>
      </c>
      <c r="J23" s="17" t="str">
        <f>OBV!F23</f>
        <v>BULLISH</v>
      </c>
      <c r="K23" s="17" t="str">
        <f>OBV!G23</f>
        <v>WEAK</v>
      </c>
      <c r="L23" s="17" t="str">
        <f>OBV!H23</f>
        <v>CONFIRMED BULLISH</v>
      </c>
    </row>
    <row r="24" spans="1:12" ht="13.5" x14ac:dyDescent="0.25">
      <c r="A24" s="3">
        <f>RSI!A24</f>
        <v>42039</v>
      </c>
      <c r="B24" s="2">
        <f>RSI!B24</f>
        <v>3.6429999999999998</v>
      </c>
      <c r="C24" s="2">
        <f>RSI!I24</f>
        <v>49.90302000707127</v>
      </c>
      <c r="D24" s="2">
        <f>MACD!E24</f>
        <v>0</v>
      </c>
      <c r="E24" s="2">
        <f>MACD!F24</f>
        <v>0</v>
      </c>
      <c r="F24" s="2">
        <f>'Moving Avg'!D24</f>
        <v>3.6832000000000003</v>
      </c>
      <c r="G24" s="2">
        <f>'Moving Avg'!F24</f>
        <v>3.6857299999999995</v>
      </c>
      <c r="H24" s="2">
        <f>'Moving Avg'!G24</f>
        <v>0</v>
      </c>
      <c r="I24" s="2">
        <f>'Moving Avg'!H24</f>
        <v>0</v>
      </c>
      <c r="J24" s="17" t="str">
        <f>OBV!F24</f>
        <v>BULLISH</v>
      </c>
      <c r="K24" s="17" t="str">
        <f>OBV!G24</f>
        <v>WEAK</v>
      </c>
      <c r="L24" s="17" t="str">
        <f>OBV!H24</f>
        <v>CONFIRMED BULLISH</v>
      </c>
    </row>
    <row r="25" spans="1:12" ht="13.5" x14ac:dyDescent="0.25">
      <c r="A25" s="3">
        <f>RSI!A25</f>
        <v>42040</v>
      </c>
      <c r="B25" s="2">
        <f>RSI!B25</f>
        <v>3.6429999999999998</v>
      </c>
      <c r="C25" s="2">
        <f>RSI!I25</f>
        <v>49.903020007071262</v>
      </c>
      <c r="D25" s="2">
        <f>MACD!E25</f>
        <v>0</v>
      </c>
      <c r="E25" s="2">
        <f>MACD!F25</f>
        <v>0</v>
      </c>
      <c r="F25" s="2">
        <f>'Moving Avg'!D25</f>
        <v>3.6882200000000003</v>
      </c>
      <c r="G25" s="2">
        <f>'Moving Avg'!F25</f>
        <v>3.6807049999999997</v>
      </c>
      <c r="H25" s="2">
        <f>'Moving Avg'!G25</f>
        <v>0</v>
      </c>
      <c r="I25" s="2">
        <f>'Moving Avg'!H25</f>
        <v>0</v>
      </c>
      <c r="J25" s="17" t="str">
        <f>OBV!F25</f>
        <v>BULLISH</v>
      </c>
      <c r="K25" s="17" t="str">
        <f>OBV!G25</f>
        <v>WEAK</v>
      </c>
      <c r="L25" s="17" t="str">
        <f>OBV!H25</f>
        <v>CONFIRMED BULLISH</v>
      </c>
    </row>
    <row r="26" spans="1:12" ht="13.5" x14ac:dyDescent="0.25">
      <c r="A26" s="3">
        <f>RSI!A26</f>
        <v>42041</v>
      </c>
      <c r="B26" s="2">
        <f>RSI!B26</f>
        <v>3.6530999999999998</v>
      </c>
      <c r="C26" s="2">
        <f>RSI!I26</f>
        <v>50.942807151714426</v>
      </c>
      <c r="D26" s="2">
        <f>MACD!E26</f>
        <v>0</v>
      </c>
      <c r="E26" s="2">
        <f>MACD!F26</f>
        <v>0</v>
      </c>
      <c r="F26" s="2">
        <f>'Moving Avg'!D26</f>
        <v>3.6751599999999995</v>
      </c>
      <c r="G26" s="2">
        <f>'Moving Avg'!F26</f>
        <v>3.6774399999999994</v>
      </c>
      <c r="H26" s="2">
        <f>'Moving Avg'!G26</f>
        <v>0</v>
      </c>
      <c r="I26" s="2">
        <f>'Moving Avg'!H26</f>
        <v>0</v>
      </c>
      <c r="J26" s="17" t="str">
        <f>OBV!F26</f>
        <v>BULLISH</v>
      </c>
      <c r="K26" s="17" t="str">
        <f>OBV!G26</f>
        <v>STRONG</v>
      </c>
      <c r="L26" s="17" t="str">
        <f>OBV!H26</f>
        <v>BULLISH DIVERGENCE</v>
      </c>
    </row>
    <row r="27" spans="1:12" ht="13.5" x14ac:dyDescent="0.25">
      <c r="A27" s="3">
        <f>RSI!A27</f>
        <v>42044</v>
      </c>
      <c r="B27" s="2">
        <f>RSI!B27</f>
        <v>3.7183999999999999</v>
      </c>
      <c r="C27" s="2">
        <f>RSI!I27</f>
        <v>57.137090104527651</v>
      </c>
      <c r="D27" s="2">
        <f>MACD!E27</f>
        <v>1.2140639881121462E-2</v>
      </c>
      <c r="E27" s="2">
        <f>MACD!F27</f>
        <v>0</v>
      </c>
      <c r="F27" s="2">
        <f>'Moving Avg'!D27</f>
        <v>3.6651200000000004</v>
      </c>
      <c r="G27" s="2">
        <f>'Moving Avg'!F27</f>
        <v>3.6774399999999998</v>
      </c>
      <c r="H27" s="2">
        <f>'Moving Avg'!G27</f>
        <v>0</v>
      </c>
      <c r="I27" s="2">
        <f>'Moving Avg'!H27</f>
        <v>0</v>
      </c>
      <c r="J27" s="17" t="str">
        <f>OBV!F27</f>
        <v>BULLISH</v>
      </c>
      <c r="K27" s="17" t="str">
        <f>OBV!G27</f>
        <v>STRONG</v>
      </c>
      <c r="L27" s="17" t="str">
        <f>OBV!H27</f>
        <v>BULLISH DIVERGENCE</v>
      </c>
    </row>
    <row r="28" spans="1:12" ht="13.5" x14ac:dyDescent="0.25">
      <c r="A28" s="3">
        <f>RSI!A28</f>
        <v>42045</v>
      </c>
      <c r="B28" s="2">
        <f>RSI!B28</f>
        <v>3.7686000000000002</v>
      </c>
      <c r="C28" s="2">
        <f>RSI!I28</f>
        <v>61.193721622185514</v>
      </c>
      <c r="D28" s="2">
        <f>MACD!E28</f>
        <v>-9.9466555816332125E-3</v>
      </c>
      <c r="E28" s="2">
        <f>MACD!F28</f>
        <v>0</v>
      </c>
      <c r="F28" s="2">
        <f>'Moving Avg'!D28</f>
        <v>3.6852199999999997</v>
      </c>
      <c r="G28" s="2">
        <f>'Moving Avg'!F28</f>
        <v>3.6799500000000003</v>
      </c>
      <c r="H28" s="2">
        <f>'Moving Avg'!G28</f>
        <v>0</v>
      </c>
      <c r="I28" s="2">
        <f>'Moving Avg'!H28</f>
        <v>0</v>
      </c>
      <c r="J28" s="17" t="str">
        <f>OBV!F28</f>
        <v>BULLISH</v>
      </c>
      <c r="K28" s="17" t="str">
        <f>OBV!G28</f>
        <v>STRONG</v>
      </c>
      <c r="L28" s="17" t="str">
        <f>OBV!H28</f>
        <v>CONFIRMED BULLISH</v>
      </c>
    </row>
    <row r="29" spans="1:12" ht="13.5" x14ac:dyDescent="0.25">
      <c r="A29" s="3">
        <f>RSI!A29</f>
        <v>42046</v>
      </c>
      <c r="B29" s="2">
        <f>RSI!B29</f>
        <v>3.7787000000000002</v>
      </c>
      <c r="C29" s="2">
        <f>RSI!I29</f>
        <v>61.973502489544074</v>
      </c>
      <c r="D29" s="2">
        <f>MACD!E29</f>
        <v>-2.9889731450382317E-2</v>
      </c>
      <c r="E29" s="2">
        <f>MACD!F29</f>
        <v>0</v>
      </c>
      <c r="F29" s="2">
        <f>'Moving Avg'!D29</f>
        <v>3.7123599999999994</v>
      </c>
      <c r="G29" s="2">
        <f>'Moving Avg'!F29</f>
        <v>3.6829650000000007</v>
      </c>
      <c r="H29" s="2">
        <f>'Moving Avg'!G29</f>
        <v>0</v>
      </c>
      <c r="I29" s="2">
        <f>'Moving Avg'!H29</f>
        <v>0</v>
      </c>
      <c r="J29" s="17" t="str">
        <f>OBV!F29</f>
        <v>BULLISH</v>
      </c>
      <c r="K29" s="17" t="str">
        <f>OBV!G29</f>
        <v>STRONG</v>
      </c>
      <c r="L29" s="17" t="str">
        <f>OBV!H29</f>
        <v>CONFIRMED BULLISH</v>
      </c>
    </row>
    <row r="30" spans="1:12" ht="13.5" x14ac:dyDescent="0.25">
      <c r="A30" s="3">
        <f>RSI!A30</f>
        <v>42047</v>
      </c>
      <c r="B30" s="2">
        <f>RSI!B30</f>
        <v>3.7787000000000002</v>
      </c>
      <c r="C30" s="2">
        <f>RSI!I30</f>
        <v>61.973502489544074</v>
      </c>
      <c r="D30" s="2">
        <f>MACD!E30</f>
        <v>-4.3431004778315518E-2</v>
      </c>
      <c r="E30" s="2">
        <f>MACD!F30</f>
        <v>0</v>
      </c>
      <c r="F30" s="2">
        <f>'Moving Avg'!D30</f>
        <v>3.7395000000000005</v>
      </c>
      <c r="G30" s="2">
        <f>'Moving Avg'!F30</f>
        <v>3.6910050000000005</v>
      </c>
      <c r="H30" s="2">
        <f>'Moving Avg'!G30</f>
        <v>0</v>
      </c>
      <c r="I30" s="2">
        <f>'Moving Avg'!H30</f>
        <v>0</v>
      </c>
      <c r="J30" s="17" t="str">
        <f>OBV!F30</f>
        <v>BULLISH</v>
      </c>
      <c r="K30" s="17" t="str">
        <f>OBV!G30</f>
        <v>STRONG</v>
      </c>
      <c r="L30" s="17" t="str">
        <f>OBV!H30</f>
        <v>CONFIRMED BULLISH</v>
      </c>
    </row>
    <row r="31" spans="1:12" ht="13.5" x14ac:dyDescent="0.25">
      <c r="A31" s="3">
        <f>RSI!A31</f>
        <v>42048</v>
      </c>
      <c r="B31" s="2">
        <f>RSI!B31</f>
        <v>3.8189000000000002</v>
      </c>
      <c r="C31" s="2">
        <f>RSI!I31</f>
        <v>65.201309278102372</v>
      </c>
      <c r="D31" s="2">
        <f>MACD!E31</f>
        <v>-4.2894042231501395E-2</v>
      </c>
      <c r="E31" s="2">
        <f>MACD!F31</f>
        <v>0</v>
      </c>
      <c r="F31" s="2">
        <f>'Moving Avg'!D31</f>
        <v>3.7726600000000006</v>
      </c>
      <c r="G31" s="2">
        <f>'Moving Avg'!F31</f>
        <v>3.6962800000000002</v>
      </c>
      <c r="H31" s="2">
        <f>'Moving Avg'!G31</f>
        <v>0</v>
      </c>
      <c r="I31" s="2">
        <f>'Moving Avg'!H31</f>
        <v>0</v>
      </c>
      <c r="J31" s="17" t="str">
        <f>OBV!F31</f>
        <v>BULLISH</v>
      </c>
      <c r="K31" s="17" t="str">
        <f>OBV!G31</f>
        <v>STRONG</v>
      </c>
      <c r="L31" s="17" t="str">
        <f>OBV!H31</f>
        <v>CONFIRMED BULLISH</v>
      </c>
    </row>
    <row r="32" spans="1:12" ht="13.5" x14ac:dyDescent="0.25">
      <c r="A32" s="3">
        <f>RSI!A32</f>
        <v>42051</v>
      </c>
      <c r="B32" s="2">
        <f>RSI!B32</f>
        <v>3.8189000000000002</v>
      </c>
      <c r="C32" s="2">
        <f>RSI!I32</f>
        <v>65.201309278102372</v>
      </c>
      <c r="D32" s="2">
        <f>MACD!E32</f>
        <v>-3.5406746307570458E-2</v>
      </c>
      <c r="E32" s="2">
        <f>MACD!F32</f>
        <v>0</v>
      </c>
      <c r="F32" s="2">
        <f>'Moving Avg'!D32</f>
        <v>3.7927599999999999</v>
      </c>
      <c r="G32" s="2">
        <f>'Moving Avg'!F32</f>
        <v>3.7015550000000004</v>
      </c>
      <c r="H32" s="2">
        <f>'Moving Avg'!G32</f>
        <v>0</v>
      </c>
      <c r="I32" s="2">
        <f>'Moving Avg'!H32</f>
        <v>0</v>
      </c>
      <c r="J32" s="17" t="str">
        <f>OBV!F32</f>
        <v>BULLISH</v>
      </c>
      <c r="K32" s="17" t="str">
        <f>OBV!G32</f>
        <v>STRONG</v>
      </c>
      <c r="L32" s="17" t="str">
        <f>OBV!H32</f>
        <v>CONFIRMED BULLISH</v>
      </c>
    </row>
    <row r="33" spans="1:12" ht="13.5" x14ac:dyDescent="0.25">
      <c r="A33" s="3">
        <f>RSI!A33</f>
        <v>42052</v>
      </c>
      <c r="B33" s="2">
        <f>RSI!B33</f>
        <v>3.7938000000000001</v>
      </c>
      <c r="C33" s="2">
        <f>RSI!I33</f>
        <v>61.425689274056026</v>
      </c>
      <c r="D33" s="2">
        <f>MACD!E33</f>
        <v>-4.3312634158535257E-2</v>
      </c>
      <c r="E33" s="2">
        <f>MACD!F33</f>
        <v>0</v>
      </c>
      <c r="F33" s="2">
        <f>'Moving Avg'!D33</f>
        <v>3.7978000000000001</v>
      </c>
      <c r="G33" s="2">
        <f>'Moving Avg'!F33</f>
        <v>3.705575000000001</v>
      </c>
      <c r="H33" s="2">
        <f>'Moving Avg'!G33</f>
        <v>0</v>
      </c>
      <c r="I33" s="2">
        <f>'Moving Avg'!H33</f>
        <v>0</v>
      </c>
      <c r="J33" s="17" t="str">
        <f>OBV!F33</f>
        <v>BEARISH</v>
      </c>
      <c r="K33" s="17" t="str">
        <f>OBV!G33</f>
        <v>WEAK</v>
      </c>
      <c r="L33" s="17" t="str">
        <f>OBV!H33</f>
        <v>BEARISH DIVERGENCE</v>
      </c>
    </row>
    <row r="34" spans="1:12" ht="13.5" x14ac:dyDescent="0.25">
      <c r="A34" s="3">
        <f>RSI!A34</f>
        <v>42053</v>
      </c>
      <c r="B34" s="2">
        <f>RSI!B34</f>
        <v>3.8037999999999998</v>
      </c>
      <c r="C34" s="2">
        <f>RSI!I34</f>
        <v>62.360842586223008</v>
      </c>
      <c r="D34" s="2">
        <f>MACD!E34</f>
        <v>-5.5047872398937159E-2</v>
      </c>
      <c r="E34" s="2">
        <f>MACD!F34</f>
        <v>0</v>
      </c>
      <c r="F34" s="2">
        <f>'Moving Avg'!D34</f>
        <v>3.8028199999999996</v>
      </c>
      <c r="G34" s="2">
        <f>'Moving Avg'!F34</f>
        <v>3.7123600000000003</v>
      </c>
      <c r="H34" s="2">
        <f>'Moving Avg'!G34</f>
        <v>0</v>
      </c>
      <c r="I34" s="2">
        <f>'Moving Avg'!H34</f>
        <v>0</v>
      </c>
      <c r="J34" s="17" t="str">
        <f>OBV!F34</f>
        <v>BEARISH</v>
      </c>
      <c r="K34" s="17" t="str">
        <f>OBV!G34</f>
        <v>WEAK</v>
      </c>
      <c r="L34" s="17" t="str">
        <f>OBV!H34</f>
        <v>BEARISH DIVERGENCE</v>
      </c>
    </row>
    <row r="35" spans="1:12" ht="13.5" x14ac:dyDescent="0.25">
      <c r="A35" s="3">
        <f>RSI!A35</f>
        <v>42054</v>
      </c>
      <c r="B35" s="2">
        <f>RSI!B35</f>
        <v>3.8439999999999999</v>
      </c>
      <c r="C35" s="2">
        <f>RSI!I35</f>
        <v>65.935969111271106</v>
      </c>
      <c r="D35" s="2">
        <f>MACD!E35</f>
        <v>-6.8425077602683348E-2</v>
      </c>
      <c r="E35" s="2">
        <f>MACD!F35</f>
        <v>-3.5134791625381911E-2</v>
      </c>
      <c r="F35" s="2">
        <f>'Moving Avg'!D35</f>
        <v>3.8158799999999999</v>
      </c>
      <c r="G35" s="2">
        <f>'Moving Avg'!F35</f>
        <v>3.7198949999999997</v>
      </c>
      <c r="H35" s="2">
        <f>'Moving Avg'!G35</f>
        <v>0</v>
      </c>
      <c r="I35" s="2">
        <f>'Moving Avg'!H35</f>
        <v>0</v>
      </c>
      <c r="J35" s="17" t="str">
        <f>OBV!F35</f>
        <v>BULLISH</v>
      </c>
      <c r="K35" s="17" t="str">
        <f>OBV!G35</f>
        <v>STRONG</v>
      </c>
      <c r="L35" s="17" t="str">
        <f>OBV!H35</f>
        <v>CONFIRMED BULLISH</v>
      </c>
    </row>
    <row r="36" spans="1:12" ht="13.5" x14ac:dyDescent="0.25">
      <c r="A36" s="3">
        <f>RSI!A36</f>
        <v>42055</v>
      </c>
      <c r="B36" s="2">
        <f>RSI!B36</f>
        <v>3.8792</v>
      </c>
      <c r="C36" s="2">
        <f>RSI!I36</f>
        <v>68.736204373862478</v>
      </c>
      <c r="D36" s="2">
        <f>MACD!E36</f>
        <v>-8.1470180510430978E-2</v>
      </c>
      <c r="E36" s="2">
        <f>MACD!F36</f>
        <v>-4.4401869402391728E-2</v>
      </c>
      <c r="F36" s="2">
        <f>'Moving Avg'!D36</f>
        <v>3.8279399999999995</v>
      </c>
      <c r="G36" s="2">
        <f>'Moving Avg'!F36</f>
        <v>3.7294449999999997</v>
      </c>
      <c r="H36" s="2">
        <f>'Moving Avg'!G36</f>
        <v>0</v>
      </c>
      <c r="I36" s="2">
        <f>'Moving Avg'!H36</f>
        <v>0</v>
      </c>
      <c r="J36" s="17" t="str">
        <f>OBV!F36</f>
        <v>BULLISH</v>
      </c>
      <c r="K36" s="17" t="str">
        <f>OBV!G36</f>
        <v>STRONG</v>
      </c>
      <c r="L36" s="17" t="str">
        <f>OBV!H36</f>
        <v>CONFIRMED BULLISH</v>
      </c>
    </row>
    <row r="37" spans="1:12" ht="13.5" x14ac:dyDescent="0.25">
      <c r="A37" s="3">
        <f>RSI!A37</f>
        <v>42058</v>
      </c>
      <c r="B37" s="2">
        <f>RSI!B37</f>
        <v>3.8189000000000002</v>
      </c>
      <c r="C37" s="2">
        <f>RSI!I37</f>
        <v>59.684698841147537</v>
      </c>
      <c r="D37" s="2">
        <f>MACD!E37</f>
        <v>-7.8826085289886105E-2</v>
      </c>
      <c r="E37" s="2">
        <f>MACD!F37</f>
        <v>-5.1286712579890606E-2</v>
      </c>
      <c r="F37" s="2">
        <f>'Moving Avg'!D37</f>
        <v>3.8279399999999995</v>
      </c>
      <c r="G37" s="2">
        <f>'Moving Avg'!F37</f>
        <v>3.7359800000000001</v>
      </c>
      <c r="H37" s="2">
        <f>'Moving Avg'!G37</f>
        <v>0</v>
      </c>
      <c r="I37" s="2">
        <f>'Moving Avg'!H37</f>
        <v>0</v>
      </c>
      <c r="J37" s="17" t="str">
        <f>OBV!F37</f>
        <v>BEARISH</v>
      </c>
      <c r="K37" s="17" t="str">
        <f>OBV!G37</f>
        <v>WEAK</v>
      </c>
      <c r="L37" s="17" t="str">
        <f>OBV!H37</f>
        <v>NEUTRAL</v>
      </c>
    </row>
    <row r="38" spans="1:12" ht="13.5" x14ac:dyDescent="0.25">
      <c r="A38" s="3">
        <f>RSI!A38</f>
        <v>42059</v>
      </c>
      <c r="B38" s="2">
        <f>RSI!B38</f>
        <v>3.8439999999999999</v>
      </c>
      <c r="C38" s="2">
        <f>RSI!I38</f>
        <v>61.931878592837926</v>
      </c>
      <c r="D38" s="2">
        <f>MACD!E38</f>
        <v>-7.1137679230600437E-2</v>
      </c>
      <c r="E38" s="2">
        <f>MACD!F38</f>
        <v>-5.5256905910032579E-2</v>
      </c>
      <c r="F38" s="2">
        <f>'Moving Avg'!D38</f>
        <v>3.8379800000000004</v>
      </c>
      <c r="G38" s="2">
        <f>'Moving Avg'!F38</f>
        <v>3.7485399999999998</v>
      </c>
      <c r="H38" s="2">
        <f>'Moving Avg'!G38</f>
        <v>0</v>
      </c>
      <c r="I38" s="2">
        <f>'Moving Avg'!H38</f>
        <v>0</v>
      </c>
      <c r="J38" s="17" t="str">
        <f>OBV!F38</f>
        <v>BEARISH</v>
      </c>
      <c r="K38" s="17" t="str">
        <f>OBV!G38</f>
        <v>WEAK</v>
      </c>
      <c r="L38" s="17" t="str">
        <f>OBV!H38</f>
        <v>BEARISH DIVERGENCE</v>
      </c>
    </row>
    <row r="39" spans="1:12" ht="13.5" x14ac:dyDescent="0.25">
      <c r="A39" s="3">
        <f>RSI!A39</f>
        <v>42060</v>
      </c>
      <c r="B39" s="2">
        <f>RSI!B39</f>
        <v>3.8792</v>
      </c>
      <c r="C39" s="2">
        <f>RSI!I39</f>
        <v>64.887716436753777</v>
      </c>
      <c r="D39" s="2">
        <f>MACD!E39</f>
        <v>-6.6216133979243974E-2</v>
      </c>
      <c r="E39" s="2">
        <f>MACD!F39</f>
        <v>-5.7448751523874859E-2</v>
      </c>
      <c r="F39" s="2">
        <f>'Moving Avg'!D39</f>
        <v>3.8530600000000002</v>
      </c>
      <c r="G39" s="2">
        <f>'Moving Avg'!F39</f>
        <v>3.7628599999999999</v>
      </c>
      <c r="H39" s="2">
        <f>'Moving Avg'!G39</f>
        <v>0</v>
      </c>
      <c r="I39" s="2">
        <f>'Moving Avg'!H39</f>
        <v>0</v>
      </c>
      <c r="J39" s="17" t="str">
        <f>OBV!F39</f>
        <v>BEARISH</v>
      </c>
      <c r="K39" s="17" t="str">
        <f>OBV!G39</f>
        <v>WEAK</v>
      </c>
      <c r="L39" s="17" t="str">
        <f>OBV!H39</f>
        <v>BEARISH DIVERGENCE</v>
      </c>
    </row>
    <row r="40" spans="1:12" ht="13.5" x14ac:dyDescent="0.25">
      <c r="A40" s="3">
        <f>RSI!A40</f>
        <v>42061</v>
      </c>
      <c r="B40" s="2">
        <f>RSI!B40</f>
        <v>3.8792</v>
      </c>
      <c r="C40" s="2">
        <f>RSI!I40</f>
        <v>64.887716436753777</v>
      </c>
      <c r="D40" s="2">
        <f>MACD!E40</f>
        <v>-6.2750921785398539E-2</v>
      </c>
      <c r="E40" s="2">
        <f>MACD!F40</f>
        <v>-5.8509185576179595E-2</v>
      </c>
      <c r="F40" s="2">
        <f>'Moving Avg'!D40</f>
        <v>3.8601000000000001</v>
      </c>
      <c r="G40" s="2">
        <f>'Moving Avg'!F40</f>
        <v>3.7759249999999995</v>
      </c>
      <c r="H40" s="2">
        <f>'Moving Avg'!G40</f>
        <v>0</v>
      </c>
      <c r="I40" s="2">
        <f>'Moving Avg'!H40</f>
        <v>0</v>
      </c>
      <c r="J40" s="17" t="str">
        <f>OBV!F40</f>
        <v>BEARISH</v>
      </c>
      <c r="K40" s="17" t="str">
        <f>OBV!G40</f>
        <v>WEAK</v>
      </c>
      <c r="L40" s="17" t="str">
        <f>OBV!H40</f>
        <v>BEARISH DIVERGENCE</v>
      </c>
    </row>
    <row r="41" spans="1:12" ht="13.5" x14ac:dyDescent="0.25">
      <c r="A41" s="3">
        <f>RSI!A41</f>
        <v>42062</v>
      </c>
      <c r="B41" s="2">
        <f>RSI!B41</f>
        <v>3.8691</v>
      </c>
      <c r="C41" s="2">
        <f>RSI!I41</f>
        <v>63.253345110533331</v>
      </c>
      <c r="D41" s="2">
        <f>MACD!E41</f>
        <v>-5.3533437339674084E-2</v>
      </c>
      <c r="E41" s="2">
        <f>MACD!F41</f>
        <v>-5.7514035928878493E-2</v>
      </c>
      <c r="F41" s="2">
        <f>'Moving Avg'!D41</f>
        <v>3.8580800000000002</v>
      </c>
      <c r="G41" s="2">
        <f>'Moving Avg'!F41</f>
        <v>3.7834599999999994</v>
      </c>
      <c r="H41" s="2">
        <f>'Moving Avg'!G41</f>
        <v>0</v>
      </c>
      <c r="I41" s="2">
        <f>'Moving Avg'!H41</f>
        <v>0</v>
      </c>
      <c r="J41" s="17" t="str">
        <f>OBV!F41</f>
        <v>BEARISH</v>
      </c>
      <c r="K41" s="17" t="str">
        <f>OBV!G41</f>
        <v>WEAK</v>
      </c>
      <c r="L41" s="17" t="str">
        <f>OBV!H41</f>
        <v>CONFIRMED BEARISH</v>
      </c>
    </row>
    <row r="42" spans="1:12" ht="13.5" x14ac:dyDescent="0.25">
      <c r="A42" s="3">
        <f>RSI!A42</f>
        <v>42065</v>
      </c>
      <c r="B42" s="2">
        <f>RSI!B42</f>
        <v>3.9194</v>
      </c>
      <c r="C42" s="2">
        <f>RSI!I42</f>
        <v>67.626627159412891</v>
      </c>
      <c r="D42" s="2">
        <f>MACD!E42</f>
        <v>-4.9999699527899732E-2</v>
      </c>
      <c r="E42" s="2">
        <f>MACD!F42</f>
        <v>-5.6011168648682746E-2</v>
      </c>
      <c r="F42" s="2">
        <f>'Moving Avg'!D42</f>
        <v>3.8781799999999995</v>
      </c>
      <c r="G42" s="2">
        <f>'Moving Avg'!F42</f>
        <v>3.7909999999999995</v>
      </c>
      <c r="H42" s="2">
        <f>'Moving Avg'!G42</f>
        <v>0</v>
      </c>
      <c r="I42" s="2">
        <f>'Moving Avg'!H42</f>
        <v>0</v>
      </c>
      <c r="J42" s="17" t="str">
        <f>OBV!F42</f>
        <v>BULLISH</v>
      </c>
      <c r="K42" s="17" t="str">
        <f>OBV!G42</f>
        <v>STRONG</v>
      </c>
      <c r="L42" s="17" t="str">
        <f>OBV!H42</f>
        <v>CONFIRMED BULLISH</v>
      </c>
    </row>
    <row r="43" spans="1:12" ht="13.5" x14ac:dyDescent="0.25">
      <c r="A43" s="3">
        <f>RSI!A43</f>
        <v>42066</v>
      </c>
      <c r="B43" s="2">
        <f>RSI!B43</f>
        <v>3.9194</v>
      </c>
      <c r="C43" s="2">
        <f>RSI!I43</f>
        <v>67.626627159412891</v>
      </c>
      <c r="D43" s="2">
        <f>MACD!E43</f>
        <v>-5.1668141988442606E-2</v>
      </c>
      <c r="E43" s="2">
        <f>MACD!F43</f>
        <v>-5.5142563316634724E-2</v>
      </c>
      <c r="F43" s="2">
        <f>'Moving Avg'!D43</f>
        <v>3.8932600000000002</v>
      </c>
      <c r="G43" s="2">
        <f>'Moving Avg'!F43</f>
        <v>3.8035649999999999</v>
      </c>
      <c r="H43" s="2">
        <f>'Moving Avg'!G43</f>
        <v>0</v>
      </c>
      <c r="I43" s="2">
        <f>'Moving Avg'!H43</f>
        <v>0</v>
      </c>
      <c r="J43" s="17" t="str">
        <f>OBV!F43</f>
        <v>BULLISH</v>
      </c>
      <c r="K43" s="17" t="str">
        <f>OBV!G43</f>
        <v>STRONG</v>
      </c>
      <c r="L43" s="17" t="str">
        <f>OBV!H43</f>
        <v>CONFIRMED BULLISH</v>
      </c>
    </row>
    <row r="44" spans="1:12" ht="13.5" x14ac:dyDescent="0.25">
      <c r="A44" s="3">
        <f>RSI!A44</f>
        <v>42067</v>
      </c>
      <c r="B44" s="2">
        <f>RSI!B44</f>
        <v>3.9194</v>
      </c>
      <c r="C44" s="2">
        <f>RSI!I44</f>
        <v>67.626627159412891</v>
      </c>
      <c r="D44" s="2">
        <f>MACD!E44</f>
        <v>-5.2279393010366881E-2</v>
      </c>
      <c r="E44" s="2">
        <f>MACD!F44</f>
        <v>-5.4569929255381164E-2</v>
      </c>
      <c r="F44" s="2">
        <f>'Moving Avg'!D44</f>
        <v>3.9013</v>
      </c>
      <c r="G44" s="2">
        <f>'Moving Avg'!F44</f>
        <v>3.8173849999999989</v>
      </c>
      <c r="H44" s="2">
        <f>'Moving Avg'!G44</f>
        <v>0</v>
      </c>
      <c r="I44" s="2">
        <f>'Moving Avg'!H44</f>
        <v>0</v>
      </c>
      <c r="J44" s="17" t="str">
        <f>OBV!F44</f>
        <v>BEARISH</v>
      </c>
      <c r="K44" s="17" t="str">
        <f>OBV!G44</f>
        <v>WEAK</v>
      </c>
      <c r="L44" s="17" t="str">
        <f>OBV!H44</f>
        <v>BEARISH DIVERGENCE</v>
      </c>
    </row>
    <row r="45" spans="1:12" ht="13.5" x14ac:dyDescent="0.25">
      <c r="A45" s="3">
        <f>RSI!A45</f>
        <v>42068</v>
      </c>
      <c r="B45" s="2">
        <f>RSI!B45</f>
        <v>3.8993000000000002</v>
      </c>
      <c r="C45" s="2">
        <f>RSI!I45</f>
        <v>63.834958493193859</v>
      </c>
      <c r="D45" s="2">
        <f>MACD!E45</f>
        <v>-4.5806391469020991E-2</v>
      </c>
      <c r="E45" s="2">
        <f>MACD!F45</f>
        <v>-5.2817221698109131E-2</v>
      </c>
      <c r="F45" s="2">
        <f>'Moving Avg'!D45</f>
        <v>3.9053200000000006</v>
      </c>
      <c r="G45" s="2">
        <f>'Moving Avg'!F45</f>
        <v>3.8301999999999992</v>
      </c>
      <c r="H45" s="2">
        <f>'Moving Avg'!G45</f>
        <v>0</v>
      </c>
      <c r="I45" s="2">
        <f>'Moving Avg'!H45</f>
        <v>0</v>
      </c>
      <c r="J45" s="17" t="str">
        <f>OBV!F45</f>
        <v>BEARISH</v>
      </c>
      <c r="K45" s="17" t="str">
        <f>OBV!G45</f>
        <v>WEAK</v>
      </c>
      <c r="L45" s="17" t="str">
        <f>OBV!H45</f>
        <v>BEARISH DIVERGENCE</v>
      </c>
    </row>
    <row r="46" spans="1:12" ht="13.5" x14ac:dyDescent="0.25">
      <c r="A46" s="3">
        <f>RSI!A46</f>
        <v>42069</v>
      </c>
      <c r="B46" s="2">
        <f>RSI!B46</f>
        <v>3.9695999999999998</v>
      </c>
      <c r="C46" s="2">
        <f>RSI!I46</f>
        <v>70.140700736641733</v>
      </c>
      <c r="D46" s="2">
        <f>MACD!E46</f>
        <v>-4.0635163578006228E-2</v>
      </c>
      <c r="E46" s="2">
        <f>MACD!F46</f>
        <v>-5.0380810074088553E-2</v>
      </c>
      <c r="F46" s="2">
        <f>'Moving Avg'!D46</f>
        <v>3.9254199999999999</v>
      </c>
      <c r="G46" s="2">
        <f>'Moving Avg'!F46</f>
        <v>3.8460249999999996</v>
      </c>
      <c r="H46" s="2">
        <f>'Moving Avg'!G46</f>
        <v>0</v>
      </c>
      <c r="I46" s="2">
        <f>'Moving Avg'!H46</f>
        <v>0</v>
      </c>
      <c r="J46" s="17" t="str">
        <f>OBV!F46</f>
        <v>BULLISH</v>
      </c>
      <c r="K46" s="17" t="str">
        <f>OBV!G46</f>
        <v>STRONG</v>
      </c>
      <c r="L46" s="17" t="str">
        <f>OBV!H46</f>
        <v>CONFIRMED BULLISH</v>
      </c>
    </row>
    <row r="47" spans="1:12" ht="13.5" x14ac:dyDescent="0.25">
      <c r="A47" s="3">
        <f>RSI!A47</f>
        <v>42072</v>
      </c>
      <c r="B47" s="2">
        <f>RSI!B47</f>
        <v>3.9695999999999998</v>
      </c>
      <c r="C47" s="2">
        <f>RSI!I47</f>
        <v>70.140700736641733</v>
      </c>
      <c r="D47" s="2">
        <f>MACD!E47</f>
        <v>-4.6427675474470576E-2</v>
      </c>
      <c r="E47" s="2">
        <f>MACD!F47</f>
        <v>-4.9590183154164962E-2</v>
      </c>
      <c r="F47" s="2">
        <f>'Moving Avg'!D47</f>
        <v>3.93546</v>
      </c>
      <c r="G47" s="2">
        <f>'Moving Avg'!F47</f>
        <v>3.8585850000000002</v>
      </c>
      <c r="H47" s="2">
        <f>'Moving Avg'!G47</f>
        <v>0</v>
      </c>
      <c r="I47" s="2">
        <f>'Moving Avg'!H47</f>
        <v>0</v>
      </c>
      <c r="J47" s="17" t="str">
        <f>OBV!F47</f>
        <v>BULLISH</v>
      </c>
      <c r="K47" s="17" t="str">
        <f>OBV!G47</f>
        <v>STRONG</v>
      </c>
      <c r="L47" s="17" t="str">
        <f>OBV!H47</f>
        <v>CONFIRMED BULLISH</v>
      </c>
    </row>
    <row r="48" spans="1:12" ht="13.5" x14ac:dyDescent="0.25">
      <c r="A48" s="3">
        <f>RSI!A48</f>
        <v>42073</v>
      </c>
      <c r="B48" s="2">
        <f>RSI!B48</f>
        <v>3.9746000000000001</v>
      </c>
      <c r="C48" s="2">
        <f>RSI!I48</f>
        <v>70.564060129457062</v>
      </c>
      <c r="D48" s="2">
        <f>MACD!E48</f>
        <v>-4.8663088778259311E-2</v>
      </c>
      <c r="E48" s="2">
        <f>MACD!F48</f>
        <v>-4.940476427898384E-2</v>
      </c>
      <c r="F48" s="2">
        <f>'Moving Avg'!D48</f>
        <v>3.9464999999999995</v>
      </c>
      <c r="G48" s="2">
        <f>'Moving Avg'!F48</f>
        <v>3.8688850000000001</v>
      </c>
      <c r="H48" s="2">
        <f>'Moving Avg'!G48</f>
        <v>0</v>
      </c>
      <c r="I48" s="2">
        <f>'Moving Avg'!H48</f>
        <v>0</v>
      </c>
      <c r="J48" s="17" t="str">
        <f>OBV!F48</f>
        <v>BULLISH</v>
      </c>
      <c r="K48" s="17" t="str">
        <f>OBV!G48</f>
        <v>STRONG</v>
      </c>
      <c r="L48" s="17" t="str">
        <f>OBV!H48</f>
        <v>CONFIRMED BULLISH</v>
      </c>
    </row>
    <row r="49" spans="1:12" ht="13.5" x14ac:dyDescent="0.25">
      <c r="A49" s="3">
        <f>RSI!A49</f>
        <v>42074</v>
      </c>
      <c r="B49" s="2">
        <f>RSI!B49</f>
        <v>3.9746000000000001</v>
      </c>
      <c r="C49" s="2">
        <f>RSI!I49</f>
        <v>70.564060129457062</v>
      </c>
      <c r="D49" s="2">
        <f>MACD!E49</f>
        <v>-4.5932850326489749E-2</v>
      </c>
      <c r="E49" s="2">
        <f>MACD!F49</f>
        <v>-4.8710381488485027E-2</v>
      </c>
      <c r="F49" s="2">
        <f>'Moving Avg'!D49</f>
        <v>3.9575400000000003</v>
      </c>
      <c r="G49" s="2">
        <f>'Moving Avg'!F49</f>
        <v>3.8786800000000001</v>
      </c>
      <c r="H49" s="2">
        <f>'Moving Avg'!G49</f>
        <v>0</v>
      </c>
      <c r="I49" s="2">
        <f>'Moving Avg'!H49</f>
        <v>0</v>
      </c>
      <c r="J49" s="17" t="str">
        <f>OBV!F49</f>
        <v>BULLISH</v>
      </c>
      <c r="K49" s="17" t="str">
        <f>OBV!G49</f>
        <v>STRONG</v>
      </c>
      <c r="L49" s="17" t="str">
        <f>OBV!H49</f>
        <v>CONFIRMED BULLISH</v>
      </c>
    </row>
    <row r="50" spans="1:12" ht="13.5" x14ac:dyDescent="0.25">
      <c r="A50" s="3">
        <f>RSI!A50</f>
        <v>42075</v>
      </c>
      <c r="B50" s="2">
        <f>RSI!B50</f>
        <v>3.9946999999999999</v>
      </c>
      <c r="C50" s="2">
        <f>RSI!I50</f>
        <v>72.389230927547587</v>
      </c>
      <c r="D50" s="2">
        <f>MACD!E50</f>
        <v>-4.5846391706710232E-2</v>
      </c>
      <c r="E50" s="2">
        <f>MACD!F50</f>
        <v>-4.8137583532130074E-2</v>
      </c>
      <c r="F50" s="2">
        <f>'Moving Avg'!D50</f>
        <v>3.9766199999999996</v>
      </c>
      <c r="G50" s="2">
        <f>'Moving Avg'!F50</f>
        <v>3.8894799999999998</v>
      </c>
      <c r="H50" s="2">
        <f>'Moving Avg'!G50</f>
        <v>3.7729428571428585</v>
      </c>
      <c r="I50" s="2">
        <f>'Moving Avg'!H50</f>
        <v>0</v>
      </c>
      <c r="J50" s="17" t="str">
        <f>OBV!F50</f>
        <v>BULLISH</v>
      </c>
      <c r="K50" s="17" t="str">
        <f>OBV!G50</f>
        <v>STRONG</v>
      </c>
      <c r="L50" s="17" t="str">
        <f>OBV!H50</f>
        <v>CONFIRMED BULLISH</v>
      </c>
    </row>
    <row r="51" spans="1:12" ht="13.5" x14ac:dyDescent="0.25">
      <c r="A51" s="3">
        <f>RSI!A51</f>
        <v>42076</v>
      </c>
      <c r="B51" s="2">
        <f>RSI!B51</f>
        <v>4.0198999999999998</v>
      </c>
      <c r="C51" s="2">
        <f>RSI!I51</f>
        <v>74.522164365777215</v>
      </c>
      <c r="D51" s="2">
        <f>MACD!E51</f>
        <v>-4.9992939606236408E-2</v>
      </c>
      <c r="E51" s="2">
        <f>MACD!F51</f>
        <v>-4.8508654746951346E-2</v>
      </c>
      <c r="F51" s="2">
        <f>'Moving Avg'!D51</f>
        <v>3.9866799999999998</v>
      </c>
      <c r="G51" s="2">
        <f>'Moving Avg'!F51</f>
        <v>3.8995299999999999</v>
      </c>
      <c r="H51" s="2">
        <f>'Moving Avg'!G51</f>
        <v>3.7778820000000013</v>
      </c>
      <c r="I51" s="2">
        <f>'Moving Avg'!H51</f>
        <v>0</v>
      </c>
      <c r="J51" s="17" t="str">
        <f>OBV!F51</f>
        <v>BULLISH</v>
      </c>
      <c r="K51" s="17" t="str">
        <f>OBV!G51</f>
        <v>STRONG</v>
      </c>
      <c r="L51" s="17" t="str">
        <f>OBV!H51</f>
        <v>CONFIRMED BULLISH</v>
      </c>
    </row>
    <row r="52" spans="1:12" ht="13.5" x14ac:dyDescent="0.25">
      <c r="A52" s="3">
        <f>RSI!A52</f>
        <v>42079</v>
      </c>
      <c r="B52" s="2">
        <f>RSI!B52</f>
        <v>4.0198999999999998</v>
      </c>
      <c r="C52" s="2">
        <f>RSI!I52</f>
        <v>74.522164365777215</v>
      </c>
      <c r="D52" s="2">
        <f>MACD!E52</f>
        <v>-4.6651996341121826E-2</v>
      </c>
      <c r="E52" s="2">
        <f>MACD!F52</f>
        <v>-4.8137323065785442E-2</v>
      </c>
      <c r="F52" s="2">
        <f>'Moving Avg'!D52</f>
        <v>3.99674</v>
      </c>
      <c r="G52" s="2">
        <f>'Moving Avg'!F52</f>
        <v>3.9095800000000009</v>
      </c>
      <c r="H52" s="2">
        <f>'Moving Avg'!G52</f>
        <v>3.7858220000000014</v>
      </c>
      <c r="I52" s="2">
        <f>'Moving Avg'!H52</f>
        <v>0</v>
      </c>
      <c r="J52" s="17" t="str">
        <f>OBV!F52</f>
        <v>BULLISH</v>
      </c>
      <c r="K52" s="17" t="str">
        <f>OBV!G52</f>
        <v>STRONG</v>
      </c>
      <c r="L52" s="17" t="str">
        <f>OBV!H52</f>
        <v>CONFIRMED BULLISH</v>
      </c>
    </row>
    <row r="53" spans="1:12" ht="13.5" x14ac:dyDescent="0.25">
      <c r="A53" s="3">
        <f>RSI!A53</f>
        <v>42080</v>
      </c>
      <c r="B53" s="2">
        <f>RSI!B53</f>
        <v>4.0148000000000001</v>
      </c>
      <c r="C53" s="2">
        <f>RSI!I53</f>
        <v>73.195016496482481</v>
      </c>
      <c r="D53" s="2">
        <f>MACD!E53</f>
        <v>-4.4270322884509383E-2</v>
      </c>
      <c r="E53" s="2">
        <f>MACD!F53</f>
        <v>-4.7363923029530235E-2</v>
      </c>
      <c r="F53" s="2">
        <f>'Moving Avg'!D53</f>
        <v>4.0047800000000002</v>
      </c>
      <c r="G53" s="2">
        <f>'Moving Avg'!F53</f>
        <v>3.9206300000000005</v>
      </c>
      <c r="H53" s="2">
        <f>'Moving Avg'!G53</f>
        <v>3.7921520000000011</v>
      </c>
      <c r="I53" s="2">
        <f>'Moving Avg'!H53</f>
        <v>0</v>
      </c>
      <c r="J53" s="17" t="str">
        <f>OBV!F53</f>
        <v>BULLISH</v>
      </c>
      <c r="K53" s="17" t="str">
        <f>OBV!G53</f>
        <v>STRONG</v>
      </c>
      <c r="L53" s="17" t="str">
        <f>OBV!H53</f>
        <v>CONFIRMED BULLISH</v>
      </c>
    </row>
    <row r="54" spans="1:12" ht="13.5" x14ac:dyDescent="0.25">
      <c r="A54" s="3">
        <f>RSI!A54</f>
        <v>42081</v>
      </c>
      <c r="B54" s="2">
        <f>RSI!B54</f>
        <v>3.8993000000000002</v>
      </c>
      <c r="C54" s="2">
        <f>RSI!I54</f>
        <v>51.030432124409096</v>
      </c>
      <c r="D54" s="2">
        <f>MACD!E54</f>
        <v>-3.443145823463345E-2</v>
      </c>
      <c r="E54" s="2">
        <f>MACD!F54</f>
        <v>-4.4777430070550878E-2</v>
      </c>
      <c r="F54" s="2">
        <f>'Moving Avg'!D54</f>
        <v>3.9897199999999997</v>
      </c>
      <c r="G54" s="2">
        <f>'Moving Avg'!F54</f>
        <v>3.9254050000000005</v>
      </c>
      <c r="H54" s="2">
        <f>'Moving Avg'!G54</f>
        <v>3.7959720000000008</v>
      </c>
      <c r="I54" s="2">
        <f>'Moving Avg'!H54</f>
        <v>0</v>
      </c>
      <c r="J54" s="17" t="str">
        <f>OBV!F54</f>
        <v>BULLISH</v>
      </c>
      <c r="K54" s="17" t="str">
        <f>OBV!G54</f>
        <v>STRONG</v>
      </c>
      <c r="L54" s="17" t="str">
        <f>OBV!H54</f>
        <v>BULLISH DIVERGENCE</v>
      </c>
    </row>
    <row r="55" spans="1:12" ht="13.5" x14ac:dyDescent="0.25">
      <c r="A55" s="3">
        <f>RSI!A55</f>
        <v>42082</v>
      </c>
      <c r="B55" s="2">
        <f>RSI!B55</f>
        <v>3.9946999999999999</v>
      </c>
      <c r="C55" s="2">
        <f>RSI!I55</f>
        <v>61.421769708059593</v>
      </c>
      <c r="D55" s="2">
        <f>MACD!E55</f>
        <v>-3.6260479284051517E-2</v>
      </c>
      <c r="E55" s="2">
        <f>MACD!F55</f>
        <v>-4.3074039913251004E-2</v>
      </c>
      <c r="F55" s="2">
        <f>'Moving Avg'!D55</f>
        <v>3.9897199999999997</v>
      </c>
      <c r="G55" s="2">
        <f>'Moving Avg'!F55</f>
        <v>3.9329399999999994</v>
      </c>
      <c r="H55" s="2">
        <f>'Moving Avg'!G55</f>
        <v>3.8009960000000014</v>
      </c>
      <c r="I55" s="2">
        <f>'Moving Avg'!H55</f>
        <v>0</v>
      </c>
      <c r="J55" s="17" t="str">
        <f>OBV!F55</f>
        <v>BEARISH</v>
      </c>
      <c r="K55" s="17" t="str">
        <f>OBV!G55</f>
        <v>NEUTRAL</v>
      </c>
      <c r="L55" s="17" t="str">
        <f>OBV!H55</f>
        <v>NEUTRAL</v>
      </c>
    </row>
    <row r="56" spans="1:12" ht="13.5" x14ac:dyDescent="0.25">
      <c r="A56" s="3">
        <f>RSI!A56</f>
        <v>42086</v>
      </c>
      <c r="B56" s="2">
        <f>RSI!B56</f>
        <v>4.0148000000000001</v>
      </c>
      <c r="C56" s="2">
        <f>RSI!I56</f>
        <v>63.193906621613692</v>
      </c>
      <c r="D56" s="2">
        <f>MACD!E56</f>
        <v>-2.9040931909276146E-2</v>
      </c>
      <c r="E56" s="2">
        <f>MACD!F56</f>
        <v>-4.0267418312456033E-2</v>
      </c>
      <c r="F56" s="2">
        <f>'Moving Avg'!D56</f>
        <v>3.9887000000000001</v>
      </c>
      <c r="G56" s="2">
        <f>'Moving Avg'!F56</f>
        <v>3.9397199999999999</v>
      </c>
      <c r="H56" s="2">
        <f>'Moving Avg'!G56</f>
        <v>3.8069240000000009</v>
      </c>
      <c r="I56" s="2">
        <f>'Moving Avg'!H56</f>
        <v>0</v>
      </c>
      <c r="J56" s="17" t="str">
        <f>OBV!F56</f>
        <v>BULLISH</v>
      </c>
      <c r="K56" s="17" t="str">
        <f>OBV!G56</f>
        <v>STRONG</v>
      </c>
      <c r="L56" s="17" t="str">
        <f>OBV!H56</f>
        <v>BULLISH DIVERGENCE</v>
      </c>
    </row>
    <row r="57" spans="1:12" ht="13.5" x14ac:dyDescent="0.25">
      <c r="A57" s="3">
        <f>RSI!A57</f>
        <v>42087</v>
      </c>
      <c r="B57" s="2">
        <f>RSI!B57</f>
        <v>3.9946999999999999</v>
      </c>
      <c r="C57" s="2">
        <f>RSI!I57</f>
        <v>60.215081991196499</v>
      </c>
      <c r="D57" s="2">
        <f>MACD!E57</f>
        <v>-2.2079851408705053E-2</v>
      </c>
      <c r="E57" s="2">
        <f>MACD!F57</f>
        <v>-3.6629904931705835E-2</v>
      </c>
      <c r="F57" s="2">
        <f>'Moving Avg'!D57</f>
        <v>3.9836600000000004</v>
      </c>
      <c r="G57" s="2">
        <f>'Moving Avg'!F57</f>
        <v>3.9485099999999997</v>
      </c>
      <c r="H57" s="2">
        <f>'Moving Avg'!G57</f>
        <v>3.812450000000001</v>
      </c>
      <c r="I57" s="2">
        <f>'Moving Avg'!H57</f>
        <v>0</v>
      </c>
      <c r="J57" s="17" t="str">
        <f>OBV!F57</f>
        <v>BULLISH</v>
      </c>
      <c r="K57" s="17" t="str">
        <f>OBV!G57</f>
        <v>STRONG</v>
      </c>
      <c r="L57" s="17" t="str">
        <f>OBV!H57</f>
        <v>BULLISH DIVERGENCE</v>
      </c>
    </row>
    <row r="58" spans="1:12" ht="13.5" x14ac:dyDescent="0.25">
      <c r="A58" s="3">
        <f>RSI!A58</f>
        <v>42088</v>
      </c>
      <c r="B58" s="2">
        <f>RSI!B58</f>
        <v>4.0148000000000001</v>
      </c>
      <c r="C58" s="2">
        <f>RSI!I58</f>
        <v>62.13714564506683</v>
      </c>
      <c r="D58" s="2">
        <f>MACD!E58</f>
        <v>-1.7380089177104541E-2</v>
      </c>
      <c r="E58" s="2">
        <f>MACD!F58</f>
        <v>-3.2779941780785582E-2</v>
      </c>
      <c r="F58" s="2">
        <f>'Moving Avg'!D58</f>
        <v>3.9836599999999995</v>
      </c>
      <c r="G58" s="2">
        <f>'Moving Avg'!F58</f>
        <v>3.9570499999999988</v>
      </c>
      <c r="H58" s="2">
        <f>'Moving Avg'!G58</f>
        <v>3.8183780000000009</v>
      </c>
      <c r="I58" s="2">
        <f>'Moving Avg'!H58</f>
        <v>0</v>
      </c>
      <c r="J58" s="17" t="str">
        <f>OBV!F58</f>
        <v>BULLISH</v>
      </c>
      <c r="K58" s="17" t="str">
        <f>OBV!G58</f>
        <v>STRONG</v>
      </c>
      <c r="L58" s="17" t="str">
        <f>OBV!H58</f>
        <v>NEUTRAL</v>
      </c>
    </row>
    <row r="59" spans="1:12" ht="13.5" x14ac:dyDescent="0.25">
      <c r="A59" s="3">
        <f>RSI!A59</f>
        <v>42089</v>
      </c>
      <c r="B59" s="2">
        <f>RSI!B59</f>
        <v>3.9544999999999999</v>
      </c>
      <c r="C59" s="2">
        <f>RSI!I59</f>
        <v>53.748003154583976</v>
      </c>
      <c r="D59" s="2">
        <f>MACD!E59</f>
        <v>-9.4913285776780931E-3</v>
      </c>
      <c r="E59" s="2">
        <f>MACD!F59</f>
        <v>-2.8122219140164086E-2</v>
      </c>
      <c r="F59" s="2">
        <f>'Moving Avg'!D59</f>
        <v>3.9946999999999995</v>
      </c>
      <c r="G59" s="2">
        <f>'Moving Avg'!F59</f>
        <v>3.9608149999999993</v>
      </c>
      <c r="H59" s="2">
        <f>'Moving Avg'!G59</f>
        <v>3.8231000000000011</v>
      </c>
      <c r="I59" s="2">
        <f>'Moving Avg'!H59</f>
        <v>0</v>
      </c>
      <c r="J59" s="17" t="str">
        <f>OBV!F59</f>
        <v>BULLISH</v>
      </c>
      <c r="K59" s="17" t="str">
        <f>OBV!G59</f>
        <v>STRONG</v>
      </c>
      <c r="L59" s="17" t="str">
        <f>OBV!H59</f>
        <v>CONFIRMED BULLISH</v>
      </c>
    </row>
    <row r="60" spans="1:12" ht="13.5" x14ac:dyDescent="0.25">
      <c r="A60" s="3">
        <f>RSI!A60</f>
        <v>42090</v>
      </c>
      <c r="B60" s="2">
        <f>RSI!B60</f>
        <v>3.9445000000000001</v>
      </c>
      <c r="C60" s="2">
        <f>RSI!I60</f>
        <v>52.482542892129658</v>
      </c>
      <c r="D60" s="2">
        <f>MACD!E60</f>
        <v>8.595958643531354E-4</v>
      </c>
      <c r="E60" s="2">
        <f>MACD!F60</f>
        <v>-2.2325856139260643E-2</v>
      </c>
      <c r="F60" s="2">
        <f>'Moving Avg'!D60</f>
        <v>3.9846600000000003</v>
      </c>
      <c r="G60" s="2">
        <f>'Moving Avg'!F60</f>
        <v>3.96408</v>
      </c>
      <c r="H60" s="2">
        <f>'Moving Avg'!G60</f>
        <v>3.829632000000001</v>
      </c>
      <c r="I60" s="2">
        <f>'Moving Avg'!H60</f>
        <v>0</v>
      </c>
      <c r="J60" s="17" t="str">
        <f>OBV!F60</f>
        <v>BULLISH</v>
      </c>
      <c r="K60" s="17" t="str">
        <f>OBV!G60</f>
        <v>STRONG</v>
      </c>
      <c r="L60" s="17" t="str">
        <f>OBV!H60</f>
        <v>BULLISH DIVERGENCE</v>
      </c>
    </row>
    <row r="61" spans="1:12" ht="13.5" x14ac:dyDescent="0.25">
      <c r="A61" s="3">
        <f>RSI!A61</f>
        <v>42093</v>
      </c>
      <c r="B61" s="2">
        <f>RSI!B61</f>
        <v>3.9695999999999998</v>
      </c>
      <c r="C61" s="2">
        <f>RSI!I61</f>
        <v>55.325709112935755</v>
      </c>
      <c r="D61" s="2">
        <f>MACD!E61</f>
        <v>1.1549242126749348E-2</v>
      </c>
      <c r="E61" s="2">
        <f>MACD!F61</f>
        <v>-1.5550836486058647E-2</v>
      </c>
      <c r="F61" s="2">
        <f>'Moving Avg'!D61</f>
        <v>3.9756199999999993</v>
      </c>
      <c r="G61" s="2">
        <f>'Moving Avg'!F61</f>
        <v>3.9691050000000003</v>
      </c>
      <c r="H61" s="2">
        <f>'Moving Avg'!G61</f>
        <v>3.8347560000000009</v>
      </c>
      <c r="I61" s="2">
        <f>'Moving Avg'!H61</f>
        <v>0</v>
      </c>
      <c r="J61" s="17" t="str">
        <f>OBV!F61</f>
        <v>BULLISH</v>
      </c>
      <c r="K61" s="17" t="str">
        <f>OBV!G61</f>
        <v>STRONG</v>
      </c>
      <c r="L61" s="17" t="str">
        <f>OBV!H61</f>
        <v>BULLISH DIVERGENCE</v>
      </c>
    </row>
    <row r="62" spans="1:12" ht="13.5" x14ac:dyDescent="0.25">
      <c r="A62" s="3">
        <f>RSI!A62</f>
        <v>42094</v>
      </c>
      <c r="B62" s="2">
        <f>RSI!B62</f>
        <v>3.9445000000000001</v>
      </c>
      <c r="C62" s="2">
        <f>RSI!I62</f>
        <v>51.976510794527826</v>
      </c>
      <c r="D62" s="2">
        <f>MACD!E62</f>
        <v>2.2225184444846668E-2</v>
      </c>
      <c r="E62" s="2">
        <f>MACD!F62</f>
        <v>-7.9956322998775836E-3</v>
      </c>
      <c r="F62" s="2">
        <f>'Moving Avg'!D62</f>
        <v>3.9655800000000001</v>
      </c>
      <c r="G62" s="2">
        <f>'Moving Avg'!F62</f>
        <v>3.9703600000000003</v>
      </c>
      <c r="H62" s="2">
        <f>'Moving Avg'!G62</f>
        <v>3.8393780000000004</v>
      </c>
      <c r="I62" s="2">
        <f>'Moving Avg'!H62</f>
        <v>0</v>
      </c>
      <c r="J62" s="17" t="str">
        <f>OBV!F62</f>
        <v>BULLISH</v>
      </c>
      <c r="K62" s="17" t="str">
        <f>OBV!G62</f>
        <v>STRONG</v>
      </c>
      <c r="L62" s="17" t="str">
        <f>OBV!H62</f>
        <v>BULLISH DIVERGENCE</v>
      </c>
    </row>
    <row r="63" spans="1:12" ht="13.5" x14ac:dyDescent="0.25">
      <c r="A63" s="3">
        <f>RSI!A63</f>
        <v>42095</v>
      </c>
      <c r="B63" s="2">
        <f>RSI!B63</f>
        <v>3.9445000000000001</v>
      </c>
      <c r="C63" s="2">
        <f>RSI!I63</f>
        <v>51.976510794527826</v>
      </c>
      <c r="D63" s="2">
        <f>MACD!E63</f>
        <v>3.0410892136291778E-2</v>
      </c>
      <c r="E63" s="2">
        <f>MACD!F63</f>
        <v>-3.143274126437114E-4</v>
      </c>
      <c r="F63" s="2">
        <f>'Moving Avg'!D63</f>
        <v>3.9515199999999999</v>
      </c>
      <c r="G63" s="2">
        <f>'Moving Avg'!F63</f>
        <v>3.9716150000000008</v>
      </c>
      <c r="H63" s="2">
        <f>'Moving Avg'!G63</f>
        <v>3.8440000000000007</v>
      </c>
      <c r="I63" s="2">
        <f>'Moving Avg'!H63</f>
        <v>0</v>
      </c>
      <c r="J63" s="17" t="str">
        <f>OBV!F63</f>
        <v>BEARISH</v>
      </c>
      <c r="K63" s="17" t="str">
        <f>OBV!G63</f>
        <v>WEAK</v>
      </c>
      <c r="L63" s="17" t="str">
        <f>OBV!H63</f>
        <v>CONFIRMED BEARISH</v>
      </c>
    </row>
    <row r="64" spans="1:12" ht="13.5" x14ac:dyDescent="0.25">
      <c r="A64" s="3">
        <f>RSI!A64</f>
        <v>42096</v>
      </c>
      <c r="B64" s="2">
        <f>RSI!B64</f>
        <v>3.9695999999999998</v>
      </c>
      <c r="C64" s="2">
        <f>RSI!I64</f>
        <v>55.126934600873454</v>
      </c>
      <c r="D64" s="2">
        <f>MACD!E64</f>
        <v>1.765028258245227E-2</v>
      </c>
      <c r="E64" s="2">
        <f>MACD!F64</f>
        <v>3.2785945863754852E-3</v>
      </c>
      <c r="F64" s="2">
        <f>'Moving Avg'!D64</f>
        <v>3.9545400000000002</v>
      </c>
      <c r="G64" s="2">
        <f>'Moving Avg'!F64</f>
        <v>3.9741250000000008</v>
      </c>
      <c r="H64" s="2">
        <f>'Moving Avg'!G64</f>
        <v>3.8500300000000003</v>
      </c>
      <c r="I64" s="2">
        <f>'Moving Avg'!H64</f>
        <v>0</v>
      </c>
      <c r="J64" s="17" t="str">
        <f>OBV!F64</f>
        <v>BULLISH</v>
      </c>
      <c r="K64" s="17" t="str">
        <f>OBV!G64</f>
        <v>NEUTRAL</v>
      </c>
      <c r="L64" s="17" t="str">
        <f>OBV!H64</f>
        <v>CONFIRMED BULLISH</v>
      </c>
    </row>
    <row r="65" spans="1:12" ht="13.5" x14ac:dyDescent="0.25">
      <c r="A65" s="3">
        <f>RSI!A65</f>
        <v>42097</v>
      </c>
      <c r="B65" s="2">
        <f>RSI!B65</f>
        <v>3.9695999999999998</v>
      </c>
      <c r="C65" s="2">
        <f>RSI!I65</f>
        <v>55.126934600873447</v>
      </c>
      <c r="D65" s="2">
        <f>MACD!E65</f>
        <v>2.1327294668960217E-2</v>
      </c>
      <c r="E65" s="2">
        <f>MACD!F65</f>
        <v>6.8883346028924316E-3</v>
      </c>
      <c r="F65" s="2">
        <f>'Moving Avg'!D65</f>
        <v>3.9595599999999997</v>
      </c>
      <c r="G65" s="2">
        <f>'Moving Avg'!F65</f>
        <v>3.977640000000001</v>
      </c>
      <c r="H65" s="2">
        <f>'Moving Avg'!G65</f>
        <v>3.8555560000000004</v>
      </c>
      <c r="I65" s="2">
        <f>'Moving Avg'!H65</f>
        <v>0</v>
      </c>
      <c r="J65" s="17" t="str">
        <f>OBV!F65</f>
        <v>BULLISH</v>
      </c>
      <c r="K65" s="17" t="str">
        <f>OBV!G65</f>
        <v>STRONG</v>
      </c>
      <c r="L65" s="17" t="str">
        <f>OBV!H65</f>
        <v>CONFIRMED BULLISH</v>
      </c>
    </row>
    <row r="66" spans="1:12" ht="13.5" x14ac:dyDescent="0.25">
      <c r="A66" s="3">
        <f>RSI!A66</f>
        <v>42100</v>
      </c>
      <c r="B66" s="2">
        <f>RSI!B66</f>
        <v>3.9695999999999998</v>
      </c>
      <c r="C66" s="2">
        <f>RSI!I66</f>
        <v>55.126934600873447</v>
      </c>
      <c r="D66" s="2">
        <f>MACD!E66</f>
        <v>2.7343446079540978E-2</v>
      </c>
      <c r="E66" s="2">
        <f>MACD!F66</f>
        <v>1.0979356898222142E-2</v>
      </c>
      <c r="F66" s="2">
        <f>'Moving Avg'!D66</f>
        <v>3.9595599999999997</v>
      </c>
      <c r="G66" s="2">
        <f>'Moving Avg'!F66</f>
        <v>3.9776400000000001</v>
      </c>
      <c r="H66" s="2">
        <f>'Moving Avg'!G66</f>
        <v>3.8611840000000006</v>
      </c>
      <c r="I66" s="2">
        <f>'Moving Avg'!H66</f>
        <v>0</v>
      </c>
      <c r="J66" s="17" t="str">
        <f>OBV!F66</f>
        <v>BEARISH</v>
      </c>
      <c r="K66" s="17" t="str">
        <f>OBV!G66</f>
        <v>NEUTRAL</v>
      </c>
      <c r="L66" s="17" t="str">
        <f>OBV!H66</f>
        <v>NEUTRAL</v>
      </c>
    </row>
    <row r="67" spans="1:12" ht="13.5" x14ac:dyDescent="0.25">
      <c r="A67" s="3">
        <f>RSI!A67</f>
        <v>42101</v>
      </c>
      <c r="B67" s="2">
        <f>RSI!B67</f>
        <v>3.9695999999999998</v>
      </c>
      <c r="C67" s="2">
        <f>RSI!I67</f>
        <v>55.126934600873447</v>
      </c>
      <c r="D67" s="2">
        <f>MACD!E67</f>
        <v>2.9168140819118449E-2</v>
      </c>
      <c r="E67" s="2">
        <f>MACD!F67</f>
        <v>1.4617113682401404E-2</v>
      </c>
      <c r="F67" s="2">
        <f>'Moving Avg'!D67</f>
        <v>3.9645799999999993</v>
      </c>
      <c r="G67" s="2">
        <f>'Moving Avg'!F67</f>
        <v>3.9776400000000001</v>
      </c>
      <c r="H67" s="2">
        <f>'Moving Avg'!G67</f>
        <v>3.8668120000000012</v>
      </c>
      <c r="I67" s="2">
        <f>'Moving Avg'!H67</f>
        <v>0</v>
      </c>
      <c r="J67" s="17" t="str">
        <f>OBV!F67</f>
        <v>BULLISH</v>
      </c>
      <c r="K67" s="17" t="str">
        <f>OBV!G67</f>
        <v>NEUTRAL</v>
      </c>
      <c r="L67" s="17" t="str">
        <f>OBV!H67</f>
        <v>CONFIRMED BULLISH</v>
      </c>
    </row>
    <row r="68" spans="1:12" ht="13.5" x14ac:dyDescent="0.25">
      <c r="A68" s="3">
        <f>RSI!A68</f>
        <v>42102</v>
      </c>
      <c r="B68" s="2">
        <f>RSI!B68</f>
        <v>3.8993000000000002</v>
      </c>
      <c r="C68" s="2">
        <f>RSI!I68</f>
        <v>44.202833395032592</v>
      </c>
      <c r="D68" s="2">
        <f>MACD!E68</f>
        <v>3.8851099480392559E-2</v>
      </c>
      <c r="E68" s="2">
        <f>MACD!F68</f>
        <v>1.9463910841999638E-2</v>
      </c>
      <c r="F68" s="2">
        <f>'Moving Avg'!D68</f>
        <v>3.9555400000000001</v>
      </c>
      <c r="G68" s="2">
        <f>'Moving Avg'!F68</f>
        <v>3.9738750000000005</v>
      </c>
      <c r="H68" s="2">
        <f>'Moving Avg'!G68</f>
        <v>3.872942000000001</v>
      </c>
      <c r="I68" s="2">
        <f>'Moving Avg'!H68</f>
        <v>0</v>
      </c>
      <c r="J68" s="17" t="str">
        <f>OBV!F68</f>
        <v>BEARISH</v>
      </c>
      <c r="K68" s="17" t="str">
        <f>OBV!G68</f>
        <v>WEAK</v>
      </c>
      <c r="L68" s="17" t="str">
        <f>OBV!H68</f>
        <v>CONFIRMED BEARISH</v>
      </c>
    </row>
    <row r="69" spans="1:12" ht="13.5" x14ac:dyDescent="0.25">
      <c r="A69" s="3">
        <f>RSI!A69</f>
        <v>42104</v>
      </c>
      <c r="B69" s="2">
        <f>RSI!B69</f>
        <v>3.9897</v>
      </c>
      <c r="C69" s="2">
        <f>RSI!I69</f>
        <v>56.217684352487396</v>
      </c>
      <c r="D69" s="2">
        <f>MACD!E69</f>
        <v>3.1337735474491701E-2</v>
      </c>
      <c r="E69" s="2">
        <f>MACD!F69</f>
        <v>2.1838675768498052E-2</v>
      </c>
      <c r="F69" s="2">
        <f>'Moving Avg'!D69</f>
        <v>3.9595599999999997</v>
      </c>
      <c r="G69" s="2">
        <f>'Moving Avg'!F69</f>
        <v>3.9746299999999999</v>
      </c>
      <c r="H69" s="2">
        <f>'Moving Avg'!G69</f>
        <v>3.8808800000000021</v>
      </c>
      <c r="I69" s="2">
        <f>'Moving Avg'!H69</f>
        <v>0</v>
      </c>
      <c r="J69" s="17" t="str">
        <f>OBV!F69</f>
        <v>BEARISH</v>
      </c>
      <c r="K69" s="17" t="str">
        <f>OBV!G69</f>
        <v>WEAK</v>
      </c>
      <c r="L69" s="17" t="str">
        <f>OBV!H69</f>
        <v>BEARISH DIVERGENCE</v>
      </c>
    </row>
    <row r="70" spans="1:12" ht="13.5" x14ac:dyDescent="0.25">
      <c r="A70" s="3">
        <f>RSI!A70</f>
        <v>42107</v>
      </c>
      <c r="B70" s="2">
        <f>RSI!B70</f>
        <v>3.9897</v>
      </c>
      <c r="C70" s="2">
        <f>RSI!I70</f>
        <v>56.21768435248741</v>
      </c>
      <c r="D70" s="2">
        <f>MACD!E70</f>
        <v>2.3154470393236259E-2</v>
      </c>
      <c r="E70" s="2">
        <f>MACD!F70</f>
        <v>2.2101834693445694E-2</v>
      </c>
      <c r="F70" s="2">
        <f>'Moving Avg'!D70</f>
        <v>3.9635799999999994</v>
      </c>
      <c r="G70" s="2">
        <f>'Moving Avg'!F70</f>
        <v>3.97438</v>
      </c>
      <c r="H70" s="2">
        <f>'Moving Avg'!G70</f>
        <v>3.8883160000000005</v>
      </c>
      <c r="I70" s="2">
        <f>'Moving Avg'!H70</f>
        <v>0</v>
      </c>
      <c r="J70" s="17" t="str">
        <f>OBV!F70</f>
        <v>BEARISH</v>
      </c>
      <c r="K70" s="17" t="str">
        <f>OBV!G70</f>
        <v>WEAK</v>
      </c>
      <c r="L70" s="17" t="str">
        <f>OBV!H70</f>
        <v>BEARISH DIVERGENCE</v>
      </c>
    </row>
    <row r="71" spans="1:12" ht="13.5" x14ac:dyDescent="0.25">
      <c r="A71" s="3">
        <f>RSI!A71</f>
        <v>42108</v>
      </c>
      <c r="B71" s="2">
        <f>RSI!B71</f>
        <v>3.9695999999999998</v>
      </c>
      <c r="C71" s="2">
        <f>RSI!I71</f>
        <v>53.260305978741364</v>
      </c>
      <c r="D71" s="2">
        <f>MACD!E71</f>
        <v>2.1314539399167387E-2</v>
      </c>
      <c r="E71" s="2">
        <f>MACD!F71</f>
        <v>2.1944375634590032E-2</v>
      </c>
      <c r="F71" s="2">
        <f>'Moving Avg'!D71</f>
        <v>3.9635799999999994</v>
      </c>
      <c r="G71" s="2">
        <f>'Moving Avg'!F71</f>
        <v>3.9718649999999998</v>
      </c>
      <c r="H71" s="2">
        <f>'Moving Avg'!G71</f>
        <v>3.8933400000000007</v>
      </c>
      <c r="I71" s="2">
        <f>'Moving Avg'!H71</f>
        <v>0</v>
      </c>
      <c r="J71" s="17" t="str">
        <f>OBV!F71</f>
        <v>BEARISH</v>
      </c>
      <c r="K71" s="17" t="str">
        <f>OBV!G71</f>
        <v>WEAK</v>
      </c>
      <c r="L71" s="17" t="str">
        <f>OBV!H71</f>
        <v>NEUTRAL</v>
      </c>
    </row>
    <row r="72" spans="1:12" ht="13.5" x14ac:dyDescent="0.25">
      <c r="A72" s="3">
        <f>RSI!A72</f>
        <v>42109</v>
      </c>
      <c r="B72" s="2">
        <f>RSI!B72</f>
        <v>3.9194</v>
      </c>
      <c r="C72" s="2">
        <f>RSI!I72</f>
        <v>46.658575917085606</v>
      </c>
      <c r="D72" s="2">
        <f>MACD!E72</f>
        <v>1.9487077345134551E-2</v>
      </c>
      <c r="E72" s="2">
        <f>MACD!F72</f>
        <v>2.145291597669894E-2</v>
      </c>
      <c r="F72" s="2">
        <f>'Moving Avg'!D72</f>
        <v>3.9535400000000003</v>
      </c>
      <c r="G72" s="2">
        <f>'Moving Avg'!F72</f>
        <v>3.9668399999999999</v>
      </c>
      <c r="H72" s="2">
        <f>'Moving Avg'!G72</f>
        <v>3.8963560000000008</v>
      </c>
      <c r="I72" s="2">
        <f>'Moving Avg'!H72</f>
        <v>0</v>
      </c>
      <c r="J72" s="17" t="str">
        <f>OBV!F72</f>
        <v>BEARISH</v>
      </c>
      <c r="K72" s="17" t="str">
        <f>OBV!G72</f>
        <v>WEAK</v>
      </c>
      <c r="L72" s="17" t="str">
        <f>OBV!H72</f>
        <v>CONFIRMED BEARISH</v>
      </c>
    </row>
    <row r="73" spans="1:12" ht="13.5" x14ac:dyDescent="0.25">
      <c r="A73" s="3">
        <f>RSI!A73</f>
        <v>42110</v>
      </c>
      <c r="B73" s="2">
        <f>RSI!B73</f>
        <v>3.9243999999999999</v>
      </c>
      <c r="C73" s="2">
        <f>RSI!I73</f>
        <v>47.358471999755444</v>
      </c>
      <c r="D73" s="2">
        <f>MACD!E73</f>
        <v>1.7748899640747773E-2</v>
      </c>
      <c r="E73" s="2">
        <f>MACD!F73</f>
        <v>2.0712112709508707E-2</v>
      </c>
      <c r="F73" s="2">
        <f>'Moving Avg'!D73</f>
        <v>3.9585599999999999</v>
      </c>
      <c r="G73" s="2">
        <f>'Moving Avg'!F73</f>
        <v>3.9623199999999996</v>
      </c>
      <c r="H73" s="2">
        <f>'Moving Avg'!G73</f>
        <v>3.901482000000001</v>
      </c>
      <c r="I73" s="2">
        <f>'Moving Avg'!H73</f>
        <v>0</v>
      </c>
      <c r="J73" s="17" t="str">
        <f>OBV!F73</f>
        <v>BEARISH</v>
      </c>
      <c r="K73" s="17" t="str">
        <f>OBV!G73</f>
        <v>NEUTRAL</v>
      </c>
      <c r="L73" s="17" t="str">
        <f>OBV!H73</f>
        <v>BEARISH DIVERGENCE</v>
      </c>
    </row>
    <row r="74" spans="1:12" ht="13.5" x14ac:dyDescent="0.25">
      <c r="A74" s="3">
        <f>RSI!A74</f>
        <v>42111</v>
      </c>
      <c r="B74" s="2">
        <f>RSI!B74</f>
        <v>3.9243999999999999</v>
      </c>
      <c r="C74" s="2">
        <f>RSI!I74</f>
        <v>47.358471999755444</v>
      </c>
      <c r="D74" s="2">
        <f>MACD!E74</f>
        <v>2.0275411130008969E-2</v>
      </c>
      <c r="E74" s="2">
        <f>MACD!F74</f>
        <v>2.062477239360876E-2</v>
      </c>
      <c r="F74" s="2">
        <f>'Moving Avg'!D74</f>
        <v>3.9455</v>
      </c>
      <c r="G74" s="2">
        <f>'Moving Avg'!F74</f>
        <v>3.9635750000000001</v>
      </c>
      <c r="H74" s="2">
        <f>'Moving Avg'!G74</f>
        <v>3.9071100000000003</v>
      </c>
      <c r="I74" s="2">
        <f>'Moving Avg'!H74</f>
        <v>0</v>
      </c>
      <c r="J74" s="17" t="str">
        <f>OBV!F74</f>
        <v>BEARISH</v>
      </c>
      <c r="K74" s="17" t="str">
        <f>OBV!G74</f>
        <v>NEUTRAL</v>
      </c>
      <c r="L74" s="17" t="str">
        <f>OBV!H74</f>
        <v>CONFIRMED BEARISH</v>
      </c>
    </row>
    <row r="75" spans="1:12" ht="13.5" x14ac:dyDescent="0.25">
      <c r="A75" s="3">
        <f>RSI!A75</f>
        <v>42114</v>
      </c>
      <c r="B75" s="2">
        <f>RSI!B75</f>
        <v>3.9243999999999999</v>
      </c>
      <c r="C75" s="2">
        <f>RSI!I75</f>
        <v>47.358471999755444</v>
      </c>
      <c r="D75" s="2">
        <f>MACD!E75</f>
        <v>2.2538912597321659E-2</v>
      </c>
      <c r="E75" s="2">
        <f>MACD!F75</f>
        <v>2.1007600434351341E-2</v>
      </c>
      <c r="F75" s="2">
        <f>'Moving Avg'!D75</f>
        <v>3.9324399999999997</v>
      </c>
      <c r="G75" s="2">
        <f>'Moving Avg'!F75</f>
        <v>3.9600600000000008</v>
      </c>
      <c r="H75" s="2">
        <f>'Moving Avg'!G75</f>
        <v>3.9127379999999992</v>
      </c>
      <c r="I75" s="2">
        <f>'Moving Avg'!H75</f>
        <v>0</v>
      </c>
      <c r="J75" s="17" t="str">
        <f>OBV!F75</f>
        <v>BEARISH</v>
      </c>
      <c r="K75" s="17" t="str">
        <f>OBV!G75</f>
        <v>NEUTRAL</v>
      </c>
      <c r="L75" s="17" t="str">
        <f>OBV!H75</f>
        <v>CONFIRMED BEARISH</v>
      </c>
    </row>
    <row r="76" spans="1:12" ht="13.5" x14ac:dyDescent="0.25">
      <c r="A76" s="3">
        <f>RSI!A76</f>
        <v>42115</v>
      </c>
      <c r="B76" s="2">
        <f>RSI!B76</f>
        <v>3.9645999999999999</v>
      </c>
      <c r="C76" s="2">
        <f>RSI!I76</f>
        <v>53.486965492801481</v>
      </c>
      <c r="D76" s="2">
        <f>MACD!E76</f>
        <v>2.159277941533233E-2</v>
      </c>
      <c r="E76" s="2">
        <f>MACD!F76</f>
        <v>2.1124636230547538E-2</v>
      </c>
      <c r="F76" s="2">
        <f>'Moving Avg'!D76</f>
        <v>3.9314399999999998</v>
      </c>
      <c r="G76" s="2">
        <f>'Moving Avg'!F76</f>
        <v>3.9575500000000003</v>
      </c>
      <c r="H76" s="2">
        <f>'Moving Avg'!G76</f>
        <v>3.9189679999999991</v>
      </c>
      <c r="I76" s="2">
        <f>'Moving Avg'!H76</f>
        <v>0</v>
      </c>
      <c r="J76" s="17" t="str">
        <f>OBV!F76</f>
        <v>BULLISH</v>
      </c>
      <c r="K76" s="17" t="str">
        <f>OBV!G76</f>
        <v>STRONG</v>
      </c>
      <c r="L76" s="17" t="str">
        <f>OBV!H76</f>
        <v>BULLISH DIVERGENCE</v>
      </c>
    </row>
    <row r="77" spans="1:12" ht="13.5" x14ac:dyDescent="0.25">
      <c r="A77" s="3">
        <f>RSI!A77</f>
        <v>42116</v>
      </c>
      <c r="B77" s="2">
        <f>RSI!B77</f>
        <v>3.9998</v>
      </c>
      <c r="C77" s="2">
        <f>RSI!I77</f>
        <v>58.0880900342571</v>
      </c>
      <c r="D77" s="2">
        <f>MACD!E77</f>
        <v>1.8055008068584844E-2</v>
      </c>
      <c r="E77" s="2">
        <f>MACD!F77</f>
        <v>2.0510710598154999E-2</v>
      </c>
      <c r="F77" s="2">
        <f>'Moving Avg'!D77</f>
        <v>3.9475199999999999</v>
      </c>
      <c r="G77" s="2">
        <f>'Moving Avg'!F77</f>
        <v>3.9578050000000005</v>
      </c>
      <c r="H77" s="2">
        <f>'Moving Avg'!G77</f>
        <v>3.9245959999999998</v>
      </c>
      <c r="I77" s="2">
        <f>'Moving Avg'!H77</f>
        <v>0</v>
      </c>
      <c r="J77" s="17" t="str">
        <f>OBV!F77</f>
        <v>BULLISH</v>
      </c>
      <c r="K77" s="17" t="str">
        <f>OBV!G77</f>
        <v>STRONG</v>
      </c>
      <c r="L77" s="17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3.9998</v>
      </c>
      <c r="C78" s="2">
        <f>RSI!I78</f>
        <v>58.0880900342571</v>
      </c>
      <c r="D78" s="2">
        <f>MACD!E78</f>
        <v>3.9179506536850539E-3</v>
      </c>
      <c r="E78" s="2">
        <f>MACD!F78</f>
        <v>1.7192158609261012E-2</v>
      </c>
      <c r="F78" s="2">
        <f>'Moving Avg'!D78</f>
        <v>3.9625999999999997</v>
      </c>
      <c r="G78" s="2">
        <f>'Moving Avg'!F78</f>
        <v>3.9570549999999991</v>
      </c>
      <c r="H78" s="2">
        <f>'Moving Avg'!G78</f>
        <v>3.9292199999999995</v>
      </c>
      <c r="I78" s="2">
        <f>'Moving Avg'!H78</f>
        <v>0</v>
      </c>
      <c r="J78" s="17" t="str">
        <f>OBV!F78</f>
        <v>BULLISH</v>
      </c>
      <c r="K78" s="17" t="str">
        <f>OBV!G78</f>
        <v>STRONG</v>
      </c>
      <c r="L78" s="17" t="str">
        <f>OBV!H78</f>
        <v>CONFIRMED BULLISH</v>
      </c>
    </row>
    <row r="79" spans="1:12" ht="13.5" x14ac:dyDescent="0.25">
      <c r="A79" s="3">
        <f>RSI!A79</f>
        <v>42118</v>
      </c>
      <c r="B79" s="2">
        <f>RSI!B79</f>
        <v>3.9796999999999998</v>
      </c>
      <c r="C79" s="2">
        <f>RSI!I79</f>
        <v>54.516666407892366</v>
      </c>
      <c r="D79" s="2">
        <f>MACD!E79</f>
        <v>7.0485415604877311E-3</v>
      </c>
      <c r="E79" s="2">
        <f>MACD!F79</f>
        <v>1.5163435199506357E-2</v>
      </c>
      <c r="F79" s="2">
        <f>'Moving Avg'!D79</f>
        <v>3.9736600000000002</v>
      </c>
      <c r="G79" s="2">
        <f>'Moving Avg'!F79</f>
        <v>3.9583149999999989</v>
      </c>
      <c r="H79" s="2">
        <f>'Moving Avg'!G79</f>
        <v>3.9332399999999996</v>
      </c>
      <c r="I79" s="2">
        <f>'Moving Avg'!H79</f>
        <v>0</v>
      </c>
      <c r="J79" s="17" t="str">
        <f>OBV!F79</f>
        <v>BULLISH</v>
      </c>
      <c r="K79" s="17" t="str">
        <f>OBV!G79</f>
        <v>STRONG</v>
      </c>
      <c r="L79" s="17" t="str">
        <f>OBV!H79</f>
        <v>CONFIRMED BULLISH</v>
      </c>
    </row>
    <row r="80" spans="1:12" ht="13.5" x14ac:dyDescent="0.25">
      <c r="A80" s="3">
        <f>RSI!A80</f>
        <v>42121</v>
      </c>
      <c r="B80" s="2">
        <f>RSI!B80</f>
        <v>3.9796999999999998</v>
      </c>
      <c r="C80" s="2">
        <f>RSI!I80</f>
        <v>54.516666407892366</v>
      </c>
      <c r="D80" s="2">
        <f>MACD!E80</f>
        <v>9.5349185779487478E-3</v>
      </c>
      <c r="E80" s="2">
        <f>MACD!F80</f>
        <v>1.4037731875194836E-2</v>
      </c>
      <c r="F80" s="2">
        <f>'Moving Avg'!D80</f>
        <v>3.9847200000000003</v>
      </c>
      <c r="G80" s="2">
        <f>'Moving Avg'!F80</f>
        <v>3.9600749999999985</v>
      </c>
      <c r="H80" s="2">
        <f>'Moving Avg'!G80</f>
        <v>3.9372599999999993</v>
      </c>
      <c r="I80" s="2">
        <f>'Moving Avg'!H80</f>
        <v>0</v>
      </c>
      <c r="J80" s="17" t="str">
        <f>OBV!F80</f>
        <v>BULLISH</v>
      </c>
      <c r="K80" s="17" t="str">
        <f>OBV!G80</f>
        <v>STRONG</v>
      </c>
      <c r="L80" s="17" t="str">
        <f>OBV!H80</f>
        <v>CONFIRMED BULLISH</v>
      </c>
    </row>
    <row r="81" spans="1:12" ht="13.5" x14ac:dyDescent="0.25">
      <c r="A81" s="3">
        <f>RSI!A81</f>
        <v>42122</v>
      </c>
      <c r="B81" s="2">
        <f>RSI!B81</f>
        <v>3.9796999999999998</v>
      </c>
      <c r="C81" s="2">
        <f>RSI!I81</f>
        <v>54.51666640789238</v>
      </c>
      <c r="D81" s="2">
        <f>MACD!E81</f>
        <v>8.395927140598225E-3</v>
      </c>
      <c r="E81" s="2">
        <f>MACD!F81</f>
        <v>1.2909370928275515E-2</v>
      </c>
      <c r="F81" s="2">
        <f>'Moving Avg'!D81</f>
        <v>3.9877400000000001</v>
      </c>
      <c r="G81" s="2">
        <f>'Moving Avg'!F81</f>
        <v>3.9605799999999989</v>
      </c>
      <c r="H81" s="2">
        <f>'Moving Avg'!G81</f>
        <v>3.9404759999999999</v>
      </c>
      <c r="I81" s="2">
        <f>'Moving Avg'!H81</f>
        <v>0</v>
      </c>
      <c r="J81" s="17" t="str">
        <f>OBV!F81</f>
        <v>BEARISH</v>
      </c>
      <c r="K81" s="17" t="str">
        <f>OBV!G81</f>
        <v>WEAK</v>
      </c>
      <c r="L81" s="17" t="str">
        <f>OBV!H81</f>
        <v>BEARISH DIVERGENCE</v>
      </c>
    </row>
    <row r="82" spans="1:12" ht="13.5" x14ac:dyDescent="0.25">
      <c r="A82" s="3">
        <f>RSI!A82</f>
        <v>42123</v>
      </c>
      <c r="B82" s="2">
        <f>RSI!B82</f>
        <v>3.9746000000000001</v>
      </c>
      <c r="C82" s="2">
        <f>RSI!I82</f>
        <v>53.474753942069235</v>
      </c>
      <c r="D82" s="2">
        <f>MACD!E82</f>
        <v>-5.2524009925392079E-5</v>
      </c>
      <c r="E82" s="2">
        <f>MACD!F82</f>
        <v>1.0316991940635335E-2</v>
      </c>
      <c r="F82" s="2">
        <f>'Moving Avg'!D82</f>
        <v>3.9826999999999999</v>
      </c>
      <c r="G82" s="2">
        <f>'Moving Avg'!F82</f>
        <v>3.9620849999999992</v>
      </c>
      <c r="H82" s="2">
        <f>'Moving Avg'!G82</f>
        <v>3.9435900000000004</v>
      </c>
      <c r="I82" s="2">
        <f>'Moving Avg'!H82</f>
        <v>0</v>
      </c>
      <c r="J82" s="17" t="str">
        <f>OBV!F82</f>
        <v>BEARISH</v>
      </c>
      <c r="K82" s="17" t="str">
        <f>OBV!G82</f>
        <v>WEAK</v>
      </c>
      <c r="L82" s="17" t="str">
        <f>OBV!H82</f>
        <v>CONFIRMED BEARISH</v>
      </c>
    </row>
    <row r="83" spans="1:12" ht="13.5" x14ac:dyDescent="0.25">
      <c r="A83" s="3">
        <f>RSI!A83</f>
        <v>42124</v>
      </c>
      <c r="B83" s="2">
        <f>RSI!B83</f>
        <v>3.9194</v>
      </c>
      <c r="C83" s="2">
        <f>RSI!I83</f>
        <v>43.732492908874171</v>
      </c>
      <c r="D83" s="2">
        <f>MACD!E83</f>
        <v>-2.442022500963148E-3</v>
      </c>
      <c r="E83" s="2">
        <f>MACD!F83</f>
        <v>7.7651890523156384E-3</v>
      </c>
      <c r="F83" s="2">
        <f>'Moving Avg'!D83</f>
        <v>3.9666200000000003</v>
      </c>
      <c r="G83" s="2">
        <f>'Moving Avg'!F83</f>
        <v>3.9608299999999987</v>
      </c>
      <c r="H83" s="2">
        <f>'Moving Avg'!G83</f>
        <v>3.9461019999999998</v>
      </c>
      <c r="I83" s="2">
        <f>'Moving Avg'!H83</f>
        <v>0</v>
      </c>
      <c r="J83" s="17" t="str">
        <f>OBV!F83</f>
        <v>BEARISH</v>
      </c>
      <c r="K83" s="17" t="str">
        <f>OBV!G83</f>
        <v>WEAK</v>
      </c>
      <c r="L83" s="17" t="str">
        <f>OBV!H83</f>
        <v>CONFIRMED BEARISH</v>
      </c>
    </row>
    <row r="84" spans="1:12" ht="13.5" x14ac:dyDescent="0.25">
      <c r="A84" s="3">
        <f>RSI!A84</f>
        <v>42128</v>
      </c>
      <c r="B84" s="2">
        <f>RSI!B84</f>
        <v>3.9144000000000001</v>
      </c>
      <c r="C84" s="2">
        <f>RSI!I84</f>
        <v>42.968867303593626</v>
      </c>
      <c r="D84" s="2">
        <f>MACD!E84</f>
        <v>-3.8589569597426987E-3</v>
      </c>
      <c r="E84" s="2">
        <f>MACD!F84</f>
        <v>5.4403598499039715E-3</v>
      </c>
      <c r="F84" s="2">
        <f>'Moving Avg'!D84</f>
        <v>3.9535599999999995</v>
      </c>
      <c r="G84" s="2">
        <f>'Moving Avg'!F84</f>
        <v>3.9580699999999993</v>
      </c>
      <c r="H84" s="2">
        <f>'Moving Avg'!G84</f>
        <v>3.948313999999999</v>
      </c>
      <c r="I84" s="2">
        <f>'Moving Avg'!H84</f>
        <v>0</v>
      </c>
      <c r="J84" s="17" t="str">
        <f>OBV!F84</f>
        <v>BEARISH</v>
      </c>
      <c r="K84" s="17" t="str">
        <f>OBV!G84</f>
        <v>WEAK</v>
      </c>
      <c r="L84" s="17" t="str">
        <f>OBV!H84</f>
        <v>CONFIRMED BEARISH</v>
      </c>
    </row>
    <row r="85" spans="1:12" ht="13.5" x14ac:dyDescent="0.25">
      <c r="A85" s="3">
        <f>RSI!A85</f>
        <v>42129</v>
      </c>
      <c r="B85" s="2">
        <f>RSI!B85</f>
        <v>3.9144000000000001</v>
      </c>
      <c r="C85" s="2">
        <f>RSI!I85</f>
        <v>42.968867303593626</v>
      </c>
      <c r="D85" s="2">
        <f>MACD!E85</f>
        <v>-4.8111539635184997E-3</v>
      </c>
      <c r="E85" s="2">
        <f>MACD!F85</f>
        <v>3.3900570872194774E-3</v>
      </c>
      <c r="F85" s="2">
        <f>'Moving Avg'!D85</f>
        <v>3.9405000000000001</v>
      </c>
      <c r="G85" s="2">
        <f>'Moving Avg'!F85</f>
        <v>3.9553099999999994</v>
      </c>
      <c r="H85" s="2">
        <f>'Moving Avg'!G85</f>
        <v>3.9497219999999995</v>
      </c>
      <c r="I85" s="2">
        <f>'Moving Avg'!H85</f>
        <v>0</v>
      </c>
      <c r="J85" s="17" t="str">
        <f>OBV!F85</f>
        <v>BEARISH</v>
      </c>
      <c r="K85" s="17" t="str">
        <f>OBV!G85</f>
        <v>WEAK</v>
      </c>
      <c r="L85" s="17" t="str">
        <f>OBV!H85</f>
        <v>CONFIRMED BEARISH</v>
      </c>
    </row>
    <row r="86" spans="1:12" ht="13.5" x14ac:dyDescent="0.25">
      <c r="A86" s="3">
        <f>RSI!A86</f>
        <v>42130</v>
      </c>
      <c r="B86" s="2">
        <f>RSI!B86</f>
        <v>3.9093</v>
      </c>
      <c r="C86" s="2">
        <f>RSI!I86</f>
        <v>42.099265748183633</v>
      </c>
      <c r="D86" s="2">
        <f>MACD!E86</f>
        <v>1.1740039846741546E-3</v>
      </c>
      <c r="E86" s="2">
        <f>MACD!F86</f>
        <v>2.9468464667104129E-3</v>
      </c>
      <c r="F86" s="2">
        <f>'Moving Avg'!D86</f>
        <v>3.9264200000000002</v>
      </c>
      <c r="G86" s="2">
        <f>'Moving Avg'!F86</f>
        <v>3.9522950000000003</v>
      </c>
      <c r="H86" s="2">
        <f>'Moving Avg'!G86</f>
        <v>3.9503240000000002</v>
      </c>
      <c r="I86" s="2">
        <f>'Moving Avg'!H86</f>
        <v>0</v>
      </c>
      <c r="J86" s="17" t="str">
        <f>OBV!F86</f>
        <v>BEARISH</v>
      </c>
      <c r="K86" s="17" t="str">
        <f>OBV!G86</f>
        <v>WEAK</v>
      </c>
      <c r="L86" s="17" t="str">
        <f>OBV!H86</f>
        <v>CONFIRMED BEARISH</v>
      </c>
    </row>
    <row r="87" spans="1:12" ht="13.5" x14ac:dyDescent="0.25">
      <c r="A87" s="3">
        <f>RSI!A87</f>
        <v>42131</v>
      </c>
      <c r="B87" s="2">
        <f>RSI!B87</f>
        <v>3.8691</v>
      </c>
      <c r="C87" s="2">
        <f>RSI!I87</f>
        <v>35.927202539140652</v>
      </c>
      <c r="D87" s="2">
        <f>MACD!E87</f>
        <v>1.4873213157934106E-2</v>
      </c>
      <c r="E87" s="2">
        <f>MACD!F87</f>
        <v>5.3321198049551518E-3</v>
      </c>
      <c r="F87" s="2">
        <f>'Moving Avg'!D87</f>
        <v>3.9053200000000006</v>
      </c>
      <c r="G87" s="2">
        <f>'Moving Avg'!F87</f>
        <v>3.9472700000000005</v>
      </c>
      <c r="H87" s="2">
        <f>'Moving Avg'!G87</f>
        <v>3.9513279999999993</v>
      </c>
      <c r="I87" s="2">
        <f>'Moving Avg'!H87</f>
        <v>0</v>
      </c>
      <c r="J87" s="17" t="str">
        <f>OBV!F87</f>
        <v>BEARISH</v>
      </c>
      <c r="K87" s="17" t="str">
        <f>OBV!G87</f>
        <v>WEAK</v>
      </c>
      <c r="L87" s="17" t="str">
        <f>OBV!H87</f>
        <v>CONFIRMED BEARISH</v>
      </c>
    </row>
    <row r="88" spans="1:12" ht="13.5" x14ac:dyDescent="0.25">
      <c r="A88" s="3">
        <f>RSI!A88</f>
        <v>42132</v>
      </c>
      <c r="B88" s="2">
        <f>RSI!B88</f>
        <v>3.8591000000000002</v>
      </c>
      <c r="C88" s="2">
        <f>RSI!I88</f>
        <v>34.569491150489597</v>
      </c>
      <c r="D88" s="2">
        <f>MACD!E88</f>
        <v>2.7666915921509272E-2</v>
      </c>
      <c r="E88" s="2">
        <f>MACD!F88</f>
        <v>9.7990790282659751E-3</v>
      </c>
      <c r="F88" s="2">
        <f>'Moving Avg'!D88</f>
        <v>3.8932600000000002</v>
      </c>
      <c r="G88" s="2">
        <f>'Moving Avg'!F88</f>
        <v>3.9452600000000002</v>
      </c>
      <c r="H88" s="2">
        <f>'Moving Avg'!G88</f>
        <v>3.9516299999999998</v>
      </c>
      <c r="I88" s="2">
        <f>'Moving Avg'!H88</f>
        <v>0</v>
      </c>
      <c r="J88" s="17" t="str">
        <f>OBV!F88</f>
        <v>BEARISH</v>
      </c>
      <c r="K88" s="17" t="str">
        <f>OBV!G88</f>
        <v>WEAK</v>
      </c>
      <c r="L88" s="17" t="str">
        <f>OBV!H88</f>
        <v>CONFIRMED BEARISH</v>
      </c>
    </row>
    <row r="89" spans="1:12" ht="13.5" x14ac:dyDescent="0.25">
      <c r="A89" s="3">
        <f>RSI!A89</f>
        <v>42135</v>
      </c>
      <c r="B89" s="2">
        <f>RSI!B89</f>
        <v>3.8591000000000002</v>
      </c>
      <c r="C89" s="2">
        <f>RSI!I89</f>
        <v>34.569491150489597</v>
      </c>
      <c r="D89" s="2">
        <f>MACD!E89</f>
        <v>3.5886290839735047E-2</v>
      </c>
      <c r="E89" s="2">
        <f>MACD!F89</f>
        <v>1.5016521390559789E-2</v>
      </c>
      <c r="F89" s="2">
        <f>'Moving Avg'!D89</f>
        <v>3.8822000000000001</v>
      </c>
      <c r="G89" s="2">
        <f>'Moving Avg'!F89</f>
        <v>3.9387300000000005</v>
      </c>
      <c r="H89" s="2">
        <f>'Moving Avg'!G89</f>
        <v>3.9512280000000004</v>
      </c>
      <c r="I89" s="2">
        <f>'Moving Avg'!H89</f>
        <v>0</v>
      </c>
      <c r="J89" s="17" t="str">
        <f>OBV!F89</f>
        <v>BEARISH</v>
      </c>
      <c r="K89" s="17" t="str">
        <f>OBV!G89</f>
        <v>WEAK</v>
      </c>
      <c r="L89" s="17" t="str">
        <f>OBV!H89</f>
        <v>CONFIRMED BEARISH</v>
      </c>
    </row>
    <row r="90" spans="1:12" ht="13.5" x14ac:dyDescent="0.25">
      <c r="A90" s="3">
        <f>RSI!A90</f>
        <v>42136</v>
      </c>
      <c r="B90" s="2">
        <f>RSI!B90</f>
        <v>3.8591000000000002</v>
      </c>
      <c r="C90" s="2">
        <f>RSI!I90</f>
        <v>34.569491150489597</v>
      </c>
      <c r="D90" s="2">
        <f>MACD!E90</f>
        <v>4.3291370438461652E-2</v>
      </c>
      <c r="E90" s="2">
        <f>MACD!F90</f>
        <v>2.0671491200140162E-2</v>
      </c>
      <c r="F90" s="2">
        <f>'Moving Avg'!D90</f>
        <v>3.8711399999999996</v>
      </c>
      <c r="G90" s="2">
        <f>'Moving Avg'!F90</f>
        <v>3.9322000000000004</v>
      </c>
      <c r="H90" s="2">
        <f>'Moving Avg'!G90</f>
        <v>3.9508260000000006</v>
      </c>
      <c r="I90" s="2">
        <f>'Moving Avg'!H90</f>
        <v>0</v>
      </c>
      <c r="J90" s="17" t="str">
        <f>OBV!F90</f>
        <v>BEARISH</v>
      </c>
      <c r="K90" s="17" t="str">
        <f>OBV!G90</f>
        <v>WEAK</v>
      </c>
      <c r="L90" s="17" t="str">
        <f>OBV!H90</f>
        <v>CONFIRMED BEARISH</v>
      </c>
    </row>
    <row r="91" spans="1:12" ht="13.5" x14ac:dyDescent="0.25">
      <c r="A91" s="3">
        <f>RSI!A91</f>
        <v>42137</v>
      </c>
      <c r="B91" s="2">
        <f>RSI!B91</f>
        <v>3.8591000000000002</v>
      </c>
      <c r="C91" s="2">
        <f>RSI!I91</f>
        <v>34.569491150489597</v>
      </c>
      <c r="D91" s="2">
        <f>MACD!E91</f>
        <v>4.9974081002268189E-2</v>
      </c>
      <c r="E91" s="2">
        <f>MACD!F91</f>
        <v>2.6532009160565771E-2</v>
      </c>
      <c r="F91" s="2">
        <f>'Moving Avg'!D91</f>
        <v>3.8611000000000004</v>
      </c>
      <c r="G91" s="2">
        <f>'Moving Avg'!F91</f>
        <v>3.9266750000000004</v>
      </c>
      <c r="H91" s="2">
        <f>'Moving Avg'!G91</f>
        <v>3.9506260000000015</v>
      </c>
      <c r="I91" s="2">
        <f>'Moving Avg'!H91</f>
        <v>0</v>
      </c>
      <c r="J91" s="17" t="str">
        <f>OBV!F91</f>
        <v>BEARISH</v>
      </c>
      <c r="K91" s="17" t="str">
        <f>OBV!G91</f>
        <v>WEAK</v>
      </c>
      <c r="L91" s="17" t="str">
        <f>OBV!H91</f>
        <v>CONFIRMED BEARISH</v>
      </c>
    </row>
    <row r="92" spans="1:12" ht="13.5" x14ac:dyDescent="0.25">
      <c r="A92" s="3">
        <f>RSI!A92</f>
        <v>42138</v>
      </c>
      <c r="B92" s="2">
        <f>RSI!B92</f>
        <v>3.8841999999999999</v>
      </c>
      <c r="C92" s="2">
        <f>RSI!I92</f>
        <v>41.972834181595211</v>
      </c>
      <c r="D92" s="2">
        <f>MACD!E92</f>
        <v>5.3370802030865416E-2</v>
      </c>
      <c r="E92" s="2">
        <f>MACD!F92</f>
        <v>3.1899767734625703E-2</v>
      </c>
      <c r="F92" s="2">
        <f>'Moving Avg'!D92</f>
        <v>3.8641199999999998</v>
      </c>
      <c r="G92" s="2">
        <f>'Moving Avg'!F92</f>
        <v>3.9249149999999999</v>
      </c>
      <c r="H92" s="2">
        <f>'Moving Avg'!G92</f>
        <v>3.9499220000000013</v>
      </c>
      <c r="I92" s="2">
        <f>'Moving Avg'!H92</f>
        <v>0</v>
      </c>
      <c r="J92" s="17" t="str">
        <f>OBV!F92</f>
        <v>BULLISH</v>
      </c>
      <c r="K92" s="17" t="str">
        <f>OBV!G92</f>
        <v>STRONG</v>
      </c>
      <c r="L92" s="17" t="str">
        <f>OBV!H92</f>
        <v>CONFIRMED BULLISH</v>
      </c>
    </row>
    <row r="93" spans="1:12" ht="13.5" x14ac:dyDescent="0.25">
      <c r="A93" s="3">
        <f>RSI!A93</f>
        <v>42139</v>
      </c>
      <c r="B93" s="2">
        <f>RSI!B93</f>
        <v>3.9194</v>
      </c>
      <c r="C93" s="2">
        <f>RSI!I93</f>
        <v>50.441572574190815</v>
      </c>
      <c r="D93" s="2">
        <f>MACD!E93</f>
        <v>4.5354320762320821E-2</v>
      </c>
      <c r="E93" s="2">
        <f>MACD!F93</f>
        <v>3.4590678340164729E-2</v>
      </c>
      <c r="F93" s="2">
        <f>'Moving Avg'!D93</f>
        <v>3.8761800000000002</v>
      </c>
      <c r="G93" s="2">
        <f>'Moving Avg'!F93</f>
        <v>3.9246650000000001</v>
      </c>
      <c r="H93" s="2">
        <f>'Moving Avg'!G93</f>
        <v>3.9499220000000013</v>
      </c>
      <c r="I93" s="2">
        <f>'Moving Avg'!H93</f>
        <v>0</v>
      </c>
      <c r="J93" s="17" t="str">
        <f>OBV!F93</f>
        <v>BULLISH</v>
      </c>
      <c r="K93" s="17" t="str">
        <f>OBV!G93</f>
        <v>STRONG</v>
      </c>
      <c r="L93" s="17" t="str">
        <f>OBV!H93</f>
        <v>CONFIRMED BULLISH</v>
      </c>
    </row>
    <row r="94" spans="1:12" ht="13.5" x14ac:dyDescent="0.25">
      <c r="A94" s="3">
        <f>RSI!A94</f>
        <v>42142</v>
      </c>
      <c r="B94" s="2">
        <f>RSI!B94</f>
        <v>3.9093</v>
      </c>
      <c r="C94" s="2">
        <f>RSI!I94</f>
        <v>48.264952477148078</v>
      </c>
      <c r="D94" s="2">
        <f>MACD!E94</f>
        <v>3.8535660842380359E-2</v>
      </c>
      <c r="E94" s="2">
        <f>MACD!F94</f>
        <v>3.5379674840607861E-2</v>
      </c>
      <c r="F94" s="2">
        <f>'Moving Avg'!D94</f>
        <v>3.8862200000000002</v>
      </c>
      <c r="G94" s="2">
        <f>'Moving Avg'!F94</f>
        <v>3.9239100000000007</v>
      </c>
      <c r="H94" s="2">
        <f>'Moving Avg'!G94</f>
        <v>3.9497200000000019</v>
      </c>
      <c r="I94" s="2">
        <f>'Moving Avg'!H94</f>
        <v>0</v>
      </c>
      <c r="J94" s="17" t="str">
        <f>OBV!F94</f>
        <v>BULLISH</v>
      </c>
      <c r="K94" s="17" t="str">
        <f>OBV!G94</f>
        <v>STRONG</v>
      </c>
      <c r="L94" s="17" t="str">
        <f>OBV!H94</f>
        <v>CONFIRMED BULLISH</v>
      </c>
    </row>
    <row r="95" spans="1:12" ht="13.5" x14ac:dyDescent="0.25">
      <c r="A95" s="3">
        <f>RSI!A95</f>
        <v>42143</v>
      </c>
      <c r="B95" s="2">
        <f>RSI!B95</f>
        <v>3.8691</v>
      </c>
      <c r="C95" s="2">
        <f>RSI!I95</f>
        <v>40.731211160613462</v>
      </c>
      <c r="D95" s="2">
        <f>MACD!E95</f>
        <v>3.5790150525135012E-2</v>
      </c>
      <c r="E95" s="2">
        <f>MACD!F95</f>
        <v>3.546176997751329E-2</v>
      </c>
      <c r="F95" s="2">
        <f>'Moving Avg'!D95</f>
        <v>3.8882199999999996</v>
      </c>
      <c r="G95" s="2">
        <f>'Moving Avg'!F95</f>
        <v>3.9211450000000001</v>
      </c>
      <c r="H95" s="2">
        <f>'Moving Avg'!G95</f>
        <v>3.9491160000000018</v>
      </c>
      <c r="I95" s="2">
        <f>'Moving Avg'!H95</f>
        <v>0</v>
      </c>
      <c r="J95" s="17" t="str">
        <f>OBV!F95</f>
        <v>BULLISH</v>
      </c>
      <c r="K95" s="17" t="str">
        <f>OBV!G95</f>
        <v>STRONG</v>
      </c>
      <c r="L95" s="17" t="str">
        <f>OBV!H95</f>
        <v>CONFIRMED BULLISH</v>
      </c>
    </row>
    <row r="96" spans="1:12" ht="13.5" x14ac:dyDescent="0.25">
      <c r="A96" s="3">
        <f>RSI!A96</f>
        <v>42144</v>
      </c>
      <c r="B96" s="2">
        <f>RSI!B96</f>
        <v>3.8691</v>
      </c>
      <c r="C96" s="2">
        <f>RSI!I96</f>
        <v>40.731211160613462</v>
      </c>
      <c r="D96" s="2">
        <f>MACD!E96</f>
        <v>3.29628686466652E-2</v>
      </c>
      <c r="E96" s="2">
        <f>MACD!F96</f>
        <v>3.4961989711343677E-2</v>
      </c>
      <c r="F96" s="2">
        <f>'Moving Avg'!D96</f>
        <v>3.8902200000000002</v>
      </c>
      <c r="G96" s="2">
        <f>'Moving Avg'!F96</f>
        <v>3.9163699999999997</v>
      </c>
      <c r="H96" s="2">
        <f>'Moving Avg'!G96</f>
        <v>3.9471060000000016</v>
      </c>
      <c r="I96" s="2">
        <f>'Moving Avg'!H96</f>
        <v>0</v>
      </c>
      <c r="J96" s="17" t="str">
        <f>OBV!F96</f>
        <v>BULLISH</v>
      </c>
      <c r="K96" s="17" t="str">
        <f>OBV!G96</f>
        <v>STRONG</v>
      </c>
      <c r="L96" s="17" t="str">
        <f>OBV!H96</f>
        <v>CONFIRMED BULLISH</v>
      </c>
    </row>
    <row r="97" spans="1:12" ht="13.5" x14ac:dyDescent="0.25">
      <c r="A97" s="3">
        <f>RSI!A97</f>
        <v>42145</v>
      </c>
      <c r="B97" s="2">
        <f>RSI!B97</f>
        <v>3.8490000000000002</v>
      </c>
      <c r="C97" s="2">
        <f>RSI!I97</f>
        <v>37.35045328186397</v>
      </c>
      <c r="D97" s="2">
        <f>MACD!E97</f>
        <v>2.6134509697474773E-2</v>
      </c>
      <c r="E97" s="2">
        <f>MACD!F97</f>
        <v>3.3196493708569898E-2</v>
      </c>
      <c r="F97" s="2">
        <f>'Moving Avg'!D97</f>
        <v>3.8831800000000003</v>
      </c>
      <c r="G97" s="2">
        <f>'Moving Avg'!F97</f>
        <v>3.9088300000000005</v>
      </c>
      <c r="H97" s="2">
        <f>'Moving Avg'!G97</f>
        <v>3.944694000000001</v>
      </c>
      <c r="I97" s="2">
        <f>'Moving Avg'!H97</f>
        <v>0</v>
      </c>
      <c r="J97" s="17" t="str">
        <f>OBV!F97</f>
        <v>BEARISH</v>
      </c>
      <c r="K97" s="17" t="str">
        <f>OBV!G97</f>
        <v>WEAK</v>
      </c>
      <c r="L97" s="17" t="str">
        <f>OBV!H97</f>
        <v>CONFIRMED BEARISH</v>
      </c>
    </row>
    <row r="98" spans="1:12" ht="13.5" x14ac:dyDescent="0.25">
      <c r="A98" s="3">
        <f>RSI!A98</f>
        <v>42146</v>
      </c>
      <c r="B98" s="2">
        <f>RSI!B98</f>
        <v>3.7938000000000001</v>
      </c>
      <c r="C98" s="2">
        <f>RSI!I98</f>
        <v>29.988824812546412</v>
      </c>
      <c r="D98" s="2">
        <f>MACD!E98</f>
        <v>2.3266313829049423E-2</v>
      </c>
      <c r="E98" s="2">
        <f>MACD!F98</f>
        <v>3.1210457732665807E-2</v>
      </c>
      <c r="F98" s="2">
        <f>'Moving Avg'!D98</f>
        <v>3.8580599999999996</v>
      </c>
      <c r="G98" s="2">
        <f>'Moving Avg'!F98</f>
        <v>3.8985300000000009</v>
      </c>
      <c r="H98" s="2">
        <f>'Moving Avg'!G98</f>
        <v>3.941078000000001</v>
      </c>
      <c r="I98" s="2">
        <f>'Moving Avg'!H98</f>
        <v>0</v>
      </c>
      <c r="J98" s="17" t="str">
        <f>OBV!F98</f>
        <v>BEARISH</v>
      </c>
      <c r="K98" s="17" t="str">
        <f>OBV!G98</f>
        <v>WEAK</v>
      </c>
      <c r="L98" s="17" t="str">
        <f>OBV!H98</f>
        <v>CONFIRMED BEARISH</v>
      </c>
    </row>
    <row r="99" spans="1:12" ht="13.5" x14ac:dyDescent="0.25">
      <c r="A99" s="3">
        <f>RSI!A99</f>
        <v>42149</v>
      </c>
      <c r="B99" s="2">
        <f>RSI!B99</f>
        <v>3.7938000000000001</v>
      </c>
      <c r="C99" s="2">
        <f>RSI!I99</f>
        <v>29.988824812546412</v>
      </c>
      <c r="D99" s="2">
        <f>MACD!E99</f>
        <v>2.1498168190492883E-2</v>
      </c>
      <c r="E99" s="2">
        <f>MACD!F99</f>
        <v>2.9267999824231224E-2</v>
      </c>
      <c r="F99" s="2">
        <f>'Moving Avg'!D99</f>
        <v>3.8349600000000001</v>
      </c>
      <c r="G99" s="2">
        <f>'Moving Avg'!F99</f>
        <v>3.8892350000000007</v>
      </c>
      <c r="H99" s="2">
        <f>'Moving Avg'!G99</f>
        <v>3.9374620000000005</v>
      </c>
      <c r="I99" s="2">
        <f>'Moving Avg'!H99</f>
        <v>0</v>
      </c>
      <c r="J99" s="17" t="str">
        <f>OBV!F99</f>
        <v>BEARISH</v>
      </c>
      <c r="K99" s="17" t="str">
        <f>OBV!G99</f>
        <v>WEAK</v>
      </c>
      <c r="L99" s="17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3.8189000000000002</v>
      </c>
      <c r="C100" s="2">
        <f>RSI!I100</f>
        <v>36.58062434692738</v>
      </c>
      <c r="D100" s="2">
        <f>MACD!E100</f>
        <v>1.875277581623358E-2</v>
      </c>
      <c r="E100" s="2">
        <f>MACD!F100</f>
        <v>2.71649550226317E-2</v>
      </c>
      <c r="F100" s="2">
        <f>'Moving Avg'!D100</f>
        <v>3.8249200000000001</v>
      </c>
      <c r="G100" s="2">
        <f>'Moving Avg'!F100</f>
        <v>3.8811950000000008</v>
      </c>
      <c r="H100" s="2">
        <f>'Moving Avg'!G100</f>
        <v>3.9339460000000006</v>
      </c>
      <c r="I100" s="2">
        <f>'Moving Avg'!H100</f>
        <v>0</v>
      </c>
      <c r="J100" s="17" t="str">
        <f>OBV!F100</f>
        <v>BEARISH</v>
      </c>
      <c r="K100" s="17" t="str">
        <f>OBV!G100</f>
        <v>WEAK</v>
      </c>
      <c r="L100" s="17" t="str">
        <f>OBV!H100</f>
        <v>CONFIRMED BEARISH</v>
      </c>
    </row>
    <row r="101" spans="1:12" ht="13.5" x14ac:dyDescent="0.25">
      <c r="A101" s="3">
        <f>RSI!A101</f>
        <v>42151</v>
      </c>
      <c r="B101" s="2">
        <f>RSI!B101</f>
        <v>3.8189000000000002</v>
      </c>
      <c r="C101" s="2">
        <f>RSI!I101</f>
        <v>36.580624346927387</v>
      </c>
      <c r="D101" s="2">
        <f>MACD!E101</f>
        <v>1.6846240186073835E-2</v>
      </c>
      <c r="E101" s="2">
        <f>MACD!F101</f>
        <v>2.5101212055320128E-2</v>
      </c>
      <c r="F101" s="2">
        <f>'Moving Avg'!D101</f>
        <v>3.81488</v>
      </c>
      <c r="G101" s="2">
        <f>'Moving Avg'!F101</f>
        <v>3.8731550000000015</v>
      </c>
      <c r="H101" s="2">
        <f>'Moving Avg'!G101</f>
        <v>3.9299260000000009</v>
      </c>
      <c r="I101" s="2">
        <f>'Moving Avg'!H101</f>
        <v>0</v>
      </c>
      <c r="J101" s="17" t="str">
        <f>OBV!F101</f>
        <v>BEARISH</v>
      </c>
      <c r="K101" s="17" t="str">
        <f>OBV!G101</f>
        <v>WEAK</v>
      </c>
      <c r="L101" s="17" t="str">
        <f>OBV!H101</f>
        <v>CONFIRMED BEARISH</v>
      </c>
    </row>
    <row r="102" spans="1:12" ht="13.5" x14ac:dyDescent="0.25">
      <c r="A102" s="3">
        <f>RSI!A102</f>
        <v>42152</v>
      </c>
      <c r="B102" s="2">
        <f>RSI!B102</f>
        <v>3.7435</v>
      </c>
      <c r="C102" s="2">
        <f>RSI!I102</f>
        <v>27.5451844751001</v>
      </c>
      <c r="D102" s="2">
        <f>MACD!E102</f>
        <v>2.5065379049212577E-2</v>
      </c>
      <c r="E102" s="2">
        <f>MACD!F102</f>
        <v>2.5094045454098619E-2</v>
      </c>
      <c r="F102" s="2">
        <f>'Moving Avg'!D102</f>
        <v>3.7937800000000004</v>
      </c>
      <c r="G102" s="2">
        <f>'Moving Avg'!F102</f>
        <v>3.8616000000000006</v>
      </c>
      <c r="H102" s="2">
        <f>'Moving Avg'!G102</f>
        <v>3.9243980000000009</v>
      </c>
      <c r="I102" s="2">
        <f>'Moving Avg'!H102</f>
        <v>0</v>
      </c>
      <c r="J102" s="17" t="str">
        <f>OBV!F102</f>
        <v>BEARISH</v>
      </c>
      <c r="K102" s="17" t="str">
        <f>OBV!G102</f>
        <v>WEAK</v>
      </c>
      <c r="L102" s="17" t="str">
        <f>OBV!H102</f>
        <v>CONFIRMED BEARISH</v>
      </c>
    </row>
    <row r="103" spans="1:12" ht="13.5" x14ac:dyDescent="0.25">
      <c r="A103" s="3">
        <f>RSI!A103</f>
        <v>42153</v>
      </c>
      <c r="B103" s="2">
        <f>RSI!B103</f>
        <v>3.7385000000000002</v>
      </c>
      <c r="C103" s="2">
        <f>RSI!I103</f>
        <v>27.067728492011568</v>
      </c>
      <c r="D103" s="2">
        <f>MACD!E103</f>
        <v>3.8608403753389808E-2</v>
      </c>
      <c r="E103" s="2">
        <f>MACD!F103</f>
        <v>2.7796917113956859E-2</v>
      </c>
      <c r="F103" s="2">
        <f>'Moving Avg'!D103</f>
        <v>3.7827200000000003</v>
      </c>
      <c r="G103" s="2">
        <f>'Moving Avg'!F103</f>
        <v>3.8525550000000002</v>
      </c>
      <c r="H103" s="2">
        <f>'Moving Avg'!G103</f>
        <v>3.9188720000000008</v>
      </c>
      <c r="I103" s="2">
        <f>'Moving Avg'!H103</f>
        <v>0</v>
      </c>
      <c r="J103" s="17" t="str">
        <f>OBV!F103</f>
        <v>BEARISH</v>
      </c>
      <c r="K103" s="17" t="str">
        <f>OBV!G103</f>
        <v>NEUTRAL</v>
      </c>
      <c r="L103" s="17" t="str">
        <f>OBV!H103</f>
        <v>CONFIRMED BEARISH</v>
      </c>
    </row>
    <row r="104" spans="1:12" ht="13.5" x14ac:dyDescent="0.25">
      <c r="A104" s="3">
        <f>RSI!A104</f>
        <v>42156</v>
      </c>
      <c r="B104" s="2">
        <f>RSI!B104</f>
        <v>3.7334999999999998</v>
      </c>
      <c r="C104" s="2">
        <f>RSI!I104</f>
        <v>26.571716755912462</v>
      </c>
      <c r="D104" s="2">
        <f>MACD!E104</f>
        <v>4.9657116513034172E-2</v>
      </c>
      <c r="E104" s="2">
        <f>MACD!F104</f>
        <v>3.2168956993772327E-2</v>
      </c>
      <c r="F104" s="2">
        <f>'Moving Avg'!D104</f>
        <v>3.7706600000000003</v>
      </c>
      <c r="G104" s="2">
        <f>'Moving Avg'!F104</f>
        <v>3.8435100000000006</v>
      </c>
      <c r="H104" s="2">
        <f>'Moving Avg'!G104</f>
        <v>3.9155560000000009</v>
      </c>
      <c r="I104" s="2">
        <f>'Moving Avg'!H104</f>
        <v>0</v>
      </c>
      <c r="J104" s="17" t="str">
        <f>OBV!F104</f>
        <v>BEARISH</v>
      </c>
      <c r="K104" s="17" t="str">
        <f>OBV!G104</f>
        <v>WEAK</v>
      </c>
      <c r="L104" s="17" t="str">
        <f>OBV!H104</f>
        <v>CONFIRMED BEARISH</v>
      </c>
    </row>
    <row r="105" spans="1:12" ht="13.5" x14ac:dyDescent="0.25">
      <c r="A105" s="3">
        <f>RSI!A105</f>
        <v>42157</v>
      </c>
      <c r="B105" s="2">
        <f>RSI!B105</f>
        <v>3.7334999999999998</v>
      </c>
      <c r="C105" s="2">
        <f>RSI!I105</f>
        <v>26.571716755912462</v>
      </c>
      <c r="D105" s="2">
        <f>MACD!E105</f>
        <v>5.3566425751923497E-2</v>
      </c>
      <c r="E105" s="2">
        <f>MACD!F105</f>
        <v>3.6448450745402566E-2</v>
      </c>
      <c r="F105" s="2">
        <f>'Moving Avg'!D105</f>
        <v>3.7535800000000004</v>
      </c>
      <c r="G105" s="2">
        <f>'Moving Avg'!F105</f>
        <v>3.8344650000000007</v>
      </c>
      <c r="H105" s="2">
        <f>'Moving Avg'!G105</f>
        <v>3.9103320000000008</v>
      </c>
      <c r="I105" s="2">
        <f>'Moving Avg'!H105</f>
        <v>0</v>
      </c>
      <c r="J105" s="17" t="str">
        <f>OBV!F105</f>
        <v>BEARISH</v>
      </c>
      <c r="K105" s="17" t="str">
        <f>OBV!G105</f>
        <v>WEAK</v>
      </c>
      <c r="L105" s="17" t="str">
        <f>OBV!H105</f>
        <v>CONFIRMED BEARISH</v>
      </c>
    </row>
    <row r="106" spans="1:12" ht="13.5" x14ac:dyDescent="0.25">
      <c r="A106" s="3">
        <f>RSI!A106</f>
        <v>42158</v>
      </c>
      <c r="B106" s="2">
        <f>RSI!B106</f>
        <v>3.7183999999999999</v>
      </c>
      <c r="C106" s="2">
        <f>RSI!I106</f>
        <v>24.969135854166382</v>
      </c>
      <c r="D106" s="2">
        <f>MACD!E106</f>
        <v>5.8682648936216886E-2</v>
      </c>
      <c r="E106" s="2">
        <f>MACD!F106</f>
        <v>4.089529038356543E-2</v>
      </c>
      <c r="F106" s="2">
        <f>'Moving Avg'!D106</f>
        <v>3.7334800000000001</v>
      </c>
      <c r="G106" s="2">
        <f>'Moving Avg'!F106</f>
        <v>3.824920000000001</v>
      </c>
      <c r="H106" s="2">
        <f>'Moving Avg'!G106</f>
        <v>3.904404</v>
      </c>
      <c r="I106" s="2">
        <f>'Moving Avg'!H106</f>
        <v>0</v>
      </c>
      <c r="J106" s="17" t="str">
        <f>OBV!F106</f>
        <v>BEARISH</v>
      </c>
      <c r="K106" s="17" t="str">
        <f>OBV!G106</f>
        <v>WEAK</v>
      </c>
      <c r="L106" s="17" t="str">
        <f>OBV!H106</f>
        <v>CONFIRMED BEARISH</v>
      </c>
    </row>
    <row r="107" spans="1:12" ht="13.5" x14ac:dyDescent="0.25">
      <c r="A107" s="3">
        <f>RSI!A107</f>
        <v>42159</v>
      </c>
      <c r="B107" s="2">
        <f>RSI!B107</f>
        <v>3.7183999999999999</v>
      </c>
      <c r="C107" s="2">
        <f>RSI!I107</f>
        <v>24.969135854166382</v>
      </c>
      <c r="D107" s="2">
        <f>MACD!E107</f>
        <v>6.0647408993013574E-2</v>
      </c>
      <c r="E107" s="2">
        <f>MACD!F107</f>
        <v>4.4845714105455063E-2</v>
      </c>
      <c r="F107" s="2">
        <f>'Moving Avg'!D107</f>
        <v>3.7284599999999997</v>
      </c>
      <c r="G107" s="2">
        <f>'Moving Avg'!F107</f>
        <v>3.8173850000000003</v>
      </c>
      <c r="H107" s="2">
        <f>'Moving Avg'!G107</f>
        <v>3.8988780000000003</v>
      </c>
      <c r="I107" s="2">
        <f>'Moving Avg'!H107</f>
        <v>0</v>
      </c>
      <c r="J107" s="17" t="str">
        <f>OBV!F107</f>
        <v>BEARISH</v>
      </c>
      <c r="K107" s="17" t="str">
        <f>OBV!G107</f>
        <v>WEAK</v>
      </c>
      <c r="L107" s="17" t="str">
        <f>OBV!H107</f>
        <v>CONFIRMED BEARISH</v>
      </c>
    </row>
    <row r="108" spans="1:12" ht="13.5" x14ac:dyDescent="0.25">
      <c r="A108" s="3">
        <f>RSI!A108</f>
        <v>42160</v>
      </c>
      <c r="B108" s="2">
        <f>RSI!B108</f>
        <v>3.7183999999999999</v>
      </c>
      <c r="C108" s="2">
        <f>RSI!I108</f>
        <v>24.969135854166382</v>
      </c>
      <c r="D108" s="2">
        <f>MACD!E108</f>
        <v>5.4491623749842955E-2</v>
      </c>
      <c r="E108" s="2">
        <f>MACD!F108</f>
        <v>4.6774896034332644E-2</v>
      </c>
      <c r="F108" s="2">
        <f>'Moving Avg'!D108</f>
        <v>3.72444</v>
      </c>
      <c r="G108" s="2">
        <f>'Moving Avg'!F108</f>
        <v>3.8103499999999997</v>
      </c>
      <c r="H108" s="2">
        <f>'Moving Avg'!G108</f>
        <v>3.8929499999999995</v>
      </c>
      <c r="I108" s="2">
        <f>'Moving Avg'!H108</f>
        <v>0</v>
      </c>
      <c r="J108" s="17" t="str">
        <f>OBV!F108</f>
        <v>BEARISH</v>
      </c>
      <c r="K108" s="17" t="str">
        <f>OBV!G108</f>
        <v>WEAK</v>
      </c>
      <c r="L108" s="17" t="str">
        <f>OBV!H108</f>
        <v>CONFIRMED BEARISH</v>
      </c>
    </row>
    <row r="109" spans="1:12" ht="13.5" x14ac:dyDescent="0.25">
      <c r="A109" s="3">
        <f>RSI!A109</f>
        <v>42163</v>
      </c>
      <c r="B109" s="2">
        <f>RSI!B109</f>
        <v>3.7183999999999999</v>
      </c>
      <c r="C109" s="2">
        <f>RSI!I109</f>
        <v>24.969135854166382</v>
      </c>
      <c r="D109" s="2">
        <f>MACD!E109</f>
        <v>4.9906987177559259E-2</v>
      </c>
      <c r="E109" s="2">
        <f>MACD!F109</f>
        <v>4.7401314262977966E-2</v>
      </c>
      <c r="F109" s="2">
        <f>'Moving Avg'!D109</f>
        <v>3.7214199999999997</v>
      </c>
      <c r="G109" s="2">
        <f>'Moving Avg'!F109</f>
        <v>3.803315</v>
      </c>
      <c r="H109" s="2">
        <f>'Moving Avg'!G109</f>
        <v>3.8882279999999998</v>
      </c>
      <c r="I109" s="2">
        <f>'Moving Avg'!H109</f>
        <v>0</v>
      </c>
      <c r="J109" s="17" t="str">
        <f>OBV!F109</f>
        <v>BEARISH</v>
      </c>
      <c r="K109" s="17" t="str">
        <f>OBV!G109</f>
        <v>WEAK</v>
      </c>
      <c r="L109" s="17" t="str">
        <f>OBV!H109</f>
        <v>CONFIRMED BEARISH</v>
      </c>
    </row>
    <row r="110" spans="1:12" ht="13.5" x14ac:dyDescent="0.25">
      <c r="A110" s="3">
        <f>RSI!A110</f>
        <v>42164</v>
      </c>
      <c r="B110" s="2">
        <f>RSI!B110</f>
        <v>3.7183999999999999</v>
      </c>
      <c r="C110" s="2">
        <f>RSI!I110</f>
        <v>24.969135854166382</v>
      </c>
      <c r="D110" s="2">
        <f>MACD!E110</f>
        <v>5.0467092573320382E-2</v>
      </c>
      <c r="E110" s="2">
        <f>MACD!F110</f>
        <v>4.8014469925046453E-2</v>
      </c>
      <c r="F110" s="2">
        <f>'Moving Avg'!D110</f>
        <v>3.7183999999999999</v>
      </c>
      <c r="G110" s="2">
        <f>'Moving Avg'!F110</f>
        <v>3.7962800000000003</v>
      </c>
      <c r="H110" s="2">
        <f>'Moving Avg'!G110</f>
        <v>3.8837059999999997</v>
      </c>
      <c r="I110" s="2">
        <f>'Moving Avg'!H110</f>
        <v>0</v>
      </c>
      <c r="J110" s="17" t="str">
        <f>OBV!F110</f>
        <v>BEARISH</v>
      </c>
      <c r="K110" s="17" t="str">
        <f>OBV!G110</f>
        <v>WEAK</v>
      </c>
      <c r="L110" s="17" t="str">
        <f>OBV!H110</f>
        <v>CONFIRMED BEARISH</v>
      </c>
    </row>
    <row r="111" spans="1:12" ht="13.5" x14ac:dyDescent="0.25">
      <c r="A111" s="3">
        <f>RSI!A111</f>
        <v>42165</v>
      </c>
      <c r="B111" s="2">
        <f>RSI!B111</f>
        <v>3.6179000000000001</v>
      </c>
      <c r="C111" s="2">
        <f>RSI!I111</f>
        <v>15.78875410558355</v>
      </c>
      <c r="D111" s="2">
        <f>MACD!E111</f>
        <v>5.8920541614747357E-2</v>
      </c>
      <c r="E111" s="2">
        <f>MACD!F111</f>
        <v>5.0195684262986637E-2</v>
      </c>
      <c r="F111" s="2">
        <f>'Moving Avg'!D111</f>
        <v>3.6982999999999997</v>
      </c>
      <c r="G111" s="2">
        <f>'Moving Avg'!F111</f>
        <v>3.7842200000000004</v>
      </c>
      <c r="H111" s="2">
        <f>'Moving Avg'!G111</f>
        <v>3.8766719999999997</v>
      </c>
      <c r="I111" s="2">
        <f>'Moving Avg'!H111</f>
        <v>0</v>
      </c>
      <c r="J111" s="17" t="str">
        <f>OBV!F111</f>
        <v>BEARISH</v>
      </c>
      <c r="K111" s="17" t="str">
        <f>OBV!G111</f>
        <v>WEAK</v>
      </c>
      <c r="L111" s="17" t="str">
        <f>OBV!H111</f>
        <v>CONFIRMED BEARISH</v>
      </c>
    </row>
    <row r="112" spans="1:12" ht="13.5" x14ac:dyDescent="0.25">
      <c r="A112" s="3">
        <f>RSI!A112</f>
        <v>42166</v>
      </c>
      <c r="B112" s="2">
        <f>RSI!B112</f>
        <v>3.7183999999999999</v>
      </c>
      <c r="C112" s="2">
        <f>RSI!I112</f>
        <v>39.674658949018664</v>
      </c>
      <c r="D112" s="2">
        <f>MACD!E112</f>
        <v>4.8118308908004614E-2</v>
      </c>
      <c r="E112" s="2">
        <f>MACD!F112</f>
        <v>4.9780209191990235E-2</v>
      </c>
      <c r="F112" s="2">
        <f>'Moving Avg'!D112</f>
        <v>3.6983000000000006</v>
      </c>
      <c r="G112" s="2">
        <f>'Moving Avg'!F112</f>
        <v>3.7759300000000011</v>
      </c>
      <c r="H112" s="2">
        <f>'Moving Avg'!G112</f>
        <v>3.8721499999999995</v>
      </c>
      <c r="I112" s="2">
        <f>'Moving Avg'!H112</f>
        <v>0</v>
      </c>
      <c r="J112" s="17" t="str">
        <f>OBV!F112</f>
        <v>BULLISH</v>
      </c>
      <c r="K112" s="17" t="str">
        <f>OBV!G112</f>
        <v>STRONG</v>
      </c>
      <c r="L112" s="17" t="str">
        <f>OBV!H112</f>
        <v>NEUTRAL</v>
      </c>
    </row>
    <row r="113" spans="1:12" ht="13.5" x14ac:dyDescent="0.25">
      <c r="A113" s="3">
        <f>RSI!A113</f>
        <v>42167</v>
      </c>
      <c r="B113" s="2">
        <f>RSI!B113</f>
        <v>3.7183999999999999</v>
      </c>
      <c r="C113" s="2">
        <f>RSI!I113</f>
        <v>39.674658949018664</v>
      </c>
      <c r="D113" s="2">
        <f>MACD!E113</f>
        <v>3.8623473494938665E-2</v>
      </c>
      <c r="E113" s="2">
        <f>MACD!F113</f>
        <v>4.7548862052579924E-2</v>
      </c>
      <c r="F113" s="2">
        <f>'Moving Avg'!D113</f>
        <v>3.6982999999999997</v>
      </c>
      <c r="G113" s="2">
        <f>'Moving Avg'!F113</f>
        <v>3.7658800000000006</v>
      </c>
      <c r="H113" s="2">
        <f>'Moving Avg'!G113</f>
        <v>3.8676279999999998</v>
      </c>
      <c r="I113" s="2">
        <f>'Moving Avg'!H113</f>
        <v>0</v>
      </c>
      <c r="J113" s="17" t="str">
        <f>OBV!F113</f>
        <v>BULLISH</v>
      </c>
      <c r="K113" s="17" t="str">
        <f>OBV!G113</f>
        <v>STRONG</v>
      </c>
      <c r="L113" s="17" t="str">
        <f>OBV!H113</f>
        <v>NEUTRAL</v>
      </c>
    </row>
    <row r="114" spans="1:12" ht="13.5" x14ac:dyDescent="0.25">
      <c r="A114" s="3">
        <f>RSI!A114</f>
        <v>42170</v>
      </c>
      <c r="B114" s="2">
        <f>RSI!B114</f>
        <v>3.7183999999999999</v>
      </c>
      <c r="C114" s="2">
        <f>RSI!I114</f>
        <v>39.674658949018664</v>
      </c>
      <c r="D114" s="2">
        <f>MACD!E114</f>
        <v>3.020417539644038E-2</v>
      </c>
      <c r="E114" s="2">
        <f>MACD!F114</f>
        <v>4.4079924721352019E-2</v>
      </c>
      <c r="F114" s="2">
        <f>'Moving Avg'!D114</f>
        <v>3.6982999999999997</v>
      </c>
      <c r="G114" s="2">
        <f>'Moving Avg'!F114</f>
        <v>3.7563350000000009</v>
      </c>
      <c r="H114" s="2">
        <f>'Moving Avg'!G114</f>
        <v>3.8626040000000001</v>
      </c>
      <c r="I114" s="2">
        <f>'Moving Avg'!H114</f>
        <v>0</v>
      </c>
      <c r="J114" s="17" t="str">
        <f>OBV!F114</f>
        <v>BULLISH</v>
      </c>
      <c r="K114" s="17" t="str">
        <f>OBV!G114</f>
        <v>STRONG</v>
      </c>
      <c r="L114" s="17" t="str">
        <f>OBV!H114</f>
        <v>NEUTRAL</v>
      </c>
    </row>
    <row r="115" spans="1:12" ht="13.5" x14ac:dyDescent="0.25">
      <c r="A115" s="3">
        <f>RSI!A115</f>
        <v>42171</v>
      </c>
      <c r="B115" s="2">
        <f>RSI!B115</f>
        <v>3.8094000000000001</v>
      </c>
      <c r="C115" s="2">
        <f>RSI!I115</f>
        <v>54.325812402969767</v>
      </c>
      <c r="D115" s="2">
        <f>MACD!E115</f>
        <v>1.6694991126717351E-2</v>
      </c>
      <c r="E115" s="2">
        <f>MACD!F115</f>
        <v>3.8602938002425084E-2</v>
      </c>
      <c r="F115" s="2">
        <f>'Moving Avg'!D115</f>
        <v>3.7164999999999999</v>
      </c>
      <c r="G115" s="2">
        <f>'Moving Avg'!F115</f>
        <v>3.7533500000000002</v>
      </c>
      <c r="H115" s="2">
        <f>'Moving Avg'!G115</f>
        <v>3.8594000000000004</v>
      </c>
      <c r="I115" s="2">
        <f>'Moving Avg'!H115</f>
        <v>0</v>
      </c>
      <c r="J115" s="17" t="str">
        <f>OBV!F115</f>
        <v>BULLISH</v>
      </c>
      <c r="K115" s="17" t="str">
        <f>OBV!G115</f>
        <v>NEUTRAL</v>
      </c>
      <c r="L115" s="17" t="str">
        <f>OBV!H115</f>
        <v>BULLISH DIVERGENCE</v>
      </c>
    </row>
    <row r="116" spans="1:12" ht="13.5" x14ac:dyDescent="0.25">
      <c r="A116" s="3">
        <f>RSI!A116</f>
        <v>42172</v>
      </c>
      <c r="B116" s="2">
        <f>RSI!B116</f>
        <v>3.8302</v>
      </c>
      <c r="C116" s="2">
        <f>RSI!I116</f>
        <v>56.902326281405884</v>
      </c>
      <c r="D116" s="2">
        <f>MACD!E116</f>
        <v>1.1918411589664224E-3</v>
      </c>
      <c r="E116" s="2">
        <f>MACD!F116</f>
        <v>3.1120718633733353E-2</v>
      </c>
      <c r="F116" s="2">
        <f>'Moving Avg'!D116</f>
        <v>3.7589600000000005</v>
      </c>
      <c r="G116" s="2">
        <f>'Moving Avg'!F116</f>
        <v>3.751405000000001</v>
      </c>
      <c r="H116" s="2">
        <f>'Moving Avg'!G116</f>
        <v>3.8566120000000006</v>
      </c>
      <c r="I116" s="2">
        <f>'Moving Avg'!H116</f>
        <v>0</v>
      </c>
      <c r="J116" s="17" t="str">
        <f>OBV!F116</f>
        <v>BULLISH</v>
      </c>
      <c r="K116" s="17" t="str">
        <f>OBV!G116</f>
        <v>STRONG</v>
      </c>
      <c r="L116" s="17" t="str">
        <f>OBV!H116</f>
        <v>CONFIRMED BULLISH</v>
      </c>
    </row>
    <row r="117" spans="1:12" ht="13.5" x14ac:dyDescent="0.25">
      <c r="A117" s="3">
        <f>RSI!A117</f>
        <v>42173</v>
      </c>
      <c r="B117" s="2">
        <f>RSI!B117</f>
        <v>3.8302</v>
      </c>
      <c r="C117" s="2">
        <f>RSI!I117</f>
        <v>56.902326281405884</v>
      </c>
      <c r="D117" s="2">
        <f>MACD!E117</f>
        <v>-1.2242157717864188E-2</v>
      </c>
      <c r="E117" s="2">
        <f>MACD!F117</f>
        <v>2.2448143363413848E-2</v>
      </c>
      <c r="F117" s="2">
        <f>'Moving Avg'!D117</f>
        <v>3.78132</v>
      </c>
      <c r="G117" s="2">
        <f>'Moving Avg'!F117</f>
        <v>3.750465000000001</v>
      </c>
      <c r="H117" s="2">
        <f>'Moving Avg'!G117</f>
        <v>3.8538240000000004</v>
      </c>
      <c r="I117" s="2">
        <f>'Moving Avg'!H117</f>
        <v>0</v>
      </c>
      <c r="J117" s="17" t="str">
        <f>OBV!F117</f>
        <v>BULLISH</v>
      </c>
      <c r="K117" s="17" t="str">
        <f>OBV!G117</f>
        <v>STRONG</v>
      </c>
      <c r="L117" s="17" t="str">
        <f>OBV!H117</f>
        <v>BULLISH DIVERGENCE</v>
      </c>
    </row>
    <row r="118" spans="1:12" ht="13.5" x14ac:dyDescent="0.25">
      <c r="A118" s="3">
        <f>RSI!A118</f>
        <v>42174</v>
      </c>
      <c r="B118" s="2">
        <f>RSI!B118</f>
        <v>3.8094000000000001</v>
      </c>
      <c r="C118" s="2">
        <f>RSI!I118</f>
        <v>53.408197235551398</v>
      </c>
      <c r="D118" s="2">
        <f>MACD!E118</f>
        <v>-2.2361192077570369E-2</v>
      </c>
      <c r="E118" s="2">
        <f>MACD!F118</f>
        <v>1.3486276275217004E-2</v>
      </c>
      <c r="F118" s="2">
        <f>'Moving Avg'!D118</f>
        <v>3.7995199999999998</v>
      </c>
      <c r="G118" s="2">
        <f>'Moving Avg'!F118</f>
        <v>3.7512450000000008</v>
      </c>
      <c r="H118" s="2">
        <f>'Moving Avg'!G118</f>
        <v>3.8520260000000008</v>
      </c>
      <c r="I118" s="2">
        <f>'Moving Avg'!H118</f>
        <v>0</v>
      </c>
      <c r="J118" s="17" t="str">
        <f>OBV!F118</f>
        <v>BEARISH</v>
      </c>
      <c r="K118" s="17" t="str">
        <f>OBV!G118</f>
        <v>WEAK</v>
      </c>
      <c r="L118" s="17" t="str">
        <f>OBV!H118</f>
        <v>CONFIRMED BEARISH</v>
      </c>
    </row>
    <row r="119" spans="1:12" ht="13.5" x14ac:dyDescent="0.25">
      <c r="A119" s="3">
        <f>RSI!A119</f>
        <v>42177</v>
      </c>
      <c r="B119" s="2">
        <f>RSI!B119</f>
        <v>3.8094000000000001</v>
      </c>
      <c r="C119" s="2">
        <f>RSI!I119</f>
        <v>53.408197235551398</v>
      </c>
      <c r="D119" s="2">
        <f>MACD!E119</f>
        <v>-3.107141908785227E-2</v>
      </c>
      <c r="E119" s="2">
        <f>MACD!F119</f>
        <v>4.5747372026031493E-3</v>
      </c>
      <c r="F119" s="2">
        <f>'Moving Avg'!D119</f>
        <v>3.81772</v>
      </c>
      <c r="G119" s="2">
        <f>'Moving Avg'!F119</f>
        <v>3.7520249999999997</v>
      </c>
      <c r="H119" s="2">
        <f>'Moving Avg'!G119</f>
        <v>3.8484200000000004</v>
      </c>
      <c r="I119" s="2">
        <f>'Moving Avg'!H119</f>
        <v>0</v>
      </c>
      <c r="J119" s="17" t="str">
        <f>OBV!F119</f>
        <v>BEARISH</v>
      </c>
      <c r="K119" s="17" t="str">
        <f>OBV!G119</f>
        <v>WEAK</v>
      </c>
      <c r="L119" s="17" t="str">
        <f>OBV!H119</f>
        <v>CONFIRMED BEARISH</v>
      </c>
    </row>
    <row r="120" spans="1:12" ht="13.5" x14ac:dyDescent="0.25">
      <c r="A120" s="3">
        <f>RSI!A120</f>
        <v>42178</v>
      </c>
      <c r="B120" s="2">
        <f>RSI!B120</f>
        <v>3.7835000000000001</v>
      </c>
      <c r="C120" s="2">
        <f>RSI!I120</f>
        <v>49.057856414684558</v>
      </c>
      <c r="D120" s="2">
        <f>MACD!E120</f>
        <v>-3.666009929148828E-2</v>
      </c>
      <c r="E120" s="2">
        <f>MACD!F120</f>
        <v>-3.6722300962151368E-3</v>
      </c>
      <c r="F120" s="2">
        <f>'Moving Avg'!D120</f>
        <v>3.8125399999999998</v>
      </c>
      <c r="G120" s="2">
        <f>'Moving Avg'!F120</f>
        <v>3.7502550000000001</v>
      </c>
      <c r="H120" s="2">
        <f>'Moving Avg'!G120</f>
        <v>3.8442960000000004</v>
      </c>
      <c r="I120" s="2">
        <f>'Moving Avg'!H120</f>
        <v>0</v>
      </c>
      <c r="J120" s="17" t="str">
        <f>OBV!F120</f>
        <v>BEARISH</v>
      </c>
      <c r="K120" s="17" t="str">
        <f>OBV!G120</f>
        <v>WEAK</v>
      </c>
      <c r="L120" s="17" t="str">
        <f>OBV!H120</f>
        <v>CONFIRMED BEARISH</v>
      </c>
    </row>
    <row r="121" spans="1:12" ht="13.5" x14ac:dyDescent="0.25">
      <c r="A121" s="3">
        <f>RSI!A121</f>
        <v>42179</v>
      </c>
      <c r="B121" s="2">
        <f>RSI!B121</f>
        <v>3.7835000000000001</v>
      </c>
      <c r="C121" s="2">
        <f>RSI!I121</f>
        <v>49.057856414684551</v>
      </c>
      <c r="D121" s="2">
        <f>MACD!E121</f>
        <v>-5.6824334786741648E-2</v>
      </c>
      <c r="E121" s="2">
        <f>MACD!F121</f>
        <v>-1.430265103432044E-2</v>
      </c>
      <c r="F121" s="2">
        <f>'Moving Avg'!D121</f>
        <v>3.8031999999999995</v>
      </c>
      <c r="G121" s="2">
        <f>'Moving Avg'!F121</f>
        <v>3.7484850000000001</v>
      </c>
      <c r="H121" s="2">
        <f>'Moving Avg'!G121</f>
        <v>3.840574000000001</v>
      </c>
      <c r="I121" s="2">
        <f>'Moving Avg'!H121</f>
        <v>0</v>
      </c>
      <c r="J121" s="17" t="str">
        <f>OBV!F121</f>
        <v>BEARISH</v>
      </c>
      <c r="K121" s="17" t="str">
        <f>OBV!G121</f>
        <v>WEAK</v>
      </c>
      <c r="L121" s="17" t="str">
        <f>OBV!H121</f>
        <v>CONFIRMED BEARISH</v>
      </c>
    </row>
    <row r="122" spans="1:12" ht="13.5" x14ac:dyDescent="0.25">
      <c r="A122" s="3">
        <f>RSI!A122</f>
        <v>42180</v>
      </c>
      <c r="B122" s="2">
        <f>RSI!B122</f>
        <v>3.8094000000000001</v>
      </c>
      <c r="C122" s="2">
        <f>RSI!I122</f>
        <v>53.454880827882953</v>
      </c>
      <c r="D122" s="2">
        <f>MACD!E122</f>
        <v>-6.0319113766934329E-2</v>
      </c>
      <c r="E122" s="2">
        <f>MACD!F122</f>
        <v>-2.3505943580843222E-2</v>
      </c>
      <c r="F122" s="2">
        <f>'Moving Avg'!D122</f>
        <v>3.7990400000000002</v>
      </c>
      <c r="G122" s="2">
        <f>'Moving Avg'!F122</f>
        <v>3.7517800000000001</v>
      </c>
      <c r="H122" s="2">
        <f>'Moving Avg'!G122</f>
        <v>3.8383740000000013</v>
      </c>
      <c r="I122" s="2">
        <f>'Moving Avg'!H122</f>
        <v>0</v>
      </c>
      <c r="J122" s="17" t="str">
        <f>OBV!F122</f>
        <v>BEARISH</v>
      </c>
      <c r="K122" s="17" t="str">
        <f>OBV!G122</f>
        <v>WEAK</v>
      </c>
      <c r="L122" s="17" t="str">
        <f>OBV!H122</f>
        <v>CONFIRMED BEARISH</v>
      </c>
    </row>
    <row r="123" spans="1:12" ht="13.5" x14ac:dyDescent="0.25">
      <c r="A123" s="3">
        <f>RSI!A123</f>
        <v>42181</v>
      </c>
      <c r="B123" s="2">
        <f>RSI!B123</f>
        <v>3.7576000000000001</v>
      </c>
      <c r="C123" s="2">
        <f>RSI!I123</f>
        <v>45.075093827517776</v>
      </c>
      <c r="D123" s="2">
        <f>MACD!E123</f>
        <v>-5.9569791158629926E-2</v>
      </c>
      <c r="E123" s="2">
        <f>MACD!F123</f>
        <v>-3.0718713096400563E-2</v>
      </c>
      <c r="F123" s="2">
        <f>'Moving Avg'!D123</f>
        <v>3.7886800000000003</v>
      </c>
      <c r="G123" s="2">
        <f>'Moving Avg'!F123</f>
        <v>3.7527349999999999</v>
      </c>
      <c r="H123" s="2">
        <f>'Moving Avg'!G123</f>
        <v>3.8350380000000013</v>
      </c>
      <c r="I123" s="2">
        <f>'Moving Avg'!H123</f>
        <v>0</v>
      </c>
      <c r="J123" s="17" t="str">
        <f>OBV!F123</f>
        <v>BEARISH</v>
      </c>
      <c r="K123" s="17" t="str">
        <f>OBV!G123</f>
        <v>WEAK</v>
      </c>
      <c r="L123" s="17" t="str">
        <f>OBV!H123</f>
        <v>CONFIRMED BEARISH</v>
      </c>
    </row>
    <row r="124" spans="1:12" ht="13.5" x14ac:dyDescent="0.25">
      <c r="A124" s="3">
        <f>RSI!A124</f>
        <v>42184</v>
      </c>
      <c r="B124" s="2">
        <f>RSI!B124</f>
        <v>3.7317</v>
      </c>
      <c r="C124" s="2">
        <f>RSI!I124</f>
        <v>41.566420551117019</v>
      </c>
      <c r="D124" s="2">
        <f>MACD!E124</f>
        <v>-5.6832062150315998E-2</v>
      </c>
      <c r="E124" s="2">
        <f>MACD!F124</f>
        <v>-3.5941382907183655E-2</v>
      </c>
      <c r="F124" s="2">
        <f>'Moving Avg'!D124</f>
        <v>3.7731400000000002</v>
      </c>
      <c r="G124" s="2">
        <f>'Moving Avg'!F124</f>
        <v>3.7526449999999998</v>
      </c>
      <c r="H124" s="2">
        <f>'Moving Avg'!G124</f>
        <v>3.8311840000000013</v>
      </c>
      <c r="I124" s="2">
        <f>'Moving Avg'!H124</f>
        <v>0</v>
      </c>
      <c r="J124" s="17" t="str">
        <f>OBV!F124</f>
        <v>BEARISH</v>
      </c>
      <c r="K124" s="17" t="str">
        <f>OBV!G124</f>
        <v>WEAK</v>
      </c>
      <c r="L124" s="17" t="str">
        <f>OBV!H124</f>
        <v>CONFIRMED BEARISH</v>
      </c>
    </row>
    <row r="125" spans="1:12" ht="13.5" x14ac:dyDescent="0.25">
      <c r="A125" s="3">
        <f>RSI!A125</f>
        <v>42185</v>
      </c>
      <c r="B125" s="2">
        <f>RSI!B125</f>
        <v>3.7265000000000001</v>
      </c>
      <c r="C125" s="2">
        <f>RSI!I125</f>
        <v>40.878420205755809</v>
      </c>
      <c r="D125" s="2">
        <f>MACD!E125</f>
        <v>-3.9805840709040918E-2</v>
      </c>
      <c r="E125" s="2">
        <f>MACD!F125</f>
        <v>-3.6714274467555111E-2</v>
      </c>
      <c r="F125" s="2">
        <f>'Moving Avg'!D125</f>
        <v>3.7617400000000005</v>
      </c>
      <c r="G125" s="2">
        <f>'Moving Avg'!F125</f>
        <v>3.7522949999999993</v>
      </c>
      <c r="H125" s="2">
        <f>'Moving Avg'!G125</f>
        <v>3.8272260000000005</v>
      </c>
      <c r="I125" s="2">
        <f>'Moving Avg'!H125</f>
        <v>0</v>
      </c>
      <c r="J125" s="17" t="str">
        <f>OBV!F125</f>
        <v>BEARISH</v>
      </c>
      <c r="K125" s="17" t="str">
        <f>OBV!G125</f>
        <v>WEAK</v>
      </c>
      <c r="L125" s="17" t="str">
        <f>OBV!H125</f>
        <v>CONFIRMED BEARISH</v>
      </c>
    </row>
    <row r="126" spans="1:12" ht="13.5" x14ac:dyDescent="0.25">
      <c r="A126" s="3">
        <f>RSI!A126</f>
        <v>42186</v>
      </c>
      <c r="B126" s="2">
        <f>RSI!B126</f>
        <v>3.7265000000000001</v>
      </c>
      <c r="C126" s="2">
        <f>RSI!I126</f>
        <v>40.878420205755816</v>
      </c>
      <c r="D126" s="2">
        <f>MACD!E126</f>
        <v>-2.1867851366628166E-2</v>
      </c>
      <c r="E126" s="2">
        <f>MACD!F126</f>
        <v>-3.3744989847369719E-2</v>
      </c>
      <c r="F126" s="2">
        <f>'Moving Avg'!D126</f>
        <v>3.75034</v>
      </c>
      <c r="G126" s="2">
        <f>'Moving Avg'!F126</f>
        <v>3.7526999999999995</v>
      </c>
      <c r="H126" s="2">
        <f>'Moving Avg'!G126</f>
        <v>3.8224640000000005</v>
      </c>
      <c r="I126" s="2">
        <f>'Moving Avg'!H126</f>
        <v>0</v>
      </c>
      <c r="J126" s="17" t="str">
        <f>OBV!F126</f>
        <v>BEARISH</v>
      </c>
      <c r="K126" s="17" t="str">
        <f>OBV!G126</f>
        <v>WEAK</v>
      </c>
      <c r="L126" s="17" t="str">
        <f>OBV!H126</f>
        <v>CONFIRMED BEARISH</v>
      </c>
    </row>
    <row r="127" spans="1:12" ht="13.5" x14ac:dyDescent="0.25">
      <c r="A127" s="3">
        <f>RSI!A127</f>
        <v>42187</v>
      </c>
      <c r="B127" s="2">
        <f>RSI!B127</f>
        <v>3.7317</v>
      </c>
      <c r="C127" s="2">
        <f>RSI!I127</f>
        <v>41.991954579560314</v>
      </c>
      <c r="D127" s="2">
        <f>MACD!E127</f>
        <v>-6.7680836326395877E-3</v>
      </c>
      <c r="E127" s="2">
        <f>MACD!F127</f>
        <v>-2.8349608604423693E-2</v>
      </c>
      <c r="F127" s="2">
        <f>'Moving Avg'!D127</f>
        <v>3.7347999999999999</v>
      </c>
      <c r="G127" s="2">
        <f>'Moving Avg'!F127</f>
        <v>3.7533650000000001</v>
      </c>
      <c r="H127" s="2">
        <f>'Moving Avg'!G127</f>
        <v>3.8171020000000002</v>
      </c>
      <c r="I127" s="2">
        <f>'Moving Avg'!H127</f>
        <v>0</v>
      </c>
      <c r="J127" s="17" t="str">
        <f>OBV!F127</f>
        <v>BEARISH</v>
      </c>
      <c r="K127" s="17" t="str">
        <f>OBV!G127</f>
        <v>WEAK</v>
      </c>
      <c r="L127" s="17" t="str">
        <f>OBV!H127</f>
        <v>CONFIRMED BEARISH</v>
      </c>
    </row>
    <row r="128" spans="1:12" ht="13.5" x14ac:dyDescent="0.25">
      <c r="A128" s="3">
        <f>RSI!A128</f>
        <v>42188</v>
      </c>
      <c r="B128" s="2">
        <f>RSI!B128</f>
        <v>3.8094000000000001</v>
      </c>
      <c r="C128" s="2">
        <f>RSI!I128</f>
        <v>55.483959356377511</v>
      </c>
      <c r="D128" s="2">
        <f>MACD!E128</f>
        <v>-2.6937005517919665E-3</v>
      </c>
      <c r="E128" s="2">
        <f>MACD!F128</f>
        <v>-2.3218426993897347E-2</v>
      </c>
      <c r="F128" s="2">
        <f>'Moving Avg'!D128</f>
        <v>3.7451599999999998</v>
      </c>
      <c r="G128" s="2">
        <f>'Moving Avg'!F128</f>
        <v>3.7579149999999997</v>
      </c>
      <c r="H128" s="2">
        <f>'Moving Avg'!G128</f>
        <v>3.8132940000000008</v>
      </c>
      <c r="I128" s="2">
        <f>'Moving Avg'!H128</f>
        <v>0</v>
      </c>
      <c r="J128" s="17" t="str">
        <f>OBV!F128</f>
        <v>BEARISH</v>
      </c>
      <c r="K128" s="17" t="str">
        <f>OBV!G128</f>
        <v>WEAK</v>
      </c>
      <c r="L128" s="17" t="str">
        <f>OBV!H128</f>
        <v>BEARISH DIVERGENCE</v>
      </c>
    </row>
    <row r="129" spans="1:12" ht="13.5" x14ac:dyDescent="0.25">
      <c r="A129" s="3">
        <f>RSI!A129</f>
        <v>42191</v>
      </c>
      <c r="B129" s="2">
        <f>RSI!B129</f>
        <v>3.8094000000000001</v>
      </c>
      <c r="C129" s="2">
        <f>RSI!I129</f>
        <v>55.483959356377518</v>
      </c>
      <c r="D129" s="2">
        <f>MACD!E129</f>
        <v>5.2917736684099381E-4</v>
      </c>
      <c r="E129" s="2">
        <f>MACD!F129</f>
        <v>-1.846890612174968E-2</v>
      </c>
      <c r="F129" s="2">
        <f>'Moving Avg'!D129</f>
        <v>3.7606999999999999</v>
      </c>
      <c r="G129" s="2">
        <f>'Moving Avg'!F129</f>
        <v>3.7624650000000002</v>
      </c>
      <c r="H129" s="2">
        <f>'Moving Avg'!G129</f>
        <v>3.8098880000000008</v>
      </c>
      <c r="I129" s="2">
        <f>'Moving Avg'!H129</f>
        <v>0</v>
      </c>
      <c r="J129" s="17" t="str">
        <f>OBV!F129</f>
        <v>BEARISH</v>
      </c>
      <c r="K129" s="17" t="str">
        <f>OBV!G129</f>
        <v>NEUTRAL</v>
      </c>
      <c r="L129" s="17" t="str">
        <f>OBV!H129</f>
        <v>BEARISH DIVERGENCE</v>
      </c>
    </row>
    <row r="130" spans="1:12" ht="13.5" x14ac:dyDescent="0.25">
      <c r="A130" s="3">
        <f>RSI!A130</f>
        <v>42192</v>
      </c>
      <c r="B130" s="2">
        <f>RSI!B130</f>
        <v>3.8094000000000001</v>
      </c>
      <c r="C130" s="2">
        <f>RSI!I130</f>
        <v>55.483959356377518</v>
      </c>
      <c r="D130" s="2">
        <f>MACD!E130</f>
        <v>-9.3642172672936397E-4</v>
      </c>
      <c r="E130" s="2">
        <f>MACD!F130</f>
        <v>-1.4962409242745618E-2</v>
      </c>
      <c r="F130" s="2">
        <f>'Moving Avg'!D130</f>
        <v>3.7772800000000002</v>
      </c>
      <c r="G130" s="2">
        <f>'Moving Avg'!F130</f>
        <v>3.7670149999999998</v>
      </c>
      <c r="H130" s="2">
        <f>'Moving Avg'!G130</f>
        <v>3.8064820000000013</v>
      </c>
      <c r="I130" s="2">
        <f>'Moving Avg'!H130</f>
        <v>0</v>
      </c>
      <c r="J130" s="17" t="str">
        <f>OBV!F130</f>
        <v>BULLISH</v>
      </c>
      <c r="K130" s="17" t="str">
        <f>OBV!G130</f>
        <v>STRONG</v>
      </c>
      <c r="L130" s="17" t="str">
        <f>OBV!H130</f>
        <v>CONFIRMED BULLISH</v>
      </c>
    </row>
    <row r="131" spans="1:12" ht="13.5" x14ac:dyDescent="0.25">
      <c r="A131" s="3">
        <f>RSI!A131</f>
        <v>42193</v>
      </c>
      <c r="B131" s="2">
        <f>RSI!B131</f>
        <v>3.7317</v>
      </c>
      <c r="C131" s="2">
        <f>RSI!I131</f>
        <v>42.994242211961442</v>
      </c>
      <c r="D131" s="2">
        <f>MACD!E131</f>
        <v>3.3863872082422475E-3</v>
      </c>
      <c r="E131" s="2">
        <f>MACD!F131</f>
        <v>-1.1292649952548046E-2</v>
      </c>
      <c r="F131" s="2">
        <f>'Moving Avg'!D131</f>
        <v>3.7783199999999999</v>
      </c>
      <c r="G131" s="2">
        <f>'Moving Avg'!F131</f>
        <v>3.7727049999999998</v>
      </c>
      <c r="H131" s="2">
        <f>'Moving Avg'!G131</f>
        <v>3.8015220000000012</v>
      </c>
      <c r="I131" s="2">
        <f>'Moving Avg'!H131</f>
        <v>0</v>
      </c>
      <c r="J131" s="17" t="str">
        <f>OBV!F131</f>
        <v>BULLISH</v>
      </c>
      <c r="K131" s="17" t="str">
        <f>OBV!G131</f>
        <v>NEUTRAL</v>
      </c>
      <c r="L131" s="17" t="str">
        <f>OBV!H131</f>
        <v>CONFIRMED BULLISH</v>
      </c>
    </row>
    <row r="132" spans="1:12" ht="13.5" x14ac:dyDescent="0.25">
      <c r="A132" s="3">
        <f>RSI!A132</f>
        <v>42194</v>
      </c>
      <c r="B132" s="2">
        <f>RSI!B132</f>
        <v>3.7576000000000001</v>
      </c>
      <c r="C132" s="2">
        <f>RSI!I132</f>
        <v>47.256298595709332</v>
      </c>
      <c r="D132" s="2">
        <f>MACD!E132</f>
        <v>9.3910222745789973E-3</v>
      </c>
      <c r="E132" s="2">
        <f>MACD!F132</f>
        <v>-7.1559155071226378E-3</v>
      </c>
      <c r="F132" s="2">
        <f>'Moving Avg'!D132</f>
        <v>3.7835000000000001</v>
      </c>
      <c r="G132" s="2">
        <f>'Moving Avg'!F132</f>
        <v>3.7746649999999997</v>
      </c>
      <c r="H132" s="2">
        <f>'Moving Avg'!G132</f>
        <v>3.7971820000000007</v>
      </c>
      <c r="I132" s="2">
        <f>'Moving Avg'!H132</f>
        <v>0</v>
      </c>
      <c r="J132" s="17" t="str">
        <f>OBV!F132</f>
        <v>BULLISH</v>
      </c>
      <c r="K132" s="17" t="str">
        <f>OBV!G132</f>
        <v>STRONG</v>
      </c>
      <c r="L132" s="17" t="str">
        <f>OBV!H132</f>
        <v>CONFIRMED BULLISH</v>
      </c>
    </row>
    <row r="133" spans="1:12" ht="13.5" x14ac:dyDescent="0.25">
      <c r="A133" s="3">
        <f>RSI!A133</f>
        <v>42195</v>
      </c>
      <c r="B133" s="2">
        <f>RSI!B133</f>
        <v>3.7317</v>
      </c>
      <c r="C133" s="2">
        <f>RSI!I133</f>
        <v>43.734914241963658</v>
      </c>
      <c r="D133" s="2">
        <f>MACD!E133</f>
        <v>8.5280893804031699E-3</v>
      </c>
      <c r="E133" s="2">
        <f>MACD!F133</f>
        <v>-4.0191145296174765E-3</v>
      </c>
      <c r="F133" s="2">
        <f>'Moving Avg'!D133</f>
        <v>3.76796</v>
      </c>
      <c r="G133" s="2">
        <f>'Moving Avg'!F133</f>
        <v>3.7753300000000003</v>
      </c>
      <c r="H133" s="2">
        <f>'Moving Avg'!G133</f>
        <v>3.7934280000000005</v>
      </c>
      <c r="I133" s="2">
        <f>'Moving Avg'!H133</f>
        <v>0</v>
      </c>
      <c r="J133" s="17" t="str">
        <f>OBV!F133</f>
        <v>BEARISH</v>
      </c>
      <c r="K133" s="17" t="str">
        <f>OBV!G133</f>
        <v>WEAK</v>
      </c>
      <c r="L133" s="17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3.7835000000000001</v>
      </c>
      <c r="C134" s="2">
        <f>RSI!I134</f>
        <v>51.516411423539068</v>
      </c>
      <c r="D134" s="2">
        <f>MACD!E134</f>
        <v>2.2832042479059567E-4</v>
      </c>
      <c r="E134" s="2">
        <f>MACD!F134</f>
        <v>-3.1696275387358623E-3</v>
      </c>
      <c r="F134" s="2">
        <f>'Moving Avg'!D134</f>
        <v>3.7627800000000002</v>
      </c>
      <c r="G134" s="2">
        <f>'Moving Avg'!F134</f>
        <v>3.7785850000000005</v>
      </c>
      <c r="H134" s="2">
        <f>'Moving Avg'!G134</f>
        <v>3.7908100000000009</v>
      </c>
      <c r="I134" s="2">
        <f>'Moving Avg'!H134</f>
        <v>0</v>
      </c>
      <c r="J134" s="17" t="str">
        <f>OBV!F134</f>
        <v>BEARISH</v>
      </c>
      <c r="K134" s="17" t="str">
        <f>OBV!G134</f>
        <v>WEAK</v>
      </c>
      <c r="L134" s="17" t="str">
        <f>OBV!H134</f>
        <v>CONFIRMED BEARISH</v>
      </c>
    </row>
    <row r="135" spans="1:12" ht="13.5" x14ac:dyDescent="0.25">
      <c r="A135" s="3">
        <f>RSI!A135</f>
        <v>42199</v>
      </c>
      <c r="B135" s="2">
        <f>RSI!B135</f>
        <v>3.7835000000000001</v>
      </c>
      <c r="C135" s="2">
        <f>RSI!I135</f>
        <v>51.516411423539068</v>
      </c>
      <c r="D135" s="2">
        <f>MACD!E135</f>
        <v>-7.6672628928520226E-3</v>
      </c>
      <c r="E135" s="2">
        <f>MACD!F135</f>
        <v>-4.0691546095590943E-3</v>
      </c>
      <c r="F135" s="2">
        <f>'Moving Avg'!D135</f>
        <v>3.7576000000000001</v>
      </c>
      <c r="G135" s="2">
        <f>'Moving Avg'!F135</f>
        <v>3.7772899999999998</v>
      </c>
      <c r="H135" s="2">
        <f>'Moving Avg'!G135</f>
        <v>3.7881920000000009</v>
      </c>
      <c r="I135" s="2">
        <f>'Moving Avg'!H135</f>
        <v>0</v>
      </c>
      <c r="J135" s="17" t="str">
        <f>OBV!F135</f>
        <v>BEARISH</v>
      </c>
      <c r="K135" s="17" t="str">
        <f>OBV!G135</f>
        <v>WEAK</v>
      </c>
      <c r="L135" s="17" t="str">
        <f>OBV!H135</f>
        <v>CONFIRMED BEARISH</v>
      </c>
    </row>
    <row r="136" spans="1:12" ht="13.5" x14ac:dyDescent="0.25">
      <c r="A136" s="3">
        <f>RSI!A136</f>
        <v>42200</v>
      </c>
      <c r="B136" s="2">
        <f>RSI!B136</f>
        <v>3.7835000000000001</v>
      </c>
      <c r="C136" s="2">
        <f>RSI!I136</f>
        <v>51.516411423539068</v>
      </c>
      <c r="D136" s="2">
        <f>MACD!E136</f>
        <v>-1.4415457652910302E-2</v>
      </c>
      <c r="E136" s="2">
        <f>MACD!F136</f>
        <v>-6.138415218229336E-3</v>
      </c>
      <c r="F136" s="2">
        <f>'Moving Avg'!D136</f>
        <v>3.76796</v>
      </c>
      <c r="G136" s="2">
        <f>'Moving Avg'!F136</f>
        <v>3.7749549999999998</v>
      </c>
      <c r="H136" s="2">
        <f>'Moving Avg'!G136</f>
        <v>3.7856760000000005</v>
      </c>
      <c r="I136" s="2">
        <f>'Moving Avg'!H136</f>
        <v>0</v>
      </c>
      <c r="J136" s="17" t="str">
        <f>OBV!F136</f>
        <v>BULLISH</v>
      </c>
      <c r="K136" s="17" t="str">
        <f>OBV!G136</f>
        <v>STRONG</v>
      </c>
      <c r="L136" s="17" t="str">
        <f>OBV!H136</f>
        <v>CONFIRMED BULLISH</v>
      </c>
    </row>
    <row r="137" spans="1:12" ht="13.5" x14ac:dyDescent="0.25">
      <c r="A137" s="3">
        <f>RSI!A137</f>
        <v>42201</v>
      </c>
      <c r="B137" s="2">
        <f>RSI!B137</f>
        <v>3.7835000000000001</v>
      </c>
      <c r="C137" s="2">
        <f>RSI!I137</f>
        <v>51.516411423539068</v>
      </c>
      <c r="D137" s="2">
        <f>MACD!E137</f>
        <v>-1.9387798759475494E-2</v>
      </c>
      <c r="E137" s="2">
        <f>MACD!F137</f>
        <v>-8.7882919264785676E-3</v>
      </c>
      <c r="F137" s="2">
        <f>'Moving Avg'!D137</f>
        <v>3.7731400000000002</v>
      </c>
      <c r="G137" s="2">
        <f>'Moving Avg'!F137</f>
        <v>3.7726200000000008</v>
      </c>
      <c r="H137" s="2">
        <f>'Moving Avg'!G137</f>
        <v>3.7839640000000001</v>
      </c>
      <c r="I137" s="2">
        <f>'Moving Avg'!H137</f>
        <v>0</v>
      </c>
      <c r="J137" s="17" t="str">
        <f>OBV!F137</f>
        <v>BULLISH</v>
      </c>
      <c r="K137" s="17" t="str">
        <f>OBV!G137</f>
        <v>NEUTRAL</v>
      </c>
      <c r="L137" s="17" t="str">
        <f>OBV!H137</f>
        <v>CONFIRMED BULLISH</v>
      </c>
    </row>
    <row r="138" spans="1:12" ht="13.5" x14ac:dyDescent="0.25">
      <c r="A138" s="3">
        <f>RSI!A138</f>
        <v>42205</v>
      </c>
      <c r="B138" s="2">
        <f>RSI!B138</f>
        <v>3.7317</v>
      </c>
      <c r="C138" s="2">
        <f>RSI!I138</f>
        <v>43.436325300840728</v>
      </c>
      <c r="D138" s="2">
        <f>MACD!E138</f>
        <v>-7.8619942274738008E-3</v>
      </c>
      <c r="E138" s="2">
        <f>MACD!F138</f>
        <v>-8.6030323866776136E-3</v>
      </c>
      <c r="F138" s="2">
        <f>'Moving Avg'!D138</f>
        <v>3.7731400000000002</v>
      </c>
      <c r="G138" s="2">
        <f>'Moving Avg'!F138</f>
        <v>3.7687350000000008</v>
      </c>
      <c r="H138" s="2">
        <f>'Moving Avg'!G138</f>
        <v>3.7814159999999997</v>
      </c>
      <c r="I138" s="2">
        <f>'Moving Avg'!H138</f>
        <v>0</v>
      </c>
      <c r="J138" s="17" t="str">
        <f>OBV!F138</f>
        <v>BEARISH</v>
      </c>
      <c r="K138" s="17" t="str">
        <f>OBV!G138</f>
        <v>NEUTRAL</v>
      </c>
      <c r="L138" s="17" t="str">
        <f>OBV!H138</f>
        <v>NEUTRAL</v>
      </c>
    </row>
    <row r="139" spans="1:12" ht="13.5" x14ac:dyDescent="0.25">
      <c r="A139" s="3">
        <f>RSI!A139</f>
        <v>42206</v>
      </c>
      <c r="B139" s="2">
        <f>RSI!B139</f>
        <v>3.7317</v>
      </c>
      <c r="C139" s="2">
        <f>RSI!I139</f>
        <v>43.436325300840728</v>
      </c>
      <c r="D139" s="2">
        <f>MACD!E139</f>
        <v>2.1432599697064347E-3</v>
      </c>
      <c r="E139" s="2">
        <f>MACD!F139</f>
        <v>-6.4537739154008041E-3</v>
      </c>
      <c r="F139" s="2">
        <f>'Moving Avg'!D139</f>
        <v>3.7627800000000002</v>
      </c>
      <c r="G139" s="2">
        <f>'Moving Avg'!F139</f>
        <v>3.7648500000000014</v>
      </c>
      <c r="H139" s="2">
        <f>'Moving Avg'!G139</f>
        <v>3.7788679999999992</v>
      </c>
      <c r="I139" s="2">
        <f>'Moving Avg'!H139</f>
        <v>0</v>
      </c>
      <c r="J139" s="17" t="str">
        <f>OBV!F139</f>
        <v>BEARISH</v>
      </c>
      <c r="K139" s="17" t="str">
        <f>OBV!G139</f>
        <v>WEAK</v>
      </c>
      <c r="L139" s="17" t="str">
        <f>OBV!H139</f>
        <v>CONFIRMED BEARISH</v>
      </c>
    </row>
    <row r="140" spans="1:12" ht="13.5" x14ac:dyDescent="0.25">
      <c r="A140" s="3">
        <f>RSI!A140</f>
        <v>42207</v>
      </c>
      <c r="B140" s="2">
        <f>RSI!B140</f>
        <v>3.7576000000000001</v>
      </c>
      <c r="C140" s="2">
        <f>RSI!I140</f>
        <v>48.151979375531205</v>
      </c>
      <c r="D140" s="2">
        <f>MACD!E140</f>
        <v>8.9246612926290325E-3</v>
      </c>
      <c r="E140" s="2">
        <f>MACD!F140</f>
        <v>-3.378086873794837E-3</v>
      </c>
      <c r="F140" s="2">
        <f>'Moving Avg'!D140</f>
        <v>3.7576000000000001</v>
      </c>
      <c r="G140" s="2">
        <f>'Moving Avg'!F140</f>
        <v>3.7635550000000011</v>
      </c>
      <c r="H140" s="2">
        <f>'Moving Avg'!G140</f>
        <v>3.7768379999999997</v>
      </c>
      <c r="I140" s="2">
        <f>'Moving Avg'!H140</f>
        <v>0</v>
      </c>
      <c r="J140" s="17" t="str">
        <f>OBV!F140</f>
        <v>BEARISH</v>
      </c>
      <c r="K140" s="17" t="str">
        <f>OBV!G140</f>
        <v>NEUTRAL</v>
      </c>
      <c r="L140" s="17" t="str">
        <f>OBV!H140</f>
        <v>CONFIRMED BEARISH</v>
      </c>
    </row>
    <row r="141" spans="1:12" ht="13.5" x14ac:dyDescent="0.25">
      <c r="A141" s="3">
        <f>RSI!A141</f>
        <v>42208</v>
      </c>
      <c r="B141" s="2">
        <f>RSI!B141</f>
        <v>3.7835000000000001</v>
      </c>
      <c r="C141" s="2">
        <f>RSI!I141</f>
        <v>52.423490871908015</v>
      </c>
      <c r="D141" s="2">
        <f>MACD!E141</f>
        <v>8.5396818332172941E-4</v>
      </c>
      <c r="E141" s="2">
        <f>MACD!F141</f>
        <v>-2.5316758623715237E-3</v>
      </c>
      <c r="F141" s="2">
        <f>'Moving Avg'!D141</f>
        <v>3.7576000000000001</v>
      </c>
      <c r="G141" s="2">
        <f>'Moving Avg'!F141</f>
        <v>3.7635550000000011</v>
      </c>
      <c r="H141" s="2">
        <f>'Moving Avg'!G141</f>
        <v>3.7753260000000002</v>
      </c>
      <c r="I141" s="2">
        <f>'Moving Avg'!H141</f>
        <v>0</v>
      </c>
      <c r="J141" s="17" t="str">
        <f>OBV!F141</f>
        <v>BEARISH</v>
      </c>
      <c r="K141" s="17" t="str">
        <f>OBV!G141</f>
        <v>NEUTRAL</v>
      </c>
      <c r="L141" s="17" t="str">
        <f>OBV!H141</f>
        <v>NEUTRAL</v>
      </c>
    </row>
    <row r="142" spans="1:12" ht="13.5" x14ac:dyDescent="0.25">
      <c r="A142" s="3">
        <f>RSI!A142</f>
        <v>42209</v>
      </c>
      <c r="B142" s="2">
        <f>RSI!B142</f>
        <v>3.6850999999999998</v>
      </c>
      <c r="C142" s="2">
        <f>RSI!I142</f>
        <v>39.20752646454703</v>
      </c>
      <c r="D142" s="2">
        <f>MACD!E142</f>
        <v>5.2042346283571739E-3</v>
      </c>
      <c r="E142" s="2">
        <f>MACD!F142</f>
        <v>-9.8449376422578435E-4</v>
      </c>
      <c r="F142" s="2">
        <f>'Moving Avg'!D142</f>
        <v>3.7379199999999999</v>
      </c>
      <c r="G142" s="2">
        <f>'Moving Avg'!F142</f>
        <v>3.7573400000000015</v>
      </c>
      <c r="H142" s="2">
        <f>'Moving Avg'!G142</f>
        <v>3.7713440000000005</v>
      </c>
      <c r="I142" s="2">
        <f>'Moving Avg'!H142</f>
        <v>0</v>
      </c>
      <c r="J142" s="17" t="str">
        <f>OBV!F142</f>
        <v>BEARISH</v>
      </c>
      <c r="K142" s="17" t="str">
        <f>OBV!G142</f>
        <v>WEAK</v>
      </c>
      <c r="L142" s="17" t="str">
        <f>OBV!H142</f>
        <v>CONFIRMED BEARISH</v>
      </c>
    </row>
    <row r="143" spans="1:12" ht="13.5" x14ac:dyDescent="0.25">
      <c r="A143" s="3">
        <f>RSI!A143</f>
        <v>42212</v>
      </c>
      <c r="B143" s="2">
        <f>RSI!B143</f>
        <v>3.7835000000000001</v>
      </c>
      <c r="C143" s="2">
        <f>RSI!I143</f>
        <v>52.188093588041646</v>
      </c>
      <c r="D143" s="2">
        <f>MACD!E143</f>
        <v>-1.8940379247167627E-3</v>
      </c>
      <c r="E143" s="2">
        <f>MACD!F143</f>
        <v>-1.1664025963239802E-3</v>
      </c>
      <c r="F143" s="2">
        <f>'Moving Avg'!D143</f>
        <v>3.7482799999999998</v>
      </c>
      <c r="G143" s="2">
        <f>'Moving Avg'!F143</f>
        <v>3.7586350000000017</v>
      </c>
      <c r="H143" s="2">
        <f>'Moving Avg'!G143</f>
        <v>3.7686260000000003</v>
      </c>
      <c r="I143" s="2">
        <f>'Moving Avg'!H143</f>
        <v>0</v>
      </c>
      <c r="J143" s="17" t="str">
        <f>OBV!F143</f>
        <v>BEARISH</v>
      </c>
      <c r="K143" s="17" t="str">
        <f>OBV!G143</f>
        <v>NEUTRAL</v>
      </c>
      <c r="L143" s="17" t="str">
        <f>OBV!H143</f>
        <v>BEARISH DIVERGENCE</v>
      </c>
    </row>
    <row r="144" spans="1:12" ht="13.5" x14ac:dyDescent="0.25">
      <c r="A144" s="3">
        <f>RSI!A144</f>
        <v>42213</v>
      </c>
      <c r="B144" s="2">
        <f>RSI!B144</f>
        <v>3.7317</v>
      </c>
      <c r="C144" s="2">
        <f>RSI!I144</f>
        <v>46.552887292863979</v>
      </c>
      <c r="D144" s="2">
        <f>MACD!E144</f>
        <v>3.7821763191683289E-3</v>
      </c>
      <c r="E144" s="2">
        <f>MACD!F144</f>
        <v>-1.766868132255184E-4</v>
      </c>
      <c r="F144" s="2">
        <f>'Moving Avg'!D144</f>
        <v>3.7482799999999998</v>
      </c>
      <c r="G144" s="2">
        <f>'Moving Avg'!F144</f>
        <v>3.7586350000000017</v>
      </c>
      <c r="H144" s="2">
        <f>'Moving Avg'!G144</f>
        <v>3.7650740000000003</v>
      </c>
      <c r="I144" s="2">
        <f>'Moving Avg'!H144</f>
        <v>0</v>
      </c>
      <c r="J144" s="17" t="str">
        <f>OBV!F144</f>
        <v>BEARISH</v>
      </c>
      <c r="K144" s="17" t="str">
        <f>OBV!G144</f>
        <v>NEUTRAL</v>
      </c>
      <c r="L144" s="17" t="str">
        <f>OBV!H144</f>
        <v>NEUTRAL</v>
      </c>
    </row>
    <row r="145" spans="1:12" ht="13.5" x14ac:dyDescent="0.25">
      <c r="A145" s="3">
        <f>RSI!A145</f>
        <v>42214</v>
      </c>
      <c r="B145" s="2">
        <f>RSI!B145</f>
        <v>3.7317</v>
      </c>
      <c r="C145" s="2">
        <f>RSI!I145</f>
        <v>46.552887292863979</v>
      </c>
      <c r="D145" s="2">
        <f>MACD!E145</f>
        <v>8.776564386951069E-3</v>
      </c>
      <c r="E145" s="2">
        <f>MACD!F145</f>
        <v>1.613963426809799E-3</v>
      </c>
      <c r="F145" s="2">
        <f>'Moving Avg'!D145</f>
        <v>3.7430999999999996</v>
      </c>
      <c r="G145" s="2">
        <f>'Moving Avg'!F145</f>
        <v>3.7588950000000012</v>
      </c>
      <c r="H145" s="2">
        <f>'Moving Avg'!G145</f>
        <v>3.7623259999999998</v>
      </c>
      <c r="I145" s="2">
        <f>'Moving Avg'!H145</f>
        <v>0</v>
      </c>
      <c r="J145" s="17" t="str">
        <f>OBV!F145</f>
        <v>BEARISH</v>
      </c>
      <c r="K145" s="17" t="str">
        <f>OBV!G145</f>
        <v>NEUTRAL</v>
      </c>
      <c r="L145" s="17" t="str">
        <f>OBV!H145</f>
        <v>CONFIRMED BEARISH</v>
      </c>
    </row>
    <row r="146" spans="1:12" ht="13.5" x14ac:dyDescent="0.25">
      <c r="A146" s="3">
        <f>RSI!A146</f>
        <v>42215</v>
      </c>
      <c r="B146" s="2">
        <f>RSI!B146</f>
        <v>3.7317</v>
      </c>
      <c r="C146" s="2">
        <f>RSI!I146</f>
        <v>46.552887292863979</v>
      </c>
      <c r="D146" s="2">
        <f>MACD!E146</f>
        <v>1.3179842053880897E-2</v>
      </c>
      <c r="E146" s="2">
        <f>MACD!F146</f>
        <v>3.9271391522240186E-3</v>
      </c>
      <c r="F146" s="2">
        <f>'Moving Avg'!D146</f>
        <v>3.7327399999999997</v>
      </c>
      <c r="G146" s="2">
        <f>'Moving Avg'!F146</f>
        <v>3.7591550000000011</v>
      </c>
      <c r="H146" s="2">
        <f>'Moving Avg'!G146</f>
        <v>3.7595779999999994</v>
      </c>
      <c r="I146" s="2">
        <f>'Moving Avg'!H146</f>
        <v>0</v>
      </c>
      <c r="J146" s="17" t="str">
        <f>OBV!F146</f>
        <v>BEARISH</v>
      </c>
      <c r="K146" s="17" t="str">
        <f>OBV!G146</f>
        <v>WEAK</v>
      </c>
      <c r="L146" s="17" t="str">
        <f>OBV!H146</f>
        <v>CONFIRMED BEARISH</v>
      </c>
    </row>
    <row r="147" spans="1:12" ht="13.5" x14ac:dyDescent="0.25">
      <c r="A147" s="3">
        <f>RSI!A147</f>
        <v>42216</v>
      </c>
      <c r="B147" s="2">
        <f>RSI!B147</f>
        <v>3.6798999999999999</v>
      </c>
      <c r="C147" s="2">
        <f>RSI!I147</f>
        <v>41.020715384442539</v>
      </c>
      <c r="D147" s="2">
        <f>MACD!E147</f>
        <v>2.0906856270947127E-2</v>
      </c>
      <c r="E147" s="2">
        <f>MACD!F147</f>
        <v>7.3230825759686407E-3</v>
      </c>
      <c r="F147" s="2">
        <f>'Moving Avg'!D147</f>
        <v>3.7317</v>
      </c>
      <c r="G147" s="2">
        <f>'Moving Avg'!F147</f>
        <v>3.756565000000001</v>
      </c>
      <c r="H147" s="2">
        <f>'Moving Avg'!G147</f>
        <v>3.7561960000000001</v>
      </c>
      <c r="I147" s="2">
        <f>'Moving Avg'!H147</f>
        <v>0</v>
      </c>
      <c r="J147" s="17" t="str">
        <f>OBV!F147</f>
        <v>BEARISH</v>
      </c>
      <c r="K147" s="17" t="str">
        <f>OBV!G147</f>
        <v>NEUTRAL</v>
      </c>
      <c r="L147" s="17" t="str">
        <f>OBV!H147</f>
        <v>CONFIRMED BEARISH</v>
      </c>
    </row>
    <row r="148" spans="1:12" ht="13.5" x14ac:dyDescent="0.25">
      <c r="A148" s="3">
        <f>RSI!A148</f>
        <v>42219</v>
      </c>
      <c r="B148" s="2">
        <f>RSI!B148</f>
        <v>3.6798999999999999</v>
      </c>
      <c r="C148" s="2">
        <f>RSI!I148</f>
        <v>41.020715384442539</v>
      </c>
      <c r="D148" s="2">
        <f>MACD!E148</f>
        <v>1.9933926027668747E-2</v>
      </c>
      <c r="E148" s="2">
        <f>MACD!F148</f>
        <v>9.8452512663086619E-3</v>
      </c>
      <c r="F148" s="2">
        <f>'Moving Avg'!D148</f>
        <v>3.7109800000000002</v>
      </c>
      <c r="G148" s="2">
        <f>'Moving Avg'!F148</f>
        <v>3.750090000000001</v>
      </c>
      <c r="H148" s="2">
        <f>'Moving Avg'!G148</f>
        <v>3.7539180000000001</v>
      </c>
      <c r="I148" s="2">
        <f>'Moving Avg'!H148</f>
        <v>0</v>
      </c>
      <c r="J148" s="17" t="str">
        <f>OBV!F148</f>
        <v>BEARISH</v>
      </c>
      <c r="K148" s="17" t="str">
        <f>OBV!G148</f>
        <v>NEUTRAL</v>
      </c>
      <c r="L148" s="17" t="str">
        <f>OBV!H148</f>
        <v>CONFIRMED BEARISH</v>
      </c>
    </row>
    <row r="149" spans="1:12" ht="13.5" x14ac:dyDescent="0.25">
      <c r="A149" s="3">
        <f>RSI!A149</f>
        <v>42220</v>
      </c>
      <c r="B149" s="2">
        <f>RSI!B149</f>
        <v>3.6798999999999999</v>
      </c>
      <c r="C149" s="2">
        <f>RSI!I149</f>
        <v>41.020715384442539</v>
      </c>
      <c r="D149" s="2">
        <f>MACD!E149</f>
        <v>1.9534804885183998E-2</v>
      </c>
      <c r="E149" s="2">
        <f>MACD!F149</f>
        <v>1.1783161990083729E-2</v>
      </c>
      <c r="F149" s="2">
        <f>'Moving Avg'!D149</f>
        <v>3.7006199999999998</v>
      </c>
      <c r="G149" s="2">
        <f>'Moving Avg'!F149</f>
        <v>3.743615000000001</v>
      </c>
      <c r="H149" s="2">
        <f>'Moving Avg'!G149</f>
        <v>3.7516399999999992</v>
      </c>
      <c r="I149" s="2">
        <f>'Moving Avg'!H149</f>
        <v>0</v>
      </c>
      <c r="J149" s="17" t="str">
        <f>OBV!F149</f>
        <v>BEARISH</v>
      </c>
      <c r="K149" s="17" t="str">
        <f>OBV!G149</f>
        <v>NEUTRAL</v>
      </c>
      <c r="L149" s="17" t="str">
        <f>OBV!H149</f>
        <v>CONFIRMED BEARISH</v>
      </c>
    </row>
    <row r="150" spans="1:12" ht="13.5" x14ac:dyDescent="0.25">
      <c r="A150" s="3">
        <f>RSI!A150</f>
        <v>42221</v>
      </c>
      <c r="B150" s="2">
        <f>RSI!B150</f>
        <v>3.7265000000000001</v>
      </c>
      <c r="C150" s="2">
        <f>RSI!I150</f>
        <v>47.968207179511595</v>
      </c>
      <c r="D150" s="2">
        <f>MACD!E150</f>
        <v>2.0122561199360067E-2</v>
      </c>
      <c r="E150" s="2">
        <f>MACD!F150</f>
        <v>1.3451041831938997E-2</v>
      </c>
      <c r="F150" s="2">
        <f>'Moving Avg'!D150</f>
        <v>3.6995800000000001</v>
      </c>
      <c r="G150" s="2">
        <f>'Moving Avg'!F150</f>
        <v>3.7394700000000007</v>
      </c>
      <c r="H150" s="2">
        <f>'Moving Avg'!G150</f>
        <v>3.7497919999999993</v>
      </c>
      <c r="I150" s="2">
        <f>'Moving Avg'!H150</f>
        <v>0</v>
      </c>
      <c r="J150" s="17" t="str">
        <f>OBV!F150</f>
        <v>BULLISH</v>
      </c>
      <c r="K150" s="17" t="str">
        <f>OBV!G150</f>
        <v>STRONG</v>
      </c>
      <c r="L150" s="17" t="str">
        <f>OBV!H150</f>
        <v>BULLISH DIVERGENCE</v>
      </c>
    </row>
    <row r="151" spans="1:12" ht="13.5" x14ac:dyDescent="0.25">
      <c r="A151" s="3">
        <f>RSI!A151</f>
        <v>42222</v>
      </c>
      <c r="B151" s="2">
        <f>RSI!B151</f>
        <v>3.6332</v>
      </c>
      <c r="C151" s="2">
        <f>RSI!I151</f>
        <v>38.252600633447734</v>
      </c>
      <c r="D151" s="2">
        <f>MACD!E151</f>
        <v>3.1603879551499681E-2</v>
      </c>
      <c r="E151" s="2">
        <f>MACD!F151</f>
        <v>1.7081609375851136E-2</v>
      </c>
      <c r="F151" s="2">
        <f>'Moving Avg'!D151</f>
        <v>3.6798799999999998</v>
      </c>
      <c r="G151" s="2">
        <f>'Moving Avg'!F151</f>
        <v>3.7345450000000016</v>
      </c>
      <c r="H151" s="2">
        <f>'Moving Avg'!G151</f>
        <v>3.7460779999999989</v>
      </c>
      <c r="I151" s="2">
        <f>'Moving Avg'!H151</f>
        <v>0</v>
      </c>
      <c r="J151" s="17" t="str">
        <f>OBV!F151</f>
        <v>BULLISH</v>
      </c>
      <c r="K151" s="17" t="str">
        <f>OBV!G151</f>
        <v>STRONG</v>
      </c>
      <c r="L151" s="17" t="str">
        <f>OBV!H151</f>
        <v>BULLISH DIVERGENCE</v>
      </c>
    </row>
    <row r="152" spans="1:12" ht="13.5" x14ac:dyDescent="0.25">
      <c r="A152" s="3">
        <f>RSI!A152</f>
        <v>42223</v>
      </c>
      <c r="B152" s="2">
        <f>RSI!B152</f>
        <v>3.6280000000000001</v>
      </c>
      <c r="C152" s="2">
        <f>RSI!I152</f>
        <v>37.793153081593417</v>
      </c>
      <c r="D152" s="2">
        <f>MACD!E152</f>
        <v>2.7198600430794251E-2</v>
      </c>
      <c r="E152" s="2">
        <f>MACD!F152</f>
        <v>1.9105007586839761E-2</v>
      </c>
      <c r="F152" s="2">
        <f>'Moving Avg'!D152</f>
        <v>3.6695000000000002</v>
      </c>
      <c r="G152" s="2">
        <f>'Moving Avg'!F152</f>
        <v>3.7280650000000009</v>
      </c>
      <c r="H152" s="2">
        <f>'Moving Avg'!G152</f>
        <v>3.7437679999999989</v>
      </c>
      <c r="I152" s="2">
        <f>'Moving Avg'!H152</f>
        <v>0</v>
      </c>
      <c r="J152" s="17" t="str">
        <f>OBV!F152</f>
        <v>BULLISH</v>
      </c>
      <c r="K152" s="17" t="str">
        <f>OBV!G152</f>
        <v>STRONG</v>
      </c>
      <c r="L152" s="17" t="str">
        <f>OBV!H152</f>
        <v>BULLISH DIVERGENCE</v>
      </c>
    </row>
    <row r="153" spans="1:12" ht="13.5" x14ac:dyDescent="0.25">
      <c r="A153" s="3">
        <f>RSI!A153</f>
        <v>42226</v>
      </c>
      <c r="B153" s="2">
        <f>RSI!B153</f>
        <v>3.6798999999999999</v>
      </c>
      <c r="C153" s="2">
        <f>RSI!I153</f>
        <v>44.905775399247119</v>
      </c>
      <c r="D153" s="2">
        <f>MACD!E153</f>
        <v>3.5381944704534707E-2</v>
      </c>
      <c r="E153" s="2">
        <f>MACD!F153</f>
        <v>2.2360395010378752E-2</v>
      </c>
      <c r="F153" s="2">
        <f>'Moving Avg'!D153</f>
        <v>3.6695000000000002</v>
      </c>
      <c r="G153" s="2">
        <f>'Moving Avg'!F153</f>
        <v>3.7254750000000016</v>
      </c>
      <c r="H153" s="2">
        <f>'Moving Avg'!G153</f>
        <v>3.7425959999999994</v>
      </c>
      <c r="I153" s="2">
        <f>'Moving Avg'!H153</f>
        <v>0</v>
      </c>
      <c r="J153" s="17" t="str">
        <f>OBV!F153</f>
        <v>BULLISH</v>
      </c>
      <c r="K153" s="17" t="str">
        <f>OBV!G153</f>
        <v>STRONG</v>
      </c>
      <c r="L153" s="17" t="str">
        <f>OBV!H153</f>
        <v>NEUTRAL</v>
      </c>
    </row>
    <row r="154" spans="1:12" ht="13.5" x14ac:dyDescent="0.25">
      <c r="A154" s="3">
        <f>RSI!A154</f>
        <v>42227</v>
      </c>
      <c r="B154" s="2">
        <f>RSI!B154</f>
        <v>3.7732000000000001</v>
      </c>
      <c r="C154" s="2">
        <f>RSI!I154</f>
        <v>54.890922632501976</v>
      </c>
      <c r="D154" s="2">
        <f>MACD!E154</f>
        <v>2.7690468626074161E-2</v>
      </c>
      <c r="E154" s="2">
        <f>MACD!F154</f>
        <v>2.3426409733517835E-2</v>
      </c>
      <c r="F154" s="2">
        <f>'Moving Avg'!D154</f>
        <v>3.6881599999999999</v>
      </c>
      <c r="G154" s="2">
        <f>'Moving Avg'!F154</f>
        <v>3.7249600000000016</v>
      </c>
      <c r="H154" s="2">
        <f>'Moving Avg'!G154</f>
        <v>3.7433899999999993</v>
      </c>
      <c r="I154" s="2">
        <f>'Moving Avg'!H154</f>
        <v>0</v>
      </c>
      <c r="J154" s="17" t="str">
        <f>OBV!F154</f>
        <v>BULLISH</v>
      </c>
      <c r="K154" s="17" t="str">
        <f>OBV!G154</f>
        <v>STRONG</v>
      </c>
      <c r="L154" s="17" t="str">
        <f>OBV!H154</f>
        <v>CONFIRMED BULLISH</v>
      </c>
    </row>
    <row r="155" spans="1:12" ht="13.5" x14ac:dyDescent="0.25">
      <c r="A155" s="3">
        <f>RSI!A155</f>
        <v>42228</v>
      </c>
      <c r="B155" s="2">
        <f>RSI!B155</f>
        <v>3.7317</v>
      </c>
      <c r="C155" s="2">
        <f>RSI!I155</f>
        <v>50.506180470462525</v>
      </c>
      <c r="D155" s="2">
        <f>MACD!E155</f>
        <v>2.3949962084533372E-2</v>
      </c>
      <c r="E155" s="2">
        <f>MACD!F155</f>
        <v>2.3531120203720945E-2</v>
      </c>
      <c r="F155" s="2">
        <f>'Moving Avg'!D155</f>
        <v>3.6892000000000005</v>
      </c>
      <c r="G155" s="2">
        <f>'Moving Avg'!F155</f>
        <v>3.7223700000000015</v>
      </c>
      <c r="H155" s="2">
        <f>'Moving Avg'!G155</f>
        <v>3.7433539999999992</v>
      </c>
      <c r="I155" s="2">
        <f>'Moving Avg'!H155</f>
        <v>0</v>
      </c>
      <c r="J155" s="17" t="str">
        <f>OBV!F155</f>
        <v>BULLISH</v>
      </c>
      <c r="K155" s="17" t="str">
        <f>OBV!G155</f>
        <v>STRONG</v>
      </c>
      <c r="L155" s="17" t="str">
        <f>OBV!H155</f>
        <v>CONFIRMED BULLISH</v>
      </c>
    </row>
    <row r="156" spans="1:12" ht="13.5" x14ac:dyDescent="0.25">
      <c r="A156" s="3">
        <f>RSI!A156</f>
        <v>42230</v>
      </c>
      <c r="B156" s="2">
        <f>RSI!B156</f>
        <v>3.7317</v>
      </c>
      <c r="C156" s="2">
        <f>RSI!I156</f>
        <v>50.506180470462525</v>
      </c>
      <c r="D156" s="2">
        <f>MACD!E156</f>
        <v>2.0746431750453986E-2</v>
      </c>
      <c r="E156" s="2">
        <f>MACD!F156</f>
        <v>2.2974182513067556E-2</v>
      </c>
      <c r="F156" s="2">
        <f>'Moving Avg'!D156</f>
        <v>3.7088999999999999</v>
      </c>
      <c r="G156" s="2">
        <f>'Moving Avg'!F156</f>
        <v>3.7197800000000014</v>
      </c>
      <c r="H156" s="2">
        <f>'Moving Avg'!G156</f>
        <v>3.7436199999999986</v>
      </c>
      <c r="I156" s="2">
        <f>'Moving Avg'!H156</f>
        <v>0</v>
      </c>
      <c r="J156" s="17" t="str">
        <f>OBV!F156</f>
        <v>BULLISH</v>
      </c>
      <c r="K156" s="17" t="str">
        <f>OBV!G156</f>
        <v>STRONG</v>
      </c>
      <c r="L156" s="17" t="str">
        <f>OBV!H156</f>
        <v>CONFIRMED BULLISH</v>
      </c>
    </row>
    <row r="157" spans="1:12" ht="13.5" x14ac:dyDescent="0.25">
      <c r="A157" s="3">
        <f>RSI!A157</f>
        <v>42233</v>
      </c>
      <c r="B157" s="2">
        <f>RSI!B157</f>
        <v>3.7058</v>
      </c>
      <c r="C157" s="2">
        <f>RSI!I157</f>
        <v>47.74561497492337</v>
      </c>
      <c r="D157" s="2">
        <f>MACD!E157</f>
        <v>1.1949404488706072E-2</v>
      </c>
      <c r="E157" s="2">
        <f>MACD!F157</f>
        <v>2.076922690819526E-2</v>
      </c>
      <c r="F157" s="2">
        <f>'Moving Avg'!D157</f>
        <v>3.7244599999999997</v>
      </c>
      <c r="G157" s="2">
        <f>'Moving Avg'!F157</f>
        <v>3.7158950000000011</v>
      </c>
      <c r="H157" s="2">
        <f>'Moving Avg'!G157</f>
        <v>3.7433679999999994</v>
      </c>
      <c r="I157" s="2">
        <f>'Moving Avg'!H157</f>
        <v>0</v>
      </c>
      <c r="J157" s="17" t="str">
        <f>OBV!F157</f>
        <v>BULLISH</v>
      </c>
      <c r="K157" s="17" t="str">
        <f>OBV!G157</f>
        <v>STRONG</v>
      </c>
      <c r="L157" s="17" t="str">
        <f>OBV!H157</f>
        <v>CONFIRMED BULLISH</v>
      </c>
    </row>
    <row r="158" spans="1:12" ht="13.5" x14ac:dyDescent="0.25">
      <c r="A158" s="3">
        <f>RSI!A158</f>
        <v>42234</v>
      </c>
      <c r="B158" s="2">
        <f>RSI!B158</f>
        <v>3.7317</v>
      </c>
      <c r="C158" s="2">
        <f>RSI!I158</f>
        <v>50.650449601757629</v>
      </c>
      <c r="D158" s="2">
        <f>MACD!E158</f>
        <v>2.7072958991465335E-3</v>
      </c>
      <c r="E158" s="2">
        <f>MACD!F158</f>
        <v>1.7156840706385516E-2</v>
      </c>
      <c r="F158" s="2">
        <f>'Moving Avg'!D158</f>
        <v>3.73482</v>
      </c>
      <c r="G158" s="2">
        <f>'Moving Avg'!F158</f>
        <v>3.7158950000000011</v>
      </c>
      <c r="H158" s="2">
        <f>'Moving Avg'!G158</f>
        <v>3.7436339999999997</v>
      </c>
      <c r="I158" s="2">
        <f>'Moving Avg'!H158</f>
        <v>0</v>
      </c>
      <c r="J158" s="17" t="str">
        <f>OBV!F158</f>
        <v>BULLISH</v>
      </c>
      <c r="K158" s="17" t="str">
        <f>OBV!G158</f>
        <v>NEUTRAL</v>
      </c>
      <c r="L158" s="17" t="str">
        <f>OBV!H158</f>
        <v>CONFIRMED BULLISH</v>
      </c>
    </row>
    <row r="159" spans="1:12" ht="13.5" x14ac:dyDescent="0.25">
      <c r="A159" s="3">
        <f>RSI!A159</f>
        <v>42235</v>
      </c>
      <c r="B159" s="2">
        <f>RSI!B159</f>
        <v>3.7317</v>
      </c>
      <c r="C159" s="2">
        <f>RSI!I159</f>
        <v>50.650449601757629</v>
      </c>
      <c r="D159" s="2">
        <f>MACD!E159</f>
        <v>-5.1548381342594318E-3</v>
      </c>
      <c r="E159" s="2">
        <f>MACD!F159</f>
        <v>1.2694504938256527E-2</v>
      </c>
      <c r="F159" s="2">
        <f>'Moving Avg'!D159</f>
        <v>3.7265199999999998</v>
      </c>
      <c r="G159" s="2">
        <f>'Moving Avg'!F159</f>
        <v>3.7158950000000011</v>
      </c>
      <c r="H159" s="2">
        <f>'Moving Avg'!G159</f>
        <v>3.7439</v>
      </c>
      <c r="I159" s="2">
        <f>'Moving Avg'!H159</f>
        <v>0</v>
      </c>
      <c r="J159" s="17" t="str">
        <f>OBV!F159</f>
        <v>BULLISH</v>
      </c>
      <c r="K159" s="17" t="str">
        <f>OBV!G159</f>
        <v>NEUTRAL</v>
      </c>
      <c r="L159" s="17" t="str">
        <f>OBV!H159</f>
        <v>BULLISH DIVERGENCE</v>
      </c>
    </row>
    <row r="160" spans="1:12" ht="13.5" x14ac:dyDescent="0.25">
      <c r="A160" s="3">
        <f>RSI!A160</f>
        <v>42236</v>
      </c>
      <c r="B160" s="2">
        <f>RSI!B160</f>
        <v>3.6798999999999999</v>
      </c>
      <c r="C160" s="2">
        <f>RSI!I160</f>
        <v>44.865370603011321</v>
      </c>
      <c r="D160" s="2">
        <f>MACD!E160</f>
        <v>-8.3993074579735705E-4</v>
      </c>
      <c r="E160" s="2">
        <f>MACD!F160</f>
        <v>9.9876178014457508E-3</v>
      </c>
      <c r="F160" s="2">
        <f>'Moving Avg'!D160</f>
        <v>3.7161599999999999</v>
      </c>
      <c r="G160" s="2">
        <f>'Moving Avg'!F160</f>
        <v>3.7120100000000007</v>
      </c>
      <c r="H160" s="2">
        <f>'Moving Avg'!G160</f>
        <v>3.7431299999999994</v>
      </c>
      <c r="I160" s="2">
        <f>'Moving Avg'!H160</f>
        <v>0</v>
      </c>
      <c r="J160" s="17" t="str">
        <f>OBV!F160</f>
        <v>BEARISH</v>
      </c>
      <c r="K160" s="17" t="str">
        <f>OBV!G160</f>
        <v>NEUTRAL</v>
      </c>
      <c r="L160" s="17" t="str">
        <f>OBV!H160</f>
        <v>CONFIRMED BEARISH</v>
      </c>
    </row>
    <row r="161" spans="1:12" ht="13.5" x14ac:dyDescent="0.25">
      <c r="A161" s="3">
        <f>RSI!A161</f>
        <v>42237</v>
      </c>
      <c r="B161" s="2">
        <f>RSI!B161</f>
        <v>3.7265000000000001</v>
      </c>
      <c r="C161" s="2">
        <f>RSI!I161</f>
        <v>50.358407709912747</v>
      </c>
      <c r="D161" s="2">
        <f>MACD!E161</f>
        <v>-1.4724377313289683E-2</v>
      </c>
      <c r="E161" s="2">
        <f>MACD!F161</f>
        <v>5.0452187784986646E-3</v>
      </c>
      <c r="F161" s="2">
        <f>'Moving Avg'!D161</f>
        <v>3.7151200000000002</v>
      </c>
      <c r="G161" s="2">
        <f>'Moving Avg'!F161</f>
        <v>3.7091600000000007</v>
      </c>
      <c r="H161" s="2">
        <f>'Moving Avg'!G161</f>
        <v>3.7453019999999997</v>
      </c>
      <c r="I161" s="2">
        <f>'Moving Avg'!H161</f>
        <v>0</v>
      </c>
      <c r="J161" s="17" t="str">
        <f>OBV!F161</f>
        <v>BULLISH</v>
      </c>
      <c r="K161" s="17" t="str">
        <f>OBV!G161</f>
        <v>STRONG</v>
      </c>
      <c r="L161" s="17" t="str">
        <f>OBV!H161</f>
        <v>BULLISH DIVERGENCE</v>
      </c>
    </row>
    <row r="162" spans="1:12" ht="13.5" x14ac:dyDescent="0.25">
      <c r="A162" s="3">
        <f>RSI!A162</f>
        <v>42240</v>
      </c>
      <c r="B162" s="2">
        <f>RSI!B162</f>
        <v>3.7212999999999998</v>
      </c>
      <c r="C162" s="2">
        <f>RSI!I162</f>
        <v>49.762617449947406</v>
      </c>
      <c r="D162" s="2">
        <f>MACD!E162</f>
        <v>-2.6912768472284299E-2</v>
      </c>
      <c r="E162" s="2">
        <f>MACD!F162</f>
        <v>-1.3463786716579286E-3</v>
      </c>
      <c r="F162" s="2">
        <f>'Moving Avg'!D162</f>
        <v>3.7182200000000001</v>
      </c>
      <c r="G162" s="2">
        <f>'Moving Avg'!F162</f>
        <v>3.710970000000001</v>
      </c>
      <c r="H162" s="2">
        <f>'Moving Avg'!G162</f>
        <v>3.7453599999999994</v>
      </c>
      <c r="I162" s="2">
        <f>'Moving Avg'!H162</f>
        <v>0</v>
      </c>
      <c r="J162" s="17" t="str">
        <f>OBV!F162</f>
        <v>BULLISH</v>
      </c>
      <c r="K162" s="17" t="str">
        <f>OBV!G162</f>
        <v>STRONG</v>
      </c>
      <c r="L162" s="17" t="str">
        <f>OBV!H162</f>
        <v>CONFIRMED BULLISH</v>
      </c>
    </row>
    <row r="163" spans="1:12" ht="13.5" x14ac:dyDescent="0.25">
      <c r="A163" s="3">
        <f>RSI!A163</f>
        <v>42241</v>
      </c>
      <c r="B163" s="2">
        <f>RSI!B163</f>
        <v>3.7212999999999998</v>
      </c>
      <c r="C163" s="2">
        <f>RSI!I163</f>
        <v>49.762617449947406</v>
      </c>
      <c r="D163" s="2">
        <f>MACD!E163</f>
        <v>-2.9234012047310465E-2</v>
      </c>
      <c r="E163" s="2">
        <f>MACD!F163</f>
        <v>-6.9239053467884367E-3</v>
      </c>
      <c r="F163" s="2">
        <f>'Moving Avg'!D163</f>
        <v>3.7161400000000002</v>
      </c>
      <c r="G163" s="2">
        <f>'Moving Avg'!F163</f>
        <v>3.707860000000001</v>
      </c>
      <c r="H163" s="2">
        <f>'Moving Avg'!G163</f>
        <v>3.7454180000000004</v>
      </c>
      <c r="I163" s="2">
        <f>'Moving Avg'!H163</f>
        <v>0</v>
      </c>
      <c r="J163" s="17" t="str">
        <f>OBV!F163</f>
        <v>BEARISH</v>
      </c>
      <c r="K163" s="17" t="str">
        <f>OBV!G163</f>
        <v>NEUTRAL</v>
      </c>
      <c r="L163" s="17" t="str">
        <f>OBV!H163</f>
        <v>CONFIRMED BEARISH</v>
      </c>
    </row>
    <row r="164" spans="1:12" ht="13.5" x14ac:dyDescent="0.25">
      <c r="A164" s="3">
        <f>RSI!A164</f>
        <v>42242</v>
      </c>
      <c r="B164" s="2">
        <f>RSI!B164</f>
        <v>3.6177000000000001</v>
      </c>
      <c r="C164" s="2">
        <f>RSI!I164</f>
        <v>39.079535092340123</v>
      </c>
      <c r="D164" s="2">
        <f>MACD!E164</f>
        <v>-9.1633736853253822E-3</v>
      </c>
      <c r="E164" s="2">
        <f>MACD!F164</f>
        <v>-7.3717990144958265E-3</v>
      </c>
      <c r="F164" s="2">
        <f>'Moving Avg'!D164</f>
        <v>3.6933400000000001</v>
      </c>
      <c r="G164" s="2">
        <f>'Moving Avg'!F164</f>
        <v>3.7021600000000006</v>
      </c>
      <c r="H164" s="2">
        <f>'Moving Avg'!G164</f>
        <v>3.7434040000000008</v>
      </c>
      <c r="I164" s="2">
        <f>'Moving Avg'!H164</f>
        <v>0</v>
      </c>
      <c r="J164" s="17" t="str">
        <f>OBV!F164</f>
        <v>BEARISH</v>
      </c>
      <c r="K164" s="17" t="str">
        <f>OBV!G164</f>
        <v>NEUTRAL</v>
      </c>
      <c r="L164" s="17" t="str">
        <f>OBV!H164</f>
        <v>CONFIRMED BEARISH</v>
      </c>
    </row>
    <row r="165" spans="1:12" ht="13.5" x14ac:dyDescent="0.25">
      <c r="A165" s="3">
        <f>RSI!A165</f>
        <v>42243</v>
      </c>
      <c r="B165" s="2">
        <f>RSI!B165</f>
        <v>3.6177000000000001</v>
      </c>
      <c r="C165" s="2">
        <f>RSI!I165</f>
        <v>39.079535092340137</v>
      </c>
      <c r="D165" s="2">
        <f>MACD!E165</f>
        <v>2.0533757285980947E-3</v>
      </c>
      <c r="E165" s="2">
        <f>MACD!F165</f>
        <v>-5.4867640658770424E-3</v>
      </c>
      <c r="F165" s="2">
        <f>'Moving Avg'!D165</f>
        <v>3.6808999999999998</v>
      </c>
      <c r="G165" s="2">
        <f>'Moving Avg'!F165</f>
        <v>3.6964600000000005</v>
      </c>
      <c r="H165" s="2">
        <f>'Moving Avg'!G165</f>
        <v>3.7395700000000005</v>
      </c>
      <c r="I165" s="2">
        <f>'Moving Avg'!H165</f>
        <v>0</v>
      </c>
      <c r="J165" s="17" t="str">
        <f>OBV!F165</f>
        <v>BEARISH</v>
      </c>
      <c r="K165" s="17" t="str">
        <f>OBV!G165</f>
        <v>NEUTRAL</v>
      </c>
      <c r="L165" s="17" t="str">
        <f>OBV!H165</f>
        <v>CONFIRMED BEARISH</v>
      </c>
    </row>
    <row r="166" spans="1:12" ht="13.5" x14ac:dyDescent="0.25">
      <c r="A166" s="3">
        <f>RSI!A166</f>
        <v>42244</v>
      </c>
      <c r="B166" s="2">
        <f>RSI!B166</f>
        <v>3.6177000000000001</v>
      </c>
      <c r="C166" s="2">
        <f>RSI!I166</f>
        <v>39.079535092340137</v>
      </c>
      <c r="D166" s="2">
        <f>MACD!E166</f>
        <v>1.2117172269665133E-2</v>
      </c>
      <c r="E166" s="2">
        <f>MACD!F166</f>
        <v>-1.9659767987686072E-3</v>
      </c>
      <c r="F166" s="2">
        <f>'Moving Avg'!D166</f>
        <v>3.6591399999999998</v>
      </c>
      <c r="G166" s="2">
        <f>'Moving Avg'!F166</f>
        <v>3.69076</v>
      </c>
      <c r="H166" s="2">
        <f>'Moving Avg'!G166</f>
        <v>3.7353200000000011</v>
      </c>
      <c r="I166" s="2">
        <f>'Moving Avg'!H166</f>
        <v>0</v>
      </c>
      <c r="J166" s="17" t="str">
        <f>OBV!F166</f>
        <v>BEARISH</v>
      </c>
      <c r="K166" s="17" t="str">
        <f>OBV!G166</f>
        <v>WEAK</v>
      </c>
      <c r="L166" s="17" t="str">
        <f>OBV!H166</f>
        <v>CONFIRMED BEARISH</v>
      </c>
    </row>
    <row r="167" spans="1:12" ht="13.5" x14ac:dyDescent="0.25">
      <c r="A167" s="3">
        <f>RSI!A167</f>
        <v>42247</v>
      </c>
      <c r="B167" s="2">
        <f>RSI!B167</f>
        <v>3.6177000000000001</v>
      </c>
      <c r="C167" s="2">
        <f>RSI!I167</f>
        <v>39.079535092340137</v>
      </c>
      <c r="D167" s="2">
        <f>MACD!E167</f>
        <v>1.7178355630676378E-2</v>
      </c>
      <c r="E167" s="2">
        <f>MACD!F167</f>
        <v>1.8628896871203901E-3</v>
      </c>
      <c r="F167" s="2">
        <f>'Moving Avg'!D167</f>
        <v>3.63842</v>
      </c>
      <c r="G167" s="2">
        <f>'Moving Avg'!F167</f>
        <v>3.6876500000000001</v>
      </c>
      <c r="H167" s="2">
        <f>'Moving Avg'!G167</f>
        <v>3.7310700000000021</v>
      </c>
      <c r="I167" s="2">
        <f>'Moving Avg'!H167</f>
        <v>0</v>
      </c>
      <c r="J167" s="17" t="str">
        <f>OBV!F167</f>
        <v>BEARISH</v>
      </c>
      <c r="K167" s="17" t="str">
        <f>OBV!G167</f>
        <v>NEUTRAL</v>
      </c>
      <c r="L167" s="17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3.6073</v>
      </c>
      <c r="C168" s="2">
        <f>RSI!I168</f>
        <v>37.978642090806332</v>
      </c>
      <c r="D168" s="2">
        <f>MACD!E168</f>
        <v>2.6706879852201659E-2</v>
      </c>
      <c r="E168" s="2">
        <f>MACD!F168</f>
        <v>6.8316877201366442E-3</v>
      </c>
      <c r="F168" s="2">
        <f>'Moving Avg'!D168</f>
        <v>3.6156199999999998</v>
      </c>
      <c r="G168" s="2">
        <f>'Moving Avg'!F168</f>
        <v>3.6840200000000003</v>
      </c>
      <c r="H168" s="2">
        <f>'Moving Avg'!G168</f>
        <v>3.727028000000002</v>
      </c>
      <c r="I168" s="2">
        <f>'Moving Avg'!H168</f>
        <v>0</v>
      </c>
      <c r="J168" s="17" t="str">
        <f>OBV!F168</f>
        <v>BEARISH</v>
      </c>
      <c r="K168" s="17" t="str">
        <f>OBV!G168</f>
        <v>NEUTRAL</v>
      </c>
      <c r="L168" s="17" t="str">
        <f>OBV!H168</f>
        <v>CONFIRMED BEARISH</v>
      </c>
    </row>
    <row r="169" spans="1:12" ht="13.5" x14ac:dyDescent="0.25">
      <c r="A169" s="3">
        <f>RSI!A169</f>
        <v>42249</v>
      </c>
      <c r="B169" s="2">
        <f>RSI!B169</f>
        <v>3.6073</v>
      </c>
      <c r="C169" s="2">
        <f>RSI!I169</f>
        <v>37.978642090806332</v>
      </c>
      <c r="D169" s="2">
        <f>MACD!E169</f>
        <v>3.5285559742545214E-2</v>
      </c>
      <c r="E169" s="2">
        <f>MACD!F169</f>
        <v>1.2522462124618359E-2</v>
      </c>
      <c r="F169" s="2">
        <f>'Moving Avg'!D169</f>
        <v>3.6135400000000004</v>
      </c>
      <c r="G169" s="2">
        <f>'Moving Avg'!F169</f>
        <v>3.6803900000000001</v>
      </c>
      <c r="H169" s="2">
        <f>'Moving Avg'!G169</f>
        <v>3.7229860000000023</v>
      </c>
      <c r="I169" s="2">
        <f>'Moving Avg'!H169</f>
        <v>0</v>
      </c>
      <c r="J169" s="17" t="str">
        <f>OBV!F169</f>
        <v>BEARISH</v>
      </c>
      <c r="K169" s="17" t="str">
        <f>OBV!G169</f>
        <v>NEUTRAL</v>
      </c>
      <c r="L169" s="17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3.6021000000000001</v>
      </c>
      <c r="C170" s="2">
        <f>RSI!I170</f>
        <v>37.368209956191926</v>
      </c>
      <c r="D170" s="2">
        <f>MACD!E170</f>
        <v>3.5438251283497646E-2</v>
      </c>
      <c r="E170" s="2">
        <f>MACD!F170</f>
        <v>1.7105619956394216E-2</v>
      </c>
      <c r="F170" s="2">
        <f>'Moving Avg'!D170</f>
        <v>3.6104200000000004</v>
      </c>
      <c r="G170" s="2">
        <f>'Moving Avg'!F170</f>
        <v>3.6741699999999993</v>
      </c>
      <c r="H170" s="2">
        <f>'Moving Avg'!G170</f>
        <v>3.7193580000000024</v>
      </c>
      <c r="I170" s="2">
        <f>'Moving Avg'!H170</f>
        <v>0</v>
      </c>
      <c r="J170" s="17" t="str">
        <f>OBV!F170</f>
        <v>BEARISH</v>
      </c>
      <c r="K170" s="17" t="str">
        <f>OBV!G170</f>
        <v>NEUTRAL</v>
      </c>
      <c r="L170" s="17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3.5969000000000002</v>
      </c>
      <c r="C171" s="2">
        <f>RSI!I171</f>
        <v>36.732393352459823</v>
      </c>
      <c r="D171" s="2">
        <f>MACD!E171</f>
        <v>4.3595052333719853E-2</v>
      </c>
      <c r="E171" s="2">
        <f>MACD!F171</f>
        <v>2.2403506431859344E-2</v>
      </c>
      <c r="F171" s="2">
        <f>'Moving Avg'!D171</f>
        <v>3.6062600000000002</v>
      </c>
      <c r="G171" s="2">
        <f>'Moving Avg'!F171</f>
        <v>3.6723550000000005</v>
      </c>
      <c r="H171" s="2">
        <f>'Moving Avg'!G171</f>
        <v>3.715626000000003</v>
      </c>
      <c r="I171" s="2">
        <f>'Moving Avg'!H171</f>
        <v>0</v>
      </c>
      <c r="J171" s="17" t="str">
        <f>OBV!F171</f>
        <v>BEARISH</v>
      </c>
      <c r="K171" s="17" t="str">
        <f>OBV!G171</f>
        <v>NEUTRAL</v>
      </c>
      <c r="L171" s="17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3.5969000000000002</v>
      </c>
      <c r="C172" s="2">
        <f>RSI!I172</f>
        <v>36.732393352459823</v>
      </c>
      <c r="D172" s="2">
        <f>MACD!E172</f>
        <v>5.0165821790917331E-2</v>
      </c>
      <c r="E172" s="2">
        <f>MACD!F172</f>
        <v>2.7955969503670942E-2</v>
      </c>
      <c r="F172" s="2">
        <f>'Moving Avg'!D172</f>
        <v>3.6021000000000001</v>
      </c>
      <c r="G172" s="2">
        <f>'Moving Avg'!F172</f>
        <v>3.6708000000000007</v>
      </c>
      <c r="H172" s="2">
        <f>'Moving Avg'!G172</f>
        <v>3.7113760000000031</v>
      </c>
      <c r="I172" s="2">
        <f>'Moving Avg'!H172</f>
        <v>0</v>
      </c>
      <c r="J172" s="17" t="str">
        <f>OBV!F172</f>
        <v>BEARISH</v>
      </c>
      <c r="K172" s="17" t="str">
        <f>OBV!G172</f>
        <v>NEUTRAL</v>
      </c>
      <c r="L172" s="17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3.5969000000000002</v>
      </c>
      <c r="C173" s="2">
        <f>RSI!I173</f>
        <v>36.732393352459823</v>
      </c>
      <c r="D173" s="2">
        <f>MACD!E173</f>
        <v>5.6159834080278248E-2</v>
      </c>
      <c r="E173" s="2">
        <f>MACD!F173</f>
        <v>3.3596742418992409E-2</v>
      </c>
      <c r="F173" s="2">
        <f>'Moving Avg'!D173</f>
        <v>3.6000199999999998</v>
      </c>
      <c r="G173" s="2">
        <f>'Moving Avg'!F173</f>
        <v>3.6666500000000006</v>
      </c>
      <c r="H173" s="2">
        <f>'Moving Avg'!G173</f>
        <v>3.7081620000000033</v>
      </c>
      <c r="I173" s="2">
        <f>'Moving Avg'!H173</f>
        <v>0</v>
      </c>
      <c r="J173" s="17" t="str">
        <f>OBV!F173</f>
        <v>BEARISH</v>
      </c>
      <c r="K173" s="17" t="str">
        <f>OBV!G173</f>
        <v>NEUTRAL</v>
      </c>
      <c r="L173" s="17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3.5918000000000001</v>
      </c>
      <c r="C174" s="2">
        <f>RSI!I174</f>
        <v>35.982428476721765</v>
      </c>
      <c r="D174" s="2">
        <f>MACD!E174</f>
        <v>4.6072979502651545E-2</v>
      </c>
      <c r="E174" s="2">
        <f>MACD!F174</f>
        <v>3.6091989835724238E-2</v>
      </c>
      <c r="F174" s="2">
        <f>'Moving Avg'!D174</f>
        <v>3.5969199999999999</v>
      </c>
      <c r="G174" s="2">
        <f>'Moving Avg'!F174</f>
        <v>3.6575800000000007</v>
      </c>
      <c r="H174" s="2">
        <f>'Moving Avg'!G174</f>
        <v>3.7053640000000034</v>
      </c>
      <c r="I174" s="2">
        <f>'Moving Avg'!H174</f>
        <v>0</v>
      </c>
      <c r="J174" s="17" t="str">
        <f>OBV!F174</f>
        <v>BEARISH</v>
      </c>
      <c r="K174" s="17" t="str">
        <f>OBV!G174</f>
        <v>WEAK</v>
      </c>
      <c r="L174" s="17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3.5657999999999999</v>
      </c>
      <c r="C175" s="2">
        <f>RSI!I175</f>
        <v>32.355585029973085</v>
      </c>
      <c r="D175" s="2">
        <f>MACD!E175</f>
        <v>3.986620763126103E-2</v>
      </c>
      <c r="E175" s="2">
        <f>MACD!F175</f>
        <v>3.68468333948316E-2</v>
      </c>
      <c r="F175" s="2">
        <f>'Moving Avg'!D175</f>
        <v>3.5896599999999999</v>
      </c>
      <c r="G175" s="2">
        <f>'Moving Avg'!F175</f>
        <v>3.6492850000000003</v>
      </c>
      <c r="H175" s="2">
        <f>'Moving Avg'!G175</f>
        <v>3.7021500000000032</v>
      </c>
      <c r="I175" s="2">
        <f>'Moving Avg'!H175</f>
        <v>0</v>
      </c>
      <c r="J175" s="17" t="str">
        <f>OBV!F175</f>
        <v>BEARISH</v>
      </c>
      <c r="K175" s="17" t="str">
        <f>OBV!G175</f>
        <v>WEAK</v>
      </c>
      <c r="L175" s="17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3.4622000000000002</v>
      </c>
      <c r="C176" s="2">
        <f>RSI!I176</f>
        <v>22.586429686700001</v>
      </c>
      <c r="D176" s="2">
        <f>MACD!E176</f>
        <v>4.2814563485513712E-2</v>
      </c>
      <c r="E176" s="2">
        <f>MACD!F176</f>
        <v>3.804037941296802E-2</v>
      </c>
      <c r="F176" s="2">
        <f>'Moving Avg'!D176</f>
        <v>3.5627200000000001</v>
      </c>
      <c r="G176" s="2">
        <f>'Moving Avg'!F176</f>
        <v>3.6358099999999993</v>
      </c>
      <c r="H176" s="2">
        <f>'Moving Avg'!G176</f>
        <v>3.6968640000000033</v>
      </c>
      <c r="I176" s="2">
        <f>'Moving Avg'!H176</f>
        <v>0</v>
      </c>
      <c r="J176" s="17" t="str">
        <f>OBV!F176</f>
        <v>BEARISH</v>
      </c>
      <c r="K176" s="17" t="str">
        <f>OBV!G176</f>
        <v>WEAK</v>
      </c>
      <c r="L176" s="17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3.4725999999999999</v>
      </c>
      <c r="C177" s="2">
        <f>RSI!I177</f>
        <v>25.033428045216368</v>
      </c>
      <c r="D177" s="2">
        <f>MACD!E177</f>
        <v>4.5638323046703455E-2</v>
      </c>
      <c r="E177" s="2">
        <f>MACD!F177</f>
        <v>3.9559968139715108E-2</v>
      </c>
      <c r="F177" s="2">
        <f>'Moving Avg'!D177</f>
        <v>3.5378599999999998</v>
      </c>
      <c r="G177" s="2">
        <f>'Moving Avg'!F177</f>
        <v>3.6241499999999993</v>
      </c>
      <c r="H177" s="2">
        <f>'Moving Avg'!G177</f>
        <v>3.6916820000000037</v>
      </c>
      <c r="I177" s="2">
        <f>'Moving Avg'!H177</f>
        <v>0</v>
      </c>
      <c r="J177" s="17" t="str">
        <f>OBV!F177</f>
        <v>BEARISH</v>
      </c>
      <c r="K177" s="17" t="str">
        <f>OBV!G177</f>
        <v>WEAK</v>
      </c>
      <c r="L177" s="17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3.4984999999999999</v>
      </c>
      <c r="C178" s="2">
        <f>RSI!I178</f>
        <v>30.892052788187854</v>
      </c>
      <c r="D178" s="2">
        <f>MACD!E178</f>
        <v>4.5465618166760979E-2</v>
      </c>
      <c r="E178" s="2">
        <f>MACD!F178</f>
        <v>4.0741098145124284E-2</v>
      </c>
      <c r="F178" s="2">
        <f>'Moving Avg'!D178</f>
        <v>3.5181800000000001</v>
      </c>
      <c r="G178" s="2">
        <f>'Moving Avg'!F178</f>
        <v>3.6124899999999998</v>
      </c>
      <c r="H178" s="2">
        <f>'Moving Avg'!G178</f>
        <v>3.6854640000000027</v>
      </c>
      <c r="I178" s="2">
        <f>'Moving Avg'!H178</f>
        <v>0</v>
      </c>
      <c r="J178" s="17" t="str">
        <f>OBV!F178</f>
        <v>BEARISH</v>
      </c>
      <c r="K178" s="17" t="str">
        <f>OBV!G178</f>
        <v>WEAK</v>
      </c>
      <c r="L178" s="17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3.4984999999999999</v>
      </c>
      <c r="C179" s="2">
        <f>RSI!I179</f>
        <v>30.892052788187854</v>
      </c>
      <c r="D179" s="2">
        <f>MACD!E179</f>
        <v>4.6052067412768682E-2</v>
      </c>
      <c r="E179" s="2">
        <f>MACD!F179</f>
        <v>4.1803291998653166E-2</v>
      </c>
      <c r="F179" s="2">
        <f>'Moving Avg'!D179</f>
        <v>3.4995199999999995</v>
      </c>
      <c r="G179" s="2">
        <f>'Moving Avg'!F179</f>
        <v>3.6008300000000006</v>
      </c>
      <c r="H179" s="2">
        <f>'Moving Avg'!G179</f>
        <v>3.6792460000000027</v>
      </c>
      <c r="I179" s="2">
        <f>'Moving Avg'!H179</f>
        <v>0</v>
      </c>
      <c r="J179" s="17" t="str">
        <f>OBV!F179</f>
        <v>BEARISH</v>
      </c>
      <c r="K179" s="17" t="str">
        <f>OBV!G179</f>
        <v>WEAK</v>
      </c>
      <c r="L179" s="17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3.4984999999999999</v>
      </c>
      <c r="C180" s="2">
        <f>RSI!I180</f>
        <v>30.892052788187854</v>
      </c>
      <c r="D180" s="2">
        <f>MACD!E180</f>
        <v>4.6426612350093599E-2</v>
      </c>
      <c r="E180" s="2">
        <f>MACD!F180</f>
        <v>4.2727956068941253E-2</v>
      </c>
      <c r="F180" s="2">
        <f>'Moving Avg'!D180</f>
        <v>3.4860599999999997</v>
      </c>
      <c r="G180" s="2">
        <f>'Moving Avg'!F180</f>
        <v>3.5917600000000007</v>
      </c>
      <c r="H180" s="2">
        <f>'Moving Avg'!G180</f>
        <v>3.6730280000000026</v>
      </c>
      <c r="I180" s="2">
        <f>'Moving Avg'!H180</f>
        <v>0</v>
      </c>
      <c r="J180" s="17" t="str">
        <f>OBV!F180</f>
        <v>BEARISH</v>
      </c>
      <c r="K180" s="17" t="str">
        <f>OBV!G180</f>
        <v>NEUTRAL</v>
      </c>
      <c r="L180" s="17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3.4984999999999999</v>
      </c>
      <c r="C181" s="2">
        <f>RSI!I181</f>
        <v>30.892052788187854</v>
      </c>
      <c r="D181" s="2">
        <f>MACD!E181</f>
        <v>4.6571607815518057E-2</v>
      </c>
      <c r="E181" s="2">
        <f>MACD!F181</f>
        <v>4.3496686418256617E-2</v>
      </c>
      <c r="F181" s="2">
        <f>'Moving Avg'!D181</f>
        <v>3.4933199999999998</v>
      </c>
      <c r="G181" s="2">
        <f>'Moving Avg'!F181</f>
        <v>3.5803600000000002</v>
      </c>
      <c r="H181" s="2">
        <f>'Moving Avg'!G181</f>
        <v>3.6683640000000026</v>
      </c>
      <c r="I181" s="2">
        <f>'Moving Avg'!H181</f>
        <v>0</v>
      </c>
      <c r="J181" s="17" t="str">
        <f>OBV!F181</f>
        <v>BULLISH</v>
      </c>
      <c r="K181" s="17" t="str">
        <f>OBV!G181</f>
        <v>STRONG</v>
      </c>
      <c r="L181" s="17" t="str">
        <f>OBV!H181</f>
        <v>CONFIRMED BULLISH</v>
      </c>
    </row>
    <row r="182" spans="1:12" ht="13.5" x14ac:dyDescent="0.25">
      <c r="A182" s="3">
        <f>RSI!A182</f>
        <v>42268</v>
      </c>
      <c r="B182" s="2">
        <f>RSI!B182</f>
        <v>3.5607000000000002</v>
      </c>
      <c r="C182" s="2">
        <f>RSI!I182</f>
        <v>44.821330773757985</v>
      </c>
      <c r="D182" s="2">
        <f>MACD!E182</f>
        <v>4.2668437791956393E-2</v>
      </c>
      <c r="E182" s="2">
        <f>MACD!F182</f>
        <v>4.333103669299658E-2</v>
      </c>
      <c r="F182" s="2">
        <f>'Moving Avg'!D182</f>
        <v>3.5109400000000002</v>
      </c>
      <c r="G182" s="2">
        <f>'Moving Avg'!F182</f>
        <v>3.5723299999999996</v>
      </c>
      <c r="H182" s="2">
        <f>'Moving Avg'!G182</f>
        <v>3.664426000000002</v>
      </c>
      <c r="I182" s="2">
        <f>'Moving Avg'!H182</f>
        <v>0</v>
      </c>
      <c r="J182" s="17" t="str">
        <f>OBV!F182</f>
        <v>BULLISH</v>
      </c>
      <c r="K182" s="17" t="str">
        <f>OBV!G182</f>
        <v>STRONG</v>
      </c>
      <c r="L182" s="17" t="str">
        <f>OBV!H182</f>
        <v>CONFIRMED BULLISH</v>
      </c>
    </row>
    <row r="183" spans="1:12" ht="13.5" x14ac:dyDescent="0.25">
      <c r="A183" s="3">
        <f>RSI!A183</f>
        <v>42269</v>
      </c>
      <c r="B183" s="2">
        <f>RSI!B183</f>
        <v>3.5192000000000001</v>
      </c>
      <c r="C183" s="2">
        <f>RSI!I183</f>
        <v>39.151256899379575</v>
      </c>
      <c r="D183" s="2">
        <f>MACD!E183</f>
        <v>4.2610758282989991E-2</v>
      </c>
      <c r="E183" s="2">
        <f>MACD!F183</f>
        <v>4.318698101099526E-2</v>
      </c>
      <c r="F183" s="2">
        <f>'Moving Avg'!D183</f>
        <v>3.5150800000000002</v>
      </c>
      <c r="G183" s="2">
        <f>'Moving Avg'!F183</f>
        <v>3.5622250000000002</v>
      </c>
      <c r="H183" s="2">
        <f>'Moving Avg'!G183</f>
        <v>3.6601760000000025</v>
      </c>
      <c r="I183" s="2">
        <f>'Moving Avg'!H183</f>
        <v>0</v>
      </c>
      <c r="J183" s="17" t="str">
        <f>OBV!F183</f>
        <v>BULLISH</v>
      </c>
      <c r="K183" s="17" t="str">
        <f>OBV!G183</f>
        <v>STRONG</v>
      </c>
      <c r="L183" s="17" t="str">
        <f>OBV!H183</f>
        <v>CONFIRMED BULLISH</v>
      </c>
    </row>
    <row r="184" spans="1:12" ht="13.5" x14ac:dyDescent="0.25">
      <c r="A184" s="3">
        <f>RSI!A184</f>
        <v>42270</v>
      </c>
      <c r="B184" s="2">
        <f>RSI!B184</f>
        <v>3.5192000000000001</v>
      </c>
      <c r="C184" s="2">
        <f>RSI!I184</f>
        <v>39.151256899379575</v>
      </c>
      <c r="D184" s="2">
        <f>MACD!E184</f>
        <v>4.2180829798380781E-2</v>
      </c>
      <c r="E184" s="2">
        <f>MACD!F184</f>
        <v>4.2985750768472372E-2</v>
      </c>
      <c r="F184" s="2">
        <f>'Moving Avg'!D184</f>
        <v>3.5192199999999998</v>
      </c>
      <c r="G184" s="2">
        <f>'Moving Avg'!F184</f>
        <v>3.5573000000000001</v>
      </c>
      <c r="H184" s="2">
        <f>'Moving Avg'!G184</f>
        <v>3.6548900000000022</v>
      </c>
      <c r="I184" s="2">
        <f>'Moving Avg'!H184</f>
        <v>0</v>
      </c>
      <c r="J184" s="17" t="str">
        <f>OBV!F184</f>
        <v>BULLISH</v>
      </c>
      <c r="K184" s="17" t="str">
        <f>OBV!G184</f>
        <v>STRONG</v>
      </c>
      <c r="L184" s="17" t="str">
        <f>OBV!H184</f>
        <v>CONFIRMED BULLISH</v>
      </c>
    </row>
    <row r="185" spans="1:12" ht="13.5" x14ac:dyDescent="0.25">
      <c r="A185" s="3">
        <f>RSI!A185</f>
        <v>42275</v>
      </c>
      <c r="B185" s="2">
        <f>RSI!B185</f>
        <v>3.5192000000000001</v>
      </c>
      <c r="C185" s="2">
        <f>RSI!I185</f>
        <v>39.151256899379575</v>
      </c>
      <c r="D185" s="2">
        <f>MACD!E185</f>
        <v>3.8190648452338216E-2</v>
      </c>
      <c r="E185" s="2">
        <f>MACD!F185</f>
        <v>4.2026730305245542E-2</v>
      </c>
      <c r="F185" s="2">
        <f>'Moving Avg'!D185</f>
        <v>3.5233600000000003</v>
      </c>
      <c r="G185" s="2">
        <f>'Moving Avg'!F185</f>
        <v>3.5523750000000005</v>
      </c>
      <c r="H185" s="2">
        <f>'Moving Avg'!G185</f>
        <v>3.6496040000000023</v>
      </c>
      <c r="I185" s="2">
        <f>'Moving Avg'!H185</f>
        <v>0</v>
      </c>
      <c r="J185" s="17" t="str">
        <f>OBV!F185</f>
        <v>BULLISH</v>
      </c>
      <c r="K185" s="17" t="str">
        <f>OBV!G185</f>
        <v>STRONG</v>
      </c>
      <c r="L185" s="17" t="str">
        <f>OBV!H185</f>
        <v>CONFIRMED BULLISH</v>
      </c>
    </row>
    <row r="186" spans="1:12" ht="13.5" x14ac:dyDescent="0.25">
      <c r="A186" s="3">
        <f>RSI!A186</f>
        <v>42276</v>
      </c>
      <c r="B186" s="2">
        <f>RSI!B186</f>
        <v>3.4984999999999999</v>
      </c>
      <c r="C186" s="2">
        <f>RSI!I186</f>
        <v>36.291157728018362</v>
      </c>
      <c r="D186" s="2">
        <f>MACD!E186</f>
        <v>2.0755142856978548E-2</v>
      </c>
      <c r="E186" s="2">
        <f>MACD!F186</f>
        <v>3.7772412815592148E-2</v>
      </c>
      <c r="F186" s="2">
        <f>'Moving Avg'!D186</f>
        <v>3.5233599999999994</v>
      </c>
      <c r="G186" s="2">
        <f>'Moving Avg'!F186</f>
        <v>3.5464150000000005</v>
      </c>
      <c r="H186" s="2">
        <f>'Moving Avg'!G186</f>
        <v>3.6439040000000023</v>
      </c>
      <c r="I186" s="2">
        <f>'Moving Avg'!H186</f>
        <v>0</v>
      </c>
      <c r="J186" s="17" t="str">
        <f>OBV!F186</f>
        <v>BEARISH</v>
      </c>
      <c r="K186" s="17" t="str">
        <f>OBV!G186</f>
        <v>WEAK</v>
      </c>
      <c r="L186" s="17" t="str">
        <f>OBV!H186</f>
        <v>NEUTRAL</v>
      </c>
    </row>
    <row r="187" spans="1:12" ht="13.5" x14ac:dyDescent="0.25">
      <c r="A187" s="3">
        <f>RSI!A187</f>
        <v>42277</v>
      </c>
      <c r="B187" s="2">
        <f>RSI!B187</f>
        <v>3.4725999999999999</v>
      </c>
      <c r="C187" s="2">
        <f>RSI!I187</f>
        <v>33.038967423086618</v>
      </c>
      <c r="D187" s="2">
        <f>MACD!E187</f>
        <v>9.9631639106769754E-3</v>
      </c>
      <c r="E187" s="2">
        <f>MACD!F187</f>
        <v>3.2210563034609112E-2</v>
      </c>
      <c r="F187" s="2">
        <f>'Moving Avg'!D187</f>
        <v>3.5057400000000003</v>
      </c>
      <c r="G187" s="2">
        <f>'Moving Avg'!F187</f>
        <v>3.5391599999999999</v>
      </c>
      <c r="H187" s="2">
        <f>'Moving Avg'!G187</f>
        <v>3.6376860000000022</v>
      </c>
      <c r="I187" s="2">
        <f>'Moving Avg'!H187</f>
        <v>0</v>
      </c>
      <c r="J187" s="17" t="str">
        <f>OBV!F187</f>
        <v>BEARISH</v>
      </c>
      <c r="K187" s="17" t="str">
        <f>OBV!G187</f>
        <v>WEAK</v>
      </c>
      <c r="L187" s="17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3.4725999999999999</v>
      </c>
      <c r="C188" s="2">
        <f>RSI!I188</f>
        <v>33.038967423086618</v>
      </c>
      <c r="D188" s="2">
        <f>MACD!E188</f>
        <v>5.3789848056182699E-3</v>
      </c>
      <c r="E188" s="2">
        <f>MACD!F188</f>
        <v>2.6844247388810943E-2</v>
      </c>
      <c r="F188" s="2">
        <f>'Moving Avg'!D188</f>
        <v>3.4964199999999996</v>
      </c>
      <c r="G188" s="2">
        <f>'Moving Avg'!F188</f>
        <v>3.532424999999999</v>
      </c>
      <c r="H188" s="2">
        <f>'Moving Avg'!G188</f>
        <v>3.6325040000000017</v>
      </c>
      <c r="I188" s="2">
        <f>'Moving Avg'!H188</f>
        <v>0</v>
      </c>
      <c r="J188" s="17" t="str">
        <f>OBV!F188</f>
        <v>BEARISH</v>
      </c>
      <c r="K188" s="17" t="str">
        <f>OBV!G188</f>
        <v>WEAK</v>
      </c>
      <c r="L188" s="17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3.4674</v>
      </c>
      <c r="C189" s="2">
        <f>RSI!I189</f>
        <v>32.363653632165722</v>
      </c>
      <c r="D189" s="2">
        <f>MACD!E189</f>
        <v>2.406434397887125E-3</v>
      </c>
      <c r="E189" s="2">
        <f>MACD!F189</f>
        <v>2.1956684790626183E-2</v>
      </c>
      <c r="F189" s="2">
        <f>'Moving Avg'!D189</f>
        <v>3.4860599999999997</v>
      </c>
      <c r="G189" s="2">
        <f>'Moving Avg'!F189</f>
        <v>3.5254299999999992</v>
      </c>
      <c r="H189" s="2">
        <f>'Moving Avg'!G189</f>
        <v>3.6272180000000018</v>
      </c>
      <c r="I189" s="2">
        <f>'Moving Avg'!H189</f>
        <v>0</v>
      </c>
      <c r="J189" s="17" t="str">
        <f>OBV!F189</f>
        <v>BEARISH</v>
      </c>
      <c r="K189" s="17" t="str">
        <f>OBV!G189</f>
        <v>WEAK</v>
      </c>
      <c r="L189" s="17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3.4</v>
      </c>
      <c r="C190" s="2">
        <f>RSI!I190</f>
        <v>25.179604503063487</v>
      </c>
      <c r="D190" s="2">
        <f>MACD!E190</f>
        <v>5.3970979314552636E-3</v>
      </c>
      <c r="E190" s="2">
        <f>MACD!F190</f>
        <v>1.8644767418792001E-2</v>
      </c>
      <c r="F190" s="2">
        <f>'Moving Avg'!D190</f>
        <v>3.4622199999999999</v>
      </c>
      <c r="G190" s="2">
        <f>'Moving Avg'!F190</f>
        <v>3.5153249999999998</v>
      </c>
      <c r="H190" s="2">
        <f>'Moving Avg'!G190</f>
        <v>3.6200660000000018</v>
      </c>
      <c r="I190" s="2">
        <f>'Moving Avg'!H190</f>
        <v>0</v>
      </c>
      <c r="J190" s="17" t="str">
        <f>OBV!F190</f>
        <v>BEARISH</v>
      </c>
      <c r="K190" s="17" t="str">
        <f>OBV!G190</f>
        <v>WEAK</v>
      </c>
      <c r="L190" s="17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3.4466000000000001</v>
      </c>
      <c r="C191" s="2">
        <f>RSI!I191</f>
        <v>35.791961590630621</v>
      </c>
      <c r="D191" s="2">
        <f>MACD!E191</f>
        <v>5.3493602676528695E-3</v>
      </c>
      <c r="E191" s="2">
        <f>MACD!F191</f>
        <v>1.5985685988564174E-2</v>
      </c>
      <c r="F191" s="2">
        <f>'Moving Avg'!D191</f>
        <v>3.4518399999999998</v>
      </c>
      <c r="G191" s="2">
        <f>'Moving Avg'!F191</f>
        <v>3.5078100000000001</v>
      </c>
      <c r="H191" s="2">
        <f>'Moving Avg'!G191</f>
        <v>3.6133280000000014</v>
      </c>
      <c r="I191" s="2">
        <f>'Moving Avg'!H191</f>
        <v>0</v>
      </c>
      <c r="J191" s="17" t="str">
        <f>OBV!F191</f>
        <v>BEARISH</v>
      </c>
      <c r="K191" s="17" t="str">
        <f>OBV!G191</f>
        <v>WEAK</v>
      </c>
      <c r="L191" s="17" t="str">
        <f>OBV!H191</f>
        <v>CONFIRMED BEARISH</v>
      </c>
    </row>
    <row r="192" spans="1:12" ht="13.5" x14ac:dyDescent="0.25">
      <c r="A192" s="3">
        <f>RSI!A192</f>
        <v>42284</v>
      </c>
      <c r="B192" s="2">
        <f>RSI!B192</f>
        <v>3.4207000000000001</v>
      </c>
      <c r="C192" s="2">
        <f>RSI!I192</f>
        <v>32.991126546559883</v>
      </c>
      <c r="D192" s="2">
        <f>MACD!E192</f>
        <v>1.7330199872735097E-2</v>
      </c>
      <c r="E192" s="2">
        <f>MACD!F192</f>
        <v>1.625458876539836E-2</v>
      </c>
      <c r="F192" s="2">
        <f>'Moving Avg'!D192</f>
        <v>3.4414600000000002</v>
      </c>
      <c r="G192" s="2">
        <f>'Moving Avg'!F192</f>
        <v>3.4989999999999997</v>
      </c>
      <c r="H192" s="2">
        <f>'Moving Avg'!G192</f>
        <v>3.6080400000000021</v>
      </c>
      <c r="I192" s="2">
        <f>'Moving Avg'!H192</f>
        <v>0</v>
      </c>
      <c r="J192" s="17" t="str">
        <f>OBV!F192</f>
        <v>BEARISH</v>
      </c>
      <c r="K192" s="17" t="str">
        <f>OBV!G192</f>
        <v>WEAK</v>
      </c>
      <c r="L192" s="17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3.4207000000000001</v>
      </c>
      <c r="C193" s="2">
        <f>RSI!I193</f>
        <v>32.991126546559883</v>
      </c>
      <c r="D193" s="2">
        <f>MACD!E193</f>
        <v>2.1730228624605719E-2</v>
      </c>
      <c r="E193" s="2">
        <f>MACD!F193</f>
        <v>1.7349716737239833E-2</v>
      </c>
      <c r="F193" s="2">
        <f>'Moving Avg'!D193</f>
        <v>3.4310800000000001</v>
      </c>
      <c r="G193" s="2">
        <f>'Moving Avg'!F193</f>
        <v>3.4901899999999992</v>
      </c>
      <c r="H193" s="2">
        <f>'Moving Avg'!G193</f>
        <v>3.6007840000000022</v>
      </c>
      <c r="I193" s="2">
        <f>'Moving Avg'!H193</f>
        <v>0</v>
      </c>
      <c r="J193" s="17" t="str">
        <f>OBV!F193</f>
        <v>BEARISH</v>
      </c>
      <c r="K193" s="17" t="str">
        <f>OBV!G193</f>
        <v>WEAK</v>
      </c>
      <c r="L193" s="17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3.4466000000000001</v>
      </c>
      <c r="C194" s="2">
        <f>RSI!I194</f>
        <v>38.566531702200336</v>
      </c>
      <c r="D194" s="2">
        <f>MACD!E194</f>
        <v>2.4133895269238259E-2</v>
      </c>
      <c r="E194" s="2">
        <f>MACD!F194</f>
        <v>1.8706552443639519E-2</v>
      </c>
      <c r="F194" s="2">
        <f>'Moving Avg'!D194</f>
        <v>3.42692</v>
      </c>
      <c r="G194" s="2">
        <f>'Moving Avg'!F194</f>
        <v>3.4829299999999996</v>
      </c>
      <c r="H194" s="2">
        <f>'Moving Avg'!G194</f>
        <v>3.5950820000000014</v>
      </c>
      <c r="I194" s="2">
        <f>'Moving Avg'!H194</f>
        <v>0</v>
      </c>
      <c r="J194" s="17" t="str">
        <f>OBV!F194</f>
        <v>BULLISH</v>
      </c>
      <c r="K194" s="17" t="str">
        <f>OBV!G194</f>
        <v>STRONG</v>
      </c>
      <c r="L194" s="17" t="str">
        <f>OBV!H194</f>
        <v>BULLISH DIVERGENCE</v>
      </c>
    </row>
    <row r="195" spans="1:12" ht="13.5" x14ac:dyDescent="0.25">
      <c r="A195" s="3">
        <f>RSI!A195</f>
        <v>42289</v>
      </c>
      <c r="B195" s="2">
        <f>RSI!B195</f>
        <v>3.4725999999999999</v>
      </c>
      <c r="C195" s="2">
        <f>RSI!I195</f>
        <v>43.636447441427613</v>
      </c>
      <c r="D195" s="2">
        <f>MACD!E195</f>
        <v>2.4643504232762403E-2</v>
      </c>
      <c r="E195" s="2">
        <f>MACD!F195</f>
        <v>1.9893942801464098E-2</v>
      </c>
      <c r="F195" s="2">
        <f>'Moving Avg'!D195</f>
        <v>3.4414400000000001</v>
      </c>
      <c r="G195" s="2">
        <f>'Moving Avg'!F195</f>
        <v>3.4782699999999998</v>
      </c>
      <c r="H195" s="2">
        <f>'Moving Avg'!G195</f>
        <v>3.5899000000000019</v>
      </c>
      <c r="I195" s="2">
        <f>'Moving Avg'!H195</f>
        <v>0</v>
      </c>
      <c r="J195" s="17" t="str">
        <f>OBV!F195</f>
        <v>BULLISH</v>
      </c>
      <c r="K195" s="17" t="str">
        <f>OBV!G195</f>
        <v>STRONG</v>
      </c>
      <c r="L195" s="17" t="str">
        <f>OBV!H195</f>
        <v>CONFIRMED BULLISH</v>
      </c>
    </row>
    <row r="196" spans="1:12" ht="13.5" x14ac:dyDescent="0.25">
      <c r="A196" s="3">
        <f>RSI!A196</f>
        <v>42290</v>
      </c>
      <c r="B196" s="2">
        <f>RSI!B196</f>
        <v>3.4725999999999999</v>
      </c>
      <c r="C196" s="2">
        <f>RSI!I196</f>
        <v>43.636447441427613</v>
      </c>
      <c r="D196" s="2">
        <f>MACD!E196</f>
        <v>2.2108371606090138E-2</v>
      </c>
      <c r="E196" s="2">
        <f>MACD!F196</f>
        <v>2.0336828562389307E-2</v>
      </c>
      <c r="F196" s="2">
        <f>'Moving Avg'!D196</f>
        <v>3.4466399999999999</v>
      </c>
      <c r="G196" s="2">
        <f>'Moving Avg'!F196</f>
        <v>3.47879</v>
      </c>
      <c r="H196" s="2">
        <f>'Moving Avg'!G196</f>
        <v>3.5847180000000014</v>
      </c>
      <c r="I196" s="2">
        <f>'Moving Avg'!H196</f>
        <v>0</v>
      </c>
      <c r="J196" s="17" t="str">
        <f>OBV!F196</f>
        <v>BEARISH</v>
      </c>
      <c r="K196" s="17" t="str">
        <f>OBV!G196</f>
        <v>WEAK</v>
      </c>
      <c r="L196" s="17" t="str">
        <f>OBV!H196</f>
        <v>BEARISH DIVERGENCE</v>
      </c>
    </row>
    <row r="197" spans="1:12" ht="13.5" x14ac:dyDescent="0.25">
      <c r="A197" s="3">
        <f>RSI!A197</f>
        <v>42293</v>
      </c>
      <c r="B197" s="2">
        <f>RSI!B197</f>
        <v>3.4051999999999998</v>
      </c>
      <c r="C197" s="2">
        <f>RSI!I197</f>
        <v>34.961902849159571</v>
      </c>
      <c r="D197" s="2">
        <f>MACD!E197</f>
        <v>2.117334323355724E-2</v>
      </c>
      <c r="E197" s="2">
        <f>MACD!F197</f>
        <v>2.0504131496622894E-2</v>
      </c>
      <c r="F197" s="2">
        <f>'Moving Avg'!D197</f>
        <v>3.44354</v>
      </c>
      <c r="G197" s="2">
        <f>'Moving Avg'!F197</f>
        <v>3.4754199999999997</v>
      </c>
      <c r="H197" s="2">
        <f>'Moving Avg'!G197</f>
        <v>3.5792240000000017</v>
      </c>
      <c r="I197" s="2">
        <f>'Moving Avg'!H197</f>
        <v>0</v>
      </c>
      <c r="J197" s="17" t="str">
        <f>OBV!F197</f>
        <v>BULLISH</v>
      </c>
      <c r="K197" s="17" t="str">
        <f>OBV!G197</f>
        <v>STRONG</v>
      </c>
      <c r="L197" s="17" t="str">
        <f>OBV!H197</f>
        <v>BULLISH DIVERGENCE</v>
      </c>
    </row>
    <row r="198" spans="1:12" ht="13.5" x14ac:dyDescent="0.25">
      <c r="A198" s="3">
        <f>RSI!A198</f>
        <v>42296</v>
      </c>
      <c r="B198" s="2">
        <f>RSI!B198</f>
        <v>3.4725999999999999</v>
      </c>
      <c r="C198" s="2">
        <f>RSI!I198</f>
        <v>46.430266744839614</v>
      </c>
      <c r="D198" s="2">
        <f>MACD!E198</f>
        <v>1.5974978061532141E-2</v>
      </c>
      <c r="E198" s="2">
        <f>MACD!F198</f>
        <v>1.9598300809604743E-2</v>
      </c>
      <c r="F198" s="2">
        <f>'Moving Avg'!D198</f>
        <v>3.4539200000000001</v>
      </c>
      <c r="G198" s="2">
        <f>'Moving Avg'!F198</f>
        <v>3.4741249999999995</v>
      </c>
      <c r="H198" s="2">
        <f>'Moving Avg'!G198</f>
        <v>3.5750780000000013</v>
      </c>
      <c r="I198" s="2">
        <f>'Moving Avg'!H198</f>
        <v>0</v>
      </c>
      <c r="J198" s="17" t="str">
        <f>OBV!F198</f>
        <v>BULLISH</v>
      </c>
      <c r="K198" s="17" t="str">
        <f>OBV!G198</f>
        <v>STRONG</v>
      </c>
      <c r="L198" s="17" t="str">
        <f>OBV!H198</f>
        <v>CONFIRMED BULLISH</v>
      </c>
    </row>
    <row r="199" spans="1:12" ht="13.5" x14ac:dyDescent="0.25">
      <c r="A199" s="3">
        <f>RSI!A199</f>
        <v>42297</v>
      </c>
      <c r="B199" s="2">
        <f>RSI!B199</f>
        <v>3.4725999999999999</v>
      </c>
      <c r="C199" s="2">
        <f>RSI!I199</f>
        <v>46.430266744839614</v>
      </c>
      <c r="D199" s="2">
        <f>MACD!E199</f>
        <v>1.0920133803546062E-2</v>
      </c>
      <c r="E199" s="2">
        <f>MACD!F199</f>
        <v>1.7862667408393009E-2</v>
      </c>
      <c r="F199" s="2">
        <f>'Moving Avg'!D199</f>
        <v>3.45912</v>
      </c>
      <c r="G199" s="2">
        <f>'Moving Avg'!F199</f>
        <v>3.4728300000000005</v>
      </c>
      <c r="H199" s="2">
        <f>'Moving Avg'!G199</f>
        <v>3.5709320000000013</v>
      </c>
      <c r="I199" s="2">
        <f>'Moving Avg'!H199</f>
        <v>0</v>
      </c>
      <c r="J199" s="17" t="str">
        <f>OBV!F199</f>
        <v>BULLISH</v>
      </c>
      <c r="K199" s="17" t="str">
        <f>OBV!G199</f>
        <v>STRONG</v>
      </c>
      <c r="L199" s="17" t="str">
        <f>OBV!H199</f>
        <v>CONFIRMED BULLISH</v>
      </c>
    </row>
    <row r="200" spans="1:12" ht="13.5" x14ac:dyDescent="0.25">
      <c r="A200" s="3">
        <f>RSI!A200</f>
        <v>42298</v>
      </c>
      <c r="B200" s="2">
        <f>RSI!B200</f>
        <v>3.4725999999999999</v>
      </c>
      <c r="C200" s="2">
        <f>RSI!I200</f>
        <v>46.430266744839606</v>
      </c>
      <c r="D200" s="2">
        <f>MACD!E200</f>
        <v>-3.5931502595887288E-3</v>
      </c>
      <c r="E200" s="2">
        <f>MACD!F200</f>
        <v>1.3571503874796663E-2</v>
      </c>
      <c r="F200" s="2">
        <f>'Moving Avg'!D200</f>
        <v>3.45912</v>
      </c>
      <c r="G200" s="2">
        <f>'Moving Avg'!F200</f>
        <v>3.4715350000000003</v>
      </c>
      <c r="H200" s="2">
        <f>'Moving Avg'!G200</f>
        <v>3.5658540000000003</v>
      </c>
      <c r="I200" s="2">
        <f>'Moving Avg'!H200</f>
        <v>0</v>
      </c>
      <c r="J200" s="17" t="str">
        <f>OBV!F200</f>
        <v>BULLISH</v>
      </c>
      <c r="K200" s="17" t="str">
        <f>OBV!G200</f>
        <v>STRONG</v>
      </c>
      <c r="L200" s="17" t="str">
        <f>OBV!H200</f>
        <v>NEUTRAL</v>
      </c>
    </row>
    <row r="201" spans="1:12" ht="13.5" x14ac:dyDescent="0.25">
      <c r="A201" s="3">
        <f>RSI!A201</f>
        <v>42299</v>
      </c>
      <c r="B201" s="2">
        <f>RSI!B201</f>
        <v>3.4725999999999999</v>
      </c>
      <c r="C201" s="2">
        <f>RSI!I201</f>
        <v>46.430266744839606</v>
      </c>
      <c r="D201" s="2">
        <f>MACD!E201</f>
        <v>-8.5811289385731015E-3</v>
      </c>
      <c r="E201" s="2">
        <f>MACD!F201</f>
        <v>9.1409773121227094E-3</v>
      </c>
      <c r="F201" s="2">
        <f>'Moving Avg'!D201</f>
        <v>3.45912</v>
      </c>
      <c r="G201" s="2">
        <f>'Moving Avg'!F201</f>
        <v>3.4702399999999995</v>
      </c>
      <c r="H201" s="2">
        <f>'Moving Avg'!G201</f>
        <v>3.5626420000000008</v>
      </c>
      <c r="I201" s="2">
        <f>'Moving Avg'!H201</f>
        <v>3.754132000000002</v>
      </c>
      <c r="J201" s="17" t="str">
        <f>OBV!F201</f>
        <v>BULLISH</v>
      </c>
      <c r="K201" s="17" t="str">
        <f>OBV!G201</f>
        <v>STRONG</v>
      </c>
      <c r="L201" s="17" t="str">
        <f>OBV!H201</f>
        <v>NEUTRAL</v>
      </c>
    </row>
    <row r="202" spans="1:12" ht="13.5" x14ac:dyDescent="0.25">
      <c r="A202" s="3">
        <f>RSI!A202</f>
        <v>42300</v>
      </c>
      <c r="B202" s="2">
        <f>RSI!B202</f>
        <v>3.4725999999999999</v>
      </c>
      <c r="C202" s="2">
        <f>RSI!I202</f>
        <v>46.430266744839599</v>
      </c>
      <c r="D202" s="2">
        <f>MACD!E202</f>
        <v>-1.6672210479788507E-2</v>
      </c>
      <c r="E202" s="2">
        <f>MACD!F202</f>
        <v>3.9783397537404659E-3</v>
      </c>
      <c r="F202" s="2">
        <f>'Moving Avg'!D202</f>
        <v>3.4725999999999999</v>
      </c>
      <c r="G202" s="2">
        <f>'Moving Avg'!F202</f>
        <v>3.4658349999999998</v>
      </c>
      <c r="H202" s="2">
        <f>'Moving Avg'!G202</f>
        <v>3.5595340000000006</v>
      </c>
      <c r="I202" s="2">
        <f>'Moving Avg'!H202</f>
        <v>3.7533805000000018</v>
      </c>
      <c r="J202" s="17" t="str">
        <f>OBV!F202</f>
        <v>BULLISH</v>
      </c>
      <c r="K202" s="17" t="str">
        <f>OBV!G202</f>
        <v>STRONG</v>
      </c>
      <c r="L202" s="17" t="str">
        <f>OBV!H202</f>
        <v>CONFIRMED BULLISH</v>
      </c>
    </row>
    <row r="203" spans="1:12" ht="13.5" x14ac:dyDescent="0.25">
      <c r="A203" s="3">
        <f>RSI!A203</f>
        <v>42303</v>
      </c>
      <c r="B203" s="2">
        <f>RSI!B203</f>
        <v>3.4725999999999999</v>
      </c>
      <c r="C203" s="2">
        <f>RSI!I203</f>
        <v>46.430266744839606</v>
      </c>
      <c r="D203" s="2">
        <f>MACD!E203</f>
        <v>-2.3412833220287421E-2</v>
      </c>
      <c r="E203" s="2">
        <f>MACD!F203</f>
        <v>-1.4998948410651115E-3</v>
      </c>
      <c r="F203" s="2">
        <f>'Moving Avg'!D203</f>
        <v>3.4725999999999999</v>
      </c>
      <c r="G203" s="2">
        <f>'Moving Avg'!F203</f>
        <v>3.4635050000000005</v>
      </c>
      <c r="H203" s="2">
        <f>'Moving Avg'!G203</f>
        <v>3.5553880000000002</v>
      </c>
      <c r="I203" s="2">
        <f>'Moving Avg'!H203</f>
        <v>3.7522520000000021</v>
      </c>
      <c r="J203" s="17" t="str">
        <f>OBV!F203</f>
        <v>NEUTRAL</v>
      </c>
      <c r="K203" s="17" t="str">
        <f>OBV!G203</f>
        <v>NEUTRAL</v>
      </c>
      <c r="L203" s="17" t="str">
        <f>OBV!H203</f>
        <v>NEUTRAL</v>
      </c>
    </row>
    <row r="204" spans="1:12" ht="13.5" x14ac:dyDescent="0.25">
      <c r="A204" s="3">
        <f>RSI!A204</f>
        <v>42304</v>
      </c>
      <c r="B204" s="2">
        <f>RSI!B204</f>
        <v>3.4622000000000002</v>
      </c>
      <c r="C204" s="2">
        <f>RSI!I204</f>
        <v>44.539823376156399</v>
      </c>
      <c r="D204" s="2">
        <f>MACD!E204</f>
        <v>-2.4263602225290448E-2</v>
      </c>
      <c r="E204" s="2">
        <f>MACD!F204</f>
        <v>-6.0526363179101792E-3</v>
      </c>
      <c r="F204" s="2">
        <f>'Moving Avg'!D204</f>
        <v>3.4705199999999996</v>
      </c>
      <c r="G204" s="2">
        <f>'Moving Avg'!F204</f>
        <v>3.460655</v>
      </c>
      <c r="H204" s="2">
        <f>'Moving Avg'!G204</f>
        <v>3.5491680000000003</v>
      </c>
      <c r="I204" s="2">
        <f>'Moving Avg'!H204</f>
        <v>3.751021500000002</v>
      </c>
      <c r="J204" s="17" t="str">
        <f>OBV!F204</f>
        <v>BEARISH</v>
      </c>
      <c r="K204" s="17" t="str">
        <f>OBV!G204</f>
        <v>WEAK</v>
      </c>
      <c r="L204" s="17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3.4933000000000001</v>
      </c>
      <c r="C205" s="2">
        <f>RSI!I205</f>
        <v>50.968864154284823</v>
      </c>
      <c r="D205" s="2">
        <f>MACD!E205</f>
        <v>-2.3135132332055441E-2</v>
      </c>
      <c r="E205" s="2">
        <f>MACD!F205</f>
        <v>-9.469135520739233E-3</v>
      </c>
      <c r="F205" s="2">
        <f>'Moving Avg'!D205</f>
        <v>3.4746600000000001</v>
      </c>
      <c r="G205" s="2">
        <f>'Moving Avg'!F205</f>
        <v>3.4593600000000002</v>
      </c>
      <c r="H205" s="2">
        <f>'Moving Avg'!G205</f>
        <v>3.5444000000000004</v>
      </c>
      <c r="I205" s="2">
        <f>'Moving Avg'!H205</f>
        <v>3.7497705000000021</v>
      </c>
      <c r="J205" s="17" t="str">
        <f>OBV!F205</f>
        <v>BULLISH</v>
      </c>
      <c r="K205" s="17" t="str">
        <f>OBV!G205</f>
        <v>STRONG</v>
      </c>
      <c r="L205" s="17" t="str">
        <f>OBV!H205</f>
        <v>CONFIRMED BULLISH</v>
      </c>
    </row>
    <row r="206" spans="1:12" ht="13.5" x14ac:dyDescent="0.25">
      <c r="A206" s="3">
        <f>RSI!A206</f>
        <v>42306</v>
      </c>
      <c r="B206" s="2">
        <f>RSI!B206</f>
        <v>3.4984999999999999</v>
      </c>
      <c r="C206" s="2">
        <f>RSI!I206</f>
        <v>51.971383239285018</v>
      </c>
      <c r="D206" s="2">
        <f>MACD!E206</f>
        <v>-2.2608437887702948E-2</v>
      </c>
      <c r="E206" s="2">
        <f>MACD!F206</f>
        <v>-1.2096995994131977E-2</v>
      </c>
      <c r="F206" s="2">
        <f>'Moving Avg'!D206</f>
        <v>3.4798400000000003</v>
      </c>
      <c r="G206" s="2">
        <f>'Moving Avg'!F206</f>
        <v>3.4593600000000011</v>
      </c>
      <c r="H206" s="2">
        <f>'Moving Avg'!G206</f>
        <v>3.5397360000000004</v>
      </c>
      <c r="I206" s="2">
        <f>'Moving Avg'!H206</f>
        <v>3.7486710000000012</v>
      </c>
      <c r="J206" s="17" t="str">
        <f>OBV!F206</f>
        <v>BULLISH</v>
      </c>
      <c r="K206" s="17" t="str">
        <f>OBV!G206</f>
        <v>STRONG</v>
      </c>
      <c r="L206" s="17" t="str">
        <f>OBV!H206</f>
        <v>CONFIRMED BULLISH</v>
      </c>
    </row>
    <row r="207" spans="1:12" ht="13.5" x14ac:dyDescent="0.25">
      <c r="A207" s="3">
        <f>RSI!A207</f>
        <v>42307</v>
      </c>
      <c r="B207" s="2">
        <f>RSI!B207</f>
        <v>3.4518</v>
      </c>
      <c r="C207" s="2">
        <f>RSI!I207</f>
        <v>43.390803895725632</v>
      </c>
      <c r="D207" s="2">
        <f>MACD!E207</f>
        <v>-2.9143267734575762E-2</v>
      </c>
      <c r="E207" s="2">
        <f>MACD!F207</f>
        <v>-1.5506250342220734E-2</v>
      </c>
      <c r="F207" s="2">
        <f>'Moving Avg'!D207</f>
        <v>3.4756799999999997</v>
      </c>
      <c r="G207" s="2">
        <f>'Moving Avg'!F207</f>
        <v>3.4583199999999996</v>
      </c>
      <c r="H207" s="2">
        <f>'Moving Avg'!G207</f>
        <v>3.534656</v>
      </c>
      <c r="I207" s="2">
        <f>'Moving Avg'!H207</f>
        <v>3.7473380000000014</v>
      </c>
      <c r="J207" s="17" t="str">
        <f>OBV!F207</f>
        <v>BULLISH</v>
      </c>
      <c r="K207" s="17" t="str">
        <f>OBV!G207</f>
        <v>STRONG</v>
      </c>
      <c r="L207" s="17" t="str">
        <f>OBV!H207</f>
        <v>BULLISH DIVERGENCE</v>
      </c>
    </row>
    <row r="208" spans="1:12" ht="13.5" x14ac:dyDescent="0.25">
      <c r="A208" s="3">
        <f>RSI!A208</f>
        <v>42310</v>
      </c>
      <c r="B208" s="2">
        <f>RSI!B208</f>
        <v>3.5087999999999999</v>
      </c>
      <c r="C208" s="2">
        <f>RSI!I208</f>
        <v>53.485310955660303</v>
      </c>
      <c r="D208" s="2">
        <f>MACD!E208</f>
        <v>-2.8315077241560793E-2</v>
      </c>
      <c r="E208" s="2">
        <f>MACD!F208</f>
        <v>-1.8068015722088746E-2</v>
      </c>
      <c r="F208" s="2">
        <f>'Moving Avg'!D208</f>
        <v>3.48292</v>
      </c>
      <c r="G208" s="2">
        <f>'Moving Avg'!F208</f>
        <v>3.4601299999999995</v>
      </c>
      <c r="H208" s="2">
        <f>'Moving Avg'!G208</f>
        <v>3.5301980000000004</v>
      </c>
      <c r="I208" s="2">
        <f>'Moving Avg'!H208</f>
        <v>3.7462900000000015</v>
      </c>
      <c r="J208" s="17" t="str">
        <f>OBV!F208</f>
        <v>BULLISH</v>
      </c>
      <c r="K208" s="17" t="str">
        <f>OBV!G208</f>
        <v>STRONG</v>
      </c>
      <c r="L208" s="17" t="str">
        <f>OBV!H208</f>
        <v>CONFIRMED BULLISH</v>
      </c>
    </row>
    <row r="209" spans="1:12" ht="13.5" x14ac:dyDescent="0.25">
      <c r="A209" s="3">
        <f>RSI!A209</f>
        <v>42311</v>
      </c>
      <c r="B209" s="2">
        <f>RSI!B209</f>
        <v>3.5087999999999999</v>
      </c>
      <c r="C209" s="2">
        <f>RSI!I209</f>
        <v>53.48531095566031</v>
      </c>
      <c r="D209" s="2">
        <f>MACD!E209</f>
        <v>-2.775606671579034E-2</v>
      </c>
      <c r="E209" s="2">
        <f>MACD!F209</f>
        <v>-2.0005625920829065E-2</v>
      </c>
      <c r="F209" s="2">
        <f>'Moving Avg'!D209</f>
        <v>3.4922400000000002</v>
      </c>
      <c r="G209" s="2">
        <f>'Moving Avg'!F209</f>
        <v>3.4621999999999993</v>
      </c>
      <c r="H209" s="2">
        <f>'Moving Avg'!G209</f>
        <v>3.5257400000000008</v>
      </c>
      <c r="I209" s="2">
        <f>'Moving Avg'!H209</f>
        <v>3.7452420000000011</v>
      </c>
      <c r="J209" s="17" t="str">
        <f>OBV!F209</f>
        <v>BULLISH</v>
      </c>
      <c r="K209" s="17" t="str">
        <f>OBV!G209</f>
        <v>STRONG</v>
      </c>
      <c r="L209" s="17" t="str">
        <f>OBV!H209</f>
        <v>CONFIRMED BULLISH</v>
      </c>
    </row>
    <row r="210" spans="1:12" ht="13.5" x14ac:dyDescent="0.25">
      <c r="A210" s="3">
        <f>RSI!A210</f>
        <v>42312</v>
      </c>
      <c r="B210" s="2">
        <f>RSI!B210</f>
        <v>3.5087999999999999</v>
      </c>
      <c r="C210" s="2">
        <f>RSI!I210</f>
        <v>53.48531095566031</v>
      </c>
      <c r="D210" s="2">
        <f>MACD!E210</f>
        <v>-2.7414322666075464E-2</v>
      </c>
      <c r="E210" s="2">
        <f>MACD!F210</f>
        <v>-2.1487365269878347E-2</v>
      </c>
      <c r="F210" s="2">
        <f>'Moving Avg'!D210</f>
        <v>3.4953400000000001</v>
      </c>
      <c r="G210" s="2">
        <f>'Moving Avg'!F210</f>
        <v>3.4676399999999994</v>
      </c>
      <c r="H210" s="2">
        <f>'Moving Avg'!G210</f>
        <v>3.5223180000000007</v>
      </c>
      <c r="I210" s="2">
        <f>'Moving Avg'!H210</f>
        <v>3.7446964999999999</v>
      </c>
      <c r="J210" s="17" t="str">
        <f>OBV!F210</f>
        <v>BULLISH</v>
      </c>
      <c r="K210" s="17" t="str">
        <f>OBV!G210</f>
        <v>STRONG</v>
      </c>
      <c r="L210" s="17" t="str">
        <f>OBV!H210</f>
        <v>CONFIRMED BULLISH</v>
      </c>
    </row>
    <row r="211" spans="1:12" ht="13.5" x14ac:dyDescent="0.25">
      <c r="A211" s="3">
        <f>RSI!A211</f>
        <v>42313</v>
      </c>
      <c r="B211" s="2">
        <f>RSI!B211</f>
        <v>3.5087999999999999</v>
      </c>
      <c r="C211" s="2">
        <f>RSI!I211</f>
        <v>53.485310955660303</v>
      </c>
      <c r="D211" s="2">
        <f>MACD!E211</f>
        <v>-2.724669615799602E-2</v>
      </c>
      <c r="E211" s="2">
        <f>MACD!F211</f>
        <v>-2.2639231447501885E-2</v>
      </c>
      <c r="F211" s="2">
        <f>'Moving Avg'!D211</f>
        <v>3.4974000000000003</v>
      </c>
      <c r="G211" s="2">
        <f>'Moving Avg'!F211</f>
        <v>3.4707499999999998</v>
      </c>
      <c r="H211" s="2">
        <f>'Moving Avg'!G211</f>
        <v>3.5179640000000005</v>
      </c>
      <c r="I211" s="2">
        <f>'Moving Avg'!H211</f>
        <v>3.7436735000000003</v>
      </c>
      <c r="J211" s="17" t="str">
        <f>OBV!F211</f>
        <v>BULLISH</v>
      </c>
      <c r="K211" s="17" t="str">
        <f>OBV!G211</f>
        <v>STRONG</v>
      </c>
      <c r="L211" s="17" t="str">
        <f>OBV!H211</f>
        <v>CONFIRMED BULLISH</v>
      </c>
    </row>
    <row r="212" spans="1:12" ht="13.5" x14ac:dyDescent="0.25">
      <c r="A212" s="3">
        <f>RSI!A212</f>
        <v>42314</v>
      </c>
      <c r="B212" s="2">
        <f>RSI!B212</f>
        <v>3.5087999999999999</v>
      </c>
      <c r="C212" s="2">
        <f>RSI!I212</f>
        <v>53.485310955660303</v>
      </c>
      <c r="D212" s="2">
        <f>MACD!E212</f>
        <v>-2.7217396800862215E-2</v>
      </c>
      <c r="E212" s="2">
        <f>MACD!F212</f>
        <v>-2.355486451817395E-2</v>
      </c>
      <c r="F212" s="2">
        <f>'Moving Avg'!D212</f>
        <v>3.5087999999999999</v>
      </c>
      <c r="G212" s="2">
        <f>'Moving Avg'!F212</f>
        <v>3.4751549999999995</v>
      </c>
      <c r="H212" s="2">
        <f>'Moving Avg'!G212</f>
        <v>3.5137139999999998</v>
      </c>
      <c r="I212" s="2">
        <f>'Moving Avg'!H212</f>
        <v>3.7426504999999999</v>
      </c>
      <c r="J212" s="17" t="str">
        <f>OBV!F212</f>
        <v>BULLISH</v>
      </c>
      <c r="K212" s="17" t="str">
        <f>OBV!G212</f>
        <v>STRONG</v>
      </c>
      <c r="L212" s="17" t="str">
        <f>OBV!H212</f>
        <v>CONFIRMED BULLISH</v>
      </c>
    </row>
    <row r="213" spans="1:12" ht="13.5" x14ac:dyDescent="0.25">
      <c r="A213" s="3">
        <f>RSI!A213</f>
        <v>42317</v>
      </c>
      <c r="B213" s="2">
        <f>RSI!B213</f>
        <v>3.5087999999999999</v>
      </c>
      <c r="C213" s="2">
        <f>RSI!I213</f>
        <v>53.485310955660303</v>
      </c>
      <c r="D213" s="2">
        <f>MACD!E213</f>
        <v>-2.7296807312499727E-2</v>
      </c>
      <c r="E213" s="2">
        <f>MACD!F213</f>
        <v>-2.4303253077039108E-2</v>
      </c>
      <c r="F213" s="2">
        <f>'Moving Avg'!D213</f>
        <v>3.5087999999999999</v>
      </c>
      <c r="G213" s="2">
        <f>'Moving Avg'!F213</f>
        <v>3.4795599999999993</v>
      </c>
      <c r="H213" s="2">
        <f>'Moving Avg'!G213</f>
        <v>3.5094640000000004</v>
      </c>
      <c r="I213" s="2">
        <f>'Moving Avg'!H213</f>
        <v>3.741627499999999</v>
      </c>
      <c r="J213" s="17" t="str">
        <f>OBV!F213</f>
        <v>NEUTRAL</v>
      </c>
      <c r="K213" s="17" t="str">
        <f>OBV!G213</f>
        <v>NEUTRAL</v>
      </c>
      <c r="L213" s="17" t="str">
        <f>OBV!H213</f>
        <v>NEUTRAL</v>
      </c>
    </row>
    <row r="214" spans="1:12" ht="13.5" x14ac:dyDescent="0.25">
      <c r="A214" s="3">
        <f>RSI!A214</f>
        <v>42318</v>
      </c>
      <c r="B214" s="2">
        <f>RSI!B214</f>
        <v>3.5036999999999998</v>
      </c>
      <c r="C214" s="2">
        <f>RSI!I214</f>
        <v>52.186459798708967</v>
      </c>
      <c r="D214" s="2">
        <f>MACD!E214</f>
        <v>-2.8682706632871202E-2</v>
      </c>
      <c r="E214" s="2">
        <f>MACD!F214</f>
        <v>-2.517914378820553E-2</v>
      </c>
      <c r="F214" s="2">
        <f>'Moving Avg'!D214</f>
        <v>3.5077799999999995</v>
      </c>
      <c r="G214" s="2">
        <f>'Moving Avg'!F214</f>
        <v>3.4824149999999996</v>
      </c>
      <c r="H214" s="2">
        <f>'Moving Avg'!G214</f>
        <v>3.5071840000000014</v>
      </c>
      <c r="I214" s="2">
        <f>'Moving Avg'!H214</f>
        <v>3.7408054999999996</v>
      </c>
      <c r="J214" s="17" t="str">
        <f>OBV!F214</f>
        <v>BEARISH</v>
      </c>
      <c r="K214" s="17" t="str">
        <f>OBV!G214</f>
        <v>WEAK</v>
      </c>
      <c r="L214" s="17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3.4984999999999999</v>
      </c>
      <c r="C215" s="2">
        <f>RSI!I215</f>
        <v>50.831046439434559</v>
      </c>
      <c r="D215" s="2">
        <f>MACD!E215</f>
        <v>-2.4744790640194747E-2</v>
      </c>
      <c r="E215" s="2">
        <f>MACD!F215</f>
        <v>-2.5092273158603375E-2</v>
      </c>
      <c r="F215" s="2">
        <f>'Moving Avg'!D215</f>
        <v>3.5057199999999993</v>
      </c>
      <c r="G215" s="2">
        <f>'Moving Avg'!F215</f>
        <v>3.4837100000000008</v>
      </c>
      <c r="H215" s="2">
        <f>'Moving Avg'!G215</f>
        <v>3.5048000000000012</v>
      </c>
      <c r="I215" s="2">
        <f>'Moving Avg'!H215</f>
        <v>3.7398314999999993</v>
      </c>
      <c r="J215" s="17" t="str">
        <f>OBV!F215</f>
        <v>BEARISH</v>
      </c>
      <c r="K215" s="17" t="str">
        <f>OBV!G215</f>
        <v>WEAK</v>
      </c>
      <c r="L215" s="17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3.4466000000000001</v>
      </c>
      <c r="C216" s="2">
        <f>RSI!I216</f>
        <v>39.737644610873716</v>
      </c>
      <c r="D216" s="2">
        <f>MACD!E216</f>
        <v>-1.6792351721258481E-2</v>
      </c>
      <c r="E216" s="2">
        <f>MACD!F216</f>
        <v>-2.3432288871134396E-2</v>
      </c>
      <c r="F216" s="2">
        <f>'Moving Avg'!D216</f>
        <v>3.4932799999999999</v>
      </c>
      <c r="G216" s="2">
        <f>'Moving Avg'!F216</f>
        <v>3.4824100000000007</v>
      </c>
      <c r="H216" s="2">
        <f>'Moving Avg'!G216</f>
        <v>3.5013780000000008</v>
      </c>
      <c r="I216" s="2">
        <f>'Moving Avg'!H216</f>
        <v>3.7386234999999988</v>
      </c>
      <c r="J216" s="17" t="str">
        <f>OBV!F216</f>
        <v>BEARISH</v>
      </c>
      <c r="K216" s="17" t="str">
        <f>OBV!G216</f>
        <v>WEAK</v>
      </c>
      <c r="L216" s="17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3.4828999999999999</v>
      </c>
      <c r="C217" s="2">
        <f>RSI!I217</f>
        <v>48.245292428724696</v>
      </c>
      <c r="D217" s="2">
        <f>MACD!E217</f>
        <v>-1.9652493859171116E-2</v>
      </c>
      <c r="E217" s="2">
        <f>MACD!F217</f>
        <v>-2.267632986874174E-2</v>
      </c>
      <c r="F217" s="2">
        <f>'Moving Avg'!D217</f>
        <v>3.4881000000000002</v>
      </c>
      <c r="G217" s="2">
        <f>'Moving Avg'!F217</f>
        <v>3.4862950000000006</v>
      </c>
      <c r="H217" s="2">
        <f>'Moving Avg'!G217</f>
        <v>3.498682000000001</v>
      </c>
      <c r="I217" s="2">
        <f>'Moving Avg'!H217</f>
        <v>3.7375969999999996</v>
      </c>
      <c r="J217" s="17" t="str">
        <f>OBV!F217</f>
        <v>BEARISH</v>
      </c>
      <c r="K217" s="17" t="str">
        <f>OBV!G217</f>
        <v>WEAK</v>
      </c>
      <c r="L217" s="17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3.4828999999999999</v>
      </c>
      <c r="C218" s="2">
        <f>RSI!I218</f>
        <v>48.245292428724696</v>
      </c>
      <c r="D218" s="2">
        <f>MACD!E218</f>
        <v>-1.3254571102730317E-2</v>
      </c>
      <c r="E218" s="2">
        <f>MACD!F218</f>
        <v>-2.0791978115539459E-2</v>
      </c>
      <c r="F218" s="2">
        <f>'Moving Avg'!D218</f>
        <v>3.48292</v>
      </c>
      <c r="G218" s="2">
        <f>'Moving Avg'!F218</f>
        <v>3.4868100000000006</v>
      </c>
      <c r="H218" s="2">
        <f>'Moving Avg'!G218</f>
        <v>3.4961940000000005</v>
      </c>
      <c r="I218" s="2">
        <f>'Moving Avg'!H218</f>
        <v>3.7370474999999987</v>
      </c>
      <c r="J218" s="17" t="str">
        <f>OBV!F218</f>
        <v>BEARISH</v>
      </c>
      <c r="K218" s="17" t="str">
        <f>OBV!G218</f>
        <v>WEAK</v>
      </c>
      <c r="L218" s="17" t="str">
        <f>OBV!H218</f>
        <v>CONFIRMED BEARISH</v>
      </c>
    </row>
    <row r="219" spans="1:12" ht="13.5" x14ac:dyDescent="0.25">
      <c r="A219" s="3">
        <f>RSI!A219</f>
        <v>42325</v>
      </c>
      <c r="B219" s="2">
        <f>RSI!B219</f>
        <v>3.4984999999999999</v>
      </c>
      <c r="C219" s="2">
        <f>RSI!I219</f>
        <v>51.647564905949189</v>
      </c>
      <c r="D219" s="2">
        <f>MACD!E219</f>
        <v>-8.9513031755732442E-3</v>
      </c>
      <c r="E219" s="2">
        <f>MACD!F219</f>
        <v>-1.8423843127546219E-2</v>
      </c>
      <c r="F219" s="2">
        <f>'Moving Avg'!D219</f>
        <v>3.4818800000000003</v>
      </c>
      <c r="G219" s="2">
        <f>'Moving Avg'!F219</f>
        <v>3.488105</v>
      </c>
      <c r="H219" s="2">
        <f>'Moving Avg'!G219</f>
        <v>3.494018000000001</v>
      </c>
      <c r="I219" s="2">
        <f>'Moving Avg'!H219</f>
        <v>3.7365759999999995</v>
      </c>
      <c r="J219" s="17" t="str">
        <f>OBV!F219</f>
        <v>BULLISH</v>
      </c>
      <c r="K219" s="17" t="str">
        <f>OBV!G219</f>
        <v>STRONG</v>
      </c>
      <c r="L219" s="17" t="str">
        <f>OBV!H219</f>
        <v>BULLISH DIVERGENCE</v>
      </c>
    </row>
    <row r="220" spans="1:12" ht="13.5" x14ac:dyDescent="0.25">
      <c r="A220" s="3">
        <f>RSI!A220</f>
        <v>42326</v>
      </c>
      <c r="B220" s="2">
        <f>RSI!B220</f>
        <v>3.4984999999999999</v>
      </c>
      <c r="C220" s="2">
        <f>RSI!I220</f>
        <v>51.647564905949189</v>
      </c>
      <c r="D220" s="2">
        <f>MACD!E220</f>
        <v>-5.3604088944609884E-3</v>
      </c>
      <c r="E220" s="2">
        <f>MACD!F220</f>
        <v>-1.5811156280929172E-2</v>
      </c>
      <c r="F220" s="2">
        <f>'Moving Avg'!D220</f>
        <v>3.4818799999999994</v>
      </c>
      <c r="G220" s="2">
        <f>'Moving Avg'!F220</f>
        <v>3.4894000000000007</v>
      </c>
      <c r="H220" s="2">
        <f>'Moving Avg'!G220</f>
        <v>3.4919460000000009</v>
      </c>
      <c r="I220" s="2">
        <f>'Moving Avg'!H220</f>
        <v>3.7359789999999986</v>
      </c>
      <c r="J220" s="17" t="str">
        <f>OBV!F220</f>
        <v>BULLISH</v>
      </c>
      <c r="K220" s="17" t="str">
        <f>OBV!G220</f>
        <v>STRONG</v>
      </c>
      <c r="L220" s="17" t="str">
        <f>OBV!H220</f>
        <v>NEUTRAL</v>
      </c>
    </row>
    <row r="221" spans="1:12" ht="13.5" x14ac:dyDescent="0.25">
      <c r="A221" s="3">
        <f>RSI!A221</f>
        <v>42327</v>
      </c>
      <c r="B221" s="2">
        <f>RSI!B221</f>
        <v>3.4984999999999999</v>
      </c>
      <c r="C221" s="2">
        <f>RSI!I221</f>
        <v>51.647564905949189</v>
      </c>
      <c r="D221" s="2">
        <f>MACD!E221</f>
        <v>-2.3685639859598595E-3</v>
      </c>
      <c r="E221" s="2">
        <f>MACD!F221</f>
        <v>-1.3122637821935309E-2</v>
      </c>
      <c r="F221" s="2">
        <f>'Moving Avg'!D221</f>
        <v>3.4922600000000004</v>
      </c>
      <c r="G221" s="2">
        <f>'Moving Avg'!F221</f>
        <v>3.490695000000001</v>
      </c>
      <c r="H221" s="2">
        <f>'Moving Avg'!G221</f>
        <v>3.4899780000000011</v>
      </c>
      <c r="I221" s="2">
        <f>'Moving Avg'!H221</f>
        <v>3.734879499999999</v>
      </c>
      <c r="J221" s="17" t="str">
        <f>OBV!F221</f>
        <v>BULLISH</v>
      </c>
      <c r="K221" s="17" t="str">
        <f>OBV!G221</f>
        <v>STRONG</v>
      </c>
      <c r="L221" s="17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3.4984999999999999</v>
      </c>
      <c r="C222" s="2">
        <f>RSI!I222</f>
        <v>51.647564905949189</v>
      </c>
      <c r="D222" s="2">
        <f>MACD!E222</f>
        <v>1.1984514732032991E-4</v>
      </c>
      <c r="E222" s="2">
        <f>MACD!F222</f>
        <v>-1.0474141228084183E-2</v>
      </c>
      <c r="F222" s="2">
        <f>'Moving Avg'!D222</f>
        <v>3.4953799999999999</v>
      </c>
      <c r="G222" s="2">
        <f>'Moving Avg'!F222</f>
        <v>3.4919900000000013</v>
      </c>
      <c r="H222" s="2">
        <f>'Moving Avg'!G222</f>
        <v>3.4880100000000009</v>
      </c>
      <c r="I222" s="2">
        <f>'Moving Avg'!H222</f>
        <v>3.7335289999999985</v>
      </c>
      <c r="J222" s="17" t="str">
        <f>OBV!F222</f>
        <v>BULLISH</v>
      </c>
      <c r="K222" s="17" t="str">
        <f>OBV!G222</f>
        <v>STRONG</v>
      </c>
      <c r="L222" s="17" t="str">
        <f>OBV!H222</f>
        <v>CONFIRMED BULLISH</v>
      </c>
    </row>
    <row r="223" spans="1:12" ht="13.5" x14ac:dyDescent="0.25">
      <c r="A223" s="3">
        <f>RSI!A223</f>
        <v>42331</v>
      </c>
      <c r="B223" s="2">
        <f>RSI!B223</f>
        <v>3.4984999999999999</v>
      </c>
      <c r="C223" s="2">
        <f>RSI!I223</f>
        <v>51.647564905949189</v>
      </c>
      <c r="D223" s="2">
        <f>MACD!E223</f>
        <v>2.1854666033398473E-3</v>
      </c>
      <c r="E223" s="2">
        <f>MACD!F223</f>
        <v>-7.9422196617993778E-3</v>
      </c>
      <c r="F223" s="2">
        <f>'Moving Avg'!D223</f>
        <v>3.4984999999999999</v>
      </c>
      <c r="G223" s="2">
        <f>'Moving Avg'!F223</f>
        <v>3.4932850000000002</v>
      </c>
      <c r="H223" s="2">
        <f>'Moving Avg'!G223</f>
        <v>3.4860420000000003</v>
      </c>
      <c r="I223" s="2">
        <f>'Moving Avg'!H223</f>
        <v>3.7326809999999995</v>
      </c>
      <c r="J223" s="17" t="str">
        <f>OBV!F223</f>
        <v>BULLISH</v>
      </c>
      <c r="K223" s="17" t="str">
        <f>OBV!G223</f>
        <v>STRONG</v>
      </c>
      <c r="L223" s="17" t="str">
        <f>OBV!H223</f>
        <v>CONFIRMED BULLISH</v>
      </c>
    </row>
    <row r="224" spans="1:12" ht="13.5" x14ac:dyDescent="0.25">
      <c r="A224" s="3">
        <f>RSI!A224</f>
        <v>42332</v>
      </c>
      <c r="B224" s="2">
        <f>RSI!B224</f>
        <v>3.4984999999999999</v>
      </c>
      <c r="C224" s="2">
        <f>RSI!I224</f>
        <v>51.647564905949189</v>
      </c>
      <c r="D224" s="2">
        <f>MACD!E224</f>
        <v>3.1116889224054312E-3</v>
      </c>
      <c r="E224" s="2">
        <f>MACD!F224</f>
        <v>-5.731437944958416E-3</v>
      </c>
      <c r="F224" s="2">
        <f>'Moving Avg'!D224</f>
        <v>3.4984999999999999</v>
      </c>
      <c r="G224" s="2">
        <f>'Moving Avg'!F224</f>
        <v>3.4951000000000008</v>
      </c>
      <c r="H224" s="2">
        <f>'Moving Avg'!G224</f>
        <v>3.484176000000001</v>
      </c>
      <c r="I224" s="2">
        <f>'Moving Avg'!H224</f>
        <v>3.7319584999999993</v>
      </c>
      <c r="J224" s="17" t="str">
        <f>OBV!F224</f>
        <v>NEUTRAL</v>
      </c>
      <c r="K224" s="17" t="str">
        <f>OBV!G224</f>
        <v>NEUTRAL</v>
      </c>
      <c r="L224" s="17" t="str">
        <f>OBV!H224</f>
        <v>NEUTRAL</v>
      </c>
    </row>
    <row r="225" spans="1:12" ht="13.5" x14ac:dyDescent="0.25">
      <c r="A225" s="3">
        <f>RSI!A225</f>
        <v>42333</v>
      </c>
      <c r="B225" s="2">
        <f>RSI!B225</f>
        <v>3.4984999999999999</v>
      </c>
      <c r="C225" s="2">
        <f>RSI!I225</f>
        <v>51.647564905949189</v>
      </c>
      <c r="D225" s="2">
        <f>MACD!E225</f>
        <v>3.0611600963466046E-3</v>
      </c>
      <c r="E225" s="2">
        <f>MACD!F225</f>
        <v>-3.9729183366974119E-3</v>
      </c>
      <c r="F225" s="2">
        <f>'Moving Avg'!D225</f>
        <v>3.4984999999999999</v>
      </c>
      <c r="G225" s="2">
        <f>'Moving Avg'!F225</f>
        <v>3.4953600000000007</v>
      </c>
      <c r="H225" s="2">
        <f>'Moving Avg'!G225</f>
        <v>3.4828300000000008</v>
      </c>
      <c r="I225" s="2">
        <f>'Moving Avg'!H225</f>
        <v>3.7312359999999982</v>
      </c>
      <c r="J225" s="17" t="str">
        <f>OBV!F225</f>
        <v>NEUTRAL</v>
      </c>
      <c r="K225" s="17" t="str">
        <f>OBV!G225</f>
        <v>NEUTRAL</v>
      </c>
      <c r="L225" s="17" t="str">
        <f>OBV!H225</f>
        <v>NEUTRAL</v>
      </c>
    </row>
    <row r="226" spans="1:12" ht="13.5" x14ac:dyDescent="0.25">
      <c r="A226" s="3">
        <f>RSI!A226</f>
        <v>42334</v>
      </c>
      <c r="B226" s="2">
        <f>RSI!B226</f>
        <v>3.4984999999999999</v>
      </c>
      <c r="C226" s="2">
        <f>RSI!I226</f>
        <v>51.647564905949174</v>
      </c>
      <c r="D226" s="2">
        <f>MACD!E226</f>
        <v>-4.9979284151957515E-3</v>
      </c>
      <c r="E226" s="2">
        <f>MACD!F226</f>
        <v>-4.1779203523970802E-3</v>
      </c>
      <c r="F226" s="2">
        <f>'Moving Avg'!D226</f>
        <v>3.4984999999999999</v>
      </c>
      <c r="G226" s="2">
        <f>'Moving Avg'!F226</f>
        <v>3.4953600000000007</v>
      </c>
      <c r="H226" s="2">
        <f>'Moving Avg'!G226</f>
        <v>3.483556000000001</v>
      </c>
      <c r="I226" s="2">
        <f>'Moving Avg'!H226</f>
        <v>3.7304629999999985</v>
      </c>
      <c r="J226" s="17" t="str">
        <f>OBV!F226</f>
        <v>NEUTRAL</v>
      </c>
      <c r="K226" s="17" t="str">
        <f>OBV!G226</f>
        <v>NEUTRAL</v>
      </c>
      <c r="L226" s="17" t="str">
        <f>OBV!H226</f>
        <v>NEUTRAL</v>
      </c>
    </row>
    <row r="227" spans="1:12" ht="13.5" x14ac:dyDescent="0.25">
      <c r="A227" s="3">
        <f>RSI!A227</f>
        <v>42335</v>
      </c>
      <c r="B227" s="2">
        <f>RSI!B227</f>
        <v>3.4207000000000001</v>
      </c>
      <c r="C227" s="2">
        <f>RSI!I227</f>
        <v>32.418876595115378</v>
      </c>
      <c r="D227" s="2">
        <f>MACD!E227</f>
        <v>-4.9894729557609097E-4</v>
      </c>
      <c r="E227" s="2">
        <f>MACD!F227</f>
        <v>-3.4421257410328825E-3</v>
      </c>
      <c r="F227" s="2">
        <f>'Moving Avg'!D227</f>
        <v>3.4829400000000001</v>
      </c>
      <c r="G227" s="2">
        <f>'Moving Avg'!F227</f>
        <v>3.4938049999999996</v>
      </c>
      <c r="H227" s="2">
        <f>'Moving Avg'!G227</f>
        <v>3.4825180000000007</v>
      </c>
      <c r="I227" s="2">
        <f>'Moving Avg'!H227</f>
        <v>3.7289744999999987</v>
      </c>
      <c r="J227" s="17" t="str">
        <f>OBV!F227</f>
        <v>BEARISH</v>
      </c>
      <c r="K227" s="17" t="str">
        <f>OBV!G227</f>
        <v>WEAK</v>
      </c>
      <c r="L227" s="17" t="str">
        <f>OBV!H227</f>
        <v>CONFIRMED BEARISH</v>
      </c>
    </row>
    <row r="228" spans="1:12" ht="13.5" x14ac:dyDescent="0.25">
      <c r="A228" s="3">
        <f>RSI!A228</f>
        <v>42338</v>
      </c>
      <c r="B228" s="2">
        <f>RSI!B228</f>
        <v>3.4207000000000001</v>
      </c>
      <c r="C228" s="2">
        <f>RSI!I228</f>
        <v>32.418876595115393</v>
      </c>
      <c r="D228" s="2">
        <f>MACD!E228</f>
        <v>3.7404133798588646E-3</v>
      </c>
      <c r="E228" s="2">
        <f>MACD!F228</f>
        <v>-2.0056179168545332E-3</v>
      </c>
      <c r="F228" s="2">
        <f>'Moving Avg'!D228</f>
        <v>3.4673799999999999</v>
      </c>
      <c r="G228" s="2">
        <f>'Moving Avg'!F228</f>
        <v>3.4893999999999998</v>
      </c>
      <c r="H228" s="2">
        <f>'Moving Avg'!G228</f>
        <v>3.4809620000000008</v>
      </c>
      <c r="I228" s="2">
        <f>'Moving Avg'!H228</f>
        <v>3.7272349999999994</v>
      </c>
      <c r="J228" s="17" t="str">
        <f>OBV!F228</f>
        <v>BEARISH</v>
      </c>
      <c r="K228" s="17" t="str">
        <f>OBV!G228</f>
        <v>WEAK</v>
      </c>
      <c r="L228" s="17" t="str">
        <f>OBV!H228</f>
        <v>CONFIRMED BEARISH</v>
      </c>
    </row>
    <row r="229" spans="1:12" ht="13.5" x14ac:dyDescent="0.25">
      <c r="A229" s="3">
        <f>RSI!A229</f>
        <v>42339</v>
      </c>
      <c r="B229" s="2">
        <f>RSI!B229</f>
        <v>3.4258999999999999</v>
      </c>
      <c r="C229" s="2">
        <f>RSI!I229</f>
        <v>34.314543998282105</v>
      </c>
      <c r="D229" s="2">
        <f>MACD!E229</f>
        <v>9.7428707366260525E-3</v>
      </c>
      <c r="E229" s="2">
        <f>MACD!F229</f>
        <v>3.4407981384158392E-4</v>
      </c>
      <c r="F229" s="2">
        <f>'Moving Avg'!D229</f>
        <v>3.4528599999999998</v>
      </c>
      <c r="G229" s="2">
        <f>'Moving Avg'!F229</f>
        <v>3.485255</v>
      </c>
      <c r="H229" s="2">
        <f>'Moving Avg'!G229</f>
        <v>3.4795100000000012</v>
      </c>
      <c r="I229" s="2">
        <f>'Moving Avg'!H229</f>
        <v>3.7254709999999989</v>
      </c>
      <c r="J229" s="17" t="str">
        <f>OBV!F229</f>
        <v>BULLISH</v>
      </c>
      <c r="K229" s="17" t="str">
        <f>OBV!G229</f>
        <v>STRONG</v>
      </c>
      <c r="L229" s="17" t="str">
        <f>OBV!H229</f>
        <v>BULLISH DIVERGENCE</v>
      </c>
    </row>
    <row r="230" spans="1:12" ht="13.5" x14ac:dyDescent="0.25">
      <c r="A230" s="3">
        <f>RSI!A230</f>
        <v>42340</v>
      </c>
      <c r="B230" s="2">
        <f>RSI!B230</f>
        <v>3.4984999999999999</v>
      </c>
      <c r="C230" s="2">
        <f>RSI!I230</f>
        <v>53.799561287150532</v>
      </c>
      <c r="D230" s="2">
        <f>MACD!E230</f>
        <v>9.784193500627314E-3</v>
      </c>
      <c r="E230" s="2">
        <f>MACD!F230</f>
        <v>2.23210255119873E-3</v>
      </c>
      <c r="F230" s="2">
        <f>'Moving Avg'!D230</f>
        <v>3.4528599999999998</v>
      </c>
      <c r="G230" s="2">
        <f>'Moving Avg'!F230</f>
        <v>3.4847399999999995</v>
      </c>
      <c r="H230" s="2">
        <f>'Moving Avg'!G230</f>
        <v>3.4795100000000012</v>
      </c>
      <c r="I230" s="2">
        <f>'Moving Avg'!H230</f>
        <v>3.7240699999999989</v>
      </c>
      <c r="J230" s="17" t="str">
        <f>OBV!F230</f>
        <v>BULLISH</v>
      </c>
      <c r="K230" s="17" t="str">
        <f>OBV!G230</f>
        <v>STRONG</v>
      </c>
      <c r="L230" s="17" t="str">
        <f>OBV!H230</f>
        <v>NEUTRAL</v>
      </c>
    </row>
    <row r="231" spans="1:12" ht="13.5" x14ac:dyDescent="0.25">
      <c r="A231" s="3">
        <f>RSI!A231</f>
        <v>42341</v>
      </c>
      <c r="B231" s="2">
        <f>RSI!B231</f>
        <v>3.4984999999999999</v>
      </c>
      <c r="C231" s="2">
        <f>RSI!I231</f>
        <v>53.799561287150539</v>
      </c>
      <c r="D231" s="2">
        <f>MACD!E231</f>
        <v>9.7050681048944654E-3</v>
      </c>
      <c r="E231" s="2">
        <f>MACD!F231</f>
        <v>3.7266956619378773E-3</v>
      </c>
      <c r="F231" s="2">
        <f>'Moving Avg'!D231</f>
        <v>3.4528599999999998</v>
      </c>
      <c r="G231" s="2">
        <f>'Moving Avg'!F231</f>
        <v>3.4842250000000008</v>
      </c>
      <c r="H231" s="2">
        <f>'Moving Avg'!G231</f>
        <v>3.4795100000000012</v>
      </c>
      <c r="I231" s="2">
        <f>'Moving Avg'!H231</f>
        <v>3.7224679999999988</v>
      </c>
      <c r="J231" s="17" t="str">
        <f>OBV!F231</f>
        <v>BULLISH</v>
      </c>
      <c r="K231" s="17" t="str">
        <f>OBV!G231</f>
        <v>STRONG</v>
      </c>
      <c r="L231" s="17" t="str">
        <f>OBV!H231</f>
        <v>NEUTRAL</v>
      </c>
    </row>
    <row r="232" spans="1:12" ht="13.5" x14ac:dyDescent="0.25">
      <c r="A232" s="3">
        <f>RSI!A232</f>
        <v>42342</v>
      </c>
      <c r="B232" s="2">
        <f>RSI!B232</f>
        <v>3.4725999999999999</v>
      </c>
      <c r="C232" s="2">
        <f>RSI!I232</f>
        <v>47.918360135926207</v>
      </c>
      <c r="D232" s="2">
        <f>MACD!E232</f>
        <v>1.1450994725276331E-2</v>
      </c>
      <c r="E232" s="2">
        <f>MACD!F232</f>
        <v>5.2715554746055691E-3</v>
      </c>
      <c r="F232" s="2">
        <f>'Moving Avg'!D232</f>
        <v>3.4632400000000003</v>
      </c>
      <c r="G232" s="2">
        <f>'Moving Avg'!F232</f>
        <v>3.4824149999999996</v>
      </c>
      <c r="H232" s="2">
        <f>'Moving Avg'!G232</f>
        <v>3.4777480000000014</v>
      </c>
      <c r="I232" s="2">
        <f>'Moving Avg'!H232</f>
        <v>3.7207364999999992</v>
      </c>
      <c r="J232" s="17" t="str">
        <f>OBV!F232</f>
        <v>BULLISH</v>
      </c>
      <c r="K232" s="17" t="str">
        <f>OBV!G232</f>
        <v>STRONG</v>
      </c>
      <c r="L232" s="17" t="str">
        <f>OBV!H232</f>
        <v>CONFIRMED BULLISH</v>
      </c>
    </row>
    <row r="233" spans="1:12" ht="13.5" x14ac:dyDescent="0.25">
      <c r="A233" s="3">
        <f>RSI!A233</f>
        <v>42345</v>
      </c>
      <c r="B233" s="2">
        <f>RSI!B233</f>
        <v>3.4466000000000001</v>
      </c>
      <c r="C233" s="2">
        <f>RSI!I233</f>
        <v>42.853871200779338</v>
      </c>
      <c r="D233" s="2">
        <f>MACD!E233</f>
        <v>1.4909472906768251E-2</v>
      </c>
      <c r="E233" s="2">
        <f>MACD!F233</f>
        <v>7.1991389610381058E-3</v>
      </c>
      <c r="F233" s="2">
        <f>'Moving Avg'!D233</f>
        <v>3.4684200000000005</v>
      </c>
      <c r="G233" s="2">
        <f>'Moving Avg'!F233</f>
        <v>3.4793050000000001</v>
      </c>
      <c r="H233" s="2">
        <f>'Moving Avg'!G233</f>
        <v>3.4762960000000014</v>
      </c>
      <c r="I233" s="2">
        <f>'Moving Avg'!H233</f>
        <v>3.7190004999999986</v>
      </c>
      <c r="J233" s="17" t="str">
        <f>OBV!F233</f>
        <v>BULLISH</v>
      </c>
      <c r="K233" s="17" t="str">
        <f>OBV!G233</f>
        <v>STRONG</v>
      </c>
      <c r="L233" s="17" t="str">
        <f>OBV!H233</f>
        <v>CONFIRMED BULLISH</v>
      </c>
    </row>
    <row r="234" spans="1:12" ht="13.5" x14ac:dyDescent="0.25">
      <c r="A234" s="3">
        <f>RSI!A234</f>
        <v>42346</v>
      </c>
      <c r="B234" s="2">
        <f>RSI!B234</f>
        <v>3.4518</v>
      </c>
      <c r="C234" s="2">
        <f>RSI!I234</f>
        <v>44.125791053418105</v>
      </c>
      <c r="D234" s="2">
        <f>MACD!E234</f>
        <v>1.7655466092760808E-2</v>
      </c>
      <c r="E234" s="2">
        <f>MACD!F234</f>
        <v>9.2904043873826454E-3</v>
      </c>
      <c r="F234" s="2">
        <f>'Moving Avg'!D234</f>
        <v>3.4735999999999998</v>
      </c>
      <c r="G234" s="2">
        <f>'Moving Avg'!F234</f>
        <v>3.4767099999999997</v>
      </c>
      <c r="H234" s="2">
        <f>'Moving Avg'!G234</f>
        <v>3.4749480000000013</v>
      </c>
      <c r="I234" s="2">
        <f>'Moving Avg'!H234</f>
        <v>3.7172404999999991</v>
      </c>
      <c r="J234" s="17" t="str">
        <f>OBV!F234</f>
        <v>BULLISH</v>
      </c>
      <c r="K234" s="17" t="str">
        <f>OBV!G234</f>
        <v>NEUTRAL</v>
      </c>
      <c r="L234" s="17" t="str">
        <f>OBV!H234</f>
        <v>CONFIRMED BULLISH</v>
      </c>
    </row>
    <row r="235" spans="1:12" ht="13.5" x14ac:dyDescent="0.25">
      <c r="A235" s="3">
        <f>RSI!A235</f>
        <v>42347</v>
      </c>
      <c r="B235" s="2">
        <f>RSI!B235</f>
        <v>3.4518</v>
      </c>
      <c r="C235" s="2">
        <f>RSI!I235</f>
        <v>44.125791053418105</v>
      </c>
      <c r="D235" s="2">
        <f>MACD!E235</f>
        <v>2.0137877094974055E-2</v>
      </c>
      <c r="E235" s="2">
        <f>MACD!F235</f>
        <v>1.1459898928900928E-2</v>
      </c>
      <c r="F235" s="2">
        <f>'Moving Avg'!D235</f>
        <v>3.4642600000000003</v>
      </c>
      <c r="G235" s="2">
        <f>'Moving Avg'!F235</f>
        <v>3.4743750000000007</v>
      </c>
      <c r="H235" s="2">
        <f>'Moving Avg'!G235</f>
        <v>3.4736000000000007</v>
      </c>
      <c r="I235" s="2">
        <f>'Moving Avg'!H235</f>
        <v>3.7152794999999994</v>
      </c>
      <c r="J235" s="17" t="str">
        <f>OBV!F235</f>
        <v>BEARISH</v>
      </c>
      <c r="K235" s="17" t="str">
        <f>OBV!G235</f>
        <v>WEAK</v>
      </c>
      <c r="L235" s="17" t="str">
        <f>OBV!H235</f>
        <v>CONFIRMED BEARISH</v>
      </c>
    </row>
    <row r="236" spans="1:12" ht="13.5" x14ac:dyDescent="0.25">
      <c r="A236" s="3">
        <f>RSI!A236</f>
        <v>42348</v>
      </c>
      <c r="B236" s="2">
        <f>RSI!B236</f>
        <v>3.4725999999999999</v>
      </c>
      <c r="C236" s="2">
        <f>RSI!I236</f>
        <v>49.355031304526598</v>
      </c>
      <c r="D236" s="2">
        <f>MACD!E236</f>
        <v>2.0844747514429329E-2</v>
      </c>
      <c r="E236" s="2">
        <f>MACD!F236</f>
        <v>1.3336868646006608E-2</v>
      </c>
      <c r="F236" s="2">
        <f>'Moving Avg'!D236</f>
        <v>3.4590800000000002</v>
      </c>
      <c r="G236" s="2">
        <f>'Moving Avg'!F236</f>
        <v>3.4756749999999998</v>
      </c>
      <c r="H236" s="2">
        <f>'Moving Avg'!G236</f>
        <v>3.4730820000000011</v>
      </c>
      <c r="I236" s="2">
        <f>'Moving Avg'!H236</f>
        <v>3.7132465000000003</v>
      </c>
      <c r="J236" s="17" t="str">
        <f>OBV!F236</f>
        <v>BEARISH</v>
      </c>
      <c r="K236" s="17" t="str">
        <f>OBV!G236</f>
        <v>WEAK</v>
      </c>
      <c r="L236" s="17" t="str">
        <f>OBV!H236</f>
        <v>CONFIRMED BEARISH</v>
      </c>
    </row>
    <row r="237" spans="1:12" ht="13.5" x14ac:dyDescent="0.25">
      <c r="A237" s="3">
        <f>RSI!A237</f>
        <v>42349</v>
      </c>
      <c r="B237" s="2">
        <f>RSI!B237</f>
        <v>3.4725999999999999</v>
      </c>
      <c r="C237" s="2">
        <f>RSI!I237</f>
        <v>49.355031304526598</v>
      </c>
      <c r="D237" s="2">
        <f>MACD!E237</f>
        <v>9.4869423158323585E-3</v>
      </c>
      <c r="E237" s="2">
        <f>MACD!F237</f>
        <v>1.2566883379971758E-2</v>
      </c>
      <c r="F237" s="2">
        <f>'Moving Avg'!D237</f>
        <v>3.4590800000000002</v>
      </c>
      <c r="G237" s="2">
        <f>'Moving Avg'!F237</f>
        <v>3.4751599999999998</v>
      </c>
      <c r="H237" s="2">
        <f>'Moving Avg'!G237</f>
        <v>3.4730820000000007</v>
      </c>
      <c r="I237" s="2">
        <f>'Moving Avg'!H237</f>
        <v>3.7115150000000003</v>
      </c>
      <c r="J237" s="17" t="str">
        <f>OBV!F237</f>
        <v>BEARISH</v>
      </c>
      <c r="K237" s="17" t="str">
        <f>OBV!G237</f>
        <v>WEAK</v>
      </c>
      <c r="L237" s="17" t="str">
        <f>OBV!H237</f>
        <v>NEUTRAL</v>
      </c>
    </row>
    <row r="238" spans="1:12" ht="13.5" x14ac:dyDescent="0.25">
      <c r="A238" s="3">
        <f>RSI!A238</f>
        <v>42352</v>
      </c>
      <c r="B238" s="2">
        <f>RSI!B238</f>
        <v>3.4984999999999999</v>
      </c>
      <c r="C238" s="2">
        <f>RSI!I238</f>
        <v>55.3849858549994</v>
      </c>
      <c r="D238" s="2">
        <f>MACD!E238</f>
        <v>-2.029707823419713E-3</v>
      </c>
      <c r="E238" s="2">
        <f>MACD!F238</f>
        <v>9.647565139293466E-3</v>
      </c>
      <c r="F238" s="2">
        <f>'Moving Avg'!D238</f>
        <v>3.4694600000000002</v>
      </c>
      <c r="G238" s="2">
        <f>'Moving Avg'!F238</f>
        <v>3.47594</v>
      </c>
      <c r="H238" s="2">
        <f>'Moving Avg'!G238</f>
        <v>3.4736000000000007</v>
      </c>
      <c r="I238" s="2">
        <f>'Moving Avg'!H238</f>
        <v>3.7097875000000005</v>
      </c>
      <c r="J238" s="17" t="str">
        <f>OBV!F238</f>
        <v>BULLISH</v>
      </c>
      <c r="K238" s="17" t="str">
        <f>OBV!G238</f>
        <v>STRONG</v>
      </c>
      <c r="L238" s="17" t="str">
        <f>OBV!H238</f>
        <v>CONFIRMED BULLISH</v>
      </c>
    </row>
    <row r="239" spans="1:12" ht="13.5" x14ac:dyDescent="0.25">
      <c r="A239" s="3">
        <f>RSI!A239</f>
        <v>42353</v>
      </c>
      <c r="B239" s="2">
        <f>RSI!B239</f>
        <v>3.5244</v>
      </c>
      <c r="C239" s="2">
        <f>RSI!I239</f>
        <v>60.455463834644405</v>
      </c>
      <c r="D239" s="2">
        <f>MACD!E239</f>
        <v>-1.3034721945929029E-2</v>
      </c>
      <c r="E239" s="2">
        <f>MACD!F239</f>
        <v>5.1111077222489674E-3</v>
      </c>
      <c r="F239" s="2">
        <f>'Moving Avg'!D239</f>
        <v>3.4839799999999999</v>
      </c>
      <c r="G239" s="2">
        <f>'Moving Avg'!F239</f>
        <v>3.4772349999999994</v>
      </c>
      <c r="H239" s="2">
        <f>'Moving Avg'!G239</f>
        <v>3.4747400000000006</v>
      </c>
      <c r="I239" s="2">
        <f>'Moving Avg'!H239</f>
        <v>3.7080135000000012</v>
      </c>
      <c r="J239" s="17" t="str">
        <f>OBV!F239</f>
        <v>BULLISH</v>
      </c>
      <c r="K239" s="17" t="str">
        <f>OBV!G239</f>
        <v>STRONG</v>
      </c>
      <c r="L239" s="17" t="str">
        <f>OBV!H239</f>
        <v>CONFIRMED BULLISH</v>
      </c>
    </row>
    <row r="240" spans="1:12" ht="13.5" x14ac:dyDescent="0.25">
      <c r="A240" s="3">
        <f>RSI!A240</f>
        <v>42354</v>
      </c>
      <c r="B240" s="2">
        <f>RSI!B240</f>
        <v>3.4725999999999999</v>
      </c>
      <c r="C240" s="2">
        <f>RSI!I240</f>
        <v>48.567042183051306</v>
      </c>
      <c r="D240" s="2">
        <f>MACD!E240</f>
        <v>-7.6245794841236503E-3</v>
      </c>
      <c r="E240" s="2">
        <f>MACD!F240</f>
        <v>2.5639702809744438E-3</v>
      </c>
      <c r="F240" s="2">
        <f>'Moving Avg'!D240</f>
        <v>3.48814</v>
      </c>
      <c r="G240" s="2">
        <f>'Moving Avg'!F240</f>
        <v>3.47594</v>
      </c>
      <c r="H240" s="2">
        <f>'Moving Avg'!G240</f>
        <v>3.4761920000000011</v>
      </c>
      <c r="I240" s="2">
        <f>'Moving Avg'!H240</f>
        <v>3.7059805000000008</v>
      </c>
      <c r="J240" s="17" t="str">
        <f>OBV!F240</f>
        <v>BULLISH</v>
      </c>
      <c r="K240" s="17" t="str">
        <f>OBV!G240</f>
        <v>STRONG</v>
      </c>
      <c r="L240" s="17" t="str">
        <f>OBV!H240</f>
        <v>CONFIRMED BULLISH</v>
      </c>
    </row>
    <row r="241" spans="1:12" ht="13.5" x14ac:dyDescent="0.25">
      <c r="A241" s="3">
        <f>RSI!A241</f>
        <v>42355</v>
      </c>
      <c r="B241" s="2">
        <f>RSI!B241</f>
        <v>3.4984999999999999</v>
      </c>
      <c r="C241" s="2">
        <f>RSI!I241</f>
        <v>53.491676783641367</v>
      </c>
      <c r="D241" s="2">
        <f>MACD!E241</f>
        <v>-4.9223359088159668E-3</v>
      </c>
      <c r="E241" s="2">
        <f>MACD!F241</f>
        <v>1.0667090430163618E-3</v>
      </c>
      <c r="F241" s="2">
        <f>'Moving Avg'!D241</f>
        <v>3.4933199999999998</v>
      </c>
      <c r="G241" s="2">
        <f>'Moving Avg'!F241</f>
        <v>3.47594</v>
      </c>
      <c r="H241" s="2">
        <f>'Moving Avg'!G241</f>
        <v>3.47723</v>
      </c>
      <c r="I241" s="2">
        <f>'Moving Avg'!H241</f>
        <v>3.7041275000000011</v>
      </c>
      <c r="J241" s="17" t="str">
        <f>OBV!F241</f>
        <v>BULLISH</v>
      </c>
      <c r="K241" s="17" t="str">
        <f>OBV!G241</f>
        <v>STRONG</v>
      </c>
      <c r="L241" s="17" t="str">
        <f>OBV!H241</f>
        <v>CONFIRMED BULLISH</v>
      </c>
    </row>
    <row r="242" spans="1:12" ht="13.5" x14ac:dyDescent="0.25">
      <c r="A242" s="3">
        <f>RSI!A242</f>
        <v>42356</v>
      </c>
      <c r="B242" s="2">
        <f>RSI!B242</f>
        <v>3.5192000000000001</v>
      </c>
      <c r="C242" s="2">
        <f>RSI!I242</f>
        <v>57.032677901308581</v>
      </c>
      <c r="D242" s="2">
        <f>MACD!E242</f>
        <v>-8.267047228345703E-3</v>
      </c>
      <c r="E242" s="2">
        <f>MACD!F242</f>
        <v>-8.0004221125605122E-4</v>
      </c>
      <c r="F242" s="2">
        <f>'Moving Avg'!D242</f>
        <v>3.5026400000000004</v>
      </c>
      <c r="G242" s="2">
        <f>'Moving Avg'!F242</f>
        <v>3.4769749999999995</v>
      </c>
      <c r="H242" s="2">
        <f>'Moving Avg'!G242</f>
        <v>3.4792000000000014</v>
      </c>
      <c r="I242" s="2">
        <f>'Moving Avg'!H242</f>
        <v>3.7021265000000012</v>
      </c>
      <c r="J242" s="17" t="str">
        <f>OBV!F242</f>
        <v>BULLISH</v>
      </c>
      <c r="K242" s="17" t="str">
        <f>OBV!G242</f>
        <v>STRONG</v>
      </c>
      <c r="L242" s="17" t="str">
        <f>OBV!H242</f>
        <v>CONFIRMED BULLISH</v>
      </c>
    </row>
    <row r="243" spans="1:12" ht="13.5" x14ac:dyDescent="0.25">
      <c r="A243" s="3">
        <f>RSI!A243</f>
        <v>42359</v>
      </c>
      <c r="B243" s="2">
        <f>RSI!B243</f>
        <v>3.5244</v>
      </c>
      <c r="C243" s="2">
        <f>RSI!I243</f>
        <v>57.899833195558422</v>
      </c>
      <c r="D243" s="2">
        <f>MACD!E243</f>
        <v>-1.570957550172869E-2</v>
      </c>
      <c r="E243" s="2">
        <f>MACD!F243</f>
        <v>-3.7819488693505792E-3</v>
      </c>
      <c r="F243" s="2">
        <f>'Moving Avg'!D243</f>
        <v>3.5078199999999997</v>
      </c>
      <c r="G243" s="2">
        <f>'Moving Avg'!F243</f>
        <v>3.4782699999999998</v>
      </c>
      <c r="H243" s="2">
        <f>'Moving Avg'!G243</f>
        <v>3.4812739999999995</v>
      </c>
      <c r="I243" s="2">
        <f>'Moving Avg'!H243</f>
        <v>3.7001515000000014</v>
      </c>
      <c r="J243" s="17" t="str">
        <f>OBV!F243</f>
        <v>BULLISH</v>
      </c>
      <c r="K243" s="17" t="str">
        <f>OBV!G243</f>
        <v>STRONG</v>
      </c>
      <c r="L243" s="17" t="str">
        <f>OBV!H243</f>
        <v>CONFIRMED BULLISH</v>
      </c>
    </row>
    <row r="244" spans="1:12" ht="13.5" x14ac:dyDescent="0.25">
      <c r="A244" s="3">
        <f>RSI!A244</f>
        <v>42360</v>
      </c>
      <c r="B244" s="2">
        <f>RSI!B244</f>
        <v>3.5762</v>
      </c>
      <c r="C244" s="2">
        <f>RSI!I244</f>
        <v>65.392549627993262</v>
      </c>
      <c r="D244" s="2">
        <f>MACD!E244</f>
        <v>-2.5285236393960631E-2</v>
      </c>
      <c r="E244" s="2">
        <f>MACD!F244</f>
        <v>-8.0826063742725912E-3</v>
      </c>
      <c r="F244" s="2">
        <f>'Moving Avg'!D244</f>
        <v>3.5181799999999996</v>
      </c>
      <c r="G244" s="2">
        <f>'Moving Avg'!F244</f>
        <v>3.4821550000000001</v>
      </c>
      <c r="H244" s="2">
        <f>'Moving Avg'!G244</f>
        <v>3.4838659999999999</v>
      </c>
      <c r="I244" s="2">
        <f>'Moving Avg'!H244</f>
        <v>3.6984355000000009</v>
      </c>
      <c r="J244" s="17" t="str">
        <f>OBV!F244</f>
        <v>BULLISH</v>
      </c>
      <c r="K244" s="17" t="str">
        <f>OBV!G244</f>
        <v>STRONG</v>
      </c>
      <c r="L244" s="17" t="str">
        <f>OBV!H244</f>
        <v>CONFIRMED BULLISH</v>
      </c>
    </row>
    <row r="245" spans="1:12" ht="13.5" x14ac:dyDescent="0.25">
      <c r="A245" s="3">
        <f>RSI!A245</f>
        <v>42361</v>
      </c>
      <c r="B245" s="2">
        <f>RSI!B245</f>
        <v>3.6280000000000001</v>
      </c>
      <c r="C245" s="2">
        <f>RSI!I245</f>
        <v>70.958713786638896</v>
      </c>
      <c r="D245" s="2">
        <f>MACD!E245</f>
        <v>-3.7754084826404632E-2</v>
      </c>
      <c r="E245" s="2">
        <f>MACD!F245</f>
        <v>-1.4016902064699001E-2</v>
      </c>
      <c r="F245" s="2">
        <f>'Moving Avg'!D245</f>
        <v>3.5492599999999994</v>
      </c>
      <c r="G245" s="2">
        <f>'Moving Avg'!F245</f>
        <v>3.4886299999999997</v>
      </c>
      <c r="H245" s="2">
        <f>'Moving Avg'!G245</f>
        <v>3.4869740000000014</v>
      </c>
      <c r="I245" s="2">
        <f>'Moving Avg'!H245</f>
        <v>3.6970790000000009</v>
      </c>
      <c r="J245" s="17" t="str">
        <f>OBV!F245</f>
        <v>BULLISH</v>
      </c>
      <c r="K245" s="17" t="str">
        <f>OBV!G245</f>
        <v>STRONG</v>
      </c>
      <c r="L245" s="17" t="str">
        <f>OBV!H245</f>
        <v>CONFIRMED BULLISH</v>
      </c>
    </row>
    <row r="246" spans="1:12" ht="13.5" x14ac:dyDescent="0.25">
      <c r="A246" s="3">
        <f>RSI!A246</f>
        <v>42363</v>
      </c>
      <c r="B246" s="2">
        <f>RSI!B246</f>
        <v>3.6229</v>
      </c>
      <c r="C246" s="2">
        <f>RSI!I246</f>
        <v>69.768915126803165</v>
      </c>
      <c r="D246" s="2">
        <f>MACD!E246</f>
        <v>-4.5523079070326489E-2</v>
      </c>
      <c r="E246" s="2">
        <f>MACD!F246</f>
        <v>-2.0318137465824497E-2</v>
      </c>
      <c r="F246" s="2">
        <f>'Moving Avg'!D246</f>
        <v>3.5741399999999999</v>
      </c>
      <c r="G246" s="2">
        <f>'Moving Avg'!F246</f>
        <v>3.4948499999999996</v>
      </c>
      <c r="H246" s="2">
        <f>'Moving Avg'!G246</f>
        <v>3.489980000000001</v>
      </c>
      <c r="I246" s="2">
        <f>'Moving Avg'!H246</f>
        <v>3.6953455000000002</v>
      </c>
      <c r="J246" s="17" t="str">
        <f>OBV!F246</f>
        <v>BULLISH</v>
      </c>
      <c r="K246" s="17" t="str">
        <f>OBV!G246</f>
        <v>STRONG</v>
      </c>
      <c r="L246" s="17" t="str">
        <f>OBV!H246</f>
        <v>CONFIRMED BULLISH</v>
      </c>
    </row>
    <row r="247" spans="1:12" ht="13.5" x14ac:dyDescent="0.25">
      <c r="A247" s="3">
        <f>RSI!A247</f>
        <v>42366</v>
      </c>
      <c r="B247" s="2">
        <f>RSI!B247</f>
        <v>3.6280000000000001</v>
      </c>
      <c r="C247" s="2">
        <f>RSI!I247</f>
        <v>70.305123931684633</v>
      </c>
      <c r="D247" s="2">
        <f>MACD!E247</f>
        <v>-5.3181714685133663E-2</v>
      </c>
      <c r="E247" s="2">
        <f>MACD!F247</f>
        <v>-2.6890852909686333E-2</v>
      </c>
      <c r="F247" s="2">
        <f>'Moving Avg'!D247</f>
        <v>3.5959000000000003</v>
      </c>
      <c r="G247" s="2">
        <f>'Moving Avg'!F247</f>
        <v>3.5052149999999997</v>
      </c>
      <c r="H247" s="2">
        <f>'Moving Avg'!G247</f>
        <v>3.4944360000000017</v>
      </c>
      <c r="I247" s="2">
        <f>'Moving Avg'!H247</f>
        <v>3.6936375000000008</v>
      </c>
      <c r="J247" s="17" t="str">
        <f>OBV!F247</f>
        <v>BULLISH</v>
      </c>
      <c r="K247" s="17" t="str">
        <f>OBV!G247</f>
        <v>STRONG</v>
      </c>
      <c r="L247" s="17" t="str">
        <f>OBV!H247</f>
        <v>CONFIRMED BULLISH</v>
      </c>
    </row>
    <row r="248" spans="1:12" ht="13.5" x14ac:dyDescent="0.25">
      <c r="A248" s="3">
        <f>RSI!A248</f>
        <v>42367</v>
      </c>
      <c r="B248" s="2">
        <f>RSI!B248</f>
        <v>3.6280000000000001</v>
      </c>
      <c r="C248" s="2">
        <f>RSI!I248</f>
        <v>70.305123931684633</v>
      </c>
      <c r="D248" s="2">
        <f>MACD!E248</f>
        <v>-5.6362335583513445E-2</v>
      </c>
      <c r="E248" s="2">
        <f>MACD!F248</f>
        <v>-3.278514944445176E-2</v>
      </c>
      <c r="F248" s="2">
        <f>'Moving Avg'!D248</f>
        <v>3.6166200000000002</v>
      </c>
      <c r="G248" s="2">
        <f>'Moving Avg'!F248</f>
        <v>3.5155799999999999</v>
      </c>
      <c r="H248" s="2">
        <f>'Moving Avg'!G248</f>
        <v>3.4975440000000013</v>
      </c>
      <c r="I248" s="2">
        <f>'Moving Avg'!H248</f>
        <v>3.691904500000001</v>
      </c>
      <c r="J248" s="17" t="str">
        <f>OBV!F248</f>
        <v>BULLISH</v>
      </c>
      <c r="K248" s="17" t="str">
        <f>OBV!G248</f>
        <v>STRONG</v>
      </c>
      <c r="L248" s="17" t="str">
        <f>OBV!H248</f>
        <v>CONFIRMED BULLISH</v>
      </c>
    </row>
    <row r="249" spans="1:12" ht="13.5" x14ac:dyDescent="0.25">
      <c r="A249" s="3">
        <f>RSI!A249</f>
        <v>42368</v>
      </c>
      <c r="B249" s="2">
        <f>RSI!B249</f>
        <v>3.6280000000000001</v>
      </c>
      <c r="C249" s="2">
        <f>RSI!I249</f>
        <v>70.305123931684633</v>
      </c>
      <c r="D249" s="2">
        <f>MACD!E249</f>
        <v>-5.5703137306363892E-2</v>
      </c>
      <c r="E249" s="2">
        <f>MACD!F249</f>
        <v>-3.7368747016834188E-2</v>
      </c>
      <c r="F249" s="2">
        <f>'Moving Avg'!D249</f>
        <v>3.6269800000000005</v>
      </c>
      <c r="G249" s="2">
        <f>'Moving Avg'!F249</f>
        <v>3.5256849999999993</v>
      </c>
      <c r="H249" s="2">
        <f>'Moving Avg'!G249</f>
        <v>3.500652000000001</v>
      </c>
      <c r="I249" s="2">
        <f>'Moving Avg'!H249</f>
        <v>3.6901715000000026</v>
      </c>
      <c r="J249" s="17" t="str">
        <f>OBV!F249</f>
        <v>BULLISH</v>
      </c>
      <c r="K249" s="17" t="str">
        <f>OBV!G249</f>
        <v>STRONG</v>
      </c>
      <c r="L249" s="17" t="str">
        <f>OBV!H249</f>
        <v>CONFIRMED BULLISH</v>
      </c>
    </row>
    <row r="250" spans="1:12" ht="13.5" x14ac:dyDescent="0.25">
      <c r="A250" s="3">
        <f>RSI!A250</f>
        <v>42369</v>
      </c>
      <c r="B250" s="2">
        <f>RSI!B250</f>
        <v>3.6280000000000001</v>
      </c>
      <c r="C250" s="2">
        <f>RSI!I250</f>
        <v>70.305123931684633</v>
      </c>
      <c r="D250" s="2">
        <f>MACD!E250</f>
        <v>-6.3701735382029057E-2</v>
      </c>
      <c r="E250" s="2">
        <f>MACD!F250</f>
        <v>-4.2635344689873164E-2</v>
      </c>
      <c r="F250" s="2">
        <f>'Moving Avg'!D250</f>
        <v>3.6269800000000005</v>
      </c>
      <c r="G250" s="2">
        <f>'Moving Avg'!F250</f>
        <v>3.5321599999999997</v>
      </c>
      <c r="H250" s="2">
        <f>'Moving Avg'!G250</f>
        <v>3.5037600000000011</v>
      </c>
      <c r="I250" s="2">
        <f>'Moving Avg'!H250</f>
        <v>3.688338000000003</v>
      </c>
      <c r="J250" s="17" t="str">
        <f>OBV!F250</f>
        <v>BULLISH</v>
      </c>
      <c r="K250" s="17" t="str">
        <f>OBV!G250</f>
        <v>STRONG</v>
      </c>
      <c r="L250" s="17" t="str">
        <f>OBV!H250</f>
        <v>NEUTRAL</v>
      </c>
    </row>
    <row r="251" spans="1:12" ht="13.5" x14ac:dyDescent="0.25">
      <c r="A251" s="3">
        <f>RSI!A251</f>
        <v>42373</v>
      </c>
      <c r="B251" s="2">
        <f>RSI!B251</f>
        <v>3.5192000000000001</v>
      </c>
      <c r="C251" s="2">
        <f>RSI!I251</f>
        <v>46.591991188056042</v>
      </c>
      <c r="D251" s="2">
        <f>MACD!E251</f>
        <v>-5.896956310077428E-2</v>
      </c>
      <c r="E251" s="2">
        <f>MACD!F251</f>
        <v>-4.5902188372053385E-2</v>
      </c>
      <c r="F251" s="2">
        <f>'Moving Avg'!D251</f>
        <v>3.6062400000000006</v>
      </c>
      <c r="G251" s="2">
        <f>'Moving Avg'!F251</f>
        <v>3.5331950000000001</v>
      </c>
      <c r="H251" s="2">
        <f>'Moving Avg'!G251</f>
        <v>3.5046920000000013</v>
      </c>
      <c r="I251" s="2">
        <f>'Moving Avg'!H251</f>
        <v>3.6858345000000012</v>
      </c>
      <c r="J251" s="17" t="str">
        <f>OBV!F251</f>
        <v>BULLISH</v>
      </c>
      <c r="K251" s="17" t="str">
        <f>OBV!G251</f>
        <v>STRONG</v>
      </c>
      <c r="L251" s="17" t="str">
        <f>OBV!H251</f>
        <v>BULLISH DIVERGENCE</v>
      </c>
    </row>
    <row r="252" spans="1:12" ht="13.5" x14ac:dyDescent="0.25">
      <c r="A252" s="3">
        <f>RSI!A252</f>
        <v>42374</v>
      </c>
      <c r="B252" s="2">
        <f>RSI!B252</f>
        <v>3.6229</v>
      </c>
      <c r="C252" s="2">
        <f>RSI!I252</f>
        <v>60.327061048061495</v>
      </c>
      <c r="D252" s="2">
        <f>MACD!E252</f>
        <v>-5.9322766434825258E-2</v>
      </c>
      <c r="E252" s="2">
        <f>MACD!F252</f>
        <v>-4.8586303984607768E-2</v>
      </c>
      <c r="F252" s="2">
        <f>'Moving Avg'!D252</f>
        <v>3.6052200000000001</v>
      </c>
      <c r="G252" s="2">
        <f>'Moving Avg'!F252</f>
        <v>3.5407099999999998</v>
      </c>
      <c r="H252" s="2">
        <f>'Moving Avg'!G252</f>
        <v>3.5076980000000009</v>
      </c>
      <c r="I252" s="2">
        <f>'Moving Avg'!H252</f>
        <v>3.6838495000000013</v>
      </c>
      <c r="J252" s="17" t="str">
        <f>OBV!F252</f>
        <v>BULLISH</v>
      </c>
      <c r="K252" s="17" t="str">
        <f>OBV!G252</f>
        <v>NEUTRAL</v>
      </c>
      <c r="L252" s="17" t="str">
        <f>OBV!H252</f>
        <v>BULLISH DIVERGENCE</v>
      </c>
    </row>
    <row r="253" spans="1:12" ht="13.5" x14ac:dyDescent="0.25">
      <c r="A253" s="3">
        <f>RSI!A253</f>
        <v>42375</v>
      </c>
      <c r="B253" s="2">
        <f>RSI!B253</f>
        <v>3.6280000000000001</v>
      </c>
      <c r="C253" s="2">
        <f>RSI!I253</f>
        <v>60.860174297844786</v>
      </c>
      <c r="D253" s="2">
        <f>MACD!E253</f>
        <v>-5.9682993930907369E-2</v>
      </c>
      <c r="E253" s="2">
        <f>MACD!F253</f>
        <v>-5.0805641973867693E-2</v>
      </c>
      <c r="F253" s="2">
        <f>'Moving Avg'!D253</f>
        <v>3.6052200000000001</v>
      </c>
      <c r="G253" s="2">
        <f>'Moving Avg'!F253</f>
        <v>3.5497799999999997</v>
      </c>
      <c r="H253" s="2">
        <f>'Moving Avg'!G253</f>
        <v>3.5108060000000001</v>
      </c>
      <c r="I253" s="2">
        <f>'Moving Avg'!H253</f>
        <v>3.6819155000000019</v>
      </c>
      <c r="J253" s="17" t="str">
        <f>OBV!F253</f>
        <v>BULLISH</v>
      </c>
      <c r="K253" s="17" t="str">
        <f>OBV!G253</f>
        <v>NEUTRAL</v>
      </c>
      <c r="L253" s="17" t="str">
        <f>OBV!H253</f>
        <v>NEUTRAL</v>
      </c>
    </row>
    <row r="254" spans="1:12" ht="13.5" x14ac:dyDescent="0.25">
      <c r="A254" s="3">
        <f>RSI!A254</f>
        <v>42376</v>
      </c>
      <c r="B254" s="2">
        <f>RSI!B254</f>
        <v>3.6280000000000001</v>
      </c>
      <c r="C254" s="2">
        <f>RSI!I254</f>
        <v>60.860174297844786</v>
      </c>
      <c r="D254" s="2">
        <f>MACD!E254</f>
        <v>-5.2496471383040699E-2</v>
      </c>
      <c r="E254" s="2">
        <f>MACD!F254</f>
        <v>-5.1143807855702293E-2</v>
      </c>
      <c r="F254" s="2">
        <f>'Moving Avg'!D254</f>
        <v>3.6052200000000001</v>
      </c>
      <c r="G254" s="2">
        <f>'Moving Avg'!F254</f>
        <v>3.5585900000000001</v>
      </c>
      <c r="H254" s="2">
        <f>'Moving Avg'!G254</f>
        <v>3.514122</v>
      </c>
      <c r="I254" s="2">
        <f>'Moving Avg'!H254</f>
        <v>3.6805590000000028</v>
      </c>
      <c r="J254" s="17" t="str">
        <f>OBV!F254</f>
        <v>BULLISH</v>
      </c>
      <c r="K254" s="17" t="str">
        <f>OBV!G254</f>
        <v>NEUTRAL</v>
      </c>
      <c r="L254" s="17" t="str">
        <f>OBV!H254</f>
        <v>NEUTRAL</v>
      </c>
    </row>
    <row r="255" spans="1:12" ht="13.5" x14ac:dyDescent="0.25">
      <c r="A255" s="3">
        <f>RSI!A255</f>
        <v>42377</v>
      </c>
      <c r="B255" s="2">
        <f>RSI!B255</f>
        <v>3.6280000000000001</v>
      </c>
      <c r="C255" s="2">
        <f>RSI!I255</f>
        <v>60.860174297844786</v>
      </c>
      <c r="D255" s="2">
        <f>MACD!E255</f>
        <v>-3.8888837234336116E-2</v>
      </c>
      <c r="E255" s="2">
        <f>MACD!F255</f>
        <v>-4.8692813731429058E-2</v>
      </c>
      <c r="F255" s="2">
        <f>'Moving Avg'!D255</f>
        <v>3.6052200000000001</v>
      </c>
      <c r="G255" s="2">
        <f>'Moving Avg'!F255</f>
        <v>3.5674000000000001</v>
      </c>
      <c r="H255" s="2">
        <f>'Moving Avg'!G255</f>
        <v>3.5168159999999999</v>
      </c>
      <c r="I255" s="2">
        <f>'Moving Avg'!H255</f>
        <v>3.6787255000000023</v>
      </c>
      <c r="J255" s="17" t="str">
        <f>OBV!F255</f>
        <v>BULLISH</v>
      </c>
      <c r="K255" s="17" t="str">
        <f>OBV!G255</f>
        <v>NEUTRAL</v>
      </c>
      <c r="L255" s="17" t="str">
        <f>OBV!H255</f>
        <v>NEUTRAL</v>
      </c>
    </row>
    <row r="256" spans="1:12" ht="13.5" x14ac:dyDescent="0.25">
      <c r="A256" s="3">
        <f>RSI!A256</f>
        <v>42380</v>
      </c>
      <c r="B256" s="2">
        <f>RSI!B256</f>
        <v>3.6229</v>
      </c>
      <c r="C256" s="2">
        <f>RSI!I256</f>
        <v>59.85559572615972</v>
      </c>
      <c r="D256" s="2">
        <f>MACD!E256</f>
        <v>-2.8191245382965135E-2</v>
      </c>
      <c r="E256" s="2">
        <f>MACD!F256</f>
        <v>-4.4592500061736276E-2</v>
      </c>
      <c r="F256" s="2">
        <f>'Moving Avg'!D256</f>
        <v>3.6259600000000001</v>
      </c>
      <c r="G256" s="2">
        <f>'Moving Avg'!F256</f>
        <v>3.5749149999999998</v>
      </c>
      <c r="H256" s="2">
        <f>'Moving Avg'!G256</f>
        <v>3.5193039999999991</v>
      </c>
      <c r="I256" s="2">
        <f>'Moving Avg'!H256</f>
        <v>3.6767660000000024</v>
      </c>
      <c r="J256" s="17" t="str">
        <f>OBV!F256</f>
        <v>BULLISH</v>
      </c>
      <c r="K256" s="17" t="str">
        <f>OBV!G256</f>
        <v>NEUTRAL</v>
      </c>
      <c r="L256" s="17" t="str">
        <f>OBV!H256</f>
        <v>CONFIRMED BULLISH</v>
      </c>
    </row>
    <row r="257" spans="1:12" ht="13.5" x14ac:dyDescent="0.25">
      <c r="A257" s="3">
        <f>RSI!A257</f>
        <v>42381</v>
      </c>
      <c r="B257" s="2">
        <f>RSI!B257</f>
        <v>3.6229</v>
      </c>
      <c r="C257" s="2">
        <f>RSI!I257</f>
        <v>59.85559572615972</v>
      </c>
      <c r="D257" s="2">
        <f>MACD!E257</f>
        <v>-1.8704058087640085E-2</v>
      </c>
      <c r="E257" s="2">
        <f>MACD!F257</f>
        <v>-3.9414811666917043E-2</v>
      </c>
      <c r="F257" s="2">
        <f>'Moving Avg'!D257</f>
        <v>3.6259600000000001</v>
      </c>
      <c r="G257" s="2">
        <f>'Moving Avg'!F257</f>
        <v>3.58243</v>
      </c>
      <c r="H257" s="2">
        <f>'Moving Avg'!G257</f>
        <v>3.5227259999999978</v>
      </c>
      <c r="I257" s="2">
        <f>'Moving Avg'!H257</f>
        <v>3.6749070000000024</v>
      </c>
      <c r="J257" s="17" t="str">
        <f>OBV!F257</f>
        <v>BEARISH</v>
      </c>
      <c r="K257" s="17" t="str">
        <f>OBV!G257</f>
        <v>NEUTRAL</v>
      </c>
      <c r="L257" s="17" t="str">
        <f>OBV!H257</f>
        <v>NEUTRAL</v>
      </c>
    </row>
    <row r="258" spans="1:12" ht="13.5" x14ac:dyDescent="0.25">
      <c r="A258" s="3">
        <f>RSI!A258</f>
        <v>42382</v>
      </c>
      <c r="B258" s="2">
        <f>RSI!B258</f>
        <v>3.6021000000000001</v>
      </c>
      <c r="C258" s="2">
        <f>RSI!I258</f>
        <v>55.520797012484024</v>
      </c>
      <c r="D258" s="2">
        <f>MACD!E258</f>
        <v>-9.4590645304757359E-3</v>
      </c>
      <c r="E258" s="2">
        <f>MACD!F258</f>
        <v>-3.3423662239628789E-2</v>
      </c>
      <c r="F258" s="2">
        <f>'Moving Avg'!D258</f>
        <v>3.6207799999999999</v>
      </c>
      <c r="G258" s="2">
        <f>'Moving Avg'!F258</f>
        <v>3.5876099999999993</v>
      </c>
      <c r="H258" s="2">
        <f>'Moving Avg'!G258</f>
        <v>3.5245919999999988</v>
      </c>
      <c r="I258" s="2">
        <f>'Moving Avg'!H258</f>
        <v>3.6728435000000013</v>
      </c>
      <c r="J258" s="17" t="str">
        <f>OBV!F258</f>
        <v>BEARISH</v>
      </c>
      <c r="K258" s="17" t="str">
        <f>OBV!G258</f>
        <v>NEUTRAL</v>
      </c>
      <c r="L258" s="17" t="str">
        <f>OBV!H258</f>
        <v>CONFIRMED BEARISH</v>
      </c>
    </row>
    <row r="259" spans="1:12" ht="13.5" x14ac:dyDescent="0.25">
      <c r="A259" s="3">
        <f>RSI!A259</f>
        <v>42384</v>
      </c>
      <c r="B259" s="2">
        <f>RSI!B259</f>
        <v>3.6124999999999998</v>
      </c>
      <c r="C259" s="2">
        <f>RSI!I259</f>
        <v>57.190203250087805</v>
      </c>
      <c r="D259" s="2">
        <f>MACD!E259</f>
        <v>-2.5832540280763538E-3</v>
      </c>
      <c r="E259" s="2">
        <f>MACD!F259</f>
        <v>-2.72555805973183E-2</v>
      </c>
      <c r="F259" s="2">
        <f>'Moving Avg'!D259</f>
        <v>3.61768</v>
      </c>
      <c r="G259" s="2">
        <f>'Moving Avg'!F259</f>
        <v>3.592015</v>
      </c>
      <c r="H259" s="2">
        <f>'Moving Avg'!G259</f>
        <v>3.5266659999999992</v>
      </c>
      <c r="I259" s="2">
        <f>'Moving Avg'!H259</f>
        <v>3.671133500000002</v>
      </c>
      <c r="J259" s="17" t="str">
        <f>OBV!F259</f>
        <v>BULLISH</v>
      </c>
      <c r="K259" s="17" t="str">
        <f>OBV!G259</f>
        <v>NEUTRAL</v>
      </c>
      <c r="L259" s="17" t="str">
        <f>OBV!H259</f>
        <v>BULLISH DIVERGENCE</v>
      </c>
    </row>
    <row r="260" spans="1:12" ht="13.5" x14ac:dyDescent="0.25">
      <c r="A260" s="3">
        <f>RSI!A260</f>
        <v>42387</v>
      </c>
      <c r="B260" s="2">
        <f>RSI!B260</f>
        <v>3.5244</v>
      </c>
      <c r="C260" s="2">
        <f>RSI!I260</f>
        <v>42.602989099209076</v>
      </c>
      <c r="D260" s="2">
        <f>MACD!E260</f>
        <v>9.5357798872286459E-3</v>
      </c>
      <c r="E260" s="2">
        <f>MACD!F260</f>
        <v>-1.9897308500408911E-2</v>
      </c>
      <c r="F260" s="2">
        <f>'Moving Avg'!D260</f>
        <v>3.5969600000000002</v>
      </c>
      <c r="G260" s="2">
        <f>'Moving Avg'!F260</f>
        <v>3.5946050000000001</v>
      </c>
      <c r="H260" s="2">
        <f>'Moving Avg'!G260</f>
        <v>3.5269779999999993</v>
      </c>
      <c r="I260" s="2">
        <f>'Moving Avg'!H260</f>
        <v>3.6690330000000015</v>
      </c>
      <c r="J260" s="17" t="str">
        <f>OBV!F260</f>
        <v>BEARISH</v>
      </c>
      <c r="K260" s="17" t="str">
        <f>OBV!G260</f>
        <v>NEUTRAL</v>
      </c>
      <c r="L260" s="17" t="str">
        <f>OBV!H260</f>
        <v>CONFIRMED BEARISH</v>
      </c>
    </row>
    <row r="261" spans="1:12" ht="13.5" x14ac:dyDescent="0.25">
      <c r="A261" s="3">
        <f>RSI!A261</f>
        <v>42388</v>
      </c>
      <c r="B261" s="2">
        <f>RSI!B261</f>
        <v>3.5087999999999999</v>
      </c>
      <c r="C261" s="2">
        <f>RSI!I261</f>
        <v>40.626937945821815</v>
      </c>
      <c r="D261" s="2">
        <f>MACD!E261</f>
        <v>4.5198004204478615E-3</v>
      </c>
      <c r="E261" s="2">
        <f>MACD!F261</f>
        <v>-1.5013886716237558E-2</v>
      </c>
      <c r="F261" s="2">
        <f>'Moving Avg'!D261</f>
        <v>3.5741399999999999</v>
      </c>
      <c r="G261" s="2">
        <f>'Moving Avg'!F261</f>
        <v>3.5951200000000001</v>
      </c>
      <c r="H261" s="2">
        <f>'Moving Avg'!G261</f>
        <v>3.5269780000000002</v>
      </c>
      <c r="I261" s="2">
        <f>'Moving Avg'!H261</f>
        <v>3.666729000000001</v>
      </c>
      <c r="J261" s="17" t="str">
        <f>OBV!F261</f>
        <v>BEARISH</v>
      </c>
      <c r="K261" s="17" t="str">
        <f>OBV!G261</f>
        <v>NEUTRAL</v>
      </c>
      <c r="L261" s="17" t="str">
        <f>OBV!H261</f>
        <v>CONFIRMED BEARISH</v>
      </c>
    </row>
    <row r="262" spans="1:12" ht="13.5" x14ac:dyDescent="0.25">
      <c r="A262" s="3">
        <f>RSI!A262</f>
        <v>42389</v>
      </c>
      <c r="B262" s="2">
        <f>RSI!B262</f>
        <v>3.5244</v>
      </c>
      <c r="C262" s="2">
        <f>RSI!I262</f>
        <v>43.451579067111517</v>
      </c>
      <c r="D262" s="2">
        <f>MACD!E262</f>
        <v>1.5455203397523487E-2</v>
      </c>
      <c r="E262" s="2">
        <f>MACD!F262</f>
        <v>-8.9200686934853505E-3</v>
      </c>
      <c r="F262" s="2">
        <f>'Moving Avg'!D262</f>
        <v>3.5544400000000005</v>
      </c>
      <c r="G262" s="2">
        <f>'Moving Avg'!F262</f>
        <v>3.59538</v>
      </c>
      <c r="H262" s="2">
        <f>'Moving Avg'!G262</f>
        <v>3.5272900000000003</v>
      </c>
      <c r="I262" s="2">
        <f>'Moving Avg'!H262</f>
        <v>3.6646285000000005</v>
      </c>
      <c r="J262" s="17" t="str">
        <f>OBV!F262</f>
        <v>BEARISH</v>
      </c>
      <c r="K262" s="17" t="str">
        <f>OBV!G262</f>
        <v>NEUTRAL</v>
      </c>
      <c r="L262" s="17" t="str">
        <f>OBV!H262</f>
        <v>CONFIRMED BEARISH</v>
      </c>
    </row>
    <row r="263" spans="1:12" ht="13.5" x14ac:dyDescent="0.25">
      <c r="A263" s="3">
        <f>RSI!A263</f>
        <v>42390</v>
      </c>
      <c r="B263" s="2">
        <f>RSI!B263</f>
        <v>3.5451000000000001</v>
      </c>
      <c r="C263" s="2">
        <f>RSI!I263</f>
        <v>47.051228044744796</v>
      </c>
      <c r="D263" s="2">
        <f>MACD!E263</f>
        <v>2.4220488312355126E-2</v>
      </c>
      <c r="E263" s="2">
        <f>MACD!F263</f>
        <v>-2.2919572923172553E-3</v>
      </c>
      <c r="F263" s="2">
        <f>'Moving Avg'!D263</f>
        <v>3.54304</v>
      </c>
      <c r="G263" s="2">
        <f>'Moving Avg'!F263</f>
        <v>3.5964150000000004</v>
      </c>
      <c r="H263" s="2">
        <f>'Moving Avg'!G263</f>
        <v>3.528016</v>
      </c>
      <c r="I263" s="2">
        <f>'Moving Avg'!H263</f>
        <v>3.6626315000000007</v>
      </c>
      <c r="J263" s="17" t="str">
        <f>OBV!F263</f>
        <v>BULLISH</v>
      </c>
      <c r="K263" s="17" t="str">
        <f>OBV!G263</f>
        <v>NEUTRAL</v>
      </c>
      <c r="L263" s="17" t="str">
        <f>OBV!H263</f>
        <v>BULLISH DIVERGENCE</v>
      </c>
    </row>
    <row r="264" spans="1:12" ht="13.5" x14ac:dyDescent="0.25">
      <c r="A264" s="3">
        <f>RSI!A264</f>
        <v>42391</v>
      </c>
      <c r="B264" s="2">
        <f>RSI!B264</f>
        <v>3.5451000000000001</v>
      </c>
      <c r="C264" s="2">
        <f>RSI!I264</f>
        <v>47.051228044744789</v>
      </c>
      <c r="D264" s="2">
        <f>MACD!E264</f>
        <v>3.1756589162295956E-2</v>
      </c>
      <c r="E264" s="2">
        <f>MACD!F264</f>
        <v>4.5177519986053872E-3</v>
      </c>
      <c r="F264" s="2">
        <f>'Moving Avg'!D264</f>
        <v>3.52956</v>
      </c>
      <c r="G264" s="2">
        <f>'Moving Avg'!F264</f>
        <v>3.5948600000000006</v>
      </c>
      <c r="H264" s="2">
        <f>'Moving Avg'!G264</f>
        <v>3.528843999999999</v>
      </c>
      <c r="I264" s="2">
        <f>'Moving Avg'!H264</f>
        <v>3.6605090000000011</v>
      </c>
      <c r="J264" s="17" t="str">
        <f>OBV!F264</f>
        <v>BEARISH</v>
      </c>
      <c r="K264" s="17" t="str">
        <f>OBV!G264</f>
        <v>NEUTRAL</v>
      </c>
      <c r="L264" s="17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3.5087999999999999</v>
      </c>
      <c r="C265" s="2">
        <f>RSI!I265</f>
        <v>41.658055546618868</v>
      </c>
      <c r="D265" s="2">
        <f>MACD!E265</f>
        <v>4.0932661461682063E-2</v>
      </c>
      <c r="E265" s="2">
        <f>MACD!F265</f>
        <v>1.1800733891220723E-2</v>
      </c>
      <c r="F265" s="2">
        <f>'Moving Avg'!D265</f>
        <v>3.52644</v>
      </c>
      <c r="G265" s="2">
        <f>'Moving Avg'!F265</f>
        <v>3.5889000000000002</v>
      </c>
      <c r="H265" s="2">
        <f>'Moving Avg'!G265</f>
        <v>3.5290499999999998</v>
      </c>
      <c r="I265" s="2">
        <f>'Moving Avg'!H265</f>
        <v>3.6582050000000006</v>
      </c>
      <c r="J265" s="17" t="str">
        <f>OBV!F265</f>
        <v>BEARISH</v>
      </c>
      <c r="K265" s="17" t="str">
        <f>OBV!G265</f>
        <v>NEUTRAL</v>
      </c>
      <c r="L265" s="17" t="str">
        <f>OBV!H265</f>
        <v>CONFIRMED BEARISH</v>
      </c>
    </row>
    <row r="266" spans="1:12" ht="13.5" x14ac:dyDescent="0.25">
      <c r="A266" s="3">
        <f>RSI!A266</f>
        <v>42395</v>
      </c>
      <c r="B266" s="2">
        <f>RSI!B266</f>
        <v>3.4984999999999999</v>
      </c>
      <c r="C266" s="2">
        <f>RSI!I266</f>
        <v>40.248323958541945</v>
      </c>
      <c r="D266" s="2">
        <f>MACD!E266</f>
        <v>4.8992174955939216E-2</v>
      </c>
      <c r="E266" s="2">
        <f>MACD!F266</f>
        <v>1.9239022104164422E-2</v>
      </c>
      <c r="F266" s="2">
        <f>'Moving Avg'!D266</f>
        <v>3.5243799999999998</v>
      </c>
      <c r="G266" s="2">
        <f>'Moving Avg'!F266</f>
        <v>3.582679999999999</v>
      </c>
      <c r="H266" s="2">
        <f>'Moving Avg'!G266</f>
        <v>3.5300880000000001</v>
      </c>
      <c r="I266" s="2">
        <f>'Moving Avg'!H266</f>
        <v>3.6558495</v>
      </c>
      <c r="J266" s="17" t="str">
        <f>OBV!F266</f>
        <v>BULLISH</v>
      </c>
      <c r="K266" s="17" t="str">
        <f>OBV!G266</f>
        <v>NEUTRAL</v>
      </c>
      <c r="L266" s="17" t="str">
        <f>OBV!H266</f>
        <v>BULLISH DIVERGENCE</v>
      </c>
    </row>
    <row r="267" spans="1:12" ht="13.5" x14ac:dyDescent="0.25">
      <c r="A267" s="3">
        <f>RSI!A267</f>
        <v>42396</v>
      </c>
      <c r="B267" s="2">
        <f>RSI!B267</f>
        <v>3.4984999999999999</v>
      </c>
      <c r="C267" s="2">
        <f>RSI!I267</f>
        <v>40.248323958541945</v>
      </c>
      <c r="D267" s="2">
        <f>MACD!E267</f>
        <v>5.6165957038837089E-2</v>
      </c>
      <c r="E267" s="2">
        <f>MACD!F267</f>
        <v>2.6624409091098956E-2</v>
      </c>
      <c r="F267" s="2">
        <f>'Moving Avg'!D267</f>
        <v>3.5192000000000001</v>
      </c>
      <c r="G267" s="2">
        <f>'Moving Avg'!F267</f>
        <v>3.5762050000000003</v>
      </c>
      <c r="H267" s="2">
        <f>'Moving Avg'!G267</f>
        <v>3.5304000000000006</v>
      </c>
      <c r="I267" s="2">
        <f>'Moving Avg'!H267</f>
        <v>3.6534940000000007</v>
      </c>
      <c r="J267" s="17" t="str">
        <f>OBV!F267</f>
        <v>BEARISH</v>
      </c>
      <c r="K267" s="17" t="str">
        <f>OBV!G267</f>
        <v>NEUTRAL</v>
      </c>
      <c r="L267" s="17" t="str">
        <f>OBV!H267</f>
        <v>CONFIRMED BEARISH</v>
      </c>
    </row>
    <row r="268" spans="1:12" ht="13.5" x14ac:dyDescent="0.25">
      <c r="A268" s="3">
        <f>RSI!A268</f>
        <v>42397</v>
      </c>
      <c r="B268" s="2">
        <f>RSI!B268</f>
        <v>3.5710000000000002</v>
      </c>
      <c r="C268" s="2">
        <f>RSI!I268</f>
        <v>53.181964150110453</v>
      </c>
      <c r="D268" s="2">
        <f>MACD!E268</f>
        <v>5.3993667137530288E-2</v>
      </c>
      <c r="E268" s="2">
        <f>MACD!F268</f>
        <v>3.2098260700385225E-2</v>
      </c>
      <c r="F268" s="2">
        <f>'Moving Avg'!D268</f>
        <v>3.5243799999999998</v>
      </c>
      <c r="G268" s="2">
        <f>'Moving Avg'!F268</f>
        <v>3.5733549999999994</v>
      </c>
      <c r="H268" s="2">
        <f>'Moving Avg'!G268</f>
        <v>3.532162</v>
      </c>
      <c r="I268" s="2">
        <f>'Moving Avg'!H268</f>
        <v>3.6518524999999995</v>
      </c>
      <c r="J268" s="17" t="str">
        <f>OBV!F268</f>
        <v>BULLISH</v>
      </c>
      <c r="K268" s="17" t="str">
        <f>OBV!G268</f>
        <v>NEUTRAL</v>
      </c>
      <c r="L268" s="17" t="str">
        <f>OBV!H268</f>
        <v>CONFIRMED BULLISH</v>
      </c>
    </row>
    <row r="269" spans="1:12" ht="13.5" x14ac:dyDescent="0.25">
      <c r="A269" s="3">
        <f>RSI!A269</f>
        <v>42398</v>
      </c>
      <c r="B269" s="2">
        <f>RSI!B269</f>
        <v>3.5762</v>
      </c>
      <c r="C269" s="2">
        <f>RSI!I269</f>
        <v>53.95186142554509</v>
      </c>
      <c r="D269" s="2">
        <f>MACD!E269</f>
        <v>5.3245648928386569E-2</v>
      </c>
      <c r="E269" s="2">
        <f>MACD!F269</f>
        <v>3.6327738345985496E-2</v>
      </c>
      <c r="F269" s="2">
        <f>'Moving Avg'!D269</f>
        <v>3.5305999999999997</v>
      </c>
      <c r="G269" s="2">
        <f>'Moving Avg'!F269</f>
        <v>3.5707650000000002</v>
      </c>
      <c r="H269" s="2">
        <f>'Moving Avg'!G269</f>
        <v>3.5337160000000005</v>
      </c>
      <c r="I269" s="2">
        <f>'Moving Avg'!H269</f>
        <v>3.6497850000000001</v>
      </c>
      <c r="J269" s="17" t="str">
        <f>OBV!F269</f>
        <v>BULLISH</v>
      </c>
      <c r="K269" s="17" t="str">
        <f>OBV!G269</f>
        <v>STRONG</v>
      </c>
      <c r="L269" s="17" t="str">
        <f>OBV!H269</f>
        <v>CONFIRMED BULLISH</v>
      </c>
    </row>
    <row r="270" spans="1:12" ht="13.5" x14ac:dyDescent="0.25">
      <c r="A270" s="3">
        <f>RSI!A270</f>
        <v>42401</v>
      </c>
      <c r="B270" s="2">
        <f>RSI!B270</f>
        <v>3.5762</v>
      </c>
      <c r="C270" s="2">
        <f>RSI!I270</f>
        <v>53.95186142554509</v>
      </c>
      <c r="D270" s="2">
        <f>MACD!E270</f>
        <v>3.8912635813777019E-2</v>
      </c>
      <c r="E270" s="2">
        <f>MACD!F270</f>
        <v>3.6844717839543802E-2</v>
      </c>
      <c r="F270" s="2">
        <f>'Moving Avg'!D270</f>
        <v>3.5440799999999997</v>
      </c>
      <c r="G270" s="2">
        <f>'Moving Avg'!F270</f>
        <v>3.5681750000000001</v>
      </c>
      <c r="H270" s="2">
        <f>'Moving Avg'!G270</f>
        <v>3.535270000000001</v>
      </c>
      <c r="I270" s="2">
        <f>'Moving Avg'!H270</f>
        <v>3.6477174999999993</v>
      </c>
      <c r="J270" s="17" t="str">
        <f>OBV!F270</f>
        <v>BULLISH</v>
      </c>
      <c r="K270" s="17" t="str">
        <f>OBV!G270</f>
        <v>STRONG</v>
      </c>
      <c r="L270" s="17" t="str">
        <f>OBV!H270</f>
        <v>CONFIRMED BULLISH</v>
      </c>
    </row>
    <row r="271" spans="1:12" ht="13.5" x14ac:dyDescent="0.25">
      <c r="A271" s="3">
        <f>RSI!A271</f>
        <v>42402</v>
      </c>
      <c r="B271" s="2">
        <f>RSI!B271</f>
        <v>3.5503</v>
      </c>
      <c r="C271" s="2">
        <f>RSI!I271</f>
        <v>49.271482553291868</v>
      </c>
      <c r="D271" s="2">
        <f>MACD!E271</f>
        <v>2.6167823421261893E-2</v>
      </c>
      <c r="E271" s="2">
        <f>MACD!F271</f>
        <v>3.4709338955887424E-2</v>
      </c>
      <c r="F271" s="2">
        <f>'Moving Avg'!D271</f>
        <v>3.5544399999999996</v>
      </c>
      <c r="G271" s="2">
        <f>'Moving Avg'!F271</f>
        <v>3.5697299999999998</v>
      </c>
      <c r="H271" s="2">
        <f>'Moving Avg'!G271</f>
        <v>3.5363060000000002</v>
      </c>
      <c r="I271" s="2">
        <f>'Moving Avg'!H271</f>
        <v>3.6456209999999998</v>
      </c>
      <c r="J271" s="17" t="str">
        <f>OBV!F271</f>
        <v>BULLISH</v>
      </c>
      <c r="K271" s="17" t="str">
        <f>OBV!G271</f>
        <v>STRONG</v>
      </c>
      <c r="L271" s="17" t="str">
        <f>OBV!H271</f>
        <v>CONFIRMED BULLISH</v>
      </c>
    </row>
    <row r="272" spans="1:12" ht="13.5" x14ac:dyDescent="0.25">
      <c r="A272" s="3">
        <f>RSI!A272</f>
        <v>42403</v>
      </c>
      <c r="B272" s="2">
        <f>RSI!B272</f>
        <v>3.5503</v>
      </c>
      <c r="C272" s="2">
        <f>RSI!I272</f>
        <v>49.271482553291868</v>
      </c>
      <c r="D272" s="2">
        <f>MACD!E272</f>
        <v>1.7811428259932427E-2</v>
      </c>
      <c r="E272" s="2">
        <f>MACD!F272</f>
        <v>3.1329756816696426E-2</v>
      </c>
      <c r="F272" s="2">
        <f>'Moving Avg'!D272</f>
        <v>3.5647999999999995</v>
      </c>
      <c r="G272" s="2">
        <f>'Moving Avg'!F272</f>
        <v>3.5660999999999987</v>
      </c>
      <c r="H272" s="2">
        <f>'Moving Avg'!G272</f>
        <v>3.5373420000000007</v>
      </c>
      <c r="I272" s="2">
        <f>'Moving Avg'!H272</f>
        <v>3.6437754999999998</v>
      </c>
      <c r="J272" s="17" t="str">
        <f>OBV!F272</f>
        <v>BULLISH</v>
      </c>
      <c r="K272" s="17" t="str">
        <f>OBV!G272</f>
        <v>STRONG</v>
      </c>
      <c r="L272" s="17" t="str">
        <f>OBV!H272</f>
        <v>CONFIRMED BULLISH</v>
      </c>
    </row>
    <row r="273" spans="1:12" ht="13.5" x14ac:dyDescent="0.25">
      <c r="A273" s="3">
        <f>RSI!A273</f>
        <v>42404</v>
      </c>
      <c r="B273" s="2">
        <f>RSI!B273</f>
        <v>3.5503</v>
      </c>
      <c r="C273" s="2">
        <f>RSI!I273</f>
        <v>49.271482553291875</v>
      </c>
      <c r="D273" s="2">
        <f>MACD!E273</f>
        <v>1.3950874463906526E-2</v>
      </c>
      <c r="E273" s="2">
        <f>MACD!F273</f>
        <v>2.7853980346138448E-2</v>
      </c>
      <c r="F273" s="2">
        <f>'Moving Avg'!D273</f>
        <v>3.5606599999999999</v>
      </c>
      <c r="G273" s="2">
        <f>'Moving Avg'!F273</f>
        <v>3.5622149999999992</v>
      </c>
      <c r="H273" s="2">
        <f>'Moving Avg'!G273</f>
        <v>3.5383779999999998</v>
      </c>
      <c r="I273" s="2">
        <f>'Moving Avg'!H273</f>
        <v>3.6419050000000004</v>
      </c>
      <c r="J273" s="17" t="str">
        <f>OBV!F273</f>
        <v>BULLISH</v>
      </c>
      <c r="K273" s="17" t="str">
        <f>OBV!G273</f>
        <v>NEUTRAL</v>
      </c>
      <c r="L273" s="17" t="str">
        <f>OBV!H273</f>
        <v>BULLISH DIVERGENCE</v>
      </c>
    </row>
    <row r="274" spans="1:12" ht="13.5" x14ac:dyDescent="0.25">
      <c r="A274" s="3">
        <f>RSI!A274</f>
        <v>42405</v>
      </c>
      <c r="B274" s="2">
        <f>RSI!B274</f>
        <v>3.5503</v>
      </c>
      <c r="C274" s="2">
        <f>RSI!I274</f>
        <v>49.271482553291875</v>
      </c>
      <c r="D274" s="2">
        <f>MACD!E274</f>
        <v>1.0707980470279654E-2</v>
      </c>
      <c r="E274" s="2">
        <f>MACD!F274</f>
        <v>2.4424780370966691E-2</v>
      </c>
      <c r="F274" s="2">
        <f>'Moving Avg'!D274</f>
        <v>3.5554800000000002</v>
      </c>
      <c r="G274" s="2">
        <f>'Moving Avg'!F274</f>
        <v>3.5583299999999993</v>
      </c>
      <c r="H274" s="2">
        <f>'Moving Avg'!G274</f>
        <v>3.5394139999999998</v>
      </c>
      <c r="I274" s="2">
        <f>'Moving Avg'!H274</f>
        <v>3.6400345000000009</v>
      </c>
      <c r="J274" s="17" t="str">
        <f>OBV!F274</f>
        <v>BEARISH</v>
      </c>
      <c r="K274" s="17" t="str">
        <f>OBV!G274</f>
        <v>NEUTRAL</v>
      </c>
      <c r="L274" s="17" t="str">
        <f>OBV!H274</f>
        <v>CONFIRMED BEARISH</v>
      </c>
    </row>
    <row r="275" spans="1:12" ht="13.5" x14ac:dyDescent="0.25">
      <c r="A275" s="3">
        <f>RSI!A275</f>
        <v>42408</v>
      </c>
      <c r="B275" s="2">
        <f>RSI!B275</f>
        <v>3.5451000000000001</v>
      </c>
      <c r="C275" s="2">
        <f>RSI!I275</f>
        <v>48.143621383070297</v>
      </c>
      <c r="D275" s="2">
        <f>MACD!E275</f>
        <v>2.7865338317369925E-3</v>
      </c>
      <c r="E275" s="2">
        <f>MACD!F275</f>
        <v>2.0097131063120752E-2</v>
      </c>
      <c r="F275" s="2">
        <f>'Moving Avg'!D275</f>
        <v>3.5492600000000003</v>
      </c>
      <c r="G275" s="2">
        <f>'Moving Avg'!F275</f>
        <v>3.5541850000000004</v>
      </c>
      <c r="H275" s="2">
        <f>'Moving Avg'!G275</f>
        <v>3.5403459999999991</v>
      </c>
      <c r="I275" s="2">
        <f>'Moving Avg'!H275</f>
        <v>3.6381380000000019</v>
      </c>
      <c r="J275" s="17" t="str">
        <f>OBV!F275</f>
        <v>BEARISH</v>
      </c>
      <c r="K275" s="17" t="str">
        <f>OBV!G275</f>
        <v>NEUTRAL</v>
      </c>
      <c r="L275" s="17" t="str">
        <f>OBV!H275</f>
        <v>CONFIRMED BEARISH</v>
      </c>
    </row>
    <row r="276" spans="1:12" ht="13.5" x14ac:dyDescent="0.25">
      <c r="A276" s="3">
        <f>RSI!A276</f>
        <v>42409</v>
      </c>
      <c r="B276" s="2">
        <f>RSI!B276</f>
        <v>3.5451000000000001</v>
      </c>
      <c r="C276" s="2">
        <f>RSI!I276</f>
        <v>48.143621383070297</v>
      </c>
      <c r="D276" s="2">
        <f>MACD!E276</f>
        <v>-5.4497737492491538E-3</v>
      </c>
      <c r="E276" s="2">
        <f>MACD!F276</f>
        <v>1.4987750100646772E-2</v>
      </c>
      <c r="F276" s="2">
        <f>'Moving Avg'!D276</f>
        <v>3.5482199999999997</v>
      </c>
      <c r="G276" s="2">
        <f>'Moving Avg'!F276</f>
        <v>3.5502950000000006</v>
      </c>
      <c r="H276" s="2">
        <f>'Moving Avg'!G276</f>
        <v>3.5412779999999988</v>
      </c>
      <c r="I276" s="2">
        <f>'Moving Avg'!H276</f>
        <v>3.6360405000000018</v>
      </c>
      <c r="J276" s="17" t="str">
        <f>OBV!F276</f>
        <v>BEARISH</v>
      </c>
      <c r="K276" s="17" t="str">
        <f>OBV!G276</f>
        <v>NEUTRAL</v>
      </c>
      <c r="L276" s="17" t="str">
        <f>OBV!H276</f>
        <v>CONFIRMED BEARISH</v>
      </c>
    </row>
    <row r="277" spans="1:12" ht="13.5" x14ac:dyDescent="0.25">
      <c r="A277" s="3">
        <f>RSI!A277</f>
        <v>42410</v>
      </c>
      <c r="B277" s="2">
        <f>RSI!B277</f>
        <v>3.5398999999999998</v>
      </c>
      <c r="C277" s="2">
        <f>RSI!I277</f>
        <v>46.898565231962742</v>
      </c>
      <c r="D277" s="2">
        <f>MACD!E277</f>
        <v>-1.1986484546326892E-2</v>
      </c>
      <c r="E277" s="2">
        <f>MACD!F277</f>
        <v>9.5929031712520402E-3</v>
      </c>
      <c r="F277" s="2">
        <f>'Moving Avg'!D277</f>
        <v>3.5461399999999998</v>
      </c>
      <c r="G277" s="2">
        <f>'Moving Avg'!F277</f>
        <v>3.5461450000000001</v>
      </c>
      <c r="H277" s="2">
        <f>'Moving Avg'!G277</f>
        <v>3.5436619999999994</v>
      </c>
      <c r="I277" s="2">
        <f>'Moving Avg'!H277</f>
        <v>3.6337410000000019</v>
      </c>
      <c r="J277" s="17" t="str">
        <f>OBV!F277</f>
        <v>BEARISH</v>
      </c>
      <c r="K277" s="17" t="str">
        <f>OBV!G277</f>
        <v>NEUTRAL</v>
      </c>
      <c r="L277" s="17" t="str">
        <f>OBV!H277</f>
        <v>CONFIRMED BEARISH</v>
      </c>
    </row>
    <row r="278" spans="1:12" ht="13.5" x14ac:dyDescent="0.25">
      <c r="A278" s="3">
        <f>RSI!A278</f>
        <v>42411</v>
      </c>
      <c r="B278" s="2">
        <f>RSI!B278</f>
        <v>3.5451000000000001</v>
      </c>
      <c r="C278" s="2">
        <f>RSI!I278</f>
        <v>48.337400651025852</v>
      </c>
      <c r="D278" s="2">
        <f>MACD!E278</f>
        <v>-6.6743749480675518E-3</v>
      </c>
      <c r="E278" s="2">
        <f>MACD!F278</f>
        <v>6.3394475473881216E-3</v>
      </c>
      <c r="F278" s="2">
        <f>'Moving Avg'!D278</f>
        <v>3.5451000000000001</v>
      </c>
      <c r="G278" s="2">
        <f>'Moving Avg'!F278</f>
        <v>3.5432949999999996</v>
      </c>
      <c r="H278" s="2">
        <f>'Moving Avg'!G278</f>
        <v>3.546149999999999</v>
      </c>
      <c r="I278" s="2">
        <f>'Moving Avg'!H278</f>
        <v>3.6314675000000016</v>
      </c>
      <c r="J278" s="17" t="str">
        <f>OBV!F278</f>
        <v>BEARISH</v>
      </c>
      <c r="K278" s="17" t="str">
        <f>OBV!G278</f>
        <v>NEUTRAL</v>
      </c>
      <c r="L278" s="17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3.5451000000000001</v>
      </c>
      <c r="C279" s="2">
        <f>RSI!I279</f>
        <v>48.33740065102586</v>
      </c>
      <c r="D279" s="2">
        <f>MACD!E279</f>
        <v>-1.3412477705356807E-3</v>
      </c>
      <c r="E279" s="2">
        <f>MACD!F279</f>
        <v>4.803308483803362E-3</v>
      </c>
      <c r="F279" s="2">
        <f>'Moving Avg'!D279</f>
        <v>3.5440600000000004</v>
      </c>
      <c r="G279" s="2">
        <f>'Moving Avg'!F279</f>
        <v>3.5399250000000002</v>
      </c>
      <c r="H279" s="2">
        <f>'Moving Avg'!G279</f>
        <v>3.5485339999999979</v>
      </c>
      <c r="I279" s="2">
        <f>'Moving Avg'!H279</f>
        <v>3.6292945000000016</v>
      </c>
      <c r="J279" s="17" t="str">
        <f>OBV!F279</f>
        <v>BEARISH</v>
      </c>
      <c r="K279" s="17" t="str">
        <f>OBV!G279</f>
        <v>NEUTRAL</v>
      </c>
      <c r="L279" s="17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3.5710000000000002</v>
      </c>
      <c r="C280" s="2">
        <f>RSI!I280</f>
        <v>55.329275525413657</v>
      </c>
      <c r="D280" s="2">
        <f>MACD!E280</f>
        <v>1.288310534032E-3</v>
      </c>
      <c r="E280" s="2">
        <f>MACD!F280</f>
        <v>4.1003088938490898E-3</v>
      </c>
      <c r="F280" s="2">
        <f>'Moving Avg'!D280</f>
        <v>3.5492400000000002</v>
      </c>
      <c r="G280" s="2">
        <f>'Moving Avg'!F280</f>
        <v>3.5422549999999999</v>
      </c>
      <c r="H280" s="2">
        <f>'Moving Avg'!G280</f>
        <v>3.5499839999999985</v>
      </c>
      <c r="I280" s="2">
        <f>'Moving Avg'!H280</f>
        <v>3.6272510000000024</v>
      </c>
      <c r="J280" s="17" t="str">
        <f>OBV!F280</f>
        <v>BEARISH</v>
      </c>
      <c r="K280" s="17" t="str">
        <f>OBV!G280</f>
        <v>NEUTRAL</v>
      </c>
      <c r="L280" s="17" t="str">
        <f>OBV!H280</f>
        <v>BEARISH DIVERGENCE</v>
      </c>
    </row>
    <row r="281" spans="1:12" ht="13.5" x14ac:dyDescent="0.25">
      <c r="A281" s="3">
        <f>RSI!A281</f>
        <v>42416</v>
      </c>
      <c r="B281" s="2">
        <f>RSI!B281</f>
        <v>3.6280000000000001</v>
      </c>
      <c r="C281" s="2">
        <f>RSI!I281</f>
        <v>66.177957913625789</v>
      </c>
      <c r="D281" s="2">
        <f>MACD!E281</f>
        <v>-4.8137541622068625E-3</v>
      </c>
      <c r="E281" s="2">
        <f>MACD!F281</f>
        <v>2.3174962826378997E-3</v>
      </c>
      <c r="F281" s="2">
        <f>'Moving Avg'!D281</f>
        <v>3.56582</v>
      </c>
      <c r="G281" s="2">
        <f>'Moving Avg'!F281</f>
        <v>3.5482149999999999</v>
      </c>
      <c r="H281" s="2">
        <f>'Moving Avg'!G281</f>
        <v>3.5525739999999986</v>
      </c>
      <c r="I281" s="2">
        <f>'Moving Avg'!H281</f>
        <v>3.6254925000000018</v>
      </c>
      <c r="J281" s="17" t="str">
        <f>OBV!F281</f>
        <v>BULLISH</v>
      </c>
      <c r="K281" s="17" t="str">
        <f>OBV!G281</f>
        <v>NEUTRAL</v>
      </c>
      <c r="L281" s="17" t="str">
        <f>OBV!H281</f>
        <v>CONFIRMED BULLISH</v>
      </c>
    </row>
    <row r="282" spans="1:12" ht="13.5" x14ac:dyDescent="0.25">
      <c r="A282" s="3">
        <f>RSI!A282</f>
        <v>42417</v>
      </c>
      <c r="B282" s="2">
        <f>RSI!B282</f>
        <v>3.6280000000000001</v>
      </c>
      <c r="C282" s="2">
        <f>RSI!I282</f>
        <v>66.177957913625789</v>
      </c>
      <c r="D282" s="2">
        <f>MACD!E282</f>
        <v>-1.0425186569093192E-2</v>
      </c>
      <c r="E282" s="2">
        <f>MACD!F282</f>
        <v>-2.3104028770831882E-4</v>
      </c>
      <c r="F282" s="2">
        <f>'Moving Avg'!D282</f>
        <v>3.5834400000000004</v>
      </c>
      <c r="G282" s="2">
        <f>'Moving Avg'!F282</f>
        <v>3.5533949999999996</v>
      </c>
      <c r="H282" s="2">
        <f>'Moving Avg'!G282</f>
        <v>3.5556819999999982</v>
      </c>
      <c r="I282" s="2">
        <f>'Moving Avg'!H282</f>
        <v>3.623759500000002</v>
      </c>
      <c r="J282" s="17" t="str">
        <f>OBV!F282</f>
        <v>BULLISH</v>
      </c>
      <c r="K282" s="17" t="str">
        <f>OBV!G282</f>
        <v>NEUTRAL</v>
      </c>
      <c r="L282" s="17" t="str">
        <f>OBV!H282</f>
        <v>CONFIRMED BULLISH</v>
      </c>
    </row>
    <row r="283" spans="1:12" ht="13.5" x14ac:dyDescent="0.25">
      <c r="A283" s="3">
        <f>RSI!A283</f>
        <v>42418</v>
      </c>
      <c r="B283" s="2">
        <f>RSI!B283</f>
        <v>3.6280000000000001</v>
      </c>
      <c r="C283" s="2">
        <f>RSI!I283</f>
        <v>66.177957913625789</v>
      </c>
      <c r="D283" s="2">
        <f>MACD!E283</f>
        <v>-1.5588272511022794E-2</v>
      </c>
      <c r="E283" s="2">
        <f>MACD!F283</f>
        <v>-3.3024867323712139E-3</v>
      </c>
      <c r="F283" s="2">
        <f>'Moving Avg'!D283</f>
        <v>3.6000199999999998</v>
      </c>
      <c r="G283" s="2">
        <f>'Moving Avg'!F283</f>
        <v>3.5575399999999995</v>
      </c>
      <c r="H283" s="2">
        <f>'Moving Avg'!G283</f>
        <v>3.5593099999999982</v>
      </c>
      <c r="I283" s="2">
        <f>'Moving Avg'!H283</f>
        <v>3.6223025000000013</v>
      </c>
      <c r="J283" s="17" t="str">
        <f>OBV!F283</f>
        <v>BULLISH</v>
      </c>
      <c r="K283" s="17" t="str">
        <f>OBV!G283</f>
        <v>NEUTRAL</v>
      </c>
      <c r="L283" s="17" t="str">
        <f>OBV!H283</f>
        <v>CONFIRMED BULLISH</v>
      </c>
    </row>
    <row r="284" spans="1:12" ht="13.5" x14ac:dyDescent="0.25">
      <c r="A284" s="3">
        <f>RSI!A284</f>
        <v>42419</v>
      </c>
      <c r="B284" s="2">
        <f>RSI!B284</f>
        <v>3.6280000000000001</v>
      </c>
      <c r="C284" s="2">
        <f>RSI!I284</f>
        <v>66.177957913625789</v>
      </c>
      <c r="D284" s="2">
        <f>MACD!E284</f>
        <v>-2.0341251268818361E-2</v>
      </c>
      <c r="E284" s="2">
        <f>MACD!F284</f>
        <v>-6.7102396396606437E-3</v>
      </c>
      <c r="F284" s="2">
        <f>'Moving Avg'!D284</f>
        <v>3.6165999999999996</v>
      </c>
      <c r="G284" s="2">
        <f>'Moving Avg'!F284</f>
        <v>3.5616849999999993</v>
      </c>
      <c r="H284" s="2">
        <f>'Moving Avg'!G284</f>
        <v>3.5628339999999978</v>
      </c>
      <c r="I284" s="2">
        <f>'Moving Avg'!H284</f>
        <v>3.620870500000001</v>
      </c>
      <c r="J284" s="17" t="str">
        <f>OBV!F284</f>
        <v>BULLISH</v>
      </c>
      <c r="K284" s="17" t="str">
        <f>OBV!G284</f>
        <v>NEUTRAL</v>
      </c>
      <c r="L284" s="17" t="str">
        <f>OBV!H284</f>
        <v>CONFIRMED BULLISH</v>
      </c>
    </row>
    <row r="285" spans="1:12" ht="13.5" x14ac:dyDescent="0.25">
      <c r="A285" s="3">
        <f>RSI!A285</f>
        <v>42422</v>
      </c>
      <c r="B285" s="2">
        <f>RSI!B285</f>
        <v>3.5244</v>
      </c>
      <c r="C285" s="2">
        <f>RSI!I285</f>
        <v>41.524350348766696</v>
      </c>
      <c r="D285" s="2">
        <f>MACD!E285</f>
        <v>-1.784468190505395E-2</v>
      </c>
      <c r="E285" s="2">
        <f>MACD!F285</f>
        <v>-8.9371280927393049E-3</v>
      </c>
      <c r="F285" s="2">
        <f>'Moving Avg'!D285</f>
        <v>3.6072800000000003</v>
      </c>
      <c r="G285" s="2">
        <f>'Moving Avg'!F285</f>
        <v>3.5624649999999995</v>
      </c>
      <c r="H285" s="2">
        <f>'Moving Avg'!G285</f>
        <v>3.5642859999999974</v>
      </c>
      <c r="I285" s="2">
        <f>'Moving Avg'!H285</f>
        <v>3.6189205000000015</v>
      </c>
      <c r="J285" s="17" t="str">
        <f>OBV!F285</f>
        <v>BULLISH</v>
      </c>
      <c r="K285" s="17" t="str">
        <f>OBV!G285</f>
        <v>NEUTRAL</v>
      </c>
      <c r="L285" s="17" t="str">
        <f>OBV!H285</f>
        <v>BULLISH DIVERGENCE</v>
      </c>
    </row>
    <row r="286" spans="1:12" ht="13.5" x14ac:dyDescent="0.25">
      <c r="A286" s="3">
        <f>RSI!A286</f>
        <v>42423</v>
      </c>
      <c r="B286" s="2">
        <f>RSI!B286</f>
        <v>3.5192000000000001</v>
      </c>
      <c r="C286" s="2">
        <f>RSI!I286</f>
        <v>40.704679059475495</v>
      </c>
      <c r="D286" s="2">
        <f>MACD!E286</f>
        <v>-1.5064239447346139E-2</v>
      </c>
      <c r="E286" s="2">
        <f>MACD!F286</f>
        <v>-1.0162550363660672E-2</v>
      </c>
      <c r="F286" s="2">
        <f>'Moving Avg'!D286</f>
        <v>3.5855200000000003</v>
      </c>
      <c r="G286" s="2">
        <f>'Moving Avg'!F286</f>
        <v>3.5634999999999999</v>
      </c>
      <c r="H286" s="2">
        <f>'Moving Avg'!G286</f>
        <v>3.5652179999999976</v>
      </c>
      <c r="I286" s="2">
        <f>'Moving Avg'!H286</f>
        <v>3.6169700000000011</v>
      </c>
      <c r="J286" s="17" t="str">
        <f>OBV!F286</f>
        <v>BEARISH</v>
      </c>
      <c r="K286" s="17" t="str">
        <f>OBV!G286</f>
        <v>NEUTRAL</v>
      </c>
      <c r="L286" s="17" t="str">
        <f>OBV!H286</f>
        <v>CONFIRMED BEARISH</v>
      </c>
    </row>
    <row r="287" spans="1:12" ht="13.5" x14ac:dyDescent="0.25">
      <c r="A287" s="3">
        <f>RSI!A287</f>
        <v>42424</v>
      </c>
      <c r="B287" s="2">
        <f>RSI!B287</f>
        <v>3.5244</v>
      </c>
      <c r="C287" s="2">
        <f>RSI!I287</f>
        <v>41.938938705585308</v>
      </c>
      <c r="D287" s="2">
        <f>MACD!E287</f>
        <v>-1.3604186359998938E-2</v>
      </c>
      <c r="E287" s="2">
        <f>MACD!F287</f>
        <v>-1.0850877562928326E-2</v>
      </c>
      <c r="F287" s="2">
        <f>'Moving Avg'!D287</f>
        <v>3.5647999999999995</v>
      </c>
      <c r="G287" s="2">
        <f>'Moving Avg'!F287</f>
        <v>3.5647949999999993</v>
      </c>
      <c r="H287" s="2">
        <f>'Moving Avg'!G287</f>
        <v>3.566253999999998</v>
      </c>
      <c r="I287" s="2">
        <f>'Moving Avg'!H287</f>
        <v>3.6152465000000005</v>
      </c>
      <c r="J287" s="17" t="str">
        <f>OBV!F287</f>
        <v>BEARISH</v>
      </c>
      <c r="K287" s="17" t="str">
        <f>OBV!G287</f>
        <v>NEUTRAL</v>
      </c>
      <c r="L287" s="17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3.5244</v>
      </c>
      <c r="C288" s="2">
        <f>RSI!I288</f>
        <v>41.938938705585308</v>
      </c>
      <c r="D288" s="2">
        <f>MACD!E288</f>
        <v>-1.1328598484042995E-2</v>
      </c>
      <c r="E288" s="2">
        <f>MACD!F288</f>
        <v>-1.0946421747151261E-2</v>
      </c>
      <c r="F288" s="2">
        <f>'Moving Avg'!D288</f>
        <v>3.5440799999999997</v>
      </c>
      <c r="G288" s="2">
        <f>'Moving Avg'!F288</f>
        <v>3.5624650000000004</v>
      </c>
      <c r="H288" s="2">
        <f>'Moving Avg'!G288</f>
        <v>3.5667719999999985</v>
      </c>
      <c r="I288" s="2">
        <f>'Moving Avg'!H288</f>
        <v>3.613573000000001</v>
      </c>
      <c r="J288" s="17" t="str">
        <f>OBV!F288</f>
        <v>BEARISH</v>
      </c>
      <c r="K288" s="17" t="str">
        <f>OBV!G288</f>
        <v>NEUTRAL</v>
      </c>
      <c r="L288" s="17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3.5244</v>
      </c>
      <c r="C289" s="2">
        <f>RSI!I289</f>
        <v>41.938938705585308</v>
      </c>
      <c r="D289" s="2">
        <f>MACD!E289</f>
        <v>-9.1807322167376526E-3</v>
      </c>
      <c r="E289" s="2">
        <f>MACD!F289</f>
        <v>-1.059328384106854E-2</v>
      </c>
      <c r="F289" s="2">
        <f>'Moving Avg'!D289</f>
        <v>3.5233599999999994</v>
      </c>
      <c r="G289" s="2">
        <f>'Moving Avg'!F289</f>
        <v>3.5598749999999995</v>
      </c>
      <c r="H289" s="2">
        <f>'Moving Avg'!G289</f>
        <v>3.5667719999999985</v>
      </c>
      <c r="I289" s="2">
        <f>'Moving Avg'!H289</f>
        <v>3.6118995000000007</v>
      </c>
      <c r="J289" s="17" t="str">
        <f>OBV!F289</f>
        <v>BEARISH</v>
      </c>
      <c r="K289" s="17" t="str">
        <f>OBV!G289</f>
        <v>NEUTRAL</v>
      </c>
      <c r="L289" s="17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3.5244</v>
      </c>
      <c r="C290" s="2">
        <f>RSI!I290</f>
        <v>41.938938705585308</v>
      </c>
      <c r="D290" s="2">
        <f>MACD!E290</f>
        <v>-3.1727944606814162E-3</v>
      </c>
      <c r="E290" s="2">
        <f>MACD!F290</f>
        <v>-9.1091859649911153E-3</v>
      </c>
      <c r="F290" s="2">
        <f>'Moving Avg'!D290</f>
        <v>3.5233599999999994</v>
      </c>
      <c r="G290" s="2">
        <f>'Moving Avg'!F290</f>
        <v>3.5572850000000003</v>
      </c>
      <c r="H290" s="2">
        <f>'Moving Avg'!G290</f>
        <v>3.5678079999999999</v>
      </c>
      <c r="I290" s="2">
        <f>'Moving Avg'!H290</f>
        <v>3.6102260000000013</v>
      </c>
      <c r="J290" s="17" t="str">
        <f>OBV!F290</f>
        <v>BULLISH</v>
      </c>
      <c r="K290" s="17" t="str">
        <f>OBV!G290</f>
        <v>NEUTRAL</v>
      </c>
      <c r="L290" s="17" t="str">
        <f>OBV!H290</f>
        <v>NEUTRAL</v>
      </c>
    </row>
    <row r="291" spans="1:12" ht="13.5" x14ac:dyDescent="0.25">
      <c r="A291" s="3">
        <f>RSI!A291</f>
        <v>42430</v>
      </c>
      <c r="B291" s="2">
        <f>RSI!B291</f>
        <v>3.5398999999999998</v>
      </c>
      <c r="C291" s="2">
        <f>RSI!I291</f>
        <v>46.411200537934533</v>
      </c>
      <c r="D291" s="2">
        <f>MACD!E291</f>
        <v>9.7225732337862247E-3</v>
      </c>
      <c r="E291" s="2">
        <f>MACD!F291</f>
        <v>-5.3428341252356477E-3</v>
      </c>
      <c r="F291" s="2">
        <f>'Moving Avg'!D291</f>
        <v>3.5274999999999999</v>
      </c>
      <c r="G291" s="2">
        <f>'Moving Avg'!F291</f>
        <v>3.556765</v>
      </c>
      <c r="H291" s="2">
        <f>'Moving Avg'!G291</f>
        <v>3.5686360000000001</v>
      </c>
      <c r="I291" s="2">
        <f>'Moving Avg'!H291</f>
        <v>3.6086300000000007</v>
      </c>
      <c r="J291" s="17" t="str">
        <f>OBV!F291</f>
        <v>BULLISH</v>
      </c>
      <c r="K291" s="17" t="str">
        <f>OBV!G291</f>
        <v>NEUTRAL</v>
      </c>
      <c r="L291" s="17" t="str">
        <f>OBV!H291</f>
        <v>CONFIRMED BULLISH</v>
      </c>
    </row>
    <row r="292" spans="1:12" ht="13.5" x14ac:dyDescent="0.25">
      <c r="A292" s="3">
        <f>RSI!A292</f>
        <v>42431</v>
      </c>
      <c r="B292" s="2">
        <f>RSI!B292</f>
        <v>3.5398999999999998</v>
      </c>
      <c r="C292" s="2">
        <f>RSI!I292</f>
        <v>46.41120053793454</v>
      </c>
      <c r="D292" s="2">
        <f>MACD!E292</f>
        <v>2.0718971590035995E-2</v>
      </c>
      <c r="E292" s="2">
        <f>MACD!F292</f>
        <v>-1.3047298218131931E-4</v>
      </c>
      <c r="F292" s="2">
        <f>'Moving Avg'!D292</f>
        <v>3.5305999999999997</v>
      </c>
      <c r="G292" s="2">
        <f>'Moving Avg'!F292</f>
        <v>3.5562450000000005</v>
      </c>
      <c r="H292" s="2">
        <f>'Moving Avg'!G292</f>
        <v>3.5690499999999998</v>
      </c>
      <c r="I292" s="2">
        <f>'Moving Avg'!H292</f>
        <v>3.6069085000000007</v>
      </c>
      <c r="J292" s="17" t="str">
        <f>OBV!F292</f>
        <v>BULLISH</v>
      </c>
      <c r="K292" s="17" t="str">
        <f>OBV!G292</f>
        <v>NEUTRAL</v>
      </c>
      <c r="L292" s="17" t="str">
        <f>OBV!H292</f>
        <v>CONFIRMED BULLISH</v>
      </c>
    </row>
    <row r="293" spans="1:12" ht="13.5" x14ac:dyDescent="0.25">
      <c r="A293" s="3">
        <f>RSI!A293</f>
        <v>42432</v>
      </c>
      <c r="B293" s="2">
        <f>RSI!B293</f>
        <v>3.5762</v>
      </c>
      <c r="C293" s="2">
        <f>RSI!I293</f>
        <v>55.68287410237518</v>
      </c>
      <c r="D293" s="2">
        <f>MACD!E293</f>
        <v>2.7413369486356309E-2</v>
      </c>
      <c r="E293" s="2">
        <f>MACD!F293</f>
        <v>5.3782955115262068E-3</v>
      </c>
      <c r="F293" s="2">
        <f>'Moving Avg'!D293</f>
        <v>3.5409599999999997</v>
      </c>
      <c r="G293" s="2">
        <f>'Moving Avg'!F293</f>
        <v>3.5575400000000004</v>
      </c>
      <c r="H293" s="2">
        <f>'Moving Avg'!G293</f>
        <v>3.5700860000000008</v>
      </c>
      <c r="I293" s="2">
        <f>'Moving Avg'!H293</f>
        <v>3.6051925000000007</v>
      </c>
      <c r="J293" s="17" t="str">
        <f>OBV!F293</f>
        <v>BULLISH</v>
      </c>
      <c r="K293" s="17" t="str">
        <f>OBV!G293</f>
        <v>NEUTRAL</v>
      </c>
      <c r="L293" s="17" t="str">
        <f>OBV!H293</f>
        <v>CONFIRMED BULLISH</v>
      </c>
    </row>
    <row r="294" spans="1:12" ht="13.5" x14ac:dyDescent="0.25">
      <c r="A294" s="3">
        <f>RSI!A294</f>
        <v>42433</v>
      </c>
      <c r="B294" s="2">
        <f>RSI!B294</f>
        <v>3.5762</v>
      </c>
      <c r="C294" s="2">
        <f>RSI!I294</f>
        <v>55.68287410237518</v>
      </c>
      <c r="D294" s="2">
        <f>MACD!E294</f>
        <v>3.2936178442318553E-2</v>
      </c>
      <c r="E294" s="2">
        <f>MACD!F294</f>
        <v>1.0889872097684676E-2</v>
      </c>
      <c r="F294" s="2">
        <f>'Moving Avg'!D294</f>
        <v>3.5513199999999996</v>
      </c>
      <c r="G294" s="2">
        <f>'Moving Avg'!F294</f>
        <v>3.5588350000000006</v>
      </c>
      <c r="H294" s="2">
        <f>'Moving Avg'!G294</f>
        <v>3.5700860000000012</v>
      </c>
      <c r="I294" s="2">
        <f>'Moving Avg'!H294</f>
        <v>3.6035270000000001</v>
      </c>
      <c r="J294" s="17" t="str">
        <f>OBV!F294</f>
        <v>BULLISH</v>
      </c>
      <c r="K294" s="17" t="str">
        <f>OBV!G294</f>
        <v>NEUTRAL</v>
      </c>
      <c r="L294" s="17" t="str">
        <f>OBV!H294</f>
        <v>CONFIRMED BULLISH</v>
      </c>
    </row>
    <row r="295" spans="1:12" ht="13.5" x14ac:dyDescent="0.25">
      <c r="A295" s="3">
        <f>RSI!A295</f>
        <v>42436</v>
      </c>
      <c r="B295" s="2">
        <f>RSI!B295</f>
        <v>3.4725999999999999</v>
      </c>
      <c r="C295" s="2">
        <f>RSI!I295</f>
        <v>35.406520643318785</v>
      </c>
      <c r="D295" s="2">
        <f>MACD!E295</f>
        <v>2.921375037713414E-2</v>
      </c>
      <c r="E295" s="2">
        <f>MACD!F295</f>
        <v>1.4554647753574569E-2</v>
      </c>
      <c r="F295" s="2">
        <f>'Moving Avg'!D295</f>
        <v>3.5409599999999997</v>
      </c>
      <c r="G295" s="2">
        <f>'Moving Avg'!F295</f>
        <v>3.5552100000000002</v>
      </c>
      <c r="H295" s="2">
        <f>'Moving Avg'!G295</f>
        <v>3.5669780000000002</v>
      </c>
      <c r="I295" s="2">
        <f>'Moving Avg'!H295</f>
        <v>3.6015445000000001</v>
      </c>
      <c r="J295" s="17" t="str">
        <f>OBV!F295</f>
        <v>BULLISH</v>
      </c>
      <c r="K295" s="17" t="str">
        <f>OBV!G295</f>
        <v>NEUTRAL</v>
      </c>
      <c r="L295" s="17" t="str">
        <f>OBV!H295</f>
        <v>BULLISH DIVERGENCE</v>
      </c>
    </row>
    <row r="296" spans="1:12" ht="13.5" x14ac:dyDescent="0.25">
      <c r="A296" s="3">
        <f>RSI!A296</f>
        <v>42437</v>
      </c>
      <c r="B296" s="2">
        <f>RSI!B296</f>
        <v>3.4725999999999999</v>
      </c>
      <c r="C296" s="2">
        <f>RSI!I296</f>
        <v>35.406520643318785</v>
      </c>
      <c r="D296" s="2">
        <f>MACD!E296</f>
        <v>2.5754711290427057E-2</v>
      </c>
      <c r="E296" s="2">
        <f>MACD!F296</f>
        <v>1.679466046094507E-2</v>
      </c>
      <c r="F296" s="2">
        <f>'Moving Avg'!D296</f>
        <v>3.5274999999999999</v>
      </c>
      <c r="G296" s="2">
        <f>'Moving Avg'!F296</f>
        <v>3.5515850000000002</v>
      </c>
      <c r="H296" s="2">
        <f>'Moving Avg'!G296</f>
        <v>3.5639720000000001</v>
      </c>
      <c r="I296" s="2">
        <f>'Moving Avg'!H296</f>
        <v>3.5995620000000006</v>
      </c>
      <c r="J296" s="17" t="str">
        <f>OBV!F296</f>
        <v>BULLISH</v>
      </c>
      <c r="K296" s="17" t="str">
        <f>OBV!G296</f>
        <v>NEUTRAL</v>
      </c>
      <c r="L296" s="17" t="str">
        <f>OBV!H296</f>
        <v>BULLISH DIVERGENCE</v>
      </c>
    </row>
    <row r="297" spans="1:12" ht="13.5" x14ac:dyDescent="0.25">
      <c r="A297" s="3">
        <f>RSI!A297</f>
        <v>42438</v>
      </c>
      <c r="B297" s="2">
        <f>RSI!B297</f>
        <v>3.5244</v>
      </c>
      <c r="C297" s="2">
        <f>RSI!I297</f>
        <v>46.668000132619504</v>
      </c>
      <c r="D297" s="2">
        <f>MACD!E297</f>
        <v>2.0245154042545899E-2</v>
      </c>
      <c r="E297" s="2">
        <f>MACD!F297</f>
        <v>1.7484759177265236E-2</v>
      </c>
      <c r="F297" s="2">
        <f>'Moving Avg'!D297</f>
        <v>3.5244</v>
      </c>
      <c r="G297" s="2">
        <f>'Moving Avg'!F297</f>
        <v>3.5508100000000007</v>
      </c>
      <c r="H297" s="2">
        <f>'Moving Avg'!G297</f>
        <v>3.5619000000000018</v>
      </c>
      <c r="I297" s="2">
        <f>'Moving Avg'!H297</f>
        <v>3.5979390000000002</v>
      </c>
      <c r="J297" s="17" t="str">
        <f>OBV!F297</f>
        <v>BULLISH</v>
      </c>
      <c r="K297" s="17" t="str">
        <f>OBV!G297</f>
        <v>NEUTRAL</v>
      </c>
      <c r="L297" s="17" t="str">
        <f>OBV!H297</f>
        <v>BULLISH DIVERGENCE</v>
      </c>
    </row>
    <row r="298" spans="1:12" ht="13.5" x14ac:dyDescent="0.25">
      <c r="A298" s="3">
        <f>RSI!A298</f>
        <v>42439</v>
      </c>
      <c r="B298" s="2">
        <f>RSI!B298</f>
        <v>3.5192000000000001</v>
      </c>
      <c r="C298" s="2">
        <f>RSI!I298</f>
        <v>45.804674100936545</v>
      </c>
      <c r="D298" s="2">
        <f>MACD!E298</f>
        <v>1.6083020540159865E-2</v>
      </c>
      <c r="E298" s="2">
        <f>MACD!F298</f>
        <v>1.7204411449844161E-2</v>
      </c>
      <c r="F298" s="2">
        <f>'Moving Avg'!D298</f>
        <v>3.5130000000000003</v>
      </c>
      <c r="G298" s="2">
        <f>'Moving Avg'!F298</f>
        <v>3.5495150000000004</v>
      </c>
      <c r="H298" s="2">
        <f>'Moving Avg'!G298</f>
        <v>3.559724000000001</v>
      </c>
      <c r="I298" s="2">
        <f>'Moving Avg'!H298</f>
        <v>3.5965660000000002</v>
      </c>
      <c r="J298" s="17" t="str">
        <f>OBV!F298</f>
        <v>BEARISH</v>
      </c>
      <c r="K298" s="17" t="str">
        <f>OBV!G298</f>
        <v>NEUTRAL</v>
      </c>
      <c r="L298" s="17" t="str">
        <f>OBV!H298</f>
        <v>CONFIRMED BEARISH</v>
      </c>
    </row>
    <row r="299" spans="1:12" ht="13.5" x14ac:dyDescent="0.25">
      <c r="A299" s="3">
        <f>RSI!A299</f>
        <v>42440</v>
      </c>
      <c r="B299" s="2">
        <f>RSI!B299</f>
        <v>3.5192000000000001</v>
      </c>
      <c r="C299" s="2">
        <f>RSI!I299</f>
        <v>45.804674100936545</v>
      </c>
      <c r="D299" s="2">
        <f>MACD!E299</f>
        <v>1.2698066707348854E-2</v>
      </c>
      <c r="E299" s="2">
        <f>MACD!F299</f>
        <v>1.63031425013451E-2</v>
      </c>
      <c r="F299" s="2">
        <f>'Moving Avg'!D299</f>
        <v>3.5015999999999998</v>
      </c>
      <c r="G299" s="2">
        <f>'Moving Avg'!F299</f>
        <v>3.5482199999999997</v>
      </c>
      <c r="H299" s="2">
        <f>'Moving Avg'!G299</f>
        <v>3.5575480000000015</v>
      </c>
      <c r="I299" s="2">
        <f>'Moving Avg'!H299</f>
        <v>3.5951929999999992</v>
      </c>
      <c r="J299" s="17" t="str">
        <f>OBV!F299</f>
        <v>BEARISH</v>
      </c>
      <c r="K299" s="17" t="str">
        <f>OBV!G299</f>
        <v>NEUTRAL</v>
      </c>
      <c r="L299" s="17" t="str">
        <f>OBV!H299</f>
        <v>CONFIRMED BEARISH</v>
      </c>
    </row>
    <row r="300" spans="1:12" ht="13.5" x14ac:dyDescent="0.25">
      <c r="A300" s="3">
        <f>RSI!A300</f>
        <v>42443</v>
      </c>
      <c r="B300" s="2">
        <f>RSI!B300</f>
        <v>3.5503</v>
      </c>
      <c r="C300" s="2">
        <f>RSI!I300</f>
        <v>51.967969763077861</v>
      </c>
      <c r="D300" s="2">
        <f>MACD!E300</f>
        <v>7.6568855938092817E-3</v>
      </c>
      <c r="E300" s="2">
        <f>MACD!F300</f>
        <v>1.4573891119837938E-2</v>
      </c>
      <c r="F300" s="2">
        <f>'Moving Avg'!D300</f>
        <v>3.5171399999999999</v>
      </c>
      <c r="G300" s="2">
        <f>'Moving Avg'!F300</f>
        <v>3.5471850000000003</v>
      </c>
      <c r="H300" s="2">
        <f>'Moving Avg'!G300</f>
        <v>3.5559940000000019</v>
      </c>
      <c r="I300" s="2">
        <f>'Moving Avg'!H300</f>
        <v>3.5938499999999993</v>
      </c>
      <c r="J300" s="17" t="str">
        <f>OBV!F300</f>
        <v>BEARISH</v>
      </c>
      <c r="K300" s="17" t="str">
        <f>OBV!G300</f>
        <v>NEUTRAL</v>
      </c>
      <c r="L300" s="17" t="str">
        <f>OBV!H300</f>
        <v>BEARISH DIVERGENCE</v>
      </c>
    </row>
    <row r="301" spans="1:12" ht="13.5" x14ac:dyDescent="0.25">
      <c r="A301" s="3">
        <f>RSI!A301</f>
        <v>42444</v>
      </c>
      <c r="B301" s="2">
        <f>RSI!B301</f>
        <v>3.5503</v>
      </c>
      <c r="C301" s="2">
        <f>RSI!I301</f>
        <v>51.967969763077861</v>
      </c>
      <c r="D301" s="2">
        <f>MACD!E301</f>
        <v>5.7094430052089251E-3</v>
      </c>
      <c r="E301" s="2">
        <f>MACD!F301</f>
        <v>1.2801001496912136E-2</v>
      </c>
      <c r="F301" s="2">
        <f>'Moving Avg'!D301</f>
        <v>3.53268</v>
      </c>
      <c r="G301" s="2">
        <f>'Moving Avg'!F301</f>
        <v>3.5432999999999995</v>
      </c>
      <c r="H301" s="2">
        <f>'Moving Avg'!G301</f>
        <v>3.556616</v>
      </c>
      <c r="I301" s="2">
        <f>'Moving Avg'!H301</f>
        <v>3.5925069999999995</v>
      </c>
      <c r="J301" s="17" t="str">
        <f>OBV!F301</f>
        <v>BEARISH</v>
      </c>
      <c r="K301" s="17" t="str">
        <f>OBV!G301</f>
        <v>NEUTRAL</v>
      </c>
      <c r="L301" s="17" t="str">
        <f>OBV!H301</f>
        <v>BEARISH DIVERGENCE</v>
      </c>
    </row>
    <row r="302" spans="1:12" ht="13.5" x14ac:dyDescent="0.25">
      <c r="A302" s="3">
        <f>RSI!A302</f>
        <v>42445</v>
      </c>
      <c r="B302" s="2">
        <f>RSI!B302</f>
        <v>3.4466000000000001</v>
      </c>
      <c r="C302" s="2">
        <f>RSI!I302</f>
        <v>36.094295264289862</v>
      </c>
      <c r="D302" s="2">
        <f>MACD!E302</f>
        <v>1.1681566982741476E-2</v>
      </c>
      <c r="E302" s="2">
        <f>MACD!F302</f>
        <v>1.2577114594078004E-2</v>
      </c>
      <c r="F302" s="2">
        <f>'Moving Avg'!D302</f>
        <v>3.5171199999999998</v>
      </c>
      <c r="G302" s="2">
        <f>'Moving Avg'!F302</f>
        <v>3.53423</v>
      </c>
      <c r="H302" s="2">
        <f>'Moving Avg'!G302</f>
        <v>3.5530899999999996</v>
      </c>
      <c r="I302" s="2">
        <f>'Moving Avg'!H302</f>
        <v>3.5910224999999993</v>
      </c>
      <c r="J302" s="17" t="str">
        <f>OBV!F302</f>
        <v>BEARISH</v>
      </c>
      <c r="K302" s="17" t="str">
        <f>OBV!G302</f>
        <v>NEUTRAL</v>
      </c>
      <c r="L302" s="17" t="str">
        <f>OBV!H302</f>
        <v>CONFIRMED BEARISH</v>
      </c>
    </row>
    <row r="303" spans="1:12" ht="13.5" x14ac:dyDescent="0.25">
      <c r="A303" s="3">
        <f>RSI!A303</f>
        <v>42446</v>
      </c>
      <c r="B303" s="2">
        <f>RSI!B303</f>
        <v>3.5192000000000001</v>
      </c>
      <c r="C303" s="2">
        <f>RSI!I303</f>
        <v>48.056595058973997</v>
      </c>
      <c r="D303" s="2">
        <f>MACD!E303</f>
        <v>1.7497543694680484E-2</v>
      </c>
      <c r="E303" s="2">
        <f>MACD!F303</f>
        <v>1.3561200414198501E-2</v>
      </c>
      <c r="F303" s="2">
        <f>'Moving Avg'!D303</f>
        <v>3.5171199999999998</v>
      </c>
      <c r="G303" s="2">
        <f>'Moving Avg'!F303</f>
        <v>3.5287899999999994</v>
      </c>
      <c r="H303" s="2">
        <f>'Moving Avg'!G303</f>
        <v>3.5509140000000001</v>
      </c>
      <c r="I303" s="2">
        <f>'Moving Avg'!H303</f>
        <v>3.5899259999999993</v>
      </c>
      <c r="J303" s="17" t="str">
        <f>OBV!F303</f>
        <v>BULLISH</v>
      </c>
      <c r="K303" s="17" t="str">
        <f>OBV!G303</f>
        <v>NEUTRAL</v>
      </c>
      <c r="L303" s="17" t="str">
        <f>OBV!H303</f>
        <v>NEUTRAL</v>
      </c>
    </row>
    <row r="304" spans="1:12" ht="13.5" x14ac:dyDescent="0.25">
      <c r="A304" s="3">
        <f>RSI!A304</f>
        <v>42447</v>
      </c>
      <c r="B304" s="2">
        <f>RSI!B304</f>
        <v>3.5348000000000002</v>
      </c>
      <c r="C304" s="2">
        <f>RSI!I304</f>
        <v>50.213158745510647</v>
      </c>
      <c r="D304" s="2">
        <f>MACD!E304</f>
        <v>2.1348835492414509E-2</v>
      </c>
      <c r="E304" s="2">
        <f>MACD!F304</f>
        <v>1.5118727429841702E-2</v>
      </c>
      <c r="F304" s="2">
        <f>'Moving Avg'!D304</f>
        <v>3.5202399999999998</v>
      </c>
      <c r="G304" s="2">
        <f>'Moving Avg'!F304</f>
        <v>3.5241299999999995</v>
      </c>
      <c r="H304" s="2">
        <f>'Moving Avg'!G304</f>
        <v>3.5490500000000003</v>
      </c>
      <c r="I304" s="2">
        <f>'Moving Avg'!H304</f>
        <v>3.588932499999999</v>
      </c>
      <c r="J304" s="17" t="str">
        <f>OBV!F304</f>
        <v>BULLISH</v>
      </c>
      <c r="K304" s="17" t="str">
        <f>OBV!G304</f>
        <v>NEUTRAL</v>
      </c>
      <c r="L304" s="17" t="str">
        <f>OBV!H304</f>
        <v>CONFIRMED BULLISH</v>
      </c>
    </row>
    <row r="305" spans="1:12" ht="13.5" x14ac:dyDescent="0.25">
      <c r="A305" s="3">
        <f>RSI!A305</f>
        <v>42450</v>
      </c>
      <c r="B305" s="2">
        <f>RSI!B305</f>
        <v>3.5244</v>
      </c>
      <c r="C305" s="2">
        <f>RSI!I305</f>
        <v>48.759753253556632</v>
      </c>
      <c r="D305" s="2">
        <f>MACD!E305</f>
        <v>9.4266414821784217E-3</v>
      </c>
      <c r="E305" s="2">
        <f>MACD!F305</f>
        <v>1.3980310240309046E-2</v>
      </c>
      <c r="F305" s="2">
        <f>'Moving Avg'!D305</f>
        <v>3.5150599999999996</v>
      </c>
      <c r="G305" s="2">
        <f>'Moving Avg'!F305</f>
        <v>3.5241299999999995</v>
      </c>
      <c r="H305" s="2">
        <f>'Moving Avg'!G305</f>
        <v>3.5469780000000002</v>
      </c>
      <c r="I305" s="2">
        <f>'Moving Avg'!H305</f>
        <v>3.5878869999999989</v>
      </c>
      <c r="J305" s="17" t="str">
        <f>OBV!F305</f>
        <v>BULLISH</v>
      </c>
      <c r="K305" s="17" t="str">
        <f>OBV!G305</f>
        <v>NEUTRAL</v>
      </c>
      <c r="L305" s="17" t="str">
        <f>OBV!H305</f>
        <v>BULLISH DIVERGENCE</v>
      </c>
    </row>
    <row r="306" spans="1:12" ht="13.5" x14ac:dyDescent="0.25">
      <c r="A306" s="3">
        <f>RSI!A306</f>
        <v>42451</v>
      </c>
      <c r="B306" s="2">
        <f>RSI!B306</f>
        <v>3.5192000000000001</v>
      </c>
      <c r="C306" s="2">
        <f>RSI!I306</f>
        <v>48.011465046561689</v>
      </c>
      <c r="D306" s="2">
        <f>MACD!E306</f>
        <v>-2.2666312962682511E-4</v>
      </c>
      <c r="E306" s="2">
        <f>MACD!F306</f>
        <v>1.1138915566321872E-2</v>
      </c>
      <c r="F306" s="2">
        <f>'Moving Avg'!D306</f>
        <v>3.5088400000000002</v>
      </c>
      <c r="G306" s="2">
        <f>'Moving Avg'!F306</f>
        <v>3.5241299999999987</v>
      </c>
      <c r="H306" s="2">
        <f>'Moving Avg'!G306</f>
        <v>3.5449040000000003</v>
      </c>
      <c r="I306" s="2">
        <f>'Moving Avg'!H306</f>
        <v>3.5868909999999987</v>
      </c>
      <c r="J306" s="17" t="str">
        <f>OBV!F306</f>
        <v>BEARISH</v>
      </c>
      <c r="K306" s="17" t="str">
        <f>OBV!G306</f>
        <v>NEUTRAL</v>
      </c>
      <c r="L306" s="17" t="str">
        <f>OBV!H306</f>
        <v>CONFIRMED BEARISH</v>
      </c>
    </row>
    <row r="307" spans="1:12" ht="13.5" x14ac:dyDescent="0.25">
      <c r="A307" s="3">
        <f>RSI!A307</f>
        <v>42452</v>
      </c>
      <c r="B307" s="2">
        <f>RSI!B307</f>
        <v>3.5192000000000001</v>
      </c>
      <c r="C307" s="2">
        <f>RSI!I307</f>
        <v>48.011465046561689</v>
      </c>
      <c r="D307" s="2">
        <f>MACD!E307</f>
        <v>-3.490338297065243E-4</v>
      </c>
      <c r="E307" s="2">
        <f>MACD!F307</f>
        <v>8.8413256871161926E-3</v>
      </c>
      <c r="F307" s="2">
        <f>'Moving Avg'!D307</f>
        <v>3.5233600000000003</v>
      </c>
      <c r="G307" s="2">
        <f>'Moving Avg'!F307</f>
        <v>3.5238699999999996</v>
      </c>
      <c r="H307" s="2">
        <f>'Moving Avg'!G307</f>
        <v>3.5428300000000004</v>
      </c>
      <c r="I307" s="2">
        <f>'Moving Avg'!H307</f>
        <v>3.5858949999999989</v>
      </c>
      <c r="J307" s="17" t="str">
        <f>OBV!F307</f>
        <v>BULLISH</v>
      </c>
      <c r="K307" s="17" t="str">
        <f>OBV!G307</f>
        <v>NEUTRAL</v>
      </c>
      <c r="L307" s="17" t="str">
        <f>OBV!H307</f>
        <v>CONFIRMED BULLISH</v>
      </c>
    </row>
    <row r="308" spans="1:12" ht="13.5" x14ac:dyDescent="0.25">
      <c r="A308" s="3">
        <f>RSI!A308</f>
        <v>42453</v>
      </c>
      <c r="B308" s="2">
        <f>RSI!B308</f>
        <v>3.5192000000000001</v>
      </c>
      <c r="C308" s="2">
        <f>RSI!I308</f>
        <v>48.011465046561689</v>
      </c>
      <c r="D308" s="2">
        <f>MACD!E308</f>
        <v>-1.1816714570653808E-3</v>
      </c>
      <c r="E308" s="2">
        <f>MACD!F308</f>
        <v>6.836726258279878E-3</v>
      </c>
      <c r="F308" s="2">
        <f>'Moving Avg'!D308</f>
        <v>3.5233600000000003</v>
      </c>
      <c r="G308" s="2">
        <f>'Moving Avg'!F308</f>
        <v>3.5236099999999992</v>
      </c>
      <c r="H308" s="2">
        <f>'Moving Avg'!G308</f>
        <v>3.5411720000000004</v>
      </c>
      <c r="I308" s="2">
        <f>'Moving Avg'!H308</f>
        <v>3.5848989999999987</v>
      </c>
      <c r="J308" s="17" t="str">
        <f>OBV!F308</f>
        <v>BEARISH</v>
      </c>
      <c r="K308" s="17" t="str">
        <f>OBV!G308</f>
        <v>NEUTRAL</v>
      </c>
      <c r="L308" s="17" t="str">
        <f>OBV!H308</f>
        <v>NEUTRAL</v>
      </c>
    </row>
    <row r="309" spans="1:12" ht="13.5" x14ac:dyDescent="0.25">
      <c r="A309" s="3">
        <f>RSI!A309</f>
        <v>42454</v>
      </c>
      <c r="B309" s="2">
        <f>RSI!B309</f>
        <v>3.5244</v>
      </c>
      <c r="C309" s="2">
        <f>RSI!I309</f>
        <v>48.989205401120557</v>
      </c>
      <c r="D309" s="2">
        <f>MACD!E309</f>
        <v>-2.2057417183063421E-3</v>
      </c>
      <c r="E309" s="2">
        <f>MACD!F309</f>
        <v>5.0282326629626341E-3</v>
      </c>
      <c r="F309" s="2">
        <f>'Moving Avg'!D309</f>
        <v>3.52128</v>
      </c>
      <c r="G309" s="2">
        <f>'Moving Avg'!F309</f>
        <v>3.5236100000000001</v>
      </c>
      <c r="H309" s="2">
        <f>'Moving Avg'!G309</f>
        <v>3.5394100000000015</v>
      </c>
      <c r="I309" s="2">
        <f>'Moving Avg'!H309</f>
        <v>3.583928999999999</v>
      </c>
      <c r="J309" s="17" t="str">
        <f>OBV!F309</f>
        <v>BEARISH</v>
      </c>
      <c r="K309" s="17" t="str">
        <f>OBV!G309</f>
        <v>NEUTRAL</v>
      </c>
      <c r="L309" s="17" t="str">
        <f>OBV!H309</f>
        <v>CONFIRMED BEARISH</v>
      </c>
    </row>
    <row r="310" spans="1:12" ht="13.5" x14ac:dyDescent="0.25">
      <c r="A310" s="3">
        <f>RSI!A310</f>
        <v>42457</v>
      </c>
      <c r="B310" s="2">
        <f>RSI!B310</f>
        <v>3.5192000000000001</v>
      </c>
      <c r="C310" s="2">
        <f>RSI!I310</f>
        <v>48.016697954493544</v>
      </c>
      <c r="D310" s="2">
        <f>MACD!E310</f>
        <v>2.1276019997342743E-3</v>
      </c>
      <c r="E310" s="2">
        <f>MACD!F310</f>
        <v>4.4481065303169625E-3</v>
      </c>
      <c r="F310" s="2">
        <f>'Moving Avg'!D310</f>
        <v>3.5202400000000003</v>
      </c>
      <c r="G310" s="2">
        <f>'Moving Avg'!F310</f>
        <v>3.5233499999999998</v>
      </c>
      <c r="H310" s="2">
        <f>'Moving Avg'!G310</f>
        <v>3.5393060000000016</v>
      </c>
      <c r="I310" s="2">
        <f>'Moving Avg'!H310</f>
        <v>3.5829329999999988</v>
      </c>
      <c r="J310" s="17" t="str">
        <f>OBV!F310</f>
        <v>BEARISH</v>
      </c>
      <c r="K310" s="17" t="str">
        <f>OBV!G310</f>
        <v>NEUTRAL</v>
      </c>
      <c r="L310" s="17" t="str">
        <f>OBV!H310</f>
        <v>CONFIRMED BEARISH</v>
      </c>
    </row>
    <row r="311" spans="1:12" ht="13.5" x14ac:dyDescent="0.25">
      <c r="A311" s="3">
        <f>RSI!A311</f>
        <v>42458</v>
      </c>
      <c r="B311" s="2">
        <f>RSI!B311</f>
        <v>3.5192000000000001</v>
      </c>
      <c r="C311" s="2">
        <f>RSI!I311</f>
        <v>48.016697954493544</v>
      </c>
      <c r="D311" s="2">
        <f>MACD!E311</f>
        <v>5.8528416420764451E-3</v>
      </c>
      <c r="E311" s="2">
        <f>MACD!F311</f>
        <v>4.729053552668859E-3</v>
      </c>
      <c r="F311" s="2">
        <f>'Moving Avg'!D311</f>
        <v>3.5202399999999998</v>
      </c>
      <c r="G311" s="2">
        <f>'Moving Avg'!F311</f>
        <v>3.5223149999999999</v>
      </c>
      <c r="H311" s="2">
        <f>'Moving Avg'!G311</f>
        <v>3.5395140000000014</v>
      </c>
      <c r="I311" s="2">
        <f>'Moving Avg'!H311</f>
        <v>3.5824394999999987</v>
      </c>
      <c r="J311" s="17" t="str">
        <f>OBV!F311</f>
        <v>BEARISH</v>
      </c>
      <c r="K311" s="17" t="str">
        <f>OBV!G311</f>
        <v>NEUTRAL</v>
      </c>
      <c r="L311" s="17" t="str">
        <f>OBV!H311</f>
        <v>NEUTRAL</v>
      </c>
    </row>
    <row r="312" spans="1:12" ht="13.5" x14ac:dyDescent="0.25">
      <c r="A312" s="3">
        <f>RSI!A312</f>
        <v>42459</v>
      </c>
      <c r="B312" s="2">
        <f>RSI!B312</f>
        <v>3.5244</v>
      </c>
      <c r="C312" s="2">
        <f>RSI!I312</f>
        <v>49.186575411027256</v>
      </c>
      <c r="D312" s="2">
        <f>MACD!E312</f>
        <v>-7.2798377451723795E-3</v>
      </c>
      <c r="E312" s="2">
        <f>MACD!F312</f>
        <v>2.3272752931006117E-3</v>
      </c>
      <c r="F312" s="2">
        <f>'Moving Avg'!D312</f>
        <v>3.52128</v>
      </c>
      <c r="G312" s="2">
        <f>'Moving Avg'!F312</f>
        <v>3.5215399999999994</v>
      </c>
      <c r="H312" s="2">
        <f>'Moving Avg'!G312</f>
        <v>3.5395140000000014</v>
      </c>
      <c r="I312" s="2">
        <f>'Moving Avg'!H312</f>
        <v>3.581469499999999</v>
      </c>
      <c r="J312" s="17" t="str">
        <f>OBV!F312</f>
        <v>BEARISH</v>
      </c>
      <c r="K312" s="17" t="str">
        <f>OBV!G312</f>
        <v>NEUTRAL</v>
      </c>
      <c r="L312" s="17" t="str">
        <f>OBV!H312</f>
        <v>BEARISH DIVERGENCE</v>
      </c>
    </row>
    <row r="313" spans="1:12" ht="13.5" x14ac:dyDescent="0.25">
      <c r="A313" s="3">
        <f>RSI!A313</f>
        <v>42460</v>
      </c>
      <c r="B313" s="2">
        <f>RSI!B313</f>
        <v>3.5451000000000001</v>
      </c>
      <c r="C313" s="2">
        <f>RSI!I313</f>
        <v>53.657596784917807</v>
      </c>
      <c r="D313" s="2">
        <f>MACD!E313</f>
        <v>-8.7367251540402258E-3</v>
      </c>
      <c r="E313" s="2">
        <f>MACD!F313</f>
        <v>1.1447520367244409E-4</v>
      </c>
      <c r="F313" s="2">
        <f>'Moving Avg'!D313</f>
        <v>3.5264600000000002</v>
      </c>
      <c r="G313" s="2">
        <f>'Moving Avg'!F313</f>
        <v>3.5199849999999997</v>
      </c>
      <c r="H313" s="2">
        <f>'Moving Avg'!G313</f>
        <v>3.5395140000000014</v>
      </c>
      <c r="I313" s="2">
        <f>'Moving Avg'!H313</f>
        <v>3.5806029999999982</v>
      </c>
      <c r="J313" s="17" t="str">
        <f>OBV!F313</f>
        <v>BULLISH</v>
      </c>
      <c r="K313" s="17" t="str">
        <f>OBV!G313</f>
        <v>NEUTRAL</v>
      </c>
      <c r="L313" s="17" t="str">
        <f>OBV!H313</f>
        <v>CONFIRMED BULLISH</v>
      </c>
    </row>
    <row r="314" spans="1:12" ht="13.5" x14ac:dyDescent="0.25">
      <c r="A314" s="3">
        <f>RSI!A314</f>
        <v>42461</v>
      </c>
      <c r="B314" s="2">
        <f>RSI!B314</f>
        <v>3.5969000000000002</v>
      </c>
      <c r="C314" s="2">
        <f>RSI!I314</f>
        <v>62.540159826235225</v>
      </c>
      <c r="D314" s="2">
        <f>MACD!E314</f>
        <v>-1.1510791070914017E-2</v>
      </c>
      <c r="E314" s="2">
        <f>MACD!F314</f>
        <v>-2.2105780512448481E-3</v>
      </c>
      <c r="F314" s="2">
        <f>'Moving Avg'!D314</f>
        <v>3.5409599999999997</v>
      </c>
      <c r="G314" s="2">
        <f>'Moving Avg'!F314</f>
        <v>3.52102</v>
      </c>
      <c r="H314" s="2">
        <f>'Moving Avg'!G314</f>
        <v>3.5405500000000005</v>
      </c>
      <c r="I314" s="2">
        <f>'Moving Avg'!H314</f>
        <v>3.5799954999999981</v>
      </c>
      <c r="J314" s="17" t="str">
        <f>OBV!F314</f>
        <v>BULLISH</v>
      </c>
      <c r="K314" s="17" t="str">
        <f>OBV!G314</f>
        <v>NEUTRAL</v>
      </c>
      <c r="L314" s="17" t="str">
        <f>OBV!H314</f>
        <v>CONFIRMED BULLISH</v>
      </c>
    </row>
    <row r="315" spans="1:12" ht="13.5" x14ac:dyDescent="0.25">
      <c r="A315" s="3">
        <f>RSI!A315</f>
        <v>42464</v>
      </c>
      <c r="B315" s="2">
        <f>RSI!B315</f>
        <v>3.5969000000000002</v>
      </c>
      <c r="C315" s="2">
        <f>RSI!I315</f>
        <v>62.540159826235232</v>
      </c>
      <c r="D315" s="2">
        <f>MACD!E315</f>
        <v>-1.5860719740021345E-2</v>
      </c>
      <c r="E315" s="2">
        <f>MACD!F315</f>
        <v>-4.9406063890001482E-3</v>
      </c>
      <c r="F315" s="2">
        <f>'Moving Avg'!D315</f>
        <v>3.5564999999999998</v>
      </c>
      <c r="G315" s="2">
        <f>'Moving Avg'!F315</f>
        <v>3.5272349999999997</v>
      </c>
      <c r="H315" s="2">
        <f>'Moving Avg'!G315</f>
        <v>3.5423120000000017</v>
      </c>
      <c r="I315" s="2">
        <f>'Moving Avg'!H315</f>
        <v>3.5789329999999988</v>
      </c>
      <c r="J315" s="17" t="str">
        <f>OBV!F315</f>
        <v>BULLISH</v>
      </c>
      <c r="K315" s="17" t="str">
        <f>OBV!G315</f>
        <v>NEUTRAL</v>
      </c>
      <c r="L315" s="17" t="str">
        <f>OBV!H315</f>
        <v>CONFIRMED BULLISH</v>
      </c>
    </row>
    <row r="316" spans="1:12" ht="13.5" x14ac:dyDescent="0.25">
      <c r="A316" s="3">
        <f>RSI!A316</f>
        <v>42465</v>
      </c>
      <c r="B316" s="2">
        <f>RSI!B316</f>
        <v>3.5969000000000002</v>
      </c>
      <c r="C316" s="2">
        <f>RSI!I316</f>
        <v>62.540159826235225</v>
      </c>
      <c r="D316" s="2">
        <f>MACD!E316</f>
        <v>-2.0714245395418107E-2</v>
      </c>
      <c r="E316" s="2">
        <f>MACD!F316</f>
        <v>-8.0953341902837393E-3</v>
      </c>
      <c r="F316" s="2">
        <f>'Moving Avg'!D316</f>
        <v>3.5720399999999999</v>
      </c>
      <c r="G316" s="2">
        <f>'Moving Avg'!F316</f>
        <v>3.5334499999999998</v>
      </c>
      <c r="H316" s="2">
        <f>'Moving Avg'!G316</f>
        <v>3.544280000000001</v>
      </c>
      <c r="I316" s="2">
        <f>'Moving Avg'!H316</f>
        <v>3.5777664999999996</v>
      </c>
      <c r="J316" s="17" t="str">
        <f>OBV!F316</f>
        <v>BULLISH</v>
      </c>
      <c r="K316" s="17" t="str">
        <f>OBV!G316</f>
        <v>NEUTRAL</v>
      </c>
      <c r="L316" s="17" t="str">
        <f>OBV!H316</f>
        <v>CONFIRMED BULLISH</v>
      </c>
    </row>
    <row r="317" spans="1:12" ht="13.5" x14ac:dyDescent="0.25">
      <c r="A317" s="3">
        <f>RSI!A317</f>
        <v>42466</v>
      </c>
      <c r="B317" s="2">
        <f>RSI!B317</f>
        <v>3.5244</v>
      </c>
      <c r="C317" s="2">
        <f>RSI!I317</f>
        <v>46.8444709267227</v>
      </c>
      <c r="D317" s="2">
        <f>MACD!E317</f>
        <v>-1.9795905149413873E-2</v>
      </c>
      <c r="E317" s="2">
        <f>MACD!F317</f>
        <v>-1.0435448382109767E-2</v>
      </c>
      <c r="F317" s="2">
        <f>'Moving Avg'!D317</f>
        <v>3.5720399999999999</v>
      </c>
      <c r="G317" s="2">
        <f>'Moving Avg'!F317</f>
        <v>3.5334499999999998</v>
      </c>
      <c r="H317" s="2">
        <f>'Moving Avg'!G317</f>
        <v>3.5447980000000019</v>
      </c>
      <c r="I317" s="2">
        <f>'Moving Avg'!H317</f>
        <v>3.5762374999999991</v>
      </c>
      <c r="J317" s="17" t="str">
        <f>OBV!F317</f>
        <v>BULLISH</v>
      </c>
      <c r="K317" s="17" t="str">
        <f>OBV!G317</f>
        <v>NEUTRAL</v>
      </c>
      <c r="L317" s="17" t="str">
        <f>OBV!H317</f>
        <v>NEUTRAL</v>
      </c>
    </row>
    <row r="318" spans="1:12" ht="13.5" x14ac:dyDescent="0.25">
      <c r="A318" s="3">
        <f>RSI!A318</f>
        <v>42467</v>
      </c>
      <c r="B318" s="2">
        <f>RSI!B318</f>
        <v>3.5244</v>
      </c>
      <c r="C318" s="2">
        <f>RSI!I318</f>
        <v>46.8444709267227</v>
      </c>
      <c r="D318" s="2">
        <f>MACD!E318</f>
        <v>-1.8910072704260372E-2</v>
      </c>
      <c r="E318" s="2">
        <f>MACD!F318</f>
        <v>-1.2130373246539889E-2</v>
      </c>
      <c r="F318" s="2">
        <f>'Moving Avg'!D318</f>
        <v>3.5679000000000003</v>
      </c>
      <c r="G318" s="2">
        <f>'Moving Avg'!F318</f>
        <v>3.5337100000000001</v>
      </c>
      <c r="H318" s="2">
        <f>'Moving Avg'!G318</f>
        <v>3.5438660000000026</v>
      </c>
      <c r="I318" s="2">
        <f>'Moving Avg'!H318</f>
        <v>3.5748124999999997</v>
      </c>
      <c r="J318" s="17" t="str">
        <f>OBV!F318</f>
        <v>BEARISH</v>
      </c>
      <c r="K318" s="17" t="str">
        <f>OBV!G318</f>
        <v>NEUTRAL</v>
      </c>
      <c r="L318" s="17" t="str">
        <f>OBV!H318</f>
        <v>CONFIRMED BEARISH</v>
      </c>
    </row>
    <row r="319" spans="1:12" ht="13.5" x14ac:dyDescent="0.25">
      <c r="A319" s="3">
        <f>RSI!A319</f>
        <v>42468</v>
      </c>
      <c r="B319" s="2">
        <f>RSI!B319</f>
        <v>3.5918000000000001</v>
      </c>
      <c r="C319" s="2">
        <f>RSI!I319</f>
        <v>58.164706655688676</v>
      </c>
      <c r="D319" s="2">
        <f>MACD!E319</f>
        <v>-2.2252396883080561E-2</v>
      </c>
      <c r="E319" s="2">
        <f>MACD!F319</f>
        <v>-1.4154777973848023E-2</v>
      </c>
      <c r="F319" s="2">
        <f>'Moving Avg'!D319</f>
        <v>3.5668799999999998</v>
      </c>
      <c r="G319" s="2">
        <f>'Moving Avg'!F319</f>
        <v>3.5373399999999995</v>
      </c>
      <c r="H319" s="2">
        <f>'Moving Avg'!G319</f>
        <v>3.5441780000000023</v>
      </c>
      <c r="I319" s="2">
        <f>'Moving Avg'!H319</f>
        <v>3.5737245000000009</v>
      </c>
      <c r="J319" s="17" t="str">
        <f>OBV!F319</f>
        <v>BULLISH</v>
      </c>
      <c r="K319" s="17" t="str">
        <f>OBV!G319</f>
        <v>STRONG</v>
      </c>
      <c r="L319" s="17" t="str">
        <f>OBV!H319</f>
        <v>BULLISH DIVERGENCE</v>
      </c>
    </row>
    <row r="320" spans="1:12" ht="13.5" x14ac:dyDescent="0.25">
      <c r="A320" s="3">
        <f>RSI!A320</f>
        <v>42471</v>
      </c>
      <c r="B320" s="2">
        <f>RSI!B320</f>
        <v>3.5918000000000001</v>
      </c>
      <c r="C320" s="2">
        <f>RSI!I320</f>
        <v>58.164706655688676</v>
      </c>
      <c r="D320" s="2">
        <f>MACD!E320</f>
        <v>-2.6185529537334329E-2</v>
      </c>
      <c r="E320" s="2">
        <f>MACD!F320</f>
        <v>-1.6560928286545283E-2</v>
      </c>
      <c r="F320" s="2">
        <f>'Moving Avg'!D320</f>
        <v>3.5658599999999998</v>
      </c>
      <c r="G320" s="2">
        <f>'Moving Avg'!F320</f>
        <v>3.5394150000000004</v>
      </c>
      <c r="H320" s="2">
        <f>'Moving Avg'!G320</f>
        <v>3.5444900000000019</v>
      </c>
      <c r="I320" s="2">
        <f>'Moving Avg'!H320</f>
        <v>3.572766000000001</v>
      </c>
      <c r="J320" s="17" t="str">
        <f>OBV!F320</f>
        <v>BULLISH</v>
      </c>
      <c r="K320" s="17" t="str">
        <f>OBV!G320</f>
        <v>STRONG</v>
      </c>
      <c r="L320" s="17" t="str">
        <f>OBV!H320</f>
        <v>BULLISH DIVERGENCE</v>
      </c>
    </row>
    <row r="321" spans="1:12" ht="13.5" x14ac:dyDescent="0.25">
      <c r="A321" s="3">
        <f>RSI!A321</f>
        <v>42472</v>
      </c>
      <c r="B321" s="2">
        <f>RSI!B321</f>
        <v>3.5918000000000001</v>
      </c>
      <c r="C321" s="2">
        <f>RSI!I321</f>
        <v>58.164706655688676</v>
      </c>
      <c r="D321" s="2">
        <f>MACD!E321</f>
        <v>-2.979598355947255E-2</v>
      </c>
      <c r="E321" s="2">
        <f>MACD!F321</f>
        <v>-1.9207939341130735E-2</v>
      </c>
      <c r="F321" s="2">
        <f>'Moving Avg'!D321</f>
        <v>3.5648399999999993</v>
      </c>
      <c r="G321" s="2">
        <f>'Moving Avg'!F321</f>
        <v>3.5414900000000005</v>
      </c>
      <c r="H321" s="2">
        <f>'Moving Avg'!G321</f>
        <v>3.545320000000002</v>
      </c>
      <c r="I321" s="2">
        <f>'Moving Avg'!H321</f>
        <v>3.5718075000000011</v>
      </c>
      <c r="J321" s="17" t="str">
        <f>OBV!F321</f>
        <v>BULLISH</v>
      </c>
      <c r="K321" s="17" t="str">
        <f>OBV!G321</f>
        <v>STRONG</v>
      </c>
      <c r="L321" s="17" t="str">
        <f>OBV!H321</f>
        <v>BULLISH DIVERGENCE</v>
      </c>
    </row>
    <row r="322" spans="1:12" ht="13.5" x14ac:dyDescent="0.25">
      <c r="A322" s="3">
        <f>RSI!A322</f>
        <v>42473</v>
      </c>
      <c r="B322" s="2">
        <f>RSI!B322</f>
        <v>3.5244</v>
      </c>
      <c r="C322" s="2">
        <f>RSI!I322</f>
        <v>45.944143157069391</v>
      </c>
      <c r="D322" s="2">
        <f>MACD!E322</f>
        <v>-2.7319889319729729E-2</v>
      </c>
      <c r="E322" s="2">
        <f>MACD!F322</f>
        <v>-2.0830329336850535E-2</v>
      </c>
      <c r="F322" s="2">
        <f>'Moving Avg'!D322</f>
        <v>3.5648400000000002</v>
      </c>
      <c r="G322" s="2">
        <f>'Moving Avg'!F322</f>
        <v>3.5453800000000002</v>
      </c>
      <c r="H322" s="2">
        <f>'Moving Avg'!G322</f>
        <v>3.5448020000000007</v>
      </c>
      <c r="I322" s="2">
        <f>'Moving Avg'!H322</f>
        <v>3.5703825000000005</v>
      </c>
      <c r="J322" s="17" t="str">
        <f>OBV!F322</f>
        <v>BULLISH</v>
      </c>
      <c r="K322" s="17" t="str">
        <f>OBV!G322</f>
        <v>STRONG</v>
      </c>
      <c r="L322" s="17" t="str">
        <f>OBV!H322</f>
        <v>NEUTRAL</v>
      </c>
    </row>
    <row r="323" spans="1:12" ht="13.5" x14ac:dyDescent="0.25">
      <c r="A323" s="3">
        <f>RSI!A323</f>
        <v>42474</v>
      </c>
      <c r="B323" s="2">
        <f>RSI!B323</f>
        <v>3.5918000000000001</v>
      </c>
      <c r="C323" s="2">
        <f>RSI!I323</f>
        <v>55.918272181512599</v>
      </c>
      <c r="D323" s="2">
        <f>MACD!E323</f>
        <v>-2.6876568883238861E-2</v>
      </c>
      <c r="E323" s="2">
        <f>MACD!F323</f>
        <v>-2.2039577246128202E-2</v>
      </c>
      <c r="F323" s="2">
        <f>'Moving Avg'!D323</f>
        <v>3.5783200000000002</v>
      </c>
      <c r="G323" s="2">
        <f>'Moving Avg'!F323</f>
        <v>3.54901</v>
      </c>
      <c r="H323" s="2">
        <f>'Moving Avg'!G323</f>
        <v>3.5456320000000012</v>
      </c>
      <c r="I323" s="2">
        <f>'Moving Avg'!H323</f>
        <v>3.5695535000000014</v>
      </c>
      <c r="J323" s="17" t="str">
        <f>OBV!F323</f>
        <v>BULLISH</v>
      </c>
      <c r="K323" s="17" t="str">
        <f>OBV!G323</f>
        <v>STRONG</v>
      </c>
      <c r="L323" s="17" t="str">
        <f>OBV!H323</f>
        <v>CONFIRMED BULLISH</v>
      </c>
    </row>
    <row r="324" spans="1:12" ht="13.5" x14ac:dyDescent="0.25">
      <c r="A324" s="3">
        <f>RSI!A324</f>
        <v>42475</v>
      </c>
      <c r="B324" s="2">
        <f>RSI!B324</f>
        <v>3.5918000000000001</v>
      </c>
      <c r="C324" s="2">
        <f>RSI!I324</f>
        <v>55.918272181512599</v>
      </c>
      <c r="D324" s="2">
        <f>MACD!E324</f>
        <v>-1.8785915334611936E-2</v>
      </c>
      <c r="E324" s="2">
        <f>MACD!F324</f>
        <v>-2.138884486382495E-2</v>
      </c>
      <c r="F324" s="2">
        <f>'Moving Avg'!D324</f>
        <v>3.5783200000000002</v>
      </c>
      <c r="G324" s="2">
        <f>'Moving Avg'!F324</f>
        <v>3.5518600000000005</v>
      </c>
      <c r="H324" s="2">
        <f>'Moving Avg'!G324</f>
        <v>3.5464620000000013</v>
      </c>
      <c r="I324" s="2">
        <f>'Moving Avg'!H324</f>
        <v>3.568854</v>
      </c>
      <c r="J324" s="17" t="str">
        <f>OBV!F324</f>
        <v>BEARISH</v>
      </c>
      <c r="K324" s="17" t="str">
        <f>OBV!G324</f>
        <v>NEUTRAL</v>
      </c>
      <c r="L324" s="17" t="str">
        <f>OBV!H324</f>
        <v>NEUTRAL</v>
      </c>
    </row>
    <row r="325" spans="1:12" ht="13.5" x14ac:dyDescent="0.25">
      <c r="A325" s="3">
        <f>RSI!A325</f>
        <v>42478</v>
      </c>
      <c r="B325" s="2">
        <f>RSI!B325</f>
        <v>3.5244</v>
      </c>
      <c r="C325" s="2">
        <f>RSI!I325</f>
        <v>46.061407443523237</v>
      </c>
      <c r="D325" s="2">
        <f>MACD!E325</f>
        <v>-7.1822874508207235E-3</v>
      </c>
      <c r="E325" s="2">
        <f>MACD!F325</f>
        <v>-1.8547533381224106E-2</v>
      </c>
      <c r="F325" s="2">
        <f>'Moving Avg'!D325</f>
        <v>3.5648400000000002</v>
      </c>
      <c r="G325" s="2">
        <f>'Moving Avg'!F325</f>
        <v>3.55186</v>
      </c>
      <c r="H325" s="2">
        <f>'Moving Avg'!G325</f>
        <v>3.5460480000000008</v>
      </c>
      <c r="I325" s="2">
        <f>'Moving Avg'!H325</f>
        <v>3.5678435000000013</v>
      </c>
      <c r="J325" s="17" t="str">
        <f>OBV!F325</f>
        <v>BEARISH</v>
      </c>
      <c r="K325" s="17" t="str">
        <f>OBV!G325</f>
        <v>NEUTRAL</v>
      </c>
      <c r="L325" s="17" t="str">
        <f>OBV!H325</f>
        <v>CONFIRMED BEARISH</v>
      </c>
    </row>
    <row r="326" spans="1:12" ht="13.5" x14ac:dyDescent="0.25">
      <c r="A326" s="3">
        <f>RSI!A326</f>
        <v>42479</v>
      </c>
      <c r="B326" s="2">
        <f>RSI!B326</f>
        <v>3.5918000000000001</v>
      </c>
      <c r="C326" s="2">
        <f>RSI!I326</f>
        <v>54.66705690518647</v>
      </c>
      <c r="D326" s="2">
        <f>MACD!E326</f>
        <v>-2.1756583401484342E-3</v>
      </c>
      <c r="E326" s="2">
        <f>MACD!F326</f>
        <v>-1.5273158373008973E-2</v>
      </c>
      <c r="F326" s="2">
        <f>'Moving Avg'!D326</f>
        <v>3.5648400000000002</v>
      </c>
      <c r="G326" s="2">
        <f>'Moving Avg'!F326</f>
        <v>3.5554900000000003</v>
      </c>
      <c r="H326" s="2">
        <f>'Moving Avg'!G326</f>
        <v>3.5469820000000012</v>
      </c>
      <c r="I326" s="2">
        <f>'Moving Avg'!H326</f>
        <v>3.5671700000000017</v>
      </c>
      <c r="J326" s="17" t="str">
        <f>OBV!F326</f>
        <v>BEARISH</v>
      </c>
      <c r="K326" s="17" t="str">
        <f>OBV!G326</f>
        <v>NEUTRAL</v>
      </c>
      <c r="L326" s="17" t="str">
        <f>OBV!H326</f>
        <v>NEUTRAL</v>
      </c>
    </row>
    <row r="327" spans="1:12" ht="13.5" x14ac:dyDescent="0.25">
      <c r="A327" s="3">
        <f>RSI!A327</f>
        <v>42480</v>
      </c>
      <c r="B327" s="2">
        <f>RSI!B327</f>
        <v>3.5762</v>
      </c>
      <c r="C327" s="2">
        <f>RSI!I327</f>
        <v>52.576207828275464</v>
      </c>
      <c r="D327" s="2">
        <f>MACD!E327</f>
        <v>-8.168462788024744E-3</v>
      </c>
      <c r="E327" s="2">
        <f>MACD!F327</f>
        <v>-1.3852219256012129E-2</v>
      </c>
      <c r="F327" s="2">
        <f>'Moving Avg'!D327</f>
        <v>3.5752000000000002</v>
      </c>
      <c r="G327" s="2">
        <f>'Moving Avg'!F327</f>
        <v>3.5583400000000003</v>
      </c>
      <c r="H327" s="2">
        <f>'Moving Avg'!G327</f>
        <v>3.5477080000000014</v>
      </c>
      <c r="I327" s="2">
        <f>'Moving Avg'!H327</f>
        <v>3.566392500000001</v>
      </c>
      <c r="J327" s="17" t="str">
        <f>OBV!F327</f>
        <v>BEARISH</v>
      </c>
      <c r="K327" s="17" t="str">
        <f>OBV!G327</f>
        <v>NEUTRAL</v>
      </c>
      <c r="L327" s="17" t="str">
        <f>OBV!H327</f>
        <v>BEARISH DIVERGENCE</v>
      </c>
    </row>
    <row r="328" spans="1:12" ht="13.5" x14ac:dyDescent="0.25">
      <c r="A328" s="3">
        <f>RSI!A328</f>
        <v>42481</v>
      </c>
      <c r="B328" s="2">
        <f>RSI!B328</f>
        <v>3.5865999999999998</v>
      </c>
      <c r="C328" s="2">
        <f>RSI!I328</f>
        <v>53.843632164574359</v>
      </c>
      <c r="D328" s="2">
        <f>MACD!E328</f>
        <v>-1.4131275813705546E-2</v>
      </c>
      <c r="E328" s="2">
        <f>MACD!F328</f>
        <v>-1.3908030567550814E-2</v>
      </c>
      <c r="F328" s="2">
        <f>'Moving Avg'!D328</f>
        <v>3.57416</v>
      </c>
      <c r="G328" s="2">
        <f>'Moving Avg'!F328</f>
        <v>3.5617100000000002</v>
      </c>
      <c r="H328" s="2">
        <f>'Moving Avg'!G328</f>
        <v>3.5485380000000015</v>
      </c>
      <c r="I328" s="2">
        <f>'Moving Avg'!H328</f>
        <v>3.5652785000000007</v>
      </c>
      <c r="J328" s="17" t="str">
        <f>OBV!F328</f>
        <v>BEARISH</v>
      </c>
      <c r="K328" s="17" t="str">
        <f>OBV!G328</f>
        <v>NEUTRAL</v>
      </c>
      <c r="L328" s="17" t="str">
        <f>OBV!H328</f>
        <v>CONFIRMED BEARISH</v>
      </c>
    </row>
    <row r="329" spans="1:12" ht="13.5" x14ac:dyDescent="0.25">
      <c r="A329" s="3">
        <f>RSI!A329</f>
        <v>42482</v>
      </c>
      <c r="B329" s="2">
        <f>RSI!B329</f>
        <v>3.5865999999999998</v>
      </c>
      <c r="C329" s="2">
        <f>RSI!I329</f>
        <v>53.843632164574352</v>
      </c>
      <c r="D329" s="2">
        <f>MACD!E329</f>
        <v>-8.9815563801081133E-3</v>
      </c>
      <c r="E329" s="2">
        <f>MACD!F329</f>
        <v>-1.2922735730062274E-2</v>
      </c>
      <c r="F329" s="2">
        <f>'Moving Avg'!D329</f>
        <v>3.5731200000000003</v>
      </c>
      <c r="G329" s="2">
        <f>'Moving Avg'!F329</f>
        <v>3.5648200000000001</v>
      </c>
      <c r="H329" s="2">
        <f>'Moving Avg'!G329</f>
        <v>3.5493680000000016</v>
      </c>
      <c r="I329" s="2">
        <f>'Moving Avg'!H329</f>
        <v>3.5641645000000013</v>
      </c>
      <c r="J329" s="17" t="str">
        <f>OBV!F329</f>
        <v>BEARISH</v>
      </c>
      <c r="K329" s="17" t="str">
        <f>OBV!G329</f>
        <v>NEUTRAL</v>
      </c>
      <c r="L329" s="17" t="str">
        <f>OBV!H329</f>
        <v>CONFIRMED BEARISH</v>
      </c>
    </row>
    <row r="330" spans="1:12" ht="13.5" x14ac:dyDescent="0.25">
      <c r="A330" s="3">
        <f>RSI!A330</f>
        <v>42485</v>
      </c>
      <c r="B330" s="2">
        <f>RSI!B330</f>
        <v>3.6177000000000001</v>
      </c>
      <c r="C330" s="2">
        <f>RSI!I330</f>
        <v>57.758866356127378</v>
      </c>
      <c r="D330" s="2">
        <f>MACD!E330</f>
        <v>-7.0889664377729034E-3</v>
      </c>
      <c r="E330" s="2">
        <f>MACD!F330</f>
        <v>-1.1755981871604402E-2</v>
      </c>
      <c r="F330" s="2">
        <f>'Moving Avg'!D330</f>
        <v>3.59178</v>
      </c>
      <c r="G330" s="2">
        <f>'Moving Avg'!F330</f>
        <v>3.5697450000000002</v>
      </c>
      <c r="H330" s="2">
        <f>'Moving Avg'!G330</f>
        <v>3.5503020000000016</v>
      </c>
      <c r="I330" s="2">
        <f>'Moving Avg'!H330</f>
        <v>3.5632060000000005</v>
      </c>
      <c r="J330" s="17" t="str">
        <f>OBV!F330</f>
        <v>BULLISH</v>
      </c>
      <c r="K330" s="17" t="str">
        <f>OBV!G330</f>
        <v>NEUTRAL</v>
      </c>
      <c r="L330" s="17" t="str">
        <f>OBV!H330</f>
        <v>CONFIRMED BULLISH</v>
      </c>
    </row>
    <row r="331" spans="1:12" ht="13.5" x14ac:dyDescent="0.25">
      <c r="A331" s="3">
        <f>RSI!A331</f>
        <v>42486</v>
      </c>
      <c r="B331" s="2">
        <f>RSI!B331</f>
        <v>3.6177000000000001</v>
      </c>
      <c r="C331" s="2">
        <f>RSI!I331</f>
        <v>57.758866356127378</v>
      </c>
      <c r="D331" s="2">
        <f>MACD!E331</f>
        <v>-5.8205388027490201E-3</v>
      </c>
      <c r="E331" s="2">
        <f>MACD!F331</f>
        <v>-1.0568893257833327E-2</v>
      </c>
      <c r="F331" s="2">
        <f>'Moving Avg'!D331</f>
        <v>3.5969600000000002</v>
      </c>
      <c r="G331" s="2">
        <f>'Moving Avg'!F331</f>
        <v>3.5746699999999998</v>
      </c>
      <c r="H331" s="2">
        <f>'Moving Avg'!G331</f>
        <v>3.5500960000000021</v>
      </c>
      <c r="I331" s="2">
        <f>'Moving Avg'!H331</f>
        <v>3.5626360000000004</v>
      </c>
      <c r="J331" s="17" t="str">
        <f>OBV!F331</f>
        <v>BULLISH</v>
      </c>
      <c r="K331" s="17" t="str">
        <f>OBV!G331</f>
        <v>NEUTRAL</v>
      </c>
      <c r="L331" s="17" t="str">
        <f>OBV!H331</f>
        <v>CONFIRMED BULLISH</v>
      </c>
    </row>
    <row r="332" spans="1:12" ht="13.5" x14ac:dyDescent="0.25">
      <c r="A332" s="3">
        <f>RSI!A332</f>
        <v>42487</v>
      </c>
      <c r="B332" s="2">
        <f>RSI!B332</f>
        <v>3.6073</v>
      </c>
      <c r="C332" s="2">
        <f>RSI!I332</f>
        <v>55.919239699751209</v>
      </c>
      <c r="D332" s="2">
        <f>MACD!E332</f>
        <v>-1.4654442635106957E-2</v>
      </c>
      <c r="E332" s="2">
        <f>MACD!F332</f>
        <v>-1.1386003133288053E-2</v>
      </c>
      <c r="F332" s="2">
        <f>'Moving Avg'!D332</f>
        <v>3.6031799999999996</v>
      </c>
      <c r="G332" s="2">
        <f>'Moving Avg'!F332</f>
        <v>3.5788149999999996</v>
      </c>
      <c r="H332" s="2">
        <f>'Moving Avg'!G332</f>
        <v>3.5496820000000024</v>
      </c>
      <c r="I332" s="2">
        <f>'Moving Avg'!H332</f>
        <v>3.5618844999999997</v>
      </c>
      <c r="J332" s="17" t="str">
        <f>OBV!F332</f>
        <v>BULLISH</v>
      </c>
      <c r="K332" s="17" t="str">
        <f>OBV!G332</f>
        <v>NEUTRAL</v>
      </c>
      <c r="L332" s="17" t="str">
        <f>OBV!H332</f>
        <v>CONFIRMED BULLISH</v>
      </c>
    </row>
    <row r="333" spans="1:12" ht="13.5" x14ac:dyDescent="0.25">
      <c r="A333" s="3">
        <f>RSI!A333</f>
        <v>42488</v>
      </c>
      <c r="B333" s="2">
        <f>RSI!B333</f>
        <v>3.5762</v>
      </c>
      <c r="C333" s="2">
        <f>RSI!I333</f>
        <v>50.717152491236533</v>
      </c>
      <c r="D333" s="2">
        <f>MACD!E333</f>
        <v>-9.6803850378361922E-3</v>
      </c>
      <c r="E333" s="2">
        <f>MACD!F333</f>
        <v>-1.1044879514197681E-2</v>
      </c>
      <c r="F333" s="2">
        <f>'Moving Avg'!D333</f>
        <v>3.6010999999999997</v>
      </c>
      <c r="G333" s="2">
        <f>'Moving Avg'!F333</f>
        <v>3.5803699999999994</v>
      </c>
      <c r="H333" s="2">
        <f>'Moving Avg'!G333</f>
        <v>3.5486460000000015</v>
      </c>
      <c r="I333" s="2">
        <f>'Moving Avg'!H333</f>
        <v>3.5611070000000007</v>
      </c>
      <c r="J333" s="17" t="str">
        <f>OBV!F333</f>
        <v>BULLISH</v>
      </c>
      <c r="K333" s="17" t="str">
        <f>OBV!G333</f>
        <v>NEUTRAL</v>
      </c>
      <c r="L333" s="17" t="str">
        <f>OBV!H333</f>
        <v>BULLISH DIVERGENCE</v>
      </c>
    </row>
    <row r="334" spans="1:12" ht="13.5" x14ac:dyDescent="0.25">
      <c r="A334" s="3">
        <f>RSI!A334</f>
        <v>42489</v>
      </c>
      <c r="B334" s="2">
        <f>RSI!B334</f>
        <v>3.5762</v>
      </c>
      <c r="C334" s="2">
        <f>RSI!I334</f>
        <v>50.71715249123654</v>
      </c>
      <c r="D334" s="2">
        <f>MACD!E334</f>
        <v>-5.4952358087740905E-3</v>
      </c>
      <c r="E334" s="2">
        <f>MACD!F334</f>
        <v>-9.934950773112964E-3</v>
      </c>
      <c r="F334" s="2">
        <f>'Moving Avg'!D334</f>
        <v>3.5990200000000003</v>
      </c>
      <c r="G334" s="2">
        <f>'Moving Avg'!F334</f>
        <v>3.5793349999999995</v>
      </c>
      <c r="H334" s="2">
        <f>'Moving Avg'!G334</f>
        <v>3.5476100000000019</v>
      </c>
      <c r="I334" s="2">
        <f>'Moving Avg'!H334</f>
        <v>3.5600705000000006</v>
      </c>
      <c r="J334" s="17" t="str">
        <f>OBV!F334</f>
        <v>BULLISH</v>
      </c>
      <c r="K334" s="17" t="str">
        <f>OBV!G334</f>
        <v>NEUTRAL</v>
      </c>
      <c r="L334" s="17" t="str">
        <f>OBV!H334</f>
        <v>BULLISH DIVERGENCE</v>
      </c>
    </row>
    <row r="335" spans="1:12" ht="13.5" x14ac:dyDescent="0.25">
      <c r="A335" s="3">
        <f>RSI!A335</f>
        <v>42492</v>
      </c>
      <c r="B335" s="2">
        <f>RSI!B335</f>
        <v>3.5762</v>
      </c>
      <c r="C335" s="2">
        <f>RSI!I335</f>
        <v>50.717152491236533</v>
      </c>
      <c r="D335" s="2">
        <f>MACD!E335</f>
        <v>-1.2345101959124083E-2</v>
      </c>
      <c r="E335" s="2">
        <f>MACD!F335</f>
        <v>-1.0416981010315188E-2</v>
      </c>
      <c r="F335" s="2">
        <f>'Moving Avg'!D335</f>
        <v>3.5907200000000001</v>
      </c>
      <c r="G335" s="2">
        <f>'Moving Avg'!F335</f>
        <v>3.5783</v>
      </c>
      <c r="H335" s="2">
        <f>'Moving Avg'!G335</f>
        <v>3.5486460000000015</v>
      </c>
      <c r="I335" s="2">
        <f>'Moving Avg'!H335</f>
        <v>3.5590339999999991</v>
      </c>
      <c r="J335" s="17" t="str">
        <f>OBV!F335</f>
        <v>BEARISH</v>
      </c>
      <c r="K335" s="17" t="str">
        <f>OBV!G335</f>
        <v>NEUTRAL</v>
      </c>
      <c r="L335" s="17" t="str">
        <f>OBV!H335</f>
        <v>CONFIRMED BEARISH</v>
      </c>
    </row>
    <row r="336" spans="1:12" ht="13.5" x14ac:dyDescent="0.25">
      <c r="A336" s="3">
        <f>RSI!A336</f>
        <v>42493</v>
      </c>
      <c r="B336" s="2">
        <f>RSI!B336</f>
        <v>3.5762</v>
      </c>
      <c r="C336" s="2">
        <f>RSI!I336</f>
        <v>50.71715249123654</v>
      </c>
      <c r="D336" s="2">
        <f>MACD!E336</f>
        <v>-7.7922039064453053E-3</v>
      </c>
      <c r="E336" s="2">
        <f>MACD!F336</f>
        <v>-9.8920255895412115E-3</v>
      </c>
      <c r="F336" s="2">
        <f>'Moving Avg'!D336</f>
        <v>3.5824200000000004</v>
      </c>
      <c r="G336" s="2">
        <f>'Moving Avg'!F336</f>
        <v>3.5772649999999997</v>
      </c>
      <c r="H336" s="2">
        <f>'Moving Avg'!G336</f>
        <v>3.5497860000000014</v>
      </c>
      <c r="I336" s="2">
        <f>'Moving Avg'!H336</f>
        <v>3.557997499999999</v>
      </c>
      <c r="J336" s="17" t="str">
        <f>OBV!F336</f>
        <v>BEARISH</v>
      </c>
      <c r="K336" s="17" t="str">
        <f>OBV!G336</f>
        <v>NEUTRAL</v>
      </c>
      <c r="L336" s="17" t="str">
        <f>OBV!H336</f>
        <v>CONFIRMED BEARISH</v>
      </c>
    </row>
    <row r="337" spans="1:12" ht="13.5" x14ac:dyDescent="0.25">
      <c r="A337" s="3">
        <f>RSI!A337</f>
        <v>42494</v>
      </c>
      <c r="B337" s="2">
        <f>RSI!B337</f>
        <v>3.5762</v>
      </c>
      <c r="C337" s="2">
        <f>RSI!I337</f>
        <v>50.717152491236533</v>
      </c>
      <c r="D337" s="2">
        <f>MACD!E337</f>
        <v>-6.3585407152411122E-3</v>
      </c>
      <c r="E337" s="2">
        <f>MACD!F337</f>
        <v>-9.1853286146811926E-3</v>
      </c>
      <c r="F337" s="2">
        <f>'Moving Avg'!D337</f>
        <v>3.5762</v>
      </c>
      <c r="G337" s="2">
        <f>'Moving Avg'!F337</f>
        <v>3.5798549999999998</v>
      </c>
      <c r="H337" s="2">
        <f>'Moving Avg'!G337</f>
        <v>3.550822000000001</v>
      </c>
      <c r="I337" s="2">
        <f>'Moving Avg'!H337</f>
        <v>3.5569609999999989</v>
      </c>
      <c r="J337" s="17" t="str">
        <f>OBV!F337</f>
        <v>BEARISH</v>
      </c>
      <c r="K337" s="17" t="str">
        <f>OBV!G337</f>
        <v>NEUTRAL</v>
      </c>
      <c r="L337" s="17" t="str">
        <f>OBV!H337</f>
        <v>CONFIRMED BEARISH</v>
      </c>
    </row>
    <row r="338" spans="1:12" ht="13.5" x14ac:dyDescent="0.25">
      <c r="A338" s="3">
        <f>RSI!A338</f>
        <v>42495</v>
      </c>
      <c r="B338" s="2">
        <f>RSI!B338</f>
        <v>3.4984999999999999</v>
      </c>
      <c r="C338" s="2">
        <f>RSI!I338</f>
        <v>37.943000291008552</v>
      </c>
      <c r="D338" s="2">
        <f>MACD!E338</f>
        <v>2.1927172347360191E-3</v>
      </c>
      <c r="E338" s="2">
        <f>MACD!F338</f>
        <v>-6.9097194447977506E-3</v>
      </c>
      <c r="F338" s="2">
        <f>'Moving Avg'!D338</f>
        <v>3.5606599999999999</v>
      </c>
      <c r="G338" s="2">
        <f>'Moving Avg'!F338</f>
        <v>3.5785600000000004</v>
      </c>
      <c r="H338" s="2">
        <f>'Moving Avg'!G338</f>
        <v>3.5503040000000023</v>
      </c>
      <c r="I338" s="2">
        <f>'Moving Avg'!H338</f>
        <v>3.5557949999999989</v>
      </c>
      <c r="J338" s="17" t="str">
        <f>OBV!F338</f>
        <v>BEARISH</v>
      </c>
      <c r="K338" s="17" t="str">
        <f>OBV!G338</f>
        <v>NEUTRAL</v>
      </c>
      <c r="L338" s="17" t="str">
        <f>OBV!H338</f>
        <v>CONFIRMED BEARISH</v>
      </c>
    </row>
    <row r="339" spans="1:12" ht="13.5" x14ac:dyDescent="0.25">
      <c r="A339" s="3">
        <f>RSI!A339</f>
        <v>42496</v>
      </c>
      <c r="B339" s="2">
        <f>RSI!B339</f>
        <v>3.4984999999999999</v>
      </c>
      <c r="C339" s="2">
        <f>RSI!I339</f>
        <v>37.943000291008552</v>
      </c>
      <c r="D339" s="2">
        <f>MACD!E339</f>
        <v>9.871421130191127E-3</v>
      </c>
      <c r="E339" s="2">
        <f>MACD!F339</f>
        <v>-3.5534913297999749E-3</v>
      </c>
      <c r="F339" s="2">
        <f>'Moving Avg'!D339</f>
        <v>3.5451199999999998</v>
      </c>
      <c r="G339" s="2">
        <f>'Moving Avg'!F339</f>
        <v>3.5738950000000003</v>
      </c>
      <c r="H339" s="2">
        <f>'Moving Avg'!G339</f>
        <v>3.5497860000000019</v>
      </c>
      <c r="I339" s="2">
        <f>'Moving Avg'!H339</f>
        <v>3.5546289999999989</v>
      </c>
      <c r="J339" s="17" t="str">
        <f>OBV!F339</f>
        <v>BEARISH</v>
      </c>
      <c r="K339" s="17" t="str">
        <f>OBV!G339</f>
        <v>NEUTRAL</v>
      </c>
      <c r="L339" s="17" t="str">
        <f>OBV!H339</f>
        <v>CONFIRMED BEARISH</v>
      </c>
    </row>
    <row r="340" spans="1:12" ht="13.5" x14ac:dyDescent="0.25">
      <c r="A340" s="3">
        <f>RSI!A340</f>
        <v>42499</v>
      </c>
      <c r="B340" s="2">
        <f>RSI!B340</f>
        <v>3.6021000000000001</v>
      </c>
      <c r="C340" s="2">
        <f>RSI!I340</f>
        <v>55.337973161546131</v>
      </c>
      <c r="D340" s="2">
        <f>MACD!E340</f>
        <v>1.3889534767597134E-2</v>
      </c>
      <c r="E340" s="2">
        <f>MACD!F340</f>
        <v>-6.488611032055315E-5</v>
      </c>
      <c r="F340" s="2">
        <f>'Moving Avg'!D340</f>
        <v>3.5503</v>
      </c>
      <c r="G340" s="2">
        <f>'Moving Avg'!F340</f>
        <v>3.5744100000000003</v>
      </c>
      <c r="H340" s="2">
        <f>'Moving Avg'!G340</f>
        <v>3.5513400000000024</v>
      </c>
      <c r="I340" s="2">
        <f>'Moving Avg'!H340</f>
        <v>3.5538514999999977</v>
      </c>
      <c r="J340" s="17" t="str">
        <f>OBV!F340</f>
        <v>BULLISH</v>
      </c>
      <c r="K340" s="17" t="str">
        <f>OBV!G340</f>
        <v>NEUTRAL</v>
      </c>
      <c r="L340" s="17" t="str">
        <f>OBV!H340</f>
        <v>CONFIRMED BULLISH</v>
      </c>
    </row>
    <row r="341" spans="1:12" ht="13.5" x14ac:dyDescent="0.25">
      <c r="A341" s="3">
        <f>RSI!A341</f>
        <v>42500</v>
      </c>
      <c r="B341" s="2">
        <f>RSI!B341</f>
        <v>3.6280000000000001</v>
      </c>
      <c r="C341" s="2">
        <f>RSI!I341</f>
        <v>58.471973010135713</v>
      </c>
      <c r="D341" s="2">
        <f>MACD!E341</f>
        <v>1.5138603460520539E-2</v>
      </c>
      <c r="E341" s="2">
        <f>MACD!F341</f>
        <v>2.9758118038476652E-3</v>
      </c>
      <c r="F341" s="2">
        <f>'Moving Avg'!D341</f>
        <v>3.5606599999999999</v>
      </c>
      <c r="G341" s="2">
        <f>'Moving Avg'!F341</f>
        <v>3.5762200000000002</v>
      </c>
      <c r="H341" s="2">
        <f>'Moving Avg'!G341</f>
        <v>3.5531020000000022</v>
      </c>
      <c r="I341" s="2">
        <f>'Moving Avg'!H341</f>
        <v>3.5530739999999978</v>
      </c>
      <c r="J341" s="17" t="str">
        <f>OBV!F341</f>
        <v>BULLISH</v>
      </c>
      <c r="K341" s="17" t="str">
        <f>OBV!G341</f>
        <v>NEUTRAL</v>
      </c>
      <c r="L341" s="17" t="str">
        <f>OBV!H341</f>
        <v>CONFIRMED BULLISH</v>
      </c>
    </row>
    <row r="342" spans="1:12" ht="13.5" x14ac:dyDescent="0.25">
      <c r="A342" s="3">
        <f>RSI!A342</f>
        <v>42501</v>
      </c>
      <c r="B342" s="2">
        <f>RSI!B342</f>
        <v>3.6280000000000001</v>
      </c>
      <c r="C342" s="2">
        <f>RSI!I342</f>
        <v>58.471973010135713</v>
      </c>
      <c r="D342" s="2">
        <f>MACD!E342</f>
        <v>1.4227319918389103E-2</v>
      </c>
      <c r="E342" s="2">
        <f>MACD!F342</f>
        <v>5.2261134267559527E-3</v>
      </c>
      <c r="F342" s="2">
        <f>'Moving Avg'!D342</f>
        <v>3.5710199999999999</v>
      </c>
      <c r="G342" s="2">
        <f>'Moving Avg'!F342</f>
        <v>3.5814000000000008</v>
      </c>
      <c r="H342" s="2">
        <f>'Moving Avg'!G342</f>
        <v>3.5548640000000025</v>
      </c>
      <c r="I342" s="2">
        <f>'Moving Avg'!H342</f>
        <v>3.5527884999999988</v>
      </c>
      <c r="J342" s="17" t="str">
        <f>OBV!F342</f>
        <v>BULLISH</v>
      </c>
      <c r="K342" s="17" t="str">
        <f>OBV!G342</f>
        <v>NEUTRAL</v>
      </c>
      <c r="L342" s="17" t="str">
        <f>OBV!H342</f>
        <v>CONFIRMED BULLISH</v>
      </c>
    </row>
    <row r="343" spans="1:12" ht="13.5" x14ac:dyDescent="0.25">
      <c r="A343" s="3">
        <f>RSI!A343</f>
        <v>42502</v>
      </c>
      <c r="B343" s="2">
        <f>RSI!B343</f>
        <v>3.6280000000000001</v>
      </c>
      <c r="C343" s="2">
        <f>RSI!I343</f>
        <v>58.471973010135706</v>
      </c>
      <c r="D343" s="2">
        <f>MACD!E343</f>
        <v>8.3307038108113574E-3</v>
      </c>
      <c r="E343" s="2">
        <f>MACD!F343</f>
        <v>5.8470315035670344E-3</v>
      </c>
      <c r="F343" s="2">
        <f>'Moving Avg'!D343</f>
        <v>3.5969199999999999</v>
      </c>
      <c r="G343" s="2">
        <f>'Moving Avg'!F343</f>
        <v>3.5832099999999998</v>
      </c>
      <c r="H343" s="2">
        <f>'Moving Avg'!G343</f>
        <v>3.5559000000000016</v>
      </c>
      <c r="I343" s="2">
        <f>'Moving Avg'!H343</f>
        <v>3.5520109999999989</v>
      </c>
      <c r="J343" s="17" t="str">
        <f>OBV!F343</f>
        <v>BULLISH</v>
      </c>
      <c r="K343" s="17" t="str">
        <f>OBV!G343</f>
        <v>NEUTRAL</v>
      </c>
      <c r="L343" s="17" t="str">
        <f>OBV!H343</f>
        <v>CONFIRMED BULLISH</v>
      </c>
    </row>
    <row r="344" spans="1:12" ht="13.5" x14ac:dyDescent="0.25">
      <c r="A344" s="3">
        <f>RSI!A344</f>
        <v>42503</v>
      </c>
      <c r="B344" s="2">
        <f>RSI!B344</f>
        <v>3.7265000000000001</v>
      </c>
      <c r="C344" s="2">
        <f>RSI!I344</f>
        <v>68.853483384281077</v>
      </c>
      <c r="D344" s="2">
        <f>MACD!E344</f>
        <v>-4.270698596103184E-3</v>
      </c>
      <c r="E344" s="2">
        <f>MACD!F344</f>
        <v>3.8234854836329906E-3</v>
      </c>
      <c r="F344" s="2">
        <f>'Moving Avg'!D344</f>
        <v>3.6425200000000002</v>
      </c>
      <c r="G344" s="2">
        <f>'Moving Avg'!F344</f>
        <v>3.5899450000000002</v>
      </c>
      <c r="H344" s="2">
        <f>'Moving Avg'!G344</f>
        <v>3.5589060000000008</v>
      </c>
      <c r="I344" s="2">
        <f>'Moving Avg'!H344</f>
        <v>3.5519849999999984</v>
      </c>
      <c r="J344" s="17" t="str">
        <f>OBV!F344</f>
        <v>BULLISH</v>
      </c>
      <c r="K344" s="17" t="str">
        <f>OBV!G344</f>
        <v>NEUTRAL</v>
      </c>
      <c r="L344" s="17" t="str">
        <f>OBV!H344</f>
        <v>CONFIRMED BULLISH</v>
      </c>
    </row>
    <row r="345" spans="1:12" ht="13.5" x14ac:dyDescent="0.25">
      <c r="A345" s="3">
        <f>RSI!A345</f>
        <v>42506</v>
      </c>
      <c r="B345" s="2">
        <f>RSI!B345</f>
        <v>3.7265000000000001</v>
      </c>
      <c r="C345" s="2">
        <f>RSI!I345</f>
        <v>68.853483384281077</v>
      </c>
      <c r="D345" s="2">
        <f>MACD!E345</f>
        <v>-1.5807743802704444E-2</v>
      </c>
      <c r="E345" s="2">
        <f>MACD!F345</f>
        <v>-1.0276037363449652E-4</v>
      </c>
      <c r="F345" s="2">
        <f>'Moving Avg'!D345</f>
        <v>3.6673999999999998</v>
      </c>
      <c r="G345" s="2">
        <f>'Moving Avg'!F345</f>
        <v>3.6000500000000004</v>
      </c>
      <c r="H345" s="2">
        <f>'Moving Avg'!G345</f>
        <v>3.5639840000000005</v>
      </c>
      <c r="I345" s="2">
        <f>'Moving Avg'!H345</f>
        <v>3.5519589999999983</v>
      </c>
      <c r="J345" s="17" t="str">
        <f>OBV!F345</f>
        <v>BULLISH</v>
      </c>
      <c r="K345" s="17" t="str">
        <f>OBV!G345</f>
        <v>NEUTRAL</v>
      </c>
      <c r="L345" s="17" t="str">
        <f>OBV!H345</f>
        <v>CONFIRMED BULLISH</v>
      </c>
    </row>
    <row r="346" spans="1:12" ht="13.5" x14ac:dyDescent="0.25">
      <c r="A346" s="3">
        <f>RSI!A346</f>
        <v>42507</v>
      </c>
      <c r="B346" s="2">
        <f>RSI!B346</f>
        <v>3.7265000000000001</v>
      </c>
      <c r="C346" s="2">
        <f>RSI!I346</f>
        <v>68.853483384281077</v>
      </c>
      <c r="D346" s="2">
        <f>MACD!E346</f>
        <v>-2.6379414619241537E-2</v>
      </c>
      <c r="E346" s="2">
        <f>MACD!F346</f>
        <v>-5.3580912227559046E-3</v>
      </c>
      <c r="F346" s="2">
        <f>'Moving Avg'!D346</f>
        <v>3.6871</v>
      </c>
      <c r="G346" s="2">
        <f>'Moving Avg'!F346</f>
        <v>3.6067849999999999</v>
      </c>
      <c r="H346" s="2">
        <f>'Moving Avg'!G346</f>
        <v>3.5690620000000002</v>
      </c>
      <c r="I346" s="2">
        <f>'Moving Avg'!H346</f>
        <v>3.5519329999999991</v>
      </c>
      <c r="J346" s="17" t="str">
        <f>OBV!F346</f>
        <v>BULLISH</v>
      </c>
      <c r="K346" s="17" t="str">
        <f>OBV!G346</f>
        <v>NEUTRAL</v>
      </c>
      <c r="L346" s="17" t="str">
        <f>OBV!H346</f>
        <v>CONFIRMED BULLISH</v>
      </c>
    </row>
    <row r="347" spans="1:12" ht="13.5" x14ac:dyDescent="0.25">
      <c r="A347" s="3">
        <f>RSI!A347</f>
        <v>42508</v>
      </c>
      <c r="B347" s="2">
        <f>RSI!B347</f>
        <v>3.6798999999999999</v>
      </c>
      <c r="C347" s="2">
        <f>RSI!I347</f>
        <v>59.991824108120461</v>
      </c>
      <c r="D347" s="2">
        <f>MACD!E347</f>
        <v>-3.2622411246224114E-2</v>
      </c>
      <c r="E347" s="2">
        <f>MACD!F347</f>
        <v>-1.0810955227449548E-2</v>
      </c>
      <c r="F347" s="2">
        <f>'Moving Avg'!D347</f>
        <v>3.6974800000000001</v>
      </c>
      <c r="G347" s="2">
        <f>'Moving Avg'!F347</f>
        <v>3.6119700000000003</v>
      </c>
      <c r="H347" s="2">
        <f>'Moving Avg'!G347</f>
        <v>3.5721720000000001</v>
      </c>
      <c r="I347" s="2">
        <f>'Moving Avg'!H347</f>
        <v>3.5519329999999996</v>
      </c>
      <c r="J347" s="17" t="str">
        <f>OBV!F347</f>
        <v>BULLISH</v>
      </c>
      <c r="K347" s="17" t="str">
        <f>OBV!G347</f>
        <v>NEUTRAL</v>
      </c>
      <c r="L347" s="17" t="str">
        <f>OBV!H347</f>
        <v>CONFIRMED BULLISH</v>
      </c>
    </row>
    <row r="348" spans="1:12" ht="13.5" x14ac:dyDescent="0.25">
      <c r="A348" s="3">
        <f>RSI!A348</f>
        <v>42509</v>
      </c>
      <c r="B348" s="2">
        <f>RSI!B348</f>
        <v>3.7265000000000001</v>
      </c>
      <c r="C348" s="2">
        <f>RSI!I348</f>
        <v>64.862061126889188</v>
      </c>
      <c r="D348" s="2">
        <f>MACD!E348</f>
        <v>-5.3729346936922884E-2</v>
      </c>
      <c r="E348" s="2">
        <f>MACD!F348</f>
        <v>-1.9394633569344216E-2</v>
      </c>
      <c r="F348" s="2">
        <f>'Moving Avg'!D348</f>
        <v>3.7171800000000004</v>
      </c>
      <c r="G348" s="2">
        <f>'Moving Avg'!F348</f>
        <v>3.6189650000000002</v>
      </c>
      <c r="H348" s="2">
        <f>'Moving Avg'!G348</f>
        <v>3.5763179999999992</v>
      </c>
      <c r="I348" s="2">
        <f>'Moving Avg'!H348</f>
        <v>3.5521659999999993</v>
      </c>
      <c r="J348" s="17" t="str">
        <f>OBV!F348</f>
        <v>BULLISH</v>
      </c>
      <c r="K348" s="17" t="str">
        <f>OBV!G348</f>
        <v>NEUTRAL</v>
      </c>
      <c r="L348" s="17" t="str">
        <f>OBV!H348</f>
        <v>CONFIRMED BULLISH</v>
      </c>
    </row>
    <row r="349" spans="1:12" ht="13.5" x14ac:dyDescent="0.25">
      <c r="A349" s="3">
        <f>RSI!A349</f>
        <v>42510</v>
      </c>
      <c r="B349" s="2">
        <f>RSI!B349</f>
        <v>3.7317</v>
      </c>
      <c r="C349" s="2">
        <f>RSI!I349</f>
        <v>65.36866981095055</v>
      </c>
      <c r="D349" s="2">
        <f>MACD!E349</f>
        <v>-7.2637295447448569E-2</v>
      </c>
      <c r="E349" s="2">
        <f>MACD!F349</f>
        <v>-3.0043165944965089E-2</v>
      </c>
      <c r="F349" s="2">
        <f>'Moving Avg'!D349</f>
        <v>3.7182199999999996</v>
      </c>
      <c r="G349" s="2">
        <f>'Moving Avg'!F349</f>
        <v>3.6262200000000009</v>
      </c>
      <c r="H349" s="2">
        <f>'Moving Avg'!G349</f>
        <v>3.5805679999999991</v>
      </c>
      <c r="I349" s="2">
        <f>'Moving Avg'!H349</f>
        <v>3.5524249999999999</v>
      </c>
      <c r="J349" s="17" t="str">
        <f>OBV!F349</f>
        <v>BULLISH</v>
      </c>
      <c r="K349" s="17" t="str">
        <f>OBV!G349</f>
        <v>NEUTRAL</v>
      </c>
      <c r="L349" s="17" t="str">
        <f>OBV!H349</f>
        <v>CONFIRMED BULLISH</v>
      </c>
    </row>
    <row r="350" spans="1:12" ht="13.5" x14ac:dyDescent="0.25">
      <c r="A350" s="3">
        <f>RSI!A350</f>
        <v>42513</v>
      </c>
      <c r="B350" s="2">
        <f>RSI!B350</f>
        <v>3.7835000000000001</v>
      </c>
      <c r="C350" s="2">
        <f>RSI!I350</f>
        <v>70.007607669835437</v>
      </c>
      <c r="D350" s="2">
        <f>MACD!E350</f>
        <v>-7.7179565130083283E-2</v>
      </c>
      <c r="E350" s="2">
        <f>MACD!F350</f>
        <v>-3.9470445781988731E-2</v>
      </c>
      <c r="F350" s="2">
        <f>'Moving Avg'!D350</f>
        <v>3.7296199999999997</v>
      </c>
      <c r="G350" s="2">
        <f>'Moving Avg'!F350</f>
        <v>3.634510000000001</v>
      </c>
      <c r="H350" s="2">
        <f>'Moving Avg'!G350</f>
        <v>3.5852319999999991</v>
      </c>
      <c r="I350" s="2">
        <f>'Moving Avg'!H350</f>
        <v>3.5527100000000003</v>
      </c>
      <c r="J350" s="17" t="str">
        <f>OBV!F350</f>
        <v>BULLISH</v>
      </c>
      <c r="K350" s="17" t="str">
        <f>OBV!G350</f>
        <v>NEUTRAL</v>
      </c>
      <c r="L350" s="17" t="str">
        <f>OBV!H350</f>
        <v>CONFIRMED BULLISH</v>
      </c>
    </row>
    <row r="351" spans="1:12" ht="13.5" x14ac:dyDescent="0.25">
      <c r="A351" s="3">
        <f>RSI!A351</f>
        <v>42514</v>
      </c>
      <c r="B351" s="2">
        <f>RSI!B351</f>
        <v>3.7835000000000001</v>
      </c>
      <c r="C351" s="2">
        <f>RSI!I351</f>
        <v>70.007607669835437</v>
      </c>
      <c r="D351" s="2">
        <f>MACD!E351</f>
        <v>-7.7941405307303313E-2</v>
      </c>
      <c r="E351" s="2">
        <f>MACD!F351</f>
        <v>-4.7164637687051654E-2</v>
      </c>
      <c r="F351" s="2">
        <f>'Moving Avg'!D351</f>
        <v>3.7410200000000002</v>
      </c>
      <c r="G351" s="2">
        <f>'Moving Avg'!F351</f>
        <v>3.6428000000000011</v>
      </c>
      <c r="H351" s="2">
        <f>'Moving Avg'!G351</f>
        <v>3.5898959999999995</v>
      </c>
      <c r="I351" s="2">
        <f>'Moving Avg'!H351</f>
        <v>3.5534614999999996</v>
      </c>
      <c r="J351" s="17" t="str">
        <f>OBV!F351</f>
        <v>BULLISH</v>
      </c>
      <c r="K351" s="17" t="str">
        <f>OBV!G351</f>
        <v>NEUTRAL</v>
      </c>
      <c r="L351" s="17" t="str">
        <f>OBV!H351</f>
        <v>CONFIRMED BULLISH</v>
      </c>
    </row>
    <row r="352" spans="1:12" ht="13.5" x14ac:dyDescent="0.25">
      <c r="A352" s="3">
        <f>RSI!A352</f>
        <v>42515</v>
      </c>
      <c r="B352" s="2">
        <f>RSI!B352</f>
        <v>3.7835000000000001</v>
      </c>
      <c r="C352" s="2">
        <f>RSI!I352</f>
        <v>70.007607669835437</v>
      </c>
      <c r="D352" s="2">
        <f>MACD!E352</f>
        <v>-7.9422147266011045E-2</v>
      </c>
      <c r="E352" s="2">
        <f>MACD!F352</f>
        <v>-5.3616139602843539E-2</v>
      </c>
      <c r="F352" s="2">
        <f>'Moving Avg'!D352</f>
        <v>3.7617400000000005</v>
      </c>
      <c r="G352" s="2">
        <f>'Moving Avg'!F352</f>
        <v>3.6516100000000007</v>
      </c>
      <c r="H352" s="2">
        <f>'Moving Avg'!G352</f>
        <v>3.5966339999999999</v>
      </c>
      <c r="I352" s="2">
        <f>'Moving Avg'!H352</f>
        <v>3.5542389999999999</v>
      </c>
      <c r="J352" s="17" t="str">
        <f>OBV!F352</f>
        <v>BULLISH</v>
      </c>
      <c r="K352" s="17" t="str">
        <f>OBV!G352</f>
        <v>NEUTRAL</v>
      </c>
      <c r="L352" s="17" t="str">
        <f>OBV!H352</f>
        <v>CONFIRMED BULLISH</v>
      </c>
    </row>
    <row r="353" spans="1:12" ht="13.5" x14ac:dyDescent="0.25">
      <c r="A353" s="3">
        <f>RSI!A353</f>
        <v>42516</v>
      </c>
      <c r="B353" s="2">
        <f>RSI!B353</f>
        <v>3.7835000000000001</v>
      </c>
      <c r="C353" s="2">
        <f>RSI!I353</f>
        <v>70.007607669835437</v>
      </c>
      <c r="D353" s="2">
        <f>MACD!E353</f>
        <v>-8.1449256808975967E-2</v>
      </c>
      <c r="E353" s="2">
        <f>MACD!F353</f>
        <v>-5.9182763044070025E-2</v>
      </c>
      <c r="F353" s="2">
        <f>'Moving Avg'!D353</f>
        <v>3.7731400000000002</v>
      </c>
      <c r="G353" s="2">
        <f>'Moving Avg'!F353</f>
        <v>3.6619750000000009</v>
      </c>
      <c r="H353" s="2">
        <f>'Moving Avg'!G353</f>
        <v>3.6019199999999993</v>
      </c>
      <c r="I353" s="2">
        <f>'Moving Avg'!H353</f>
        <v>3.5547570000000004</v>
      </c>
      <c r="J353" s="17" t="str">
        <f>OBV!F353</f>
        <v>BULLISH</v>
      </c>
      <c r="K353" s="17" t="str">
        <f>OBV!G353</f>
        <v>NEUTRAL</v>
      </c>
      <c r="L353" s="17" t="str">
        <f>OBV!H353</f>
        <v>CONFIRMED BULLISH</v>
      </c>
    </row>
    <row r="354" spans="1:12" ht="13.5" x14ac:dyDescent="0.25">
      <c r="A354" s="3">
        <f>RSI!A354</f>
        <v>42517</v>
      </c>
      <c r="B354" s="2">
        <f>RSI!B354</f>
        <v>3.7835000000000001</v>
      </c>
      <c r="C354" s="2">
        <f>RSI!I354</f>
        <v>70.007607669835437</v>
      </c>
      <c r="D354" s="2">
        <f>MACD!E354</f>
        <v>-6.8727485005783073E-2</v>
      </c>
      <c r="E354" s="2">
        <f>MACD!F354</f>
        <v>-6.1091707436412637E-2</v>
      </c>
      <c r="F354" s="2">
        <f>'Moving Avg'!D354</f>
        <v>3.7835000000000001</v>
      </c>
      <c r="G354" s="2">
        <f>'Moving Avg'!F354</f>
        <v>3.672340000000001</v>
      </c>
      <c r="H354" s="2">
        <f>'Moving Avg'!G354</f>
        <v>3.6068939999999992</v>
      </c>
      <c r="I354" s="2">
        <f>'Moving Avg'!H354</f>
        <v>3.5548085000000005</v>
      </c>
      <c r="J354" s="17" t="str">
        <f>OBV!F354</f>
        <v>BULLISH</v>
      </c>
      <c r="K354" s="17" t="str">
        <f>OBV!G354</f>
        <v>NEUTRAL</v>
      </c>
      <c r="L354" s="17" t="str">
        <f>OBV!H354</f>
        <v>CONFIRMED BULLISH</v>
      </c>
    </row>
    <row r="355" spans="1:12" ht="13.5" x14ac:dyDescent="0.25">
      <c r="A355" s="3">
        <f>RSI!A355</f>
        <v>42520</v>
      </c>
      <c r="B355" s="2">
        <f>RSI!B355</f>
        <v>3.7835000000000001</v>
      </c>
      <c r="C355" s="2">
        <f>RSI!I355</f>
        <v>70.007607669835437</v>
      </c>
      <c r="D355" s="2">
        <f>MACD!E355</f>
        <v>-5.8626638322304192E-2</v>
      </c>
      <c r="E355" s="2">
        <f>MACD!F355</f>
        <v>-6.0598693613590951E-2</v>
      </c>
      <c r="F355" s="2">
        <f>'Moving Avg'!D355</f>
        <v>3.7835000000000001</v>
      </c>
      <c r="G355" s="2">
        <f>'Moving Avg'!F355</f>
        <v>3.6827050000000012</v>
      </c>
      <c r="H355" s="2">
        <f>'Moving Avg'!G355</f>
        <v>3.6120759999999992</v>
      </c>
      <c r="I355" s="2">
        <f>'Moving Avg'!H355</f>
        <v>3.5550675000000007</v>
      </c>
      <c r="J355" s="17" t="str">
        <f>OBV!F355</f>
        <v>NEUTRAL</v>
      </c>
      <c r="K355" s="17" t="str">
        <f>OBV!G355</f>
        <v>NEUTRAL</v>
      </c>
      <c r="L355" s="17" t="str">
        <f>OBV!H355</f>
        <v>NEUTRAL</v>
      </c>
    </row>
    <row r="356" spans="1:12" ht="13.5" x14ac:dyDescent="0.25">
      <c r="A356" s="3">
        <f>RSI!A356</f>
        <v>42521</v>
      </c>
      <c r="B356" s="2">
        <f>RSI!B356</f>
        <v>3.7835000000000001</v>
      </c>
      <c r="C356" s="2">
        <f>RSI!I356</f>
        <v>70.007607669835437</v>
      </c>
      <c r="D356" s="2">
        <f>MACD!E356</f>
        <v>-5.069433236433829E-2</v>
      </c>
      <c r="E356" s="2">
        <f>MACD!F356</f>
        <v>-5.861782136374042E-2</v>
      </c>
      <c r="F356" s="2">
        <f>'Moving Avg'!D356</f>
        <v>3.7835000000000001</v>
      </c>
      <c r="G356" s="2">
        <f>'Moving Avg'!F356</f>
        <v>3.6930700000000014</v>
      </c>
      <c r="H356" s="2">
        <f>'Moving Avg'!G356</f>
        <v>3.617362</v>
      </c>
      <c r="I356" s="2">
        <f>'Moving Avg'!H356</f>
        <v>3.5553265000000005</v>
      </c>
      <c r="J356" s="17" t="str">
        <f>OBV!F356</f>
        <v>NEUTRAL</v>
      </c>
      <c r="K356" s="17" t="str">
        <f>OBV!G356</f>
        <v>NEUTRAL</v>
      </c>
      <c r="L356" s="17" t="str">
        <f>OBV!H356</f>
        <v>NEUTRAL</v>
      </c>
    </row>
    <row r="357" spans="1:12" ht="13.5" x14ac:dyDescent="0.25">
      <c r="A357" s="3">
        <f>RSI!A357</f>
        <v>42522</v>
      </c>
      <c r="B357" s="2">
        <f>RSI!B357</f>
        <v>3.7835000000000001</v>
      </c>
      <c r="C357" s="2">
        <f>RSI!I357</f>
        <v>70.007607669835437</v>
      </c>
      <c r="D357" s="2">
        <f>MACD!E357</f>
        <v>-5.1720652968617831E-2</v>
      </c>
      <c r="E357" s="2">
        <f>MACD!F357</f>
        <v>-5.7238387684715911E-2</v>
      </c>
      <c r="F357" s="2">
        <f>'Moving Avg'!D357</f>
        <v>3.7835000000000001</v>
      </c>
      <c r="G357" s="2">
        <f>'Moving Avg'!F357</f>
        <v>3.7034350000000016</v>
      </c>
      <c r="H357" s="2">
        <f>'Moving Avg'!G357</f>
        <v>3.6226479999999999</v>
      </c>
      <c r="I357" s="2">
        <f>'Moving Avg'!H357</f>
        <v>3.5557150000000006</v>
      </c>
      <c r="J357" s="17" t="str">
        <f>OBV!F357</f>
        <v>NEUTRAL</v>
      </c>
      <c r="K357" s="17" t="str">
        <f>OBV!G357</f>
        <v>NEUTRAL</v>
      </c>
      <c r="L357" s="17" t="str">
        <f>OBV!H357</f>
        <v>NEUTRAL</v>
      </c>
    </row>
    <row r="358" spans="1:12" ht="13.5" x14ac:dyDescent="0.25">
      <c r="A358" s="3">
        <f>RSI!A358</f>
        <v>42523</v>
      </c>
      <c r="B358" s="2">
        <f>RSI!B358</f>
        <v>3.7835000000000001</v>
      </c>
      <c r="C358" s="2">
        <f>RSI!I358</f>
        <v>70.007607669835437</v>
      </c>
      <c r="D358" s="2">
        <f>MACD!E358</f>
        <v>-4.5946737168909735E-2</v>
      </c>
      <c r="E358" s="2">
        <f>MACD!F358</f>
        <v>-5.4980057581554678E-2</v>
      </c>
      <c r="F358" s="2">
        <f>'Moving Avg'!D358</f>
        <v>3.7835000000000001</v>
      </c>
      <c r="G358" s="2">
        <f>'Moving Avg'!F358</f>
        <v>3.7176850000000021</v>
      </c>
      <c r="H358" s="2">
        <f>'Moving Avg'!G358</f>
        <v>3.6279340000000002</v>
      </c>
      <c r="I358" s="2">
        <f>'Moving Avg'!H358</f>
        <v>3.5559740000000009</v>
      </c>
      <c r="J358" s="17" t="str">
        <f>OBV!F358</f>
        <v>NEUTRAL</v>
      </c>
      <c r="K358" s="17" t="str">
        <f>OBV!G358</f>
        <v>NEUTRAL</v>
      </c>
      <c r="L358" s="17" t="str">
        <f>OBV!H358</f>
        <v>NEUTRAL</v>
      </c>
    </row>
    <row r="359" spans="1:12" ht="13.5" x14ac:dyDescent="0.25">
      <c r="A359" s="3">
        <f>RSI!A359</f>
        <v>42524</v>
      </c>
      <c r="B359" s="2">
        <f>RSI!B359</f>
        <v>3.7783000000000002</v>
      </c>
      <c r="C359" s="2">
        <f>RSI!I359</f>
        <v>68.220302318361632</v>
      </c>
      <c r="D359" s="2">
        <f>MACD!E359</f>
        <v>-4.0363791888010869E-2</v>
      </c>
      <c r="E359" s="2">
        <f>MACD!F359</f>
        <v>-5.2056804442845925E-2</v>
      </c>
      <c r="F359" s="2">
        <f>'Moving Avg'!D359</f>
        <v>3.7824600000000004</v>
      </c>
      <c r="G359" s="2">
        <f>'Moving Avg'!F359</f>
        <v>3.7316750000000019</v>
      </c>
      <c r="H359" s="2">
        <f>'Moving Avg'!G359</f>
        <v>3.6330119999999999</v>
      </c>
      <c r="I359" s="2">
        <f>'Moving Avg'!H359</f>
        <v>3.5562070000000006</v>
      </c>
      <c r="J359" s="17" t="str">
        <f>OBV!F359</f>
        <v>BEARISH</v>
      </c>
      <c r="K359" s="17" t="str">
        <f>OBV!G359</f>
        <v>NEUTRAL</v>
      </c>
      <c r="L359" s="17" t="str">
        <f>OBV!H359</f>
        <v>CONFIRMED BEARISH</v>
      </c>
    </row>
    <row r="360" spans="1:12" ht="13.5" x14ac:dyDescent="0.25">
      <c r="A360" s="3">
        <f>RSI!A360</f>
        <v>42527</v>
      </c>
      <c r="B360" s="2">
        <f>RSI!B360</f>
        <v>3.7783000000000002</v>
      </c>
      <c r="C360" s="2">
        <f>RSI!I360</f>
        <v>68.220302318361632</v>
      </c>
      <c r="D360" s="2">
        <f>MACD!E360</f>
        <v>-2.8091526589437255E-2</v>
      </c>
      <c r="E360" s="2">
        <f>MACD!F360</f>
        <v>-4.7263748872164189E-2</v>
      </c>
      <c r="F360" s="2">
        <f>'Moving Avg'!D360</f>
        <v>3.7814199999999998</v>
      </c>
      <c r="G360" s="2">
        <f>'Moving Avg'!F360</f>
        <v>3.7404850000000018</v>
      </c>
      <c r="H360" s="2">
        <f>'Moving Avg'!G360</f>
        <v>3.6381940000000008</v>
      </c>
      <c r="I360" s="2">
        <f>'Moving Avg'!H360</f>
        <v>3.5566990000000009</v>
      </c>
      <c r="J360" s="17" t="str">
        <f>OBV!F360</f>
        <v>BEARISH</v>
      </c>
      <c r="K360" s="17" t="str">
        <f>OBV!G360</f>
        <v>NEUTRAL</v>
      </c>
      <c r="L360" s="17" t="str">
        <f>OBV!H360</f>
        <v>CONFIRMED BEARISH</v>
      </c>
    </row>
    <row r="361" spans="1:12" ht="13.5" x14ac:dyDescent="0.25">
      <c r="A361" s="3">
        <f>RSI!A361</f>
        <v>42528</v>
      </c>
      <c r="B361" s="2">
        <f>RSI!B361</f>
        <v>3.7783000000000002</v>
      </c>
      <c r="C361" s="2">
        <f>RSI!I361</f>
        <v>68.220302318361618</v>
      </c>
      <c r="D361" s="2">
        <f>MACD!E361</f>
        <v>-1.8097113303210843E-2</v>
      </c>
      <c r="E361" s="2">
        <f>MACD!F361</f>
        <v>-4.1430421758373526E-2</v>
      </c>
      <c r="F361" s="2">
        <f>'Moving Avg'!D361</f>
        <v>3.7803800000000001</v>
      </c>
      <c r="G361" s="2">
        <f>'Moving Avg'!F361</f>
        <v>3.748000000000002</v>
      </c>
      <c r="H361" s="2">
        <f>'Moving Avg'!G361</f>
        <v>3.6433760000000008</v>
      </c>
      <c r="I361" s="2">
        <f>'Moving Avg'!H361</f>
        <v>3.5569580000000007</v>
      </c>
      <c r="J361" s="17" t="str">
        <f>OBV!F361</f>
        <v>BEARISH</v>
      </c>
      <c r="K361" s="17" t="str">
        <f>OBV!G361</f>
        <v>NEUTRAL</v>
      </c>
      <c r="L361" s="17" t="str">
        <f>OBV!H361</f>
        <v>CONFIRMED BEARISH</v>
      </c>
    </row>
    <row r="362" spans="1:12" ht="13.5" x14ac:dyDescent="0.25">
      <c r="A362" s="3">
        <f>RSI!A362</f>
        <v>42529</v>
      </c>
      <c r="B362" s="2">
        <f>RSI!B362</f>
        <v>3.7783000000000002</v>
      </c>
      <c r="C362" s="2">
        <f>RSI!I362</f>
        <v>68.220302318361618</v>
      </c>
      <c r="D362" s="2">
        <f>MACD!E362</f>
        <v>-1.0001238354706121E-2</v>
      </c>
      <c r="E362" s="2">
        <f>MACD!F362</f>
        <v>-3.5144585077640046E-2</v>
      </c>
      <c r="F362" s="2">
        <f>'Moving Avg'!D362</f>
        <v>3.7793399999999999</v>
      </c>
      <c r="G362" s="2">
        <f>'Moving Avg'!F362</f>
        <v>3.7555150000000017</v>
      </c>
      <c r="H362" s="2">
        <f>'Moving Avg'!G362</f>
        <v>3.6484540000000005</v>
      </c>
      <c r="I362" s="2">
        <f>'Moving Avg'!H362</f>
        <v>3.557243000000001</v>
      </c>
      <c r="J362" s="17" t="str">
        <f>OBV!F362</f>
        <v>BEARISH</v>
      </c>
      <c r="K362" s="17" t="str">
        <f>OBV!G362</f>
        <v>NEUTRAL</v>
      </c>
      <c r="L362" s="17" t="str">
        <f>OBV!H362</f>
        <v>CONFIRMED BEARISH</v>
      </c>
    </row>
    <row r="363" spans="1:12" ht="13.5" x14ac:dyDescent="0.25">
      <c r="A363" s="3">
        <f>RSI!A363</f>
        <v>42530</v>
      </c>
      <c r="B363" s="2">
        <f>RSI!B363</f>
        <v>3.7783000000000002</v>
      </c>
      <c r="C363" s="2">
        <f>RSI!I363</f>
        <v>68.220302318361618</v>
      </c>
      <c r="D363" s="2">
        <f>MACD!E363</f>
        <v>-3.4850829009807072E-3</v>
      </c>
      <c r="E363" s="2">
        <f>MACD!F363</f>
        <v>-2.881268464230818E-2</v>
      </c>
      <c r="F363" s="2">
        <f>'Moving Avg'!D363</f>
        <v>3.7783000000000002</v>
      </c>
      <c r="G363" s="2">
        <f>'Moving Avg'!F363</f>
        <v>3.7630300000000014</v>
      </c>
      <c r="H363" s="2">
        <f>'Moving Avg'!G363</f>
        <v>3.653118000000001</v>
      </c>
      <c r="I363" s="2">
        <f>'Moving Avg'!H363</f>
        <v>3.5575280000000005</v>
      </c>
      <c r="J363" s="17" t="str">
        <f>OBV!F363</f>
        <v>BEARISH</v>
      </c>
      <c r="K363" s="17" t="str">
        <f>OBV!G363</f>
        <v>NEUTRAL</v>
      </c>
      <c r="L363" s="17" t="str">
        <f>OBV!H363</f>
        <v>CONFIRMED BEARISH</v>
      </c>
    </row>
    <row r="364" spans="1:12" ht="13.5" x14ac:dyDescent="0.25">
      <c r="A364" s="3">
        <f>RSI!A364</f>
        <v>42531</v>
      </c>
      <c r="B364" s="2">
        <f>RSI!B364</f>
        <v>3.7265000000000001</v>
      </c>
      <c r="C364" s="2">
        <f>RSI!I364</f>
        <v>49.854567642198234</v>
      </c>
      <c r="D364" s="2">
        <f>MACD!E364</f>
        <v>5.5561794391287833E-3</v>
      </c>
      <c r="E364" s="2">
        <f>MACD!F364</f>
        <v>-2.1938911826020788E-2</v>
      </c>
      <c r="F364" s="2">
        <f>'Moving Avg'!D364</f>
        <v>3.7679400000000003</v>
      </c>
      <c r="G364" s="2">
        <f>'Moving Avg'!F364</f>
        <v>3.7630300000000014</v>
      </c>
      <c r="H364" s="2">
        <f>'Moving Avg'!G364</f>
        <v>3.6557100000000009</v>
      </c>
      <c r="I364" s="2">
        <f>'Moving Avg'!H364</f>
        <v>3.558072000000001</v>
      </c>
      <c r="J364" s="17" t="str">
        <f>OBV!F364</f>
        <v>BEARISH</v>
      </c>
      <c r="K364" s="17" t="str">
        <f>OBV!G364</f>
        <v>NEUTRAL</v>
      </c>
      <c r="L364" s="17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3.7835000000000001</v>
      </c>
      <c r="C365" s="2">
        <f>RSI!I365</f>
        <v>61.982949566746754</v>
      </c>
      <c r="D365" s="2">
        <f>MACD!E365</f>
        <v>9.0038216777994506E-3</v>
      </c>
      <c r="E365" s="2">
        <f>MACD!F365</f>
        <v>-1.5750365125256741E-2</v>
      </c>
      <c r="F365" s="2">
        <f>'Moving Avg'!D365</f>
        <v>3.7689800000000004</v>
      </c>
      <c r="G365" s="2">
        <f>'Moving Avg'!F365</f>
        <v>3.7658800000000014</v>
      </c>
      <c r="H365" s="2">
        <f>'Moving Avg'!G365</f>
        <v>3.6594420000000012</v>
      </c>
      <c r="I365" s="2">
        <f>'Moving Avg'!H365</f>
        <v>3.5589010000000014</v>
      </c>
      <c r="J365" s="17" t="str">
        <f>OBV!F365</f>
        <v>BEARISH</v>
      </c>
      <c r="K365" s="17" t="str">
        <f>OBV!G365</f>
        <v>NEUTRAL</v>
      </c>
      <c r="L365" s="17" t="str">
        <f>OBV!H365</f>
        <v>BEARISH DIVERGENCE</v>
      </c>
    </row>
    <row r="366" spans="1:12" ht="13.5" x14ac:dyDescent="0.25">
      <c r="A366" s="3">
        <f>RSI!A366</f>
        <v>42535</v>
      </c>
      <c r="B366" s="2">
        <f>RSI!B366</f>
        <v>3.7835000000000001</v>
      </c>
      <c r="C366" s="2">
        <f>RSI!I366</f>
        <v>61.982949566746754</v>
      </c>
      <c r="D366" s="2">
        <f>MACD!E366</f>
        <v>1.160235822743827E-2</v>
      </c>
      <c r="E366" s="2">
        <f>MACD!F366</f>
        <v>-1.0279820454717739E-2</v>
      </c>
      <c r="F366" s="2">
        <f>'Moving Avg'!D366</f>
        <v>3.7700200000000001</v>
      </c>
      <c r="G366" s="2">
        <f>'Moving Avg'!F366</f>
        <v>3.7687300000000015</v>
      </c>
      <c r="H366" s="2">
        <f>'Moving Avg'!G366</f>
        <v>3.6631740000000015</v>
      </c>
      <c r="I366" s="2">
        <f>'Moving Avg'!H366</f>
        <v>3.5597300000000014</v>
      </c>
      <c r="J366" s="17" t="str">
        <f>OBV!F366</f>
        <v>BEARISH</v>
      </c>
      <c r="K366" s="17" t="str">
        <f>OBV!G366</f>
        <v>NEUTRAL</v>
      </c>
      <c r="L366" s="17" t="str">
        <f>OBV!H366</f>
        <v>BEARISH DIVERGENCE</v>
      </c>
    </row>
    <row r="367" spans="1:12" ht="13.5" x14ac:dyDescent="0.25">
      <c r="A367" s="3">
        <f>RSI!A367</f>
        <v>42536</v>
      </c>
      <c r="B367" s="2">
        <f>RSI!B367</f>
        <v>3.7835000000000001</v>
      </c>
      <c r="C367" s="2">
        <f>RSI!I367</f>
        <v>61.982949566746754</v>
      </c>
      <c r="D367" s="2">
        <f>MACD!E367</f>
        <v>1.3506028079976584E-2</v>
      </c>
      <c r="E367" s="2">
        <f>MACD!F367</f>
        <v>-5.522650747778874E-3</v>
      </c>
      <c r="F367" s="2">
        <f>'Moving Avg'!D367</f>
        <v>3.7710599999999999</v>
      </c>
      <c r="G367" s="2">
        <f>'Moving Avg'!F367</f>
        <v>3.7739100000000017</v>
      </c>
      <c r="H367" s="2">
        <f>'Moving Avg'!G367</f>
        <v>3.6683560000000011</v>
      </c>
      <c r="I367" s="2">
        <f>'Moving Avg'!H367</f>
        <v>3.5605590000000014</v>
      </c>
      <c r="J367" s="17" t="str">
        <f>OBV!F367</f>
        <v>BEARISH</v>
      </c>
      <c r="K367" s="17" t="str">
        <f>OBV!G367</f>
        <v>NEUTRAL</v>
      </c>
      <c r="L367" s="17" t="str">
        <f>OBV!H367</f>
        <v>BEARISH DIVERGENCE</v>
      </c>
    </row>
    <row r="368" spans="1:12" ht="13.5" x14ac:dyDescent="0.25">
      <c r="A368" s="3">
        <f>RSI!A368</f>
        <v>42537</v>
      </c>
      <c r="B368" s="2">
        <f>RSI!B368</f>
        <v>3.7783000000000002</v>
      </c>
      <c r="C368" s="2">
        <f>RSI!I368</f>
        <v>60.320609980913922</v>
      </c>
      <c r="D368" s="2">
        <f>MACD!E368</f>
        <v>1.5228777644444413E-2</v>
      </c>
      <c r="E368" s="2">
        <f>MACD!F368</f>
        <v>-1.3723650693342167E-3</v>
      </c>
      <c r="F368" s="2">
        <f>'Moving Avg'!D368</f>
        <v>3.7710599999999999</v>
      </c>
      <c r="G368" s="2">
        <f>'Moving Avg'!F368</f>
        <v>3.7765000000000013</v>
      </c>
      <c r="H368" s="2">
        <f>'Moving Avg'!G368</f>
        <v>3.6734340000000016</v>
      </c>
      <c r="I368" s="2">
        <f>'Moving Avg'!H368</f>
        <v>3.5614140000000005</v>
      </c>
      <c r="J368" s="17" t="str">
        <f>OBV!F368</f>
        <v>BEARISH</v>
      </c>
      <c r="K368" s="17" t="str">
        <f>OBV!G368</f>
        <v>NEUTRAL</v>
      </c>
      <c r="L368" s="17" t="str">
        <f>OBV!H368</f>
        <v>NEUTRAL</v>
      </c>
    </row>
    <row r="369" spans="1:12" ht="13.5" x14ac:dyDescent="0.25">
      <c r="A369" s="3">
        <f>RSI!A369</f>
        <v>42538</v>
      </c>
      <c r="B369" s="2">
        <f>RSI!B369</f>
        <v>3.8506999999999998</v>
      </c>
      <c r="C369" s="2">
        <f>RSI!I369</f>
        <v>71.700651588917466</v>
      </c>
      <c r="D369" s="2">
        <f>MACD!E369</f>
        <v>1.030125918191116E-2</v>
      </c>
      <c r="E369" s="2">
        <f>MACD!F369</f>
        <v>9.6235978091485869E-4</v>
      </c>
      <c r="F369" s="2">
        <f>'Moving Avg'!D369</f>
        <v>3.7959000000000005</v>
      </c>
      <c r="G369" s="2">
        <f>'Moving Avg'!F369</f>
        <v>3.7824500000000016</v>
      </c>
      <c r="H369" s="2">
        <f>'Moving Avg'!G369</f>
        <v>3.6786120000000011</v>
      </c>
      <c r="I369" s="2">
        <f>'Moving Avg'!H369</f>
        <v>3.5626310000000001</v>
      </c>
      <c r="J369" s="17" t="str">
        <f>OBV!F369</f>
        <v>BEARISH</v>
      </c>
      <c r="K369" s="17" t="str">
        <f>OBV!G369</f>
        <v>NEUTRAL</v>
      </c>
      <c r="L369" s="17" t="str">
        <f>OBV!H369</f>
        <v>BEARISH DIVERGENCE</v>
      </c>
    </row>
    <row r="370" spans="1:12" ht="13.5" x14ac:dyDescent="0.25">
      <c r="A370" s="3">
        <f>RSI!A370</f>
        <v>42541</v>
      </c>
      <c r="B370" s="2">
        <f>RSI!B370</f>
        <v>3.8239000000000001</v>
      </c>
      <c r="C370" s="2">
        <f>RSI!I370</f>
        <v>64.344187866811268</v>
      </c>
      <c r="D370" s="2">
        <f>MACD!E370</f>
        <v>7.4833884869707212E-3</v>
      </c>
      <c r="E370" s="2">
        <f>MACD!F370</f>
        <v>2.2665655221260311E-3</v>
      </c>
      <c r="F370" s="2">
        <f>'Moving Avg'!D370</f>
        <v>3.8039800000000001</v>
      </c>
      <c r="G370" s="2">
        <f>'Moving Avg'!F370</f>
        <v>3.7844700000000011</v>
      </c>
      <c r="H370" s="2">
        <f>'Moving Avg'!G370</f>
        <v>3.6832540000000011</v>
      </c>
      <c r="I370" s="2">
        <f>'Moving Avg'!H370</f>
        <v>3.5637400000000001</v>
      </c>
      <c r="J370" s="17" t="str">
        <f>OBV!F370</f>
        <v>BEARISH</v>
      </c>
      <c r="K370" s="17" t="str">
        <f>OBV!G370</f>
        <v>NEUTRAL</v>
      </c>
      <c r="L370" s="17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3.8239000000000001</v>
      </c>
      <c r="C371" s="2">
        <f>RSI!I371</f>
        <v>64.344187866811268</v>
      </c>
      <c r="D371" s="2">
        <f>MACD!E371</f>
        <v>4.6707161363817029E-3</v>
      </c>
      <c r="E371" s="2">
        <f>MACD!F371</f>
        <v>2.7473956449771656E-3</v>
      </c>
      <c r="F371" s="2">
        <f>'Moving Avg'!D371</f>
        <v>3.8120599999999998</v>
      </c>
      <c r="G371" s="2">
        <f>'Moving Avg'!F371</f>
        <v>3.7864900000000006</v>
      </c>
      <c r="H371" s="2">
        <f>'Moving Avg'!G371</f>
        <v>3.6878960000000012</v>
      </c>
      <c r="I371" s="2">
        <f>'Moving Avg'!H371</f>
        <v>3.5648750000000002</v>
      </c>
      <c r="J371" s="17" t="str">
        <f>OBV!F371</f>
        <v>BEARISH</v>
      </c>
      <c r="K371" s="17" t="str">
        <f>OBV!G371</f>
        <v>NEUTRAL</v>
      </c>
      <c r="L371" s="17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3.7437</v>
      </c>
      <c r="C372" s="2">
        <f>RSI!I372</f>
        <v>47.448455646622143</v>
      </c>
      <c r="D372" s="2">
        <f>MACD!E372</f>
        <v>7.8349105496084981E-3</v>
      </c>
      <c r="E372" s="2">
        <f>MACD!F372</f>
        <v>3.7648986259034324E-3</v>
      </c>
      <c r="F372" s="2">
        <f>'Moving Avg'!D372</f>
        <v>3.8040999999999996</v>
      </c>
      <c r="G372" s="2">
        <f>'Moving Avg'!F372</f>
        <v>3.7845000000000004</v>
      </c>
      <c r="H372" s="2">
        <f>'Moving Avg'!G372</f>
        <v>3.6922820000000014</v>
      </c>
      <c r="I372" s="2">
        <f>'Moving Avg'!H372</f>
        <v>3.5656090000000003</v>
      </c>
      <c r="J372" s="17" t="str">
        <f>OBV!F372</f>
        <v>BEARISH</v>
      </c>
      <c r="K372" s="17" t="str">
        <f>OBV!G372</f>
        <v>NEUTRAL</v>
      </c>
      <c r="L372" s="17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3.7437</v>
      </c>
      <c r="C373" s="2">
        <f>RSI!I373</f>
        <v>47.448455646622143</v>
      </c>
      <c r="D373" s="2">
        <f>MACD!E373</f>
        <v>1.0618995510972784E-2</v>
      </c>
      <c r="E373" s="2">
        <f>MACD!F373</f>
        <v>5.1357180029173027E-3</v>
      </c>
      <c r="F373" s="2">
        <f>'Moving Avg'!D373</f>
        <v>3.79718</v>
      </c>
      <c r="G373" s="2">
        <f>'Moving Avg'!F373</f>
        <v>3.7825100000000007</v>
      </c>
      <c r="H373" s="2">
        <f>'Moving Avg'!G373</f>
        <v>3.6953200000000006</v>
      </c>
      <c r="I373" s="2">
        <f>'Moving Avg'!H373</f>
        <v>3.5663429999999994</v>
      </c>
      <c r="J373" s="17" t="str">
        <f>OBV!F373</f>
        <v>BEARISH</v>
      </c>
      <c r="K373" s="17" t="str">
        <f>OBV!G373</f>
        <v>NEUTRAL</v>
      </c>
      <c r="L373" s="17" t="str">
        <f>OBV!H373</f>
        <v>CONFIRMED BEARISH</v>
      </c>
    </row>
    <row r="374" spans="1:12" ht="13.5" x14ac:dyDescent="0.25">
      <c r="A374" s="3">
        <f>RSI!A374</f>
        <v>42545</v>
      </c>
      <c r="B374" s="2">
        <f>RSI!B374</f>
        <v>3.8186</v>
      </c>
      <c r="C374" s="2">
        <f>RSI!I374</f>
        <v>59.08506334600478</v>
      </c>
      <c r="D374" s="2">
        <f>MACD!E374</f>
        <v>-4.4383245959345174E-4</v>
      </c>
      <c r="E374" s="2">
        <f>MACD!F374</f>
        <v>4.0198079104151524E-3</v>
      </c>
      <c r="F374" s="2">
        <f>'Moving Avg'!D374</f>
        <v>3.7907600000000001</v>
      </c>
      <c r="G374" s="2">
        <f>'Moving Avg'!F374</f>
        <v>3.7842650000000022</v>
      </c>
      <c r="H374" s="2">
        <f>'Moving Avg'!G374</f>
        <v>3.6998560000000009</v>
      </c>
      <c r="I374" s="2">
        <f>'Moving Avg'!H374</f>
        <v>3.5674769999999993</v>
      </c>
      <c r="J374" s="17" t="str">
        <f>OBV!F374</f>
        <v>BULLISH</v>
      </c>
      <c r="K374" s="17" t="str">
        <f>OBV!G374</f>
        <v>NEUTRAL</v>
      </c>
      <c r="L374" s="17" t="str">
        <f>OBV!H374</f>
        <v>BULLISH DIVERGENCE</v>
      </c>
    </row>
    <row r="375" spans="1:12" ht="13.5" x14ac:dyDescent="0.25">
      <c r="A375" s="3">
        <f>RSI!A375</f>
        <v>42548</v>
      </c>
      <c r="B375" s="2">
        <f>RSI!B375</f>
        <v>3.7437</v>
      </c>
      <c r="C375" s="2">
        <f>RSI!I375</f>
        <v>47.708282851577657</v>
      </c>
      <c r="D375" s="2">
        <f>MACD!E375</f>
        <v>4.1615739162836896E-3</v>
      </c>
      <c r="E375" s="2">
        <f>MACD!F375</f>
        <v>4.0481611115888595E-3</v>
      </c>
      <c r="F375" s="2">
        <f>'Moving Avg'!D375</f>
        <v>3.7747199999999999</v>
      </c>
      <c r="G375" s="2">
        <f>'Moving Avg'!F375</f>
        <v>3.7822750000000021</v>
      </c>
      <c r="H375" s="2">
        <f>'Moving Avg'!G375</f>
        <v>3.7042420000000003</v>
      </c>
      <c r="I375" s="2">
        <f>'Moving Avg'!H375</f>
        <v>3.5683664999999984</v>
      </c>
      <c r="J375" s="17" t="str">
        <f>OBV!F375</f>
        <v>BULLISH</v>
      </c>
      <c r="K375" s="17" t="str">
        <f>OBV!G375</f>
        <v>NEUTRAL</v>
      </c>
      <c r="L375" s="17" t="str">
        <f>OBV!H375</f>
        <v>BULLISH DIVERGENCE</v>
      </c>
    </row>
    <row r="376" spans="1:12" ht="13.5" x14ac:dyDescent="0.25">
      <c r="A376" s="3">
        <f>RSI!A376</f>
        <v>42549</v>
      </c>
      <c r="B376" s="2">
        <f>RSI!B376</f>
        <v>3.8239000000000001</v>
      </c>
      <c r="C376" s="2">
        <f>RSI!I376</f>
        <v>57.209267711446472</v>
      </c>
      <c r="D376" s="2">
        <f>MACD!E376</f>
        <v>2.2351934538935581E-3</v>
      </c>
      <c r="E376" s="2">
        <f>MACD!F376</f>
        <v>3.6855675800497997E-3</v>
      </c>
      <c r="F376" s="2">
        <f>'Moving Avg'!D376</f>
        <v>3.7747200000000007</v>
      </c>
      <c r="G376" s="2">
        <f>'Moving Avg'!F376</f>
        <v>3.7842950000000011</v>
      </c>
      <c r="H376" s="2">
        <f>'Moving Avg'!G376</f>
        <v>3.7088840000000003</v>
      </c>
      <c r="I376" s="2">
        <f>'Moving Avg'!H376</f>
        <v>3.5701749999999985</v>
      </c>
      <c r="J376" s="17" t="str">
        <f>OBV!F376</f>
        <v>BULLISH</v>
      </c>
      <c r="K376" s="17" t="str">
        <f>OBV!G376</f>
        <v>NEUTRAL</v>
      </c>
      <c r="L376" s="17" t="str">
        <f>OBV!H376</f>
        <v>NEUTRAL</v>
      </c>
    </row>
    <row r="377" spans="1:12" ht="13.5" x14ac:dyDescent="0.25">
      <c r="A377" s="3">
        <f>RSI!A377</f>
        <v>42550</v>
      </c>
      <c r="B377" s="2">
        <f>RSI!B377</f>
        <v>3.7705000000000002</v>
      </c>
      <c r="C377" s="2">
        <f>RSI!I377</f>
        <v>50.615000517425031</v>
      </c>
      <c r="D377" s="2">
        <f>MACD!E377</f>
        <v>4.1956054169332013E-3</v>
      </c>
      <c r="E377" s="2">
        <f>MACD!F377</f>
        <v>3.7875751474264804E-3</v>
      </c>
      <c r="F377" s="2">
        <f>'Moving Avg'!D377</f>
        <v>3.7800800000000003</v>
      </c>
      <c r="G377" s="2">
        <f>'Moving Avg'!F377</f>
        <v>3.7836450000000008</v>
      </c>
      <c r="H377" s="2">
        <f>'Moving Avg'!G377</f>
        <v>3.7127700000000003</v>
      </c>
      <c r="I377" s="2">
        <f>'Moving Avg'!H377</f>
        <v>3.5716644999999985</v>
      </c>
      <c r="J377" s="17" t="str">
        <f>OBV!F377</f>
        <v>BULLISH</v>
      </c>
      <c r="K377" s="17" t="str">
        <f>OBV!G377</f>
        <v>NEUTRAL</v>
      </c>
      <c r="L377" s="17" t="str">
        <f>OBV!H377</f>
        <v>CONFIRMED BULLISH</v>
      </c>
    </row>
    <row r="378" spans="1:12" ht="13.5" x14ac:dyDescent="0.25">
      <c r="A378" s="3">
        <f>RSI!A378</f>
        <v>42551</v>
      </c>
      <c r="B378" s="2">
        <f>RSI!B378</f>
        <v>3.8506999999999998</v>
      </c>
      <c r="C378" s="2">
        <f>RSI!I378</f>
        <v>58.375158142860961</v>
      </c>
      <c r="D378" s="2">
        <f>MACD!E378</f>
        <v>-9.0886504412557301E-4</v>
      </c>
      <c r="E378" s="2">
        <f>MACD!F378</f>
        <v>2.8482871091160696E-3</v>
      </c>
      <c r="F378" s="2">
        <f>'Moving Avg'!D378</f>
        <v>3.8014800000000002</v>
      </c>
      <c r="G378" s="2">
        <f>'Moving Avg'!F378</f>
        <v>3.7870050000000006</v>
      </c>
      <c r="H378" s="2">
        <f>'Moving Avg'!G378</f>
        <v>3.7180520000000001</v>
      </c>
      <c r="I378" s="2">
        <f>'Moving Avg'!H378</f>
        <v>3.5734254999999973</v>
      </c>
      <c r="J378" s="17" t="str">
        <f>OBV!F378</f>
        <v>BULLISH</v>
      </c>
      <c r="K378" s="17" t="str">
        <f>OBV!G378</f>
        <v>NEUTRAL</v>
      </c>
      <c r="L378" s="17" t="str">
        <f>OBV!H378</f>
        <v>CONFIRMED BULLISH</v>
      </c>
    </row>
    <row r="379" spans="1:12" ht="13.5" x14ac:dyDescent="0.25">
      <c r="A379" s="3">
        <f>RSI!A379</f>
        <v>42552</v>
      </c>
      <c r="B379" s="2">
        <f>RSI!B379</f>
        <v>3.8346</v>
      </c>
      <c r="C379" s="2">
        <f>RSI!I379</f>
        <v>56.4572346351787</v>
      </c>
      <c r="D379" s="2">
        <f>MACD!E379</f>
        <v>6.6082463045504802E-3</v>
      </c>
      <c r="E379" s="2">
        <f>MACD!F379</f>
        <v>3.6002789482029521E-3</v>
      </c>
      <c r="F379" s="2">
        <f>'Moving Avg'!D379</f>
        <v>3.8046800000000003</v>
      </c>
      <c r="G379" s="2">
        <f>'Moving Avg'!F379</f>
        <v>3.7898199999999997</v>
      </c>
      <c r="H379" s="2">
        <f>'Moving Avg'!G379</f>
        <v>3.7230120000000007</v>
      </c>
      <c r="I379" s="2">
        <f>'Moving Avg'!H379</f>
        <v>3.5751059999999977</v>
      </c>
      <c r="J379" s="17" t="str">
        <f>OBV!F379</f>
        <v>BULLISH</v>
      </c>
      <c r="K379" s="17" t="str">
        <f>OBV!G379</f>
        <v>NEUTRAL</v>
      </c>
      <c r="L379" s="17" t="str">
        <f>OBV!H379</f>
        <v>CONFIRMED BULLISH</v>
      </c>
    </row>
    <row r="380" spans="1:12" ht="13.5" x14ac:dyDescent="0.25">
      <c r="A380" s="3">
        <f>RSI!A380</f>
        <v>42555</v>
      </c>
      <c r="B380" s="2">
        <f>RSI!B380</f>
        <v>3.7972000000000001</v>
      </c>
      <c r="C380" s="2">
        <f>RSI!I380</f>
        <v>52.169295668577057</v>
      </c>
      <c r="D380" s="2">
        <f>MACD!E380</f>
        <v>1.1253182588503829E-2</v>
      </c>
      <c r="E380" s="2">
        <f>MACD!F380</f>
        <v>5.1308596762631277E-3</v>
      </c>
      <c r="F380" s="2">
        <f>'Moving Avg'!D380</f>
        <v>3.8153800000000002</v>
      </c>
      <c r="G380" s="2">
        <f>'Moving Avg'!F380</f>
        <v>3.7907650000000004</v>
      </c>
      <c r="H380" s="2">
        <f>'Moving Avg'!G380</f>
        <v>3.7266020000000011</v>
      </c>
      <c r="I380" s="2">
        <f>'Moving Avg'!H380</f>
        <v>3.5765994999999977</v>
      </c>
      <c r="J380" s="17" t="str">
        <f>OBV!F380</f>
        <v>BULLISH</v>
      </c>
      <c r="K380" s="17" t="str">
        <f>OBV!G380</f>
        <v>NEUTRAL</v>
      </c>
      <c r="L380" s="17" t="str">
        <f>OBV!H380</f>
        <v>CONFIRMED BULLISH</v>
      </c>
    </row>
    <row r="381" spans="1:12" ht="13.5" x14ac:dyDescent="0.25">
      <c r="A381" s="3">
        <f>RSI!A381</f>
        <v>42559</v>
      </c>
      <c r="B381" s="2">
        <f>RSI!B381</f>
        <v>3.7972000000000001</v>
      </c>
      <c r="C381" s="2">
        <f>RSI!I381</f>
        <v>52.169295668577057</v>
      </c>
      <c r="D381" s="2">
        <f>MACD!E381</f>
        <v>1.5068409790022663E-2</v>
      </c>
      <c r="E381" s="2">
        <f>MACD!F381</f>
        <v>7.1183696990150345E-3</v>
      </c>
      <c r="F381" s="2">
        <f>'Moving Avg'!D381</f>
        <v>3.8100399999999999</v>
      </c>
      <c r="G381" s="2">
        <f>'Moving Avg'!F381</f>
        <v>3.7917099999999997</v>
      </c>
      <c r="H381" s="2">
        <f>'Moving Avg'!G381</f>
        <v>3.7301920000000006</v>
      </c>
      <c r="I381" s="2">
        <f>'Moving Avg'!H381</f>
        <v>3.5780929999999973</v>
      </c>
      <c r="J381" s="17" t="str">
        <f>OBV!F381</f>
        <v>BULLISH</v>
      </c>
      <c r="K381" s="17" t="str">
        <f>OBV!G381</f>
        <v>NEUTRAL</v>
      </c>
      <c r="L381" s="17" t="str">
        <f>OBV!H381</f>
        <v>BULLISH DIVERGENCE</v>
      </c>
    </row>
    <row r="382" spans="1:12" ht="13.5" x14ac:dyDescent="0.25">
      <c r="A382" s="3">
        <f>RSI!A382</f>
        <v>42562</v>
      </c>
      <c r="B382" s="2">
        <f>RSI!B382</f>
        <v>3.7972000000000001</v>
      </c>
      <c r="C382" s="2">
        <f>RSI!I382</f>
        <v>52.169295668577057</v>
      </c>
      <c r="D382" s="2">
        <f>MACD!E382</f>
        <v>5.8516401069956814E-3</v>
      </c>
      <c r="E382" s="2">
        <f>MACD!F382</f>
        <v>6.8650237806111639E-3</v>
      </c>
      <c r="F382" s="2">
        <f>'Moving Avg'!D382</f>
        <v>3.8153800000000002</v>
      </c>
      <c r="G382" s="2">
        <f>'Moving Avg'!F382</f>
        <v>3.7926549999999999</v>
      </c>
      <c r="H382" s="2">
        <f>'Moving Avg'!G382</f>
        <v>3.7339900000000004</v>
      </c>
      <c r="I382" s="2">
        <f>'Moving Avg'!H382</f>
        <v>3.5792754999999969</v>
      </c>
      <c r="J382" s="17" t="str">
        <f>OBV!F382</f>
        <v>BULLISH</v>
      </c>
      <c r="K382" s="17" t="str">
        <f>OBV!G382</f>
        <v>NEUTRAL</v>
      </c>
      <c r="L382" s="17" t="str">
        <f>OBV!H382</f>
        <v>CONFIRMED BULLISH</v>
      </c>
    </row>
    <row r="383" spans="1:12" ht="13.5" x14ac:dyDescent="0.25">
      <c r="A383" s="3">
        <f>RSI!A383</f>
        <v>42563</v>
      </c>
      <c r="B383" s="2">
        <f>RSI!B383</f>
        <v>3.7705000000000002</v>
      </c>
      <c r="C383" s="2">
        <f>RSI!I383</f>
        <v>48.860423928295603</v>
      </c>
      <c r="D383" s="2">
        <f>MACD!E383</f>
        <v>-6.806993078312118E-5</v>
      </c>
      <c r="E383" s="2">
        <f>MACD!F383</f>
        <v>5.4784050383323074E-3</v>
      </c>
      <c r="F383" s="2">
        <f>'Moving Avg'!D383</f>
        <v>3.7993399999999999</v>
      </c>
      <c r="G383" s="2">
        <f>'Moving Avg'!F383</f>
        <v>3.7922649999999996</v>
      </c>
      <c r="H383" s="2">
        <f>'Moving Avg'!G383</f>
        <v>3.7378760000000004</v>
      </c>
      <c r="I383" s="2">
        <f>'Moving Avg'!H383</f>
        <v>3.5805319999999972</v>
      </c>
      <c r="J383" s="17" t="str">
        <f>OBV!F383</f>
        <v>BEARISH</v>
      </c>
      <c r="K383" s="17" t="str">
        <f>OBV!G383</f>
        <v>NEUTRAL</v>
      </c>
      <c r="L383" s="17" t="str">
        <f>OBV!H383</f>
        <v>CONFIRMED BEARISH</v>
      </c>
    </row>
    <row r="384" spans="1:12" ht="13.5" x14ac:dyDescent="0.25">
      <c r="A384" s="3">
        <f>RSI!A384</f>
        <v>42564</v>
      </c>
      <c r="B384" s="2">
        <f>RSI!B384</f>
        <v>3.7972000000000001</v>
      </c>
      <c r="C384" s="2">
        <f>RSI!I384</f>
        <v>52.130152393017553</v>
      </c>
      <c r="D384" s="2">
        <f>MACD!E384</f>
        <v>4.534642375011444E-3</v>
      </c>
      <c r="E384" s="2">
        <f>MACD!F384</f>
        <v>5.2896525056681347E-3</v>
      </c>
      <c r="F384" s="2">
        <f>'Moving Avg'!D384</f>
        <v>3.7918599999999998</v>
      </c>
      <c r="G384" s="2">
        <f>'Moving Avg'!F384</f>
        <v>3.7958000000000007</v>
      </c>
      <c r="H384" s="2">
        <f>'Moving Avg'!G384</f>
        <v>3.7422960000000014</v>
      </c>
      <c r="I384" s="2">
        <f>'Moving Avg'!H384</f>
        <v>3.5819219999999969</v>
      </c>
      <c r="J384" s="17" t="str">
        <f>OBV!F384</f>
        <v>BULLISH</v>
      </c>
      <c r="K384" s="17" t="str">
        <f>OBV!G384</f>
        <v>NEUTRAL</v>
      </c>
      <c r="L384" s="17" t="str">
        <f>OBV!H384</f>
        <v>BULLISH DIVERGENCE</v>
      </c>
    </row>
    <row r="385" spans="1:12" ht="13.5" x14ac:dyDescent="0.25">
      <c r="A385" s="3">
        <f>RSI!A385</f>
        <v>42565</v>
      </c>
      <c r="B385" s="2">
        <f>RSI!B385</f>
        <v>3.7972000000000001</v>
      </c>
      <c r="C385" s="2">
        <f>RSI!I385</f>
        <v>52.130152393017553</v>
      </c>
      <c r="D385" s="2">
        <f>MACD!E385</f>
        <v>-3.1901231104769501E-3</v>
      </c>
      <c r="E385" s="2">
        <f>MACD!F385</f>
        <v>3.5936973824391176E-3</v>
      </c>
      <c r="F385" s="2">
        <f>'Moving Avg'!D385</f>
        <v>3.7918599999999998</v>
      </c>
      <c r="G385" s="2">
        <f>'Moving Avg'!F385</f>
        <v>3.7964850000000006</v>
      </c>
      <c r="H385" s="2">
        <f>'Moving Avg'!G385</f>
        <v>3.746716000000001</v>
      </c>
      <c r="I385" s="2">
        <f>'Moving Avg'!H385</f>
        <v>3.5833119999999967</v>
      </c>
      <c r="J385" s="17" t="str">
        <f>OBV!F385</f>
        <v>BULLISH</v>
      </c>
      <c r="K385" s="17" t="str">
        <f>OBV!G385</f>
        <v>NEUTRAL</v>
      </c>
      <c r="L385" s="17" t="str">
        <f>OBV!H385</f>
        <v>NEUTRAL</v>
      </c>
    </row>
    <row r="386" spans="1:12" ht="13.5" x14ac:dyDescent="0.25">
      <c r="A386" s="3">
        <f>RSI!A386</f>
        <v>42566</v>
      </c>
      <c r="B386" s="2">
        <f>RSI!B386</f>
        <v>3.7972000000000001</v>
      </c>
      <c r="C386" s="2">
        <f>RSI!I386</f>
        <v>52.130152393017553</v>
      </c>
      <c r="D386" s="2">
        <f>MACD!E386</f>
        <v>2.5228398067094204E-3</v>
      </c>
      <c r="E386" s="2">
        <f>MACD!F386</f>
        <v>3.3795258672931782E-3</v>
      </c>
      <c r="F386" s="2">
        <f>'Moving Avg'!D386</f>
        <v>3.7918599999999998</v>
      </c>
      <c r="G386" s="2">
        <f>'Moving Avg'!F386</f>
        <v>3.7971700000000004</v>
      </c>
      <c r="H386" s="2">
        <f>'Moving Avg'!G386</f>
        <v>3.7511360000000007</v>
      </c>
      <c r="I386" s="2">
        <f>'Moving Avg'!H386</f>
        <v>3.5848054999999963</v>
      </c>
      <c r="J386" s="17" t="str">
        <f>OBV!F386</f>
        <v>BULLISH</v>
      </c>
      <c r="K386" s="17" t="str">
        <f>OBV!G386</f>
        <v>NEUTRAL</v>
      </c>
      <c r="L386" s="17" t="str">
        <f>OBV!H386</f>
        <v>NEUTRAL</v>
      </c>
    </row>
    <row r="387" spans="1:12" ht="13.5" x14ac:dyDescent="0.25">
      <c r="A387" s="3">
        <f>RSI!A387</f>
        <v>42569</v>
      </c>
      <c r="B387" s="2">
        <f>RSI!B387</f>
        <v>3.7757999999999998</v>
      </c>
      <c r="C387" s="2">
        <f>RSI!I387</f>
        <v>48.994292726394661</v>
      </c>
      <c r="D387" s="2">
        <f>MACD!E387</f>
        <v>6.4413166710686198E-4</v>
      </c>
      <c r="E387" s="2">
        <f>MACD!F387</f>
        <v>2.8324470272559151E-3</v>
      </c>
      <c r="F387" s="2">
        <f>'Moving Avg'!D387</f>
        <v>3.7875799999999997</v>
      </c>
      <c r="G387" s="2">
        <f>'Moving Avg'!F387</f>
        <v>3.7967850000000007</v>
      </c>
      <c r="H387" s="2">
        <f>'Moving Avg'!G387</f>
        <v>3.7551280000000009</v>
      </c>
      <c r="I387" s="2">
        <f>'Moving Avg'!H387</f>
        <v>3.5863214999999964</v>
      </c>
      <c r="J387" s="17" t="str">
        <f>OBV!F387</f>
        <v>BULLISH</v>
      </c>
      <c r="K387" s="17" t="str">
        <f>OBV!G387</f>
        <v>NEUTRAL</v>
      </c>
      <c r="L387" s="17" t="str">
        <f>OBV!H387</f>
        <v>BULLISH DIVERGENCE</v>
      </c>
    </row>
    <row r="388" spans="1:12" ht="13.5" x14ac:dyDescent="0.25">
      <c r="A388" s="3">
        <f>RSI!A388</f>
        <v>42570</v>
      </c>
      <c r="B388" s="2">
        <f>RSI!B388</f>
        <v>3.7757999999999998</v>
      </c>
      <c r="C388" s="2">
        <f>RSI!I388</f>
        <v>48.994292726394669</v>
      </c>
      <c r="D388" s="2">
        <f>MACD!E388</f>
        <v>1.1442931481753238E-2</v>
      </c>
      <c r="E388" s="2">
        <f>MACD!F388</f>
        <v>4.5545439181553793E-3</v>
      </c>
      <c r="F388" s="2">
        <f>'Moving Avg'!D388</f>
        <v>3.78864</v>
      </c>
      <c r="G388" s="2">
        <f>'Moving Avg'!F388</f>
        <v>3.7966600000000015</v>
      </c>
      <c r="H388" s="2">
        <f>'Moving Avg'!G388</f>
        <v>3.7606740000000012</v>
      </c>
      <c r="I388" s="2">
        <f>'Moving Avg'!H388</f>
        <v>3.5878374999999965</v>
      </c>
      <c r="J388" s="17" t="str">
        <f>OBV!F388</f>
        <v>BULLISH</v>
      </c>
      <c r="K388" s="17" t="str">
        <f>OBV!G388</f>
        <v>NEUTRAL</v>
      </c>
      <c r="L388" s="17" t="str">
        <f>OBV!H388</f>
        <v>CONFIRMED BULLISH</v>
      </c>
    </row>
    <row r="389" spans="1:12" ht="13.5" x14ac:dyDescent="0.25">
      <c r="A389" s="3">
        <f>RSI!A389</f>
        <v>42571</v>
      </c>
      <c r="B389" s="2">
        <f>RSI!B389</f>
        <v>3.6635</v>
      </c>
      <c r="C389" s="2">
        <f>RSI!I389</f>
        <v>35.864281242120782</v>
      </c>
      <c r="D389" s="2">
        <f>MACD!E389</f>
        <v>2.6468282544718669E-2</v>
      </c>
      <c r="E389" s="2">
        <f>MACD!F389</f>
        <v>8.9372916434680375E-3</v>
      </c>
      <c r="F389" s="2">
        <f>'Moving Avg'!D389</f>
        <v>3.7618999999999998</v>
      </c>
      <c r="G389" s="2">
        <f>'Moving Avg'!F389</f>
        <v>3.787300000000001</v>
      </c>
      <c r="H389" s="2">
        <f>'Moving Avg'!G389</f>
        <v>3.763974000000001</v>
      </c>
      <c r="I389" s="2">
        <f>'Moving Avg'!H389</f>
        <v>3.5888179999999967</v>
      </c>
      <c r="J389" s="17" t="str">
        <f>OBV!F389</f>
        <v>BEARISH</v>
      </c>
      <c r="K389" s="17" t="str">
        <f>OBV!G389</f>
        <v>NEUTRAL</v>
      </c>
      <c r="L389" s="17" t="str">
        <f>OBV!H389</f>
        <v>CONFIRMED BEARISH</v>
      </c>
    </row>
    <row r="390" spans="1:12" ht="13.5" x14ac:dyDescent="0.25">
      <c r="A390" s="3">
        <f>RSI!A390</f>
        <v>42572</v>
      </c>
      <c r="B390" s="2">
        <f>RSI!B390</f>
        <v>3.5832999999999999</v>
      </c>
      <c r="C390" s="2">
        <f>RSI!I390</f>
        <v>29.735499601034107</v>
      </c>
      <c r="D390" s="2">
        <f>MACD!E390</f>
        <v>4.0075400528013283E-2</v>
      </c>
      <c r="E390" s="2">
        <f>MACD!F390</f>
        <v>1.5164913420377088E-2</v>
      </c>
      <c r="F390" s="2">
        <f>'Moving Avg'!D390</f>
        <v>3.7191200000000002</v>
      </c>
      <c r="G390" s="2">
        <f>'Moving Avg'!F390</f>
        <v>3.7752700000000003</v>
      </c>
      <c r="H390" s="2">
        <f>'Moving Avg'!G390</f>
        <v>3.7635980000000018</v>
      </c>
      <c r="I390" s="2">
        <f>'Moving Avg'!H390</f>
        <v>3.5897344999999969</v>
      </c>
      <c r="J390" s="17" t="str">
        <f>OBV!F390</f>
        <v>BEARISH</v>
      </c>
      <c r="K390" s="17" t="str">
        <f>OBV!G390</f>
        <v>NEUTRAL</v>
      </c>
      <c r="L390" s="17" t="str">
        <f>OBV!H390</f>
        <v>CONFIRMED BEARISH</v>
      </c>
    </row>
    <row r="391" spans="1:12" ht="13.5" x14ac:dyDescent="0.25">
      <c r="A391" s="3">
        <f>RSI!A391</f>
        <v>42573</v>
      </c>
      <c r="B391" s="2">
        <f>RSI!B391</f>
        <v>3.7330000000000001</v>
      </c>
      <c r="C391" s="2">
        <f>RSI!I391</f>
        <v>47.700944544017638</v>
      </c>
      <c r="D391" s="2">
        <f>MACD!E391</f>
        <v>4.1628266178423523E-2</v>
      </c>
      <c r="E391" s="2">
        <f>MACD!F391</f>
        <v>2.0457583971986375E-2</v>
      </c>
      <c r="F391" s="2">
        <f>'Moving Avg'!D391</f>
        <v>3.7062799999999996</v>
      </c>
      <c r="G391" s="2">
        <f>'Moving Avg'!F391</f>
        <v>3.7707250000000001</v>
      </c>
      <c r="H391" s="2">
        <f>'Moving Avg'!G391</f>
        <v>3.7656980000000018</v>
      </c>
      <c r="I391" s="2">
        <f>'Moving Avg'!H391</f>
        <v>3.5911664999999959</v>
      </c>
      <c r="J391" s="17" t="str">
        <f>OBV!F391</f>
        <v>BULLISH</v>
      </c>
      <c r="K391" s="17" t="str">
        <f>OBV!G391</f>
        <v>NEUTRAL</v>
      </c>
      <c r="L391" s="17" t="str">
        <f>OBV!H391</f>
        <v>BULLISH DIVERGENCE</v>
      </c>
    </row>
    <row r="392" spans="1:12" ht="13.5" x14ac:dyDescent="0.25">
      <c r="A392" s="3">
        <f>RSI!A392</f>
        <v>42577</v>
      </c>
      <c r="B392" s="2">
        <f>RSI!B392</f>
        <v>3.7705000000000002</v>
      </c>
      <c r="C392" s="2">
        <f>RSI!I392</f>
        <v>51.075543556390251</v>
      </c>
      <c r="D392" s="2">
        <f>MACD!E392</f>
        <v>4.0324348768591811E-2</v>
      </c>
      <c r="E392" s="2">
        <f>MACD!F392</f>
        <v>2.4430936931307462E-2</v>
      </c>
      <c r="F392" s="2">
        <f>'Moving Avg'!D392</f>
        <v>3.7052199999999997</v>
      </c>
      <c r="G392" s="2">
        <f>'Moving Avg'!F392</f>
        <v>3.772065</v>
      </c>
      <c r="H392" s="2">
        <f>'Moving Avg'!G392</f>
        <v>3.7685480000000018</v>
      </c>
      <c r="I392" s="2">
        <f>'Moving Avg'!H392</f>
        <v>3.5929154999999962</v>
      </c>
      <c r="J392" s="17" t="str">
        <f>OBV!F392</f>
        <v>BULLISH</v>
      </c>
      <c r="K392" s="17" t="str">
        <f>OBV!G392</f>
        <v>NEUTRAL</v>
      </c>
      <c r="L392" s="17" t="str">
        <f>OBV!H392</f>
        <v>BULLISH DIVERGENCE</v>
      </c>
    </row>
    <row r="393" spans="1:12" ht="13.5" x14ac:dyDescent="0.25">
      <c r="A393" s="3">
        <f>RSI!A393</f>
        <v>42578</v>
      </c>
      <c r="B393" s="2">
        <f>RSI!B393</f>
        <v>3.7705000000000002</v>
      </c>
      <c r="C393" s="2">
        <f>RSI!I393</f>
        <v>51.075543556390251</v>
      </c>
      <c r="D393" s="2">
        <f>MACD!E393</f>
        <v>3.5039805512813604E-2</v>
      </c>
      <c r="E393" s="2">
        <f>MACD!F393</f>
        <v>2.6552710647608693E-2</v>
      </c>
      <c r="F393" s="2">
        <f>'Moving Avg'!D393</f>
        <v>3.7041600000000003</v>
      </c>
      <c r="G393" s="2">
        <f>'Moving Avg'!F393</f>
        <v>3.7734049999999995</v>
      </c>
      <c r="H393" s="2">
        <f>'Moving Avg'!G393</f>
        <v>3.7713980000000014</v>
      </c>
      <c r="I393" s="2">
        <f>'Moving Avg'!H393</f>
        <v>3.5946644999999955</v>
      </c>
      <c r="J393" s="17" t="str">
        <f>OBV!F393</f>
        <v>BULLISH</v>
      </c>
      <c r="K393" s="17" t="str">
        <f>OBV!G393</f>
        <v>NEUTRAL</v>
      </c>
      <c r="L393" s="17" t="str">
        <f>OBV!H393</f>
        <v>BULLISH DIVERGENCE</v>
      </c>
    </row>
    <row r="394" spans="1:12" ht="13.5" x14ac:dyDescent="0.25">
      <c r="A394" s="3">
        <f>RSI!A394</f>
        <v>42579</v>
      </c>
      <c r="B394" s="2">
        <f>RSI!B394</f>
        <v>3.7705000000000002</v>
      </c>
      <c r="C394" s="2">
        <f>RSI!I394</f>
        <v>51.075543556390251</v>
      </c>
      <c r="D394" s="2">
        <f>MACD!E394</f>
        <v>3.4607872129935657E-2</v>
      </c>
      <c r="E394" s="2">
        <f>MACD!F394</f>
        <v>2.8163742944074085E-2</v>
      </c>
      <c r="F394" s="2">
        <f>'Moving Avg'!D394</f>
        <v>3.7255600000000002</v>
      </c>
      <c r="G394" s="2">
        <f>'Moving Avg'!F394</f>
        <v>3.7709999999999999</v>
      </c>
      <c r="H394" s="2">
        <f>'Moving Avg'!G394</f>
        <v>3.7722780000000014</v>
      </c>
      <c r="I394" s="2">
        <f>'Moving Avg'!H394</f>
        <v>3.5962839999999954</v>
      </c>
      <c r="J394" s="17" t="str">
        <f>OBV!F394</f>
        <v>BULLISH</v>
      </c>
      <c r="K394" s="17" t="str">
        <f>OBV!G394</f>
        <v>NEUTRAL</v>
      </c>
      <c r="L394" s="17" t="str">
        <f>OBV!H394</f>
        <v>CONFIRMED BULLISH</v>
      </c>
    </row>
    <row r="395" spans="1:12" ht="13.5" x14ac:dyDescent="0.25">
      <c r="A395" s="3">
        <f>RSI!A395</f>
        <v>42580</v>
      </c>
      <c r="B395" s="2">
        <f>RSI!B395</f>
        <v>3.7705000000000002</v>
      </c>
      <c r="C395" s="2">
        <f>RSI!I395</f>
        <v>51.075543556390251</v>
      </c>
      <c r="D395" s="2">
        <f>MACD!E395</f>
        <v>3.4179344583465276E-2</v>
      </c>
      <c r="E395" s="2">
        <f>MACD!F395</f>
        <v>2.9366863271952325E-2</v>
      </c>
      <c r="F395" s="2">
        <f>'Moving Avg'!D395</f>
        <v>3.7630000000000003</v>
      </c>
      <c r="G395" s="2">
        <f>'Moving Avg'!F395</f>
        <v>3.7723399999999998</v>
      </c>
      <c r="H395" s="2">
        <f>'Moving Avg'!G395</f>
        <v>3.7731580000000013</v>
      </c>
      <c r="I395" s="2">
        <f>'Moving Avg'!H395</f>
        <v>3.5977734999999957</v>
      </c>
      <c r="J395" s="17" t="str">
        <f>OBV!F395</f>
        <v>BULLISH</v>
      </c>
      <c r="K395" s="17" t="str">
        <f>OBV!G395</f>
        <v>NEUTRAL</v>
      </c>
      <c r="L395" s="17" t="str">
        <f>OBV!H395</f>
        <v>CONFIRMED BULLISH</v>
      </c>
    </row>
    <row r="396" spans="1:12" ht="13.5" x14ac:dyDescent="0.25">
      <c r="A396" s="3">
        <f>RSI!A396</f>
        <v>42583</v>
      </c>
      <c r="B396" s="2">
        <f>RSI!B396</f>
        <v>3.7705000000000002</v>
      </c>
      <c r="C396" s="2">
        <f>RSI!I396</f>
        <v>51.075543556390251</v>
      </c>
      <c r="D396" s="2">
        <f>MACD!E396</f>
        <v>3.3758368932145011E-2</v>
      </c>
      <c r="E396" s="2">
        <f>MACD!F396</f>
        <v>3.0245164403990863E-2</v>
      </c>
      <c r="F396" s="2">
        <f>'Moving Avg'!D396</f>
        <v>3.7704999999999997</v>
      </c>
      <c r="G396" s="2">
        <f>'Moving Avg'!F396</f>
        <v>3.7696699999999992</v>
      </c>
      <c r="H396" s="2">
        <f>'Moving Avg'!G396</f>
        <v>3.7740380000000009</v>
      </c>
      <c r="I396" s="2">
        <f>'Moving Avg'!H396</f>
        <v>3.5992629999999952</v>
      </c>
      <c r="J396" s="17" t="str">
        <f>OBV!F396</f>
        <v>BULLISH</v>
      </c>
      <c r="K396" s="17" t="str">
        <f>OBV!G396</f>
        <v>NEUTRAL</v>
      </c>
      <c r="L396" s="17" t="str">
        <f>OBV!H396</f>
        <v>CONFIRMED BULLISH</v>
      </c>
    </row>
    <row r="397" spans="1:12" ht="13.5" x14ac:dyDescent="0.25">
      <c r="A397" s="3">
        <f>RSI!A397</f>
        <v>42584</v>
      </c>
      <c r="B397" s="2">
        <f>RSI!B397</f>
        <v>3.7705000000000002</v>
      </c>
      <c r="C397" s="2">
        <f>RSI!I397</f>
        <v>51.075543556390251</v>
      </c>
      <c r="D397" s="2">
        <f>MACD!E397</f>
        <v>3.0055799758807122E-2</v>
      </c>
      <c r="E397" s="2">
        <f>MACD!F397</f>
        <v>3.0207291474954118E-2</v>
      </c>
      <c r="F397" s="2">
        <f>'Moving Avg'!D397</f>
        <v>3.7704999999999997</v>
      </c>
      <c r="G397" s="2">
        <f>'Moving Avg'!F397</f>
        <v>3.7696699999999992</v>
      </c>
      <c r="H397" s="2">
        <f>'Moving Avg'!G397</f>
        <v>3.775850000000001</v>
      </c>
      <c r="I397" s="2">
        <f>'Moving Avg'!H397</f>
        <v>3.6010894999999952</v>
      </c>
      <c r="J397" s="17" t="str">
        <f>OBV!F397</f>
        <v>NEUTRAL</v>
      </c>
      <c r="K397" s="17" t="str">
        <f>OBV!G397</f>
        <v>NEUTRAL</v>
      </c>
      <c r="L397" s="17" t="str">
        <f>OBV!H397</f>
        <v>NEUTRAL</v>
      </c>
    </row>
    <row r="398" spans="1:12" ht="13.5" x14ac:dyDescent="0.25">
      <c r="A398" s="3">
        <f>RSI!A398</f>
        <v>42585</v>
      </c>
      <c r="B398" s="2">
        <f>RSI!B398</f>
        <v>3.7597999999999998</v>
      </c>
      <c r="C398" s="2">
        <f>RSI!I398</f>
        <v>49.649592471379812</v>
      </c>
      <c r="D398" s="2">
        <f>MACD!E398</f>
        <v>2.7665401691277403E-2</v>
      </c>
      <c r="E398" s="2">
        <f>MACD!F398</f>
        <v>2.9698913518218777E-2</v>
      </c>
      <c r="F398" s="2">
        <f>'Moving Avg'!D398</f>
        <v>3.7683599999999999</v>
      </c>
      <c r="G398" s="2">
        <f>'Moving Avg'!F398</f>
        <v>3.7651249999999989</v>
      </c>
      <c r="H398" s="2">
        <f>'Moving Avg'!G398</f>
        <v>3.7765160000000013</v>
      </c>
      <c r="I398" s="2">
        <f>'Moving Avg'!H398</f>
        <v>3.6025254999999947</v>
      </c>
      <c r="J398" s="17" t="str">
        <f>OBV!F398</f>
        <v>BEARISH</v>
      </c>
      <c r="K398" s="17" t="str">
        <f>OBV!G398</f>
        <v>NEUTRAL</v>
      </c>
      <c r="L398" s="17" t="str">
        <f>OBV!H398</f>
        <v>CONFIRMED BEARISH</v>
      </c>
    </row>
    <row r="399" spans="1:12" ht="13.5" x14ac:dyDescent="0.25">
      <c r="A399" s="3">
        <f>RSI!A399</f>
        <v>42586</v>
      </c>
      <c r="B399" s="2">
        <f>RSI!B399</f>
        <v>3.7437</v>
      </c>
      <c r="C399" s="2">
        <f>RSI!I399</f>
        <v>47.500682305273344</v>
      </c>
      <c r="D399" s="2">
        <f>MACD!E399</f>
        <v>9.5753131575571082E-3</v>
      </c>
      <c r="E399" s="2">
        <f>MACD!F399</f>
        <v>2.5674193446086443E-2</v>
      </c>
      <c r="F399" s="2">
        <f>'Moving Avg'!D399</f>
        <v>3.7630000000000003</v>
      </c>
      <c r="G399" s="2">
        <f>'Moving Avg'!F399</f>
        <v>3.7605799999999996</v>
      </c>
      <c r="H399" s="2">
        <f>'Moving Avg'!G399</f>
        <v>3.7767560000000016</v>
      </c>
      <c r="I399" s="2">
        <f>'Moving Avg'!H399</f>
        <v>3.603880999999995</v>
      </c>
      <c r="J399" s="17" t="str">
        <f>OBV!F399</f>
        <v>BEARISH</v>
      </c>
      <c r="K399" s="17" t="str">
        <f>OBV!G399</f>
        <v>NEUTRAL</v>
      </c>
      <c r="L399" s="17" t="str">
        <f>OBV!H399</f>
        <v>CONFIRMED BEARISH</v>
      </c>
    </row>
    <row r="400" spans="1:12" ht="13.5" x14ac:dyDescent="0.25">
      <c r="A400" s="3">
        <f>RSI!A400</f>
        <v>42587</v>
      </c>
      <c r="B400" s="2">
        <f>RSI!B400</f>
        <v>3.7437</v>
      </c>
      <c r="C400" s="2">
        <f>RSI!I400</f>
        <v>47.500682305273351</v>
      </c>
      <c r="D400" s="2">
        <f>MACD!E400</f>
        <v>-1.7959375159831481E-2</v>
      </c>
      <c r="E400" s="2">
        <f>MACD!F400</f>
        <v>1.6947479724902861E-2</v>
      </c>
      <c r="F400" s="2">
        <f>'Moving Avg'!D400</f>
        <v>3.7576399999999999</v>
      </c>
      <c r="G400" s="2">
        <f>'Moving Avg'!F400</f>
        <v>3.7579050000000001</v>
      </c>
      <c r="H400" s="2">
        <f>'Moving Avg'!G400</f>
        <v>3.7759600000000004</v>
      </c>
      <c r="I400" s="2">
        <f>'Moving Avg'!H400</f>
        <v>3.6052364999999948</v>
      </c>
      <c r="J400" s="17" t="str">
        <f>OBV!F400</f>
        <v>BEARISH</v>
      </c>
      <c r="K400" s="17" t="str">
        <f>OBV!G400</f>
        <v>NEUTRAL</v>
      </c>
      <c r="L400" s="17" t="str">
        <f>OBV!H400</f>
        <v>CONFIRMED BEARISH</v>
      </c>
    </row>
    <row r="401" spans="1:12" ht="13.5" x14ac:dyDescent="0.25">
      <c r="A401" s="3">
        <f>RSI!A401</f>
        <v>42590</v>
      </c>
      <c r="B401" s="2">
        <f>RSI!B401</f>
        <v>3.7437</v>
      </c>
      <c r="C401" s="2">
        <f>RSI!I401</f>
        <v>47.500682305273351</v>
      </c>
      <c r="D401" s="2">
        <f>MACD!E401</f>
        <v>-1.8124622415223168E-2</v>
      </c>
      <c r="E401" s="2">
        <f>MACD!F401</f>
        <v>9.9330592968776554E-3</v>
      </c>
      <c r="F401" s="2">
        <f>'Moving Avg'!D401</f>
        <v>3.7522800000000003</v>
      </c>
      <c r="G401" s="2">
        <f>'Moving Avg'!F401</f>
        <v>3.7552299999999996</v>
      </c>
      <c r="H401" s="2">
        <f>'Moving Avg'!G401</f>
        <v>3.7751640000000002</v>
      </c>
      <c r="I401" s="2">
        <f>'Moving Avg'!H401</f>
        <v>3.6065919999999947</v>
      </c>
      <c r="J401" s="17" t="str">
        <f>OBV!F401</f>
        <v>BEARISH</v>
      </c>
      <c r="K401" s="17" t="str">
        <f>OBV!G401</f>
        <v>NEUTRAL</v>
      </c>
      <c r="L401" s="17" t="str">
        <f>OBV!H401</f>
        <v>CONFIRMED BEARISH</v>
      </c>
    </row>
    <row r="402" spans="1:12" ht="13.5" x14ac:dyDescent="0.25">
      <c r="A402" s="3">
        <f>RSI!A402</f>
        <v>42591</v>
      </c>
      <c r="B402" s="2">
        <f>RSI!B402</f>
        <v>3.7597999999999998</v>
      </c>
      <c r="C402" s="2">
        <f>RSI!I402</f>
        <v>50.193121751760927</v>
      </c>
      <c r="D402" s="2">
        <f>MACD!E402</f>
        <v>-1.3592840379815563E-2</v>
      </c>
      <c r="E402" s="2">
        <f>MACD!F402</f>
        <v>5.2278793615390126E-3</v>
      </c>
      <c r="F402" s="2">
        <f>'Moving Avg'!D402</f>
        <v>3.7501399999999996</v>
      </c>
      <c r="G402" s="2">
        <f>'Moving Avg'!F402</f>
        <v>3.7533599999999994</v>
      </c>
      <c r="H402" s="2">
        <f>'Moving Avg'!G402</f>
        <v>3.7746900000000005</v>
      </c>
      <c r="I402" s="2">
        <f>'Moving Avg'!H402</f>
        <v>3.6080279999999947</v>
      </c>
      <c r="J402" s="17" t="str">
        <f>OBV!F402</f>
        <v>BEARISH</v>
      </c>
      <c r="K402" s="17" t="str">
        <f>OBV!G402</f>
        <v>NEUTRAL</v>
      </c>
      <c r="L402" s="17" t="str">
        <f>OBV!H402</f>
        <v>CONFIRMED BEARISH</v>
      </c>
    </row>
    <row r="403" spans="1:12" ht="13.5" x14ac:dyDescent="0.25">
      <c r="A403" s="3">
        <f>RSI!A403</f>
        <v>42592</v>
      </c>
      <c r="B403" s="2">
        <f>RSI!B403</f>
        <v>3.7597999999999998</v>
      </c>
      <c r="C403" s="2">
        <f>RSI!I403</f>
        <v>50.193121751760927</v>
      </c>
      <c r="D403" s="2">
        <f>MACD!E403</f>
        <v>-9.7654574132732819E-3</v>
      </c>
      <c r="E403" s="2">
        <f>MACD!F403</f>
        <v>2.2292120065765539E-3</v>
      </c>
      <c r="F403" s="2">
        <f>'Moving Avg'!D403</f>
        <v>3.7501399999999996</v>
      </c>
      <c r="G403" s="2">
        <f>'Moving Avg'!F403</f>
        <v>3.7528249999999992</v>
      </c>
      <c r="H403" s="2">
        <f>'Moving Avg'!G403</f>
        <v>3.7742160000000009</v>
      </c>
      <c r="I403" s="2">
        <f>'Moving Avg'!H403</f>
        <v>3.6094639999999947</v>
      </c>
      <c r="J403" s="17" t="str">
        <f>OBV!F403</f>
        <v>BULLISH</v>
      </c>
      <c r="K403" s="17" t="str">
        <f>OBV!G403</f>
        <v>NEUTRAL</v>
      </c>
      <c r="L403" s="17" t="str">
        <f>OBV!H403</f>
        <v>NEUTRAL</v>
      </c>
    </row>
    <row r="404" spans="1:12" ht="13.5" x14ac:dyDescent="0.25">
      <c r="A404" s="3">
        <f>RSI!A404</f>
        <v>42593</v>
      </c>
      <c r="B404" s="2">
        <f>RSI!B404</f>
        <v>3.7597999999999998</v>
      </c>
      <c r="C404" s="2">
        <f>RSI!I404</f>
        <v>50.193121751760927</v>
      </c>
      <c r="D404" s="2">
        <f>MACD!E404</f>
        <v>-6.5335709589930957E-3</v>
      </c>
      <c r="E404" s="2">
        <f>MACD!F404</f>
        <v>4.7665541346262404E-4</v>
      </c>
      <c r="F404" s="2">
        <f>'Moving Avg'!D404</f>
        <v>3.7533599999999998</v>
      </c>
      <c r="G404" s="2">
        <f>'Moving Avg'!F404</f>
        <v>3.7509549999999989</v>
      </c>
      <c r="H404" s="2">
        <f>'Moving Avg'!G404</f>
        <v>3.7737420000000013</v>
      </c>
      <c r="I404" s="2">
        <f>'Moving Avg'!H404</f>
        <v>3.6109519999999953</v>
      </c>
      <c r="J404" s="17" t="str">
        <f>OBV!F404</f>
        <v>BULLISH</v>
      </c>
      <c r="K404" s="17" t="str">
        <f>OBV!G404</f>
        <v>NEUTRAL</v>
      </c>
      <c r="L404" s="17" t="str">
        <f>OBV!H404</f>
        <v>CONFIRMED BULLISH</v>
      </c>
    </row>
    <row r="405" spans="1:12" ht="13.5" x14ac:dyDescent="0.25">
      <c r="A405" s="3">
        <f>RSI!A405</f>
        <v>42594</v>
      </c>
      <c r="B405" s="2">
        <f>RSI!B405</f>
        <v>3.7597999999999998</v>
      </c>
      <c r="C405" s="2">
        <f>RSI!I405</f>
        <v>50.193121751760927</v>
      </c>
      <c r="D405" s="2">
        <f>MACD!E405</f>
        <v>-3.8050722160782868E-3</v>
      </c>
      <c r="E405" s="2">
        <f>MACD!F405</f>
        <v>-3.7969011244555815E-4</v>
      </c>
      <c r="F405" s="2">
        <f>'Moving Avg'!D405</f>
        <v>3.7565799999999996</v>
      </c>
      <c r="G405" s="2">
        <f>'Moving Avg'!F405</f>
        <v>3.7490849999999987</v>
      </c>
      <c r="H405" s="2">
        <f>'Moving Avg'!G405</f>
        <v>3.7732680000000021</v>
      </c>
      <c r="I405" s="2">
        <f>'Moving Avg'!H405</f>
        <v>3.612284499999995</v>
      </c>
      <c r="J405" s="17" t="str">
        <f>OBV!F405</f>
        <v>BULLISH</v>
      </c>
      <c r="K405" s="17" t="str">
        <f>OBV!G405</f>
        <v>NEUTRAL</v>
      </c>
      <c r="L405" s="17" t="str">
        <f>OBV!H405</f>
        <v>CONFIRMED BULLISH</v>
      </c>
    </row>
    <row r="406" spans="1:12" ht="13.5" x14ac:dyDescent="0.25">
      <c r="A406" s="3">
        <f>RSI!A406</f>
        <v>42597</v>
      </c>
      <c r="B406" s="2">
        <f>RSI!B406</f>
        <v>3.7705000000000002</v>
      </c>
      <c r="C406" s="2">
        <f>RSI!I406</f>
        <v>52.376409875940112</v>
      </c>
      <c r="D406" s="2">
        <f>MACD!E406</f>
        <v>-2.2946521500792905E-3</v>
      </c>
      <c r="E406" s="2">
        <f>MACD!F406</f>
        <v>-7.6268251997230467E-4</v>
      </c>
      <c r="F406" s="2">
        <f>'Moving Avg'!D406</f>
        <v>3.7619400000000001</v>
      </c>
      <c r="G406" s="2">
        <f>'Moving Avg'!F406</f>
        <v>3.7477499999999986</v>
      </c>
      <c r="H406" s="2">
        <f>'Moving Avg'!G406</f>
        <v>3.7730080000000017</v>
      </c>
      <c r="I406" s="2">
        <f>'Moving Avg'!H406</f>
        <v>3.6136444999999946</v>
      </c>
      <c r="J406" s="17" t="str">
        <f>OBV!F406</f>
        <v>BULLISH</v>
      </c>
      <c r="K406" s="17" t="str">
        <f>OBV!G406</f>
        <v>NEUTRAL</v>
      </c>
      <c r="L406" s="17" t="str">
        <f>OBV!H406</f>
        <v>CONFIRMED BULLISH</v>
      </c>
    </row>
    <row r="407" spans="1:12" ht="13.5" x14ac:dyDescent="0.25">
      <c r="A407" s="3">
        <f>RSI!A407</f>
        <v>42598</v>
      </c>
      <c r="B407" s="2">
        <f>RSI!B407</f>
        <v>3.7972000000000001</v>
      </c>
      <c r="C407" s="2">
        <f>RSI!I407</f>
        <v>57.39513169987697</v>
      </c>
      <c r="D407" s="2">
        <f>MACD!E407</f>
        <v>-3.0629025012185451E-3</v>
      </c>
      <c r="E407" s="2">
        <f>MACD!F407</f>
        <v>-1.2227265162215529E-3</v>
      </c>
      <c r="F407" s="2">
        <f>'Moving Avg'!D407</f>
        <v>3.7694199999999993</v>
      </c>
      <c r="G407" s="2">
        <f>'Moving Avg'!F407</f>
        <v>3.7488199999999994</v>
      </c>
      <c r="H407" s="2">
        <f>'Moving Avg'!G407</f>
        <v>3.7732820000000009</v>
      </c>
      <c r="I407" s="2">
        <f>'Moving Avg'!H407</f>
        <v>3.6153714999999935</v>
      </c>
      <c r="J407" s="17" t="str">
        <f>OBV!F407</f>
        <v>BULLISH</v>
      </c>
      <c r="K407" s="17" t="str">
        <f>OBV!G407</f>
        <v>NEUTRAL</v>
      </c>
      <c r="L407" s="17" t="str">
        <f>OBV!H407</f>
        <v>CONFIRMED BULLISH</v>
      </c>
    </row>
    <row r="408" spans="1:12" ht="13.5" x14ac:dyDescent="0.25">
      <c r="A408" s="3">
        <f>RSI!A408</f>
        <v>42599</v>
      </c>
      <c r="B408" s="2">
        <f>RSI!B408</f>
        <v>3.8239000000000001</v>
      </c>
      <c r="C408" s="2">
        <f>RSI!I408</f>
        <v>61.737521219167228</v>
      </c>
      <c r="D408" s="2">
        <f>MACD!E408</f>
        <v>-7.5581083033791074E-3</v>
      </c>
      <c r="E408" s="2">
        <f>MACD!F408</f>
        <v>-2.4898028736530641E-3</v>
      </c>
      <c r="F408" s="2">
        <f>'Moving Avg'!D408</f>
        <v>3.7822400000000003</v>
      </c>
      <c r="G408" s="2">
        <f>'Moving Avg'!F408</f>
        <v>3.7512249999999989</v>
      </c>
      <c r="H408" s="2">
        <f>'Moving Avg'!G408</f>
        <v>3.7740900000000015</v>
      </c>
      <c r="I408" s="2">
        <f>'Moving Avg'!H408</f>
        <v>3.6169469999999939</v>
      </c>
      <c r="J408" s="17" t="str">
        <f>OBV!F408</f>
        <v>BULLISH</v>
      </c>
      <c r="K408" s="17" t="str">
        <f>OBV!G408</f>
        <v>NEUTRAL</v>
      </c>
      <c r="L408" s="17" t="str">
        <f>OBV!H408</f>
        <v>CONFIRMED BULLISH</v>
      </c>
    </row>
    <row r="409" spans="1:12" ht="13.5" x14ac:dyDescent="0.25">
      <c r="A409" s="3">
        <f>RSI!A409</f>
        <v>42600</v>
      </c>
      <c r="B409" s="2">
        <f>RSI!B409</f>
        <v>3.8506999999999998</v>
      </c>
      <c r="C409" s="2">
        <f>RSI!I409</f>
        <v>65.534690426922964</v>
      </c>
      <c r="D409" s="2">
        <f>MACD!E409</f>
        <v>-1.6186453495346864E-2</v>
      </c>
      <c r="E409" s="2">
        <f>MACD!F409</f>
        <v>-5.2291329979918238E-3</v>
      </c>
      <c r="F409" s="2">
        <f>'Moving Avg'!D409</f>
        <v>3.8004199999999999</v>
      </c>
      <c r="G409" s="2">
        <f>'Moving Avg'!F409</f>
        <v>3.760584999999999</v>
      </c>
      <c r="H409" s="2">
        <f>'Moving Avg'!G409</f>
        <v>3.7755380000000009</v>
      </c>
      <c r="I409" s="2">
        <f>'Moving Avg'!H409</f>
        <v>3.6186564999999939</v>
      </c>
      <c r="J409" s="17" t="str">
        <f>OBV!F409</f>
        <v>BULLISH</v>
      </c>
      <c r="K409" s="17" t="str">
        <f>OBV!G409</f>
        <v>NEUTRAL</v>
      </c>
      <c r="L409" s="17" t="str">
        <f>OBV!H409</f>
        <v>CONFIRMED BULLISH</v>
      </c>
    </row>
    <row r="410" spans="1:12" ht="13.5" x14ac:dyDescent="0.25">
      <c r="A410" s="3">
        <f>RSI!A410</f>
        <v>42601</v>
      </c>
      <c r="B410" s="2">
        <f>RSI!B410</f>
        <v>3.8506999999999998</v>
      </c>
      <c r="C410" s="2">
        <f>RSI!I410</f>
        <v>65.534690426922964</v>
      </c>
      <c r="D410" s="2">
        <f>MACD!E410</f>
        <v>-2.3981465215602071E-2</v>
      </c>
      <c r="E410" s="2">
        <f>MACD!F410</f>
        <v>-8.9795994415138736E-3</v>
      </c>
      <c r="F410" s="2">
        <f>'Moving Avg'!D410</f>
        <v>3.8186</v>
      </c>
      <c r="G410" s="2">
        <f>'Moving Avg'!F410</f>
        <v>3.7739549999999995</v>
      </c>
      <c r="H410" s="2">
        <f>'Moving Avg'!G410</f>
        <v>3.7769860000000013</v>
      </c>
      <c r="I410" s="2">
        <f>'Moving Avg'!H410</f>
        <v>3.6203659999999935</v>
      </c>
      <c r="J410" s="17" t="str">
        <f>OBV!F410</f>
        <v>BULLISH</v>
      </c>
      <c r="K410" s="17" t="str">
        <f>OBV!G410</f>
        <v>NEUTRAL</v>
      </c>
      <c r="L410" s="17" t="str">
        <f>OBV!H410</f>
        <v>CONFIRMED BULLISH</v>
      </c>
    </row>
    <row r="411" spans="1:12" ht="13.5" x14ac:dyDescent="0.25">
      <c r="A411" s="3">
        <f>RSI!A411</f>
        <v>42604</v>
      </c>
      <c r="B411" s="2">
        <f>RSI!B411</f>
        <v>3.8506999999999998</v>
      </c>
      <c r="C411" s="2">
        <f>RSI!I411</f>
        <v>65.534690426922964</v>
      </c>
      <c r="D411" s="2">
        <f>MACD!E411</f>
        <v>-3.1034748298815362E-2</v>
      </c>
      <c r="E411" s="2">
        <f>MACD!F411</f>
        <v>-1.3390629212974172E-2</v>
      </c>
      <c r="F411" s="2">
        <f>'Moving Avg'!D411</f>
        <v>3.8346400000000003</v>
      </c>
      <c r="G411" s="2">
        <f>'Moving Avg'!F411</f>
        <v>3.7798399999999992</v>
      </c>
      <c r="H411" s="2">
        <f>'Moving Avg'!G411</f>
        <v>3.7784340000000003</v>
      </c>
      <c r="I411" s="2">
        <f>'Moving Avg'!H411</f>
        <v>3.6220754999999936</v>
      </c>
      <c r="J411" s="17" t="str">
        <f>OBV!F411</f>
        <v>BULLISH</v>
      </c>
      <c r="K411" s="17" t="str">
        <f>OBV!G411</f>
        <v>NEUTRAL</v>
      </c>
      <c r="L411" s="17" t="str">
        <f>OBV!H411</f>
        <v>CONFIRMED BULLISH</v>
      </c>
    </row>
    <row r="412" spans="1:12" ht="13.5" x14ac:dyDescent="0.25">
      <c r="A412" s="3">
        <f>RSI!A412</f>
        <v>42605</v>
      </c>
      <c r="B412" s="2">
        <f>RSI!B412</f>
        <v>3.9416000000000002</v>
      </c>
      <c r="C412" s="2">
        <f>RSI!I412</f>
        <v>75.735610698218551</v>
      </c>
      <c r="D412" s="2">
        <f>MACD!E412</f>
        <v>-4.1682935919010511E-2</v>
      </c>
      <c r="E412" s="2">
        <f>MACD!F412</f>
        <v>-1.9049090554181441E-2</v>
      </c>
      <c r="F412" s="2">
        <f>'Moving Avg'!D412</f>
        <v>3.8635199999999998</v>
      </c>
      <c r="G412" s="2">
        <f>'Moving Avg'!F412</f>
        <v>3.7883949999999991</v>
      </c>
      <c r="H412" s="2">
        <f>'Moving Avg'!G412</f>
        <v>3.7817000000000003</v>
      </c>
      <c r="I412" s="2">
        <f>'Moving Avg'!H412</f>
        <v>3.6242394999999936</v>
      </c>
      <c r="J412" s="17" t="str">
        <f>OBV!F412</f>
        <v>BULLISH</v>
      </c>
      <c r="K412" s="17" t="str">
        <f>OBV!G412</f>
        <v>NEUTRAL</v>
      </c>
      <c r="L412" s="17" t="str">
        <f>OBV!H412</f>
        <v>CONFIRMED BULLISH</v>
      </c>
    </row>
    <row r="413" spans="1:12" ht="13.5" x14ac:dyDescent="0.25">
      <c r="A413" s="3">
        <f>RSI!A413</f>
        <v>42606</v>
      </c>
      <c r="B413" s="2">
        <f>RSI!B413</f>
        <v>3.9416000000000002</v>
      </c>
      <c r="C413" s="2">
        <f>RSI!I413</f>
        <v>75.735610698218551</v>
      </c>
      <c r="D413" s="2">
        <f>MACD!E413</f>
        <v>-5.1622308716382292E-2</v>
      </c>
      <c r="E413" s="2">
        <f>MACD!F413</f>
        <v>-2.5563734186621612E-2</v>
      </c>
      <c r="F413" s="2">
        <f>'Moving Avg'!D413</f>
        <v>3.8870600000000004</v>
      </c>
      <c r="G413" s="2">
        <f>'Moving Avg'!F413</f>
        <v>3.7969499999999998</v>
      </c>
      <c r="H413" s="2">
        <f>'Moving Avg'!G413</f>
        <v>3.7849659999999998</v>
      </c>
      <c r="I413" s="2">
        <f>'Moving Avg'!H413</f>
        <v>3.6264034999999932</v>
      </c>
      <c r="J413" s="17" t="str">
        <f>OBV!F413</f>
        <v>BULLISH</v>
      </c>
      <c r="K413" s="17" t="str">
        <f>OBV!G413</f>
        <v>NEUTRAL</v>
      </c>
      <c r="L413" s="17" t="str">
        <f>OBV!H413</f>
        <v>CONFIRMED BULLISH</v>
      </c>
    </row>
    <row r="414" spans="1:12" ht="13.5" x14ac:dyDescent="0.25">
      <c r="A414" s="3">
        <f>RSI!A414</f>
        <v>42607</v>
      </c>
      <c r="B414" s="2">
        <f>RSI!B414</f>
        <v>3.9363000000000001</v>
      </c>
      <c r="C414" s="2">
        <f>RSI!I414</f>
        <v>74.249564089749896</v>
      </c>
      <c r="D414" s="2">
        <f>MACD!E414</f>
        <v>-6.050048046684342E-2</v>
      </c>
      <c r="E414" s="2">
        <f>MACD!F414</f>
        <v>-3.2551083442665975E-2</v>
      </c>
      <c r="F414" s="2">
        <f>'Moving Avg'!D414</f>
        <v>3.9041800000000002</v>
      </c>
      <c r="G414" s="2">
        <f>'Moving Avg'!F414</f>
        <v>3.80524</v>
      </c>
      <c r="H414" s="2">
        <f>'Moving Avg'!G414</f>
        <v>3.7891620000000001</v>
      </c>
      <c r="I414" s="2">
        <f>'Moving Avg'!H414</f>
        <v>3.6285664999999931</v>
      </c>
      <c r="J414" s="17" t="str">
        <f>OBV!F414</f>
        <v>BEARISH</v>
      </c>
      <c r="K414" s="17" t="str">
        <f>OBV!G414</f>
        <v>NEUTRAL</v>
      </c>
      <c r="L414" s="17" t="str">
        <f>OBV!H414</f>
        <v>BEARISH DIVERGENCE</v>
      </c>
    </row>
    <row r="415" spans="1:12" ht="13.5" x14ac:dyDescent="0.25">
      <c r="A415" s="3">
        <f>RSI!A415</f>
        <v>42608</v>
      </c>
      <c r="B415" s="2">
        <f>RSI!B415</f>
        <v>3.9041999999999999</v>
      </c>
      <c r="C415" s="2">
        <f>RSI!I415</f>
        <v>65.825179287258408</v>
      </c>
      <c r="D415" s="2">
        <f>MACD!E415</f>
        <v>-6.640046710362224E-2</v>
      </c>
      <c r="E415" s="2">
        <f>MACD!F415</f>
        <v>-3.9320960174857228E-2</v>
      </c>
      <c r="F415" s="2">
        <f>'Moving Avg'!D415</f>
        <v>3.9148800000000001</v>
      </c>
      <c r="G415" s="2">
        <f>'Moving Avg'!F415</f>
        <v>3.8119249999999996</v>
      </c>
      <c r="H415" s="2">
        <f>'Moving Avg'!G415</f>
        <v>3.7915760000000001</v>
      </c>
      <c r="I415" s="2">
        <f>'Moving Avg'!H415</f>
        <v>3.6305949999999934</v>
      </c>
      <c r="J415" s="17" t="str">
        <f>OBV!F415</f>
        <v>BEARISH</v>
      </c>
      <c r="K415" s="17" t="str">
        <f>OBV!G415</f>
        <v>NEUTRAL</v>
      </c>
      <c r="L415" s="17" t="str">
        <f>OBV!H415</f>
        <v>BEARISH DIVERGENCE</v>
      </c>
    </row>
    <row r="416" spans="1:12" ht="13.5" x14ac:dyDescent="0.25">
      <c r="A416" s="3">
        <f>RSI!A416</f>
        <v>42611</v>
      </c>
      <c r="B416" s="2">
        <f>RSI!B416</f>
        <v>4.0110999999999999</v>
      </c>
      <c r="C416" s="2">
        <f>RSI!I416</f>
        <v>75.709358777313057</v>
      </c>
      <c r="D416" s="2">
        <f>MACD!E416</f>
        <v>-7.8184211994504427E-2</v>
      </c>
      <c r="E416" s="2">
        <f>MACD!F416</f>
        <v>-4.7093610538786676E-2</v>
      </c>
      <c r="F416" s="2">
        <f>'Moving Avg'!D416</f>
        <v>3.9469599999999998</v>
      </c>
      <c r="G416" s="2">
        <f>'Moving Avg'!F416</f>
        <v>3.8239550000000002</v>
      </c>
      <c r="H416" s="2">
        <f>'Moving Avg'!G416</f>
        <v>3.7961279999999999</v>
      </c>
      <c r="I416" s="2">
        <f>'Moving Avg'!H416</f>
        <v>3.6334174999999935</v>
      </c>
      <c r="J416" s="17" t="str">
        <f>OBV!F416</f>
        <v>BULLISH</v>
      </c>
      <c r="K416" s="17" t="str">
        <f>OBV!G416</f>
        <v>NEUTRAL</v>
      </c>
      <c r="L416" s="17" t="str">
        <f>OBV!H416</f>
        <v>CONFIRMED BULLISH</v>
      </c>
    </row>
    <row r="417" spans="1:12" ht="13.5" x14ac:dyDescent="0.25">
      <c r="A417" s="3">
        <f>RSI!A417</f>
        <v>42612</v>
      </c>
      <c r="B417" s="2">
        <f>RSI!B417</f>
        <v>4.0646000000000004</v>
      </c>
      <c r="C417" s="2">
        <f>RSI!I417</f>
        <v>78.985184051660127</v>
      </c>
      <c r="D417" s="2">
        <f>MACD!E417</f>
        <v>-8.9122653581441114E-2</v>
      </c>
      <c r="E417" s="2">
        <f>MACD!F417</f>
        <v>-5.5499419147317569E-2</v>
      </c>
      <c r="F417" s="2">
        <f>'Moving Avg'!D417</f>
        <v>3.9715599999999993</v>
      </c>
      <c r="G417" s="2">
        <f>'Moving Avg'!F417</f>
        <v>3.83866</v>
      </c>
      <c r="H417" s="2">
        <f>'Moving Avg'!G417</f>
        <v>3.8017500000000006</v>
      </c>
      <c r="I417" s="2">
        <f>'Moving Avg'!H417</f>
        <v>3.6363259999999946</v>
      </c>
      <c r="J417" s="17" t="str">
        <f>OBV!F417</f>
        <v>BULLISH</v>
      </c>
      <c r="K417" s="17" t="str">
        <f>OBV!G417</f>
        <v>NEUTRAL</v>
      </c>
      <c r="L417" s="17" t="str">
        <f>OBV!H417</f>
        <v>CONFIRMED BULLISH</v>
      </c>
    </row>
    <row r="418" spans="1:12" ht="13.5" x14ac:dyDescent="0.25">
      <c r="A418" s="3">
        <f>RSI!A418</f>
        <v>42613</v>
      </c>
      <c r="B418" s="2">
        <f>RSI!B418</f>
        <v>4.1181000000000001</v>
      </c>
      <c r="C418" s="2">
        <f>RSI!I418</f>
        <v>81.650189048135047</v>
      </c>
      <c r="D418" s="2">
        <f>MACD!E418</f>
        <v>-9.9579579000477203E-2</v>
      </c>
      <c r="E418" s="2">
        <f>MACD!F418</f>
        <v>-6.4315451117949507E-2</v>
      </c>
      <c r="F418" s="2">
        <f>'Moving Avg'!D418</f>
        <v>4.0068600000000005</v>
      </c>
      <c r="G418" s="2">
        <f>'Moving Avg'!F418</f>
        <v>3.8565750000000003</v>
      </c>
      <c r="H418" s="2">
        <f>'Moving Avg'!G418</f>
        <v>3.8085460000000007</v>
      </c>
      <c r="I418" s="2">
        <f>'Moving Avg'!H418</f>
        <v>3.6395019999999949</v>
      </c>
      <c r="J418" s="17" t="str">
        <f>OBV!F418</f>
        <v>BULLISH</v>
      </c>
      <c r="K418" s="17" t="str">
        <f>OBV!G418</f>
        <v>NEUTRAL</v>
      </c>
      <c r="L418" s="17" t="str">
        <f>OBV!H418</f>
        <v>CONFIRMED BULLISH</v>
      </c>
    </row>
    <row r="419" spans="1:12" ht="13.5" x14ac:dyDescent="0.25">
      <c r="A419" s="3">
        <f>RSI!A419</f>
        <v>42614</v>
      </c>
      <c r="B419" s="2">
        <f>RSI!B419</f>
        <v>4.0646000000000004</v>
      </c>
      <c r="C419" s="2">
        <f>RSI!I419</f>
        <v>71.839084385318671</v>
      </c>
      <c r="D419" s="2">
        <f>MACD!E419</f>
        <v>-0.10190418348547148</v>
      </c>
      <c r="E419" s="2">
        <f>MACD!F419</f>
        <v>-7.1833197591453901E-2</v>
      </c>
      <c r="F419" s="2">
        <f>'Moving Avg'!D419</f>
        <v>4.0325199999999999</v>
      </c>
      <c r="G419" s="2">
        <f>'Moving Avg'!F419</f>
        <v>3.8726200000000004</v>
      </c>
      <c r="H419" s="2">
        <f>'Moving Avg'!G419</f>
        <v>3.8128240000000004</v>
      </c>
      <c r="I419" s="2">
        <f>'Moving Avg'!H419</f>
        <v>3.6423324999999953</v>
      </c>
      <c r="J419" s="17" t="str">
        <f>OBV!F419</f>
        <v>BEARISH</v>
      </c>
      <c r="K419" s="17" t="str">
        <f>OBV!G419</f>
        <v>NEUTRAL</v>
      </c>
      <c r="L419" s="17" t="str">
        <f>OBV!H419</f>
        <v>BEARISH DIVERGENCE</v>
      </c>
    </row>
    <row r="420" spans="1:12" ht="13.5" x14ac:dyDescent="0.25">
      <c r="A420" s="3">
        <f>RSI!A420</f>
        <v>42615</v>
      </c>
      <c r="B420" s="2">
        <f>RSI!B420</f>
        <v>4.0646000000000004</v>
      </c>
      <c r="C420" s="2">
        <f>RSI!I420</f>
        <v>71.839084385318671</v>
      </c>
      <c r="D420" s="2">
        <f>MACD!E420</f>
        <v>-0.1050017604069291</v>
      </c>
      <c r="E420" s="2">
        <f>MACD!F420</f>
        <v>-7.8466910154548944E-2</v>
      </c>
      <c r="F420" s="2">
        <f>'Moving Avg'!D420</f>
        <v>4.0646000000000004</v>
      </c>
      <c r="G420" s="2">
        <f>'Moving Avg'!F420</f>
        <v>3.8886650000000005</v>
      </c>
      <c r="H420" s="2">
        <f>'Moving Avg'!G420</f>
        <v>3.8176380000000005</v>
      </c>
      <c r="I420" s="2">
        <f>'Moving Avg'!H420</f>
        <v>3.6451629999999962</v>
      </c>
      <c r="J420" s="17" t="str">
        <f>OBV!F420</f>
        <v>BEARISH</v>
      </c>
      <c r="K420" s="17" t="str">
        <f>OBV!G420</f>
        <v>NEUTRAL</v>
      </c>
      <c r="L420" s="17" t="str">
        <f>OBV!H420</f>
        <v>BEARISH DIVERGENCE</v>
      </c>
    </row>
    <row r="421" spans="1:12" ht="13.5" x14ac:dyDescent="0.25">
      <c r="A421" s="3">
        <f>RSI!A421</f>
        <v>42618</v>
      </c>
      <c r="B421" s="2">
        <f>RSI!B421</f>
        <v>4.1021000000000001</v>
      </c>
      <c r="C421" s="2">
        <f>RSI!I421</f>
        <v>74.345069090049506</v>
      </c>
      <c r="D421" s="2">
        <f>MACD!E421</f>
        <v>-0.11144742026953036</v>
      </c>
      <c r="E421" s="2">
        <f>MACD!F421</f>
        <v>-8.5063012177545236E-2</v>
      </c>
      <c r="F421" s="2">
        <f>'Moving Avg'!D421</f>
        <v>4.0828000000000007</v>
      </c>
      <c r="G421" s="2">
        <f>'Moving Avg'!F421</f>
        <v>3.9065849999999998</v>
      </c>
      <c r="H421" s="2">
        <f>'Moving Avg'!G421</f>
        <v>3.8232020000000002</v>
      </c>
      <c r="I421" s="2">
        <f>'Moving Avg'!H421</f>
        <v>3.6481809999999957</v>
      </c>
      <c r="J421" s="17" t="str">
        <f>OBV!F421</f>
        <v>BEARISH</v>
      </c>
      <c r="K421" s="17" t="str">
        <f>OBV!G421</f>
        <v>NEUTRAL</v>
      </c>
      <c r="L421" s="17" t="str">
        <f>OBV!H421</f>
        <v>BEARISH DIVERGENCE</v>
      </c>
    </row>
    <row r="422" spans="1:12" ht="13.5" x14ac:dyDescent="0.25">
      <c r="A422" s="3">
        <f>RSI!A422</f>
        <v>42619</v>
      </c>
      <c r="B422" s="2">
        <f>RSI!B422</f>
        <v>4.1181000000000001</v>
      </c>
      <c r="C422" s="2">
        <f>RSI!I422</f>
        <v>75.352862537481897</v>
      </c>
      <c r="D422" s="2">
        <f>MACD!E422</f>
        <v>-0.10529290967448013</v>
      </c>
      <c r="E422" s="2">
        <f>MACD!F422</f>
        <v>-8.9108991676932217E-2</v>
      </c>
      <c r="F422" s="2">
        <f>'Moving Avg'!D422</f>
        <v>4.0935000000000006</v>
      </c>
      <c r="G422" s="2">
        <f>'Moving Avg'!F422</f>
        <v>3.9245000000000005</v>
      </c>
      <c r="H422" s="2">
        <f>'Moving Avg'!G422</f>
        <v>3.8306900000000002</v>
      </c>
      <c r="I422" s="2">
        <f>'Moving Avg'!H422</f>
        <v>3.6512789999999957</v>
      </c>
      <c r="J422" s="17" t="str">
        <f>OBV!F422</f>
        <v>BEARISH</v>
      </c>
      <c r="K422" s="17" t="str">
        <f>OBV!G422</f>
        <v>NEUTRAL</v>
      </c>
      <c r="L422" s="17" t="str">
        <f>OBV!H422</f>
        <v>BEARISH DIVERGENCE</v>
      </c>
    </row>
    <row r="423" spans="1:12" ht="13.5" x14ac:dyDescent="0.25">
      <c r="A423" s="3">
        <f>RSI!A423</f>
        <v>42620</v>
      </c>
      <c r="B423" s="2">
        <f>RSI!B423</f>
        <v>4.1181000000000001</v>
      </c>
      <c r="C423" s="2">
        <f>RSI!I423</f>
        <v>75.352862537481911</v>
      </c>
      <c r="D423" s="2">
        <f>MACD!E423</f>
        <v>-0.10128247647693955</v>
      </c>
      <c r="E423" s="2">
        <f>MACD!F423</f>
        <v>-9.1543688636933684E-2</v>
      </c>
      <c r="F423" s="2">
        <f>'Moving Avg'!D423</f>
        <v>4.0935000000000006</v>
      </c>
      <c r="G423" s="2">
        <f>'Moving Avg'!F423</f>
        <v>3.9424149999999996</v>
      </c>
      <c r="H423" s="2">
        <f>'Moving Avg'!G423</f>
        <v>3.8381779999999996</v>
      </c>
      <c r="I423" s="2">
        <f>'Moving Avg'!H423</f>
        <v>3.6543769999999953</v>
      </c>
      <c r="J423" s="17" t="str">
        <f>OBV!F423</f>
        <v>BEARISH</v>
      </c>
      <c r="K423" s="17" t="str">
        <f>OBV!G423</f>
        <v>NEUTRAL</v>
      </c>
      <c r="L423" s="17" t="str">
        <f>OBV!H423</f>
        <v>NEUTRAL</v>
      </c>
    </row>
    <row r="424" spans="1:12" ht="13.5" x14ac:dyDescent="0.25">
      <c r="A424" s="3">
        <f>RSI!A424</f>
        <v>42621</v>
      </c>
      <c r="B424" s="2">
        <f>RSI!B424</f>
        <v>4.1181000000000001</v>
      </c>
      <c r="C424" s="2">
        <f>RSI!I424</f>
        <v>75.352862537481897</v>
      </c>
      <c r="D424" s="2">
        <f>MACD!E424</f>
        <v>-9.9812963556052292E-2</v>
      </c>
      <c r="E424" s="2">
        <f>MACD!F424</f>
        <v>-9.3197543620757411E-2</v>
      </c>
      <c r="F424" s="2">
        <f>'Moving Avg'!D424</f>
        <v>4.1042000000000005</v>
      </c>
      <c r="G424" s="2">
        <f>'Moving Avg'!F424</f>
        <v>3.9603299999999999</v>
      </c>
      <c r="H424" s="2">
        <f>'Moving Avg'!G424</f>
        <v>3.8441679999999998</v>
      </c>
      <c r="I424" s="2">
        <f>'Moving Avg'!H424</f>
        <v>3.6574749999999963</v>
      </c>
      <c r="J424" s="17" t="str">
        <f>OBV!F424</f>
        <v>BULLISH</v>
      </c>
      <c r="K424" s="17" t="str">
        <f>OBV!G424</f>
        <v>NEUTRAL</v>
      </c>
      <c r="L424" s="17" t="str">
        <f>OBV!H424</f>
        <v>CONFIRMED BULLISH</v>
      </c>
    </row>
    <row r="425" spans="1:12" ht="13.5" x14ac:dyDescent="0.25">
      <c r="A425" s="3">
        <f>RSI!A425</f>
        <v>42622</v>
      </c>
      <c r="B425" s="2">
        <f>RSI!B425</f>
        <v>4.1181000000000001</v>
      </c>
      <c r="C425" s="2">
        <f>RSI!I425</f>
        <v>75.352862537481897</v>
      </c>
      <c r="D425" s="2">
        <f>MACD!E425</f>
        <v>-0.10453442250913403</v>
      </c>
      <c r="E425" s="2">
        <f>MACD!F425</f>
        <v>-9.546491939843274E-2</v>
      </c>
      <c r="F425" s="2">
        <f>'Moving Avg'!D425</f>
        <v>4.1149000000000004</v>
      </c>
      <c r="G425" s="2">
        <f>'Moving Avg'!F425</f>
        <v>3.9782449999999998</v>
      </c>
      <c r="H425" s="2">
        <f>'Moving Avg'!G425</f>
        <v>3.8516559999999997</v>
      </c>
      <c r="I425" s="2">
        <f>'Moving Avg'!H425</f>
        <v>3.6605729999999959</v>
      </c>
      <c r="J425" s="17" t="str">
        <f>OBV!F425</f>
        <v>BULLISH</v>
      </c>
      <c r="K425" s="17" t="str">
        <f>OBV!G425</f>
        <v>NEUTRAL</v>
      </c>
      <c r="L425" s="17" t="str">
        <f>OBV!H425</f>
        <v>CONFIRMED BULLISH</v>
      </c>
    </row>
    <row r="426" spans="1:12" ht="13.5" x14ac:dyDescent="0.25">
      <c r="A426" s="3">
        <f>RSI!A426</f>
        <v>42627</v>
      </c>
      <c r="B426" s="2">
        <f>RSI!B426</f>
        <v>4.1715999999999998</v>
      </c>
      <c r="C426" s="2">
        <f>RSI!I426</f>
        <v>79.053558938797494</v>
      </c>
      <c r="D426" s="2">
        <f>MACD!E426</f>
        <v>-9.6996711745775066E-2</v>
      </c>
      <c r="E426" s="2">
        <f>MACD!F426</f>
        <v>-9.5771277867901211E-2</v>
      </c>
      <c r="F426" s="2">
        <f>'Moving Avg'!D426</f>
        <v>4.1288</v>
      </c>
      <c r="G426" s="2">
        <f>'Moving Avg'!F426</f>
        <v>3.9982999999999995</v>
      </c>
      <c r="H426" s="2">
        <f>'Moving Avg'!G426</f>
        <v>3.8586100000000001</v>
      </c>
      <c r="I426" s="2">
        <f>'Moving Avg'!H426</f>
        <v>3.6639384999999964</v>
      </c>
      <c r="J426" s="17" t="str">
        <f>OBV!F426</f>
        <v>BULLISH</v>
      </c>
      <c r="K426" s="17" t="str">
        <f>OBV!G426</f>
        <v>NEUTRAL</v>
      </c>
      <c r="L426" s="17" t="str">
        <f>OBV!H426</f>
        <v>CONFIRMED BULLISH</v>
      </c>
    </row>
    <row r="427" spans="1:12" ht="13.5" x14ac:dyDescent="0.25">
      <c r="A427" s="3">
        <f>RSI!A427</f>
        <v>42628</v>
      </c>
      <c r="B427" s="2">
        <f>RSI!B427</f>
        <v>4.0110999999999999</v>
      </c>
      <c r="C427" s="2">
        <f>RSI!I427</f>
        <v>53.231470180332394</v>
      </c>
      <c r="D427" s="2">
        <f>MACD!E427</f>
        <v>-7.1695123976809327E-2</v>
      </c>
      <c r="E427" s="2">
        <f>MACD!F427</f>
        <v>-9.0956047089682843E-2</v>
      </c>
      <c r="F427" s="2">
        <f>'Moving Avg'!D427</f>
        <v>4.1074000000000002</v>
      </c>
      <c r="G427" s="2">
        <f>'Moving Avg'!F427</f>
        <v>4.0089949999999996</v>
      </c>
      <c r="H427" s="2">
        <f>'Moving Avg'!G427</f>
        <v>3.8634220000000004</v>
      </c>
      <c r="I427" s="2">
        <f>'Moving Avg'!H427</f>
        <v>3.6668904999999974</v>
      </c>
      <c r="J427" s="17" t="str">
        <f>OBV!F427</f>
        <v>BULLISH</v>
      </c>
      <c r="K427" s="17" t="str">
        <f>OBV!G427</f>
        <v>NEUTRAL</v>
      </c>
      <c r="L427" s="17" t="str">
        <f>OBV!H427</f>
        <v>BULLISH DIVERGENCE</v>
      </c>
    </row>
    <row r="428" spans="1:12" ht="13.5" x14ac:dyDescent="0.25">
      <c r="A428" s="3">
        <f>RSI!A428</f>
        <v>42629</v>
      </c>
      <c r="B428" s="2">
        <f>RSI!B428</f>
        <v>4.0646000000000004</v>
      </c>
      <c r="C428" s="2">
        <f>RSI!I428</f>
        <v>58.139809438240214</v>
      </c>
      <c r="D428" s="2">
        <f>MACD!E428</f>
        <v>-4.6177411348966579E-2</v>
      </c>
      <c r="E428" s="2">
        <f>MACD!F428</f>
        <v>-8.2000319941539598E-2</v>
      </c>
      <c r="F428" s="2">
        <f>'Moving Avg'!D428</f>
        <v>4.0967000000000002</v>
      </c>
      <c r="G428" s="2">
        <f>'Moving Avg'!F428</f>
        <v>4.0210299999999997</v>
      </c>
      <c r="H428" s="2">
        <f>'Moving Avg'!G428</f>
        <v>3.867700000000001</v>
      </c>
      <c r="I428" s="2">
        <f>'Moving Avg'!H428</f>
        <v>3.6701099999999975</v>
      </c>
      <c r="J428" s="17" t="str">
        <f>OBV!F428</f>
        <v>BULLISH</v>
      </c>
      <c r="K428" s="17" t="str">
        <f>OBV!G428</f>
        <v>NEUTRAL</v>
      </c>
      <c r="L428" s="17" t="str">
        <f>OBV!H428</f>
        <v>BULLISH DIVERGENCE</v>
      </c>
    </row>
    <row r="429" spans="1:12" ht="13.5" x14ac:dyDescent="0.25">
      <c r="A429" s="3">
        <f>RSI!A429</f>
        <v>42632</v>
      </c>
      <c r="B429" s="2">
        <f>RSI!B429</f>
        <v>4.0646000000000004</v>
      </c>
      <c r="C429" s="2">
        <f>RSI!I429</f>
        <v>58.139809438240214</v>
      </c>
      <c r="D429" s="2">
        <f>MACD!E429</f>
        <v>-3.327974577046966E-2</v>
      </c>
      <c r="E429" s="2">
        <f>MACD!F429</f>
        <v>-7.2256205107325611E-2</v>
      </c>
      <c r="F429" s="2">
        <f>'Moving Avg'!D429</f>
        <v>4.0860000000000003</v>
      </c>
      <c r="G429" s="2">
        <f>'Moving Avg'!F429</f>
        <v>4.0317249999999998</v>
      </c>
      <c r="H429" s="2">
        <f>'Moving Avg'!G429</f>
        <v>3.8723000000000014</v>
      </c>
      <c r="I429" s="2">
        <f>'Moving Avg'!H429</f>
        <v>3.6733034999999972</v>
      </c>
      <c r="J429" s="17" t="str">
        <f>OBV!F429</f>
        <v>BULLISH</v>
      </c>
      <c r="K429" s="17" t="str">
        <f>OBV!G429</f>
        <v>NEUTRAL</v>
      </c>
      <c r="L429" s="17" t="str">
        <f>OBV!H429</f>
        <v>BULLISH DIVERGENCE</v>
      </c>
    </row>
    <row r="430" spans="1:12" ht="13.5" x14ac:dyDescent="0.25">
      <c r="A430" s="3">
        <f>RSI!A430</f>
        <v>42633</v>
      </c>
      <c r="B430" s="2">
        <f>RSI!B430</f>
        <v>4.0753000000000004</v>
      </c>
      <c r="C430" s="2">
        <f>RSI!I430</f>
        <v>59.134609650092251</v>
      </c>
      <c r="D430" s="2">
        <f>MACD!E430</f>
        <v>-2.3588073356883843E-2</v>
      </c>
      <c r="E430" s="2">
        <f>MACD!F430</f>
        <v>-6.2522578757237268E-2</v>
      </c>
      <c r="F430" s="2">
        <f>'Moving Avg'!D430</f>
        <v>4.0774400000000002</v>
      </c>
      <c r="G430" s="2">
        <f>'Moving Avg'!F430</f>
        <v>4.0429549999999992</v>
      </c>
      <c r="H430" s="2">
        <f>'Moving Avg'!G430</f>
        <v>3.8778620000000013</v>
      </c>
      <c r="I430" s="2">
        <f>'Moving Avg'!H430</f>
        <v>3.6761874999999971</v>
      </c>
      <c r="J430" s="17" t="str">
        <f>OBV!F430</f>
        <v>BULLISH</v>
      </c>
      <c r="K430" s="17" t="str">
        <f>OBV!G430</f>
        <v>NEUTRAL</v>
      </c>
      <c r="L430" s="17" t="str">
        <f>OBV!H430</f>
        <v>BULLISH DIVERGENCE</v>
      </c>
    </row>
    <row r="431" spans="1:12" ht="13.5" x14ac:dyDescent="0.25">
      <c r="A431" s="3">
        <f>RSI!A431</f>
        <v>42634</v>
      </c>
      <c r="B431" s="2">
        <f>RSI!B431</f>
        <v>4.0753000000000004</v>
      </c>
      <c r="C431" s="2">
        <f>RSI!I431</f>
        <v>59.134609650092251</v>
      </c>
      <c r="D431" s="2">
        <f>MACD!E431</f>
        <v>-1.0078779319380171E-2</v>
      </c>
      <c r="E431" s="2">
        <f>MACD!F431</f>
        <v>-5.2033818869665849E-2</v>
      </c>
      <c r="F431" s="2">
        <f>'Moving Avg'!D431</f>
        <v>4.0581800000000001</v>
      </c>
      <c r="G431" s="2">
        <f>'Moving Avg'!F431</f>
        <v>4.0541849999999986</v>
      </c>
      <c r="H431" s="2">
        <f>'Moving Avg'!G431</f>
        <v>3.8834240000000011</v>
      </c>
      <c r="I431" s="2">
        <f>'Moving Avg'!H431</f>
        <v>3.6790714999999974</v>
      </c>
      <c r="J431" s="17" t="str">
        <f>OBV!F431</f>
        <v>BULLISH</v>
      </c>
      <c r="K431" s="17" t="str">
        <f>OBV!G431</f>
        <v>NEUTRAL</v>
      </c>
      <c r="L431" s="17" t="str">
        <f>OBV!H431</f>
        <v>BULLISH DIVERGENCE</v>
      </c>
    </row>
    <row r="432" spans="1:12" ht="13.5" x14ac:dyDescent="0.25">
      <c r="A432" s="3">
        <f>RSI!A432</f>
        <v>42635</v>
      </c>
      <c r="B432" s="2">
        <f>RSI!B432</f>
        <v>4.1127000000000002</v>
      </c>
      <c r="C432" s="2">
        <f>RSI!I432</f>
        <v>62.725511629040064</v>
      </c>
      <c r="D432" s="2">
        <f>MACD!E432</f>
        <v>6.1686449141973299E-4</v>
      </c>
      <c r="E432" s="2">
        <f>MACD!F432</f>
        <v>-4.1503682197448738E-2</v>
      </c>
      <c r="F432" s="2">
        <f>'Moving Avg'!D432</f>
        <v>4.0785</v>
      </c>
      <c r="G432" s="2">
        <f>'Moving Avg'!F432</f>
        <v>4.0627399999999998</v>
      </c>
      <c r="H432" s="2">
        <f>'Moving Avg'!G432</f>
        <v>3.8897340000000007</v>
      </c>
      <c r="I432" s="2">
        <f>'Moving Avg'!H432</f>
        <v>3.6822719999999975</v>
      </c>
      <c r="J432" s="17" t="str">
        <f>OBV!F432</f>
        <v>BULLISH</v>
      </c>
      <c r="K432" s="17" t="str">
        <f>OBV!G432</f>
        <v>NEUTRAL</v>
      </c>
      <c r="L432" s="17" t="str">
        <f>OBV!H432</f>
        <v>CONFIRMED BULLISH</v>
      </c>
    </row>
    <row r="433" spans="1:12" ht="13.5" x14ac:dyDescent="0.25">
      <c r="A433" s="3">
        <f>RSI!A433</f>
        <v>42636</v>
      </c>
      <c r="B433" s="2">
        <f>RSI!B433</f>
        <v>4.1127000000000002</v>
      </c>
      <c r="C433" s="2">
        <f>RSI!I433</f>
        <v>62.725511629040064</v>
      </c>
      <c r="D433" s="2">
        <f>MACD!E433</f>
        <v>9.0511510726285493E-3</v>
      </c>
      <c r="E433" s="2">
        <f>MACD!F433</f>
        <v>-3.1392715543433279E-2</v>
      </c>
      <c r="F433" s="2">
        <f>'Moving Avg'!D433</f>
        <v>4.08812</v>
      </c>
      <c r="G433" s="2">
        <f>'Moving Avg'!F433</f>
        <v>4.0712950000000001</v>
      </c>
      <c r="H433" s="2">
        <f>'Moving Avg'!G433</f>
        <v>3.8965780000000008</v>
      </c>
      <c r="I433" s="2">
        <f>'Moving Avg'!H433</f>
        <v>3.6856024999999977</v>
      </c>
      <c r="J433" s="17" t="str">
        <f>OBV!F433</f>
        <v>BULLISH</v>
      </c>
      <c r="K433" s="17" t="str">
        <f>OBV!G433</f>
        <v>NEUTRAL</v>
      </c>
      <c r="L433" s="17" t="str">
        <f>OBV!H433</f>
        <v>CONFIRMED BULLISH</v>
      </c>
    </row>
    <row r="434" spans="1:12" ht="13.5" x14ac:dyDescent="0.25">
      <c r="A434" s="3">
        <f>RSI!A434</f>
        <v>42639</v>
      </c>
      <c r="B434" s="2">
        <f>RSI!B434</f>
        <v>4.1181000000000001</v>
      </c>
      <c r="C434" s="2">
        <f>RSI!I434</f>
        <v>63.26602611282874</v>
      </c>
      <c r="D434" s="2">
        <f>MACD!E434</f>
        <v>1.5217601800667779E-2</v>
      </c>
      <c r="E434" s="2">
        <f>MACD!F434</f>
        <v>-2.2070652074613069E-2</v>
      </c>
      <c r="F434" s="2">
        <f>'Moving Avg'!D434</f>
        <v>4.0988200000000008</v>
      </c>
      <c r="G434" s="2">
        <f>'Moving Avg'!F434</f>
        <v>4.0803849999999997</v>
      </c>
      <c r="H434" s="2">
        <f>'Moving Avg'!G434</f>
        <v>3.9029960000000004</v>
      </c>
      <c r="I434" s="2">
        <f>'Moving Avg'!H434</f>
        <v>3.6889339999999975</v>
      </c>
      <c r="J434" s="17" t="str">
        <f>OBV!F434</f>
        <v>BULLISH</v>
      </c>
      <c r="K434" s="17" t="str">
        <f>OBV!G434</f>
        <v>NEUTRAL</v>
      </c>
      <c r="L434" s="17" t="str">
        <f>OBV!H434</f>
        <v>CONFIRMED BULLISH</v>
      </c>
    </row>
    <row r="435" spans="1:12" ht="13.5" x14ac:dyDescent="0.25">
      <c r="A435" s="3">
        <f>RSI!A435</f>
        <v>42640</v>
      </c>
      <c r="B435" s="2">
        <f>RSI!B435</f>
        <v>4.1181000000000001</v>
      </c>
      <c r="C435" s="2">
        <f>RSI!I435</f>
        <v>63.26602611282874</v>
      </c>
      <c r="D435" s="2">
        <f>MACD!E435</f>
        <v>1.987544665254326E-2</v>
      </c>
      <c r="E435" s="2">
        <f>MACD!F435</f>
        <v>-1.3681432329181804E-2</v>
      </c>
      <c r="F435" s="2">
        <f>'Moving Avg'!D435</f>
        <v>4.1073800000000009</v>
      </c>
      <c r="G435" s="2">
        <f>'Moving Avg'!F435</f>
        <v>4.0910799999999998</v>
      </c>
      <c r="H435" s="2">
        <f>'Moving Avg'!G435</f>
        <v>3.9094139999999999</v>
      </c>
      <c r="I435" s="2">
        <f>'Moving Avg'!H435</f>
        <v>3.6922654999999973</v>
      </c>
      <c r="J435" s="17" t="str">
        <f>OBV!F435</f>
        <v>BULLISH</v>
      </c>
      <c r="K435" s="17" t="str">
        <f>OBV!G435</f>
        <v>NEUTRAL</v>
      </c>
      <c r="L435" s="17" t="str">
        <f>OBV!H435</f>
        <v>CONFIRMED BULLISH</v>
      </c>
    </row>
    <row r="436" spans="1:12" ht="13.5" x14ac:dyDescent="0.25">
      <c r="A436" s="3">
        <f>RSI!A436</f>
        <v>42641</v>
      </c>
      <c r="B436" s="2">
        <f>RSI!B436</f>
        <v>4.1181000000000001</v>
      </c>
      <c r="C436" s="2">
        <f>RSI!I436</f>
        <v>63.26602611282874</v>
      </c>
      <c r="D436" s="2">
        <f>MACD!E436</f>
        <v>3.1529023711390991E-2</v>
      </c>
      <c r="E436" s="2">
        <f>MACD!F436</f>
        <v>-4.6393411210672447E-3</v>
      </c>
      <c r="F436" s="2">
        <f>'Moving Avg'!D436</f>
        <v>4.1159400000000002</v>
      </c>
      <c r="G436" s="2">
        <f>'Moving Avg'!F436</f>
        <v>4.0964299999999998</v>
      </c>
      <c r="H436" s="2">
        <f>'Moving Avg'!G436</f>
        <v>3.915832</v>
      </c>
      <c r="I436" s="2">
        <f>'Moving Avg'!H436</f>
        <v>3.6954929999999977</v>
      </c>
      <c r="J436" s="17" t="str">
        <f>OBV!F436</f>
        <v>BULLISH</v>
      </c>
      <c r="K436" s="17" t="str">
        <f>OBV!G436</f>
        <v>NEUTRAL</v>
      </c>
      <c r="L436" s="17" t="str">
        <f>OBV!H436</f>
        <v>CONFIRMED BULLISH</v>
      </c>
    </row>
    <row r="437" spans="1:12" ht="13.5" x14ac:dyDescent="0.25">
      <c r="A437" s="3">
        <f>RSI!A437</f>
        <v>42642</v>
      </c>
      <c r="B437" s="2">
        <f>RSI!B437</f>
        <v>4.1181000000000001</v>
      </c>
      <c r="C437" s="2">
        <f>RSI!I437</f>
        <v>63.26602611282874</v>
      </c>
      <c r="D437" s="2">
        <f>MACD!E437</f>
        <v>1.6217392931725527E-2</v>
      </c>
      <c r="E437" s="2">
        <f>MACD!F437</f>
        <v>-4.679943105086906E-4</v>
      </c>
      <c r="F437" s="2">
        <f>'Moving Avg'!D437</f>
        <v>4.1170199999999992</v>
      </c>
      <c r="G437" s="2">
        <f>'Moving Avg'!F437</f>
        <v>4.0991049999999998</v>
      </c>
      <c r="H437" s="2">
        <f>'Moving Avg'!G437</f>
        <v>3.9226779999999994</v>
      </c>
      <c r="I437" s="2">
        <f>'Moving Avg'!H437</f>
        <v>3.6987204999999976</v>
      </c>
      <c r="J437" s="17" t="str">
        <f>OBV!F437</f>
        <v>BULLISH</v>
      </c>
      <c r="K437" s="17" t="str">
        <f>OBV!G437</f>
        <v>NEUTRAL</v>
      </c>
      <c r="L437" s="17" t="str">
        <f>OBV!H437</f>
        <v>CONFIRMED BULLISH</v>
      </c>
    </row>
    <row r="438" spans="1:12" ht="13.5" x14ac:dyDescent="0.25">
      <c r="A438" s="3">
        <f>RSI!A438</f>
        <v>42643</v>
      </c>
      <c r="B438" s="2">
        <f>RSI!B438</f>
        <v>4.0110999999999999</v>
      </c>
      <c r="C438" s="2">
        <f>RSI!I438</f>
        <v>45.630757629093885</v>
      </c>
      <c r="D438" s="2">
        <f>MACD!E438</f>
        <v>1.8973609352994636E-2</v>
      </c>
      <c r="E438" s="2">
        <f>MACD!F438</f>
        <v>3.4203264221919745E-3</v>
      </c>
      <c r="F438" s="2">
        <f>'Moving Avg'!D438</f>
        <v>4.0967000000000002</v>
      </c>
      <c r="G438" s="2">
        <f>'Moving Avg'!F438</f>
        <v>4.0937549999999998</v>
      </c>
      <c r="H438" s="2">
        <f>'Moving Avg'!G438</f>
        <v>3.9273839999999995</v>
      </c>
      <c r="I438" s="2">
        <f>'Moving Avg'!H438</f>
        <v>3.7012834999999988</v>
      </c>
      <c r="J438" s="17" t="str">
        <f>OBV!F438</f>
        <v>BULLISH</v>
      </c>
      <c r="K438" s="17" t="str">
        <f>OBV!G438</f>
        <v>NEUTRAL</v>
      </c>
      <c r="L438" s="17" t="str">
        <f>OBV!H438</f>
        <v>BULLISH DIVERGENCE</v>
      </c>
    </row>
    <row r="439" spans="1:12" ht="13.5" x14ac:dyDescent="0.25">
      <c r="A439" s="3">
        <f>RSI!A439</f>
        <v>42647</v>
      </c>
      <c r="B439" s="2">
        <f>RSI!B439</f>
        <v>4.1715999999999998</v>
      </c>
      <c r="C439" s="2">
        <f>RSI!I439</f>
        <v>62.511338760978902</v>
      </c>
      <c r="D439" s="2">
        <f>MACD!E439</f>
        <v>9.6376124254637929E-3</v>
      </c>
      <c r="E439" s="2">
        <f>MACD!F439</f>
        <v>4.6637836228463382E-3</v>
      </c>
      <c r="F439" s="2">
        <f>'Moving Avg'!D439</f>
        <v>4.1074000000000002</v>
      </c>
      <c r="G439" s="2">
        <f>'Moving Avg'!F439</f>
        <v>4.0991049999999998</v>
      </c>
      <c r="H439" s="2">
        <f>'Moving Avg'!G439</f>
        <v>3.9375459999999998</v>
      </c>
      <c r="I439" s="2">
        <f>'Moving Avg'!H439</f>
        <v>3.7045194999999991</v>
      </c>
      <c r="J439" s="17" t="str">
        <f>OBV!F439</f>
        <v>BULLISH</v>
      </c>
      <c r="K439" s="17" t="str">
        <f>OBV!G439</f>
        <v>NEUTRAL</v>
      </c>
      <c r="L439" s="17" t="str">
        <f>OBV!H439</f>
        <v>CONFIRMED BULLISH</v>
      </c>
    </row>
    <row r="440" spans="1:12" ht="13.5" x14ac:dyDescent="0.25">
      <c r="A440" s="3">
        <f>RSI!A440</f>
        <v>42648</v>
      </c>
      <c r="B440" s="2">
        <f>RSI!B440</f>
        <v>4.1715999999999998</v>
      </c>
      <c r="C440" s="2">
        <f>RSI!I440</f>
        <v>62.511338760978902</v>
      </c>
      <c r="D440" s="2">
        <f>MACD!E440</f>
        <v>2.6400352038891128E-3</v>
      </c>
      <c r="E440" s="2">
        <f>MACD!F440</f>
        <v>4.2590339390548935E-3</v>
      </c>
      <c r="F440" s="2">
        <f>'Moving Avg'!D440</f>
        <v>4.1181000000000001</v>
      </c>
      <c r="G440" s="2">
        <f>'Moving Avg'!F440</f>
        <v>4.1044549999999997</v>
      </c>
      <c r="H440" s="2">
        <f>'Moving Avg'!G440</f>
        <v>3.9493119999999999</v>
      </c>
      <c r="I440" s="2">
        <f>'Moving Avg'!H440</f>
        <v>3.7080144999999991</v>
      </c>
      <c r="J440" s="17" t="str">
        <f>OBV!F440</f>
        <v>BULLISH</v>
      </c>
      <c r="K440" s="17" t="str">
        <f>OBV!G440</f>
        <v>NEUTRAL</v>
      </c>
      <c r="L440" s="17" t="str">
        <f>OBV!H440</f>
        <v>CONFIRMED BULLISH</v>
      </c>
    </row>
    <row r="441" spans="1:12" ht="13.5" x14ac:dyDescent="0.25">
      <c r="A441" s="3">
        <f>RSI!A441</f>
        <v>42649</v>
      </c>
      <c r="B441" s="2">
        <f>RSI!B441</f>
        <v>4.1715999999999998</v>
      </c>
      <c r="C441" s="2">
        <f>RSI!I441</f>
        <v>62.511338760978894</v>
      </c>
      <c r="D441" s="2">
        <f>MACD!E441</f>
        <v>-3.9699188609212399E-3</v>
      </c>
      <c r="E441" s="2">
        <f>MACD!F441</f>
        <v>2.6132433790596668E-3</v>
      </c>
      <c r="F441" s="2">
        <f>'Moving Avg'!D441</f>
        <v>4.1288</v>
      </c>
      <c r="G441" s="2">
        <f>'Moving Avg'!F441</f>
        <v>4.1079299999999987</v>
      </c>
      <c r="H441" s="2">
        <f>'Moving Avg'!G441</f>
        <v>3.9580839999999999</v>
      </c>
      <c r="I441" s="2">
        <f>'Moving Avg'!H441</f>
        <v>3.7113799999999992</v>
      </c>
      <c r="J441" s="17" t="str">
        <f>OBV!F441</f>
        <v>BULLISH</v>
      </c>
      <c r="K441" s="17" t="str">
        <f>OBV!G441</f>
        <v>NEUTRAL</v>
      </c>
      <c r="L441" s="17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4.0646000000000004</v>
      </c>
      <c r="C442" s="2">
        <f>RSI!I442</f>
        <v>49.670452013453776</v>
      </c>
      <c r="D442" s="2">
        <f>MACD!E442</f>
        <v>3.4789196223288243E-3</v>
      </c>
      <c r="E442" s="2">
        <f>MACD!F442</f>
        <v>2.7863786277134983E-3</v>
      </c>
      <c r="F442" s="2">
        <f>'Moving Avg'!D442</f>
        <v>4.1181000000000001</v>
      </c>
      <c r="G442" s="2">
        <f>'Moving Avg'!F442</f>
        <v>4.1052549999999988</v>
      </c>
      <c r="H442" s="2">
        <f>'Moving Avg'!G442</f>
        <v>3.9639660000000005</v>
      </c>
      <c r="I442" s="2">
        <f>'Moving Avg'!H442</f>
        <v>3.7141069999999998</v>
      </c>
      <c r="J442" s="17" t="str">
        <f>OBV!F442</f>
        <v>BULLISH</v>
      </c>
      <c r="K442" s="17" t="str">
        <f>OBV!G442</f>
        <v>NEUTRAL</v>
      </c>
      <c r="L442" s="17" t="str">
        <f>OBV!H442</f>
        <v>BULLISH DIVERGENCE</v>
      </c>
    </row>
    <row r="443" spans="1:12" ht="13.5" x14ac:dyDescent="0.25">
      <c r="A443" s="3">
        <f>RSI!A443</f>
        <v>42653</v>
      </c>
      <c r="B443" s="2">
        <f>RSI!B443</f>
        <v>4.0646000000000004</v>
      </c>
      <c r="C443" s="2">
        <f>RSI!I443</f>
        <v>49.670452013453783</v>
      </c>
      <c r="D443" s="2">
        <f>MACD!E443</f>
        <v>9.8234065294642292E-3</v>
      </c>
      <c r="E443" s="2">
        <f>MACD!F443</f>
        <v>4.1937842080636452E-3</v>
      </c>
      <c r="F443" s="2">
        <f>'Moving Avg'!D443</f>
        <v>4.1288</v>
      </c>
      <c r="G443" s="2">
        <f>'Moving Avg'!F443</f>
        <v>4.1025799999999988</v>
      </c>
      <c r="H443" s="2">
        <f>'Moving Avg'!G443</f>
        <v>3.9698480000000012</v>
      </c>
      <c r="I443" s="2">
        <f>'Moving Avg'!H443</f>
        <v>3.7168079999999999</v>
      </c>
      <c r="J443" s="17" t="str">
        <f>OBV!F443</f>
        <v>BULLISH</v>
      </c>
      <c r="K443" s="17" t="str">
        <f>OBV!G443</f>
        <v>NEUTRAL</v>
      </c>
      <c r="L443" s="17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4.0914000000000001</v>
      </c>
      <c r="C444" s="2">
        <f>RSI!I444</f>
        <v>52.504511474141687</v>
      </c>
      <c r="D444" s="2">
        <f>MACD!E444</f>
        <v>1.4075942920758422E-2</v>
      </c>
      <c r="E444" s="2">
        <f>MACD!F444</f>
        <v>6.1702159506026016E-3</v>
      </c>
      <c r="F444" s="2">
        <f>'Moving Avg'!D444</f>
        <v>4.1127599999999997</v>
      </c>
      <c r="G444" s="2">
        <f>'Moving Avg'!F444</f>
        <v>4.1012449999999987</v>
      </c>
      <c r="H444" s="2">
        <f>'Moving Avg'!G444</f>
        <v>3.9762660000000012</v>
      </c>
      <c r="I444" s="2">
        <f>'Moving Avg'!H444</f>
        <v>3.7193839999999998</v>
      </c>
      <c r="J444" s="17" t="str">
        <f>OBV!F444</f>
        <v>BULLISH</v>
      </c>
      <c r="K444" s="17" t="str">
        <f>OBV!G444</f>
        <v>NEUTRAL</v>
      </c>
      <c r="L444" s="17" t="str">
        <f>OBV!H444</f>
        <v>BULLISH DIVERGENCE</v>
      </c>
    </row>
    <row r="445" spans="1:12" ht="13.5" x14ac:dyDescent="0.25">
      <c r="A445" s="3">
        <f>RSI!A445</f>
        <v>42655</v>
      </c>
      <c r="B445" s="2">
        <f>RSI!B445</f>
        <v>4.0646000000000004</v>
      </c>
      <c r="C445" s="2">
        <f>RSI!I445</f>
        <v>49.502595176440771</v>
      </c>
      <c r="D445" s="2">
        <f>MACD!E445</f>
        <v>1.9536751285211373E-2</v>
      </c>
      <c r="E445" s="2">
        <f>MACD!F445</f>
        <v>8.8435230175243559E-3</v>
      </c>
      <c r="F445" s="2">
        <f>'Moving Avg'!D445</f>
        <v>4.0913599999999999</v>
      </c>
      <c r="G445" s="2">
        <f>'Moving Avg'!F445</f>
        <v>4.0985699999999987</v>
      </c>
      <c r="H445" s="2">
        <f>'Moving Avg'!G445</f>
        <v>3.9821480000000005</v>
      </c>
      <c r="I445" s="2">
        <f>'Moving Avg'!H445</f>
        <v>3.7215669999999998</v>
      </c>
      <c r="J445" s="17" t="str">
        <f>OBV!F445</f>
        <v>BULLISH</v>
      </c>
      <c r="K445" s="17" t="str">
        <f>OBV!G445</f>
        <v>NEUTRAL</v>
      </c>
      <c r="L445" s="17" t="str">
        <f>OBV!H445</f>
        <v>BULLISH DIVERGENCE</v>
      </c>
    </row>
    <row r="446" spans="1:12" ht="13.5" x14ac:dyDescent="0.25">
      <c r="A446" s="3">
        <f>RSI!A446</f>
        <v>42656</v>
      </c>
      <c r="B446" s="2">
        <f>RSI!B446</f>
        <v>4.0646000000000004</v>
      </c>
      <c r="C446" s="2">
        <f>RSI!I446</f>
        <v>49.502595176440778</v>
      </c>
      <c r="D446" s="2">
        <f>MACD!E446</f>
        <v>2.42022079663613E-2</v>
      </c>
      <c r="E446" s="2">
        <f>MACD!F446</f>
        <v>1.1915260007291746E-2</v>
      </c>
      <c r="F446" s="2">
        <f>'Moving Avg'!D446</f>
        <v>4.06996</v>
      </c>
      <c r="G446" s="2">
        <f>'Moving Avg'!F446</f>
        <v>4.0932199999999996</v>
      </c>
      <c r="H446" s="2">
        <f>'Moving Avg'!G446</f>
        <v>3.9880300000000011</v>
      </c>
      <c r="I446" s="2">
        <f>'Moving Avg'!H446</f>
        <v>3.7237755000000003</v>
      </c>
      <c r="J446" s="17" t="str">
        <f>OBV!F446</f>
        <v>BULLISH</v>
      </c>
      <c r="K446" s="17" t="str">
        <f>OBV!G446</f>
        <v>NEUTRAL</v>
      </c>
      <c r="L446" s="17" t="str">
        <f>OBV!H446</f>
        <v>BULLISH DIVERGENCE</v>
      </c>
    </row>
    <row r="447" spans="1:12" ht="13.5" x14ac:dyDescent="0.25">
      <c r="A447" s="3">
        <f>RSI!A447</f>
        <v>42657</v>
      </c>
      <c r="B447" s="2">
        <f>RSI!B447</f>
        <v>4.1181000000000001</v>
      </c>
      <c r="C447" s="2">
        <f>RSI!I447</f>
        <v>55.405569972372945</v>
      </c>
      <c r="D447" s="2">
        <f>MACD!E447</f>
        <v>2.422839530382781E-2</v>
      </c>
      <c r="E447" s="2">
        <f>MACD!F447</f>
        <v>1.4377887066598958E-2</v>
      </c>
      <c r="F447" s="2">
        <f>'Moving Avg'!D447</f>
        <v>4.08066</v>
      </c>
      <c r="G447" s="2">
        <f>'Moving Avg'!F447</f>
        <v>4.0985699999999996</v>
      </c>
      <c r="H447" s="2">
        <f>'Moving Avg'!G447</f>
        <v>3.9949820000000011</v>
      </c>
      <c r="I447" s="2">
        <f>'Moving Avg'!H447</f>
        <v>3.7262260000000009</v>
      </c>
      <c r="J447" s="17" t="str">
        <f>OBV!F447</f>
        <v>BULLISH</v>
      </c>
      <c r="K447" s="17" t="str">
        <f>OBV!G447</f>
        <v>NEUTRAL</v>
      </c>
      <c r="L447" s="17" t="str">
        <f>OBV!H447</f>
        <v>CONFIRMED BULLISH</v>
      </c>
    </row>
    <row r="448" spans="1:12" ht="13.5" x14ac:dyDescent="0.25">
      <c r="A448" s="3">
        <f>RSI!A448</f>
        <v>42660</v>
      </c>
      <c r="B448" s="2">
        <f>RSI!B448</f>
        <v>4.1181000000000001</v>
      </c>
      <c r="C448" s="2">
        <f>RSI!I448</f>
        <v>55.405569972372938</v>
      </c>
      <c r="D448" s="2">
        <f>MACD!E448</f>
        <v>7.5112669180388281E-3</v>
      </c>
      <c r="E448" s="2">
        <f>MACD!F448</f>
        <v>1.3004563036886933E-2</v>
      </c>
      <c r="F448" s="2">
        <f>'Moving Avg'!D448</f>
        <v>4.0913599999999999</v>
      </c>
      <c r="G448" s="2">
        <f>'Moving Avg'!F448</f>
        <v>4.1012449999999987</v>
      </c>
      <c r="H448" s="2">
        <f>'Moving Avg'!G448</f>
        <v>4.0021480000000009</v>
      </c>
      <c r="I448" s="2">
        <f>'Moving Avg'!H448</f>
        <v>3.7286765000000006</v>
      </c>
      <c r="J448" s="17" t="str">
        <f>OBV!F448</f>
        <v>BULLISH</v>
      </c>
      <c r="K448" s="17" t="str">
        <f>OBV!G448</f>
        <v>NEUTRAL</v>
      </c>
      <c r="L448" s="17" t="str">
        <f>OBV!H448</f>
        <v>CONFIRMED BULLISH</v>
      </c>
    </row>
    <row r="449" spans="1:12" ht="13.5" x14ac:dyDescent="0.25">
      <c r="A449" s="3">
        <f>RSI!A449</f>
        <v>42661</v>
      </c>
      <c r="B449" s="2">
        <f>RSI!B449</f>
        <v>4.0110999999999999</v>
      </c>
      <c r="C449" s="2">
        <f>RSI!I449</f>
        <v>43.587143870502629</v>
      </c>
      <c r="D449" s="2">
        <f>MACD!E449</f>
        <v>2.5727063573981468E-2</v>
      </c>
      <c r="E449" s="2">
        <f>MACD!F449</f>
        <v>1.554906314430584E-2</v>
      </c>
      <c r="F449" s="2">
        <f>'Moving Avg'!D449</f>
        <v>4.0753000000000004</v>
      </c>
      <c r="G449" s="2">
        <f>'Moving Avg'!F449</f>
        <v>4.0985699999999996</v>
      </c>
      <c r="H449" s="2">
        <f>'Moving Avg'!G449</f>
        <v>4.0074960000000006</v>
      </c>
      <c r="I449" s="2">
        <f>'Moving Avg'!H449</f>
        <v>3.7305920000000015</v>
      </c>
      <c r="J449" s="17" t="str">
        <f>OBV!F449</f>
        <v>BEARISH</v>
      </c>
      <c r="K449" s="17" t="str">
        <f>OBV!G449</f>
        <v>NEUTRAL</v>
      </c>
      <c r="L449" s="17" t="str">
        <f>OBV!H449</f>
        <v>CONFIRMED BEARISH</v>
      </c>
    </row>
    <row r="450" spans="1:12" ht="13.5" x14ac:dyDescent="0.25">
      <c r="A450" s="3">
        <f>RSI!A450</f>
        <v>42662</v>
      </c>
      <c r="B450" s="2">
        <f>RSI!B450</f>
        <v>4.0110999999999999</v>
      </c>
      <c r="C450" s="2">
        <f>RSI!I450</f>
        <v>43.587143870502629</v>
      </c>
      <c r="D450" s="2">
        <f>MACD!E450</f>
        <v>4.1534573050016732E-2</v>
      </c>
      <c r="E450" s="2">
        <f>MACD!F450</f>
        <v>2.0746165125448017E-2</v>
      </c>
      <c r="F450" s="2">
        <f>'Moving Avg'!D450</f>
        <v>4.0646000000000004</v>
      </c>
      <c r="G450" s="2">
        <f>'Moving Avg'!F450</f>
        <v>4.0953599999999994</v>
      </c>
      <c r="H450" s="2">
        <f>'Moving Avg'!G450</f>
        <v>4.0128440000000012</v>
      </c>
      <c r="I450" s="2">
        <f>'Moving Avg'!H450</f>
        <v>3.7325075000000023</v>
      </c>
      <c r="J450" s="17" t="str">
        <f>OBV!F450</f>
        <v>BEARISH</v>
      </c>
      <c r="K450" s="17" t="str">
        <f>OBV!G450</f>
        <v>NEUTRAL</v>
      </c>
      <c r="L450" s="17" t="str">
        <f>OBV!H450</f>
        <v>CONFIRMED BEARISH</v>
      </c>
    </row>
    <row r="451" spans="1:12" ht="13.5" x14ac:dyDescent="0.25">
      <c r="A451" s="3">
        <f>RSI!A451</f>
        <v>42663</v>
      </c>
      <c r="B451" s="2">
        <f>RSI!B451</f>
        <v>4.0646000000000004</v>
      </c>
      <c r="C451" s="2">
        <f>RSI!I451</f>
        <v>49.796920086952618</v>
      </c>
      <c r="D451" s="2">
        <f>MACD!E451</f>
        <v>5.1312142319844156E-2</v>
      </c>
      <c r="E451" s="2">
        <f>MACD!F451</f>
        <v>2.6859360564327247E-2</v>
      </c>
      <c r="F451" s="2">
        <f>'Moving Avg'!D451</f>
        <v>4.0646000000000004</v>
      </c>
      <c r="G451" s="2">
        <f>'Moving Avg'!F451</f>
        <v>4.0948249999999993</v>
      </c>
      <c r="H451" s="2">
        <f>'Moving Avg'!G451</f>
        <v>4.0192620000000012</v>
      </c>
      <c r="I451" s="2">
        <f>'Moving Avg'!H451</f>
        <v>3.7352345000000025</v>
      </c>
      <c r="J451" s="17" t="str">
        <f>OBV!F451</f>
        <v>BULLISH</v>
      </c>
      <c r="K451" s="17" t="str">
        <f>OBV!G451</f>
        <v>NEUTRAL</v>
      </c>
      <c r="L451" s="17" t="str">
        <f>OBV!H451</f>
        <v>NEUTRAL</v>
      </c>
    </row>
    <row r="452" spans="1:12" ht="13.5" x14ac:dyDescent="0.25">
      <c r="A452" s="3">
        <f>RSI!A452</f>
        <v>42664</v>
      </c>
      <c r="B452" s="2">
        <f>RSI!B452</f>
        <v>4.0110999999999999</v>
      </c>
      <c r="C452" s="2">
        <f>RSI!I452</f>
        <v>44.519378788286382</v>
      </c>
      <c r="D452" s="2">
        <f>MACD!E452</f>
        <v>4.7108675026178659E-2</v>
      </c>
      <c r="E452" s="2">
        <f>MACD!F452</f>
        <v>3.090922345669753E-2</v>
      </c>
      <c r="F452" s="2">
        <f>'Moving Avg'!D452</f>
        <v>4.0432000000000006</v>
      </c>
      <c r="G452" s="2">
        <f>'Moving Avg'!F452</f>
        <v>4.0897449999999989</v>
      </c>
      <c r="H452" s="2">
        <f>'Moving Avg'!G452</f>
        <v>4.0242880000000021</v>
      </c>
      <c r="I452" s="2">
        <f>'Moving Avg'!H452</f>
        <v>3.7371755000000024</v>
      </c>
      <c r="J452" s="17" t="str">
        <f>OBV!F452</f>
        <v>BULLISH</v>
      </c>
      <c r="K452" s="17" t="str">
        <f>OBV!G452</f>
        <v>NEUTRAL</v>
      </c>
      <c r="L452" s="17" t="str">
        <f>OBV!H452</f>
        <v>BULLISH DIVERGENCE</v>
      </c>
    </row>
    <row r="453" spans="1:12" ht="13.5" x14ac:dyDescent="0.25">
      <c r="A453" s="3">
        <f>RSI!A453</f>
        <v>42667</v>
      </c>
      <c r="B453" s="2">
        <f>RSI!B453</f>
        <v>4.0646000000000004</v>
      </c>
      <c r="C453" s="2">
        <f>RSI!I453</f>
        <v>50.202904789706892</v>
      </c>
      <c r="D453" s="2">
        <f>MACD!E453</f>
        <v>3.9925232844232994E-2</v>
      </c>
      <c r="E453" s="2">
        <f>MACD!F453</f>
        <v>3.2712425334204626E-2</v>
      </c>
      <c r="F453" s="2">
        <f>'Moving Avg'!D453</f>
        <v>4.0325000000000006</v>
      </c>
      <c r="G453" s="2">
        <f>'Moving Avg'!F453</f>
        <v>4.0873399999999993</v>
      </c>
      <c r="H453" s="2">
        <f>'Moving Avg'!G453</f>
        <v>4.0303840000000015</v>
      </c>
      <c r="I453" s="2">
        <f>'Moving Avg'!H453</f>
        <v>3.7393585000000034</v>
      </c>
      <c r="J453" s="17" t="str">
        <f>OBV!F453</f>
        <v>BULLISH</v>
      </c>
      <c r="K453" s="17" t="str">
        <f>OBV!G453</f>
        <v>NEUTRAL</v>
      </c>
      <c r="L453" s="17" t="str">
        <f>OBV!H453</f>
        <v>BULLISH DIVERGENCE</v>
      </c>
    </row>
    <row r="454" spans="1:12" ht="13.5" x14ac:dyDescent="0.25">
      <c r="A454" s="3">
        <f>RSI!A454</f>
        <v>42668</v>
      </c>
      <c r="B454" s="2">
        <f>RSI!B454</f>
        <v>4.1181000000000001</v>
      </c>
      <c r="C454" s="2">
        <f>RSI!I454</f>
        <v>55.15075307463939</v>
      </c>
      <c r="D454" s="2">
        <f>MACD!E454</f>
        <v>3.4002305404312594E-2</v>
      </c>
      <c r="E454" s="2">
        <f>MACD!F454</f>
        <v>3.2970401348226222E-2</v>
      </c>
      <c r="F454" s="2">
        <f>'Moving Avg'!D454</f>
        <v>4.0539000000000005</v>
      </c>
      <c r="G454" s="2">
        <f>'Moving Avg'!F454</f>
        <v>4.0873399999999993</v>
      </c>
      <c r="H454" s="2">
        <f>'Moving Avg'!G454</f>
        <v>4.0375500000000013</v>
      </c>
      <c r="I454" s="2">
        <f>'Moving Avg'!H454</f>
        <v>3.7418090000000039</v>
      </c>
      <c r="J454" s="17" t="str">
        <f>OBV!F454</f>
        <v>BULLISH</v>
      </c>
      <c r="K454" s="17" t="str">
        <f>OBV!G454</f>
        <v>NEUTRAL</v>
      </c>
      <c r="L454" s="17" t="str">
        <f>OBV!H454</f>
        <v>CONFIRMED BULLISH</v>
      </c>
    </row>
    <row r="455" spans="1:12" ht="13.5" x14ac:dyDescent="0.25">
      <c r="A455" s="3">
        <f>RSI!A455</f>
        <v>42669</v>
      </c>
      <c r="B455" s="2">
        <f>RSI!B455</f>
        <v>4.1448</v>
      </c>
      <c r="C455" s="2">
        <f>RSI!I455</f>
        <v>57.424361633845436</v>
      </c>
      <c r="D455" s="2">
        <f>MACD!E455</f>
        <v>2.2569216322844809E-2</v>
      </c>
      <c r="E455" s="2">
        <f>MACD!F455</f>
        <v>3.0890164343149944E-2</v>
      </c>
      <c r="F455" s="2">
        <f>'Moving Avg'!D455</f>
        <v>4.0806400000000007</v>
      </c>
      <c r="G455" s="2">
        <f>'Moving Avg'!F455</f>
        <v>4.0886749999999994</v>
      </c>
      <c r="H455" s="2">
        <f>'Moving Avg'!G455</f>
        <v>4.045250000000002</v>
      </c>
      <c r="I455" s="2">
        <f>'Moving Avg'!H455</f>
        <v>3.7443930000000045</v>
      </c>
      <c r="J455" s="17" t="str">
        <f>OBV!F455</f>
        <v>BULLISH</v>
      </c>
      <c r="K455" s="17" t="str">
        <f>OBV!G455</f>
        <v>NEUTRAL</v>
      </c>
      <c r="L455" s="17" t="str">
        <f>OBV!H455</f>
        <v>CONFIRMED BULLISH</v>
      </c>
    </row>
    <row r="456" spans="1:12" ht="13.5" x14ac:dyDescent="0.25">
      <c r="A456" s="3">
        <f>RSI!A456</f>
        <v>42670</v>
      </c>
      <c r="B456" s="2">
        <f>RSI!B456</f>
        <v>4.1448</v>
      </c>
      <c r="C456" s="2">
        <f>RSI!I456</f>
        <v>57.424361633845436</v>
      </c>
      <c r="D456" s="2">
        <f>MACD!E456</f>
        <v>1.2440508736819567E-2</v>
      </c>
      <c r="E456" s="2">
        <f>MACD!F456</f>
        <v>2.720023322188387E-2</v>
      </c>
      <c r="F456" s="2">
        <f>'Moving Avg'!D456</f>
        <v>4.0966800000000001</v>
      </c>
      <c r="G456" s="2">
        <f>'Moving Avg'!F456</f>
        <v>4.0900099999999995</v>
      </c>
      <c r="H456" s="2">
        <f>'Moving Avg'!G456</f>
        <v>4.0527360000000021</v>
      </c>
      <c r="I456" s="2">
        <f>'Moving Avg'!H456</f>
        <v>3.7470025000000051</v>
      </c>
      <c r="J456" s="17" t="str">
        <f>OBV!F456</f>
        <v>BEARISH</v>
      </c>
      <c r="K456" s="17" t="str">
        <f>OBV!G456</f>
        <v>NEUTRAL</v>
      </c>
      <c r="L456" s="17" t="str">
        <f>OBV!H456</f>
        <v>BEARISH DIVERGENCE</v>
      </c>
    </row>
    <row r="457" spans="1:12" ht="13.5" x14ac:dyDescent="0.25">
      <c r="A457" s="3">
        <f>RSI!A457</f>
        <v>42671</v>
      </c>
      <c r="B457" s="2">
        <f>RSI!B457</f>
        <v>4.1448</v>
      </c>
      <c r="C457" s="2">
        <f>RSI!I457</f>
        <v>57.424361633845436</v>
      </c>
      <c r="D457" s="2">
        <f>MACD!E457</f>
        <v>1.1679948562733244E-2</v>
      </c>
      <c r="E457" s="2">
        <f>MACD!F457</f>
        <v>2.4096176290053749E-2</v>
      </c>
      <c r="F457" s="2">
        <f>'Moving Avg'!D457</f>
        <v>4.1234200000000003</v>
      </c>
      <c r="G457" s="2">
        <f>'Moving Avg'!F457</f>
        <v>4.0913449999999996</v>
      </c>
      <c r="H457" s="2">
        <f>'Moving Avg'!G457</f>
        <v>4.0596880000000013</v>
      </c>
      <c r="I457" s="2">
        <f>'Moving Avg'!H457</f>
        <v>3.7496120000000053</v>
      </c>
      <c r="J457" s="17" t="str">
        <f>OBV!F457</f>
        <v>BULLISH</v>
      </c>
      <c r="K457" s="17" t="str">
        <f>OBV!G457</f>
        <v>NEUTRAL</v>
      </c>
      <c r="L457" s="17" t="str">
        <f>OBV!H457</f>
        <v>CONFIRMED BULLISH</v>
      </c>
    </row>
    <row r="458" spans="1:12" ht="13.5" x14ac:dyDescent="0.25">
      <c r="A458" s="3">
        <f>RSI!A458</f>
        <v>42674</v>
      </c>
      <c r="B458" s="2">
        <f>RSI!B458</f>
        <v>4.1448</v>
      </c>
      <c r="C458" s="2">
        <f>RSI!I458</f>
        <v>57.424361633845436</v>
      </c>
      <c r="D458" s="2">
        <f>MACD!E458</f>
        <v>1.0646689753261107E-2</v>
      </c>
      <c r="E458" s="2">
        <f>MACD!F458</f>
        <v>2.1406278982695221E-2</v>
      </c>
      <c r="F458" s="2">
        <f>'Moving Avg'!D458</f>
        <v>4.1394600000000006</v>
      </c>
      <c r="G458" s="2">
        <f>'Moving Avg'!F458</f>
        <v>4.0980299999999996</v>
      </c>
      <c r="H458" s="2">
        <f>'Moving Avg'!G458</f>
        <v>4.0661060000000013</v>
      </c>
      <c r="I458" s="2">
        <f>'Moving Avg'!H458</f>
        <v>3.7523255000000053</v>
      </c>
      <c r="J458" s="17" t="str">
        <f>OBV!F458</f>
        <v>BULLISH</v>
      </c>
      <c r="K458" s="17" t="str">
        <f>OBV!G458</f>
        <v>NEUTRAL</v>
      </c>
      <c r="L458" s="17" t="str">
        <f>OBV!H458</f>
        <v>CONFIRMED BULLISH</v>
      </c>
    </row>
    <row r="459" spans="1:12" ht="13.5" x14ac:dyDescent="0.25">
      <c r="A459" s="3">
        <f>RSI!A459</f>
        <v>42675</v>
      </c>
      <c r="B459" s="2">
        <f>RSI!B459</f>
        <v>4.1448</v>
      </c>
      <c r="C459" s="2">
        <f>RSI!I459</f>
        <v>57.424361633845429</v>
      </c>
      <c r="D459" s="2">
        <f>MACD!E459</f>
        <v>-7.0499852655938611E-3</v>
      </c>
      <c r="E459" s="2">
        <f>MACD!F459</f>
        <v>1.5715026133037404E-2</v>
      </c>
      <c r="F459" s="2">
        <f>'Moving Avg'!D459</f>
        <v>4.1448</v>
      </c>
      <c r="G459" s="2">
        <f>'Moving Avg'!F459</f>
        <v>4.0966900000000006</v>
      </c>
      <c r="H459" s="2">
        <f>'Moving Avg'!G459</f>
        <v>4.0719880000000011</v>
      </c>
      <c r="I459" s="2">
        <f>'Moving Avg'!H459</f>
        <v>3.7549870000000056</v>
      </c>
      <c r="J459" s="17" t="str">
        <f>OBV!F459</f>
        <v>BULLISH</v>
      </c>
      <c r="K459" s="17" t="str">
        <f>OBV!G459</f>
        <v>NEUTRAL</v>
      </c>
      <c r="L459" s="17" t="str">
        <f>OBV!H459</f>
        <v>CONFIRMED BULLISH</v>
      </c>
    </row>
    <row r="460" spans="1:12" ht="13.5" x14ac:dyDescent="0.25">
      <c r="A460" s="3">
        <f>RSI!A460</f>
        <v>42676</v>
      </c>
      <c r="B460" s="2">
        <f>RSI!B460</f>
        <v>4.0646000000000004</v>
      </c>
      <c r="C460" s="2">
        <f>RSI!I460</f>
        <v>47.047155669055158</v>
      </c>
      <c r="D460" s="2">
        <f>MACD!E460</f>
        <v>-1.6417465861384706E-2</v>
      </c>
      <c r="E460" s="2">
        <f>MACD!F460</f>
        <v>9.2885277341529827E-3</v>
      </c>
      <c r="F460" s="2">
        <f>'Moving Avg'!D460</f>
        <v>4.1287599999999998</v>
      </c>
      <c r="G460" s="2">
        <f>'Moving Avg'!F460</f>
        <v>4.0913400000000006</v>
      </c>
      <c r="H460" s="2">
        <f>'Moving Avg'!G460</f>
        <v>4.0762660000000013</v>
      </c>
      <c r="I460" s="2">
        <f>'Moving Avg'!H460</f>
        <v>3.7576880000000057</v>
      </c>
      <c r="J460" s="17" t="str">
        <f>OBV!F460</f>
        <v>BEARISH</v>
      </c>
      <c r="K460" s="17" t="str">
        <f>OBV!G460</f>
        <v>NEUTRAL</v>
      </c>
      <c r="L460" s="17" t="str">
        <f>OBV!H460</f>
        <v>CONFIRMED BEARISH</v>
      </c>
    </row>
    <row r="461" spans="1:12" ht="13.5" x14ac:dyDescent="0.25">
      <c r="A461" s="3">
        <f>RSI!A461</f>
        <v>42677</v>
      </c>
      <c r="B461" s="2">
        <f>RSI!B461</f>
        <v>4.0378999999999996</v>
      </c>
      <c r="C461" s="2">
        <f>RSI!I461</f>
        <v>44.184458714007761</v>
      </c>
      <c r="D461" s="2">
        <f>MACD!E461</f>
        <v>-1.3970706033455293E-2</v>
      </c>
      <c r="E461" s="2">
        <f>MACD!F461</f>
        <v>4.6366809806313285E-3</v>
      </c>
      <c r="F461" s="2">
        <f>'Moving Avg'!D461</f>
        <v>4.1073800000000009</v>
      </c>
      <c r="G461" s="2">
        <f>'Moving Avg'!F461</f>
        <v>4.0846549999999997</v>
      </c>
      <c r="H461" s="2">
        <f>'Moving Avg'!G461</f>
        <v>4.0800100000000006</v>
      </c>
      <c r="I461" s="2">
        <f>'Moving Avg'!H461</f>
        <v>3.760333500000006</v>
      </c>
      <c r="J461" s="17" t="str">
        <f>OBV!F461</f>
        <v>BEARISH</v>
      </c>
      <c r="K461" s="17" t="str">
        <f>OBV!G461</f>
        <v>NEUTRAL</v>
      </c>
      <c r="L461" s="17" t="str">
        <f>OBV!H461</f>
        <v>CONFIRMED BEARISH</v>
      </c>
    </row>
    <row r="462" spans="1:12" ht="13.5" x14ac:dyDescent="0.25">
      <c r="A462" s="3">
        <f>RSI!A462</f>
        <v>42678</v>
      </c>
      <c r="B462" s="2">
        <f>RSI!B462</f>
        <v>4.1181000000000001</v>
      </c>
      <c r="C462" s="2">
        <f>RSI!I462</f>
        <v>53.363825305723189</v>
      </c>
      <c r="D462" s="2">
        <f>MACD!E462</f>
        <v>-2.576175510236034E-2</v>
      </c>
      <c r="E462" s="2">
        <f>MACD!F462</f>
        <v>-1.4430062359670048E-3</v>
      </c>
      <c r="F462" s="2">
        <f>'Moving Avg'!D462</f>
        <v>4.1020399999999997</v>
      </c>
      <c r="G462" s="2">
        <f>'Moving Avg'!F462</f>
        <v>4.0873299999999997</v>
      </c>
      <c r="H462" s="2">
        <f>'Moving Avg'!G462</f>
        <v>4.0835400000000011</v>
      </c>
      <c r="I462" s="2">
        <f>'Moving Avg'!H462</f>
        <v>3.7633020000000057</v>
      </c>
      <c r="J462" s="17" t="str">
        <f>OBV!F462</f>
        <v>BEARISH</v>
      </c>
      <c r="K462" s="17" t="str">
        <f>OBV!G462</f>
        <v>NEUTRAL</v>
      </c>
      <c r="L462" s="17" t="str">
        <f>OBV!H462</f>
        <v>CONFIRMED BEARISH</v>
      </c>
    </row>
    <row r="463" spans="1:12" ht="13.5" x14ac:dyDescent="0.25">
      <c r="A463" s="3">
        <f>RSI!A463</f>
        <v>42681</v>
      </c>
      <c r="B463" s="2">
        <f>RSI!B463</f>
        <v>4.1448</v>
      </c>
      <c r="C463" s="2">
        <f>RSI!I463</f>
        <v>55.960522494851531</v>
      </c>
      <c r="D463" s="2">
        <f>MACD!E463</f>
        <v>-2.9672557021276802E-2</v>
      </c>
      <c r="E463" s="2">
        <f>MACD!F463</f>
        <v>-7.0889163930289651E-3</v>
      </c>
      <c r="F463" s="2">
        <f>'Moving Avg'!D463</f>
        <v>4.1020400000000006</v>
      </c>
      <c r="G463" s="2">
        <f>'Moving Avg'!F463</f>
        <v>4.0913400000000006</v>
      </c>
      <c r="H463" s="2">
        <f>'Moving Avg'!G463</f>
        <v>4.0876040000000016</v>
      </c>
      <c r="I463" s="2">
        <f>'Moving Avg'!H463</f>
        <v>3.766300500000006</v>
      </c>
      <c r="J463" s="17" t="str">
        <f>OBV!F463</f>
        <v>BEARISH</v>
      </c>
      <c r="K463" s="17" t="str">
        <f>OBV!G463</f>
        <v>NEUTRAL</v>
      </c>
      <c r="L463" s="17" t="str">
        <f>OBV!H463</f>
        <v>NEUTRAL</v>
      </c>
    </row>
    <row r="464" spans="1:12" ht="13.5" x14ac:dyDescent="0.25">
      <c r="A464" s="3">
        <f>RSI!A464</f>
        <v>42682</v>
      </c>
      <c r="B464" s="2">
        <f>RSI!B464</f>
        <v>4.1181000000000001</v>
      </c>
      <c r="C464" s="2">
        <f>RSI!I464</f>
        <v>52.79479052680491</v>
      </c>
      <c r="D464" s="2">
        <f>MACD!E464</f>
        <v>-2.3103839926167602E-2</v>
      </c>
      <c r="E464" s="2">
        <f>MACD!F464</f>
        <v>-1.0291901099656692E-2</v>
      </c>
      <c r="F464" s="2">
        <f>'Moving Avg'!D464</f>
        <v>4.0967000000000002</v>
      </c>
      <c r="G464" s="2">
        <f>'Moving Avg'!F464</f>
        <v>4.0926749999999998</v>
      </c>
      <c r="H464" s="2">
        <f>'Moving Avg'!G464</f>
        <v>4.0912400000000009</v>
      </c>
      <c r="I464" s="2">
        <f>'Moving Avg'!H464</f>
        <v>3.7691655000000055</v>
      </c>
      <c r="J464" s="17" t="str">
        <f>OBV!F464</f>
        <v>BEARISH</v>
      </c>
      <c r="K464" s="17" t="str">
        <f>OBV!G464</f>
        <v>NEUTRAL</v>
      </c>
      <c r="L464" s="17" t="str">
        <f>OBV!H464</f>
        <v>CONFIRMED BEARISH</v>
      </c>
    </row>
    <row r="465" spans="1:12" ht="13.5" x14ac:dyDescent="0.25">
      <c r="A465" s="3">
        <f>RSI!A465</f>
        <v>42683</v>
      </c>
      <c r="B465" s="2">
        <f>RSI!B465</f>
        <v>4.1181000000000001</v>
      </c>
      <c r="C465" s="2">
        <f>RSI!I465</f>
        <v>52.79479052680491</v>
      </c>
      <c r="D465" s="2">
        <f>MACD!E465</f>
        <v>-1.3586425222864129E-2</v>
      </c>
      <c r="E465" s="2">
        <f>MACD!F465</f>
        <v>-1.0950805924298181E-2</v>
      </c>
      <c r="F465" s="2">
        <f>'Moving Avg'!D465</f>
        <v>4.1074000000000002</v>
      </c>
      <c r="G465" s="2">
        <f>'Moving Avg'!F465</f>
        <v>4.0953499999999998</v>
      </c>
      <c r="H465" s="2">
        <f>'Moving Avg'!G465</f>
        <v>4.0955180000000011</v>
      </c>
      <c r="I465" s="2">
        <f>'Moving Avg'!H465</f>
        <v>3.7722120000000063</v>
      </c>
      <c r="J465" s="17" t="str">
        <f>OBV!F465</f>
        <v>BEARISH</v>
      </c>
      <c r="K465" s="17" t="str">
        <f>OBV!G465</f>
        <v>NEUTRAL</v>
      </c>
      <c r="L465" s="17" t="str">
        <f>OBV!H465</f>
        <v>BEARISH DIVERGENCE</v>
      </c>
    </row>
    <row r="466" spans="1:12" ht="13.5" x14ac:dyDescent="0.25">
      <c r="A466" s="3">
        <f>RSI!A466</f>
        <v>42684</v>
      </c>
      <c r="B466" s="2">
        <f>RSI!B466</f>
        <v>4.1181000000000001</v>
      </c>
      <c r="C466" s="2">
        <f>RSI!I466</f>
        <v>52.79479052680491</v>
      </c>
      <c r="D466" s="2">
        <f>MACD!E466</f>
        <v>-5.6706567205857539E-3</v>
      </c>
      <c r="E466" s="2">
        <f>MACD!F466</f>
        <v>-9.8947760835556963E-3</v>
      </c>
      <c r="F466" s="2">
        <f>'Moving Avg'!D466</f>
        <v>4.1234399999999996</v>
      </c>
      <c r="G466" s="2">
        <f>'Moving Avg'!F466</f>
        <v>4.0980250000000007</v>
      </c>
      <c r="H466" s="2">
        <f>'Moving Avg'!G466</f>
        <v>4.0976580000000009</v>
      </c>
      <c r="I466" s="2">
        <f>'Moving Avg'!H466</f>
        <v>3.7753100000000064</v>
      </c>
      <c r="J466" s="17" t="str">
        <f>OBV!F466</f>
        <v>BULLISH</v>
      </c>
      <c r="K466" s="17" t="str">
        <f>OBV!G466</f>
        <v>NEUTRAL</v>
      </c>
      <c r="L466" s="17" t="str">
        <f>OBV!H466</f>
        <v>CONFIRMED BULLISH</v>
      </c>
    </row>
    <row r="467" spans="1:12" ht="13.5" x14ac:dyDescent="0.25">
      <c r="A467" s="3">
        <f>RSI!A467</f>
        <v>42685</v>
      </c>
      <c r="B467" s="2">
        <f>RSI!B467</f>
        <v>4.1181000000000001</v>
      </c>
      <c r="C467" s="2">
        <f>RSI!I467</f>
        <v>52.79479052680491</v>
      </c>
      <c r="D467" s="2">
        <f>MACD!E467</f>
        <v>9.0005258143488476E-4</v>
      </c>
      <c r="E467" s="2">
        <f>MACD!F467</f>
        <v>-7.7358103505575796E-3</v>
      </c>
      <c r="F467" s="2">
        <f>'Moving Avg'!D467</f>
        <v>4.1234399999999996</v>
      </c>
      <c r="G467" s="2">
        <f>'Moving Avg'!F467</f>
        <v>4.0980249999999998</v>
      </c>
      <c r="H467" s="2">
        <f>'Moving Avg'!G467</f>
        <v>4.0987280000000004</v>
      </c>
      <c r="I467" s="2">
        <f>'Moving Avg'!H467</f>
        <v>3.7784080000000069</v>
      </c>
      <c r="J467" s="17" t="str">
        <f>OBV!F467</f>
        <v>BULLISH</v>
      </c>
      <c r="K467" s="17" t="str">
        <f>OBV!G467</f>
        <v>NEUTRAL</v>
      </c>
      <c r="L467" s="17" t="str">
        <f>OBV!H467</f>
        <v>NEUTRAL</v>
      </c>
    </row>
    <row r="468" spans="1:12" ht="13.5" x14ac:dyDescent="0.25">
      <c r="A468" s="3">
        <f>RSI!A468</f>
        <v>42688</v>
      </c>
      <c r="B468" s="2">
        <f>RSI!B468</f>
        <v>4.1127000000000002</v>
      </c>
      <c r="C468" s="2">
        <f>RSI!I468</f>
        <v>51.994639105335523</v>
      </c>
      <c r="D468" s="2">
        <f>MACD!E468</f>
        <v>6.7420606946253514E-3</v>
      </c>
      <c r="E468" s="2">
        <f>MACD!F468</f>
        <v>-4.8402361415209932E-3</v>
      </c>
      <c r="F468" s="2">
        <f>'Moving Avg'!D468</f>
        <v>4.1170200000000001</v>
      </c>
      <c r="G468" s="2">
        <f>'Moving Avg'!F468</f>
        <v>4.0977550000000003</v>
      </c>
      <c r="H468" s="2">
        <f>'Moving Avg'!G468</f>
        <v>4.0986200000000004</v>
      </c>
      <c r="I468" s="2">
        <f>'Moving Avg'!H468</f>
        <v>3.7811165000000075</v>
      </c>
      <c r="J468" s="17" t="str">
        <f>OBV!F468</f>
        <v>BEARISH</v>
      </c>
      <c r="K468" s="17" t="str">
        <f>OBV!G468</f>
        <v>NEUTRAL</v>
      </c>
      <c r="L468" s="17" t="str">
        <f>OBV!H468</f>
        <v>CONFIRMED BEARISH</v>
      </c>
    </row>
    <row r="469" spans="1:12" ht="13.5" x14ac:dyDescent="0.25">
      <c r="A469" s="3">
        <f>RSI!A469</f>
        <v>42689</v>
      </c>
      <c r="B469" s="2">
        <f>RSI!B469</f>
        <v>4.1181000000000001</v>
      </c>
      <c r="C469" s="2">
        <f>RSI!I469</f>
        <v>52.765585758459082</v>
      </c>
      <c r="D469" s="2">
        <f>MACD!E469</f>
        <v>1.1208111943481924E-2</v>
      </c>
      <c r="E469" s="2">
        <f>MACD!F469</f>
        <v>-1.6305665245204097E-3</v>
      </c>
      <c r="F469" s="2">
        <f>'Moving Avg'!D469</f>
        <v>4.1170199999999992</v>
      </c>
      <c r="G469" s="2">
        <f>'Moving Avg'!F469</f>
        <v>4.1031050000000002</v>
      </c>
      <c r="H469" s="2">
        <f>'Moving Avg'!G469</f>
        <v>4.0996900000000007</v>
      </c>
      <c r="I469" s="2">
        <f>'Moving Avg'!H469</f>
        <v>3.783826000000007</v>
      </c>
      <c r="J469" s="17" t="str">
        <f>OBV!F469</f>
        <v>BEARISH</v>
      </c>
      <c r="K469" s="17" t="str">
        <f>OBV!G469</f>
        <v>NEUTRAL</v>
      </c>
      <c r="L469" s="17" t="str">
        <f>OBV!H469</f>
        <v>NEUTRAL</v>
      </c>
    </row>
    <row r="470" spans="1:12" ht="13.5" x14ac:dyDescent="0.25">
      <c r="A470" s="3">
        <f>RSI!A470</f>
        <v>42690</v>
      </c>
      <c r="B470" s="2">
        <f>RSI!B470</f>
        <v>4.1448</v>
      </c>
      <c r="C470" s="2">
        <f>RSI!I470</f>
        <v>56.486587845906648</v>
      </c>
      <c r="D470" s="2">
        <f>MACD!E470</f>
        <v>5.6746136132268532E-4</v>
      </c>
      <c r="E470" s="2">
        <f>MACD!F470</f>
        <v>-1.1909609473517908E-3</v>
      </c>
      <c r="F470" s="2">
        <f>'Moving Avg'!D470</f>
        <v>4.1223599999999996</v>
      </c>
      <c r="G470" s="2">
        <f>'Moving Avg'!F470</f>
        <v>4.1097899999999994</v>
      </c>
      <c r="H470" s="2">
        <f>'Moving Avg'!G470</f>
        <v>4.1012940000000002</v>
      </c>
      <c r="I470" s="2">
        <f>'Moving Avg'!H470</f>
        <v>3.7866690000000074</v>
      </c>
      <c r="J470" s="17" t="str">
        <f>OBV!F470</f>
        <v>BULLISH</v>
      </c>
      <c r="K470" s="17" t="str">
        <f>OBV!G470</f>
        <v>NEUTRAL</v>
      </c>
      <c r="L470" s="17" t="str">
        <f>OBV!H470</f>
        <v>CONFIRMED BULLISH</v>
      </c>
    </row>
    <row r="471" spans="1:12" ht="13.5" x14ac:dyDescent="0.25">
      <c r="A471" s="3">
        <f>RSI!A471</f>
        <v>42691</v>
      </c>
      <c r="B471" s="2">
        <f>RSI!B471</f>
        <v>4.1448</v>
      </c>
      <c r="C471" s="2">
        <f>RSI!I471</f>
        <v>56.486587845906648</v>
      </c>
      <c r="D471" s="2">
        <f>MACD!E471</f>
        <v>-1.2797349908019839E-2</v>
      </c>
      <c r="E471" s="2">
        <f>MACD!F471</f>
        <v>-3.5122387394854009E-3</v>
      </c>
      <c r="F471" s="2">
        <f>'Moving Avg'!D471</f>
        <v>4.1276999999999999</v>
      </c>
      <c r="G471" s="2">
        <f>'Moving Avg'!F471</f>
        <v>4.1137999999999995</v>
      </c>
      <c r="H471" s="2">
        <f>'Moving Avg'!G471</f>
        <v>4.1021479999999997</v>
      </c>
      <c r="I471" s="2">
        <f>'Moving Avg'!H471</f>
        <v>3.7896415000000081</v>
      </c>
      <c r="J471" s="17" t="str">
        <f>OBV!F471</f>
        <v>BULLISH</v>
      </c>
      <c r="K471" s="17" t="str">
        <f>OBV!G471</f>
        <v>NEUTRAL</v>
      </c>
      <c r="L471" s="17" t="str">
        <f>OBV!H471</f>
        <v>CONFIRMED BULLISH</v>
      </c>
    </row>
    <row r="472" spans="1:12" ht="13.5" x14ac:dyDescent="0.25">
      <c r="A472" s="3">
        <f>RSI!A472</f>
        <v>42692</v>
      </c>
      <c r="B472" s="2">
        <f>RSI!B472</f>
        <v>4.1448</v>
      </c>
      <c r="C472" s="2">
        <f>RSI!I472</f>
        <v>56.486587845906648</v>
      </c>
      <c r="D472" s="2">
        <f>MACD!E472</f>
        <v>-1.2002289222655449E-2</v>
      </c>
      <c r="E472" s="2">
        <f>MACD!F472</f>
        <v>-5.2102488361194105E-3</v>
      </c>
      <c r="F472" s="2">
        <f>'Moving Avg'!D472</f>
        <v>4.1330400000000003</v>
      </c>
      <c r="G472" s="2">
        <f>'Moving Avg'!F472</f>
        <v>4.1204850000000004</v>
      </c>
      <c r="H472" s="2">
        <f>'Moving Avg'!G472</f>
        <v>4.1026819999999997</v>
      </c>
      <c r="I472" s="2">
        <f>'Moving Avg'!H472</f>
        <v>3.7926140000000084</v>
      </c>
      <c r="J472" s="17" t="str">
        <f>OBV!F472</f>
        <v>BULLISH</v>
      </c>
      <c r="K472" s="17" t="str">
        <f>OBV!G472</f>
        <v>NEUTRAL</v>
      </c>
      <c r="L472" s="17" t="str">
        <f>OBV!H472</f>
        <v>CONFIRMED BULLISH</v>
      </c>
    </row>
    <row r="473" spans="1:12" ht="13.5" x14ac:dyDescent="0.25">
      <c r="A473" s="3">
        <f>RSI!A473</f>
        <v>42695</v>
      </c>
      <c r="B473" s="2">
        <f>RSI!B473</f>
        <v>4.1448</v>
      </c>
      <c r="C473" s="2">
        <f>RSI!I473</f>
        <v>56.486587845906648</v>
      </c>
      <c r="D473" s="2">
        <f>MACD!E473</f>
        <v>-7.4391814011010027E-3</v>
      </c>
      <c r="E473" s="2">
        <f>MACD!F473</f>
        <v>-5.6560353491157287E-3</v>
      </c>
      <c r="F473" s="2">
        <f>'Moving Avg'!D473</f>
        <v>4.1394600000000006</v>
      </c>
      <c r="G473" s="2">
        <f>'Moving Avg'!F473</f>
        <v>4.1244950000000005</v>
      </c>
      <c r="H473" s="2">
        <f>'Moving Avg'!G473</f>
        <v>4.1032159999999998</v>
      </c>
      <c r="I473" s="2">
        <f>'Moving Avg'!H473</f>
        <v>3.7955865000000086</v>
      </c>
      <c r="J473" s="17" t="str">
        <f>OBV!F473</f>
        <v>BULLISH</v>
      </c>
      <c r="K473" s="17" t="str">
        <f>OBV!G473</f>
        <v>NEUTRAL</v>
      </c>
      <c r="L473" s="17" t="str">
        <f>OBV!H473</f>
        <v>CONFIRMED BULLISH</v>
      </c>
    </row>
    <row r="474" spans="1:12" ht="13.5" x14ac:dyDescent="0.25">
      <c r="A474" s="3">
        <f>RSI!A474</f>
        <v>42696</v>
      </c>
      <c r="B474" s="2">
        <f>RSI!B474</f>
        <v>4.1395</v>
      </c>
      <c r="C474" s="2">
        <f>RSI!I474</f>
        <v>55.322970432400915</v>
      </c>
      <c r="D474" s="2">
        <f>MACD!E474</f>
        <v>-7.4944196445994038E-3</v>
      </c>
      <c r="E474" s="2">
        <f>MACD!F474</f>
        <v>-6.0237122082124634E-3</v>
      </c>
      <c r="F474" s="2">
        <f>'Moving Avg'!D474</f>
        <v>4.1437399999999993</v>
      </c>
      <c r="G474" s="2">
        <f>'Moving Avg'!F474</f>
        <v>4.1255649999999999</v>
      </c>
      <c r="H474" s="2">
        <f>'Moving Avg'!G474</f>
        <v>4.1036440000000001</v>
      </c>
      <c r="I474" s="2">
        <f>'Moving Avg'!H474</f>
        <v>3.7985325000000087</v>
      </c>
      <c r="J474" s="17" t="str">
        <f>OBV!F474</f>
        <v>BULLISH</v>
      </c>
      <c r="K474" s="17" t="str">
        <f>OBV!G474</f>
        <v>NEUTRAL</v>
      </c>
      <c r="L474" s="17" t="str">
        <f>OBV!H474</f>
        <v>CONFIRMED BULLISH</v>
      </c>
    </row>
    <row r="475" spans="1:12" ht="13.5" x14ac:dyDescent="0.25">
      <c r="A475" s="3">
        <f>RSI!A475</f>
        <v>42697</v>
      </c>
      <c r="B475" s="2">
        <f>RSI!B475</f>
        <v>4.1448</v>
      </c>
      <c r="C475" s="2">
        <f>RSI!I475</f>
        <v>56.292597108536725</v>
      </c>
      <c r="D475" s="2">
        <f>MACD!E475</f>
        <v>-8.0887582154929305E-3</v>
      </c>
      <c r="E475" s="2">
        <f>MACD!F475</f>
        <v>-6.4367214096685572E-3</v>
      </c>
      <c r="F475" s="2">
        <f>'Moving Avg'!D475</f>
        <v>4.1437400000000002</v>
      </c>
      <c r="G475" s="2">
        <f>'Moving Avg'!F475</f>
        <v>4.1255649999999999</v>
      </c>
      <c r="H475" s="2">
        <f>'Moving Avg'!G475</f>
        <v>4.1041780000000001</v>
      </c>
      <c r="I475" s="2">
        <f>'Moving Avg'!H475</f>
        <v>3.8015310000000087</v>
      </c>
      <c r="J475" s="17" t="str">
        <f>OBV!F475</f>
        <v>BULLISH</v>
      </c>
      <c r="K475" s="17" t="str">
        <f>OBV!G475</f>
        <v>NEUTRAL</v>
      </c>
      <c r="L475" s="17" t="str">
        <f>OBV!H475</f>
        <v>NEUTRAL</v>
      </c>
    </row>
    <row r="476" spans="1:12" ht="13.5" x14ac:dyDescent="0.25">
      <c r="A476" s="3">
        <f>RSI!A476</f>
        <v>42698</v>
      </c>
      <c r="B476" s="2">
        <f>RSI!B476</f>
        <v>4.1395</v>
      </c>
      <c r="C476" s="2">
        <f>RSI!I476</f>
        <v>55.006947871988238</v>
      </c>
      <c r="D476" s="2">
        <f>MACD!E476</f>
        <v>-8.3739094238515221E-3</v>
      </c>
      <c r="E476" s="2">
        <f>MACD!F476</f>
        <v>-6.8241590125051512E-3</v>
      </c>
      <c r="F476" s="2">
        <f>'Moving Avg'!D476</f>
        <v>4.1426800000000004</v>
      </c>
      <c r="G476" s="2">
        <f>'Moving Avg'!F476</f>
        <v>4.1253000000000011</v>
      </c>
      <c r="H476" s="2">
        <f>'Moving Avg'!G476</f>
        <v>4.1035360000000001</v>
      </c>
      <c r="I476" s="2">
        <f>'Moving Avg'!H476</f>
        <v>3.8045030000000088</v>
      </c>
      <c r="J476" s="17" t="str">
        <f>OBV!F476</f>
        <v>BULLISH</v>
      </c>
      <c r="K476" s="17" t="str">
        <f>OBV!G476</f>
        <v>NEUTRAL</v>
      </c>
      <c r="L476" s="17" t="str">
        <f>OBV!H476</f>
        <v>BULLISH DIVERGENCE</v>
      </c>
    </row>
    <row r="477" spans="1:12" ht="13.5" x14ac:dyDescent="0.25">
      <c r="A477" s="3">
        <f>RSI!A477</f>
        <v>42699</v>
      </c>
      <c r="B477" s="2">
        <f>RSI!B477</f>
        <v>4.1341000000000001</v>
      </c>
      <c r="C477" s="2">
        <f>RSI!I477</f>
        <v>53.662195795075476</v>
      </c>
      <c r="D477" s="2">
        <f>MACD!E477</f>
        <v>-8.3457639668802486E-3</v>
      </c>
      <c r="E477" s="2">
        <f>MACD!F477</f>
        <v>-7.1284800033801715E-3</v>
      </c>
      <c r="F477" s="2">
        <f>'Moving Avg'!D477</f>
        <v>4.1405399999999997</v>
      </c>
      <c r="G477" s="2">
        <f>'Moving Avg'!F477</f>
        <v>4.1247650000000009</v>
      </c>
      <c r="H477" s="2">
        <f>'Moving Avg'!G477</f>
        <v>4.1059960000000002</v>
      </c>
      <c r="I477" s="2">
        <f>'Moving Avg'!H477</f>
        <v>3.8074740000000089</v>
      </c>
      <c r="J477" s="17" t="str">
        <f>OBV!F477</f>
        <v>BULLISH</v>
      </c>
      <c r="K477" s="17" t="str">
        <f>OBV!G477</f>
        <v>NEUTRAL</v>
      </c>
      <c r="L477" s="17" t="str">
        <f>OBV!H477</f>
        <v>BULLISH DIVERGENCE</v>
      </c>
    </row>
    <row r="478" spans="1:12" ht="13.5" x14ac:dyDescent="0.25">
      <c r="A478" s="3">
        <f>RSI!A478</f>
        <v>42702</v>
      </c>
      <c r="B478" s="2">
        <f>RSI!B478</f>
        <v>4.1448</v>
      </c>
      <c r="C478" s="2">
        <f>RSI!I478</f>
        <v>55.959666466486091</v>
      </c>
      <c r="D478" s="2">
        <f>MACD!E478</f>
        <v>-1.0034302267350803E-2</v>
      </c>
      <c r="E478" s="2">
        <f>MACD!F478</f>
        <v>-7.7096444561742987E-3</v>
      </c>
      <c r="F478" s="2">
        <f>'Moving Avg'!D478</f>
        <v>4.1405399999999997</v>
      </c>
      <c r="G478" s="2">
        <f>'Moving Avg'!F478</f>
        <v>4.1247650000000009</v>
      </c>
      <c r="H478" s="2">
        <f>'Moving Avg'!G478</f>
        <v>4.1075999999999997</v>
      </c>
      <c r="I478" s="2">
        <f>'Moving Avg'!H478</f>
        <v>3.8104725000000084</v>
      </c>
      <c r="J478" s="17" t="str">
        <f>OBV!F478</f>
        <v>BULLISH</v>
      </c>
      <c r="K478" s="17" t="str">
        <f>OBV!G478</f>
        <v>NEUTRAL</v>
      </c>
      <c r="L478" s="17" t="str">
        <f>OBV!H478</f>
        <v>NEUTRAL</v>
      </c>
    </row>
    <row r="479" spans="1:12" ht="13.5" x14ac:dyDescent="0.25">
      <c r="A479" s="3">
        <f>RSI!A479</f>
        <v>42703</v>
      </c>
      <c r="B479" s="2">
        <f>RSI!B479</f>
        <v>4.1448</v>
      </c>
      <c r="C479" s="2">
        <f>RSI!I479</f>
        <v>55.959666466486091</v>
      </c>
      <c r="D479" s="2">
        <f>MACD!E479</f>
        <v>-1.0777922847294619E-2</v>
      </c>
      <c r="E479" s="2">
        <f>MACD!F479</f>
        <v>-8.3233001343983627E-3</v>
      </c>
      <c r="F479" s="2">
        <f>'Moving Avg'!D479</f>
        <v>4.1416000000000004</v>
      </c>
      <c r="G479" s="2">
        <f>'Moving Avg'!F479</f>
        <v>4.1247650000000009</v>
      </c>
      <c r="H479" s="2">
        <f>'Moving Avg'!G479</f>
        <v>4.1092040000000001</v>
      </c>
      <c r="I479" s="2">
        <f>'Moving Avg'!H479</f>
        <v>3.8134710000000087</v>
      </c>
      <c r="J479" s="17" t="str">
        <f>OBV!F479</f>
        <v>BULLISH</v>
      </c>
      <c r="K479" s="17" t="str">
        <f>OBV!G479</f>
        <v>NEUTRAL</v>
      </c>
      <c r="L479" s="17" t="str">
        <f>OBV!H479</f>
        <v>CONFIRMED BULLISH</v>
      </c>
    </row>
    <row r="480" spans="1:12" ht="13.5" x14ac:dyDescent="0.25">
      <c r="A480" s="3">
        <f>RSI!A480</f>
        <v>42704</v>
      </c>
      <c r="B480" s="2">
        <f>RSI!B480</f>
        <v>4.1768999999999998</v>
      </c>
      <c r="C480" s="2">
        <f>RSI!I480</f>
        <v>62.439152145480783</v>
      </c>
      <c r="D480" s="2">
        <f>MACD!E480</f>
        <v>-9.8120652065407654E-3</v>
      </c>
      <c r="E480" s="2">
        <f>MACD!F480</f>
        <v>-8.6210531488268433E-3</v>
      </c>
      <c r="F480" s="2">
        <f>'Moving Avg'!D480</f>
        <v>4.1480200000000007</v>
      </c>
      <c r="G480" s="2">
        <f>'Moving Avg'!F480</f>
        <v>4.1303800000000006</v>
      </c>
      <c r="H480" s="2">
        <f>'Moving Avg'!G480</f>
        <v>4.1112359999999999</v>
      </c>
      <c r="I480" s="2">
        <f>'Moving Avg'!H480</f>
        <v>3.816500500000009</v>
      </c>
      <c r="J480" s="17" t="str">
        <f>OBV!F480</f>
        <v>BULLISH</v>
      </c>
      <c r="K480" s="17" t="str">
        <f>OBV!G480</f>
        <v>NEUTRAL</v>
      </c>
      <c r="L480" s="17" t="str">
        <f>OBV!H480</f>
        <v>CONFIRMED BULLISH</v>
      </c>
    </row>
    <row r="481" spans="1:12" ht="13.5" x14ac:dyDescent="0.25">
      <c r="A481" s="3">
        <f>RSI!A481</f>
        <v>42705</v>
      </c>
      <c r="B481" s="2">
        <f>RSI!B481</f>
        <v>4.2678000000000003</v>
      </c>
      <c r="C481" s="2">
        <f>RSI!I481</f>
        <v>74.072303960776779</v>
      </c>
      <c r="D481" s="2">
        <f>MACD!E481</f>
        <v>-1.6042666026958585E-2</v>
      </c>
      <c r="E481" s="2">
        <f>MACD!F481</f>
        <v>-1.0105375724453192E-2</v>
      </c>
      <c r="F481" s="2">
        <f>'Moving Avg'!D481</f>
        <v>4.1736800000000001</v>
      </c>
      <c r="G481" s="2">
        <f>'Moving Avg'!F481</f>
        <v>4.1418750000000006</v>
      </c>
      <c r="H481" s="2">
        <f>'Moving Avg'!G481</f>
        <v>4.1150859999999998</v>
      </c>
      <c r="I481" s="2">
        <f>'Moving Avg'!H481</f>
        <v>3.8196995000000085</v>
      </c>
      <c r="J481" s="17" t="str">
        <f>OBV!F481</f>
        <v>BULLISH</v>
      </c>
      <c r="K481" s="17" t="str">
        <f>OBV!G481</f>
        <v>NEUTRAL</v>
      </c>
      <c r="L481" s="17" t="str">
        <f>OBV!H481</f>
        <v>CONFIRMED BULLISH</v>
      </c>
    </row>
    <row r="482" spans="1:12" ht="13.5" x14ac:dyDescent="0.25">
      <c r="A482" s="3">
        <f>RSI!A482</f>
        <v>42706</v>
      </c>
      <c r="B482" s="2">
        <f>RSI!B482</f>
        <v>4.2785000000000002</v>
      </c>
      <c r="C482" s="2">
        <f>RSI!I482</f>
        <v>75.051806769711021</v>
      </c>
      <c r="D482" s="2">
        <f>MACD!E482</f>
        <v>-2.293567047569578E-2</v>
      </c>
      <c r="E482" s="2">
        <f>MACD!F482</f>
        <v>-1.267143467470171E-2</v>
      </c>
      <c r="F482" s="2">
        <f>'Moving Avg'!D482</f>
        <v>4.2025600000000001</v>
      </c>
      <c r="G482" s="2">
        <f>'Moving Avg'!F482</f>
        <v>4.1498950000000008</v>
      </c>
      <c r="H482" s="2">
        <f>'Moving Avg'!G482</f>
        <v>4.1184019999999997</v>
      </c>
      <c r="I482" s="2">
        <f>'Moving Avg'!H482</f>
        <v>3.8229520000000083</v>
      </c>
      <c r="J482" s="17" t="str">
        <f>OBV!F482</f>
        <v>BULLISH</v>
      </c>
      <c r="K482" s="17" t="str">
        <f>OBV!G482</f>
        <v>NEUTRAL</v>
      </c>
      <c r="L482" s="17" t="str">
        <f>OBV!H482</f>
        <v>CONFIRMED BULLISH</v>
      </c>
    </row>
    <row r="483" spans="1:12" ht="13.5" x14ac:dyDescent="0.25">
      <c r="A483" s="3">
        <f>RSI!A483</f>
        <v>42709</v>
      </c>
      <c r="B483" s="2">
        <f>RSI!B483</f>
        <v>4.1715999999999998</v>
      </c>
      <c r="C483" s="2">
        <f>RSI!I483</f>
        <v>53.362114143244035</v>
      </c>
      <c r="D483" s="2">
        <f>MACD!E483</f>
        <v>-2.1679925579684678E-2</v>
      </c>
      <c r="E483" s="2">
        <f>MACD!F483</f>
        <v>-1.4473132855698305E-2</v>
      </c>
      <c r="F483" s="2">
        <f>'Moving Avg'!D483</f>
        <v>4.2079199999999997</v>
      </c>
      <c r="G483" s="2">
        <f>'Moving Avg'!F483</f>
        <v>4.1512350000000007</v>
      </c>
      <c r="H483" s="2">
        <f>'Moving Avg'!G483</f>
        <v>4.11958</v>
      </c>
      <c r="I483" s="2">
        <f>'Moving Avg'!H483</f>
        <v>3.8256700000000081</v>
      </c>
      <c r="J483" s="17" t="str">
        <f>OBV!F483</f>
        <v>BULLISH</v>
      </c>
      <c r="K483" s="17" t="str">
        <f>OBV!G483</f>
        <v>NEUTRAL</v>
      </c>
      <c r="L483" s="17" t="str">
        <f>OBV!H483</f>
        <v>CONFIRMED BULLISH</v>
      </c>
    </row>
    <row r="484" spans="1:12" ht="13.5" x14ac:dyDescent="0.25">
      <c r="A484" s="3">
        <f>RSI!A484</f>
        <v>42710</v>
      </c>
      <c r="B484" s="2">
        <f>RSI!B484</f>
        <v>4.2251000000000003</v>
      </c>
      <c r="C484" s="2">
        <f>RSI!I484</f>
        <v>59.647393664389227</v>
      </c>
      <c r="D484" s="2">
        <f>MACD!E484</f>
        <v>-2.5532775868226665E-2</v>
      </c>
      <c r="E484" s="2">
        <f>MACD!F484</f>
        <v>-1.6685061458203976E-2</v>
      </c>
      <c r="F484" s="2">
        <f>'Moving Avg'!D484</f>
        <v>4.223980000000001</v>
      </c>
      <c r="G484" s="2">
        <f>'Moving Avg'!F484</f>
        <v>4.1565849999999998</v>
      </c>
      <c r="H484" s="2">
        <f>'Moving Avg'!G484</f>
        <v>4.1217199999999998</v>
      </c>
      <c r="I484" s="2">
        <f>'Moving Avg'!H484</f>
        <v>3.8286555000000084</v>
      </c>
      <c r="J484" s="17" t="str">
        <f>OBV!F484</f>
        <v>BULLISH</v>
      </c>
      <c r="K484" s="17" t="str">
        <f>OBV!G484</f>
        <v>NEUTRAL</v>
      </c>
      <c r="L484" s="17" t="str">
        <f>OBV!H484</f>
        <v>CONFIRMED BULLISH</v>
      </c>
    </row>
    <row r="485" spans="1:12" ht="13.5" x14ac:dyDescent="0.25">
      <c r="A485" s="3">
        <f>RSI!A485</f>
        <v>42711</v>
      </c>
      <c r="B485" s="2">
        <f>RSI!B485</f>
        <v>4.2785000000000002</v>
      </c>
      <c r="C485" s="2">
        <f>RSI!I485</f>
        <v>64.75333612816803</v>
      </c>
      <c r="D485" s="2">
        <f>MACD!E485</f>
        <v>-3.2376088477560572E-2</v>
      </c>
      <c r="E485" s="2">
        <f>MACD!F485</f>
        <v>-1.9823266862075296E-2</v>
      </c>
      <c r="F485" s="2">
        <f>'Moving Avg'!D485</f>
        <v>4.2443000000000008</v>
      </c>
      <c r="G485" s="2">
        <f>'Moving Avg'!F485</f>
        <v>4.1646049999999999</v>
      </c>
      <c r="H485" s="2">
        <f>'Moving Avg'!G485</f>
        <v>4.1249279999999997</v>
      </c>
      <c r="I485" s="2">
        <f>'Moving Avg'!H485</f>
        <v>3.8324260000000083</v>
      </c>
      <c r="J485" s="17" t="str">
        <f>OBV!F485</f>
        <v>BULLISH</v>
      </c>
      <c r="K485" s="17" t="str">
        <f>OBV!G485</f>
        <v>NEUTRAL</v>
      </c>
      <c r="L485" s="17" t="str">
        <f>OBV!H485</f>
        <v>CONFIRMED BULLISH</v>
      </c>
    </row>
    <row r="486" spans="1:12" ht="13.5" x14ac:dyDescent="0.25">
      <c r="A486" s="3">
        <f>RSI!A486</f>
        <v>42712</v>
      </c>
      <c r="B486" s="2">
        <f>RSI!B486</f>
        <v>4.2785000000000002</v>
      </c>
      <c r="C486" s="2">
        <f>RSI!I486</f>
        <v>64.75333612816803</v>
      </c>
      <c r="D486" s="2">
        <f>MACD!E486</f>
        <v>-3.9707731251509948E-2</v>
      </c>
      <c r="E486" s="2">
        <f>MACD!F486</f>
        <v>-2.3800159739962225E-2</v>
      </c>
      <c r="F486" s="2">
        <f>'Moving Avg'!D486</f>
        <v>4.2464400000000007</v>
      </c>
      <c r="G486" s="2">
        <f>'Moving Avg'!F486</f>
        <v>4.172625</v>
      </c>
      <c r="H486" s="2">
        <f>'Moving Avg'!G486</f>
        <v>4.1281360000000005</v>
      </c>
      <c r="I486" s="2">
        <f>'Moving Avg'!H486</f>
        <v>3.8362225000000079</v>
      </c>
      <c r="J486" s="17" t="str">
        <f>OBV!F486</f>
        <v>BULLISH</v>
      </c>
      <c r="K486" s="17" t="str">
        <f>OBV!G486</f>
        <v>NEUTRAL</v>
      </c>
      <c r="L486" s="17" t="str">
        <f>OBV!H486</f>
        <v>CONFIRMED BULLISH</v>
      </c>
    </row>
    <row r="487" spans="1:12" ht="13.5" x14ac:dyDescent="0.25">
      <c r="A487" s="3">
        <f>RSI!A487</f>
        <v>42713</v>
      </c>
      <c r="B487" s="2">
        <f>RSI!B487</f>
        <v>4.2785000000000002</v>
      </c>
      <c r="C487" s="2">
        <f>RSI!I487</f>
        <v>64.75333612816803</v>
      </c>
      <c r="D487" s="2">
        <f>MACD!E487</f>
        <v>-4.7414200874957402E-2</v>
      </c>
      <c r="E487" s="2">
        <f>MACD!F487</f>
        <v>-2.8522967966961264E-2</v>
      </c>
      <c r="F487" s="2">
        <f>'Moving Avg'!D487</f>
        <v>4.2464400000000007</v>
      </c>
      <c r="G487" s="2">
        <f>'Moving Avg'!F487</f>
        <v>4.1806450000000002</v>
      </c>
      <c r="H487" s="2">
        <f>'Moving Avg'!G487</f>
        <v>4.1313440000000012</v>
      </c>
      <c r="I487" s="2">
        <f>'Moving Avg'!H487</f>
        <v>3.8399930000000082</v>
      </c>
      <c r="J487" s="17" t="str">
        <f>OBV!F487</f>
        <v>BEARISH</v>
      </c>
      <c r="K487" s="17" t="str">
        <f>OBV!G487</f>
        <v>NEUTRAL</v>
      </c>
      <c r="L487" s="17" t="str">
        <f>OBV!H487</f>
        <v>NEUTRAL</v>
      </c>
    </row>
    <row r="488" spans="1:12" ht="13.5" x14ac:dyDescent="0.25">
      <c r="A488" s="3">
        <f>RSI!A488</f>
        <v>42717</v>
      </c>
      <c r="B488" s="2">
        <f>RSI!B488</f>
        <v>4.3855000000000004</v>
      </c>
      <c r="C488" s="2">
        <f>RSI!I488</f>
        <v>73.230360317967666</v>
      </c>
      <c r="D488" s="2">
        <f>MACD!E488</f>
        <v>-6.0837056552873747E-2</v>
      </c>
      <c r="E488" s="2">
        <f>MACD!F488</f>
        <v>-3.4985785684143761E-2</v>
      </c>
      <c r="F488" s="2">
        <f>'Moving Avg'!D488</f>
        <v>4.2892200000000003</v>
      </c>
      <c r="G488" s="2">
        <f>'Moving Avg'!F488</f>
        <v>4.1942849999999989</v>
      </c>
      <c r="H488" s="2">
        <f>'Moving Avg'!G488</f>
        <v>4.1388320000000007</v>
      </c>
      <c r="I488" s="2">
        <f>'Moving Avg'!H488</f>
        <v>3.8442985000000083</v>
      </c>
      <c r="J488" s="17" t="str">
        <f>OBV!F488</f>
        <v>BULLISH</v>
      </c>
      <c r="K488" s="17" t="str">
        <f>OBV!G488</f>
        <v>NEUTRAL</v>
      </c>
      <c r="L488" s="17" t="str">
        <f>OBV!H488</f>
        <v>CONFIRMED BULLISH</v>
      </c>
    </row>
    <row r="489" spans="1:12" ht="13.5" x14ac:dyDescent="0.25">
      <c r="A489" s="3">
        <f>RSI!A489</f>
        <v>42718</v>
      </c>
      <c r="B489" s="2">
        <f>RSI!B489</f>
        <v>4.3855000000000004</v>
      </c>
      <c r="C489" s="2">
        <f>RSI!I489</f>
        <v>73.230360317967666</v>
      </c>
      <c r="D489" s="2">
        <f>MACD!E489</f>
        <v>-7.3403259074853899E-2</v>
      </c>
      <c r="E489" s="2">
        <f>MACD!F489</f>
        <v>-4.2669280362285789E-2</v>
      </c>
      <c r="F489" s="2">
        <f>'Moving Avg'!D489</f>
        <v>4.3212999999999999</v>
      </c>
      <c r="G489" s="2">
        <f>'Moving Avg'!F489</f>
        <v>4.2076549999999999</v>
      </c>
      <c r="H489" s="2">
        <f>'Moving Avg'!G489</f>
        <v>4.143110000000001</v>
      </c>
      <c r="I489" s="2">
        <f>'Moving Avg'!H489</f>
        <v>3.8486040000000084</v>
      </c>
      <c r="J489" s="17" t="str">
        <f>OBV!F489</f>
        <v>BULLISH</v>
      </c>
      <c r="K489" s="17" t="str">
        <f>OBV!G489</f>
        <v>NEUTRAL</v>
      </c>
      <c r="L489" s="17" t="str">
        <f>OBV!H489</f>
        <v>CONFIRMED BULLISH</v>
      </c>
    </row>
    <row r="490" spans="1:12" ht="13.5" x14ac:dyDescent="0.25">
      <c r="A490" s="3">
        <f>RSI!A490</f>
        <v>42719</v>
      </c>
      <c r="B490" s="2">
        <f>RSI!B490</f>
        <v>4.3855000000000004</v>
      </c>
      <c r="C490" s="2">
        <f>RSI!I490</f>
        <v>73.230360317967666</v>
      </c>
      <c r="D490" s="2">
        <f>MACD!E490</f>
        <v>-8.0216628468715356E-2</v>
      </c>
      <c r="E490" s="2">
        <f>MACD!F490</f>
        <v>-5.0178749983571705E-2</v>
      </c>
      <c r="F490" s="2">
        <f>'Moving Avg'!D490</f>
        <v>4.3427000000000007</v>
      </c>
      <c r="G490" s="2">
        <f>'Moving Avg'!F490</f>
        <v>4.2196900000000017</v>
      </c>
      <c r="H490" s="2">
        <f>'Moving Avg'!G490</f>
        <v>4.1473880000000012</v>
      </c>
      <c r="I490" s="2">
        <f>'Moving Avg'!H490</f>
        <v>3.8529095000000075</v>
      </c>
      <c r="J490" s="17" t="str">
        <f>OBV!F490</f>
        <v>BULLISH</v>
      </c>
      <c r="K490" s="17" t="str">
        <f>OBV!G490</f>
        <v>NEUTRAL</v>
      </c>
      <c r="L490" s="17" t="str">
        <f>OBV!H490</f>
        <v>CONFIRMED BULLISH</v>
      </c>
    </row>
    <row r="491" spans="1:12" ht="13.5" x14ac:dyDescent="0.25">
      <c r="A491" s="3">
        <f>RSI!A491</f>
        <v>42720</v>
      </c>
      <c r="B491" s="2">
        <f>RSI!B491</f>
        <v>4.2785000000000002</v>
      </c>
      <c r="C491" s="2">
        <f>RSI!I491</f>
        <v>56.314332328393249</v>
      </c>
      <c r="D491" s="2">
        <f>MACD!E491</f>
        <v>-6.5107255447167667E-2</v>
      </c>
      <c r="E491" s="2">
        <f>MACD!F491</f>
        <v>-5.3164451076290899E-2</v>
      </c>
      <c r="F491" s="2">
        <f>'Moving Avg'!D491</f>
        <v>4.3427000000000007</v>
      </c>
      <c r="G491" s="2">
        <f>'Moving Avg'!F491</f>
        <v>4.2263750000000009</v>
      </c>
      <c r="H491" s="2">
        <f>'Moving Avg'!G491</f>
        <v>4.1495260000000016</v>
      </c>
      <c r="I491" s="2">
        <f>'Moving Avg'!H491</f>
        <v>3.8566025000000077</v>
      </c>
      <c r="J491" s="17" t="str">
        <f>OBV!F491</f>
        <v>BULLISH</v>
      </c>
      <c r="K491" s="17" t="str">
        <f>OBV!G491</f>
        <v>NEUTRAL</v>
      </c>
      <c r="L491" s="17" t="str">
        <f>OBV!H491</f>
        <v>NEUTRAL</v>
      </c>
    </row>
    <row r="492" spans="1:12" ht="13.5" x14ac:dyDescent="0.25">
      <c r="A492" s="3">
        <f>RSI!A492</f>
        <v>42723</v>
      </c>
      <c r="B492" s="2">
        <f>RSI!B492</f>
        <v>4.2785000000000002</v>
      </c>
      <c r="C492" s="2">
        <f>RSI!I492</f>
        <v>56.314332328393256</v>
      </c>
      <c r="D492" s="2">
        <f>MACD!E492</f>
        <v>-5.1003248032027493E-2</v>
      </c>
      <c r="E492" s="2">
        <f>MACD!F492</f>
        <v>-5.2732210467438222E-2</v>
      </c>
      <c r="F492" s="2">
        <f>'Moving Avg'!D492</f>
        <v>4.3427000000000007</v>
      </c>
      <c r="G492" s="2">
        <f>'Moving Avg'!F492</f>
        <v>4.23306</v>
      </c>
      <c r="H492" s="2">
        <f>'Moving Avg'!G492</f>
        <v>4.1538040000000018</v>
      </c>
      <c r="I492" s="2">
        <f>'Moving Avg'!H492</f>
        <v>3.8602955000000079</v>
      </c>
      <c r="J492" s="17" t="str">
        <f>OBV!F492</f>
        <v>BULLISH</v>
      </c>
      <c r="K492" s="17" t="str">
        <f>OBV!G492</f>
        <v>NEUTRAL</v>
      </c>
      <c r="L492" s="17" t="str">
        <f>OBV!H492</f>
        <v>NEUTRAL</v>
      </c>
    </row>
    <row r="493" spans="1:12" ht="13.5" x14ac:dyDescent="0.25">
      <c r="A493" s="3">
        <f>RSI!A493</f>
        <v>42724</v>
      </c>
      <c r="B493" s="2">
        <f>RSI!B493</f>
        <v>4.3587999999999996</v>
      </c>
      <c r="C493" s="2">
        <f>RSI!I493</f>
        <v>63.62716324250772</v>
      </c>
      <c r="D493" s="2">
        <f>MACD!E493</f>
        <v>-6.1766168170798608E-2</v>
      </c>
      <c r="E493" s="2">
        <f>MACD!F493</f>
        <v>-5.45390020081103E-2</v>
      </c>
      <c r="F493" s="2">
        <f>'Moving Avg'!D493</f>
        <v>4.3373600000000003</v>
      </c>
      <c r="G493" s="2">
        <f>'Moving Avg'!F493</f>
        <v>4.24376</v>
      </c>
      <c r="H493" s="2">
        <f>'Moving Avg'!G493</f>
        <v>4.1596880000000018</v>
      </c>
      <c r="I493" s="2">
        <f>'Moving Avg'!H493</f>
        <v>3.8642085000000077</v>
      </c>
      <c r="J493" s="17" t="str">
        <f>OBV!F493</f>
        <v>BEARISH</v>
      </c>
      <c r="K493" s="17" t="str">
        <f>OBV!G493</f>
        <v>NEUTRAL</v>
      </c>
      <c r="L493" s="17" t="str">
        <f>OBV!H493</f>
        <v>CONFIRMED BEARISH</v>
      </c>
    </row>
    <row r="494" spans="1:12" ht="13.5" x14ac:dyDescent="0.25">
      <c r="A494" s="3">
        <f>RSI!A494</f>
        <v>42725</v>
      </c>
      <c r="B494" s="2">
        <f>RSI!B494</f>
        <v>4.3587999999999996</v>
      </c>
      <c r="C494" s="2">
        <f>RSI!I494</f>
        <v>63.627163242507727</v>
      </c>
      <c r="D494" s="2">
        <f>MACD!E494</f>
        <v>-6.3397331605210105E-2</v>
      </c>
      <c r="E494" s="2">
        <f>MACD!F494</f>
        <v>-5.6310667927530263E-2</v>
      </c>
      <c r="F494" s="2">
        <f>'Moving Avg'!D494</f>
        <v>4.33202</v>
      </c>
      <c r="G494" s="2">
        <f>'Moving Avg'!F494</f>
        <v>4.2547249999999996</v>
      </c>
      <c r="H494" s="2">
        <f>'Moving Avg'!G494</f>
        <v>4.1650360000000015</v>
      </c>
      <c r="I494" s="2">
        <f>'Moving Avg'!H494</f>
        <v>3.8681215000000071</v>
      </c>
      <c r="J494" s="17" t="str">
        <f>OBV!F494</f>
        <v>BEARISH</v>
      </c>
      <c r="K494" s="17" t="str">
        <f>OBV!G494</f>
        <v>NEUTRAL</v>
      </c>
      <c r="L494" s="17" t="str">
        <f>OBV!H494</f>
        <v>CONFIRMED BEARISH</v>
      </c>
    </row>
    <row r="495" spans="1:12" ht="13.5" x14ac:dyDescent="0.25">
      <c r="A495" s="3">
        <f>RSI!A495</f>
        <v>42726</v>
      </c>
      <c r="B495" s="2">
        <f>RSI!B495</f>
        <v>4.3855000000000004</v>
      </c>
      <c r="C495" s="2">
        <f>RSI!I495</f>
        <v>65.832738153985559</v>
      </c>
      <c r="D495" s="2">
        <f>MACD!E495</f>
        <v>-5.923887182755383E-2</v>
      </c>
      <c r="E495" s="2">
        <f>MACD!F495</f>
        <v>-5.6896308707534982E-2</v>
      </c>
      <c r="F495" s="2">
        <f>'Moving Avg'!D495</f>
        <v>4.33202</v>
      </c>
      <c r="G495" s="2">
        <f>'Moving Avg'!F495</f>
        <v>4.2667600000000006</v>
      </c>
      <c r="H495" s="2">
        <f>'Moving Avg'!G495</f>
        <v>4.1714540000000015</v>
      </c>
      <c r="I495" s="2">
        <f>'Moving Avg'!H495</f>
        <v>3.8726860000000074</v>
      </c>
      <c r="J495" s="17" t="str">
        <f>OBV!F495</f>
        <v>BULLISH</v>
      </c>
      <c r="K495" s="17" t="str">
        <f>OBV!G495</f>
        <v>NEUTRAL</v>
      </c>
      <c r="L495" s="17" t="str">
        <f>OBV!H495</f>
        <v>NEUTRAL</v>
      </c>
    </row>
    <row r="496" spans="1:12" ht="13.5" x14ac:dyDescent="0.25">
      <c r="A496" s="3">
        <f>RSI!A496</f>
        <v>42727</v>
      </c>
      <c r="B496" s="2">
        <f>RSI!B496</f>
        <v>4.3855000000000004</v>
      </c>
      <c r="C496" s="2">
        <f>RSI!I496</f>
        <v>65.832738153985559</v>
      </c>
      <c r="D496" s="2">
        <f>MACD!E496</f>
        <v>-5.6525105656141328E-2</v>
      </c>
      <c r="E496" s="2">
        <f>MACD!F496</f>
        <v>-5.6822068097256248E-2</v>
      </c>
      <c r="F496" s="2">
        <f>'Moving Avg'!D496</f>
        <v>4.3534199999999998</v>
      </c>
      <c r="G496" s="2">
        <f>'Moving Avg'!F496</f>
        <v>4.2790600000000012</v>
      </c>
      <c r="H496" s="2">
        <f>'Moving Avg'!G496</f>
        <v>4.1778720000000025</v>
      </c>
      <c r="I496" s="2">
        <f>'Moving Avg'!H496</f>
        <v>3.8772505000000068</v>
      </c>
      <c r="J496" s="17" t="str">
        <f>OBV!F496</f>
        <v>BULLISH</v>
      </c>
      <c r="K496" s="17" t="str">
        <f>OBV!G496</f>
        <v>NEUTRAL</v>
      </c>
      <c r="L496" s="17" t="str">
        <f>OBV!H496</f>
        <v>CONFIRMED BULLISH</v>
      </c>
    </row>
    <row r="497" spans="1:12" ht="13.5" x14ac:dyDescent="0.25">
      <c r="A497" s="3">
        <f>RSI!A497</f>
        <v>42730</v>
      </c>
      <c r="B497" s="2">
        <f>RSI!B497</f>
        <v>4.4390000000000001</v>
      </c>
      <c r="C497" s="2">
        <f>RSI!I497</f>
        <v>70.052748338861903</v>
      </c>
      <c r="D497" s="2">
        <f>MACD!E497</f>
        <v>-5.8937111012942189E-2</v>
      </c>
      <c r="E497" s="2">
        <f>MACD!F497</f>
        <v>-5.7245076680393442E-2</v>
      </c>
      <c r="F497" s="2">
        <f>'Moving Avg'!D497</f>
        <v>4.3855199999999996</v>
      </c>
      <c r="G497" s="2">
        <f>'Moving Avg'!F497</f>
        <v>4.2943049999999996</v>
      </c>
      <c r="H497" s="2">
        <f>'Moving Avg'!G497</f>
        <v>4.1842900000000016</v>
      </c>
      <c r="I497" s="2">
        <f>'Moving Avg'!H497</f>
        <v>3.8818235000000065</v>
      </c>
      <c r="J497" s="17" t="str">
        <f>OBV!F497</f>
        <v>BULLISH</v>
      </c>
      <c r="K497" s="17" t="str">
        <f>OBV!G497</f>
        <v>NEUTRAL</v>
      </c>
      <c r="L497" s="17" t="str">
        <f>OBV!H497</f>
        <v>CONFIRMED BULLISH</v>
      </c>
    </row>
    <row r="498" spans="1:12" ht="13.5" x14ac:dyDescent="0.25">
      <c r="A498" s="3">
        <f>RSI!A498</f>
        <v>42731</v>
      </c>
      <c r="B498" s="2">
        <f>RSI!B498</f>
        <v>4.5460000000000003</v>
      </c>
      <c r="C498" s="2">
        <f>RSI!I498</f>
        <v>76.345399076320064</v>
      </c>
      <c r="D498" s="2">
        <f>MACD!E498</f>
        <v>-5.3448658104304769E-2</v>
      </c>
      <c r="E498" s="2">
        <f>MACD!F498</f>
        <v>-5.648579296517571E-2</v>
      </c>
      <c r="F498" s="2">
        <f>'Moving Avg'!D498</f>
        <v>4.4229599999999998</v>
      </c>
      <c r="G498" s="2">
        <f>'Moving Avg'!F498</f>
        <v>4.3143650000000004</v>
      </c>
      <c r="H498" s="2">
        <f>'Moving Avg'!G498</f>
        <v>4.1928480000000015</v>
      </c>
      <c r="I498" s="2">
        <f>'Moving Avg'!H498</f>
        <v>3.8869575000000069</v>
      </c>
      <c r="J498" s="17" t="str">
        <f>OBV!F498</f>
        <v>BULLISH</v>
      </c>
      <c r="K498" s="17" t="str">
        <f>OBV!G498</f>
        <v>NEUTRAL</v>
      </c>
      <c r="L498" s="17" t="str">
        <f>OBV!H498</f>
        <v>CONFIRMED BULLISH</v>
      </c>
    </row>
    <row r="499" spans="1:12" ht="13.5" x14ac:dyDescent="0.25">
      <c r="A499" s="3">
        <f>RSI!A499</f>
        <v>42732</v>
      </c>
      <c r="B499" s="2">
        <f>RSI!B499</f>
        <v>4.5941000000000001</v>
      </c>
      <c r="C499" s="2">
        <f>RSI!I499</f>
        <v>78.529463908360469</v>
      </c>
      <c r="D499" s="2">
        <f>MACD!E499</f>
        <v>-5.3931509436805136E-2</v>
      </c>
      <c r="E499" s="2">
        <f>MACD!F499</f>
        <v>-5.5974936259501604E-2</v>
      </c>
      <c r="F499" s="2">
        <f>'Moving Avg'!D499</f>
        <v>4.4700199999999999</v>
      </c>
      <c r="G499" s="2">
        <f>'Moving Avg'!F499</f>
        <v>4.3368300000000009</v>
      </c>
      <c r="H499" s="2">
        <f>'Moving Avg'!G499</f>
        <v>4.2045080000000024</v>
      </c>
      <c r="I499" s="2">
        <f>'Moving Avg'!H499</f>
        <v>3.8923320000000068</v>
      </c>
      <c r="J499" s="17" t="str">
        <f>OBV!F499</f>
        <v>BULLISH</v>
      </c>
      <c r="K499" s="17" t="str">
        <f>OBV!G499</f>
        <v>NEUTRAL</v>
      </c>
      <c r="L499" s="17" t="str">
        <f>OBV!H499</f>
        <v>CONFIRMED BULLISH</v>
      </c>
    </row>
    <row r="500" spans="1:12" ht="13.5" x14ac:dyDescent="0.25">
      <c r="A500" s="3">
        <f>RSI!A500</f>
        <v>42733</v>
      </c>
      <c r="B500" s="2">
        <f>RSI!B500</f>
        <v>4.5941000000000001</v>
      </c>
      <c r="C500" s="2">
        <f>RSI!I500</f>
        <v>78.529463908360469</v>
      </c>
      <c r="D500" s="2">
        <f>MACD!E500</f>
        <v>-5.6072415643900086E-2</v>
      </c>
      <c r="E500" s="2">
        <f>MACD!F500</f>
        <v>-5.5994432136381306E-2</v>
      </c>
      <c r="F500" s="2">
        <f>'Moving Avg'!D500</f>
        <v>4.5117400000000005</v>
      </c>
      <c r="G500" s="2">
        <f>'Moving Avg'!F500</f>
        <v>4.3576899999999998</v>
      </c>
      <c r="H500" s="2">
        <f>'Moving Avg'!G500</f>
        <v>4.2161680000000015</v>
      </c>
      <c r="I500" s="2">
        <f>'Moving Avg'!H500</f>
        <v>3.8975510000000075</v>
      </c>
      <c r="J500" s="17" t="str">
        <f>OBV!F500</f>
        <v>BULLISH</v>
      </c>
      <c r="K500" s="17" t="str">
        <f>OBV!G500</f>
        <v>NEUTRAL</v>
      </c>
      <c r="L500" s="17" t="str">
        <f>OBV!H500</f>
        <v>CONFIRMED BULLISH</v>
      </c>
    </row>
    <row r="501" spans="1:12" ht="13.5" x14ac:dyDescent="0.25">
      <c r="A501" s="3">
        <f>RSI!A501</f>
        <v>42734</v>
      </c>
      <c r="B501" s="2">
        <f>RSI!B501</f>
        <v>4.5460000000000003</v>
      </c>
      <c r="C501" s="2">
        <f>RSI!I501</f>
        <v>70.933693310151995</v>
      </c>
      <c r="D501" s="2">
        <f>MACD!E501</f>
        <v>-7.2386545399956148E-2</v>
      </c>
      <c r="E501" s="2">
        <f>MACD!F501</f>
        <v>-5.9272854789096274E-2</v>
      </c>
      <c r="F501" s="2">
        <f>'Moving Avg'!D501</f>
        <v>4.5438400000000003</v>
      </c>
      <c r="G501" s="2">
        <f>'Moving Avg'!F501</f>
        <v>4.3716000000000008</v>
      </c>
      <c r="H501" s="2">
        <f>'Moving Avg'!G501</f>
        <v>4.2257960000000017</v>
      </c>
      <c r="I501" s="2">
        <f>'Moving Avg'!H501</f>
        <v>3.902529500000008</v>
      </c>
      <c r="J501" s="17" t="str">
        <f>OBV!F501</f>
        <v>BEARISH</v>
      </c>
      <c r="K501" s="17" t="str">
        <f>OBV!G501</f>
        <v>NEUTRAL</v>
      </c>
      <c r="L501" s="17" t="str">
        <f>OBV!H501</f>
        <v>BEARISH DIVERGENCE</v>
      </c>
    </row>
    <row r="502" spans="1:12" ht="13.5" x14ac:dyDescent="0.25">
      <c r="A502" s="3">
        <f>RSI!A502</f>
        <v>42737</v>
      </c>
      <c r="B502" s="2">
        <f>RSI!B502</f>
        <v>4.6797000000000004</v>
      </c>
      <c r="C502" s="2">
        <f>RSI!I502</f>
        <v>77.459961015603753</v>
      </c>
      <c r="D502" s="2">
        <f>MACD!E502</f>
        <v>-9.729548984814862E-2</v>
      </c>
      <c r="E502" s="2">
        <f>MACD!F502</f>
        <v>-6.6877381800906743E-2</v>
      </c>
      <c r="F502" s="2">
        <f>'Moving Avg'!D502</f>
        <v>4.5919800000000004</v>
      </c>
      <c r="G502" s="2">
        <f>'Moving Avg'!F502</f>
        <v>4.3916599999999999</v>
      </c>
      <c r="H502" s="2">
        <f>'Moving Avg'!G502</f>
        <v>4.2391680000000012</v>
      </c>
      <c r="I502" s="2">
        <f>'Moving Avg'!H502</f>
        <v>3.9086950000000082</v>
      </c>
      <c r="J502" s="17" t="str">
        <f>OBV!F502</f>
        <v>BEARISH</v>
      </c>
      <c r="K502" s="17" t="str">
        <f>OBV!G502</f>
        <v>NEUTRAL</v>
      </c>
      <c r="L502" s="17" t="str">
        <f>OBV!H502</f>
        <v>BEARISH DIVERGENCE</v>
      </c>
    </row>
    <row r="503" spans="1:12" ht="13.5" x14ac:dyDescent="0.25">
      <c r="A503" s="3">
        <f>RSI!A503</f>
        <v>42738</v>
      </c>
      <c r="B503" s="2">
        <f>RSI!B503</f>
        <v>4.6797000000000004</v>
      </c>
      <c r="C503" s="2">
        <f>RSI!I503</f>
        <v>77.459961015603753</v>
      </c>
      <c r="D503" s="2">
        <f>MACD!E503</f>
        <v>-0.10792049772239398</v>
      </c>
      <c r="E503" s="2">
        <f>MACD!F503</f>
        <v>-7.5086004985204194E-2</v>
      </c>
      <c r="F503" s="2">
        <f>'Moving Avg'!D503</f>
        <v>4.6187200000000006</v>
      </c>
      <c r="G503" s="2">
        <f>'Moving Avg'!F503</f>
        <v>4.417065</v>
      </c>
      <c r="H503" s="2">
        <f>'Moving Avg'!G503</f>
        <v>4.2514700000000012</v>
      </c>
      <c r="I503" s="2">
        <f>'Moving Avg'!H503</f>
        <v>3.914497500000008</v>
      </c>
      <c r="J503" s="17" t="str">
        <f>OBV!F503</f>
        <v>BEARISH</v>
      </c>
      <c r="K503" s="17" t="str">
        <f>OBV!G503</f>
        <v>NEUTRAL</v>
      </c>
      <c r="L503" s="17" t="str">
        <f>OBV!H503</f>
        <v>BEARISH DIVERGENCE</v>
      </c>
    </row>
    <row r="504" spans="1:12" ht="13.5" x14ac:dyDescent="0.25">
      <c r="A504" s="3">
        <f>RSI!A504</f>
        <v>42739</v>
      </c>
      <c r="B504" s="2">
        <f>RSI!B504</f>
        <v>4.6797000000000004</v>
      </c>
      <c r="C504" s="2">
        <f>RSI!I504</f>
        <v>77.459961015603753</v>
      </c>
      <c r="D504" s="2">
        <f>MACD!E504</f>
        <v>-0.11867205092617716</v>
      </c>
      <c r="E504" s="2">
        <f>MACD!F504</f>
        <v>-8.3803214173398796E-2</v>
      </c>
      <c r="F504" s="2">
        <f>'Moving Avg'!D504</f>
        <v>4.63584</v>
      </c>
      <c r="G504" s="2">
        <f>'Moving Avg'!F504</f>
        <v>4.4397950000000002</v>
      </c>
      <c r="H504" s="2">
        <f>'Moving Avg'!G504</f>
        <v>4.2627020000000009</v>
      </c>
      <c r="I504" s="2">
        <f>'Moving Avg'!H504</f>
        <v>3.9202220000000079</v>
      </c>
      <c r="J504" s="17" t="str">
        <f>OBV!F504</f>
        <v>BEARISH</v>
      </c>
      <c r="K504" s="17" t="str">
        <f>OBV!G504</f>
        <v>NEUTRAL</v>
      </c>
      <c r="L504" s="17" t="str">
        <f>OBV!H504</f>
        <v>BEARISH DIVERGENCE</v>
      </c>
    </row>
    <row r="505" spans="1:12" ht="13.5" x14ac:dyDescent="0.25">
      <c r="A505" s="3">
        <f>RSI!A505</f>
        <v>42740</v>
      </c>
      <c r="B505" s="2">
        <f>RSI!B505</f>
        <v>4.7064000000000004</v>
      </c>
      <c r="C505" s="2">
        <f>RSI!I505</f>
        <v>78.655320612941779</v>
      </c>
      <c r="D505" s="2">
        <f>MACD!E505</f>
        <v>-0.1272703099784156</v>
      </c>
      <c r="E505" s="2">
        <f>MACD!F505</f>
        <v>-9.2496633334402154E-2</v>
      </c>
      <c r="F505" s="2">
        <f>'Moving Avg'!D505</f>
        <v>4.6582999999999997</v>
      </c>
      <c r="G505" s="2">
        <f>'Moving Avg'!F505</f>
        <v>4.4611900000000002</v>
      </c>
      <c r="H505" s="2">
        <f>'Moving Avg'!G505</f>
        <v>4.2739340000000006</v>
      </c>
      <c r="I505" s="2">
        <f>'Moving Avg'!H505</f>
        <v>3.9261320000000079</v>
      </c>
      <c r="J505" s="17" t="str">
        <f>OBV!F505</f>
        <v>BEARISH</v>
      </c>
      <c r="K505" s="17" t="str">
        <f>OBV!G505</f>
        <v>NEUTRAL</v>
      </c>
      <c r="L505" s="17" t="str">
        <f>OBV!H505</f>
        <v>BEARISH DIVERGENCE</v>
      </c>
    </row>
    <row r="506" spans="1:12" ht="13.5" x14ac:dyDescent="0.25">
      <c r="A506" s="3">
        <f>RSI!A506</f>
        <v>42741</v>
      </c>
      <c r="B506" s="2">
        <f>RSI!B506</f>
        <v>4.7599</v>
      </c>
      <c r="C506" s="2">
        <f>RSI!I506</f>
        <v>80.847139927866422</v>
      </c>
      <c r="D506" s="2">
        <f>MACD!E506</f>
        <v>-0.14017640684295163</v>
      </c>
      <c r="E506" s="2">
        <f>MACD!F506</f>
        <v>-0.10203258803611207</v>
      </c>
      <c r="F506" s="2">
        <f>'Moving Avg'!D506</f>
        <v>4.7010800000000001</v>
      </c>
      <c r="G506" s="2">
        <f>'Moving Avg'!F506</f>
        <v>4.4852599999999994</v>
      </c>
      <c r="H506" s="2">
        <f>'Moving Avg'!G506</f>
        <v>4.2862359999999997</v>
      </c>
      <c r="I506" s="2">
        <f>'Moving Avg'!H506</f>
        <v>3.9323355000000082</v>
      </c>
      <c r="J506" s="17" t="str">
        <f>OBV!F506</f>
        <v>BULLISH</v>
      </c>
      <c r="K506" s="17" t="str">
        <f>OBV!G506</f>
        <v>NEUTRAL</v>
      </c>
      <c r="L506" s="17" t="str">
        <f>OBV!H506</f>
        <v>CONFIRMED BULLISH</v>
      </c>
    </row>
    <row r="507" spans="1:12" ht="13.5" x14ac:dyDescent="0.25">
      <c r="A507" s="3">
        <f>RSI!A507</f>
        <v>42744</v>
      </c>
      <c r="B507" s="2">
        <f>RSI!B507</f>
        <v>4.8133999999999997</v>
      </c>
      <c r="C507" s="2">
        <f>RSI!I507</f>
        <v>82.754274213268076</v>
      </c>
      <c r="D507" s="2">
        <f>MACD!E507</f>
        <v>-0.14868942966453425</v>
      </c>
      <c r="E507" s="2">
        <f>MACD!F507</f>
        <v>-0.11136395636179651</v>
      </c>
      <c r="F507" s="2">
        <f>'Moving Avg'!D507</f>
        <v>4.7278199999999995</v>
      </c>
      <c r="G507" s="2">
        <f>'Moving Avg'!F507</f>
        <v>4.5120050000000003</v>
      </c>
      <c r="H507" s="2">
        <f>'Moving Avg'!G507</f>
        <v>4.2996080000000001</v>
      </c>
      <c r="I507" s="2">
        <f>'Moving Avg'!H507</f>
        <v>3.9388065000000081</v>
      </c>
      <c r="J507" s="17" t="str">
        <f>OBV!F507</f>
        <v>BULLISH</v>
      </c>
      <c r="K507" s="17" t="str">
        <f>OBV!G507</f>
        <v>NEUTRAL</v>
      </c>
      <c r="L507" s="17" t="str">
        <f>OBV!H507</f>
        <v>CONFIRMED BULLISH</v>
      </c>
    </row>
    <row r="508" spans="1:12" ht="13.5" x14ac:dyDescent="0.25">
      <c r="A508" s="3">
        <f>RSI!A508</f>
        <v>42745</v>
      </c>
      <c r="B508" s="2">
        <f>RSI!B508</f>
        <v>4.8133999999999997</v>
      </c>
      <c r="C508" s="2">
        <f>RSI!I508</f>
        <v>82.754274213268076</v>
      </c>
      <c r="D508" s="2">
        <f>MACD!E508</f>
        <v>-0.14146983865962515</v>
      </c>
      <c r="E508" s="2">
        <f>MACD!F508</f>
        <v>-0.11738513282136223</v>
      </c>
      <c r="F508" s="2">
        <f>'Moving Avg'!D508</f>
        <v>4.7545600000000006</v>
      </c>
      <c r="G508" s="2">
        <f>'Moving Avg'!F508</f>
        <v>4.5333999999999994</v>
      </c>
      <c r="H508" s="2">
        <f>'Moving Avg'!G508</f>
        <v>4.3129799999999996</v>
      </c>
      <c r="I508" s="2">
        <f>'Moving Avg'!H508</f>
        <v>3.9452775000000075</v>
      </c>
      <c r="J508" s="17" t="str">
        <f>OBV!F508</f>
        <v>BULLISH</v>
      </c>
      <c r="K508" s="17" t="str">
        <f>OBV!G508</f>
        <v>NEUTRAL</v>
      </c>
      <c r="L508" s="17" t="str">
        <f>OBV!H508</f>
        <v>CONFIRMED BULLISH</v>
      </c>
    </row>
    <row r="509" spans="1:12" ht="13.5" x14ac:dyDescent="0.25">
      <c r="A509" s="3">
        <f>RSI!A509</f>
        <v>42746</v>
      </c>
      <c r="B509" s="2">
        <f>RSI!B509</f>
        <v>4.8133999999999997</v>
      </c>
      <c r="C509" s="2">
        <f>RSI!I509</f>
        <v>82.75427421326809</v>
      </c>
      <c r="D509" s="2">
        <f>MACD!E509</f>
        <v>-0.12984856549441659</v>
      </c>
      <c r="E509" s="2">
        <f>MACD!F509</f>
        <v>-0.11987781935597311</v>
      </c>
      <c r="F509" s="2">
        <f>'Moving Avg'!D509</f>
        <v>4.7812999999999999</v>
      </c>
      <c r="G509" s="2">
        <f>'Moving Avg'!F509</f>
        <v>4.5547950000000004</v>
      </c>
      <c r="H509" s="2">
        <f>'Moving Avg'!G509</f>
        <v>4.326352</v>
      </c>
      <c r="I509" s="2">
        <f>'Moving Avg'!H509</f>
        <v>3.9517225000000078</v>
      </c>
      <c r="J509" s="17" t="str">
        <f>OBV!F509</f>
        <v>BULLISH</v>
      </c>
      <c r="K509" s="17" t="str">
        <f>OBV!G509</f>
        <v>NEUTRAL</v>
      </c>
      <c r="L509" s="17" t="str">
        <f>OBV!H509</f>
        <v>CONFIRMED BULLISH</v>
      </c>
    </row>
    <row r="510" spans="1:12" ht="13.5" x14ac:dyDescent="0.25">
      <c r="A510" s="3">
        <f>RSI!A510</f>
        <v>42747</v>
      </c>
      <c r="B510" s="2">
        <f>RSI!B510</f>
        <v>4.7599</v>
      </c>
      <c r="C510" s="2">
        <f>RSI!I510</f>
        <v>73.60083260649769</v>
      </c>
      <c r="D510" s="2">
        <f>MACD!E510</f>
        <v>-0.11780000600037077</v>
      </c>
      <c r="E510" s="2">
        <f>MACD!F510</f>
        <v>-0.11946225668485264</v>
      </c>
      <c r="F510" s="2">
        <f>'Moving Avg'!D510</f>
        <v>4.7919999999999998</v>
      </c>
      <c r="G510" s="2">
        <f>'Moving Avg'!F510</f>
        <v>4.5735149999999996</v>
      </c>
      <c r="H510" s="2">
        <f>'Moving Avg'!G510</f>
        <v>4.3402579999999995</v>
      </c>
      <c r="I510" s="2">
        <f>'Moving Avg'!H510</f>
        <v>3.957926000000008</v>
      </c>
      <c r="J510" s="17" t="str">
        <f>OBV!F510</f>
        <v>BULLISH</v>
      </c>
      <c r="K510" s="17" t="str">
        <f>OBV!G510</f>
        <v>NEUTRAL</v>
      </c>
      <c r="L510" s="17" t="str">
        <f>OBV!H510</f>
        <v>CONFIRMED BULLISH</v>
      </c>
    </row>
    <row r="511" spans="1:12" ht="13.5" x14ac:dyDescent="0.25">
      <c r="A511" s="3">
        <f>RSI!A511</f>
        <v>42748</v>
      </c>
      <c r="B511" s="2">
        <f>RSI!B511</f>
        <v>4.9203000000000001</v>
      </c>
      <c r="C511" s="2">
        <f>RSI!I511</f>
        <v>80.547831968431751</v>
      </c>
      <c r="D511" s="2">
        <f>MACD!E511</f>
        <v>-0.12818874137112868</v>
      </c>
      <c r="E511" s="2">
        <f>MACD!F511</f>
        <v>-0.12120755362210786</v>
      </c>
      <c r="F511" s="2">
        <f>'Moving Avg'!D511</f>
        <v>4.8240800000000004</v>
      </c>
      <c r="G511" s="2">
        <f>'Moving Avg'!F511</f>
        <v>4.6056049999999997</v>
      </c>
      <c r="H511" s="2">
        <f>'Moving Avg'!G511</f>
        <v>4.3579059999999989</v>
      </c>
      <c r="I511" s="2">
        <f>'Moving Avg'!H511</f>
        <v>3.9649315000000076</v>
      </c>
      <c r="J511" s="17" t="str">
        <f>OBV!F511</f>
        <v>BULLISH</v>
      </c>
      <c r="K511" s="17" t="str">
        <f>OBV!G511</f>
        <v>NEUTRAL</v>
      </c>
      <c r="L511" s="17" t="str">
        <f>OBV!H511</f>
        <v>CONFIRMED BULLISH</v>
      </c>
    </row>
    <row r="512" spans="1:12" ht="13.5" x14ac:dyDescent="0.25">
      <c r="A512" s="3">
        <f>RSI!A512</f>
        <v>42751</v>
      </c>
      <c r="B512" s="2">
        <f>RSI!B512</f>
        <v>5.0701000000000001</v>
      </c>
      <c r="C512" s="2">
        <f>RSI!I512</f>
        <v>84.618738401101297</v>
      </c>
      <c r="D512" s="2">
        <f>MACD!E512</f>
        <v>-0.12965981619014322</v>
      </c>
      <c r="E512" s="2">
        <f>MACD!F512</f>
        <v>-0.12289800613571493</v>
      </c>
      <c r="F512" s="2">
        <f>'Moving Avg'!D512</f>
        <v>4.8754200000000001</v>
      </c>
      <c r="G512" s="2">
        <f>'Moving Avg'!F512</f>
        <v>4.6451849999999997</v>
      </c>
      <c r="H512" s="2">
        <f>'Moving Avg'!G512</f>
        <v>4.3769459999999993</v>
      </c>
      <c r="I512" s="2">
        <f>'Moving Avg'!H512</f>
        <v>3.9726600000000074</v>
      </c>
      <c r="J512" s="17" t="str">
        <f>OBV!F512</f>
        <v>BULLISH</v>
      </c>
      <c r="K512" s="17" t="str">
        <f>OBV!G512</f>
        <v>NEUTRAL</v>
      </c>
      <c r="L512" s="17" t="str">
        <f>OBV!H512</f>
        <v>CONFIRMED BULLISH</v>
      </c>
    </row>
    <row r="513" spans="1:12" ht="13.5" x14ac:dyDescent="0.25">
      <c r="A513" s="3">
        <f>RSI!A513</f>
        <v>42752</v>
      </c>
      <c r="B513" s="2">
        <f>RSI!B513</f>
        <v>5.0754000000000001</v>
      </c>
      <c r="C513" s="2">
        <f>RSI!I513</f>
        <v>84.740417087050929</v>
      </c>
      <c r="D513" s="2">
        <f>MACD!E513</f>
        <v>-0.13417635838520958</v>
      </c>
      <c r="E513" s="2">
        <f>MACD!F513</f>
        <v>-0.12515367658561388</v>
      </c>
      <c r="F513" s="2">
        <f>'Moving Avg'!D513</f>
        <v>4.9278199999999996</v>
      </c>
      <c r="G513" s="2">
        <f>'Moving Avg'!F513</f>
        <v>4.6810150000000004</v>
      </c>
      <c r="H513" s="2">
        <f>'Moving Avg'!G513</f>
        <v>4.3955579999999994</v>
      </c>
      <c r="I513" s="2">
        <f>'Moving Avg'!H513</f>
        <v>3.9803115000000071</v>
      </c>
      <c r="J513" s="17" t="str">
        <f>OBV!F513</f>
        <v>BULLISH</v>
      </c>
      <c r="K513" s="17" t="str">
        <f>OBV!G513</f>
        <v>NEUTRAL</v>
      </c>
      <c r="L513" s="17" t="str">
        <f>OBV!H513</f>
        <v>CONFIRMED BULLISH</v>
      </c>
    </row>
    <row r="514" spans="1:12" ht="13.5" x14ac:dyDescent="0.25">
      <c r="A514" s="3">
        <f>RSI!A514</f>
        <v>42753</v>
      </c>
      <c r="B514" s="2">
        <f>RSI!B514</f>
        <v>5.0754000000000001</v>
      </c>
      <c r="C514" s="2">
        <f>RSI!I514</f>
        <v>84.740417087050929</v>
      </c>
      <c r="D514" s="2">
        <f>MACD!E514</f>
        <v>-0.14069528622025906</v>
      </c>
      <c r="E514" s="2">
        <f>MACD!F514</f>
        <v>-0.12826199851254294</v>
      </c>
      <c r="F514" s="2">
        <f>'Moving Avg'!D514</f>
        <v>4.9802200000000001</v>
      </c>
      <c r="G514" s="2">
        <f>'Moving Avg'!F514</f>
        <v>4.7168450000000002</v>
      </c>
      <c r="H514" s="2">
        <f>'Moving Avg'!G514</f>
        <v>4.4147039999999986</v>
      </c>
      <c r="I514" s="2">
        <f>'Moving Avg'!H514</f>
        <v>3.9877040000000066</v>
      </c>
      <c r="J514" s="17" t="str">
        <f>OBV!F514</f>
        <v>BULLISH</v>
      </c>
      <c r="K514" s="17" t="str">
        <f>OBV!G514</f>
        <v>NEUTRAL</v>
      </c>
      <c r="L514" s="17" t="str">
        <f>OBV!H514</f>
        <v>CONFIRMED BULLISH</v>
      </c>
    </row>
    <row r="515" spans="1:12" ht="13.5" x14ac:dyDescent="0.25">
      <c r="A515" s="3">
        <f>RSI!A515</f>
        <v>42754</v>
      </c>
      <c r="B515" s="2">
        <f>RSI!B515</f>
        <v>5.2145000000000001</v>
      </c>
      <c r="C515" s="2">
        <f>RSI!I515</f>
        <v>87.701745951143437</v>
      </c>
      <c r="D515" s="2">
        <f>MACD!E515</f>
        <v>-0.1549047563335284</v>
      </c>
      <c r="E515" s="2">
        <f>MACD!F515</f>
        <v>-0.13359055007674003</v>
      </c>
      <c r="F515" s="2">
        <f>'Moving Avg'!D515</f>
        <v>5.0711400000000006</v>
      </c>
      <c r="G515" s="2">
        <f>'Moving Avg'!F515</f>
        <v>4.7582950000000004</v>
      </c>
      <c r="H515" s="2">
        <f>'Moving Avg'!G515</f>
        <v>4.4366319999999986</v>
      </c>
      <c r="I515" s="2">
        <f>'Moving Avg'!H515</f>
        <v>3.9957920000000069</v>
      </c>
      <c r="J515" s="17" t="str">
        <f>OBV!F515</f>
        <v>BULLISH</v>
      </c>
      <c r="K515" s="17" t="str">
        <f>OBV!G515</f>
        <v>NEUTRAL</v>
      </c>
      <c r="L515" s="17" t="str">
        <f>OBV!H515</f>
        <v>CONFIRMED BULLISH</v>
      </c>
    </row>
    <row r="516" spans="1:12" ht="13.5" x14ac:dyDescent="0.25">
      <c r="A516" s="3">
        <f>RSI!A516</f>
        <v>42755</v>
      </c>
      <c r="B516" s="2">
        <f>RSI!B516</f>
        <v>5.2038000000000002</v>
      </c>
      <c r="C516" s="2">
        <f>RSI!I516</f>
        <v>86.314136536393789</v>
      </c>
      <c r="D516" s="2">
        <f>MACD!E516</f>
        <v>-0.16103918726177646</v>
      </c>
      <c r="E516" s="2">
        <f>MACD!F516</f>
        <v>-0.13908027751374732</v>
      </c>
      <c r="F516" s="2">
        <f>'Moving Avg'!D516</f>
        <v>5.1278400000000008</v>
      </c>
      <c r="G516" s="2">
        <f>'Moving Avg'!F516</f>
        <v>4.7992100000000004</v>
      </c>
      <c r="H516" s="2">
        <f>'Moving Avg'!G516</f>
        <v>4.4583459999999988</v>
      </c>
      <c r="I516" s="2">
        <f>'Moving Avg'!H516</f>
        <v>4.0038265000000077</v>
      </c>
      <c r="J516" s="17" t="str">
        <f>OBV!F516</f>
        <v>BULLISH</v>
      </c>
      <c r="K516" s="17" t="str">
        <f>OBV!G516</f>
        <v>NEUTRAL</v>
      </c>
      <c r="L516" s="17" t="str">
        <f>OBV!H516</f>
        <v>CONFIRMED BULLISH</v>
      </c>
    </row>
    <row r="517" spans="1:12" ht="13.5" x14ac:dyDescent="0.25">
      <c r="A517" s="3">
        <f>RSI!A517</f>
        <v>42758</v>
      </c>
      <c r="B517" s="2">
        <f>RSI!B517</f>
        <v>5.2946999999999997</v>
      </c>
      <c r="C517" s="2">
        <f>RSI!I517</f>
        <v>88.04468863659514</v>
      </c>
      <c r="D517" s="2">
        <f>MACD!E517</f>
        <v>-0.16757141448747692</v>
      </c>
      <c r="E517" s="2">
        <f>MACD!F517</f>
        <v>-0.14477850490849326</v>
      </c>
      <c r="F517" s="2">
        <f>'Moving Avg'!D517</f>
        <v>5.1727600000000002</v>
      </c>
      <c r="G517" s="2">
        <f>'Moving Avg'!F517</f>
        <v>4.8419950000000007</v>
      </c>
      <c r="H517" s="2">
        <f>'Moving Avg'!G517</f>
        <v>4.4818779999999991</v>
      </c>
      <c r="I517" s="2">
        <f>'Moving Avg'!H517</f>
        <v>4.0126780000000073</v>
      </c>
      <c r="J517" s="17" t="str">
        <f>OBV!F517</f>
        <v>BULLISH</v>
      </c>
      <c r="K517" s="17" t="str">
        <f>OBV!G517</f>
        <v>NEUTRAL</v>
      </c>
      <c r="L517" s="17" t="str">
        <f>OBV!H517</f>
        <v>CONFIRMED BULLISH</v>
      </c>
    </row>
    <row r="518" spans="1:12" ht="13.5" x14ac:dyDescent="0.25">
      <c r="A518" s="3">
        <f>RSI!A518</f>
        <v>42759</v>
      </c>
      <c r="B518" s="2">
        <f>RSI!B518</f>
        <v>5.3428000000000004</v>
      </c>
      <c r="C518" s="2">
        <f>RSI!I518</f>
        <v>88.848254021699333</v>
      </c>
      <c r="D518" s="2">
        <f>MACD!E518</f>
        <v>-0.17982747382969322</v>
      </c>
      <c r="E518" s="2">
        <f>MACD!F518</f>
        <v>-0.15178829869273325</v>
      </c>
      <c r="F518" s="2">
        <f>'Moving Avg'!D518</f>
        <v>5.2262399999999998</v>
      </c>
      <c r="G518" s="2">
        <f>'Moving Avg'!F518</f>
        <v>4.8818350000000006</v>
      </c>
      <c r="H518" s="2">
        <f>'Moving Avg'!G518</f>
        <v>4.5064799999999998</v>
      </c>
      <c r="I518" s="2">
        <f>'Moving Avg'!H518</f>
        <v>4.0217700000000072</v>
      </c>
      <c r="J518" s="17" t="str">
        <f>OBV!F518</f>
        <v>BULLISH</v>
      </c>
      <c r="K518" s="17" t="str">
        <f>OBV!G518</f>
        <v>NEUTRAL</v>
      </c>
      <c r="L518" s="17" t="str">
        <f>OBV!H518</f>
        <v>CONFIRMED BULLISH</v>
      </c>
    </row>
    <row r="519" spans="1:12" ht="13.5" x14ac:dyDescent="0.25">
      <c r="A519" s="3">
        <f>RSI!A519</f>
        <v>42760</v>
      </c>
      <c r="B519" s="2">
        <f>RSI!B519</f>
        <v>5.3213999999999997</v>
      </c>
      <c r="C519" s="2">
        <f>RSI!I519</f>
        <v>86.07623026321545</v>
      </c>
      <c r="D519" s="2">
        <f>MACD!E519</f>
        <v>-0.19182834683194461</v>
      </c>
      <c r="E519" s="2">
        <f>MACD!F519</f>
        <v>-0.15979630832057551</v>
      </c>
      <c r="F519" s="2">
        <f>'Moving Avg'!D519</f>
        <v>5.2754400000000006</v>
      </c>
      <c r="G519" s="2">
        <f>'Moving Avg'!F519</f>
        <v>4.9182000000000006</v>
      </c>
      <c r="H519" s="2">
        <f>'Moving Avg'!G519</f>
        <v>4.5305460000000002</v>
      </c>
      <c r="I519" s="2">
        <f>'Moving Avg'!H519</f>
        <v>4.0304180000000072</v>
      </c>
      <c r="J519" s="17" t="str">
        <f>OBV!F519</f>
        <v>BULLISH</v>
      </c>
      <c r="K519" s="17" t="str">
        <f>OBV!G519</f>
        <v>NEUTRAL</v>
      </c>
      <c r="L519" s="17" t="str">
        <f>OBV!H519</f>
        <v>CONFIRMED BULLISH</v>
      </c>
    </row>
    <row r="520" spans="1:12" ht="13.5" x14ac:dyDescent="0.25">
      <c r="A520" s="3">
        <f>RSI!A520</f>
        <v>42761</v>
      </c>
      <c r="B520" s="2">
        <f>RSI!B520</f>
        <v>5.3428000000000004</v>
      </c>
      <c r="C520" s="2">
        <f>RSI!I520</f>
        <v>86.528853950643935</v>
      </c>
      <c r="D520" s="2">
        <f>MACD!E520</f>
        <v>-0.21464979038833132</v>
      </c>
      <c r="E520" s="2">
        <f>MACD!F520</f>
        <v>-0.1707670047341267</v>
      </c>
      <c r="F520" s="2">
        <f>'Moving Avg'!D520</f>
        <v>5.3010999999999999</v>
      </c>
      <c r="G520" s="2">
        <f>'Moving Avg'!F520</f>
        <v>4.955635</v>
      </c>
      <c r="H520" s="2">
        <f>'Moving Avg'!G520</f>
        <v>4.5545060000000008</v>
      </c>
      <c r="I520" s="2">
        <f>'Moving Avg'!H520</f>
        <v>4.039173000000007</v>
      </c>
      <c r="J520" s="17" t="str">
        <f>OBV!F520</f>
        <v>BEARISH</v>
      </c>
      <c r="K520" s="17" t="str">
        <f>OBV!G520</f>
        <v>NEUTRAL</v>
      </c>
      <c r="L520" s="17" t="str">
        <f>OBV!H520</f>
        <v>BEARISH DIVERGENCE</v>
      </c>
    </row>
    <row r="521" spans="1:12" ht="13.5" x14ac:dyDescent="0.25">
      <c r="A521" s="3">
        <f>RSI!A521</f>
        <v>42762</v>
      </c>
      <c r="B521" s="2">
        <f>RSI!B521</f>
        <v>5.3</v>
      </c>
      <c r="C521" s="2">
        <f>RSI!I521</f>
        <v>80.866905032815239</v>
      </c>
      <c r="D521" s="2">
        <f>MACD!E521</f>
        <v>-0.20887912889674443</v>
      </c>
      <c r="E521" s="2">
        <f>MACD!F521</f>
        <v>-0.17838942956665024</v>
      </c>
      <c r="F521" s="2">
        <f>'Moving Avg'!D521</f>
        <v>5.3203399999999998</v>
      </c>
      <c r="G521" s="2">
        <f>'Moving Avg'!F521</f>
        <v>4.9933350000000001</v>
      </c>
      <c r="H521" s="2">
        <f>'Moving Avg'!G521</f>
        <v>4.5776100000000008</v>
      </c>
      <c r="I521" s="2">
        <f>'Moving Avg'!H521</f>
        <v>4.0477140000000063</v>
      </c>
      <c r="J521" s="17" t="str">
        <f>OBV!F521</f>
        <v>BULLISH</v>
      </c>
      <c r="K521" s="17" t="str">
        <f>OBV!G521</f>
        <v>NEUTRAL</v>
      </c>
      <c r="L521" s="17" t="str">
        <f>OBV!H521</f>
        <v>CONFIRMED BULLISH</v>
      </c>
    </row>
    <row r="522" spans="1:12" ht="13.5" x14ac:dyDescent="0.25">
      <c r="A522" s="3">
        <f>RSI!A522</f>
        <v>42765</v>
      </c>
      <c r="B522" s="2">
        <f>RSI!B522</f>
        <v>5.2946999999999997</v>
      </c>
      <c r="C522" s="2">
        <f>RSI!I522</f>
        <v>80.167354117275252</v>
      </c>
      <c r="D522" s="2">
        <f>MACD!E522</f>
        <v>-0.18286588551847238</v>
      </c>
      <c r="E522" s="2">
        <f>MACD!F522</f>
        <v>-0.17928472075701468</v>
      </c>
      <c r="F522" s="2">
        <f>'Moving Avg'!D522</f>
        <v>5.3203399999999998</v>
      </c>
      <c r="G522" s="2">
        <f>'Moving Avg'!F522</f>
        <v>5.0240850000000004</v>
      </c>
      <c r="H522" s="2">
        <f>'Moving Avg'!G522</f>
        <v>4.6006080000000011</v>
      </c>
      <c r="I522" s="2">
        <f>'Moving Avg'!H522</f>
        <v>4.0565655000000058</v>
      </c>
      <c r="J522" s="17" t="str">
        <f>OBV!F522</f>
        <v>BEARISH</v>
      </c>
      <c r="K522" s="17" t="str">
        <f>OBV!G522</f>
        <v>NEUTRAL</v>
      </c>
      <c r="L522" s="17" t="str">
        <f>OBV!H522</f>
        <v>NEUTRAL</v>
      </c>
    </row>
    <row r="523" spans="1:12" ht="13.5" x14ac:dyDescent="0.25">
      <c r="A523" s="3">
        <f>RSI!A523</f>
        <v>42766</v>
      </c>
      <c r="B523" s="2">
        <f>RSI!B523</f>
        <v>5.2892999999999999</v>
      </c>
      <c r="C523" s="2">
        <f>RSI!I523</f>
        <v>79.413572031259051</v>
      </c>
      <c r="D523" s="2">
        <f>MACD!E523</f>
        <v>-0.16174535711078342</v>
      </c>
      <c r="E523" s="2">
        <f>MACD!F523</f>
        <v>-0.17577684802776844</v>
      </c>
      <c r="F523" s="2">
        <f>'Moving Avg'!D523</f>
        <v>5.3096399999999999</v>
      </c>
      <c r="G523" s="2">
        <f>'Moving Avg'!F523</f>
        <v>5.0545650000000002</v>
      </c>
      <c r="H523" s="2">
        <f>'Moving Avg'!G523</f>
        <v>4.6234980000000006</v>
      </c>
      <c r="I523" s="2">
        <f>'Moving Avg'!H523</f>
        <v>4.065053000000006</v>
      </c>
      <c r="J523" s="17" t="str">
        <f>OBV!F523</f>
        <v>BEARISH</v>
      </c>
      <c r="K523" s="17" t="str">
        <f>OBV!G523</f>
        <v>NEUTRAL</v>
      </c>
      <c r="L523" s="17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5.2946999999999997</v>
      </c>
      <c r="C524" s="2">
        <f>RSI!I524</f>
        <v>79.619938171977338</v>
      </c>
      <c r="D524" s="2">
        <f>MACD!E524</f>
        <v>-0.1461922894738672</v>
      </c>
      <c r="E524" s="2">
        <f>MACD!F524</f>
        <v>-0.1698599363169882</v>
      </c>
      <c r="F524" s="2">
        <f>'Moving Avg'!D524</f>
        <v>5.3042999999999996</v>
      </c>
      <c r="G524" s="2">
        <f>'Moving Avg'!F524</f>
        <v>5.0853150000000005</v>
      </c>
      <c r="H524" s="2">
        <f>'Moving Avg'!G524</f>
        <v>4.6466020000000006</v>
      </c>
      <c r="I524" s="2">
        <f>'Moving Avg'!H524</f>
        <v>4.0735675000000064</v>
      </c>
      <c r="J524" s="17" t="str">
        <f>OBV!F524</f>
        <v>BULLISH</v>
      </c>
      <c r="K524" s="17" t="str">
        <f>OBV!G524</f>
        <v>NEUTRAL</v>
      </c>
      <c r="L524" s="17" t="str">
        <f>OBV!H524</f>
        <v>BULLISH DIVERGENCE</v>
      </c>
    </row>
    <row r="525" spans="1:12" ht="13.5" x14ac:dyDescent="0.25">
      <c r="A525" s="3">
        <f>RSI!A525</f>
        <v>42768</v>
      </c>
      <c r="B525" s="2">
        <f>RSI!B525</f>
        <v>5.2946999999999997</v>
      </c>
      <c r="C525" s="2">
        <f>RSI!I525</f>
        <v>79.619938171977338</v>
      </c>
      <c r="D525" s="2">
        <f>MACD!E525</f>
        <v>-0.1134399739238745</v>
      </c>
      <c r="E525" s="2">
        <f>MACD!F525</f>
        <v>-0.15857594383836546</v>
      </c>
      <c r="F525" s="2">
        <f>'Moving Avg'!D525</f>
        <v>5.2946799999999996</v>
      </c>
      <c r="G525" s="2">
        <f>'Moving Avg'!F525</f>
        <v>5.1147300000000007</v>
      </c>
      <c r="H525" s="2">
        <f>'Moving Avg'!G525</f>
        <v>4.6696000000000009</v>
      </c>
      <c r="I525" s="2">
        <f>'Moving Avg'!H525</f>
        <v>4.0824190000000051</v>
      </c>
      <c r="J525" s="17" t="str">
        <f>OBV!F525</f>
        <v>BULLISH</v>
      </c>
      <c r="K525" s="17" t="str">
        <f>OBV!G525</f>
        <v>NEUTRAL</v>
      </c>
      <c r="L525" s="17" t="str">
        <f>OBV!H525</f>
        <v>BULLISH DIVERGENCE</v>
      </c>
    </row>
    <row r="526" spans="1:12" ht="13.5" x14ac:dyDescent="0.25">
      <c r="A526" s="3">
        <f>RSI!A526</f>
        <v>42769</v>
      </c>
      <c r="B526" s="2">
        <f>RSI!B526</f>
        <v>5.2946999999999997</v>
      </c>
      <c r="C526" s="2">
        <f>RSI!I526</f>
        <v>79.619938171977338</v>
      </c>
      <c r="D526" s="2">
        <f>MACD!E526</f>
        <v>-8.9046678562212378E-2</v>
      </c>
      <c r="E526" s="2">
        <f>MACD!F526</f>
        <v>-0.14467009078313484</v>
      </c>
      <c r="F526" s="2">
        <f>'Moving Avg'!D526</f>
        <v>5.2936199999999989</v>
      </c>
      <c r="G526" s="2">
        <f>'Moving Avg'!F526</f>
        <v>5.1414700000000009</v>
      </c>
      <c r="H526" s="2">
        <f>'Moving Avg'!G526</f>
        <v>4.6927040000000009</v>
      </c>
      <c r="I526" s="2">
        <f>'Moving Avg'!H526</f>
        <v>4.0909335000000056</v>
      </c>
      <c r="J526" s="17" t="str">
        <f>OBV!F526</f>
        <v>BULLISH</v>
      </c>
      <c r="K526" s="17" t="str">
        <f>OBV!G526</f>
        <v>NEUTRAL</v>
      </c>
      <c r="L526" s="17" t="str">
        <f>OBV!H526</f>
        <v>BULLISH DIVERGENCE</v>
      </c>
    </row>
    <row r="527" spans="1:12" ht="13.5" x14ac:dyDescent="0.25">
      <c r="A527" s="3">
        <f>RSI!A527</f>
        <v>42772</v>
      </c>
      <c r="B527" s="2">
        <f>RSI!B527</f>
        <v>5.2732999999999999</v>
      </c>
      <c r="C527" s="2">
        <f>RSI!I527</f>
        <v>75.856173674535796</v>
      </c>
      <c r="D527" s="2">
        <f>MACD!E527</f>
        <v>-5.4386442269603208E-2</v>
      </c>
      <c r="E527" s="2">
        <f>MACD!F527</f>
        <v>-0.1266133610804285</v>
      </c>
      <c r="F527" s="2">
        <f>'Moving Avg'!D527</f>
        <v>5.2893399999999993</v>
      </c>
      <c r="G527" s="2">
        <f>'Moving Avg'!F527</f>
        <v>5.1644650000000016</v>
      </c>
      <c r="H527" s="2">
        <f>'Moving Avg'!G527</f>
        <v>4.7154880000000006</v>
      </c>
      <c r="I527" s="2">
        <f>'Moving Avg'!H527</f>
        <v>4.0994190000000046</v>
      </c>
      <c r="J527" s="17" t="str">
        <f>OBV!F527</f>
        <v>BEARISH</v>
      </c>
      <c r="K527" s="17" t="str">
        <f>OBV!G527</f>
        <v>NEUTRAL</v>
      </c>
      <c r="L527" s="17" t="str">
        <f>OBV!H527</f>
        <v>CONFIRMED BEARISH</v>
      </c>
    </row>
    <row r="528" spans="1:12" ht="13.5" x14ac:dyDescent="0.25">
      <c r="A528" s="3">
        <f>RSI!A528</f>
        <v>42773</v>
      </c>
      <c r="B528" s="2">
        <f>RSI!B528</f>
        <v>5.2679999999999998</v>
      </c>
      <c r="C528" s="2">
        <f>RSI!I528</f>
        <v>74.911684578631039</v>
      </c>
      <c r="D528" s="2">
        <f>MACD!E528</f>
        <v>-1.857473073243554E-2</v>
      </c>
      <c r="E528" s="2">
        <f>MACD!F528</f>
        <v>-0.10500563501082992</v>
      </c>
      <c r="F528" s="2">
        <f>'Moving Avg'!D528</f>
        <v>5.2850799999999998</v>
      </c>
      <c r="G528" s="2">
        <f>'Moving Avg'!F528</f>
        <v>5.1871950000000009</v>
      </c>
      <c r="H528" s="2">
        <f>'Moving Avg'!G528</f>
        <v>4.7379520000000008</v>
      </c>
      <c r="I528" s="2">
        <f>'Moving Avg'!H528</f>
        <v>4.1078260000000046</v>
      </c>
      <c r="J528" s="17" t="str">
        <f>OBV!F528</f>
        <v>BEARISH</v>
      </c>
      <c r="K528" s="17" t="str">
        <f>OBV!G528</f>
        <v>NEUTRAL</v>
      </c>
      <c r="L528" s="17" t="str">
        <f>OBV!H528</f>
        <v>CONFIRMED BEARISH</v>
      </c>
    </row>
    <row r="529" spans="1:12" ht="13.5" x14ac:dyDescent="0.25">
      <c r="A529" s="3">
        <f>RSI!A529</f>
        <v>42774</v>
      </c>
      <c r="B529" s="2">
        <f>RSI!B529</f>
        <v>5.2679999999999998</v>
      </c>
      <c r="C529" s="2">
        <f>RSI!I529</f>
        <v>74.911684578631039</v>
      </c>
      <c r="D529" s="2">
        <f>MACD!E529</f>
        <v>7.254669824974691E-3</v>
      </c>
      <c r="E529" s="2">
        <f>MACD!F529</f>
        <v>-8.2553574043669004E-2</v>
      </c>
      <c r="F529" s="2">
        <f>'Moving Avg'!D529</f>
        <v>5.2797400000000003</v>
      </c>
      <c r="G529" s="2">
        <f>'Moving Avg'!F529</f>
        <v>5.209925000000001</v>
      </c>
      <c r="H529" s="2">
        <f>'Moving Avg'!G529</f>
        <v>4.7604160000000011</v>
      </c>
      <c r="I529" s="2">
        <f>'Moving Avg'!H529</f>
        <v>4.1162330000000047</v>
      </c>
      <c r="J529" s="17" t="str">
        <f>OBV!F529</f>
        <v>BEARISH</v>
      </c>
      <c r="K529" s="17" t="str">
        <f>OBV!G529</f>
        <v>NEUTRAL</v>
      </c>
      <c r="L529" s="17" t="str">
        <f>OBV!H529</f>
        <v>CONFIRMED BEARISH</v>
      </c>
    </row>
    <row r="530" spans="1:12" ht="13.5" x14ac:dyDescent="0.25">
      <c r="A530" s="3">
        <f>RSI!A530</f>
        <v>42775</v>
      </c>
      <c r="B530" s="2">
        <f>RSI!B530</f>
        <v>5.2679999999999998</v>
      </c>
      <c r="C530" s="2">
        <f>RSI!I530</f>
        <v>74.911684578631039</v>
      </c>
      <c r="D530" s="2">
        <f>MACD!E530</f>
        <v>3.130956006425567E-2</v>
      </c>
      <c r="E530" s="2">
        <f>MACD!F530</f>
        <v>-5.9780947222084074E-2</v>
      </c>
      <c r="F530" s="2">
        <f>'Moving Avg'!D530</f>
        <v>5.2744</v>
      </c>
      <c r="G530" s="2">
        <f>'Moving Avg'!F530</f>
        <v>5.2353300000000011</v>
      </c>
      <c r="H530" s="2">
        <f>'Moving Avg'!G530</f>
        <v>4.7822380000000013</v>
      </c>
      <c r="I530" s="2">
        <f>'Moving Avg'!H530</f>
        <v>4.1244845000000048</v>
      </c>
      <c r="J530" s="17" t="str">
        <f>OBV!F530</f>
        <v>BEARISH</v>
      </c>
      <c r="K530" s="17" t="str">
        <f>OBV!G530</f>
        <v>NEUTRAL</v>
      </c>
      <c r="L530" s="17" t="str">
        <f>OBV!H530</f>
        <v>CONFIRMED BEARISH</v>
      </c>
    </row>
    <row r="531" spans="1:12" ht="13.5" x14ac:dyDescent="0.25">
      <c r="A531" s="3">
        <f>RSI!A531</f>
        <v>42776</v>
      </c>
      <c r="B531" s="2">
        <f>RSI!B531</f>
        <v>5.1395999999999997</v>
      </c>
      <c r="C531" s="2">
        <f>RSI!I531</f>
        <v>54.412112080908791</v>
      </c>
      <c r="D531" s="2">
        <f>MACD!E531</f>
        <v>5.3578097316520967E-2</v>
      </c>
      <c r="E531" s="2">
        <f>MACD!F531</f>
        <v>-3.7109138314363063E-2</v>
      </c>
      <c r="F531" s="2">
        <f>'Moving Avg'!D531</f>
        <v>5.2433800000000002</v>
      </c>
      <c r="G531" s="2">
        <f>'Moving Avg'!F531</f>
        <v>5.2462950000000008</v>
      </c>
      <c r="H531" s="2">
        <f>'Moving Avg'!G531</f>
        <v>4.7996740000000013</v>
      </c>
      <c r="I531" s="2">
        <f>'Moving Avg'!H531</f>
        <v>4.1320940000000039</v>
      </c>
      <c r="J531" s="17" t="str">
        <f>OBV!F531</f>
        <v>BEARISH</v>
      </c>
      <c r="K531" s="17" t="str">
        <f>OBV!G531</f>
        <v>NEUTRAL</v>
      </c>
      <c r="L531" s="17" t="str">
        <f>OBV!H531</f>
        <v>CONFIRMED BEARISH</v>
      </c>
    </row>
    <row r="532" spans="1:12" ht="13.5" x14ac:dyDescent="0.25">
      <c r="A532" s="3">
        <f>RSI!A532</f>
        <v>42779</v>
      </c>
      <c r="B532" s="2">
        <f>RSI!B532</f>
        <v>5.2305000000000001</v>
      </c>
      <c r="C532" s="2">
        <f>RSI!I532</f>
        <v>62.281383703668872</v>
      </c>
      <c r="D532" s="2">
        <f>MACD!E532</f>
        <v>6.4693582658707172E-2</v>
      </c>
      <c r="E532" s="2">
        <f>MACD!F532</f>
        <v>-1.6748594119749018E-2</v>
      </c>
      <c r="F532" s="2">
        <f>'Moving Avg'!D532</f>
        <v>5.2348199999999991</v>
      </c>
      <c r="G532" s="2">
        <f>'Moving Avg'!F532</f>
        <v>5.254315000000001</v>
      </c>
      <c r="H532" s="2">
        <f>'Moving Avg'!G532</f>
        <v>4.8187140000000017</v>
      </c>
      <c r="I532" s="2">
        <f>'Moving Avg'!H532</f>
        <v>4.1402100000000042</v>
      </c>
      <c r="J532" s="17" t="str">
        <f>OBV!F532</f>
        <v>BULLISH</v>
      </c>
      <c r="K532" s="17" t="str">
        <f>OBV!G532</f>
        <v>NEUTRAL</v>
      </c>
      <c r="L532" s="17" t="str">
        <f>OBV!H532</f>
        <v>BULLISH DIVERGENCE</v>
      </c>
    </row>
    <row r="533" spans="1:12" ht="13.5" x14ac:dyDescent="0.25">
      <c r="A533" s="3">
        <f>RSI!A533</f>
        <v>42780</v>
      </c>
      <c r="B533" s="2">
        <f>RSI!B533</f>
        <v>5.2412000000000001</v>
      </c>
      <c r="C533" s="2">
        <f>RSI!I533</f>
        <v>63.089073485755158</v>
      </c>
      <c r="D533" s="2">
        <f>MACD!E533</f>
        <v>7.177330954892458E-2</v>
      </c>
      <c r="E533" s="2">
        <f>MACD!F533</f>
        <v>9.5578661398570096E-4</v>
      </c>
      <c r="F533" s="2">
        <f>'Moving Avg'!D533</f>
        <v>5.2294599999999996</v>
      </c>
      <c r="G533" s="2">
        <f>'Moving Avg'!F533</f>
        <v>5.2626050000000006</v>
      </c>
      <c r="H533" s="2">
        <f>'Moving Avg'!G533</f>
        <v>4.8401060000000022</v>
      </c>
      <c r="I533" s="2">
        <f>'Moving Avg'!H533</f>
        <v>4.1485350000000043</v>
      </c>
      <c r="J533" s="17" t="str">
        <f>OBV!F533</f>
        <v>BULLISH</v>
      </c>
      <c r="K533" s="17" t="str">
        <f>OBV!G533</f>
        <v>NEUTRAL</v>
      </c>
      <c r="L533" s="17" t="str">
        <f>OBV!H533</f>
        <v>BULLISH DIVERGENCE</v>
      </c>
    </row>
    <row r="534" spans="1:12" ht="13.5" x14ac:dyDescent="0.25">
      <c r="A534" s="3">
        <f>RSI!A534</f>
        <v>42781</v>
      </c>
      <c r="B534" s="2">
        <f>RSI!B534</f>
        <v>5.0808</v>
      </c>
      <c r="C534" s="2">
        <f>RSI!I534</f>
        <v>46.882121038594249</v>
      </c>
      <c r="D534" s="2">
        <f>MACD!E534</f>
        <v>8.9762573527882417E-2</v>
      </c>
      <c r="E534" s="2">
        <f>MACD!F534</f>
        <v>1.8717143996765048E-2</v>
      </c>
      <c r="F534" s="2">
        <f>'Moving Avg'!D534</f>
        <v>5.1920199999999994</v>
      </c>
      <c r="G534" s="2">
        <f>'Moving Avg'!F534</f>
        <v>5.2628750000000002</v>
      </c>
      <c r="H534" s="2">
        <f>'Moving Avg'!G534</f>
        <v>4.8572200000000016</v>
      </c>
      <c r="I534" s="2">
        <f>'Moving Avg'!H534</f>
        <v>4.1560580000000042</v>
      </c>
      <c r="J534" s="17" t="str">
        <f>OBV!F534</f>
        <v>BULLISH</v>
      </c>
      <c r="K534" s="17" t="str">
        <f>OBV!G534</f>
        <v>NEUTRAL</v>
      </c>
      <c r="L534" s="17" t="str">
        <f>OBV!H534</f>
        <v>BULLISH DIVERGENCE</v>
      </c>
    </row>
    <row r="535" spans="1:12" ht="13.5" x14ac:dyDescent="0.25">
      <c r="A535" s="3">
        <f>RSI!A535</f>
        <v>42782</v>
      </c>
      <c r="B535" s="2">
        <f>RSI!B535</f>
        <v>5.0808</v>
      </c>
      <c r="C535" s="2">
        <f>RSI!I535</f>
        <v>46.882121038594242</v>
      </c>
      <c r="D535" s="2">
        <f>MACD!E535</f>
        <v>0.10527139774469685</v>
      </c>
      <c r="E535" s="2">
        <f>MACD!F535</f>
        <v>3.6027994746351412E-2</v>
      </c>
      <c r="F535" s="2">
        <f>'Moving Avg'!D535</f>
        <v>5.1545800000000002</v>
      </c>
      <c r="G535" s="2">
        <f>'Moving Avg'!F535</f>
        <v>5.2561900000000001</v>
      </c>
      <c r="H535" s="2">
        <f>'Moving Avg'!G535</f>
        <v>4.8732660000000019</v>
      </c>
      <c r="I535" s="2">
        <f>'Moving Avg'!H535</f>
        <v>4.1635810000000042</v>
      </c>
      <c r="J535" s="17" t="str">
        <f>OBV!F535</f>
        <v>BULLISH</v>
      </c>
      <c r="K535" s="17" t="str">
        <f>OBV!G535</f>
        <v>NEUTRAL</v>
      </c>
      <c r="L535" s="17" t="str">
        <f>OBV!H535</f>
        <v>BULLISH DIVERGENCE</v>
      </c>
    </row>
    <row r="536" spans="1:12" ht="13.5" x14ac:dyDescent="0.25">
      <c r="A536" s="3">
        <f>RSI!A536</f>
        <v>42783</v>
      </c>
      <c r="B536" s="2">
        <f>RSI!B536</f>
        <v>5.1877000000000004</v>
      </c>
      <c r="C536" s="2">
        <f>RSI!I536</f>
        <v>55.681887930873266</v>
      </c>
      <c r="D536" s="2">
        <f>MACD!E536</f>
        <v>0.11074160021946877</v>
      </c>
      <c r="E536" s="2">
        <f>MACD!F536</f>
        <v>5.0970715840974887E-2</v>
      </c>
      <c r="F536" s="2">
        <f>'Moving Avg'!D536</f>
        <v>5.1641999999999992</v>
      </c>
      <c r="G536" s="2">
        <f>'Moving Avg'!F536</f>
        <v>5.2553850000000004</v>
      </c>
      <c r="H536" s="2">
        <f>'Moving Avg'!G536</f>
        <v>4.8914500000000016</v>
      </c>
      <c r="I536" s="2">
        <f>'Moving Avg'!H536</f>
        <v>4.1716385000000038</v>
      </c>
      <c r="J536" s="17" t="str">
        <f>OBV!F536</f>
        <v>BULLISH</v>
      </c>
      <c r="K536" s="17" t="str">
        <f>OBV!G536</f>
        <v>NEUTRAL</v>
      </c>
      <c r="L536" s="17" t="str">
        <f>OBV!H536</f>
        <v>CONFIRMED BULLISH</v>
      </c>
    </row>
    <row r="537" spans="1:12" ht="13.5" x14ac:dyDescent="0.25">
      <c r="A537" s="3">
        <f>RSI!A537</f>
        <v>42786</v>
      </c>
      <c r="B537" s="2">
        <f>RSI!B537</f>
        <v>5.1877000000000004</v>
      </c>
      <c r="C537" s="2">
        <f>RSI!I537</f>
        <v>55.681887930873266</v>
      </c>
      <c r="D537" s="2">
        <f>MACD!E537</f>
        <v>0.11169242437811278</v>
      </c>
      <c r="E537" s="2">
        <f>MACD!F537</f>
        <v>6.3115057548402465E-2</v>
      </c>
      <c r="F537" s="2">
        <f>'Moving Avg'!D537</f>
        <v>5.15564</v>
      </c>
      <c r="G537" s="2">
        <f>'Moving Avg'!F537</f>
        <v>5.2500350000000013</v>
      </c>
      <c r="H537" s="2">
        <f>'Moving Avg'!G537</f>
        <v>4.9096340000000023</v>
      </c>
      <c r="I537" s="2">
        <f>'Moving Avg'!H537</f>
        <v>4.1796960000000043</v>
      </c>
      <c r="J537" s="17" t="str">
        <f>OBV!F537</f>
        <v>BULLISH</v>
      </c>
      <c r="K537" s="17" t="str">
        <f>OBV!G537</f>
        <v>NEUTRAL</v>
      </c>
      <c r="L537" s="17" t="str">
        <f>OBV!H537</f>
        <v>BULLISH DIVERGENCE</v>
      </c>
    </row>
    <row r="538" spans="1:12" ht="13.5" x14ac:dyDescent="0.25">
      <c r="A538" s="3">
        <f>RSI!A538</f>
        <v>42787</v>
      </c>
      <c r="B538" s="2">
        <f>RSI!B538</f>
        <v>5.1877000000000004</v>
      </c>
      <c r="C538" s="2">
        <f>RSI!I538</f>
        <v>55.681887930873266</v>
      </c>
      <c r="D538" s="2">
        <f>MACD!E538</f>
        <v>0.1113246378998074</v>
      </c>
      <c r="E538" s="2">
        <f>MACD!F538</f>
        <v>7.2756973618683454E-2</v>
      </c>
      <c r="F538" s="2">
        <f>'Moving Avg'!D538</f>
        <v>5.1449400000000001</v>
      </c>
      <c r="G538" s="2">
        <f>'Moving Avg'!F538</f>
        <v>5.2422800000000009</v>
      </c>
      <c r="H538" s="2">
        <f>'Moving Avg'!G538</f>
        <v>4.9256780000000022</v>
      </c>
      <c r="I538" s="2">
        <f>'Moving Avg'!H538</f>
        <v>4.1881420000000036</v>
      </c>
      <c r="J538" s="17" t="str">
        <f>OBV!F538</f>
        <v>BULLISH</v>
      </c>
      <c r="K538" s="17" t="str">
        <f>OBV!G538</f>
        <v>NEUTRAL</v>
      </c>
      <c r="L538" s="17" t="str">
        <f>OBV!H538</f>
        <v>BULLISH DIVERGENCE</v>
      </c>
    </row>
    <row r="539" spans="1:12" ht="13.5" x14ac:dyDescent="0.25">
      <c r="A539" s="3">
        <f>RSI!A539</f>
        <v>42788</v>
      </c>
      <c r="B539" s="2">
        <f>RSI!B539</f>
        <v>5.1877000000000004</v>
      </c>
      <c r="C539" s="2">
        <f>RSI!I539</f>
        <v>55.681887930873266</v>
      </c>
      <c r="D539" s="2">
        <f>MACD!E539</f>
        <v>0.11068292897350229</v>
      </c>
      <c r="E539" s="2">
        <f>MACD!F539</f>
        <v>8.0342164689647222E-2</v>
      </c>
      <c r="F539" s="2">
        <f>'Moving Avg'!D539</f>
        <v>5.1663199999999998</v>
      </c>
      <c r="G539" s="2">
        <f>'Moving Avg'!F539</f>
        <v>5.2355950000000018</v>
      </c>
      <c r="H539" s="2">
        <f>'Moving Avg'!G539</f>
        <v>4.9417220000000022</v>
      </c>
      <c r="I539" s="2">
        <f>'Moving Avg'!H539</f>
        <v>4.1965880000000038</v>
      </c>
      <c r="J539" s="17" t="str">
        <f>OBV!F539</f>
        <v>BULLISH</v>
      </c>
      <c r="K539" s="17" t="str">
        <f>OBV!G539</f>
        <v>NEUTRAL</v>
      </c>
      <c r="L539" s="17" t="str">
        <f>OBV!H539</f>
        <v>CONFIRMED BULLISH</v>
      </c>
    </row>
    <row r="540" spans="1:12" ht="13.5" x14ac:dyDescent="0.25">
      <c r="A540" s="3">
        <f>RSI!A540</f>
        <v>42789</v>
      </c>
      <c r="B540" s="2">
        <f>RSI!B540</f>
        <v>5.0808</v>
      </c>
      <c r="C540" s="2">
        <f>RSI!I540</f>
        <v>45.53535053361577</v>
      </c>
      <c r="D540" s="2">
        <f>MACD!E540</f>
        <v>0.1177524398833949</v>
      </c>
      <c r="E540" s="2">
        <f>MACD!F540</f>
        <v>8.7824219728396768E-2</v>
      </c>
      <c r="F540" s="2">
        <f>'Moving Avg'!D540</f>
        <v>5.1663200000000007</v>
      </c>
      <c r="G540" s="2">
        <f>'Moving Avg'!F540</f>
        <v>5.2224950000000003</v>
      </c>
      <c r="H540" s="2">
        <f>'Moving Avg'!G540</f>
        <v>4.9556280000000026</v>
      </c>
      <c r="I540" s="2">
        <f>'Moving Avg'!H540</f>
        <v>4.2039815000000029</v>
      </c>
      <c r="J540" s="17" t="str">
        <f>OBV!F540</f>
        <v>BEARISH</v>
      </c>
      <c r="K540" s="17" t="str">
        <f>OBV!G540</f>
        <v>NEUTRAL</v>
      </c>
      <c r="L540" s="17" t="str">
        <f>OBV!H540</f>
        <v>NEUTRAL</v>
      </c>
    </row>
    <row r="541" spans="1:12" ht="13.5" x14ac:dyDescent="0.25">
      <c r="A541" s="3">
        <f>RSI!A541</f>
        <v>42790</v>
      </c>
      <c r="B541" s="2">
        <f>RSI!B541</f>
        <v>5.1342999999999996</v>
      </c>
      <c r="C541" s="2">
        <f>RSI!I541</f>
        <v>50.406070783170215</v>
      </c>
      <c r="D541" s="2">
        <f>MACD!E541</f>
        <v>0.10036584655201786</v>
      </c>
      <c r="E541" s="2">
        <f>MACD!F541</f>
        <v>9.0332545093120997E-2</v>
      </c>
      <c r="F541" s="2">
        <f>'Moving Avg'!D541</f>
        <v>5.15564</v>
      </c>
      <c r="G541" s="2">
        <f>'Moving Avg'!F541</f>
        <v>5.2142100000000005</v>
      </c>
      <c r="H541" s="2">
        <f>'Moving Avg'!G541</f>
        <v>4.9727440000000023</v>
      </c>
      <c r="I541" s="2">
        <f>'Moving Avg'!H541</f>
        <v>4.2115130000000036</v>
      </c>
      <c r="J541" s="17" t="str">
        <f>OBV!F541</f>
        <v>BEARISH</v>
      </c>
      <c r="K541" s="17" t="str">
        <f>OBV!G541</f>
        <v>NEUTRAL</v>
      </c>
      <c r="L541" s="17" t="str">
        <f>OBV!H541</f>
        <v>CONFIRMED BEARISH</v>
      </c>
    </row>
    <row r="542" spans="1:12" ht="13.5" x14ac:dyDescent="0.25">
      <c r="A542" s="3">
        <f>RSI!A542</f>
        <v>42793</v>
      </c>
      <c r="B542" s="2">
        <f>RSI!B542</f>
        <v>5.1877000000000004</v>
      </c>
      <c r="C542" s="2">
        <f>RSI!I542</f>
        <v>54.755355257463606</v>
      </c>
      <c r="D542" s="2">
        <f>MACD!E542</f>
        <v>9.5689560078122682E-2</v>
      </c>
      <c r="E542" s="2">
        <f>MACD!F542</f>
        <v>9.140394809012134E-2</v>
      </c>
      <c r="F542" s="2">
        <f>'Moving Avg'!D542</f>
        <v>5.15564</v>
      </c>
      <c r="G542" s="2">
        <f>'Moving Avg'!F542</f>
        <v>5.2088600000000005</v>
      </c>
      <c r="H542" s="2">
        <f>'Moving Avg'!G542</f>
        <v>4.990928000000002</v>
      </c>
      <c r="I542" s="2">
        <f>'Moving Avg'!H542</f>
        <v>4.2193115000000025</v>
      </c>
      <c r="J542" s="17" t="str">
        <f>OBV!F542</f>
        <v>BEARISH</v>
      </c>
      <c r="K542" s="17" t="str">
        <f>OBV!G542</f>
        <v>NEUTRAL</v>
      </c>
      <c r="L542" s="17" t="str">
        <f>OBV!H542</f>
        <v>NEUTRAL</v>
      </c>
    </row>
    <row r="543" spans="1:12" ht="13.5" x14ac:dyDescent="0.25">
      <c r="A543" s="3">
        <f>RSI!A543</f>
        <v>42794</v>
      </c>
      <c r="B543" s="2">
        <f>RSI!B543</f>
        <v>5.1342999999999996</v>
      </c>
      <c r="C543" s="2">
        <f>RSI!I543</f>
        <v>50.030298057451105</v>
      </c>
      <c r="D543" s="2">
        <f>MACD!E543</f>
        <v>9.7024782241560636E-2</v>
      </c>
      <c r="E543" s="2">
        <f>MACD!F543</f>
        <v>9.2528114920409202E-2</v>
      </c>
      <c r="F543" s="2">
        <f>'Moving Avg'!D543</f>
        <v>5.1449599999999993</v>
      </c>
      <c r="G543" s="2">
        <f>'Moving Avg'!F543</f>
        <v>5.2011100000000008</v>
      </c>
      <c r="H543" s="2">
        <f>'Moving Avg'!G543</f>
        <v>5.0064380000000019</v>
      </c>
      <c r="I543" s="2">
        <f>'Moving Avg'!H543</f>
        <v>4.2268430000000032</v>
      </c>
      <c r="J543" s="17" t="str">
        <f>OBV!F543</f>
        <v>BEARISH</v>
      </c>
      <c r="K543" s="17" t="str">
        <f>OBV!G543</f>
        <v>NEUTRAL</v>
      </c>
      <c r="L543" s="17" t="str">
        <f>OBV!H543</f>
        <v>CONFIRMED BEARISH</v>
      </c>
    </row>
    <row r="544" spans="1:12" ht="13.5" x14ac:dyDescent="0.25">
      <c r="A544" s="3">
        <f>RSI!A544</f>
        <v>42795</v>
      </c>
      <c r="B544" s="2">
        <f>RSI!B544</f>
        <v>5.0273000000000003</v>
      </c>
      <c r="C544" s="2">
        <f>RSI!I544</f>
        <v>42.176523168883179</v>
      </c>
      <c r="D544" s="2">
        <f>MACD!E544</f>
        <v>8.1432437415291048E-2</v>
      </c>
      <c r="E544" s="2">
        <f>MACD!F544</f>
        <v>9.0308979419385566E-2</v>
      </c>
      <c r="F544" s="2">
        <f>'Moving Avg'!D544</f>
        <v>5.1128799999999996</v>
      </c>
      <c r="G544" s="2">
        <f>'Moving Avg'!F544</f>
        <v>5.1877399999999998</v>
      </c>
      <c r="H544" s="2">
        <f>'Moving Avg'!G544</f>
        <v>5.0198080000000012</v>
      </c>
      <c r="I544" s="2">
        <f>'Moving Avg'!H544</f>
        <v>4.233347000000002</v>
      </c>
      <c r="J544" s="17" t="str">
        <f>OBV!F544</f>
        <v>BEARISH</v>
      </c>
      <c r="K544" s="17" t="str">
        <f>OBV!G544</f>
        <v>NEUTRAL</v>
      </c>
      <c r="L544" s="17" t="str">
        <f>OBV!H544</f>
        <v>CONFIRMED BEARISH</v>
      </c>
    </row>
    <row r="545" spans="1:12" ht="13.5" x14ac:dyDescent="0.25">
      <c r="A545" s="3">
        <f>RSI!A545</f>
        <v>42796</v>
      </c>
      <c r="B545" s="2">
        <f>RSI!B545</f>
        <v>5.0273000000000003</v>
      </c>
      <c r="C545" s="2">
        <f>RSI!I545</f>
        <v>42.176523168883179</v>
      </c>
      <c r="D545" s="2">
        <f>MACD!E545</f>
        <v>6.8897894461201759E-2</v>
      </c>
      <c r="E545" s="2">
        <f>MACD!F545</f>
        <v>8.6026762427748801E-2</v>
      </c>
      <c r="F545" s="2">
        <f>'Moving Avg'!D545</f>
        <v>5.1021799999999997</v>
      </c>
      <c r="G545" s="2">
        <f>'Moving Avg'!F545</f>
        <v>5.1743699999999997</v>
      </c>
      <c r="H545" s="2">
        <f>'Moving Avg'!G545</f>
        <v>5.0326440000000012</v>
      </c>
      <c r="I545" s="2">
        <f>'Moving Avg'!H545</f>
        <v>4.2398510000000025</v>
      </c>
      <c r="J545" s="17" t="str">
        <f>OBV!F545</f>
        <v>BEARISH</v>
      </c>
      <c r="K545" s="17" t="str">
        <f>OBV!G545</f>
        <v>NEUTRAL</v>
      </c>
      <c r="L545" s="17" t="str">
        <f>OBV!H545</f>
        <v>CONFIRMED BEARISH</v>
      </c>
    </row>
    <row r="546" spans="1:12" ht="13.5" x14ac:dyDescent="0.25">
      <c r="A546" s="3">
        <f>RSI!A546</f>
        <v>42797</v>
      </c>
      <c r="B546" s="2">
        <f>RSI!B546</f>
        <v>5.1288999999999998</v>
      </c>
      <c r="C546" s="2">
        <f>RSI!I546</f>
        <v>50.69924352802267</v>
      </c>
      <c r="D546" s="2">
        <f>MACD!E546</f>
        <v>6.7822136939209798E-2</v>
      </c>
      <c r="E546" s="2">
        <f>MACD!F546</f>
        <v>8.2385837330040998E-2</v>
      </c>
      <c r="F546" s="2">
        <f>'Moving Avg'!D546</f>
        <v>5.1010999999999997</v>
      </c>
      <c r="G546" s="2">
        <f>'Moving Avg'!F546</f>
        <v>5.1660799999999991</v>
      </c>
      <c r="H546" s="2">
        <f>'Moving Avg'!G546</f>
        <v>5.0475120000000011</v>
      </c>
      <c r="I546" s="2">
        <f>'Moving Avg'!H546</f>
        <v>4.2468630000000021</v>
      </c>
      <c r="J546" s="17" t="str">
        <f>OBV!F546</f>
        <v>BULLISH</v>
      </c>
      <c r="K546" s="17" t="str">
        <f>OBV!G546</f>
        <v>NEUTRAL</v>
      </c>
      <c r="L546" s="17" t="str">
        <f>OBV!H546</f>
        <v>BULLISH DIVERGENCE</v>
      </c>
    </row>
    <row r="547" spans="1:12" ht="13.5" x14ac:dyDescent="0.25">
      <c r="A547" s="3">
        <f>RSI!A547</f>
        <v>42800</v>
      </c>
      <c r="B547" s="2">
        <f>RSI!B547</f>
        <v>5.1235999999999997</v>
      </c>
      <c r="C547" s="2">
        <f>RSI!I547</f>
        <v>50.282891080028968</v>
      </c>
      <c r="D547" s="2">
        <f>MACD!E547</f>
        <v>6.7269083189054335E-2</v>
      </c>
      <c r="E547" s="2">
        <f>MACD!F547</f>
        <v>7.9362486501843674E-2</v>
      </c>
      <c r="F547" s="2">
        <f>'Moving Avg'!D547</f>
        <v>5.0882799999999992</v>
      </c>
      <c r="G547" s="2">
        <f>'Moving Avg'!F547</f>
        <v>5.1585949999999992</v>
      </c>
      <c r="H547" s="2">
        <f>'Moving Avg'!G547</f>
        <v>5.0612040000000018</v>
      </c>
      <c r="I547" s="2">
        <f>'Moving Avg'!H547</f>
        <v>4.2540815000000016</v>
      </c>
      <c r="J547" s="17" t="str">
        <f>OBV!F547</f>
        <v>BEARISH</v>
      </c>
      <c r="K547" s="17" t="str">
        <f>OBV!G547</f>
        <v>NEUTRAL</v>
      </c>
      <c r="L547" s="17" t="str">
        <f>OBV!H547</f>
        <v>CONFIRMED BEARISH</v>
      </c>
    </row>
    <row r="548" spans="1:12" ht="13.5" x14ac:dyDescent="0.25">
      <c r="A548" s="3">
        <f>RSI!A548</f>
        <v>42801</v>
      </c>
      <c r="B548" s="2">
        <f>RSI!B548</f>
        <v>5.1235999999999997</v>
      </c>
      <c r="C548" s="2">
        <f>RSI!I548</f>
        <v>50.282891080028968</v>
      </c>
      <c r="D548" s="2">
        <f>MACD!E548</f>
        <v>6.6799664060708253E-2</v>
      </c>
      <c r="E548" s="2">
        <f>MACD!F548</f>
        <v>7.6849922013616595E-2</v>
      </c>
      <c r="F548" s="2">
        <f>'Moving Avg'!D548</f>
        <v>5.0861399999999994</v>
      </c>
      <c r="G548" s="2">
        <f>'Moving Avg'!F548</f>
        <v>5.1513749999999989</v>
      </c>
      <c r="H548" s="2">
        <f>'Moving Avg'!G548</f>
        <v>5.0727560000000018</v>
      </c>
      <c r="I548" s="2">
        <f>'Moving Avg'!H548</f>
        <v>4.2610670000000024</v>
      </c>
      <c r="J548" s="17" t="str">
        <f>OBV!F548</f>
        <v>BEARISH</v>
      </c>
      <c r="K548" s="17" t="str">
        <f>OBV!G548</f>
        <v>NEUTRAL</v>
      </c>
      <c r="L548" s="17" t="str">
        <f>OBV!H548</f>
        <v>CONFIRMED BEARISH</v>
      </c>
    </row>
    <row r="549" spans="1:12" ht="13.5" x14ac:dyDescent="0.25">
      <c r="A549" s="3">
        <f>RSI!A549</f>
        <v>42802</v>
      </c>
      <c r="B549" s="2">
        <f>RSI!B549</f>
        <v>4.9737999999999998</v>
      </c>
      <c r="C549" s="2">
        <f>RSI!I549</f>
        <v>39.617979163784206</v>
      </c>
      <c r="D549" s="2">
        <f>MACD!E549</f>
        <v>7.7497416435244659E-2</v>
      </c>
      <c r="E549" s="2">
        <f>MACD!F549</f>
        <v>7.6979420897942213E-2</v>
      </c>
      <c r="F549" s="2">
        <f>'Moving Avg'!D549</f>
        <v>5.0754399999999995</v>
      </c>
      <c r="G549" s="2">
        <f>'Moving Avg'!F549</f>
        <v>5.1366649999999989</v>
      </c>
      <c r="H549" s="2">
        <f>'Moving Avg'!G549</f>
        <v>5.0803500000000019</v>
      </c>
      <c r="I549" s="2">
        <f>'Moving Avg'!H549</f>
        <v>4.2672775000000023</v>
      </c>
      <c r="J549" s="17" t="str">
        <f>OBV!F549</f>
        <v>BEARISH</v>
      </c>
      <c r="K549" s="17" t="str">
        <f>OBV!G549</f>
        <v>NEUTRAL</v>
      </c>
      <c r="L549" s="17" t="str">
        <f>OBV!H549</f>
        <v>CONFIRMED BEARISH</v>
      </c>
    </row>
    <row r="550" spans="1:12" ht="13.5" x14ac:dyDescent="0.25">
      <c r="A550" s="3">
        <f>RSI!A550</f>
        <v>42803</v>
      </c>
      <c r="B550" s="2">
        <f>RSI!B550</f>
        <v>5.0808</v>
      </c>
      <c r="C550" s="2">
        <f>RSI!I550</f>
        <v>48.087613741005072</v>
      </c>
      <c r="D550" s="2">
        <f>MACD!E550</f>
        <v>6.3061211982984311E-2</v>
      </c>
      <c r="E550" s="2">
        <f>MACD!F550</f>
        <v>7.4195779114950636E-2</v>
      </c>
      <c r="F550" s="2">
        <f>'Moving Avg'!D550</f>
        <v>5.0861399999999994</v>
      </c>
      <c r="G550" s="2">
        <f>'Moving Avg'!F550</f>
        <v>5.1273049999999989</v>
      </c>
      <c r="H550" s="2">
        <f>'Moving Avg'!G550</f>
        <v>5.0900840000000018</v>
      </c>
      <c r="I550" s="2">
        <f>'Moving Avg'!H550</f>
        <v>4.2737640000000008</v>
      </c>
      <c r="J550" s="17" t="str">
        <f>OBV!F550</f>
        <v>BEARISH</v>
      </c>
      <c r="K550" s="17" t="str">
        <f>OBV!G550</f>
        <v>NEUTRAL</v>
      </c>
      <c r="L550" s="17" t="str">
        <f>OBV!H550</f>
        <v>BEARISH DIVERGENCE</v>
      </c>
    </row>
    <row r="551" spans="1:12" ht="13.5" x14ac:dyDescent="0.25">
      <c r="A551" s="3">
        <f>RSI!A551</f>
        <v>42804</v>
      </c>
      <c r="B551" s="2">
        <f>RSI!B551</f>
        <v>5.0808</v>
      </c>
      <c r="C551" s="2">
        <f>RSI!I551</f>
        <v>48.087613741005079</v>
      </c>
      <c r="D551" s="2">
        <f>MACD!E551</f>
        <v>5.9262918329697101E-2</v>
      </c>
      <c r="E551" s="2">
        <f>MACD!F551</f>
        <v>7.1209206957899923E-2</v>
      </c>
      <c r="F551" s="2">
        <f>'Moving Avg'!D551</f>
        <v>5.0765200000000004</v>
      </c>
      <c r="G551" s="2">
        <f>'Moving Avg'!F551</f>
        <v>5.1243649999999992</v>
      </c>
      <c r="H551" s="2">
        <f>'Moving Avg'!G551</f>
        <v>5.100780000000003</v>
      </c>
      <c r="I551" s="2">
        <f>'Moving Avg'!H551</f>
        <v>4.2802505000000011</v>
      </c>
      <c r="J551" s="17" t="str">
        <f>OBV!F551</f>
        <v>BEARISH</v>
      </c>
      <c r="K551" s="17" t="str">
        <f>OBV!G551</f>
        <v>NEUTRAL</v>
      </c>
      <c r="L551" s="17" t="str">
        <f>OBV!H551</f>
        <v>CONFIRMED BEARISH</v>
      </c>
    </row>
    <row r="552" spans="1:12" ht="13.5" x14ac:dyDescent="0.25">
      <c r="A552" s="3">
        <f>RSI!A552</f>
        <v>42807</v>
      </c>
      <c r="B552" s="2">
        <f>RSI!B552</f>
        <v>5.1181999999999999</v>
      </c>
      <c r="C552" s="2">
        <f>RSI!I552</f>
        <v>50.880590719028035</v>
      </c>
      <c r="D552" s="2">
        <f>MACD!E552</f>
        <v>6.1666387195871586E-2</v>
      </c>
      <c r="E552" s="2">
        <f>MACD!F552</f>
        <v>6.9300643005494267E-2</v>
      </c>
      <c r="F552" s="2">
        <f>'Moving Avg'!D552</f>
        <v>5.0754400000000004</v>
      </c>
      <c r="G552" s="2">
        <f>'Moving Avg'!F552</f>
        <v>5.1187499999999986</v>
      </c>
      <c r="H552" s="2">
        <f>'Moving Avg'!G552</f>
        <v>5.1095500000000023</v>
      </c>
      <c r="I552" s="2">
        <f>'Moving Avg'!H552</f>
        <v>4.2869240000000008</v>
      </c>
      <c r="J552" s="17" t="str">
        <f>OBV!F552</f>
        <v>BULLISH</v>
      </c>
      <c r="K552" s="17" t="str">
        <f>OBV!G552</f>
        <v>NEUTRAL</v>
      </c>
      <c r="L552" s="17" t="str">
        <f>OBV!H552</f>
        <v>BULLISH DIVERGENCE</v>
      </c>
    </row>
    <row r="553" spans="1:12" ht="13.5" x14ac:dyDescent="0.25">
      <c r="A553" s="3">
        <f>RSI!A553</f>
        <v>42808</v>
      </c>
      <c r="B553" s="2">
        <f>RSI!B553</f>
        <v>5.0808</v>
      </c>
      <c r="C553" s="2">
        <f>RSI!I553</f>
        <v>48.094007523979023</v>
      </c>
      <c r="D553" s="2">
        <f>MACD!E553</f>
        <v>5.8193704544630798E-2</v>
      </c>
      <c r="E553" s="2">
        <f>MACD!F553</f>
        <v>6.7079255313321581E-2</v>
      </c>
      <c r="F553" s="2">
        <f>'Moving Avg'!D553</f>
        <v>5.0668799999999994</v>
      </c>
      <c r="G553" s="2">
        <f>'Moving Avg'!F553</f>
        <v>5.1107299999999984</v>
      </c>
      <c r="H553" s="2">
        <f>'Moving Avg'!G553</f>
        <v>5.1175720000000027</v>
      </c>
      <c r="I553" s="2">
        <f>'Moving Avg'!H553</f>
        <v>4.2934105000000002</v>
      </c>
      <c r="J553" s="17" t="str">
        <f>OBV!F553</f>
        <v>BULLISH</v>
      </c>
      <c r="K553" s="17" t="str">
        <f>OBV!G553</f>
        <v>NEUTRAL</v>
      </c>
      <c r="L553" s="17" t="str">
        <f>OBV!H553</f>
        <v>BULLISH DIVERGENCE</v>
      </c>
    </row>
    <row r="554" spans="1:12" ht="13.5" x14ac:dyDescent="0.25">
      <c r="A554" s="3">
        <f>RSI!A554</f>
        <v>42809</v>
      </c>
      <c r="B554" s="2">
        <f>RSI!B554</f>
        <v>4.9737999999999998</v>
      </c>
      <c r="C554" s="2">
        <f>RSI!I554</f>
        <v>41.150323066603008</v>
      </c>
      <c r="D554" s="2">
        <f>MACD!E554</f>
        <v>4.6883839737594357E-2</v>
      </c>
      <c r="E554" s="2">
        <f>MACD!F554</f>
        <v>6.3040172198176148E-2</v>
      </c>
      <c r="F554" s="2">
        <f>'Moving Avg'!D554</f>
        <v>5.0668799999999994</v>
      </c>
      <c r="G554" s="2">
        <f>'Moving Avg'!F554</f>
        <v>5.1053799999999985</v>
      </c>
      <c r="H554" s="2">
        <f>'Moving Avg'!G554</f>
        <v>5.1234540000000024</v>
      </c>
      <c r="I554" s="2">
        <f>'Moving Avg'!H554</f>
        <v>4.2993620000000012</v>
      </c>
      <c r="J554" s="17" t="str">
        <f>OBV!F554</f>
        <v>BULLISH</v>
      </c>
      <c r="K554" s="17" t="str">
        <f>OBV!G554</f>
        <v>NEUTRAL</v>
      </c>
      <c r="L554" s="17" t="str">
        <f>OBV!H554</f>
        <v>NEUTRAL</v>
      </c>
    </row>
    <row r="555" spans="1:12" ht="13.5" x14ac:dyDescent="0.25">
      <c r="A555" s="3">
        <f>RSI!A555</f>
        <v>42810</v>
      </c>
      <c r="B555" s="2">
        <f>RSI!B555</f>
        <v>4.8667999999999996</v>
      </c>
      <c r="C555" s="2">
        <f>RSI!I555</f>
        <v>35.613083965957017</v>
      </c>
      <c r="D555" s="2">
        <f>MACD!E555</f>
        <v>4.602415831057094E-2</v>
      </c>
      <c r="E555" s="2">
        <f>MACD!F555</f>
        <v>5.9636969420655106E-2</v>
      </c>
      <c r="F555" s="2">
        <f>'Moving Avg'!D555</f>
        <v>5.0240799999999997</v>
      </c>
      <c r="G555" s="2">
        <f>'Moving Avg'!F555</f>
        <v>5.0946799999999985</v>
      </c>
      <c r="H555" s="2">
        <f>'Moving Avg'!G555</f>
        <v>5.1266620000000023</v>
      </c>
      <c r="I555" s="2">
        <f>'Moving Avg'!H555</f>
        <v>4.3047785000000003</v>
      </c>
      <c r="J555" s="17" t="str">
        <f>OBV!F555</f>
        <v>BULLISH</v>
      </c>
      <c r="K555" s="17" t="str">
        <f>OBV!G555</f>
        <v>NEUTRAL</v>
      </c>
      <c r="L555" s="17" t="str">
        <f>OBV!H555</f>
        <v>BULLISH DIVERGENCE</v>
      </c>
    </row>
    <row r="556" spans="1:12" ht="13.5" x14ac:dyDescent="0.25">
      <c r="A556" s="3">
        <f>RSI!A556</f>
        <v>42811</v>
      </c>
      <c r="B556" s="2">
        <f>RSI!B556</f>
        <v>4.8667999999999996</v>
      </c>
      <c r="C556" s="2">
        <f>RSI!I556</f>
        <v>35.613083965957017</v>
      </c>
      <c r="D556" s="2">
        <f>MACD!E556</f>
        <v>6.2285955958223838E-2</v>
      </c>
      <c r="E556" s="2">
        <f>MACD!F556</f>
        <v>6.0166766728168855E-2</v>
      </c>
      <c r="F556" s="2">
        <f>'Moving Avg'!D556</f>
        <v>4.9812799999999999</v>
      </c>
      <c r="G556" s="2">
        <f>'Moving Avg'!F556</f>
        <v>5.0786349999999985</v>
      </c>
      <c r="H556" s="2">
        <f>'Moving Avg'!G556</f>
        <v>5.1288000000000036</v>
      </c>
      <c r="I556" s="2">
        <f>'Moving Avg'!H556</f>
        <v>4.3101950000000002</v>
      </c>
      <c r="J556" s="17" t="str">
        <f>OBV!F556</f>
        <v>BULLISH</v>
      </c>
      <c r="K556" s="17" t="str">
        <f>OBV!G556</f>
        <v>NEUTRAL</v>
      </c>
      <c r="L556" s="17" t="str">
        <f>OBV!H556</f>
        <v>BULLISH DIVERGENCE</v>
      </c>
    </row>
    <row r="557" spans="1:12" ht="13.5" x14ac:dyDescent="0.25">
      <c r="A557" s="3">
        <f>RSI!A557</f>
        <v>42815</v>
      </c>
      <c r="B557" s="2">
        <f>RSI!B557</f>
        <v>4.8133999999999997</v>
      </c>
      <c r="C557" s="2">
        <f>RSI!I557</f>
        <v>33.039818856592674</v>
      </c>
      <c r="D557" s="2">
        <f>MACD!E557</f>
        <v>8.0443934674097051E-2</v>
      </c>
      <c r="E557" s="2">
        <f>MACD!F557</f>
        <v>6.4222200317354497E-2</v>
      </c>
      <c r="F557" s="2">
        <f>'Moving Avg'!D557</f>
        <v>4.9203199999999994</v>
      </c>
      <c r="G557" s="2">
        <f>'Moving Avg'!F557</f>
        <v>5.0599199999999991</v>
      </c>
      <c r="H557" s="2">
        <f>'Moving Avg'!G557</f>
        <v>5.1288000000000036</v>
      </c>
      <c r="I557" s="2">
        <f>'Moving Avg'!H557</f>
        <v>4.3153445000000001</v>
      </c>
      <c r="J557" s="17" t="str">
        <f>OBV!F557</f>
        <v>BEARISH</v>
      </c>
      <c r="K557" s="17" t="str">
        <f>OBV!G557</f>
        <v>NEUTRAL</v>
      </c>
      <c r="L557" s="17" t="str">
        <f>OBV!H557</f>
        <v>CONFIRMED BEARISH</v>
      </c>
    </row>
    <row r="558" spans="1:12" ht="13.5" x14ac:dyDescent="0.25">
      <c r="A558" s="3">
        <f>RSI!A558</f>
        <v>42816</v>
      </c>
      <c r="B558" s="2">
        <f>RSI!B558</f>
        <v>4.8667999999999996</v>
      </c>
      <c r="C558" s="2">
        <f>RSI!I558</f>
        <v>37.874104345592286</v>
      </c>
      <c r="D558" s="2">
        <f>MACD!E558</f>
        <v>9.3333018458054084E-2</v>
      </c>
      <c r="E558" s="2">
        <f>MACD!F558</f>
        <v>7.0044363945494417E-2</v>
      </c>
      <c r="F558" s="2">
        <f>'Moving Avg'!D558</f>
        <v>4.8775199999999996</v>
      </c>
      <c r="G558" s="2">
        <f>'Moving Avg'!F558</f>
        <v>5.0438749999999981</v>
      </c>
      <c r="H558" s="2">
        <f>'Moving Avg'!G558</f>
        <v>5.1298680000000036</v>
      </c>
      <c r="I558" s="2">
        <f>'Moving Avg'!H558</f>
        <v>4.320761000000001</v>
      </c>
      <c r="J558" s="17" t="str">
        <f>OBV!F558</f>
        <v>BEARISH</v>
      </c>
      <c r="K558" s="17" t="str">
        <f>OBV!G558</f>
        <v>NEUTRAL</v>
      </c>
      <c r="L558" s="17" t="str">
        <f>OBV!H558</f>
        <v>CONFIRMED BEARISH</v>
      </c>
    </row>
    <row r="559" spans="1:12" ht="13.5" x14ac:dyDescent="0.25">
      <c r="A559" s="3">
        <f>RSI!A559</f>
        <v>42817</v>
      </c>
      <c r="B559" s="2">
        <f>RSI!B559</f>
        <v>4.7545000000000002</v>
      </c>
      <c r="C559" s="2">
        <f>RSI!I559</f>
        <v>32.551650850500565</v>
      </c>
      <c r="D559" s="2">
        <f>MACD!E559</f>
        <v>9.0566539730863482E-2</v>
      </c>
      <c r="E559" s="2">
        <f>MACD!F559</f>
        <v>7.4148799102568233E-2</v>
      </c>
      <c r="F559" s="2">
        <f>'Moving Avg'!D559</f>
        <v>4.8336600000000001</v>
      </c>
      <c r="G559" s="2">
        <f>'Moving Avg'!F559</f>
        <v>5.0222149999999983</v>
      </c>
      <c r="H559" s="2">
        <f>'Moving Avg'!G559</f>
        <v>5.1286900000000033</v>
      </c>
      <c r="I559" s="2">
        <f>'Moving Avg'!H559</f>
        <v>4.3256420000000002</v>
      </c>
      <c r="J559" s="17" t="str">
        <f>OBV!F559</f>
        <v>BEARISH</v>
      </c>
      <c r="K559" s="17" t="str">
        <f>OBV!G559</f>
        <v>WEAK</v>
      </c>
      <c r="L559" s="17" t="str">
        <f>OBV!H559</f>
        <v>CONFIRMED BEARISH</v>
      </c>
    </row>
    <row r="560" spans="1:12" ht="13.5" x14ac:dyDescent="0.25">
      <c r="A560" s="3">
        <f>RSI!A560</f>
        <v>42818</v>
      </c>
      <c r="B560" s="2">
        <f>RSI!B560</f>
        <v>4.7812999999999999</v>
      </c>
      <c r="C560" s="2">
        <f>RSI!I560</f>
        <v>34.902754824130739</v>
      </c>
      <c r="D560" s="2">
        <f>MACD!E560</f>
        <v>0.10434247189923607</v>
      </c>
      <c r="E560" s="2">
        <f>MACD!F560</f>
        <v>8.0187533661901803E-2</v>
      </c>
      <c r="F560" s="2">
        <f>'Moving Avg'!D560</f>
        <v>4.81656</v>
      </c>
      <c r="G560" s="2">
        <f>'Moving Avg'!F560</f>
        <v>5.0072399999999995</v>
      </c>
      <c r="H560" s="2">
        <f>'Moving Avg'!G560</f>
        <v>5.1291180000000027</v>
      </c>
      <c r="I560" s="2">
        <f>'Moving Avg'!H560</f>
        <v>4.3306570000000004</v>
      </c>
      <c r="J560" s="17" t="str">
        <f>OBV!F560</f>
        <v>BEARISH</v>
      </c>
      <c r="K560" s="17" t="str">
        <f>OBV!G560</f>
        <v>WEAK</v>
      </c>
      <c r="L560" s="17" t="str">
        <f>OBV!H560</f>
        <v>CONFIRMED BEARISH</v>
      </c>
    </row>
    <row r="561" spans="1:12" ht="13.5" x14ac:dyDescent="0.25">
      <c r="A561" s="3">
        <f>RSI!A561</f>
        <v>42821</v>
      </c>
      <c r="B561" s="2">
        <f>RSI!B561</f>
        <v>4.7599</v>
      </c>
      <c r="C561" s="2">
        <f>RSI!I561</f>
        <v>33.886980918795743</v>
      </c>
      <c r="D561" s="2">
        <f>MACD!E561</f>
        <v>0.11894478374740025</v>
      </c>
      <c r="E561" s="2">
        <f>MACD!F561</f>
        <v>8.7938983679001492E-2</v>
      </c>
      <c r="F561" s="2">
        <f>'Moving Avg'!D561</f>
        <v>4.7951800000000002</v>
      </c>
      <c r="G561" s="2">
        <f>'Moving Avg'!F561</f>
        <v>4.9885199999999994</v>
      </c>
      <c r="H561" s="2">
        <f>'Moving Avg'!G561</f>
        <v>5.125910000000002</v>
      </c>
      <c r="I561" s="2">
        <f>'Moving Avg'!H561</f>
        <v>4.3355649999999999</v>
      </c>
      <c r="J561" s="17" t="str">
        <f>OBV!F561</f>
        <v>BEARISH</v>
      </c>
      <c r="K561" s="17" t="str">
        <f>OBV!G561</f>
        <v>WEAK</v>
      </c>
      <c r="L561" s="17" t="str">
        <f>OBV!H561</f>
        <v>CONFIRMED BEARISH</v>
      </c>
    </row>
    <row r="562" spans="1:12" ht="13.5" x14ac:dyDescent="0.25">
      <c r="A562" s="3">
        <f>RSI!A562</f>
        <v>42822</v>
      </c>
      <c r="B562" s="2">
        <f>RSI!B562</f>
        <v>4.7545000000000002</v>
      </c>
      <c r="C562" s="2">
        <f>RSI!I562</f>
        <v>33.621083743604672</v>
      </c>
      <c r="D562" s="2">
        <f>MACD!E562</f>
        <v>0.13884067156294311</v>
      </c>
      <c r="E562" s="2">
        <f>MACD!F562</f>
        <v>9.8119321255789815E-2</v>
      </c>
      <c r="F562" s="2">
        <f>'Moving Avg'!D562</f>
        <v>4.7834000000000003</v>
      </c>
      <c r="G562" s="2">
        <f>'Moving Avg'!F562</f>
        <v>4.9668599999999996</v>
      </c>
      <c r="H562" s="2">
        <f>'Moving Avg'!G562</f>
        <v>5.1195980000000025</v>
      </c>
      <c r="I562" s="2">
        <f>'Moving Avg'!H562</f>
        <v>4.3404460000000009</v>
      </c>
      <c r="J562" s="17" t="str">
        <f>OBV!F562</f>
        <v>BEARISH</v>
      </c>
      <c r="K562" s="17" t="str">
        <f>OBV!G562</f>
        <v>WEAK</v>
      </c>
      <c r="L562" s="17" t="str">
        <f>OBV!H562</f>
        <v>CONFIRMED BEARISH</v>
      </c>
    </row>
    <row r="563" spans="1:12" ht="13.5" x14ac:dyDescent="0.25">
      <c r="A563" s="3">
        <f>RSI!A563</f>
        <v>42823</v>
      </c>
      <c r="B563" s="2">
        <f>RSI!B563</f>
        <v>4.6582999999999997</v>
      </c>
      <c r="C563" s="2">
        <f>RSI!I563</f>
        <v>29.22204799969488</v>
      </c>
      <c r="D563" s="2">
        <f>MACD!E563</f>
        <v>0.15836319709861968</v>
      </c>
      <c r="E563" s="2">
        <f>MACD!F563</f>
        <v>0.11016809642435579</v>
      </c>
      <c r="F563" s="2">
        <f>'Moving Avg'!D563</f>
        <v>4.7416999999999998</v>
      </c>
      <c r="G563" s="2">
        <f>'Moving Avg'!F563</f>
        <v>4.94306</v>
      </c>
      <c r="H563" s="2">
        <f>'Moving Avg'!G563</f>
        <v>5.1112560000000027</v>
      </c>
      <c r="I563" s="2">
        <f>'Moving Avg'!H563</f>
        <v>4.3448460000000004</v>
      </c>
      <c r="J563" s="17" t="str">
        <f>OBV!F563</f>
        <v>BEARISH</v>
      </c>
      <c r="K563" s="17" t="str">
        <f>OBV!G563</f>
        <v>WEAK</v>
      </c>
      <c r="L563" s="17" t="str">
        <f>OBV!H563</f>
        <v>CONFIRMED BEARISH</v>
      </c>
    </row>
    <row r="564" spans="1:12" ht="13.5" x14ac:dyDescent="0.25">
      <c r="A564" s="3">
        <f>RSI!A564</f>
        <v>42824</v>
      </c>
      <c r="B564" s="2">
        <f>RSI!B564</f>
        <v>4.6582999999999997</v>
      </c>
      <c r="C564" s="2">
        <f>RSI!I564</f>
        <v>29.222047999694894</v>
      </c>
      <c r="D564" s="2">
        <f>MACD!E564</f>
        <v>0.16020719064254152</v>
      </c>
      <c r="E564" s="2">
        <f>MACD!F564</f>
        <v>0.12017591526799294</v>
      </c>
      <c r="F564" s="2">
        <f>'Moving Avg'!D564</f>
        <v>4.7224599999999999</v>
      </c>
      <c r="G564" s="2">
        <f>'Moving Avg'!F564</f>
        <v>4.9246099999999995</v>
      </c>
      <c r="H564" s="2">
        <f>'Moving Avg'!G564</f>
        <v>5.1029140000000019</v>
      </c>
      <c r="I564" s="2">
        <f>'Moving Avg'!H564</f>
        <v>4.3495050000000006</v>
      </c>
      <c r="J564" s="17" t="str">
        <f>OBV!F564</f>
        <v>BEARISH</v>
      </c>
      <c r="K564" s="17" t="str">
        <f>OBV!G564</f>
        <v>NEUTRAL</v>
      </c>
      <c r="L564" s="17" t="str">
        <f>OBV!H564</f>
        <v>CONFIRMED BEARISH</v>
      </c>
    </row>
    <row r="565" spans="1:12" ht="13.5" x14ac:dyDescent="0.25">
      <c r="A565" s="3">
        <f>RSI!A565</f>
        <v>42825</v>
      </c>
      <c r="B565" s="2">
        <f>RSI!B565</f>
        <v>4.6582999999999997</v>
      </c>
      <c r="C565" s="2">
        <f>RSI!I565</f>
        <v>29.222047999694894</v>
      </c>
      <c r="D565" s="2">
        <f>MACD!E565</f>
        <v>0.14696009509270791</v>
      </c>
      <c r="E565" s="2">
        <f>MACD!F565</f>
        <v>0.12553275123293595</v>
      </c>
      <c r="F565" s="2">
        <f>'Moving Avg'!D565</f>
        <v>4.6978600000000004</v>
      </c>
      <c r="G565" s="2">
        <f>'Moving Avg'!F565</f>
        <v>4.9061599999999999</v>
      </c>
      <c r="H565" s="2">
        <f>'Moving Avg'!G565</f>
        <v>5.0917900000000023</v>
      </c>
      <c r="I565" s="2">
        <f>'Moving Avg'!H565</f>
        <v>4.3538790000000009</v>
      </c>
      <c r="J565" s="17" t="str">
        <f>OBV!F565</f>
        <v>BEARISH</v>
      </c>
      <c r="K565" s="17" t="str">
        <f>OBV!G565</f>
        <v>NEUTRAL</v>
      </c>
      <c r="L565" s="17" t="str">
        <f>OBV!H565</f>
        <v>CONFIRMED BEARISH</v>
      </c>
    </row>
    <row r="566" spans="1:12" ht="13.5" x14ac:dyDescent="0.25">
      <c r="A566" s="3">
        <f>RSI!A566</f>
        <v>42828</v>
      </c>
      <c r="B566" s="2">
        <f>RSI!B566</f>
        <v>4.8936000000000002</v>
      </c>
      <c r="C566" s="2">
        <f>RSI!I566</f>
        <v>49.433901242299129</v>
      </c>
      <c r="D566" s="2">
        <f>MACD!E566</f>
        <v>0.11985299635602686</v>
      </c>
      <c r="E566" s="2">
        <f>MACD!F566</f>
        <v>0.12439680025755413</v>
      </c>
      <c r="F566" s="2">
        <f>'Moving Avg'!D566</f>
        <v>4.7246000000000006</v>
      </c>
      <c r="G566" s="2">
        <f>'Moving Avg'!F566</f>
        <v>4.8943949999999994</v>
      </c>
      <c r="H566" s="2">
        <f>'Moving Avg'!G566</f>
        <v>5.0855860000000019</v>
      </c>
      <c r="I566" s="2">
        <f>'Moving Avg'!H566</f>
        <v>4.359429500000001</v>
      </c>
      <c r="J566" s="17" t="str">
        <f>OBV!F566</f>
        <v>BULLISH</v>
      </c>
      <c r="K566" s="17" t="str">
        <f>OBV!G566</f>
        <v>NEUTRAL</v>
      </c>
      <c r="L566" s="17" t="str">
        <f>OBV!H566</f>
        <v>CONFIRMED BULLISH</v>
      </c>
    </row>
    <row r="567" spans="1:12" ht="13.5" x14ac:dyDescent="0.25">
      <c r="A567" s="3">
        <f>RSI!A567</f>
        <v>42829</v>
      </c>
      <c r="B567" s="2">
        <f>RSI!B567</f>
        <v>4.8882000000000003</v>
      </c>
      <c r="C567" s="2">
        <f>RSI!I567</f>
        <v>49.087455537646569</v>
      </c>
      <c r="D567" s="2">
        <f>MACD!E567</f>
        <v>8.9128597102433815E-2</v>
      </c>
      <c r="E567" s="2">
        <f>MACD!F567</f>
        <v>0.11734315962653007</v>
      </c>
      <c r="F567" s="2">
        <f>'Moving Avg'!D567</f>
        <v>4.7513399999999999</v>
      </c>
      <c r="G567" s="2">
        <f>'Moving Avg'!F567</f>
        <v>4.882625</v>
      </c>
      <c r="H567" s="2">
        <f>'Moving Avg'!G567</f>
        <v>5.0774560000000015</v>
      </c>
      <c r="I567" s="2">
        <f>'Moving Avg'!H567</f>
        <v>4.3649530000000007</v>
      </c>
      <c r="J567" s="17" t="str">
        <f>OBV!F567</f>
        <v>BEARISH</v>
      </c>
      <c r="K567" s="17" t="str">
        <f>OBV!G567</f>
        <v>NEUTRAL</v>
      </c>
      <c r="L567" s="17" t="str">
        <f>OBV!H567</f>
        <v>BEARISH DIVERGENCE</v>
      </c>
    </row>
    <row r="568" spans="1:12" ht="13.5" x14ac:dyDescent="0.25">
      <c r="A568" s="3">
        <f>RSI!A568</f>
        <v>42830</v>
      </c>
      <c r="B568" s="2">
        <f>RSI!B568</f>
        <v>4.8293999999999997</v>
      </c>
      <c r="C568" s="2">
        <f>RSI!I568</f>
        <v>45.359689730849674</v>
      </c>
      <c r="D568" s="2">
        <f>MACD!E568</f>
        <v>7.5759582335630071E-2</v>
      </c>
      <c r="E568" s="2">
        <f>MACD!F568</f>
        <v>0.10902644416835008</v>
      </c>
      <c r="F568" s="2">
        <f>'Moving Avg'!D568</f>
        <v>4.7855600000000003</v>
      </c>
      <c r="G568" s="2">
        <f>'Moving Avg'!F568</f>
        <v>4.8679149999999991</v>
      </c>
      <c r="H568" s="2">
        <f>'Moving Avg'!G568</f>
        <v>5.0671880000000025</v>
      </c>
      <c r="I568" s="2">
        <f>'Moving Avg'!H568</f>
        <v>4.3702085000000004</v>
      </c>
      <c r="J568" s="17" t="str">
        <f>OBV!F568</f>
        <v>BEARISH</v>
      </c>
      <c r="K568" s="17" t="str">
        <f>OBV!G568</f>
        <v>NEUTRAL</v>
      </c>
      <c r="L568" s="17" t="str">
        <f>OBV!H568</f>
        <v>BEARISH DIVERGENCE</v>
      </c>
    </row>
    <row r="569" spans="1:12" ht="13.5" x14ac:dyDescent="0.25">
      <c r="A569" s="3">
        <f>RSI!A569</f>
        <v>42831</v>
      </c>
      <c r="B569" s="2">
        <f>RSI!B569</f>
        <v>4.8133999999999997</v>
      </c>
      <c r="C569" s="2">
        <f>RSI!I569</f>
        <v>44.372236003072096</v>
      </c>
      <c r="D569" s="2">
        <f>MACD!E569</f>
        <v>4.8756398887729091E-2</v>
      </c>
      <c r="E569" s="2">
        <f>MACD!F569</f>
        <v>9.6972435112225891E-2</v>
      </c>
      <c r="F569" s="2">
        <f>'Moving Avg'!D569</f>
        <v>4.8165800000000001</v>
      </c>
      <c r="G569" s="2">
        <f>'Moving Avg'!F569</f>
        <v>4.8598949999999999</v>
      </c>
      <c r="H569" s="2">
        <f>'Moving Avg'!G569</f>
        <v>5.0570280000000016</v>
      </c>
      <c r="I569" s="2">
        <f>'Moving Avg'!H569</f>
        <v>4.3750220000000004</v>
      </c>
      <c r="J569" s="17" t="str">
        <f>OBV!F569</f>
        <v>BEARISH</v>
      </c>
      <c r="K569" s="17" t="str">
        <f>OBV!G569</f>
        <v>NEUTRAL</v>
      </c>
      <c r="L569" s="17" t="str">
        <f>OBV!H569</f>
        <v>BEARISH DIVERGENCE</v>
      </c>
    </row>
    <row r="570" spans="1:12" ht="13.5" x14ac:dyDescent="0.25">
      <c r="A570" s="3">
        <f>RSI!A570</f>
        <v>42832</v>
      </c>
      <c r="B570" s="2">
        <f>RSI!B570</f>
        <v>4.8133999999999997</v>
      </c>
      <c r="C570" s="2">
        <f>RSI!I570</f>
        <v>44.372236003072103</v>
      </c>
      <c r="D570" s="2">
        <f>MACD!E570</f>
        <v>3.0496281954043525E-2</v>
      </c>
      <c r="E570" s="2">
        <f>MACD!F570</f>
        <v>8.3677204480589421E-2</v>
      </c>
      <c r="F570" s="2">
        <f>'Moving Avg'!D570</f>
        <v>4.8475999999999999</v>
      </c>
      <c r="G570" s="2">
        <f>'Moving Avg'!F570</f>
        <v>4.8465249999999997</v>
      </c>
      <c r="H570" s="2">
        <f>'Moving Avg'!G570</f>
        <v>5.0464400000000014</v>
      </c>
      <c r="I570" s="2">
        <f>'Moving Avg'!H570</f>
        <v>4.3799695000000005</v>
      </c>
      <c r="J570" s="17" t="str">
        <f>OBV!F570</f>
        <v>BEARISH</v>
      </c>
      <c r="K570" s="17" t="str">
        <f>OBV!G570</f>
        <v>NEUTRAL</v>
      </c>
      <c r="L570" s="17" t="str">
        <f>OBV!H570</f>
        <v>BEARISH DIVERGENCE</v>
      </c>
    </row>
    <row r="571" spans="1:12" ht="13.5" x14ac:dyDescent="0.25">
      <c r="A571" s="3">
        <f>RSI!A571</f>
        <v>42835</v>
      </c>
      <c r="B571" s="2">
        <f>RSI!B571</f>
        <v>4.9470999999999998</v>
      </c>
      <c r="C571" s="2">
        <f>RSI!I571</f>
        <v>54.063591176200326</v>
      </c>
      <c r="D571" s="2">
        <f>MACD!E571</f>
        <v>2.2805631945566063E-3</v>
      </c>
      <c r="E571" s="2">
        <f>MACD!F571</f>
        <v>6.7397876223382863E-2</v>
      </c>
      <c r="F571" s="2">
        <f>'Moving Avg'!D571</f>
        <v>4.8582999999999998</v>
      </c>
      <c r="G571" s="2">
        <f>'Moving Avg'!F571</f>
        <v>4.8398400000000006</v>
      </c>
      <c r="H571" s="2">
        <f>'Moving Avg'!G571</f>
        <v>5.0393820000000025</v>
      </c>
      <c r="I571" s="2">
        <f>'Moving Avg'!H571</f>
        <v>4.3855854999999995</v>
      </c>
      <c r="J571" s="17" t="str">
        <f>OBV!F571</f>
        <v>BEARISH</v>
      </c>
      <c r="K571" s="17" t="str">
        <f>OBV!G571</f>
        <v>NEUTRAL</v>
      </c>
      <c r="L571" s="17" t="str">
        <f>OBV!H571</f>
        <v>BEARISH DIVERGENCE</v>
      </c>
    </row>
    <row r="572" spans="1:12" ht="13.5" x14ac:dyDescent="0.25">
      <c r="A572" s="3">
        <f>RSI!A572</f>
        <v>42836</v>
      </c>
      <c r="B572" s="2">
        <f>RSI!B572</f>
        <v>4.9417</v>
      </c>
      <c r="C572" s="2">
        <f>RSI!I572</f>
        <v>53.656992213055133</v>
      </c>
      <c r="D572" s="2">
        <f>MACD!E572</f>
        <v>-2.2415861055121944E-2</v>
      </c>
      <c r="E572" s="2">
        <f>MACD!F572</f>
        <v>4.9435128767681906E-2</v>
      </c>
      <c r="F572" s="2">
        <f>'Moving Avg'!D572</f>
        <v>4.8689999999999998</v>
      </c>
      <c r="G572" s="2">
        <f>'Moving Avg'!F572</f>
        <v>4.8310149999999989</v>
      </c>
      <c r="H572" s="2">
        <f>'Moving Avg'!G572</f>
        <v>5.0323220000000024</v>
      </c>
      <c r="I572" s="2">
        <f>'Moving Avg'!H572</f>
        <v>4.3915754999999992</v>
      </c>
      <c r="J572" s="17" t="str">
        <f>OBV!F572</f>
        <v>BEARISH</v>
      </c>
      <c r="K572" s="17" t="str">
        <f>OBV!G572</f>
        <v>NEUTRAL</v>
      </c>
      <c r="L572" s="17" t="str">
        <f>OBV!H572</f>
        <v>BEARISH DIVERGENCE</v>
      </c>
    </row>
    <row r="573" spans="1:12" ht="13.5" x14ac:dyDescent="0.25">
      <c r="A573" s="3">
        <f>RSI!A573</f>
        <v>42837</v>
      </c>
      <c r="B573" s="2">
        <f>RSI!B573</f>
        <v>4.9363999999999999</v>
      </c>
      <c r="C573" s="2">
        <f>RSI!I573</f>
        <v>53.233821296626878</v>
      </c>
      <c r="D573" s="2">
        <f>MACD!E573</f>
        <v>-5.8050200725894285E-2</v>
      </c>
      <c r="E573" s="2">
        <f>MACD!F573</f>
        <v>2.7938062868966669E-2</v>
      </c>
      <c r="F573" s="2">
        <f>'Moving Avg'!D573</f>
        <v>4.8903999999999996</v>
      </c>
      <c r="G573" s="2">
        <f>'Moving Avg'!F573</f>
        <v>4.8237950000000005</v>
      </c>
      <c r="H573" s="2">
        <f>'Moving Avg'!G573</f>
        <v>5.0252640000000017</v>
      </c>
      <c r="I573" s="2">
        <f>'Moving Avg'!H573</f>
        <v>4.3975389999999992</v>
      </c>
      <c r="J573" s="17" t="str">
        <f>OBV!F573</f>
        <v>BEARISH</v>
      </c>
      <c r="K573" s="17" t="str">
        <f>OBV!G573</f>
        <v>NEUTRAL</v>
      </c>
      <c r="L573" s="17" t="str">
        <f>OBV!H573</f>
        <v>BEARISH DIVERGENCE</v>
      </c>
    </row>
    <row r="574" spans="1:12" ht="13.5" x14ac:dyDescent="0.25">
      <c r="A574" s="3">
        <f>RSI!A574</f>
        <v>42838</v>
      </c>
      <c r="B574" s="2">
        <f>RSI!B574</f>
        <v>4.8667999999999996</v>
      </c>
      <c r="C574" s="2">
        <f>RSI!I574</f>
        <v>47.892208478016421</v>
      </c>
      <c r="D574" s="2">
        <f>MACD!E574</f>
        <v>-8.3320977382757455E-2</v>
      </c>
      <c r="E574" s="2">
        <f>MACD!F574</f>
        <v>5.6862548186218456E-3</v>
      </c>
      <c r="F574" s="2">
        <f>'Moving Avg'!D574</f>
        <v>4.9010800000000003</v>
      </c>
      <c r="G574" s="2">
        <f>'Moving Avg'!F574</f>
        <v>4.8184449999999996</v>
      </c>
      <c r="H574" s="2">
        <f>'Moving Avg'!G574</f>
        <v>5.0167060000000019</v>
      </c>
      <c r="I574" s="2">
        <f>'Moving Avg'!H574</f>
        <v>4.4027799999999999</v>
      </c>
      <c r="J574" s="17" t="str">
        <f>OBV!F574</f>
        <v>BEARISH</v>
      </c>
      <c r="K574" s="17" t="str">
        <f>OBV!G574</f>
        <v>NEUTRAL</v>
      </c>
      <c r="L574" s="17" t="str">
        <f>OBV!H574</f>
        <v>BEARISH DIVERGENCE</v>
      </c>
    </row>
    <row r="575" spans="1:12" ht="13.5" x14ac:dyDescent="0.25">
      <c r="A575" s="3">
        <f>RSI!A575</f>
        <v>42839</v>
      </c>
      <c r="B575" s="2">
        <f>RSI!B575</f>
        <v>4.8186999999999998</v>
      </c>
      <c r="C575" s="2">
        <f>RSI!I575</f>
        <v>44.564150272341571</v>
      </c>
      <c r="D575" s="2">
        <f>MACD!E575</f>
        <v>-0.1009835975283595</v>
      </c>
      <c r="E575" s="2">
        <f>MACD!F575</f>
        <v>-1.5647715650774427E-2</v>
      </c>
      <c r="F575" s="2">
        <f>'Moving Avg'!D575</f>
        <v>4.9021400000000002</v>
      </c>
      <c r="G575" s="2">
        <f>'Moving Avg'!F575</f>
        <v>4.8160399999999992</v>
      </c>
      <c r="H575" s="2">
        <f>'Moving Avg'!G575</f>
        <v>5.0071860000000008</v>
      </c>
      <c r="I575" s="2">
        <f>'Moving Avg'!H575</f>
        <v>4.4081549999999989</v>
      </c>
      <c r="J575" s="17" t="str">
        <f>OBV!F575</f>
        <v>BEARISH</v>
      </c>
      <c r="K575" s="17" t="str">
        <f>OBV!G575</f>
        <v>NEUTRAL</v>
      </c>
      <c r="L575" s="17" t="str">
        <f>OBV!H575</f>
        <v>BEARISH DIVERGENCE</v>
      </c>
    </row>
    <row r="576" spans="1:12" ht="13.5" x14ac:dyDescent="0.25">
      <c r="A576" s="3">
        <f>RSI!A576</f>
        <v>42842</v>
      </c>
      <c r="B576" s="2">
        <f>RSI!B576</f>
        <v>4.8667999999999996</v>
      </c>
      <c r="C576" s="2">
        <f>RSI!I576</f>
        <v>48.423900713269781</v>
      </c>
      <c r="D576" s="2">
        <f>MACD!E576</f>
        <v>-8.2861905647809486E-2</v>
      </c>
      <c r="E576" s="2">
        <f>MACD!F576</f>
        <v>-2.9090553650181438E-2</v>
      </c>
      <c r="F576" s="2">
        <f>'Moving Avg'!D576</f>
        <v>4.8860799999999998</v>
      </c>
      <c r="G576" s="2">
        <f>'Moving Avg'!F576</f>
        <v>4.8160400000000001</v>
      </c>
      <c r="H576" s="2">
        <f>'Moving Avg'!G576</f>
        <v>4.998628000000001</v>
      </c>
      <c r="I576" s="2">
        <f>'Moving Avg'!H576</f>
        <v>4.4133694999999991</v>
      </c>
      <c r="J576" s="17" t="str">
        <f>OBV!F576</f>
        <v>BEARISH</v>
      </c>
      <c r="K576" s="17" t="str">
        <f>OBV!G576</f>
        <v>NEUTRAL</v>
      </c>
      <c r="L576" s="17" t="str">
        <f>OBV!H576</f>
        <v>CONFIRMED BEARISH</v>
      </c>
    </row>
    <row r="577" spans="1:12" ht="13.5" x14ac:dyDescent="0.25">
      <c r="A577" s="3">
        <f>RSI!A577</f>
        <v>42843</v>
      </c>
      <c r="B577" s="2">
        <f>RSI!B577</f>
        <v>4.8186999999999998</v>
      </c>
      <c r="C577" s="2">
        <f>RSI!I577</f>
        <v>45.046270936626726</v>
      </c>
      <c r="D577" s="2">
        <f>MACD!E577</f>
        <v>-6.4682096845125159E-2</v>
      </c>
      <c r="E577" s="2">
        <f>MACD!F577</f>
        <v>-3.6208862289170182E-2</v>
      </c>
      <c r="F577" s="2">
        <f>'Moving Avg'!D577</f>
        <v>4.8614800000000002</v>
      </c>
      <c r="G577" s="2">
        <f>'Moving Avg'!F577</f>
        <v>4.8163049999999998</v>
      </c>
      <c r="H577" s="2">
        <f>'Moving Avg'!G577</f>
        <v>4.9895360000000002</v>
      </c>
      <c r="I577" s="2">
        <f>'Moving Avg'!H577</f>
        <v>4.4186105000000007</v>
      </c>
      <c r="J577" s="17" t="str">
        <f>OBV!F577</f>
        <v>BEARISH</v>
      </c>
      <c r="K577" s="17" t="str">
        <f>OBV!G577</f>
        <v>NEUTRAL</v>
      </c>
      <c r="L577" s="17" t="str">
        <f>OBV!H577</f>
        <v>CONFIRMED BEARISH</v>
      </c>
    </row>
    <row r="578" spans="1:12" ht="13.5" x14ac:dyDescent="0.25">
      <c r="A578" s="3">
        <f>RSI!A578</f>
        <v>42844</v>
      </c>
      <c r="B578" s="2">
        <f>RSI!B578</f>
        <v>4.8133999999999997</v>
      </c>
      <c r="C578" s="2">
        <f>RSI!I578</f>
        <v>44.67648807616041</v>
      </c>
      <c r="D578" s="2">
        <f>MACD!E578</f>
        <v>-5.7563077448774536E-2</v>
      </c>
      <c r="E578" s="2">
        <f>MACD!F578</f>
        <v>-4.0479705321091054E-2</v>
      </c>
      <c r="F578" s="2">
        <f>'Moving Avg'!D578</f>
        <v>4.836879999999999</v>
      </c>
      <c r="G578" s="2">
        <f>'Moving Avg'!F578</f>
        <v>4.8136349999999997</v>
      </c>
      <c r="H578" s="2">
        <f>'Moving Avg'!G578</f>
        <v>4.9804440000000003</v>
      </c>
      <c r="I578" s="2">
        <f>'Moving Avg'!H578</f>
        <v>4.4234239999999998</v>
      </c>
      <c r="J578" s="17" t="str">
        <f>OBV!F578</f>
        <v>BEARISH</v>
      </c>
      <c r="K578" s="17" t="str">
        <f>OBV!G578</f>
        <v>NEUTRAL</v>
      </c>
      <c r="L578" s="17" t="str">
        <f>OBV!H578</f>
        <v>CONFIRMED BEARISH</v>
      </c>
    </row>
    <row r="579" spans="1:12" ht="13.5" x14ac:dyDescent="0.25">
      <c r="A579" s="3">
        <f>RSI!A579</f>
        <v>42845</v>
      </c>
      <c r="B579" s="2">
        <f>RSI!B579</f>
        <v>4.9203000000000001</v>
      </c>
      <c r="C579" s="2">
        <f>RSI!I579</f>
        <v>53.048403236742516</v>
      </c>
      <c r="D579" s="2">
        <f>MACD!E579</f>
        <v>-6.1527229460764943E-2</v>
      </c>
      <c r="E579" s="2">
        <f>MACD!F579</f>
        <v>-4.4689210149025833E-2</v>
      </c>
      <c r="F579" s="2">
        <f>'Moving Avg'!D579</f>
        <v>4.8475799999999998</v>
      </c>
      <c r="G579" s="2">
        <f>'Moving Avg'!F579</f>
        <v>4.8219249999999985</v>
      </c>
      <c r="H579" s="2">
        <f>'Moving Avg'!G579</f>
        <v>4.9734900000000009</v>
      </c>
      <c r="I579" s="2">
        <f>'Moving Avg'!H579</f>
        <v>4.4288525000000005</v>
      </c>
      <c r="J579" s="17" t="str">
        <f>OBV!F579</f>
        <v>BEARISH</v>
      </c>
      <c r="K579" s="17" t="str">
        <f>OBV!G579</f>
        <v>NEUTRAL</v>
      </c>
      <c r="L579" s="17" t="str">
        <f>OBV!H579</f>
        <v>BEARISH DIVERGENCE</v>
      </c>
    </row>
    <row r="580" spans="1:12" ht="13.5" x14ac:dyDescent="0.25">
      <c r="A580" s="3">
        <f>RSI!A580</f>
        <v>42846</v>
      </c>
      <c r="B580" s="2">
        <f>RSI!B580</f>
        <v>4.9470999999999998</v>
      </c>
      <c r="C580" s="2">
        <f>RSI!I580</f>
        <v>54.891365857008999</v>
      </c>
      <c r="D580" s="2">
        <f>MACD!E580</f>
        <v>-6.7135300359494998E-2</v>
      </c>
      <c r="E580" s="2">
        <f>MACD!F580</f>
        <v>-4.9178428191119665E-2</v>
      </c>
      <c r="F580" s="2">
        <f>'Moving Avg'!D580</f>
        <v>4.8732600000000001</v>
      </c>
      <c r="G580" s="2">
        <f>'Moving Avg'!F580</f>
        <v>4.8302149999999999</v>
      </c>
      <c r="H580" s="2">
        <f>'Moving Avg'!G580</f>
        <v>4.9670719999999999</v>
      </c>
      <c r="I580" s="2">
        <f>'Moving Avg'!H580</f>
        <v>4.4346019999999999</v>
      </c>
      <c r="J580" s="17" t="str">
        <f>OBV!F580</f>
        <v>BULLISH</v>
      </c>
      <c r="K580" s="17" t="str">
        <f>OBV!G580</f>
        <v>NEUTRAL</v>
      </c>
      <c r="L580" s="17" t="str">
        <f>OBV!H580</f>
        <v>CONFIRMED BULLISH</v>
      </c>
    </row>
    <row r="581" spans="1:12" ht="13.5" x14ac:dyDescent="0.25">
      <c r="A581" s="3">
        <f>RSI!A581</f>
        <v>42849</v>
      </c>
      <c r="B581" s="2">
        <f>RSI!B581</f>
        <v>4.9203000000000001</v>
      </c>
      <c r="C581" s="2">
        <f>RSI!I581</f>
        <v>52.665116078637709</v>
      </c>
      <c r="D581" s="2">
        <f>MACD!E581</f>
        <v>-4.9733244221925155E-2</v>
      </c>
      <c r="E581" s="2">
        <f>MACD!F581</f>
        <v>-4.9289391397280766E-2</v>
      </c>
      <c r="F581" s="2">
        <f>'Moving Avg'!D581</f>
        <v>4.8839600000000001</v>
      </c>
      <c r="G581" s="2">
        <f>'Moving Avg'!F581</f>
        <v>4.8382350000000001</v>
      </c>
      <c r="H581" s="2">
        <f>'Moving Avg'!G581</f>
        <v>4.9626859999999997</v>
      </c>
      <c r="I581" s="2">
        <f>'Moving Avg'!H581</f>
        <v>4.4402175000000002</v>
      </c>
      <c r="J581" s="17" t="str">
        <f>OBV!F581</f>
        <v>BEARISH</v>
      </c>
      <c r="K581" s="17" t="str">
        <f>OBV!G581</f>
        <v>NEUTRAL</v>
      </c>
      <c r="L581" s="17" t="str">
        <f>OBV!H581</f>
        <v>BEARISH DIVERGENCE</v>
      </c>
    </row>
    <row r="582" spans="1:12" ht="13.5" x14ac:dyDescent="0.25">
      <c r="A582" s="3">
        <f>RSI!A582</f>
        <v>42850</v>
      </c>
      <c r="B582" s="2">
        <f>RSI!B582</f>
        <v>4.9737999999999998</v>
      </c>
      <c r="C582" s="2">
        <f>RSI!I582</f>
        <v>56.461313951776589</v>
      </c>
      <c r="D582" s="2">
        <f>MACD!E582</f>
        <v>-4.0020713125858087E-2</v>
      </c>
      <c r="E582" s="2">
        <f>MACD!F582</f>
        <v>-4.7435655742996227E-2</v>
      </c>
      <c r="F582" s="2">
        <f>'Moving Avg'!D582</f>
        <v>4.9149799999999999</v>
      </c>
      <c r="G582" s="2">
        <f>'Moving Avg'!F582</f>
        <v>4.8491999999999997</v>
      </c>
      <c r="H582" s="2">
        <f>'Moving Avg'!G582</f>
        <v>4.9575519999999997</v>
      </c>
      <c r="I582" s="2">
        <f>'Moving Avg'!H582</f>
        <v>4.4461005</v>
      </c>
      <c r="J582" s="17" t="str">
        <f>OBV!F582</f>
        <v>BEARISH</v>
      </c>
      <c r="K582" s="17" t="str">
        <f>OBV!G582</f>
        <v>NEUTRAL</v>
      </c>
      <c r="L582" s="17" t="str">
        <f>OBV!H582</f>
        <v>BEARISH DIVERGENCE</v>
      </c>
    </row>
    <row r="583" spans="1:12" ht="13.5" x14ac:dyDescent="0.25">
      <c r="A583" s="3">
        <f>RSI!A583</f>
        <v>42851</v>
      </c>
      <c r="B583" s="2">
        <f>RSI!B583</f>
        <v>4.9737999999999998</v>
      </c>
      <c r="C583" s="2">
        <f>RSI!I583</f>
        <v>56.461313951776589</v>
      </c>
      <c r="D583" s="2">
        <f>MACD!E583</f>
        <v>-3.3136300294170695E-2</v>
      </c>
      <c r="E583" s="2">
        <f>MACD!F583</f>
        <v>-4.4575784653231129E-2</v>
      </c>
      <c r="F583" s="2">
        <f>'Moving Avg'!D583</f>
        <v>4.9470600000000005</v>
      </c>
      <c r="G583" s="2">
        <f>'Moving Avg'!F583</f>
        <v>4.8649749999999994</v>
      </c>
      <c r="H583" s="2">
        <f>'Moving Avg'!G583</f>
        <v>4.9522040000000001</v>
      </c>
      <c r="I583" s="2">
        <f>'Moving Avg'!H583</f>
        <v>4.4521169999999994</v>
      </c>
      <c r="J583" s="17" t="str">
        <f>OBV!F583</f>
        <v>BEARISH</v>
      </c>
      <c r="K583" s="17" t="str">
        <f>OBV!G583</f>
        <v>NEUTRAL</v>
      </c>
      <c r="L583" s="17" t="str">
        <f>OBV!H583</f>
        <v>BEARISH DIVERGENCE</v>
      </c>
    </row>
    <row r="584" spans="1:12" ht="13.5" x14ac:dyDescent="0.25">
      <c r="A584" s="3">
        <f>RSI!A584</f>
        <v>42852</v>
      </c>
      <c r="B584" s="2">
        <f>RSI!B584</f>
        <v>4.9203000000000001</v>
      </c>
      <c r="C584" s="2">
        <f>RSI!I584</f>
        <v>51.656648862130169</v>
      </c>
      <c r="D584" s="2">
        <f>MACD!E584</f>
        <v>-3.4535848072262176E-2</v>
      </c>
      <c r="E584" s="2">
        <f>MACD!F584</f>
        <v>-4.256779733703734E-2</v>
      </c>
      <c r="F584" s="2">
        <f>'Moving Avg'!D584</f>
        <v>4.9470600000000005</v>
      </c>
      <c r="G584" s="2">
        <f>'Moving Avg'!F584</f>
        <v>4.8780749999999991</v>
      </c>
      <c r="H584" s="2">
        <f>'Moving Avg'!G584</f>
        <v>4.9489939999999999</v>
      </c>
      <c r="I584" s="2">
        <f>'Moving Avg'!H584</f>
        <v>4.4577324999999997</v>
      </c>
      <c r="J584" s="17" t="str">
        <f>OBV!F584</f>
        <v>BEARISH</v>
      </c>
      <c r="K584" s="17" t="str">
        <f>OBV!G584</f>
        <v>NEUTRAL</v>
      </c>
      <c r="L584" s="17" t="str">
        <f>OBV!H584</f>
        <v>NEUTRAL</v>
      </c>
    </row>
    <row r="585" spans="1:12" ht="13.5" x14ac:dyDescent="0.25">
      <c r="A585" s="3">
        <f>RSI!A585</f>
        <v>42853</v>
      </c>
      <c r="B585" s="2">
        <f>RSI!B585</f>
        <v>5.0273000000000003</v>
      </c>
      <c r="C585" s="2">
        <f>RSI!I585</f>
        <v>59.144793562321169</v>
      </c>
      <c r="D585" s="2">
        <f>MACD!E585</f>
        <v>-5.1174401481622667E-2</v>
      </c>
      <c r="E585" s="2">
        <f>MACD!F585</f>
        <v>-4.4289118165954412E-2</v>
      </c>
      <c r="F585" s="2">
        <f>'Moving Avg'!D585</f>
        <v>4.9630999999999998</v>
      </c>
      <c r="G585" s="2">
        <f>'Moving Avg'!F585</f>
        <v>4.8965249999999987</v>
      </c>
      <c r="H585" s="2">
        <f>'Moving Avg'!G585</f>
        <v>4.9479240000000004</v>
      </c>
      <c r="I585" s="2">
        <f>'Moving Avg'!H585</f>
        <v>4.4638829999999992</v>
      </c>
      <c r="J585" s="17" t="str">
        <f>OBV!F585</f>
        <v>BEARISH</v>
      </c>
      <c r="K585" s="17" t="str">
        <f>OBV!G585</f>
        <v>NEUTRAL</v>
      </c>
      <c r="L585" s="17" t="str">
        <f>OBV!H585</f>
        <v>BEARISH DIVERGENCE</v>
      </c>
    </row>
    <row r="586" spans="1:12" ht="13.5" x14ac:dyDescent="0.25">
      <c r="A586" s="3">
        <f>RSI!A586</f>
        <v>42857</v>
      </c>
      <c r="B586" s="2">
        <f>RSI!B586</f>
        <v>5.0754000000000001</v>
      </c>
      <c r="C586" s="2">
        <f>RSI!I586</f>
        <v>61.994681812660701</v>
      </c>
      <c r="D586" s="2">
        <f>MACD!E586</f>
        <v>-6.2167292027627497E-2</v>
      </c>
      <c r="E586" s="2">
        <f>MACD!F586</f>
        <v>-4.7864752938289026E-2</v>
      </c>
      <c r="F586" s="2">
        <f>'Moving Avg'!D586</f>
        <v>4.9941199999999997</v>
      </c>
      <c r="G586" s="2">
        <f>'Moving Avg'!F586</f>
        <v>4.9056149999999992</v>
      </c>
      <c r="H586" s="2">
        <f>'Moving Avg'!G586</f>
        <v>4.945678</v>
      </c>
      <c r="I586" s="2">
        <f>'Moving Avg'!H586</f>
        <v>4.4702739999999999</v>
      </c>
      <c r="J586" s="17" t="str">
        <f>OBV!F586</f>
        <v>BULLISH</v>
      </c>
      <c r="K586" s="17" t="str">
        <f>OBV!G586</f>
        <v>NEUTRAL</v>
      </c>
      <c r="L586" s="17" t="str">
        <f>OBV!H586</f>
        <v>CONFIRMED BULLISH</v>
      </c>
    </row>
    <row r="587" spans="1:12" ht="13.5" x14ac:dyDescent="0.25">
      <c r="A587" s="3">
        <f>RSI!A587</f>
        <v>42858</v>
      </c>
      <c r="B587" s="2">
        <f>RSI!B587</f>
        <v>4.931</v>
      </c>
      <c r="C587" s="2">
        <f>RSI!I587</f>
        <v>50.586383822294501</v>
      </c>
      <c r="D587" s="2">
        <f>MACD!E587</f>
        <v>-6.9152408073328786E-2</v>
      </c>
      <c r="E587" s="2">
        <f>MACD!F587</f>
        <v>-5.2122283965296987E-2</v>
      </c>
      <c r="F587" s="2">
        <f>'Moving Avg'!D587</f>
        <v>4.9855600000000004</v>
      </c>
      <c r="G587" s="2">
        <f>'Moving Avg'!F587</f>
        <v>4.907754999999999</v>
      </c>
      <c r="H587" s="2">
        <f>'Moving Avg'!G587</f>
        <v>4.9405440000000009</v>
      </c>
      <c r="I587" s="2">
        <f>'Moving Avg'!H587</f>
        <v>4.4760499999999999</v>
      </c>
      <c r="J587" s="17" t="str">
        <f>OBV!F587</f>
        <v>BULLISH</v>
      </c>
      <c r="K587" s="17" t="str">
        <f>OBV!G587</f>
        <v>NEUTRAL</v>
      </c>
      <c r="L587" s="17" t="str">
        <f>OBV!H587</f>
        <v>BULLISH DIVERGENCE</v>
      </c>
    </row>
    <row r="588" spans="1:12" ht="13.5" x14ac:dyDescent="0.25">
      <c r="A588" s="3">
        <f>RSI!A588</f>
        <v>42859</v>
      </c>
      <c r="B588" s="2">
        <f>RSI!B588</f>
        <v>5.0540000000000003</v>
      </c>
      <c r="C588" s="2">
        <f>RSI!I588</f>
        <v>57.723011876293555</v>
      </c>
      <c r="D588" s="2">
        <f>MACD!E588</f>
        <v>-8.5043283515705781E-2</v>
      </c>
      <c r="E588" s="2">
        <f>MACD!F588</f>
        <v>-5.8706483875378745E-2</v>
      </c>
      <c r="F588" s="2">
        <f>'Moving Avg'!D588</f>
        <v>5.0016000000000007</v>
      </c>
      <c r="G588" s="2">
        <f>'Moving Avg'!F588</f>
        <v>4.9189849999999993</v>
      </c>
      <c r="H588" s="2">
        <f>'Moving Avg'!G588</f>
        <v>4.9378700000000011</v>
      </c>
      <c r="I588" s="2">
        <f>'Moving Avg'!H588</f>
        <v>4.4824409999999988</v>
      </c>
      <c r="J588" s="17" t="str">
        <f>OBV!F588</f>
        <v>BULLISH</v>
      </c>
      <c r="K588" s="17" t="str">
        <f>OBV!G588</f>
        <v>NEUTRAL</v>
      </c>
      <c r="L588" s="17" t="str">
        <f>OBV!H588</f>
        <v>CONFIRMED BULLISH</v>
      </c>
    </row>
    <row r="589" spans="1:12" ht="13.5" x14ac:dyDescent="0.25">
      <c r="A589" s="3">
        <f>RSI!A589</f>
        <v>42860</v>
      </c>
      <c r="B589" s="2">
        <f>RSI!B589</f>
        <v>5.0701000000000001</v>
      </c>
      <c r="C589" s="2">
        <f>RSI!I589</f>
        <v>58.566546677860259</v>
      </c>
      <c r="D589" s="2">
        <f>MACD!E589</f>
        <v>-8.4012564463258776E-2</v>
      </c>
      <c r="E589" s="2">
        <f>MACD!F589</f>
        <v>-6.3767699992954757E-2</v>
      </c>
      <c r="F589" s="2">
        <f>'Moving Avg'!D589</f>
        <v>5.0315599999999998</v>
      </c>
      <c r="G589" s="2">
        <f>'Moving Avg'!F589</f>
        <v>4.9318199999999992</v>
      </c>
      <c r="H589" s="2">
        <f>'Moving Avg'!G589</f>
        <v>4.935518000000001</v>
      </c>
      <c r="I589" s="2">
        <f>'Moving Avg'!H589</f>
        <v>4.4894739999999995</v>
      </c>
      <c r="J589" s="17" t="str">
        <f>OBV!F589</f>
        <v>BULLISH</v>
      </c>
      <c r="K589" s="17" t="str">
        <f>OBV!G589</f>
        <v>NEUTRAL</v>
      </c>
      <c r="L589" s="17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5.0701000000000001</v>
      </c>
      <c r="C590" s="2">
        <f>RSI!I590</f>
        <v>58.566546677860259</v>
      </c>
      <c r="D590" s="2">
        <f>MACD!E590</f>
        <v>-7.9831658488113355E-2</v>
      </c>
      <c r="E590" s="2">
        <f>MACD!F590</f>
        <v>-6.6980491691986485E-2</v>
      </c>
      <c r="F590" s="2">
        <f>'Moving Avg'!D590</f>
        <v>5.0401199999999999</v>
      </c>
      <c r="G590" s="2">
        <f>'Moving Avg'!F590</f>
        <v>4.9446549999999991</v>
      </c>
      <c r="H590" s="2">
        <f>'Moving Avg'!G590</f>
        <v>4.9353040000000012</v>
      </c>
      <c r="I590" s="2">
        <f>'Moving Avg'!H590</f>
        <v>4.4969079999999995</v>
      </c>
      <c r="J590" s="17" t="str">
        <f>OBV!F590</f>
        <v>BULLISH</v>
      </c>
      <c r="K590" s="17" t="str">
        <f>OBV!G590</f>
        <v>NEUTRAL</v>
      </c>
      <c r="L590" s="17" t="str">
        <f>OBV!H590</f>
        <v>CONFIRMED BULLISH</v>
      </c>
    </row>
    <row r="591" spans="1:12" ht="13.5" x14ac:dyDescent="0.25">
      <c r="A591" s="3">
        <f>RSI!A591</f>
        <v>42864</v>
      </c>
      <c r="B591" s="2">
        <f>RSI!B591</f>
        <v>4.9791999999999996</v>
      </c>
      <c r="C591" s="2">
        <f>RSI!I591</f>
        <v>51.799048863567393</v>
      </c>
      <c r="D591" s="2">
        <f>MACD!E591</f>
        <v>-7.4437710405156565E-2</v>
      </c>
      <c r="E591" s="2">
        <f>MACD!F591</f>
        <v>-6.8471935434620504E-2</v>
      </c>
      <c r="F591" s="2">
        <f>'Moving Avg'!D591</f>
        <v>5.02088</v>
      </c>
      <c r="G591" s="2">
        <f>'Moving Avg'!F591</f>
        <v>4.9462599999999997</v>
      </c>
      <c r="H591" s="2">
        <f>'Moving Avg'!G591</f>
        <v>4.9322020000000011</v>
      </c>
      <c r="I591" s="2">
        <f>'Moving Avg'!H591</f>
        <v>4.503139</v>
      </c>
      <c r="J591" s="17" t="str">
        <f>OBV!F591</f>
        <v>BEARISH</v>
      </c>
      <c r="K591" s="17" t="str">
        <f>OBV!G591</f>
        <v>NEUTRAL</v>
      </c>
      <c r="L591" s="17" t="str">
        <f>OBV!H591</f>
        <v>CONFIRMED BEARISH</v>
      </c>
    </row>
    <row r="592" spans="1:12" ht="13.5" x14ac:dyDescent="0.25">
      <c r="A592" s="3">
        <f>RSI!A592</f>
        <v>42865</v>
      </c>
      <c r="B592" s="2">
        <f>RSI!B592</f>
        <v>4.9791999999999996</v>
      </c>
      <c r="C592" s="2">
        <f>RSI!I592</f>
        <v>51.799048863567393</v>
      </c>
      <c r="D592" s="2">
        <f>MACD!E592</f>
        <v>-6.1803845549220249E-2</v>
      </c>
      <c r="E592" s="2">
        <f>MACD!F592</f>
        <v>-6.7138317457540453E-2</v>
      </c>
      <c r="F592" s="2">
        <f>'Moving Avg'!D592</f>
        <v>5.0305200000000001</v>
      </c>
      <c r="G592" s="2">
        <f>'Moving Avg'!F592</f>
        <v>4.9481349999999997</v>
      </c>
      <c r="H592" s="2">
        <f>'Moving Avg'!G592</f>
        <v>4.9280320000000009</v>
      </c>
      <c r="I592" s="2">
        <f>'Moving Avg'!H592</f>
        <v>4.5091824999999996</v>
      </c>
      <c r="J592" s="17" t="str">
        <f>OBV!F592</f>
        <v>BEARISH</v>
      </c>
      <c r="K592" s="17" t="str">
        <f>OBV!G592</f>
        <v>NEUTRAL</v>
      </c>
      <c r="L592" s="17" t="str">
        <f>OBV!H592</f>
        <v>BEARISH DIVERGENCE</v>
      </c>
    </row>
    <row r="593" spans="1:12" ht="13.5" x14ac:dyDescent="0.25">
      <c r="A593" s="3">
        <f>RSI!A593</f>
        <v>42866</v>
      </c>
      <c r="B593" s="2">
        <f>RSI!B593</f>
        <v>4.9470999999999998</v>
      </c>
      <c r="C593" s="2">
        <f>RSI!I593</f>
        <v>49.458436955344318</v>
      </c>
      <c r="D593" s="2">
        <f>MACD!E593</f>
        <v>-4.888496173845347E-2</v>
      </c>
      <c r="E593" s="2">
        <f>MACD!F593</f>
        <v>-6.3487646313723056E-2</v>
      </c>
      <c r="F593" s="2">
        <f>'Moving Avg'!D593</f>
        <v>5.0091399999999995</v>
      </c>
      <c r="G593" s="2">
        <f>'Moving Avg'!F593</f>
        <v>4.9486699999999999</v>
      </c>
      <c r="H593" s="2">
        <f>'Moving Avg'!G593</f>
        <v>4.9242880000000007</v>
      </c>
      <c r="I593" s="2">
        <f>'Moving Avg'!H593</f>
        <v>4.5150655000000004</v>
      </c>
      <c r="J593" s="17" t="str">
        <f>OBV!F593</f>
        <v>BEARISH</v>
      </c>
      <c r="K593" s="17" t="str">
        <f>OBV!G593</f>
        <v>NEUTRAL</v>
      </c>
      <c r="L593" s="17" t="str">
        <f>OBV!H593</f>
        <v>CONFIRMED BEARISH</v>
      </c>
    </row>
    <row r="594" spans="1:12" ht="13.5" x14ac:dyDescent="0.25">
      <c r="A594" s="3">
        <f>RSI!A594</f>
        <v>42867</v>
      </c>
      <c r="B594" s="2">
        <f>RSI!B594</f>
        <v>4.8882000000000003</v>
      </c>
      <c r="C594" s="2">
        <f>RSI!I594</f>
        <v>45.404290235051938</v>
      </c>
      <c r="D594" s="2">
        <f>MACD!E594</f>
        <v>-4.1769768305647936E-2</v>
      </c>
      <c r="E594" s="2">
        <f>MACD!F594</f>
        <v>-5.9144070712108032E-2</v>
      </c>
      <c r="F594" s="2">
        <f>'Moving Avg'!D594</f>
        <v>4.9727599999999992</v>
      </c>
      <c r="G594" s="2">
        <f>'Moving Avg'!F594</f>
        <v>4.9497400000000003</v>
      </c>
      <c r="H594" s="2">
        <f>'Moving Avg'!G594</f>
        <v>4.9215060000000008</v>
      </c>
      <c r="I594" s="2">
        <f>'Moving Avg'!H594</f>
        <v>4.5206540000000004</v>
      </c>
      <c r="J594" s="17" t="str">
        <f>OBV!F594</f>
        <v>BEARISH</v>
      </c>
      <c r="K594" s="17" t="str">
        <f>OBV!G594</f>
        <v>NEUTRAL</v>
      </c>
      <c r="L594" s="17" t="str">
        <f>OBV!H594</f>
        <v>CONFIRMED BEARISH</v>
      </c>
    </row>
    <row r="595" spans="1:12" ht="13.5" x14ac:dyDescent="0.25">
      <c r="A595" s="3">
        <f>RSI!A595</f>
        <v>42870</v>
      </c>
      <c r="B595" s="2">
        <f>RSI!B595</f>
        <v>4.8667999999999996</v>
      </c>
      <c r="C595" s="2">
        <f>RSI!I595</f>
        <v>43.993284988256299</v>
      </c>
      <c r="D595" s="2">
        <f>MACD!E595</f>
        <v>-1.7306642188143151E-2</v>
      </c>
      <c r="E595" s="2">
        <f>MACD!F595</f>
        <v>-5.0776585007315057E-2</v>
      </c>
      <c r="F595" s="2">
        <f>'Moving Avg'!D595</f>
        <v>4.9321000000000002</v>
      </c>
      <c r="G595" s="2">
        <f>'Moving Avg'!F595</f>
        <v>4.9521449999999998</v>
      </c>
      <c r="H595" s="2">
        <f>'Moving Avg'!G595</f>
        <v>4.9182960000000016</v>
      </c>
      <c r="I595" s="2">
        <f>'Moving Avg'!H595</f>
        <v>4.5261354999999996</v>
      </c>
      <c r="J595" s="17" t="str">
        <f>OBV!F595</f>
        <v>BEARISH</v>
      </c>
      <c r="K595" s="17" t="str">
        <f>OBV!G595</f>
        <v>NEUTRAL</v>
      </c>
      <c r="L595" s="17" t="str">
        <f>OBV!H595</f>
        <v>CONFIRMED BEARISH</v>
      </c>
    </row>
    <row r="596" spans="1:12" ht="13.5" x14ac:dyDescent="0.25">
      <c r="A596" s="3">
        <f>RSI!A596</f>
        <v>42871</v>
      </c>
      <c r="B596" s="2">
        <f>RSI!B596</f>
        <v>4.8133999999999997</v>
      </c>
      <c r="C596" s="2">
        <f>RSI!I596</f>
        <v>40.602525740115837</v>
      </c>
      <c r="D596" s="2">
        <f>MACD!E596</f>
        <v>1.5241466789254865E-2</v>
      </c>
      <c r="E596" s="2">
        <f>MACD!F596</f>
        <v>-3.7572974648001078E-2</v>
      </c>
      <c r="F596" s="2">
        <f>'Moving Avg'!D596</f>
        <v>4.8989400000000005</v>
      </c>
      <c r="G596" s="2">
        <f>'Moving Avg'!F596</f>
        <v>4.9494750000000005</v>
      </c>
      <c r="H596" s="2">
        <f>'Moving Avg'!G596</f>
        <v>4.9119860000000015</v>
      </c>
      <c r="I596" s="2">
        <f>'Moving Avg'!H596</f>
        <v>4.5313499999999998</v>
      </c>
      <c r="J596" s="17" t="str">
        <f>OBV!F596</f>
        <v>BEARISH</v>
      </c>
      <c r="K596" s="17" t="str">
        <f>OBV!G596</f>
        <v>NEUTRAL</v>
      </c>
      <c r="L596" s="17" t="str">
        <f>OBV!H596</f>
        <v>CONFIRMED BEARISH</v>
      </c>
    </row>
    <row r="597" spans="1:12" ht="13.5" x14ac:dyDescent="0.25">
      <c r="A597" s="3">
        <f>RSI!A597</f>
        <v>42872</v>
      </c>
      <c r="B597" s="2">
        <f>RSI!B597</f>
        <v>4.8133999999999997</v>
      </c>
      <c r="C597" s="2">
        <f>RSI!I597</f>
        <v>40.602525740115844</v>
      </c>
      <c r="D597" s="2">
        <f>MACD!E597</f>
        <v>2.1338800412124215E-2</v>
      </c>
      <c r="E597" s="2">
        <f>MACD!F597</f>
        <v>-2.5790619635976019E-2</v>
      </c>
      <c r="F597" s="2">
        <f>'Moving Avg'!D597</f>
        <v>4.8657799999999991</v>
      </c>
      <c r="G597" s="2">
        <f>'Moving Avg'!F597</f>
        <v>4.9492100000000008</v>
      </c>
      <c r="H597" s="2">
        <f>'Moving Avg'!G597</f>
        <v>4.9057820000000012</v>
      </c>
      <c r="I597" s="2">
        <f>'Moving Avg'!H597</f>
        <v>4.5365644999999999</v>
      </c>
      <c r="J597" s="17" t="str">
        <f>OBV!F597</f>
        <v>BEARISH</v>
      </c>
      <c r="K597" s="17" t="str">
        <f>OBV!G597</f>
        <v>NEUTRAL</v>
      </c>
      <c r="L597" s="17" t="str">
        <f>OBV!H597</f>
        <v>CONFIRMED BEARISH</v>
      </c>
    </row>
    <row r="598" spans="1:12" ht="13.5" x14ac:dyDescent="0.25">
      <c r="A598" s="3">
        <f>RSI!A598</f>
        <v>42873</v>
      </c>
      <c r="B598" s="2">
        <f>RSI!B598</f>
        <v>4.8133999999999997</v>
      </c>
      <c r="C598" s="2">
        <f>RSI!I598</f>
        <v>40.602525740115844</v>
      </c>
      <c r="D598" s="2">
        <f>MACD!E598</f>
        <v>4.6135984299988664E-2</v>
      </c>
      <c r="E598" s="2">
        <f>MACD!F598</f>
        <v>-1.1405298848783083E-2</v>
      </c>
      <c r="F598" s="2">
        <f>'Moving Avg'!D598</f>
        <v>4.8390399999999998</v>
      </c>
      <c r="G598" s="2">
        <f>'Moving Avg'!F598</f>
        <v>4.9492100000000008</v>
      </c>
      <c r="H598" s="2">
        <f>'Moving Avg'!G598</f>
        <v>4.8995780000000018</v>
      </c>
      <c r="I598" s="2">
        <f>'Moving Avg'!H598</f>
        <v>4.5418324999999999</v>
      </c>
      <c r="J598" s="17" t="str">
        <f>OBV!F598</f>
        <v>BEARISH</v>
      </c>
      <c r="K598" s="17" t="str">
        <f>OBV!G598</f>
        <v>NEUTRAL</v>
      </c>
      <c r="L598" s="17" t="str">
        <f>OBV!H598</f>
        <v>CONFIRMED BEARISH</v>
      </c>
    </row>
    <row r="599" spans="1:12" ht="13.5" x14ac:dyDescent="0.25">
      <c r="A599" s="3">
        <f>RSI!A599</f>
        <v>42874</v>
      </c>
      <c r="B599" s="2">
        <f>RSI!B599</f>
        <v>4.8133999999999997</v>
      </c>
      <c r="C599" s="2">
        <f>RSI!I599</f>
        <v>40.602525740115844</v>
      </c>
      <c r="D599" s="2">
        <f>MACD!E599</f>
        <v>7.0257014590481504E-2</v>
      </c>
      <c r="E599" s="2">
        <f>MACD!F599</f>
        <v>4.9271638390698345E-3</v>
      </c>
      <c r="F599" s="2">
        <f>'Moving Avg'!D599</f>
        <v>4.8240799999999995</v>
      </c>
      <c r="G599" s="2">
        <f>'Moving Avg'!F599</f>
        <v>4.9438650000000006</v>
      </c>
      <c r="H599" s="2">
        <f>'Moving Avg'!G599</f>
        <v>4.8963700000000019</v>
      </c>
      <c r="I599" s="2">
        <f>'Moving Avg'!H599</f>
        <v>4.5471810000000001</v>
      </c>
      <c r="J599" s="17" t="str">
        <f>OBV!F599</f>
        <v>BEARISH</v>
      </c>
      <c r="K599" s="17" t="str">
        <f>OBV!G599</f>
        <v>NEUTRAL</v>
      </c>
      <c r="L599" s="17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4.8079999999999998</v>
      </c>
      <c r="C600" s="2">
        <f>RSI!I600</f>
        <v>40.18128955611656</v>
      </c>
      <c r="D600" s="2">
        <f>MACD!E600</f>
        <v>9.1679964082001852E-2</v>
      </c>
      <c r="E600" s="2">
        <f>MACD!F600</f>
        <v>2.2277723887656239E-2</v>
      </c>
      <c r="F600" s="2">
        <f>'Moving Avg'!D600</f>
        <v>4.8123199999999997</v>
      </c>
      <c r="G600" s="2">
        <f>'Moving Avg'!F600</f>
        <v>4.9369100000000001</v>
      </c>
      <c r="H600" s="2">
        <f>'Moving Avg'!G600</f>
        <v>4.8909140000000004</v>
      </c>
      <c r="I600" s="2">
        <f>'Moving Avg'!H600</f>
        <v>4.5525025000000001</v>
      </c>
      <c r="J600" s="17" t="str">
        <f>OBV!F600</f>
        <v>BEARISH</v>
      </c>
      <c r="K600" s="17" t="str">
        <f>OBV!G600</f>
        <v>NEUTRAL</v>
      </c>
      <c r="L600" s="17" t="str">
        <f>OBV!H600</f>
        <v>CONFIRMED BEARISH</v>
      </c>
    </row>
    <row r="601" spans="1:12" ht="13.5" x14ac:dyDescent="0.25">
      <c r="A601" s="3">
        <f>RSI!A601</f>
        <v>42878</v>
      </c>
      <c r="B601" s="2">
        <f>RSI!B601</f>
        <v>4.8133999999999997</v>
      </c>
      <c r="C601" s="2">
        <f>RSI!I601</f>
        <v>40.842240188727381</v>
      </c>
      <c r="D601" s="2">
        <f>MACD!E601</f>
        <v>9.6021819506047379E-2</v>
      </c>
      <c r="E601" s="2">
        <f>MACD!F601</f>
        <v>3.702654301133447E-2</v>
      </c>
      <c r="F601" s="2">
        <f>'Moving Avg'!D601</f>
        <v>4.8123199999999997</v>
      </c>
      <c r="G601" s="2">
        <f>'Moving Avg'!F601</f>
        <v>4.9315650000000009</v>
      </c>
      <c r="H601" s="2">
        <f>'Moving Avg'!G601</f>
        <v>4.8855660000000007</v>
      </c>
      <c r="I601" s="2">
        <f>'Moving Avg'!H601</f>
        <v>4.5578510000000003</v>
      </c>
      <c r="J601" s="17" t="str">
        <f>OBV!F601</f>
        <v>BULLISH</v>
      </c>
      <c r="K601" s="17" t="str">
        <f>OBV!G601</f>
        <v>NEUTRAL</v>
      </c>
      <c r="L601" s="17" t="str">
        <f>OBV!H601</f>
        <v>NEUTRAL</v>
      </c>
    </row>
    <row r="602" spans="1:12" ht="13.5" x14ac:dyDescent="0.25">
      <c r="A602" s="3">
        <f>RSI!A602</f>
        <v>42879</v>
      </c>
      <c r="B602" s="2">
        <f>RSI!B602</f>
        <v>4.8133999999999997</v>
      </c>
      <c r="C602" s="2">
        <f>RSI!I602</f>
        <v>40.842240188727381</v>
      </c>
      <c r="D602" s="2">
        <f>MACD!E602</f>
        <v>0.100218751026242</v>
      </c>
      <c r="E602" s="2">
        <f>MACD!F602</f>
        <v>4.9664984614315982E-2</v>
      </c>
      <c r="F602" s="2">
        <f>'Moving Avg'!D602</f>
        <v>4.8123199999999997</v>
      </c>
      <c r="G602" s="2">
        <f>'Moving Avg'!F602</f>
        <v>4.9235449999999998</v>
      </c>
      <c r="H602" s="2">
        <f>'Moving Avg'!G602</f>
        <v>4.8794700000000004</v>
      </c>
      <c r="I602" s="2">
        <f>'Moving Avg'!H602</f>
        <v>4.5631189999999995</v>
      </c>
      <c r="J602" s="17" t="str">
        <f>OBV!F602</f>
        <v>BULLISH</v>
      </c>
      <c r="K602" s="17" t="str">
        <f>OBV!G602</f>
        <v>NEUTRAL</v>
      </c>
      <c r="L602" s="17" t="str">
        <f>OBV!H602</f>
        <v>NEUTRAL</v>
      </c>
    </row>
    <row r="603" spans="1:12" ht="13.5" x14ac:dyDescent="0.25">
      <c r="A603" s="3">
        <f>RSI!A603</f>
        <v>42880</v>
      </c>
      <c r="B603" s="2">
        <f>RSI!B603</f>
        <v>4.8133999999999997</v>
      </c>
      <c r="C603" s="2">
        <f>RSI!I603</f>
        <v>40.842240188727381</v>
      </c>
      <c r="D603" s="2">
        <f>MACD!E603</f>
        <v>9.9315848359428749E-2</v>
      </c>
      <c r="E603" s="2">
        <f>MACD!F603</f>
        <v>5.9595157363338536E-2</v>
      </c>
      <c r="F603" s="2">
        <f>'Moving Avg'!D603</f>
        <v>4.8123199999999997</v>
      </c>
      <c r="G603" s="2">
        <f>'Moving Avg'!F603</f>
        <v>4.9155249999999997</v>
      </c>
      <c r="H603" s="2">
        <f>'Moving Avg'!G603</f>
        <v>4.8741220000000007</v>
      </c>
      <c r="I603" s="2">
        <f>'Moving Avg'!H603</f>
        <v>4.5683869999999995</v>
      </c>
      <c r="J603" s="17" t="str">
        <f>OBV!F603</f>
        <v>BULLISH</v>
      </c>
      <c r="K603" s="17" t="str">
        <f>OBV!G603</f>
        <v>NEUTRAL</v>
      </c>
      <c r="L603" s="17" t="str">
        <f>OBV!H603</f>
        <v>NEUTRAL</v>
      </c>
    </row>
    <row r="604" spans="1:12" ht="13.5" x14ac:dyDescent="0.25">
      <c r="A604" s="3">
        <f>RSI!A604</f>
        <v>42881</v>
      </c>
      <c r="B604" s="2">
        <f>RSI!B604</f>
        <v>4.8133999999999997</v>
      </c>
      <c r="C604" s="2">
        <f>RSI!I604</f>
        <v>40.842240188727381</v>
      </c>
      <c r="D604" s="2">
        <f>MACD!E604</f>
        <v>8.9938749707544119E-2</v>
      </c>
      <c r="E604" s="2">
        <f>MACD!F604</f>
        <v>6.5663875832179655E-2</v>
      </c>
      <c r="F604" s="2">
        <f>'Moving Avg'!D604</f>
        <v>4.8123199999999997</v>
      </c>
      <c r="G604" s="2">
        <f>'Moving Avg'!F604</f>
        <v>4.9101799999999995</v>
      </c>
      <c r="H604" s="2">
        <f>'Moving Avg'!G604</f>
        <v>4.8709140000000009</v>
      </c>
      <c r="I604" s="2">
        <f>'Moving Avg'!H604</f>
        <v>4.5736549999999996</v>
      </c>
      <c r="J604" s="17" t="str">
        <f>OBV!F604</f>
        <v>BULLISH</v>
      </c>
      <c r="K604" s="17" t="str">
        <f>OBV!G604</f>
        <v>NEUTRAL</v>
      </c>
      <c r="L604" s="17" t="str">
        <f>OBV!H604</f>
        <v>NEUTRAL</v>
      </c>
    </row>
    <row r="605" spans="1:12" ht="13.5" x14ac:dyDescent="0.25">
      <c r="A605" s="3">
        <f>RSI!A605</f>
        <v>42884</v>
      </c>
      <c r="B605" s="2">
        <f>RSI!B605</f>
        <v>4.8133999999999997</v>
      </c>
      <c r="C605" s="2">
        <f>RSI!I605</f>
        <v>40.842240188727381</v>
      </c>
      <c r="D605" s="2">
        <f>MACD!E605</f>
        <v>7.912719093803311E-2</v>
      </c>
      <c r="E605" s="2">
        <f>MACD!F605</f>
        <v>6.8356538853350357E-2</v>
      </c>
      <c r="F605" s="2">
        <f>'Moving Avg'!D605</f>
        <v>4.8133999999999997</v>
      </c>
      <c r="G605" s="2">
        <f>'Moving Avg'!F605</f>
        <v>4.8994850000000003</v>
      </c>
      <c r="H605" s="2">
        <f>'Moving Avg'!G605</f>
        <v>4.8698460000000008</v>
      </c>
      <c r="I605" s="2">
        <f>'Moving Avg'!H605</f>
        <v>4.5789229999999996</v>
      </c>
      <c r="J605" s="17" t="str">
        <f>OBV!F605</f>
        <v>BULLISH</v>
      </c>
      <c r="K605" s="17" t="str">
        <f>OBV!G605</f>
        <v>NEUTRAL</v>
      </c>
      <c r="L605" s="17" t="str">
        <f>OBV!H605</f>
        <v>CONFIRMED BULLISH</v>
      </c>
    </row>
    <row r="606" spans="1:12" ht="13.5" x14ac:dyDescent="0.25">
      <c r="A606" s="3">
        <f>RSI!A606</f>
        <v>42885</v>
      </c>
      <c r="B606" s="2">
        <f>RSI!B606</f>
        <v>4.8133999999999997</v>
      </c>
      <c r="C606" s="2">
        <f>RSI!I606</f>
        <v>40.842240188727381</v>
      </c>
      <c r="D606" s="2">
        <f>MACD!E606</f>
        <v>6.2148024483994035E-2</v>
      </c>
      <c r="E606" s="2">
        <f>MACD!F606</f>
        <v>6.7114835979479093E-2</v>
      </c>
      <c r="F606" s="2">
        <f>'Moving Avg'!D606</f>
        <v>4.8133999999999997</v>
      </c>
      <c r="G606" s="2">
        <f>'Moving Avg'!F606</f>
        <v>4.8863849999999998</v>
      </c>
      <c r="H606" s="2">
        <f>'Moving Avg'!G606</f>
        <v>4.8687780000000007</v>
      </c>
      <c r="I606" s="2">
        <f>'Moving Avg'!H606</f>
        <v>4.5841374999999989</v>
      </c>
      <c r="J606" s="17" t="str">
        <f>OBV!F606</f>
        <v>NEUTRAL</v>
      </c>
      <c r="K606" s="17" t="str">
        <f>OBV!G606</f>
        <v>NEUTRAL</v>
      </c>
      <c r="L606" s="17" t="str">
        <f>OBV!H606</f>
        <v>NEUTRAL</v>
      </c>
    </row>
    <row r="607" spans="1:12" ht="13.5" x14ac:dyDescent="0.25">
      <c r="A607" s="3">
        <f>RSI!A607</f>
        <v>42886</v>
      </c>
      <c r="B607" s="2">
        <f>RSI!B607</f>
        <v>4.8133999999999997</v>
      </c>
      <c r="C607" s="2">
        <f>RSI!I607</f>
        <v>40.842240188727381</v>
      </c>
      <c r="D607" s="2">
        <f>MACD!E607</f>
        <v>4.8137019148391857E-2</v>
      </c>
      <c r="E607" s="2">
        <f>MACD!F607</f>
        <v>6.3319272613261646E-2</v>
      </c>
      <c r="F607" s="2">
        <f>'Moving Avg'!D607</f>
        <v>4.8133999999999997</v>
      </c>
      <c r="G607" s="2">
        <f>'Moving Avg'!F607</f>
        <v>4.8805050000000003</v>
      </c>
      <c r="H607" s="2">
        <f>'Moving Avg'!G607</f>
        <v>4.8687780000000007</v>
      </c>
      <c r="I607" s="2">
        <f>'Moving Avg'!H607</f>
        <v>4.5892184999999985</v>
      </c>
      <c r="J607" s="17" t="str">
        <f>OBV!F607</f>
        <v>NEUTRAL</v>
      </c>
      <c r="K607" s="17" t="str">
        <f>OBV!G607</f>
        <v>NEUTRAL</v>
      </c>
      <c r="L607" s="17" t="str">
        <f>OBV!H607</f>
        <v>NEUTRAL</v>
      </c>
    </row>
    <row r="608" spans="1:12" ht="13.5" x14ac:dyDescent="0.25">
      <c r="A608" s="3">
        <f>RSI!A608</f>
        <v>42887</v>
      </c>
      <c r="B608" s="2">
        <f>RSI!B608</f>
        <v>4.8133999999999997</v>
      </c>
      <c r="C608" s="2">
        <f>RSI!I608</f>
        <v>40.842240188727381</v>
      </c>
      <c r="D608" s="2">
        <f>MACD!E608</f>
        <v>3.6611165747012286E-2</v>
      </c>
      <c r="E608" s="2">
        <f>MACD!F608</f>
        <v>5.7977651240011779E-2</v>
      </c>
      <c r="F608" s="2">
        <f>'Moving Avg'!D608</f>
        <v>4.8133999999999997</v>
      </c>
      <c r="G608" s="2">
        <f>'Moving Avg'!F608</f>
        <v>4.868475000000001</v>
      </c>
      <c r="H608" s="2">
        <f>'Moving Avg'!G608</f>
        <v>4.8677099999999998</v>
      </c>
      <c r="I608" s="2">
        <f>'Moving Avg'!H608</f>
        <v>4.5941659999999986</v>
      </c>
      <c r="J608" s="17" t="str">
        <f>OBV!F608</f>
        <v>NEUTRAL</v>
      </c>
      <c r="K608" s="17" t="str">
        <f>OBV!G608</f>
        <v>NEUTRAL</v>
      </c>
      <c r="L608" s="17" t="str">
        <f>OBV!H608</f>
        <v>NEUTRAL</v>
      </c>
    </row>
    <row r="609" spans="1:12" ht="13.5" x14ac:dyDescent="0.25">
      <c r="A609" s="3">
        <f>RSI!A609</f>
        <v>42888</v>
      </c>
      <c r="B609" s="2">
        <f>RSI!B609</f>
        <v>4.8133999999999997</v>
      </c>
      <c r="C609" s="2">
        <f>RSI!I609</f>
        <v>40.842240188727381</v>
      </c>
      <c r="D609" s="2">
        <f>MACD!E609</f>
        <v>2.7163717461065495E-2</v>
      </c>
      <c r="E609" s="2">
        <f>MACD!F609</f>
        <v>5.1814864484222525E-2</v>
      </c>
      <c r="F609" s="2">
        <f>'Moving Avg'!D609</f>
        <v>4.8133999999999997</v>
      </c>
      <c r="G609" s="2">
        <f>'Moving Avg'!F609</f>
        <v>4.8556400000000002</v>
      </c>
      <c r="H609" s="2">
        <f>'Moving Avg'!G609</f>
        <v>4.8688880000000001</v>
      </c>
      <c r="I609" s="2">
        <f>'Moving Avg'!H609</f>
        <v>4.5989794999999987</v>
      </c>
      <c r="J609" s="17" t="str">
        <f>OBV!F609</f>
        <v>NEUTRAL</v>
      </c>
      <c r="K609" s="17" t="str">
        <f>OBV!G609</f>
        <v>NEUTRAL</v>
      </c>
      <c r="L609" s="17" t="str">
        <f>OBV!H609</f>
        <v>NEUTRAL</v>
      </c>
    </row>
    <row r="610" spans="1:12" ht="13.5" x14ac:dyDescent="0.25">
      <c r="A610" s="3">
        <f>RSI!A610</f>
        <v>42891</v>
      </c>
      <c r="B610" s="2">
        <f>RSI!B610</f>
        <v>4.8667999999999996</v>
      </c>
      <c r="C610" s="2">
        <f>RSI!I610</f>
        <v>51.225514363244365</v>
      </c>
      <c r="D610" s="2">
        <f>MACD!E610</f>
        <v>1.4665987693316396E-2</v>
      </c>
      <c r="E610" s="2">
        <f>MACD!F610</f>
        <v>4.4385089126041305E-2</v>
      </c>
      <c r="F610" s="2">
        <f>'Moving Avg'!D610</f>
        <v>4.8240799999999995</v>
      </c>
      <c r="G610" s="2">
        <f>'Moving Avg'!F610</f>
        <v>4.8454750000000004</v>
      </c>
      <c r="H610" s="2">
        <f>'Moving Avg'!G610</f>
        <v>4.8705980000000002</v>
      </c>
      <c r="I610" s="2">
        <f>'Moving Avg'!H610</f>
        <v>4.6040599999999987</v>
      </c>
      <c r="J610" s="17" t="str">
        <f>OBV!F610</f>
        <v>BULLISH</v>
      </c>
      <c r="K610" s="17" t="str">
        <f>OBV!G610</f>
        <v>STRONG</v>
      </c>
      <c r="L610" s="17" t="str">
        <f>OBV!H610</f>
        <v>CONFIRMED BULLISH</v>
      </c>
    </row>
    <row r="611" spans="1:12" ht="13.5" x14ac:dyDescent="0.25">
      <c r="A611" s="3">
        <f>RSI!A611</f>
        <v>42892</v>
      </c>
      <c r="B611" s="2">
        <f>RSI!B611</f>
        <v>5.0326000000000004</v>
      </c>
      <c r="C611" s="2">
        <f>RSI!I611</f>
        <v>69.263943131003558</v>
      </c>
      <c r="D611" s="2">
        <f>MACD!E611</f>
        <v>-7.413612411823145E-3</v>
      </c>
      <c r="E611" s="2">
        <f>MACD!F611</f>
        <v>3.4025348818468422E-2</v>
      </c>
      <c r="F611" s="2">
        <f>'Moving Avg'!D611</f>
        <v>4.8679199999999998</v>
      </c>
      <c r="G611" s="2">
        <f>'Moving Avg'!F611</f>
        <v>4.8481450000000006</v>
      </c>
      <c r="H611" s="2">
        <f>'Moving Avg'!G611</f>
        <v>4.8760520000000005</v>
      </c>
      <c r="I611" s="2">
        <f>'Moving Avg'!H611</f>
        <v>4.6099694999999983</v>
      </c>
      <c r="J611" s="17" t="str">
        <f>OBV!F611</f>
        <v>BULLISH</v>
      </c>
      <c r="K611" s="17" t="str">
        <f>OBV!G611</f>
        <v>STRONG</v>
      </c>
      <c r="L611" s="17" t="str">
        <f>OBV!H611</f>
        <v>CONFIRMED BULLISH</v>
      </c>
    </row>
    <row r="612" spans="1:12" ht="13.5" x14ac:dyDescent="0.25">
      <c r="A612" s="3">
        <f>RSI!A612</f>
        <v>42893</v>
      </c>
      <c r="B612" s="2">
        <f>RSI!B612</f>
        <v>5.1342999999999996</v>
      </c>
      <c r="C612" s="2">
        <f>RSI!I612</f>
        <v>75.298556504416737</v>
      </c>
      <c r="D612" s="2">
        <f>MACD!E612</f>
        <v>-3.4659297822837942E-2</v>
      </c>
      <c r="E612" s="2">
        <f>MACD!F612</f>
        <v>2.0288419490207151E-2</v>
      </c>
      <c r="F612" s="2">
        <f>'Moving Avg'!D612</f>
        <v>4.9321000000000002</v>
      </c>
      <c r="G612" s="2">
        <f>'Moving Avg'!F612</f>
        <v>4.8559000000000001</v>
      </c>
      <c r="H612" s="2">
        <f>'Moving Avg'!G612</f>
        <v>4.8836480000000009</v>
      </c>
      <c r="I612" s="2">
        <f>'Moving Avg'!H612</f>
        <v>4.6159329999999992</v>
      </c>
      <c r="J612" s="17" t="str">
        <f>OBV!F612</f>
        <v>BULLISH</v>
      </c>
      <c r="K612" s="17" t="str">
        <f>OBV!G612</f>
        <v>STRONG</v>
      </c>
      <c r="L612" s="17" t="str">
        <f>OBV!H612</f>
        <v>CONFIRMED BULLISH</v>
      </c>
    </row>
    <row r="613" spans="1:12" ht="13.5" x14ac:dyDescent="0.25">
      <c r="A613" s="3">
        <f>RSI!A613</f>
        <v>42894</v>
      </c>
      <c r="B613" s="2">
        <f>RSI!B613</f>
        <v>5.1342999999999996</v>
      </c>
      <c r="C613" s="2">
        <f>RSI!I613</f>
        <v>75.298556504416737</v>
      </c>
      <c r="D613" s="2">
        <f>MACD!E613</f>
        <v>-5.9267634850580286E-2</v>
      </c>
      <c r="E613" s="2">
        <f>MACD!F613</f>
        <v>4.377208622049664E-3</v>
      </c>
      <c r="F613" s="2">
        <f>'Moving Avg'!D613</f>
        <v>4.9962799999999996</v>
      </c>
      <c r="G613" s="2">
        <f>'Moving Avg'!F613</f>
        <v>4.8652600000000001</v>
      </c>
      <c r="H613" s="2">
        <f>'Moving Avg'!G613</f>
        <v>4.8931680000000002</v>
      </c>
      <c r="I613" s="2">
        <f>'Moving Avg'!H613</f>
        <v>4.6218964999999992</v>
      </c>
      <c r="J613" s="17" t="str">
        <f>OBV!F613</f>
        <v>BULLISH</v>
      </c>
      <c r="K613" s="17" t="str">
        <f>OBV!G613</f>
        <v>STRONG</v>
      </c>
      <c r="L613" s="17" t="str">
        <f>OBV!H613</f>
        <v>CONFIRMED BULLISH</v>
      </c>
    </row>
    <row r="614" spans="1:12" ht="13.5" x14ac:dyDescent="0.25">
      <c r="A614" s="3">
        <f>RSI!A614</f>
        <v>42895</v>
      </c>
      <c r="B614" s="2">
        <f>RSI!B614</f>
        <v>5.0808</v>
      </c>
      <c r="C614" s="2">
        <f>RSI!I614</f>
        <v>67.243744891787486</v>
      </c>
      <c r="D614" s="2">
        <f>MACD!E614</f>
        <v>-7.756627343527267E-2</v>
      </c>
      <c r="E614" s="2">
        <f>MACD!F614</f>
        <v>-1.2011487789414804E-2</v>
      </c>
      <c r="F614" s="2">
        <f>'Moving Avg'!D614</f>
        <v>5.04976</v>
      </c>
      <c r="G614" s="2">
        <f>'Moving Avg'!F614</f>
        <v>4.8748899999999997</v>
      </c>
      <c r="H614" s="2">
        <f>'Moving Avg'!G614</f>
        <v>4.901618</v>
      </c>
      <c r="I614" s="2">
        <f>'Moving Avg'!H614</f>
        <v>4.6276189999999984</v>
      </c>
      <c r="J614" s="17" t="str">
        <f>OBV!F614</f>
        <v>BULLISH</v>
      </c>
      <c r="K614" s="17" t="str">
        <f>OBV!G614</f>
        <v>STRONG</v>
      </c>
      <c r="L614" s="17" t="str">
        <f>OBV!H614</f>
        <v>CONFIRMED BULLISH</v>
      </c>
    </row>
    <row r="615" spans="1:12" ht="13.5" x14ac:dyDescent="0.25">
      <c r="A615" s="3">
        <f>RSI!A615</f>
        <v>42898</v>
      </c>
      <c r="B615" s="2">
        <f>RSI!B615</f>
        <v>5.0808</v>
      </c>
      <c r="C615" s="2">
        <f>RSI!I615</f>
        <v>67.243744891787486</v>
      </c>
      <c r="D615" s="2">
        <f>MACD!E615</f>
        <v>-9.4066160948234057E-2</v>
      </c>
      <c r="E615" s="2">
        <f>MACD!F615</f>
        <v>-2.8422422421178657E-2</v>
      </c>
      <c r="F615" s="2">
        <f>'Moving Avg'!D615</f>
        <v>5.0925599999999998</v>
      </c>
      <c r="G615" s="2">
        <f>'Moving Avg'!F615</f>
        <v>4.8855899999999997</v>
      </c>
      <c r="H615" s="2">
        <f>'Moving Avg'!G615</f>
        <v>4.9100680000000008</v>
      </c>
      <c r="I615" s="2">
        <f>'Moving Avg'!H615</f>
        <v>4.6335019999999982</v>
      </c>
      <c r="J615" s="17" t="str">
        <f>OBV!F615</f>
        <v>BULLISH</v>
      </c>
      <c r="K615" s="17" t="str">
        <f>OBV!G615</f>
        <v>NEUTRAL</v>
      </c>
      <c r="L615" s="17" t="str">
        <f>OBV!H615</f>
        <v>CONFIRMED BULLISH</v>
      </c>
    </row>
    <row r="616" spans="1:12" ht="13.5" x14ac:dyDescent="0.25">
      <c r="A616" s="3">
        <f>RSI!A616</f>
        <v>42899</v>
      </c>
      <c r="B616" s="2">
        <f>RSI!B616</f>
        <v>5.1877000000000004</v>
      </c>
      <c r="C616" s="2">
        <f>RSI!I616</f>
        <v>73.750723323837221</v>
      </c>
      <c r="D616" s="2">
        <f>MACD!E616</f>
        <v>-0.11688725616838092</v>
      </c>
      <c r="E616" s="2">
        <f>MACD!F616</f>
        <v>-4.6115389170619109E-2</v>
      </c>
      <c r="F616" s="2">
        <f>'Moving Avg'!D616</f>
        <v>5.1235799999999996</v>
      </c>
      <c r="G616" s="2">
        <f>'Moving Avg'!F616</f>
        <v>4.9043049999999999</v>
      </c>
      <c r="H616" s="2">
        <f>'Moving Avg'!G616</f>
        <v>4.9159500000000014</v>
      </c>
      <c r="I616" s="2">
        <f>'Moving Avg'!H616</f>
        <v>4.6393849999999981</v>
      </c>
      <c r="J616" s="17" t="str">
        <f>OBV!F616</f>
        <v>BULLISH</v>
      </c>
      <c r="K616" s="17" t="str">
        <f>OBV!G616</f>
        <v>NEUTRAL</v>
      </c>
      <c r="L616" s="17" t="str">
        <f>OBV!H616</f>
        <v>CONFIRMED BULLISH</v>
      </c>
    </row>
    <row r="617" spans="1:12" ht="13.5" x14ac:dyDescent="0.25">
      <c r="A617" s="3">
        <f>RSI!A617</f>
        <v>42900</v>
      </c>
      <c r="B617" s="2">
        <f>RSI!B617</f>
        <v>5.2946999999999997</v>
      </c>
      <c r="C617" s="2">
        <f>RSI!I617</f>
        <v>78.380161807915187</v>
      </c>
      <c r="D617" s="2">
        <f>MACD!E617</f>
        <v>-0.1456264361138695</v>
      </c>
      <c r="E617" s="2">
        <f>MACD!F617</f>
        <v>-6.6017598559269183E-2</v>
      </c>
      <c r="F617" s="2">
        <f>'Moving Avg'!D617</f>
        <v>5.1556599999999992</v>
      </c>
      <c r="G617" s="2">
        <f>'Moving Avg'!F617</f>
        <v>4.9283700000000001</v>
      </c>
      <c r="H617" s="2">
        <f>'Moving Avg'!G617</f>
        <v>4.9240800000000009</v>
      </c>
      <c r="I617" s="2">
        <f>'Moving Avg'!H617</f>
        <v>4.6455354999999976</v>
      </c>
      <c r="J617" s="17" t="str">
        <f>OBV!F617</f>
        <v>BULLISH</v>
      </c>
      <c r="K617" s="17" t="str">
        <f>OBV!G617</f>
        <v>NEUTRAL</v>
      </c>
      <c r="L617" s="17" t="str">
        <f>OBV!H617</f>
        <v>CONFIRMED BULLISH</v>
      </c>
    </row>
    <row r="618" spans="1:12" ht="13.5" x14ac:dyDescent="0.25">
      <c r="A618" s="3">
        <f>RSI!A618</f>
        <v>42901</v>
      </c>
      <c r="B618" s="2">
        <f>RSI!B618</f>
        <v>5.3642000000000003</v>
      </c>
      <c r="C618" s="2">
        <f>RSI!I618</f>
        <v>80.754418764142514</v>
      </c>
      <c r="D618" s="2">
        <f>MACD!E618</f>
        <v>-0.17711637554564685</v>
      </c>
      <c r="E618" s="2">
        <f>MACD!F618</f>
        <v>-8.8237353956544723E-2</v>
      </c>
      <c r="F618" s="2">
        <f>'Moving Avg'!D618</f>
        <v>5.2016399999999994</v>
      </c>
      <c r="G618" s="2">
        <f>'Moving Avg'!F618</f>
        <v>4.9559100000000003</v>
      </c>
      <c r="H618" s="2">
        <f>'Moving Avg'!G618</f>
        <v>4.934776000000002</v>
      </c>
      <c r="I618" s="2">
        <f>'Moving Avg'!H618</f>
        <v>4.6517659999999976</v>
      </c>
      <c r="J618" s="17" t="str">
        <f>OBV!F618</f>
        <v>BULLISH</v>
      </c>
      <c r="K618" s="17" t="str">
        <f>OBV!G618</f>
        <v>NEUTRAL</v>
      </c>
      <c r="L618" s="17" t="str">
        <f>OBV!H618</f>
        <v>CONFIRMED BULLISH</v>
      </c>
    </row>
    <row r="619" spans="1:12" ht="13.5" x14ac:dyDescent="0.25">
      <c r="A619" s="3">
        <f>RSI!A619</f>
        <v>42902</v>
      </c>
      <c r="B619" s="2">
        <f>RSI!B619</f>
        <v>5.3482000000000003</v>
      </c>
      <c r="C619" s="2">
        <f>RSI!I619</f>
        <v>78.614017818841674</v>
      </c>
      <c r="D619" s="2">
        <f>MACD!E619</f>
        <v>-0.2048612981711635</v>
      </c>
      <c r="E619" s="2">
        <f>MACD!F619</f>
        <v>-0.11156214279946848</v>
      </c>
      <c r="F619" s="2">
        <f>'Moving Avg'!D619</f>
        <v>5.2551199999999998</v>
      </c>
      <c r="G619" s="2">
        <f>'Moving Avg'!F619</f>
        <v>4.9826500000000005</v>
      </c>
      <c r="H619" s="2">
        <f>'Moving Avg'!G619</f>
        <v>4.9454720000000005</v>
      </c>
      <c r="I619" s="2">
        <f>'Moving Avg'!H619</f>
        <v>4.6581839999999985</v>
      </c>
      <c r="J619" s="17" t="str">
        <f>OBV!F619</f>
        <v>BULLISH</v>
      </c>
      <c r="K619" s="17" t="str">
        <f>OBV!G619</f>
        <v>NEUTRAL</v>
      </c>
      <c r="L619" s="17" t="str">
        <f>OBV!H619</f>
        <v>CONFIRMED BULLISH</v>
      </c>
    </row>
    <row r="620" spans="1:12" ht="13.5" x14ac:dyDescent="0.25">
      <c r="A620" s="3">
        <f>RSI!A620</f>
        <v>42905</v>
      </c>
      <c r="B620" s="2">
        <f>RSI!B620</f>
        <v>5.3482000000000003</v>
      </c>
      <c r="C620" s="2">
        <f>RSI!I620</f>
        <v>78.614017818841674</v>
      </c>
      <c r="D620" s="2">
        <f>MACD!E620</f>
        <v>-0.22214337375330739</v>
      </c>
      <c r="E620" s="2">
        <f>MACD!F620</f>
        <v>-0.13367838899023626</v>
      </c>
      <c r="F620" s="2">
        <f>'Moving Avg'!D620</f>
        <v>5.3086000000000002</v>
      </c>
      <c r="G620" s="2">
        <f>'Moving Avg'!F620</f>
        <v>5.0096600000000011</v>
      </c>
      <c r="H620" s="2">
        <f>'Moving Avg'!G620</f>
        <v>4.9561680000000008</v>
      </c>
      <c r="I620" s="2">
        <f>'Moving Avg'!H620</f>
        <v>4.6646019999999986</v>
      </c>
      <c r="J620" s="17" t="str">
        <f>OBV!F620</f>
        <v>BULLISH</v>
      </c>
      <c r="K620" s="17" t="str">
        <f>OBV!G620</f>
        <v>NEUTRAL</v>
      </c>
      <c r="L620" s="17" t="str">
        <f>OBV!H620</f>
        <v>CONFIRMED BULLISH</v>
      </c>
    </row>
    <row r="621" spans="1:12" ht="13.5" x14ac:dyDescent="0.25">
      <c r="A621" s="3">
        <f>RSI!A621</f>
        <v>42906</v>
      </c>
      <c r="B621" s="2">
        <f>RSI!B621</f>
        <v>5.3536999999999999</v>
      </c>
      <c r="C621" s="2">
        <f>RSI!I621</f>
        <v>78.837634971529468</v>
      </c>
      <c r="D621" s="2">
        <f>MACD!E621</f>
        <v>-0.21353766802702889</v>
      </c>
      <c r="E621" s="2">
        <f>MACD!F621</f>
        <v>-0.14965024479759478</v>
      </c>
      <c r="F621" s="2">
        <f>'Moving Avg'!D621</f>
        <v>5.3418000000000001</v>
      </c>
      <c r="G621" s="2">
        <f>'Moving Avg'!F621</f>
        <v>5.0366750000000007</v>
      </c>
      <c r="H621" s="2">
        <f>'Moving Avg'!G621</f>
        <v>4.9643000000000006</v>
      </c>
      <c r="I621" s="2">
        <f>'Moving Avg'!H621</f>
        <v>4.6708599999999985</v>
      </c>
      <c r="J621" s="17" t="str">
        <f>OBV!F621</f>
        <v>BULLISH</v>
      </c>
      <c r="K621" s="17" t="str">
        <f>OBV!G621</f>
        <v>NEUTRAL</v>
      </c>
      <c r="L621" s="17" t="str">
        <f>OBV!H621</f>
        <v>CONFIRMED BULLISH</v>
      </c>
    </row>
    <row r="622" spans="1:12" ht="13.5" x14ac:dyDescent="0.25">
      <c r="A622" s="3">
        <f>RSI!A622</f>
        <v>42907</v>
      </c>
      <c r="B622" s="2">
        <f>RSI!B622</f>
        <v>5.48</v>
      </c>
      <c r="C622" s="2">
        <f>RSI!I622</f>
        <v>83.185572870790438</v>
      </c>
      <c r="D622" s="2">
        <f>MACD!E622</f>
        <v>-0.20173048926111914</v>
      </c>
      <c r="E622" s="2">
        <f>MACD!F622</f>
        <v>-0.16006629369029968</v>
      </c>
      <c r="F622" s="2">
        <f>'Moving Avg'!D622</f>
        <v>5.3788600000000004</v>
      </c>
      <c r="G622" s="2">
        <f>'Moving Avg'!F622</f>
        <v>5.070005000000001</v>
      </c>
      <c r="H622" s="2">
        <f>'Moving Avg'!G622</f>
        <v>4.9750660000000009</v>
      </c>
      <c r="I622" s="2">
        <f>'Moving Avg'!H622</f>
        <v>4.6776694999999986</v>
      </c>
      <c r="J622" s="17" t="str">
        <f>OBV!F622</f>
        <v>BEARISH</v>
      </c>
      <c r="K622" s="17" t="str">
        <f>OBV!G622</f>
        <v>NEUTRAL</v>
      </c>
      <c r="L622" s="17" t="str">
        <f>OBV!H622</f>
        <v>BEARISH DIVERGENCE</v>
      </c>
    </row>
    <row r="623" spans="1:12" ht="13.5" x14ac:dyDescent="0.25">
      <c r="A623" s="3">
        <f>RSI!A623</f>
        <v>42908</v>
      </c>
      <c r="B623" s="2">
        <f>RSI!B623</f>
        <v>5.48</v>
      </c>
      <c r="C623" s="2">
        <f>RSI!I623</f>
        <v>83.185572870790438</v>
      </c>
      <c r="D623" s="2">
        <f>MACD!E623</f>
        <v>-0.19412052881191766</v>
      </c>
      <c r="E623" s="2">
        <f>MACD!F623</f>
        <v>-0.16687714071462328</v>
      </c>
      <c r="F623" s="2">
        <f>'Moving Avg'!D623</f>
        <v>5.4020200000000003</v>
      </c>
      <c r="G623" s="2">
        <f>'Moving Avg'!F623</f>
        <v>5.1033350000000013</v>
      </c>
      <c r="H623" s="2">
        <f>'Moving Avg'!G623</f>
        <v>4.9859380000000009</v>
      </c>
      <c r="I623" s="2">
        <f>'Moving Avg'!H623</f>
        <v>4.6844789999999996</v>
      </c>
      <c r="J623" s="17" t="str">
        <f>OBV!F623</f>
        <v>BEARISH</v>
      </c>
      <c r="K623" s="17" t="str">
        <f>OBV!G623</f>
        <v>NEUTRAL</v>
      </c>
      <c r="L623" s="17" t="str">
        <f>OBV!H623</f>
        <v>CONFIRMED BEARISH</v>
      </c>
    </row>
    <row r="624" spans="1:12" ht="13.5" x14ac:dyDescent="0.25">
      <c r="A624" s="3">
        <f>RSI!A624</f>
        <v>42909</v>
      </c>
      <c r="B624" s="2">
        <f>RSI!B624</f>
        <v>5.4580000000000002</v>
      </c>
      <c r="C624" s="2">
        <f>RSI!I624</f>
        <v>79.870491556102863</v>
      </c>
      <c r="D624" s="2">
        <f>MACD!E624</f>
        <v>-0.19648685006895938</v>
      </c>
      <c r="E624" s="2">
        <f>MACD!F624</f>
        <v>-0.17279908258549051</v>
      </c>
      <c r="F624" s="2">
        <f>'Moving Avg'!D624</f>
        <v>5.4239800000000002</v>
      </c>
      <c r="G624" s="2">
        <f>'Moving Avg'!F624</f>
        <v>5.1355650000000006</v>
      </c>
      <c r="H624" s="2">
        <f>'Moving Avg'!G624</f>
        <v>4.9977620000000007</v>
      </c>
      <c r="I624" s="2">
        <f>'Moving Avg'!H624</f>
        <v>4.6911784999999995</v>
      </c>
      <c r="J624" s="17" t="str">
        <f>OBV!F624</f>
        <v>BEARISH</v>
      </c>
      <c r="K624" s="17" t="str">
        <f>OBV!G624</f>
        <v>NEUTRAL</v>
      </c>
      <c r="L624" s="17" t="str">
        <f>OBV!H624</f>
        <v>CONFIRMED BEARISH</v>
      </c>
    </row>
    <row r="625" spans="1:12" ht="13.5" x14ac:dyDescent="0.25">
      <c r="A625" s="3">
        <f>RSI!A625</f>
        <v>42914</v>
      </c>
      <c r="B625" s="2">
        <f>RSI!B625</f>
        <v>5.4634999999999998</v>
      </c>
      <c r="C625" s="2">
        <f>RSI!I625</f>
        <v>80.084174168920697</v>
      </c>
      <c r="D625" s="2">
        <f>MACD!E625</f>
        <v>-0.20080762199320645</v>
      </c>
      <c r="E625" s="2">
        <f>MACD!F625</f>
        <v>-0.17840079046703369</v>
      </c>
      <c r="F625" s="2">
        <f>'Moving Avg'!D625</f>
        <v>5.4470400000000003</v>
      </c>
      <c r="G625" s="2">
        <f>'Moving Avg'!F625</f>
        <v>5.1680700000000002</v>
      </c>
      <c r="H625" s="2">
        <f>'Moving Avg'!G625</f>
        <v>5.0106580000000012</v>
      </c>
      <c r="I625" s="2">
        <f>'Moving Avg'!H625</f>
        <v>4.6979054999999992</v>
      </c>
      <c r="J625" s="17" t="str">
        <f>OBV!F625</f>
        <v>BEARISH</v>
      </c>
      <c r="K625" s="17" t="str">
        <f>OBV!G625</f>
        <v>NEUTRAL</v>
      </c>
      <c r="L625" s="17" t="str">
        <f>OBV!H625</f>
        <v>CONFIRMED BEARISH</v>
      </c>
    </row>
    <row r="626" spans="1:12" ht="13.5" x14ac:dyDescent="0.25">
      <c r="A626" s="3">
        <f>RSI!A626</f>
        <v>42915</v>
      </c>
      <c r="B626" s="2">
        <f>RSI!B626</f>
        <v>5.4359999999999999</v>
      </c>
      <c r="C626" s="2">
        <f>RSI!I626</f>
        <v>75.75408574949833</v>
      </c>
      <c r="D626" s="2">
        <f>MACD!E626</f>
        <v>-0.18778249889119802</v>
      </c>
      <c r="E626" s="2">
        <f>MACD!F626</f>
        <v>-0.18027713215186655</v>
      </c>
      <c r="F626" s="2">
        <f>'Moving Avg'!D626</f>
        <v>5.4634999999999998</v>
      </c>
      <c r="G626" s="2">
        <f>'Moving Avg'!F626</f>
        <v>5.1992000000000003</v>
      </c>
      <c r="H626" s="2">
        <f>'Moving Avg'!G626</f>
        <v>5.0220420000000017</v>
      </c>
      <c r="I626" s="2">
        <f>'Moving Avg'!H626</f>
        <v>4.7042275</v>
      </c>
      <c r="J626" s="17" t="str">
        <f>OBV!F626</f>
        <v>BEARISH</v>
      </c>
      <c r="K626" s="17" t="str">
        <f>OBV!G626</f>
        <v>NEUTRAL</v>
      </c>
      <c r="L626" s="17" t="str">
        <f>OBV!H626</f>
        <v>BEARISH DIVERGENCE</v>
      </c>
    </row>
    <row r="627" spans="1:12" ht="13.5" x14ac:dyDescent="0.25">
      <c r="A627" s="3">
        <f>RSI!A627</f>
        <v>42916</v>
      </c>
      <c r="B627" s="2">
        <f>RSI!B627</f>
        <v>5.4634999999999998</v>
      </c>
      <c r="C627" s="2">
        <f>RSI!I627</f>
        <v>77.088202708407294</v>
      </c>
      <c r="D627" s="2">
        <f>MACD!E627</f>
        <v>-0.16384278707177646</v>
      </c>
      <c r="E627" s="2">
        <f>MACD!F627</f>
        <v>-0.17699026313584856</v>
      </c>
      <c r="F627" s="2">
        <f>'Moving Avg'!D627</f>
        <v>5.4601999999999995</v>
      </c>
      <c r="G627" s="2">
        <f>'Moving Avg'!F627</f>
        <v>5.2317049999999998</v>
      </c>
      <c r="H627" s="2">
        <f>'Moving Avg'!G627</f>
        <v>5.0349380000000012</v>
      </c>
      <c r="I627" s="2">
        <f>'Moving Avg'!H627</f>
        <v>4.7114894999999999</v>
      </c>
      <c r="J627" s="17" t="str">
        <f>OBV!F627</f>
        <v>BEARISH</v>
      </c>
      <c r="K627" s="17" t="str">
        <f>OBV!G627</f>
        <v>NEUTRAL</v>
      </c>
      <c r="L627" s="17" t="str">
        <f>OBV!H627</f>
        <v>CONFIRMED BEARISH</v>
      </c>
    </row>
    <row r="628" spans="1:12" ht="13.5" x14ac:dyDescent="0.25">
      <c r="A628" s="3">
        <f>RSI!A628</f>
        <v>42919</v>
      </c>
      <c r="B628" s="2">
        <f>RSI!B628</f>
        <v>5.4908999999999999</v>
      </c>
      <c r="C628" s="2">
        <f>RSI!I628</f>
        <v>78.365535446550794</v>
      </c>
      <c r="D628" s="2">
        <f>MACD!E628</f>
        <v>-0.13648041699021451</v>
      </c>
      <c r="E628" s="2">
        <f>MACD!F628</f>
        <v>-0.16888829390672175</v>
      </c>
      <c r="F628" s="2">
        <f>'Moving Avg'!D628</f>
        <v>5.4623800000000005</v>
      </c>
      <c r="G628" s="2">
        <f>'Moving Avg'!F628</f>
        <v>5.2655799999999999</v>
      </c>
      <c r="H628" s="2">
        <f>'Moving Avg'!G628</f>
        <v>5.0484880000000016</v>
      </c>
      <c r="I628" s="2">
        <f>'Moving Avg'!H628</f>
        <v>4.7186209999999997</v>
      </c>
      <c r="J628" s="17" t="str">
        <f>OBV!F628</f>
        <v>BULLISH</v>
      </c>
      <c r="K628" s="17" t="str">
        <f>OBV!G628</f>
        <v>NEUTRAL</v>
      </c>
      <c r="L628" s="17" t="str">
        <f>OBV!H628</f>
        <v>CONFIRMED BULLISH</v>
      </c>
    </row>
    <row r="629" spans="1:12" ht="13.5" x14ac:dyDescent="0.25">
      <c r="A629" s="3">
        <f>RSI!A629</f>
        <v>42920</v>
      </c>
      <c r="B629" s="2">
        <f>RSI!B629</f>
        <v>5.5458999999999996</v>
      </c>
      <c r="C629" s="2">
        <f>RSI!I629</f>
        <v>80.692394664503141</v>
      </c>
      <c r="D629" s="2">
        <f>MACD!E629</f>
        <v>-0.12146681744494359</v>
      </c>
      <c r="E629" s="2">
        <f>MACD!F629</f>
        <v>-0.15940399861436613</v>
      </c>
      <c r="F629" s="2">
        <f>'Moving Avg'!D629</f>
        <v>5.4799600000000002</v>
      </c>
      <c r="G629" s="2">
        <f>'Moving Avg'!F629</f>
        <v>5.3022049999999998</v>
      </c>
      <c r="H629" s="2">
        <f>'Moving Avg'!G629</f>
        <v>5.0610000000000017</v>
      </c>
      <c r="I629" s="2">
        <f>'Moving Avg'!H629</f>
        <v>4.7260274999999998</v>
      </c>
      <c r="J629" s="17" t="str">
        <f>OBV!F629</f>
        <v>BULLISH</v>
      </c>
      <c r="K629" s="17" t="str">
        <f>OBV!G629</f>
        <v>NEUTRAL</v>
      </c>
      <c r="L629" s="17" t="str">
        <f>OBV!H629</f>
        <v>CONFIRMED BULLISH</v>
      </c>
    </row>
    <row r="630" spans="1:12" ht="13.5" x14ac:dyDescent="0.25">
      <c r="A630" s="3">
        <f>RSI!A630</f>
        <v>42921</v>
      </c>
      <c r="B630" s="2">
        <f>RSI!B630</f>
        <v>5.7106000000000003</v>
      </c>
      <c r="C630" s="2">
        <f>RSI!I630</f>
        <v>85.664602637560421</v>
      </c>
      <c r="D630" s="2">
        <f>MACD!E630</f>
        <v>-0.12277277999557246</v>
      </c>
      <c r="E630" s="2">
        <f>MACD!F630</f>
        <v>-0.1520777548906074</v>
      </c>
      <c r="F630" s="2">
        <f>'Moving Avg'!D630</f>
        <v>5.5293799999999997</v>
      </c>
      <c r="G630" s="2">
        <f>'Moving Avg'!F630</f>
        <v>5.3443949999999996</v>
      </c>
      <c r="H630" s="2">
        <f>'Moving Avg'!G630</f>
        <v>5.0762700000000009</v>
      </c>
      <c r="I630" s="2">
        <f>'Moving Avg'!H630</f>
        <v>4.7342040000000001</v>
      </c>
      <c r="J630" s="17" t="str">
        <f>OBV!F630</f>
        <v>BULLISH</v>
      </c>
      <c r="K630" s="17" t="str">
        <f>OBV!G630</f>
        <v>NEUTRAL</v>
      </c>
      <c r="L630" s="17" t="str">
        <f>OBV!H630</f>
        <v>CONFIRMED BULLISH</v>
      </c>
    </row>
    <row r="631" spans="1:12" ht="13.5" x14ac:dyDescent="0.25">
      <c r="A631" s="3">
        <f>RSI!A631</f>
        <v>42922</v>
      </c>
      <c r="B631" s="2">
        <f>RSI!B631</f>
        <v>5.7709999999999999</v>
      </c>
      <c r="C631" s="2">
        <f>RSI!I631</f>
        <v>86.988007427736108</v>
      </c>
      <c r="D631" s="2">
        <f>MACD!E631</f>
        <v>-0.13015468478600223</v>
      </c>
      <c r="E631" s="2">
        <f>MACD!F631</f>
        <v>-0.14769314086968638</v>
      </c>
      <c r="F631" s="2">
        <f>'Moving Avg'!D631</f>
        <v>5.5963799999999999</v>
      </c>
      <c r="G631" s="2">
        <f>'Moving Avg'!F631</f>
        <v>5.381314999999999</v>
      </c>
      <c r="H631" s="2">
        <f>'Moving Avg'!G631</f>
        <v>5.0932840000000006</v>
      </c>
      <c r="I631" s="2">
        <f>'Moving Avg'!H631</f>
        <v>4.7426824999999999</v>
      </c>
      <c r="J631" s="17" t="str">
        <f>OBV!F631</f>
        <v>BULLISH</v>
      </c>
      <c r="K631" s="17" t="str">
        <f>OBV!G631</f>
        <v>NEUTRAL</v>
      </c>
      <c r="L631" s="17" t="str">
        <f>OBV!H631</f>
        <v>CONFIRMED BULLISH</v>
      </c>
    </row>
    <row r="632" spans="1:12" ht="13.5" x14ac:dyDescent="0.25">
      <c r="A632" s="3">
        <f>RSI!A632</f>
        <v>42923</v>
      </c>
      <c r="B632" s="2">
        <f>RSI!B632</f>
        <v>5.8479000000000001</v>
      </c>
      <c r="C632" s="2">
        <f>RSI!I632</f>
        <v>88.44998168061592</v>
      </c>
      <c r="D632" s="2">
        <f>MACD!E632</f>
        <v>-0.12547606677524392</v>
      </c>
      <c r="E632" s="2">
        <f>MACD!F632</f>
        <v>-0.14324972605079789</v>
      </c>
      <c r="F632" s="2">
        <f>'Moving Avg'!D632</f>
        <v>5.67326</v>
      </c>
      <c r="G632" s="2">
        <f>'Moving Avg'!F632</f>
        <v>5.4169949999999991</v>
      </c>
      <c r="H632" s="2">
        <f>'Moving Avg'!G632</f>
        <v>5.1107660000000008</v>
      </c>
      <c r="I632" s="2">
        <f>'Moving Avg'!H632</f>
        <v>4.7513585000000003</v>
      </c>
      <c r="J632" s="17" t="str">
        <f>OBV!F632</f>
        <v>BULLISH</v>
      </c>
      <c r="K632" s="17" t="str">
        <f>OBV!G632</f>
        <v>NEUTRAL</v>
      </c>
      <c r="L632" s="17" t="str">
        <f>OBV!H632</f>
        <v>CONFIRMED BULLISH</v>
      </c>
    </row>
    <row r="633" spans="1:12" ht="13.5" x14ac:dyDescent="0.25">
      <c r="A633" s="3">
        <f>RSI!A633</f>
        <v>42926</v>
      </c>
      <c r="B633" s="2">
        <f>RSI!B633</f>
        <v>5.9631999999999996</v>
      </c>
      <c r="C633" s="2">
        <f>RSI!I633</f>
        <v>90.223608174920898</v>
      </c>
      <c r="D633" s="2">
        <f>MACD!E633</f>
        <v>-0.13311388951011693</v>
      </c>
      <c r="E633" s="2">
        <f>MACD!F633</f>
        <v>-0.14122255874266171</v>
      </c>
      <c r="F633" s="2">
        <f>'Moving Avg'!D633</f>
        <v>5.7677199999999997</v>
      </c>
      <c r="G633" s="2">
        <f>'Moving Avg'!F633</f>
        <v>5.4584399999999995</v>
      </c>
      <c r="H633" s="2">
        <f>'Moving Avg'!G633</f>
        <v>5.1305540000000009</v>
      </c>
      <c r="I633" s="2">
        <f>'Moving Avg'!H633</f>
        <v>4.7606109999999999</v>
      </c>
      <c r="J633" s="17" t="str">
        <f>OBV!F633</f>
        <v>BULLISH</v>
      </c>
      <c r="K633" s="17" t="str">
        <f>OBV!G633</f>
        <v>NEUTRAL</v>
      </c>
      <c r="L633" s="17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5.9028</v>
      </c>
      <c r="C634" s="2">
        <f>RSI!I634</f>
        <v>83.03060866316693</v>
      </c>
      <c r="D634" s="2">
        <f>MACD!E634</f>
        <v>-0.14199806527664016</v>
      </c>
      <c r="E634" s="2">
        <f>MACD!F634</f>
        <v>-0.1413776600494574</v>
      </c>
      <c r="F634" s="2">
        <f>'Moving Avg'!D634</f>
        <v>5.8391000000000002</v>
      </c>
      <c r="G634" s="2">
        <f>'Moving Avg'!F634</f>
        <v>5.4995399999999988</v>
      </c>
      <c r="H634" s="2">
        <f>'Moving Avg'!G634</f>
        <v>5.1502039999999996</v>
      </c>
      <c r="I634" s="2">
        <f>'Moving Avg'!H634</f>
        <v>4.7695344999999998</v>
      </c>
      <c r="J634" s="17" t="str">
        <f>OBV!F634</f>
        <v>BULLISH</v>
      </c>
      <c r="K634" s="17" t="str">
        <f>OBV!G634</f>
        <v>NEUTRAL</v>
      </c>
      <c r="L634" s="17" t="str">
        <f>OBV!H634</f>
        <v>CONFIRMED BULLISH</v>
      </c>
    </row>
    <row r="635" spans="1:12" ht="13.5" x14ac:dyDescent="0.25">
      <c r="A635" s="3">
        <f>RSI!A635</f>
        <v>42928</v>
      </c>
      <c r="B635" s="2">
        <f>RSI!B635</f>
        <v>5.9192</v>
      </c>
      <c r="C635" s="2">
        <f>RSI!I635</f>
        <v>83.417188846261212</v>
      </c>
      <c r="D635" s="2">
        <f>MACD!E635</f>
        <v>-0.15277799711335671</v>
      </c>
      <c r="E635" s="2">
        <f>MACD!F635</f>
        <v>-0.14365772746223726</v>
      </c>
      <c r="F635" s="2">
        <f>'Moving Avg'!D635</f>
        <v>5.8808199999999999</v>
      </c>
      <c r="G635" s="2">
        <f>'Moving Avg'!F635</f>
        <v>5.5414599999999998</v>
      </c>
      <c r="H635" s="2">
        <f>'Moving Avg'!G635</f>
        <v>5.1680420000000016</v>
      </c>
      <c r="I635" s="2">
        <f>'Moving Avg'!H635</f>
        <v>4.7785399999999996</v>
      </c>
      <c r="J635" s="17" t="str">
        <f>OBV!F635</f>
        <v>BULLISH</v>
      </c>
      <c r="K635" s="17" t="str">
        <f>OBV!G635</f>
        <v>NEUTRAL</v>
      </c>
      <c r="L635" s="17" t="str">
        <f>OBV!H635</f>
        <v>CONFIRMED BULLISH</v>
      </c>
    </row>
    <row r="636" spans="1:12" ht="13.5" x14ac:dyDescent="0.25">
      <c r="A636" s="3">
        <f>RSI!A636</f>
        <v>42929</v>
      </c>
      <c r="B636" s="2">
        <f>RSI!B636</f>
        <v>5.9851000000000001</v>
      </c>
      <c r="C636" s="2">
        <f>RSI!I636</f>
        <v>84.905264712966186</v>
      </c>
      <c r="D636" s="2">
        <f>MACD!E636</f>
        <v>-0.17378816596419266</v>
      </c>
      <c r="E636" s="2">
        <f>MACD!F636</f>
        <v>-0.14968381516262835</v>
      </c>
      <c r="F636" s="2">
        <f>'Moving Avg'!D636</f>
        <v>5.9236399999999998</v>
      </c>
      <c r="G636" s="2">
        <f>'Moving Avg'!F636</f>
        <v>5.5813299999999995</v>
      </c>
      <c r="H636" s="2">
        <f>'Moving Avg'!G636</f>
        <v>5.186236000000001</v>
      </c>
      <c r="I636" s="2">
        <f>'Moving Avg'!H636</f>
        <v>4.7878750000000005</v>
      </c>
      <c r="J636" s="17" t="str">
        <f>OBV!F636</f>
        <v>BULLISH</v>
      </c>
      <c r="K636" s="17" t="str">
        <f>OBV!G636</f>
        <v>NEUTRAL</v>
      </c>
      <c r="L636" s="17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5.9192</v>
      </c>
      <c r="C637" s="2">
        <f>RSI!I637</f>
        <v>77.423180221083854</v>
      </c>
      <c r="D637" s="2">
        <f>MACD!E637</f>
        <v>-0.18541393169103948</v>
      </c>
      <c r="E637" s="2">
        <f>MACD!F637</f>
        <v>-0.15682983846831058</v>
      </c>
      <c r="F637" s="2">
        <f>'Moving Avg'!D637</f>
        <v>5.9379</v>
      </c>
      <c r="G637" s="2">
        <f>'Moving Avg'!F637</f>
        <v>5.6125550000000004</v>
      </c>
      <c r="H637" s="2">
        <f>'Moving Avg'!G637</f>
        <v>5.2060000000000004</v>
      </c>
      <c r="I637" s="2">
        <f>'Moving Avg'!H637</f>
        <v>4.7968805000000003</v>
      </c>
      <c r="J637" s="17" t="str">
        <f>OBV!F637</f>
        <v>BULLISH</v>
      </c>
      <c r="K637" s="17" t="str">
        <f>OBV!G637</f>
        <v>NEUTRAL</v>
      </c>
      <c r="L637" s="17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5.9192</v>
      </c>
      <c r="C638" s="2">
        <f>RSI!I638</f>
        <v>77.423180221083854</v>
      </c>
      <c r="D638" s="2">
        <f>MACD!E638</f>
        <v>-0.19338723610163377</v>
      </c>
      <c r="E638" s="2">
        <f>MACD!F638</f>
        <v>-0.16414131799497522</v>
      </c>
      <c r="F638" s="2">
        <f>'Moving Avg'!D638</f>
        <v>5.9291</v>
      </c>
      <c r="G638" s="2">
        <f>'Moving Avg'!F638</f>
        <v>5.6403050000000006</v>
      </c>
      <c r="H638" s="2">
        <f>'Moving Avg'!G638</f>
        <v>5.2233040000000006</v>
      </c>
      <c r="I638" s="2">
        <f>'Moving Avg'!H638</f>
        <v>4.8064210000000003</v>
      </c>
      <c r="J638" s="17" t="str">
        <f>OBV!F638</f>
        <v>BEARISH</v>
      </c>
      <c r="K638" s="17" t="str">
        <f>OBV!G638</f>
        <v>NEUTRAL</v>
      </c>
      <c r="L638" s="17" t="str">
        <f>OBV!H638</f>
        <v>CONFIRMED BEARISH</v>
      </c>
    </row>
    <row r="639" spans="1:12" ht="13.5" x14ac:dyDescent="0.25">
      <c r="A639" s="3">
        <f>RSI!A639</f>
        <v>42934</v>
      </c>
      <c r="B639" s="2">
        <f>RSI!B639</f>
        <v>5.9851000000000001</v>
      </c>
      <c r="C639" s="2">
        <f>RSI!I639</f>
        <v>79.516613458742185</v>
      </c>
      <c r="D639" s="2">
        <f>MACD!E639</f>
        <v>-0.19873113857601243</v>
      </c>
      <c r="E639" s="2">
        <f>MACD!F639</f>
        <v>-0.17105928211118265</v>
      </c>
      <c r="F639" s="2">
        <f>'Moving Avg'!D639</f>
        <v>5.9455599999999995</v>
      </c>
      <c r="G639" s="2">
        <f>'Moving Avg'!F639</f>
        <v>5.6721500000000002</v>
      </c>
      <c r="H639" s="2">
        <f>'Moving Avg'!G639</f>
        <v>5.2416039999999997</v>
      </c>
      <c r="I639" s="2">
        <f>'Moving Avg'!H639</f>
        <v>4.8154885000000007</v>
      </c>
      <c r="J639" s="17" t="str">
        <f>OBV!F639</f>
        <v>BULLISH</v>
      </c>
      <c r="K639" s="17" t="str">
        <f>OBV!G639</f>
        <v>NEUTRAL</v>
      </c>
      <c r="L639" s="17" t="str">
        <f>OBV!H639</f>
        <v>CONFIRMED BULLISH</v>
      </c>
    </row>
    <row r="640" spans="1:12" ht="13.5" x14ac:dyDescent="0.25">
      <c r="A640" s="3">
        <f>RSI!A640</f>
        <v>42935</v>
      </c>
      <c r="B640" s="2">
        <f>RSI!B640</f>
        <v>5.9851000000000001</v>
      </c>
      <c r="C640" s="2">
        <f>RSI!I640</f>
        <v>79.516613458742185</v>
      </c>
      <c r="D640" s="2">
        <f>MACD!E640</f>
        <v>-0.18031988110065633</v>
      </c>
      <c r="E640" s="2">
        <f>MACD!F640</f>
        <v>-0.17291140190907739</v>
      </c>
      <c r="F640" s="2">
        <f>'Moving Avg'!D640</f>
        <v>5.9587399999999997</v>
      </c>
      <c r="G640" s="2">
        <f>'Moving Avg'!F640</f>
        <v>5.7039950000000008</v>
      </c>
      <c r="H640" s="2">
        <f>'Moving Avg'!G640</f>
        <v>5.2599039999999988</v>
      </c>
      <c r="I640" s="2">
        <f>'Moving Avg'!H640</f>
        <v>4.8245560000000003</v>
      </c>
      <c r="J640" s="17" t="str">
        <f>OBV!F640</f>
        <v>BULLISH</v>
      </c>
      <c r="K640" s="17" t="str">
        <f>OBV!G640</f>
        <v>NEUTRAL</v>
      </c>
      <c r="L640" s="17" t="str">
        <f>OBV!H640</f>
        <v>CONFIRMED BULLISH</v>
      </c>
    </row>
    <row r="641" spans="1:12" ht="13.5" x14ac:dyDescent="0.25">
      <c r="A641" s="3">
        <f>RSI!A641</f>
        <v>42936</v>
      </c>
      <c r="B641" s="2">
        <f>RSI!B641</f>
        <v>5.9577</v>
      </c>
      <c r="C641" s="2">
        <f>RSI!I641</f>
        <v>76.113379025403617</v>
      </c>
      <c r="D641" s="2">
        <f>MACD!E641</f>
        <v>-0.15564644711169429</v>
      </c>
      <c r="E641" s="2">
        <f>MACD!F641</f>
        <v>-0.16945841094960079</v>
      </c>
      <c r="F641" s="2">
        <f>'Moving Avg'!D641</f>
        <v>5.9532599999999993</v>
      </c>
      <c r="G641" s="2">
        <f>'Moving Avg'!F641</f>
        <v>5.7341950000000015</v>
      </c>
      <c r="H641" s="2">
        <f>'Moving Avg'!G641</f>
        <v>5.2794739999999987</v>
      </c>
      <c r="I641" s="2">
        <f>'Moving Avg'!H641</f>
        <v>4.8334865000000011</v>
      </c>
      <c r="J641" s="17" t="str">
        <f>OBV!F641</f>
        <v>BEARISH</v>
      </c>
      <c r="K641" s="17" t="str">
        <f>OBV!G641</f>
        <v>NEUTRAL</v>
      </c>
      <c r="L641" s="17" t="str">
        <f>OBV!H641</f>
        <v>CONFIRMED BEARISH</v>
      </c>
    </row>
    <row r="642" spans="1:12" ht="13.5" x14ac:dyDescent="0.25">
      <c r="A642" s="3">
        <f>RSI!A642</f>
        <v>42937</v>
      </c>
      <c r="B642" s="2">
        <f>RSI!B642</f>
        <v>5.9851000000000001</v>
      </c>
      <c r="C642" s="2">
        <f>RSI!I642</f>
        <v>77.165834702502067</v>
      </c>
      <c r="D642" s="2">
        <f>MACD!E642</f>
        <v>-0.12686815612761748</v>
      </c>
      <c r="E642" s="2">
        <f>MACD!F642</f>
        <v>-0.16094035998520415</v>
      </c>
      <c r="F642" s="2">
        <f>'Moving Avg'!D642</f>
        <v>5.9664399999999995</v>
      </c>
      <c r="G642" s="2">
        <f>'Moving Avg'!F642</f>
        <v>5.759450000000002</v>
      </c>
      <c r="H642" s="2">
        <f>'Moving Avg'!G642</f>
        <v>5.2995919999999987</v>
      </c>
      <c r="I642" s="2">
        <f>'Moving Avg'!H642</f>
        <v>4.8430890000000009</v>
      </c>
      <c r="J642" s="17" t="str">
        <f>OBV!F642</f>
        <v>BULLISH</v>
      </c>
      <c r="K642" s="17" t="str">
        <f>OBV!G642</f>
        <v>NEUTRAL</v>
      </c>
      <c r="L642" s="17" t="str">
        <f>OBV!H642</f>
        <v>CONFIRMED BULLISH</v>
      </c>
    </row>
    <row r="643" spans="1:12" ht="13.5" x14ac:dyDescent="0.25">
      <c r="A643" s="3">
        <f>RSI!A643</f>
        <v>42940</v>
      </c>
      <c r="B643" s="2">
        <f>RSI!B643</f>
        <v>6.0071000000000003</v>
      </c>
      <c r="C643" s="2">
        <f>RSI!I643</f>
        <v>78.003851160346315</v>
      </c>
      <c r="D643" s="2">
        <f>MACD!E643</f>
        <v>-8.8329971953452713E-2</v>
      </c>
      <c r="E643" s="2">
        <f>MACD!F643</f>
        <v>-0.14641828237885388</v>
      </c>
      <c r="F643" s="2">
        <f>'Moving Avg'!D643</f>
        <v>5.9840200000000001</v>
      </c>
      <c r="G643" s="2">
        <f>'Moving Avg'!F643</f>
        <v>5.7858050000000008</v>
      </c>
      <c r="H643" s="2">
        <f>'Moving Avg'!G643</f>
        <v>5.3207919999999982</v>
      </c>
      <c r="I643" s="2">
        <f>'Moving Avg'!H643</f>
        <v>4.8528015000000009</v>
      </c>
      <c r="J643" s="17" t="str">
        <f>OBV!F643</f>
        <v>BULLISH</v>
      </c>
      <c r="K643" s="17" t="str">
        <f>OBV!G643</f>
        <v>NEUTRAL</v>
      </c>
      <c r="L643" s="17" t="str">
        <f>OBV!H643</f>
        <v>CONFIRMED BULLISH</v>
      </c>
    </row>
    <row r="644" spans="1:12" ht="13.5" x14ac:dyDescent="0.25">
      <c r="A644" s="3">
        <f>RSI!A644</f>
        <v>42942</v>
      </c>
      <c r="B644" s="2">
        <f>RSI!B644</f>
        <v>6.0071000000000003</v>
      </c>
      <c r="C644" s="2">
        <f>RSI!I644</f>
        <v>78.003851160346315</v>
      </c>
      <c r="D644" s="2">
        <f>MACD!E644</f>
        <v>-6.6922221139467553E-2</v>
      </c>
      <c r="E644" s="2">
        <f>MACD!F644</f>
        <v>-0.13051907013097661</v>
      </c>
      <c r="F644" s="2">
        <f>'Moving Avg'!D644</f>
        <v>5.9884200000000005</v>
      </c>
      <c r="G644" s="2">
        <f>'Moving Avg'!F644</f>
        <v>5.8132600000000005</v>
      </c>
      <c r="H644" s="2">
        <f>'Moving Avg'!G644</f>
        <v>5.343169999999998</v>
      </c>
      <c r="I644" s="2">
        <f>'Moving Avg'!H644</f>
        <v>4.8623800000000008</v>
      </c>
      <c r="J644" s="17" t="str">
        <f>OBV!F644</f>
        <v>BULLISH</v>
      </c>
      <c r="K644" s="17" t="str">
        <f>OBV!G644</f>
        <v>NEUTRAL</v>
      </c>
      <c r="L644" s="17" t="str">
        <f>OBV!H644</f>
        <v>CONFIRMED BULLISH</v>
      </c>
    </row>
    <row r="645" spans="1:12" ht="13.5" x14ac:dyDescent="0.25">
      <c r="A645" s="3">
        <f>RSI!A645</f>
        <v>42943</v>
      </c>
      <c r="B645" s="2">
        <f>RSI!B645</f>
        <v>6.04</v>
      </c>
      <c r="C645" s="2">
        <f>RSI!I645</f>
        <v>79.320158197955294</v>
      </c>
      <c r="D645" s="2">
        <f>MACD!E645</f>
        <v>-5.0489684505837573E-2</v>
      </c>
      <c r="E645" s="2">
        <f>MACD!F645</f>
        <v>-0.11451319300594881</v>
      </c>
      <c r="F645" s="2">
        <f>'Moving Avg'!D645</f>
        <v>5.9993999999999996</v>
      </c>
      <c r="G645" s="2">
        <f>'Moving Avg'!F645</f>
        <v>5.8420850000000009</v>
      </c>
      <c r="H645" s="2">
        <f>'Moving Avg'!G645</f>
        <v>5.3666339999999995</v>
      </c>
      <c r="I645" s="2">
        <f>'Moving Avg'!H645</f>
        <v>4.8722570000000012</v>
      </c>
      <c r="J645" s="17" t="str">
        <f>OBV!F645</f>
        <v>BULLISH</v>
      </c>
      <c r="K645" s="17" t="str">
        <f>OBV!G645</f>
        <v>NEUTRAL</v>
      </c>
      <c r="L645" s="17" t="str">
        <f>OBV!H645</f>
        <v>CONFIRMED BULLISH</v>
      </c>
    </row>
    <row r="646" spans="1:12" ht="13.5" x14ac:dyDescent="0.25">
      <c r="A646" s="3">
        <f>RSI!A646</f>
        <v>42944</v>
      </c>
      <c r="B646" s="2">
        <f>RSI!B646</f>
        <v>5.9851000000000001</v>
      </c>
      <c r="C646" s="2">
        <f>RSI!I646</f>
        <v>71.618297230240074</v>
      </c>
      <c r="D646" s="2">
        <f>MACD!E646</f>
        <v>-2.4211318943810234E-2</v>
      </c>
      <c r="E646" s="2">
        <f>MACD!F646</f>
        <v>-9.6452818193521098E-2</v>
      </c>
      <c r="F646" s="2">
        <f>'Moving Avg'!D646</f>
        <v>6.00488</v>
      </c>
      <c r="G646" s="2">
        <f>'Moving Avg'!F646</f>
        <v>5.8695400000000006</v>
      </c>
      <c r="H646" s="2">
        <f>'Moving Avg'!G646</f>
        <v>5.3900679999999985</v>
      </c>
      <c r="I646" s="2">
        <f>'Moving Avg'!H646</f>
        <v>4.8818595000000009</v>
      </c>
      <c r="J646" s="17" t="str">
        <f>OBV!F646</f>
        <v>BULLISH</v>
      </c>
      <c r="K646" s="17" t="str">
        <f>OBV!G646</f>
        <v>NEUTRAL</v>
      </c>
      <c r="L646" s="17" t="str">
        <f>OBV!H646</f>
        <v>CONFIRMED BULLISH</v>
      </c>
    </row>
    <row r="647" spans="1:12" ht="13.5" x14ac:dyDescent="0.25">
      <c r="A647" s="3">
        <f>RSI!A647</f>
        <v>42947</v>
      </c>
      <c r="B647" s="2">
        <f>RSI!B647</f>
        <v>5.9851000000000001</v>
      </c>
      <c r="C647" s="2">
        <f>RSI!I647</f>
        <v>71.618297230240074</v>
      </c>
      <c r="D647" s="2">
        <f>MACD!E647</f>
        <v>-1.3485404968504255E-2</v>
      </c>
      <c r="E647" s="2">
        <f>MACD!F647</f>
        <v>-7.9859335548517735E-2</v>
      </c>
      <c r="F647" s="2">
        <f>'Moving Avg'!D647</f>
        <v>6.00488</v>
      </c>
      <c r="G647" s="2">
        <f>'Moving Avg'!F647</f>
        <v>5.895620000000001</v>
      </c>
      <c r="H647" s="2">
        <f>'Moving Avg'!G647</f>
        <v>5.4135019999999994</v>
      </c>
      <c r="I647" s="2">
        <f>'Moving Avg'!H647</f>
        <v>4.891194500000001</v>
      </c>
      <c r="J647" s="17" t="str">
        <f>OBV!F647</f>
        <v>BULLISH</v>
      </c>
      <c r="K647" s="17" t="str">
        <f>OBV!G647</f>
        <v>NEUTRAL</v>
      </c>
      <c r="L647" s="17" t="str">
        <f>OBV!H647</f>
        <v>NEUTRAL</v>
      </c>
    </row>
    <row r="648" spans="1:12" ht="13.5" x14ac:dyDescent="0.25">
      <c r="A648" s="3">
        <f>RSI!A648</f>
        <v>42948</v>
      </c>
      <c r="B648" s="2">
        <f>RSI!B648</f>
        <v>5.9851000000000001</v>
      </c>
      <c r="C648" s="2">
        <f>RSI!I648</f>
        <v>71.618297230240074</v>
      </c>
      <c r="D648" s="2">
        <f>MACD!E648</f>
        <v>-5.6792284355031697E-3</v>
      </c>
      <c r="E648" s="2">
        <f>MACD!F648</f>
        <v>-6.5023314125914833E-2</v>
      </c>
      <c r="F648" s="2">
        <f>'Moving Avg'!D648</f>
        <v>6.0004799999999996</v>
      </c>
      <c r="G648" s="2">
        <f>'Moving Avg'!F648</f>
        <v>5.9203300000000016</v>
      </c>
      <c r="H648" s="2">
        <f>'Moving Avg'!G648</f>
        <v>5.4369359999999993</v>
      </c>
      <c r="I648" s="2">
        <f>'Moving Avg'!H648</f>
        <v>4.9005295000000011</v>
      </c>
      <c r="J648" s="17" t="str">
        <f>OBV!F648</f>
        <v>BULLISH</v>
      </c>
      <c r="K648" s="17" t="str">
        <f>OBV!G648</f>
        <v>NEUTRAL</v>
      </c>
      <c r="L648" s="17" t="str">
        <f>OBV!H648</f>
        <v>BULLISH DIVERGENCE</v>
      </c>
    </row>
    <row r="649" spans="1:12" ht="13.5" x14ac:dyDescent="0.25">
      <c r="A649" s="3">
        <f>RSI!A649</f>
        <v>42949</v>
      </c>
      <c r="B649" s="2">
        <f>RSI!B649</f>
        <v>5.9851000000000001</v>
      </c>
      <c r="C649" s="2">
        <f>RSI!I649</f>
        <v>71.618297230240074</v>
      </c>
      <c r="D649" s="2">
        <f>MACD!E649</f>
        <v>9.8889067790759455E-3</v>
      </c>
      <c r="E649" s="2">
        <f>MACD!F649</f>
        <v>-5.0040869944916681E-2</v>
      </c>
      <c r="F649" s="2">
        <f>'Moving Avg'!D649</f>
        <v>5.9960800000000001</v>
      </c>
      <c r="G649" s="2">
        <f>'Moving Avg'!F649</f>
        <v>5.9422900000000016</v>
      </c>
      <c r="H649" s="2">
        <f>'Moving Avg'!G649</f>
        <v>5.4603699999999993</v>
      </c>
      <c r="I649" s="2">
        <f>'Moving Avg'!H649</f>
        <v>4.9103995000000005</v>
      </c>
      <c r="J649" s="17" t="str">
        <f>OBV!F649</f>
        <v>BULLISH</v>
      </c>
      <c r="K649" s="17" t="str">
        <f>OBV!G649</f>
        <v>NEUTRAL</v>
      </c>
      <c r="L649" s="17" t="str">
        <f>OBV!H649</f>
        <v>BULLISH DIVERGENCE</v>
      </c>
    </row>
    <row r="650" spans="1:12" ht="13.5" x14ac:dyDescent="0.25">
      <c r="A650" s="3">
        <f>RSI!A650</f>
        <v>42950</v>
      </c>
      <c r="B650" s="2">
        <f>RSI!B650</f>
        <v>5.9851000000000001</v>
      </c>
      <c r="C650" s="2">
        <f>RSI!I650</f>
        <v>71.618297230240074</v>
      </c>
      <c r="D650" s="2">
        <f>MACD!E650</f>
        <v>2.1973469619227082E-2</v>
      </c>
      <c r="E650" s="2">
        <f>MACD!F650</f>
        <v>-3.5638002032087931E-2</v>
      </c>
      <c r="F650" s="2">
        <f>'Moving Avg'!D650</f>
        <v>5.9851000000000001</v>
      </c>
      <c r="G650" s="2">
        <f>'Moving Avg'!F650</f>
        <v>5.9560150000000016</v>
      </c>
      <c r="H650" s="2">
        <f>'Moving Avg'!G650</f>
        <v>5.4839119999999983</v>
      </c>
      <c r="I650" s="2">
        <f>'Moving Avg'!H650</f>
        <v>4.9202695000000007</v>
      </c>
      <c r="J650" s="17" t="str">
        <f>OBV!F650</f>
        <v>BEARISH</v>
      </c>
      <c r="K650" s="17" t="str">
        <f>OBV!G650</f>
        <v>NEUTRAL</v>
      </c>
      <c r="L650" s="17" t="str">
        <f>OBV!H650</f>
        <v>CONFIRMED BEARISH</v>
      </c>
    </row>
    <row r="651" spans="1:12" ht="13.5" x14ac:dyDescent="0.25">
      <c r="A651" s="3">
        <f>RSI!A651</f>
        <v>42951</v>
      </c>
      <c r="B651" s="2">
        <f>RSI!B651</f>
        <v>5.9851000000000001</v>
      </c>
      <c r="C651" s="2">
        <f>RSI!I651</f>
        <v>71.618297230240074</v>
      </c>
      <c r="D651" s="2">
        <f>MACD!E651</f>
        <v>2.6975637432801847E-2</v>
      </c>
      <c r="E651" s="2">
        <f>MACD!F651</f>
        <v>-2.3115274139109979E-2</v>
      </c>
      <c r="F651" s="2">
        <f>'Moving Avg'!D651</f>
        <v>5.9851000000000001</v>
      </c>
      <c r="G651" s="2">
        <f>'Moving Avg'!F651</f>
        <v>5.9667200000000005</v>
      </c>
      <c r="H651" s="2">
        <f>'Moving Avg'!G651</f>
        <v>5.5073459999999974</v>
      </c>
      <c r="I651" s="2">
        <f>'Moving Avg'!H651</f>
        <v>4.9298720000000005</v>
      </c>
      <c r="J651" s="17" t="str">
        <f>OBV!F651</f>
        <v>NEUTRAL</v>
      </c>
      <c r="K651" s="17" t="str">
        <f>OBV!G651</f>
        <v>NEUTRAL</v>
      </c>
      <c r="L651" s="17" t="str">
        <f>OBV!H651</f>
        <v>NEUTRAL</v>
      </c>
    </row>
    <row r="652" spans="1:12" ht="13.5" x14ac:dyDescent="0.25">
      <c r="A652" s="3">
        <f>RSI!A652</f>
        <v>42954</v>
      </c>
      <c r="B652" s="2">
        <f>RSI!B652</f>
        <v>5.9851000000000001</v>
      </c>
      <c r="C652" s="2">
        <f>RSI!I652</f>
        <v>71.618297230240074</v>
      </c>
      <c r="D652" s="2">
        <f>MACD!E652</f>
        <v>3.4490434011154925E-2</v>
      </c>
      <c r="E652" s="2">
        <f>MACD!F652</f>
        <v>-1.1594132509056998E-2</v>
      </c>
      <c r="F652" s="2">
        <f>'Moving Avg'!D652</f>
        <v>5.9851000000000001</v>
      </c>
      <c r="G652" s="2">
        <f>'Moving Avg'!F652</f>
        <v>5.973580000000001</v>
      </c>
      <c r="H652" s="2">
        <f>'Moving Avg'!G652</f>
        <v>5.5307799999999974</v>
      </c>
      <c r="I652" s="2">
        <f>'Moving Avg'!H652</f>
        <v>4.9397420000000007</v>
      </c>
      <c r="J652" s="17" t="str">
        <f>OBV!F652</f>
        <v>NEUTRAL</v>
      </c>
      <c r="K652" s="17" t="str">
        <f>OBV!G652</f>
        <v>NEUTRAL</v>
      </c>
      <c r="L652" s="17" t="str">
        <f>OBV!H652</f>
        <v>NEUTRAL</v>
      </c>
    </row>
    <row r="653" spans="1:12" ht="13.5" x14ac:dyDescent="0.25">
      <c r="A653" s="3">
        <f>RSI!A653</f>
        <v>42955</v>
      </c>
      <c r="B653" s="2">
        <f>RSI!B653</f>
        <v>5.9851000000000001</v>
      </c>
      <c r="C653" s="2">
        <f>RSI!I653</f>
        <v>71.618297230240074</v>
      </c>
      <c r="D653" s="2">
        <f>MACD!E653</f>
        <v>4.3369657153610852E-2</v>
      </c>
      <c r="E653" s="2">
        <f>MACD!F653</f>
        <v>-6.0137457652342796E-4</v>
      </c>
      <c r="F653" s="2">
        <f>'Moving Avg'!D653</f>
        <v>5.9851000000000001</v>
      </c>
      <c r="G653" s="2">
        <f>'Moving Avg'!F653</f>
        <v>5.9746750000000022</v>
      </c>
      <c r="H653" s="2">
        <f>'Moving Avg'!G653</f>
        <v>5.5542139999999973</v>
      </c>
      <c r="I653" s="2">
        <f>'Moving Avg'!H653</f>
        <v>4.9493445000000005</v>
      </c>
      <c r="J653" s="17" t="str">
        <f>OBV!F653</f>
        <v>NEUTRAL</v>
      </c>
      <c r="K653" s="17" t="str">
        <f>OBV!G653</f>
        <v>NEUTRAL</v>
      </c>
      <c r="L653" s="17" t="str">
        <f>OBV!H653</f>
        <v>NEUTRAL</v>
      </c>
    </row>
    <row r="654" spans="1:12" ht="13.5" x14ac:dyDescent="0.25">
      <c r="A654" s="3">
        <f>RSI!A654</f>
        <v>42956</v>
      </c>
      <c r="B654" s="2">
        <f>RSI!B654</f>
        <v>5.9851000000000001</v>
      </c>
      <c r="C654" s="2">
        <f>RSI!I654</f>
        <v>71.61829723024006</v>
      </c>
      <c r="D654" s="2">
        <f>MACD!E654</f>
        <v>5.008278460535287E-2</v>
      </c>
      <c r="E654" s="2">
        <f>MACD!F654</f>
        <v>9.5354572598518334E-3</v>
      </c>
      <c r="F654" s="2">
        <f>'Moving Avg'!D654</f>
        <v>5.9851000000000001</v>
      </c>
      <c r="G654" s="2">
        <f>'Moving Avg'!F654</f>
        <v>5.9787900000000018</v>
      </c>
      <c r="H654" s="2">
        <f>'Moving Avg'!G654</f>
        <v>5.5776479999999973</v>
      </c>
      <c r="I654" s="2">
        <f>'Moving Avg'!H654</f>
        <v>4.9586794999999997</v>
      </c>
      <c r="J654" s="17" t="str">
        <f>OBV!F654</f>
        <v>NEUTRAL</v>
      </c>
      <c r="K654" s="17" t="str">
        <f>OBV!G654</f>
        <v>NEUTRAL</v>
      </c>
      <c r="L654" s="17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5.9851000000000001</v>
      </c>
      <c r="C655" s="2">
        <f>RSI!I655</f>
        <v>71.618297230240074</v>
      </c>
      <c r="D655" s="2">
        <f>MACD!E655</f>
        <v>6.0083864123322783E-2</v>
      </c>
      <c r="E655" s="2">
        <f>MACD!F655</f>
        <v>1.9645138632546025E-2</v>
      </c>
      <c r="F655" s="2">
        <f>'Moving Avg'!D655</f>
        <v>5.9851000000000001</v>
      </c>
      <c r="G655" s="2">
        <f>'Moving Avg'!F655</f>
        <v>5.9820850000000014</v>
      </c>
      <c r="H655" s="2">
        <f>'Moving Avg'!G655</f>
        <v>5.6010819999999963</v>
      </c>
      <c r="I655" s="2">
        <f>'Moving Avg'!H655</f>
        <v>4.9678809999999993</v>
      </c>
      <c r="J655" s="17" t="str">
        <f>OBV!F655</f>
        <v>NEUTRAL</v>
      </c>
      <c r="K655" s="17" t="str">
        <f>OBV!G655</f>
        <v>NEUTRAL</v>
      </c>
      <c r="L655" s="17" t="str">
        <f>OBV!H655</f>
        <v>NEUTRAL</v>
      </c>
    </row>
    <row r="656" spans="1:12" ht="13.5" x14ac:dyDescent="0.25">
      <c r="A656" s="3">
        <f>RSI!A656</f>
        <v>42958</v>
      </c>
      <c r="B656" s="2">
        <f>RSI!B656</f>
        <v>5.9851000000000001</v>
      </c>
      <c r="C656" s="2">
        <f>RSI!I656</f>
        <v>71.618297230240074</v>
      </c>
      <c r="D656" s="2">
        <f>MACD!E656</f>
        <v>5.9414238513488371E-2</v>
      </c>
      <c r="E656" s="2">
        <f>MACD!F656</f>
        <v>2.7598958608734493E-2</v>
      </c>
      <c r="F656" s="2">
        <f>'Moving Avg'!D656</f>
        <v>5.9851000000000001</v>
      </c>
      <c r="G656" s="2">
        <f>'Moving Avg'!F656</f>
        <v>5.9820850000000014</v>
      </c>
      <c r="H656" s="2">
        <f>'Moving Avg'!G656</f>
        <v>5.6245159999999963</v>
      </c>
      <c r="I656" s="2">
        <f>'Moving Avg'!H656</f>
        <v>4.977082499999999</v>
      </c>
      <c r="J656" s="17" t="str">
        <f>OBV!F656</f>
        <v>NEUTRAL</v>
      </c>
      <c r="K656" s="17" t="str">
        <f>OBV!G656</f>
        <v>NEUTRAL</v>
      </c>
      <c r="L656" s="17" t="str">
        <f>OBV!H656</f>
        <v>NEUTRAL</v>
      </c>
    </row>
    <row r="657" spans="1:12" ht="13.5" x14ac:dyDescent="0.25">
      <c r="A657" s="3">
        <f>RSI!A657</f>
        <v>42961</v>
      </c>
      <c r="B657" s="2">
        <f>RSI!B657</f>
        <v>6.0949</v>
      </c>
      <c r="C657" s="2">
        <f>RSI!I657</f>
        <v>80.274142813039703</v>
      </c>
      <c r="D657" s="2">
        <f>MACD!E657</f>
        <v>5.007918439167014E-2</v>
      </c>
      <c r="E657" s="2">
        <f>MACD!F657</f>
        <v>3.2095003765321622E-2</v>
      </c>
      <c r="F657" s="2">
        <f>'Moving Avg'!D657</f>
        <v>6.0070600000000001</v>
      </c>
      <c r="G657" s="2">
        <f>'Moving Avg'!F657</f>
        <v>5.990870000000001</v>
      </c>
      <c r="H657" s="2">
        <f>'Moving Avg'!G657</f>
        <v>5.6501459999999959</v>
      </c>
      <c r="I657" s="2">
        <f>'Moving Avg'!H657</f>
        <v>4.986832999999999</v>
      </c>
      <c r="J657" s="17" t="str">
        <f>OBV!F657</f>
        <v>BULLISH</v>
      </c>
      <c r="K657" s="17" t="str">
        <f>OBV!G657</f>
        <v>NEUTRAL</v>
      </c>
      <c r="L657" s="17" t="str">
        <f>OBV!H657</f>
        <v>CONFIRMED BULLISH</v>
      </c>
    </row>
    <row r="658" spans="1:12" ht="13.5" x14ac:dyDescent="0.25">
      <c r="A658" s="3">
        <f>RSI!A658</f>
        <v>42962</v>
      </c>
      <c r="B658" s="2">
        <f>RSI!B658</f>
        <v>6.04</v>
      </c>
      <c r="C658" s="2">
        <f>RSI!I658</f>
        <v>68.951015125378973</v>
      </c>
      <c r="D658" s="2">
        <f>MACD!E658</f>
        <v>4.5010077209144406E-2</v>
      </c>
      <c r="E658" s="2">
        <f>MACD!F658</f>
        <v>3.4678018454086176E-2</v>
      </c>
      <c r="F658" s="2">
        <f>'Moving Avg'!D658</f>
        <v>6.0180400000000001</v>
      </c>
      <c r="G658" s="2">
        <f>'Moving Avg'!F658</f>
        <v>5.9969100000000015</v>
      </c>
      <c r="H658" s="2">
        <f>'Moving Avg'!G658</f>
        <v>5.6746779999999966</v>
      </c>
      <c r="I658" s="2">
        <f>'Moving Avg'!H658</f>
        <v>4.9963089999999992</v>
      </c>
      <c r="J658" s="17" t="str">
        <f>OBV!F658</f>
        <v>BULLISH</v>
      </c>
      <c r="K658" s="17" t="str">
        <f>OBV!G658</f>
        <v>NEUTRAL</v>
      </c>
      <c r="L658" s="17" t="str">
        <f>OBV!H658</f>
        <v>CONFIRMED BULLISH</v>
      </c>
    </row>
    <row r="659" spans="1:12" ht="13.5" x14ac:dyDescent="0.25">
      <c r="A659" s="3">
        <f>RSI!A659</f>
        <v>42963</v>
      </c>
      <c r="B659" s="2">
        <f>RSI!B659</f>
        <v>6.04</v>
      </c>
      <c r="C659" s="2">
        <f>RSI!I659</f>
        <v>68.951015125378973</v>
      </c>
      <c r="D659" s="2">
        <f>MACD!E659</f>
        <v>3.9899978109340317E-2</v>
      </c>
      <c r="E659" s="2">
        <f>MACD!F659</f>
        <v>3.5722410385137002E-2</v>
      </c>
      <c r="F659" s="2">
        <f>'Moving Avg'!D659</f>
        <v>6.02902</v>
      </c>
      <c r="G659" s="2">
        <f>'Moving Avg'!F659</f>
        <v>5.9996550000000024</v>
      </c>
      <c r="H659" s="2">
        <f>'Moving Avg'!G659</f>
        <v>5.6992099999999972</v>
      </c>
      <c r="I659" s="2">
        <f>'Moving Avg'!H659</f>
        <v>5.0057849999999995</v>
      </c>
      <c r="J659" s="17" t="str">
        <f>OBV!F659</f>
        <v>BULLISH</v>
      </c>
      <c r="K659" s="17" t="str">
        <f>OBV!G659</f>
        <v>NEUTRAL</v>
      </c>
      <c r="L659" s="17" t="str">
        <f>OBV!H659</f>
        <v>CONFIRMED BULLISH</v>
      </c>
    </row>
    <row r="660" spans="1:12" ht="13.5" x14ac:dyDescent="0.25">
      <c r="A660" s="3">
        <f>RSI!A660</f>
        <v>42964</v>
      </c>
      <c r="B660" s="2">
        <f>RSI!B660</f>
        <v>6.0015999999999998</v>
      </c>
      <c r="C660" s="2">
        <f>RSI!I660</f>
        <v>61.871410687289966</v>
      </c>
      <c r="D660" s="2">
        <f>MACD!E660</f>
        <v>3.7660442027050323E-2</v>
      </c>
      <c r="E660" s="2">
        <f>MACD!F660</f>
        <v>3.6110016713519669E-2</v>
      </c>
      <c r="F660" s="2">
        <f>'Moving Avg'!D660</f>
        <v>6.0323200000000003</v>
      </c>
      <c r="G660" s="2">
        <f>'Moving Avg'!F660</f>
        <v>6.0004800000000014</v>
      </c>
      <c r="H660" s="2">
        <f>'Moving Avg'!G660</f>
        <v>5.7219059999999971</v>
      </c>
      <c r="I660" s="2">
        <f>'Moving Avg'!H660</f>
        <v>5.0154699999999988</v>
      </c>
      <c r="J660" s="17" t="str">
        <f>OBV!F660</f>
        <v>BULLISH</v>
      </c>
      <c r="K660" s="17" t="str">
        <f>OBV!G660</f>
        <v>NEUTRAL</v>
      </c>
      <c r="L660" s="17" t="str">
        <f>OBV!H660</f>
        <v>CONFIRMED BULLISH</v>
      </c>
    </row>
    <row r="661" spans="1:12" ht="13.5" x14ac:dyDescent="0.25">
      <c r="A661" s="3">
        <f>RSI!A661</f>
        <v>42965</v>
      </c>
      <c r="B661" s="2">
        <f>RSI!B661</f>
        <v>6.04</v>
      </c>
      <c r="C661" s="2">
        <f>RSI!I661</f>
        <v>65.667673303895555</v>
      </c>
      <c r="D661" s="2">
        <f>MACD!E661</f>
        <v>3.2444162281358935E-2</v>
      </c>
      <c r="E661" s="2">
        <f>MACD!F661</f>
        <v>3.5376845827087527E-2</v>
      </c>
      <c r="F661" s="2">
        <f>'Moving Avg'!D661</f>
        <v>6.0433000000000003</v>
      </c>
      <c r="G661" s="2">
        <f>'Moving Avg'!F661</f>
        <v>6.0045950000000019</v>
      </c>
      <c r="H661" s="2">
        <f>'Moving Avg'!G661</f>
        <v>5.7420539999999969</v>
      </c>
      <c r="I661" s="2">
        <f>'Moving Avg'!H661</f>
        <v>5.0254804999999996</v>
      </c>
      <c r="J661" s="17" t="str">
        <f>OBV!F661</f>
        <v>BULLISH</v>
      </c>
      <c r="K661" s="17" t="str">
        <f>OBV!G661</f>
        <v>NEUTRAL</v>
      </c>
      <c r="L661" s="17" t="str">
        <f>OBV!H661</f>
        <v>CONFIRMED BULLISH</v>
      </c>
    </row>
    <row r="662" spans="1:12" ht="13.5" x14ac:dyDescent="0.25">
      <c r="A662" s="3">
        <f>RSI!A662</f>
        <v>42968</v>
      </c>
      <c r="B662" s="2">
        <f>RSI!B662</f>
        <v>6.3090999999999999</v>
      </c>
      <c r="C662" s="2">
        <f>RSI!I662</f>
        <v>80.397238433444002</v>
      </c>
      <c r="D662" s="2">
        <f>MACD!E662</f>
        <v>7.4286250187078906E-3</v>
      </c>
      <c r="E662" s="2">
        <f>MACD!F662</f>
        <v>2.97872016654116E-2</v>
      </c>
      <c r="F662" s="2">
        <f>'Moving Avg'!D662</f>
        <v>6.0861400000000003</v>
      </c>
      <c r="G662" s="2">
        <f>'Moving Avg'!F662</f>
        <v>6.0207950000000015</v>
      </c>
      <c r="H662" s="2">
        <f>'Moving Avg'!G662</f>
        <v>5.7655499999999975</v>
      </c>
      <c r="I662" s="2">
        <f>'Moving Avg'!H662</f>
        <v>5.0364354999999987</v>
      </c>
      <c r="J662" s="17" t="str">
        <f>OBV!F662</f>
        <v>BULLISH</v>
      </c>
      <c r="K662" s="17" t="str">
        <f>OBV!G662</f>
        <v>NEUTRAL</v>
      </c>
      <c r="L662" s="17" t="str">
        <f>OBV!H662</f>
        <v>CONFIRMED BULLISH</v>
      </c>
    </row>
    <row r="663" spans="1:12" ht="13.5" x14ac:dyDescent="0.25">
      <c r="A663" s="3">
        <f>RSI!A663</f>
        <v>42969</v>
      </c>
      <c r="B663" s="2">
        <f>RSI!B663</f>
        <v>6.5891000000000002</v>
      </c>
      <c r="C663" s="2">
        <f>RSI!I663</f>
        <v>86.761563979349106</v>
      </c>
      <c r="D663" s="2">
        <f>MACD!E663</f>
        <v>-3.6688147765633339E-2</v>
      </c>
      <c r="E663" s="2">
        <f>MACD!F663</f>
        <v>1.6492131779202612E-2</v>
      </c>
      <c r="F663" s="2">
        <f>'Moving Avg'!D663</f>
        <v>6.1959599999999995</v>
      </c>
      <c r="G663" s="2">
        <f>'Moving Avg'!F663</f>
        <v>6.0498950000000011</v>
      </c>
      <c r="H663" s="2">
        <f>'Moving Avg'!G663</f>
        <v>5.7946459999999966</v>
      </c>
      <c r="I663" s="2">
        <f>'Moving Avg'!H663</f>
        <v>5.0486569999999995</v>
      </c>
      <c r="J663" s="17" t="str">
        <f>OBV!F663</f>
        <v>BULLISH</v>
      </c>
      <c r="K663" s="17" t="str">
        <f>OBV!G663</f>
        <v>NEUTRAL</v>
      </c>
      <c r="L663" s="17" t="str">
        <f>OBV!H663</f>
        <v>CONFIRMED BULLISH</v>
      </c>
    </row>
    <row r="664" spans="1:12" ht="13.5" x14ac:dyDescent="0.25">
      <c r="A664" s="3">
        <f>RSI!A664</f>
        <v>42970</v>
      </c>
      <c r="B664" s="2">
        <f>RSI!B664</f>
        <v>6.5342000000000002</v>
      </c>
      <c r="C664" s="2">
        <f>RSI!I664</f>
        <v>81.195285398649489</v>
      </c>
      <c r="D664" s="2">
        <f>MACD!E664</f>
        <v>-7.3650996553757508E-2</v>
      </c>
      <c r="E664" s="2">
        <f>MACD!F664</f>
        <v>-1.5364938873894118E-3</v>
      </c>
      <c r="F664" s="2">
        <f>'Moving Avg'!D664</f>
        <v>6.2947999999999995</v>
      </c>
      <c r="G664" s="2">
        <f>'Moving Avg'!F664</f>
        <v>6.0762500000000008</v>
      </c>
      <c r="H664" s="2">
        <f>'Moving Avg'!G664</f>
        <v>5.8237139999999963</v>
      </c>
      <c r="I664" s="2">
        <f>'Moving Avg'!H664</f>
        <v>5.0607374999999992</v>
      </c>
      <c r="J664" s="17" t="str">
        <f>OBV!F664</f>
        <v>BULLISH</v>
      </c>
      <c r="K664" s="17" t="str">
        <f>OBV!G664</f>
        <v>NEUTRAL</v>
      </c>
      <c r="L664" s="17" t="str">
        <f>OBV!H664</f>
        <v>CONFIRMED BULLISH</v>
      </c>
    </row>
    <row r="665" spans="1:12" ht="13.5" x14ac:dyDescent="0.25">
      <c r="A665" s="3">
        <f>RSI!A665</f>
        <v>42971</v>
      </c>
      <c r="B665" s="2">
        <f>RSI!B665</f>
        <v>6.5068000000000001</v>
      </c>
      <c r="C665" s="2">
        <f>RSI!I665</f>
        <v>78.488785128700982</v>
      </c>
      <c r="D665" s="2">
        <f>MACD!E665</f>
        <v>-0.10599908609939579</v>
      </c>
      <c r="E665" s="2">
        <f>MACD!F665</f>
        <v>-2.2429012329790689E-2</v>
      </c>
      <c r="F665" s="2">
        <f>'Moving Avg'!D665</f>
        <v>6.3958399999999997</v>
      </c>
      <c r="G665" s="2">
        <f>'Moving Avg'!F665</f>
        <v>6.099590000000001</v>
      </c>
      <c r="H665" s="2">
        <f>'Moving Avg'!G665</f>
        <v>5.8522339999999966</v>
      </c>
      <c r="I665" s="2">
        <f>'Moving Avg'!H665</f>
        <v>5.0726809999999993</v>
      </c>
      <c r="J665" s="17" t="str">
        <f>OBV!F665</f>
        <v>BULLISH</v>
      </c>
      <c r="K665" s="17" t="str">
        <f>OBV!G665</f>
        <v>NEUTRAL</v>
      </c>
      <c r="L665" s="17" t="str">
        <f>OBV!H665</f>
        <v>CONFIRMED BULLISH</v>
      </c>
    </row>
    <row r="666" spans="1:12" ht="13.5" x14ac:dyDescent="0.25">
      <c r="A666" s="3">
        <f>RSI!A666</f>
        <v>42972</v>
      </c>
      <c r="B666" s="2">
        <f>RSI!B666</f>
        <v>6.4793000000000003</v>
      </c>
      <c r="C666" s="2">
        <f>RSI!I666</f>
        <v>75.759304263238192</v>
      </c>
      <c r="D666" s="2">
        <f>MACD!E666</f>
        <v>-0.13404332621521675</v>
      </c>
      <c r="E666" s="2">
        <f>MACD!F666</f>
        <v>-4.4751875106875907E-2</v>
      </c>
      <c r="F666" s="2">
        <f>'Moving Avg'!D666</f>
        <v>6.4837000000000007</v>
      </c>
      <c r="G666" s="2">
        <f>'Moving Avg'!F666</f>
        <v>6.1243000000000007</v>
      </c>
      <c r="H666" s="2">
        <f>'Moving Avg'!G666</f>
        <v>5.8780659999999969</v>
      </c>
      <c r="I666" s="2">
        <f>'Moving Avg'!H666</f>
        <v>5.0844869999999993</v>
      </c>
      <c r="J666" s="17" t="str">
        <f>OBV!F666</f>
        <v>BULLISH</v>
      </c>
      <c r="K666" s="17" t="str">
        <f>OBV!G666</f>
        <v>NEUTRAL</v>
      </c>
      <c r="L666" s="17" t="str">
        <f>OBV!H666</f>
        <v>CONFIRMED BULLISH</v>
      </c>
    </row>
    <row r="667" spans="1:12" ht="13.5" x14ac:dyDescent="0.25">
      <c r="A667" s="3">
        <f>RSI!A667</f>
        <v>42975</v>
      </c>
      <c r="B667" s="2">
        <f>RSI!B667</f>
        <v>6.7263999999999999</v>
      </c>
      <c r="C667" s="2">
        <f>RSI!I667</f>
        <v>81.862682003988283</v>
      </c>
      <c r="D667" s="2">
        <f>MACD!E667</f>
        <v>-0.16153105478213892</v>
      </c>
      <c r="E667" s="2">
        <f>MACD!F667</f>
        <v>-6.8107711041928504E-2</v>
      </c>
      <c r="F667" s="2">
        <f>'Moving Avg'!D667</f>
        <v>6.5671599999999994</v>
      </c>
      <c r="G667" s="2">
        <f>'Moving Avg'!F667</f>
        <v>6.1613650000000009</v>
      </c>
      <c r="H667" s="2">
        <f>'Moving Avg'!G667</f>
        <v>5.9066999999999972</v>
      </c>
      <c r="I667" s="2">
        <f>'Moving Avg'!H667</f>
        <v>5.0975284999999992</v>
      </c>
      <c r="J667" s="17" t="str">
        <f>OBV!F667</f>
        <v>BULLISH</v>
      </c>
      <c r="K667" s="17" t="str">
        <f>OBV!G667</f>
        <v>NEUTRAL</v>
      </c>
      <c r="L667" s="17" t="str">
        <f>OBV!H667</f>
        <v>CONFIRMED BULLISH</v>
      </c>
    </row>
    <row r="668" spans="1:12" ht="13.5" x14ac:dyDescent="0.25">
      <c r="A668" s="3">
        <f>RSI!A668</f>
        <v>42976</v>
      </c>
      <c r="B668" s="2">
        <f>RSI!B668</f>
        <v>6.6989999999999998</v>
      </c>
      <c r="C668" s="2">
        <f>RSI!I668</f>
        <v>79.473175397082741</v>
      </c>
      <c r="D668" s="2">
        <f>MACD!E668</f>
        <v>-0.19483932012907612</v>
      </c>
      <c r="E668" s="2">
        <f>MACD!F668</f>
        <v>-9.3454032859358036E-2</v>
      </c>
      <c r="F668" s="2">
        <f>'Moving Avg'!D668</f>
        <v>6.5891399999999987</v>
      </c>
      <c r="G668" s="2">
        <f>'Moving Avg'!F668</f>
        <v>6.1970600000000005</v>
      </c>
      <c r="H668" s="2">
        <f>'Moving Avg'!G668</f>
        <v>5.9333959999999966</v>
      </c>
      <c r="I668" s="2">
        <f>'Moving Avg'!H668</f>
        <v>5.1104599999999998</v>
      </c>
      <c r="J668" s="17" t="str">
        <f>OBV!F668</f>
        <v>BULLISH</v>
      </c>
      <c r="K668" s="17" t="str">
        <f>OBV!G668</f>
        <v>NEUTRAL</v>
      </c>
      <c r="L668" s="17" t="str">
        <f>OBV!H668</f>
        <v>CONFIRMED BULLISH</v>
      </c>
    </row>
    <row r="669" spans="1:12" ht="13.5" x14ac:dyDescent="0.25">
      <c r="A669" s="3">
        <f>RSI!A669</f>
        <v>42977</v>
      </c>
      <c r="B669" s="2">
        <f>RSI!B669</f>
        <v>6.8361999999999998</v>
      </c>
      <c r="C669" s="2">
        <f>RSI!I669</f>
        <v>82.264742084857318</v>
      </c>
      <c r="D669" s="2">
        <f>MACD!E669</f>
        <v>-0.23638808277834045</v>
      </c>
      <c r="E669" s="2">
        <f>MACD!F669</f>
        <v>-0.12204084284315452</v>
      </c>
      <c r="F669" s="2">
        <f>'Moving Avg'!D669</f>
        <v>6.6495399999999991</v>
      </c>
      <c r="G669" s="2">
        <f>'Moving Avg'!F669</f>
        <v>6.2396150000000006</v>
      </c>
      <c r="H669" s="2">
        <f>'Moving Avg'!G669</f>
        <v>5.9631559999999979</v>
      </c>
      <c r="I669" s="2">
        <f>'Moving Avg'!H669</f>
        <v>5.1240504999999992</v>
      </c>
      <c r="J669" s="17" t="str">
        <f>OBV!F669</f>
        <v>BULLISH</v>
      </c>
      <c r="K669" s="17" t="str">
        <f>OBV!G669</f>
        <v>NEUTRAL</v>
      </c>
      <c r="L669" s="17" t="str">
        <f>OBV!H669</f>
        <v>CONFIRMED BULLISH</v>
      </c>
    </row>
    <row r="670" spans="1:12" ht="13.5" x14ac:dyDescent="0.25">
      <c r="A670" s="3">
        <f>RSI!A670</f>
        <v>42978</v>
      </c>
      <c r="B670" s="2">
        <f>RSI!B670</f>
        <v>6.8087999999999997</v>
      </c>
      <c r="C670" s="2">
        <f>RSI!I670</f>
        <v>79.926977575513888</v>
      </c>
      <c r="D670" s="2">
        <f>MACD!E670</f>
        <v>-0.27919821781376619</v>
      </c>
      <c r="E670" s="2">
        <f>MACD!F670</f>
        <v>-0.15347231783727686</v>
      </c>
      <c r="F670" s="2">
        <f>'Moving Avg'!D670</f>
        <v>6.7099399999999987</v>
      </c>
      <c r="G670" s="2">
        <f>'Moving Avg'!F670</f>
        <v>6.280800000000001</v>
      </c>
      <c r="H670" s="2">
        <f>'Moving Avg'!G670</f>
        <v>5.992367999999999</v>
      </c>
      <c r="I670" s="2">
        <f>'Moving Avg'!H670</f>
        <v>5.1373704999999994</v>
      </c>
      <c r="J670" s="17" t="str">
        <f>OBV!F670</f>
        <v>BULLISH</v>
      </c>
      <c r="K670" s="17" t="str">
        <f>OBV!G670</f>
        <v>NEUTRAL</v>
      </c>
      <c r="L670" s="17" t="str">
        <f>OBV!H670</f>
        <v>CONFIRMED BULLISH</v>
      </c>
    </row>
    <row r="671" spans="1:12" ht="13.5" x14ac:dyDescent="0.25">
      <c r="A671" s="3">
        <f>RSI!A671</f>
        <v>42982</v>
      </c>
      <c r="B671" s="2">
        <f>RSI!B671</f>
        <v>6.8087999999999997</v>
      </c>
      <c r="C671" s="2">
        <f>RSI!I671</f>
        <v>79.926977575513888</v>
      </c>
      <c r="D671" s="2">
        <f>MACD!E671</f>
        <v>-0.31284834392056649</v>
      </c>
      <c r="E671" s="2">
        <f>MACD!F671</f>
        <v>-0.18534752305393479</v>
      </c>
      <c r="F671" s="2">
        <f>'Moving Avg'!D671</f>
        <v>6.7758399999999996</v>
      </c>
      <c r="G671" s="2">
        <f>'Moving Avg'!F671</f>
        <v>6.3219849999999997</v>
      </c>
      <c r="H671" s="2">
        <f>'Moving Avg'!G671</f>
        <v>6.021469999999999</v>
      </c>
      <c r="I671" s="2">
        <f>'Moving Avg'!H671</f>
        <v>5.1506904999999987</v>
      </c>
      <c r="J671" s="17" t="str">
        <f>OBV!F671</f>
        <v>BULLISH</v>
      </c>
      <c r="K671" s="17" t="str">
        <f>OBV!G671</f>
        <v>NEUTRAL</v>
      </c>
      <c r="L671" s="17" t="str">
        <f>OBV!H671</f>
        <v>CONFIRMED BULLISH</v>
      </c>
    </row>
    <row r="672" spans="1:12" ht="13.5" x14ac:dyDescent="0.25">
      <c r="A672" s="3">
        <f>RSI!A672</f>
        <v>42983</v>
      </c>
      <c r="B672" s="2">
        <f>RSI!B672</f>
        <v>6.8692000000000002</v>
      </c>
      <c r="C672" s="2">
        <f>RSI!I672</f>
        <v>81.286533297351738</v>
      </c>
      <c r="D672" s="2">
        <f>MACD!E672</f>
        <v>-0.30748250717893555</v>
      </c>
      <c r="E672" s="2">
        <f>MACD!F672</f>
        <v>-0.20977451987893495</v>
      </c>
      <c r="F672" s="2">
        <f>'Moving Avg'!D672</f>
        <v>6.8043999999999993</v>
      </c>
      <c r="G672" s="2">
        <f>'Moving Avg'!F672</f>
        <v>6.3661900000000005</v>
      </c>
      <c r="H672" s="2">
        <f>'Moving Avg'!G672</f>
        <v>6.0492539999999986</v>
      </c>
      <c r="I672" s="2">
        <f>'Moving Avg'!H672</f>
        <v>5.1643124999999994</v>
      </c>
      <c r="J672" s="17" t="str">
        <f>OBV!F672</f>
        <v>BULLISH</v>
      </c>
      <c r="K672" s="17" t="str">
        <f>OBV!G672</f>
        <v>NEUTRAL</v>
      </c>
      <c r="L672" s="17" t="str">
        <f>OBV!H672</f>
        <v>CONFIRMED BULLISH</v>
      </c>
    </row>
    <row r="673" spans="1:12" ht="13.5" x14ac:dyDescent="0.25">
      <c r="A673" s="3">
        <f>RSI!A673</f>
        <v>42984</v>
      </c>
      <c r="B673" s="2">
        <f>RSI!B673</f>
        <v>6.8636999999999997</v>
      </c>
      <c r="C673" s="2">
        <f>RSI!I673</f>
        <v>80.750195678101932</v>
      </c>
      <c r="D673" s="2">
        <f>MACD!E673</f>
        <v>-0.26267300537647387</v>
      </c>
      <c r="E673" s="2">
        <f>MACD!F673</f>
        <v>-0.22035421697844276</v>
      </c>
      <c r="F673" s="2">
        <f>'Moving Avg'!D673</f>
        <v>6.8373400000000002</v>
      </c>
      <c r="G673" s="2">
        <f>'Moving Avg'!F673</f>
        <v>6.4101200000000009</v>
      </c>
      <c r="H673" s="2">
        <f>'Moving Avg'!G673</f>
        <v>6.0769279999999979</v>
      </c>
      <c r="I673" s="2">
        <f>'Moving Avg'!H673</f>
        <v>5.1779070000000003</v>
      </c>
      <c r="J673" s="17" t="str">
        <f>OBV!F673</f>
        <v>BULLISH</v>
      </c>
      <c r="K673" s="17" t="str">
        <f>OBV!G673</f>
        <v>NEUTRAL</v>
      </c>
      <c r="L673" s="17" t="str">
        <f>OBV!H673</f>
        <v>CONFIRMED BULLISH</v>
      </c>
    </row>
    <row r="674" spans="1:12" ht="13.5" x14ac:dyDescent="0.25">
      <c r="A674" s="3">
        <f>RSI!A674</f>
        <v>42985</v>
      </c>
      <c r="B674" s="2">
        <f>RSI!B674</f>
        <v>6.8636999999999997</v>
      </c>
      <c r="C674" s="2">
        <f>RSI!I674</f>
        <v>80.750195678101932</v>
      </c>
      <c r="D674" s="2">
        <f>MACD!E674</f>
        <v>-0.23614791985743455</v>
      </c>
      <c r="E674" s="2">
        <f>MACD!F674</f>
        <v>-0.22351295755424114</v>
      </c>
      <c r="F674" s="2">
        <f>'Moving Avg'!D674</f>
        <v>6.8428399999999998</v>
      </c>
      <c r="G674" s="2">
        <f>'Moving Avg'!F674</f>
        <v>6.4540500000000005</v>
      </c>
      <c r="H674" s="2">
        <f>'Moving Avg'!G674</f>
        <v>6.1050419999999974</v>
      </c>
      <c r="I674" s="2">
        <f>'Moving Avg'!H674</f>
        <v>5.1915280000000008</v>
      </c>
      <c r="J674" s="17" t="str">
        <f>OBV!F674</f>
        <v>BULLISH</v>
      </c>
      <c r="K674" s="17" t="str">
        <f>OBV!G674</f>
        <v>NEUTRAL</v>
      </c>
      <c r="L674" s="17" t="str">
        <f>OBV!H674</f>
        <v>CONFIRMED BULLISH</v>
      </c>
    </row>
    <row r="675" spans="1:12" ht="13.5" x14ac:dyDescent="0.25">
      <c r="A675" s="3">
        <f>RSI!A675</f>
        <v>42986</v>
      </c>
      <c r="B675" s="2">
        <f>RSI!B675</f>
        <v>6.9185999999999996</v>
      </c>
      <c r="C675" s="2">
        <f>RSI!I675</f>
        <v>82.116218732073918</v>
      </c>
      <c r="D675" s="2">
        <f>MACD!E675</f>
        <v>-0.22471205034983921</v>
      </c>
      <c r="E675" s="2">
        <f>MACD!F675</f>
        <v>-0.22375277611336078</v>
      </c>
      <c r="F675" s="2">
        <f>'Moving Avg'!D675</f>
        <v>6.8647999999999998</v>
      </c>
      <c r="G675" s="2">
        <f>'Moving Avg'!F675</f>
        <v>6.5007250000000001</v>
      </c>
      <c r="H675" s="2">
        <f>'Moving Avg'!G675</f>
        <v>6.1341439999999992</v>
      </c>
      <c r="I675" s="2">
        <f>'Moving Avg'!H675</f>
        <v>5.2053970000000005</v>
      </c>
      <c r="J675" s="17" t="str">
        <f>OBV!F675</f>
        <v>BULLISH</v>
      </c>
      <c r="K675" s="17" t="str">
        <f>OBV!G675</f>
        <v>NEUTRAL</v>
      </c>
      <c r="L675" s="17" t="str">
        <f>OBV!H675</f>
        <v>CONFIRMED BULLISH</v>
      </c>
    </row>
    <row r="676" spans="1:12" ht="13.5" x14ac:dyDescent="0.25">
      <c r="A676" s="3">
        <f>RSI!A676</f>
        <v>42989</v>
      </c>
      <c r="B676" s="2">
        <f>RSI!B676</f>
        <v>6.9185999999999996</v>
      </c>
      <c r="C676" s="2">
        <f>RSI!I676</f>
        <v>82.116218732073918</v>
      </c>
      <c r="D676" s="2">
        <f>MACD!E676</f>
        <v>-0.22211514916468911</v>
      </c>
      <c r="E676" s="2">
        <f>MACD!F676</f>
        <v>-0.22342525072362646</v>
      </c>
      <c r="F676" s="2">
        <f>'Moving Avg'!D676</f>
        <v>6.8867599999999998</v>
      </c>
      <c r="G676" s="2">
        <f>'Moving Avg'!F676</f>
        <v>6.5474000000000006</v>
      </c>
      <c r="H676" s="2">
        <f>'Moving Avg'!G676</f>
        <v>6.1637959999999996</v>
      </c>
      <c r="I676" s="2">
        <f>'Moving Avg'!H676</f>
        <v>5.2192924999999999</v>
      </c>
      <c r="J676" s="17" t="str">
        <f>OBV!F676</f>
        <v>BULLISH</v>
      </c>
      <c r="K676" s="17" t="str">
        <f>OBV!G676</f>
        <v>NEUTRAL</v>
      </c>
      <c r="L676" s="17" t="str">
        <f>OBV!H676</f>
        <v>CONFIRMED BULLISH</v>
      </c>
    </row>
    <row r="677" spans="1:12" ht="13.5" x14ac:dyDescent="0.25">
      <c r="A677" s="3">
        <f>RSI!A677</f>
        <v>42990</v>
      </c>
      <c r="B677" s="2">
        <f>RSI!B677</f>
        <v>6.9185999999999996</v>
      </c>
      <c r="C677" s="2">
        <f>RSI!I677</f>
        <v>82.116218732073918</v>
      </c>
      <c r="D677" s="2">
        <f>MACD!E677</f>
        <v>-0.18454019639381958</v>
      </c>
      <c r="E677" s="2">
        <f>MACD!F677</f>
        <v>-0.21564823985766507</v>
      </c>
      <c r="F677" s="2">
        <f>'Moving Avg'!D677</f>
        <v>6.8966399999999997</v>
      </c>
      <c r="G677" s="2">
        <f>'Moving Avg'!F677</f>
        <v>6.5885850000000001</v>
      </c>
      <c r="H677" s="2">
        <f>'Moving Avg'!G677</f>
        <v>6.1928980000000005</v>
      </c>
      <c r="I677" s="2">
        <f>'Moving Avg'!H677</f>
        <v>5.2332149999999986</v>
      </c>
      <c r="J677" s="17" t="str">
        <f>OBV!F677</f>
        <v>BEARISH</v>
      </c>
      <c r="K677" s="17" t="str">
        <f>OBV!G677</f>
        <v>NEUTRAL</v>
      </c>
      <c r="L677" s="17" t="str">
        <f>OBV!H677</f>
        <v>BEARISH DIVERGENCE</v>
      </c>
    </row>
    <row r="678" spans="1:12" ht="13.5" x14ac:dyDescent="0.25">
      <c r="A678" s="3">
        <f>RSI!A678</f>
        <v>42991</v>
      </c>
      <c r="B678" s="2">
        <f>RSI!B678</f>
        <v>6.9185999999999996</v>
      </c>
      <c r="C678" s="2">
        <f>RSI!I678</f>
        <v>82.116218732073918</v>
      </c>
      <c r="D678" s="2">
        <f>MACD!E678</f>
        <v>-0.1594038066571688</v>
      </c>
      <c r="E678" s="2">
        <f>MACD!F678</f>
        <v>-0.2043993532175658</v>
      </c>
      <c r="F678" s="2">
        <f>'Moving Avg'!D678</f>
        <v>6.9076199999999988</v>
      </c>
      <c r="G678" s="2">
        <f>'Moving Avg'!F678</f>
        <v>6.6325149999999997</v>
      </c>
      <c r="H678" s="2">
        <f>'Moving Avg'!G678</f>
        <v>6.2214520000000002</v>
      </c>
      <c r="I678" s="2">
        <f>'Moving Avg'!H678</f>
        <v>5.2470840000000001</v>
      </c>
      <c r="J678" s="17" t="str">
        <f>OBV!F678</f>
        <v>BULLISH</v>
      </c>
      <c r="K678" s="17" t="str">
        <f>OBV!G678</f>
        <v>NEUTRAL</v>
      </c>
      <c r="L678" s="17" t="str">
        <f>OBV!H678</f>
        <v>CONFIRMED BULLISH</v>
      </c>
    </row>
    <row r="679" spans="1:12" ht="13.5" x14ac:dyDescent="0.25">
      <c r="A679" s="3">
        <f>RSI!A679</f>
        <v>42992</v>
      </c>
      <c r="B679" s="2">
        <f>RSI!B679</f>
        <v>6.8636999999999997</v>
      </c>
      <c r="C679" s="2">
        <f>RSI!I679</f>
        <v>74.961257175149257</v>
      </c>
      <c r="D679" s="2">
        <f>MACD!E679</f>
        <v>-0.11522169154546713</v>
      </c>
      <c r="E679" s="2">
        <f>MACD!F679</f>
        <v>-0.1865638208831461</v>
      </c>
      <c r="F679" s="2">
        <f>'Moving Avg'!D679</f>
        <v>6.9076199999999996</v>
      </c>
      <c r="G679" s="2">
        <f>'Moving Avg'!F679</f>
        <v>6.6736999999999993</v>
      </c>
      <c r="H679" s="2">
        <f>'Moving Avg'!G679</f>
        <v>6.247808</v>
      </c>
      <c r="I679" s="2">
        <f>'Moving Avg'!H679</f>
        <v>5.2606785</v>
      </c>
      <c r="J679" s="17" t="str">
        <f>OBV!F679</f>
        <v>BULLISH</v>
      </c>
      <c r="K679" s="17" t="str">
        <f>OBV!G679</f>
        <v>NEUTRAL</v>
      </c>
      <c r="L679" s="17" t="str">
        <f>OBV!H679</f>
        <v>NEUTRAL</v>
      </c>
    </row>
    <row r="680" spans="1:12" ht="13.5" x14ac:dyDescent="0.25">
      <c r="A680" s="3">
        <f>RSI!A680</f>
        <v>42993</v>
      </c>
      <c r="B680" s="2">
        <f>RSI!B680</f>
        <v>6.8361999999999998</v>
      </c>
      <c r="C680" s="2">
        <f>RSI!I680</f>
        <v>71.596045182168211</v>
      </c>
      <c r="D680" s="2">
        <f>MACD!E680</f>
        <v>-8.1784744474527216E-2</v>
      </c>
      <c r="E680" s="2">
        <f>MACD!F680</f>
        <v>-0.16560800560142233</v>
      </c>
      <c r="F680" s="2">
        <f>'Moving Avg'!D680</f>
        <v>6.89114</v>
      </c>
      <c r="G680" s="2">
        <f>'Moving Avg'!F680</f>
        <v>6.7154299999999996</v>
      </c>
      <c r="H680" s="2">
        <f>'Moving Avg'!G680</f>
        <v>6.2703200000000008</v>
      </c>
      <c r="I680" s="2">
        <f>'Moving Avg'!H680</f>
        <v>5.2739749999999992</v>
      </c>
      <c r="J680" s="17" t="str">
        <f>OBV!F680</f>
        <v>BEARISH</v>
      </c>
      <c r="K680" s="17" t="str">
        <f>OBV!G680</f>
        <v>NEUTRAL</v>
      </c>
      <c r="L680" s="17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6.8197999999999999</v>
      </c>
      <c r="C681" s="2">
        <f>RSI!I681</f>
        <v>69.589651885971108</v>
      </c>
      <c r="D681" s="2">
        <f>MACD!E681</f>
        <v>-5.3753122188468616E-2</v>
      </c>
      <c r="E681" s="2">
        <f>MACD!F681</f>
        <v>-0.14323702891883161</v>
      </c>
      <c r="F681" s="2">
        <f>'Moving Avg'!D681</f>
        <v>6.8713799999999994</v>
      </c>
      <c r="G681" s="2">
        <f>'Moving Avg'!F681</f>
        <v>6.7544199999999979</v>
      </c>
      <c r="H681" s="2">
        <f>'Moving Avg'!G681</f>
        <v>6.2912960000000009</v>
      </c>
      <c r="I681" s="2">
        <f>'Moving Avg'!H681</f>
        <v>5.2867350000000002</v>
      </c>
      <c r="J681" s="17" t="str">
        <f>OBV!F681</f>
        <v>BEARISH</v>
      </c>
      <c r="K681" s="17" t="str">
        <f>OBV!G681</f>
        <v>NEUTRAL</v>
      </c>
      <c r="L681" s="17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6.8307000000000002</v>
      </c>
      <c r="C682" s="2">
        <f>RSI!I682</f>
        <v>70.187637533914497</v>
      </c>
      <c r="D682" s="2">
        <f>MACD!E682</f>
        <v>-2.2818909603226523E-2</v>
      </c>
      <c r="E682" s="2">
        <f>MACD!F682</f>
        <v>-0.11915340505571059</v>
      </c>
      <c r="F682" s="2">
        <f>'Moving Avg'!D682</f>
        <v>6.8537999999999997</v>
      </c>
      <c r="G682" s="2">
        <f>'Moving Avg'!F682</f>
        <v>6.7804999999999991</v>
      </c>
      <c r="H682" s="2">
        <f>'Moving Avg'!G682</f>
        <v>6.3109520000000012</v>
      </c>
      <c r="I682" s="2">
        <f>'Moving Avg'!H682</f>
        <v>5.2994960000000004</v>
      </c>
      <c r="J682" s="17" t="str">
        <f>OBV!F682</f>
        <v>BEARISH</v>
      </c>
      <c r="K682" s="17" t="str">
        <f>OBV!G682</f>
        <v>NEUTRAL</v>
      </c>
      <c r="L682" s="17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6.8087999999999997</v>
      </c>
      <c r="C683" s="2">
        <f>RSI!I683</f>
        <v>67.323218573136629</v>
      </c>
      <c r="D683" s="2">
        <f>MACD!E683</f>
        <v>2.8921562069008644E-3</v>
      </c>
      <c r="E683" s="2">
        <f>MACD!F683</f>
        <v>-9.4744292803188315E-2</v>
      </c>
      <c r="F683" s="2">
        <f>'Moving Avg'!D683</f>
        <v>6.8318399999999997</v>
      </c>
      <c r="G683" s="2">
        <f>'Moving Avg'!F683</f>
        <v>6.7914849999999989</v>
      </c>
      <c r="H683" s="2">
        <f>'Moving Avg'!G683</f>
        <v>6.3278640000000017</v>
      </c>
      <c r="I683" s="2">
        <f>'Moving Avg'!H683</f>
        <v>5.3126819999999997</v>
      </c>
      <c r="J683" s="17" t="str">
        <f>OBV!F683</f>
        <v>BEARISH</v>
      </c>
      <c r="K683" s="17" t="str">
        <f>OBV!G683</f>
        <v>NEUTRAL</v>
      </c>
      <c r="L683" s="17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6.8087999999999997</v>
      </c>
      <c r="C684" s="2">
        <f>RSI!I684</f>
        <v>67.323218573136629</v>
      </c>
      <c r="D684" s="2">
        <f>MACD!E684</f>
        <v>2.3628835617035548E-2</v>
      </c>
      <c r="E684" s="2">
        <f>MACD!F684</f>
        <v>-7.1069667119143545E-2</v>
      </c>
      <c r="F684" s="2">
        <f>'Moving Avg'!D684</f>
        <v>6.8208599999999988</v>
      </c>
      <c r="G684" s="2">
        <f>'Moving Avg'!F684</f>
        <v>6.8052149999999987</v>
      </c>
      <c r="H684" s="2">
        <f>'Moving Avg'!G684</f>
        <v>6.3459840000000005</v>
      </c>
      <c r="I684" s="2">
        <f>'Moving Avg'!H684</f>
        <v>5.3256004999999993</v>
      </c>
      <c r="J684" s="17" t="str">
        <f>OBV!F684</f>
        <v>BEARISH</v>
      </c>
      <c r="K684" s="17" t="str">
        <f>OBV!G684</f>
        <v>NEUTRAL</v>
      </c>
      <c r="L684" s="17" t="str">
        <f>OBV!H684</f>
        <v>CONFIRMED BEARISH</v>
      </c>
    </row>
    <row r="685" spans="1:12" ht="13.5" x14ac:dyDescent="0.25">
      <c r="A685" s="3">
        <f>RSI!A685</f>
        <v>43003</v>
      </c>
      <c r="B685" s="2">
        <f>RSI!B685</f>
        <v>6.7538999999999998</v>
      </c>
      <c r="C685" s="2">
        <f>RSI!I685</f>
        <v>60.182473265508733</v>
      </c>
      <c r="D685" s="2">
        <f>MACD!E685</f>
        <v>5.2744708823071917E-2</v>
      </c>
      <c r="E685" s="2">
        <f>MACD!F685</f>
        <v>-4.6306791930700454E-2</v>
      </c>
      <c r="F685" s="2">
        <f>'Moving Avg'!D685</f>
        <v>6.8043999999999993</v>
      </c>
      <c r="G685" s="2">
        <f>'Moving Avg'!F685</f>
        <v>6.817569999999999</v>
      </c>
      <c r="H685" s="2">
        <f>'Moving Avg'!G685</f>
        <v>6.3626780000000007</v>
      </c>
      <c r="I685" s="2">
        <f>'Moving Avg'!H685</f>
        <v>5.3379774999999992</v>
      </c>
      <c r="J685" s="17" t="str">
        <f>OBV!F685</f>
        <v>BEARISH</v>
      </c>
      <c r="K685" s="17" t="str">
        <f>OBV!G685</f>
        <v>NEUTRAL</v>
      </c>
      <c r="L685" s="17" t="str">
        <f>OBV!H685</f>
        <v>CONFIRMED BEARISH</v>
      </c>
    </row>
    <row r="686" spans="1:12" ht="13.5" x14ac:dyDescent="0.25">
      <c r="A686" s="3">
        <f>RSI!A686</f>
        <v>43004</v>
      </c>
      <c r="B686" s="2">
        <f>RSI!B686</f>
        <v>6.6989999999999998</v>
      </c>
      <c r="C686" s="2">
        <f>RSI!I686</f>
        <v>54.012826999328951</v>
      </c>
      <c r="D686" s="2">
        <f>MACD!E686</f>
        <v>8.0898800835515594E-2</v>
      </c>
      <c r="E686" s="2">
        <f>MACD!F686</f>
        <v>-2.0865673377457244E-2</v>
      </c>
      <c r="F686" s="2">
        <f>'Moving Avg'!D686</f>
        <v>6.7802399999999992</v>
      </c>
      <c r="G686" s="2">
        <f>'Moving Avg'!F686</f>
        <v>6.8285549999999997</v>
      </c>
      <c r="H686" s="2">
        <f>'Moving Avg'!G686</f>
        <v>6.3769560000000016</v>
      </c>
      <c r="I686" s="2">
        <f>'Moving Avg'!H686</f>
        <v>5.3500799999999993</v>
      </c>
      <c r="J686" s="17" t="str">
        <f>OBV!F686</f>
        <v>BEARISH</v>
      </c>
      <c r="K686" s="17" t="str">
        <f>OBV!G686</f>
        <v>NEUTRAL</v>
      </c>
      <c r="L686" s="17" t="str">
        <f>OBV!H686</f>
        <v>CONFIRMED BEARISH</v>
      </c>
    </row>
    <row r="687" spans="1:12" ht="13.5" x14ac:dyDescent="0.25">
      <c r="A687" s="3">
        <f>RSI!A687</f>
        <v>43005</v>
      </c>
      <c r="B687" s="2">
        <f>RSI!B687</f>
        <v>6.6715</v>
      </c>
      <c r="C687" s="2">
        <f>RSI!I687</f>
        <v>51.182375580146669</v>
      </c>
      <c r="D687" s="2">
        <f>MACD!E687</f>
        <v>0.10657452761637032</v>
      </c>
      <c r="E687" s="2">
        <f>MACD!F687</f>
        <v>4.6223668213082707E-3</v>
      </c>
      <c r="F687" s="2">
        <f>'Moving Avg'!D687</f>
        <v>6.7483999999999993</v>
      </c>
      <c r="G687" s="2">
        <f>'Moving Avg'!F687</f>
        <v>6.8258100000000015</v>
      </c>
      <c r="H687" s="2">
        <f>'Moving Avg'!G687</f>
        <v>6.3920019999999997</v>
      </c>
      <c r="I687" s="2">
        <f>'Moving Avg'!H687</f>
        <v>5.3620449999999993</v>
      </c>
      <c r="J687" s="17" t="str">
        <f>OBV!F687</f>
        <v>BEARISH</v>
      </c>
      <c r="K687" s="17" t="str">
        <f>OBV!G687</f>
        <v>NEUTRAL</v>
      </c>
      <c r="L687" s="17" t="str">
        <f>OBV!H687</f>
        <v>CONFIRMED BEARISH</v>
      </c>
    </row>
    <row r="688" spans="1:12" ht="13.5" x14ac:dyDescent="0.25">
      <c r="A688" s="3">
        <f>RSI!A688</f>
        <v>43006</v>
      </c>
      <c r="B688" s="2">
        <f>RSI!B688</f>
        <v>6.5891000000000002</v>
      </c>
      <c r="C688" s="2">
        <f>RSI!I688</f>
        <v>43.779378329053671</v>
      </c>
      <c r="D688" s="2">
        <f>MACD!E688</f>
        <v>0.13439597136072745</v>
      </c>
      <c r="E688" s="2">
        <f>MACD!F688</f>
        <v>3.0577087729192109E-2</v>
      </c>
      <c r="F688" s="2">
        <f>'Moving Avg'!D688</f>
        <v>6.7044600000000001</v>
      </c>
      <c r="G688" s="2">
        <f>'Moving Avg'!F688</f>
        <v>6.8203150000000008</v>
      </c>
      <c r="H688" s="2">
        <f>'Moving Avg'!G688</f>
        <v>6.4053999999999993</v>
      </c>
      <c r="I688" s="2">
        <f>'Moving Avg'!H688</f>
        <v>5.3730629999999984</v>
      </c>
      <c r="J688" s="17" t="str">
        <f>OBV!F688</f>
        <v>BEARISH</v>
      </c>
      <c r="K688" s="17" t="str">
        <f>OBV!G688</f>
        <v>NEUTRAL</v>
      </c>
      <c r="L688" s="17" t="str">
        <f>OBV!H688</f>
        <v>CONFIRMED BEARISH</v>
      </c>
    </row>
    <row r="689" spans="1:12" ht="13.5" x14ac:dyDescent="0.25">
      <c r="A689" s="3">
        <f>RSI!A689</f>
        <v>43007</v>
      </c>
      <c r="B689" s="2">
        <f>RSI!B689</f>
        <v>6.5835999999999997</v>
      </c>
      <c r="C689" s="2">
        <f>RSI!I689</f>
        <v>43.328888635346004</v>
      </c>
      <c r="D689" s="2">
        <f>MACD!E689</f>
        <v>0.15037806009079979</v>
      </c>
      <c r="E689" s="2">
        <f>MACD!F689</f>
        <v>5.4537282201513645E-2</v>
      </c>
      <c r="F689" s="2">
        <f>'Moving Avg'!D689</f>
        <v>6.6594199999999999</v>
      </c>
      <c r="G689" s="2">
        <f>'Moving Avg'!F689</f>
        <v>6.8076849999999993</v>
      </c>
      <c r="H689" s="2">
        <f>'Moving Avg'!G689</f>
        <v>6.41737</v>
      </c>
      <c r="I689" s="2">
        <f>'Moving Avg'!H689</f>
        <v>5.3840534999999985</v>
      </c>
      <c r="J689" s="17" t="str">
        <f>OBV!F689</f>
        <v>BEARISH</v>
      </c>
      <c r="K689" s="17" t="str">
        <f>OBV!G689</f>
        <v>NEUTRAL</v>
      </c>
      <c r="L689" s="17" t="str">
        <f>OBV!H689</f>
        <v>CONFIRMED BEARISH</v>
      </c>
    </row>
    <row r="690" spans="1:12" ht="13.5" x14ac:dyDescent="0.25">
      <c r="A690" s="3">
        <f>RSI!A690</f>
        <v>43010</v>
      </c>
      <c r="B690" s="2">
        <f>RSI!B690</f>
        <v>6.4793000000000003</v>
      </c>
      <c r="C690" s="2">
        <f>RSI!I690</f>
        <v>35.804672284461617</v>
      </c>
      <c r="D690" s="2">
        <f>MACD!E690</f>
        <v>0.16787310898084673</v>
      </c>
      <c r="E690" s="2">
        <f>MACD!F690</f>
        <v>7.7204447557380262E-2</v>
      </c>
      <c r="F690" s="2">
        <f>'Moving Avg'!D690</f>
        <v>6.6044999999999998</v>
      </c>
      <c r="G690" s="2">
        <f>'Moving Avg'!F690</f>
        <v>6.7912099999999995</v>
      </c>
      <c r="H690" s="2">
        <f>'Moving Avg'!G690</f>
        <v>6.4272539999999996</v>
      </c>
      <c r="I690" s="2">
        <f>'Moving Avg'!H690</f>
        <v>5.3945224999999981</v>
      </c>
      <c r="J690" s="17" t="str">
        <f>OBV!F690</f>
        <v>BEARISH</v>
      </c>
      <c r="K690" s="17" t="str">
        <f>OBV!G690</f>
        <v>NEUTRAL</v>
      </c>
      <c r="L690" s="17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6.4793000000000003</v>
      </c>
      <c r="C691" s="2">
        <f>RSI!I691</f>
        <v>35.804672284461617</v>
      </c>
      <c r="D691" s="2">
        <f>MACD!E691</f>
        <v>0.18121113179805359</v>
      </c>
      <c r="E691" s="2">
        <f>MACD!F691</f>
        <v>9.800578440551494E-2</v>
      </c>
      <c r="F691" s="2">
        <f>'Moving Avg'!D691</f>
        <v>6.5605600000000006</v>
      </c>
      <c r="G691" s="2">
        <f>'Moving Avg'!F691</f>
        <v>6.7747349999999997</v>
      </c>
      <c r="H691" s="2">
        <f>'Moving Avg'!G691</f>
        <v>6.4376860000000002</v>
      </c>
      <c r="I691" s="2">
        <f>'Moving Avg'!H691</f>
        <v>5.405526499999997</v>
      </c>
      <c r="J691" s="17" t="str">
        <f>OBV!F691</f>
        <v>BEARISH</v>
      </c>
      <c r="K691" s="17" t="str">
        <f>OBV!G691</f>
        <v>NEUTRAL</v>
      </c>
      <c r="L691" s="17" t="str">
        <f>OBV!H691</f>
        <v>CONFIRMED BEARISH</v>
      </c>
    </row>
    <row r="692" spans="1:12" ht="13.5" x14ac:dyDescent="0.25">
      <c r="A692" s="3">
        <f>RSI!A692</f>
        <v>43012</v>
      </c>
      <c r="B692" s="2">
        <f>RSI!B692</f>
        <v>6.3968999999999996</v>
      </c>
      <c r="C692" s="2">
        <f>RSI!I692</f>
        <v>30.889811184192425</v>
      </c>
      <c r="D692" s="2">
        <f>MACD!E692</f>
        <v>0.20125703421269669</v>
      </c>
      <c r="E692" s="2">
        <f>MACD!F692</f>
        <v>0.1186560343669513</v>
      </c>
      <c r="F692" s="2">
        <f>'Moving Avg'!D692</f>
        <v>6.5056400000000014</v>
      </c>
      <c r="G692" s="2">
        <f>'Moving Avg'!F692</f>
        <v>6.7511199999999985</v>
      </c>
      <c r="H692" s="2">
        <f>'Moving Avg'!G692</f>
        <v>6.4459220000000004</v>
      </c>
      <c r="I692" s="2">
        <f>'Moving Avg'!H692</f>
        <v>5.4161184999999969</v>
      </c>
      <c r="J692" s="17" t="str">
        <f>OBV!F692</f>
        <v>BEARISH</v>
      </c>
      <c r="K692" s="17" t="str">
        <f>OBV!G692</f>
        <v>NEUTRAL</v>
      </c>
      <c r="L692" s="17" t="str">
        <f>OBV!H692</f>
        <v>CONFIRMED BEARISH</v>
      </c>
    </row>
    <row r="693" spans="1:12" ht="13.5" x14ac:dyDescent="0.25">
      <c r="A693" s="3">
        <f>RSI!A693</f>
        <v>43013</v>
      </c>
      <c r="B693" s="2">
        <f>RSI!B693</f>
        <v>6.5617000000000001</v>
      </c>
      <c r="C693" s="2">
        <f>RSI!I693</f>
        <v>46.660065661766055</v>
      </c>
      <c r="D693" s="2">
        <f>MACD!E693</f>
        <v>0.20403593742402482</v>
      </c>
      <c r="E693" s="2">
        <f>MACD!F693</f>
        <v>0.13573201497836601</v>
      </c>
      <c r="F693" s="2">
        <f>'Moving Avg'!D693</f>
        <v>6.5001599999999993</v>
      </c>
      <c r="G693" s="2">
        <f>'Moving Avg'!F693</f>
        <v>6.736019999999999</v>
      </c>
      <c r="H693" s="2">
        <f>'Moving Avg'!G693</f>
        <v>6.457014</v>
      </c>
      <c r="I693" s="2">
        <f>'Moving Avg'!H693</f>
        <v>5.4271329999999969</v>
      </c>
      <c r="J693" s="17" t="str">
        <f>OBV!F693</f>
        <v>BEARISH</v>
      </c>
      <c r="K693" s="17" t="str">
        <f>OBV!G693</f>
        <v>NEUTRAL</v>
      </c>
      <c r="L693" s="17" t="str">
        <f>OBV!H693</f>
        <v>CONFIRMED BEARISH</v>
      </c>
    </row>
    <row r="694" spans="1:12" ht="13.5" x14ac:dyDescent="0.25">
      <c r="A694" s="3">
        <f>RSI!A694</f>
        <v>43014</v>
      </c>
      <c r="B694" s="2">
        <f>RSI!B694</f>
        <v>6.5342000000000002</v>
      </c>
      <c r="C694" s="2">
        <f>RSI!I694</f>
        <v>44.82205284677832</v>
      </c>
      <c r="D694" s="2">
        <f>MACD!E694</f>
        <v>0.20874093637963487</v>
      </c>
      <c r="E694" s="2">
        <f>MACD!F694</f>
        <v>0.15033379925861978</v>
      </c>
      <c r="F694" s="2">
        <f>'Moving Avg'!D694</f>
        <v>6.4902800000000003</v>
      </c>
      <c r="G694" s="2">
        <f>'Moving Avg'!F694</f>
        <v>6.7195449999999992</v>
      </c>
      <c r="H694" s="2">
        <f>'Moving Avg'!G694</f>
        <v>6.4675559999999992</v>
      </c>
      <c r="I694" s="2">
        <f>'Moving Avg'!H694</f>
        <v>5.4380099999999967</v>
      </c>
      <c r="J694" s="17" t="str">
        <f>OBV!F694</f>
        <v>BEARISH</v>
      </c>
      <c r="K694" s="17" t="str">
        <f>OBV!G694</f>
        <v>NEUTRAL</v>
      </c>
      <c r="L694" s="17" t="str">
        <f>OBV!H694</f>
        <v>CONFIRMED BEARISH</v>
      </c>
    </row>
    <row r="695" spans="1:12" ht="13.5" x14ac:dyDescent="0.25">
      <c r="A695" s="3">
        <f>RSI!A695</f>
        <v>43017</v>
      </c>
      <c r="B695" s="2">
        <f>RSI!B695</f>
        <v>6.4244000000000003</v>
      </c>
      <c r="C695" s="2">
        <f>RSI!I695</f>
        <v>38.329817299197664</v>
      </c>
      <c r="D695" s="2">
        <f>MACD!E695</f>
        <v>0.21286489924936269</v>
      </c>
      <c r="E695" s="2">
        <f>MACD!F695</f>
        <v>0.16284001925676839</v>
      </c>
      <c r="F695" s="2">
        <f>'Moving Avg'!D695</f>
        <v>6.4792999999999994</v>
      </c>
      <c r="G695" s="2">
        <f>'Moving Avg'!F695</f>
        <v>6.6948349999999994</v>
      </c>
      <c r="H695" s="2">
        <f>'Moving Avg'!G695</f>
        <v>6.4752439999999991</v>
      </c>
      <c r="I695" s="2">
        <f>'Moving Avg'!H695</f>
        <v>5.4482044999999983</v>
      </c>
      <c r="J695" s="17" t="str">
        <f>OBV!F695</f>
        <v>BEARISH</v>
      </c>
      <c r="K695" s="17" t="str">
        <f>OBV!G695</f>
        <v>NEUTRAL</v>
      </c>
      <c r="L695" s="17" t="str">
        <f>OBV!H695</f>
        <v>CONFIRMED BEARISH</v>
      </c>
    </row>
    <row r="696" spans="1:12" ht="13.5" x14ac:dyDescent="0.25">
      <c r="A696" s="3">
        <f>RSI!A696</f>
        <v>43018</v>
      </c>
      <c r="B696" s="2">
        <f>RSI!B696</f>
        <v>6.4793000000000003</v>
      </c>
      <c r="C696" s="2">
        <f>RSI!I696</f>
        <v>42.7916819518721</v>
      </c>
      <c r="D696" s="2">
        <f>MACD!E696</f>
        <v>0.20491227871425544</v>
      </c>
      <c r="E696" s="2">
        <f>MACD!F696</f>
        <v>0.17125447114826581</v>
      </c>
      <c r="F696" s="2">
        <f>'Moving Avg'!D696</f>
        <v>6.4793000000000003</v>
      </c>
      <c r="G696" s="2">
        <f>'Moving Avg'!F696</f>
        <v>6.6728700000000005</v>
      </c>
      <c r="H696" s="2">
        <f>'Moving Avg'!G696</f>
        <v>6.4851279999999987</v>
      </c>
      <c r="I696" s="2">
        <f>'Moving Avg'!H696</f>
        <v>5.458673499999998</v>
      </c>
      <c r="J696" s="17" t="str">
        <f>OBV!F696</f>
        <v>BEARISH</v>
      </c>
      <c r="K696" s="17" t="str">
        <f>OBV!G696</f>
        <v>NEUTRAL</v>
      </c>
      <c r="L696" s="17" t="str">
        <f>OBV!H696</f>
        <v>NEUTRAL</v>
      </c>
    </row>
    <row r="697" spans="1:12" ht="13.5" x14ac:dyDescent="0.25">
      <c r="A697" s="3">
        <f>RSI!A697</f>
        <v>43019</v>
      </c>
      <c r="B697" s="2">
        <f>RSI!B697</f>
        <v>6.4683000000000002</v>
      </c>
      <c r="C697" s="2">
        <f>RSI!I697</f>
        <v>42.133906132033324</v>
      </c>
      <c r="D697" s="2">
        <f>MACD!E697</f>
        <v>0.195434159734166</v>
      </c>
      <c r="E697" s="2">
        <f>MACD!F697</f>
        <v>0.17609040886544586</v>
      </c>
      <c r="F697" s="2">
        <f>'Moving Avg'!D697</f>
        <v>6.4935799999999997</v>
      </c>
      <c r="G697" s="2">
        <f>'Moving Avg'!F697</f>
        <v>6.6503550000000002</v>
      </c>
      <c r="H697" s="2">
        <f>'Moving Avg'!G697</f>
        <v>6.4947919999999986</v>
      </c>
      <c r="I697" s="2">
        <f>'Moving Avg'!H697</f>
        <v>5.4688199999999982</v>
      </c>
      <c r="J697" s="17" t="str">
        <f>OBV!F697</f>
        <v>BULLISH</v>
      </c>
      <c r="K697" s="17" t="str">
        <f>OBV!G697</f>
        <v>NEUTRAL</v>
      </c>
      <c r="L697" s="17" t="str">
        <f>OBV!H697</f>
        <v>CONFIRMED BULLISH</v>
      </c>
    </row>
    <row r="698" spans="1:12" ht="13.5" x14ac:dyDescent="0.25">
      <c r="A698" s="3">
        <f>RSI!A698</f>
        <v>43020</v>
      </c>
      <c r="B698" s="2">
        <f>RSI!B698</f>
        <v>6.4737999999999998</v>
      </c>
      <c r="C698" s="2">
        <f>RSI!I698</f>
        <v>42.608932305660048</v>
      </c>
      <c r="D698" s="2">
        <f>MACD!E698</f>
        <v>0.17501245216020234</v>
      </c>
      <c r="E698" s="2">
        <f>MACD!F698</f>
        <v>0.17587481752439715</v>
      </c>
      <c r="F698" s="2">
        <f>'Moving Avg'!D698</f>
        <v>6.4759999999999991</v>
      </c>
      <c r="G698" s="2">
        <f>'Moving Avg'!F698</f>
        <v>6.6281149999999993</v>
      </c>
      <c r="H698" s="2">
        <f>'Moving Avg'!G698</f>
        <v>6.5045659999999987</v>
      </c>
      <c r="I698" s="2">
        <f>'Moving Avg'!H698</f>
        <v>5.4784589999999982</v>
      </c>
      <c r="J698" s="17" t="str">
        <f>OBV!F698</f>
        <v>BULLISH</v>
      </c>
      <c r="K698" s="17" t="str">
        <f>OBV!G698</f>
        <v>NEUTRAL</v>
      </c>
      <c r="L698" s="17" t="str">
        <f>OBV!H698</f>
        <v>BULLISH DIVERGENCE</v>
      </c>
    </row>
    <row r="699" spans="1:12" ht="13.5" x14ac:dyDescent="0.25">
      <c r="A699" s="3">
        <f>RSI!A699</f>
        <v>43021</v>
      </c>
      <c r="B699" s="2">
        <f>RSI!B699</f>
        <v>6.5232000000000001</v>
      </c>
      <c r="C699" s="2">
        <f>RSI!I699</f>
        <v>46.8307803836963</v>
      </c>
      <c r="D699" s="2">
        <f>MACD!E699</f>
        <v>0.15382664192806317</v>
      </c>
      <c r="E699" s="2">
        <f>MACD!F699</f>
        <v>0.17146518240513037</v>
      </c>
      <c r="F699" s="2">
        <f>'Moving Avg'!D699</f>
        <v>6.4737999999999998</v>
      </c>
      <c r="G699" s="2">
        <f>'Moving Avg'!F699</f>
        <v>6.611089999999999</v>
      </c>
      <c r="H699" s="2">
        <f>'Moving Avg'!G699</f>
        <v>6.5153279999999993</v>
      </c>
      <c r="I699" s="2">
        <f>'Moving Avg'!H699</f>
        <v>5.4881044999999986</v>
      </c>
      <c r="J699" s="17" t="str">
        <f>OBV!F699</f>
        <v>BULLISH</v>
      </c>
      <c r="K699" s="17" t="str">
        <f>OBV!G699</f>
        <v>NEUTRAL</v>
      </c>
      <c r="L699" s="17" t="str">
        <f>OBV!H699</f>
        <v>BULLISH DIVERGENCE</v>
      </c>
    </row>
    <row r="700" spans="1:12" ht="13.5" x14ac:dyDescent="0.25">
      <c r="A700" s="3">
        <f>RSI!A700</f>
        <v>43024</v>
      </c>
      <c r="B700" s="2">
        <f>RSI!B700</f>
        <v>6.4298999999999999</v>
      </c>
      <c r="C700" s="2">
        <f>RSI!I700</f>
        <v>40.735780313378854</v>
      </c>
      <c r="D700" s="2">
        <f>MACD!E700</f>
        <v>0.12702833884672238</v>
      </c>
      <c r="E700" s="2">
        <f>MACD!F700</f>
        <v>0.16257781369344876</v>
      </c>
      <c r="F700" s="2">
        <f>'Moving Avg'!D700</f>
        <v>6.4748999999999999</v>
      </c>
      <c r="G700" s="2">
        <f>'Moving Avg'!F700</f>
        <v>6.5907749999999989</v>
      </c>
      <c r="H700" s="2">
        <f>'Moving Avg'!G700</f>
        <v>6.5242239999999985</v>
      </c>
      <c r="I700" s="2">
        <f>'Moving Avg'!H700</f>
        <v>5.4972835</v>
      </c>
      <c r="J700" s="17" t="str">
        <f>OBV!F700</f>
        <v>BULLISH</v>
      </c>
      <c r="K700" s="17" t="str">
        <f>OBV!G700</f>
        <v>NEUTRAL</v>
      </c>
      <c r="L700" s="17" t="str">
        <f>OBV!H700</f>
        <v>CONFIRMED BULLISH</v>
      </c>
    </row>
    <row r="701" spans="1:12" ht="13.5" x14ac:dyDescent="0.25">
      <c r="A701" s="3">
        <f>RSI!A701</f>
        <v>43025</v>
      </c>
      <c r="B701" s="2">
        <f>RSI!B701</f>
        <v>6.5617000000000001</v>
      </c>
      <c r="C701" s="2">
        <f>RSI!I701</f>
        <v>50.530618213608427</v>
      </c>
      <c r="D701" s="2">
        <f>MACD!E701</f>
        <v>9.5384900947133033E-2</v>
      </c>
      <c r="E701" s="2">
        <f>MACD!F701</f>
        <v>0.14913923114418562</v>
      </c>
      <c r="F701" s="2">
        <f>'Moving Avg'!D701</f>
        <v>6.4913799999999995</v>
      </c>
      <c r="G701" s="2">
        <f>'Moving Avg'!F701</f>
        <v>6.5778699999999999</v>
      </c>
      <c r="H701" s="2">
        <f>'Moving Avg'!G701</f>
        <v>6.5357559999999966</v>
      </c>
      <c r="I701" s="2">
        <f>'Moving Avg'!H701</f>
        <v>5.5073620000000005</v>
      </c>
      <c r="J701" s="17" t="str">
        <f>OBV!F701</f>
        <v>BULLISH</v>
      </c>
      <c r="K701" s="17" t="str">
        <f>OBV!G701</f>
        <v>NEUTRAL</v>
      </c>
      <c r="L701" s="17" t="str">
        <f>OBV!H701</f>
        <v>CONFIRMED BULLISH</v>
      </c>
    </row>
    <row r="702" spans="1:12" ht="13.5" x14ac:dyDescent="0.25">
      <c r="A702" s="3">
        <f>RSI!A702</f>
        <v>43026</v>
      </c>
      <c r="B702" s="2">
        <f>RSI!B702</f>
        <v>6.4244000000000003</v>
      </c>
      <c r="C702" s="2">
        <f>RSI!I702</f>
        <v>42.626949208129666</v>
      </c>
      <c r="D702" s="2">
        <f>MACD!E702</f>
        <v>6.6060442183100143E-2</v>
      </c>
      <c r="E702" s="2">
        <f>MACD!F702</f>
        <v>0.13252347335196851</v>
      </c>
      <c r="F702" s="2">
        <f>'Moving Avg'!D702</f>
        <v>6.4825999999999997</v>
      </c>
      <c r="G702" s="2">
        <f>'Moving Avg'!F702</f>
        <v>6.5575550000000007</v>
      </c>
      <c r="H702" s="2">
        <f>'Moving Avg'!G702</f>
        <v>6.5445419999999963</v>
      </c>
      <c r="I702" s="2">
        <f>'Moving Avg'!H702</f>
        <v>5.5160855</v>
      </c>
      <c r="J702" s="17" t="str">
        <f>OBV!F702</f>
        <v>BULLISH</v>
      </c>
      <c r="K702" s="17" t="str">
        <f>OBV!G702</f>
        <v>NEUTRAL</v>
      </c>
      <c r="L702" s="17" t="str">
        <f>OBV!H702</f>
        <v>BULLISH DIVERGENCE</v>
      </c>
    </row>
    <row r="703" spans="1:12" ht="13.5" x14ac:dyDescent="0.25">
      <c r="A703" s="3">
        <f>RSI!A703</f>
        <v>43027</v>
      </c>
      <c r="B703" s="2">
        <f>RSI!B703</f>
        <v>6.4078999999999997</v>
      </c>
      <c r="C703" s="2">
        <f>RSI!I703</f>
        <v>41.781177986937301</v>
      </c>
      <c r="D703" s="2">
        <f>MACD!E703</f>
        <v>6.8595291388680479E-2</v>
      </c>
      <c r="E703" s="2">
        <f>MACD!F703</f>
        <v>0.11973783695931092</v>
      </c>
      <c r="F703" s="2">
        <f>'Moving Avg'!D703</f>
        <v>6.4694199999999995</v>
      </c>
      <c r="G703" s="2">
        <f>'Moving Avg'!F703</f>
        <v>6.5375100000000002</v>
      </c>
      <c r="H703" s="2">
        <f>'Moving Avg'!G703</f>
        <v>6.552997999999997</v>
      </c>
      <c r="I703" s="2">
        <f>'Moving Avg'!H703</f>
        <v>5.5247265000000008</v>
      </c>
      <c r="J703" s="17" t="str">
        <f>OBV!F703</f>
        <v>BEARISH</v>
      </c>
      <c r="K703" s="17" t="str">
        <f>OBV!G703</f>
        <v>NEUTRAL</v>
      </c>
      <c r="L703" s="17" t="str">
        <f>OBV!H703</f>
        <v>CONFIRMED BEARISH</v>
      </c>
    </row>
    <row r="704" spans="1:12" ht="13.5" x14ac:dyDescent="0.25">
      <c r="A704" s="3">
        <f>RSI!A704</f>
        <v>43028</v>
      </c>
      <c r="B704" s="2">
        <f>RSI!B704</f>
        <v>6.3968999999999996</v>
      </c>
      <c r="C704" s="2">
        <f>RSI!I704</f>
        <v>41.194364770587931</v>
      </c>
      <c r="D704" s="2">
        <f>MACD!E704</f>
        <v>6.8136323770390028E-2</v>
      </c>
      <c r="E704" s="2">
        <f>MACD!F704</f>
        <v>0.10941753432152675</v>
      </c>
      <c r="F704" s="2">
        <f>'Moving Avg'!D704</f>
        <v>6.444160000000001</v>
      </c>
      <c r="G704" s="2">
        <f>'Moving Avg'!F704</f>
        <v>6.516915</v>
      </c>
      <c r="H704" s="2">
        <f>'Moving Avg'!G704</f>
        <v>6.5612339999999971</v>
      </c>
      <c r="I704" s="2">
        <f>'Moving Avg'!H704</f>
        <v>5.533312500000001</v>
      </c>
      <c r="J704" s="17" t="str">
        <f>OBV!F704</f>
        <v>BEARISH</v>
      </c>
      <c r="K704" s="17" t="str">
        <f>OBV!G704</f>
        <v>NEUTRAL</v>
      </c>
      <c r="L704" s="17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6.5286999999999997</v>
      </c>
      <c r="C705" s="2">
        <f>RSI!I705</f>
        <v>50.216547634706764</v>
      </c>
      <c r="D705" s="2">
        <f>MACD!E705</f>
        <v>4.190965314329187E-2</v>
      </c>
      <c r="E705" s="2">
        <f>MACD!F705</f>
        <v>9.5915958085879771E-2</v>
      </c>
      <c r="F705" s="2">
        <f>'Moving Avg'!D705</f>
        <v>6.463919999999999</v>
      </c>
      <c r="G705" s="2">
        <f>'Moving Avg'!F705</f>
        <v>6.505655</v>
      </c>
      <c r="H705" s="2">
        <f>'Moving Avg'!G705</f>
        <v>6.572105999999998</v>
      </c>
      <c r="I705" s="2">
        <f>'Moving Avg'!H705</f>
        <v>5.5424240000000005</v>
      </c>
      <c r="J705" s="17" t="str">
        <f>OBV!F705</f>
        <v>BULLISH</v>
      </c>
      <c r="K705" s="17" t="str">
        <f>OBV!G705</f>
        <v>NEUTRAL</v>
      </c>
      <c r="L705" s="17" t="str">
        <f>OBV!H705</f>
        <v>CONFIRMED BULLISH</v>
      </c>
    </row>
    <row r="706" spans="1:12" ht="13.5" x14ac:dyDescent="0.25">
      <c r="A706" s="3">
        <f>RSI!A706</f>
        <v>43032</v>
      </c>
      <c r="B706" s="2">
        <f>RSI!B706</f>
        <v>6.4683000000000002</v>
      </c>
      <c r="C706" s="2">
        <f>RSI!I706</f>
        <v>46.681890244877835</v>
      </c>
      <c r="D706" s="2">
        <f>MACD!E706</f>
        <v>3.2615712872564373E-2</v>
      </c>
      <c r="E706" s="2">
        <f>MACD!F706</f>
        <v>8.3255909043216697E-2</v>
      </c>
      <c r="F706" s="2">
        <f>'Moving Avg'!D706</f>
        <v>6.4452400000000001</v>
      </c>
      <c r="G706" s="2">
        <f>'Moving Avg'!F706</f>
        <v>6.4941200000000006</v>
      </c>
      <c r="H706" s="2">
        <f>'Moving Avg'!G706</f>
        <v>6.5817699999999979</v>
      </c>
      <c r="I706" s="2">
        <f>'Moving Avg'!H706</f>
        <v>5.5509660000000007</v>
      </c>
      <c r="J706" s="17" t="str">
        <f>OBV!F706</f>
        <v>BEARISH</v>
      </c>
      <c r="K706" s="17" t="str">
        <f>OBV!G706</f>
        <v>NEUTRAL</v>
      </c>
      <c r="L706" s="17" t="str">
        <f>OBV!H706</f>
        <v>CONFIRMED BEARISH</v>
      </c>
    </row>
    <row r="707" spans="1:12" ht="13.5" x14ac:dyDescent="0.25">
      <c r="A707" s="3">
        <f>RSI!A707</f>
        <v>43033</v>
      </c>
      <c r="B707" s="2">
        <f>RSI!B707</f>
        <v>6.4134000000000002</v>
      </c>
      <c r="C707" s="2">
        <f>RSI!I707</f>
        <v>43.672823426683109</v>
      </c>
      <c r="D707" s="2">
        <f>MACD!E707</f>
        <v>2.7462161801509843E-2</v>
      </c>
      <c r="E707" s="2">
        <f>MACD!F707</f>
        <v>7.2097159594875337E-2</v>
      </c>
      <c r="F707" s="2">
        <f>'Moving Avg'!D707</f>
        <v>6.4430400000000008</v>
      </c>
      <c r="G707" s="2">
        <f>'Moving Avg'!F707</f>
        <v>6.4812150000000015</v>
      </c>
      <c r="H707" s="2">
        <f>'Moving Avg'!G707</f>
        <v>6.5881399999999974</v>
      </c>
      <c r="I707" s="2">
        <f>'Moving Avg'!H707</f>
        <v>5.558965999999999</v>
      </c>
      <c r="J707" s="17" t="str">
        <f>OBV!F707</f>
        <v>BEARISH</v>
      </c>
      <c r="K707" s="17" t="str">
        <f>OBV!G707</f>
        <v>NEUTRAL</v>
      </c>
      <c r="L707" s="17" t="str">
        <f>OBV!H707</f>
        <v>CONFIRMED BEARISH</v>
      </c>
    </row>
    <row r="708" spans="1:12" ht="13.5" x14ac:dyDescent="0.25">
      <c r="A708" s="3">
        <f>RSI!A708</f>
        <v>43034</v>
      </c>
      <c r="B708" s="2">
        <f>RSI!B708</f>
        <v>6.4627999999999997</v>
      </c>
      <c r="C708" s="2">
        <f>RSI!I708</f>
        <v>46.984339466931004</v>
      </c>
      <c r="D708" s="2">
        <f>MACD!E708</f>
        <v>2.0924055842118428E-2</v>
      </c>
      <c r="E708" s="2">
        <f>MACD!F708</f>
        <v>6.186253884432396E-2</v>
      </c>
      <c r="F708" s="2">
        <f>'Moving Avg'!D708</f>
        <v>6.4540199999999999</v>
      </c>
      <c r="G708" s="2">
        <f>'Moving Avg'!F708</f>
        <v>6.4748999999999999</v>
      </c>
      <c r="H708" s="2">
        <f>'Moving Avg'!G708</f>
        <v>6.5965959999999972</v>
      </c>
      <c r="I708" s="2">
        <f>'Moving Avg'!H708</f>
        <v>5.5672129999999989</v>
      </c>
      <c r="J708" s="17" t="str">
        <f>OBV!F708</f>
        <v>BEARISH</v>
      </c>
      <c r="K708" s="17" t="str">
        <f>OBV!G708</f>
        <v>NEUTRAL</v>
      </c>
      <c r="L708" s="17" t="str">
        <f>OBV!H708</f>
        <v>BEARISH DIVERGENCE</v>
      </c>
    </row>
    <row r="709" spans="1:12" ht="13.5" x14ac:dyDescent="0.25">
      <c r="A709" s="3">
        <f>RSI!A709</f>
        <v>43035</v>
      </c>
      <c r="B709" s="2">
        <f>RSI!B709</f>
        <v>6.4519000000000002</v>
      </c>
      <c r="C709" s="2">
        <f>RSI!I709</f>
        <v>46.337016258498551</v>
      </c>
      <c r="D709" s="2">
        <f>MACD!E709</f>
        <v>2.4095920907073243E-2</v>
      </c>
      <c r="E709" s="2">
        <f>MACD!F709</f>
        <v>5.4309215256873822E-2</v>
      </c>
      <c r="F709" s="2">
        <f>'Moving Avg'!D709</f>
        <v>6.46502</v>
      </c>
      <c r="G709" s="2">
        <f>'Moving Avg'!F709</f>
        <v>6.4683149999999996</v>
      </c>
      <c r="H709" s="2">
        <f>'Moving Avg'!G709</f>
        <v>6.6048339999999985</v>
      </c>
      <c r="I709" s="2">
        <f>'Moving Avg'!H709</f>
        <v>5.5754054999999996</v>
      </c>
      <c r="J709" s="17" t="str">
        <f>OBV!F709</f>
        <v>BEARISH</v>
      </c>
      <c r="K709" s="17" t="str">
        <f>OBV!G709</f>
        <v>NEUTRAL</v>
      </c>
      <c r="L709" s="17" t="str">
        <f>OBV!H709</f>
        <v>BEARISH DIVERGENCE</v>
      </c>
    </row>
    <row r="710" spans="1:12" ht="13.5" x14ac:dyDescent="0.25">
      <c r="A710" s="3">
        <f>RSI!A710</f>
        <v>43038</v>
      </c>
      <c r="B710" s="2">
        <f>RSI!B710</f>
        <v>6.3695000000000004</v>
      </c>
      <c r="C710" s="2">
        <f>RSI!I710</f>
        <v>41.663834363359086</v>
      </c>
      <c r="D710" s="2">
        <f>MACD!E710</f>
        <v>1.8868796147057054E-2</v>
      </c>
      <c r="E710" s="2">
        <f>MACD!F710</f>
        <v>4.7221131434910468E-2</v>
      </c>
      <c r="F710" s="2">
        <f>'Moving Avg'!D710</f>
        <v>6.4331800000000001</v>
      </c>
      <c r="G710" s="2">
        <f>'Moving Avg'!F710</f>
        <v>6.4628249999999996</v>
      </c>
      <c r="H710" s="2">
        <f>'Moving Avg'!G710</f>
        <v>6.6121919999999985</v>
      </c>
      <c r="I710" s="2">
        <f>'Moving Avg'!H710</f>
        <v>5.5834534999999992</v>
      </c>
      <c r="J710" s="17" t="str">
        <f>OBV!F710</f>
        <v>BEARISH</v>
      </c>
      <c r="K710" s="17" t="str">
        <f>OBV!G710</f>
        <v>NEUTRAL</v>
      </c>
      <c r="L710" s="17" t="str">
        <f>OBV!H710</f>
        <v>CONFIRMED BEARISH</v>
      </c>
    </row>
    <row r="711" spans="1:12" ht="13.5" x14ac:dyDescent="0.25">
      <c r="A711" s="3">
        <f>RSI!A711</f>
        <v>43039</v>
      </c>
      <c r="B711" s="2">
        <f>RSI!B711</f>
        <v>6.4244000000000003</v>
      </c>
      <c r="C711" s="2">
        <f>RSI!I711</f>
        <v>45.600337837234726</v>
      </c>
      <c r="D711" s="2">
        <f>MACD!E711</f>
        <v>3.145701696303238E-2</v>
      </c>
      <c r="E711" s="2">
        <f>MACD!F711</f>
        <v>4.4068308540534853E-2</v>
      </c>
      <c r="F711" s="2">
        <f>'Moving Avg'!D711</f>
        <v>6.4244000000000003</v>
      </c>
      <c r="G711" s="2">
        <f>'Moving Avg'!F711</f>
        <v>6.4600800000000005</v>
      </c>
      <c r="H711" s="2">
        <f>'Moving Avg'!G711</f>
        <v>6.6198799999999993</v>
      </c>
      <c r="I711" s="2">
        <f>'Moving Avg'!H711</f>
        <v>5.5909740000000001</v>
      </c>
      <c r="J711" s="17" t="str">
        <f>OBV!F711</f>
        <v>BEARISH</v>
      </c>
      <c r="K711" s="17" t="str">
        <f>OBV!G711</f>
        <v>NEUTRAL</v>
      </c>
      <c r="L711" s="17" t="str">
        <f>OBV!H711</f>
        <v>CONFIRMED BEARISH</v>
      </c>
    </row>
    <row r="712" spans="1:12" ht="13.5" x14ac:dyDescent="0.25">
      <c r="A712" s="3">
        <f>RSI!A712</f>
        <v>43040</v>
      </c>
      <c r="B712" s="2">
        <f>RSI!B712</f>
        <v>6.4188999999999998</v>
      </c>
      <c r="C712" s="2">
        <f>RSI!I712</f>
        <v>45.270754294237491</v>
      </c>
      <c r="D712" s="2">
        <f>MACD!E712</f>
        <v>2.1810101454602382E-2</v>
      </c>
      <c r="E712" s="2">
        <f>MACD!F712</f>
        <v>3.9616667123348361E-2</v>
      </c>
      <c r="F712" s="2">
        <f>'Moving Avg'!D712</f>
        <v>6.4254999999999995</v>
      </c>
      <c r="G712" s="2">
        <f>'Moving Avg'!F712</f>
        <v>6.4611800000000006</v>
      </c>
      <c r="H712" s="2">
        <f>'Moving Avg'!G712</f>
        <v>6.6220760000000007</v>
      </c>
      <c r="I712" s="2">
        <f>'Moving Avg'!H712</f>
        <v>5.5977179999999995</v>
      </c>
      <c r="J712" s="17" t="str">
        <f>OBV!F712</f>
        <v>BEARISH</v>
      </c>
      <c r="K712" s="17" t="str">
        <f>OBV!G712</f>
        <v>NEUTRAL</v>
      </c>
      <c r="L712" s="17" t="str">
        <f>OBV!H712</f>
        <v>BEARISH DIVERGENCE</v>
      </c>
    </row>
    <row r="713" spans="1:12" ht="13.5" x14ac:dyDescent="0.25">
      <c r="A713" s="3">
        <f>RSI!A713</f>
        <v>43041</v>
      </c>
      <c r="B713" s="2">
        <f>RSI!B713</f>
        <v>6.3585000000000003</v>
      </c>
      <c r="C713" s="2">
        <f>RSI!I713</f>
        <v>41.705808466718445</v>
      </c>
      <c r="D713" s="2">
        <f>MACD!E713</f>
        <v>1.6001719202075826E-2</v>
      </c>
      <c r="E713" s="2">
        <f>MACD!F713</f>
        <v>3.4893677539093851E-2</v>
      </c>
      <c r="F713" s="2">
        <f>'Moving Avg'!D713</f>
        <v>6.4046400000000006</v>
      </c>
      <c r="G713" s="2">
        <f>'Moving Avg'!F713</f>
        <v>6.4510199999999998</v>
      </c>
      <c r="H713" s="2">
        <f>'Moving Avg'!G713</f>
        <v>6.6174640000000009</v>
      </c>
      <c r="I713" s="2">
        <f>'Moving Avg'!H713</f>
        <v>5.6041335000000005</v>
      </c>
      <c r="J713" s="17" t="str">
        <f>OBV!F713</f>
        <v>BEARISH</v>
      </c>
      <c r="K713" s="17" t="str">
        <f>OBV!G713</f>
        <v>NEUTRAL</v>
      </c>
      <c r="L713" s="17" t="str">
        <f>OBV!H713</f>
        <v>CONFIRMED BEARISH</v>
      </c>
    </row>
    <row r="714" spans="1:12" ht="13.5" x14ac:dyDescent="0.25">
      <c r="A714" s="3">
        <f>RSI!A714</f>
        <v>43042</v>
      </c>
      <c r="B714" s="2">
        <f>RSI!B714</f>
        <v>6.3146000000000004</v>
      </c>
      <c r="C714" s="2">
        <f>RSI!I714</f>
        <v>39.284402432343583</v>
      </c>
      <c r="D714" s="2">
        <f>MACD!E714</f>
        <v>1.3391143714175158E-2</v>
      </c>
      <c r="E714" s="2">
        <f>MACD!F714</f>
        <v>3.0593170774110112E-2</v>
      </c>
      <c r="F714" s="2">
        <f>'Moving Avg'!D714</f>
        <v>6.3771800000000001</v>
      </c>
      <c r="G714" s="2">
        <f>'Moving Avg'!F714</f>
        <v>6.4400400000000007</v>
      </c>
      <c r="H714" s="2">
        <f>'Moving Avg'!G714</f>
        <v>6.6130720000000007</v>
      </c>
      <c r="I714" s="2">
        <f>'Moving Avg'!H714</f>
        <v>5.6103294999999989</v>
      </c>
      <c r="J714" s="17" t="str">
        <f>OBV!F714</f>
        <v>BEARISH</v>
      </c>
      <c r="K714" s="17" t="str">
        <f>OBV!G714</f>
        <v>NEUTRAL</v>
      </c>
      <c r="L714" s="17" t="str">
        <f>OBV!H714</f>
        <v>CONFIRMED BEARISH</v>
      </c>
    </row>
    <row r="715" spans="1:12" ht="13.5" x14ac:dyDescent="0.25">
      <c r="A715" s="3">
        <f>RSI!A715</f>
        <v>43045</v>
      </c>
      <c r="B715" s="2">
        <f>RSI!B715</f>
        <v>6.4409000000000001</v>
      </c>
      <c r="C715" s="2">
        <f>RSI!I715</f>
        <v>48.541082174111793</v>
      </c>
      <c r="D715" s="2">
        <f>MACD!E715</f>
        <v>2.3052474671356293E-2</v>
      </c>
      <c r="E715" s="2">
        <f>MACD!F715</f>
        <v>2.9085031553559348E-2</v>
      </c>
      <c r="F715" s="2">
        <f>'Moving Avg'!D715</f>
        <v>6.3914599999999995</v>
      </c>
      <c r="G715" s="2">
        <f>'Moving Avg'!F715</f>
        <v>6.4408649999999996</v>
      </c>
      <c r="H715" s="2">
        <f>'Moving Avg'!G715</f>
        <v>6.6117540000000012</v>
      </c>
      <c r="I715" s="2">
        <f>'Moving Avg'!H715</f>
        <v>5.6164614999999989</v>
      </c>
      <c r="J715" s="17" t="str">
        <f>OBV!F715</f>
        <v>BEARISH</v>
      </c>
      <c r="K715" s="17" t="str">
        <f>OBV!G715</f>
        <v>NEUTRAL</v>
      </c>
      <c r="L715" s="17" t="str">
        <f>OBV!H715</f>
        <v>BEARISH DIVERGENCE</v>
      </c>
    </row>
    <row r="716" spans="1:12" ht="13.5" x14ac:dyDescent="0.25">
      <c r="A716" s="3">
        <f>RSI!A716</f>
        <v>43046</v>
      </c>
      <c r="B716" s="2">
        <f>RSI!B716</f>
        <v>6.5507</v>
      </c>
      <c r="C716" s="2">
        <f>RSI!I716</f>
        <v>54.968739837002389</v>
      </c>
      <c r="D716" s="2">
        <f>MACD!E716</f>
        <v>1.393411602332062E-2</v>
      </c>
      <c r="E716" s="2">
        <f>MACD!F716</f>
        <v>2.6054848447511603E-2</v>
      </c>
      <c r="F716" s="2">
        <f>'Moving Avg'!D716</f>
        <v>6.4167199999999998</v>
      </c>
      <c r="G716" s="2">
        <f>'Moving Avg'!F716</f>
        <v>6.4444350000000004</v>
      </c>
      <c r="H716" s="2">
        <f>'Moving Avg'!G716</f>
        <v>6.6131820000000001</v>
      </c>
      <c r="I716" s="2">
        <f>'Moving Avg'!H716</f>
        <v>5.6231959999999983</v>
      </c>
      <c r="J716" s="17" t="str">
        <f>OBV!F716</f>
        <v>BULLISH</v>
      </c>
      <c r="K716" s="17" t="str">
        <f>OBV!G716</f>
        <v>NEUTRAL</v>
      </c>
      <c r="L716" s="17" t="str">
        <f>OBV!H716</f>
        <v>CONFIRMED BULLISH</v>
      </c>
    </row>
    <row r="717" spans="1:12" ht="13.5" x14ac:dyDescent="0.25">
      <c r="A717" s="3">
        <f>RSI!A717</f>
        <v>43047</v>
      </c>
      <c r="B717" s="2">
        <f>RSI!B717</f>
        <v>6.5727000000000002</v>
      </c>
      <c r="C717" s="2">
        <f>RSI!I717</f>
        <v>56.15058588806405</v>
      </c>
      <c r="D717" s="2">
        <f>MACD!E717</f>
        <v>-4.3835053222718301E-3</v>
      </c>
      <c r="E717" s="2">
        <f>MACD!F717</f>
        <v>1.9967177693554918E-2</v>
      </c>
      <c r="F717" s="2">
        <f>'Moving Avg'!D717</f>
        <v>6.4474800000000005</v>
      </c>
      <c r="G717" s="2">
        <f>'Moving Avg'!F717</f>
        <v>6.4496549999999999</v>
      </c>
      <c r="H717" s="2">
        <f>'Moving Avg'!G717</f>
        <v>6.6101080000000012</v>
      </c>
      <c r="I717" s="2">
        <f>'Moving Avg'!H717</f>
        <v>5.629585999999998</v>
      </c>
      <c r="J717" s="17" t="str">
        <f>OBV!F717</f>
        <v>BULLISH</v>
      </c>
      <c r="K717" s="17" t="str">
        <f>OBV!G717</f>
        <v>NEUTRAL</v>
      </c>
      <c r="L717" s="17" t="str">
        <f>OBV!H717</f>
        <v>CONFIRMED BULLISH</v>
      </c>
    </row>
    <row r="718" spans="1:12" ht="13.5" x14ac:dyDescent="0.25">
      <c r="A718" s="3">
        <f>RSI!A718</f>
        <v>43048</v>
      </c>
      <c r="B718" s="2">
        <f>RSI!B718</f>
        <v>6.5396999999999998</v>
      </c>
      <c r="C718" s="2">
        <f>RSI!I718</f>
        <v>53.866857801839352</v>
      </c>
      <c r="D718" s="2">
        <f>MACD!E718</f>
        <v>-1.0455903751755535E-2</v>
      </c>
      <c r="E718" s="2">
        <f>MACD!F718</f>
        <v>1.3882561404492828E-2</v>
      </c>
      <c r="F718" s="2">
        <f>'Moving Avg'!D718</f>
        <v>6.4837199999999999</v>
      </c>
      <c r="G718" s="2">
        <f>'Moving Avg'!F718</f>
        <v>6.4529499999999995</v>
      </c>
      <c r="H718" s="2">
        <f>'Moving Avg'!G718</f>
        <v>6.606922</v>
      </c>
      <c r="I718" s="2">
        <f>'Moving Avg'!H718</f>
        <v>5.6355704999999974</v>
      </c>
      <c r="J718" s="17" t="str">
        <f>OBV!F718</f>
        <v>BULLISH</v>
      </c>
      <c r="K718" s="17" t="str">
        <f>OBV!G718</f>
        <v>NEUTRAL</v>
      </c>
      <c r="L718" s="17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6.5617000000000001</v>
      </c>
      <c r="C719" s="2">
        <f>RSI!I719</f>
        <v>55.175728558545551</v>
      </c>
      <c r="D719" s="2">
        <f>MACD!E719</f>
        <v>-1.9277231253468585E-2</v>
      </c>
      <c r="E719" s="2">
        <f>MACD!F719</f>
        <v>7.2506028729005453E-3</v>
      </c>
      <c r="F719" s="2">
        <f>'Moving Avg'!D719</f>
        <v>6.5331400000000004</v>
      </c>
      <c r="G719" s="2">
        <f>'Moving Avg'!F719</f>
        <v>6.4548749999999995</v>
      </c>
      <c r="H719" s="2">
        <f>'Moving Avg'!G719</f>
        <v>6.6014319999999991</v>
      </c>
      <c r="I719" s="2">
        <f>'Moving Avg'!H719</f>
        <v>5.6417719999999978</v>
      </c>
      <c r="J719" s="17" t="str">
        <f>OBV!F719</f>
        <v>BULLISH</v>
      </c>
      <c r="K719" s="17" t="str">
        <f>OBV!G719</f>
        <v>NEUTRAL</v>
      </c>
      <c r="L719" s="17" t="str">
        <f>OBV!H719</f>
        <v>CONFIRMED BULLISH</v>
      </c>
    </row>
    <row r="720" spans="1:12" ht="13.5" x14ac:dyDescent="0.25">
      <c r="A720" s="3">
        <f>RSI!A720</f>
        <v>43052</v>
      </c>
      <c r="B720" s="2">
        <f>RSI!B720</f>
        <v>6.5835999999999997</v>
      </c>
      <c r="C720" s="2">
        <f>RSI!I720</f>
        <v>56.498823025925311</v>
      </c>
      <c r="D720" s="2">
        <f>MACD!E720</f>
        <v>-4.151927153254853E-2</v>
      </c>
      <c r="E720" s="2">
        <f>MACD!F720</f>
        <v>-2.5033720081892689E-3</v>
      </c>
      <c r="F720" s="2">
        <f>'Moving Avg'!D720</f>
        <v>6.56168</v>
      </c>
      <c r="G720" s="2">
        <f>'Moving Avg'!F720</f>
        <v>6.4625600000000007</v>
      </c>
      <c r="H720" s="2">
        <f>'Moving Avg'!G720</f>
        <v>6.5969279999999983</v>
      </c>
      <c r="I720" s="2">
        <f>'Moving Avg'!H720</f>
        <v>5.6479759999999972</v>
      </c>
      <c r="J720" s="17" t="str">
        <f>OBV!F720</f>
        <v>BULLISH</v>
      </c>
      <c r="K720" s="17" t="str">
        <f>OBV!G720</f>
        <v>NEUTRAL</v>
      </c>
      <c r="L720" s="17" t="str">
        <f>OBV!H720</f>
        <v>CONFIRMED BULLISH</v>
      </c>
    </row>
    <row r="721" spans="1:12" ht="13.5" x14ac:dyDescent="0.25">
      <c r="A721" s="3">
        <f>RSI!A721</f>
        <v>43053</v>
      </c>
      <c r="B721" s="2">
        <f>RSI!B721</f>
        <v>6.5835999999999997</v>
      </c>
      <c r="C721" s="2">
        <f>RSI!I721</f>
        <v>56.498823025925311</v>
      </c>
      <c r="D721" s="2">
        <f>MACD!E721</f>
        <v>-5.2465949568493819E-2</v>
      </c>
      <c r="E721" s="2">
        <f>MACD!F721</f>
        <v>-1.249588752025018E-2</v>
      </c>
      <c r="F721" s="2">
        <f>'Moving Avg'!D721</f>
        <v>6.5682600000000004</v>
      </c>
      <c r="G721" s="2">
        <f>'Moving Avg'!F721</f>
        <v>6.4636550000000002</v>
      </c>
      <c r="H721" s="2">
        <f>'Moving Avg'!G721</f>
        <v>6.5924239999999976</v>
      </c>
      <c r="I721" s="2">
        <f>'Moving Avg'!H721</f>
        <v>5.6543939999999973</v>
      </c>
      <c r="J721" s="17" t="str">
        <f>OBV!F721</f>
        <v>BULLISH</v>
      </c>
      <c r="K721" s="17" t="str">
        <f>OBV!G721</f>
        <v>NEUTRAL</v>
      </c>
      <c r="L721" s="17" t="str">
        <f>OBV!H721</f>
        <v>CONFIRMED BULLISH</v>
      </c>
    </row>
    <row r="722" spans="1:12" ht="13.5" x14ac:dyDescent="0.25">
      <c r="A722" s="3">
        <f>RSI!A722</f>
        <v>43054</v>
      </c>
      <c r="B722" s="2">
        <f>RSI!B722</f>
        <v>6.6989999999999998</v>
      </c>
      <c r="C722" s="2">
        <f>RSI!I722</f>
        <v>63.146727018079709</v>
      </c>
      <c r="D722" s="2">
        <f>MACD!E722</f>
        <v>-7.1653051168525828E-2</v>
      </c>
      <c r="E722" s="2">
        <f>MACD!F722</f>
        <v>-2.4327320249905311E-2</v>
      </c>
      <c r="F722" s="2">
        <f>'Moving Avg'!D722</f>
        <v>6.5935199999999998</v>
      </c>
      <c r="G722" s="2">
        <f>'Moving Avg'!F722</f>
        <v>6.4773850000000008</v>
      </c>
      <c r="H722" s="2">
        <f>'Moving Avg'!G722</f>
        <v>6.589019999999997</v>
      </c>
      <c r="I722" s="2">
        <f>'Moving Avg'!H722</f>
        <v>5.6614154999999986</v>
      </c>
      <c r="J722" s="17" t="str">
        <f>OBV!F722</f>
        <v>BULLISH</v>
      </c>
      <c r="K722" s="17" t="str">
        <f>OBV!G722</f>
        <v>NEUTRAL</v>
      </c>
      <c r="L722" s="17" t="str">
        <f>OBV!H722</f>
        <v>CONFIRMED BULLISH</v>
      </c>
    </row>
    <row r="723" spans="1:12" ht="13.5" x14ac:dyDescent="0.25">
      <c r="A723" s="3">
        <f>RSI!A723</f>
        <v>43055</v>
      </c>
      <c r="B723" s="2">
        <f>RSI!B723</f>
        <v>6.6989999999999998</v>
      </c>
      <c r="C723" s="2">
        <f>RSI!I723</f>
        <v>63.146727018079709</v>
      </c>
      <c r="D723" s="2">
        <f>MACD!E723</f>
        <v>-9.8353452123894236E-2</v>
      </c>
      <c r="E723" s="2">
        <f>MACD!F723</f>
        <v>-3.9132546624703099E-2</v>
      </c>
      <c r="F723" s="2">
        <f>'Moving Avg'!D723</f>
        <v>6.6253799999999998</v>
      </c>
      <c r="G723" s="2">
        <f>'Moving Avg'!F723</f>
        <v>6.4919400000000014</v>
      </c>
      <c r="H723" s="2">
        <f>'Moving Avg'!G723</f>
        <v>6.5857259999999975</v>
      </c>
      <c r="I723" s="2">
        <f>'Moving Avg'!H723</f>
        <v>5.6684639999999975</v>
      </c>
      <c r="J723" s="17" t="str">
        <f>OBV!F723</f>
        <v>BULLISH</v>
      </c>
      <c r="K723" s="17" t="str">
        <f>OBV!G723</f>
        <v>NEUTRAL</v>
      </c>
      <c r="L723" s="17" t="str">
        <f>OBV!H723</f>
        <v>CONFIRMED BULLISH</v>
      </c>
    </row>
    <row r="724" spans="1:12" ht="13.5" x14ac:dyDescent="0.25">
      <c r="A724" s="3">
        <f>RSI!A724</f>
        <v>43056</v>
      </c>
      <c r="B724" s="2">
        <f>RSI!B724</f>
        <v>6.6715</v>
      </c>
      <c r="C724" s="2">
        <f>RSI!I724</f>
        <v>60.587758919395696</v>
      </c>
      <c r="D724" s="2">
        <f>MACD!E724</f>
        <v>-0.12674888361742997</v>
      </c>
      <c r="E724" s="2">
        <f>MACD!F724</f>
        <v>-5.6655814023248478E-2</v>
      </c>
      <c r="F724" s="2">
        <f>'Moving Avg'!D724</f>
        <v>6.6473399999999998</v>
      </c>
      <c r="G724" s="2">
        <f>'Moving Avg'!F724</f>
        <v>6.5056700000000003</v>
      </c>
      <c r="H724" s="2">
        <f>'Moving Avg'!G724</f>
        <v>6.5818819999999967</v>
      </c>
      <c r="I724" s="2">
        <f>'Moving Avg'!H724</f>
        <v>5.6753479999999978</v>
      </c>
      <c r="J724" s="17" t="str">
        <f>OBV!F724</f>
        <v>BULLISH</v>
      </c>
      <c r="K724" s="17" t="str">
        <f>OBV!G724</f>
        <v>NEUTRAL</v>
      </c>
      <c r="L724" s="17" t="str">
        <f>OBV!H724</f>
        <v>CONFIRMED BULLISH</v>
      </c>
    </row>
    <row r="725" spans="1:12" ht="13.5" x14ac:dyDescent="0.25">
      <c r="A725" s="3">
        <f>RSI!A725</f>
        <v>43059</v>
      </c>
      <c r="B725" s="2">
        <f>RSI!B725</f>
        <v>6.6935000000000002</v>
      </c>
      <c r="C725" s="2">
        <f>RSI!I725</f>
        <v>61.917343388669423</v>
      </c>
      <c r="D725" s="2">
        <f>MACD!E725</f>
        <v>-0.13381768169792263</v>
      </c>
      <c r="E725" s="2">
        <f>MACD!F725</f>
        <v>-7.2088187558183317E-2</v>
      </c>
      <c r="F725" s="2">
        <f>'Moving Avg'!D725</f>
        <v>6.6693200000000008</v>
      </c>
      <c r="G725" s="2">
        <f>'Moving Avg'!F725</f>
        <v>6.5139100000000001</v>
      </c>
      <c r="H725" s="2">
        <f>'Moving Avg'!G725</f>
        <v>6.577379999999998</v>
      </c>
      <c r="I725" s="2">
        <f>'Moving Avg'!H725</f>
        <v>5.6823419999999984</v>
      </c>
      <c r="J725" s="17" t="str">
        <f>OBV!F725</f>
        <v>BULLISH</v>
      </c>
      <c r="K725" s="17" t="str">
        <f>OBV!G725</f>
        <v>NEUTRAL</v>
      </c>
      <c r="L725" s="17" t="str">
        <f>OBV!H725</f>
        <v>CONFIRMED BULLISH</v>
      </c>
    </row>
    <row r="726" spans="1:12" ht="13.5" x14ac:dyDescent="0.25">
      <c r="A726" s="3">
        <f>RSI!A726</f>
        <v>43060</v>
      </c>
      <c r="B726" s="2">
        <f>RSI!B726</f>
        <v>6.6166</v>
      </c>
      <c r="C726" s="2">
        <f>RSI!I726</f>
        <v>54.940403376377873</v>
      </c>
      <c r="D726" s="2">
        <f>MACD!E726</f>
        <v>-0.11812095447667925</v>
      </c>
      <c r="E726" s="2">
        <f>MACD!F726</f>
        <v>-8.1294740941882507E-2</v>
      </c>
      <c r="F726" s="2">
        <f>'Moving Avg'!D726</f>
        <v>6.6759199999999996</v>
      </c>
      <c r="G726" s="2">
        <f>'Moving Avg'!F726</f>
        <v>6.521325</v>
      </c>
      <c r="H726" s="2">
        <f>'Moving Avg'!G726</f>
        <v>6.5713399999999993</v>
      </c>
      <c r="I726" s="2">
        <f>'Moving Avg'!H726</f>
        <v>5.6889514999999982</v>
      </c>
      <c r="J726" s="17" t="str">
        <f>OBV!F726</f>
        <v>BULLISH</v>
      </c>
      <c r="K726" s="17" t="str">
        <f>OBV!G726</f>
        <v>NEUTRAL</v>
      </c>
      <c r="L726" s="17" t="str">
        <f>OBV!H726</f>
        <v>CONFIRMED BULLISH</v>
      </c>
    </row>
    <row r="727" spans="1:12" ht="13.5" x14ac:dyDescent="0.25">
      <c r="A727" s="3">
        <f>RSI!A727</f>
        <v>43061</v>
      </c>
      <c r="B727" s="2">
        <f>RSI!B727</f>
        <v>6.6989999999999998</v>
      </c>
      <c r="C727" s="2">
        <f>RSI!I727</f>
        <v>60.125253056500462</v>
      </c>
      <c r="D727" s="2">
        <f>MACD!E727</f>
        <v>-0.10794692654577176</v>
      </c>
      <c r="E727" s="2">
        <f>MACD!F727</f>
        <v>-8.662517806266036E-2</v>
      </c>
      <c r="F727" s="2">
        <f>'Moving Avg'!D727</f>
        <v>6.6759199999999996</v>
      </c>
      <c r="G727" s="2">
        <f>'Moving Avg'!F727</f>
        <v>6.5356049999999994</v>
      </c>
      <c r="H727" s="2">
        <f>'Moving Avg'!G727</f>
        <v>6.566948</v>
      </c>
      <c r="I727" s="2">
        <f>'Moving Avg'!H727</f>
        <v>5.6960799999999994</v>
      </c>
      <c r="J727" s="17" t="str">
        <f>OBV!F727</f>
        <v>BULLISH</v>
      </c>
      <c r="K727" s="17" t="str">
        <f>OBV!G727</f>
        <v>NEUTRAL</v>
      </c>
      <c r="L727" s="17" t="str">
        <f>OBV!H727</f>
        <v>NEUTRAL</v>
      </c>
    </row>
    <row r="728" spans="1:12" ht="13.5" x14ac:dyDescent="0.25">
      <c r="A728" s="3">
        <f>RSI!A728</f>
        <v>43062</v>
      </c>
      <c r="B728" s="2">
        <f>RSI!B728</f>
        <v>6.8087999999999997</v>
      </c>
      <c r="C728" s="2">
        <f>RSI!I728</f>
        <v>65.776375130171374</v>
      </c>
      <c r="D728" s="2">
        <f>MACD!E728</f>
        <v>-0.11339523028599174</v>
      </c>
      <c r="E728" s="2">
        <f>MACD!F728</f>
        <v>-9.1979188507326642E-2</v>
      </c>
      <c r="F728" s="2">
        <f>'Moving Avg'!D728</f>
        <v>6.6978799999999996</v>
      </c>
      <c r="G728" s="2">
        <f>'Moving Avg'!F728</f>
        <v>6.552905</v>
      </c>
      <c r="H728" s="2">
        <f>'Moving Avg'!G728</f>
        <v>6.5647519999999986</v>
      </c>
      <c r="I728" s="2">
        <f>'Moving Avg'!H728</f>
        <v>5.7037839999999997</v>
      </c>
      <c r="J728" s="17" t="str">
        <f>OBV!F728</f>
        <v>BULLISH</v>
      </c>
      <c r="K728" s="17" t="str">
        <f>OBV!G728</f>
        <v>NEUTRAL</v>
      </c>
      <c r="L728" s="17" t="str">
        <f>OBV!H728</f>
        <v>CONFIRMED BULLISH</v>
      </c>
    </row>
    <row r="729" spans="1:12" ht="13.5" x14ac:dyDescent="0.25">
      <c r="A729" s="3">
        <f>RSI!A729</f>
        <v>43063</v>
      </c>
      <c r="B729" s="2">
        <f>RSI!B729</f>
        <v>6.8087999999999997</v>
      </c>
      <c r="C729" s="2">
        <f>RSI!I729</f>
        <v>65.776375130171374</v>
      </c>
      <c r="D729" s="2">
        <f>MACD!E729</f>
        <v>-0.11605364227293347</v>
      </c>
      <c r="E729" s="2">
        <f>MACD!F729</f>
        <v>-9.6794079260448002E-2</v>
      </c>
      <c r="F729" s="2">
        <f>'Moving Avg'!D729</f>
        <v>6.7253400000000001</v>
      </c>
      <c r="G729" s="2">
        <f>'Moving Avg'!F729</f>
        <v>6.5707499999999994</v>
      </c>
      <c r="H729" s="2">
        <f>'Moving Avg'!G729</f>
        <v>6.5636539999999988</v>
      </c>
      <c r="I729" s="2">
        <f>'Moving Avg'!H729</f>
        <v>5.7114879999999992</v>
      </c>
      <c r="J729" s="17" t="str">
        <f>OBV!F729</f>
        <v>BULLISH</v>
      </c>
      <c r="K729" s="17" t="str">
        <f>OBV!G729</f>
        <v>NEUTRAL</v>
      </c>
      <c r="L729" s="17" t="str">
        <f>OBV!H729</f>
        <v>CONFIRMED BULLISH</v>
      </c>
    </row>
    <row r="730" spans="1:12" ht="13.5" x14ac:dyDescent="0.25">
      <c r="A730" s="3">
        <f>RSI!A730</f>
        <v>43066</v>
      </c>
      <c r="B730" s="2">
        <f>RSI!B730</f>
        <v>6.7538999999999998</v>
      </c>
      <c r="C730" s="2">
        <f>RSI!I730</f>
        <v>60.781256638248578</v>
      </c>
      <c r="D730" s="2">
        <f>MACD!E730</f>
        <v>-0.11219395203737026</v>
      </c>
      <c r="E730" s="2">
        <f>MACD!F730</f>
        <v>-9.9874053815832461E-2</v>
      </c>
      <c r="F730" s="2">
        <f>'Moving Avg'!D730</f>
        <v>6.7374200000000002</v>
      </c>
      <c r="G730" s="2">
        <f>'Moving Avg'!F730</f>
        <v>6.5899699999999992</v>
      </c>
      <c r="H730" s="2">
        <f>'Moving Avg'!G730</f>
        <v>6.5620079999999996</v>
      </c>
      <c r="I730" s="2">
        <f>'Moving Avg'!H730</f>
        <v>5.7189174999999999</v>
      </c>
      <c r="J730" s="17" t="str">
        <f>OBV!F730</f>
        <v>BULLISH</v>
      </c>
      <c r="K730" s="17" t="str">
        <f>OBV!G730</f>
        <v>NEUTRAL</v>
      </c>
      <c r="L730" s="17" t="str">
        <f>OBV!H730</f>
        <v>CONFIRMED BULLISH</v>
      </c>
    </row>
    <row r="731" spans="1:12" ht="13.5" x14ac:dyDescent="0.25">
      <c r="A731" s="3">
        <f>RSI!A731</f>
        <v>43067</v>
      </c>
      <c r="B731" s="2">
        <f>RSI!B731</f>
        <v>6.8087999999999997</v>
      </c>
      <c r="C731" s="2">
        <f>RSI!I731</f>
        <v>63.746185326362237</v>
      </c>
      <c r="D731" s="2">
        <f>MACD!E731</f>
        <v>-0.11389882205751434</v>
      </c>
      <c r="E731" s="2">
        <f>MACD!F731</f>
        <v>-0.10267900746416884</v>
      </c>
      <c r="F731" s="2">
        <f>'Moving Avg'!D731</f>
        <v>6.7758599999999998</v>
      </c>
      <c r="G731" s="2">
        <f>'Moving Avg'!F731</f>
        <v>6.6091899999999999</v>
      </c>
      <c r="H731" s="2">
        <f>'Moving Avg'!G731</f>
        <v>6.561788</v>
      </c>
      <c r="I731" s="2">
        <f>'Moving Avg'!H731</f>
        <v>5.7272634999999994</v>
      </c>
      <c r="J731" s="17" t="str">
        <f>OBV!F731</f>
        <v>BULLISH</v>
      </c>
      <c r="K731" s="17" t="str">
        <f>OBV!G731</f>
        <v>NEUTRAL</v>
      </c>
      <c r="L731" s="17" t="str">
        <f>OBV!H731</f>
        <v>CONFIRMED BULLISH</v>
      </c>
    </row>
    <row r="732" spans="1:12" ht="13.5" x14ac:dyDescent="0.25">
      <c r="A732" s="3">
        <f>RSI!A732</f>
        <v>43068</v>
      </c>
      <c r="B732" s="2">
        <f>RSI!B732</f>
        <v>6.8087999999999997</v>
      </c>
      <c r="C732" s="2">
        <f>RSI!I732</f>
        <v>63.746185326362237</v>
      </c>
      <c r="D732" s="2">
        <f>MACD!E732</f>
        <v>-9.874908977064667E-2</v>
      </c>
      <c r="E732" s="2">
        <f>MACD!F732</f>
        <v>-0.10189302392546441</v>
      </c>
      <c r="F732" s="2">
        <f>'Moving Avg'!D732</f>
        <v>6.7978199999999989</v>
      </c>
      <c r="G732" s="2">
        <f>'Moving Avg'!F732</f>
        <v>6.6286849999999999</v>
      </c>
      <c r="H732" s="2">
        <f>'Moving Avg'!G732</f>
        <v>6.5613500000000009</v>
      </c>
      <c r="I732" s="2">
        <f>'Moving Avg'!H732</f>
        <v>5.7351549999999998</v>
      </c>
      <c r="J732" s="17" t="str">
        <f>OBV!F732</f>
        <v>BULLISH</v>
      </c>
      <c r="K732" s="17" t="str">
        <f>OBV!G732</f>
        <v>NEUTRAL</v>
      </c>
      <c r="L732" s="17" t="str">
        <f>OBV!H732</f>
        <v>CONFIRMED BULLISH</v>
      </c>
    </row>
    <row r="733" spans="1:12" ht="13.5" x14ac:dyDescent="0.25">
      <c r="A733" s="3">
        <f>RSI!A733</f>
        <v>43069</v>
      </c>
      <c r="B733" s="2">
        <f>RSI!B733</f>
        <v>6.8087999999999997</v>
      </c>
      <c r="C733" s="2">
        <f>RSI!I733</f>
        <v>63.746185326362237</v>
      </c>
      <c r="D733" s="2">
        <f>MACD!E733</f>
        <v>-8.7005577696654512E-2</v>
      </c>
      <c r="E733" s="2">
        <f>MACD!F733</f>
        <v>-9.8915534679702447E-2</v>
      </c>
      <c r="F733" s="2">
        <f>'Moving Avg'!D733</f>
        <v>6.7978199999999989</v>
      </c>
      <c r="G733" s="2">
        <f>'Moving Avg'!F733</f>
        <v>6.6512000000000002</v>
      </c>
      <c r="H733" s="2">
        <f>'Moving Avg'!G733</f>
        <v>6.5613500000000009</v>
      </c>
      <c r="I733" s="2">
        <f>'Moving Avg'!H733</f>
        <v>5.7429930000000002</v>
      </c>
      <c r="J733" s="17" t="str">
        <f>OBV!F733</f>
        <v>BULLISH</v>
      </c>
      <c r="K733" s="17" t="str">
        <f>OBV!G733</f>
        <v>NEUTRAL</v>
      </c>
      <c r="L733" s="17" t="str">
        <f>OBV!H733</f>
        <v>NEUTRAL</v>
      </c>
    </row>
    <row r="734" spans="1:12" ht="13.5" x14ac:dyDescent="0.25">
      <c r="A734" s="3">
        <f>RSI!A734</f>
        <v>43073</v>
      </c>
      <c r="B734" s="2">
        <f>RSI!B734</f>
        <v>6.8251999999999997</v>
      </c>
      <c r="C734" s="2">
        <f>RSI!I734</f>
        <v>64.740719204074168</v>
      </c>
      <c r="D734" s="2">
        <f>MACD!E734</f>
        <v>-8.3510169915644639E-2</v>
      </c>
      <c r="E734" s="2">
        <f>MACD!F734</f>
        <v>-9.583446172689089E-2</v>
      </c>
      <c r="F734" s="2">
        <f>'Moving Avg'!D734</f>
        <v>6.8010999999999999</v>
      </c>
      <c r="G734" s="2">
        <f>'Moving Avg'!F734</f>
        <v>6.6767300000000009</v>
      </c>
      <c r="H734" s="2">
        <f>'Moving Avg'!G734</f>
        <v>6.5616780000000006</v>
      </c>
      <c r="I734" s="2">
        <f>'Moving Avg'!H734</f>
        <v>5.7517150000000008</v>
      </c>
      <c r="J734" s="17" t="str">
        <f>OBV!F734</f>
        <v>BULLISH</v>
      </c>
      <c r="K734" s="17" t="str">
        <f>OBV!G734</f>
        <v>NEUTRAL</v>
      </c>
      <c r="L734" s="17" t="str">
        <f>OBV!H734</f>
        <v>CONFIRMED BULLISH</v>
      </c>
    </row>
    <row r="735" spans="1:12" ht="13.5" x14ac:dyDescent="0.25">
      <c r="A735" s="3">
        <f>RSI!A735</f>
        <v>43074</v>
      </c>
      <c r="B735" s="2">
        <f>RSI!B735</f>
        <v>7.0284000000000004</v>
      </c>
      <c r="C735" s="2">
        <f>RSI!I735</f>
        <v>74.188720492671052</v>
      </c>
      <c r="D735" s="2">
        <f>MACD!E735</f>
        <v>-9.32387231366123E-2</v>
      </c>
      <c r="E735" s="2">
        <f>MACD!F735</f>
        <v>-9.5315314008835181E-2</v>
      </c>
      <c r="F735" s="2">
        <f>'Moving Avg'!D735</f>
        <v>6.8559999999999999</v>
      </c>
      <c r="G735" s="2">
        <f>'Moving Avg'!F735</f>
        <v>6.7061050000000009</v>
      </c>
      <c r="H735" s="2">
        <f>'Moving Avg'!G735</f>
        <v>6.5671680000000014</v>
      </c>
      <c r="I735" s="2">
        <f>'Moving Avg'!H735</f>
        <v>5.7614529999999995</v>
      </c>
      <c r="J735" s="17" t="str">
        <f>OBV!F735</f>
        <v>BULLISH</v>
      </c>
      <c r="K735" s="17" t="str">
        <f>OBV!G735</f>
        <v>NEUTRAL</v>
      </c>
      <c r="L735" s="17" t="str">
        <f>OBV!H735</f>
        <v>CONFIRMED BULLISH</v>
      </c>
    </row>
    <row r="736" spans="1:12" ht="13.5" x14ac:dyDescent="0.25">
      <c r="A736" s="3">
        <f>RSI!A736</f>
        <v>43075</v>
      </c>
      <c r="B736" s="2">
        <f>RSI!B736</f>
        <v>7.0284000000000004</v>
      </c>
      <c r="C736" s="2">
        <f>RSI!I736</f>
        <v>74.188720492671052</v>
      </c>
      <c r="D736" s="2">
        <f>MACD!E736</f>
        <v>-0.11544555288937541</v>
      </c>
      <c r="E736" s="2">
        <f>MACD!F736</f>
        <v>-9.9341361784943238E-2</v>
      </c>
      <c r="F736" s="2">
        <f>'Moving Avg'!D736</f>
        <v>6.8999199999999998</v>
      </c>
      <c r="G736" s="2">
        <f>'Moving Avg'!F736</f>
        <v>6.7299900000000008</v>
      </c>
      <c r="H736" s="2">
        <f>'Moving Avg'!G736</f>
        <v>6.5737560000000004</v>
      </c>
      <c r="I736" s="2">
        <f>'Moving Avg'!H736</f>
        <v>5.7706565000000003</v>
      </c>
      <c r="J736" s="17" t="str">
        <f>OBV!F736</f>
        <v>BULLISH</v>
      </c>
      <c r="K736" s="17" t="str">
        <f>OBV!G736</f>
        <v>NEUTRAL</v>
      </c>
      <c r="L736" s="17" t="str">
        <f>OBV!H736</f>
        <v>CONFIRMED BULLISH</v>
      </c>
    </row>
    <row r="737" spans="1:12" ht="13.5" x14ac:dyDescent="0.25">
      <c r="A737" s="3">
        <f>RSI!A737</f>
        <v>43076</v>
      </c>
      <c r="B737" s="2">
        <f>RSI!B737</f>
        <v>6.9734999999999996</v>
      </c>
      <c r="C737" s="2">
        <f>RSI!I737</f>
        <v>68.44215723699638</v>
      </c>
      <c r="D737" s="2">
        <f>MACD!E737</f>
        <v>-0.11947773514137605</v>
      </c>
      <c r="E737" s="2">
        <f>MACD!F737</f>
        <v>-0.10336863645622982</v>
      </c>
      <c r="F737" s="2">
        <f>'Moving Avg'!D737</f>
        <v>6.9328600000000007</v>
      </c>
      <c r="G737" s="2">
        <f>'Moving Avg'!F737</f>
        <v>6.7500300000000006</v>
      </c>
      <c r="H737" s="2">
        <f>'Moving Avg'!G737</f>
        <v>6.5797960000000009</v>
      </c>
      <c r="I737" s="2">
        <f>'Moving Avg'!H737</f>
        <v>5.7795854999999996</v>
      </c>
      <c r="J737" s="17" t="str">
        <f>OBV!F737</f>
        <v>BULLISH</v>
      </c>
      <c r="K737" s="17" t="str">
        <f>OBV!G737</f>
        <v>NEUTRAL</v>
      </c>
      <c r="L737" s="17" t="str">
        <f>OBV!H737</f>
        <v>CONFIRMED BULLISH</v>
      </c>
    </row>
    <row r="738" spans="1:12" ht="13.5" x14ac:dyDescent="0.25">
      <c r="A738" s="3">
        <f>RSI!A738</f>
        <v>43077</v>
      </c>
      <c r="B738" s="2">
        <f>RSI!B738</f>
        <v>6.9185999999999996</v>
      </c>
      <c r="C738" s="2">
        <f>RSI!I738</f>
        <v>63.172492267483356</v>
      </c>
      <c r="D738" s="2">
        <f>MACD!E738</f>
        <v>-0.10344451342836969</v>
      </c>
      <c r="E738" s="2">
        <f>MACD!F738</f>
        <v>-0.1033838118506578</v>
      </c>
      <c r="F738" s="2">
        <f>'Moving Avg'!D738</f>
        <v>6.9548199999999998</v>
      </c>
      <c r="G738" s="2">
        <f>'Moving Avg'!F738</f>
        <v>6.7689750000000002</v>
      </c>
      <c r="H738" s="2">
        <f>'Moving Avg'!G738</f>
        <v>6.586386000000001</v>
      </c>
      <c r="I738" s="2">
        <f>'Moving Avg'!H738</f>
        <v>5.7882400000000009</v>
      </c>
      <c r="J738" s="17" t="str">
        <f>OBV!F738</f>
        <v>BULLISH</v>
      </c>
      <c r="K738" s="17" t="str">
        <f>OBV!G738</f>
        <v>NEUTRAL</v>
      </c>
      <c r="L738" s="17" t="str">
        <f>OBV!H738</f>
        <v>CONFIRMED BULLISH</v>
      </c>
    </row>
    <row r="739" spans="1:12" ht="13.5" x14ac:dyDescent="0.25">
      <c r="A739" s="3">
        <f>RSI!A739</f>
        <v>43080</v>
      </c>
      <c r="B739" s="2">
        <f>RSI!B739</f>
        <v>6.8966000000000003</v>
      </c>
      <c r="C739" s="2">
        <f>RSI!I739</f>
        <v>61.140947035129116</v>
      </c>
      <c r="D739" s="2">
        <f>MACD!E739</f>
        <v>-8.9325670052899042E-2</v>
      </c>
      <c r="E739" s="2">
        <f>MACD!F739</f>
        <v>-0.10057218349110605</v>
      </c>
      <c r="F739" s="2">
        <f>'Moving Avg'!D739</f>
        <v>6.9691000000000001</v>
      </c>
      <c r="G739" s="2">
        <f>'Moving Avg'!F739</f>
        <v>6.7857200000000022</v>
      </c>
      <c r="H739" s="2">
        <f>'Moving Avg'!G739</f>
        <v>6.5926460000000011</v>
      </c>
      <c r="I739" s="2">
        <f>'Moving Avg'!H739</f>
        <v>5.7967845000000002</v>
      </c>
      <c r="J739" s="17" t="str">
        <f>OBV!F739</f>
        <v>BULLISH</v>
      </c>
      <c r="K739" s="17" t="str">
        <f>OBV!G739</f>
        <v>NEUTRAL</v>
      </c>
      <c r="L739" s="17" t="str">
        <f>OBV!H739</f>
        <v>CONFIRMED BULLISH</v>
      </c>
    </row>
    <row r="740" spans="1:12" ht="13.5" x14ac:dyDescent="0.25">
      <c r="A740" s="3">
        <f>RSI!A740</f>
        <v>43081</v>
      </c>
      <c r="B740" s="2">
        <f>RSI!B740</f>
        <v>6.8856000000000002</v>
      </c>
      <c r="C740" s="2">
        <f>RSI!I740</f>
        <v>60.100237905874138</v>
      </c>
      <c r="D740" s="2">
        <f>MACD!E740</f>
        <v>-8.5877850655559307E-2</v>
      </c>
      <c r="E740" s="2">
        <f>MACD!F740</f>
        <v>-9.763331692399671E-2</v>
      </c>
      <c r="F740" s="2">
        <f>'Moving Avg'!D740</f>
        <v>6.9405399999999986</v>
      </c>
      <c r="G740" s="2">
        <f>'Moving Avg'!F740</f>
        <v>6.8008200000000016</v>
      </c>
      <c r="H740" s="2">
        <f>'Moving Avg'!G740</f>
        <v>6.600772000000001</v>
      </c>
      <c r="I740" s="2">
        <f>'Moving Avg'!H740</f>
        <v>5.8058085000000004</v>
      </c>
      <c r="J740" s="17" t="str">
        <f>OBV!F740</f>
        <v>BEARISH</v>
      </c>
      <c r="K740" s="17" t="str">
        <f>OBV!G740</f>
        <v>NEUTRAL</v>
      </c>
      <c r="L740" s="17" t="str">
        <f>OBV!H740</f>
        <v>CONFIRMED BEARISH</v>
      </c>
    </row>
    <row r="741" spans="1:12" ht="13.5" x14ac:dyDescent="0.25">
      <c r="A741" s="3">
        <f>RSI!A741</f>
        <v>43082</v>
      </c>
      <c r="B741" s="2">
        <f>RSI!B741</f>
        <v>6.9844999999999997</v>
      </c>
      <c r="C741" s="2">
        <f>RSI!I741</f>
        <v>65.745712208228838</v>
      </c>
      <c r="D741" s="2">
        <f>MACD!E741</f>
        <v>-8.2578529467836503E-2</v>
      </c>
      <c r="E741" s="2">
        <f>MACD!F741</f>
        <v>-9.4622359432764674E-2</v>
      </c>
      <c r="F741" s="2">
        <f>'Moving Avg'!D741</f>
        <v>6.9317599999999997</v>
      </c>
      <c r="G741" s="2">
        <f>'Moving Avg'!F741</f>
        <v>6.8208650000000004</v>
      </c>
      <c r="H741" s="2">
        <f>'Moving Avg'!G741</f>
        <v>6.610876000000002</v>
      </c>
      <c r="I741" s="2">
        <f>'Moving Avg'!H741</f>
        <v>5.8150595000000012</v>
      </c>
      <c r="J741" s="17" t="str">
        <f>OBV!F741</f>
        <v>BEARISH</v>
      </c>
      <c r="K741" s="17" t="str">
        <f>OBV!G741</f>
        <v>NEUTRAL</v>
      </c>
      <c r="L741" s="17" t="str">
        <f>OBV!H741</f>
        <v>CONFIRMED BEARISH</v>
      </c>
    </row>
    <row r="742" spans="1:12" ht="13.5" x14ac:dyDescent="0.25">
      <c r="A742" s="3">
        <f>RSI!A742</f>
        <v>43083</v>
      </c>
      <c r="B742" s="2">
        <f>RSI!B742</f>
        <v>6.9734999999999996</v>
      </c>
      <c r="C742" s="2">
        <f>RSI!I742</f>
        <v>64.650041593524179</v>
      </c>
      <c r="D742" s="2">
        <f>MACD!E742</f>
        <v>-8.0239989739930628E-2</v>
      </c>
      <c r="E742" s="2">
        <f>MACD!F742</f>
        <v>-9.1745885494197876E-2</v>
      </c>
      <c r="F742" s="2">
        <f>'Moving Avg'!D742</f>
        <v>6.9317599999999997</v>
      </c>
      <c r="G742" s="2">
        <f>'Moving Avg'!F742</f>
        <v>6.8345900000000004</v>
      </c>
      <c r="H742" s="2">
        <f>'Moving Avg'!G742</f>
        <v>6.6224080000000001</v>
      </c>
      <c r="I742" s="2">
        <f>'Moving Avg'!H742</f>
        <v>5.8239885000000013</v>
      </c>
      <c r="J742" s="17" t="str">
        <f>OBV!F742</f>
        <v>BEARISH</v>
      </c>
      <c r="K742" s="17" t="str">
        <f>OBV!G742</f>
        <v>NEUTRAL</v>
      </c>
      <c r="L742" s="17" t="str">
        <f>OBV!H742</f>
        <v>NEUTRAL</v>
      </c>
    </row>
    <row r="743" spans="1:12" ht="13.5" x14ac:dyDescent="0.25">
      <c r="A743" s="3">
        <f>RSI!A743</f>
        <v>43084</v>
      </c>
      <c r="B743" s="2">
        <f>RSI!B743</f>
        <v>6.9734999999999996</v>
      </c>
      <c r="C743" s="2">
        <f>RSI!I743</f>
        <v>64.650041593524179</v>
      </c>
      <c r="D743" s="2">
        <f>MACD!E743</f>
        <v>-7.9370307733851675E-2</v>
      </c>
      <c r="E743" s="2">
        <f>MACD!F743</f>
        <v>-8.9270769942128639E-2</v>
      </c>
      <c r="F743" s="2">
        <f>'Moving Avg'!D743</f>
        <v>6.9427400000000006</v>
      </c>
      <c r="G743" s="2">
        <f>'Moving Avg'!F743</f>
        <v>6.8483149999999995</v>
      </c>
      <c r="H743" s="2">
        <f>'Moving Avg'!G743</f>
        <v>6.6306440000000002</v>
      </c>
      <c r="I743" s="2">
        <f>'Moving Avg'!H743</f>
        <v>5.8331845000000007</v>
      </c>
      <c r="J743" s="17" t="str">
        <f>OBV!F743</f>
        <v>BEARISH</v>
      </c>
      <c r="K743" s="17" t="str">
        <f>OBV!G743</f>
        <v>NEUTRAL</v>
      </c>
      <c r="L743" s="17" t="str">
        <f>OBV!H743</f>
        <v>BEARISH DIVERGENCE</v>
      </c>
    </row>
    <row r="744" spans="1:12" ht="13.5" x14ac:dyDescent="0.25">
      <c r="A744" s="3">
        <f>RSI!A744</f>
        <v>43087</v>
      </c>
      <c r="B744" s="2">
        <f>RSI!B744</f>
        <v>6.9734999999999996</v>
      </c>
      <c r="C744" s="2">
        <f>RSI!I744</f>
        <v>64.650041593524179</v>
      </c>
      <c r="D744" s="2">
        <f>MACD!E744</f>
        <v>-7.7138274165170273E-2</v>
      </c>
      <c r="E744" s="2">
        <f>MACD!F744</f>
        <v>-8.6844270786736968E-2</v>
      </c>
      <c r="F744" s="2">
        <f>'Moving Avg'!D744</f>
        <v>6.958120000000001</v>
      </c>
      <c r="G744" s="2">
        <f>'Moving Avg'!F744</f>
        <v>6.8634150000000007</v>
      </c>
      <c r="H744" s="2">
        <f>'Moving Avg'!G744</f>
        <v>6.6394299999999999</v>
      </c>
      <c r="I744" s="2">
        <f>'Moving Avg'!H744</f>
        <v>5.842915500000001</v>
      </c>
      <c r="J744" s="17" t="str">
        <f>OBV!F744</f>
        <v>BEARISH</v>
      </c>
      <c r="K744" s="17" t="str">
        <f>OBV!G744</f>
        <v>NEUTRAL</v>
      </c>
      <c r="L744" s="17" t="str">
        <f>OBV!H744</f>
        <v>BEARISH DIVERGENCE</v>
      </c>
    </row>
    <row r="745" spans="1:12" ht="13.5" x14ac:dyDescent="0.25">
      <c r="A745" s="3">
        <f>RSI!A745</f>
        <v>43088</v>
      </c>
      <c r="B745" s="2">
        <f>RSI!B745</f>
        <v>6.9734999999999996</v>
      </c>
      <c r="C745" s="2">
        <f>RSI!I745</f>
        <v>64.650041593524179</v>
      </c>
      <c r="D745" s="2">
        <f>MACD!E745</f>
        <v>-4.4938951293238993E-2</v>
      </c>
      <c r="E745" s="2">
        <f>MACD!F745</f>
        <v>-7.8463206888037373E-2</v>
      </c>
      <c r="F745" s="2">
        <f>'Moving Avg'!D745</f>
        <v>6.9757000000000007</v>
      </c>
      <c r="G745" s="2">
        <f>'Moving Avg'!F745</f>
        <v>6.8774150000000009</v>
      </c>
      <c r="H745" s="2">
        <f>'Moving Avg'!G745</f>
        <v>6.6504120000000002</v>
      </c>
      <c r="I745" s="2">
        <f>'Moving Avg'!H745</f>
        <v>5.8526465000000023</v>
      </c>
      <c r="J745" s="17" t="str">
        <f>OBV!F745</f>
        <v>BEARISH</v>
      </c>
      <c r="K745" s="17" t="str">
        <f>OBV!G745</f>
        <v>NEUTRAL</v>
      </c>
      <c r="L745" s="17" t="str">
        <f>OBV!H745</f>
        <v>BEARISH DIVERGENCE</v>
      </c>
    </row>
    <row r="746" spans="1:12" ht="13.5" x14ac:dyDescent="0.25">
      <c r="A746" s="3">
        <f>RSI!A746</f>
        <v>43089</v>
      </c>
      <c r="B746" s="2">
        <f>RSI!B746</f>
        <v>6.9734999999999996</v>
      </c>
      <c r="C746" s="2">
        <f>RSI!I746</f>
        <v>64.650041593524179</v>
      </c>
      <c r="D746" s="2">
        <f>MACD!E746</f>
        <v>-1.8573795752058864E-2</v>
      </c>
      <c r="E746" s="2">
        <f>MACD!F746</f>
        <v>-6.6485324660841685E-2</v>
      </c>
      <c r="F746" s="2">
        <f>'Moving Avg'!D746</f>
        <v>6.9734999999999996</v>
      </c>
      <c r="G746" s="2">
        <f>'Moving Avg'!F746</f>
        <v>6.8952600000000004</v>
      </c>
      <c r="H746" s="2">
        <f>'Moving Avg'!G746</f>
        <v>6.6602959999999998</v>
      </c>
      <c r="I746" s="2">
        <f>'Moving Avg'!H746</f>
        <v>5.861869500000001</v>
      </c>
      <c r="J746" s="17" t="str">
        <f>OBV!F746</f>
        <v>BEARISH</v>
      </c>
      <c r="K746" s="17" t="str">
        <f>OBV!G746</f>
        <v>NEUTRAL</v>
      </c>
      <c r="L746" s="17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7.0228999999999999</v>
      </c>
      <c r="C747" s="2">
        <f>RSI!I747</f>
        <v>68.107513363123758</v>
      </c>
      <c r="D747" s="2">
        <f>MACD!E747</f>
        <v>-9.1854397496868856E-3</v>
      </c>
      <c r="E747" s="2">
        <f>MACD!F747</f>
        <v>-5.5025347678610732E-2</v>
      </c>
      <c r="F747" s="2">
        <f>'Moving Avg'!D747</f>
        <v>6.9833799999999995</v>
      </c>
      <c r="G747" s="2">
        <f>'Moving Avg'!F747</f>
        <v>6.9114549999999992</v>
      </c>
      <c r="H747" s="2">
        <f>'Moving Avg'!G747</f>
        <v>6.6713880000000003</v>
      </c>
      <c r="I747" s="2">
        <f>'Moving Avg'!H747</f>
        <v>5.8713660000000019</v>
      </c>
      <c r="J747" s="17" t="str">
        <f>OBV!F747</f>
        <v>BULLISH</v>
      </c>
      <c r="K747" s="17" t="str">
        <f>OBV!G747</f>
        <v>NEUTRAL</v>
      </c>
      <c r="L747" s="17" t="str">
        <f>OBV!H747</f>
        <v>CONFIRMED BULLISH</v>
      </c>
    </row>
    <row r="748" spans="1:12" ht="13.5" x14ac:dyDescent="0.25">
      <c r="A748" s="3">
        <f>RSI!A748</f>
        <v>43091</v>
      </c>
      <c r="B748" s="2">
        <f>RSI!B748</f>
        <v>7.0010000000000003</v>
      </c>
      <c r="C748" s="2">
        <f>RSI!I748</f>
        <v>65.069103159427527</v>
      </c>
      <c r="D748" s="2">
        <f>MACD!E748</f>
        <v>-9.1121073860076507E-3</v>
      </c>
      <c r="E748" s="2">
        <f>MACD!F748</f>
        <v>-4.5842699620090119E-2</v>
      </c>
      <c r="F748" s="2">
        <f>'Moving Avg'!D748</f>
        <v>6.9888799999999991</v>
      </c>
      <c r="G748" s="2">
        <f>'Moving Avg'!F748</f>
        <v>6.9210650000000005</v>
      </c>
      <c r="H748" s="2">
        <f>'Moving Avg'!G748</f>
        <v>6.6819319999999998</v>
      </c>
      <c r="I748" s="2">
        <f>'Moving Avg'!H748</f>
        <v>5.8807530000000012</v>
      </c>
      <c r="J748" s="17" t="str">
        <f>OBV!F748</f>
        <v>BEARISH</v>
      </c>
      <c r="K748" s="17" t="str">
        <f>OBV!G748</f>
        <v>NEUTRAL</v>
      </c>
      <c r="L748" s="17" t="str">
        <f>OBV!H748</f>
        <v>BEARISH DIVERGENCE</v>
      </c>
    </row>
    <row r="749" spans="1:12" ht="13.5" x14ac:dyDescent="0.25">
      <c r="A749" s="3">
        <f>RSI!A749</f>
        <v>43094</v>
      </c>
      <c r="B749" s="2">
        <f>RSI!B749</f>
        <v>7.0228999999999999</v>
      </c>
      <c r="C749" s="2">
        <f>RSI!I749</f>
        <v>66.670380016467632</v>
      </c>
      <c r="D749" s="2">
        <f>MACD!E749</f>
        <v>-1.4896680521175654E-2</v>
      </c>
      <c r="E749" s="2">
        <f>MACD!F749</f>
        <v>-3.9653495800307227E-2</v>
      </c>
      <c r="F749" s="2">
        <f>'Moving Avg'!D749</f>
        <v>6.9987599999999999</v>
      </c>
      <c r="G749" s="2">
        <f>'Moving Avg'!F749</f>
        <v>6.9317700000000002</v>
      </c>
      <c r="H749" s="2">
        <f>'Moving Avg'!G749</f>
        <v>6.6919259999999996</v>
      </c>
      <c r="I749" s="2">
        <f>'Moving Avg'!H749</f>
        <v>5.8909985000000002</v>
      </c>
      <c r="J749" s="17" t="str">
        <f>OBV!F749</f>
        <v>BULLISH</v>
      </c>
      <c r="K749" s="17" t="str">
        <f>OBV!G749</f>
        <v>NEUTRAL</v>
      </c>
      <c r="L749" s="17" t="str">
        <f>OBV!H749</f>
        <v>CONFIRMED BULLISH</v>
      </c>
    </row>
    <row r="750" spans="1:12" ht="13.5" x14ac:dyDescent="0.25">
      <c r="A750" s="3">
        <f>RSI!A750</f>
        <v>43095</v>
      </c>
      <c r="B750" s="2">
        <f>RSI!B750</f>
        <v>7.0559000000000003</v>
      </c>
      <c r="C750" s="2">
        <f>RSI!I750</f>
        <v>68.978082600201844</v>
      </c>
      <c r="D750" s="2">
        <f>MACD!E750</f>
        <v>-2.4835059125411618E-2</v>
      </c>
      <c r="E750" s="2">
        <f>MACD!F750</f>
        <v>-3.6689808465328107E-2</v>
      </c>
      <c r="F750" s="2">
        <f>'Moving Avg'!D750</f>
        <v>7.0152400000000004</v>
      </c>
      <c r="G750" s="2">
        <f>'Moving Avg'!F750</f>
        <v>6.9468699999999997</v>
      </c>
      <c r="H750" s="2">
        <f>'Moving Avg'!G750</f>
        <v>6.7044460000000008</v>
      </c>
      <c r="I750" s="2">
        <f>'Moving Avg'!H750</f>
        <v>5.900874</v>
      </c>
      <c r="J750" s="17" t="str">
        <f>OBV!F750</f>
        <v>BULLISH</v>
      </c>
      <c r="K750" s="17" t="str">
        <f>OBV!G750</f>
        <v>NEUTRAL</v>
      </c>
      <c r="L750" s="17" t="str">
        <f>OBV!H750</f>
        <v>CONFIRMED BULLISH</v>
      </c>
    </row>
    <row r="751" spans="1:12" ht="13.5" x14ac:dyDescent="0.25">
      <c r="A751" s="3">
        <f>RSI!A751</f>
        <v>43096</v>
      </c>
      <c r="B751" s="2">
        <f>RSI!B751</f>
        <v>7.27</v>
      </c>
      <c r="C751" s="2">
        <f>RSI!I751</f>
        <v>79.092470468461642</v>
      </c>
      <c r="D751" s="2">
        <f>MACD!E751</f>
        <v>-3.492313285664661E-2</v>
      </c>
      <c r="E751" s="2">
        <f>MACD!F751</f>
        <v>-3.6336473343591809E-2</v>
      </c>
      <c r="F751" s="2">
        <f>'Moving Avg'!D751</f>
        <v>7.0745400000000007</v>
      </c>
      <c r="G751" s="2">
        <f>'Moving Avg'!F751</f>
        <v>6.9699300000000006</v>
      </c>
      <c r="H751" s="2">
        <f>'Moving Avg'!G751</f>
        <v>6.7186119999999994</v>
      </c>
      <c r="I751" s="2">
        <f>'Moving Avg'!H751</f>
        <v>5.9118200000000005</v>
      </c>
      <c r="J751" s="17" t="str">
        <f>OBV!F751</f>
        <v>BULLISH</v>
      </c>
      <c r="K751" s="17" t="str">
        <f>OBV!G751</f>
        <v>NEUTRAL</v>
      </c>
      <c r="L751" s="17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7.27</v>
      </c>
      <c r="C752" s="2">
        <f>RSI!I752</f>
        <v>79.092470468461642</v>
      </c>
      <c r="D752" s="2">
        <f>MACD!E752</f>
        <v>-4.7374778852836918E-2</v>
      </c>
      <c r="E752" s="2">
        <f>MACD!F752</f>
        <v>-3.8544134445440831E-2</v>
      </c>
      <c r="F752" s="2">
        <f>'Moving Avg'!D752</f>
        <v>7.1239599999999994</v>
      </c>
      <c r="G752" s="2">
        <f>'Moving Avg'!F752</f>
        <v>6.9929900000000007</v>
      </c>
      <c r="H752" s="2">
        <f>'Moving Avg'!G752</f>
        <v>6.735523999999999</v>
      </c>
      <c r="I752" s="2">
        <f>'Moving Avg'!H752</f>
        <v>5.9225789999999998</v>
      </c>
      <c r="J752" s="17" t="str">
        <f>OBV!F752</f>
        <v>BULLISH</v>
      </c>
      <c r="K752" s="17" t="str">
        <f>OBV!G752</f>
        <v>NEUTRAL</v>
      </c>
      <c r="L752" s="17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7.3249000000000004</v>
      </c>
      <c r="C753" s="2">
        <f>RSI!I753</f>
        <v>80.940494596890943</v>
      </c>
      <c r="D753" s="2">
        <f>MACD!E753</f>
        <v>-6.4036042481158795E-2</v>
      </c>
      <c r="E753" s="2">
        <f>MACD!F753</f>
        <v>-4.3642516052584422E-2</v>
      </c>
      <c r="F753" s="2">
        <f>'Moving Avg'!D753</f>
        <v>7.1887400000000001</v>
      </c>
      <c r="G753" s="2">
        <f>'Moving Avg'!F753</f>
        <v>7.0187949999999999</v>
      </c>
      <c r="H753" s="2">
        <f>'Moving Avg'!G753</f>
        <v>6.7538639999999983</v>
      </c>
      <c r="I753" s="2">
        <f>'Moving Avg'!H753</f>
        <v>5.9337995000000001</v>
      </c>
      <c r="J753" s="17" t="str">
        <f>OBV!F753</f>
        <v>BULLISH</v>
      </c>
      <c r="K753" s="17" t="str">
        <f>OBV!G753</f>
        <v>NEUTRAL</v>
      </c>
      <c r="L753" s="17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7.2480000000000002</v>
      </c>
      <c r="C754" s="2">
        <f>RSI!I754</f>
        <v>71.417989434379649</v>
      </c>
      <c r="D754" s="2">
        <f>MACD!E754</f>
        <v>-7.4668245694446078E-2</v>
      </c>
      <c r="E754" s="2">
        <f>MACD!F754</f>
        <v>-4.9847661980956762E-2</v>
      </c>
      <c r="F754" s="2">
        <f>'Moving Avg'!D754</f>
        <v>7.2337599999999993</v>
      </c>
      <c r="G754" s="2">
        <f>'Moving Avg'!F754</f>
        <v>7.0399349999999981</v>
      </c>
      <c r="H754" s="2">
        <f>'Moving Avg'!G754</f>
        <v>6.7708859999999982</v>
      </c>
      <c r="I754" s="2">
        <f>'Moving Avg'!H754</f>
        <v>5.9451705000000006</v>
      </c>
      <c r="J754" s="17" t="str">
        <f>OBV!F754</f>
        <v>BULLISH</v>
      </c>
      <c r="K754" s="17" t="str">
        <f>OBV!G754</f>
        <v>NEUTRAL</v>
      </c>
      <c r="L754" s="17" t="str">
        <f>OBV!H754</f>
        <v>CONFIRMED BULLISH</v>
      </c>
    </row>
    <row r="755" spans="1:12" ht="13.5" x14ac:dyDescent="0.25">
      <c r="A755" s="3">
        <f>RSI!A755</f>
        <v>43103</v>
      </c>
      <c r="B755" s="2">
        <f>RSI!B755</f>
        <v>7.5664999999999996</v>
      </c>
      <c r="C755" s="2">
        <f>RSI!I755</f>
        <v>81.254635314747318</v>
      </c>
      <c r="D755" s="2">
        <f>MACD!E755</f>
        <v>-0.10886819697899419</v>
      </c>
      <c r="E755" s="2">
        <f>MACD!F755</f>
        <v>-6.165176898056425E-2</v>
      </c>
      <c r="F755" s="2">
        <f>'Moving Avg'!D755</f>
        <v>7.3358800000000004</v>
      </c>
      <c r="G755" s="2">
        <f>'Moving Avg'!F755</f>
        <v>7.0668399999999973</v>
      </c>
      <c r="H755" s="2">
        <f>'Moving Avg'!G755</f>
        <v>6.7916419999999986</v>
      </c>
      <c r="I755" s="2">
        <f>'Moving Avg'!H755</f>
        <v>5.9586689999999995</v>
      </c>
      <c r="J755" s="17" t="str">
        <f>OBV!F755</f>
        <v>BULLISH</v>
      </c>
      <c r="K755" s="17" t="str">
        <f>OBV!G755</f>
        <v>NEUTRAL</v>
      </c>
      <c r="L755" s="17" t="str">
        <f>OBV!H755</f>
        <v>CONFIRMED BULLISH</v>
      </c>
    </row>
    <row r="756" spans="1:12" ht="13.5" x14ac:dyDescent="0.25">
      <c r="A756" s="3">
        <f>RSI!A756</f>
        <v>43104</v>
      </c>
      <c r="B756" s="2">
        <f>RSI!B756</f>
        <v>7.4676999999999998</v>
      </c>
      <c r="C756" s="2">
        <f>RSI!I756</f>
        <v>72.876039932432121</v>
      </c>
      <c r="D756" s="2">
        <f>MACD!E756</f>
        <v>-0.13386168363236983</v>
      </c>
      <c r="E756" s="2">
        <f>MACD!F756</f>
        <v>-7.6093751910925378E-2</v>
      </c>
      <c r="F756" s="2">
        <f>'Moving Avg'!D756</f>
        <v>7.3754200000000001</v>
      </c>
      <c r="G756" s="2">
        <f>'Moving Avg'!F756</f>
        <v>7.0888050000000007</v>
      </c>
      <c r="H756" s="2">
        <f>'Moving Avg'!G756</f>
        <v>6.8116299999999974</v>
      </c>
      <c r="I756" s="2">
        <f>'Moving Avg'!H756</f>
        <v>5.9716734999999996</v>
      </c>
      <c r="J756" s="17" t="str">
        <f>OBV!F756</f>
        <v>BULLISH</v>
      </c>
      <c r="K756" s="17" t="str">
        <f>OBV!G756</f>
        <v>NEUTRAL</v>
      </c>
      <c r="L756" s="17" t="str">
        <f>OBV!H756</f>
        <v>CONFIRMED BULLISH</v>
      </c>
    </row>
    <row r="757" spans="1:12" ht="13.5" x14ac:dyDescent="0.25">
      <c r="A757" s="3">
        <f>RSI!A757</f>
        <v>43105</v>
      </c>
      <c r="B757" s="2">
        <f>RSI!B757</f>
        <v>7.3634000000000004</v>
      </c>
      <c r="C757" s="2">
        <f>RSI!I757</f>
        <v>65.229276079731065</v>
      </c>
      <c r="D757" s="2">
        <f>MACD!E757</f>
        <v>-0.14222396880373456</v>
      </c>
      <c r="E757" s="2">
        <f>MACD!F757</f>
        <v>-8.9319795289487219E-2</v>
      </c>
      <c r="F757" s="2">
        <f>'Moving Avg'!D757</f>
        <v>7.3940999999999999</v>
      </c>
      <c r="G757" s="2">
        <f>'Moving Avg'!F757</f>
        <v>7.1083000000000016</v>
      </c>
      <c r="H757" s="2">
        <f>'Moving Avg'!G757</f>
        <v>6.8306299999999975</v>
      </c>
      <c r="I757" s="2">
        <f>'Moving Avg'!H757</f>
        <v>5.9844234999999992</v>
      </c>
      <c r="J757" s="17" t="str">
        <f>OBV!F757</f>
        <v>BEARISH</v>
      </c>
      <c r="K757" s="17" t="str">
        <f>OBV!G757</f>
        <v>NEUTRAL</v>
      </c>
      <c r="L757" s="17" t="str">
        <f>OBV!H757</f>
        <v>BEARISH DIVERGENCE</v>
      </c>
    </row>
    <row r="758" spans="1:12" ht="13.5" x14ac:dyDescent="0.25">
      <c r="A758" s="3">
        <f>RSI!A758</f>
        <v>43108</v>
      </c>
      <c r="B758" s="2">
        <f>RSI!B758</f>
        <v>7.6489000000000003</v>
      </c>
      <c r="C758" s="2">
        <f>RSI!I758</f>
        <v>73.44355345192497</v>
      </c>
      <c r="D758" s="2">
        <f>MACD!E758</f>
        <v>-0.1755525515584635</v>
      </c>
      <c r="E758" s="2">
        <f>MACD!F758</f>
        <v>-0.10656634654328248</v>
      </c>
      <c r="F758" s="2">
        <f>'Moving Avg'!D758</f>
        <v>7.4588999999999999</v>
      </c>
      <c r="G758" s="2">
        <f>'Moving Avg'!F758</f>
        <v>7.1448149999999995</v>
      </c>
      <c r="H758" s="2">
        <f>'Moving Avg'!G758</f>
        <v>6.8543519999999987</v>
      </c>
      <c r="I758" s="2">
        <f>'Moving Avg'!H758</f>
        <v>5.9983339999999998</v>
      </c>
      <c r="J758" s="17" t="str">
        <f>OBV!F758</f>
        <v>BEARISH</v>
      </c>
      <c r="K758" s="17" t="str">
        <f>OBV!G758</f>
        <v>NEUTRAL</v>
      </c>
      <c r="L758" s="17" t="str">
        <f>OBV!H758</f>
        <v>BEARISH DIVERGENCE</v>
      </c>
    </row>
    <row r="759" spans="1:12" ht="13.5" x14ac:dyDescent="0.25">
      <c r="A759" s="3">
        <f>RSI!A759</f>
        <v>43109</v>
      </c>
      <c r="B759" s="2">
        <f>RSI!B759</f>
        <v>7.5664999999999996</v>
      </c>
      <c r="C759" s="2">
        <f>RSI!I759</f>
        <v>68.419639471468855</v>
      </c>
      <c r="D759" s="2">
        <f>MACD!E759</f>
        <v>-0.19757463147674503</v>
      </c>
      <c r="E759" s="2">
        <f>MACD!F759</f>
        <v>-0.124768003529975</v>
      </c>
      <c r="F759" s="2">
        <f>'Moving Avg'!D759</f>
        <v>7.5225999999999997</v>
      </c>
      <c r="G759" s="2">
        <f>'Moving Avg'!F759</f>
        <v>7.1783099999999989</v>
      </c>
      <c r="H759" s="2">
        <f>'Moving Avg'!G759</f>
        <v>6.8766439999999998</v>
      </c>
      <c r="I759" s="2">
        <f>'Moving Avg'!H759</f>
        <v>6.0123939999999996</v>
      </c>
      <c r="J759" s="17" t="str">
        <f>OBV!F759</f>
        <v>BEARISH</v>
      </c>
      <c r="K759" s="17" t="str">
        <f>OBV!G759</f>
        <v>NEUTRAL</v>
      </c>
      <c r="L759" s="17" t="str">
        <f>OBV!H759</f>
        <v>BEARISH DIVERGENCE</v>
      </c>
    </row>
    <row r="760" spans="1:12" ht="13.5" x14ac:dyDescent="0.25">
      <c r="A760" s="3">
        <f>RSI!A760</f>
        <v>43110</v>
      </c>
      <c r="B760" s="2">
        <f>RSI!B760</f>
        <v>7.4347000000000003</v>
      </c>
      <c r="C760" s="2">
        <f>RSI!I760</f>
        <v>61.207471477717306</v>
      </c>
      <c r="D760" s="2">
        <f>MACD!E760</f>
        <v>-0.20393182079760042</v>
      </c>
      <c r="E760" s="2">
        <f>MACD!F760</f>
        <v>-0.1406007669835001</v>
      </c>
      <c r="F760" s="2">
        <f>'Moving Avg'!D760</f>
        <v>7.4962400000000002</v>
      </c>
      <c r="G760" s="2">
        <f>'Moving Avg'!F760</f>
        <v>7.2057649999999995</v>
      </c>
      <c r="H760" s="2">
        <f>'Moving Avg'!G760</f>
        <v>6.8979480000000004</v>
      </c>
      <c r="I760" s="2">
        <f>'Moving Avg'!H760</f>
        <v>6.0256609999999986</v>
      </c>
      <c r="J760" s="17" t="str">
        <f>OBV!F760</f>
        <v>BEARISH</v>
      </c>
      <c r="K760" s="17" t="str">
        <f>OBV!G760</f>
        <v>NEUTRAL</v>
      </c>
      <c r="L760" s="17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7.4127999999999998</v>
      </c>
      <c r="C761" s="2">
        <f>RSI!I761</f>
        <v>60.074321703222957</v>
      </c>
      <c r="D761" s="2">
        <f>MACD!E761</f>
        <v>-0.17634464068376943</v>
      </c>
      <c r="E761" s="2">
        <f>MACD!F761</f>
        <v>-0.14774954172355398</v>
      </c>
      <c r="F761" s="2">
        <f>'Moving Avg'!D761</f>
        <v>7.4852599999999994</v>
      </c>
      <c r="G761" s="2">
        <f>'Moving Avg'!F761</f>
        <v>7.2271799999999997</v>
      </c>
      <c r="H761" s="2">
        <f>'Moving Avg'!G761</f>
        <v>6.9177160000000013</v>
      </c>
      <c r="I761" s="2">
        <f>'Moving Avg'!H761</f>
        <v>6.0389254999999995</v>
      </c>
      <c r="J761" s="17" t="str">
        <f>OBV!F761</f>
        <v>BEARISH</v>
      </c>
      <c r="K761" s="17" t="str">
        <f>OBV!G761</f>
        <v>NEUTRAL</v>
      </c>
      <c r="L761" s="17" t="str">
        <f>OBV!H761</f>
        <v>CONFIRMED BEARISH</v>
      </c>
    </row>
    <row r="762" spans="1:12" ht="13.5" x14ac:dyDescent="0.25">
      <c r="A762" s="3">
        <f>RSI!A762</f>
        <v>43112</v>
      </c>
      <c r="B762" s="2">
        <f>RSI!B762</f>
        <v>7.5391000000000004</v>
      </c>
      <c r="C762" s="2">
        <f>RSI!I762</f>
        <v>64.191612669917731</v>
      </c>
      <c r="D762" s="2">
        <f>MACD!E762</f>
        <v>-0.16370403357824603</v>
      </c>
      <c r="E762" s="2">
        <f>MACD!F762</f>
        <v>-0.1509404400944924</v>
      </c>
      <c r="F762" s="2">
        <f>'Moving Avg'!D762</f>
        <v>7.5203999999999995</v>
      </c>
      <c r="G762" s="2">
        <f>'Moving Avg'!F762</f>
        <v>7.2554599999999994</v>
      </c>
      <c r="H762" s="2">
        <f>'Moving Avg'!G762</f>
        <v>6.9401200000000021</v>
      </c>
      <c r="I762" s="2">
        <f>'Moving Avg'!H762</f>
        <v>6.0528484999999996</v>
      </c>
      <c r="J762" s="17" t="str">
        <f>OBV!F762</f>
        <v>BULLISH</v>
      </c>
      <c r="K762" s="17" t="str">
        <f>OBV!G762</f>
        <v>NEUTRAL</v>
      </c>
      <c r="L762" s="17" t="str">
        <f>OBV!H762</f>
        <v>CONFIRMED BULLISH</v>
      </c>
    </row>
    <row r="763" spans="1:12" ht="13.5" x14ac:dyDescent="0.25">
      <c r="A763" s="3">
        <f>RSI!A763</f>
        <v>43115</v>
      </c>
      <c r="B763" s="2">
        <f>RSI!B763</f>
        <v>7.6323999999999996</v>
      </c>
      <c r="C763" s="2">
        <f>RSI!I763</f>
        <v>66.906575817404757</v>
      </c>
      <c r="D763" s="2">
        <f>MACD!E763</f>
        <v>-0.15346647492202958</v>
      </c>
      <c r="E763" s="2">
        <f>MACD!F763</f>
        <v>-0.15144564705999985</v>
      </c>
      <c r="F763" s="2">
        <f>'Moving Avg'!D763</f>
        <v>7.517100000000001</v>
      </c>
      <c r="G763" s="2">
        <f>'Moving Avg'!F763</f>
        <v>7.2884049999999991</v>
      </c>
      <c r="H763" s="2">
        <f>'Moving Avg'!G763</f>
        <v>6.9655980000000026</v>
      </c>
      <c r="I763" s="2">
        <f>'Moving Avg'!H763</f>
        <v>6.0677189999999994</v>
      </c>
      <c r="J763" s="17" t="str">
        <f>OBV!F763</f>
        <v>BULLISH</v>
      </c>
      <c r="K763" s="17" t="str">
        <f>OBV!G763</f>
        <v>NEUTRAL</v>
      </c>
      <c r="L763" s="17" t="str">
        <f>OBV!H763</f>
        <v>BULLISH DIVERGENCE</v>
      </c>
    </row>
    <row r="764" spans="1:12" ht="13.5" x14ac:dyDescent="0.25">
      <c r="A764" s="3">
        <f>RSI!A764</f>
        <v>43116</v>
      </c>
      <c r="B764" s="2">
        <f>RSI!B764</f>
        <v>7.6489000000000003</v>
      </c>
      <c r="C764" s="2">
        <f>RSI!I764</f>
        <v>67.377641552911257</v>
      </c>
      <c r="D764" s="2">
        <f>MACD!E764</f>
        <v>-0.16025395489311833</v>
      </c>
      <c r="E764" s="2">
        <f>MACD!F764</f>
        <v>-0.15320730862662357</v>
      </c>
      <c r="F764" s="2">
        <f>'Moving Avg'!D764</f>
        <v>7.5335800000000006</v>
      </c>
      <c r="G764" s="2">
        <f>'Moving Avg'!F764</f>
        <v>7.3221749999999997</v>
      </c>
      <c r="H764" s="2">
        <f>'Moving Avg'!G764</f>
        <v>6.9922840000000042</v>
      </c>
      <c r="I764" s="2">
        <f>'Moving Avg'!H764</f>
        <v>6.0826719999999987</v>
      </c>
      <c r="J764" s="17" t="str">
        <f>OBV!F764</f>
        <v>BULLISH</v>
      </c>
      <c r="K764" s="17" t="str">
        <f>OBV!G764</f>
        <v>NEUTRAL</v>
      </c>
      <c r="L764" s="17" t="str">
        <f>OBV!H764</f>
        <v>CONFIRMED BULLISH</v>
      </c>
    </row>
    <row r="765" spans="1:12" ht="13.5" x14ac:dyDescent="0.25">
      <c r="A765" s="3">
        <f>RSI!A765</f>
        <v>43117</v>
      </c>
      <c r="B765" s="2">
        <f>RSI!B765</f>
        <v>7.8465999999999996</v>
      </c>
      <c r="C765" s="2">
        <f>RSI!I765</f>
        <v>72.439739422457251</v>
      </c>
      <c r="D765" s="2">
        <f>MACD!E765</f>
        <v>-0.13395863059818147</v>
      </c>
      <c r="E765" s="2">
        <f>MACD!F765</f>
        <v>-0.14935757302093516</v>
      </c>
      <c r="F765" s="2">
        <f>'Moving Avg'!D765</f>
        <v>7.6159599999999994</v>
      </c>
      <c r="G765" s="2">
        <f>'Moving Avg'!F765</f>
        <v>7.3658299999999999</v>
      </c>
      <c r="H765" s="2">
        <f>'Moving Avg'!G765</f>
        <v>7.0203980000000046</v>
      </c>
      <c r="I765" s="2">
        <f>'Moving Avg'!H765</f>
        <v>6.098613499999999</v>
      </c>
      <c r="J765" s="17" t="str">
        <f>OBV!F765</f>
        <v>BULLISH</v>
      </c>
      <c r="K765" s="17" t="str">
        <f>OBV!G765</f>
        <v>NEUTRAL</v>
      </c>
      <c r="L765" s="17" t="str">
        <f>OBV!H765</f>
        <v>CONFIRMED BULLISH</v>
      </c>
    </row>
    <row r="766" spans="1:12" ht="13.5" x14ac:dyDescent="0.25">
      <c r="A766" s="3">
        <f>RSI!A766</f>
        <v>43118</v>
      </c>
      <c r="B766" s="2">
        <f>RSI!B766</f>
        <v>7.7202999999999999</v>
      </c>
      <c r="C766" s="2">
        <f>RSI!I766</f>
        <v>65.452250526150593</v>
      </c>
      <c r="D766" s="2">
        <f>MACD!E766</f>
        <v>-0.12086675395003255</v>
      </c>
      <c r="E766" s="2">
        <f>MACD!F766</f>
        <v>-0.14365940920675466</v>
      </c>
      <c r="F766" s="2">
        <f>'Moving Avg'!D766</f>
        <v>7.6774599999999991</v>
      </c>
      <c r="G766" s="2">
        <f>'Moving Avg'!F766</f>
        <v>7.4031700000000011</v>
      </c>
      <c r="H766" s="2">
        <f>'Moving Avg'!G766</f>
        <v>7.0437900000000049</v>
      </c>
      <c r="I766" s="2">
        <f>'Moving Avg'!H766</f>
        <v>6.1127469999999997</v>
      </c>
      <c r="J766" s="17" t="str">
        <f>OBV!F766</f>
        <v>BULLISH</v>
      </c>
      <c r="K766" s="17" t="str">
        <f>OBV!G766</f>
        <v>NEUTRAL</v>
      </c>
      <c r="L766" s="17" t="str">
        <f>OBV!H766</f>
        <v>CONFIRMED BULLISH</v>
      </c>
    </row>
    <row r="767" spans="1:12" ht="13.5" x14ac:dyDescent="0.25">
      <c r="A767" s="3">
        <f>RSI!A767</f>
        <v>43119</v>
      </c>
      <c r="B767" s="2">
        <f>RSI!B767</f>
        <v>7.6599000000000004</v>
      </c>
      <c r="C767" s="2">
        <f>RSI!I767</f>
        <v>62.354609507096214</v>
      </c>
      <c r="D767" s="2">
        <f>MACD!E767</f>
        <v>-0.1236828989812544</v>
      </c>
      <c r="E767" s="2">
        <f>MACD!F767</f>
        <v>-0.13966410716165462</v>
      </c>
      <c r="F767" s="2">
        <f>'Moving Avg'!D767</f>
        <v>7.7016200000000001</v>
      </c>
      <c r="G767" s="2">
        <f>'Moving Avg'!F767</f>
        <v>7.4350199999999997</v>
      </c>
      <c r="H767" s="2">
        <f>'Moving Avg'!G767</f>
        <v>7.0655340000000049</v>
      </c>
      <c r="I767" s="2">
        <f>'Moving Avg'!H767</f>
        <v>6.1266054999999993</v>
      </c>
      <c r="J767" s="17" t="str">
        <f>OBV!F767</f>
        <v>BEARISH</v>
      </c>
      <c r="K767" s="17" t="str">
        <f>OBV!G767</f>
        <v>NEUTRAL</v>
      </c>
      <c r="L767" s="17" t="str">
        <f>OBV!H767</f>
        <v>BEARISH DIVERGENCE</v>
      </c>
    </row>
    <row r="768" spans="1:12" ht="13.5" x14ac:dyDescent="0.25">
      <c r="A768" s="3">
        <f>RSI!A768</f>
        <v>43122</v>
      </c>
      <c r="B768" s="2">
        <f>RSI!B768</f>
        <v>7.7422000000000004</v>
      </c>
      <c r="C768" s="2">
        <f>RSI!I768</f>
        <v>64.799202620052469</v>
      </c>
      <c r="D768" s="2">
        <f>MACD!E768</f>
        <v>-9.0031925441826921E-2</v>
      </c>
      <c r="E768" s="2">
        <f>MACD!F768</f>
        <v>-0.12973767081768908</v>
      </c>
      <c r="F768" s="2">
        <f>'Moving Avg'!D768</f>
        <v>7.723580000000001</v>
      </c>
      <c r="G768" s="2">
        <f>'Moving Avg'!F768</f>
        <v>7.4720800000000001</v>
      </c>
      <c r="H768" s="2">
        <f>'Moving Avg'!G768</f>
        <v>7.0895840000000048</v>
      </c>
      <c r="I768" s="2">
        <f>'Moving Avg'!H768</f>
        <v>6.1411694999999984</v>
      </c>
      <c r="J768" s="17" t="str">
        <f>OBV!F768</f>
        <v>BULLISH</v>
      </c>
      <c r="K768" s="17" t="str">
        <f>OBV!G768</f>
        <v>NEUTRAL</v>
      </c>
      <c r="L768" s="17" t="str">
        <f>OBV!H768</f>
        <v>CONFIRMED BULLISH</v>
      </c>
    </row>
    <row r="769" spans="1:12" ht="13.5" x14ac:dyDescent="0.25">
      <c r="A769" s="3">
        <f>RSI!A769</f>
        <v>43123</v>
      </c>
      <c r="B769" s="2">
        <f>RSI!B769</f>
        <v>7.6763000000000003</v>
      </c>
      <c r="C769" s="2">
        <f>RSI!I769</f>
        <v>61.363053500590098</v>
      </c>
      <c r="D769" s="2">
        <f>MACD!E769</f>
        <v>-7.1499887193650302E-2</v>
      </c>
      <c r="E769" s="2">
        <f>MACD!F769</f>
        <v>-0.11809011409288132</v>
      </c>
      <c r="F769" s="2">
        <f>'Moving Avg'!D769</f>
        <v>7.7290599999999996</v>
      </c>
      <c r="G769" s="2">
        <f>'Moving Avg'!F769</f>
        <v>7.5047499999999996</v>
      </c>
      <c r="H769" s="2">
        <f>'Moving Avg'!G769</f>
        <v>7.1118760000000059</v>
      </c>
      <c r="I769" s="2">
        <f>'Moving Avg'!H769</f>
        <v>6.1554839999999986</v>
      </c>
      <c r="J769" s="17" t="str">
        <f>OBV!F769</f>
        <v>BEARISH</v>
      </c>
      <c r="K769" s="17" t="str">
        <f>OBV!G769</f>
        <v>NEUTRAL</v>
      </c>
      <c r="L769" s="17" t="str">
        <f>OBV!H769</f>
        <v>BEARISH DIVERGENCE</v>
      </c>
    </row>
    <row r="770" spans="1:12" ht="13.5" x14ac:dyDescent="0.25">
      <c r="A770" s="3">
        <f>RSI!A770</f>
        <v>43124</v>
      </c>
      <c r="B770" s="2">
        <f>RSI!B770</f>
        <v>7.6763000000000003</v>
      </c>
      <c r="C770" s="2">
        <f>RSI!I770</f>
        <v>61.363053500590098</v>
      </c>
      <c r="D770" s="2">
        <f>MACD!E770</f>
        <v>-7.7693875606690277E-2</v>
      </c>
      <c r="E770" s="2">
        <f>MACD!F770</f>
        <v>-0.11001086639564311</v>
      </c>
      <c r="F770" s="2">
        <f>'Moving Avg'!D770</f>
        <v>7.6950000000000003</v>
      </c>
      <c r="G770" s="2">
        <f>'Moving Avg'!F770</f>
        <v>7.5357699999999994</v>
      </c>
      <c r="H770" s="2">
        <f>'Moving Avg'!G770</f>
        <v>7.1337300000000061</v>
      </c>
      <c r="I770" s="2">
        <f>'Moving Avg'!H770</f>
        <v>6.1697984999999997</v>
      </c>
      <c r="J770" s="17" t="str">
        <f>OBV!F770</f>
        <v>BEARISH</v>
      </c>
      <c r="K770" s="17" t="str">
        <f>OBV!G770</f>
        <v>NEUTRAL</v>
      </c>
      <c r="L770" s="17" t="str">
        <f>OBV!H770</f>
        <v>CONFIRMED BEARISH</v>
      </c>
    </row>
    <row r="771" spans="1:12" ht="13.5" x14ac:dyDescent="0.25">
      <c r="A771" s="3">
        <f>RSI!A771</f>
        <v>43125</v>
      </c>
      <c r="B771" s="2">
        <f>RSI!B771</f>
        <v>7.6763000000000003</v>
      </c>
      <c r="C771" s="2">
        <f>RSI!I771</f>
        <v>61.363053500590098</v>
      </c>
      <c r="D771" s="2">
        <f>MACD!E771</f>
        <v>-8.7783822362130337E-2</v>
      </c>
      <c r="E771" s="2">
        <f>MACD!F771</f>
        <v>-0.10556545758894056</v>
      </c>
      <c r="F771" s="2">
        <f>'Moving Avg'!D771</f>
        <v>7.6862000000000013</v>
      </c>
      <c r="G771" s="2">
        <f>'Moving Avg'!F771</f>
        <v>7.5560849999999986</v>
      </c>
      <c r="H771" s="2">
        <f>'Moving Avg'!G771</f>
        <v>7.1555840000000055</v>
      </c>
      <c r="I771" s="2">
        <f>'Moving Avg'!H771</f>
        <v>6.1834444999999985</v>
      </c>
      <c r="J771" s="17" t="str">
        <f>OBV!F771</f>
        <v>BEARISH</v>
      </c>
      <c r="K771" s="17" t="str">
        <f>OBV!G771</f>
        <v>NEUTRAL</v>
      </c>
      <c r="L771" s="17" t="str">
        <f>OBV!H771</f>
        <v>CONFIRMED BEARISH</v>
      </c>
    </row>
    <row r="772" spans="1:12" ht="13.5" x14ac:dyDescent="0.25">
      <c r="A772" s="3">
        <f>RSI!A772</f>
        <v>43126</v>
      </c>
      <c r="B772" s="2">
        <f>RSI!B772</f>
        <v>7.6707999999999998</v>
      </c>
      <c r="C772" s="2">
        <f>RSI!I772</f>
        <v>61.025729960859415</v>
      </c>
      <c r="D772" s="2">
        <f>MACD!E772</f>
        <v>-7.7853338226224089E-2</v>
      </c>
      <c r="E772" s="2">
        <f>MACD!F772</f>
        <v>-0.10002303371639729</v>
      </c>
      <c r="F772" s="2">
        <f>'Moving Avg'!D772</f>
        <v>7.6883800000000004</v>
      </c>
      <c r="G772" s="2">
        <f>'Moving Avg'!F772</f>
        <v>7.5761249999999993</v>
      </c>
      <c r="H772" s="2">
        <f>'Moving Avg'!G772</f>
        <v>7.1750200000000053</v>
      </c>
      <c r="I772" s="2">
        <f>'Moving Avg'!H772</f>
        <v>6.1970899999999993</v>
      </c>
      <c r="J772" s="17" t="str">
        <f>OBV!F772</f>
        <v>BEARISH</v>
      </c>
      <c r="K772" s="17" t="str">
        <f>OBV!G772</f>
        <v>NEUTRAL</v>
      </c>
      <c r="L772" s="17" t="str">
        <f>OBV!H772</f>
        <v>BEARISH DIVERGENCE</v>
      </c>
    </row>
    <row r="773" spans="1:12" ht="13.5" x14ac:dyDescent="0.25">
      <c r="A773" s="3">
        <f>RSI!A773</f>
        <v>43129</v>
      </c>
      <c r="B773" s="2">
        <f>RSI!B773</f>
        <v>7.7971000000000004</v>
      </c>
      <c r="C773" s="2">
        <f>RSI!I773</f>
        <v>65.690019503835586</v>
      </c>
      <c r="D773" s="2">
        <f>MACD!E773</f>
        <v>-6.5688390960472631E-2</v>
      </c>
      <c r="E773" s="2">
        <f>MACD!F773</f>
        <v>-9.3156105165212361E-2</v>
      </c>
      <c r="F773" s="2">
        <f>'Moving Avg'!D773</f>
        <v>7.6993600000000004</v>
      </c>
      <c r="G773" s="2">
        <f>'Moving Avg'!F773</f>
        <v>7.5997349999999981</v>
      </c>
      <c r="H773" s="2">
        <f>'Moving Avg'!G773</f>
        <v>7.1969820000000038</v>
      </c>
      <c r="I773" s="2">
        <f>'Moving Avg'!H773</f>
        <v>6.211393499999998</v>
      </c>
      <c r="J773" s="17" t="str">
        <f>OBV!F773</f>
        <v>BULLISH</v>
      </c>
      <c r="K773" s="17" t="str">
        <f>OBV!G773</f>
        <v>NEUTRAL</v>
      </c>
      <c r="L773" s="17" t="str">
        <f>OBV!H773</f>
        <v>CONFIRMED BULLISH</v>
      </c>
    </row>
    <row r="774" spans="1:12" ht="13.5" x14ac:dyDescent="0.25">
      <c r="A774" s="3">
        <f>RSI!A774</f>
        <v>43130</v>
      </c>
      <c r="B774" s="2">
        <f>RSI!B774</f>
        <v>7.7971000000000004</v>
      </c>
      <c r="C774" s="2">
        <f>RSI!I774</f>
        <v>65.690019503835586</v>
      </c>
      <c r="D774" s="2">
        <f>MACD!E774</f>
        <v>-5.4747325256986556E-2</v>
      </c>
      <c r="E774" s="2">
        <f>MACD!F774</f>
        <v>-8.5474349183567194E-2</v>
      </c>
      <c r="F774" s="2">
        <f>'Moving Avg'!D774</f>
        <v>7.7235200000000006</v>
      </c>
      <c r="G774" s="2">
        <f>'Moving Avg'!F774</f>
        <v>7.6271899999999988</v>
      </c>
      <c r="H774" s="2">
        <f>'Moving Avg'!G774</f>
        <v>7.2194940000000045</v>
      </c>
      <c r="I774" s="2">
        <f>'Moving Avg'!H774</f>
        <v>6.2260449999999983</v>
      </c>
      <c r="J774" s="17" t="str">
        <f>OBV!F774</f>
        <v>BULLISH</v>
      </c>
      <c r="K774" s="17" t="str">
        <f>OBV!G774</f>
        <v>NEUTRAL</v>
      </c>
      <c r="L774" s="17" t="str">
        <f>OBV!H774</f>
        <v>CONFIRMED BULLISH</v>
      </c>
    </row>
    <row r="775" spans="1:12" ht="13.5" x14ac:dyDescent="0.25">
      <c r="A775" s="3">
        <f>RSI!A775</f>
        <v>43131</v>
      </c>
      <c r="B775" s="2">
        <f>RSI!B775</f>
        <v>7.7422000000000004</v>
      </c>
      <c r="C775" s="2">
        <f>RSI!I775</f>
        <v>61.952327593420101</v>
      </c>
      <c r="D775" s="2">
        <f>MACD!E775</f>
        <v>-1.2758201697195659E-2</v>
      </c>
      <c r="E775" s="2">
        <f>MACD!F775</f>
        <v>-7.0931119686292898E-2</v>
      </c>
      <c r="F775" s="2">
        <f>'Moving Avg'!D775</f>
        <v>7.7367000000000008</v>
      </c>
      <c r="G775" s="2">
        <f>'Moving Avg'!F775</f>
        <v>7.6359749999999975</v>
      </c>
      <c r="H775" s="2">
        <f>'Moving Avg'!G775</f>
        <v>7.2404680000000043</v>
      </c>
      <c r="I775" s="2">
        <f>'Moving Avg'!H775</f>
        <v>6.2406624999999973</v>
      </c>
      <c r="J775" s="17" t="str">
        <f>OBV!F775</f>
        <v>BULLISH</v>
      </c>
      <c r="K775" s="17" t="str">
        <f>OBV!G775</f>
        <v>NEUTRAL</v>
      </c>
      <c r="L775" s="17" t="str">
        <f>OBV!H775</f>
        <v>CONFIRMED BULLISH</v>
      </c>
    </row>
    <row r="776" spans="1:12" ht="13.5" x14ac:dyDescent="0.25">
      <c r="A776" s="3">
        <f>RSI!A776</f>
        <v>43132</v>
      </c>
      <c r="B776" s="2">
        <f>RSI!B776</f>
        <v>7.7422000000000004</v>
      </c>
      <c r="C776" s="2">
        <f>RSI!I776</f>
        <v>61.952327593420101</v>
      </c>
      <c r="D776" s="2">
        <f>MACD!E776</f>
        <v>2.0436267521803941E-3</v>
      </c>
      <c r="E776" s="2">
        <f>MACD!F776</f>
        <v>-5.6336170398598243E-2</v>
      </c>
      <c r="F776" s="2">
        <f>'Moving Avg'!D776</f>
        <v>7.7498800000000001</v>
      </c>
      <c r="G776" s="2">
        <f>'Moving Avg'!F776</f>
        <v>7.6496999999999984</v>
      </c>
      <c r="H776" s="2">
        <f>'Moving Avg'!G776</f>
        <v>7.2629800000000042</v>
      </c>
      <c r="I776" s="2">
        <f>'Moving Avg'!H776</f>
        <v>6.255039499999997</v>
      </c>
      <c r="J776" s="17" t="str">
        <f>OBV!F776</f>
        <v>BULLISH</v>
      </c>
      <c r="K776" s="17" t="str">
        <f>OBV!G776</f>
        <v>NEUTRAL</v>
      </c>
      <c r="L776" s="17" t="str">
        <f>OBV!H776</f>
        <v>CONFIRMED BULLISH</v>
      </c>
    </row>
    <row r="777" spans="1:12" ht="13.5" x14ac:dyDescent="0.25">
      <c r="A777" s="3">
        <f>RSI!A777</f>
        <v>43133</v>
      </c>
      <c r="B777" s="2">
        <f>RSI!B777</f>
        <v>7.8246000000000002</v>
      </c>
      <c r="C777" s="2">
        <f>RSI!I777</f>
        <v>65.381121186803483</v>
      </c>
      <c r="D777" s="2">
        <f>MACD!E777</f>
        <v>-2.0283723459115777E-3</v>
      </c>
      <c r="E777" s="2">
        <f>MACD!F777</f>
        <v>-4.5474610788060907E-2</v>
      </c>
      <c r="F777" s="2">
        <f>'Moving Avg'!D777</f>
        <v>7.78064</v>
      </c>
      <c r="G777" s="2">
        <f>'Moving Avg'!F777</f>
        <v>7.6727599999999985</v>
      </c>
      <c r="H777" s="2">
        <f>'Moving Avg'!G777</f>
        <v>7.2854920000000041</v>
      </c>
      <c r="I777" s="2">
        <f>'Moving Avg'!H777</f>
        <v>6.2700689999999959</v>
      </c>
      <c r="J777" s="17" t="str">
        <f>OBV!F777</f>
        <v>BULLISH</v>
      </c>
      <c r="K777" s="17" t="str">
        <f>OBV!G777</f>
        <v>NEUTRAL</v>
      </c>
      <c r="L777" s="17" t="str">
        <f>OBV!H777</f>
        <v>CONFIRMED BULLISH</v>
      </c>
    </row>
    <row r="778" spans="1:12" ht="13.5" x14ac:dyDescent="0.25">
      <c r="A778" s="3">
        <f>RSI!A778</f>
        <v>43136</v>
      </c>
      <c r="B778" s="2">
        <f>RSI!B778</f>
        <v>7.8795000000000002</v>
      </c>
      <c r="C778" s="2">
        <f>RSI!I778</f>
        <v>67.483663178666205</v>
      </c>
      <c r="D778" s="2">
        <f>MACD!E778</f>
        <v>1.5223790427167927E-3</v>
      </c>
      <c r="E778" s="2">
        <f>MACD!F778</f>
        <v>-3.6075212821905372E-2</v>
      </c>
      <c r="F778" s="2">
        <f>'Moving Avg'!D778</f>
        <v>7.7971200000000014</v>
      </c>
      <c r="G778" s="2">
        <f>'Moving Avg'!F778</f>
        <v>7.6842899999999998</v>
      </c>
      <c r="H778" s="2">
        <f>'Moving Avg'!G778</f>
        <v>7.3069060000000032</v>
      </c>
      <c r="I778" s="2">
        <f>'Moving Avg'!H778</f>
        <v>6.2853994999999978</v>
      </c>
      <c r="J778" s="17" t="str">
        <f>OBV!F778</f>
        <v>BULLISH</v>
      </c>
      <c r="K778" s="17" t="str">
        <f>OBV!G778</f>
        <v>NEUTRAL</v>
      </c>
      <c r="L778" s="17" t="str">
        <f>OBV!H778</f>
        <v>CONFIRMED BULLISH</v>
      </c>
    </row>
    <row r="779" spans="1:12" ht="13.5" x14ac:dyDescent="0.25">
      <c r="A779" s="3">
        <f>RSI!A779</f>
        <v>43137</v>
      </c>
      <c r="B779" s="2">
        <f>RSI!B779</f>
        <v>7.7971000000000004</v>
      </c>
      <c r="C779" s="2">
        <f>RSI!I779</f>
        <v>61.451112486575482</v>
      </c>
      <c r="D779" s="2">
        <f>MACD!E779</f>
        <v>-1.3124724794995046E-3</v>
      </c>
      <c r="E779" s="2">
        <f>MACD!F779</f>
        <v>-2.9122664753424198E-2</v>
      </c>
      <c r="F779" s="2">
        <f>'Moving Avg'!D779</f>
        <v>7.7971200000000014</v>
      </c>
      <c r="G779" s="2">
        <f>'Moving Avg'!F779</f>
        <v>7.6958200000000003</v>
      </c>
      <c r="H779" s="2">
        <f>'Moving Avg'!G779</f>
        <v>7.326672000000003</v>
      </c>
      <c r="I779" s="2">
        <f>'Moving Avg'!H779</f>
        <v>6.2997834999999975</v>
      </c>
      <c r="J779" s="17" t="str">
        <f>OBV!F779</f>
        <v>BULLISH</v>
      </c>
      <c r="K779" s="17" t="str">
        <f>OBV!G779</f>
        <v>NEUTRAL</v>
      </c>
      <c r="L779" s="17" t="str">
        <f>OBV!H779</f>
        <v>NEUTRAL</v>
      </c>
    </row>
    <row r="780" spans="1:12" ht="13.5" x14ac:dyDescent="0.25">
      <c r="A780" s="3">
        <f>RSI!A780</f>
        <v>43138</v>
      </c>
      <c r="B780" s="2">
        <f>RSI!B780</f>
        <v>7.6707999999999998</v>
      </c>
      <c r="C780" s="2">
        <f>RSI!I780</f>
        <v>53.549454874800276</v>
      </c>
      <c r="D780" s="2">
        <f>MACD!E780</f>
        <v>4.460364333343847E-3</v>
      </c>
      <c r="E780" s="2">
        <f>MACD!F780</f>
        <v>-2.2406058936070592E-2</v>
      </c>
      <c r="F780" s="2">
        <f>'Moving Avg'!D780</f>
        <v>7.7828400000000002</v>
      </c>
      <c r="G780" s="2">
        <f>'Moving Avg'!F780</f>
        <v>7.7076249999999984</v>
      </c>
      <c r="H780" s="2">
        <f>'Moving Avg'!G780</f>
        <v>7.345010000000002</v>
      </c>
      <c r="I780" s="2">
        <f>'Moving Avg'!H780</f>
        <v>6.3134019999999973</v>
      </c>
      <c r="J780" s="17" t="str">
        <f>OBV!F780</f>
        <v>BULLISH</v>
      </c>
      <c r="K780" s="17" t="str">
        <f>OBV!G780</f>
        <v>NEUTRAL</v>
      </c>
      <c r="L780" s="17" t="str">
        <f>OBV!H780</f>
        <v>BULLISH DIVERGENCE</v>
      </c>
    </row>
    <row r="781" spans="1:12" ht="13.5" x14ac:dyDescent="0.25">
      <c r="A781" s="3">
        <f>RSI!A781</f>
        <v>43139</v>
      </c>
      <c r="B781" s="2">
        <f>RSI!B781</f>
        <v>7.6872999999999996</v>
      </c>
      <c r="C781" s="2">
        <f>RSI!I781</f>
        <v>54.374842795004469</v>
      </c>
      <c r="D781" s="2">
        <f>MACD!E781</f>
        <v>7.7728676558477261E-3</v>
      </c>
      <c r="E781" s="2">
        <f>MACD!F781</f>
        <v>-1.6370273617686927E-2</v>
      </c>
      <c r="F781" s="2">
        <f>'Moving Avg'!D781</f>
        <v>7.7718599999999993</v>
      </c>
      <c r="G781" s="2">
        <f>'Moving Avg'!F781</f>
        <v>7.7213499999999984</v>
      </c>
      <c r="H781" s="2">
        <f>'Moving Avg'!G781</f>
        <v>7.362580000000003</v>
      </c>
      <c r="I781" s="2">
        <f>'Moving Avg'!H781</f>
        <v>6.3272369999999976</v>
      </c>
      <c r="J781" s="17" t="str">
        <f>OBV!F781</f>
        <v>BULLISH</v>
      </c>
      <c r="K781" s="17" t="str">
        <f>OBV!G781</f>
        <v>NEUTRAL</v>
      </c>
      <c r="L781" s="17" t="str">
        <f>OBV!H781</f>
        <v>BULLISH DIVERGENCE</v>
      </c>
    </row>
    <row r="782" spans="1:12" ht="13.5" x14ac:dyDescent="0.25">
      <c r="A782" s="3">
        <f>RSI!A782</f>
        <v>43140</v>
      </c>
      <c r="B782" s="2">
        <f>RSI!B782</f>
        <v>7.7971000000000004</v>
      </c>
      <c r="C782" s="2">
        <f>RSI!I782</f>
        <v>59.528543638463198</v>
      </c>
      <c r="D782" s="2">
        <f>MACD!E782</f>
        <v>1.1747107984838578E-3</v>
      </c>
      <c r="E782" s="2">
        <f>MACD!F782</f>
        <v>-1.2861276734452771E-2</v>
      </c>
      <c r="F782" s="2">
        <f>'Moving Avg'!D782</f>
        <v>7.7663600000000006</v>
      </c>
      <c r="G782" s="2">
        <f>'Moving Avg'!F782</f>
        <v>7.7342500000000003</v>
      </c>
      <c r="H782" s="2">
        <f>'Moving Avg'!G782</f>
        <v>7.382346000000001</v>
      </c>
      <c r="I782" s="2">
        <f>'Moving Avg'!H782</f>
        <v>6.3413534999999976</v>
      </c>
      <c r="J782" s="17" t="str">
        <f>OBV!F782</f>
        <v>BULLISH</v>
      </c>
      <c r="K782" s="17" t="str">
        <f>OBV!G782</f>
        <v>NEUTRAL</v>
      </c>
      <c r="L782" s="17" t="str">
        <f>OBV!H782</f>
        <v>BULLISH DIVERGENCE</v>
      </c>
    </row>
    <row r="783" spans="1:12" ht="13.5" x14ac:dyDescent="0.25">
      <c r="A783" s="3">
        <f>RSI!A783</f>
        <v>43143</v>
      </c>
      <c r="B783" s="2">
        <f>RSI!B783</f>
        <v>7.8795000000000002</v>
      </c>
      <c r="C783" s="2">
        <f>RSI!I783</f>
        <v>62.91412258274034</v>
      </c>
      <c r="D783" s="2">
        <f>MACD!E783</f>
        <v>7.879576955267531E-3</v>
      </c>
      <c r="E783" s="2">
        <f>MACD!F783</f>
        <v>-8.7131059965087111E-3</v>
      </c>
      <c r="F783" s="2">
        <f>'Moving Avg'!D783</f>
        <v>7.7663600000000006</v>
      </c>
      <c r="G783" s="2">
        <f>'Moving Avg'!F783</f>
        <v>7.7466049999999997</v>
      </c>
      <c r="H783" s="2">
        <f>'Moving Avg'!G783</f>
        <v>7.403760000000001</v>
      </c>
      <c r="I783" s="2">
        <f>'Moving Avg'!H783</f>
        <v>6.3558819999999976</v>
      </c>
      <c r="J783" s="17" t="str">
        <f>OBV!F783</f>
        <v>BULLISH</v>
      </c>
      <c r="K783" s="17" t="str">
        <f>OBV!G783</f>
        <v>NEUTRAL</v>
      </c>
      <c r="L783" s="17" t="str">
        <f>OBV!H783</f>
        <v>NEUTRAL</v>
      </c>
    </row>
    <row r="784" spans="1:12" ht="13.5" x14ac:dyDescent="0.25">
      <c r="A784" s="3">
        <f>RSI!A784</f>
        <v>43144</v>
      </c>
      <c r="B784" s="2">
        <f>RSI!B784</f>
        <v>7.9893000000000001</v>
      </c>
      <c r="C784" s="2">
        <f>RSI!I784</f>
        <v>66.888938563278117</v>
      </c>
      <c r="D784" s="2">
        <f>MACD!E784</f>
        <v>3.9705167994110724E-3</v>
      </c>
      <c r="E784" s="2">
        <f>MACD!F784</f>
        <v>-6.1763814373247553E-3</v>
      </c>
      <c r="F784" s="2">
        <f>'Moving Avg'!D784</f>
        <v>7.8048000000000002</v>
      </c>
      <c r="G784" s="2">
        <f>'Moving Avg'!F784</f>
        <v>7.763625000000002</v>
      </c>
      <c r="H784" s="2">
        <f>'Moving Avg'!G784</f>
        <v>7.4270420000000001</v>
      </c>
      <c r="I784" s="2">
        <f>'Moving Avg'!H784</f>
        <v>6.3712269999999975</v>
      </c>
      <c r="J784" s="17" t="str">
        <f>OBV!F784</f>
        <v>BULLISH</v>
      </c>
      <c r="K784" s="17" t="str">
        <f>OBV!G784</f>
        <v>NEUTRAL</v>
      </c>
      <c r="L784" s="17" t="str">
        <f>OBV!H784</f>
        <v>CONFIRMED BULLISH</v>
      </c>
    </row>
    <row r="785" spans="1:12" ht="13.5" x14ac:dyDescent="0.25">
      <c r="A785" s="3">
        <f>RSI!A785</f>
        <v>43145</v>
      </c>
      <c r="B785" s="2">
        <f>RSI!B785</f>
        <v>8.0167999999999999</v>
      </c>
      <c r="C785" s="2">
        <f>RSI!I785</f>
        <v>67.819231902645313</v>
      </c>
      <c r="D785" s="2">
        <f>MACD!E785</f>
        <v>-1.1810889497051669E-2</v>
      </c>
      <c r="E785" s="2">
        <f>MACD!F785</f>
        <v>-7.303283049270139E-3</v>
      </c>
      <c r="F785" s="2">
        <f>'Moving Avg'!D785</f>
        <v>7.8740000000000006</v>
      </c>
      <c r="G785" s="2">
        <f>'Moving Avg'!F785</f>
        <v>7.7721350000000005</v>
      </c>
      <c r="H785" s="2">
        <f>'Moving Avg'!G785</f>
        <v>7.4468099999999993</v>
      </c>
      <c r="I785" s="2">
        <f>'Moving Avg'!H785</f>
        <v>6.3861744999999992</v>
      </c>
      <c r="J785" s="17" t="str">
        <f>OBV!F785</f>
        <v>BULLISH</v>
      </c>
      <c r="K785" s="17" t="str">
        <f>OBV!G785</f>
        <v>NEUTRAL</v>
      </c>
      <c r="L785" s="17" t="str">
        <f>OBV!H785</f>
        <v>CONFIRMED BULLISH</v>
      </c>
    </row>
    <row r="786" spans="1:12" ht="13.5" x14ac:dyDescent="0.25">
      <c r="A786" s="3">
        <f>RSI!A786</f>
        <v>43146</v>
      </c>
      <c r="B786" s="2">
        <f>RSI!B786</f>
        <v>8.0167999999999999</v>
      </c>
      <c r="C786" s="2">
        <f>RSI!I786</f>
        <v>67.819231902645313</v>
      </c>
      <c r="D786" s="2">
        <f>MACD!E786</f>
        <v>-2.7169986857561668E-2</v>
      </c>
      <c r="E786" s="2">
        <f>MACD!F786</f>
        <v>-1.1276623810928445E-2</v>
      </c>
      <c r="F786" s="2">
        <f>'Moving Avg'!D786</f>
        <v>7.9398999999999997</v>
      </c>
      <c r="G786" s="2">
        <f>'Moving Avg'!F786</f>
        <v>7.7869599999999988</v>
      </c>
      <c r="H786" s="2">
        <f>'Moving Avg'!G786</f>
        <v>7.4665779999999993</v>
      </c>
      <c r="I786" s="2">
        <f>'Moving Avg'!H786</f>
        <v>6.4008814999999997</v>
      </c>
      <c r="J786" s="17" t="str">
        <f>OBV!F786</f>
        <v>BULLISH</v>
      </c>
      <c r="K786" s="17" t="str">
        <f>OBV!G786</f>
        <v>NEUTRAL</v>
      </c>
      <c r="L786" s="17" t="str">
        <f>OBV!H786</f>
        <v>CONFIRMED BULLISH</v>
      </c>
    </row>
    <row r="787" spans="1:12" ht="13.5" x14ac:dyDescent="0.25">
      <c r="A787" s="3">
        <f>RSI!A787</f>
        <v>43147</v>
      </c>
      <c r="B787" s="2">
        <f>RSI!B787</f>
        <v>7.9508999999999999</v>
      </c>
      <c r="C787" s="2">
        <f>RSI!I787</f>
        <v>62.907115311104278</v>
      </c>
      <c r="D787" s="2">
        <f>MACD!E787</f>
        <v>-2.4464778386650288E-2</v>
      </c>
      <c r="E787" s="2">
        <f>MACD!F787</f>
        <v>-1.3914254726072814E-2</v>
      </c>
      <c r="F787" s="2">
        <f>'Moving Avg'!D787</f>
        <v>7.9706599999999996</v>
      </c>
      <c r="G787" s="2">
        <f>'Moving Avg'!F787</f>
        <v>7.8015099999999986</v>
      </c>
      <c r="H787" s="2">
        <f>'Moving Avg'!G787</f>
        <v>7.4861259999999996</v>
      </c>
      <c r="I787" s="2">
        <f>'Moving Avg'!H787</f>
        <v>6.4159809999999995</v>
      </c>
      <c r="J787" s="17" t="str">
        <f>OBV!F787</f>
        <v>BULLISH</v>
      </c>
      <c r="K787" s="17" t="str">
        <f>OBV!G787</f>
        <v>NEUTRAL</v>
      </c>
      <c r="L787" s="17" t="str">
        <f>OBV!H787</f>
        <v>CONFIRMED BULLISH</v>
      </c>
    </row>
    <row r="788" spans="1:12" ht="13.5" x14ac:dyDescent="0.25">
      <c r="A788" s="3">
        <f>RSI!A788</f>
        <v>43150</v>
      </c>
      <c r="B788" s="2">
        <f>RSI!B788</f>
        <v>8.0991</v>
      </c>
      <c r="C788" s="2">
        <f>RSI!I788</f>
        <v>68.442695783059634</v>
      </c>
      <c r="D788" s="2">
        <f>MACD!E788</f>
        <v>-2.6037452338083078E-2</v>
      </c>
      <c r="E788" s="2">
        <f>MACD!F788</f>
        <v>-1.6338894248474865E-2</v>
      </c>
      <c r="F788" s="2">
        <f>'Moving Avg'!D788</f>
        <v>8.0145800000000005</v>
      </c>
      <c r="G788" s="2">
        <f>'Moving Avg'!F788</f>
        <v>7.8193549999999989</v>
      </c>
      <c r="H788" s="2">
        <f>'Moving Avg'!G788</f>
        <v>7.5097359999999993</v>
      </c>
      <c r="I788" s="2">
        <f>'Moving Avg'!H788</f>
        <v>6.4312064999999992</v>
      </c>
      <c r="J788" s="17" t="str">
        <f>OBV!F788</f>
        <v>BULLISH</v>
      </c>
      <c r="K788" s="17" t="str">
        <f>OBV!G788</f>
        <v>NEUTRAL</v>
      </c>
      <c r="L788" s="17" t="str">
        <f>OBV!H788</f>
        <v>CONFIRMED BULLISH</v>
      </c>
    </row>
    <row r="789" spans="1:12" ht="13.5" x14ac:dyDescent="0.25">
      <c r="A789" s="3">
        <f>RSI!A789</f>
        <v>43151</v>
      </c>
      <c r="B789" s="2">
        <f>RSI!B789</f>
        <v>8.1814999999999998</v>
      </c>
      <c r="C789" s="2">
        <f>RSI!I789</f>
        <v>71.031297824985785</v>
      </c>
      <c r="D789" s="2">
        <f>MACD!E789</f>
        <v>-4.8256072073955991E-2</v>
      </c>
      <c r="E789" s="2">
        <f>MACD!F789</f>
        <v>-2.2722329813571092E-2</v>
      </c>
      <c r="F789" s="2">
        <f>'Moving Avg'!D789</f>
        <v>8.0530200000000001</v>
      </c>
      <c r="G789" s="2">
        <f>'Moving Avg'!F789</f>
        <v>7.8446149999999992</v>
      </c>
      <c r="H789" s="2">
        <f>'Moving Avg'!G789</f>
        <v>7.5354340000000004</v>
      </c>
      <c r="I789" s="2">
        <f>'Moving Avg'!H789</f>
        <v>6.4467634999999994</v>
      </c>
      <c r="J789" s="17" t="str">
        <f>OBV!F789</f>
        <v>BULLISH</v>
      </c>
      <c r="K789" s="17" t="str">
        <f>OBV!G789</f>
        <v>NEUTRAL</v>
      </c>
      <c r="L789" s="17" t="str">
        <f>OBV!H789</f>
        <v>CONFIRMED BULLISH</v>
      </c>
    </row>
    <row r="790" spans="1:12" ht="13.5" x14ac:dyDescent="0.25">
      <c r="A790" s="3">
        <f>RSI!A790</f>
        <v>43152</v>
      </c>
      <c r="B790" s="2">
        <f>RSI!B790</f>
        <v>8.2089999999999996</v>
      </c>
      <c r="C790" s="2">
        <f>RSI!I790</f>
        <v>71.860892353924356</v>
      </c>
      <c r="D790" s="2">
        <f>MACD!E790</f>
        <v>-9.0962328880420884E-2</v>
      </c>
      <c r="E790" s="2">
        <f>MACD!F790</f>
        <v>-3.6370329626941048E-2</v>
      </c>
      <c r="F790" s="2">
        <f>'Moving Avg'!D790</f>
        <v>8.0914600000000014</v>
      </c>
      <c r="G790" s="2">
        <f>'Moving Avg'!F790</f>
        <v>7.8712500000000007</v>
      </c>
      <c r="H790" s="2">
        <f>'Moving Avg'!G790</f>
        <v>7.561901999999999</v>
      </c>
      <c r="I790" s="2">
        <f>'Moving Avg'!H790</f>
        <v>6.4624580000000007</v>
      </c>
      <c r="J790" s="17" t="str">
        <f>OBV!F790</f>
        <v>BULLISH</v>
      </c>
      <c r="K790" s="17" t="str">
        <f>OBV!G790</f>
        <v>NEUTRAL</v>
      </c>
      <c r="L790" s="17" t="str">
        <f>OBV!H790</f>
        <v>CONFIRMED BULLISH</v>
      </c>
    </row>
    <row r="791" spans="1:12" ht="13.5" x14ac:dyDescent="0.25">
      <c r="A791" s="3">
        <f>RSI!A791</f>
        <v>43153</v>
      </c>
      <c r="B791" s="2">
        <f>RSI!B791</f>
        <v>8.4010999999999996</v>
      </c>
      <c r="C791" s="2">
        <f>RSI!I791</f>
        <v>76.848528793099106</v>
      </c>
      <c r="D791" s="2">
        <f>MACD!E791</f>
        <v>-0.14120954057915736</v>
      </c>
      <c r="E791" s="2">
        <f>MACD!F791</f>
        <v>-5.7338171817384313E-2</v>
      </c>
      <c r="F791" s="2">
        <f>'Moving Avg'!D791</f>
        <v>8.1683199999999996</v>
      </c>
      <c r="G791" s="2">
        <f>'Moving Avg'!F791</f>
        <v>7.907490000000001</v>
      </c>
      <c r="H791" s="2">
        <f>'Moving Avg'!G791</f>
        <v>7.5902339999999979</v>
      </c>
      <c r="I791" s="2">
        <f>'Moving Avg'!H791</f>
        <v>6.4795675000000008</v>
      </c>
      <c r="J791" s="17" t="str">
        <f>OBV!F791</f>
        <v>BULLISH</v>
      </c>
      <c r="K791" s="17" t="str">
        <f>OBV!G791</f>
        <v>NEUTRAL</v>
      </c>
      <c r="L791" s="17" t="str">
        <f>OBV!H791</f>
        <v>CONFIRMED BULLISH</v>
      </c>
    </row>
    <row r="792" spans="1:12" ht="13.5" x14ac:dyDescent="0.25">
      <c r="A792" s="3">
        <f>RSI!A792</f>
        <v>43154</v>
      </c>
      <c r="B792" s="2">
        <f>RSI!B792</f>
        <v>8.4285999999999994</v>
      </c>
      <c r="C792" s="2">
        <f>RSI!I792</f>
        <v>77.464336099740677</v>
      </c>
      <c r="D792" s="2">
        <f>MACD!E792</f>
        <v>-0.17224699087783435</v>
      </c>
      <c r="E792" s="2">
        <f>MACD!F792</f>
        <v>-8.0319935629474329E-2</v>
      </c>
      <c r="F792" s="2">
        <f>'Moving Avg'!D792</f>
        <v>8.2638599999999993</v>
      </c>
      <c r="G792" s="2">
        <f>'Moving Avg'!F792</f>
        <v>7.9453799999999983</v>
      </c>
      <c r="H792" s="2">
        <f>'Moving Avg'!G792</f>
        <v>7.6193359999999997</v>
      </c>
      <c r="I792" s="2">
        <f>'Moving Avg'!H792</f>
        <v>6.4968145000000002</v>
      </c>
      <c r="J792" s="17" t="str">
        <f>OBV!F792</f>
        <v>BULLISH</v>
      </c>
      <c r="K792" s="17" t="str">
        <f>OBV!G792</f>
        <v>NEUTRAL</v>
      </c>
      <c r="L792" s="17" t="str">
        <f>OBV!H792</f>
        <v>CONFIRMED BULLISH</v>
      </c>
    </row>
    <row r="793" spans="1:12" ht="13.5" x14ac:dyDescent="0.25">
      <c r="A793" s="3">
        <f>RSI!A793</f>
        <v>43157</v>
      </c>
      <c r="B793" s="2">
        <f>RSI!B793</f>
        <v>8.4560999999999993</v>
      </c>
      <c r="C793" s="2">
        <f>RSI!I793</f>
        <v>78.091896751803333</v>
      </c>
      <c r="D793" s="2">
        <f>MACD!E793</f>
        <v>-0.19115784805340397</v>
      </c>
      <c r="E793" s="2">
        <f>MACD!F793</f>
        <v>-0.10248751811426027</v>
      </c>
      <c r="F793" s="2">
        <f>'Moving Avg'!D793</f>
        <v>8.3352599999999999</v>
      </c>
      <c r="G793" s="2">
        <f>'Moving Avg'!F793</f>
        <v>7.9783300000000015</v>
      </c>
      <c r="H793" s="2">
        <f>'Moving Avg'!G793</f>
        <v>7.6489879999999983</v>
      </c>
      <c r="I793" s="2">
        <f>'Moving Avg'!H793</f>
        <v>6.5143595000000012</v>
      </c>
      <c r="J793" s="17" t="str">
        <f>OBV!F793</f>
        <v>BULLISH</v>
      </c>
      <c r="K793" s="17" t="str">
        <f>OBV!G793</f>
        <v>NEUTRAL</v>
      </c>
      <c r="L793" s="17" t="str">
        <f>OBV!H793</f>
        <v>CONFIRMED BULLISH</v>
      </c>
    </row>
    <row r="794" spans="1:12" ht="13.5" x14ac:dyDescent="0.25">
      <c r="A794" s="3">
        <f>RSI!A794</f>
        <v>43158</v>
      </c>
      <c r="B794" s="2">
        <f>RSI!B794</f>
        <v>8.2035</v>
      </c>
      <c r="C794" s="2">
        <f>RSI!I794</f>
        <v>61.22608725619331</v>
      </c>
      <c r="D794" s="2">
        <f>MACD!E794</f>
        <v>-0.17476313104790009</v>
      </c>
      <c r="E794" s="2">
        <f>MACD!F794</f>
        <v>-0.11694264070098824</v>
      </c>
      <c r="F794" s="2">
        <f>'Moving Avg'!D794</f>
        <v>8.3396599999999985</v>
      </c>
      <c r="G794" s="2">
        <f>'Moving Avg'!F794</f>
        <v>7.9986500000000005</v>
      </c>
      <c r="H794" s="2">
        <f>'Moving Avg'!G794</f>
        <v>7.6735879999999996</v>
      </c>
      <c r="I794" s="2">
        <f>'Moving Avg'!H794</f>
        <v>6.5309360000000014</v>
      </c>
      <c r="J794" s="17" t="str">
        <f>OBV!F794</f>
        <v>BEARISH</v>
      </c>
      <c r="K794" s="17" t="str">
        <f>OBV!G794</f>
        <v>NEUTRAL</v>
      </c>
      <c r="L794" s="17" t="str">
        <f>OBV!H794</f>
        <v>BEARISH DIVERGENCE</v>
      </c>
    </row>
    <row r="795" spans="1:12" ht="13.5" x14ac:dyDescent="0.25">
      <c r="A795" s="3">
        <f>RSI!A795</f>
        <v>43159</v>
      </c>
      <c r="B795" s="2">
        <f>RSI!B795</f>
        <v>8.0442</v>
      </c>
      <c r="C795" s="2">
        <f>RSI!I795</f>
        <v>53.394263079604613</v>
      </c>
      <c r="D795" s="2">
        <f>MACD!E795</f>
        <v>-0.14633692107438101</v>
      </c>
      <c r="E795" s="2">
        <f>MACD!F795</f>
        <v>-0.12282149677566681</v>
      </c>
      <c r="F795" s="2">
        <f>'Moving Avg'!D795</f>
        <v>8.3067000000000011</v>
      </c>
      <c r="G795" s="2">
        <f>'Moving Avg'!F795</f>
        <v>8.0137499999999999</v>
      </c>
      <c r="H795" s="2">
        <f>'Moving Avg'!G795</f>
        <v>7.6950020000000006</v>
      </c>
      <c r="I795" s="2">
        <f>'Moving Avg'!H795</f>
        <v>6.5468230000000025</v>
      </c>
      <c r="J795" s="17" t="str">
        <f>OBV!F795</f>
        <v>BEARISH</v>
      </c>
      <c r="K795" s="17" t="str">
        <f>OBV!G795</f>
        <v>NEUTRAL</v>
      </c>
      <c r="L795" s="17" t="str">
        <f>OBV!H795</f>
        <v>CONFIRMED BEARISH</v>
      </c>
    </row>
    <row r="796" spans="1:12" ht="13.5" x14ac:dyDescent="0.25">
      <c r="A796" s="3">
        <f>RSI!A796</f>
        <v>43160</v>
      </c>
      <c r="B796" s="2">
        <f>RSI!B796</f>
        <v>8.0167999999999999</v>
      </c>
      <c r="C796" s="2">
        <f>RSI!I796</f>
        <v>52.158400567875269</v>
      </c>
      <c r="D796" s="2">
        <f>MACD!E796</f>
        <v>-0.12068063780653215</v>
      </c>
      <c r="E796" s="2">
        <f>MACD!F796</f>
        <v>-0.12239332498183988</v>
      </c>
      <c r="F796" s="2">
        <f>'Moving Avg'!D796</f>
        <v>8.2298400000000012</v>
      </c>
      <c r="G796" s="2">
        <f>'Moving Avg'!F796</f>
        <v>8.0274799999999988</v>
      </c>
      <c r="H796" s="2">
        <f>'Moving Avg'!G796</f>
        <v>7.7158680000000013</v>
      </c>
      <c r="I796" s="2">
        <f>'Moving Avg'!H796</f>
        <v>6.5628400000000031</v>
      </c>
      <c r="J796" s="17" t="str">
        <f>OBV!F796</f>
        <v>BEARISH</v>
      </c>
      <c r="K796" s="17" t="str">
        <f>OBV!G796</f>
        <v>NEUTRAL</v>
      </c>
      <c r="L796" s="17" t="str">
        <f>OBV!H796</f>
        <v>CONFIRMED BEARISH</v>
      </c>
    </row>
    <row r="797" spans="1:12" ht="13.5" x14ac:dyDescent="0.25">
      <c r="A797" s="3">
        <f>RSI!A797</f>
        <v>43161</v>
      </c>
      <c r="B797" s="2">
        <f>RSI!B797</f>
        <v>8.0167999999999999</v>
      </c>
      <c r="C797" s="2">
        <f>RSI!I797</f>
        <v>52.158400567875269</v>
      </c>
      <c r="D797" s="2">
        <f>MACD!E797</f>
        <v>-0.10934274478691641</v>
      </c>
      <c r="E797" s="2">
        <f>MACD!F797</f>
        <v>-0.1197832089428552</v>
      </c>
      <c r="F797" s="2">
        <f>'Moving Avg'!D797</f>
        <v>8.1474799999999981</v>
      </c>
      <c r="G797" s="2">
        <f>'Moving Avg'!F797</f>
        <v>8.0370899999999974</v>
      </c>
      <c r="H797" s="2">
        <f>'Moving Avg'!G797</f>
        <v>7.7357460000000007</v>
      </c>
      <c r="I797" s="2">
        <f>'Moving Avg'!H797</f>
        <v>6.5788570000000037</v>
      </c>
      <c r="J797" s="17" t="str">
        <f>OBV!F797</f>
        <v>BEARISH</v>
      </c>
      <c r="K797" s="17" t="str">
        <f>OBV!G797</f>
        <v>NEUTRAL</v>
      </c>
      <c r="L797" s="17" t="str">
        <f>OBV!H797</f>
        <v>CONFIRMED BEARISH</v>
      </c>
    </row>
    <row r="798" spans="1:12" ht="13.5" x14ac:dyDescent="0.25">
      <c r="A798" s="3">
        <f>RSI!A798</f>
        <v>43164</v>
      </c>
      <c r="B798" s="2">
        <f>RSI!B798</f>
        <v>8.1265999999999998</v>
      </c>
      <c r="C798" s="2">
        <f>RSI!I798</f>
        <v>56.804951208085932</v>
      </c>
      <c r="D798" s="2">
        <f>MACD!E798</f>
        <v>-8.5298039489076771E-2</v>
      </c>
      <c r="E798" s="2">
        <f>MACD!F798</f>
        <v>-0.11288617505209952</v>
      </c>
      <c r="F798" s="2">
        <f>'Moving Avg'!D798</f>
        <v>8.0815799999999989</v>
      </c>
      <c r="G798" s="2">
        <f>'Moving Avg'!F798</f>
        <v>8.0494449999999986</v>
      </c>
      <c r="H798" s="2">
        <f>'Moving Avg'!G798</f>
        <v>7.7582580000000005</v>
      </c>
      <c r="I798" s="2">
        <f>'Moving Avg'!H798</f>
        <v>6.5954230000000038</v>
      </c>
      <c r="J798" s="17" t="str">
        <f>OBV!F798</f>
        <v>BEARISH</v>
      </c>
      <c r="K798" s="17" t="str">
        <f>OBV!G798</f>
        <v>WEAK</v>
      </c>
      <c r="L798" s="17" t="str">
        <f>OBV!H798</f>
        <v>CONFIRMED BEARISH</v>
      </c>
    </row>
    <row r="799" spans="1:12" ht="13.5" x14ac:dyDescent="0.25">
      <c r="A799" s="3">
        <f>RSI!A799</f>
        <v>43165</v>
      </c>
      <c r="B799" s="2">
        <f>RSI!B799</f>
        <v>8.1265999999999998</v>
      </c>
      <c r="C799" s="2">
        <f>RSI!I799</f>
        <v>56.804951208085946</v>
      </c>
      <c r="D799" s="2">
        <f>MACD!E799</f>
        <v>-5.3124004973799543E-2</v>
      </c>
      <c r="E799" s="2">
        <f>MACD!F799</f>
        <v>-0.10093374103643954</v>
      </c>
      <c r="F799" s="2">
        <f>'Moving Avg'!D799</f>
        <v>8.0662000000000003</v>
      </c>
      <c r="G799" s="2">
        <f>'Moving Avg'!F799</f>
        <v>8.0659200000000002</v>
      </c>
      <c r="H799" s="2">
        <f>'Moving Avg'!G799</f>
        <v>7.7803319999999996</v>
      </c>
      <c r="I799" s="2">
        <f>'Moving Avg'!H799</f>
        <v>6.6119890000000048</v>
      </c>
      <c r="J799" s="17" t="str">
        <f>OBV!F799</f>
        <v>BEARISH</v>
      </c>
      <c r="K799" s="17" t="str">
        <f>OBV!G799</f>
        <v>NEUTRAL</v>
      </c>
      <c r="L799" s="17" t="str">
        <f>OBV!H799</f>
        <v>CONFIRMED BEARISH</v>
      </c>
    </row>
    <row r="800" spans="1:12" ht="13.5" x14ac:dyDescent="0.25">
      <c r="A800" s="3">
        <f>RSI!A800</f>
        <v>43166</v>
      </c>
      <c r="B800" s="2">
        <f>RSI!B800</f>
        <v>8.0937000000000001</v>
      </c>
      <c r="C800" s="2">
        <f>RSI!I800</f>
        <v>54.950317640474715</v>
      </c>
      <c r="D800" s="2">
        <f>MACD!E800</f>
        <v>-2.0017579014835363E-2</v>
      </c>
      <c r="E800" s="2">
        <f>MACD!F800</f>
        <v>-8.4750508632118707E-2</v>
      </c>
      <c r="F800" s="2">
        <f>'Moving Avg'!D800</f>
        <v>8.0761000000000003</v>
      </c>
      <c r="G800" s="2">
        <f>'Moving Avg'!F800</f>
        <v>8.0870649999999991</v>
      </c>
      <c r="H800" s="2">
        <f>'Moving Avg'!G800</f>
        <v>7.8010880000000009</v>
      </c>
      <c r="I800" s="2">
        <f>'Moving Avg'!H800</f>
        <v>6.6284175000000038</v>
      </c>
      <c r="J800" s="17" t="str">
        <f>OBV!F800</f>
        <v>BEARISH</v>
      </c>
      <c r="K800" s="17" t="str">
        <f>OBV!G800</f>
        <v>NEUTRAL</v>
      </c>
      <c r="L800" s="17" t="str">
        <f>OBV!H800</f>
        <v>BEARISH DIVERGENCE</v>
      </c>
    </row>
    <row r="801" spans="1:12" ht="13.5" x14ac:dyDescent="0.25">
      <c r="A801" s="3">
        <f>RSI!A801</f>
        <v>43167</v>
      </c>
      <c r="B801" s="2">
        <f>RSI!B801</f>
        <v>7.9619</v>
      </c>
      <c r="C801" s="2">
        <f>RSI!I801</f>
        <v>48.165855833869109</v>
      </c>
      <c r="D801" s="2">
        <f>MACD!E801</f>
        <v>4.6779393790790991E-2</v>
      </c>
      <c r="E801" s="2">
        <f>MACD!F801</f>
        <v>-5.844452814753677E-2</v>
      </c>
      <c r="F801" s="2">
        <f>'Moving Avg'!D801</f>
        <v>8.0651200000000003</v>
      </c>
      <c r="G801" s="2">
        <f>'Moving Avg'!F801</f>
        <v>8.1007950000000015</v>
      </c>
      <c r="H801" s="2">
        <f>'Moving Avg'!G801</f>
        <v>7.8149259999999989</v>
      </c>
      <c r="I801" s="2">
        <f>'Moving Avg'!H801</f>
        <v>6.644160000000003</v>
      </c>
      <c r="J801" s="17" t="str">
        <f>OBV!F801</f>
        <v>BEARISH</v>
      </c>
      <c r="K801" s="17" t="str">
        <f>OBV!G801</f>
        <v>NEUTRAL</v>
      </c>
      <c r="L801" s="17" t="str">
        <f>OBV!H801</f>
        <v>CONFIRMED BEARISH</v>
      </c>
    </row>
    <row r="802" spans="1:12" ht="13.5" x14ac:dyDescent="0.25">
      <c r="A802" s="3">
        <f>RSI!A802</f>
        <v>43168</v>
      </c>
      <c r="B802" s="2">
        <f>RSI!B802</f>
        <v>7.9619</v>
      </c>
      <c r="C802" s="2">
        <f>RSI!I802</f>
        <v>48.165855833869109</v>
      </c>
      <c r="D802" s="2">
        <f>MACD!E802</f>
        <v>0.10781600332464691</v>
      </c>
      <c r="E802" s="2">
        <f>MACD!F802</f>
        <v>-2.5192421853100038E-2</v>
      </c>
      <c r="F802" s="2">
        <f>'Moving Avg'!D802</f>
        <v>8.0541400000000003</v>
      </c>
      <c r="G802" s="2">
        <f>'Moving Avg'!F802</f>
        <v>8.1090350000000022</v>
      </c>
      <c r="H802" s="2">
        <f>'Moving Avg'!G802</f>
        <v>7.8287639999999996</v>
      </c>
      <c r="I802" s="2">
        <f>'Moving Avg'!H802</f>
        <v>6.6599025000000029</v>
      </c>
      <c r="J802" s="17" t="str">
        <f>OBV!F802</f>
        <v>BEARISH</v>
      </c>
      <c r="K802" s="17" t="str">
        <f>OBV!G802</f>
        <v>NEUTRAL</v>
      </c>
      <c r="L802" s="17" t="str">
        <f>OBV!H802</f>
        <v>CONFIRMED BEARISH</v>
      </c>
    </row>
    <row r="803" spans="1:12" ht="13.5" x14ac:dyDescent="0.25">
      <c r="A803" s="3">
        <f>RSI!A803</f>
        <v>43171</v>
      </c>
      <c r="B803" s="2">
        <f>RSI!B803</f>
        <v>7.9619</v>
      </c>
      <c r="C803" s="2">
        <f>RSI!I803</f>
        <v>48.165855833869109</v>
      </c>
      <c r="D803" s="2">
        <f>MACD!E803</f>
        <v>0.16395732414661879</v>
      </c>
      <c r="E803" s="2">
        <f>MACD!F803</f>
        <v>1.263752734684373E-2</v>
      </c>
      <c r="F803" s="2">
        <f>'Moving Avg'!D803</f>
        <v>8.0212000000000003</v>
      </c>
      <c r="G803" s="2">
        <f>'Moving Avg'!F803</f>
        <v>8.1131550000000026</v>
      </c>
      <c r="H803" s="2">
        <f>'Moving Avg'!G803</f>
        <v>7.8415040000000014</v>
      </c>
      <c r="I803" s="2">
        <f>'Moving Avg'!H803</f>
        <v>6.6756450000000029</v>
      </c>
      <c r="J803" s="17" t="str">
        <f>OBV!F803</f>
        <v>BEARISH</v>
      </c>
      <c r="K803" s="17" t="str">
        <f>OBV!G803</f>
        <v>NEUTRAL</v>
      </c>
      <c r="L803" s="17" t="str">
        <f>OBV!H803</f>
        <v>CONFIRMED BEARISH</v>
      </c>
    </row>
    <row r="804" spans="1:12" ht="13.5" x14ac:dyDescent="0.25">
      <c r="A804" s="3">
        <f>RSI!A804</f>
        <v>43172</v>
      </c>
      <c r="B804" s="2">
        <f>RSI!B804</f>
        <v>7.9344000000000001</v>
      </c>
      <c r="C804" s="2">
        <f>RSI!I804</f>
        <v>46.664434657015178</v>
      </c>
      <c r="D804" s="2">
        <f>MACD!E804</f>
        <v>0.17488163733595119</v>
      </c>
      <c r="E804" s="2">
        <f>MACD!F804</f>
        <v>4.5086349344665225E-2</v>
      </c>
      <c r="F804" s="2">
        <f>'Moving Avg'!D804</f>
        <v>7.982759999999999</v>
      </c>
      <c r="G804" s="2">
        <f>'Moving Avg'!F804</f>
        <v>8.1104100000000034</v>
      </c>
      <c r="H804" s="2">
        <f>'Moving Avg'!G804</f>
        <v>7.855232</v>
      </c>
      <c r="I804" s="2">
        <f>'Moving Avg'!H804</f>
        <v>6.6912500000000037</v>
      </c>
      <c r="J804" s="17" t="str">
        <f>OBV!F804</f>
        <v>BEARISH</v>
      </c>
      <c r="K804" s="17" t="str">
        <f>OBV!G804</f>
        <v>NEUTRAL</v>
      </c>
      <c r="L804" s="17" t="str">
        <f>OBV!H804</f>
        <v>CONFIRMED BEARISH</v>
      </c>
    </row>
    <row r="805" spans="1:12" ht="13.5" x14ac:dyDescent="0.25">
      <c r="A805" s="3">
        <f>RSI!A805</f>
        <v>43173</v>
      </c>
      <c r="B805" s="2">
        <f>RSI!B805</f>
        <v>7.907</v>
      </c>
      <c r="C805" s="2">
        <f>RSI!I805</f>
        <v>45.154134288853619</v>
      </c>
      <c r="D805" s="2">
        <f>MACD!E805</f>
        <v>0.16203622302746901</v>
      </c>
      <c r="E805" s="2">
        <f>MACD!F805</f>
        <v>6.8476324081225975E-2</v>
      </c>
      <c r="F805" s="2">
        <f>'Moving Avg'!D805</f>
        <v>7.9454200000000004</v>
      </c>
      <c r="G805" s="2">
        <f>'Moving Avg'!F805</f>
        <v>8.1049200000000017</v>
      </c>
      <c r="H805" s="2">
        <f>'Moving Avg'!G805</f>
        <v>7.8620419999999989</v>
      </c>
      <c r="I805" s="2">
        <f>'Moving Avg'!H805</f>
        <v>6.7067180000000031</v>
      </c>
      <c r="J805" s="17" t="str">
        <f>OBV!F805</f>
        <v>BEARISH</v>
      </c>
      <c r="K805" s="17" t="str">
        <f>OBV!G805</f>
        <v>NEUTRAL</v>
      </c>
      <c r="L805" s="17" t="str">
        <f>OBV!H805</f>
        <v>CONFIRMED BEARISH</v>
      </c>
    </row>
    <row r="806" spans="1:12" ht="13.5" x14ac:dyDescent="0.25">
      <c r="A806" s="3">
        <f>RSI!A806</f>
        <v>43174</v>
      </c>
      <c r="B806" s="2">
        <f>RSI!B806</f>
        <v>7.8356000000000003</v>
      </c>
      <c r="C806" s="2">
        <f>RSI!I806</f>
        <v>41.394446897432992</v>
      </c>
      <c r="D806" s="2">
        <f>MACD!E806</f>
        <v>0.15276262238090865</v>
      </c>
      <c r="E806" s="2">
        <f>MACD!F806</f>
        <v>8.5333583741162511E-2</v>
      </c>
      <c r="F806" s="2">
        <f>'Moving Avg'!D806</f>
        <v>7.9201600000000001</v>
      </c>
      <c r="G806" s="2">
        <f>'Moving Avg'!F806</f>
        <v>8.0958600000000018</v>
      </c>
      <c r="H806" s="2">
        <f>'Moving Avg'!G806</f>
        <v>7.8693999999999997</v>
      </c>
      <c r="I806" s="2">
        <f>'Moving Avg'!H806</f>
        <v>6.7218290000000032</v>
      </c>
      <c r="J806" s="17" t="str">
        <f>OBV!F806</f>
        <v>BEARISH</v>
      </c>
      <c r="K806" s="17" t="str">
        <f>OBV!G806</f>
        <v>NEUTRAL</v>
      </c>
      <c r="L806" s="17" t="str">
        <f>OBV!H806</f>
        <v>CONFIRMED BEARISH</v>
      </c>
    </row>
    <row r="807" spans="1:12" ht="13.5" x14ac:dyDescent="0.25">
      <c r="A807" s="3">
        <f>RSI!A807</f>
        <v>43175</v>
      </c>
      <c r="B807" s="2">
        <f>RSI!B807</f>
        <v>8.2254000000000005</v>
      </c>
      <c r="C807" s="2">
        <f>RSI!I807</f>
        <v>60.655098765072296</v>
      </c>
      <c r="D807" s="2">
        <f>MACD!E807</f>
        <v>0.11694697945404897</v>
      </c>
      <c r="E807" s="2">
        <f>MACD!F807</f>
        <v>9.1656262883739806E-2</v>
      </c>
      <c r="F807" s="2">
        <f>'Moving Avg'!D807</f>
        <v>7.9728599999999998</v>
      </c>
      <c r="G807" s="2">
        <f>'Moving Avg'!F807</f>
        <v>8.1095850000000009</v>
      </c>
      <c r="H807" s="2">
        <f>'Moving Avg'!G807</f>
        <v>7.886639999999999</v>
      </c>
      <c r="I807" s="2">
        <f>'Moving Avg'!H807</f>
        <v>6.7388890000000039</v>
      </c>
      <c r="J807" s="17" t="str">
        <f>OBV!F807</f>
        <v>BEARISH</v>
      </c>
      <c r="K807" s="17" t="str">
        <f>OBV!G807</f>
        <v>NEUTRAL</v>
      </c>
      <c r="L807" s="17" t="str">
        <f>OBV!H807</f>
        <v>BEARISH DIVERGENCE</v>
      </c>
    </row>
    <row r="808" spans="1:12" ht="13.5" x14ac:dyDescent="0.25">
      <c r="A808" s="3">
        <f>RSI!A808</f>
        <v>43178</v>
      </c>
      <c r="B808" s="2">
        <f>RSI!B808</f>
        <v>8.1814999999999998</v>
      </c>
      <c r="C808" s="2">
        <f>RSI!I808</f>
        <v>58.330050700721209</v>
      </c>
      <c r="D808" s="2">
        <f>MACD!E808</f>
        <v>0.10532051300760337</v>
      </c>
      <c r="E808" s="2">
        <f>MACD!F808</f>
        <v>9.4389112908512512E-2</v>
      </c>
      <c r="F808" s="2">
        <f>'Moving Avg'!D808</f>
        <v>8.0167800000000007</v>
      </c>
      <c r="G808" s="2">
        <f>'Moving Avg'!F808</f>
        <v>8.1137049999999995</v>
      </c>
      <c r="H808" s="2">
        <f>'Moving Avg'!G808</f>
        <v>7.8972920000000002</v>
      </c>
      <c r="I808" s="2">
        <f>'Moving Avg'!H808</f>
        <v>6.7557295000000037</v>
      </c>
      <c r="J808" s="17" t="str">
        <f>OBV!F808</f>
        <v>BEARISH</v>
      </c>
      <c r="K808" s="17" t="str">
        <f>OBV!G808</f>
        <v>NEUTRAL</v>
      </c>
      <c r="L808" s="17" t="str">
        <f>OBV!H808</f>
        <v>BEARISH DIVERGENCE</v>
      </c>
    </row>
    <row r="809" spans="1:12" ht="13.5" x14ac:dyDescent="0.25">
      <c r="A809" s="3">
        <f>RSI!A809</f>
        <v>43180</v>
      </c>
      <c r="B809" s="2">
        <f>RSI!B809</f>
        <v>7.9619</v>
      </c>
      <c r="C809" s="2">
        <f>RSI!I809</f>
        <v>48.346554658216967</v>
      </c>
      <c r="D809" s="2">
        <f>MACD!E809</f>
        <v>0.11065224997397571</v>
      </c>
      <c r="E809" s="2">
        <f>MACD!F809</f>
        <v>9.7641740321605164E-2</v>
      </c>
      <c r="F809" s="2">
        <f>'Moving Avg'!D809</f>
        <v>8.0222800000000003</v>
      </c>
      <c r="G809" s="2">
        <f>'Moving Avg'!F809</f>
        <v>8.1027250000000013</v>
      </c>
      <c r="H809" s="2">
        <f>'Moving Avg'!G809</f>
        <v>7.9051999999999998</v>
      </c>
      <c r="I809" s="2">
        <f>'Moving Avg'!H809</f>
        <v>6.7714720000000037</v>
      </c>
      <c r="J809" s="17" t="str">
        <f>OBV!F809</f>
        <v>BEARISH</v>
      </c>
      <c r="K809" s="17" t="str">
        <f>OBV!G809</f>
        <v>NEUTRAL</v>
      </c>
      <c r="L809" s="17" t="str">
        <f>OBV!H809</f>
        <v>BEARISH DIVERGENCE</v>
      </c>
    </row>
    <row r="810" spans="1:12" ht="13.5" x14ac:dyDescent="0.25">
      <c r="A810" s="3">
        <f>RSI!A810</f>
        <v>43181</v>
      </c>
      <c r="B810" s="2">
        <f>RSI!B810</f>
        <v>7.9619</v>
      </c>
      <c r="C810" s="2">
        <f>RSI!I810</f>
        <v>48.346554658216967</v>
      </c>
      <c r="D810" s="2">
        <f>MACD!E810</f>
        <v>0.11038392708467981</v>
      </c>
      <c r="E810" s="2">
        <f>MACD!F810</f>
        <v>0.1001901776742201</v>
      </c>
      <c r="F810" s="2">
        <f>'Moving Avg'!D810</f>
        <v>8.0332600000000003</v>
      </c>
      <c r="G810" s="2">
        <f>'Moving Avg'!F810</f>
        <v>8.0903700000000018</v>
      </c>
      <c r="H810" s="2">
        <f>'Moving Avg'!G810</f>
        <v>7.9157440000000001</v>
      </c>
      <c r="I810" s="2">
        <f>'Moving Avg'!H810</f>
        <v>6.7869475000000037</v>
      </c>
      <c r="J810" s="17" t="str">
        <f>OBV!F810</f>
        <v>BEARISH</v>
      </c>
      <c r="K810" s="17" t="str">
        <f>OBV!G810</f>
        <v>NEUTRAL</v>
      </c>
      <c r="L810" s="17" t="str">
        <f>OBV!H810</f>
        <v>BEARISH DIVERGENCE</v>
      </c>
    </row>
    <row r="811" spans="1:12" ht="13.5" x14ac:dyDescent="0.25">
      <c r="A811" s="3">
        <f>RSI!A811</f>
        <v>43182</v>
      </c>
      <c r="B811" s="2">
        <f>RSI!B811</f>
        <v>7.8246000000000002</v>
      </c>
      <c r="C811" s="2">
        <f>RSI!I811</f>
        <v>43.008837376341795</v>
      </c>
      <c r="D811" s="2">
        <f>MACD!E811</f>
        <v>0.10031120770321067</v>
      </c>
      <c r="E811" s="2">
        <f>MACD!F811</f>
        <v>0.10021438368001823</v>
      </c>
      <c r="F811" s="2">
        <f>'Moving Avg'!D811</f>
        <v>8.0310600000000001</v>
      </c>
      <c r="G811" s="2">
        <f>'Moving Avg'!F811</f>
        <v>8.0615449999999989</v>
      </c>
      <c r="H811" s="2">
        <f>'Moving Avg'!G811</f>
        <v>7.9239799999999976</v>
      </c>
      <c r="I811" s="2">
        <f>'Moving Avg'!H811</f>
        <v>6.8009075000000028</v>
      </c>
      <c r="J811" s="17" t="str">
        <f>OBV!F811</f>
        <v>BEARISH</v>
      </c>
      <c r="K811" s="17" t="str">
        <f>OBV!G811</f>
        <v>NEUTRAL</v>
      </c>
      <c r="L811" s="17" t="str">
        <f>OBV!H811</f>
        <v>CONFIRMED BEARISH</v>
      </c>
    </row>
    <row r="812" spans="1:12" ht="13.5" x14ac:dyDescent="0.25">
      <c r="A812" s="3">
        <f>RSI!A812</f>
        <v>43185</v>
      </c>
      <c r="B812" s="2">
        <f>RSI!B812</f>
        <v>7.9893000000000001</v>
      </c>
      <c r="C812" s="2">
        <f>RSI!I812</f>
        <v>50.12263181838599</v>
      </c>
      <c r="D812" s="2">
        <f>MACD!E812</f>
        <v>8.0641000692621922E-2</v>
      </c>
      <c r="E812" s="2">
        <f>MACD!F812</f>
        <v>9.6299707082538974E-2</v>
      </c>
      <c r="F812" s="2">
        <f>'Moving Avg'!D812</f>
        <v>7.9838400000000007</v>
      </c>
      <c r="G812" s="2">
        <f>'Moving Avg'!F812</f>
        <v>8.0395799999999973</v>
      </c>
      <c r="H812" s="2">
        <f>'Moving Avg'!G812</f>
        <v>7.9329839999999994</v>
      </c>
      <c r="I812" s="2">
        <f>'Moving Avg'!H812</f>
        <v>6.8151825000000024</v>
      </c>
      <c r="J812" s="17" t="str">
        <f>OBV!F812</f>
        <v>BEARISH</v>
      </c>
      <c r="K812" s="17" t="str">
        <f>OBV!G812</f>
        <v>NEUTRAL</v>
      </c>
      <c r="L812" s="17" t="str">
        <f>OBV!H812</f>
        <v>CONFIRMED BEARISH</v>
      </c>
    </row>
    <row r="813" spans="1:12" ht="13.5" x14ac:dyDescent="0.25">
      <c r="A813" s="3">
        <f>RSI!A813</f>
        <v>43186</v>
      </c>
      <c r="B813" s="2">
        <f>RSI!B813</f>
        <v>7.9344000000000001</v>
      </c>
      <c r="C813" s="2">
        <f>RSI!I813</f>
        <v>47.97304727935424</v>
      </c>
      <c r="D813" s="2">
        <f>MACD!E813</f>
        <v>6.8065300035407894E-2</v>
      </c>
      <c r="E813" s="2">
        <f>MACD!F813</f>
        <v>9.0652825673112766E-2</v>
      </c>
      <c r="F813" s="2">
        <f>'Moving Avg'!D813</f>
        <v>7.9344200000000003</v>
      </c>
      <c r="G813" s="2">
        <f>'Moving Avg'!F813</f>
        <v>8.0134949999999989</v>
      </c>
      <c r="H813" s="2">
        <f>'Moving Avg'!G813</f>
        <v>7.9390239999999972</v>
      </c>
      <c r="I813" s="2">
        <f>'Moving Avg'!H813</f>
        <v>6.8291830000000031</v>
      </c>
      <c r="J813" s="17" t="str">
        <f>OBV!F813</f>
        <v>BEARISH</v>
      </c>
      <c r="K813" s="17" t="str">
        <f>OBV!G813</f>
        <v>NEUTRAL</v>
      </c>
      <c r="L813" s="17" t="str">
        <f>OBV!H813</f>
        <v>CONFIRMED BEARISH</v>
      </c>
    </row>
    <row r="814" spans="1:12" ht="13.5" x14ac:dyDescent="0.25">
      <c r="A814" s="3">
        <f>RSI!A814</f>
        <v>43187</v>
      </c>
      <c r="B814" s="2">
        <f>RSI!B814</f>
        <v>7.907</v>
      </c>
      <c r="C814" s="2">
        <f>RSI!I814</f>
        <v>46.892151735398691</v>
      </c>
      <c r="D814" s="2">
        <f>MACD!E814</f>
        <v>5.5549120887612879E-2</v>
      </c>
      <c r="E814" s="2">
        <f>MACD!F814</f>
        <v>8.36320847160128E-2</v>
      </c>
      <c r="F814" s="2">
        <f>'Moving Avg'!D814</f>
        <v>7.9234399999999994</v>
      </c>
      <c r="G814" s="2">
        <f>'Moving Avg'!F814</f>
        <v>7.9986700000000015</v>
      </c>
      <c r="H814" s="2">
        <f>'Moving Avg'!G814</f>
        <v>7.9441859999999984</v>
      </c>
      <c r="I814" s="2">
        <f>'Moving Avg'!H814</f>
        <v>6.843314000000003</v>
      </c>
      <c r="J814" s="17" t="str">
        <f>OBV!F814</f>
        <v>BEARISH</v>
      </c>
      <c r="K814" s="17" t="str">
        <f>OBV!G814</f>
        <v>NEUTRAL</v>
      </c>
      <c r="L814" s="17" t="str">
        <f>OBV!H814</f>
        <v>CONFIRMED BEARISH</v>
      </c>
    </row>
    <row r="815" spans="1:12" ht="13.5" x14ac:dyDescent="0.25">
      <c r="A815" s="3">
        <f>RSI!A815</f>
        <v>43188</v>
      </c>
      <c r="B815" s="2">
        <f>RSI!B815</f>
        <v>7.8520000000000003</v>
      </c>
      <c r="C815" s="2">
        <f>RSI!I815</f>
        <v>44.714293513978966</v>
      </c>
      <c r="D815" s="2">
        <f>MACD!E815</f>
        <v>4.5280899379938511E-2</v>
      </c>
      <c r="E815" s="2">
        <f>MACD!F815</f>
        <v>7.5961847648797945E-2</v>
      </c>
      <c r="F815" s="2">
        <f>'Moving Avg'!D815</f>
        <v>7.9014600000000002</v>
      </c>
      <c r="G815" s="2">
        <f>'Moving Avg'!F815</f>
        <v>7.989060000000002</v>
      </c>
      <c r="H815" s="2">
        <f>'Moving Avg'!G815</f>
        <v>7.9442939999999966</v>
      </c>
      <c r="I815" s="2">
        <f>'Moving Avg'!H815</f>
        <v>6.8571700000000018</v>
      </c>
      <c r="J815" s="17" t="str">
        <f>OBV!F815</f>
        <v>BEARISH</v>
      </c>
      <c r="K815" s="17" t="str">
        <f>OBV!G815</f>
        <v>NEUTRAL</v>
      </c>
      <c r="L815" s="17" t="str">
        <f>OBV!H815</f>
        <v>CONFIRMED BEARISH</v>
      </c>
    </row>
    <row r="816" spans="1:12" ht="13.5" x14ac:dyDescent="0.25">
      <c r="A816" s="3">
        <f>RSI!A816</f>
        <v>43189</v>
      </c>
      <c r="B816" s="2">
        <f>RSI!B816</f>
        <v>7.8520000000000003</v>
      </c>
      <c r="C816" s="2">
        <f>RSI!I816</f>
        <v>44.714293513978966</v>
      </c>
      <c r="D816" s="2">
        <f>MACD!E816</f>
        <v>2.6362140086120256E-2</v>
      </c>
      <c r="E816" s="2">
        <f>MACD!F816</f>
        <v>6.6041906136262402E-2</v>
      </c>
      <c r="F816" s="2">
        <f>'Moving Avg'!D816</f>
        <v>7.9069400000000005</v>
      </c>
      <c r="G816" s="2">
        <f>'Moving Avg'!F816</f>
        <v>7.9808200000000031</v>
      </c>
      <c r="H816" s="2">
        <f>'Moving Avg'!G816</f>
        <v>7.9469279999999971</v>
      </c>
      <c r="I816" s="2">
        <f>'Moving Avg'!H816</f>
        <v>6.8704915000000026</v>
      </c>
      <c r="J816" s="17" t="str">
        <f>OBV!F816</f>
        <v>BEARISH</v>
      </c>
      <c r="K816" s="17" t="str">
        <f>OBV!G816</f>
        <v>NEUTRAL</v>
      </c>
      <c r="L816" s="17" t="str">
        <f>OBV!H816</f>
        <v>BEARISH DIVERGENCE</v>
      </c>
    </row>
    <row r="817" spans="1:12" ht="13.5" x14ac:dyDescent="0.25">
      <c r="A817" s="3">
        <f>RSI!A817</f>
        <v>43192</v>
      </c>
      <c r="B817" s="2">
        <f>RSI!B817</f>
        <v>7.8630000000000004</v>
      </c>
      <c r="C817" s="2">
        <f>RSI!I817</f>
        <v>45.303527949513956</v>
      </c>
      <c r="D817" s="2">
        <f>MACD!E817</f>
        <v>7.0206848444682279E-2</v>
      </c>
      <c r="E817" s="2">
        <f>MACD!F817</f>
        <v>6.6874894597946377E-2</v>
      </c>
      <c r="F817" s="2">
        <f>'Moving Avg'!D817</f>
        <v>7.8816800000000002</v>
      </c>
      <c r="G817" s="2">
        <f>'Moving Avg'!F817</f>
        <v>7.9731300000000003</v>
      </c>
      <c r="H817" s="2">
        <f>'Moving Avg'!G817</f>
        <v>7.9509899999999973</v>
      </c>
      <c r="I817" s="2">
        <f>'Moving Avg'!H817</f>
        <v>6.8833330000000021</v>
      </c>
      <c r="J817" s="17" t="str">
        <f>OBV!F817</f>
        <v>BEARISH</v>
      </c>
      <c r="K817" s="17" t="str">
        <f>OBV!G817</f>
        <v>NEUTRAL</v>
      </c>
      <c r="L817" s="17" t="str">
        <f>OBV!H817</f>
        <v>CONFIRMED BEARISH</v>
      </c>
    </row>
    <row r="818" spans="1:12" ht="13.5" x14ac:dyDescent="0.25">
      <c r="A818" s="3">
        <f>RSI!A818</f>
        <v>43193</v>
      </c>
      <c r="B818" s="2">
        <f>RSI!B818</f>
        <v>7.9015000000000004</v>
      </c>
      <c r="C818" s="2">
        <f>RSI!I818</f>
        <v>47.415956189280692</v>
      </c>
      <c r="D818" s="2">
        <f>MACD!E818</f>
        <v>9.8282254156436544E-2</v>
      </c>
      <c r="E818" s="2">
        <f>MACD!F818</f>
        <v>7.315636650964441E-2</v>
      </c>
      <c r="F818" s="2">
        <f>'Moving Avg'!D818</f>
        <v>7.8751000000000007</v>
      </c>
      <c r="G818" s="2">
        <f>'Moving Avg'!F818</f>
        <v>7.9618749999999991</v>
      </c>
      <c r="H818" s="2">
        <f>'Moving Avg'!G818</f>
        <v>7.9541759999999968</v>
      </c>
      <c r="I818" s="2">
        <f>'Moving Avg'!H818</f>
        <v>6.8960195000000022</v>
      </c>
      <c r="J818" s="17" t="str">
        <f>OBV!F818</f>
        <v>BEARISH</v>
      </c>
      <c r="K818" s="17" t="str">
        <f>OBV!G818</f>
        <v>NEUTRAL</v>
      </c>
      <c r="L818" s="17" t="str">
        <f>OBV!H818</f>
        <v>CONFIRMED BEARISH</v>
      </c>
    </row>
    <row r="819" spans="1:12" ht="13.5" x14ac:dyDescent="0.25">
      <c r="A819" s="3">
        <f>RSI!A819</f>
        <v>43194</v>
      </c>
      <c r="B819" s="2">
        <f>RSI!B819</f>
        <v>7.8246000000000002</v>
      </c>
      <c r="C819" s="2">
        <f>RSI!I819</f>
        <v>43.778994503132267</v>
      </c>
      <c r="D819" s="2">
        <f>MACD!E819</f>
        <v>9.4261193057024961E-2</v>
      </c>
      <c r="E819" s="2">
        <f>MACD!F819</f>
        <v>7.7377331819120529E-2</v>
      </c>
      <c r="F819" s="2">
        <f>'Moving Avg'!D819</f>
        <v>7.8586199999999993</v>
      </c>
      <c r="G819" s="2">
        <f>'Moving Avg'!F819</f>
        <v>7.9467749999999997</v>
      </c>
      <c r="H819" s="2">
        <f>'Moving Avg'!G819</f>
        <v>7.9571419999999966</v>
      </c>
      <c r="I819" s="2">
        <f>'Moving Avg'!H819</f>
        <v>6.9084015000000019</v>
      </c>
      <c r="J819" s="17" t="str">
        <f>OBV!F819</f>
        <v>BEARISH</v>
      </c>
      <c r="K819" s="17" t="str">
        <f>OBV!G819</f>
        <v>NEUTRAL</v>
      </c>
      <c r="L819" s="17" t="str">
        <f>OBV!H819</f>
        <v>CONFIRMED BEARISH</v>
      </c>
    </row>
    <row r="820" spans="1:12" ht="13.5" x14ac:dyDescent="0.25">
      <c r="A820" s="3">
        <f>RSI!A820</f>
        <v>43195</v>
      </c>
      <c r="B820" s="2">
        <f>RSI!B820</f>
        <v>7.8795000000000002</v>
      </c>
      <c r="C820" s="2">
        <f>RSI!I820</f>
        <v>46.909821612409338</v>
      </c>
      <c r="D820" s="2">
        <f>MACD!E820</f>
        <v>8.7534593129486638E-2</v>
      </c>
      <c r="E820" s="2">
        <f>MACD!F820</f>
        <v>7.9408784081193756E-2</v>
      </c>
      <c r="F820" s="2">
        <f>'Moving Avg'!D820</f>
        <v>7.8641199999999998</v>
      </c>
      <c r="G820" s="2">
        <f>'Moving Avg'!F820</f>
        <v>7.936065000000001</v>
      </c>
      <c r="H820" s="2">
        <f>'Moving Avg'!G820</f>
        <v>7.9612059999999971</v>
      </c>
      <c r="I820" s="2">
        <f>'Moving Avg'!H820</f>
        <v>6.921058000000003</v>
      </c>
      <c r="J820" s="17" t="str">
        <f>OBV!F820</f>
        <v>BEARISH</v>
      </c>
      <c r="K820" s="17" t="str">
        <f>OBV!G820</f>
        <v>NEUTRAL</v>
      </c>
      <c r="L820" s="17" t="str">
        <f>OBV!H820</f>
        <v>BEARISH DIVERGENCE</v>
      </c>
    </row>
    <row r="821" spans="1:12" ht="13.5" x14ac:dyDescent="0.25">
      <c r="A821" s="3">
        <f>RSI!A821</f>
        <v>43196</v>
      </c>
      <c r="B821" s="2">
        <f>RSI!B821</f>
        <v>7.907</v>
      </c>
      <c r="C821" s="2">
        <f>RSI!I821</f>
        <v>48.458158431975555</v>
      </c>
      <c r="D821" s="2">
        <f>MACD!E821</f>
        <v>5.9045837139198198E-2</v>
      </c>
      <c r="E821" s="2">
        <f>MACD!F821</f>
        <v>7.533619469279465E-2</v>
      </c>
      <c r="F821" s="2">
        <f>'Moving Avg'!D821</f>
        <v>7.8751200000000008</v>
      </c>
      <c r="G821" s="2">
        <f>'Moving Avg'!F821</f>
        <v>7.9333200000000019</v>
      </c>
      <c r="H821" s="2">
        <f>'Moving Avg'!G821</f>
        <v>7.9658199999999972</v>
      </c>
      <c r="I821" s="2">
        <f>'Moving Avg'!H821</f>
        <v>6.9338245000000018</v>
      </c>
      <c r="J821" s="17" t="str">
        <f>OBV!F821</f>
        <v>BULLISH</v>
      </c>
      <c r="K821" s="17" t="str">
        <f>OBV!G821</f>
        <v>NEUTRAL</v>
      </c>
      <c r="L821" s="17" t="str">
        <f>OBV!H821</f>
        <v>CONFIRMED BULLISH</v>
      </c>
    </row>
    <row r="822" spans="1:12" ht="13.5" x14ac:dyDescent="0.25">
      <c r="A822" s="3">
        <f>RSI!A822</f>
        <v>43200</v>
      </c>
      <c r="B822" s="2">
        <f>RSI!B822</f>
        <v>7.7751999999999999</v>
      </c>
      <c r="C822" s="2">
        <f>RSI!I822</f>
        <v>42.118174004748752</v>
      </c>
      <c r="D822" s="2">
        <f>MACD!E822</f>
        <v>7.0215092848924243E-2</v>
      </c>
      <c r="E822" s="2">
        <f>MACD!F822</f>
        <v>7.4311974324020563E-2</v>
      </c>
      <c r="F822" s="2">
        <f>'Moving Avg'!D822</f>
        <v>7.8575600000000012</v>
      </c>
      <c r="G822" s="2">
        <f>'Moving Avg'!F822</f>
        <v>7.9239850000000018</v>
      </c>
      <c r="H822" s="2">
        <f>'Moving Avg'!G822</f>
        <v>7.9679079999999978</v>
      </c>
      <c r="I822" s="2">
        <f>'Moving Avg'!H822</f>
        <v>6.9453005000000028</v>
      </c>
      <c r="J822" s="17" t="str">
        <f>OBV!F822</f>
        <v>BEARISH</v>
      </c>
      <c r="K822" s="17" t="str">
        <f>OBV!G822</f>
        <v>NEUTRAL</v>
      </c>
      <c r="L822" s="17" t="str">
        <f>OBV!H822</f>
        <v>CONFIRMED BEARISH</v>
      </c>
    </row>
    <row r="823" spans="1:12" ht="13.5" x14ac:dyDescent="0.25">
      <c r="A823" s="3">
        <f>RSI!A823</f>
        <v>43201</v>
      </c>
      <c r="B823" s="2">
        <f>RSI!B823</f>
        <v>7.907</v>
      </c>
      <c r="C823" s="2">
        <f>RSI!I823</f>
        <v>49.266448689492101</v>
      </c>
      <c r="D823" s="2">
        <f>MACD!E823</f>
        <v>6.2396531449434356E-2</v>
      </c>
      <c r="E823" s="2">
        <f>MACD!F823</f>
        <v>7.1928885749103319E-2</v>
      </c>
      <c r="F823" s="2">
        <f>'Moving Avg'!D823</f>
        <v>7.8586600000000004</v>
      </c>
      <c r="G823" s="2">
        <f>'Moving Avg'!F823</f>
        <v>7.9212400000000018</v>
      </c>
      <c r="H823" s="2">
        <f>'Moving Avg'!G823</f>
        <v>7.9701059999999977</v>
      </c>
      <c r="I823" s="2">
        <f>'Moving Avg'!H823</f>
        <v>6.9574355000000025</v>
      </c>
      <c r="J823" s="17" t="str">
        <f>OBV!F823</f>
        <v>BEARISH</v>
      </c>
      <c r="K823" s="17" t="str">
        <f>OBV!G823</f>
        <v>NEUTRAL</v>
      </c>
      <c r="L823" s="17" t="str">
        <f>OBV!H823</f>
        <v>BEARISH DIVERGENCE</v>
      </c>
    </row>
    <row r="824" spans="1:12" ht="13.5" x14ac:dyDescent="0.25">
      <c r="A824" s="3">
        <f>RSI!A824</f>
        <v>43202</v>
      </c>
      <c r="B824" s="2">
        <f>RSI!B824</f>
        <v>7.9015000000000004</v>
      </c>
      <c r="C824" s="2">
        <f>RSI!I824</f>
        <v>48.994530305529416</v>
      </c>
      <c r="D824" s="2">
        <f>MACD!E824</f>
        <v>5.2064079852120138E-2</v>
      </c>
      <c r="E824" s="2">
        <f>MACD!F824</f>
        <v>6.7955924569706685E-2</v>
      </c>
      <c r="F824" s="2">
        <f>'Moving Avg'!D824</f>
        <v>7.8740400000000008</v>
      </c>
      <c r="G824" s="2">
        <f>'Moving Avg'!F824</f>
        <v>7.9195950000000028</v>
      </c>
      <c r="H824" s="2">
        <f>'Moving Avg'!G824</f>
        <v>7.9721939999999973</v>
      </c>
      <c r="I824" s="2">
        <f>'Moving Avg'!H824</f>
        <v>6.9696530000000028</v>
      </c>
      <c r="J824" s="17" t="str">
        <f>OBV!F824</f>
        <v>BULLISH</v>
      </c>
      <c r="K824" s="17" t="str">
        <f>OBV!G824</f>
        <v>NEUTRAL</v>
      </c>
      <c r="L824" s="17" t="str">
        <f>OBV!H824</f>
        <v>CONFIRMED BULLISH</v>
      </c>
    </row>
    <row r="825" spans="1:12" ht="13.5" x14ac:dyDescent="0.25">
      <c r="A825" s="3">
        <f>RSI!A825</f>
        <v>43203</v>
      </c>
      <c r="B825" s="2">
        <f>RSI!B825</f>
        <v>7.9015000000000004</v>
      </c>
      <c r="C825" s="2">
        <f>RSI!I825</f>
        <v>48.994530305529416</v>
      </c>
      <c r="D825" s="2">
        <f>MACD!E825</f>
        <v>3.4976670995510162E-2</v>
      </c>
      <c r="E825" s="2">
        <f>MACD!F825</f>
        <v>6.1360073854867386E-2</v>
      </c>
      <c r="F825" s="2">
        <f>'Moving Avg'!D825</f>
        <v>7.8784399999999994</v>
      </c>
      <c r="G825" s="2">
        <f>'Moving Avg'!F825</f>
        <v>7.9193200000000008</v>
      </c>
      <c r="H825" s="2">
        <f>'Moving Avg'!G825</f>
        <v>7.9753799999999968</v>
      </c>
      <c r="I825" s="2">
        <f>'Moving Avg'!H825</f>
        <v>6.9818430000000022</v>
      </c>
      <c r="J825" s="17" t="str">
        <f>OBV!F825</f>
        <v>BULLISH</v>
      </c>
      <c r="K825" s="17" t="str">
        <f>OBV!G825</f>
        <v>NEUTRAL</v>
      </c>
      <c r="L825" s="17" t="str">
        <f>OBV!H825</f>
        <v>CONFIRMED BULLISH</v>
      </c>
    </row>
    <row r="826" spans="1:12" ht="13.5" x14ac:dyDescent="0.25">
      <c r="A826" s="3">
        <f>RSI!A826</f>
        <v>43206</v>
      </c>
      <c r="B826" s="2">
        <f>RSI!B826</f>
        <v>7.8520000000000003</v>
      </c>
      <c r="C826" s="2">
        <f>RSI!I826</f>
        <v>46.325698729060029</v>
      </c>
      <c r="D826" s="2">
        <f>MACD!E826</f>
        <v>2.4293069515311849E-2</v>
      </c>
      <c r="E826" s="2">
        <f>MACD!F826</f>
        <v>5.3946672986956282E-2</v>
      </c>
      <c r="F826" s="2">
        <f>'Moving Avg'!D826</f>
        <v>7.8674399999999993</v>
      </c>
      <c r="G826" s="2">
        <f>'Moving Avg'!F826</f>
        <v>7.9201400000000008</v>
      </c>
      <c r="H826" s="2">
        <f>'Moving Avg'!G826</f>
        <v>7.9775759999999964</v>
      </c>
      <c r="I826" s="2">
        <f>'Moving Avg'!H826</f>
        <v>6.9939230000000032</v>
      </c>
      <c r="J826" s="17" t="str">
        <f>OBV!F826</f>
        <v>BEARISH</v>
      </c>
      <c r="K826" s="17" t="str">
        <f>OBV!G826</f>
        <v>NEUTRAL</v>
      </c>
      <c r="L826" s="17" t="str">
        <f>OBV!H826</f>
        <v>CONFIRMED BEARISH</v>
      </c>
    </row>
    <row r="827" spans="1:12" ht="13.5" x14ac:dyDescent="0.25">
      <c r="A827" s="3">
        <f>RSI!A827</f>
        <v>43207</v>
      </c>
      <c r="B827" s="2">
        <f>RSI!B827</f>
        <v>7.8795000000000002</v>
      </c>
      <c r="C827" s="2">
        <f>RSI!I827</f>
        <v>48.019740785496445</v>
      </c>
      <c r="D827" s="2">
        <f>MACD!E827</f>
        <v>1.5301153033499659E-2</v>
      </c>
      <c r="E827" s="2">
        <f>MACD!F827</f>
        <v>4.621756899626496E-2</v>
      </c>
      <c r="F827" s="2">
        <f>'Moving Avg'!D827</f>
        <v>7.888300000000001</v>
      </c>
      <c r="G827" s="2">
        <f>'Moving Avg'!F827</f>
        <v>7.902845000000001</v>
      </c>
      <c r="H827" s="2">
        <f>'Moving Avg'!G827</f>
        <v>7.9786739999999972</v>
      </c>
      <c r="I827" s="2">
        <f>'Moving Avg'!H827</f>
        <v>7.0060030000000033</v>
      </c>
      <c r="J827" s="17" t="str">
        <f>OBV!F827</f>
        <v>BEARISH</v>
      </c>
      <c r="K827" s="17" t="str">
        <f>OBV!G827</f>
        <v>NEUTRAL</v>
      </c>
      <c r="L827" s="17" t="str">
        <f>OBV!H827</f>
        <v>BEARISH DIVERGENCE</v>
      </c>
    </row>
    <row r="828" spans="1:12" ht="13.5" x14ac:dyDescent="0.25">
      <c r="A828" s="3">
        <f>RSI!A828</f>
        <v>43208</v>
      </c>
      <c r="B828" s="2">
        <f>RSI!B828</f>
        <v>7.8795000000000002</v>
      </c>
      <c r="C828" s="2">
        <f>RSI!I828</f>
        <v>48.019740785496445</v>
      </c>
      <c r="D828" s="2">
        <f>MACD!E828</f>
        <v>1.3816874843663562E-2</v>
      </c>
      <c r="E828" s="2">
        <f>MACD!F828</f>
        <v>3.9737430165744679E-2</v>
      </c>
      <c r="F828" s="2">
        <f>'Moving Avg'!D828</f>
        <v>7.8828000000000005</v>
      </c>
      <c r="G828" s="2">
        <f>'Moving Avg'!F828</f>
        <v>7.8877450000000007</v>
      </c>
      <c r="H828" s="2">
        <f>'Moving Avg'!G828</f>
        <v>7.9786739999999972</v>
      </c>
      <c r="I828" s="2">
        <f>'Moving Avg'!H828</f>
        <v>7.017946000000002</v>
      </c>
      <c r="J828" s="17" t="str">
        <f>OBV!F828</f>
        <v>BEARISH</v>
      </c>
      <c r="K828" s="17" t="str">
        <f>OBV!G828</f>
        <v>NEUTRAL</v>
      </c>
      <c r="L828" s="17" t="str">
        <f>OBV!H828</f>
        <v>CONFIRMED BEARISH</v>
      </c>
    </row>
    <row r="829" spans="1:12" ht="13.5" x14ac:dyDescent="0.25">
      <c r="A829" s="3">
        <f>RSI!A829</f>
        <v>43209</v>
      </c>
      <c r="B829" s="2">
        <f>RSI!B829</f>
        <v>7.907</v>
      </c>
      <c r="C829" s="2">
        <f>RSI!I829</f>
        <v>49.855233922006384</v>
      </c>
      <c r="D829" s="2">
        <f>MACD!E829</f>
        <v>-1.1205724542833195E-3</v>
      </c>
      <c r="E829" s="2">
        <f>MACD!F829</f>
        <v>3.1565829641739082E-2</v>
      </c>
      <c r="F829" s="2">
        <f>'Moving Avg'!D829</f>
        <v>7.8838999999999997</v>
      </c>
      <c r="G829" s="2">
        <f>'Moving Avg'!F829</f>
        <v>7.8850000000000007</v>
      </c>
      <c r="H829" s="2">
        <f>'Moving Avg'!G829</f>
        <v>7.980871999999998</v>
      </c>
      <c r="I829" s="2">
        <f>'Moving Avg'!H829</f>
        <v>7.0297515000000024</v>
      </c>
      <c r="J829" s="17" t="str">
        <f>OBV!F829</f>
        <v>BEARISH</v>
      </c>
      <c r="K829" s="17" t="str">
        <f>OBV!G829</f>
        <v>NEUTRAL</v>
      </c>
      <c r="L829" s="17" t="str">
        <f>OBV!H829</f>
        <v>BEARISH DIVERGENCE</v>
      </c>
    </row>
    <row r="830" spans="1:12" ht="13.5" x14ac:dyDescent="0.25">
      <c r="A830" s="3">
        <f>RSI!A830</f>
        <v>43210</v>
      </c>
      <c r="B830" s="2">
        <f>RSI!B830</f>
        <v>7.8959999999999999</v>
      </c>
      <c r="C830" s="2">
        <f>RSI!I830</f>
        <v>49.108246268395568</v>
      </c>
      <c r="D830" s="2">
        <f>MACD!E830</f>
        <v>-4.4889933007743466E-3</v>
      </c>
      <c r="E830" s="2">
        <f>MACD!F830</f>
        <v>2.4354865053236398E-2</v>
      </c>
      <c r="F830" s="2">
        <f>'Moving Avg'!D830</f>
        <v>7.8828000000000005</v>
      </c>
      <c r="G830" s="2">
        <f>'Moving Avg'!F830</f>
        <v>7.8817049999999993</v>
      </c>
      <c r="H830" s="2">
        <f>'Moving Avg'!G830</f>
        <v>7.9853759999999978</v>
      </c>
      <c r="I830" s="2">
        <f>'Moving Avg'!H830</f>
        <v>7.0406785000000012</v>
      </c>
      <c r="J830" s="17" t="str">
        <f>OBV!F830</f>
        <v>BEARISH</v>
      </c>
      <c r="K830" s="17" t="str">
        <f>OBV!G830</f>
        <v>NEUTRAL</v>
      </c>
      <c r="L830" s="17" t="str">
        <f>OBV!H830</f>
        <v>CONFIRMED BEARISH</v>
      </c>
    </row>
    <row r="831" spans="1:12" ht="13.5" x14ac:dyDescent="0.25">
      <c r="A831" s="3">
        <f>RSI!A831</f>
        <v>43213</v>
      </c>
      <c r="B831" s="2">
        <f>RSI!B831</f>
        <v>7.8795000000000002</v>
      </c>
      <c r="C831" s="2">
        <f>RSI!I831</f>
        <v>47.94774193348298</v>
      </c>
      <c r="D831" s="2">
        <f>MACD!E831</f>
        <v>-1.8119555787858843E-3</v>
      </c>
      <c r="E831" s="2">
        <f>MACD!F831</f>
        <v>1.9121500926831941E-2</v>
      </c>
      <c r="F831" s="2">
        <f>'Moving Avg'!D831</f>
        <v>7.888300000000001</v>
      </c>
      <c r="G831" s="2">
        <f>'Moving Avg'!F831</f>
        <v>7.8844499999999993</v>
      </c>
      <c r="H831" s="2">
        <f>'Moving Avg'!G831</f>
        <v>7.9892199999999995</v>
      </c>
      <c r="I831" s="2">
        <f>'Moving Avg'!H831</f>
        <v>7.0512210000000017</v>
      </c>
      <c r="J831" s="17" t="str">
        <f>OBV!F831</f>
        <v>BEARISH</v>
      </c>
      <c r="K831" s="17" t="str">
        <f>OBV!G831</f>
        <v>NEUTRAL</v>
      </c>
      <c r="L831" s="17" t="str">
        <f>OBV!H831</f>
        <v>BEARISH DIVERGENCE</v>
      </c>
    </row>
    <row r="832" spans="1:12" ht="13.5" x14ac:dyDescent="0.25">
      <c r="A832" s="3">
        <f>RSI!A832</f>
        <v>43214</v>
      </c>
      <c r="B832" s="2">
        <f>RSI!B832</f>
        <v>7.8685</v>
      </c>
      <c r="C832" s="2">
        <f>RSI!I832</f>
        <v>47.147820402074551</v>
      </c>
      <c r="D832" s="2">
        <f>MACD!E832</f>
        <v>-1.8842630234448876E-2</v>
      </c>
      <c r="E832" s="2">
        <f>MACD!F832</f>
        <v>1.1528674694575778E-2</v>
      </c>
      <c r="F832" s="2">
        <f>'Moving Avg'!D832</f>
        <v>7.8861000000000008</v>
      </c>
      <c r="G832" s="2">
        <f>'Moving Avg'!F832</f>
        <v>7.8784100000000006</v>
      </c>
      <c r="H832" s="2">
        <f>'Moving Avg'!G832</f>
        <v>7.9906480000000002</v>
      </c>
      <c r="I832" s="2">
        <f>'Moving Avg'!H832</f>
        <v>7.0613240000000026</v>
      </c>
      <c r="J832" s="17" t="str">
        <f>OBV!F832</f>
        <v>BEARISH</v>
      </c>
      <c r="K832" s="17" t="str">
        <f>OBV!G832</f>
        <v>NEUTRAL</v>
      </c>
      <c r="L832" s="17" t="str">
        <f>OBV!H832</f>
        <v>CONFIRMED BEARISH</v>
      </c>
    </row>
    <row r="833" spans="1:12" ht="13.5" x14ac:dyDescent="0.25">
      <c r="A833" s="3">
        <f>RSI!A833</f>
        <v>43215</v>
      </c>
      <c r="B833" s="2">
        <f>RSI!B833</f>
        <v>7.8465999999999996</v>
      </c>
      <c r="C833" s="2">
        <f>RSI!I833</f>
        <v>45.519597880788226</v>
      </c>
      <c r="D833" s="2">
        <f>MACD!E833</f>
        <v>-1.1135123138636516E-2</v>
      </c>
      <c r="E833" s="2">
        <f>MACD!F833</f>
        <v>6.9959151279333186E-3</v>
      </c>
      <c r="F833" s="2">
        <f>'Moving Avg'!D833</f>
        <v>7.8795200000000012</v>
      </c>
      <c r="G833" s="2">
        <f>'Moving Avg'!F833</f>
        <v>7.8740200000000016</v>
      </c>
      <c r="H833" s="2">
        <f>'Moving Avg'!G833</f>
        <v>7.9899900000000006</v>
      </c>
      <c r="I833" s="2">
        <f>'Moving Avg'!H833</f>
        <v>7.0707410000000026</v>
      </c>
      <c r="J833" s="17" t="str">
        <f>OBV!F833</f>
        <v>BEARISH</v>
      </c>
      <c r="K833" s="17" t="str">
        <f>OBV!G833</f>
        <v>NEUTRAL</v>
      </c>
      <c r="L833" s="17" t="str">
        <f>OBV!H833</f>
        <v>CONFIRMED BEARISH</v>
      </c>
    </row>
    <row r="834" spans="1:12" ht="13.5" x14ac:dyDescent="0.25">
      <c r="A834" s="3">
        <f>RSI!A834</f>
        <v>43216</v>
      </c>
      <c r="B834" s="2">
        <f>RSI!B834</f>
        <v>7.8411</v>
      </c>
      <c r="C834" s="2">
        <f>RSI!I834</f>
        <v>45.09837083479087</v>
      </c>
      <c r="D834" s="2">
        <f>MACD!E834</f>
        <v>-4.7200093383432673E-3</v>
      </c>
      <c r="E834" s="2">
        <f>MACD!F834</f>
        <v>4.6527302346780017E-3</v>
      </c>
      <c r="F834" s="2">
        <f>'Moving Avg'!D834</f>
        <v>7.8663399999999992</v>
      </c>
      <c r="G834" s="2">
        <f>'Moving Avg'!F834</f>
        <v>7.870725000000002</v>
      </c>
      <c r="H834" s="2">
        <f>'Moving Avg'!G834</f>
        <v>7.9870260000000011</v>
      </c>
      <c r="I834" s="2">
        <f>'Moving Avg'!H834</f>
        <v>7.0804325000000015</v>
      </c>
      <c r="J834" s="17" t="str">
        <f>OBV!F834</f>
        <v>BEARISH</v>
      </c>
      <c r="K834" s="17" t="str">
        <f>OBV!G834</f>
        <v>NEUTRAL</v>
      </c>
      <c r="L834" s="17" t="str">
        <f>OBV!H834</f>
        <v>CONFIRMED BEARISH</v>
      </c>
    </row>
    <row r="835" spans="1:12" ht="13.5" x14ac:dyDescent="0.25">
      <c r="A835" s="3">
        <f>RSI!A835</f>
        <v>43217</v>
      </c>
      <c r="B835" s="2">
        <f>RSI!B835</f>
        <v>7.8465999999999996</v>
      </c>
      <c r="C835" s="2">
        <f>RSI!I835</f>
        <v>45.640098699042099</v>
      </c>
      <c r="D835" s="2">
        <f>MACD!E835</f>
        <v>6.4077793354844204E-4</v>
      </c>
      <c r="E835" s="2">
        <f>MACD!F835</f>
        <v>3.8503397744520896E-3</v>
      </c>
      <c r="F835" s="2">
        <f>'Moving Avg'!D835</f>
        <v>7.8564600000000002</v>
      </c>
      <c r="G835" s="2">
        <f>'Moving Avg'!F835</f>
        <v>7.8704550000000015</v>
      </c>
      <c r="H835" s="2">
        <f>'Moving Avg'!G835</f>
        <v>7.9836220000000004</v>
      </c>
      <c r="I835" s="2">
        <f>'Moving Avg'!H835</f>
        <v>7.090069500000002</v>
      </c>
      <c r="J835" s="17" t="str">
        <f>OBV!F835</f>
        <v>BEARISH</v>
      </c>
      <c r="K835" s="17" t="str">
        <f>OBV!G835</f>
        <v>NEUTRAL</v>
      </c>
      <c r="L835" s="17" t="str">
        <f>OBV!H835</f>
        <v>CONFIRMED BEARISH</v>
      </c>
    </row>
    <row r="836" spans="1:12" ht="13.5" x14ac:dyDescent="0.25">
      <c r="A836" s="3">
        <f>RSI!A836</f>
        <v>43220</v>
      </c>
      <c r="B836" s="2">
        <f>RSI!B836</f>
        <v>7.8959999999999999</v>
      </c>
      <c r="C836" s="2">
        <f>RSI!I836</f>
        <v>50.376338578623908</v>
      </c>
      <c r="D836" s="2">
        <f>MACD!E836</f>
        <v>-5.8154802201944022E-3</v>
      </c>
      <c r="E836" s="2">
        <f>MACD!F836</f>
        <v>1.9171757755227913E-3</v>
      </c>
      <c r="F836" s="2">
        <f>'Moving Avg'!D836</f>
        <v>7.8597599999999996</v>
      </c>
      <c r="G836" s="2">
        <f>'Moving Avg'!F836</f>
        <v>7.872655</v>
      </c>
      <c r="H836" s="2">
        <f>'Moving Avg'!G836</f>
        <v>7.9812060000000011</v>
      </c>
      <c r="I836" s="2">
        <f>'Moving Avg'!H836</f>
        <v>7.0996240000000013</v>
      </c>
      <c r="J836" s="17" t="str">
        <f>OBV!F836</f>
        <v>BULLISH</v>
      </c>
      <c r="K836" s="17" t="str">
        <f>OBV!G836</f>
        <v>NEUTRAL</v>
      </c>
      <c r="L836" s="17" t="str">
        <f>OBV!H836</f>
        <v>CONFIRMED BULLISH</v>
      </c>
    </row>
    <row r="837" spans="1:12" ht="13.5" x14ac:dyDescent="0.25">
      <c r="A837" s="3">
        <f>RSI!A837</f>
        <v>43222</v>
      </c>
      <c r="B837" s="2">
        <f>RSI!B837</f>
        <v>7.8520000000000003</v>
      </c>
      <c r="C837" s="2">
        <f>RSI!I837</f>
        <v>46.490954927703903</v>
      </c>
      <c r="D837" s="2">
        <f>MACD!E837</f>
        <v>-3.8189248680531307E-3</v>
      </c>
      <c r="E837" s="2">
        <f>MACD!F837</f>
        <v>7.6995564680760694E-4</v>
      </c>
      <c r="F837" s="2">
        <f>'Moving Avg'!D837</f>
        <v>7.8564600000000002</v>
      </c>
      <c r="G837" s="2">
        <f>'Moving Avg'!F837</f>
        <v>7.8721049999999995</v>
      </c>
      <c r="H837" s="2">
        <f>'Moving Avg'!G837</f>
        <v>7.9792279999999991</v>
      </c>
      <c r="I837" s="2">
        <f>'Moving Avg'!H837</f>
        <v>7.1092880000000012</v>
      </c>
      <c r="J837" s="17" t="str">
        <f>OBV!F837</f>
        <v>BULLISH</v>
      </c>
      <c r="K837" s="17" t="str">
        <f>OBV!G837</f>
        <v>NEUTRAL</v>
      </c>
      <c r="L837" s="17" t="str">
        <f>OBV!H837</f>
        <v>BULLISH DIVERGENCE</v>
      </c>
    </row>
    <row r="838" spans="1:12" ht="13.5" x14ac:dyDescent="0.25">
      <c r="A838" s="3">
        <f>RSI!A838</f>
        <v>43223</v>
      </c>
      <c r="B838" s="2">
        <f>RSI!B838</f>
        <v>7.8465999999999996</v>
      </c>
      <c r="C838" s="2">
        <f>RSI!I838</f>
        <v>46.021820965104077</v>
      </c>
      <c r="D838" s="2">
        <f>MACD!E838</f>
        <v>-1.4977612745754598E-3</v>
      </c>
      <c r="E838" s="2">
        <f>MACD!F838</f>
        <v>3.1641226253099365E-4</v>
      </c>
      <c r="F838" s="2">
        <f>'Moving Avg'!D838</f>
        <v>7.8564600000000002</v>
      </c>
      <c r="G838" s="2">
        <f>'Moving Avg'!F838</f>
        <v>7.8693599999999986</v>
      </c>
      <c r="H838" s="2">
        <f>'Moving Avg'!G838</f>
        <v>7.9741779999999993</v>
      </c>
      <c r="I838" s="2">
        <f>'Moving Avg'!H838</f>
        <v>7.1189250000000017</v>
      </c>
      <c r="J838" s="17" t="str">
        <f>OBV!F838</f>
        <v>BULLISH</v>
      </c>
      <c r="K838" s="17" t="str">
        <f>OBV!G838</f>
        <v>NEUTRAL</v>
      </c>
      <c r="L838" s="17" t="str">
        <f>OBV!H838</f>
        <v>NEUTRAL</v>
      </c>
    </row>
    <row r="839" spans="1:12" ht="13.5" x14ac:dyDescent="0.25">
      <c r="A839" s="3">
        <f>RSI!A839</f>
        <v>43224</v>
      </c>
      <c r="B839" s="2">
        <f>RSI!B839</f>
        <v>7.8356000000000003</v>
      </c>
      <c r="C839" s="2">
        <f>RSI!I839</f>
        <v>45.025115471976896</v>
      </c>
      <c r="D839" s="2">
        <f>MACD!E839</f>
        <v>5.7583955154667521E-3</v>
      </c>
      <c r="E839" s="2">
        <f>MACD!F839</f>
        <v>1.4048089131181456E-3</v>
      </c>
      <c r="F839" s="2">
        <f>'Moving Avg'!D839</f>
        <v>7.8553600000000001</v>
      </c>
      <c r="G839" s="2">
        <f>'Moving Avg'!F839</f>
        <v>7.8699099999999991</v>
      </c>
      <c r="H839" s="2">
        <f>'Moving Avg'!G839</f>
        <v>7.9672600000000013</v>
      </c>
      <c r="I839" s="2">
        <f>'Moving Avg'!H839</f>
        <v>7.1281775000000032</v>
      </c>
      <c r="J839" s="17" t="str">
        <f>OBV!F839</f>
        <v>BEARISH</v>
      </c>
      <c r="K839" s="17" t="str">
        <f>OBV!G839</f>
        <v>NEUTRAL</v>
      </c>
      <c r="L839" s="17" t="str">
        <f>OBV!H839</f>
        <v>CONFIRMED BEARISH</v>
      </c>
    </row>
    <row r="840" spans="1:12" ht="13.5" x14ac:dyDescent="0.25">
      <c r="A840" s="3">
        <f>RSI!A840</f>
        <v>43227</v>
      </c>
      <c r="B840" s="2">
        <f>RSI!B840</f>
        <v>7.8739999999999997</v>
      </c>
      <c r="C840" s="2">
        <f>RSI!I840</f>
        <v>49.164126346382588</v>
      </c>
      <c r="D840" s="2">
        <f>MACD!E840</f>
        <v>7.654718977573971E-3</v>
      </c>
      <c r="E840" s="2">
        <f>MACD!F840</f>
        <v>2.6547909260093107E-3</v>
      </c>
      <c r="F840" s="2">
        <f>'Moving Avg'!D840</f>
        <v>7.8608400000000005</v>
      </c>
      <c r="G840" s="2">
        <f>'Moving Avg'!F840</f>
        <v>7.8696349999999979</v>
      </c>
      <c r="H840" s="2">
        <f>'Moving Avg'!G840</f>
        <v>7.9605600000000019</v>
      </c>
      <c r="I840" s="2">
        <f>'Moving Avg'!H840</f>
        <v>7.1376220000000021</v>
      </c>
      <c r="J840" s="17" t="str">
        <f>OBV!F840</f>
        <v>BEARISH</v>
      </c>
      <c r="K840" s="17" t="str">
        <f>OBV!G840</f>
        <v>NEUTRAL</v>
      </c>
      <c r="L840" s="17" t="str">
        <f>OBV!H840</f>
        <v>BEARISH DIVERGENCE</v>
      </c>
    </row>
    <row r="841" spans="1:12" ht="13.5" x14ac:dyDescent="0.25">
      <c r="A841" s="3">
        <f>RSI!A841</f>
        <v>43228</v>
      </c>
      <c r="B841" s="2">
        <f>RSI!B841</f>
        <v>7.907</v>
      </c>
      <c r="C841" s="2">
        <f>RSI!I841</f>
        <v>52.475564208752424</v>
      </c>
      <c r="D841" s="2">
        <f>MACD!E841</f>
        <v>4.3210154908770448E-3</v>
      </c>
      <c r="E841" s="2">
        <f>MACD!F841</f>
        <v>2.988035838982858E-3</v>
      </c>
      <c r="F841" s="2">
        <f>'Moving Avg'!D841</f>
        <v>7.8630399999999998</v>
      </c>
      <c r="G841" s="2">
        <f>'Moving Avg'!F841</f>
        <v>7.8696349999999997</v>
      </c>
      <c r="H841" s="2">
        <f>'Moving Avg'!G841</f>
        <v>7.9506780000000017</v>
      </c>
      <c r="I841" s="2">
        <f>'Moving Avg'!H841</f>
        <v>7.1473685000000016</v>
      </c>
      <c r="J841" s="17" t="str">
        <f>OBV!F841</f>
        <v>BULLISH</v>
      </c>
      <c r="K841" s="17" t="str">
        <f>OBV!G841</f>
        <v>NEUTRAL</v>
      </c>
      <c r="L841" s="17" t="str">
        <f>OBV!H841</f>
        <v>CONFIRMED BULLISH</v>
      </c>
    </row>
    <row r="842" spans="1:12" ht="13.5" x14ac:dyDescent="0.25">
      <c r="A842" s="3">
        <f>RSI!A842</f>
        <v>43229</v>
      </c>
      <c r="B842" s="2">
        <f>RSI!B842</f>
        <v>7.8905000000000003</v>
      </c>
      <c r="C842" s="2">
        <f>RSI!I842</f>
        <v>50.697341340945869</v>
      </c>
      <c r="D842" s="2">
        <f>MACD!E842</f>
        <v>8.764214145084992E-4</v>
      </c>
      <c r="E842" s="2">
        <f>MACD!F842</f>
        <v>2.5657129540879865E-3</v>
      </c>
      <c r="F842" s="2">
        <f>'Moving Avg'!D842</f>
        <v>7.8707400000000005</v>
      </c>
      <c r="G842" s="2">
        <f>'Moving Avg'!F842</f>
        <v>7.8754000000000008</v>
      </c>
      <c r="H842" s="2">
        <f>'Moving Avg'!G842</f>
        <v>7.9399160000000002</v>
      </c>
      <c r="I842" s="2">
        <f>'Moving Avg'!H842</f>
        <v>7.1568955000000019</v>
      </c>
      <c r="J842" s="17" t="str">
        <f>OBV!F842</f>
        <v>BEARISH</v>
      </c>
      <c r="K842" s="17" t="str">
        <f>OBV!G842</f>
        <v>NEUTRAL</v>
      </c>
      <c r="L842" s="17" t="str">
        <f>OBV!H842</f>
        <v>BEARISH DIVERGENCE</v>
      </c>
    </row>
    <row r="843" spans="1:12" ht="13.5" x14ac:dyDescent="0.25">
      <c r="A843" s="3">
        <f>RSI!A843</f>
        <v>43230</v>
      </c>
      <c r="B843" s="2">
        <f>RSI!B843</f>
        <v>8.1431000000000004</v>
      </c>
      <c r="C843" s="2">
        <f>RSI!I843</f>
        <v>68.368967824748495</v>
      </c>
      <c r="D843" s="2">
        <f>MACD!E843</f>
        <v>-2.4163376467711828E-2</v>
      </c>
      <c r="E843" s="2">
        <f>MACD!F843</f>
        <v>-2.7801049302719765E-3</v>
      </c>
      <c r="F843" s="2">
        <f>'Moving Avg'!D843</f>
        <v>7.93004</v>
      </c>
      <c r="G843" s="2">
        <f>'Moving Avg'!F843</f>
        <v>7.8872049999999998</v>
      </c>
      <c r="H843" s="2">
        <f>'Moving Avg'!G843</f>
        <v>7.9336560000000009</v>
      </c>
      <c r="I843" s="2">
        <f>'Moving Avg'!H843</f>
        <v>7.1675755000000025</v>
      </c>
      <c r="J843" s="17" t="str">
        <f>OBV!F843</f>
        <v>BULLISH</v>
      </c>
      <c r="K843" s="17" t="str">
        <f>OBV!G843</f>
        <v>NEUTRAL</v>
      </c>
      <c r="L843" s="17" t="str">
        <f>OBV!H843</f>
        <v>CONFIRMED BULLISH</v>
      </c>
    </row>
    <row r="844" spans="1:12" ht="13.5" x14ac:dyDescent="0.25">
      <c r="A844" s="3">
        <f>RSI!A844</f>
        <v>43231</v>
      </c>
      <c r="B844" s="2">
        <f>RSI!B844</f>
        <v>8.0716999999999999</v>
      </c>
      <c r="C844" s="2">
        <f>RSI!I844</f>
        <v>61.643213441401585</v>
      </c>
      <c r="D844" s="2">
        <f>MACD!E844</f>
        <v>-4.2442267954149848E-2</v>
      </c>
      <c r="E844" s="2">
        <f>MACD!F844</f>
        <v>-1.0712537535047551E-2</v>
      </c>
      <c r="F844" s="2">
        <f>'Moving Avg'!D844</f>
        <v>7.9772599999999994</v>
      </c>
      <c r="G844" s="2">
        <f>'Moving Avg'!F844</f>
        <v>7.895715</v>
      </c>
      <c r="H844" s="2">
        <f>'Moving Avg'!G844</f>
        <v>7.931020000000002</v>
      </c>
      <c r="I844" s="2">
        <f>'Moving Avg'!H844</f>
        <v>7.1778985000000013</v>
      </c>
      <c r="J844" s="17" t="str">
        <f>OBV!F844</f>
        <v>BULLISH</v>
      </c>
      <c r="K844" s="17" t="str">
        <f>OBV!G844</f>
        <v>NEUTRAL</v>
      </c>
      <c r="L844" s="17" t="str">
        <f>OBV!H844</f>
        <v>CONFIRMED BULLISH</v>
      </c>
    </row>
    <row r="845" spans="1:12" ht="13.5" x14ac:dyDescent="0.25">
      <c r="A845" s="3">
        <f>RSI!A845</f>
        <v>43234</v>
      </c>
      <c r="B845" s="2">
        <f>RSI!B845</f>
        <v>8.0716999999999999</v>
      </c>
      <c r="C845" s="2">
        <f>RSI!I845</f>
        <v>61.643213441401592</v>
      </c>
      <c r="D845" s="2">
        <f>MACD!E845</f>
        <v>-5.8061430595044428E-2</v>
      </c>
      <c r="E845" s="2">
        <f>MACD!F845</f>
        <v>-2.0182316147046929E-2</v>
      </c>
      <c r="F845" s="2">
        <f>'Moving Avg'!D845</f>
        <v>8.0167999999999999</v>
      </c>
      <c r="G845" s="2">
        <f>'Moving Avg'!F845</f>
        <v>7.9042249999999985</v>
      </c>
      <c r="H845" s="2">
        <f>'Moving Avg'!G845</f>
        <v>7.9315700000000025</v>
      </c>
      <c r="I845" s="2">
        <f>'Moving Avg'!H845</f>
        <v>7.1880570000000015</v>
      </c>
      <c r="J845" s="17" t="str">
        <f>OBV!F845</f>
        <v>BEARISH</v>
      </c>
      <c r="K845" s="17" t="str">
        <f>OBV!G845</f>
        <v>NEUTRAL</v>
      </c>
      <c r="L845" s="17" t="str">
        <f>OBV!H845</f>
        <v>BEARISH DIVERGENCE</v>
      </c>
    </row>
    <row r="846" spans="1:12" ht="13.5" x14ac:dyDescent="0.25">
      <c r="A846" s="3">
        <f>RSI!A846</f>
        <v>43235</v>
      </c>
      <c r="B846" s="2">
        <f>RSI!B846</f>
        <v>7.8685</v>
      </c>
      <c r="C846" s="2">
        <f>RSI!I846</f>
        <v>46.533859026992403</v>
      </c>
      <c r="D846" s="2">
        <f>MACD!E846</f>
        <v>-4.9550387871015289E-2</v>
      </c>
      <c r="E846" s="2">
        <f>MACD!F846</f>
        <v>-2.6055930491840601E-2</v>
      </c>
      <c r="F846" s="2">
        <f>'Moving Avg'!D846</f>
        <v>8.0091000000000001</v>
      </c>
      <c r="G846" s="2">
        <f>'Moving Avg'!F846</f>
        <v>7.9050500000000001</v>
      </c>
      <c r="H846" s="2">
        <f>'Moving Avg'!G846</f>
        <v>7.9286040000000035</v>
      </c>
      <c r="I846" s="2">
        <f>'Moving Avg'!H846</f>
        <v>7.1974740000000006</v>
      </c>
      <c r="J846" s="17" t="str">
        <f>OBV!F846</f>
        <v>BEARISH</v>
      </c>
      <c r="K846" s="17" t="str">
        <f>OBV!G846</f>
        <v>NEUTRAL</v>
      </c>
      <c r="L846" s="17" t="str">
        <f>OBV!H846</f>
        <v>CONFIRMED BEARISH</v>
      </c>
    </row>
    <row r="847" spans="1:12" ht="13.5" x14ac:dyDescent="0.25">
      <c r="A847" s="3">
        <f>RSI!A847</f>
        <v>43236</v>
      </c>
      <c r="B847" s="2">
        <f>RSI!B847</f>
        <v>8.0551999999999992</v>
      </c>
      <c r="C847" s="2">
        <f>RSI!I847</f>
        <v>56.969948652100868</v>
      </c>
      <c r="D847" s="2">
        <f>MACD!E847</f>
        <v>-6.26029853052259E-2</v>
      </c>
      <c r="E847" s="2">
        <f>MACD!F847</f>
        <v>-3.3365341454517666E-2</v>
      </c>
      <c r="F847" s="2">
        <f>'Moving Avg'!D847</f>
        <v>8.0420400000000001</v>
      </c>
      <c r="G847" s="2">
        <f>'Moving Avg'!F847</f>
        <v>7.9138350000000006</v>
      </c>
      <c r="H847" s="2">
        <f>'Moving Avg'!G847</f>
        <v>7.9293720000000034</v>
      </c>
      <c r="I847" s="2">
        <f>'Moving Avg'!H847</f>
        <v>7.2078245000000001</v>
      </c>
      <c r="J847" s="17" t="str">
        <f>OBV!F847</f>
        <v>BULLISH</v>
      </c>
      <c r="K847" s="17" t="str">
        <f>OBV!G847</f>
        <v>NEUTRAL</v>
      </c>
      <c r="L847" s="17" t="str">
        <f>OBV!H847</f>
        <v>CONFIRMED BULLISH</v>
      </c>
    </row>
    <row r="848" spans="1:12" ht="13.5" x14ac:dyDescent="0.25">
      <c r="A848" s="3">
        <f>RSI!A848</f>
        <v>43237</v>
      </c>
      <c r="B848" s="2">
        <f>RSI!B848</f>
        <v>8.2089999999999996</v>
      </c>
      <c r="C848" s="2">
        <f>RSI!I848</f>
        <v>63.321343114011455</v>
      </c>
      <c r="D848" s="2">
        <f>MACD!E848</f>
        <v>-8.6654986311456739E-2</v>
      </c>
      <c r="E848" s="2">
        <f>MACD!F848</f>
        <v>-4.4023270425905481E-2</v>
      </c>
      <c r="F848" s="2">
        <f>'Moving Avg'!D848</f>
        <v>8.0552200000000003</v>
      </c>
      <c r="G848" s="2">
        <f>'Moving Avg'!F848</f>
        <v>7.9303100000000004</v>
      </c>
      <c r="H848" s="2">
        <f>'Moving Avg'!G848</f>
        <v>7.931020000000002</v>
      </c>
      <c r="I848" s="2">
        <f>'Moving Avg'!H848</f>
        <v>7.2189440000000014</v>
      </c>
      <c r="J848" s="17" t="str">
        <f>OBV!F848</f>
        <v>BEARISH</v>
      </c>
      <c r="K848" s="17" t="str">
        <f>OBV!G848</f>
        <v>NEUTRAL</v>
      </c>
      <c r="L848" s="17" t="str">
        <f>OBV!H848</f>
        <v>BEARISH DIVERGENCE</v>
      </c>
    </row>
    <row r="849" spans="1:12" ht="13.5" x14ac:dyDescent="0.25">
      <c r="A849" s="3">
        <f>RSI!A849</f>
        <v>43238</v>
      </c>
      <c r="B849" s="2">
        <f>RSI!B849</f>
        <v>8.4010999999999996</v>
      </c>
      <c r="C849" s="2">
        <f>RSI!I849</f>
        <v>69.397276605728763</v>
      </c>
      <c r="D849" s="2">
        <f>MACD!E849</f>
        <v>-0.12456347728429851</v>
      </c>
      <c r="E849" s="2">
        <f>MACD!F849</f>
        <v>-6.0131311797584089E-2</v>
      </c>
      <c r="F849" s="2">
        <f>'Moving Avg'!D849</f>
        <v>8.1211000000000002</v>
      </c>
      <c r="G849" s="2">
        <f>'Moving Avg'!F849</f>
        <v>7.9550150000000004</v>
      </c>
      <c r="H849" s="2">
        <f>'Moving Avg'!G849</f>
        <v>7.936510000000002</v>
      </c>
      <c r="I849" s="2">
        <f>'Moving Avg'!H849</f>
        <v>7.2310240000000023</v>
      </c>
      <c r="J849" s="17" t="str">
        <f>OBV!F849</f>
        <v>BULLISH</v>
      </c>
      <c r="K849" s="17" t="str">
        <f>OBV!G849</f>
        <v>NEUTRAL</v>
      </c>
      <c r="L849" s="17" t="str">
        <f>OBV!H849</f>
        <v>CONFIRMED BULLISH</v>
      </c>
    </row>
    <row r="850" spans="1:12" ht="13.5" x14ac:dyDescent="0.25">
      <c r="A850" s="3">
        <f>RSI!A850</f>
        <v>43241</v>
      </c>
      <c r="B850" s="2">
        <f>RSI!B850</f>
        <v>8.4614999999999991</v>
      </c>
      <c r="C850" s="2">
        <f>RSI!I850</f>
        <v>71.02264774705327</v>
      </c>
      <c r="D850" s="2">
        <f>MACD!E850</f>
        <v>-0.15785516135379929</v>
      </c>
      <c r="E850" s="2">
        <f>MACD!F850</f>
        <v>-7.9676081708827132E-2</v>
      </c>
      <c r="F850" s="2">
        <f>'Moving Avg'!D850</f>
        <v>8.1990599999999993</v>
      </c>
      <c r="G850" s="2">
        <f>'Moving Avg'!F850</f>
        <v>7.9832899999999993</v>
      </c>
      <c r="H850" s="2">
        <f>'Moving Avg'!G850</f>
        <v>7.9438660000000025</v>
      </c>
      <c r="I850" s="2">
        <f>'Moving Avg'!H850</f>
        <v>7.2434060000000002</v>
      </c>
      <c r="J850" s="17" t="str">
        <f>OBV!F850</f>
        <v>BULLISH</v>
      </c>
      <c r="K850" s="17" t="str">
        <f>OBV!G850</f>
        <v>NEUTRAL</v>
      </c>
      <c r="L850" s="17" t="str">
        <f>OBV!H850</f>
        <v>CONFIRMED BULLISH</v>
      </c>
    </row>
    <row r="851" spans="1:12" ht="13.5" x14ac:dyDescent="0.25">
      <c r="A851" s="3">
        <f>RSI!A851</f>
        <v>43242</v>
      </c>
      <c r="B851" s="2">
        <f>RSI!B851</f>
        <v>8.5109999999999992</v>
      </c>
      <c r="C851" s="2">
        <f>RSI!I851</f>
        <v>72.320152919507393</v>
      </c>
      <c r="D851" s="2">
        <f>MACD!E851</f>
        <v>-0.18742437068057249</v>
      </c>
      <c r="E851" s="2">
        <f>MACD!F851</f>
        <v>-0.1012257395031762</v>
      </c>
      <c r="F851" s="2">
        <f>'Moving Avg'!D851</f>
        <v>8.3275600000000001</v>
      </c>
      <c r="G851" s="2">
        <f>'Moving Avg'!F851</f>
        <v>8.0148649999999986</v>
      </c>
      <c r="H851" s="2">
        <f>'Moving Avg'!G851</f>
        <v>7.9548480000000028</v>
      </c>
      <c r="I851" s="2">
        <f>'Moving Avg'!H851</f>
        <v>7.2560354999999994</v>
      </c>
      <c r="J851" s="17" t="str">
        <f>OBV!F851</f>
        <v>BULLISH</v>
      </c>
      <c r="K851" s="17" t="str">
        <f>OBV!G851</f>
        <v>NEUTRAL</v>
      </c>
      <c r="L851" s="17" t="str">
        <f>OBV!H851</f>
        <v>CONFIRMED BULLISH</v>
      </c>
    </row>
    <row r="852" spans="1:12" ht="13.5" x14ac:dyDescent="0.25">
      <c r="A852" s="3">
        <f>RSI!A852</f>
        <v>43243</v>
      </c>
      <c r="B852" s="2">
        <f>RSI!B852</f>
        <v>8.3627000000000002</v>
      </c>
      <c r="C852" s="2">
        <f>RSI!I852</f>
        <v>63.191077520148994</v>
      </c>
      <c r="D852" s="2">
        <f>MACD!E852</f>
        <v>-0.2068917070969265</v>
      </c>
      <c r="E852" s="2">
        <f>MACD!F852</f>
        <v>-0.12235893302192627</v>
      </c>
      <c r="F852" s="2">
        <f>'Moving Avg'!D852</f>
        <v>8.3890600000000006</v>
      </c>
      <c r="G852" s="2">
        <f>'Moving Avg'!F852</f>
        <v>8.0395749999999992</v>
      </c>
      <c r="H852" s="2">
        <f>'Moving Avg'!G852</f>
        <v>7.9628640000000033</v>
      </c>
      <c r="I852" s="2">
        <f>'Moving Avg'!H852</f>
        <v>7.2679234999999984</v>
      </c>
      <c r="J852" s="17" t="str">
        <f>OBV!F852</f>
        <v>BULLISH</v>
      </c>
      <c r="K852" s="17" t="str">
        <f>OBV!G852</f>
        <v>NEUTRAL</v>
      </c>
      <c r="L852" s="17" t="str">
        <f>OBV!H852</f>
        <v>CONFIRMED BULLISH</v>
      </c>
    </row>
    <row r="853" spans="1:12" ht="13.5" x14ac:dyDescent="0.25">
      <c r="A853" s="3">
        <f>RSI!A853</f>
        <v>43244</v>
      </c>
      <c r="B853" s="2">
        <f>RSI!B853</f>
        <v>8.5932999999999993</v>
      </c>
      <c r="C853" s="2">
        <f>RSI!I853</f>
        <v>69.614136087094309</v>
      </c>
      <c r="D853" s="2">
        <f>MACD!E853</f>
        <v>-0.20338729309723913</v>
      </c>
      <c r="E853" s="2">
        <f>MACD!F853</f>
        <v>-0.13856460503698886</v>
      </c>
      <c r="F853" s="2">
        <f>'Moving Avg'!D853</f>
        <v>8.4659200000000006</v>
      </c>
      <c r="G853" s="2">
        <f>'Moving Avg'!F853</f>
        <v>8.076909999999998</v>
      </c>
      <c r="H853" s="2">
        <f>'Moving Avg'!G853</f>
        <v>7.9754920000000027</v>
      </c>
      <c r="I853" s="2">
        <f>'Moving Avg'!H853</f>
        <v>7.2809644999999987</v>
      </c>
      <c r="J853" s="17" t="str">
        <f>OBV!F853</f>
        <v>BULLISH</v>
      </c>
      <c r="K853" s="17" t="str">
        <f>OBV!G853</f>
        <v>NEUTRAL</v>
      </c>
      <c r="L853" s="17" t="str">
        <f>OBV!H853</f>
        <v>CONFIRMED BULLISH</v>
      </c>
    </row>
    <row r="854" spans="1:12" ht="13.5" x14ac:dyDescent="0.25">
      <c r="A854" s="3">
        <f>RSI!A854</f>
        <v>43245</v>
      </c>
      <c r="B854" s="2">
        <f>RSI!B854</f>
        <v>8.5109999999999992</v>
      </c>
      <c r="C854" s="2">
        <f>RSI!I854</f>
        <v>65.238719381410576</v>
      </c>
      <c r="D854" s="2">
        <f>MACD!E854</f>
        <v>-0.20834266910207333</v>
      </c>
      <c r="E854" s="2">
        <f>MACD!F854</f>
        <v>-0.15252021785000577</v>
      </c>
      <c r="F854" s="2">
        <f>'Moving Avg'!D854</f>
        <v>8.4878999999999998</v>
      </c>
      <c r="G854" s="2">
        <f>'Moving Avg'!F854</f>
        <v>8.1104049999999983</v>
      </c>
      <c r="H854" s="2">
        <f>'Moving Avg'!G854</f>
        <v>7.9870240000000035</v>
      </c>
      <c r="I854" s="2">
        <f>'Moving Avg'!H854</f>
        <v>7.2935939999999997</v>
      </c>
      <c r="J854" s="17" t="str">
        <f>OBV!F854</f>
        <v>BULLISH</v>
      </c>
      <c r="K854" s="17" t="str">
        <f>OBV!G854</f>
        <v>NEUTRAL</v>
      </c>
      <c r="L854" s="17" t="str">
        <f>OBV!H854</f>
        <v>CONFIRMED BULLISH</v>
      </c>
    </row>
    <row r="855" spans="1:12" ht="13.5" x14ac:dyDescent="0.25">
      <c r="A855" s="3">
        <f>RSI!A855</f>
        <v>43248</v>
      </c>
      <c r="B855" s="2">
        <f>RSI!B855</f>
        <v>8.5932999999999993</v>
      </c>
      <c r="C855" s="2">
        <f>RSI!I855</f>
        <v>67.442449413150456</v>
      </c>
      <c r="D855" s="2">
        <f>MACD!E855</f>
        <v>-0.22095337487107969</v>
      </c>
      <c r="E855" s="2">
        <f>MACD!F855</f>
        <v>-0.16620684925422058</v>
      </c>
      <c r="F855" s="2">
        <f>'Moving Avg'!D855</f>
        <v>8.5142599999999984</v>
      </c>
      <c r="G855" s="2">
        <f>'Moving Avg'!F855</f>
        <v>8.1477400000000006</v>
      </c>
      <c r="H855" s="2">
        <f>'Moving Avg'!G855</f>
        <v>8.0007500000000036</v>
      </c>
      <c r="I855" s="2">
        <f>'Moving Avg'!H855</f>
        <v>7.3066349999999991</v>
      </c>
      <c r="J855" s="17" t="str">
        <f>OBV!F855</f>
        <v>BULLISH</v>
      </c>
      <c r="K855" s="17" t="str">
        <f>OBV!G855</f>
        <v>NEUTRAL</v>
      </c>
      <c r="L855" s="17" t="str">
        <f>OBV!H855</f>
        <v>CONFIRMED BULLISH</v>
      </c>
    </row>
    <row r="856" spans="1:12" ht="13.5" x14ac:dyDescent="0.25">
      <c r="A856" s="3">
        <f>RSI!A856</f>
        <v>43249</v>
      </c>
      <c r="B856" s="2">
        <f>RSI!B856</f>
        <v>8.7799999999999994</v>
      </c>
      <c r="C856" s="2">
        <f>RSI!I856</f>
        <v>71.808684632928134</v>
      </c>
      <c r="D856" s="2">
        <f>MACD!E856</f>
        <v>-0.2793508979109447</v>
      </c>
      <c r="E856" s="2">
        <f>MACD!F856</f>
        <v>-0.18883565898556542</v>
      </c>
      <c r="F856" s="2">
        <f>'Moving Avg'!D856</f>
        <v>8.5680599999999991</v>
      </c>
      <c r="G856" s="2">
        <f>'Moving Avg'!F856</f>
        <v>8.1919399999999989</v>
      </c>
      <c r="H856" s="2">
        <f>'Moving Avg'!G856</f>
        <v>8.0196380000000023</v>
      </c>
      <c r="I856" s="2">
        <f>'Moving Avg'!H856</f>
        <v>7.3206094999999998</v>
      </c>
      <c r="J856" s="17" t="str">
        <f>OBV!F856</f>
        <v>BULLISH</v>
      </c>
      <c r="K856" s="17" t="str">
        <f>OBV!G856</f>
        <v>NEUTRAL</v>
      </c>
      <c r="L856" s="17" t="str">
        <f>OBV!H856</f>
        <v>CONFIRMED BULLISH</v>
      </c>
    </row>
    <row r="857" spans="1:12" ht="13.5" x14ac:dyDescent="0.25">
      <c r="A857" s="3">
        <f>RSI!A857</f>
        <v>43250</v>
      </c>
      <c r="B857" s="2">
        <f>RSI!B857</f>
        <v>9.0875000000000004</v>
      </c>
      <c r="C857" s="2">
        <f>RSI!I857</f>
        <v>77.225960576678034</v>
      </c>
      <c r="D857" s="2">
        <f>MACD!E857</f>
        <v>-0.32636262225373436</v>
      </c>
      <c r="E857" s="2">
        <f>MACD!F857</f>
        <v>-0.2163410516391992</v>
      </c>
      <c r="F857" s="2">
        <f>'Moving Avg'!D857</f>
        <v>8.7130199999999984</v>
      </c>
      <c r="G857" s="2">
        <f>'Moving Avg'!F857</f>
        <v>8.2537150000000015</v>
      </c>
      <c r="H857" s="2">
        <f>'Moving Avg'!G857</f>
        <v>8.0368800000000018</v>
      </c>
      <c r="I857" s="2">
        <f>'Moving Avg'!H857</f>
        <v>7.3355724999999996</v>
      </c>
      <c r="J857" s="17" t="str">
        <f>OBV!F857</f>
        <v>BULLISH</v>
      </c>
      <c r="K857" s="17" t="str">
        <f>OBV!G857</f>
        <v>NEUTRAL</v>
      </c>
      <c r="L857" s="17" t="str">
        <f>OBV!H857</f>
        <v>CONFIRMED BULLISH</v>
      </c>
    </row>
    <row r="858" spans="1:12" ht="13.5" x14ac:dyDescent="0.25">
      <c r="A858" s="3">
        <f>RSI!A858</f>
        <v>43251</v>
      </c>
      <c r="B858" s="2">
        <f>RSI!B858</f>
        <v>9.0326000000000004</v>
      </c>
      <c r="C858" s="2">
        <f>RSI!I858</f>
        <v>74.474366636154087</v>
      </c>
      <c r="D858" s="2">
        <f>MACD!E858</f>
        <v>-0.34351183508920968</v>
      </c>
      <c r="E858" s="2">
        <f>MACD!F858</f>
        <v>-0.2417752083292013</v>
      </c>
      <c r="F858" s="2">
        <f>'Moving Avg'!D858</f>
        <v>8.8008799999999994</v>
      </c>
      <c r="G858" s="2">
        <f>'Moving Avg'!F858</f>
        <v>8.313015</v>
      </c>
      <c r="H858" s="2">
        <f>'Moving Avg'!G858</f>
        <v>8.0539020000000008</v>
      </c>
      <c r="I858" s="2">
        <f>'Moving Avg'!H858</f>
        <v>7.3505354999999986</v>
      </c>
      <c r="J858" s="17" t="str">
        <f>OBV!F858</f>
        <v>BULLISH</v>
      </c>
      <c r="K858" s="17" t="str">
        <f>OBV!G858</f>
        <v>NEUTRAL</v>
      </c>
      <c r="L858" s="17" t="str">
        <f>OBV!H858</f>
        <v>CONFIRMED BULLISH</v>
      </c>
    </row>
    <row r="859" spans="1:12" ht="13.5" x14ac:dyDescent="0.25">
      <c r="A859" s="3">
        <f>RSI!A859</f>
        <v>43252</v>
      </c>
      <c r="B859" s="2">
        <f>RSI!B859</f>
        <v>9.0546000000000006</v>
      </c>
      <c r="C859" s="2">
        <f>RSI!I859</f>
        <v>74.860916465810419</v>
      </c>
      <c r="D859" s="2">
        <f>MACD!E859</f>
        <v>-0.3344947017256743</v>
      </c>
      <c r="E859" s="2">
        <f>MACD!F859</f>
        <v>-0.26031910700849592</v>
      </c>
      <c r="F859" s="2">
        <f>'Moving Avg'!D859</f>
        <v>8.9096000000000011</v>
      </c>
      <c r="G859" s="2">
        <f>'Moving Avg'!F859</f>
        <v>8.3739650000000001</v>
      </c>
      <c r="H859" s="2">
        <f>'Moving Avg'!G859</f>
        <v>8.0757560000000019</v>
      </c>
      <c r="I859" s="2">
        <f>'Moving Avg'!H859</f>
        <v>7.3656084999999987</v>
      </c>
      <c r="J859" s="17" t="str">
        <f>OBV!F859</f>
        <v>BULLISH</v>
      </c>
      <c r="K859" s="17" t="str">
        <f>OBV!G859</f>
        <v>NEUTRAL</v>
      </c>
      <c r="L859" s="17" t="str">
        <f>OBV!H859</f>
        <v>CONFIRMED BULLISH</v>
      </c>
    </row>
    <row r="860" spans="1:12" ht="13.5" x14ac:dyDescent="0.25">
      <c r="A860" s="3">
        <f>RSI!A860</f>
        <v>43255</v>
      </c>
      <c r="B860" s="2">
        <f>RSI!B860</f>
        <v>9.0490999999999993</v>
      </c>
      <c r="C860" s="2">
        <f>RSI!I860</f>
        <v>74.556938769544388</v>
      </c>
      <c r="D860" s="2">
        <f>MACD!E860</f>
        <v>-0.32136566901377961</v>
      </c>
      <c r="E860" s="2">
        <f>MACD!F860</f>
        <v>-0.27252841940955264</v>
      </c>
      <c r="F860" s="2">
        <f>'Moving Avg'!D860</f>
        <v>9.0007599999999996</v>
      </c>
      <c r="G860" s="2">
        <f>'Moving Avg'!F860</f>
        <v>8.4327199999999998</v>
      </c>
      <c r="H860" s="2">
        <f>'Moving Avg'!G860</f>
        <v>8.0975000000000019</v>
      </c>
      <c r="I860" s="2">
        <f>'Moving Avg'!H860</f>
        <v>7.3808459999999991</v>
      </c>
      <c r="J860" s="17" t="str">
        <f>OBV!F860</f>
        <v>BULLISH</v>
      </c>
      <c r="K860" s="17" t="str">
        <f>OBV!G860</f>
        <v>NEUTRAL</v>
      </c>
      <c r="L860" s="17" t="str">
        <f>OBV!H860</f>
        <v>CONFIRMED BULLISH</v>
      </c>
    </row>
    <row r="861" spans="1:12" ht="13.5" x14ac:dyDescent="0.25">
      <c r="A861" s="3">
        <f>RSI!A861</f>
        <v>43256</v>
      </c>
      <c r="B861" s="2">
        <f>RSI!B861</f>
        <v>9.0326000000000004</v>
      </c>
      <c r="C861" s="2">
        <f>RSI!I861</f>
        <v>73.591510009926239</v>
      </c>
      <c r="D861" s="2">
        <f>MACD!E861</f>
        <v>-0.30527579245586978</v>
      </c>
      <c r="E861" s="2">
        <f>MACD!F861</f>
        <v>-0.27907789401881611</v>
      </c>
      <c r="F861" s="2">
        <f>'Moving Avg'!D861</f>
        <v>9.0512800000000002</v>
      </c>
      <c r="G861" s="2">
        <f>'Moving Avg'!F861</f>
        <v>8.4890000000000008</v>
      </c>
      <c r="H861" s="2">
        <f>'Moving Avg'!G861</f>
        <v>8.1216600000000003</v>
      </c>
      <c r="I861" s="2">
        <f>'Moving Avg'!H861</f>
        <v>7.395808999999999</v>
      </c>
      <c r="J861" s="17" t="str">
        <f>OBV!F861</f>
        <v>BULLISH</v>
      </c>
      <c r="K861" s="17" t="str">
        <f>OBV!G861</f>
        <v>NEUTRAL</v>
      </c>
      <c r="L861" s="17" t="str">
        <f>OBV!H861</f>
        <v>CONFIRMED BULLISH</v>
      </c>
    </row>
    <row r="862" spans="1:12" ht="13.5" x14ac:dyDescent="0.25">
      <c r="A862" s="3">
        <f>RSI!A862</f>
        <v>43257</v>
      </c>
      <c r="B862" s="2">
        <f>RSI!B862</f>
        <v>9.0271000000000008</v>
      </c>
      <c r="C862" s="2">
        <f>RSI!I862</f>
        <v>73.251016179951918</v>
      </c>
      <c r="D862" s="2">
        <f>MACD!E862</f>
        <v>-0.31754297415601584</v>
      </c>
      <c r="E862" s="2">
        <f>MACD!F862</f>
        <v>-0.2867709100462561</v>
      </c>
      <c r="F862" s="2">
        <f>'Moving Avg'!D862</f>
        <v>9.0391999999999992</v>
      </c>
      <c r="G862" s="2">
        <f>'Moving Avg'!F862</f>
        <v>8.5458299999999987</v>
      </c>
      <c r="H862" s="2">
        <f>'Moving Avg'!G862</f>
        <v>8.1424160000000008</v>
      </c>
      <c r="I862" s="2">
        <f>'Moving Avg'!H862</f>
        <v>7.4093989999999996</v>
      </c>
      <c r="J862" s="17" t="str">
        <f>OBV!F862</f>
        <v>BEARISH</v>
      </c>
      <c r="K862" s="17" t="str">
        <f>OBV!G862</f>
        <v>NEUTRAL</v>
      </c>
      <c r="L862" s="17" t="str">
        <f>OBV!H862</f>
        <v>CONFIRMED BEARISH</v>
      </c>
    </row>
    <row r="863" spans="1:12" ht="13.5" x14ac:dyDescent="0.25">
      <c r="A863" s="3">
        <f>RSI!A863</f>
        <v>43258</v>
      </c>
      <c r="B863" s="2">
        <f>RSI!B863</f>
        <v>9.0051000000000005</v>
      </c>
      <c r="C863" s="2">
        <f>RSI!I863</f>
        <v>71.819589442221059</v>
      </c>
      <c r="D863" s="2">
        <f>MACD!E863</f>
        <v>-0.29400024786233026</v>
      </c>
      <c r="E863" s="2">
        <f>MACD!F863</f>
        <v>-0.28821677760947095</v>
      </c>
      <c r="F863" s="2">
        <f>'Moving Avg'!D863</f>
        <v>9.0336999999999996</v>
      </c>
      <c r="G863" s="2">
        <f>'Moving Avg'!F863</f>
        <v>8.5889300000000013</v>
      </c>
      <c r="H863" s="2">
        <f>'Moving Avg'!G863</f>
        <v>8.1638300000000008</v>
      </c>
      <c r="I863" s="2">
        <f>'Moving Avg'!H863</f>
        <v>7.4214789999999997</v>
      </c>
      <c r="J863" s="17" t="str">
        <f>OBV!F863</f>
        <v>BULLISH</v>
      </c>
      <c r="K863" s="17" t="str">
        <f>OBV!G863</f>
        <v>NEUTRAL</v>
      </c>
      <c r="L863" s="17" t="str">
        <f>OBV!H863</f>
        <v>BULLISH DIVERGENCE</v>
      </c>
    </row>
    <row r="864" spans="1:12" ht="13.5" x14ac:dyDescent="0.25">
      <c r="A864" s="3">
        <f>RSI!A864</f>
        <v>43259</v>
      </c>
      <c r="B864" s="2">
        <f>RSI!B864</f>
        <v>8.9832000000000001</v>
      </c>
      <c r="C864" s="2">
        <f>RSI!I864</f>
        <v>70.345918589533667</v>
      </c>
      <c r="D864" s="2">
        <f>MACD!E864</f>
        <v>-0.28793685549135262</v>
      </c>
      <c r="E864" s="2">
        <f>MACD!F864</f>
        <v>-0.28816079318584731</v>
      </c>
      <c r="F864" s="2">
        <f>'Moving Avg'!D864</f>
        <v>9.0194200000000002</v>
      </c>
      <c r="G864" s="2">
        <f>'Moving Avg'!F864</f>
        <v>8.6345050000000008</v>
      </c>
      <c r="H864" s="2">
        <f>'Moving Avg'!G864</f>
        <v>8.185354000000002</v>
      </c>
      <c r="I864" s="2">
        <f>'Moving Avg'!H864</f>
        <v>7.4337239999999998</v>
      </c>
      <c r="J864" s="17" t="str">
        <f>OBV!F864</f>
        <v>BEARISH</v>
      </c>
      <c r="K864" s="17" t="str">
        <f>OBV!G864</f>
        <v>NEUTRAL</v>
      </c>
      <c r="L864" s="17" t="str">
        <f>OBV!H864</f>
        <v>CONFIRMED BEARISH</v>
      </c>
    </row>
    <row r="865" spans="1:12" ht="13.5" x14ac:dyDescent="0.25">
      <c r="A865" s="3">
        <f>RSI!A865</f>
        <v>43262</v>
      </c>
      <c r="B865" s="2">
        <f>RSI!B865</f>
        <v>8.9997000000000007</v>
      </c>
      <c r="C865" s="2">
        <f>RSI!I865</f>
        <v>70.831537539362742</v>
      </c>
      <c r="D865" s="2">
        <f>MACD!E865</f>
        <v>-0.27384688305834892</v>
      </c>
      <c r="E865" s="2">
        <f>MACD!F865</f>
        <v>-0.28529801116034764</v>
      </c>
      <c r="F865" s="2">
        <f>'Moving Avg'!D865</f>
        <v>9.0095400000000012</v>
      </c>
      <c r="G865" s="2">
        <f>'Moving Avg'!F865</f>
        <v>8.6809049999999992</v>
      </c>
      <c r="H865" s="2">
        <f>'Moving Avg'!G865</f>
        <v>8.2083080000000024</v>
      </c>
      <c r="I865" s="2">
        <f>'Moving Avg'!H865</f>
        <v>7.4461885000000008</v>
      </c>
      <c r="J865" s="17" t="str">
        <f>OBV!F865</f>
        <v>BEARISH</v>
      </c>
      <c r="K865" s="17" t="str">
        <f>OBV!G865</f>
        <v>NEUTRAL</v>
      </c>
      <c r="L865" s="17" t="str">
        <f>OBV!H865</f>
        <v>CONFIRMED BEARISH</v>
      </c>
    </row>
    <row r="866" spans="1:12" ht="13.5" x14ac:dyDescent="0.25">
      <c r="A866" s="3">
        <f>RSI!A866</f>
        <v>43263</v>
      </c>
      <c r="B866" s="2">
        <f>RSI!B866</f>
        <v>9.1180000000000003</v>
      </c>
      <c r="C866" s="2">
        <f>RSI!I866</f>
        <v>74.105703909214157</v>
      </c>
      <c r="D866" s="2">
        <f>MACD!E866</f>
        <v>-0.24435819373838008</v>
      </c>
      <c r="E866" s="2">
        <f>MACD!F866</f>
        <v>-0.27711004767595415</v>
      </c>
      <c r="F866" s="2">
        <f>'Moving Avg'!D866</f>
        <v>9.0266200000000012</v>
      </c>
      <c r="G866" s="2">
        <f>'Moving Avg'!F866</f>
        <v>8.7433799999999984</v>
      </c>
      <c r="H866" s="2">
        <f>'Moving Avg'!G866</f>
        <v>8.2336280000000031</v>
      </c>
      <c r="I866" s="2">
        <f>'Moving Avg'!H866</f>
        <v>7.4593819999999997</v>
      </c>
      <c r="J866" s="17" t="str">
        <f>OBV!F866</f>
        <v>BEARISH</v>
      </c>
      <c r="K866" s="17" t="str">
        <f>OBV!G866</f>
        <v>NEUTRAL</v>
      </c>
      <c r="L866" s="17" t="str">
        <f>OBV!H866</f>
        <v>CONFIRMED BEARISH</v>
      </c>
    </row>
    <row r="867" spans="1:12" ht="13.5" x14ac:dyDescent="0.25">
      <c r="A867" s="3">
        <f>RSI!A867</f>
        <v>43264</v>
      </c>
      <c r="B867" s="2">
        <f>RSI!B867</f>
        <v>9.1067999999999998</v>
      </c>
      <c r="C867" s="2">
        <f>RSI!I867</f>
        <v>73.267181539333023</v>
      </c>
      <c r="D867" s="2">
        <f>MACD!E867</f>
        <v>-0.17418434092372159</v>
      </c>
      <c r="E867" s="2">
        <f>MACD!F867</f>
        <v>-0.25652490632550762</v>
      </c>
      <c r="F867" s="2">
        <f>'Moving Avg'!D867</f>
        <v>9.0425599999999999</v>
      </c>
      <c r="G867" s="2">
        <f>'Moving Avg'!F867</f>
        <v>8.7959599999999991</v>
      </c>
      <c r="H867" s="2">
        <f>'Moving Avg'!G867</f>
        <v>8.2585040000000021</v>
      </c>
      <c r="I867" s="2">
        <f>'Moving Avg'!H867</f>
        <v>7.4712840000000007</v>
      </c>
      <c r="J867" s="17" t="str">
        <f>OBV!F867</f>
        <v>BEARISH</v>
      </c>
      <c r="K867" s="17" t="str">
        <f>OBV!G867</f>
        <v>NEUTRAL</v>
      </c>
      <c r="L867" s="17" t="str">
        <f>OBV!H867</f>
        <v>CONFIRMED BEARISH</v>
      </c>
    </row>
    <row r="868" spans="1:12" ht="13.5" x14ac:dyDescent="0.25">
      <c r="A868" s="3">
        <f>RSI!A868</f>
        <v>43265</v>
      </c>
      <c r="B868" s="2">
        <f>RSI!B868</f>
        <v>9.1067999999999998</v>
      </c>
      <c r="C868" s="2">
        <f>RSI!I868</f>
        <v>73.267181539333023</v>
      </c>
      <c r="D868" s="2">
        <f>MACD!E868</f>
        <v>-0.12588591674216509</v>
      </c>
      <c r="E868" s="2">
        <f>MACD!F868</f>
        <v>-0.23039710840883912</v>
      </c>
      <c r="F868" s="2">
        <f>'Moving Avg'!D868</f>
        <v>9.0629000000000008</v>
      </c>
      <c r="G868" s="2">
        <f>'Moving Avg'!F868</f>
        <v>8.8408499999999997</v>
      </c>
      <c r="H868" s="2">
        <f>'Moving Avg'!G868</f>
        <v>8.2826100000000018</v>
      </c>
      <c r="I868" s="2">
        <f>'Moving Avg'!H868</f>
        <v>7.4833230000000013</v>
      </c>
      <c r="J868" s="17" t="str">
        <f>OBV!F868</f>
        <v>BEARISH</v>
      </c>
      <c r="K868" s="17" t="str">
        <f>OBV!G868</f>
        <v>NEUTRAL</v>
      </c>
      <c r="L868" s="17" t="str">
        <f>OBV!H868</f>
        <v>CONFIRMED BEARISH</v>
      </c>
    </row>
    <row r="869" spans="1:12" ht="13.5" x14ac:dyDescent="0.25">
      <c r="A869" s="3">
        <f>RSI!A869</f>
        <v>43269</v>
      </c>
      <c r="B869" s="2">
        <f>RSI!B869</f>
        <v>9.1180000000000003</v>
      </c>
      <c r="C869" s="2">
        <f>RSI!I869</f>
        <v>73.613451619044383</v>
      </c>
      <c r="D869" s="2">
        <f>MACD!E869</f>
        <v>-8.4901271964682223E-2</v>
      </c>
      <c r="E869" s="2">
        <f>MACD!F869</f>
        <v>-0.20129794112000773</v>
      </c>
      <c r="F869" s="2">
        <f>'Moving Avg'!D869</f>
        <v>9.0898599999999998</v>
      </c>
      <c r="G869" s="2">
        <f>'Moving Avg'!F869</f>
        <v>8.8766949999999998</v>
      </c>
      <c r="H869" s="2">
        <f>'Moving Avg'!G869</f>
        <v>8.3084780000000009</v>
      </c>
      <c r="I869" s="2">
        <f>'Moving Avg'!H869</f>
        <v>7.4947320000000017</v>
      </c>
      <c r="J869" s="17" t="str">
        <f>OBV!F869</f>
        <v>BEARISH</v>
      </c>
      <c r="K869" s="17" t="str">
        <f>OBV!G869</f>
        <v>NEUTRAL</v>
      </c>
      <c r="L869" s="17" t="str">
        <f>OBV!H869</f>
        <v>CONFIRMED BEARISH</v>
      </c>
    </row>
    <row r="870" spans="1:12" ht="13.5" x14ac:dyDescent="0.25">
      <c r="A870" s="3">
        <f>RSI!A870</f>
        <v>43270</v>
      </c>
      <c r="B870" s="2">
        <f>RSI!B870</f>
        <v>9.1180000000000003</v>
      </c>
      <c r="C870" s="2">
        <f>RSI!I870</f>
        <v>73.613451619044383</v>
      </c>
      <c r="D870" s="2">
        <f>MACD!E870</f>
        <v>-5.3391920392982684E-2</v>
      </c>
      <c r="E870" s="2">
        <f>MACD!F870</f>
        <v>-0.17171673697460274</v>
      </c>
      <c r="F870" s="2">
        <f>'Moving Avg'!D870</f>
        <v>9.1135200000000012</v>
      </c>
      <c r="G870" s="2">
        <f>'Moving Avg'!F870</f>
        <v>8.909519999999997</v>
      </c>
      <c r="H870" s="2">
        <f>'Moving Avg'!G870</f>
        <v>8.3332480000000011</v>
      </c>
      <c r="I870" s="2">
        <f>'Moving Avg'!H870</f>
        <v>7.5062780000000009</v>
      </c>
      <c r="J870" s="17" t="str">
        <f>OBV!F870</f>
        <v>BEARISH</v>
      </c>
      <c r="K870" s="17" t="str">
        <f>OBV!G870</f>
        <v>NEUTRAL</v>
      </c>
      <c r="L870" s="17" t="str">
        <f>OBV!H870</f>
        <v>CONFIRMED BEARISH</v>
      </c>
    </row>
    <row r="871" spans="1:12" ht="13.5" x14ac:dyDescent="0.25">
      <c r="A871" s="3">
        <f>RSI!A871</f>
        <v>43271</v>
      </c>
      <c r="B871" s="2">
        <f>RSI!B871</f>
        <v>9.0564999999999998</v>
      </c>
      <c r="C871" s="2">
        <f>RSI!I871</f>
        <v>68.003871972113217</v>
      </c>
      <c r="D871" s="2">
        <f>MACD!E871</f>
        <v>-2.6864742718370138E-2</v>
      </c>
      <c r="E871" s="2">
        <f>MACD!F871</f>
        <v>-0.14274633812335624</v>
      </c>
      <c r="F871" s="2">
        <f>'Moving Avg'!D871</f>
        <v>9.1012200000000014</v>
      </c>
      <c r="G871" s="2">
        <f>'Moving Avg'!F871</f>
        <v>8.936795</v>
      </c>
      <c r="H871" s="2">
        <f>'Moving Avg'!G871</f>
        <v>8.3562380000000012</v>
      </c>
      <c r="I871" s="2">
        <f>'Moving Avg'!H871</f>
        <v>7.5175165000000002</v>
      </c>
      <c r="J871" s="17" t="str">
        <f>OBV!F871</f>
        <v>BEARISH</v>
      </c>
      <c r="K871" s="17" t="str">
        <f>OBV!G871</f>
        <v>NEUTRAL</v>
      </c>
      <c r="L871" s="17" t="str">
        <f>OBV!H871</f>
        <v>CONFIRMED BEARISH</v>
      </c>
    </row>
    <row r="872" spans="1:12" ht="13.5" x14ac:dyDescent="0.25">
      <c r="A872" s="3">
        <f>RSI!A872</f>
        <v>43272</v>
      </c>
      <c r="B872" s="2">
        <f>RSI!B872</f>
        <v>8.8942999999999994</v>
      </c>
      <c r="C872" s="2">
        <f>RSI!I872</f>
        <v>55.904099338616781</v>
      </c>
      <c r="D872" s="2">
        <f>MACD!E872</f>
        <v>5.1211058041147339E-3</v>
      </c>
      <c r="E872" s="2">
        <f>MACD!F872</f>
        <v>-0.11317284933786205</v>
      </c>
      <c r="F872" s="2">
        <f>'Moving Avg'!D872</f>
        <v>9.058720000000001</v>
      </c>
      <c r="G872" s="2">
        <f>'Moving Avg'!F872</f>
        <v>8.9633749999999974</v>
      </c>
      <c r="H872" s="2">
        <f>'Moving Avg'!G872</f>
        <v>8.3786200000000015</v>
      </c>
      <c r="I872" s="2">
        <f>'Moving Avg'!H872</f>
        <v>7.5276419999999993</v>
      </c>
      <c r="J872" s="17" t="str">
        <f>OBV!F872</f>
        <v>BEARISH</v>
      </c>
      <c r="K872" s="17" t="str">
        <f>OBV!G872</f>
        <v>NEUTRAL</v>
      </c>
      <c r="L872" s="17" t="str">
        <f>OBV!H872</f>
        <v>CONFIRMED BEARISH</v>
      </c>
    </row>
    <row r="873" spans="1:12" ht="13.5" x14ac:dyDescent="0.25">
      <c r="A873" s="3">
        <f>RSI!A873</f>
        <v>43273</v>
      </c>
      <c r="B873" s="2">
        <f>RSI!B873</f>
        <v>8.8383000000000003</v>
      </c>
      <c r="C873" s="2">
        <f>RSI!I873</f>
        <v>52.435225020305516</v>
      </c>
      <c r="D873" s="2">
        <f>MACD!E873</f>
        <v>3.2399806432223954E-2</v>
      </c>
      <c r="E873" s="2">
        <f>MACD!F873</f>
        <v>-8.4058318183844849E-2</v>
      </c>
      <c r="F873" s="2">
        <f>'Moving Avg'!D873</f>
        <v>9.0050199999999982</v>
      </c>
      <c r="G873" s="2">
        <f>'Moving Avg'!F873</f>
        <v>8.9756249999999973</v>
      </c>
      <c r="H873" s="2">
        <f>'Moving Avg'!G873</f>
        <v>8.3972459999999991</v>
      </c>
      <c r="I873" s="2">
        <f>'Moving Avg'!H873</f>
        <v>7.5375149999999982</v>
      </c>
      <c r="J873" s="17" t="str">
        <f>OBV!F873</f>
        <v>BEARISH</v>
      </c>
      <c r="K873" s="17" t="str">
        <f>OBV!G873</f>
        <v>NEUTRAL</v>
      </c>
      <c r="L873" s="17" t="str">
        <f>OBV!H873</f>
        <v>CONFIRMED BEARISH</v>
      </c>
    </row>
    <row r="874" spans="1:12" ht="13.5" x14ac:dyDescent="0.25">
      <c r="A874" s="3">
        <f>RSI!A874</f>
        <v>43276</v>
      </c>
      <c r="B874" s="2">
        <f>RSI!B874</f>
        <v>8.8270999999999997</v>
      </c>
      <c r="C874" s="2">
        <f>RSI!I874</f>
        <v>51.74368558903673</v>
      </c>
      <c r="D874" s="2">
        <f>MACD!E874</f>
        <v>5.2764032776957848E-2</v>
      </c>
      <c r="E874" s="2">
        <f>MACD!F874</f>
        <v>-5.6693847991684317E-2</v>
      </c>
      <c r="F874" s="2">
        <f>'Moving Avg'!D874</f>
        <v>8.9468399999999999</v>
      </c>
      <c r="G874" s="2">
        <f>'Moving Avg'!F874</f>
        <v>8.9914299999999976</v>
      </c>
      <c r="H874" s="2">
        <f>'Moving Avg'!G874</f>
        <v>8.4157580000000003</v>
      </c>
      <c r="I874" s="2">
        <f>'Moving Avg'!H874</f>
        <v>7.547331999999999</v>
      </c>
      <c r="J874" s="17" t="str">
        <f>OBV!F874</f>
        <v>BEARISH</v>
      </c>
      <c r="K874" s="17" t="str">
        <f>OBV!G874</f>
        <v>NEUTRAL</v>
      </c>
      <c r="L874" s="17" t="str">
        <f>OBV!H874</f>
        <v>CONFIRMED BEARISH</v>
      </c>
    </row>
    <row r="875" spans="1:12" ht="13.5" x14ac:dyDescent="0.25">
      <c r="A875" s="3">
        <f>RSI!A875</f>
        <v>43277</v>
      </c>
      <c r="B875" s="2">
        <f>RSI!B875</f>
        <v>8.8102999999999998</v>
      </c>
      <c r="C875" s="2">
        <f>RSI!I875</f>
        <v>50.664311715101604</v>
      </c>
      <c r="D875" s="2">
        <f>MACD!E875</f>
        <v>7.3679434810275168E-2</v>
      </c>
      <c r="E875" s="2">
        <f>MACD!F875</f>
        <v>-3.0619191431292422E-2</v>
      </c>
      <c r="F875" s="2">
        <f>'Moving Avg'!D875</f>
        <v>8.8852999999999991</v>
      </c>
      <c r="G875" s="2">
        <f>'Moving Avg'!F875</f>
        <v>9.0022799999999989</v>
      </c>
      <c r="H875" s="2">
        <f>'Moving Avg'!G875</f>
        <v>8.4339340000000007</v>
      </c>
      <c r="I875" s="2">
        <f>'Moving Avg'!H875</f>
        <v>7.5567904999999982</v>
      </c>
      <c r="J875" s="17" t="str">
        <f>OBV!F875</f>
        <v>BEARISH</v>
      </c>
      <c r="K875" s="17" t="str">
        <f>OBV!G875</f>
        <v>NEUTRAL</v>
      </c>
      <c r="L875" s="17" t="str">
        <f>OBV!H875</f>
        <v>CONFIRMED BEARISH</v>
      </c>
    </row>
    <row r="876" spans="1:12" ht="13.5" x14ac:dyDescent="0.25">
      <c r="A876" s="3">
        <f>RSI!A876</f>
        <v>43278</v>
      </c>
      <c r="B876" s="2">
        <f>RSI!B876</f>
        <v>8.7487999999999992</v>
      </c>
      <c r="C876" s="2">
        <f>RSI!I876</f>
        <v>46.814451186107419</v>
      </c>
      <c r="D876" s="2">
        <f>MACD!E876</f>
        <v>0.11414045424024977</v>
      </c>
      <c r="E876" s="2">
        <f>MACD!F876</f>
        <v>-1.6672622969839852E-3</v>
      </c>
      <c r="F876" s="2">
        <f>'Moving Avg'!D876</f>
        <v>8.8237599999999983</v>
      </c>
      <c r="G876" s="2">
        <f>'Moving Avg'!F876</f>
        <v>9.0007199999999976</v>
      </c>
      <c r="H876" s="2">
        <f>'Moving Avg'!G876</f>
        <v>8.4518700000000013</v>
      </c>
      <c r="I876" s="2">
        <f>'Moving Avg'!H876</f>
        <v>7.5659415000000001</v>
      </c>
      <c r="J876" s="17" t="str">
        <f>OBV!F876</f>
        <v>BEARISH</v>
      </c>
      <c r="K876" s="17" t="str">
        <f>OBV!G876</f>
        <v>NEUTRAL</v>
      </c>
      <c r="L876" s="17" t="str">
        <f>OBV!H876</f>
        <v>CONFIRMED BEARISH</v>
      </c>
    </row>
    <row r="877" spans="1:12" ht="13.5" x14ac:dyDescent="0.25">
      <c r="A877" s="3">
        <f>RSI!A877</f>
        <v>43279</v>
      </c>
      <c r="B877" s="2">
        <f>RSI!B877</f>
        <v>8.8048000000000002</v>
      </c>
      <c r="C877" s="2">
        <f>RSI!I877</f>
        <v>50.502713768051962</v>
      </c>
      <c r="D877" s="2">
        <f>MACD!E877</f>
        <v>0.1428761195572914</v>
      </c>
      <c r="E877" s="2">
        <f>MACD!F877</f>
        <v>2.7241414073871092E-2</v>
      </c>
      <c r="F877" s="2">
        <f>'Moving Avg'!D877</f>
        <v>8.8058599999999991</v>
      </c>
      <c r="G877" s="2">
        <f>'Moving Avg'!F877</f>
        <v>8.986584999999998</v>
      </c>
      <c r="H877" s="2">
        <f>'Moving Avg'!G877</f>
        <v>8.4703760000000017</v>
      </c>
      <c r="I877" s="2">
        <f>'Moving Avg'!H877</f>
        <v>7.5753725000000012</v>
      </c>
      <c r="J877" s="17" t="str">
        <f>OBV!F877</f>
        <v>BEARISH</v>
      </c>
      <c r="K877" s="17" t="str">
        <f>OBV!G877</f>
        <v>NEUTRAL</v>
      </c>
      <c r="L877" s="17" t="str">
        <f>OBV!H877</f>
        <v>CONFIRMED BEARISH</v>
      </c>
    </row>
    <row r="878" spans="1:12" ht="13.5" x14ac:dyDescent="0.25">
      <c r="A878" s="3">
        <f>RSI!A878</f>
        <v>43280</v>
      </c>
      <c r="B878" s="2">
        <f>RSI!B878</f>
        <v>9.0061</v>
      </c>
      <c r="C878" s="2">
        <f>RSI!I878</f>
        <v>60.978232843084484</v>
      </c>
      <c r="D878" s="2">
        <f>MACD!E878</f>
        <v>0.15229208389905047</v>
      </c>
      <c r="E878" s="2">
        <f>MACD!F878</f>
        <v>5.225154803890697E-2</v>
      </c>
      <c r="F878" s="2">
        <f>'Moving Avg'!D878</f>
        <v>8.8394200000000005</v>
      </c>
      <c r="G878" s="2">
        <f>'Moving Avg'!F878</f>
        <v>8.9852599999999985</v>
      </c>
      <c r="H878" s="2">
        <f>'Moving Avg'!G878</f>
        <v>8.4929080000000017</v>
      </c>
      <c r="I878" s="2">
        <f>'Moving Avg'!H878</f>
        <v>7.5858099999999986</v>
      </c>
      <c r="J878" s="17" t="str">
        <f>OBV!F878</f>
        <v>BEARISH</v>
      </c>
      <c r="K878" s="17" t="str">
        <f>OBV!G878</f>
        <v>NEUTRAL</v>
      </c>
      <c r="L878" s="17" t="str">
        <f>OBV!H878</f>
        <v>BEARISH DIVERGENCE</v>
      </c>
    </row>
    <row r="879" spans="1:12" ht="13.5" x14ac:dyDescent="0.25">
      <c r="A879" s="3">
        <f>RSI!A879</f>
        <v>43283</v>
      </c>
      <c r="B879" s="2">
        <f>RSI!B879</f>
        <v>9.0620999999999992</v>
      </c>
      <c r="C879" s="2">
        <f>RSI!I879</f>
        <v>63.30488445779082</v>
      </c>
      <c r="D879" s="2">
        <f>MACD!E879</f>
        <v>0.15665624873776096</v>
      </c>
      <c r="E879" s="2">
        <f>MACD!F879</f>
        <v>7.3132488178677763E-2</v>
      </c>
      <c r="F879" s="2">
        <f>'Moving Avg'!D879</f>
        <v>8.8864200000000011</v>
      </c>
      <c r="G879" s="2">
        <f>'Moving Avg'!F879</f>
        <v>8.9856349999999985</v>
      </c>
      <c r="H879" s="2">
        <f>'Moving Avg'!G879</f>
        <v>8.5160099999999996</v>
      </c>
      <c r="I879" s="2">
        <f>'Moving Avg'!H879</f>
        <v>7.5968020000000003</v>
      </c>
      <c r="J879" s="17" t="str">
        <f>OBV!F879</f>
        <v>BULLISH</v>
      </c>
      <c r="K879" s="17" t="str">
        <f>OBV!G879</f>
        <v>NEUTRAL</v>
      </c>
      <c r="L879" s="17" t="str">
        <f>OBV!H879</f>
        <v>CONFIRMED BULLISH</v>
      </c>
    </row>
    <row r="880" spans="1:12" ht="13.5" x14ac:dyDescent="0.25">
      <c r="A880" s="3">
        <f>RSI!A880</f>
        <v>43284</v>
      </c>
      <c r="B880" s="2">
        <f>RSI!B880</f>
        <v>9.0061</v>
      </c>
      <c r="C880" s="2">
        <f>RSI!I880</f>
        <v>59.485278122645951</v>
      </c>
      <c r="D880" s="2">
        <f>MACD!E880</f>
        <v>0.16307539499329948</v>
      </c>
      <c r="E880" s="2">
        <f>MACD!F880</f>
        <v>9.1121069541602109E-2</v>
      </c>
      <c r="F880" s="2">
        <f>'Moving Avg'!D880</f>
        <v>8.9255800000000001</v>
      </c>
      <c r="G880" s="2">
        <f>'Moving Avg'!F880</f>
        <v>8.9834849999999982</v>
      </c>
      <c r="H880" s="2">
        <f>'Moving Avg'!G880</f>
        <v>8.5382120000000015</v>
      </c>
      <c r="I880" s="2">
        <f>'Moving Avg'!H880</f>
        <v>7.607651500000002</v>
      </c>
      <c r="J880" s="17" t="str">
        <f>OBV!F880</f>
        <v>BULLISH</v>
      </c>
      <c r="K880" s="17" t="str">
        <f>OBV!G880</f>
        <v>NEUTRAL</v>
      </c>
      <c r="L880" s="17" t="str">
        <f>OBV!H880</f>
        <v>CONFIRMED BULLISH</v>
      </c>
    </row>
    <row r="881" spans="1:12" ht="13.5" x14ac:dyDescent="0.25">
      <c r="A881" s="3">
        <f>RSI!A881</f>
        <v>43285</v>
      </c>
      <c r="B881" s="2">
        <f>RSI!B881</f>
        <v>9.1180000000000003</v>
      </c>
      <c r="C881" s="2">
        <f>RSI!I881</f>
        <v>64.141182871202346</v>
      </c>
      <c r="D881" s="2">
        <f>MACD!E881</f>
        <v>0.14977101790013947</v>
      </c>
      <c r="E881" s="2">
        <f>MACD!F881</f>
        <v>0.10285105921330959</v>
      </c>
      <c r="F881" s="2">
        <f>'Moving Avg'!D881</f>
        <v>8.9994199999999989</v>
      </c>
      <c r="G881" s="2">
        <f>'Moving Avg'!F881</f>
        <v>8.9877549999999999</v>
      </c>
      <c r="H881" s="2">
        <f>'Moving Avg'!G881</f>
        <v>8.5629819999999999</v>
      </c>
      <c r="I881" s="2">
        <f>'Moving Avg'!H881</f>
        <v>7.6191425000000006</v>
      </c>
      <c r="J881" s="17" t="str">
        <f>OBV!F881</f>
        <v>BULLISH</v>
      </c>
      <c r="K881" s="17" t="str">
        <f>OBV!G881</f>
        <v>NEUTRAL</v>
      </c>
      <c r="L881" s="17" t="str">
        <f>OBV!H881</f>
        <v>CONFIRMED BULLISH</v>
      </c>
    </row>
    <row r="882" spans="1:12" ht="13.5" x14ac:dyDescent="0.25">
      <c r="A882" s="3">
        <f>RSI!A882</f>
        <v>43286</v>
      </c>
      <c r="B882" s="2">
        <f>RSI!B882</f>
        <v>9.1738999999999997</v>
      </c>
      <c r="C882" s="2">
        <f>RSI!I882</f>
        <v>66.229041173964958</v>
      </c>
      <c r="D882" s="2">
        <f>MACD!E882</f>
        <v>0.10784512681119196</v>
      </c>
      <c r="E882" s="2">
        <f>MACD!F882</f>
        <v>0.10384987273288607</v>
      </c>
      <c r="F882" s="2">
        <f>'Moving Avg'!D882</f>
        <v>9.0732399999999984</v>
      </c>
      <c r="G882" s="2">
        <f>'Moving Avg'!F882</f>
        <v>8.995095000000001</v>
      </c>
      <c r="H882" s="2">
        <f>'Moving Avg'!G882</f>
        <v>8.5890900000000006</v>
      </c>
      <c r="I882" s="2">
        <f>'Moving Avg'!H882</f>
        <v>7.6308585000000031</v>
      </c>
      <c r="J882" s="17" t="str">
        <f>OBV!F882</f>
        <v>BULLISH</v>
      </c>
      <c r="K882" s="17" t="str">
        <f>OBV!G882</f>
        <v>NEUTRAL</v>
      </c>
      <c r="L882" s="17" t="str">
        <f>OBV!H882</f>
        <v>CONFIRMED BULLISH</v>
      </c>
    </row>
    <row r="883" spans="1:12" ht="13.5" x14ac:dyDescent="0.25">
      <c r="A883" s="3">
        <f>RSI!A883</f>
        <v>43287</v>
      </c>
      <c r="B883" s="2">
        <f>RSI!B883</f>
        <v>9.1403999999999996</v>
      </c>
      <c r="C883" s="2">
        <f>RSI!I883</f>
        <v>63.830479707465479</v>
      </c>
      <c r="D883" s="2">
        <f>MACD!E883</f>
        <v>6.4447974227986649E-2</v>
      </c>
      <c r="E883" s="2">
        <f>MACD!F883</f>
        <v>9.5969493031906189E-2</v>
      </c>
      <c r="F883" s="2">
        <f>'Moving Avg'!D883</f>
        <v>9.1001000000000012</v>
      </c>
      <c r="G883" s="2">
        <f>'Moving Avg'!F883</f>
        <v>9.0018599999999989</v>
      </c>
      <c r="H883" s="2">
        <f>'Moving Avg'!G883</f>
        <v>8.614965999999999</v>
      </c>
      <c r="I883" s="2">
        <f>'Moving Avg'!H883</f>
        <v>7.6425165000000019</v>
      </c>
      <c r="J883" s="17" t="str">
        <f>OBV!F883</f>
        <v>BULLISH</v>
      </c>
      <c r="K883" s="17" t="str">
        <f>OBV!G883</f>
        <v>NEUTRAL</v>
      </c>
      <c r="L883" s="17" t="str">
        <f>OBV!H883</f>
        <v>CONFIRMED BULLISH</v>
      </c>
    </row>
    <row r="884" spans="1:12" ht="13.5" x14ac:dyDescent="0.25">
      <c r="A884" s="3">
        <f>RSI!A884</f>
        <v>43290</v>
      </c>
      <c r="B884" s="2">
        <f>RSI!B884</f>
        <v>9.1123999999999992</v>
      </c>
      <c r="C884" s="2">
        <f>RSI!I884</f>
        <v>61.815378670961444</v>
      </c>
      <c r="D884" s="2">
        <f>MACD!E884</f>
        <v>2.6621168366750325E-2</v>
      </c>
      <c r="E884" s="2">
        <f>MACD!F884</f>
        <v>8.2099828098875019E-2</v>
      </c>
      <c r="F884" s="2">
        <f>'Moving Avg'!D884</f>
        <v>9.1101600000000005</v>
      </c>
      <c r="G884" s="2">
        <f>'Moving Avg'!F884</f>
        <v>9.0083200000000012</v>
      </c>
      <c r="H884" s="2">
        <f>'Moving Avg'!G884</f>
        <v>8.6403919999999985</v>
      </c>
      <c r="I884" s="2">
        <f>'Moving Avg'!H884</f>
        <v>7.6540345000000025</v>
      </c>
      <c r="J884" s="17" t="str">
        <f>OBV!F884</f>
        <v>BEARISH</v>
      </c>
      <c r="K884" s="17" t="str">
        <f>OBV!G884</f>
        <v>NEUTRAL</v>
      </c>
      <c r="L884" s="17" t="str">
        <f>OBV!H884</f>
        <v>BEARISH DIVERGENCE</v>
      </c>
    </row>
    <row r="885" spans="1:12" ht="13.5" x14ac:dyDescent="0.25">
      <c r="A885" s="3">
        <f>RSI!A885</f>
        <v>43291</v>
      </c>
      <c r="B885" s="2">
        <f>RSI!B885</f>
        <v>9.1123999999999992</v>
      </c>
      <c r="C885" s="2">
        <f>RSI!I885</f>
        <v>61.815378670961451</v>
      </c>
      <c r="D885" s="2">
        <f>MACD!E885</f>
        <v>-9.1544905657467979E-3</v>
      </c>
      <c r="E885" s="2">
        <f>MACD!F885</f>
        <v>6.3848964365950653E-2</v>
      </c>
      <c r="F885" s="2">
        <f>'Moving Avg'!D885</f>
        <v>9.1314200000000003</v>
      </c>
      <c r="G885" s="2">
        <f>'Moving Avg'!F885</f>
        <v>9.013955000000001</v>
      </c>
      <c r="H885" s="2">
        <f>'Moving Avg'!G885</f>
        <v>8.6657079999999986</v>
      </c>
      <c r="I885" s="2">
        <f>'Moving Avg'!H885</f>
        <v>7.6658270000000037</v>
      </c>
      <c r="J885" s="17" t="str">
        <f>OBV!F885</f>
        <v>BULLISH</v>
      </c>
      <c r="K885" s="17" t="str">
        <f>OBV!G885</f>
        <v>NEUTRAL</v>
      </c>
      <c r="L885" s="17" t="str">
        <f>OBV!H885</f>
        <v>CONFIRMED BULLISH</v>
      </c>
    </row>
    <row r="886" spans="1:12" ht="13.5" x14ac:dyDescent="0.25">
      <c r="A886" s="3">
        <f>RSI!A886</f>
        <v>43292</v>
      </c>
      <c r="B886" s="2">
        <f>RSI!B886</f>
        <v>9.09</v>
      </c>
      <c r="C886" s="2">
        <f>RSI!I886</f>
        <v>60.056294564096973</v>
      </c>
      <c r="D886" s="2">
        <f>MACD!E886</f>
        <v>-4.8324542543449311E-2</v>
      </c>
      <c r="E886" s="2">
        <f>MACD!F886</f>
        <v>4.1414262984070666E-2</v>
      </c>
      <c r="F886" s="2">
        <f>'Moving Avg'!D886</f>
        <v>9.1258199999999992</v>
      </c>
      <c r="G886" s="2">
        <f>'Moving Avg'!F886</f>
        <v>9.0125550000000025</v>
      </c>
      <c r="H886" s="2">
        <f>'Moving Avg'!G886</f>
        <v>8.6895879999999988</v>
      </c>
      <c r="I886" s="2">
        <f>'Moving Avg'!H886</f>
        <v>7.6777820000000032</v>
      </c>
      <c r="J886" s="17" t="str">
        <f>OBV!F886</f>
        <v>BEARISH</v>
      </c>
      <c r="K886" s="17" t="str">
        <f>OBV!G886</f>
        <v>NEUTRAL</v>
      </c>
      <c r="L886" s="17" t="str">
        <f>OBV!H886</f>
        <v>CONFIRMED BEARISH</v>
      </c>
    </row>
    <row r="887" spans="1:12" ht="13.5" x14ac:dyDescent="0.25">
      <c r="A887" s="3">
        <f>RSI!A887</f>
        <v>43293</v>
      </c>
      <c r="B887" s="2">
        <f>RSI!B887</f>
        <v>9.09</v>
      </c>
      <c r="C887" s="2">
        <f>RSI!I887</f>
        <v>60.056294564096973</v>
      </c>
      <c r="D887" s="2">
        <f>MACD!E887</f>
        <v>-7.3735557140869545E-2</v>
      </c>
      <c r="E887" s="2">
        <f>MACD!F887</f>
        <v>1.8384298959082623E-2</v>
      </c>
      <c r="F887" s="2">
        <f>'Moving Avg'!D887</f>
        <v>9.109040000000002</v>
      </c>
      <c r="G887" s="2">
        <f>'Moving Avg'!F887</f>
        <v>9.0117150000000006</v>
      </c>
      <c r="H887" s="2">
        <f>'Moving Avg'!G887</f>
        <v>8.7143479999999958</v>
      </c>
      <c r="I887" s="2">
        <f>'Moving Avg'!H887</f>
        <v>7.6898745000000028</v>
      </c>
      <c r="J887" s="17" t="str">
        <f>OBV!F887</f>
        <v>BEARISH</v>
      </c>
      <c r="K887" s="17" t="str">
        <f>OBV!G887</f>
        <v>NEUTRAL</v>
      </c>
      <c r="L887" s="17" t="str">
        <f>OBV!H887</f>
        <v>CONFIRMED BEARISH</v>
      </c>
    </row>
    <row r="888" spans="1:12" ht="13.5" x14ac:dyDescent="0.25">
      <c r="A888" s="3">
        <f>RSI!A888</f>
        <v>43294</v>
      </c>
      <c r="B888" s="2">
        <f>RSI!B888</f>
        <v>8.9502000000000006</v>
      </c>
      <c r="C888" s="2">
        <f>RSI!I888</f>
        <v>49.798874953388342</v>
      </c>
      <c r="D888" s="2">
        <f>MACD!E888</f>
        <v>-5.4729536587386107E-2</v>
      </c>
      <c r="E888" s="2">
        <f>MACD!F888</f>
        <v>3.7615318497888767E-3</v>
      </c>
      <c r="F888" s="2">
        <f>'Moving Avg'!D888</f>
        <v>9.0709999999999997</v>
      </c>
      <c r="G888" s="2">
        <f>'Moving Avg'!F888</f>
        <v>9.0038850000000004</v>
      </c>
      <c r="H888" s="2">
        <f>'Moving Avg'!G888</f>
        <v>8.7364199999999972</v>
      </c>
      <c r="I888" s="2">
        <f>'Moving Avg'!H888</f>
        <v>7.7016800000000023</v>
      </c>
      <c r="J888" s="17" t="str">
        <f>OBV!F888</f>
        <v>BEARISH</v>
      </c>
      <c r="K888" s="17" t="str">
        <f>OBV!G888</f>
        <v>NEUTRAL</v>
      </c>
      <c r="L888" s="17" t="str">
        <f>OBV!H888</f>
        <v>CONFIRMED BEARISH</v>
      </c>
    </row>
    <row r="889" spans="1:12" ht="13.5" x14ac:dyDescent="0.25">
      <c r="A889" s="3">
        <f>RSI!A889</f>
        <v>43297</v>
      </c>
      <c r="B889" s="2">
        <f>RSI!B889</f>
        <v>9.1180000000000003</v>
      </c>
      <c r="C889" s="2">
        <f>RSI!I889</f>
        <v>58.877645330021799</v>
      </c>
      <c r="D889" s="2">
        <f>MACD!E889</f>
        <v>-4.2392289298048169E-2</v>
      </c>
      <c r="E889" s="2">
        <f>MACD!F889</f>
        <v>-5.4692323797785325E-3</v>
      </c>
      <c r="F889" s="2">
        <f>'Moving Avg'!D889</f>
        <v>9.07212</v>
      </c>
      <c r="G889" s="2">
        <f>'Moving Avg'!F889</f>
        <v>9.0038850000000004</v>
      </c>
      <c r="H889" s="2">
        <f>'Moving Avg'!G889</f>
        <v>8.7620679999999975</v>
      </c>
      <c r="I889" s="2">
        <f>'Moving Avg'!H889</f>
        <v>7.7143520000000025</v>
      </c>
      <c r="J889" s="17" t="str">
        <f>OBV!F889</f>
        <v>BEARISH</v>
      </c>
      <c r="K889" s="17" t="str">
        <f>OBV!G889</f>
        <v>NEUTRAL</v>
      </c>
      <c r="L889" s="17" t="str">
        <f>OBV!H889</f>
        <v>BEARISH DIVERGENCE</v>
      </c>
    </row>
    <row r="890" spans="1:12" ht="13.5" x14ac:dyDescent="0.25">
      <c r="A890" s="3">
        <f>RSI!A890</f>
        <v>43298</v>
      </c>
      <c r="B890" s="2">
        <f>RSI!B890</f>
        <v>9.1067999999999998</v>
      </c>
      <c r="C890" s="2">
        <f>RSI!I890</f>
        <v>58.122091236001445</v>
      </c>
      <c r="D890" s="2">
        <f>MACD!E890</f>
        <v>-4.0666043822948694E-2</v>
      </c>
      <c r="E890" s="2">
        <f>MACD!F890</f>
        <v>-1.2508594668412566E-2</v>
      </c>
      <c r="F890" s="2">
        <f>'Moving Avg'!D890</f>
        <v>9.0710000000000015</v>
      </c>
      <c r="G890" s="2">
        <f>'Moving Avg'!F890</f>
        <v>9.0033250000000002</v>
      </c>
      <c r="H890" s="2">
        <f>'Moving Avg'!G890</f>
        <v>8.7867239999999978</v>
      </c>
      <c r="I890" s="2">
        <f>'Moving Avg'!H890</f>
        <v>7.7274895000000026</v>
      </c>
      <c r="J890" s="17" t="str">
        <f>OBV!F890</f>
        <v>BEARISH</v>
      </c>
      <c r="K890" s="17" t="str">
        <f>OBV!G890</f>
        <v>NEUTRAL</v>
      </c>
      <c r="L890" s="17" t="str">
        <f>OBV!H890</f>
        <v>CONFIRMED BEARISH</v>
      </c>
    </row>
    <row r="891" spans="1:12" ht="13.5" x14ac:dyDescent="0.25">
      <c r="A891" s="3">
        <f>RSI!A891</f>
        <v>43299</v>
      </c>
      <c r="B891" s="2">
        <f>RSI!B891</f>
        <v>9.1403999999999996</v>
      </c>
      <c r="C891" s="2">
        <f>RSI!I891</f>
        <v>59.789199436422479</v>
      </c>
      <c r="D891" s="2">
        <f>MACD!E891</f>
        <v>-2.5271224219119759E-2</v>
      </c>
      <c r="E891" s="2">
        <f>MACD!F891</f>
        <v>-1.5061120578554004E-2</v>
      </c>
      <c r="F891" s="2">
        <f>'Moving Avg'!D891</f>
        <v>9.08108</v>
      </c>
      <c r="G891" s="2">
        <f>'Moving Avg'!F891</f>
        <v>9.0075199999999978</v>
      </c>
      <c r="H891" s="2">
        <f>'Moving Avg'!G891</f>
        <v>8.8113919999999961</v>
      </c>
      <c r="I891" s="2">
        <f>'Moving Avg'!H891</f>
        <v>7.740795000000003</v>
      </c>
      <c r="J891" s="17" t="str">
        <f>OBV!F891</f>
        <v>BEARISH</v>
      </c>
      <c r="K891" s="17" t="str">
        <f>OBV!G891</f>
        <v>NEUTRAL</v>
      </c>
      <c r="L891" s="17" t="str">
        <f>OBV!H891</f>
        <v>BEARISH DIVERGENCE</v>
      </c>
    </row>
    <row r="892" spans="1:12" ht="13.5" x14ac:dyDescent="0.25">
      <c r="A892" s="3">
        <f>RSI!A892</f>
        <v>43300</v>
      </c>
      <c r="B892" s="2">
        <f>RSI!B892</f>
        <v>9.1180000000000003</v>
      </c>
      <c r="C892" s="2">
        <f>RSI!I892</f>
        <v>58.127866746895094</v>
      </c>
      <c r="D892" s="2">
        <f>MACD!E892</f>
        <v>-2.917776105359593E-3</v>
      </c>
      <c r="E892" s="2">
        <f>MACD!F892</f>
        <v>-1.2632451683915124E-2</v>
      </c>
      <c r="F892" s="2">
        <f>'Moving Avg'!D892</f>
        <v>9.0866799999999994</v>
      </c>
      <c r="G892" s="2">
        <f>'Moving Avg'!F892</f>
        <v>9.0187049999999989</v>
      </c>
      <c r="H892" s="2">
        <f>'Moving Avg'!G892</f>
        <v>8.8359419999999957</v>
      </c>
      <c r="I892" s="2">
        <f>'Moving Avg'!H892</f>
        <v>7.7544005000000036</v>
      </c>
      <c r="J892" s="17" t="str">
        <f>OBV!F892</f>
        <v>BEARISH</v>
      </c>
      <c r="K892" s="17" t="str">
        <f>OBV!G892</f>
        <v>NEUTRAL</v>
      </c>
      <c r="L892" s="17" t="str">
        <f>OBV!H892</f>
        <v>BEARISH DIVERGENCE</v>
      </c>
    </row>
    <row r="893" spans="1:12" ht="13.5" x14ac:dyDescent="0.25">
      <c r="A893" s="3">
        <f>RSI!A893</f>
        <v>43301</v>
      </c>
      <c r="B893" s="2">
        <f>RSI!B893</f>
        <v>9.2578999999999994</v>
      </c>
      <c r="C893" s="2">
        <f>RSI!I893</f>
        <v>64.721161995490021</v>
      </c>
      <c r="D893" s="2">
        <f>MACD!E893</f>
        <v>-2.5091190107140449E-4</v>
      </c>
      <c r="E893" s="2">
        <f>MACD!F893</f>
        <v>-1.015614372734638E-2</v>
      </c>
      <c r="F893" s="2">
        <f>'Moving Avg'!D893</f>
        <v>9.1482200000000002</v>
      </c>
      <c r="G893" s="2">
        <f>'Moving Avg'!F893</f>
        <v>9.0396850000000004</v>
      </c>
      <c r="H893" s="2">
        <f>'Moving Avg'!G893</f>
        <v>8.8582379999999965</v>
      </c>
      <c r="I893" s="2">
        <f>'Moving Avg'!H893</f>
        <v>7.7678815000000032</v>
      </c>
      <c r="J893" s="17" t="str">
        <f>OBV!F893</f>
        <v>BULLISH</v>
      </c>
      <c r="K893" s="17" t="str">
        <f>OBV!G893</f>
        <v>NEUTRAL</v>
      </c>
      <c r="L893" s="17" t="str">
        <f>OBV!H893</f>
        <v>CONFIRMED BULLISH</v>
      </c>
    </row>
    <row r="894" spans="1:12" ht="13.5" x14ac:dyDescent="0.25">
      <c r="A894" s="3">
        <f>RSI!A894</f>
        <v>43304</v>
      </c>
      <c r="B894" s="2">
        <f>RSI!B894</f>
        <v>9.532</v>
      </c>
      <c r="C894" s="2">
        <f>RSI!I894</f>
        <v>73.519180362403688</v>
      </c>
      <c r="D894" s="2">
        <f>MACD!E894</f>
        <v>-2.4109056334737033E-2</v>
      </c>
      <c r="E894" s="2">
        <f>MACD!F894</f>
        <v>-1.2946726248824512E-2</v>
      </c>
      <c r="F894" s="2">
        <f>'Moving Avg'!D894</f>
        <v>9.2310200000000009</v>
      </c>
      <c r="G894" s="2">
        <f>'Moving Avg'!F894</f>
        <v>9.0749300000000002</v>
      </c>
      <c r="H894" s="2">
        <f>'Moving Avg'!G894</f>
        <v>8.8874439999999968</v>
      </c>
      <c r="I894" s="2">
        <f>'Moving Avg'!H894</f>
        <v>7.7828705000000022</v>
      </c>
      <c r="J894" s="17" t="str">
        <f>OBV!F894</f>
        <v>BULLISH</v>
      </c>
      <c r="K894" s="17" t="str">
        <f>OBV!G894</f>
        <v>NEUTRAL</v>
      </c>
      <c r="L894" s="17" t="str">
        <f>OBV!H894</f>
        <v>CONFIRMED BULLISH</v>
      </c>
    </row>
    <row r="895" spans="1:12" ht="13.5" x14ac:dyDescent="0.25">
      <c r="A895" s="3">
        <f>RSI!A895</f>
        <v>43305</v>
      </c>
      <c r="B895" s="2">
        <f>RSI!B895</f>
        <v>9.7053999999999991</v>
      </c>
      <c r="C895" s="2">
        <f>RSI!I895</f>
        <v>77.3649009893537</v>
      </c>
      <c r="D895" s="2">
        <f>MACD!E895</f>
        <v>-6.0152798482654646E-2</v>
      </c>
      <c r="E895" s="2">
        <f>MACD!F895</f>
        <v>-2.2387940695590539E-2</v>
      </c>
      <c r="F895" s="2">
        <f>'Moving Avg'!D895</f>
        <v>9.3507399999999983</v>
      </c>
      <c r="G895" s="2">
        <f>'Moving Avg'!F895</f>
        <v>9.1196850000000005</v>
      </c>
      <c r="H895" s="2">
        <f>'Moving Avg'!G895</f>
        <v>8.9201179999999969</v>
      </c>
      <c r="I895" s="2">
        <f>'Moving Avg'!H895</f>
        <v>7.7992755000000038</v>
      </c>
      <c r="J895" s="17" t="str">
        <f>OBV!F895</f>
        <v>BULLISH</v>
      </c>
      <c r="K895" s="17" t="str">
        <f>OBV!G895</f>
        <v>NEUTRAL</v>
      </c>
      <c r="L895" s="17" t="str">
        <f>OBV!H895</f>
        <v>CONFIRMED BULLISH</v>
      </c>
    </row>
    <row r="896" spans="1:12" ht="13.5" x14ac:dyDescent="0.25">
      <c r="A896" s="3">
        <f>RSI!A896</f>
        <v>43307</v>
      </c>
      <c r="B896" s="2">
        <f>RSI!B896</f>
        <v>9.6774000000000004</v>
      </c>
      <c r="C896" s="2">
        <f>RSI!I896</f>
        <v>75.459211268746188</v>
      </c>
      <c r="D896" s="2">
        <f>MACD!E896</f>
        <v>-9.5836610154297119E-2</v>
      </c>
      <c r="E896" s="2">
        <f>MACD!F896</f>
        <v>-3.7077674587331855E-2</v>
      </c>
      <c r="F896" s="2">
        <f>'Moving Avg'!D896</f>
        <v>9.4581400000000002</v>
      </c>
      <c r="G896" s="2">
        <f>'Moving Avg'!F896</f>
        <v>9.1661149999999996</v>
      </c>
      <c r="H896" s="2">
        <f>'Moving Avg'!G896</f>
        <v>8.9562959999999965</v>
      </c>
      <c r="I896" s="2">
        <f>'Moving Avg'!H896</f>
        <v>7.8152660000000038</v>
      </c>
      <c r="J896" s="17" t="str">
        <f>OBV!F896</f>
        <v>BULLISH</v>
      </c>
      <c r="K896" s="17" t="str">
        <f>OBV!G896</f>
        <v>NEUTRAL</v>
      </c>
      <c r="L896" s="17" t="str">
        <f>OBV!H896</f>
        <v>CONFIRMED BULLISH</v>
      </c>
    </row>
    <row r="897" spans="1:12" ht="13.5" x14ac:dyDescent="0.25">
      <c r="A897" s="3">
        <f>RSI!A897</f>
        <v>43308</v>
      </c>
      <c r="B897" s="2">
        <f>RSI!B897</f>
        <v>9.6661999999999999</v>
      </c>
      <c r="C897" s="2">
        <f>RSI!I897</f>
        <v>74.666926752731399</v>
      </c>
      <c r="D897" s="2">
        <f>MACD!E897</f>
        <v>-0.12856624482405365</v>
      </c>
      <c r="E897" s="2">
        <f>MACD!F897</f>
        <v>-5.5375388634676219E-2</v>
      </c>
      <c r="F897" s="2">
        <f>'Moving Avg'!D897</f>
        <v>9.5677799999999991</v>
      </c>
      <c r="G897" s="2">
        <f>'Moving Avg'!F897</f>
        <v>9.2091850000000015</v>
      </c>
      <c r="H897" s="2">
        <f>'Moving Avg'!G897</f>
        <v>8.9885159999999971</v>
      </c>
      <c r="I897" s="2">
        <f>'Moving Avg'!H897</f>
        <v>7.8312555000000028</v>
      </c>
      <c r="J897" s="17" t="str">
        <f>OBV!F897</f>
        <v>BULLISH</v>
      </c>
      <c r="K897" s="17" t="str">
        <f>OBV!G897</f>
        <v>NEUTRAL</v>
      </c>
      <c r="L897" s="17" t="str">
        <f>OBV!H897</f>
        <v>CONFIRMED BULLISH</v>
      </c>
    </row>
    <row r="898" spans="1:12" ht="13.5" x14ac:dyDescent="0.25">
      <c r="A898" s="3">
        <f>RSI!A898</f>
        <v>43311</v>
      </c>
      <c r="B898" s="2">
        <f>RSI!B898</f>
        <v>9.6214999999999993</v>
      </c>
      <c r="C898" s="2">
        <f>RSI!I898</f>
        <v>71.44287493373092</v>
      </c>
      <c r="D898" s="2">
        <f>MACD!E898</f>
        <v>-0.17750694156162083</v>
      </c>
      <c r="E898" s="2">
        <f>MACD!F898</f>
        <v>-7.9801699220065136E-2</v>
      </c>
      <c r="F898" s="2">
        <f>'Moving Avg'!D898</f>
        <v>9.6404999999999994</v>
      </c>
      <c r="G898" s="2">
        <f>'Moving Avg'!F898</f>
        <v>9.2399550000000001</v>
      </c>
      <c r="H898" s="2">
        <f>'Moving Avg'!G898</f>
        <v>9.016765999999997</v>
      </c>
      <c r="I898" s="2">
        <f>'Moving Avg'!H898</f>
        <v>7.8469940000000022</v>
      </c>
      <c r="J898" s="17" t="str">
        <f>OBV!F898</f>
        <v>BEARISH</v>
      </c>
      <c r="K898" s="17" t="str">
        <f>OBV!G898</f>
        <v>NEUTRAL</v>
      </c>
      <c r="L898" s="17" t="str">
        <f>OBV!H898</f>
        <v>BEARISH DIVERGENCE</v>
      </c>
    </row>
    <row r="899" spans="1:12" ht="13.5" x14ac:dyDescent="0.25">
      <c r="A899" s="3">
        <f>RSI!A899</f>
        <v>43312</v>
      </c>
      <c r="B899" s="2">
        <f>RSI!B899</f>
        <v>9.7053999999999991</v>
      </c>
      <c r="C899" s="2">
        <f>RSI!I899</f>
        <v>73.735252201093473</v>
      </c>
      <c r="D899" s="2">
        <f>MACD!E899</f>
        <v>-0.20187749380260378</v>
      </c>
      <c r="E899" s="2">
        <f>MACD!F899</f>
        <v>-0.10421685813657286</v>
      </c>
      <c r="F899" s="2">
        <f>'Moving Avg'!D899</f>
        <v>9.6751799999999992</v>
      </c>
      <c r="G899" s="2">
        <f>'Moving Avg'!F899</f>
        <v>9.272120000000001</v>
      </c>
      <c r="H899" s="2">
        <f>'Moving Avg'!G899</f>
        <v>9.0428519999999963</v>
      </c>
      <c r="I899" s="2">
        <f>'Moving Avg'!H899</f>
        <v>7.8629050000000014</v>
      </c>
      <c r="J899" s="17" t="str">
        <f>OBV!F899</f>
        <v>BULLISH</v>
      </c>
      <c r="K899" s="17" t="str">
        <f>OBV!G899</f>
        <v>NEUTRAL</v>
      </c>
      <c r="L899" s="17" t="str">
        <f>OBV!H899</f>
        <v>CONFIRMED BULLISH</v>
      </c>
    </row>
    <row r="900" spans="1:12" ht="13.5" x14ac:dyDescent="0.25">
      <c r="A900" s="3">
        <f>RSI!A900</f>
        <v>43313</v>
      </c>
      <c r="B900" s="2">
        <f>RSI!B900</f>
        <v>9.7053999999999991</v>
      </c>
      <c r="C900" s="2">
        <f>RSI!I900</f>
        <v>73.735252201093488</v>
      </c>
      <c r="D900" s="2">
        <f>MACD!E900</f>
        <v>-0.22708772711046699</v>
      </c>
      <c r="E900" s="2">
        <f>MACD!F900</f>
        <v>-0.12879103193135169</v>
      </c>
      <c r="F900" s="2">
        <f>'Moving Avg'!D900</f>
        <v>9.6751799999999992</v>
      </c>
      <c r="G900" s="2">
        <f>'Moving Avg'!F900</f>
        <v>9.3070850000000007</v>
      </c>
      <c r="H900" s="2">
        <f>'Moving Avg'!G900</f>
        <v>9.0677299999999974</v>
      </c>
      <c r="I900" s="2">
        <f>'Moving Avg'!H900</f>
        <v>7.8792825000000013</v>
      </c>
      <c r="J900" s="17" t="str">
        <f>OBV!F900</f>
        <v>BEARISH</v>
      </c>
      <c r="K900" s="17" t="str">
        <f>OBV!G900</f>
        <v>NEUTRAL</v>
      </c>
      <c r="L900" s="17" t="str">
        <f>OBV!H900</f>
        <v>NEUTRAL</v>
      </c>
    </row>
    <row r="901" spans="1:12" ht="13.5" x14ac:dyDescent="0.25">
      <c r="A901" s="3">
        <f>RSI!A901</f>
        <v>43314</v>
      </c>
      <c r="B901" s="2">
        <f>RSI!B901</f>
        <v>9.6942000000000004</v>
      </c>
      <c r="C901" s="2">
        <f>RSI!I901</f>
        <v>72.830128135472776</v>
      </c>
      <c r="D901" s="2">
        <f>MACD!E901</f>
        <v>-0.24507423209970014</v>
      </c>
      <c r="E901" s="2">
        <f>MACD!F901</f>
        <v>-0.15204767196502139</v>
      </c>
      <c r="F901" s="2">
        <f>'Moving Avg'!D901</f>
        <v>9.6785399999999999</v>
      </c>
      <c r="G901" s="2">
        <f>'Moving Avg'!F901</f>
        <v>9.3358950000000007</v>
      </c>
      <c r="H901" s="2">
        <f>'Moving Avg'!G901</f>
        <v>9.0913939999999975</v>
      </c>
      <c r="I901" s="2">
        <f>'Moving Avg'!H901</f>
        <v>7.8949449999999999</v>
      </c>
      <c r="J901" s="17" t="str">
        <f>OBV!F901</f>
        <v>BEARISH</v>
      </c>
      <c r="K901" s="17" t="str">
        <f>OBV!G901</f>
        <v>NEUTRAL</v>
      </c>
      <c r="L901" s="17" t="str">
        <f>OBV!H901</f>
        <v>BEARISH DIVERGENCE</v>
      </c>
    </row>
    <row r="902" spans="1:12" ht="13.5" x14ac:dyDescent="0.25">
      <c r="A902" s="3">
        <f>RSI!A902</f>
        <v>43315</v>
      </c>
      <c r="B902" s="2">
        <f>RSI!B902</f>
        <v>9.6774000000000004</v>
      </c>
      <c r="C902" s="2">
        <f>RSI!I902</f>
        <v>71.414032956723787</v>
      </c>
      <c r="D902" s="2">
        <f>MACD!E902</f>
        <v>-0.26488617495907363</v>
      </c>
      <c r="E902" s="2">
        <f>MACD!F902</f>
        <v>-0.17461537256383186</v>
      </c>
      <c r="F902" s="2">
        <f>'Moving Avg'!D902</f>
        <v>9.6807800000000004</v>
      </c>
      <c r="G902" s="2">
        <f>'Moving Avg'!F902</f>
        <v>9.3610699999999998</v>
      </c>
      <c r="H902" s="2">
        <f>'Moving Avg'!G902</f>
        <v>9.1176879999999976</v>
      </c>
      <c r="I902" s="2">
        <f>'Moving Avg'!H902</f>
        <v>7.9112100000000005</v>
      </c>
      <c r="J902" s="17" t="str">
        <f>OBV!F902</f>
        <v>BULLISH</v>
      </c>
      <c r="K902" s="17" t="str">
        <f>OBV!G902</f>
        <v>NEUTRAL</v>
      </c>
      <c r="L902" s="17" t="str">
        <f>OBV!H902</f>
        <v>CONFIRMED BULLISH</v>
      </c>
    </row>
    <row r="903" spans="1:12" ht="13.5" x14ac:dyDescent="0.25">
      <c r="A903" s="3">
        <f>RSI!A903</f>
        <v>43318</v>
      </c>
      <c r="B903" s="2">
        <f>RSI!B903</f>
        <v>9.7277000000000005</v>
      </c>
      <c r="C903" s="2">
        <f>RSI!I903</f>
        <v>73.100467499310085</v>
      </c>
      <c r="D903" s="2">
        <f>MACD!E903</f>
        <v>-0.26596748432229766</v>
      </c>
      <c r="E903" s="2">
        <f>MACD!F903</f>
        <v>-0.19288579491552504</v>
      </c>
      <c r="F903" s="2">
        <f>'Moving Avg'!D903</f>
        <v>9.7020199999999992</v>
      </c>
      <c r="G903" s="2">
        <f>'Moving Avg'!F903</f>
        <v>9.3904350000000001</v>
      </c>
      <c r="H903" s="2">
        <f>'Moving Avg'!G903</f>
        <v>9.1403759999999981</v>
      </c>
      <c r="I903" s="2">
        <f>'Moving Avg'!H903</f>
        <v>7.9278089999999999</v>
      </c>
      <c r="J903" s="17" t="str">
        <f>OBV!F903</f>
        <v>BULLISH</v>
      </c>
      <c r="K903" s="17" t="str">
        <f>OBV!G903</f>
        <v>NEUTRAL</v>
      </c>
      <c r="L903" s="17" t="str">
        <f>OBV!H903</f>
        <v>CONFIRMED BULLISH</v>
      </c>
    </row>
    <row r="904" spans="1:12" ht="13.5" x14ac:dyDescent="0.25">
      <c r="A904" s="3">
        <f>RSI!A904</f>
        <v>43319</v>
      </c>
      <c r="B904" s="2">
        <f>RSI!B904</f>
        <v>9.7332999999999998</v>
      </c>
      <c r="C904" s="2">
        <f>RSI!I904</f>
        <v>73.289399264151271</v>
      </c>
      <c r="D904" s="2">
        <f>MACD!E904</f>
        <v>-0.22738312573995323</v>
      </c>
      <c r="E904" s="2">
        <f>MACD!F904</f>
        <v>-0.1997852610804107</v>
      </c>
      <c r="F904" s="2">
        <f>'Moving Avg'!D904</f>
        <v>9.7075999999999993</v>
      </c>
      <c r="G904" s="2">
        <f>'Moving Avg'!F904</f>
        <v>9.421479999999999</v>
      </c>
      <c r="H904" s="2">
        <f>'Moving Avg'!G904</f>
        <v>9.1648219999999974</v>
      </c>
      <c r="I904" s="2">
        <f>'Moving Avg'!H904</f>
        <v>7.944491000000002</v>
      </c>
      <c r="J904" s="17" t="str">
        <f>OBV!F904</f>
        <v>BULLISH</v>
      </c>
      <c r="K904" s="17" t="str">
        <f>OBV!G904</f>
        <v>NEUTRAL</v>
      </c>
      <c r="L904" s="17" t="str">
        <f>OBV!H904</f>
        <v>CONFIRMED BULLISH</v>
      </c>
    </row>
    <row r="905" spans="1:12" ht="13.5" x14ac:dyDescent="0.25">
      <c r="A905" s="3">
        <f>RSI!A905</f>
        <v>43320</v>
      </c>
      <c r="B905" s="2">
        <f>RSI!B905</f>
        <v>9.9850999999999992</v>
      </c>
      <c r="C905" s="2">
        <f>RSI!I905</f>
        <v>80.068273193668091</v>
      </c>
      <c r="D905" s="2">
        <f>MACD!E905</f>
        <v>-0.18883090034649186</v>
      </c>
      <c r="E905" s="2">
        <f>MACD!F905</f>
        <v>-0.19759438893362696</v>
      </c>
      <c r="F905" s="2">
        <f>'Moving Avg'!D905</f>
        <v>9.7635400000000008</v>
      </c>
      <c r="G905" s="2">
        <f>'Moving Avg'!F905</f>
        <v>9.4651150000000008</v>
      </c>
      <c r="H905" s="2">
        <f>'Moving Avg'!G905</f>
        <v>9.192657999999998</v>
      </c>
      <c r="I905" s="2">
        <f>'Moving Avg'!H905</f>
        <v>7.9617730000000009</v>
      </c>
      <c r="J905" s="17" t="str">
        <f>OBV!F905</f>
        <v>BULLISH</v>
      </c>
      <c r="K905" s="17" t="str">
        <f>OBV!G905</f>
        <v>NEUTRAL</v>
      </c>
      <c r="L905" s="17" t="str">
        <f>OBV!H905</f>
        <v>CONFIRMED BULLISH</v>
      </c>
    </row>
    <row r="906" spans="1:12" ht="13.5" x14ac:dyDescent="0.25">
      <c r="A906" s="3">
        <f>RSI!A906</f>
        <v>43321</v>
      </c>
      <c r="B906" s="2">
        <f>RSI!B906</f>
        <v>9.9850999999999992</v>
      </c>
      <c r="C906" s="2">
        <f>RSI!I906</f>
        <v>80.068273193668091</v>
      </c>
      <c r="D906" s="2">
        <f>MACD!E906</f>
        <v>-0.16396940295450335</v>
      </c>
      <c r="E906" s="2">
        <f>MACD!F906</f>
        <v>-0.19086939173780226</v>
      </c>
      <c r="F906" s="2">
        <f>'Moving Avg'!D906</f>
        <v>9.8217199999999991</v>
      </c>
      <c r="G906" s="2">
        <f>'Moving Avg'!F906</f>
        <v>9.5098699999999976</v>
      </c>
      <c r="H906" s="2">
        <f>'Moving Avg'!G906</f>
        <v>9.216759999999999</v>
      </c>
      <c r="I906" s="2">
        <f>'Moving Avg'!H906</f>
        <v>7.9793570000000011</v>
      </c>
      <c r="J906" s="17" t="str">
        <f>OBV!F906</f>
        <v>BULLISH</v>
      </c>
      <c r="K906" s="17" t="str">
        <f>OBV!G906</f>
        <v>NEUTRAL</v>
      </c>
      <c r="L906" s="17" t="str">
        <f>OBV!H906</f>
        <v>CONFIRMED BULLISH</v>
      </c>
    </row>
    <row r="907" spans="1:12" ht="13.5" x14ac:dyDescent="0.25">
      <c r="A907" s="3">
        <f>RSI!A907</f>
        <v>43322</v>
      </c>
      <c r="B907" s="2">
        <f>RSI!B907</f>
        <v>10.236800000000001</v>
      </c>
      <c r="C907" s="2">
        <f>RSI!I907</f>
        <v>84.599417596347507</v>
      </c>
      <c r="D907" s="2">
        <f>MACD!E907</f>
        <v>-0.16649649869634153</v>
      </c>
      <c r="E907" s="2">
        <f>MACD!F907</f>
        <v>-0.18599481312951013</v>
      </c>
      <c r="F907" s="2">
        <f>'Moving Avg'!D907</f>
        <v>9.9336000000000002</v>
      </c>
      <c r="G907" s="2">
        <f>'Moving Avg'!F907</f>
        <v>9.5672099999999993</v>
      </c>
      <c r="H907" s="2">
        <f>'Moving Avg'!G907</f>
        <v>9.2397459999999985</v>
      </c>
      <c r="I907" s="2">
        <f>'Moving Avg'!H907</f>
        <v>7.9984740000000007</v>
      </c>
      <c r="J907" s="17" t="str">
        <f>OBV!F907</f>
        <v>BULLISH</v>
      </c>
      <c r="K907" s="17" t="str">
        <f>OBV!G907</f>
        <v>NEUTRAL</v>
      </c>
      <c r="L907" s="17" t="str">
        <f>OBV!H907</f>
        <v>CONFIRMED BULLISH</v>
      </c>
    </row>
    <row r="908" spans="1:12" ht="13.5" x14ac:dyDescent="0.25">
      <c r="A908" s="3">
        <f>RSI!A908</f>
        <v>43326</v>
      </c>
      <c r="B908" s="2">
        <f>RSI!B908</f>
        <v>10.5053</v>
      </c>
      <c r="C908" s="2">
        <f>RSI!I908</f>
        <v>87.788569914298435</v>
      </c>
      <c r="D908" s="2">
        <f>MACD!E908</f>
        <v>-0.199847397084433</v>
      </c>
      <c r="E908" s="2">
        <f>MACD!F908</f>
        <v>-0.18876532992049472</v>
      </c>
      <c r="F908" s="2">
        <f>'Moving Avg'!D908</f>
        <v>10.089119999999999</v>
      </c>
      <c r="G908" s="2">
        <f>'Moving Avg'!F908</f>
        <v>9.6449649999999991</v>
      </c>
      <c r="H908" s="2">
        <f>'Moving Avg'!G908</f>
        <v>9.2691999999999979</v>
      </c>
      <c r="I908" s="2">
        <f>'Moving Avg'!H908</f>
        <v>8.0186865000000029</v>
      </c>
      <c r="J908" s="17" t="str">
        <f>OBV!F908</f>
        <v>BULLISH</v>
      </c>
      <c r="K908" s="17" t="str">
        <f>OBV!G908</f>
        <v>NEUTRAL</v>
      </c>
      <c r="L908" s="17" t="str">
        <f>OBV!H908</f>
        <v>CONFIRMED BULLISH</v>
      </c>
    </row>
    <row r="909" spans="1:12" ht="13.5" x14ac:dyDescent="0.25">
      <c r="A909" s="3">
        <f>RSI!A909</f>
        <v>43327</v>
      </c>
      <c r="B909" s="2">
        <f>RSI!B909</f>
        <v>10.192</v>
      </c>
      <c r="C909" s="2">
        <f>RSI!I909</f>
        <v>69.661363624728182</v>
      </c>
      <c r="D909" s="2">
        <f>MACD!E909</f>
        <v>-0.19765625027072353</v>
      </c>
      <c r="E909" s="2">
        <f>MACD!F909</f>
        <v>-0.19054351399054048</v>
      </c>
      <c r="F909" s="2">
        <f>'Moving Avg'!D909</f>
        <v>10.180859999999999</v>
      </c>
      <c r="G909" s="2">
        <f>'Moving Avg'!F909</f>
        <v>9.6986650000000001</v>
      </c>
      <c r="H909" s="2">
        <f>'Moving Avg'!G909</f>
        <v>9.2919479999999997</v>
      </c>
      <c r="I909" s="2">
        <f>'Moving Avg'!H909</f>
        <v>8.0373870000000025</v>
      </c>
      <c r="J909" s="17" t="str">
        <f>OBV!F909</f>
        <v>BULLISH</v>
      </c>
      <c r="K909" s="17" t="str">
        <f>OBV!G909</f>
        <v>NEUTRAL</v>
      </c>
      <c r="L909" s="17" t="str">
        <f>OBV!H909</f>
        <v>CONFIRMED BULLISH</v>
      </c>
    </row>
    <row r="910" spans="1:12" ht="13.5" x14ac:dyDescent="0.25">
      <c r="A910" s="3">
        <f>RSI!A910</f>
        <v>43328</v>
      </c>
      <c r="B910" s="2">
        <f>RSI!B910</f>
        <v>10.1808</v>
      </c>
      <c r="C910" s="2">
        <f>RSI!I910</f>
        <v>69.111963886771107</v>
      </c>
      <c r="D910" s="2">
        <f>MACD!E910</f>
        <v>-0.19840271643923479</v>
      </c>
      <c r="E910" s="2">
        <f>MACD!F910</f>
        <v>-0.19211535448027936</v>
      </c>
      <c r="F910" s="2">
        <f>'Moving Avg'!D910</f>
        <v>10.219999999999999</v>
      </c>
      <c r="G910" s="2">
        <f>'Moving Avg'!F910</f>
        <v>9.7523649999999993</v>
      </c>
      <c r="H910" s="2">
        <f>'Moving Avg'!G910</f>
        <v>9.3145819999999997</v>
      </c>
      <c r="I910" s="2">
        <f>'Moving Avg'!H910</f>
        <v>8.0564435000000021</v>
      </c>
      <c r="J910" s="17" t="str">
        <f>OBV!F910</f>
        <v>BULLISH</v>
      </c>
      <c r="K910" s="17" t="str">
        <f>OBV!G910</f>
        <v>NEUTRAL</v>
      </c>
      <c r="L910" s="17" t="str">
        <f>OBV!H910</f>
        <v>CONFIRMED BULLISH</v>
      </c>
    </row>
    <row r="911" spans="1:12" ht="13.5" x14ac:dyDescent="0.25">
      <c r="A911" s="3">
        <f>RSI!A911</f>
        <v>43329</v>
      </c>
      <c r="B911" s="2">
        <f>RSI!B911</f>
        <v>10.069000000000001</v>
      </c>
      <c r="C911" s="2">
        <f>RSI!I911</f>
        <v>63.710448666591695</v>
      </c>
      <c r="D911" s="2">
        <f>MACD!E911</f>
        <v>-0.19558581424716337</v>
      </c>
      <c r="E911" s="2">
        <f>MACD!F911</f>
        <v>-0.19280944643365616</v>
      </c>
      <c r="F911" s="2">
        <f>'Moving Avg'!D911</f>
        <v>10.23678</v>
      </c>
      <c r="G911" s="2">
        <f>'Moving Avg'!F911</f>
        <v>9.7987949999999984</v>
      </c>
      <c r="H911" s="2">
        <f>'Moving Avg'!G911</f>
        <v>9.3353099999999998</v>
      </c>
      <c r="I911" s="2">
        <f>'Moving Avg'!H911</f>
        <v>8.0746665000000011</v>
      </c>
      <c r="J911" s="17" t="str">
        <f>OBV!F911</f>
        <v>BULLISH</v>
      </c>
      <c r="K911" s="17" t="str">
        <f>OBV!G911</f>
        <v>NEUTRAL</v>
      </c>
      <c r="L911" s="17" t="str">
        <f>OBV!H911</f>
        <v>CONFIRMED BULLISH</v>
      </c>
    </row>
    <row r="912" spans="1:12" ht="13.5" x14ac:dyDescent="0.25">
      <c r="A912" s="3">
        <f>RSI!A912</f>
        <v>43332</v>
      </c>
      <c r="B912" s="2">
        <f>RSI!B912</f>
        <v>10.069000000000001</v>
      </c>
      <c r="C912" s="2">
        <f>RSI!I912</f>
        <v>63.710448666591695</v>
      </c>
      <c r="D912" s="2">
        <f>MACD!E912</f>
        <v>-0.19800578188303675</v>
      </c>
      <c r="E912" s="2">
        <f>MACD!F912</f>
        <v>-0.19384871352353231</v>
      </c>
      <c r="F912" s="2">
        <f>'Moving Avg'!D912</f>
        <v>10.20322</v>
      </c>
      <c r="G912" s="2">
        <f>'Moving Avg'!F912</f>
        <v>9.8463449999999977</v>
      </c>
      <c r="H912" s="2">
        <f>'Moving Avg'!G912</f>
        <v>9.356148000000001</v>
      </c>
      <c r="I912" s="2">
        <f>'Moving Avg'!H912</f>
        <v>8.0929170000000017</v>
      </c>
      <c r="J912" s="17" t="str">
        <f>OBV!F912</f>
        <v>BEARISH</v>
      </c>
      <c r="K912" s="17" t="str">
        <f>OBV!G912</f>
        <v>NEUTRAL</v>
      </c>
      <c r="L912" s="17" t="str">
        <f>OBV!H912</f>
        <v>CONFIRMED BEARISH</v>
      </c>
    </row>
    <row r="913" spans="1:12" ht="13.5" x14ac:dyDescent="0.25">
      <c r="A913" s="3">
        <f>RSI!A913</f>
        <v>43335</v>
      </c>
      <c r="B913" s="2">
        <f>RSI!B913</f>
        <v>10.069000000000001</v>
      </c>
      <c r="C913" s="2">
        <f>RSI!I913</f>
        <v>63.710448666591702</v>
      </c>
      <c r="D913" s="2">
        <f>MACD!E913</f>
        <v>-0.19436950829994082</v>
      </c>
      <c r="E913" s="2">
        <f>MACD!F913</f>
        <v>-0.19395287247881401</v>
      </c>
      <c r="F913" s="2">
        <f>'Moving Avg'!D913</f>
        <v>10.115960000000001</v>
      </c>
      <c r="G913" s="2">
        <f>'Moving Avg'!F913</f>
        <v>9.8868999999999989</v>
      </c>
      <c r="H913" s="2">
        <f>'Moving Avg'!G913</f>
        <v>9.3774259999999998</v>
      </c>
      <c r="I913" s="2">
        <f>'Moving Avg'!H913</f>
        <v>8.1114695000000019</v>
      </c>
      <c r="J913" s="17" t="str">
        <f>OBV!F913</f>
        <v>BEARISH</v>
      </c>
      <c r="K913" s="17" t="str">
        <f>OBV!G913</f>
        <v>NEUTRAL</v>
      </c>
      <c r="L913" s="17" t="str">
        <f>OBV!H913</f>
        <v>CONFIRMED BEARISH</v>
      </c>
    </row>
    <row r="914" spans="1:12" ht="13.5" x14ac:dyDescent="0.25">
      <c r="A914" s="3">
        <f>RSI!A914</f>
        <v>43336</v>
      </c>
      <c r="B914" s="2">
        <f>RSI!B914</f>
        <v>10.052199999999999</v>
      </c>
      <c r="C914" s="2">
        <f>RSI!I914</f>
        <v>62.78942580588928</v>
      </c>
      <c r="D914" s="2">
        <f>MACD!E914</f>
        <v>-0.1910890146573454</v>
      </c>
      <c r="E914" s="2">
        <f>MACD!F914</f>
        <v>-0.19338010091452032</v>
      </c>
      <c r="F914" s="2">
        <f>'Moving Avg'!D914</f>
        <v>10.088000000000001</v>
      </c>
      <c r="G914" s="2">
        <f>'Moving Avg'!F914</f>
        <v>9.9129100000000001</v>
      </c>
      <c r="H914" s="2">
        <f>'Moving Avg'!G914</f>
        <v>9.3988060000000004</v>
      </c>
      <c r="I914" s="2">
        <f>'Moving Avg'!H914</f>
        <v>8.130157500000001</v>
      </c>
      <c r="J914" s="17" t="str">
        <f>OBV!F914</f>
        <v>BEARISH</v>
      </c>
      <c r="K914" s="17" t="str">
        <f>OBV!G914</f>
        <v>NEUTRAL</v>
      </c>
      <c r="L914" s="17" t="str">
        <f>OBV!H914</f>
        <v>CONFIRMED BEARISH</v>
      </c>
    </row>
    <row r="915" spans="1:12" ht="13.5" x14ac:dyDescent="0.25">
      <c r="A915" s="3">
        <f>RSI!A915</f>
        <v>43339</v>
      </c>
      <c r="B915" s="2">
        <f>RSI!B915</f>
        <v>10.052199999999999</v>
      </c>
      <c r="C915" s="2">
        <f>RSI!I915</f>
        <v>62.789425805889273</v>
      </c>
      <c r="D915" s="2">
        <f>MACD!E915</f>
        <v>-0.15123690123756539</v>
      </c>
      <c r="E915" s="2">
        <f>MACD!F915</f>
        <v>-0.18495146097912935</v>
      </c>
      <c r="F915" s="2">
        <f>'Moving Avg'!D915</f>
        <v>10.062279999999999</v>
      </c>
      <c r="G915" s="2">
        <f>'Moving Avg'!F915</f>
        <v>9.9302499999999991</v>
      </c>
      <c r="H915" s="2">
        <f>'Moving Avg'!G915</f>
        <v>9.4198559999999993</v>
      </c>
      <c r="I915" s="2">
        <f>'Moving Avg'!H915</f>
        <v>8.148214000000003</v>
      </c>
      <c r="J915" s="17" t="str">
        <f>OBV!F915</f>
        <v>BEARISH</v>
      </c>
      <c r="K915" s="17" t="str">
        <f>OBV!G915</f>
        <v>NEUTRAL</v>
      </c>
      <c r="L915" s="17" t="str">
        <f>OBV!H915</f>
        <v>CONFIRMED BEARISH</v>
      </c>
    </row>
    <row r="916" spans="1:12" ht="13.5" x14ac:dyDescent="0.25">
      <c r="A916" s="3">
        <f>RSI!A916</f>
        <v>43340</v>
      </c>
      <c r="B916" s="2">
        <f>RSI!B916</f>
        <v>10.013</v>
      </c>
      <c r="C916" s="2">
        <f>RSI!I916</f>
        <v>60.425540283970328</v>
      </c>
      <c r="D916" s="2">
        <f>MACD!E916</f>
        <v>-0.11615120666380641</v>
      </c>
      <c r="E916" s="2">
        <f>MACD!F916</f>
        <v>-0.17119141011606476</v>
      </c>
      <c r="F916" s="2">
        <f>'Moving Avg'!D916</f>
        <v>10.051080000000001</v>
      </c>
      <c r="G916" s="2">
        <f>'Moving Avg'!F916</f>
        <v>9.9470299999999998</v>
      </c>
      <c r="H916" s="2">
        <f>'Moving Avg'!G916</f>
        <v>9.4377560000000003</v>
      </c>
      <c r="I916" s="2">
        <f>'Moving Avg'!H916</f>
        <v>8.1655255000000029</v>
      </c>
      <c r="J916" s="17" t="str">
        <f>OBV!F916</f>
        <v>BEARISH</v>
      </c>
      <c r="K916" s="17" t="str">
        <f>OBV!G916</f>
        <v>NEUTRAL</v>
      </c>
      <c r="L916" s="17" t="str">
        <f>OBV!H916</f>
        <v>CONFIRMED BEARISH</v>
      </c>
    </row>
    <row r="917" spans="1:12" ht="13.5" x14ac:dyDescent="0.25">
      <c r="A917" s="3">
        <f>RSI!A917</f>
        <v>43341</v>
      </c>
      <c r="B917" s="2">
        <f>RSI!B917</f>
        <v>9.9514999999999993</v>
      </c>
      <c r="C917" s="2">
        <f>RSI!I917</f>
        <v>56.811836974569978</v>
      </c>
      <c r="D917" s="2">
        <f>MACD!E917</f>
        <v>-4.4378070383352508E-2</v>
      </c>
      <c r="E917" s="2">
        <f>MACD!F917</f>
        <v>-0.14582874216952232</v>
      </c>
      <c r="F917" s="2">
        <f>'Moving Avg'!D917</f>
        <v>10.02758</v>
      </c>
      <c r="G917" s="2">
        <f>'Moving Avg'!F917</f>
        <v>9.9612949999999998</v>
      </c>
      <c r="H917" s="2">
        <f>'Moving Avg'!G917</f>
        <v>9.4546500000000009</v>
      </c>
      <c r="I917" s="2">
        <f>'Moving Avg'!H917</f>
        <v>8.1824195000000017</v>
      </c>
      <c r="J917" s="17" t="str">
        <f>OBV!F917</f>
        <v>BEARISH</v>
      </c>
      <c r="K917" s="17" t="str">
        <f>OBV!G917</f>
        <v>NEUTRAL</v>
      </c>
      <c r="L917" s="17" t="str">
        <f>OBV!H917</f>
        <v>CONFIRMED BEARISH</v>
      </c>
    </row>
    <row r="918" spans="1:12" ht="13.5" x14ac:dyDescent="0.25">
      <c r="A918" s="3">
        <f>RSI!A918</f>
        <v>43342</v>
      </c>
      <c r="B918" s="2">
        <f>RSI!B918</f>
        <v>9.8396000000000008</v>
      </c>
      <c r="C918" s="2">
        <f>RSI!I918</f>
        <v>50.852672318924824</v>
      </c>
      <c r="D918" s="2">
        <f>MACD!E918</f>
        <v>6.5208040040175774E-2</v>
      </c>
      <c r="E918" s="2">
        <f>MACD!F918</f>
        <v>-0.10362138572758271</v>
      </c>
      <c r="F918" s="2">
        <f>'Moving Avg'!D918</f>
        <v>9.9817</v>
      </c>
      <c r="G918" s="2">
        <f>'Moving Avg'!F918</f>
        <v>9.9721999999999991</v>
      </c>
      <c r="H918" s="2">
        <f>'Moving Avg'!G918</f>
        <v>9.4693059999999996</v>
      </c>
      <c r="I918" s="2">
        <f>'Moving Avg'!H918</f>
        <v>8.1989190000000018</v>
      </c>
      <c r="J918" s="17" t="str">
        <f>OBV!F918</f>
        <v>BEARISH</v>
      </c>
      <c r="K918" s="17" t="str">
        <f>OBV!G918</f>
        <v>NEUTRAL</v>
      </c>
      <c r="L918" s="17" t="str">
        <f>OBV!H918</f>
        <v>CONFIRMED BEARISH</v>
      </c>
    </row>
    <row r="919" spans="1:12" ht="13.5" x14ac:dyDescent="0.25">
      <c r="A919" s="3">
        <f>RSI!A919</f>
        <v>43343</v>
      </c>
      <c r="B919" s="2">
        <f>RSI!B919</f>
        <v>9.8675999999999995</v>
      </c>
      <c r="C919" s="2">
        <f>RSI!I919</f>
        <v>52.203667364585705</v>
      </c>
      <c r="D919" s="2">
        <f>MACD!E919</f>
        <v>0.10763524290715409</v>
      </c>
      <c r="E919" s="2">
        <f>MACD!F919</f>
        <v>-6.137006000063535E-2</v>
      </c>
      <c r="F919" s="2">
        <f>'Moving Avg'!D919</f>
        <v>9.9447799999999997</v>
      </c>
      <c r="G919" s="2">
        <f>'Moving Avg'!F919</f>
        <v>9.9803100000000011</v>
      </c>
      <c r="H919" s="2">
        <f>'Moving Avg'!G919</f>
        <v>9.4842980000000008</v>
      </c>
      <c r="I919" s="2">
        <f>'Moving Avg'!H919</f>
        <v>8.2154485000000008</v>
      </c>
      <c r="J919" s="17" t="str">
        <f>OBV!F919</f>
        <v>BEARISH</v>
      </c>
      <c r="K919" s="17" t="str">
        <f>OBV!G919</f>
        <v>NEUTRAL</v>
      </c>
      <c r="L919" s="17" t="str">
        <f>OBV!H919</f>
        <v>CONFIRMED BEARISH</v>
      </c>
    </row>
    <row r="920" spans="1:12" ht="13.5" x14ac:dyDescent="0.25">
      <c r="A920" s="3">
        <f>RSI!A920</f>
        <v>43346</v>
      </c>
      <c r="B920" s="2">
        <f>RSI!B920</f>
        <v>9.6494</v>
      </c>
      <c r="C920" s="2">
        <f>RSI!I920</f>
        <v>42.418091822698969</v>
      </c>
      <c r="D920" s="2">
        <f>MACD!E920</f>
        <v>0.15778606859601574</v>
      </c>
      <c r="E920" s="2">
        <f>MACD!F920</f>
        <v>-1.7538834281305135E-2</v>
      </c>
      <c r="F920" s="2">
        <f>'Moving Avg'!D920</f>
        <v>9.8642199999999995</v>
      </c>
      <c r="G920" s="2">
        <f>'Moving Avg'!F920</f>
        <v>9.9775100000000005</v>
      </c>
      <c r="H920" s="2">
        <f>'Moving Avg'!G920</f>
        <v>9.4949259999999995</v>
      </c>
      <c r="I920" s="2">
        <f>'Moving Avg'!H920</f>
        <v>8.2307775000000039</v>
      </c>
      <c r="J920" s="17" t="str">
        <f>OBV!F920</f>
        <v>BEARISH</v>
      </c>
      <c r="K920" s="17" t="str">
        <f>OBV!G920</f>
        <v>NEUTRAL</v>
      </c>
      <c r="L920" s="17" t="str">
        <f>OBV!H920</f>
        <v>CONFIRMED BEARISH</v>
      </c>
    </row>
    <row r="921" spans="1:12" ht="13.5" x14ac:dyDescent="0.25">
      <c r="A921" s="3">
        <f>RSI!A921</f>
        <v>43347</v>
      </c>
      <c r="B921" s="2">
        <f>RSI!B921</f>
        <v>9.4535999999999998</v>
      </c>
      <c r="C921" s="2">
        <f>RSI!I921</f>
        <v>35.912667243073642</v>
      </c>
      <c r="D921" s="2">
        <f>MACD!E921</f>
        <v>0.1986394383682466</v>
      </c>
      <c r="E921" s="2">
        <f>MACD!F921</f>
        <v>2.5696820248605211E-2</v>
      </c>
      <c r="F921" s="2">
        <f>'Moving Avg'!D921</f>
        <v>9.7523400000000002</v>
      </c>
      <c r="G921" s="2">
        <f>'Moving Avg'!F921</f>
        <v>9.965480000000003</v>
      </c>
      <c r="H921" s="2">
        <f>'Moving Avg'!G921</f>
        <v>9.5028679999999994</v>
      </c>
      <c r="I921" s="2">
        <f>'Moving Avg'!H921</f>
        <v>8.2451275000000024</v>
      </c>
      <c r="J921" s="17" t="str">
        <f>OBV!F921</f>
        <v>BEARISH</v>
      </c>
      <c r="K921" s="17" t="str">
        <f>OBV!G921</f>
        <v>NEUTRAL</v>
      </c>
      <c r="L921" s="17" t="str">
        <f>OBV!H921</f>
        <v>CONFIRMED BEARISH</v>
      </c>
    </row>
    <row r="922" spans="1:12" ht="13.5" x14ac:dyDescent="0.25">
      <c r="A922" s="3">
        <f>RSI!A922</f>
        <v>43348</v>
      </c>
      <c r="B922" s="2">
        <f>RSI!B922</f>
        <v>9.5096000000000007</v>
      </c>
      <c r="C922" s="2">
        <f>RSI!I922</f>
        <v>38.803424734220229</v>
      </c>
      <c r="D922" s="2">
        <f>MACD!E922</f>
        <v>0.23124832421978603</v>
      </c>
      <c r="E922" s="2">
        <f>MACD!F922</f>
        <v>6.680712104284138E-2</v>
      </c>
      <c r="F922" s="2">
        <f>'Moving Avg'!D922</f>
        <v>9.6639599999999994</v>
      </c>
      <c r="G922" s="2">
        <f>'Moving Avg'!F922</f>
        <v>9.9570900000000009</v>
      </c>
      <c r="H922" s="2">
        <f>'Moving Avg'!G922</f>
        <v>9.5151739999999982</v>
      </c>
      <c r="I922" s="2">
        <f>'Moving Avg'!H922</f>
        <v>8.2591805000000029</v>
      </c>
      <c r="J922" s="17" t="str">
        <f>OBV!F922</f>
        <v>BEARISH</v>
      </c>
      <c r="K922" s="17" t="str">
        <f>OBV!G922</f>
        <v>NEUTRAL</v>
      </c>
      <c r="L922" s="17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9.4984000000000002</v>
      </c>
      <c r="C923" s="2">
        <f>RSI!I923</f>
        <v>38.430066888462079</v>
      </c>
      <c r="D923" s="2">
        <f>MACD!E923</f>
        <v>0.26136584647703565</v>
      </c>
      <c r="E923" s="2">
        <f>MACD!F923</f>
        <v>0.10571886612968023</v>
      </c>
      <c r="F923" s="2">
        <f>'Moving Avg'!D923</f>
        <v>9.59572</v>
      </c>
      <c r="G923" s="2">
        <f>'Moving Avg'!F923</f>
        <v>9.9456249999999997</v>
      </c>
      <c r="H923" s="2">
        <f>'Moving Avg'!G923</f>
        <v>9.528375999999998</v>
      </c>
      <c r="I923" s="2">
        <f>'Moving Avg'!H923</f>
        <v>8.2731775000000045</v>
      </c>
      <c r="J923" s="17" t="str">
        <f>OBV!F923</f>
        <v>BEARISH</v>
      </c>
      <c r="K923" s="17" t="str">
        <f>OBV!G923</f>
        <v>NEUTRAL</v>
      </c>
      <c r="L923" s="17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9.7277000000000005</v>
      </c>
      <c r="C924" s="2">
        <f>RSI!I924</f>
        <v>49.205661589711134</v>
      </c>
      <c r="D924" s="2">
        <f>MACD!E924</f>
        <v>0.26891643119166453</v>
      </c>
      <c r="E924" s="2">
        <f>MACD!F924</f>
        <v>0.1383583791420771</v>
      </c>
      <c r="F924" s="2">
        <f>'Moving Avg'!D924</f>
        <v>9.5677400000000006</v>
      </c>
      <c r="G924" s="2">
        <f>'Moving Avg'!F924</f>
        <v>9.9453449999999997</v>
      </c>
      <c r="H924" s="2">
        <f>'Moving Avg'!G924</f>
        <v>9.5463880000000003</v>
      </c>
      <c r="I924" s="2">
        <f>'Moving Avg'!H924</f>
        <v>8.2884585000000008</v>
      </c>
      <c r="J924" s="17" t="str">
        <f>OBV!F924</f>
        <v>BEARISH</v>
      </c>
      <c r="K924" s="17" t="str">
        <f>OBV!G924</f>
        <v>NEUTRAL</v>
      </c>
      <c r="L924" s="17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9.7893000000000008</v>
      </c>
      <c r="C925" s="2">
        <f>RSI!I925</f>
        <v>51.653586915770475</v>
      </c>
      <c r="D925" s="2">
        <f>MACD!E925</f>
        <v>0.27090259948726647</v>
      </c>
      <c r="E925" s="2">
        <f>MACD!F925</f>
        <v>0.16486722321111499</v>
      </c>
      <c r="F925" s="2">
        <f>'Moving Avg'!D925</f>
        <v>9.59572</v>
      </c>
      <c r="G925" s="2">
        <f>'Moving Avg'!F925</f>
        <v>9.9355550000000008</v>
      </c>
      <c r="H925" s="2">
        <f>'Moving Avg'!G925</f>
        <v>9.5659679999999998</v>
      </c>
      <c r="I925" s="2">
        <f>'Moving Avg'!H925</f>
        <v>8.3039375000000017</v>
      </c>
      <c r="J925" s="17" t="str">
        <f>OBV!F925</f>
        <v>BEARISH</v>
      </c>
      <c r="K925" s="17" t="str">
        <f>OBV!G925</f>
        <v>NEUTRAL</v>
      </c>
      <c r="L925" s="17" t="str">
        <f>OBV!H925</f>
        <v>BEARISH DIVERGENCE</v>
      </c>
    </row>
    <row r="926" spans="1:12" ht="13.5" x14ac:dyDescent="0.25">
      <c r="A926" s="3">
        <f>RSI!A926</f>
        <v>43355</v>
      </c>
      <c r="B926" s="2">
        <f>RSI!B926</f>
        <v>9.7053999999999991</v>
      </c>
      <c r="C926" s="2">
        <f>RSI!I926</f>
        <v>48.243337564568051</v>
      </c>
      <c r="D926" s="2">
        <f>MACD!E926</f>
        <v>0.27255156211786868</v>
      </c>
      <c r="E926" s="2">
        <f>MACD!F926</f>
        <v>0.18640409099246574</v>
      </c>
      <c r="F926" s="2">
        <f>'Moving Avg'!D926</f>
        <v>9.6460800000000013</v>
      </c>
      <c r="G926" s="2">
        <f>'Moving Avg'!F926</f>
        <v>9.9215700000000009</v>
      </c>
      <c r="H926" s="2">
        <f>'Moving Avg'!G926</f>
        <v>9.5850999999999988</v>
      </c>
      <c r="I926" s="2">
        <f>'Moving Avg'!H926</f>
        <v>8.3193815000000022</v>
      </c>
      <c r="J926" s="17" t="str">
        <f>OBV!F926</f>
        <v>BULLISH</v>
      </c>
      <c r="K926" s="17" t="str">
        <f>OBV!G926</f>
        <v>NEUTRAL</v>
      </c>
      <c r="L926" s="17" t="str">
        <f>OBV!H926</f>
        <v>CONFIRMED BULLISH</v>
      </c>
    </row>
    <row r="927" spans="1:12" ht="13.5" x14ac:dyDescent="0.25">
      <c r="A927" s="3">
        <f>RSI!A927</f>
        <v>43356</v>
      </c>
      <c r="B927" s="2">
        <f>RSI!B927</f>
        <v>9.5039999999999996</v>
      </c>
      <c r="C927" s="2">
        <f>RSI!I927</f>
        <v>41.209875614493185</v>
      </c>
      <c r="D927" s="2">
        <f>MACD!E927</f>
        <v>0.27969987686130082</v>
      </c>
      <c r="E927" s="2">
        <f>MACD!F927</f>
        <v>0.20506324816623278</v>
      </c>
      <c r="F927" s="2">
        <f>'Moving Avg'!D927</f>
        <v>9.6449600000000011</v>
      </c>
      <c r="G927" s="2">
        <f>'Moving Avg'!F927</f>
        <v>9.8849300000000007</v>
      </c>
      <c r="H927" s="2">
        <f>'Moving Avg'!G927</f>
        <v>9.5990840000000013</v>
      </c>
      <c r="I927" s="2">
        <f>'Moving Avg'!H927</f>
        <v>8.3334065000000024</v>
      </c>
      <c r="J927" s="17" t="str">
        <f>OBV!F927</f>
        <v>BULLISH</v>
      </c>
      <c r="K927" s="17" t="str">
        <f>OBV!G927</f>
        <v>NEUTRAL</v>
      </c>
      <c r="L927" s="17" t="str">
        <f>OBV!H927</f>
        <v>BULLISH DIVERGENCE</v>
      </c>
    </row>
    <row r="928" spans="1:12" ht="13.5" x14ac:dyDescent="0.25">
      <c r="A928" s="3">
        <f>RSI!A928</f>
        <v>43357</v>
      </c>
      <c r="B928" s="2">
        <f>RSI!B928</f>
        <v>9.3977000000000004</v>
      </c>
      <c r="C928" s="2">
        <f>RSI!I928</f>
        <v>38.056208856049579</v>
      </c>
      <c r="D928" s="2">
        <f>MACD!E928</f>
        <v>0.27787134992967211</v>
      </c>
      <c r="E928" s="2">
        <f>MACD!F928</f>
        <v>0.21962486851892066</v>
      </c>
      <c r="F928" s="2">
        <f>'Moving Avg'!D928</f>
        <v>9.6248199999999997</v>
      </c>
      <c r="G928" s="2">
        <f>'Moving Avg'!F928</f>
        <v>9.8295500000000011</v>
      </c>
      <c r="H928" s="2">
        <f>'Moving Avg'!G928</f>
        <v>9.606916</v>
      </c>
      <c r="I928" s="2">
        <f>'Moving Avg'!H928</f>
        <v>8.3463510000000003</v>
      </c>
      <c r="J928" s="17" t="str">
        <f>OBV!F928</f>
        <v>BULLISH</v>
      </c>
      <c r="K928" s="17" t="str">
        <f>OBV!G928</f>
        <v>NEUTRAL</v>
      </c>
      <c r="L928" s="17" t="str">
        <f>OBV!H928</f>
        <v>BULLISH DIVERGENCE</v>
      </c>
    </row>
    <row r="929" spans="1:12" ht="13.5" x14ac:dyDescent="0.25">
      <c r="A929" s="3">
        <f>RSI!A929</f>
        <v>43360</v>
      </c>
      <c r="B929" s="2">
        <f>RSI!B929</f>
        <v>9.4535999999999998</v>
      </c>
      <c r="C929" s="2">
        <f>RSI!I929</f>
        <v>40.62927003302454</v>
      </c>
      <c r="D929" s="2">
        <f>MACD!E929</f>
        <v>0.27847496729173393</v>
      </c>
      <c r="E929" s="2">
        <f>MACD!F929</f>
        <v>0.23139488827348331</v>
      </c>
      <c r="F929" s="2">
        <f>'Moving Avg'!D929</f>
        <v>9.57</v>
      </c>
      <c r="G929" s="2">
        <f>'Moving Avg'!F929</f>
        <v>9.7926299999999991</v>
      </c>
      <c r="H929" s="2">
        <f>'Moving Avg'!G929</f>
        <v>9.6147460000000002</v>
      </c>
      <c r="I929" s="2">
        <f>'Moving Avg'!H929</f>
        <v>8.3595749999999995</v>
      </c>
      <c r="J929" s="17" t="str">
        <f>OBV!F929</f>
        <v>BEARISH</v>
      </c>
      <c r="K929" s="17" t="str">
        <f>OBV!G929</f>
        <v>NEUTRAL</v>
      </c>
      <c r="L929" s="17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9.4928000000000008</v>
      </c>
      <c r="C930" s="2">
        <f>RSI!I930</f>
        <v>42.435068438989219</v>
      </c>
      <c r="D930" s="2">
        <f>MACD!E930</f>
        <v>0.24401939722164734</v>
      </c>
      <c r="E930" s="2">
        <f>MACD!F930</f>
        <v>0.23391979006311614</v>
      </c>
      <c r="F930" s="2">
        <f>'Moving Avg'!D930</f>
        <v>9.5106999999999999</v>
      </c>
      <c r="G930" s="2">
        <f>'Moving Avg'!F930</f>
        <v>9.7582299999999975</v>
      </c>
      <c r="H930" s="2">
        <f>'Moving Avg'!G930</f>
        <v>9.6244800000000001</v>
      </c>
      <c r="I930" s="2">
        <f>'Moving Avg'!H930</f>
        <v>8.373269500000001</v>
      </c>
      <c r="J930" s="17" t="str">
        <f>OBV!F930</f>
        <v>BEARISH</v>
      </c>
      <c r="K930" s="17" t="str">
        <f>OBV!G930</f>
        <v>NEUTRAL</v>
      </c>
      <c r="L930" s="17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9.4257000000000009</v>
      </c>
      <c r="C931" s="2">
        <f>RSI!I931</f>
        <v>40.182121930800633</v>
      </c>
      <c r="D931" s="2">
        <f>MACD!E931</f>
        <v>0.19087535346620399</v>
      </c>
      <c r="E931" s="2">
        <f>MACD!F931</f>
        <v>0.22531090274373372</v>
      </c>
      <c r="F931" s="2">
        <f>'Moving Avg'!D931</f>
        <v>9.4547600000000003</v>
      </c>
      <c r="G931" s="2">
        <f>'Moving Avg'!F931</f>
        <v>9.7260650000000002</v>
      </c>
      <c r="H931" s="2">
        <f>'Moving Avg'!G931</f>
        <v>9.6306340000000006</v>
      </c>
      <c r="I931" s="2">
        <f>'Moving Avg'!H931</f>
        <v>8.3863540000000008</v>
      </c>
      <c r="J931" s="17" t="str">
        <f>OBV!F931</f>
        <v>BEARISH</v>
      </c>
      <c r="K931" s="17" t="str">
        <f>OBV!G931</f>
        <v>NEUTRAL</v>
      </c>
      <c r="L931" s="17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9.4257000000000009</v>
      </c>
      <c r="C932" s="2">
        <f>RSI!I932</f>
        <v>40.182121930800619</v>
      </c>
      <c r="D932" s="2">
        <f>MACD!E932</f>
        <v>0.15599639777785335</v>
      </c>
      <c r="E932" s="2">
        <f>MACD!F932</f>
        <v>0.21144800175055767</v>
      </c>
      <c r="F932" s="2">
        <f>'Moving Avg'!D932</f>
        <v>9.4390999999999998</v>
      </c>
      <c r="G932" s="2">
        <f>'Moving Avg'!F932</f>
        <v>9.6938999999999993</v>
      </c>
      <c r="H932" s="2">
        <f>'Moving Avg'!G932</f>
        <v>9.6356699999999993</v>
      </c>
      <c r="I932" s="2">
        <f>'Moving Avg'!H932</f>
        <v>8.3994384999999987</v>
      </c>
      <c r="J932" s="17" t="str">
        <f>OBV!F932</f>
        <v>BEARISH</v>
      </c>
      <c r="K932" s="17" t="str">
        <f>OBV!G932</f>
        <v>NEUTRAL</v>
      </c>
      <c r="L932" s="17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9.3361999999999998</v>
      </c>
      <c r="C933" s="2">
        <f>RSI!I933</f>
        <v>37.132473765033275</v>
      </c>
      <c r="D933" s="2">
        <f>MACD!E933</f>
        <v>0.13275452197897053</v>
      </c>
      <c r="E933" s="2">
        <f>MACD!F933</f>
        <v>0.19570930579624024</v>
      </c>
      <c r="F933" s="2">
        <f>'Moving Avg'!D933</f>
        <v>9.4268000000000001</v>
      </c>
      <c r="G933" s="2">
        <f>'Moving Avg'!F933</f>
        <v>9.6572599999999973</v>
      </c>
      <c r="H933" s="2">
        <f>'Moving Avg'!G933</f>
        <v>9.6395860000000013</v>
      </c>
      <c r="I933" s="2">
        <f>'Moving Avg'!H933</f>
        <v>8.4120755000000003</v>
      </c>
      <c r="J933" s="17" t="str">
        <f>OBV!F933</f>
        <v>BEARISH</v>
      </c>
      <c r="K933" s="17" t="str">
        <f>OBV!G933</f>
        <v>NEUTRAL</v>
      </c>
      <c r="L933" s="17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9.3306000000000004</v>
      </c>
      <c r="C934" s="2">
        <f>RSI!I934</f>
        <v>36.943541958542674</v>
      </c>
      <c r="D934" s="2">
        <f>MACD!E934</f>
        <v>0.1505723740228202</v>
      </c>
      <c r="E934" s="2">
        <f>MACD!F934</f>
        <v>0.18668191944155627</v>
      </c>
      <c r="F934" s="2">
        <f>'Moving Avg'!D934</f>
        <v>9.4021999999999988</v>
      </c>
      <c r="G934" s="2">
        <f>'Moving Avg'!F934</f>
        <v>9.621179999999999</v>
      </c>
      <c r="H934" s="2">
        <f>'Moving Avg'!G934</f>
        <v>9.6439500000000002</v>
      </c>
      <c r="I934" s="2">
        <f>'Moving Avg'!H934</f>
        <v>8.4246024999999989</v>
      </c>
      <c r="J934" s="17" t="str">
        <f>OBV!F934</f>
        <v>BEARISH</v>
      </c>
      <c r="K934" s="17" t="str">
        <f>OBV!G934</f>
        <v>NEUTRAL</v>
      </c>
      <c r="L934" s="17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9.2858000000000001</v>
      </c>
      <c r="C935" s="2">
        <f>RSI!I935</f>
        <v>35.392111415745475</v>
      </c>
      <c r="D935" s="2">
        <f>MACD!E935</f>
        <v>0.18013710284324169</v>
      </c>
      <c r="E935" s="2">
        <f>MACD!F935</f>
        <v>0.18537295612189336</v>
      </c>
      <c r="F935" s="2">
        <f>'Moving Avg'!D935</f>
        <v>9.3608000000000011</v>
      </c>
      <c r="G935" s="2">
        <f>'Moving Avg'!F935</f>
        <v>9.5828600000000002</v>
      </c>
      <c r="H935" s="2">
        <f>'Moving Avg'!G935</f>
        <v>9.6474180000000018</v>
      </c>
      <c r="I935" s="2">
        <f>'Moving Avg'!H935</f>
        <v>8.4358895</v>
      </c>
      <c r="J935" s="17" t="str">
        <f>OBV!F935</f>
        <v>BEARISH</v>
      </c>
      <c r="K935" s="17" t="str">
        <f>OBV!G935</f>
        <v>NEUTRAL</v>
      </c>
      <c r="L935" s="17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9.2690000000000001</v>
      </c>
      <c r="C936" s="2">
        <f>RSI!I936</f>
        <v>34.801893175701849</v>
      </c>
      <c r="D936" s="2">
        <f>MACD!E936</f>
        <v>0.1953221513168657</v>
      </c>
      <c r="E936" s="2">
        <f>MACD!F936</f>
        <v>0.18736279516088783</v>
      </c>
      <c r="F936" s="2">
        <f>'Moving Avg'!D936</f>
        <v>9.329460000000001</v>
      </c>
      <c r="G936" s="2">
        <f>'Moving Avg'!F936</f>
        <v>9.5456599999999998</v>
      </c>
      <c r="H936" s="2">
        <f>'Moving Avg'!G936</f>
        <v>9.6509979999999977</v>
      </c>
      <c r="I936" s="2">
        <f>'Moving Avg'!H936</f>
        <v>8.4470925000000001</v>
      </c>
      <c r="J936" s="17" t="str">
        <f>OBV!F936</f>
        <v>BEARISH</v>
      </c>
      <c r="K936" s="17" t="str">
        <f>OBV!G936</f>
        <v>NEUTRAL</v>
      </c>
      <c r="L936" s="17" t="str">
        <f>OBV!H936</f>
        <v>CONFIRMED BEARISH</v>
      </c>
    </row>
    <row r="937" spans="1:12" ht="13.5" x14ac:dyDescent="0.25">
      <c r="A937" s="3">
        <f>RSI!A937</f>
        <v>43370</v>
      </c>
      <c r="B937" s="2">
        <f>RSI!B937</f>
        <v>9.2299000000000007</v>
      </c>
      <c r="C937" s="2">
        <f>RSI!I937</f>
        <v>33.405596992756188</v>
      </c>
      <c r="D937" s="2">
        <f>MACD!E937</f>
        <v>0.18187827588945638</v>
      </c>
      <c r="E937" s="2">
        <f>MACD!F937</f>
        <v>0.18626589130660154</v>
      </c>
      <c r="F937" s="2">
        <f>'Moving Avg'!D937</f>
        <v>9.2903000000000002</v>
      </c>
      <c r="G937" s="2">
        <f>'Moving Avg'!F937</f>
        <v>9.5095799999999997</v>
      </c>
      <c r="H937" s="2">
        <f>'Moving Avg'!G937</f>
        <v>9.6537959999999998</v>
      </c>
      <c r="I937" s="2">
        <f>'Moving Avg'!H937</f>
        <v>8.4583744999999997</v>
      </c>
      <c r="J937" s="17" t="str">
        <f>OBV!F937</f>
        <v>BEARISH</v>
      </c>
      <c r="K937" s="17" t="str">
        <f>OBV!G937</f>
        <v>NEUTRAL</v>
      </c>
      <c r="L937" s="17" t="str">
        <f>OBV!H937</f>
        <v>CONFIRMED BEARISH</v>
      </c>
    </row>
    <row r="938" spans="1:12" ht="13.5" x14ac:dyDescent="0.25">
      <c r="A938" s="3">
        <f>RSI!A938</f>
        <v>43371</v>
      </c>
      <c r="B938" s="2">
        <f>RSI!B938</f>
        <v>9.2299000000000007</v>
      </c>
      <c r="C938" s="2">
        <f>RSI!I938</f>
        <v>33.405596992756188</v>
      </c>
      <c r="D938" s="2">
        <f>MACD!E938</f>
        <v>0.15604243872109258</v>
      </c>
      <c r="E938" s="2">
        <f>MACD!F938</f>
        <v>0.18022120078949977</v>
      </c>
      <c r="F938" s="2">
        <f>'Moving Avg'!D938</f>
        <v>9.2690400000000004</v>
      </c>
      <c r="G938" s="2">
        <f>'Moving Avg'!F938</f>
        <v>9.4790949999999974</v>
      </c>
      <c r="H938" s="2">
        <f>'Moving Avg'!G938</f>
        <v>9.6593900000000001</v>
      </c>
      <c r="I938" s="2">
        <f>'Moving Avg'!H938</f>
        <v>8.4699310000000008</v>
      </c>
      <c r="J938" s="17" t="str">
        <f>OBV!F938</f>
        <v>BEARISH</v>
      </c>
      <c r="K938" s="17" t="str">
        <f>OBV!G938</f>
        <v>NEUTRAL</v>
      </c>
      <c r="L938" s="17" t="str">
        <f>OBV!H938</f>
        <v>CONFIRMED BEARISH</v>
      </c>
    </row>
    <row r="939" spans="1:12" ht="13.5" x14ac:dyDescent="0.25">
      <c r="A939" s="3">
        <f>RSI!A939</f>
        <v>43374</v>
      </c>
      <c r="B939" s="2">
        <f>RSI!B939</f>
        <v>9.2187000000000001</v>
      </c>
      <c r="C939" s="2">
        <f>RSI!I939</f>
        <v>32.966202873501317</v>
      </c>
      <c r="D939" s="2">
        <f>MACD!E939</f>
        <v>0.14536430488580798</v>
      </c>
      <c r="E939" s="2">
        <f>MACD!F939</f>
        <v>0.17324982160876143</v>
      </c>
      <c r="F939" s="2">
        <f>'Moving Avg'!D939</f>
        <v>9.2466600000000003</v>
      </c>
      <c r="G939" s="2">
        <f>'Moving Avg'!F939</f>
        <v>9.44665</v>
      </c>
      <c r="H939" s="2">
        <f>'Moving Avg'!G939</f>
        <v>9.6614039999999992</v>
      </c>
      <c r="I939" s="2">
        <f>'Moving Avg'!H939</f>
        <v>8.4815414999999987</v>
      </c>
      <c r="J939" s="17" t="str">
        <f>OBV!F939</f>
        <v>BEARISH</v>
      </c>
      <c r="K939" s="17" t="str">
        <f>OBV!G939</f>
        <v>NEUTRAL</v>
      </c>
      <c r="L939" s="17" t="str">
        <f>OBV!H939</f>
        <v>CONFIRMED BEARISH</v>
      </c>
    </row>
    <row r="940" spans="1:12" ht="13.5" x14ac:dyDescent="0.25">
      <c r="A940" s="3">
        <f>RSI!A940</f>
        <v>43375</v>
      </c>
      <c r="B940" s="2">
        <f>RSI!B940</f>
        <v>9.2299000000000007</v>
      </c>
      <c r="C940" s="2">
        <f>RSI!I940</f>
        <v>33.902480929778605</v>
      </c>
      <c r="D940" s="2">
        <f>MACD!E940</f>
        <v>0.14321973501616192</v>
      </c>
      <c r="E940" s="2">
        <f>MACD!F940</f>
        <v>0.16724380429024155</v>
      </c>
      <c r="F940" s="2">
        <f>'Moving Avg'!D940</f>
        <v>9.235479999999999</v>
      </c>
      <c r="G940" s="2">
        <f>'Moving Avg'!F940</f>
        <v>9.4256750000000018</v>
      </c>
      <c r="H940" s="2">
        <f>'Moving Avg'!G940</f>
        <v>9.6638659999999987</v>
      </c>
      <c r="I940" s="2">
        <f>'Moving Avg'!H940</f>
        <v>8.4932629999999989</v>
      </c>
      <c r="J940" s="17" t="str">
        <f>OBV!F940</f>
        <v>BEARISH</v>
      </c>
      <c r="K940" s="17" t="str">
        <f>OBV!G940</f>
        <v>NEUTRAL</v>
      </c>
      <c r="L940" s="17" t="str">
        <f>OBV!H940</f>
        <v>CONFIRMED BEARISH</v>
      </c>
    </row>
    <row r="941" spans="1:12" ht="13.5" x14ac:dyDescent="0.25">
      <c r="A941" s="3">
        <f>RSI!A941</f>
        <v>43376</v>
      </c>
      <c r="B941" s="2">
        <f>RSI!B941</f>
        <v>9.1292000000000009</v>
      </c>
      <c r="C941" s="2">
        <f>RSI!I941</f>
        <v>29.863696128080278</v>
      </c>
      <c r="D941" s="2">
        <f>MACD!E941</f>
        <v>0.1400395764571396</v>
      </c>
      <c r="E941" s="2">
        <f>MACD!F941</f>
        <v>0.16180295872362119</v>
      </c>
      <c r="F941" s="2">
        <f>'Moving Avg'!D941</f>
        <v>9.2075199999999988</v>
      </c>
      <c r="G941" s="2">
        <f>'Moving Avg'!F941</f>
        <v>9.4094550000000012</v>
      </c>
      <c r="H941" s="2">
        <f>'Moving Avg'!G941</f>
        <v>9.6636419999999994</v>
      </c>
      <c r="I941" s="2">
        <f>'Moving Avg'!H941</f>
        <v>8.5039864999999999</v>
      </c>
      <c r="J941" s="17" t="str">
        <f>OBV!F941</f>
        <v>BEARISH</v>
      </c>
      <c r="K941" s="17" t="str">
        <f>OBV!G941</f>
        <v>NEUTRAL</v>
      </c>
      <c r="L941" s="17" t="str">
        <f>OBV!H941</f>
        <v>CONFIRMED BEARISH</v>
      </c>
    </row>
    <row r="942" spans="1:12" ht="13.5" x14ac:dyDescent="0.25">
      <c r="A942" s="3">
        <f>RSI!A942</f>
        <v>43377</v>
      </c>
      <c r="B942" s="2">
        <f>RSI!B942</f>
        <v>9.1180000000000003</v>
      </c>
      <c r="C942" s="2">
        <f>RSI!I942</f>
        <v>29.44356690652215</v>
      </c>
      <c r="D942" s="2">
        <f>MACD!E942</f>
        <v>0.14016065363788144</v>
      </c>
      <c r="E942" s="2">
        <f>MACD!F942</f>
        <v>0.15747449770647326</v>
      </c>
      <c r="F942" s="2">
        <f>'Moving Avg'!D942</f>
        <v>9.1851400000000005</v>
      </c>
      <c r="G942" s="2">
        <f>'Moving Avg'!F942</f>
        <v>9.389875</v>
      </c>
      <c r="H942" s="2">
        <f>'Moving Avg'!G942</f>
        <v>9.6636419999999994</v>
      </c>
      <c r="I942" s="2">
        <f>'Moving Avg'!H942</f>
        <v>8.5147090000000016</v>
      </c>
      <c r="J942" s="17" t="str">
        <f>OBV!F942</f>
        <v>BEARISH</v>
      </c>
      <c r="K942" s="17" t="str">
        <f>OBV!G942</f>
        <v>NEUTRAL</v>
      </c>
      <c r="L942" s="17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9.0620999999999992</v>
      </c>
      <c r="C943" s="2">
        <f>RSI!I943</f>
        <v>27.373660641608794</v>
      </c>
      <c r="D943" s="2">
        <f>MACD!E943</f>
        <v>0.13253630494885726</v>
      </c>
      <c r="E943" s="2">
        <f>MACD!F943</f>
        <v>0.15248685915495008</v>
      </c>
      <c r="F943" s="2">
        <f>'Moving Avg'!D943</f>
        <v>9.1515799999999992</v>
      </c>
      <c r="G943" s="2">
        <f>'Moving Avg'!F943</f>
        <v>9.3680599999999981</v>
      </c>
      <c r="H943" s="2">
        <f>'Moving Avg'!G943</f>
        <v>9.6597260000000009</v>
      </c>
      <c r="I943" s="2">
        <f>'Moving Avg'!H943</f>
        <v>8.5251520000000021</v>
      </c>
      <c r="J943" s="17" t="str">
        <f>OBV!F943</f>
        <v>BEARISH</v>
      </c>
      <c r="K943" s="17" t="str">
        <f>OBV!G943</f>
        <v>NEUTRAL</v>
      </c>
      <c r="L943" s="17" t="str">
        <f>OBV!H943</f>
        <v>CONFIRMED BEARISH</v>
      </c>
    </row>
    <row r="944" spans="1:12" ht="13.5" x14ac:dyDescent="0.25">
      <c r="A944" s="3">
        <f>RSI!A944</f>
        <v>43381</v>
      </c>
      <c r="B944" s="2">
        <f>RSI!B944</f>
        <v>9.1180000000000003</v>
      </c>
      <c r="C944" s="2">
        <f>RSI!I944</f>
        <v>32.485114851917231</v>
      </c>
      <c r="D944" s="2">
        <f>MACD!E944</f>
        <v>0.1231737946660143</v>
      </c>
      <c r="E944" s="2">
        <f>MACD!F944</f>
        <v>0.14662424625716294</v>
      </c>
      <c r="F944" s="2">
        <f>'Moving Avg'!D944</f>
        <v>9.1314400000000013</v>
      </c>
      <c r="G944" s="2">
        <f>'Moving Avg'!F944</f>
        <v>9.3375749999999993</v>
      </c>
      <c r="H944" s="2">
        <f>'Moving Avg'!G944</f>
        <v>9.651446</v>
      </c>
      <c r="I944" s="2">
        <f>'Moving Avg'!H944</f>
        <v>8.5358745000000003</v>
      </c>
      <c r="J944" s="17" t="str">
        <f>OBV!F944</f>
        <v>BULLISH</v>
      </c>
      <c r="K944" s="17" t="str">
        <f>OBV!G944</f>
        <v>NEUTRAL</v>
      </c>
      <c r="L944" s="17" t="str">
        <f>OBV!H944</f>
        <v>BULLISH DIVERGENCE</v>
      </c>
    </row>
    <row r="945" spans="1:12" ht="13.5" x14ac:dyDescent="0.25">
      <c r="A945" s="3">
        <f>RSI!A945</f>
        <v>43382</v>
      </c>
      <c r="B945" s="2">
        <f>RSI!B945</f>
        <v>9.1123999999999992</v>
      </c>
      <c r="C945" s="2">
        <f>RSI!I945</f>
        <v>32.240315364689152</v>
      </c>
      <c r="D945" s="2">
        <f>MACD!E945</f>
        <v>0.11038010376445939</v>
      </c>
      <c r="E945" s="2">
        <f>MACD!F945</f>
        <v>0.13937541775862225</v>
      </c>
      <c r="F945" s="2">
        <f>'Moving Avg'!D945</f>
        <v>9.107940000000001</v>
      </c>
      <c r="G945" s="2">
        <f>'Moving Avg'!F945</f>
        <v>9.3037299999999981</v>
      </c>
      <c r="H945" s="2">
        <f>'Moving Avg'!G945</f>
        <v>9.6395860000000013</v>
      </c>
      <c r="I945" s="2">
        <f>'Moving Avg'!H945</f>
        <v>8.5465690000000034</v>
      </c>
      <c r="J945" s="17" t="str">
        <f>OBV!F945</f>
        <v>BULLISH</v>
      </c>
      <c r="K945" s="17" t="str">
        <f>OBV!G945</f>
        <v>NEUTRAL</v>
      </c>
      <c r="L945" s="17" t="str">
        <f>OBV!H945</f>
        <v>BULLISH DIVERGENCE</v>
      </c>
    </row>
    <row r="946" spans="1:12" ht="13.5" x14ac:dyDescent="0.25">
      <c r="A946" s="3">
        <f>RSI!A946</f>
        <v>43383</v>
      </c>
      <c r="B946" s="2">
        <f>RSI!B946</f>
        <v>9.1180000000000003</v>
      </c>
      <c r="C946" s="2">
        <f>RSI!I946</f>
        <v>32.785786659166661</v>
      </c>
      <c r="D946" s="2">
        <f>MACD!E946</f>
        <v>9.8075302018061805E-2</v>
      </c>
      <c r="E946" s="2">
        <f>MACD!F946</f>
        <v>0.13111539461051017</v>
      </c>
      <c r="F946" s="2">
        <f>'Moving Avg'!D946</f>
        <v>9.1057000000000006</v>
      </c>
      <c r="G946" s="2">
        <f>'Moving Avg'!F946</f>
        <v>9.2743599999999979</v>
      </c>
      <c r="H946" s="2">
        <f>'Moving Avg'!G946</f>
        <v>9.6283979999999989</v>
      </c>
      <c r="I946" s="2">
        <f>'Moving Avg'!H946</f>
        <v>8.5572915000000016</v>
      </c>
      <c r="J946" s="17" t="str">
        <f>OBV!F946</f>
        <v>BULLISH</v>
      </c>
      <c r="K946" s="17" t="str">
        <f>OBV!G946</f>
        <v>NEUTRAL</v>
      </c>
      <c r="L946" s="17" t="str">
        <f>OBV!H946</f>
        <v>BULLISH DIVERGENCE</v>
      </c>
    </row>
    <row r="947" spans="1:12" ht="13.5" x14ac:dyDescent="0.25">
      <c r="A947" s="3">
        <f>RSI!A947</f>
        <v>43384</v>
      </c>
      <c r="B947" s="2">
        <f>RSI!B947</f>
        <v>9.1067999999999998</v>
      </c>
      <c r="C947" s="2">
        <f>RSI!I947</f>
        <v>32.227013843730631</v>
      </c>
      <c r="D947" s="2">
        <f>MACD!E947</f>
        <v>8.3852163304868554E-2</v>
      </c>
      <c r="E947" s="2">
        <f>MACD!F947</f>
        <v>0.12166274834938184</v>
      </c>
      <c r="F947" s="2">
        <f>'Moving Avg'!D947</f>
        <v>9.1034600000000001</v>
      </c>
      <c r="G947" s="2">
        <f>'Moving Avg'!F947</f>
        <v>9.2544999999999984</v>
      </c>
      <c r="H947" s="2">
        <f>'Moving Avg'!G947</f>
        <v>9.61721</v>
      </c>
      <c r="I947" s="2">
        <f>'Moving Avg'!H947</f>
        <v>8.5677110000000027</v>
      </c>
      <c r="J947" s="17" t="str">
        <f>OBV!F947</f>
        <v>BULLISH</v>
      </c>
      <c r="K947" s="17" t="str">
        <f>OBV!G947</f>
        <v>NEUTRAL</v>
      </c>
      <c r="L947" s="17" t="str">
        <f>OBV!H947</f>
        <v>BULLISH DIVERGENCE</v>
      </c>
    </row>
    <row r="948" spans="1:12" ht="13.5" x14ac:dyDescent="0.25">
      <c r="A948" s="3">
        <f>RSI!A948</f>
        <v>43385</v>
      </c>
      <c r="B948" s="2">
        <f>RSI!B948</f>
        <v>9.0789000000000009</v>
      </c>
      <c r="C948" s="2">
        <f>RSI!I948</f>
        <v>30.817969857263819</v>
      </c>
      <c r="D948" s="2">
        <f>MACD!E948</f>
        <v>7.522261401897623E-2</v>
      </c>
      <c r="E948" s="2">
        <f>MACD!F948</f>
        <v>0.11237472148330073</v>
      </c>
      <c r="F948" s="2">
        <f>'Moving Avg'!D948</f>
        <v>9.106819999999999</v>
      </c>
      <c r="G948" s="2">
        <f>'Moving Avg'!F948</f>
        <v>9.2385599999999997</v>
      </c>
      <c r="H948" s="2">
        <f>'Moving Avg'!G948</f>
        <v>9.6063580000000002</v>
      </c>
      <c r="I948" s="2">
        <f>'Moving Avg'!H948</f>
        <v>8.5781005000000015</v>
      </c>
      <c r="J948" s="17" t="str">
        <f>OBV!F948</f>
        <v>BULLISH</v>
      </c>
      <c r="K948" s="17" t="str">
        <f>OBV!G948</f>
        <v>NEUTRAL</v>
      </c>
      <c r="L948" s="17" t="str">
        <f>OBV!H948</f>
        <v>CONFIRMED BULLISH</v>
      </c>
    </row>
    <row r="949" spans="1:12" ht="13.5" x14ac:dyDescent="0.25">
      <c r="A949" s="3">
        <f>RSI!A949</f>
        <v>43389</v>
      </c>
      <c r="B949" s="2">
        <f>RSI!B949</f>
        <v>9.0677000000000003</v>
      </c>
      <c r="C949" s="2">
        <f>RSI!I949</f>
        <v>30.246261306530201</v>
      </c>
      <c r="D949" s="2">
        <f>MACD!E949</f>
        <v>6.8431683791921216E-2</v>
      </c>
      <c r="E949" s="2">
        <f>MACD!F949</f>
        <v>0.10358611394502484</v>
      </c>
      <c r="F949" s="2">
        <f>'Moving Avg'!D949</f>
        <v>9.0967599999999997</v>
      </c>
      <c r="G949" s="2">
        <f>'Moving Avg'!F949</f>
        <v>9.2192649999999983</v>
      </c>
      <c r="H949" s="2">
        <f>'Moving Avg'!G949</f>
        <v>9.5936040000000009</v>
      </c>
      <c r="I949" s="2">
        <f>'Moving Avg'!H949</f>
        <v>8.5883245000000024</v>
      </c>
      <c r="J949" s="17" t="str">
        <f>OBV!F949</f>
        <v>BEARISH</v>
      </c>
      <c r="K949" s="17" t="str">
        <f>OBV!G949</f>
        <v>NEUTRAL</v>
      </c>
      <c r="L949" s="17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9.0677000000000003</v>
      </c>
      <c r="C950" s="2">
        <f>RSI!I950</f>
        <v>30.246261306530187</v>
      </c>
      <c r="D950" s="2">
        <f>MACD!E950</f>
        <v>6.5775180807284173E-2</v>
      </c>
      <c r="E950" s="2">
        <f>MACD!F950</f>
        <v>9.602392731747672E-2</v>
      </c>
      <c r="F950" s="2">
        <f>'Moving Avg'!D950</f>
        <v>9.0878200000000007</v>
      </c>
      <c r="G950" s="2">
        <f>'Moving Avg'!F950</f>
        <v>9.19801</v>
      </c>
      <c r="H950" s="2">
        <f>'Moving Avg'!G950</f>
        <v>9.5808499999999999</v>
      </c>
      <c r="I950" s="2">
        <f>'Moving Avg'!H950</f>
        <v>8.5983835000000024</v>
      </c>
      <c r="J950" s="17" t="str">
        <f>OBV!F950</f>
        <v>BEARISH</v>
      </c>
      <c r="K950" s="17" t="str">
        <f>OBV!G950</f>
        <v>NEUTRAL</v>
      </c>
      <c r="L950" s="17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9.0228999999999999</v>
      </c>
      <c r="C951" s="2">
        <f>RSI!I951</f>
        <v>27.849537412268205</v>
      </c>
      <c r="D951" s="2">
        <f>MACD!E951</f>
        <v>5.261894421467872E-2</v>
      </c>
      <c r="E951" s="2">
        <f>MACD!F951</f>
        <v>8.734293069691712E-2</v>
      </c>
      <c r="F951" s="2">
        <f>'Moving Avg'!D951</f>
        <v>9.0687999999999995</v>
      </c>
      <c r="G951" s="2">
        <f>'Moving Avg'!F951</f>
        <v>9.1778699999999986</v>
      </c>
      <c r="H951" s="2">
        <f>'Moving Avg'!G951</f>
        <v>9.567423999999999</v>
      </c>
      <c r="I951" s="2">
        <f>'Moving Avg'!H951</f>
        <v>8.6071480000000005</v>
      </c>
      <c r="J951" s="17" t="str">
        <f>OBV!F951</f>
        <v>BEARISH</v>
      </c>
      <c r="K951" s="17" t="str">
        <f>OBV!G951</f>
        <v>NEUTRAL</v>
      </c>
      <c r="L951" s="17" t="str">
        <f>OBV!H951</f>
        <v>CONFIRMED BEARISH</v>
      </c>
    </row>
    <row r="952" spans="1:12" ht="13.5" x14ac:dyDescent="0.25">
      <c r="A952" s="3">
        <f>RSI!A952</f>
        <v>43392</v>
      </c>
      <c r="B952" s="2">
        <f>RSI!B952</f>
        <v>8.9502000000000006</v>
      </c>
      <c r="C952" s="2">
        <f>RSI!I952</f>
        <v>24.462032560354345</v>
      </c>
      <c r="D952" s="2">
        <f>MACD!E952</f>
        <v>4.6585209628281277E-2</v>
      </c>
      <c r="E952" s="2">
        <f>MACD!F952</f>
        <v>7.9191386483189963E-2</v>
      </c>
      <c r="F952" s="2">
        <f>'Moving Avg'!D952</f>
        <v>9.0374800000000004</v>
      </c>
      <c r="G952" s="2">
        <f>'Moving Avg'!F952</f>
        <v>9.1540949999999999</v>
      </c>
      <c r="H952" s="2">
        <f>'Moving Avg'!G952</f>
        <v>9.5528799999999983</v>
      </c>
      <c r="I952" s="2">
        <f>'Moving Avg'!H952</f>
        <v>8.6155489999999997</v>
      </c>
      <c r="J952" s="17" t="str">
        <f>OBV!F952</f>
        <v>BEARISH</v>
      </c>
      <c r="K952" s="17" t="str">
        <f>OBV!G952</f>
        <v>NEUTRAL</v>
      </c>
      <c r="L952" s="17" t="str">
        <f>OBV!H952</f>
        <v>CONFIRMED BEARISH</v>
      </c>
    </row>
    <row r="953" spans="1:12" ht="13.5" x14ac:dyDescent="0.25">
      <c r="A953" s="3">
        <f>RSI!A953</f>
        <v>43395</v>
      </c>
      <c r="B953" s="2">
        <f>RSI!B953</f>
        <v>9.0564999999999998</v>
      </c>
      <c r="C953" s="2">
        <f>RSI!I953</f>
        <v>36.604428691341816</v>
      </c>
      <c r="D953" s="2">
        <f>MACD!E953</f>
        <v>2.6765215754286587E-2</v>
      </c>
      <c r="E953" s="2">
        <f>MACD!F953</f>
        <v>6.8706152337409288E-2</v>
      </c>
      <c r="F953" s="2">
        <f>'Moving Avg'!D953</f>
        <v>9.0329999999999995</v>
      </c>
      <c r="G953" s="2">
        <f>'Moving Avg'!F953</f>
        <v>9.1401099999999982</v>
      </c>
      <c r="H953" s="2">
        <f>'Moving Avg'!G953</f>
        <v>9.5394559999999977</v>
      </c>
      <c r="I953" s="2">
        <f>'Moving Avg'!H953</f>
        <v>8.6242069999999984</v>
      </c>
      <c r="J953" s="17" t="str">
        <f>OBV!F953</f>
        <v>BULLISH</v>
      </c>
      <c r="K953" s="17" t="str">
        <f>OBV!G953</f>
        <v>NEUTRAL</v>
      </c>
      <c r="L953" s="17" t="str">
        <f>OBV!H953</f>
        <v>BULLISH DIVERGENCE</v>
      </c>
    </row>
    <row r="954" spans="1:12" ht="13.5" x14ac:dyDescent="0.25">
      <c r="A954" s="3">
        <f>RSI!A954</f>
        <v>43396</v>
      </c>
      <c r="B954" s="2">
        <f>RSI!B954</f>
        <v>9.3193999999999999</v>
      </c>
      <c r="C954" s="2">
        <f>RSI!I954</f>
        <v>55.609550273200966</v>
      </c>
      <c r="D954" s="2">
        <f>MACD!E954</f>
        <v>1.2145741136571075E-4</v>
      </c>
      <c r="E954" s="2">
        <f>MACD!F954</f>
        <v>5.4989213352200576E-2</v>
      </c>
      <c r="F954" s="2">
        <f>'Moving Avg'!D954</f>
        <v>9.0833400000000015</v>
      </c>
      <c r="G954" s="2">
        <f>'Moving Avg'!F954</f>
        <v>9.1395499999999981</v>
      </c>
      <c r="H954" s="2">
        <f>'Moving Avg'!G954</f>
        <v>9.531177999999997</v>
      </c>
      <c r="I954" s="2">
        <f>'Moving Avg'!H954</f>
        <v>8.6345639999999992</v>
      </c>
      <c r="J954" s="17" t="str">
        <f>OBV!F954</f>
        <v>BULLISH</v>
      </c>
      <c r="K954" s="17" t="str">
        <f>OBV!G954</f>
        <v>NEUTRAL</v>
      </c>
      <c r="L954" s="17" t="str">
        <f>OBV!H954</f>
        <v>CONFIRMED BULLISH</v>
      </c>
    </row>
    <row r="955" spans="1:12" ht="13.5" x14ac:dyDescent="0.25">
      <c r="A955" s="3">
        <f>RSI!A955</f>
        <v>43397</v>
      </c>
      <c r="B955" s="2">
        <f>RSI!B955</f>
        <v>9.2299000000000007</v>
      </c>
      <c r="C955" s="2">
        <f>RSI!I955</f>
        <v>50.102851636933693</v>
      </c>
      <c r="D955" s="2">
        <f>MACD!E955</f>
        <v>-1.7281731688205682E-2</v>
      </c>
      <c r="E955" s="2">
        <f>MACD!F955</f>
        <v>4.0535024344119326E-2</v>
      </c>
      <c r="F955" s="2">
        <f>'Moving Avg'!D955</f>
        <v>9.1157800000000009</v>
      </c>
      <c r="G955" s="2">
        <f>'Moving Avg'!F955</f>
        <v>9.1367549999999991</v>
      </c>
      <c r="H955" s="2">
        <f>'Moving Avg'!G955</f>
        <v>9.5160739999999979</v>
      </c>
      <c r="I955" s="2">
        <f>'Moving Avg'!H955</f>
        <v>8.6428809999999991</v>
      </c>
      <c r="J955" s="17" t="str">
        <f>OBV!F955</f>
        <v>BULLISH</v>
      </c>
      <c r="K955" s="17" t="str">
        <f>OBV!G955</f>
        <v>NEUTRAL</v>
      </c>
      <c r="L955" s="17" t="str">
        <f>OBV!H955</f>
        <v>CONFIRMED BULLISH</v>
      </c>
    </row>
    <row r="956" spans="1:12" ht="13.5" x14ac:dyDescent="0.25">
      <c r="A956" s="3">
        <f>RSI!A956</f>
        <v>43398</v>
      </c>
      <c r="B956" s="2">
        <f>RSI!B956</f>
        <v>9.09</v>
      </c>
      <c r="C956" s="2">
        <f>RSI!I956</f>
        <v>42.944276613150052</v>
      </c>
      <c r="D956" s="2">
        <f>MACD!E956</f>
        <v>-2.0834296006237096E-2</v>
      </c>
      <c r="E956" s="2">
        <f>MACD!F956</f>
        <v>2.8261160274048045E-2</v>
      </c>
      <c r="F956" s="2">
        <f>'Moving Avg'!D956</f>
        <v>9.1292000000000009</v>
      </c>
      <c r="G956" s="2">
        <f>'Moving Avg'!F956</f>
        <v>9.1278049999999986</v>
      </c>
      <c r="H956" s="2">
        <f>'Moving Avg'!G956</f>
        <v>9.4981719999999967</v>
      </c>
      <c r="I956" s="2">
        <f>'Moving Avg'!H956</f>
        <v>8.6509924999999992</v>
      </c>
      <c r="J956" s="17" t="str">
        <f>OBV!F956</f>
        <v>BULLISH</v>
      </c>
      <c r="K956" s="17" t="str">
        <f>OBV!G956</f>
        <v>NEUTRAL</v>
      </c>
      <c r="L956" s="17" t="str">
        <f>OBV!H956</f>
        <v>CONFIRMED BULLISH</v>
      </c>
    </row>
    <row r="957" spans="1:12" ht="13.5" x14ac:dyDescent="0.25">
      <c r="A957" s="3">
        <f>RSI!A957</f>
        <v>43399</v>
      </c>
      <c r="B957" s="2">
        <f>RSI!B957</f>
        <v>9.09</v>
      </c>
      <c r="C957" s="2">
        <f>RSI!I957</f>
        <v>42.944276613150052</v>
      </c>
      <c r="D957" s="2">
        <f>MACD!E957</f>
        <v>-2.4784204847929203E-2</v>
      </c>
      <c r="E957" s="2">
        <f>MACD!F957</f>
        <v>1.7652087249652594E-2</v>
      </c>
      <c r="F957" s="2">
        <f>'Moving Avg'!D957</f>
        <v>9.1571600000000011</v>
      </c>
      <c r="G957" s="2">
        <f>'Moving Avg'!F957</f>
        <v>9.1208100000000005</v>
      </c>
      <c r="H957" s="2">
        <f>'Moving Avg'!G957</f>
        <v>9.4752359999999971</v>
      </c>
      <c r="I957" s="2">
        <f>'Moving Avg'!H957</f>
        <v>8.6596254999999989</v>
      </c>
      <c r="J957" s="17" t="str">
        <f>OBV!F957</f>
        <v>BULLISH</v>
      </c>
      <c r="K957" s="17" t="str">
        <f>OBV!G957</f>
        <v>NEUTRAL</v>
      </c>
      <c r="L957" s="17" t="str">
        <f>OBV!H957</f>
        <v>CONFIRMED BULLISH</v>
      </c>
    </row>
    <row r="958" spans="1:12" ht="13.5" x14ac:dyDescent="0.25">
      <c r="A958" s="3">
        <f>RSI!A958</f>
        <v>43402</v>
      </c>
      <c r="B958" s="2">
        <f>RSI!B958</f>
        <v>9.1180000000000003</v>
      </c>
      <c r="C958" s="2">
        <f>RSI!I958</f>
        <v>44.775762383390784</v>
      </c>
      <c r="D958" s="2">
        <f>MACD!E958</f>
        <v>-3.3771350466372141E-2</v>
      </c>
      <c r="E958" s="2">
        <f>MACD!F958</f>
        <v>7.3673997064476479E-3</v>
      </c>
      <c r="F958" s="2">
        <f>'Moving Avg'!D958</f>
        <v>9.1694600000000008</v>
      </c>
      <c r="G958" s="2">
        <f>'Moving Avg'!F958</f>
        <v>9.115215000000001</v>
      </c>
      <c r="H958" s="2">
        <f>'Moving Avg'!G958</f>
        <v>9.4474899999999984</v>
      </c>
      <c r="I958" s="2">
        <f>'Moving Avg'!H958</f>
        <v>8.6669709999999984</v>
      </c>
      <c r="J958" s="17" t="str">
        <f>OBV!F958</f>
        <v>BULLISH</v>
      </c>
      <c r="K958" s="17" t="str">
        <f>OBV!G958</f>
        <v>NEUTRAL</v>
      </c>
      <c r="L958" s="17" t="str">
        <f>OBV!H958</f>
        <v>CONFIRMED BULLISH</v>
      </c>
    </row>
    <row r="959" spans="1:12" ht="13.5" x14ac:dyDescent="0.25">
      <c r="A959" s="3">
        <f>RSI!A959</f>
        <v>43403</v>
      </c>
      <c r="B959" s="2">
        <f>RSI!B959</f>
        <v>9.0341000000000005</v>
      </c>
      <c r="C959" s="2">
        <f>RSI!I959</f>
        <v>40.573041826319965</v>
      </c>
      <c r="D959" s="2">
        <f>MACD!E959</f>
        <v>-3.6381548880065395E-2</v>
      </c>
      <c r="E959" s="2">
        <f>MACD!F959</f>
        <v>-1.3823900108549609E-3</v>
      </c>
      <c r="F959" s="2">
        <f>'Moving Avg'!D959</f>
        <v>9.1124000000000009</v>
      </c>
      <c r="G959" s="2">
        <f>'Moving Avg'!F959</f>
        <v>9.1059850000000004</v>
      </c>
      <c r="H959" s="2">
        <f>'Moving Avg'!G959</f>
        <v>9.4243319999999962</v>
      </c>
      <c r="I959" s="2">
        <f>'Moving Avg'!H959</f>
        <v>8.6743089999999992</v>
      </c>
      <c r="J959" s="17" t="str">
        <f>OBV!F959</f>
        <v>BEARISH</v>
      </c>
      <c r="K959" s="17" t="str">
        <f>OBV!G959</f>
        <v>NEUTRAL</v>
      </c>
      <c r="L959" s="17" t="str">
        <f>OBV!H959</f>
        <v>CONFIRMED BEARISH</v>
      </c>
    </row>
    <row r="960" spans="1:12" ht="13.5" x14ac:dyDescent="0.25">
      <c r="A960" s="3">
        <f>RSI!A960</f>
        <v>43404</v>
      </c>
      <c r="B960" s="2">
        <f>RSI!B960</f>
        <v>9.1180000000000003</v>
      </c>
      <c r="C960" s="2">
        <f>RSI!I960</f>
        <v>46.028562363559161</v>
      </c>
      <c r="D960" s="2">
        <f>MACD!E960</f>
        <v>-4.3843880413527714E-2</v>
      </c>
      <c r="E960" s="2">
        <f>MACD!F960</f>
        <v>-9.8746880913895118E-3</v>
      </c>
      <c r="F960" s="2">
        <f>'Moving Avg'!D960</f>
        <v>9.0900200000000009</v>
      </c>
      <c r="G960" s="2">
        <f>'Moving Avg'!F960</f>
        <v>9.1003900000000009</v>
      </c>
      <c r="H960" s="2">
        <f>'Moving Avg'!G960</f>
        <v>9.4030759999999969</v>
      </c>
      <c r="I960" s="2">
        <f>'Moving Avg'!H960</f>
        <v>8.6827254999999983</v>
      </c>
      <c r="J960" s="17" t="str">
        <f>OBV!F960</f>
        <v>BULLISH</v>
      </c>
      <c r="K960" s="17" t="str">
        <f>OBV!G960</f>
        <v>NEUTRAL</v>
      </c>
      <c r="L960" s="17" t="str">
        <f>OBV!H960</f>
        <v>BULLISH DIVERGENCE</v>
      </c>
    </row>
    <row r="961" spans="1:12" ht="13.5" x14ac:dyDescent="0.25">
      <c r="A961" s="3">
        <f>RSI!A961</f>
        <v>43405</v>
      </c>
      <c r="B961" s="2">
        <f>RSI!B961</f>
        <v>9.1180000000000003</v>
      </c>
      <c r="C961" s="2">
        <f>RSI!I961</f>
        <v>46.028562363559161</v>
      </c>
      <c r="D961" s="2">
        <f>MACD!E961</f>
        <v>-5.6656318162952246E-2</v>
      </c>
      <c r="E961" s="2">
        <f>MACD!F961</f>
        <v>-1.9231014105702059E-2</v>
      </c>
      <c r="F961" s="2">
        <f>'Moving Avg'!D961</f>
        <v>9.0956200000000003</v>
      </c>
      <c r="G961" s="2">
        <f>'Moving Avg'!F961</f>
        <v>9.099829999999999</v>
      </c>
      <c r="H961" s="2">
        <f>'Moving Avg'!G961</f>
        <v>9.3840559999999975</v>
      </c>
      <c r="I961" s="2">
        <f>'Moving Avg'!H961</f>
        <v>8.6912514999999981</v>
      </c>
      <c r="J961" s="17" t="str">
        <f>OBV!F961</f>
        <v>BULLISH</v>
      </c>
      <c r="K961" s="17" t="str">
        <f>OBV!G961</f>
        <v>NEUTRAL</v>
      </c>
      <c r="L961" s="17" t="str">
        <f>OBV!H961</f>
        <v>CONFIRMED BULLISH</v>
      </c>
    </row>
    <row r="962" spans="1:12" ht="13.5" x14ac:dyDescent="0.25">
      <c r="A962" s="3">
        <f>RSI!A962</f>
        <v>43406</v>
      </c>
      <c r="B962" s="2">
        <f>RSI!B962</f>
        <v>9.09</v>
      </c>
      <c r="C962" s="2">
        <f>RSI!I962</f>
        <v>44.449198961774684</v>
      </c>
      <c r="D962" s="2">
        <f>MACD!E962</f>
        <v>-7.62431988137795E-2</v>
      </c>
      <c r="E962" s="2">
        <f>MACD!F962</f>
        <v>-3.0633451047317552E-2</v>
      </c>
      <c r="F962" s="2">
        <f>'Moving Avg'!D962</f>
        <v>9.0956200000000003</v>
      </c>
      <c r="G962" s="2">
        <f>'Moving Avg'!F962</f>
        <v>9.0984299999999987</v>
      </c>
      <c r="H962" s="2">
        <f>'Moving Avg'!G962</f>
        <v>9.364475999999998</v>
      </c>
      <c r="I962" s="2">
        <f>'Moving Avg'!H962</f>
        <v>8.6990059999999971</v>
      </c>
      <c r="J962" s="17" t="str">
        <f>OBV!F962</f>
        <v>BULLISH</v>
      </c>
      <c r="K962" s="17" t="str">
        <f>OBV!G962</f>
        <v>NEUTRAL</v>
      </c>
      <c r="L962" s="17" t="str">
        <f>OBV!H962</f>
        <v>NEUTRAL</v>
      </c>
    </row>
    <row r="963" spans="1:12" ht="13.5" x14ac:dyDescent="0.25">
      <c r="A963" s="3">
        <f>RSI!A963</f>
        <v>43409</v>
      </c>
      <c r="B963" s="2">
        <f>RSI!B963</f>
        <v>9.0620999999999992</v>
      </c>
      <c r="C963" s="2">
        <f>RSI!I963</f>
        <v>42.870693728632766</v>
      </c>
      <c r="D963" s="2">
        <f>MACD!E963</f>
        <v>-7.3892826687631086E-2</v>
      </c>
      <c r="E963" s="2">
        <f>MACD!F963</f>
        <v>-3.9285326175380261E-2</v>
      </c>
      <c r="F963" s="2">
        <f>'Moving Avg'!D963</f>
        <v>9.0844400000000007</v>
      </c>
      <c r="G963" s="2">
        <f>'Moving Avg'!F963</f>
        <v>9.0984299999999987</v>
      </c>
      <c r="H963" s="2">
        <f>'Moving Avg'!G963</f>
        <v>9.3443379999999951</v>
      </c>
      <c r="I963" s="2">
        <f>'Moving Avg'!H963</f>
        <v>8.7061544999999985</v>
      </c>
      <c r="J963" s="17" t="str">
        <f>OBV!F963</f>
        <v>BULLISH</v>
      </c>
      <c r="K963" s="17" t="str">
        <f>OBV!G963</f>
        <v>NEUTRAL</v>
      </c>
      <c r="L963" s="17" t="str">
        <f>OBV!H963</f>
        <v>BULLISH DIVERGENCE</v>
      </c>
    </row>
    <row r="964" spans="1:12" ht="13.5" x14ac:dyDescent="0.25">
      <c r="A964" s="3">
        <f>RSI!A964</f>
        <v>43410</v>
      </c>
      <c r="B964" s="2">
        <f>RSI!B964</f>
        <v>8.9502000000000006</v>
      </c>
      <c r="C964" s="2">
        <f>RSI!I964</f>
        <v>37.169345500570863</v>
      </c>
      <c r="D964" s="2">
        <f>MACD!E964</f>
        <v>-2.2538058478398071E-2</v>
      </c>
      <c r="E964" s="2">
        <f>MACD!F964</f>
        <v>-3.5935872635983822E-2</v>
      </c>
      <c r="F964" s="2">
        <f>'Moving Avg'!D964</f>
        <v>9.0676600000000001</v>
      </c>
      <c r="G964" s="2">
        <f>'Moving Avg'!F964</f>
        <v>9.0900399999999983</v>
      </c>
      <c r="H964" s="2">
        <f>'Moving Avg'!G964</f>
        <v>9.3222979999999964</v>
      </c>
      <c r="I964" s="2">
        <f>'Moving Avg'!H964</f>
        <v>8.7126609999999989</v>
      </c>
      <c r="J964" s="17" t="str">
        <f>OBV!F964</f>
        <v>BULLISH</v>
      </c>
      <c r="K964" s="17" t="str">
        <f>OBV!G964</f>
        <v>NEUTRAL</v>
      </c>
      <c r="L964" s="17" t="str">
        <f>OBV!H964</f>
        <v>BULLISH DIVERGENCE</v>
      </c>
    </row>
    <row r="965" spans="1:12" ht="13.5" x14ac:dyDescent="0.25">
      <c r="A965" s="3">
        <f>RSI!A965</f>
        <v>43411</v>
      </c>
      <c r="B965" s="2">
        <f>RSI!B965</f>
        <v>8.9445999999999994</v>
      </c>
      <c r="C965" s="2">
        <f>RSI!I965</f>
        <v>36.904834981325607</v>
      </c>
      <c r="D965" s="2">
        <f>MACD!E965</f>
        <v>8.8069942038035975E-3</v>
      </c>
      <c r="E965" s="2">
        <f>MACD!F965</f>
        <v>-2.698729926802634E-2</v>
      </c>
      <c r="F965" s="2">
        <f>'Moving Avg'!D965</f>
        <v>9.0329800000000002</v>
      </c>
      <c r="G965" s="2">
        <f>'Moving Avg'!F965</f>
        <v>9.0816499999999998</v>
      </c>
      <c r="H965" s="2">
        <f>'Moving Avg'!G965</f>
        <v>9.3001459999999962</v>
      </c>
      <c r="I965" s="2">
        <f>'Moving Avg'!H965</f>
        <v>8.7181509999999989</v>
      </c>
      <c r="J965" s="17" t="str">
        <f>OBV!F965</f>
        <v>BEARISH</v>
      </c>
      <c r="K965" s="17" t="str">
        <f>OBV!G965</f>
        <v>NEUTRAL</v>
      </c>
      <c r="L965" s="17" t="str">
        <f>OBV!H965</f>
        <v>CONFIRMED BEARISH</v>
      </c>
    </row>
    <row r="966" spans="1:12" ht="13.5" x14ac:dyDescent="0.25">
      <c r="A966" s="3">
        <f>RSI!A966</f>
        <v>43412</v>
      </c>
      <c r="B966" s="2">
        <f>RSI!B966</f>
        <v>8.9502000000000006</v>
      </c>
      <c r="C966" s="2">
        <f>RSI!I966</f>
        <v>37.384704486451533</v>
      </c>
      <c r="D966" s="2">
        <f>MACD!E966</f>
        <v>1.457810961916195E-2</v>
      </c>
      <c r="E966" s="2">
        <f>MACD!F966</f>
        <v>-1.8674217490588684E-2</v>
      </c>
      <c r="F966" s="2">
        <f>'Moving Avg'!D966</f>
        <v>8.9994200000000006</v>
      </c>
      <c r="G966" s="2">
        <f>'Moving Avg'!F966</f>
        <v>9.0732599999999994</v>
      </c>
      <c r="H966" s="2">
        <f>'Moving Avg'!G966</f>
        <v>9.2788899999999952</v>
      </c>
      <c r="I966" s="2">
        <f>'Moving Avg'!H966</f>
        <v>8.7243004999999982</v>
      </c>
      <c r="J966" s="17" t="str">
        <f>OBV!F966</f>
        <v>BEARISH</v>
      </c>
      <c r="K966" s="17" t="str">
        <f>OBV!G966</f>
        <v>NEUTRAL</v>
      </c>
      <c r="L966" s="17" t="str">
        <f>OBV!H966</f>
        <v>CONFIRMED BEARISH</v>
      </c>
    </row>
    <row r="967" spans="1:12" ht="13.5" x14ac:dyDescent="0.25">
      <c r="A967" s="3">
        <f>RSI!A967</f>
        <v>43413</v>
      </c>
      <c r="B967" s="2">
        <f>RSI!B967</f>
        <v>9.0341000000000005</v>
      </c>
      <c r="C967" s="2">
        <f>RSI!I967</f>
        <v>44.228513885366368</v>
      </c>
      <c r="D967" s="2">
        <f>MACD!E967</f>
        <v>1.4311854065734764E-2</v>
      </c>
      <c r="E967" s="2">
        <f>MACD!F967</f>
        <v>-1.2077003179323996E-2</v>
      </c>
      <c r="F967" s="2">
        <f>'Moving Avg'!D967</f>
        <v>8.9882400000000011</v>
      </c>
      <c r="G967" s="2">
        <f>'Moving Avg'!F967</f>
        <v>9.0696249999999985</v>
      </c>
      <c r="H967" s="2">
        <f>'Moving Avg'!G967</f>
        <v>9.2605419999999956</v>
      </c>
      <c r="I967" s="2">
        <f>'Moving Avg'!H967</f>
        <v>8.7311714999999985</v>
      </c>
      <c r="J967" s="17" t="str">
        <f>OBV!F967</f>
        <v>BEARISH</v>
      </c>
      <c r="K967" s="17" t="str">
        <f>OBV!G967</f>
        <v>NEUTRAL</v>
      </c>
      <c r="L967" s="17" t="str">
        <f>OBV!H967</f>
        <v>CONFIRMED BEARISH</v>
      </c>
    </row>
    <row r="968" spans="1:12" ht="13.5" x14ac:dyDescent="0.25">
      <c r="A968" s="3">
        <f>RSI!A968</f>
        <v>43416</v>
      </c>
      <c r="B968" s="2">
        <f>RSI!B968</f>
        <v>9.0061</v>
      </c>
      <c r="C968" s="2">
        <f>RSI!I968</f>
        <v>42.556780593003808</v>
      </c>
      <c r="D968" s="2">
        <f>MACD!E968</f>
        <v>2.0958954654178186E-2</v>
      </c>
      <c r="E968" s="2">
        <f>MACD!F968</f>
        <v>-5.4698116126235602E-3</v>
      </c>
      <c r="F968" s="2">
        <f>'Moving Avg'!D968</f>
        <v>8.9770399999999988</v>
      </c>
      <c r="G968" s="2">
        <f>'Moving Avg'!F968</f>
        <v>9.0659849999999995</v>
      </c>
      <c r="H968" s="2">
        <f>'Moving Avg'!G968</f>
        <v>9.2438719999999961</v>
      </c>
      <c r="I968" s="2">
        <f>'Moving Avg'!H968</f>
        <v>8.7374909999999986</v>
      </c>
      <c r="J968" s="17" t="str">
        <f>OBV!F968</f>
        <v>BEARISH</v>
      </c>
      <c r="K968" s="17" t="str">
        <f>OBV!G968</f>
        <v>NEUTRAL</v>
      </c>
      <c r="L968" s="17" t="str">
        <f>OBV!H968</f>
        <v>CONFIRMED BEARISH</v>
      </c>
    </row>
    <row r="969" spans="1:12" ht="13.5" x14ac:dyDescent="0.25">
      <c r="A969" s="3">
        <f>RSI!A969</f>
        <v>43417</v>
      </c>
      <c r="B969" s="2">
        <f>RSI!B969</f>
        <v>8.9445999999999994</v>
      </c>
      <c r="C969" s="2">
        <f>RSI!I969</f>
        <v>39.064208041728655</v>
      </c>
      <c r="D969" s="2">
        <f>MACD!E969</f>
        <v>1.8851025432544688E-2</v>
      </c>
      <c r="E969" s="2">
        <f>MACD!F969</f>
        <v>-6.0564420358991036E-4</v>
      </c>
      <c r="F969" s="2">
        <f>'Moving Avg'!D969</f>
        <v>8.9759200000000003</v>
      </c>
      <c r="G969" s="2">
        <f>'Moving Avg'!F969</f>
        <v>9.0598300000000016</v>
      </c>
      <c r="H969" s="2">
        <f>'Moving Avg'!G969</f>
        <v>9.2254119999999968</v>
      </c>
      <c r="I969" s="2">
        <f>'Moving Avg'!H969</f>
        <v>8.7438324999999999</v>
      </c>
      <c r="J969" s="17" t="str">
        <f>OBV!F969</f>
        <v>BEARISH</v>
      </c>
      <c r="K969" s="17" t="str">
        <f>OBV!G969</f>
        <v>NEUTRAL</v>
      </c>
      <c r="L969" s="17" t="str">
        <f>OBV!H969</f>
        <v>CONFIRMED BEARISH</v>
      </c>
    </row>
    <row r="970" spans="1:12" ht="13.5" x14ac:dyDescent="0.25">
      <c r="A970" s="3">
        <f>RSI!A970</f>
        <v>43418</v>
      </c>
      <c r="B970" s="2">
        <f>RSI!B970</f>
        <v>8.9222000000000001</v>
      </c>
      <c r="C970" s="2">
        <f>RSI!I970</f>
        <v>37.845910917922723</v>
      </c>
      <c r="D970" s="2">
        <f>MACD!E970</f>
        <v>3.2571582020349155E-2</v>
      </c>
      <c r="E970" s="2">
        <f>MACD!F970</f>
        <v>6.0298010411979032E-3</v>
      </c>
      <c r="F970" s="2">
        <f>'Moving Avg'!D970</f>
        <v>8.9714400000000012</v>
      </c>
      <c r="G970" s="2">
        <f>'Moving Avg'!F970</f>
        <v>9.0525549999999999</v>
      </c>
      <c r="H970" s="2">
        <f>'Moving Avg'!G970</f>
        <v>9.2108679999999961</v>
      </c>
      <c r="I970" s="2">
        <f>'Moving Avg'!H970</f>
        <v>8.7500619999999998</v>
      </c>
      <c r="J970" s="17" t="str">
        <f>OBV!F970</f>
        <v>BEARISH</v>
      </c>
      <c r="K970" s="17" t="str">
        <f>OBV!G970</f>
        <v>NEUTRAL</v>
      </c>
      <c r="L970" s="17" t="str">
        <f>OBV!H970</f>
        <v>CONFIRMED BEARISH</v>
      </c>
    </row>
    <row r="971" spans="1:12" ht="13.5" x14ac:dyDescent="0.25">
      <c r="A971" s="3">
        <f>RSI!A971</f>
        <v>43419</v>
      </c>
      <c r="B971" s="2">
        <f>RSI!B971</f>
        <v>8.8383000000000003</v>
      </c>
      <c r="C971" s="2">
        <f>RSI!I971</f>
        <v>33.616971993878394</v>
      </c>
      <c r="D971" s="2">
        <f>MACD!E971</f>
        <v>5.1396273568967032E-2</v>
      </c>
      <c r="E971" s="2">
        <f>MACD!F971</f>
        <v>1.5103095546751731E-2</v>
      </c>
      <c r="F971" s="2">
        <f>'Moving Avg'!D971</f>
        <v>8.9490599999999993</v>
      </c>
      <c r="G971" s="2">
        <f>'Moving Avg'!F971</f>
        <v>9.0433249999999994</v>
      </c>
      <c r="H971" s="2">
        <f>'Moving Avg'!G971</f>
        <v>9.1985619999999972</v>
      </c>
      <c r="I971" s="2">
        <f>'Moving Avg'!H971</f>
        <v>8.7558720000000001</v>
      </c>
      <c r="J971" s="17" t="str">
        <f>OBV!F971</f>
        <v>BEARISH</v>
      </c>
      <c r="K971" s="17" t="str">
        <f>OBV!G971</f>
        <v>NEUTRAL</v>
      </c>
      <c r="L971" s="17" t="str">
        <f>OBV!H971</f>
        <v>CONFIRMED BEARISH</v>
      </c>
    </row>
    <row r="972" spans="1:12" ht="13.5" x14ac:dyDescent="0.25">
      <c r="A972" s="3">
        <f>RSI!A972</f>
        <v>43420</v>
      </c>
      <c r="B972" s="2">
        <f>RSI!B972</f>
        <v>8.7712000000000003</v>
      </c>
      <c r="C972" s="2">
        <f>RSI!I972</f>
        <v>30.665691699858598</v>
      </c>
      <c r="D972" s="2">
        <f>MACD!E972</f>
        <v>6.9409393459549662E-2</v>
      </c>
      <c r="E972" s="2">
        <f>MACD!F972</f>
        <v>2.596435512931132E-2</v>
      </c>
      <c r="F972" s="2">
        <f>'Moving Avg'!D972</f>
        <v>8.8964800000000004</v>
      </c>
      <c r="G972" s="2">
        <f>'Moving Avg'!F972</f>
        <v>9.0343750000000007</v>
      </c>
      <c r="H972" s="2">
        <f>'Moving Avg'!G972</f>
        <v>9.1837939999999953</v>
      </c>
      <c r="I972" s="2">
        <f>'Moving Avg'!H972</f>
        <v>8.761374</v>
      </c>
      <c r="J972" s="17" t="str">
        <f>OBV!F972</f>
        <v>BEARISH</v>
      </c>
      <c r="K972" s="17" t="str">
        <f>OBV!G972</f>
        <v>NEUTRAL</v>
      </c>
      <c r="L972" s="17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8.7487999999999992</v>
      </c>
      <c r="C973" s="2">
        <f>RSI!I973</f>
        <v>29.727439584213599</v>
      </c>
      <c r="D973" s="2">
        <f>MACD!E973</f>
        <v>8.3731246439811002E-2</v>
      </c>
      <c r="E973" s="2">
        <f>MACD!F973</f>
        <v>3.7517733391411262E-2</v>
      </c>
      <c r="F973" s="2">
        <f>'Moving Avg'!D973</f>
        <v>8.8450199999999999</v>
      </c>
      <c r="G973" s="2">
        <f>'Moving Avg'!F973</f>
        <v>9.0189899999999987</v>
      </c>
      <c r="H973" s="2">
        <f>'Moving Avg'!G973</f>
        <v>9.1688019999999977</v>
      </c>
      <c r="I973" s="2">
        <f>'Moving Avg'!H973</f>
        <v>8.7661324999999994</v>
      </c>
      <c r="J973" s="17" t="str">
        <f>OBV!F973</f>
        <v>BEARISH</v>
      </c>
      <c r="K973" s="17" t="str">
        <f>OBV!G973</f>
        <v>NEUTRAL</v>
      </c>
      <c r="L973" s="17" t="str">
        <f>OBV!H973</f>
        <v>CONFIRMED BEARISH</v>
      </c>
    </row>
    <row r="974" spans="1:12" ht="13.5" x14ac:dyDescent="0.25">
      <c r="A974" s="3">
        <f>RSI!A974</f>
        <v>43425</v>
      </c>
      <c r="B974" s="2">
        <f>RSI!B974</f>
        <v>8.7712000000000003</v>
      </c>
      <c r="C974" s="2">
        <f>RSI!I974</f>
        <v>31.969039358043148</v>
      </c>
      <c r="D974" s="2">
        <f>MACD!E974</f>
        <v>7.8693595681443185E-2</v>
      </c>
      <c r="E974" s="2">
        <f>MACD!F974</f>
        <v>4.5752905849417651E-2</v>
      </c>
      <c r="F974" s="2">
        <f>'Moving Avg'!D974</f>
        <v>8.8103400000000001</v>
      </c>
      <c r="G974" s="2">
        <f>'Moving Avg'!F974</f>
        <v>8.991579999999999</v>
      </c>
      <c r="H974" s="2">
        <f>'Moving Avg'!G974</f>
        <v>9.1496719999999971</v>
      </c>
      <c r="I974" s="2">
        <f>'Moving Avg'!H974</f>
        <v>8.7710030000000003</v>
      </c>
      <c r="J974" s="17" t="str">
        <f>OBV!F974</f>
        <v>BEARISH</v>
      </c>
      <c r="K974" s="17" t="str">
        <f>OBV!G974</f>
        <v>NEUTRAL</v>
      </c>
      <c r="L974" s="17" t="str">
        <f>OBV!H974</f>
        <v>CONFIRMED BEARISH</v>
      </c>
    </row>
    <row r="975" spans="1:12" ht="13.5" x14ac:dyDescent="0.25">
      <c r="A975" s="3">
        <f>RSI!A975</f>
        <v>43426</v>
      </c>
      <c r="B975" s="2">
        <f>RSI!B975</f>
        <v>8.7263999999999999</v>
      </c>
      <c r="C975" s="2">
        <f>RSI!I975</f>
        <v>29.913817034211419</v>
      </c>
      <c r="D975" s="2">
        <f>MACD!E975</f>
        <v>7.8346791290339723E-2</v>
      </c>
      <c r="E975" s="2">
        <f>MACD!F975</f>
        <v>5.2271682937602065E-2</v>
      </c>
      <c r="F975" s="2">
        <f>'Moving Avg'!D975</f>
        <v>8.7711799999999993</v>
      </c>
      <c r="G975" s="2">
        <f>'Moving Avg'!F975</f>
        <v>8.9664049999999982</v>
      </c>
      <c r="H975" s="2">
        <f>'Moving Avg'!G975</f>
        <v>9.1284139999999976</v>
      </c>
      <c r="I975" s="2">
        <f>'Moving Avg'!H975</f>
        <v>8.7759240000000016</v>
      </c>
      <c r="J975" s="17" t="str">
        <f>OBV!F975</f>
        <v>BEARISH</v>
      </c>
      <c r="K975" s="17" t="str">
        <f>OBV!G975</f>
        <v>NEUTRAL</v>
      </c>
      <c r="L975" s="17" t="str">
        <f>OBV!H975</f>
        <v>CONFIRMED BEARISH</v>
      </c>
    </row>
    <row r="976" spans="1:12" ht="13.5" x14ac:dyDescent="0.25">
      <c r="A976" s="3">
        <f>RSI!A976</f>
        <v>43427</v>
      </c>
      <c r="B976" s="2">
        <f>RSI!B976</f>
        <v>8.8942999999999994</v>
      </c>
      <c r="C976" s="2">
        <f>RSI!I976</f>
        <v>44.352623152996529</v>
      </c>
      <c r="D976" s="2">
        <f>MACD!E976</f>
        <v>6.8093348633032846E-2</v>
      </c>
      <c r="E976" s="2">
        <f>MACD!F976</f>
        <v>5.543601607668823E-2</v>
      </c>
      <c r="F976" s="2">
        <f>'Moving Avg'!D976</f>
        <v>8.7823799999999999</v>
      </c>
      <c r="G976" s="2">
        <f>'Moving Avg'!F976</f>
        <v>8.9566199999999974</v>
      </c>
      <c r="H976" s="2">
        <f>'Moving Avg'!G976</f>
        <v>9.1121919999999985</v>
      </c>
      <c r="I976" s="2">
        <f>'Moving Avg'!H976</f>
        <v>8.7816845000000008</v>
      </c>
      <c r="J976" s="17" t="str">
        <f>OBV!F976</f>
        <v>BEARISH</v>
      </c>
      <c r="K976" s="17" t="str">
        <f>OBV!G976</f>
        <v>NEUTRAL</v>
      </c>
      <c r="L976" s="17" t="str">
        <f>OBV!H976</f>
        <v>BEARISH DIVERGENCE</v>
      </c>
    </row>
    <row r="977" spans="1:12" ht="13.5" x14ac:dyDescent="0.25">
      <c r="A977" s="3">
        <f>RSI!A977</f>
        <v>43430</v>
      </c>
      <c r="B977" s="2">
        <f>RSI!B977</f>
        <v>8.8942999999999994</v>
      </c>
      <c r="C977" s="2">
        <f>RSI!I977</f>
        <v>44.352623152996522</v>
      </c>
      <c r="D977" s="2">
        <f>MACD!E977</f>
        <v>7.2828761381490636E-2</v>
      </c>
      <c r="E977" s="2">
        <f>MACD!F977</f>
        <v>5.8914565137648714E-2</v>
      </c>
      <c r="F977" s="2">
        <f>'Moving Avg'!D977</f>
        <v>8.8070000000000004</v>
      </c>
      <c r="G977" s="2">
        <f>'Moving Avg'!F977</f>
        <v>8.9468349999999983</v>
      </c>
      <c r="H977" s="2">
        <f>'Moving Avg'!G977</f>
        <v>9.0999979999999976</v>
      </c>
      <c r="I977" s="2">
        <f>'Moving Avg'!H977</f>
        <v>8.787033000000001</v>
      </c>
      <c r="J977" s="17" t="str">
        <f>OBV!F977</f>
        <v>BEARISH</v>
      </c>
      <c r="K977" s="17" t="str">
        <f>OBV!G977</f>
        <v>NEUTRAL</v>
      </c>
      <c r="L977" s="17" t="str">
        <f>OBV!H977</f>
        <v>BEARISH DIVERGENCE</v>
      </c>
    </row>
    <row r="978" spans="1:12" ht="13.5" x14ac:dyDescent="0.25">
      <c r="A978" s="3">
        <f>RSI!A978</f>
        <v>43431</v>
      </c>
      <c r="B978" s="2">
        <f>RSI!B978</f>
        <v>8.8887</v>
      </c>
      <c r="C978" s="2">
        <f>RSI!I978</f>
        <v>44.001970042758131</v>
      </c>
      <c r="D978" s="2">
        <f>MACD!E978</f>
        <v>7.3409170100292798E-2</v>
      </c>
      <c r="E978" s="2">
        <f>MACD!F978</f>
        <v>6.1813486130177536E-2</v>
      </c>
      <c r="F978" s="2">
        <f>'Moving Avg'!D978</f>
        <v>8.8349799999999998</v>
      </c>
      <c r="G978" s="2">
        <f>'Moving Avg'!F978</f>
        <v>8.9353699999999989</v>
      </c>
      <c r="H978" s="2">
        <f>'Moving Avg'!G978</f>
        <v>9.0898179999999975</v>
      </c>
      <c r="I978" s="2">
        <f>'Moving Avg'!H978</f>
        <v>8.7920789999999993</v>
      </c>
      <c r="J978" s="17" t="str">
        <f>OBV!F978</f>
        <v>BEARISH</v>
      </c>
      <c r="K978" s="17" t="str">
        <f>OBV!G978</f>
        <v>NEUTRAL</v>
      </c>
      <c r="L978" s="17" t="str">
        <f>OBV!H978</f>
        <v>BEARISH DIVERGENCE</v>
      </c>
    </row>
    <row r="979" spans="1:12" ht="13.5" x14ac:dyDescent="0.25">
      <c r="A979" s="3">
        <f>RSI!A979</f>
        <v>43432</v>
      </c>
      <c r="B979" s="2">
        <f>RSI!B979</f>
        <v>8.8887</v>
      </c>
      <c r="C979" s="2">
        <f>RSI!I979</f>
        <v>44.001970042758131</v>
      </c>
      <c r="D979" s="2">
        <f>MACD!E979</f>
        <v>6.490368781331135E-2</v>
      </c>
      <c r="E979" s="2">
        <f>MACD!F979</f>
        <v>6.2431526466804305E-2</v>
      </c>
      <c r="F979" s="2">
        <f>'Moving Avg'!D979</f>
        <v>8.8584800000000001</v>
      </c>
      <c r="G979" s="2">
        <f>'Moving Avg'!F979</f>
        <v>8.9281000000000006</v>
      </c>
      <c r="H979" s="2">
        <f>'Moving Avg'!G979</f>
        <v>9.0785199999999993</v>
      </c>
      <c r="I979" s="2">
        <f>'Moving Avg'!H979</f>
        <v>8.7975370000000002</v>
      </c>
      <c r="J979" s="17" t="str">
        <f>OBV!F979</f>
        <v>BEARISH</v>
      </c>
      <c r="K979" s="17" t="str">
        <f>OBV!G979</f>
        <v>NEUTRAL</v>
      </c>
      <c r="L979" s="17" t="str">
        <f>OBV!H979</f>
        <v>BEARISH DIVERGENCE</v>
      </c>
    </row>
    <row r="980" spans="1:12" ht="13.5" x14ac:dyDescent="0.25">
      <c r="A980" s="3">
        <f>RSI!A980</f>
        <v>43433</v>
      </c>
      <c r="B980" s="2">
        <f>RSI!B980</f>
        <v>8.9502000000000006</v>
      </c>
      <c r="C980" s="2">
        <f>RSI!I980</f>
        <v>49.124918199789811</v>
      </c>
      <c r="D980" s="2">
        <f>MACD!E980</f>
        <v>5.0135532884043599E-2</v>
      </c>
      <c r="E980" s="2">
        <f>MACD!F980</f>
        <v>5.9972327750252165E-2</v>
      </c>
      <c r="F980" s="2">
        <f>'Moving Avg'!D980</f>
        <v>8.9032400000000003</v>
      </c>
      <c r="G980" s="2">
        <f>'Moving Avg'!F980</f>
        <v>8.9197100000000002</v>
      </c>
      <c r="H980" s="2">
        <f>'Moving Avg'!G980</f>
        <v>9.0676679999999994</v>
      </c>
      <c r="I980" s="2">
        <f>'Moving Avg'!H980</f>
        <v>8.8039339999999999</v>
      </c>
      <c r="J980" s="17" t="str">
        <f>OBV!F980</f>
        <v>BULLISH</v>
      </c>
      <c r="K980" s="17" t="str">
        <f>OBV!G980</f>
        <v>NEUTRAL</v>
      </c>
      <c r="L980" s="17" t="str">
        <f>OBV!H980</f>
        <v>CONFIRMED BULLISH</v>
      </c>
    </row>
    <row r="981" spans="1:12" ht="13.5" x14ac:dyDescent="0.25">
      <c r="A981" s="3">
        <f>RSI!A981</f>
        <v>43434</v>
      </c>
      <c r="B981" s="2">
        <f>RSI!B981</f>
        <v>8.9222000000000001</v>
      </c>
      <c r="C981" s="2">
        <f>RSI!I981</f>
        <v>47.015996494447812</v>
      </c>
      <c r="D981" s="2">
        <f>MACD!E981</f>
        <v>2.6840989473544852E-2</v>
      </c>
      <c r="E981" s="2">
        <f>MACD!F981</f>
        <v>5.3346060094910705E-2</v>
      </c>
      <c r="F981" s="2">
        <f>'Moving Avg'!D981</f>
        <v>8.9088200000000004</v>
      </c>
      <c r="G981" s="2">
        <f>'Moving Avg'!F981</f>
        <v>8.9099199999999996</v>
      </c>
      <c r="H981" s="2">
        <f>'Moving Avg'!G981</f>
        <v>9.0575979999999987</v>
      </c>
      <c r="I981" s="2">
        <f>'Moving Avg'!H981</f>
        <v>8.8101085000000001</v>
      </c>
      <c r="J981" s="17" t="str">
        <f>OBV!F981</f>
        <v>BULLISH</v>
      </c>
      <c r="K981" s="17" t="str">
        <f>OBV!G981</f>
        <v>NEUTRAL</v>
      </c>
      <c r="L981" s="17" t="str">
        <f>OBV!H981</f>
        <v>CONFIRMED BULLISH</v>
      </c>
    </row>
    <row r="982" spans="1:12" ht="13.5" x14ac:dyDescent="0.25">
      <c r="A982" s="3">
        <f>RSI!A982</f>
        <v>43437</v>
      </c>
      <c r="B982" s="2">
        <f>RSI!B982</f>
        <v>8.8942999999999994</v>
      </c>
      <c r="C982" s="2">
        <f>RSI!I982</f>
        <v>44.945494584058686</v>
      </c>
      <c r="D982" s="2">
        <f>MACD!E982</f>
        <v>-9.2813701016147832E-4</v>
      </c>
      <c r="E982" s="2">
        <f>MACD!F982</f>
        <v>4.2491220673896268E-2</v>
      </c>
      <c r="F982" s="2">
        <f>'Moving Avg'!D982</f>
        <v>8.9088200000000004</v>
      </c>
      <c r="G982" s="2">
        <f>'Moving Avg'!F982</f>
        <v>8.9001349999999988</v>
      </c>
      <c r="H982" s="2">
        <f>'Moving Avg'!G982</f>
        <v>9.0469699999999982</v>
      </c>
      <c r="I982" s="2">
        <f>'Moving Avg'!H982</f>
        <v>8.8155945000000013</v>
      </c>
      <c r="J982" s="17" t="str">
        <f>OBV!F982</f>
        <v>BULLISH</v>
      </c>
      <c r="K982" s="17" t="str">
        <f>OBV!G982</f>
        <v>NEUTRAL</v>
      </c>
      <c r="L982" s="17" t="str">
        <f>OBV!H982</f>
        <v>NEUTRAL</v>
      </c>
    </row>
    <row r="983" spans="1:12" ht="13.5" x14ac:dyDescent="0.25">
      <c r="A983" s="3">
        <f>RSI!A983</f>
        <v>43438</v>
      </c>
      <c r="B983" s="2">
        <f>RSI!B983</f>
        <v>8.8383000000000003</v>
      </c>
      <c r="C983" s="2">
        <f>RSI!I983</f>
        <v>41.038933960795319</v>
      </c>
      <c r="D983" s="2">
        <f>MACD!E983</f>
        <v>-2.3374852779332045E-2</v>
      </c>
      <c r="E983" s="2">
        <f>MACD!F983</f>
        <v>2.9318005983250607E-2</v>
      </c>
      <c r="F983" s="2">
        <f>'Moving Avg'!D983</f>
        <v>8.8987400000000001</v>
      </c>
      <c r="G983" s="2">
        <f>'Moving Avg'!F983</f>
        <v>8.8889450000000014</v>
      </c>
      <c r="H983" s="2">
        <f>'Moving Avg'!G983</f>
        <v>9.0370119999999989</v>
      </c>
      <c r="I983" s="2">
        <f>'Moving Avg'!H983</f>
        <v>8.8203885</v>
      </c>
      <c r="J983" s="17" t="str">
        <f>OBV!F983</f>
        <v>BULLISH</v>
      </c>
      <c r="K983" s="17" t="str">
        <f>OBV!G983</f>
        <v>NEUTRAL</v>
      </c>
      <c r="L983" s="17" t="str">
        <f>OBV!H983</f>
        <v>BULLISH DIVERGENCE</v>
      </c>
    </row>
    <row r="984" spans="1:12" ht="13.5" x14ac:dyDescent="0.25">
      <c r="A984" s="3">
        <f>RSI!A984</f>
        <v>43439</v>
      </c>
      <c r="B984" s="2">
        <f>RSI!B984</f>
        <v>8.8102999999999998</v>
      </c>
      <c r="C984" s="2">
        <f>RSI!I984</f>
        <v>39.204108836453543</v>
      </c>
      <c r="D984" s="2">
        <f>MACD!E984</f>
        <v>-3.6194646014102716E-2</v>
      </c>
      <c r="E984" s="2">
        <f>MACD!F984</f>
        <v>1.6215475583779945E-2</v>
      </c>
      <c r="F984" s="2">
        <f>'Moving Avg'!D984</f>
        <v>8.8830600000000004</v>
      </c>
      <c r="G984" s="2">
        <f>'Moving Avg'!F984</f>
        <v>8.8819499999999998</v>
      </c>
      <c r="H984" s="2">
        <f>'Moving Avg'!G984</f>
        <v>9.0266059999999975</v>
      </c>
      <c r="I984" s="2">
        <f>'Moving Avg'!H984</f>
        <v>8.8244935000000009</v>
      </c>
      <c r="J984" s="17" t="str">
        <f>OBV!F984</f>
        <v>BULLISH</v>
      </c>
      <c r="K984" s="17" t="str">
        <f>OBV!G984</f>
        <v>NEUTRAL</v>
      </c>
      <c r="L984" s="17" t="str">
        <f>OBV!H984</f>
        <v>BULLISH DIVERGENCE</v>
      </c>
    </row>
    <row r="985" spans="1:12" ht="13.5" x14ac:dyDescent="0.25">
      <c r="A985" s="3">
        <f>RSI!A985</f>
        <v>43440</v>
      </c>
      <c r="B985" s="2">
        <f>RSI!B985</f>
        <v>8.8887</v>
      </c>
      <c r="C985" s="2">
        <f>RSI!I985</f>
        <v>46.426651473705206</v>
      </c>
      <c r="D985" s="2">
        <f>MACD!E985</f>
        <v>-5.8971468109561442E-2</v>
      </c>
      <c r="E985" s="2">
        <f>MACD!F985</f>
        <v>1.1780868451116665E-3</v>
      </c>
      <c r="F985" s="2">
        <f>'Moving Avg'!D985</f>
        <v>8.8707600000000006</v>
      </c>
      <c r="G985" s="2">
        <f>'Moving Avg'!F985</f>
        <v>8.8791550000000008</v>
      </c>
      <c r="H985" s="2">
        <f>'Moving Avg'!G985</f>
        <v>9.0186639999999993</v>
      </c>
      <c r="I985" s="2">
        <f>'Moving Avg'!H985</f>
        <v>8.8288529999999987</v>
      </c>
      <c r="J985" s="17" t="str">
        <f>OBV!F985</f>
        <v>BEARISH</v>
      </c>
      <c r="K985" s="17" t="str">
        <f>OBV!G985</f>
        <v>NEUTRAL</v>
      </c>
      <c r="L985" s="17" t="str">
        <f>OBV!H985</f>
        <v>CONFIRMED BEARISH</v>
      </c>
    </row>
    <row r="986" spans="1:12" ht="13.5" x14ac:dyDescent="0.25">
      <c r="A986" s="3">
        <f>RSI!A986</f>
        <v>43441</v>
      </c>
      <c r="B986" s="2">
        <f>RSI!B986</f>
        <v>8.7824000000000009</v>
      </c>
      <c r="C986" s="2">
        <f>RSI!I986</f>
        <v>39.563649599432146</v>
      </c>
      <c r="D986" s="2">
        <f>MACD!E986</f>
        <v>-4.4289246468002474E-2</v>
      </c>
      <c r="E986" s="2">
        <f>MACD!F986</f>
        <v>-7.9153798175111631E-3</v>
      </c>
      <c r="F986" s="2">
        <f>'Moving Avg'!D986</f>
        <v>8.8428000000000004</v>
      </c>
      <c r="G986" s="2">
        <f>'Moving Avg'!F986</f>
        <v>8.8707649999999987</v>
      </c>
      <c r="H986" s="2">
        <f>'Moving Avg'!G986</f>
        <v>9.0089319999999979</v>
      </c>
      <c r="I986" s="2">
        <f>'Moving Avg'!H986</f>
        <v>8.8326810000000009</v>
      </c>
      <c r="J986" s="17" t="str">
        <f>OBV!F986</f>
        <v>BEARISH</v>
      </c>
      <c r="K986" s="17" t="str">
        <f>OBV!G986</f>
        <v>NEUTRAL</v>
      </c>
      <c r="L986" s="17" t="str">
        <f>OBV!H986</f>
        <v>CONFIRMED BEARISH</v>
      </c>
    </row>
    <row r="987" spans="1:12" ht="13.5" x14ac:dyDescent="0.25">
      <c r="A987" s="3">
        <f>RSI!A987</f>
        <v>43444</v>
      </c>
      <c r="B987" s="2">
        <f>RSI!B987</f>
        <v>8.7263999999999999</v>
      </c>
      <c r="C987" s="2">
        <f>RSI!I987</f>
        <v>36.502342245248464</v>
      </c>
      <c r="D987" s="2">
        <f>MACD!E987</f>
        <v>-2.6857998783382797E-2</v>
      </c>
      <c r="E987" s="2">
        <f>MACD!F987</f>
        <v>-1.170390361068549E-2</v>
      </c>
      <c r="F987" s="2">
        <f>'Moving Avg'!D987</f>
        <v>8.8092199999999998</v>
      </c>
      <c r="G987" s="2">
        <f>'Moving Avg'!F987</f>
        <v>8.8553800000000003</v>
      </c>
      <c r="H987" s="2">
        <f>'Moving Avg'!G987</f>
        <v>8.9988620000000008</v>
      </c>
      <c r="I987" s="2">
        <f>'Moving Avg'!H987</f>
        <v>8.8365585000000006</v>
      </c>
      <c r="J987" s="17" t="str">
        <f>OBV!F987</f>
        <v>BEARISH</v>
      </c>
      <c r="K987" s="17" t="str">
        <f>OBV!G987</f>
        <v>NEUTRAL</v>
      </c>
      <c r="L987" s="17" t="str">
        <f>OBV!H987</f>
        <v>CONFIRMED BEARISH</v>
      </c>
    </row>
    <row r="988" spans="1:12" ht="13.5" x14ac:dyDescent="0.25">
      <c r="A988" s="3">
        <f>RSI!A988</f>
        <v>43445</v>
      </c>
      <c r="B988" s="2">
        <f>RSI!B988</f>
        <v>8.7263999999999999</v>
      </c>
      <c r="C988" s="2">
        <f>RSI!I988</f>
        <v>36.502342245248464</v>
      </c>
      <c r="D988" s="2">
        <f>MACD!E988</f>
        <v>-1.1843112434654302E-2</v>
      </c>
      <c r="E988" s="2">
        <f>MACD!F988</f>
        <v>-1.1731745375479254E-2</v>
      </c>
      <c r="F988" s="2">
        <f>'Moving Avg'!D988</f>
        <v>8.7868399999999998</v>
      </c>
      <c r="G988" s="2">
        <f>'Moving Avg'!F988</f>
        <v>8.8413950000000021</v>
      </c>
      <c r="H988" s="2">
        <f>'Moving Avg'!G988</f>
        <v>8.9887920000000001</v>
      </c>
      <c r="I988" s="2">
        <f>'Moving Avg'!H988</f>
        <v>8.839694999999999</v>
      </c>
      <c r="J988" s="17" t="str">
        <f>OBV!F988</f>
        <v>BEARISH</v>
      </c>
      <c r="K988" s="17" t="str">
        <f>OBV!G988</f>
        <v>NEUTRAL</v>
      </c>
      <c r="L988" s="17" t="str">
        <f>OBV!H988</f>
        <v>CONFIRMED BEARISH</v>
      </c>
    </row>
    <row r="989" spans="1:12" ht="13.5" x14ac:dyDescent="0.25">
      <c r="A989" s="3">
        <f>RSI!A989</f>
        <v>43446</v>
      </c>
      <c r="B989" s="2">
        <f>RSI!B989</f>
        <v>8.7319999999999993</v>
      </c>
      <c r="C989" s="2">
        <f>RSI!I989</f>
        <v>37.067094195878923</v>
      </c>
      <c r="D989" s="2">
        <f>MACD!E989</f>
        <v>1.4904094902430387E-3</v>
      </c>
      <c r="E989" s="2">
        <f>MACD!F989</f>
        <v>-9.0873144023347948E-3</v>
      </c>
      <c r="F989" s="2">
        <f>'Moving Avg'!D989</f>
        <v>8.7711799999999993</v>
      </c>
      <c r="G989" s="2">
        <f>'Moving Avg'!F989</f>
        <v>8.8307650000000013</v>
      </c>
      <c r="H989" s="2">
        <f>'Moving Avg'!G989</f>
        <v>8.9790580000000002</v>
      </c>
      <c r="I989" s="2">
        <f>'Moving Avg'!H989</f>
        <v>8.8424474999999987</v>
      </c>
      <c r="J989" s="17" t="str">
        <f>OBV!F989</f>
        <v>BULLISH</v>
      </c>
      <c r="K989" s="17" t="str">
        <f>OBV!G989</f>
        <v>NEUTRAL</v>
      </c>
      <c r="L989" s="17" t="str">
        <f>OBV!H989</f>
        <v>BULLISH DIVERGENCE</v>
      </c>
    </row>
    <row r="990" spans="1:12" ht="13.5" x14ac:dyDescent="0.25">
      <c r="A990" s="3">
        <f>RSI!A990</f>
        <v>43447</v>
      </c>
      <c r="B990" s="2">
        <f>RSI!B990</f>
        <v>8.6705000000000005</v>
      </c>
      <c r="C990" s="2">
        <f>RSI!I990</f>
        <v>33.53913418992839</v>
      </c>
      <c r="D990" s="2">
        <f>MACD!E990</f>
        <v>2.7722765306156916E-2</v>
      </c>
      <c r="E990" s="2">
        <f>MACD!F990</f>
        <v>-1.7252984606364527E-3</v>
      </c>
      <c r="F990" s="2">
        <f>'Moving Avg'!D990</f>
        <v>8.7275399999999994</v>
      </c>
      <c r="G990" s="2">
        <f>'Moving Avg'!F990</f>
        <v>8.8181800000000017</v>
      </c>
      <c r="H990" s="2">
        <f>'Moving Avg'!G990</f>
        <v>8.9678699999999996</v>
      </c>
      <c r="I990" s="2">
        <f>'Moving Avg'!H990</f>
        <v>8.8447549999999993</v>
      </c>
      <c r="J990" s="17" t="str">
        <f>OBV!F990</f>
        <v>BULLISH</v>
      </c>
      <c r="K990" s="17" t="str">
        <f>OBV!G990</f>
        <v>NEUTRAL</v>
      </c>
      <c r="L990" s="17" t="str">
        <f>OBV!H990</f>
        <v>BULLISH DIVERGENCE</v>
      </c>
    </row>
    <row r="991" spans="1:12" ht="13.5" x14ac:dyDescent="0.25">
      <c r="A991" s="3">
        <f>RSI!A991</f>
        <v>43448</v>
      </c>
      <c r="B991" s="2">
        <f>RSI!B991</f>
        <v>8.6984999999999992</v>
      </c>
      <c r="C991" s="2">
        <f>RSI!I991</f>
        <v>36.502330971351086</v>
      </c>
      <c r="D991" s="2">
        <f>MACD!E991</f>
        <v>4.4764949887785122E-2</v>
      </c>
      <c r="E991" s="2">
        <f>MACD!F991</f>
        <v>7.5727512090478623E-3</v>
      </c>
      <c r="F991" s="2">
        <f>'Moving Avg'!D991</f>
        <v>8.7107599999999987</v>
      </c>
      <c r="G991" s="2">
        <f>'Moving Avg'!F991</f>
        <v>8.8111900000000016</v>
      </c>
      <c r="H991" s="2">
        <f>'Moving Avg'!G991</f>
        <v>8.9592559999999999</v>
      </c>
      <c r="I991" s="2">
        <f>'Moving Avg'!H991</f>
        <v>8.8462420000000002</v>
      </c>
      <c r="J991" s="17" t="str">
        <f>OBV!F991</f>
        <v>BULLISH</v>
      </c>
      <c r="K991" s="17" t="str">
        <f>OBV!G991</f>
        <v>NEUTRAL</v>
      </c>
      <c r="L991" s="17" t="str">
        <f>OBV!H991</f>
        <v>BULLISH DIVERGENCE</v>
      </c>
    </row>
    <row r="992" spans="1:12" ht="13.5" x14ac:dyDescent="0.25">
      <c r="A992" s="3">
        <f>RSI!A992</f>
        <v>43451</v>
      </c>
      <c r="B992" s="2">
        <f>RSI!B992</f>
        <v>8.6705000000000005</v>
      </c>
      <c r="C992" s="2">
        <f>RSI!I992</f>
        <v>34.82996170085562</v>
      </c>
      <c r="D992" s="2">
        <f>MACD!E992</f>
        <v>5.7938001057006971E-2</v>
      </c>
      <c r="E992" s="2">
        <f>MACD!F992</f>
        <v>1.7645801178639686E-2</v>
      </c>
      <c r="F992" s="2">
        <f>'Moving Avg'!D992</f>
        <v>8.699580000000001</v>
      </c>
      <c r="G992" s="2">
        <f>'Moving Avg'!F992</f>
        <v>8.8061550000000004</v>
      </c>
      <c r="H992" s="2">
        <f>'Moving Avg'!G992</f>
        <v>8.9503060000000012</v>
      </c>
      <c r="I992" s="2">
        <f>'Moving Avg'!H992</f>
        <v>8.8474515</v>
      </c>
      <c r="J992" s="17" t="str">
        <f>OBV!F992</f>
        <v>BULLISH</v>
      </c>
      <c r="K992" s="17" t="str">
        <f>OBV!G992</f>
        <v>NEUTRAL</v>
      </c>
      <c r="L992" s="17" t="str">
        <f>OBV!H992</f>
        <v>BULLISH DIVERGENCE</v>
      </c>
    </row>
    <row r="993" spans="1:12" ht="13.5" x14ac:dyDescent="0.25">
      <c r="A993" s="3">
        <f>RSI!A993</f>
        <v>43452</v>
      </c>
      <c r="B993" s="2">
        <f>RSI!B993</f>
        <v>8.7824000000000009</v>
      </c>
      <c r="C993" s="2">
        <f>RSI!I993</f>
        <v>45.563822117205397</v>
      </c>
      <c r="D993" s="2">
        <f>MACD!E993</f>
        <v>5.3244659368425928E-2</v>
      </c>
      <c r="E993" s="2">
        <f>MACD!F993</f>
        <v>2.4765572816596935E-2</v>
      </c>
      <c r="F993" s="2">
        <f>'Moving Avg'!D993</f>
        <v>8.7107800000000015</v>
      </c>
      <c r="G993" s="2">
        <f>'Moving Avg'!F993</f>
        <v>8.8078350000000007</v>
      </c>
      <c r="H993" s="2">
        <f>'Moving Avg'!G993</f>
        <v>8.9447120000000027</v>
      </c>
      <c r="I993" s="2">
        <f>'Moving Avg'!H993</f>
        <v>8.8490830000000003</v>
      </c>
      <c r="J993" s="17" t="str">
        <f>OBV!F993</f>
        <v>BULLISH</v>
      </c>
      <c r="K993" s="17" t="str">
        <f>OBV!G993</f>
        <v>NEUTRAL</v>
      </c>
      <c r="L993" s="17" t="str">
        <f>OBV!H993</f>
        <v>CONFIRMED BULLISH</v>
      </c>
    </row>
    <row r="994" spans="1:12" ht="13.5" x14ac:dyDescent="0.25">
      <c r="A994" s="3">
        <f>RSI!A994</f>
        <v>43453</v>
      </c>
      <c r="B994" s="2">
        <f>RSI!B994</f>
        <v>8.7824000000000009</v>
      </c>
      <c r="C994" s="2">
        <f>RSI!I994</f>
        <v>45.563822117205397</v>
      </c>
      <c r="D994" s="2">
        <f>MACD!E994</f>
        <v>4.5290107796249757E-2</v>
      </c>
      <c r="E994" s="2">
        <f>MACD!F994</f>
        <v>2.8870479812527501E-2</v>
      </c>
      <c r="F994" s="2">
        <f>'Moving Avg'!D994</f>
        <v>8.7208600000000001</v>
      </c>
      <c r="G994" s="2">
        <f>'Moving Avg'!F994</f>
        <v>8.8083950000000009</v>
      </c>
      <c r="H994" s="2">
        <f>'Moving Avg'!G994</f>
        <v>8.9380000000000006</v>
      </c>
      <c r="I994" s="2">
        <f>'Moving Avg'!H994</f>
        <v>8.8519775000000003</v>
      </c>
      <c r="J994" s="17" t="str">
        <f>OBV!F994</f>
        <v>BEARISH</v>
      </c>
      <c r="K994" s="17" t="str">
        <f>OBV!G994</f>
        <v>NEUTRAL</v>
      </c>
      <c r="L994" s="17" t="str">
        <f>OBV!H994</f>
        <v>BEARISH DIVERGENCE</v>
      </c>
    </row>
    <row r="995" spans="1:12" ht="13.5" x14ac:dyDescent="0.25">
      <c r="A995" s="3">
        <f>RSI!A995</f>
        <v>43454</v>
      </c>
      <c r="B995" s="2">
        <f>RSI!B995</f>
        <v>8.6705000000000005</v>
      </c>
      <c r="C995" s="2">
        <f>RSI!I995</f>
        <v>38.256156463849699</v>
      </c>
      <c r="D995" s="2">
        <f>MACD!E995</f>
        <v>5.9210158754845921E-2</v>
      </c>
      <c r="E995" s="2">
        <f>MACD!F995</f>
        <v>3.4938415600991188E-2</v>
      </c>
      <c r="F995" s="2">
        <f>'Moving Avg'!D995</f>
        <v>8.7208600000000018</v>
      </c>
      <c r="G995" s="2">
        <f>'Moving Avg'!F995</f>
        <v>8.8056000000000001</v>
      </c>
      <c r="H995" s="2">
        <f>'Moving Avg'!G995</f>
        <v>8.9291620000000016</v>
      </c>
      <c r="I995" s="2">
        <f>'Moving Avg'!H995</f>
        <v>8.8551090000000006</v>
      </c>
      <c r="J995" s="17" t="str">
        <f>OBV!F995</f>
        <v>BEARISH</v>
      </c>
      <c r="K995" s="17" t="str">
        <f>OBV!G995</f>
        <v>NEUTRAL</v>
      </c>
      <c r="L995" s="17" t="str">
        <f>OBV!H995</f>
        <v>NEUTRAL</v>
      </c>
    </row>
    <row r="996" spans="1:12" ht="13.5" x14ac:dyDescent="0.25">
      <c r="A996" s="3">
        <f>RSI!A996</f>
        <v>43455</v>
      </c>
      <c r="B996" s="2">
        <f>RSI!B996</f>
        <v>8.7263999999999999</v>
      </c>
      <c r="C996" s="2">
        <f>RSI!I996</f>
        <v>43.160440652698234</v>
      </c>
      <c r="D996" s="2">
        <f>MACD!E996</f>
        <v>5.1433444733746114E-2</v>
      </c>
      <c r="E996" s="2">
        <f>MACD!F996</f>
        <v>3.8237421427542176E-2</v>
      </c>
      <c r="F996" s="2">
        <f>'Moving Avg'!D996</f>
        <v>8.7264400000000002</v>
      </c>
      <c r="G996" s="2">
        <f>'Moving Avg'!F996</f>
        <v>8.7972050000000017</v>
      </c>
      <c r="H996" s="2">
        <f>'Moving Avg'!G996</f>
        <v>8.9213300000000011</v>
      </c>
      <c r="I996" s="2">
        <f>'Moving Avg'!H996</f>
        <v>8.8586569999999991</v>
      </c>
      <c r="J996" s="17" t="str">
        <f>OBV!F996</f>
        <v>BULLISH</v>
      </c>
      <c r="K996" s="17" t="str">
        <f>OBV!G996</f>
        <v>NEUTRAL</v>
      </c>
      <c r="L996" s="17" t="str">
        <f>OBV!H996</f>
        <v>CONFIRMED BULLISH</v>
      </c>
    </row>
    <row r="997" spans="1:12" ht="13.5" x14ac:dyDescent="0.25">
      <c r="A997" s="3">
        <f>RSI!A997</f>
        <v>43458</v>
      </c>
      <c r="B997" s="2">
        <f>RSI!B997</f>
        <v>8.6705000000000005</v>
      </c>
      <c r="C997" s="2">
        <f>RSI!I997</f>
        <v>39.759438596252167</v>
      </c>
      <c r="D997" s="2">
        <f>MACD!E997</f>
        <v>4.091797426440813E-2</v>
      </c>
      <c r="E997" s="2">
        <f>MACD!F997</f>
        <v>3.8773531994915372E-2</v>
      </c>
      <c r="F997" s="2">
        <f>'Moving Avg'!D997</f>
        <v>8.7264400000000002</v>
      </c>
      <c r="G997" s="2">
        <f>'Moving Avg'!F997</f>
        <v>8.7860150000000008</v>
      </c>
      <c r="H997" s="2">
        <f>'Moving Avg'!G997</f>
        <v>8.912604</v>
      </c>
      <c r="I997" s="2">
        <f>'Moving Avg'!H997</f>
        <v>8.8619254999999981</v>
      </c>
      <c r="J997" s="17" t="str">
        <f>OBV!F997</f>
        <v>BEARISH</v>
      </c>
      <c r="K997" s="17" t="str">
        <f>OBV!G997</f>
        <v>NEUTRAL</v>
      </c>
      <c r="L997" s="17" t="str">
        <f>OBV!H997</f>
        <v>NEUTRAL</v>
      </c>
    </row>
    <row r="998" spans="1:12" ht="13.5" x14ac:dyDescent="0.25">
      <c r="A998" s="3">
        <f>RSI!A998</f>
        <v>43459</v>
      </c>
      <c r="B998" s="2">
        <f>RSI!B998</f>
        <v>8.6705000000000005</v>
      </c>
      <c r="C998" s="2">
        <f>RSI!I998</f>
        <v>39.759438596252167</v>
      </c>
      <c r="D998" s="2">
        <f>MACD!E998</f>
        <v>3.2850093135847303E-2</v>
      </c>
      <c r="E998" s="2">
        <f>MACD!F998</f>
        <v>3.7588844223101762E-2</v>
      </c>
      <c r="F998" s="2">
        <f>'Moving Avg'!D998</f>
        <v>8.7040600000000019</v>
      </c>
      <c r="G998" s="2">
        <f>'Moving Avg'!F998</f>
        <v>8.7751049999999999</v>
      </c>
      <c r="H998" s="2">
        <f>'Moving Avg'!G998</f>
        <v>8.9044360000000005</v>
      </c>
      <c r="I998" s="2">
        <f>'Moving Avg'!H998</f>
        <v>8.8646449999999977</v>
      </c>
      <c r="J998" s="17" t="str">
        <f>OBV!F998</f>
        <v>BEARISH</v>
      </c>
      <c r="K998" s="17" t="str">
        <f>OBV!G998</f>
        <v>NEUTRAL</v>
      </c>
      <c r="L998" s="17" t="str">
        <f>OBV!H998</f>
        <v>CONFIRMED BEARISH</v>
      </c>
    </row>
    <row r="999" spans="1:12" ht="13.5" x14ac:dyDescent="0.25">
      <c r="A999" s="3">
        <f>RSI!A999</f>
        <v>43460</v>
      </c>
      <c r="B999" s="2">
        <f>RSI!B999</f>
        <v>8.6648999999999994</v>
      </c>
      <c r="C999" s="2">
        <f>RSI!I999</f>
        <v>39.398736303693951</v>
      </c>
      <c r="D999" s="2">
        <f>MACD!E999</f>
        <v>2.8068133925311045E-2</v>
      </c>
      <c r="E999" s="2">
        <f>MACD!F999</f>
        <v>3.5684702163543622E-2</v>
      </c>
      <c r="F999" s="2">
        <f>'Moving Avg'!D999</f>
        <v>8.6805599999999998</v>
      </c>
      <c r="G999" s="2">
        <f>'Moving Avg'!F999</f>
        <v>8.7639150000000008</v>
      </c>
      <c r="H999" s="2">
        <f>'Moving Avg'!G999</f>
        <v>8.8963800000000006</v>
      </c>
      <c r="I999" s="2">
        <f>'Moving Avg'!H999</f>
        <v>8.8673364999999986</v>
      </c>
      <c r="J999" s="17" t="str">
        <f>OBV!F999</f>
        <v>BEARISH</v>
      </c>
      <c r="K999" s="17" t="str">
        <f>OBV!G999</f>
        <v>NEUTRAL</v>
      </c>
      <c r="L999" s="17" t="str">
        <f>OBV!H999</f>
        <v>CONFIRMED BEARISH</v>
      </c>
    </row>
    <row r="1000" spans="1:12" ht="13.5" x14ac:dyDescent="0.25">
      <c r="A1000" s="3">
        <f>RSI!A1000</f>
        <v>43461</v>
      </c>
      <c r="B1000" s="2">
        <f>RSI!B1000</f>
        <v>8.6984999999999992</v>
      </c>
      <c r="C1000" s="2">
        <f>RSI!I1000</f>
        <v>42.754460398713476</v>
      </c>
      <c r="D1000" s="2">
        <f>MACD!E1000</f>
        <v>1.2815964926453205E-2</v>
      </c>
      <c r="E1000" s="2">
        <f>MACD!F1000</f>
        <v>3.1110954716125537E-2</v>
      </c>
      <c r="F1000" s="2">
        <f>'Moving Avg'!D1000</f>
        <v>8.686160000000001</v>
      </c>
      <c r="G1000" s="2">
        <f>'Moving Avg'!F1000</f>
        <v>8.7513299999999994</v>
      </c>
      <c r="H1000" s="2">
        <f>'Moving Avg'!G1000</f>
        <v>8.8889960000000006</v>
      </c>
      <c r="I1000" s="2">
        <f>'Moving Avg'!H1000</f>
        <v>8.8703604999999985</v>
      </c>
      <c r="J1000" s="17" t="str">
        <f>OBV!F1000</f>
        <v>BEARISH</v>
      </c>
      <c r="K1000" s="17" t="str">
        <f>OBV!G1000</f>
        <v>NEUTRAL</v>
      </c>
      <c r="L1000" s="17" t="str">
        <f>OBV!H1000</f>
        <v>BEARISH DIVERGENCE</v>
      </c>
    </row>
    <row r="1001" spans="1:12" ht="13.5" x14ac:dyDescent="0.25">
      <c r="A1001" s="3">
        <f>RSI!A1001</f>
        <v>43462</v>
      </c>
      <c r="B1001" s="2">
        <f>RSI!B1001</f>
        <v>8.8663000000000007</v>
      </c>
      <c r="C1001" s="2">
        <f>RSI!I1001</f>
        <v>55.890724070181406</v>
      </c>
      <c r="D1001" s="2">
        <f>MACD!E1001</f>
        <v>-7.720816653009166E-3</v>
      </c>
      <c r="E1001" s="2">
        <f>MACD!F1001</f>
        <v>2.3344600442298601E-2</v>
      </c>
      <c r="F1001" s="2">
        <f>'Moving Avg'!D1001</f>
        <v>8.7141400000000004</v>
      </c>
      <c r="G1001" s="2">
        <f>'Moving Avg'!F1001</f>
        <v>8.7485350000000004</v>
      </c>
      <c r="H1001" s="2">
        <f>'Moving Avg'!G1001</f>
        <v>8.8858639999999998</v>
      </c>
      <c r="I1001" s="2">
        <f>'Moving Avg'!H1001</f>
        <v>8.8748824999999982</v>
      </c>
      <c r="J1001" s="17" t="str">
        <f>OBV!F1001</f>
        <v>BEARISH</v>
      </c>
      <c r="K1001" s="17" t="str">
        <f>OBV!G1001</f>
        <v>NEUTRAL</v>
      </c>
      <c r="L1001" s="17" t="str">
        <f>OBV!H1001</f>
        <v>BEARISH DIVERGENCE</v>
      </c>
    </row>
    <row r="1002" spans="1:12" ht="13.5" x14ac:dyDescent="0.25">
      <c r="A1002" s="3">
        <f>RSI!A1002</f>
        <v>43465</v>
      </c>
      <c r="B1002" s="2">
        <f>RSI!B1002</f>
        <v>8.9222000000000001</v>
      </c>
      <c r="C1002" s="2">
        <f>RSI!I1002</f>
        <v>59.245833958009854</v>
      </c>
      <c r="D1002" s="2">
        <f>MACD!E1002</f>
        <v>-3.4083584937169675E-2</v>
      </c>
      <c r="E1002" s="2">
        <f>MACD!F1002</f>
        <v>1.1858963366404946E-2</v>
      </c>
      <c r="F1002" s="2">
        <f>'Moving Avg'!D1002</f>
        <v>8.7644800000000007</v>
      </c>
      <c r="G1002" s="2">
        <f>'Moving Avg'!F1002</f>
        <v>8.7499299999999991</v>
      </c>
      <c r="H1002" s="2">
        <f>'Moving Avg'!G1002</f>
        <v>8.8853039999999996</v>
      </c>
      <c r="I1002" s="2">
        <f>'Moving Avg'!H1002</f>
        <v>8.8796839999999992</v>
      </c>
      <c r="J1002" s="17" t="str">
        <f>OBV!F1002</f>
        <v>BULLISH</v>
      </c>
      <c r="K1002" s="17" t="str">
        <f>OBV!G1002</f>
        <v>NEUTRAL</v>
      </c>
      <c r="L1002" s="17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8.7992000000000008</v>
      </c>
      <c r="C1003" s="2">
        <f>RSI!I1003</f>
        <v>50.198060027663587</v>
      </c>
      <c r="D1003" s="2">
        <f>MACD!E1003</f>
        <v>-3.089163889270985E-2</v>
      </c>
      <c r="E1003" s="2">
        <f>MACD!F1003</f>
        <v>3.3088429145819867E-3</v>
      </c>
      <c r="F1003" s="2">
        <f>'Moving Avg'!D1003</f>
        <v>8.7902199999999997</v>
      </c>
      <c r="G1003" s="2">
        <f>'Moving Avg'!F1003</f>
        <v>8.7479750000000003</v>
      </c>
      <c r="H1003" s="2">
        <f>'Moving Avg'!G1003</f>
        <v>8.8801580000000016</v>
      </c>
      <c r="I1003" s="2">
        <f>'Moving Avg'!H1003</f>
        <v>8.8838704999999987</v>
      </c>
      <c r="J1003" s="17" t="str">
        <f>OBV!F1003</f>
        <v>BEARISH</v>
      </c>
      <c r="K1003" s="17" t="str">
        <f>OBV!G1003</f>
        <v>NEUTRAL</v>
      </c>
      <c r="L1003" s="17" t="str">
        <f>OBV!H1003</f>
        <v>BEARISH DIVERGENCE</v>
      </c>
    </row>
    <row r="1004" spans="1:12" ht="13.5" x14ac:dyDescent="0.25">
      <c r="A1004" s="3">
        <f>RSI!A1004</f>
        <v>43468</v>
      </c>
      <c r="B1004" s="2">
        <f>RSI!B1004</f>
        <v>8.8663000000000007</v>
      </c>
      <c r="C1004" s="2">
        <f>RSI!I1004</f>
        <v>54.298378804278457</v>
      </c>
      <c r="D1004" s="2">
        <f>MACD!E1004</f>
        <v>-3.3200608357676131E-2</v>
      </c>
      <c r="E1004" s="2">
        <f>MACD!F1004</f>
        <v>-3.9930473398696372E-3</v>
      </c>
      <c r="F1004" s="2">
        <f>'Moving Avg'!D1004</f>
        <v>8.8305000000000007</v>
      </c>
      <c r="G1004" s="2">
        <f>'Moving Avg'!F1004</f>
        <v>8.7507750000000009</v>
      </c>
      <c r="H1004" s="2">
        <f>'Moving Avg'!G1004</f>
        <v>8.8710959999999996</v>
      </c>
      <c r="I1004" s="2">
        <f>'Moving Avg'!H1004</f>
        <v>8.8885299999999976</v>
      </c>
      <c r="J1004" s="17" t="str">
        <f>OBV!F1004</f>
        <v>BEARISH</v>
      </c>
      <c r="K1004" s="17" t="str">
        <f>OBV!G1004</f>
        <v>NEUTRAL</v>
      </c>
      <c r="L1004" s="17" t="str">
        <f>OBV!H1004</f>
        <v>BEARISH DIVERGENCE</v>
      </c>
    </row>
    <row r="1005" spans="1:12" ht="13.5" x14ac:dyDescent="0.25">
      <c r="A1005" s="3">
        <f>RSI!A1005</f>
        <v>43469</v>
      </c>
      <c r="B1005" s="2">
        <f>RSI!B1005</f>
        <v>8.8327000000000009</v>
      </c>
      <c r="C1005" s="2">
        <f>RSI!I1005</f>
        <v>51.990073581700003</v>
      </c>
      <c r="D1005" s="2">
        <f>MACD!E1005</f>
        <v>-5.0313896589685214E-2</v>
      </c>
      <c r="E1005" s="2">
        <f>MACD!F1005</f>
        <v>-1.3257217189832754E-2</v>
      </c>
      <c r="F1005" s="2">
        <f>'Moving Avg'!D1005</f>
        <v>8.8573400000000007</v>
      </c>
      <c r="G1005" s="2">
        <f>'Moving Avg'!F1005</f>
        <v>8.7479750000000003</v>
      </c>
      <c r="H1005" s="2">
        <f>'Moving Avg'!G1005</f>
        <v>8.8631520000000013</v>
      </c>
      <c r="I1005" s="2">
        <f>'Moving Avg'!H1005</f>
        <v>8.8931584999999966</v>
      </c>
      <c r="J1005" s="17" t="str">
        <f>OBV!F1005</f>
        <v>BEARISH</v>
      </c>
      <c r="K1005" s="17" t="str">
        <f>OBV!G1005</f>
        <v>NEUTRAL</v>
      </c>
      <c r="L1005" s="17" t="str">
        <f>OBV!H1005</f>
        <v>BEARISH DIVERGENCE</v>
      </c>
    </row>
    <row r="1006" spans="1:12" ht="13.5" x14ac:dyDescent="0.25">
      <c r="A1006" s="3">
        <f>RSI!A1006</f>
        <v>43472</v>
      </c>
      <c r="B1006" s="2">
        <f>RSI!B1006</f>
        <v>8.8327000000000009</v>
      </c>
      <c r="C1006" s="2">
        <f>RSI!I1006</f>
        <v>51.990073581700003</v>
      </c>
      <c r="D1006" s="2">
        <f>MACD!E1006</f>
        <v>-5.6396798804623671E-2</v>
      </c>
      <c r="E1006" s="2">
        <f>MACD!F1006</f>
        <v>-2.1885133512790939E-2</v>
      </c>
      <c r="F1006" s="2">
        <f>'Moving Avg'!D1006</f>
        <v>8.8506200000000028</v>
      </c>
      <c r="G1006" s="2">
        <f>'Moving Avg'!F1006</f>
        <v>8.750490000000001</v>
      </c>
      <c r="H1006" s="2">
        <f>'Moving Avg'!G1006</f>
        <v>8.8580059999999996</v>
      </c>
      <c r="I1006" s="2">
        <f>'Moving Avg'!H1006</f>
        <v>8.8981439999999967</v>
      </c>
      <c r="J1006" s="17" t="str">
        <f>OBV!F1006</f>
        <v>BEARISH</v>
      </c>
      <c r="K1006" s="17" t="str">
        <f>OBV!G1006</f>
        <v>NEUTRAL</v>
      </c>
      <c r="L1006" s="17" t="str">
        <f>OBV!H1006</f>
        <v>CONFIRMED BEARISH</v>
      </c>
    </row>
    <row r="1007" spans="1:12" ht="13.5" x14ac:dyDescent="0.25">
      <c r="A1007" s="3">
        <f>RSI!A1007</f>
        <v>43473</v>
      </c>
      <c r="B1007" s="2">
        <f>RSI!B1007</f>
        <v>8.7824000000000009</v>
      </c>
      <c r="C1007" s="2">
        <f>RSI!I1007</f>
        <v>48.416537485986254</v>
      </c>
      <c r="D1007" s="2">
        <f>MACD!E1007</f>
        <v>-6.6605376906874625E-2</v>
      </c>
      <c r="E1007" s="2">
        <f>MACD!F1007</f>
        <v>-3.0829182191607678E-2</v>
      </c>
      <c r="F1007" s="2">
        <f>'Moving Avg'!D1007</f>
        <v>8.8226600000000026</v>
      </c>
      <c r="G1007" s="2">
        <f>'Moving Avg'!F1007</f>
        <v>8.7532899999999998</v>
      </c>
      <c r="H1007" s="2">
        <f>'Moving Avg'!G1007</f>
        <v>8.8518540000000012</v>
      </c>
      <c r="I1007" s="2">
        <f>'Moving Avg'!H1007</f>
        <v>8.9009289999999961</v>
      </c>
      <c r="J1007" s="17" t="str">
        <f>OBV!F1007</f>
        <v>BEARISH</v>
      </c>
      <c r="K1007" s="17" t="str">
        <f>OBV!G1007</f>
        <v>NEUTRAL</v>
      </c>
      <c r="L1007" s="17" t="str">
        <f>OBV!H1007</f>
        <v>CONFIRMED BEARISH</v>
      </c>
    </row>
    <row r="1008" spans="1:12" ht="13.5" x14ac:dyDescent="0.25">
      <c r="A1008" s="3">
        <f>RSI!A1008</f>
        <v>43474</v>
      </c>
      <c r="B1008" s="2">
        <f>RSI!B1008</f>
        <v>8.8102999999999998</v>
      </c>
      <c r="C1008" s="2">
        <f>RSI!I1008</f>
        <v>50.450927305230607</v>
      </c>
      <c r="D1008" s="2">
        <f>MACD!E1008</f>
        <v>-7.7186395341321656E-2</v>
      </c>
      <c r="E1008" s="2">
        <f>MACD!F1008</f>
        <v>-4.0100624821550475E-2</v>
      </c>
      <c r="F1008" s="2">
        <f>'Moving Avg'!D1008</f>
        <v>8.8248800000000003</v>
      </c>
      <c r="G1008" s="2">
        <f>'Moving Avg'!F1008</f>
        <v>8.7574849999999991</v>
      </c>
      <c r="H1008" s="2">
        <f>'Moving Avg'!G1008</f>
        <v>8.8457000000000008</v>
      </c>
      <c r="I1008" s="2">
        <f>'Moving Avg'!H1008</f>
        <v>8.9040729999999968</v>
      </c>
      <c r="J1008" s="17" t="str">
        <f>OBV!F1008</f>
        <v>BULLISH</v>
      </c>
      <c r="K1008" s="17" t="str">
        <f>OBV!G1008</f>
        <v>NEUTRAL</v>
      </c>
      <c r="L1008" s="17" t="str">
        <f>OBV!H1008</f>
        <v>CONFIRMED BULLISH</v>
      </c>
    </row>
    <row r="1009" spans="1:12" ht="13.5" x14ac:dyDescent="0.25">
      <c r="A1009" s="3">
        <f>RSI!A1009</f>
        <v>43475</v>
      </c>
      <c r="B1009" s="2">
        <f>RSI!B1009</f>
        <v>8.7824000000000009</v>
      </c>
      <c r="C1009" s="2">
        <f>RSI!I1009</f>
        <v>48.395449032863795</v>
      </c>
      <c r="D1009" s="2">
        <f>MACD!E1009</f>
        <v>-8.4984784196329599E-2</v>
      </c>
      <c r="E1009" s="2">
        <f>MACD!F1009</f>
        <v>-4.9077456696506302E-2</v>
      </c>
      <c r="F1009" s="2">
        <f>'Moving Avg'!D1009</f>
        <v>8.8080999999999996</v>
      </c>
      <c r="G1009" s="2">
        <f>'Moving Avg'!F1009</f>
        <v>8.7600049999999996</v>
      </c>
      <c r="H1009" s="2">
        <f>'Moving Avg'!G1009</f>
        <v>8.8406660000000006</v>
      </c>
      <c r="I1009" s="2">
        <f>'Moving Avg'!H1009</f>
        <v>8.9081754999999969</v>
      </c>
      <c r="J1009" s="17" t="str">
        <f>OBV!F1009</f>
        <v>BULLISH</v>
      </c>
      <c r="K1009" s="17" t="str">
        <f>OBV!G1009</f>
        <v>NEUTRAL</v>
      </c>
      <c r="L1009" s="17" t="str">
        <f>OBV!H1009</f>
        <v>BULLISH DIVERGENCE</v>
      </c>
    </row>
    <row r="1010" spans="1:12" ht="13.5" x14ac:dyDescent="0.25">
      <c r="A1010" s="3">
        <f>RSI!A1010</f>
        <v>43476</v>
      </c>
      <c r="B1010" s="2">
        <f>RSI!B1010</f>
        <v>8.7824000000000009</v>
      </c>
      <c r="C1010" s="2">
        <f>RSI!I1010</f>
        <v>48.395449032863802</v>
      </c>
      <c r="D1010" s="2">
        <f>MACD!E1010</f>
        <v>-8.629594601496926E-2</v>
      </c>
      <c r="E1010" s="2">
        <f>MACD!F1010</f>
        <v>-5.6521154560198898E-2</v>
      </c>
      <c r="F1010" s="2">
        <f>'Moving Avg'!D1010</f>
        <v>8.7980400000000021</v>
      </c>
      <c r="G1010" s="2">
        <f>'Moving Avg'!F1010</f>
        <v>8.7655999999999992</v>
      </c>
      <c r="H1010" s="2">
        <f>'Moving Avg'!G1010</f>
        <v>8.8339540000000003</v>
      </c>
      <c r="I1010" s="2">
        <f>'Moving Avg'!H1010</f>
        <v>8.912277999999997</v>
      </c>
      <c r="J1010" s="17" t="str">
        <f>OBV!F1010</f>
        <v>BULLISH</v>
      </c>
      <c r="K1010" s="17" t="str">
        <f>OBV!G1010</f>
        <v>NEUTRAL</v>
      </c>
      <c r="L1010" s="17" t="str">
        <f>OBV!H1010</f>
        <v>BULLISH DIVERGENCE</v>
      </c>
    </row>
    <row r="1011" spans="1:12" ht="13.5" x14ac:dyDescent="0.25">
      <c r="A1011" s="3">
        <f>RSI!A1011</f>
        <v>43480</v>
      </c>
      <c r="B1011" s="2">
        <f>RSI!B1011</f>
        <v>8.7824000000000009</v>
      </c>
      <c r="C1011" s="2">
        <f>RSI!I1011</f>
        <v>48.395449032863802</v>
      </c>
      <c r="D1011" s="2">
        <f>MACD!E1011</f>
        <v>-6.148052070461496E-2</v>
      </c>
      <c r="E1011" s="2">
        <f>MACD!F1011</f>
        <v>-5.7513027789082113E-2</v>
      </c>
      <c r="F1011" s="2">
        <f>'Moving Avg'!D1011</f>
        <v>8.787980000000001</v>
      </c>
      <c r="G1011" s="2">
        <f>'Moving Avg'!F1011</f>
        <v>8.7697949999999985</v>
      </c>
      <c r="H1011" s="2">
        <f>'Moving Avg'!G1011</f>
        <v>8.827242</v>
      </c>
      <c r="I1011" s="2">
        <f>'Moving Avg'!H1011</f>
        <v>8.9170669999999976</v>
      </c>
      <c r="J1011" s="17" t="str">
        <f>OBV!F1011</f>
        <v>BULLISH</v>
      </c>
      <c r="K1011" s="17" t="str">
        <f>OBV!G1011</f>
        <v>NEUTRAL</v>
      </c>
      <c r="L1011" s="17" t="str">
        <f>OBV!H1011</f>
        <v>BULLISH DIVERGENCE</v>
      </c>
    </row>
    <row r="1012" spans="1:12" ht="13.5" x14ac:dyDescent="0.25">
      <c r="A1012" s="3">
        <f>RSI!A1012</f>
        <v>43481</v>
      </c>
      <c r="B1012" s="2">
        <f>RSI!B1012</f>
        <v>8.7824000000000009</v>
      </c>
      <c r="C1012" s="2">
        <f>RSI!I1012</f>
        <v>48.395449032863802</v>
      </c>
      <c r="D1012" s="2">
        <f>MACD!E1012</f>
        <v>-3.178147784659302E-2</v>
      </c>
      <c r="E1012" s="2">
        <f>MACD!F1012</f>
        <v>-5.23667178005843E-2</v>
      </c>
      <c r="F1012" s="2">
        <f>'Moving Avg'!D1012</f>
        <v>8.787980000000001</v>
      </c>
      <c r="G1012" s="2">
        <f>'Moving Avg'!F1012</f>
        <v>8.7753899999999998</v>
      </c>
      <c r="H1012" s="2">
        <f>'Moving Avg'!G1012</f>
        <v>8.8210899999999999</v>
      </c>
      <c r="I1012" s="2">
        <f>'Moving Avg'!H1012</f>
        <v>8.921032499999999</v>
      </c>
      <c r="J1012" s="17" t="str">
        <f>OBV!F1012</f>
        <v>BULLISH</v>
      </c>
      <c r="K1012" s="17" t="str">
        <f>OBV!G1012</f>
        <v>NEUTRAL</v>
      </c>
      <c r="L1012" s="17" t="str">
        <f>OBV!H1012</f>
        <v>NEUTRAL</v>
      </c>
    </row>
    <row r="1013" spans="1:12" ht="13.5" x14ac:dyDescent="0.25">
      <c r="A1013" s="3">
        <f>RSI!A1013</f>
        <v>43482</v>
      </c>
      <c r="B1013" s="2">
        <f>RSI!B1013</f>
        <v>8.6984999999999992</v>
      </c>
      <c r="C1013" s="2">
        <f>RSI!I1013</f>
        <v>41.548520538930354</v>
      </c>
      <c r="D1013" s="2">
        <f>MACD!E1013</f>
        <v>-1.9265914606302559E-2</v>
      </c>
      <c r="E1013" s="2">
        <f>MACD!F1013</f>
        <v>-4.5746557161727951E-2</v>
      </c>
      <c r="F1013" s="2">
        <f>'Moving Avg'!D1013</f>
        <v>8.765620000000002</v>
      </c>
      <c r="G1013" s="2">
        <f>'Moving Avg'!F1013</f>
        <v>8.7711949999999987</v>
      </c>
      <c r="H1013" s="2">
        <f>'Moving Avg'!G1013</f>
        <v>8.8138180000000013</v>
      </c>
      <c r="I1013" s="2">
        <f>'Moving Avg'!H1013</f>
        <v>8.9248529999999988</v>
      </c>
      <c r="J1013" s="17" t="str">
        <f>OBV!F1013</f>
        <v>BEARISH</v>
      </c>
      <c r="K1013" s="17" t="str">
        <f>OBV!G1013</f>
        <v>NEUTRAL</v>
      </c>
      <c r="L1013" s="17" t="str">
        <f>OBV!H1013</f>
        <v>CONFIRMED BEARISH</v>
      </c>
    </row>
    <row r="1014" spans="1:12" ht="13.5" x14ac:dyDescent="0.25">
      <c r="A1014" s="3">
        <f>RSI!A1014</f>
        <v>43483</v>
      </c>
      <c r="B1014" s="2">
        <f>RSI!B1014</f>
        <v>8.6873000000000005</v>
      </c>
      <c r="C1014" s="2">
        <f>RSI!I1014</f>
        <v>40.720305632529225</v>
      </c>
      <c r="D1014" s="2">
        <f>MACD!E1014</f>
        <v>3.0595655917196041E-3</v>
      </c>
      <c r="E1014" s="2">
        <f>MACD!F1014</f>
        <v>-3.5985332611038437E-2</v>
      </c>
      <c r="F1014" s="2">
        <f>'Moving Avg'!D1014</f>
        <v>8.746599999999999</v>
      </c>
      <c r="G1014" s="2">
        <f>'Moving Avg'!F1014</f>
        <v>8.7664399999999993</v>
      </c>
      <c r="H1014" s="2">
        <f>'Moving Avg'!G1014</f>
        <v>8.8085600000000017</v>
      </c>
      <c r="I1014" s="2">
        <f>'Moving Avg'!H1014</f>
        <v>8.9287544999999984</v>
      </c>
      <c r="J1014" s="17" t="str">
        <f>OBV!F1014</f>
        <v>BEARISH</v>
      </c>
      <c r="K1014" s="17" t="str">
        <f>OBV!G1014</f>
        <v>NEUTRAL</v>
      </c>
      <c r="L1014" s="17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8.6705000000000005</v>
      </c>
      <c r="C1015" s="2">
        <f>RSI!I1015</f>
        <v>39.449993751690677</v>
      </c>
      <c r="D1015" s="2">
        <f>MACD!E1015</f>
        <v>1.8631271552088435E-2</v>
      </c>
      <c r="E1015" s="2">
        <f>MACD!F1015</f>
        <v>-2.5062011778413065E-2</v>
      </c>
      <c r="F1015" s="2">
        <f>'Moving Avg'!D1015</f>
        <v>8.724219999999999</v>
      </c>
      <c r="G1015" s="2">
        <f>'Moving Avg'!F1015</f>
        <v>8.7664399999999993</v>
      </c>
      <c r="H1015" s="2">
        <f>'Moving Avg'!G1015</f>
        <v>8.8030780000000011</v>
      </c>
      <c r="I1015" s="2">
        <f>'Moving Avg'!H1015</f>
        <v>8.9328469999999989</v>
      </c>
      <c r="J1015" s="17" t="str">
        <f>OBV!F1015</f>
        <v>BEARISH</v>
      </c>
      <c r="K1015" s="17" t="str">
        <f>OBV!G1015</f>
        <v>NEUTRAL</v>
      </c>
      <c r="L1015" s="17" t="str">
        <f>OBV!H1015</f>
        <v>CONFIRMED BEARISH</v>
      </c>
    </row>
    <row r="1016" spans="1:12" ht="13.5" x14ac:dyDescent="0.25">
      <c r="A1016" s="3">
        <f>RSI!A1016</f>
        <v>43487</v>
      </c>
      <c r="B1016" s="2">
        <f>RSI!B1016</f>
        <v>8.6425000000000001</v>
      </c>
      <c r="C1016" s="2">
        <f>RSI!I1016</f>
        <v>37.358200705540575</v>
      </c>
      <c r="D1016" s="2">
        <f>MACD!E1016</f>
        <v>3.4541511019019921E-2</v>
      </c>
      <c r="E1016" s="2">
        <f>MACD!F1016</f>
        <v>-1.3141307218926469E-2</v>
      </c>
      <c r="F1016" s="2">
        <f>'Moving Avg'!D1016</f>
        <v>8.6962399999999995</v>
      </c>
      <c r="G1016" s="2">
        <f>'Moving Avg'!F1016</f>
        <v>8.7622450000000001</v>
      </c>
      <c r="H1016" s="2">
        <f>'Moving Avg'!G1016</f>
        <v>8.7969239999999989</v>
      </c>
      <c r="I1016" s="2">
        <f>'Moving Avg'!H1016</f>
        <v>8.9367994999999993</v>
      </c>
      <c r="J1016" s="17" t="str">
        <f>OBV!F1016</f>
        <v>BEARISH</v>
      </c>
      <c r="K1016" s="17" t="str">
        <f>OBV!G1016</f>
        <v>NEUTRAL</v>
      </c>
      <c r="L1016" s="17" t="str">
        <f>OBV!H1016</f>
        <v>CONFIRMED BEARISH</v>
      </c>
    </row>
    <row r="1017" spans="1:12" ht="13.5" x14ac:dyDescent="0.25">
      <c r="A1017" s="3">
        <f>RSI!A1017</f>
        <v>43488</v>
      </c>
      <c r="B1017" s="2">
        <f>RSI!B1017</f>
        <v>8.9222000000000001</v>
      </c>
      <c r="C1017" s="2">
        <f>RSI!I1017</f>
        <v>60.111307174721851</v>
      </c>
      <c r="D1017" s="2">
        <f>MACD!E1017</f>
        <v>2.0323704207992677E-2</v>
      </c>
      <c r="E1017" s="2">
        <f>MACD!F1017</f>
        <v>-6.4483049335426401E-3</v>
      </c>
      <c r="F1017" s="2">
        <f>'Moving Avg'!D1017</f>
        <v>8.7241999999999997</v>
      </c>
      <c r="G1017" s="2">
        <f>'Moving Avg'!F1017</f>
        <v>8.7748299999999997</v>
      </c>
      <c r="H1017" s="2">
        <f>'Moving Avg'!G1017</f>
        <v>8.7946859999999987</v>
      </c>
      <c r="I1017" s="2">
        <f>'Moving Avg'!H1017</f>
        <v>8.9420954999999989</v>
      </c>
      <c r="J1017" s="17" t="str">
        <f>OBV!F1017</f>
        <v>BEARISH</v>
      </c>
      <c r="K1017" s="17" t="str">
        <f>OBV!G1017</f>
        <v>NEUTRAL</v>
      </c>
      <c r="L1017" s="17" t="str">
        <f>OBV!H1017</f>
        <v>BEARISH DIVERGENCE</v>
      </c>
    </row>
    <row r="1018" spans="1:12" ht="13.5" x14ac:dyDescent="0.25">
      <c r="A1018" s="3">
        <f>RSI!A1018</f>
        <v>43489</v>
      </c>
      <c r="B1018" s="2">
        <f>RSI!B1018</f>
        <v>8.9222000000000001</v>
      </c>
      <c r="C1018" s="2">
        <f>RSI!I1018</f>
        <v>60.111307174721851</v>
      </c>
      <c r="D1018" s="2">
        <f>MACD!E1018</f>
        <v>1.1651933011798121E-2</v>
      </c>
      <c r="E1018" s="2">
        <f>MACD!F1018</f>
        <v>-2.8282573444744878E-3</v>
      </c>
      <c r="F1018" s="2">
        <f>'Moving Avg'!D1018</f>
        <v>8.7689400000000006</v>
      </c>
      <c r="G1018" s="2">
        <f>'Moving Avg'!F1018</f>
        <v>8.7874149999999993</v>
      </c>
      <c r="H1018" s="2">
        <f>'Moving Avg'!G1018</f>
        <v>8.7930079999999986</v>
      </c>
      <c r="I1018" s="2">
        <f>'Moving Avg'!H1018</f>
        <v>8.9471989999999995</v>
      </c>
      <c r="J1018" s="17" t="str">
        <f>OBV!F1018</f>
        <v>BEARISH</v>
      </c>
      <c r="K1018" s="17" t="str">
        <f>OBV!G1018</f>
        <v>NEUTRAL</v>
      </c>
      <c r="L1018" s="17" t="str">
        <f>OBV!H1018</f>
        <v>BEARISH DIVERGENCE</v>
      </c>
    </row>
    <row r="1019" spans="1:12" ht="13.5" x14ac:dyDescent="0.25">
      <c r="A1019" s="3">
        <f>RSI!A1019</f>
        <v>43490</v>
      </c>
      <c r="B1019" s="2">
        <f>RSI!B1019</f>
        <v>8.6705000000000005</v>
      </c>
      <c r="C1019" s="2">
        <f>RSI!I1019</f>
        <v>43.587819108252987</v>
      </c>
      <c r="D1019" s="2">
        <f>MACD!E1019</f>
        <v>1.7801947795273776E-2</v>
      </c>
      <c r="E1019" s="2">
        <f>MACD!F1019</f>
        <v>1.2977836834751652E-3</v>
      </c>
      <c r="F1019" s="2">
        <f>'Moving Avg'!D1019</f>
        <v>8.7655799999999999</v>
      </c>
      <c r="G1019" s="2">
        <f>'Moving Avg'!F1019</f>
        <v>8.7876950000000011</v>
      </c>
      <c r="H1019" s="2">
        <f>'Moving Avg'!G1019</f>
        <v>8.7875259999999997</v>
      </c>
      <c r="I1019" s="2">
        <f>'Moving Avg'!H1019</f>
        <v>8.9514284999999987</v>
      </c>
      <c r="J1019" s="17" t="str">
        <f>OBV!F1019</f>
        <v>BEARISH</v>
      </c>
      <c r="K1019" s="17" t="str">
        <f>OBV!G1019</f>
        <v>NEUTRAL</v>
      </c>
      <c r="L1019" s="17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8.8383000000000003</v>
      </c>
      <c r="C1020" s="2">
        <f>RSI!I1020</f>
        <v>52.885838534704348</v>
      </c>
      <c r="D1020" s="2">
        <f>MACD!E1020</f>
        <v>1.1263048291780819E-2</v>
      </c>
      <c r="E1020" s="2">
        <f>MACD!F1020</f>
        <v>3.2908366051362962E-3</v>
      </c>
      <c r="F1020" s="2">
        <f>'Moving Avg'!D1020</f>
        <v>8.7991399999999995</v>
      </c>
      <c r="G1020" s="2">
        <f>'Moving Avg'!F1020</f>
        <v>8.7946850000000012</v>
      </c>
      <c r="H1020" s="2">
        <f>'Moving Avg'!G1020</f>
        <v>8.7858479999999979</v>
      </c>
      <c r="I1020" s="2">
        <f>'Moving Avg'!H1020</f>
        <v>8.9562224999999973</v>
      </c>
      <c r="J1020" s="17" t="str">
        <f>OBV!F1020</f>
        <v>BEARISH</v>
      </c>
      <c r="K1020" s="17" t="str">
        <f>OBV!G1020</f>
        <v>NEUTRAL</v>
      </c>
      <c r="L1020" s="17" t="str">
        <f>OBV!H1020</f>
        <v>BEARISH DIVERGENCE</v>
      </c>
    </row>
    <row r="1021" spans="1:12" ht="13.5" x14ac:dyDescent="0.25">
      <c r="A1021" s="3">
        <f>RSI!A1021</f>
        <v>43494</v>
      </c>
      <c r="B1021" s="2">
        <f>RSI!B1021</f>
        <v>8.8887</v>
      </c>
      <c r="C1021" s="2">
        <f>RSI!I1021</f>
        <v>55.270542394296626</v>
      </c>
      <c r="D1021" s="2">
        <f>MACD!E1021</f>
        <v>1.6412546831556796E-3</v>
      </c>
      <c r="E1021" s="2">
        <f>MACD!F1021</f>
        <v>2.9609202207401732E-3</v>
      </c>
      <c r="F1021" s="2">
        <f>'Moving Avg'!D1021</f>
        <v>8.8483800000000006</v>
      </c>
      <c r="G1021" s="2">
        <f>'Moving Avg'!F1021</f>
        <v>8.7958050000000014</v>
      </c>
      <c r="H1021" s="2">
        <f>'Moving Avg'!G1021</f>
        <v>8.7868559999999984</v>
      </c>
      <c r="I1021" s="2">
        <f>'Moving Avg'!H1021</f>
        <v>8.9611309999999964</v>
      </c>
      <c r="J1021" s="17" t="str">
        <f>OBV!F1021</f>
        <v>BULLISH</v>
      </c>
      <c r="K1021" s="17" t="str">
        <f>OBV!G1021</f>
        <v>NEUTRAL</v>
      </c>
      <c r="L1021" s="17" t="str">
        <f>OBV!H1021</f>
        <v>CONFIRMED BULLISH</v>
      </c>
    </row>
    <row r="1022" spans="1:12" ht="13.5" x14ac:dyDescent="0.25">
      <c r="A1022" s="3">
        <f>RSI!A1022</f>
        <v>43495</v>
      </c>
      <c r="B1022" s="2">
        <f>RSI!B1022</f>
        <v>8.9166000000000007</v>
      </c>
      <c r="C1022" s="2">
        <f>RSI!I1022</f>
        <v>56.580701798057675</v>
      </c>
      <c r="D1022" s="2">
        <f>MACD!E1022</f>
        <v>-9.1939540379382123E-3</v>
      </c>
      <c r="E1022" s="2">
        <f>MACD!F1022</f>
        <v>5.2994536900449621E-4</v>
      </c>
      <c r="F1022" s="2">
        <f>'Moving Avg'!D1022</f>
        <v>8.8472600000000003</v>
      </c>
      <c r="G1022" s="2">
        <f>'Moving Avg'!F1022</f>
        <v>8.7955249999999996</v>
      </c>
      <c r="H1022" s="2">
        <f>'Moving Avg'!G1022</f>
        <v>8.7897639999999981</v>
      </c>
      <c r="I1022" s="2">
        <f>'Moving Avg'!H1022</f>
        <v>8.9668379999999974</v>
      </c>
      <c r="J1022" s="17" t="str">
        <f>OBV!F1022</f>
        <v>BEARISH</v>
      </c>
      <c r="K1022" s="17" t="str">
        <f>OBV!G1022</f>
        <v>NEUTRAL</v>
      </c>
      <c r="L1022" s="17" t="str">
        <f>OBV!H1022</f>
        <v>CONFIRMED BEARISH</v>
      </c>
    </row>
    <row r="1023" spans="1:12" ht="13.5" x14ac:dyDescent="0.25">
      <c r="A1023" s="3">
        <f>RSI!A1023</f>
        <v>43496</v>
      </c>
      <c r="B1023" s="2">
        <f>RSI!B1023</f>
        <v>9.1738999999999997</v>
      </c>
      <c r="C1023" s="2">
        <f>RSI!I1023</f>
        <v>66.365218580516228</v>
      </c>
      <c r="D1023" s="2">
        <f>MACD!E1023</f>
        <v>-5.1074599571126811E-2</v>
      </c>
      <c r="E1023" s="2">
        <f>MACD!F1023</f>
        <v>-9.7909636190217659E-3</v>
      </c>
      <c r="F1023" s="2">
        <f>'Moving Avg'!D1023</f>
        <v>8.8976000000000006</v>
      </c>
      <c r="G1023" s="2">
        <f>'Moving Avg'!F1023</f>
        <v>8.8142600000000009</v>
      </c>
      <c r="H1023" s="2">
        <f>'Moving Avg'!G1023</f>
        <v>8.7982659999999981</v>
      </c>
      <c r="I1023" s="2">
        <f>'Moving Avg'!H1023</f>
        <v>8.9731724999999969</v>
      </c>
      <c r="J1023" s="17" t="str">
        <f>OBV!F1023</f>
        <v>BULLISH</v>
      </c>
      <c r="K1023" s="17" t="str">
        <f>OBV!G1023</f>
        <v>NEUTRAL</v>
      </c>
      <c r="L1023" s="17" t="str">
        <f>OBV!H1023</f>
        <v>CONFIRMED BULLISH</v>
      </c>
    </row>
    <row r="1024" spans="1:12" ht="13.5" x14ac:dyDescent="0.25">
      <c r="A1024" s="3">
        <f>RSI!A1024</f>
        <v>43497</v>
      </c>
      <c r="B1024" s="2">
        <f>RSI!B1024</f>
        <v>9.1403999999999996</v>
      </c>
      <c r="C1024" s="2">
        <f>RSI!I1024</f>
        <v>64.332502455270628</v>
      </c>
      <c r="D1024" s="2">
        <f>MACD!E1024</f>
        <v>-8.7964283683213296E-2</v>
      </c>
      <c r="E1024" s="2">
        <f>MACD!F1024</f>
        <v>-2.5425627631860074E-2</v>
      </c>
      <c r="F1024" s="2">
        <f>'Moving Avg'!D1024</f>
        <v>8.991579999999999</v>
      </c>
      <c r="G1024" s="2">
        <f>'Moving Avg'!F1024</f>
        <v>8.8279650000000007</v>
      </c>
      <c r="H1024" s="2">
        <f>'Moving Avg'!G1024</f>
        <v>8.8056499999999982</v>
      </c>
      <c r="I1024" s="2">
        <f>'Moving Avg'!H1024</f>
        <v>8.9793669999999963</v>
      </c>
      <c r="J1024" s="17" t="str">
        <f>OBV!F1024</f>
        <v>BULLISH</v>
      </c>
      <c r="K1024" s="17" t="str">
        <f>OBV!G1024</f>
        <v>NEUTRAL</v>
      </c>
      <c r="L1024" s="17" t="str">
        <f>OBV!H1024</f>
        <v>CONFIRMED BULLISH</v>
      </c>
    </row>
    <row r="1025" spans="1:12" ht="13.5" x14ac:dyDescent="0.25">
      <c r="A1025" s="3">
        <f>RSI!A1025</f>
        <v>43500</v>
      </c>
      <c r="B1025" s="2">
        <f>RSI!B1025</f>
        <v>9.1067999999999998</v>
      </c>
      <c r="C1025" s="2">
        <f>RSI!I1025</f>
        <v>62.272298332876112</v>
      </c>
      <c r="D1025" s="2">
        <f>MACD!E1025</f>
        <v>-0.12112327512506837</v>
      </c>
      <c r="E1025" s="2">
        <f>MACD!F1025</f>
        <v>-4.4565157130501735E-2</v>
      </c>
      <c r="F1025" s="2">
        <f>'Moving Avg'!D1025</f>
        <v>9.0452800000000018</v>
      </c>
      <c r="G1025" s="2">
        <f>'Moving Avg'!F1025</f>
        <v>8.8416700000000006</v>
      </c>
      <c r="H1025" s="2">
        <f>'Moving Avg'!G1025</f>
        <v>8.8132579999999976</v>
      </c>
      <c r="I1025" s="2">
        <f>'Moving Avg'!H1025</f>
        <v>8.9853934999999971</v>
      </c>
      <c r="J1025" s="17" t="str">
        <f>OBV!F1025</f>
        <v>BULLISH</v>
      </c>
      <c r="K1025" s="17" t="str">
        <f>OBV!G1025</f>
        <v>NEUTRAL</v>
      </c>
      <c r="L1025" s="17" t="str">
        <f>OBV!H1025</f>
        <v>CONFIRMED BULLISH</v>
      </c>
    </row>
    <row r="1026" spans="1:12" ht="13.5" x14ac:dyDescent="0.25">
      <c r="A1026" s="3">
        <f>RSI!A1026</f>
        <v>43501</v>
      </c>
      <c r="B1026" s="2">
        <f>RSI!B1026</f>
        <v>9.0509000000000004</v>
      </c>
      <c r="C1026" s="2">
        <f>RSI!I1026</f>
        <v>58.893190117420858</v>
      </c>
      <c r="D1026" s="2">
        <f>MACD!E1026</f>
        <v>-0.15086125103962722</v>
      </c>
      <c r="E1026" s="2">
        <f>MACD!F1026</f>
        <v>-6.5824375912326843E-2</v>
      </c>
      <c r="F1026" s="2">
        <f>'Moving Avg'!D1026</f>
        <v>9.0777199999999993</v>
      </c>
      <c r="G1026" s="2">
        <f>'Moving Avg'!F1026</f>
        <v>8.8525799999999997</v>
      </c>
      <c r="H1026" s="2">
        <f>'Moving Avg'!G1026</f>
        <v>8.8163900000000002</v>
      </c>
      <c r="I1026" s="2">
        <f>'Moving Avg'!H1026</f>
        <v>8.991387999999997</v>
      </c>
      <c r="J1026" s="17" t="str">
        <f>OBV!F1026</f>
        <v>BULLISH</v>
      </c>
      <c r="K1026" s="17" t="str">
        <f>OBV!G1026</f>
        <v>NEUTRAL</v>
      </c>
      <c r="L1026" s="17" t="str">
        <f>OBV!H1026</f>
        <v>CONFIRMED BULLISH</v>
      </c>
    </row>
    <row r="1027" spans="1:12" ht="13.5" x14ac:dyDescent="0.25">
      <c r="A1027" s="3">
        <f>RSI!A1027</f>
        <v>43502</v>
      </c>
      <c r="B1027" s="2">
        <f>RSI!B1027</f>
        <v>9.0620999999999992</v>
      </c>
      <c r="C1027" s="2">
        <f>RSI!I1027</f>
        <v>59.368915709894409</v>
      </c>
      <c r="D1027" s="2">
        <f>MACD!E1027</f>
        <v>-0.13489400993519673</v>
      </c>
      <c r="E1027" s="2">
        <f>MACD!F1027</f>
        <v>-7.9638302716900825E-2</v>
      </c>
      <c r="F1027" s="2">
        <f>'Moving Avg'!D1027</f>
        <v>9.1068200000000008</v>
      </c>
      <c r="G1027" s="2">
        <f>'Moving Avg'!F1027</f>
        <v>8.8665649999999996</v>
      </c>
      <c r="H1027" s="2">
        <f>'Moving Avg'!G1027</f>
        <v>8.8197459999999985</v>
      </c>
      <c r="I1027" s="2">
        <f>'Moving Avg'!H1027</f>
        <v>8.9973009999999984</v>
      </c>
      <c r="J1027" s="17" t="str">
        <f>OBV!F1027</f>
        <v>BULLISH</v>
      </c>
      <c r="K1027" s="17" t="str">
        <f>OBV!G1027</f>
        <v>NEUTRAL</v>
      </c>
      <c r="L1027" s="17" t="str">
        <f>OBV!H1027</f>
        <v>CONFIRMED BULLISH</v>
      </c>
    </row>
    <row r="1028" spans="1:12" ht="13.5" x14ac:dyDescent="0.25">
      <c r="A1028" s="3">
        <f>RSI!A1028</f>
        <v>43503</v>
      </c>
      <c r="B1028" s="2">
        <f>RSI!B1028</f>
        <v>9.0564999999999998</v>
      </c>
      <c r="C1028" s="2">
        <f>RSI!I1028</f>
        <v>59.001245360752208</v>
      </c>
      <c r="D1028" s="2">
        <f>MACD!E1028</f>
        <v>-0.12202629670596998</v>
      </c>
      <c r="E1028" s="2">
        <f>MACD!F1028</f>
        <v>-8.811590151471467E-2</v>
      </c>
      <c r="F1028" s="2">
        <f>'Moving Avg'!D1028</f>
        <v>9.0833399999999997</v>
      </c>
      <c r="G1028" s="2">
        <f>'Moving Avg'!F1028</f>
        <v>8.8788750000000007</v>
      </c>
      <c r="H1028" s="2">
        <f>'Moving Avg'!G1028</f>
        <v>8.8231019999999987</v>
      </c>
      <c r="I1028" s="2">
        <f>'Moving Avg'!H1028</f>
        <v>9.0031859999999977</v>
      </c>
      <c r="J1028" s="17" t="str">
        <f>OBV!F1028</f>
        <v>BEARISH</v>
      </c>
      <c r="K1028" s="17" t="str">
        <f>OBV!G1028</f>
        <v>NEUTRAL</v>
      </c>
      <c r="L1028" s="17" t="str">
        <f>OBV!H1028</f>
        <v>CONFIRMED BEARISH</v>
      </c>
    </row>
    <row r="1029" spans="1:12" ht="13.5" x14ac:dyDescent="0.25">
      <c r="A1029" s="3">
        <f>RSI!A1029</f>
        <v>43504</v>
      </c>
      <c r="B1029" s="2">
        <f>RSI!B1029</f>
        <v>9.0620999999999992</v>
      </c>
      <c r="C1029" s="2">
        <f>RSI!I1029</f>
        <v>59.272869265627499</v>
      </c>
      <c r="D1029" s="2">
        <f>MACD!E1029</f>
        <v>-0.15122251800266007</v>
      </c>
      <c r="E1029" s="2">
        <f>MACD!F1029</f>
        <v>-0.10073722481230375</v>
      </c>
      <c r="F1029" s="2">
        <f>'Moving Avg'!D1029</f>
        <v>9.0676799999999993</v>
      </c>
      <c r="G1029" s="2">
        <f>'Moving Avg'!F1029</f>
        <v>8.8928599999999989</v>
      </c>
      <c r="H1029" s="2">
        <f>'Moving Avg'!G1029</f>
        <v>8.8265699999999985</v>
      </c>
      <c r="I1029" s="2">
        <f>'Moving Avg'!H1029</f>
        <v>9.0089614999999963</v>
      </c>
      <c r="J1029" s="17" t="str">
        <f>OBV!F1029</f>
        <v>BULLISH</v>
      </c>
      <c r="K1029" s="17" t="str">
        <f>OBV!G1029</f>
        <v>NEUTRAL</v>
      </c>
      <c r="L1029" s="17" t="str">
        <f>OBV!H1029</f>
        <v>BULLISH DIVERGENCE</v>
      </c>
    </row>
    <row r="1030" spans="1:12" ht="13.5" x14ac:dyDescent="0.25">
      <c r="A1030" s="3">
        <f>RSI!A1030</f>
        <v>43507</v>
      </c>
      <c r="B1030" s="2">
        <f>RSI!B1030</f>
        <v>9.1123999999999992</v>
      </c>
      <c r="C1030" s="2">
        <f>RSI!I1030</f>
        <v>61.725708715760781</v>
      </c>
      <c r="D1030" s="2">
        <f>MACD!E1030</f>
        <v>-0.15474693619234614</v>
      </c>
      <c r="E1030" s="2">
        <f>MACD!F1030</f>
        <v>-0.11153916708831223</v>
      </c>
      <c r="F1030" s="2">
        <f>'Moving Avg'!D1030</f>
        <v>9.0687999999999995</v>
      </c>
      <c r="G1030" s="2">
        <f>'Moving Avg'!F1030</f>
        <v>8.9093600000000013</v>
      </c>
      <c r="H1030" s="2">
        <f>'Moving Avg'!G1030</f>
        <v>8.8298139999999989</v>
      </c>
      <c r="I1030" s="2">
        <f>'Moving Avg'!H1030</f>
        <v>9.0150434999999973</v>
      </c>
      <c r="J1030" s="17" t="str">
        <f>OBV!F1030</f>
        <v>BULLISH</v>
      </c>
      <c r="K1030" s="17" t="str">
        <f>OBV!G1030</f>
        <v>NEUTRAL</v>
      </c>
      <c r="L1030" s="17" t="str">
        <f>OBV!H1030</f>
        <v>CONFIRMED BULLISH</v>
      </c>
    </row>
    <row r="1031" spans="1:12" ht="13.5" x14ac:dyDescent="0.25">
      <c r="A1031" s="3">
        <f>RSI!A1031</f>
        <v>43508</v>
      </c>
      <c r="B1031" s="2">
        <f>RSI!B1031</f>
        <v>9.0341000000000005</v>
      </c>
      <c r="C1031" s="2">
        <f>RSI!I1031</f>
        <v>56.065180105281975</v>
      </c>
      <c r="D1031" s="2">
        <f>MACD!E1031</f>
        <v>-0.1453145352162597</v>
      </c>
      <c r="E1031" s="2">
        <f>MACD!F1031</f>
        <v>-0.11829424071390172</v>
      </c>
      <c r="F1031" s="2">
        <f>'Moving Avg'!D1031</f>
        <v>9.0654400000000006</v>
      </c>
      <c r="G1031" s="2">
        <f>'Moving Avg'!F1031</f>
        <v>8.9219450000000009</v>
      </c>
      <c r="H1031" s="2">
        <f>'Moving Avg'!G1031</f>
        <v>8.8320519999999991</v>
      </c>
      <c r="I1031" s="2">
        <f>'Moving Avg'!H1031</f>
        <v>9.0208164999999969</v>
      </c>
      <c r="J1031" s="17" t="str">
        <f>OBV!F1031</f>
        <v>BULLISH</v>
      </c>
      <c r="K1031" s="17" t="str">
        <f>OBV!G1031</f>
        <v>NEUTRAL</v>
      </c>
      <c r="L1031" s="17" t="str">
        <f>OBV!H1031</f>
        <v>BULLISH DIVERGENCE</v>
      </c>
    </row>
    <row r="1032" spans="1:12" ht="13.5" x14ac:dyDescent="0.25">
      <c r="A1032" s="3">
        <f>RSI!A1032</f>
        <v>43509</v>
      </c>
      <c r="B1032" s="2">
        <f>RSI!B1032</f>
        <v>9.1123999999999992</v>
      </c>
      <c r="C1032" s="2">
        <f>RSI!I1032</f>
        <v>60.014134257716009</v>
      </c>
      <c r="D1032" s="2">
        <f>MACD!E1032</f>
        <v>-0.13943314373680593</v>
      </c>
      <c r="E1032" s="2">
        <f>MACD!F1032</f>
        <v>-0.12252202131848257</v>
      </c>
      <c r="F1032" s="2">
        <f>'Moving Avg'!D1032</f>
        <v>9.0755000000000017</v>
      </c>
      <c r="G1032" s="2">
        <f>'Moving Avg'!F1032</f>
        <v>8.9384449999999998</v>
      </c>
      <c r="H1032" s="2">
        <f>'Moving Avg'!G1032</f>
        <v>8.8364139999999978</v>
      </c>
      <c r="I1032" s="2">
        <f>'Moving Avg'!H1032</f>
        <v>9.0270359999999972</v>
      </c>
      <c r="J1032" s="17" t="str">
        <f>OBV!F1032</f>
        <v>BULLISH</v>
      </c>
      <c r="K1032" s="17" t="str">
        <f>OBV!G1032</f>
        <v>NEUTRAL</v>
      </c>
      <c r="L1032" s="17" t="str">
        <f>OBV!H1032</f>
        <v>CONFIRMED BULLISH</v>
      </c>
    </row>
    <row r="1033" spans="1:12" ht="13.5" x14ac:dyDescent="0.25">
      <c r="A1033" s="3">
        <f>RSI!A1033</f>
        <v>43510</v>
      </c>
      <c r="B1033" s="2">
        <f>RSI!B1033</f>
        <v>9.0620999999999992</v>
      </c>
      <c r="C1033" s="2">
        <f>RSI!I1033</f>
        <v>56.500805527778567</v>
      </c>
      <c r="D1033" s="2">
        <f>MACD!E1033</f>
        <v>-9.2157031965301783E-2</v>
      </c>
      <c r="E1033" s="2">
        <f>MACD!F1033</f>
        <v>-0.11644902344784643</v>
      </c>
      <c r="F1033" s="2">
        <f>'Moving Avg'!D1033</f>
        <v>9.0766200000000001</v>
      </c>
      <c r="G1033" s="2">
        <f>'Moving Avg'!F1033</f>
        <v>8.9566249999999989</v>
      </c>
      <c r="H1033" s="2">
        <f>'Moving Avg'!G1033</f>
        <v>8.8408899999999981</v>
      </c>
      <c r="I1033" s="2">
        <f>'Moving Avg'!H1033</f>
        <v>9.0331134999999971</v>
      </c>
      <c r="J1033" s="17" t="str">
        <f>OBV!F1033</f>
        <v>BULLISH</v>
      </c>
      <c r="K1033" s="17" t="str">
        <f>OBV!G1033</f>
        <v>NEUTRAL</v>
      </c>
      <c r="L1033" s="17" t="str">
        <f>OBV!H1033</f>
        <v>CONFIRMED BULLISH</v>
      </c>
    </row>
    <row r="1034" spans="1:12" ht="13.5" x14ac:dyDescent="0.25">
      <c r="A1034" s="3">
        <f>RSI!A1034</f>
        <v>43511</v>
      </c>
      <c r="B1034" s="2">
        <f>RSI!B1034</f>
        <v>9.0452999999999992</v>
      </c>
      <c r="C1034" s="2">
        <f>RSI!I1034</f>
        <v>55.335617582251295</v>
      </c>
      <c r="D1034" s="2">
        <f>MACD!E1034</f>
        <v>-5.6702448304262631E-2</v>
      </c>
      <c r="E1034" s="2">
        <f>MACD!F1034</f>
        <v>-0.10449970841912967</v>
      </c>
      <c r="F1034" s="2">
        <f>'Moving Avg'!D1034</f>
        <v>9.0732599999999994</v>
      </c>
      <c r="G1034" s="2">
        <f>'Moving Avg'!F1034</f>
        <v>8.9745249999999999</v>
      </c>
      <c r="H1034" s="2">
        <f>'Moving Avg'!G1034</f>
        <v>8.8455899999999978</v>
      </c>
      <c r="I1034" s="2">
        <f>'Moving Avg'!H1034</f>
        <v>9.0391344999999976</v>
      </c>
      <c r="J1034" s="17" t="str">
        <f>OBV!F1034</f>
        <v>BULLISH</v>
      </c>
      <c r="K1034" s="17" t="str">
        <f>OBV!G1034</f>
        <v>NEUTRAL</v>
      </c>
      <c r="L1034" s="17" t="str">
        <f>OBV!H1034</f>
        <v>BULLISH DIVERGENCE</v>
      </c>
    </row>
    <row r="1035" spans="1:12" ht="13.5" x14ac:dyDescent="0.25">
      <c r="A1035" s="3">
        <f>RSI!A1035</f>
        <v>43514</v>
      </c>
      <c r="B1035" s="2">
        <f>RSI!B1035</f>
        <v>9.0061</v>
      </c>
      <c r="C1035" s="2">
        <f>RSI!I1035</f>
        <v>52.609366301132823</v>
      </c>
      <c r="D1035" s="2">
        <f>MACD!E1035</f>
        <v>-2.946022522733216E-2</v>
      </c>
      <c r="E1035" s="2">
        <f>MACD!F1035</f>
        <v>-8.9491811780770175E-2</v>
      </c>
      <c r="F1035" s="2">
        <f>'Moving Avg'!D1035</f>
        <v>9.0519999999999978</v>
      </c>
      <c r="G1035" s="2">
        <f>'Moving Avg'!F1035</f>
        <v>8.9913050000000005</v>
      </c>
      <c r="H1035" s="2">
        <f>'Moving Avg'!G1035</f>
        <v>8.8479379999999974</v>
      </c>
      <c r="I1035" s="2">
        <f>'Moving Avg'!H1035</f>
        <v>9.0449319999999975</v>
      </c>
      <c r="J1035" s="17" t="str">
        <f>OBV!F1035</f>
        <v>BEARISH</v>
      </c>
      <c r="K1035" s="17" t="str">
        <f>OBV!G1035</f>
        <v>NEUTRAL</v>
      </c>
      <c r="L1035" s="17" t="str">
        <f>OBV!H1035</f>
        <v>CONFIRMED BEARISH</v>
      </c>
    </row>
    <row r="1036" spans="1:12" ht="13.5" x14ac:dyDescent="0.25">
      <c r="A1036" s="3">
        <f>RSI!A1036</f>
        <v>43515</v>
      </c>
      <c r="B1036" s="2">
        <f>RSI!B1036</f>
        <v>8.9725999999999999</v>
      </c>
      <c r="C1036" s="2">
        <f>RSI!I1036</f>
        <v>50.327400941909112</v>
      </c>
      <c r="D1036" s="2">
        <f>MACD!E1036</f>
        <v>-1.2751814267033978E-2</v>
      </c>
      <c r="E1036" s="2">
        <f>MACD!F1036</f>
        <v>-7.4143812278022928E-2</v>
      </c>
      <c r="F1036" s="2">
        <f>'Moving Avg'!D1036</f>
        <v>9.0396999999999998</v>
      </c>
      <c r="G1036" s="2">
        <f>'Moving Avg'!F1036</f>
        <v>9.0078099999999992</v>
      </c>
      <c r="H1036" s="2">
        <f>'Moving Avg'!G1036</f>
        <v>8.851741999999998</v>
      </c>
      <c r="I1036" s="2">
        <f>'Moving Avg'!H1036</f>
        <v>9.0503149999999977</v>
      </c>
      <c r="J1036" s="17" t="str">
        <f>OBV!F1036</f>
        <v>BEARISH</v>
      </c>
      <c r="K1036" s="17" t="str">
        <f>OBV!G1036</f>
        <v>NEUTRAL</v>
      </c>
      <c r="L1036" s="17" t="str">
        <f>OBV!H1036</f>
        <v>CONFIRMED BEARISH</v>
      </c>
    </row>
    <row r="1037" spans="1:12" ht="13.5" x14ac:dyDescent="0.25">
      <c r="A1037" s="3">
        <f>RSI!A1037</f>
        <v>43516</v>
      </c>
      <c r="B1037" s="2">
        <f>RSI!B1037</f>
        <v>8.8998000000000008</v>
      </c>
      <c r="C1037" s="2">
        <f>RSI!I1037</f>
        <v>45.689382016655507</v>
      </c>
      <c r="D1037" s="2">
        <f>MACD!E1037</f>
        <v>8.4921181294053127E-3</v>
      </c>
      <c r="E1037" s="2">
        <f>MACD!F1037</f>
        <v>-5.7616626196537284E-2</v>
      </c>
      <c r="F1037" s="2">
        <f>'Moving Avg'!D1037</f>
        <v>8.9971800000000002</v>
      </c>
      <c r="G1037" s="2">
        <f>'Moving Avg'!F1037</f>
        <v>9.006689999999999</v>
      </c>
      <c r="H1037" s="2">
        <f>'Moving Avg'!G1037</f>
        <v>8.8552099999999978</v>
      </c>
      <c r="I1037" s="2">
        <f>'Moving Avg'!H1037</f>
        <v>9.0555539999999972</v>
      </c>
      <c r="J1037" s="17" t="str">
        <f>OBV!F1037</f>
        <v>BEARISH</v>
      </c>
      <c r="K1037" s="17" t="str">
        <f>OBV!G1037</f>
        <v>NEUTRAL</v>
      </c>
      <c r="L1037" s="17" t="str">
        <f>OBV!H1037</f>
        <v>CONFIRMED BEARISH</v>
      </c>
    </row>
    <row r="1038" spans="1:12" ht="13.5" x14ac:dyDescent="0.25">
      <c r="A1038" s="3">
        <f>RSI!A1038</f>
        <v>43517</v>
      </c>
      <c r="B1038" s="2">
        <f>RSI!B1038</f>
        <v>8.9277999999999995</v>
      </c>
      <c r="C1038" s="2">
        <f>RSI!I1038</f>
        <v>47.686275900113991</v>
      </c>
      <c r="D1038" s="2">
        <f>MACD!E1038</f>
        <v>2.3953408546795174E-2</v>
      </c>
      <c r="E1038" s="2">
        <f>MACD!F1038</f>
        <v>-4.1302619247870792E-2</v>
      </c>
      <c r="F1038" s="2">
        <f>'Moving Avg'!D1038</f>
        <v>8.9703199999999992</v>
      </c>
      <c r="G1038" s="2">
        <f>'Moving Avg'!F1038</f>
        <v>9.006969999999999</v>
      </c>
      <c r="H1038" s="2">
        <f>'Moving Avg'!G1038</f>
        <v>8.8592379999999995</v>
      </c>
      <c r="I1038" s="2">
        <f>'Moving Avg'!H1038</f>
        <v>9.0609599999999961</v>
      </c>
      <c r="J1038" s="17" t="str">
        <f>OBV!F1038</f>
        <v>BEARISH</v>
      </c>
      <c r="K1038" s="17" t="str">
        <f>OBV!G1038</f>
        <v>NEUTRAL</v>
      </c>
      <c r="L1038" s="17" t="str">
        <f>OBV!H1038</f>
        <v>CONFIRMED BEARISH</v>
      </c>
    </row>
    <row r="1039" spans="1:12" ht="13.5" x14ac:dyDescent="0.25">
      <c r="A1039" s="3">
        <f>RSI!A1039</f>
        <v>43518</v>
      </c>
      <c r="B1039" s="2">
        <f>RSI!B1039</f>
        <v>8.9502000000000006</v>
      </c>
      <c r="C1039" s="2">
        <f>RSI!I1039</f>
        <v>49.292539341628988</v>
      </c>
      <c r="D1039" s="2">
        <f>MACD!E1039</f>
        <v>3.6462927722277882E-2</v>
      </c>
      <c r="E1039" s="2">
        <f>MACD!F1039</f>
        <v>-2.5749509853841057E-2</v>
      </c>
      <c r="F1039" s="2">
        <f>'Moving Avg'!D1039</f>
        <v>8.9512999999999998</v>
      </c>
      <c r="G1039" s="2">
        <f>'Moving Avg'!F1039</f>
        <v>9.0209549999999972</v>
      </c>
      <c r="H1039" s="2">
        <f>'Moving Avg'!G1039</f>
        <v>8.8636019999999984</v>
      </c>
      <c r="I1039" s="2">
        <f>'Moving Avg'!H1039</f>
        <v>9.0665329999999962</v>
      </c>
      <c r="J1039" s="17" t="str">
        <f>OBV!F1039</f>
        <v>BEARISH</v>
      </c>
      <c r="K1039" s="17" t="str">
        <f>OBV!G1039</f>
        <v>NEUTRAL</v>
      </c>
      <c r="L1039" s="17" t="str">
        <f>OBV!H1039</f>
        <v>CONFIRMED BEARISH</v>
      </c>
    </row>
    <row r="1040" spans="1:12" ht="13.5" x14ac:dyDescent="0.25">
      <c r="A1040" s="3">
        <f>RSI!A1040</f>
        <v>43521</v>
      </c>
      <c r="B1040" s="2">
        <f>RSI!B1040</f>
        <v>8.9502000000000006</v>
      </c>
      <c r="C1040" s="2">
        <f>RSI!I1040</f>
        <v>49.292539341628988</v>
      </c>
      <c r="D1040" s="2">
        <f>MACD!E1040</f>
        <v>5.486197633301515E-2</v>
      </c>
      <c r="E1040" s="2">
        <f>MACD!F1040</f>
        <v>-9.6272126164698157E-3</v>
      </c>
      <c r="F1040" s="2">
        <f>'Moving Avg'!D1040</f>
        <v>8.9401200000000003</v>
      </c>
      <c r="G1040" s="2">
        <f>'Moving Avg'!F1040</f>
        <v>9.0265499999999985</v>
      </c>
      <c r="H1040" s="2">
        <f>'Moving Avg'!G1040</f>
        <v>8.8691959999999987</v>
      </c>
      <c r="I1040" s="2">
        <f>'Moving Avg'!H1040</f>
        <v>9.0719139999999978</v>
      </c>
      <c r="J1040" s="17" t="str">
        <f>OBV!F1040</f>
        <v>BEARISH</v>
      </c>
      <c r="K1040" s="17" t="str">
        <f>OBV!G1040</f>
        <v>NEUTRAL</v>
      </c>
      <c r="L1040" s="17" t="str">
        <f>OBV!H1040</f>
        <v>CONFIRMED BEARISH</v>
      </c>
    </row>
    <row r="1041" spans="1:12" ht="13.5" x14ac:dyDescent="0.25">
      <c r="A1041" s="3">
        <f>RSI!A1041</f>
        <v>43522</v>
      </c>
      <c r="B1041" s="2">
        <f>RSI!B1041</f>
        <v>8.9502000000000006</v>
      </c>
      <c r="C1041" s="2">
        <f>RSI!I1041</f>
        <v>49.292539341628988</v>
      </c>
      <c r="D1041" s="2">
        <f>MACD!E1041</f>
        <v>5.8454256853302411E-2</v>
      </c>
      <c r="E1041" s="2">
        <f>MACD!F1041</f>
        <v>3.989081277484631E-3</v>
      </c>
      <c r="F1041" s="2">
        <f>'Moving Avg'!D1041</f>
        <v>8.9356400000000011</v>
      </c>
      <c r="G1041" s="2">
        <f>'Moving Avg'!F1041</f>
        <v>9.0296249999999976</v>
      </c>
      <c r="H1041" s="2">
        <f>'Moving Avg'!G1041</f>
        <v>8.8742300000000007</v>
      </c>
      <c r="I1041" s="2">
        <f>'Moving Avg'!H1041</f>
        <v>9.0771299999999968</v>
      </c>
      <c r="J1041" s="17" t="str">
        <f>OBV!F1041</f>
        <v>BEARISH</v>
      </c>
      <c r="K1041" s="17" t="str">
        <f>OBV!G1041</f>
        <v>NEUTRAL</v>
      </c>
      <c r="L1041" s="17" t="str">
        <f>OBV!H1041</f>
        <v>CONFIRMED BEARISH</v>
      </c>
    </row>
    <row r="1042" spans="1:12" ht="13.5" x14ac:dyDescent="0.25">
      <c r="A1042" s="3">
        <f>RSI!A1042</f>
        <v>43523</v>
      </c>
      <c r="B1042" s="2">
        <f>RSI!B1042</f>
        <v>8.8942999999999994</v>
      </c>
      <c r="C1042" s="2">
        <f>RSI!I1042</f>
        <v>44.98719499799514</v>
      </c>
      <c r="D1042" s="2">
        <f>MACD!E1042</f>
        <v>7.7745596214173318E-2</v>
      </c>
      <c r="E1042" s="2">
        <f>MACD!F1042</f>
        <v>1.8740384264822368E-2</v>
      </c>
      <c r="F1042" s="2">
        <f>'Moving Avg'!D1042</f>
        <v>8.9345400000000019</v>
      </c>
      <c r="G1042" s="2">
        <f>'Moving Avg'!F1042</f>
        <v>9.0285099999999989</v>
      </c>
      <c r="H1042" s="2">
        <f>'Moving Avg'!G1042</f>
        <v>8.8787060000000011</v>
      </c>
      <c r="I1042" s="2">
        <f>'Moving Avg'!H1042</f>
        <v>9.0821489999999958</v>
      </c>
      <c r="J1042" s="17" t="str">
        <f>OBV!F1042</f>
        <v>BULLISH</v>
      </c>
      <c r="K1042" s="17" t="str">
        <f>OBV!G1042</f>
        <v>NEUTRAL</v>
      </c>
      <c r="L1042" s="17" t="str">
        <f>OBV!H1042</f>
        <v>BULLISH DIVERGENCE</v>
      </c>
    </row>
    <row r="1043" spans="1:12" ht="13.5" x14ac:dyDescent="0.25">
      <c r="A1043" s="3">
        <f>RSI!A1043</f>
        <v>43524</v>
      </c>
      <c r="B1043" s="2">
        <f>RSI!B1043</f>
        <v>8.8942999999999994</v>
      </c>
      <c r="C1043" s="2">
        <f>RSI!I1043</f>
        <v>44.98719499799514</v>
      </c>
      <c r="D1043" s="2">
        <f>MACD!E1043</f>
        <v>8.672091228079104E-2</v>
      </c>
      <c r="E1043" s="2">
        <f>MACD!F1043</f>
        <v>3.2336489868016099E-2</v>
      </c>
      <c r="F1043" s="2">
        <f>'Moving Avg'!D1043</f>
        <v>8.9278399999999998</v>
      </c>
      <c r="G1043" s="2">
        <f>'Moving Avg'!F1043</f>
        <v>9.014529999999997</v>
      </c>
      <c r="H1043" s="2">
        <f>'Moving Avg'!G1043</f>
        <v>8.8809439999999995</v>
      </c>
      <c r="I1043" s="2">
        <f>'Moving Avg'!H1043</f>
        <v>9.085904999999995</v>
      </c>
      <c r="J1043" s="17" t="str">
        <f>OBV!F1043</f>
        <v>BEARISH</v>
      </c>
      <c r="K1043" s="17" t="str">
        <f>OBV!G1043</f>
        <v>NEUTRAL</v>
      </c>
      <c r="L1043" s="17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8.8831000000000007</v>
      </c>
      <c r="C1044" s="2">
        <f>RSI!I1044</f>
        <v>44.092314227618424</v>
      </c>
      <c r="D1044" s="2">
        <f>MACD!E1044</f>
        <v>9.2921847520669232E-2</v>
      </c>
      <c r="E1044" s="2">
        <f>MACD!F1044</f>
        <v>4.4453561398546726E-2</v>
      </c>
      <c r="F1044" s="2">
        <f>'Moving Avg'!D1044</f>
        <v>8.9144199999999998</v>
      </c>
      <c r="G1044" s="2">
        <f>'Moving Avg'!F1044</f>
        <v>9.0016649999999991</v>
      </c>
      <c r="H1044" s="2">
        <f>'Moving Avg'!G1044</f>
        <v>8.8829579999999986</v>
      </c>
      <c r="I1044" s="2">
        <f>'Moving Avg'!H1044</f>
        <v>9.0899619999999945</v>
      </c>
      <c r="J1044" s="17" t="str">
        <f>OBV!F1044</f>
        <v>BEARISH</v>
      </c>
      <c r="K1044" s="17" t="str">
        <f>OBV!G1044</f>
        <v>NEUTRAL</v>
      </c>
      <c r="L1044" s="17" t="str">
        <f>OBV!H1044</f>
        <v>CONFIRMED BEARISH</v>
      </c>
    </row>
    <row r="1045" spans="1:12" ht="13.5" x14ac:dyDescent="0.25">
      <c r="A1045" s="3">
        <f>RSI!A1045</f>
        <v>43528</v>
      </c>
      <c r="B1045" s="2">
        <f>RSI!B1045</f>
        <v>8.7544000000000004</v>
      </c>
      <c r="C1045" s="2">
        <f>RSI!I1045</f>
        <v>35.382482433317989</v>
      </c>
      <c r="D1045" s="2">
        <f>MACD!E1045</f>
        <v>0.10207218883372704</v>
      </c>
      <c r="E1045" s="2">
        <f>MACD!F1045</f>
        <v>5.5977286885582796E-2</v>
      </c>
      <c r="F1045" s="2">
        <f>'Moving Avg'!D1045</f>
        <v>8.8752600000000008</v>
      </c>
      <c r="G1045" s="2">
        <f>'Moving Avg'!F1045</f>
        <v>8.9840449999999983</v>
      </c>
      <c r="H1045" s="2">
        <f>'Moving Avg'!G1045</f>
        <v>8.8846359999999986</v>
      </c>
      <c r="I1045" s="2">
        <f>'Moving Avg'!H1045</f>
        <v>9.0933754999999969</v>
      </c>
      <c r="J1045" s="17" t="str">
        <f>OBV!F1045</f>
        <v>BEARISH</v>
      </c>
      <c r="K1045" s="17" t="str">
        <f>OBV!G1045</f>
        <v>NEUTRAL</v>
      </c>
      <c r="L1045" s="17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8.7712000000000003</v>
      </c>
      <c r="C1046" s="2">
        <f>RSI!I1046</f>
        <v>37.128372894894007</v>
      </c>
      <c r="D1046" s="2">
        <f>MACD!E1046</f>
        <v>0.10454812930596624</v>
      </c>
      <c r="E1046" s="2">
        <f>MACD!F1046</f>
        <v>6.5691455369659479E-2</v>
      </c>
      <c r="F1046" s="2">
        <f>'Moving Avg'!D1046</f>
        <v>8.8394600000000008</v>
      </c>
      <c r="G1046" s="2">
        <f>'Moving Avg'!F1046</f>
        <v>8.9700600000000001</v>
      </c>
      <c r="H1046" s="2">
        <f>'Moving Avg'!G1046</f>
        <v>8.8855319999999995</v>
      </c>
      <c r="I1046" s="2">
        <f>'Moving Avg'!H1046</f>
        <v>9.097888999999995</v>
      </c>
      <c r="J1046" s="17" t="str">
        <f>OBV!F1046</f>
        <v>BULLISH</v>
      </c>
      <c r="K1046" s="17" t="str">
        <f>OBV!G1046</f>
        <v>NEUTRAL</v>
      </c>
      <c r="L1046" s="17" t="str">
        <f>OBV!H1046</f>
        <v>BULLISH DIVERGENCE</v>
      </c>
    </row>
    <row r="1047" spans="1:12" ht="13.5" x14ac:dyDescent="0.25">
      <c r="A1047" s="3">
        <f>RSI!A1047</f>
        <v>43530</v>
      </c>
      <c r="B1047" s="2">
        <f>RSI!B1047</f>
        <v>8.8719000000000001</v>
      </c>
      <c r="C1047" s="2">
        <f>RSI!I1047</f>
        <v>46.465354919008945</v>
      </c>
      <c r="D1047" s="2">
        <f>MACD!E1047</f>
        <v>8.8932434470187616E-2</v>
      </c>
      <c r="E1047" s="2">
        <f>MACD!F1047</f>
        <v>7.0339651189765109E-2</v>
      </c>
      <c r="F1047" s="2">
        <f>'Moving Avg'!D1047</f>
        <v>8.8349799999999981</v>
      </c>
      <c r="G1047" s="2">
        <f>'Moving Avg'!F1047</f>
        <v>8.9605499999999996</v>
      </c>
      <c r="H1047" s="2">
        <f>'Moving Avg'!G1047</f>
        <v>8.8895599999999977</v>
      </c>
      <c r="I1047" s="2">
        <f>'Moving Avg'!H1047</f>
        <v>9.1019724999999969</v>
      </c>
      <c r="J1047" s="17" t="str">
        <f>OBV!F1047</f>
        <v>BULLISH</v>
      </c>
      <c r="K1047" s="17" t="str">
        <f>OBV!G1047</f>
        <v>NEUTRAL</v>
      </c>
      <c r="L1047" s="17" t="str">
        <f>OBV!H1047</f>
        <v>BULLISH DIVERGENCE</v>
      </c>
    </row>
    <row r="1048" spans="1:12" ht="13.5" x14ac:dyDescent="0.25">
      <c r="A1048" s="3">
        <f>RSI!A1048</f>
        <v>43531</v>
      </c>
      <c r="B1048" s="2">
        <f>RSI!B1048</f>
        <v>8.7263999999999999</v>
      </c>
      <c r="C1048" s="2">
        <f>RSI!I1048</f>
        <v>37.743445498297142</v>
      </c>
      <c r="D1048" s="2">
        <f>MACD!E1048</f>
        <v>9.1087859490929901E-2</v>
      </c>
      <c r="E1048" s="2">
        <f>MACD!F1048</f>
        <v>7.4489292849998071E-2</v>
      </c>
      <c r="F1048" s="2">
        <f>'Moving Avg'!D1048</f>
        <v>8.801400000000001</v>
      </c>
      <c r="G1048" s="2">
        <f>'Moving Avg'!F1048</f>
        <v>8.9440450000000009</v>
      </c>
      <c r="H1048" s="2">
        <f>'Moving Avg'!G1048</f>
        <v>8.8906779999999994</v>
      </c>
      <c r="I1048" s="2">
        <f>'Moving Avg'!H1048</f>
        <v>9.104559499999997</v>
      </c>
      <c r="J1048" s="17" t="str">
        <f>OBV!F1048</f>
        <v>BULLISH</v>
      </c>
      <c r="K1048" s="17" t="str">
        <f>OBV!G1048</f>
        <v>NEUTRAL</v>
      </c>
      <c r="L1048" s="17" t="str">
        <f>OBV!H1048</f>
        <v>BULLISH DIVERGENCE</v>
      </c>
    </row>
    <row r="1049" spans="1:12" ht="13.5" x14ac:dyDescent="0.25">
      <c r="A1049" s="3">
        <f>RSI!A1049</f>
        <v>43532</v>
      </c>
      <c r="B1049" s="2">
        <f>RSI!B1049</f>
        <v>8.7263999999999999</v>
      </c>
      <c r="C1049" s="2">
        <f>RSI!I1049</f>
        <v>37.743445498297142</v>
      </c>
      <c r="D1049" s="2">
        <f>MACD!E1049</f>
        <v>9.747985505429213E-2</v>
      </c>
      <c r="E1049" s="2">
        <f>MACD!F1049</f>
        <v>7.9087405290856894E-2</v>
      </c>
      <c r="F1049" s="2">
        <f>'Moving Avg'!D1049</f>
        <v>8.7700599999999991</v>
      </c>
      <c r="G1049" s="2">
        <f>'Moving Avg'!F1049</f>
        <v>8.9272600000000004</v>
      </c>
      <c r="H1049" s="2">
        <f>'Moving Avg'!G1049</f>
        <v>8.891907999999999</v>
      </c>
      <c r="I1049" s="2">
        <f>'Moving Avg'!H1049</f>
        <v>9.1061859999999974</v>
      </c>
      <c r="J1049" s="17" t="str">
        <f>OBV!F1049</f>
        <v>BULLISH</v>
      </c>
      <c r="K1049" s="17" t="str">
        <f>OBV!G1049</f>
        <v>NEUTRAL</v>
      </c>
      <c r="L1049" s="17" t="str">
        <f>OBV!H1049</f>
        <v>BULLISH DIVERGENCE</v>
      </c>
    </row>
    <row r="1050" spans="1:12" ht="13.5" x14ac:dyDescent="0.25">
      <c r="A1050" s="3">
        <f>RSI!A1050</f>
        <v>43535</v>
      </c>
      <c r="B1050" s="2">
        <f>RSI!B1050</f>
        <v>8.6705000000000005</v>
      </c>
      <c r="C1050" s="2">
        <f>RSI!I1050</f>
        <v>34.830327647360932</v>
      </c>
      <c r="D1050" s="2">
        <f>MACD!E1050</f>
        <v>0.10806811533836047</v>
      </c>
      <c r="E1050" s="2">
        <f>MACD!F1050</f>
        <v>8.4883547300357604E-2</v>
      </c>
      <c r="F1050" s="2">
        <f>'Moving Avg'!D1050</f>
        <v>8.7532800000000002</v>
      </c>
      <c r="G1050" s="2">
        <f>'Moving Avg'!F1050</f>
        <v>8.9051650000000002</v>
      </c>
      <c r="H1050" s="2">
        <f>'Moving Avg'!G1050</f>
        <v>8.8913479999999989</v>
      </c>
      <c r="I1050" s="2">
        <f>'Moving Avg'!H1050</f>
        <v>9.107230999999997</v>
      </c>
      <c r="J1050" s="17" t="str">
        <f>OBV!F1050</f>
        <v>BEARISH</v>
      </c>
      <c r="K1050" s="17" t="str">
        <f>OBV!G1050</f>
        <v>NEUTRAL</v>
      </c>
      <c r="L1050" s="17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8.6537000000000006</v>
      </c>
      <c r="C1051" s="2">
        <f>RSI!I1051</f>
        <v>33.981458625216476</v>
      </c>
      <c r="D1051" s="2">
        <f>MACD!E1051</f>
        <v>0.11956412421803364</v>
      </c>
      <c r="E1051" s="2">
        <f>MACD!F1051</f>
        <v>9.1819662683892814E-2</v>
      </c>
      <c r="F1051" s="2">
        <f>'Moving Avg'!D1051</f>
        <v>8.7297799999999999</v>
      </c>
      <c r="G1051" s="2">
        <f>'Moving Avg'!F1051</f>
        <v>8.8861450000000026</v>
      </c>
      <c r="H1051" s="2">
        <f>'Moving Avg'!G1051</f>
        <v>8.8870959999999997</v>
      </c>
      <c r="I1051" s="2">
        <f>'Moving Avg'!H1051</f>
        <v>9.1079444999999968</v>
      </c>
      <c r="J1051" s="17" t="str">
        <f>OBV!F1051</f>
        <v>BEARISH</v>
      </c>
      <c r="K1051" s="17" t="str">
        <f>OBV!G1051</f>
        <v>NEUTRAL</v>
      </c>
      <c r="L1051" s="17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8.5306999999999995</v>
      </c>
      <c r="C1052" s="2">
        <f>RSI!I1052</f>
        <v>28.50410217507546</v>
      </c>
      <c r="D1052" s="2">
        <f>MACD!E1052</f>
        <v>0.13109844314976549</v>
      </c>
      <c r="E1052" s="2">
        <f>MACD!F1052</f>
        <v>9.9675418777067343E-2</v>
      </c>
      <c r="F1052" s="2">
        <f>'Moving Avg'!D1052</f>
        <v>8.6615399999999987</v>
      </c>
      <c r="G1052" s="2">
        <f>'Moving Avg'!F1052</f>
        <v>8.8570600000000024</v>
      </c>
      <c r="H1052" s="2">
        <f>'Moving Avg'!G1052</f>
        <v>8.8792659999999994</v>
      </c>
      <c r="I1052" s="2">
        <f>'Moving Avg'!H1052</f>
        <v>9.1087844999999987</v>
      </c>
      <c r="J1052" s="17" t="str">
        <f>OBV!F1052</f>
        <v>BEARISH</v>
      </c>
      <c r="K1052" s="17" t="str">
        <f>OBV!G1052</f>
        <v>NEUTRAL</v>
      </c>
      <c r="L1052" s="17" t="str">
        <f>OBV!H1052</f>
        <v>CONFIRMED BEARISH</v>
      </c>
    </row>
    <row r="1053" spans="1:12" ht="13.5" x14ac:dyDescent="0.25">
      <c r="A1053" s="3">
        <f>RSI!A1053</f>
        <v>43538</v>
      </c>
      <c r="B1053" s="2">
        <f>RSI!B1053</f>
        <v>8.5306999999999995</v>
      </c>
      <c r="C1053" s="2">
        <f>RSI!I1053</f>
        <v>28.50410217507546</v>
      </c>
      <c r="D1053" s="2">
        <f>MACD!E1053</f>
        <v>0.14278489310311926</v>
      </c>
      <c r="E1053" s="2">
        <f>MACD!F1053</f>
        <v>0.10829731364227774</v>
      </c>
      <c r="F1053" s="2">
        <f>'Moving Avg'!D1053</f>
        <v>8.622399999999999</v>
      </c>
      <c r="G1053" s="2">
        <f>'Moving Avg'!F1053</f>
        <v>8.8304900000000011</v>
      </c>
      <c r="H1053" s="2">
        <f>'Moving Avg'!G1053</f>
        <v>8.8738960000000002</v>
      </c>
      <c r="I1053" s="2">
        <f>'Moving Avg'!H1053</f>
        <v>9.1084714999999985</v>
      </c>
      <c r="J1053" s="17" t="str">
        <f>OBV!F1053</f>
        <v>BEARISH</v>
      </c>
      <c r="K1053" s="17" t="str">
        <f>OBV!G1053</f>
        <v>NEUTRAL</v>
      </c>
      <c r="L1053" s="17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8.5586000000000002</v>
      </c>
      <c r="C1054" s="2">
        <f>RSI!I1054</f>
        <v>31.412426816516628</v>
      </c>
      <c r="D1054" s="2">
        <f>MACD!E1054</f>
        <v>0.15066761152123753</v>
      </c>
      <c r="E1054" s="2">
        <f>MACD!F1054</f>
        <v>0.11677137321806971</v>
      </c>
      <c r="F1054" s="2">
        <f>'Moving Avg'!D1054</f>
        <v>8.5888399999999994</v>
      </c>
      <c r="G1054" s="2">
        <f>'Moving Avg'!F1054</f>
        <v>8.8061550000000004</v>
      </c>
      <c r="H1054" s="2">
        <f>'Moving Avg'!G1054</f>
        <v>8.8677420000000016</v>
      </c>
      <c r="I1054" s="2">
        <f>'Moving Avg'!H1054</f>
        <v>9.108709499999998</v>
      </c>
      <c r="J1054" s="17" t="str">
        <f>OBV!F1054</f>
        <v>BEARISH</v>
      </c>
      <c r="K1054" s="17" t="str">
        <f>OBV!G1054</f>
        <v>NEUTRAL</v>
      </c>
      <c r="L1054" s="17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8.5306999999999995</v>
      </c>
      <c r="C1055" s="2">
        <f>RSI!I1055</f>
        <v>30.094086286398209</v>
      </c>
      <c r="D1055" s="2">
        <f>MACD!E1055</f>
        <v>0.14109119305656037</v>
      </c>
      <c r="E1055" s="2">
        <f>MACD!F1055</f>
        <v>0.12163533718576786</v>
      </c>
      <c r="F1055" s="2">
        <f>'Moving Avg'!D1055</f>
        <v>8.5608800000000009</v>
      </c>
      <c r="G1055" s="2">
        <f>'Moving Avg'!F1055</f>
        <v>8.7823850000000014</v>
      </c>
      <c r="H1055" s="2">
        <f>'Moving Avg'!G1055</f>
        <v>8.8617020000000029</v>
      </c>
      <c r="I1055" s="2">
        <f>'Moving Avg'!H1055</f>
        <v>9.1083964999999978</v>
      </c>
      <c r="J1055" s="17" t="str">
        <f>OBV!F1055</f>
        <v>BEARISH</v>
      </c>
      <c r="K1055" s="17" t="str">
        <f>OBV!G1055</f>
        <v>NEUTRAL</v>
      </c>
      <c r="L1055" s="17" t="str">
        <f>OBV!H1055</f>
        <v>CONFIRMED BEARISH</v>
      </c>
    </row>
    <row r="1056" spans="1:12" ht="13.5" x14ac:dyDescent="0.25">
      <c r="A1056" s="3">
        <f>RSI!A1056</f>
        <v>43543</v>
      </c>
      <c r="B1056" s="2">
        <f>RSI!B1056</f>
        <v>8.5306999999999995</v>
      </c>
      <c r="C1056" s="2">
        <f>RSI!I1056</f>
        <v>30.094086286398209</v>
      </c>
      <c r="D1056" s="2">
        <f>MACD!E1056</f>
        <v>0.1371143273870068</v>
      </c>
      <c r="E1056" s="2">
        <f>MACD!F1056</f>
        <v>0.12473113522601564</v>
      </c>
      <c r="F1056" s="2">
        <f>'Moving Avg'!D1056</f>
        <v>8.5362799999999996</v>
      </c>
      <c r="G1056" s="2">
        <f>'Moving Avg'!F1056</f>
        <v>8.7602900000000012</v>
      </c>
      <c r="H1056" s="2">
        <f>'Moving Avg'!G1056</f>
        <v>8.8556620000000024</v>
      </c>
      <c r="I1056" s="2">
        <f>'Moving Avg'!H1056</f>
        <v>9.107149999999999</v>
      </c>
      <c r="J1056" s="17" t="str">
        <f>OBV!F1056</f>
        <v>BEARISH</v>
      </c>
      <c r="K1056" s="17" t="str">
        <f>OBV!G1056</f>
        <v>NEUTRAL</v>
      </c>
      <c r="L1056" s="17" t="str">
        <f>OBV!H1056</f>
        <v>CONFIRMED BEARISH</v>
      </c>
    </row>
    <row r="1057" spans="1:12" ht="13.5" x14ac:dyDescent="0.25">
      <c r="A1057" s="3">
        <f>RSI!A1057</f>
        <v>43545</v>
      </c>
      <c r="B1057" s="2">
        <f>RSI!B1057</f>
        <v>8.4634999999999998</v>
      </c>
      <c r="C1057" s="2">
        <f>RSI!I1057</f>
        <v>26.936197452745645</v>
      </c>
      <c r="D1057" s="2">
        <f>MACD!E1057</f>
        <v>0.1556468192141427</v>
      </c>
      <c r="E1057" s="2">
        <f>MACD!F1057</f>
        <v>0.13091427202364106</v>
      </c>
      <c r="F1057" s="2">
        <f>'Moving Avg'!D1057</f>
        <v>8.5228399999999986</v>
      </c>
      <c r="G1057" s="2">
        <f>'Moving Avg'!F1057</f>
        <v>8.7384750000000011</v>
      </c>
      <c r="H1057" s="2">
        <f>'Moving Avg'!G1057</f>
        <v>8.8492840000000026</v>
      </c>
      <c r="I1057" s="2">
        <f>'Moving Avg'!H1057</f>
        <v>9.1040299999999998</v>
      </c>
      <c r="J1057" s="17" t="str">
        <f>OBV!F1057</f>
        <v>BEARISH</v>
      </c>
      <c r="K1057" s="17" t="str">
        <f>OBV!G1057</f>
        <v>NEUTRAL</v>
      </c>
      <c r="L1057" s="17" t="str">
        <f>OBV!H1057</f>
        <v>CONFIRMED BEARISH</v>
      </c>
    </row>
    <row r="1058" spans="1:12" ht="13.5" x14ac:dyDescent="0.25">
      <c r="A1058" s="3">
        <f>RSI!A1058</f>
        <v>43546</v>
      </c>
      <c r="B1058" s="2">
        <f>RSI!B1058</f>
        <v>8.4747000000000003</v>
      </c>
      <c r="C1058" s="2">
        <f>RSI!I1058</f>
        <v>28.286863022167381</v>
      </c>
      <c r="D1058" s="2">
        <f>MACD!E1058</f>
        <v>0.1498327108825368</v>
      </c>
      <c r="E1058" s="2">
        <f>MACD!F1058</f>
        <v>0.13469795979542021</v>
      </c>
      <c r="F1058" s="2">
        <f>'Moving Avg'!D1058</f>
        <v>8.5116399999999999</v>
      </c>
      <c r="G1058" s="2">
        <f>'Moving Avg'!F1058</f>
        <v>8.7158200000000008</v>
      </c>
      <c r="H1058" s="2">
        <f>'Moving Avg'!G1058</f>
        <v>8.8425720000000023</v>
      </c>
      <c r="I1058" s="2">
        <f>'Moving Avg'!H1058</f>
        <v>9.1012404999999994</v>
      </c>
      <c r="J1058" s="17" t="str">
        <f>OBV!F1058</f>
        <v>BULLISH</v>
      </c>
      <c r="K1058" s="17" t="str">
        <f>OBV!G1058</f>
        <v>NEUTRAL</v>
      </c>
      <c r="L1058" s="17" t="str">
        <f>OBV!H1058</f>
        <v>BULLISH DIVERGENCE</v>
      </c>
    </row>
    <row r="1059" spans="1:12" ht="13.5" x14ac:dyDescent="0.25">
      <c r="A1059" s="3">
        <f>RSI!A1059</f>
        <v>43549</v>
      </c>
      <c r="B1059" s="2">
        <f>RSI!B1059</f>
        <v>8.5361999999999991</v>
      </c>
      <c r="C1059" s="2">
        <f>RSI!I1059</f>
        <v>35.353787059451477</v>
      </c>
      <c r="D1059" s="2">
        <f>MACD!E1059</f>
        <v>0.14188282303432587</v>
      </c>
      <c r="E1059" s="2">
        <f>MACD!F1059</f>
        <v>0.13613493244320135</v>
      </c>
      <c r="F1059" s="2">
        <f>'Moving Avg'!D1059</f>
        <v>8.5071600000000007</v>
      </c>
      <c r="G1059" s="2">
        <f>'Moving Avg'!F1059</f>
        <v>8.6951200000000011</v>
      </c>
      <c r="H1059" s="2">
        <f>'Moving Avg'!G1059</f>
        <v>8.8376480000000015</v>
      </c>
      <c r="I1059" s="2">
        <f>'Moving Avg'!H1059</f>
        <v>9.0986484999999995</v>
      </c>
      <c r="J1059" s="17" t="str">
        <f>OBV!F1059</f>
        <v>BULLISH</v>
      </c>
      <c r="K1059" s="17" t="str">
        <f>OBV!G1059</f>
        <v>NEUTRAL</v>
      </c>
      <c r="L1059" s="17" t="str">
        <f>OBV!H1059</f>
        <v>BULLISH DIVERGENCE</v>
      </c>
    </row>
    <row r="1060" spans="1:12" ht="13.5" x14ac:dyDescent="0.25">
      <c r="A1060" s="3">
        <f>RSI!A1060</f>
        <v>43550</v>
      </c>
      <c r="B1060" s="2">
        <f>RSI!B1060</f>
        <v>8.6705000000000005</v>
      </c>
      <c r="C1060" s="2">
        <f>RSI!I1060</f>
        <v>47.516718625227128</v>
      </c>
      <c r="D1060" s="2">
        <f>MACD!E1060</f>
        <v>0.11765675337507986</v>
      </c>
      <c r="E1060" s="2">
        <f>MACD!F1060</f>
        <v>0.13243929662957707</v>
      </c>
      <c r="F1060" s="2">
        <f>'Moving Avg'!D1060</f>
        <v>8.5351200000000009</v>
      </c>
      <c r="G1060" s="2">
        <f>'Moving Avg'!F1060</f>
        <v>8.6811350000000012</v>
      </c>
      <c r="H1060" s="2">
        <f>'Moving Avg'!G1060</f>
        <v>8.8354100000000031</v>
      </c>
      <c r="I1060" s="2">
        <f>'Moving Avg'!H1060</f>
        <v>9.0967554999999987</v>
      </c>
      <c r="J1060" s="17" t="str">
        <f>OBV!F1060</f>
        <v>BULLISH</v>
      </c>
      <c r="K1060" s="17" t="str">
        <f>OBV!G1060</f>
        <v>NEUTRAL</v>
      </c>
      <c r="L1060" s="17" t="str">
        <f>OBV!H1060</f>
        <v>CONFIRMED BULLISH</v>
      </c>
    </row>
    <row r="1061" spans="1:12" ht="13.5" x14ac:dyDescent="0.25">
      <c r="A1061" s="3">
        <f>RSI!A1061</f>
        <v>43551</v>
      </c>
      <c r="B1061" s="2">
        <f>RSI!B1061</f>
        <v>8.5027000000000008</v>
      </c>
      <c r="C1061" s="2">
        <f>RSI!I1061</f>
        <v>37.91750680047744</v>
      </c>
      <c r="D1061" s="2">
        <f>MACD!E1061</f>
        <v>0.10718041101099729</v>
      </c>
      <c r="E1061" s="2">
        <f>MACD!F1061</f>
        <v>0.12738751950586114</v>
      </c>
      <c r="F1061" s="2">
        <f>'Moving Avg'!D1061</f>
        <v>8.5295200000000015</v>
      </c>
      <c r="G1061" s="2">
        <f>'Moving Avg'!F1061</f>
        <v>8.6587600000000027</v>
      </c>
      <c r="H1061" s="2">
        <f>'Moving Avg'!G1061</f>
        <v>8.8298160000000028</v>
      </c>
      <c r="I1061" s="2">
        <f>'Moving Avg'!H1061</f>
        <v>9.094106</v>
      </c>
      <c r="J1061" s="17" t="str">
        <f>OBV!F1061</f>
        <v>BULLISH</v>
      </c>
      <c r="K1061" s="17" t="str">
        <f>OBV!G1061</f>
        <v>NEUTRAL</v>
      </c>
      <c r="L1061" s="17" t="str">
        <f>OBV!H1061</f>
        <v>BULLISH DIVERGENCE</v>
      </c>
    </row>
    <row r="1062" spans="1:12" ht="13.5" x14ac:dyDescent="0.25">
      <c r="A1062" s="3">
        <f>RSI!A1062</f>
        <v>43552</v>
      </c>
      <c r="B1062" s="2">
        <f>RSI!B1062</f>
        <v>8.5306999999999995</v>
      </c>
      <c r="C1062" s="2">
        <f>RSI!I1062</f>
        <v>40.092322091611784</v>
      </c>
      <c r="D1062" s="2">
        <f>MACD!E1062</f>
        <v>7.8474668007675774E-2</v>
      </c>
      <c r="E1062" s="2">
        <f>MACD!F1062</f>
        <v>0.11760494920622408</v>
      </c>
      <c r="F1062" s="2">
        <f>'Moving Avg'!D1062</f>
        <v>8.542959999999999</v>
      </c>
      <c r="G1062" s="2">
        <f>'Moving Avg'!F1062</f>
        <v>8.6405799999999999</v>
      </c>
      <c r="H1062" s="2">
        <f>'Moving Avg'!G1062</f>
        <v>8.8247820000000026</v>
      </c>
      <c r="I1062" s="2">
        <f>'Moving Avg'!H1062</f>
        <v>9.0916239999999995</v>
      </c>
      <c r="J1062" s="17" t="str">
        <f>OBV!F1062</f>
        <v>BULLISH</v>
      </c>
      <c r="K1062" s="17" t="str">
        <f>OBV!G1062</f>
        <v>NEUTRAL</v>
      </c>
      <c r="L1062" s="17" t="str">
        <f>OBV!H1062</f>
        <v>CONFIRMED BULLISH</v>
      </c>
    </row>
    <row r="1063" spans="1:12" ht="13.5" x14ac:dyDescent="0.25">
      <c r="A1063" s="3">
        <f>RSI!A1063</f>
        <v>43553</v>
      </c>
      <c r="B1063" s="2">
        <f>RSI!B1063</f>
        <v>8.4747000000000003</v>
      </c>
      <c r="C1063" s="2">
        <f>RSI!I1063</f>
        <v>37.279525764541255</v>
      </c>
      <c r="D1063" s="2">
        <f>MACD!E1063</f>
        <v>5.9238263455126727E-2</v>
      </c>
      <c r="E1063" s="2">
        <f>MACD!F1063</f>
        <v>0.10593161205600461</v>
      </c>
      <c r="F1063" s="2">
        <f>'Moving Avg'!D1063</f>
        <v>8.542959999999999</v>
      </c>
      <c r="G1063" s="2">
        <f>'Moving Avg'!F1063</f>
        <v>8.6196000000000019</v>
      </c>
      <c r="H1063" s="2">
        <f>'Moving Avg'!G1063</f>
        <v>8.8203060000000022</v>
      </c>
      <c r="I1063" s="2">
        <f>'Moving Avg'!H1063</f>
        <v>9.0889719999999983</v>
      </c>
      <c r="J1063" s="17" t="str">
        <f>OBV!F1063</f>
        <v>BULLISH</v>
      </c>
      <c r="K1063" s="17" t="str">
        <f>OBV!G1063</f>
        <v>NEUTRAL</v>
      </c>
      <c r="L1063" s="17" t="str">
        <f>OBV!H1063</f>
        <v>NEUTRAL</v>
      </c>
    </row>
    <row r="1064" spans="1:12" ht="13.5" x14ac:dyDescent="0.25">
      <c r="A1064" s="3">
        <f>RSI!A1064</f>
        <v>43556</v>
      </c>
      <c r="B1064" s="2">
        <f>RSI!B1064</f>
        <v>8.4970999999999997</v>
      </c>
      <c r="C1064" s="2">
        <f>RSI!I1064</f>
        <v>39.119451552597148</v>
      </c>
      <c r="D1064" s="2">
        <f>MACD!E1064</f>
        <v>4.6763151472871911E-2</v>
      </c>
      <c r="E1064" s="2">
        <f>MACD!F1064</f>
        <v>9.4097919939378077E-2</v>
      </c>
      <c r="F1064" s="2">
        <f>'Moving Avg'!D1064</f>
        <v>8.5351400000000019</v>
      </c>
      <c r="G1064" s="2">
        <f>'Moving Avg'!F1064</f>
        <v>8.6002999999999989</v>
      </c>
      <c r="H1064" s="2">
        <f>'Moving Avg'!G1064</f>
        <v>8.8165020000000034</v>
      </c>
      <c r="I1064" s="2">
        <f>'Moving Avg'!H1064</f>
        <v>9.0865414999999992</v>
      </c>
      <c r="J1064" s="17" t="str">
        <f>OBV!F1064</f>
        <v>BEARISH</v>
      </c>
      <c r="K1064" s="17" t="str">
        <f>OBV!G1064</f>
        <v>NEUTRAL</v>
      </c>
      <c r="L1064" s="17" t="str">
        <f>OBV!H1064</f>
        <v>CONFIRMED BEARISH</v>
      </c>
    </row>
    <row r="1065" spans="1:12" ht="13.5" x14ac:dyDescent="0.25">
      <c r="A1065" s="3">
        <f>RSI!A1065</f>
        <v>43557</v>
      </c>
      <c r="B1065" s="2">
        <f>RSI!B1065</f>
        <v>8.5641999999999996</v>
      </c>
      <c r="C1065" s="2">
        <f>RSI!I1065</f>
        <v>44.382768520524905</v>
      </c>
      <c r="D1065" s="2">
        <f>MACD!E1065</f>
        <v>2.7894466569705401E-2</v>
      </c>
      <c r="E1065" s="2">
        <f>MACD!F1065</f>
        <v>8.0857229265443545E-2</v>
      </c>
      <c r="F1065" s="2">
        <f>'Moving Avg'!D1065</f>
        <v>8.5138800000000003</v>
      </c>
      <c r="G1065" s="2">
        <f>'Moving Avg'!F1065</f>
        <v>8.5907899999999984</v>
      </c>
      <c r="H1065" s="2">
        <f>'Moving Avg'!G1065</f>
        <v>8.8143760000000029</v>
      </c>
      <c r="I1065" s="2">
        <f>'Moving Avg'!H1065</f>
        <v>9.084363999999999</v>
      </c>
      <c r="J1065" s="17" t="str">
        <f>OBV!F1065</f>
        <v>BULLISH</v>
      </c>
      <c r="K1065" s="17" t="str">
        <f>OBV!G1065</f>
        <v>NEUTRAL</v>
      </c>
      <c r="L1065" s="17" t="str">
        <f>OBV!H1065</f>
        <v>BULLISH DIVERGENCE</v>
      </c>
    </row>
    <row r="1066" spans="1:12" ht="13.5" x14ac:dyDescent="0.25">
      <c r="A1066" s="3">
        <f>RSI!A1066</f>
        <v>43558</v>
      </c>
      <c r="B1066" s="2">
        <f>RSI!B1066</f>
        <v>8.5027000000000008</v>
      </c>
      <c r="C1066" s="2">
        <f>RSI!I1066</f>
        <v>40.893217665386757</v>
      </c>
      <c r="D1066" s="2">
        <f>MACD!E1066</f>
        <v>1.6967212396915343E-2</v>
      </c>
      <c r="E1066" s="2">
        <f>MACD!F1066</f>
        <v>6.8079225891737913E-2</v>
      </c>
      <c r="F1066" s="2">
        <f>'Moving Avg'!D1066</f>
        <v>8.5138800000000003</v>
      </c>
      <c r="G1066" s="2">
        <f>'Moving Avg'!F1066</f>
        <v>8.5773649999999986</v>
      </c>
      <c r="H1066" s="2">
        <f>'Moving Avg'!G1066</f>
        <v>8.8115800000000011</v>
      </c>
      <c r="I1066" s="2">
        <f>'Moving Avg'!H1066</f>
        <v>9.0812875000000002</v>
      </c>
      <c r="J1066" s="17" t="str">
        <f>OBV!F1066</f>
        <v>BULLISH</v>
      </c>
      <c r="K1066" s="17" t="str">
        <f>OBV!G1066</f>
        <v>NEUTRAL</v>
      </c>
      <c r="L1066" s="17" t="str">
        <f>OBV!H1066</f>
        <v>NEUTRAL</v>
      </c>
    </row>
    <row r="1067" spans="1:12" ht="13.5" x14ac:dyDescent="0.25">
      <c r="A1067" s="3">
        <f>RSI!A1067</f>
        <v>43559</v>
      </c>
      <c r="B1067" s="2">
        <f>RSI!B1067</f>
        <v>8.6593</v>
      </c>
      <c r="C1067" s="2">
        <f>RSI!I1067</f>
        <v>51.376607279880574</v>
      </c>
      <c r="D1067" s="2">
        <f>MACD!E1067</f>
        <v>-1.340675839255745E-2</v>
      </c>
      <c r="E1067" s="2">
        <f>MACD!F1067</f>
        <v>5.1782029034878843E-2</v>
      </c>
      <c r="F1067" s="2">
        <f>'Moving Avg'!D1067</f>
        <v>8.5396000000000019</v>
      </c>
      <c r="G1067" s="2">
        <f>'Moving Avg'!F1067</f>
        <v>8.5667349999999995</v>
      </c>
      <c r="H1067" s="2">
        <f>'Moving Avg'!G1067</f>
        <v>8.8063220000000015</v>
      </c>
      <c r="I1067" s="2">
        <f>'Moving Avg'!H1067</f>
        <v>9.0790500000000005</v>
      </c>
      <c r="J1067" s="17" t="str">
        <f>OBV!F1067</f>
        <v>BULLISH</v>
      </c>
      <c r="K1067" s="17" t="str">
        <f>OBV!G1067</f>
        <v>NEUTRAL</v>
      </c>
      <c r="L1067" s="17" t="str">
        <f>OBV!H1067</f>
        <v>CONFIRMED BULLISH</v>
      </c>
    </row>
    <row r="1068" spans="1:12" ht="13.5" x14ac:dyDescent="0.25">
      <c r="A1068" s="3">
        <f>RSI!A1068</f>
        <v>43560</v>
      </c>
      <c r="B1068" s="2">
        <f>RSI!B1068</f>
        <v>8.5251000000000001</v>
      </c>
      <c r="C1068" s="2">
        <f>RSI!I1068</f>
        <v>44.149912716390197</v>
      </c>
      <c r="D1068" s="2">
        <f>MACD!E1068</f>
        <v>-2.7618766750206802E-2</v>
      </c>
      <c r="E1068" s="2">
        <f>MACD!F1068</f>
        <v>3.5901869877861717E-2</v>
      </c>
      <c r="F1068" s="2">
        <f>'Moving Avg'!D1068</f>
        <v>8.5496800000000004</v>
      </c>
      <c r="G1068" s="2">
        <f>'Moving Avg'!F1068</f>
        <v>8.5566700000000004</v>
      </c>
      <c r="H1068" s="2">
        <f>'Moving Avg'!G1068</f>
        <v>8.7983800000000016</v>
      </c>
      <c r="I1068" s="2">
        <f>'Moving Avg'!H1068</f>
        <v>9.0761415000000021</v>
      </c>
      <c r="J1068" s="17" t="str">
        <f>OBV!F1068</f>
        <v>BULLISH</v>
      </c>
      <c r="K1068" s="17" t="str">
        <f>OBV!G1068</f>
        <v>NEUTRAL</v>
      </c>
      <c r="L1068" s="17" t="str">
        <f>OBV!H1068</f>
        <v>CONFIRMED BULLISH</v>
      </c>
    </row>
    <row r="1069" spans="1:12" ht="13.5" x14ac:dyDescent="0.25">
      <c r="A1069" s="3">
        <f>RSI!A1069</f>
        <v>43563</v>
      </c>
      <c r="B1069" s="2">
        <f>RSI!B1069</f>
        <v>8.5251000000000001</v>
      </c>
      <c r="C1069" s="2">
        <f>RSI!I1069</f>
        <v>44.149912716390197</v>
      </c>
      <c r="D1069" s="2">
        <f>MACD!E1069</f>
        <v>-2.9551607865172969E-2</v>
      </c>
      <c r="E1069" s="2">
        <f>MACD!F1069</f>
        <v>2.281117432925478E-2</v>
      </c>
      <c r="F1069" s="2">
        <f>'Moving Avg'!D1069</f>
        <v>8.5552799999999998</v>
      </c>
      <c r="G1069" s="2">
        <f>'Moving Avg'!F1069</f>
        <v>8.5466049999999996</v>
      </c>
      <c r="H1069" s="2">
        <f>'Moving Avg'!G1069</f>
        <v>8.7954720000000002</v>
      </c>
      <c r="I1069" s="2">
        <f>'Moving Avg'!H1069</f>
        <v>9.0731770000000029</v>
      </c>
      <c r="J1069" s="17" t="str">
        <f>OBV!F1069</f>
        <v>BULLISH</v>
      </c>
      <c r="K1069" s="17" t="str">
        <f>OBV!G1069</f>
        <v>NEUTRAL</v>
      </c>
      <c r="L1069" s="17" t="str">
        <f>OBV!H1069</f>
        <v>CONFIRMED BULLISH</v>
      </c>
    </row>
    <row r="1070" spans="1:12" ht="13.5" x14ac:dyDescent="0.25">
      <c r="A1070" s="3">
        <f>RSI!A1070</f>
        <v>43565</v>
      </c>
      <c r="B1070" s="2">
        <f>RSI!B1070</f>
        <v>8.4859000000000009</v>
      </c>
      <c r="C1070" s="2">
        <f>RSI!I1070</f>
        <v>42.141790328975269</v>
      </c>
      <c r="D1070" s="2">
        <f>MACD!E1070</f>
        <v>-7.0374337203151782E-3</v>
      </c>
      <c r="E1070" s="2">
        <f>MACD!F1070</f>
        <v>1.6841452719340788E-2</v>
      </c>
      <c r="F1070" s="2">
        <f>'Moving Avg'!D1070</f>
        <v>8.5396200000000011</v>
      </c>
      <c r="G1070" s="2">
        <f>'Moving Avg'!F1070</f>
        <v>8.5373750000000008</v>
      </c>
      <c r="H1070" s="2">
        <f>'Moving Avg'!G1070</f>
        <v>8.7884240000000027</v>
      </c>
      <c r="I1070" s="2">
        <f>'Moving Avg'!H1070</f>
        <v>9.0700165000000013</v>
      </c>
      <c r="J1070" s="17" t="str">
        <f>OBV!F1070</f>
        <v>BEARISH</v>
      </c>
      <c r="K1070" s="17" t="str">
        <f>OBV!G1070</f>
        <v>NEUTRAL</v>
      </c>
      <c r="L1070" s="17" t="str">
        <f>OBV!H1070</f>
        <v>CONFIRMED BEARISH</v>
      </c>
    </row>
    <row r="1071" spans="1:12" ht="13.5" x14ac:dyDescent="0.25">
      <c r="A1071" s="3">
        <f>RSI!A1071</f>
        <v>43566</v>
      </c>
      <c r="B1071" s="2">
        <f>RSI!B1071</f>
        <v>8.4187999999999992</v>
      </c>
      <c r="C1071" s="2">
        <f>RSI!I1071</f>
        <v>38.881720246671811</v>
      </c>
      <c r="D1071" s="2">
        <f>MACD!E1071</f>
        <v>-8.0592353592976451E-3</v>
      </c>
      <c r="E1071" s="2">
        <f>MACD!F1071</f>
        <v>1.1861315103613101E-2</v>
      </c>
      <c r="F1071" s="2">
        <f>'Moving Avg'!D1071</f>
        <v>8.5228399999999986</v>
      </c>
      <c r="G1071" s="2">
        <f>'Moving Avg'!F1071</f>
        <v>8.5256299999999996</v>
      </c>
      <c r="H1071" s="2">
        <f>'Moving Avg'!G1071</f>
        <v>8.7790260000000018</v>
      </c>
      <c r="I1071" s="2">
        <f>'Moving Avg'!H1071</f>
        <v>9.066828000000001</v>
      </c>
      <c r="J1071" s="17" t="str">
        <f>OBV!F1071</f>
        <v>BEARISH</v>
      </c>
      <c r="K1071" s="17" t="str">
        <f>OBV!G1071</f>
        <v>NEUTRAL</v>
      </c>
      <c r="L1071" s="17" t="str">
        <f>OBV!H1071</f>
        <v>CONFIRMED BEARISH</v>
      </c>
    </row>
    <row r="1072" spans="1:12" ht="13.5" x14ac:dyDescent="0.25">
      <c r="A1072" s="3">
        <f>RSI!A1072</f>
        <v>43567</v>
      </c>
      <c r="B1072" s="2">
        <f>RSI!B1072</f>
        <v>8.9166000000000007</v>
      </c>
      <c r="C1072" s="2">
        <f>RSI!I1072</f>
        <v>62.227445369378522</v>
      </c>
      <c r="D1072" s="2">
        <f>MACD!E1072</f>
        <v>-4.0378205471215622E-2</v>
      </c>
      <c r="E1072" s="2">
        <f>MACD!F1072</f>
        <v>1.413410988647357E-3</v>
      </c>
      <c r="F1072" s="2">
        <f>'Moving Avg'!D1072</f>
        <v>8.5743000000000009</v>
      </c>
      <c r="G1072" s="2">
        <f>'Moving Avg'!F1072</f>
        <v>8.544925000000001</v>
      </c>
      <c r="H1072" s="2">
        <f>'Moving Avg'!G1072</f>
        <v>8.7790260000000035</v>
      </c>
      <c r="I1072" s="2">
        <f>'Moving Avg'!H1072</f>
        <v>9.0669395000000019</v>
      </c>
      <c r="J1072" s="17" t="str">
        <f>OBV!F1072</f>
        <v>BEARISH</v>
      </c>
      <c r="K1072" s="17" t="str">
        <f>OBV!G1072</f>
        <v>NEUTRAL</v>
      </c>
      <c r="L1072" s="17" t="str">
        <f>OBV!H1072</f>
        <v>BEARISH DIVERGENCE</v>
      </c>
    </row>
    <row r="1073" spans="1:12" ht="13.5" x14ac:dyDescent="0.25">
      <c r="A1073" s="3">
        <f>RSI!A1073</f>
        <v>43570</v>
      </c>
      <c r="B1073" s="2">
        <f>RSI!B1073</f>
        <v>8.9166000000000007</v>
      </c>
      <c r="C1073" s="2">
        <f>RSI!I1073</f>
        <v>62.227445369378522</v>
      </c>
      <c r="D1073" s="2">
        <f>MACD!E1073</f>
        <v>-7.8252290824185167E-2</v>
      </c>
      <c r="E1073" s="2">
        <f>MACD!F1073</f>
        <v>-1.4519729373919149E-2</v>
      </c>
      <c r="F1073" s="2">
        <f>'Moving Avg'!D1073</f>
        <v>8.6526000000000014</v>
      </c>
      <c r="G1073" s="2">
        <f>'Moving Avg'!F1073</f>
        <v>8.5642199999999988</v>
      </c>
      <c r="H1073" s="2">
        <f>'Moving Avg'!G1073</f>
        <v>8.7738800000000037</v>
      </c>
      <c r="I1073" s="2">
        <f>'Moving Avg'!H1073</f>
        <v>9.0673310000000011</v>
      </c>
      <c r="J1073" s="17" t="str">
        <f>OBV!F1073</f>
        <v>BEARISH</v>
      </c>
      <c r="K1073" s="17" t="str">
        <f>OBV!G1073</f>
        <v>NEUTRAL</v>
      </c>
      <c r="L1073" s="17" t="str">
        <f>OBV!H1073</f>
        <v>BEARISH DIVERGENCE</v>
      </c>
    </row>
    <row r="1074" spans="1:12" ht="13.5" x14ac:dyDescent="0.25">
      <c r="A1074" s="3">
        <f>RSI!A1074</f>
        <v>43571</v>
      </c>
      <c r="B1074" s="2">
        <f>RSI!B1074</f>
        <v>8.7992000000000008</v>
      </c>
      <c r="C1074" s="2">
        <f>RSI!I1074</f>
        <v>56.34111964532088</v>
      </c>
      <c r="D1074" s="2">
        <f>MACD!E1074</f>
        <v>-9.9927402814982358E-2</v>
      </c>
      <c r="E1074" s="2">
        <f>MACD!F1074</f>
        <v>-3.160126406213179E-2</v>
      </c>
      <c r="F1074" s="2">
        <f>'Moving Avg'!D1074</f>
        <v>8.7074200000000008</v>
      </c>
      <c r="G1074" s="2">
        <f>'Moving Avg'!F1074</f>
        <v>8.5762499999999982</v>
      </c>
      <c r="H1074" s="2">
        <f>'Moving Avg'!G1074</f>
        <v>8.767056000000002</v>
      </c>
      <c r="I1074" s="2">
        <f>'Moving Avg'!H1074</f>
        <v>9.0671915000000016</v>
      </c>
      <c r="J1074" s="17" t="str">
        <f>OBV!F1074</f>
        <v>BEARISH</v>
      </c>
      <c r="K1074" s="17" t="str">
        <f>OBV!G1074</f>
        <v>NEUTRAL</v>
      </c>
      <c r="L1074" s="17" t="str">
        <f>OBV!H1074</f>
        <v>BEARISH DIVERGENCE</v>
      </c>
    </row>
    <row r="1075" spans="1:12" ht="13.5" x14ac:dyDescent="0.25">
      <c r="A1075" s="3">
        <f>RSI!A1075</f>
        <v>43572</v>
      </c>
      <c r="B1075" s="2">
        <f>RSI!B1075</f>
        <v>9.0228999999999999</v>
      </c>
      <c r="C1075" s="2">
        <f>RSI!I1075</f>
        <v>63.438100577617753</v>
      </c>
      <c r="D1075" s="2">
        <f>MACD!E1075</f>
        <v>-0.12546058283267314</v>
      </c>
      <c r="E1075" s="2">
        <f>MACD!F1075</f>
        <v>-5.0373127816240065E-2</v>
      </c>
      <c r="F1075" s="2">
        <f>'Moving Avg'!D1075</f>
        <v>8.814820000000001</v>
      </c>
      <c r="G1075" s="2">
        <f>'Moving Avg'!F1075</f>
        <v>8.6008599999999991</v>
      </c>
      <c r="H1075" s="2">
        <f>'Moving Avg'!G1075</f>
        <v>8.7653780000000001</v>
      </c>
      <c r="I1075" s="2">
        <f>'Moving Avg'!H1075</f>
        <v>9.0682545000000001</v>
      </c>
      <c r="J1075" s="17" t="str">
        <f>OBV!F1075</f>
        <v>BULLISH</v>
      </c>
      <c r="K1075" s="17" t="str">
        <f>OBV!G1075</f>
        <v>NEUTRAL</v>
      </c>
      <c r="L1075" s="17" t="str">
        <f>OBV!H1075</f>
        <v>CONFIRMED BULLISH</v>
      </c>
    </row>
    <row r="1076" spans="1:12" ht="13.5" x14ac:dyDescent="0.25">
      <c r="A1076" s="3">
        <f>RSI!A1076</f>
        <v>43573</v>
      </c>
      <c r="B1076" s="2">
        <f>RSI!B1076</f>
        <v>9.0061</v>
      </c>
      <c r="C1076" s="2">
        <f>RSI!I1076</f>
        <v>62.614898034941639</v>
      </c>
      <c r="D1076" s="2">
        <f>MACD!E1076</f>
        <v>-0.15747990526439537</v>
      </c>
      <c r="E1076" s="2">
        <f>MACD!F1076</f>
        <v>-7.1794483305871126E-2</v>
      </c>
      <c r="F1076" s="2">
        <f>'Moving Avg'!D1076</f>
        <v>8.9322800000000004</v>
      </c>
      <c r="G1076" s="2">
        <f>'Moving Avg'!F1076</f>
        <v>8.6246299999999998</v>
      </c>
      <c r="H1076" s="2">
        <f>'Moving Avg'!G1076</f>
        <v>8.764482000000001</v>
      </c>
      <c r="I1076" s="2">
        <f>'Moving Avg'!H1076</f>
        <v>9.069541000000001</v>
      </c>
      <c r="J1076" s="17" t="str">
        <f>OBV!F1076</f>
        <v>BULLISH</v>
      </c>
      <c r="K1076" s="17" t="str">
        <f>OBV!G1076</f>
        <v>NEUTRAL</v>
      </c>
      <c r="L1076" s="17" t="str">
        <f>OBV!H1076</f>
        <v>CONFIRMED BULLISH</v>
      </c>
    </row>
    <row r="1077" spans="1:12" ht="13.5" x14ac:dyDescent="0.25">
      <c r="A1077" s="3">
        <f>RSI!A1077</f>
        <v>43574</v>
      </c>
      <c r="B1077" s="2">
        <f>RSI!B1077</f>
        <v>9.0061</v>
      </c>
      <c r="C1077" s="2">
        <f>RSI!I1077</f>
        <v>62.614898034941639</v>
      </c>
      <c r="D1077" s="2">
        <f>MACD!E1077</f>
        <v>-0.16241607064235986</v>
      </c>
      <c r="E1077" s="2">
        <f>MACD!F1077</f>
        <v>-8.9918800773168883E-2</v>
      </c>
      <c r="F1077" s="2">
        <f>'Moving Avg'!D1077</f>
        <v>8.9501799999999996</v>
      </c>
      <c r="G1077" s="2">
        <f>'Moving Avg'!F1077</f>
        <v>8.6517599999999995</v>
      </c>
      <c r="H1077" s="2">
        <f>'Moving Avg'!G1077</f>
        <v>8.763361999999999</v>
      </c>
      <c r="I1077" s="2">
        <f>'Moving Avg'!H1077</f>
        <v>9.0705475000000018</v>
      </c>
      <c r="J1077" s="17" t="str">
        <f>OBV!F1077</f>
        <v>BEARISH</v>
      </c>
      <c r="K1077" s="17" t="str">
        <f>OBV!G1077</f>
        <v>NEUTRAL</v>
      </c>
      <c r="L1077" s="17" t="str">
        <f>OBV!H1077</f>
        <v>BEARISH DIVERGENCE</v>
      </c>
    </row>
    <row r="1078" spans="1:12" ht="13.5" x14ac:dyDescent="0.25">
      <c r="A1078" s="3">
        <f>RSI!A1078</f>
        <v>43577</v>
      </c>
      <c r="B1078" s="2">
        <f>RSI!B1078</f>
        <v>8.8383000000000003</v>
      </c>
      <c r="C1078" s="2">
        <f>RSI!I1078</f>
        <v>54.432725158068898</v>
      </c>
      <c r="D1078" s="2">
        <f>MACD!E1078</f>
        <v>-0.17660120225595399</v>
      </c>
      <c r="E1078" s="2">
        <f>MACD!F1078</f>
        <v>-0.1072552810697259</v>
      </c>
      <c r="F1078" s="2">
        <f>'Moving Avg'!D1078</f>
        <v>8.9345200000000009</v>
      </c>
      <c r="G1078" s="2">
        <f>'Moving Avg'!F1078</f>
        <v>8.6699400000000004</v>
      </c>
      <c r="H1078" s="2">
        <f>'Moving Avg'!G1078</f>
        <v>8.7589980000000018</v>
      </c>
      <c r="I1078" s="2">
        <f>'Moving Avg'!H1078</f>
        <v>9.0697085000000008</v>
      </c>
      <c r="J1078" s="17" t="str">
        <f>OBV!F1078</f>
        <v>BEARISH</v>
      </c>
      <c r="K1078" s="17" t="str">
        <f>OBV!G1078</f>
        <v>NEUTRAL</v>
      </c>
      <c r="L1078" s="17" t="str">
        <f>OBV!H1078</f>
        <v>CONFIRMED BEARISH</v>
      </c>
    </row>
    <row r="1079" spans="1:12" ht="13.5" x14ac:dyDescent="0.25">
      <c r="A1079" s="3">
        <f>RSI!A1079</f>
        <v>43578</v>
      </c>
      <c r="B1079" s="2">
        <f>RSI!B1079</f>
        <v>8.9334000000000007</v>
      </c>
      <c r="C1079" s="2">
        <f>RSI!I1079</f>
        <v>57.798550567307522</v>
      </c>
      <c r="D1079" s="2">
        <f>MACD!E1079</f>
        <v>-0.19631603526083907</v>
      </c>
      <c r="E1079" s="2">
        <f>MACD!F1079</f>
        <v>-0.12506743190794856</v>
      </c>
      <c r="F1079" s="2">
        <f>'Moving Avg'!D1079</f>
        <v>8.9613600000000009</v>
      </c>
      <c r="G1079" s="2">
        <f>'Moving Avg'!F1079</f>
        <v>8.6898000000000017</v>
      </c>
      <c r="H1079" s="2">
        <f>'Moving Avg'!G1079</f>
        <v>8.7564240000000026</v>
      </c>
      <c r="I1079" s="2">
        <f>'Moving Avg'!H1079</f>
        <v>9.0690650000000002</v>
      </c>
      <c r="J1079" s="17" t="str">
        <f>OBV!F1079</f>
        <v>BEARISH</v>
      </c>
      <c r="K1079" s="17" t="str">
        <f>OBV!G1079</f>
        <v>NEUTRAL</v>
      </c>
      <c r="L1079" s="17" t="str">
        <f>OBV!H1079</f>
        <v>BEARISH DIVERGENCE</v>
      </c>
    </row>
    <row r="1080" spans="1:12" ht="13.5" x14ac:dyDescent="0.25">
      <c r="A1080" s="3">
        <f>RSI!A1080</f>
        <v>43579</v>
      </c>
      <c r="B1080" s="2">
        <f>RSI!B1080</f>
        <v>8.7263999999999999</v>
      </c>
      <c r="C1080" s="2">
        <f>RSI!I1080</f>
        <v>49.267984742081204</v>
      </c>
      <c r="D1080" s="2">
        <f>MACD!E1080</f>
        <v>-0.20487533707080807</v>
      </c>
      <c r="E1080" s="2">
        <f>MACD!F1080</f>
        <v>-0.14102901294052048</v>
      </c>
      <c r="F1080" s="2">
        <f>'Moving Avg'!D1080</f>
        <v>8.9020600000000005</v>
      </c>
      <c r="G1080" s="2">
        <f>'Moving Avg'!F1080</f>
        <v>8.6925950000000007</v>
      </c>
      <c r="H1080" s="2">
        <f>'Moving Avg'!G1080</f>
        <v>8.748704</v>
      </c>
      <c r="I1080" s="2">
        <f>'Moving Avg'!H1080</f>
        <v>9.0676664999999996</v>
      </c>
      <c r="J1080" s="17" t="str">
        <f>OBV!F1080</f>
        <v>BEARISH</v>
      </c>
      <c r="K1080" s="17" t="str">
        <f>OBV!G1080</f>
        <v>NEUTRAL</v>
      </c>
      <c r="L1080" s="17" t="str">
        <f>OBV!H1080</f>
        <v>CONFIRMED BEARISH</v>
      </c>
    </row>
    <row r="1081" spans="1:12" ht="13.5" x14ac:dyDescent="0.25">
      <c r="A1081" s="3">
        <f>RSI!A1081</f>
        <v>43580</v>
      </c>
      <c r="B1081" s="2">
        <f>RSI!B1081</f>
        <v>8.6705000000000005</v>
      </c>
      <c r="C1081" s="2">
        <f>RSI!I1081</f>
        <v>47.240303355603942</v>
      </c>
      <c r="D1081" s="2">
        <f>MACD!E1081</f>
        <v>-0.21816965800943677</v>
      </c>
      <c r="E1081" s="2">
        <f>MACD!F1081</f>
        <v>-0.15645714195430374</v>
      </c>
      <c r="F1081" s="2">
        <f>'Moving Avg'!D1081</f>
        <v>8.8349399999999996</v>
      </c>
      <c r="G1081" s="2">
        <f>'Moving Avg'!F1081</f>
        <v>8.7009850000000029</v>
      </c>
      <c r="H1081" s="2">
        <f>'Moving Avg'!G1081</f>
        <v>8.7414320000000014</v>
      </c>
      <c r="I1081" s="2">
        <f>'Moving Avg'!H1081</f>
        <v>9.065429</v>
      </c>
      <c r="J1081" s="17" t="str">
        <f>OBV!F1081</f>
        <v>BEARISH</v>
      </c>
      <c r="K1081" s="17" t="str">
        <f>OBV!G1081</f>
        <v>NEUTRAL</v>
      </c>
      <c r="L1081" s="17" t="str">
        <f>OBV!H1081</f>
        <v>CONFIRMED BEARISH</v>
      </c>
    </row>
    <row r="1082" spans="1:12" ht="13.5" x14ac:dyDescent="0.25">
      <c r="A1082" s="3">
        <f>RSI!A1082</f>
        <v>43581</v>
      </c>
      <c r="B1082" s="2">
        <f>RSI!B1082</f>
        <v>8.7824000000000009</v>
      </c>
      <c r="C1082" s="2">
        <f>RSI!I1082</f>
        <v>51.539849704463307</v>
      </c>
      <c r="D1082" s="2">
        <f>MACD!E1082</f>
        <v>-0.16067182218631793</v>
      </c>
      <c r="E1082" s="2">
        <f>MACD!F1082</f>
        <v>-0.15730007800070658</v>
      </c>
      <c r="F1082" s="2">
        <f>'Moving Avg'!D1082</f>
        <v>8.7902000000000005</v>
      </c>
      <c r="G1082" s="2">
        <f>'Moving Avg'!F1082</f>
        <v>8.7135700000000025</v>
      </c>
      <c r="H1082" s="2">
        <f>'Moving Avg'!G1082</f>
        <v>8.7348320000000008</v>
      </c>
      <c r="I1082" s="2">
        <f>'Moving Avg'!H1082</f>
        <v>9.0634714999999986</v>
      </c>
      <c r="J1082" s="17" t="str">
        <f>OBV!F1082</f>
        <v>BEARISH</v>
      </c>
      <c r="K1082" s="17" t="str">
        <f>OBV!G1082</f>
        <v>NEUTRAL</v>
      </c>
      <c r="L1082" s="17" t="str">
        <f>OBV!H1082</f>
        <v>CONFIRMED BEARISH</v>
      </c>
    </row>
    <row r="1083" spans="1:12" ht="13.5" x14ac:dyDescent="0.25">
      <c r="A1083" s="3">
        <f>RSI!A1083</f>
        <v>43584</v>
      </c>
      <c r="B1083" s="2">
        <f>RSI!B1083</f>
        <v>8.7712000000000003</v>
      </c>
      <c r="C1083" s="2">
        <f>RSI!I1083</f>
        <v>51.091065129498837</v>
      </c>
      <c r="D1083" s="2">
        <f>MACD!E1083</f>
        <v>-0.11143366794101084</v>
      </c>
      <c r="E1083" s="2">
        <f>MACD!F1083</f>
        <v>-0.14812679598876743</v>
      </c>
      <c r="F1083" s="2">
        <f>'Moving Avg'!D1083</f>
        <v>8.7767800000000005</v>
      </c>
      <c r="G1083" s="2">
        <f>'Moving Avg'!F1083</f>
        <v>8.7283950000000026</v>
      </c>
      <c r="H1083" s="2">
        <f>'Moving Avg'!G1083</f>
        <v>8.7290140000000012</v>
      </c>
      <c r="I1083" s="2">
        <f>'Moving Avg'!H1083</f>
        <v>9.0616254999999981</v>
      </c>
      <c r="J1083" s="17" t="str">
        <f>OBV!F1083</f>
        <v>BEARISH</v>
      </c>
      <c r="K1083" s="17" t="str">
        <f>OBV!G1083</f>
        <v>NEUTRAL</v>
      </c>
      <c r="L1083" s="17" t="str">
        <f>OBV!H1083</f>
        <v>CONFIRMED BEARISH</v>
      </c>
    </row>
    <row r="1084" spans="1:12" ht="13.5" x14ac:dyDescent="0.25">
      <c r="A1084" s="3">
        <f>RSI!A1084</f>
        <v>43585</v>
      </c>
      <c r="B1084" s="2">
        <f>RSI!B1084</f>
        <v>8.7544000000000004</v>
      </c>
      <c r="C1084" s="2">
        <f>RSI!I1084</f>
        <v>50.382386315374688</v>
      </c>
      <c r="D1084" s="2">
        <f>MACD!E1084</f>
        <v>-8.6746981077125085E-2</v>
      </c>
      <c r="E1084" s="2">
        <f>MACD!F1084</f>
        <v>-0.13585083300643896</v>
      </c>
      <c r="F1084" s="2">
        <f>'Moving Avg'!D1084</f>
        <v>8.7409800000000022</v>
      </c>
      <c r="G1084" s="2">
        <f>'Moving Avg'!F1084</f>
        <v>8.7412600000000005</v>
      </c>
      <c r="H1084" s="2">
        <f>'Moving Avg'!G1084</f>
        <v>8.7231960000000015</v>
      </c>
      <c r="I1084" s="2">
        <f>'Moving Avg'!H1084</f>
        <v>9.0598355000000002</v>
      </c>
      <c r="J1084" s="17" t="str">
        <f>OBV!F1084</f>
        <v>BEARISH</v>
      </c>
      <c r="K1084" s="17" t="str">
        <f>OBV!G1084</f>
        <v>NEUTRAL</v>
      </c>
      <c r="L1084" s="17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8.7544000000000004</v>
      </c>
      <c r="C1085" s="2">
        <f>RSI!I1085</f>
        <v>50.382386315374688</v>
      </c>
      <c r="D1085" s="2">
        <f>MACD!E1085</f>
        <v>-3.1491064234169031E-2</v>
      </c>
      <c r="E1085" s="2">
        <f>MACD!F1085</f>
        <v>-0.11497887925198498</v>
      </c>
      <c r="F1085" s="2">
        <f>'Moving Avg'!D1085</f>
        <v>8.7465799999999998</v>
      </c>
      <c r="G1085" s="2">
        <f>'Moving Avg'!F1085</f>
        <v>8.750770000000001</v>
      </c>
      <c r="H1085" s="2">
        <f>'Moving Avg'!G1085</f>
        <v>8.7181620000000013</v>
      </c>
      <c r="I1085" s="2">
        <f>'Moving Avg'!H1085</f>
        <v>9.0580454999999986</v>
      </c>
      <c r="J1085" s="17" t="str">
        <f>OBV!F1085</f>
        <v>BEARISH</v>
      </c>
      <c r="K1085" s="17" t="str">
        <f>OBV!G1085</f>
        <v>NEUTRAL</v>
      </c>
      <c r="L1085" s="17" t="str">
        <f>OBV!H1085</f>
        <v>BEARISH DIVERGENCE</v>
      </c>
    </row>
    <row r="1086" spans="1:12" ht="13.5" x14ac:dyDescent="0.25">
      <c r="A1086" s="3">
        <f>RSI!A1086</f>
        <v>43588</v>
      </c>
      <c r="B1086" s="2">
        <f>RSI!B1086</f>
        <v>8.6984999999999992</v>
      </c>
      <c r="C1086" s="2">
        <f>RSI!I1086</f>
        <v>47.822567232742934</v>
      </c>
      <c r="D1086" s="2">
        <f>MACD!E1086</f>
        <v>1.6775435448874276E-2</v>
      </c>
      <c r="E1086" s="2">
        <f>MACD!F1086</f>
        <v>-8.8628016311813135E-2</v>
      </c>
      <c r="F1086" s="2">
        <f>'Moving Avg'!D1086</f>
        <v>8.752180000000001</v>
      </c>
      <c r="G1086" s="2">
        <f>'Moving Avg'!F1086</f>
        <v>8.7605599999999999</v>
      </c>
      <c r="H1086" s="2">
        <f>'Moving Avg'!G1086</f>
        <v>8.7126800000000006</v>
      </c>
      <c r="I1086" s="2">
        <f>'Moving Avg'!H1086</f>
        <v>9.056087999999999</v>
      </c>
      <c r="J1086" s="17" t="str">
        <f>OBV!F1086</f>
        <v>BEARISH</v>
      </c>
      <c r="K1086" s="17" t="str">
        <f>OBV!G1086</f>
        <v>NEUTRAL</v>
      </c>
      <c r="L1086" s="17" t="str">
        <f>OBV!H1086</f>
        <v>BEARISH DIVERGENCE</v>
      </c>
    </row>
    <row r="1087" spans="1:12" ht="13.5" x14ac:dyDescent="0.25">
      <c r="A1087" s="3">
        <f>RSI!A1087</f>
        <v>43591</v>
      </c>
      <c r="B1087" s="2">
        <f>RSI!B1087</f>
        <v>8.5138999999999996</v>
      </c>
      <c r="C1087" s="2">
        <f>RSI!I1087</f>
        <v>40.503900685019651</v>
      </c>
      <c r="D1087" s="2">
        <f>MACD!E1087</f>
        <v>7.1579383229620319E-2</v>
      </c>
      <c r="E1087" s="2">
        <f>MACD!F1087</f>
        <v>-5.6586536403526448E-2</v>
      </c>
      <c r="F1087" s="2">
        <f>'Moving Avg'!D1087</f>
        <v>8.69848</v>
      </c>
      <c r="G1087" s="2">
        <f>'Moving Avg'!F1087</f>
        <v>8.7532900000000016</v>
      </c>
      <c r="H1087" s="2">
        <f>'Moving Avg'!G1087</f>
        <v>8.7049620000000019</v>
      </c>
      <c r="I1087" s="2">
        <f>'Moving Avg'!H1087</f>
        <v>9.0532074999999992</v>
      </c>
      <c r="J1087" s="17" t="str">
        <f>OBV!F1087</f>
        <v>BEARISH</v>
      </c>
      <c r="K1087" s="17" t="str">
        <f>OBV!G1087</f>
        <v>NEUTRAL</v>
      </c>
      <c r="L1087" s="17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8.5586000000000002</v>
      </c>
      <c r="C1088" s="2">
        <f>RSI!I1088</f>
        <v>42.78714914037419</v>
      </c>
      <c r="D1088" s="2">
        <f>MACD!E1088</f>
        <v>9.0183850770323204E-2</v>
      </c>
      <c r="E1088" s="2">
        <f>MACD!F1088</f>
        <v>-2.7232458968756524E-2</v>
      </c>
      <c r="F1088" s="2">
        <f>'Moving Avg'!D1088</f>
        <v>8.6559599999999985</v>
      </c>
      <c r="G1088" s="2">
        <f>'Moving Avg'!F1088</f>
        <v>8.7549650000000021</v>
      </c>
      <c r="H1088" s="2">
        <f>'Moving Avg'!G1088</f>
        <v>8.697578</v>
      </c>
      <c r="I1088" s="2">
        <f>'Moving Avg'!H1088</f>
        <v>9.0512494999999991</v>
      </c>
      <c r="J1088" s="17" t="str">
        <f>OBV!F1088</f>
        <v>BEARISH</v>
      </c>
      <c r="K1088" s="17" t="str">
        <f>OBV!G1088</f>
        <v>NEUTRAL</v>
      </c>
      <c r="L1088" s="17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8.5586000000000002</v>
      </c>
      <c r="C1089" s="2">
        <f>RSI!I1089</f>
        <v>42.78714914037419</v>
      </c>
      <c r="D1089" s="2">
        <f>MACD!E1089</f>
        <v>0.12155049798004569</v>
      </c>
      <c r="E1089" s="2">
        <f>MACD!F1089</f>
        <v>2.5241324210039176E-3</v>
      </c>
      <c r="F1089" s="2">
        <f>'Moving Avg'!D1089</f>
        <v>8.6167999999999996</v>
      </c>
      <c r="G1089" s="2">
        <f>'Moving Avg'!F1089</f>
        <v>8.7566400000000026</v>
      </c>
      <c r="H1089" s="2">
        <f>'Moving Avg'!G1089</f>
        <v>8.6897460000000013</v>
      </c>
      <c r="I1089" s="2">
        <f>'Moving Avg'!H1089</f>
        <v>9.0484524999999998</v>
      </c>
      <c r="J1089" s="17" t="str">
        <f>OBV!F1089</f>
        <v>BEARISH</v>
      </c>
      <c r="K1089" s="17" t="str">
        <f>OBV!G1089</f>
        <v>NEUTRAL</v>
      </c>
      <c r="L1089" s="17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8.7263999999999999</v>
      </c>
      <c r="C1090" s="2">
        <f>RSI!I1090</f>
        <v>50.977684666534891</v>
      </c>
      <c r="D1090" s="2">
        <f>MACD!E1090</f>
        <v>0.10473575721296058</v>
      </c>
      <c r="E1090" s="2">
        <f>MACD!F1090</f>
        <v>2.296645737939525E-2</v>
      </c>
      <c r="F1090" s="2">
        <f>'Moving Avg'!D1090</f>
        <v>8.6112000000000002</v>
      </c>
      <c r="G1090" s="2">
        <f>'Moving Avg'!F1090</f>
        <v>8.7686650000000022</v>
      </c>
      <c r="H1090" s="2">
        <f>'Moving Avg'!G1090</f>
        <v>8.6852700000000009</v>
      </c>
      <c r="I1090" s="2">
        <f>'Moving Avg'!H1090</f>
        <v>9.0465505000000004</v>
      </c>
      <c r="J1090" s="17" t="str">
        <f>OBV!F1090</f>
        <v>BEARISH</v>
      </c>
      <c r="K1090" s="17" t="str">
        <f>OBV!G1090</f>
        <v>NEUTRAL</v>
      </c>
      <c r="L1090" s="17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8.6705000000000005</v>
      </c>
      <c r="C1091" s="2">
        <f>RSI!I1091</f>
        <v>48.487382837271191</v>
      </c>
      <c r="D1091" s="2">
        <f>MACD!E1091</f>
        <v>8.5908985874498356E-2</v>
      </c>
      <c r="E1091" s="2">
        <f>MACD!F1091</f>
        <v>3.5554963078415873E-2</v>
      </c>
      <c r="F1091" s="2">
        <f>'Moving Avg'!D1091</f>
        <v>8.605599999999999</v>
      </c>
      <c r="G1091" s="2">
        <f>'Moving Avg'!F1091</f>
        <v>8.7812500000000036</v>
      </c>
      <c r="H1091" s="2">
        <f>'Moving Avg'!G1091</f>
        <v>8.6796760000000024</v>
      </c>
      <c r="I1091" s="2">
        <f>'Moving Avg'!H1091</f>
        <v>9.0442009999999993</v>
      </c>
      <c r="J1091" s="17" t="str">
        <f>OBV!F1091</f>
        <v>BEARISH</v>
      </c>
      <c r="K1091" s="17" t="str">
        <f>OBV!G1091</f>
        <v>NEUTRAL</v>
      </c>
      <c r="L1091" s="17" t="str">
        <f>OBV!H1091</f>
        <v>CONFIRMED BEARISH</v>
      </c>
    </row>
    <row r="1092" spans="1:12" ht="13.5" x14ac:dyDescent="0.25">
      <c r="A1092" s="3">
        <f>RSI!A1092</f>
        <v>43598</v>
      </c>
      <c r="B1092" s="2">
        <f>RSI!B1092</f>
        <v>8.7263999999999999</v>
      </c>
      <c r="C1092" s="2">
        <f>RSI!I1092</f>
        <v>51.061944362507532</v>
      </c>
      <c r="D1092" s="2">
        <f>MACD!E1092</f>
        <v>8.3254290542374321E-2</v>
      </c>
      <c r="E1092" s="2">
        <f>MACD!F1092</f>
        <v>4.5094828571207564E-2</v>
      </c>
      <c r="F1092" s="2">
        <f>'Moving Avg'!D1092</f>
        <v>8.6480999999999995</v>
      </c>
      <c r="G1092" s="2">
        <f>'Moving Avg'!F1092</f>
        <v>8.7717400000000048</v>
      </c>
      <c r="H1092" s="2">
        <f>'Moving Avg'!G1092</f>
        <v>8.676318000000002</v>
      </c>
      <c r="I1092" s="2">
        <f>'Moving Avg'!H1092</f>
        <v>9.0422429999999991</v>
      </c>
      <c r="J1092" s="17" t="str">
        <f>OBV!F1092</f>
        <v>BULLISH</v>
      </c>
      <c r="K1092" s="17" t="str">
        <f>OBV!G1092</f>
        <v>NEUTRAL</v>
      </c>
      <c r="L1092" s="17" t="str">
        <f>OBV!H1092</f>
        <v>CONFIRMED BULLISH</v>
      </c>
    </row>
    <row r="1093" spans="1:12" ht="13.5" x14ac:dyDescent="0.25">
      <c r="A1093" s="3">
        <f>RSI!A1093</f>
        <v>43599</v>
      </c>
      <c r="B1093" s="2">
        <f>RSI!B1093</f>
        <v>8.6705000000000005</v>
      </c>
      <c r="C1093" s="2">
        <f>RSI!I1093</f>
        <v>48.453967771147809</v>
      </c>
      <c r="D1093" s="2">
        <f>MACD!E1093</f>
        <v>8.3281474649204768E-2</v>
      </c>
      <c r="E1093" s="2">
        <f>MACD!F1093</f>
        <v>5.273215778680701E-2</v>
      </c>
      <c r="F1093" s="2">
        <f>'Moving Avg'!D1093</f>
        <v>8.6704800000000013</v>
      </c>
      <c r="G1093" s="2">
        <f>'Moving Avg'!F1093</f>
        <v>8.7594350000000034</v>
      </c>
      <c r="H1093" s="2">
        <f>'Moving Avg'!G1093</f>
        <v>8.6718420000000016</v>
      </c>
      <c r="I1093" s="2">
        <f>'Moving Avg'!H1093</f>
        <v>9.0393059999999998</v>
      </c>
      <c r="J1093" s="17" t="str">
        <f>OBV!F1093</f>
        <v>BEARISH</v>
      </c>
      <c r="K1093" s="17" t="str">
        <f>OBV!G1093</f>
        <v>NEUTRAL</v>
      </c>
      <c r="L1093" s="17" t="str">
        <f>OBV!H1093</f>
        <v>BEARISH DIVERGENCE</v>
      </c>
    </row>
    <row r="1094" spans="1:12" ht="13.5" x14ac:dyDescent="0.25">
      <c r="A1094" s="3">
        <f>RSI!A1094</f>
        <v>43600</v>
      </c>
      <c r="B1094" s="2">
        <f>RSI!B1094</f>
        <v>8.5754000000000001</v>
      </c>
      <c r="C1094" s="2">
        <f>RSI!I1094</f>
        <v>44.307860685901375</v>
      </c>
      <c r="D1094" s="2">
        <f>MACD!E1094</f>
        <v>8.7961103511828398E-2</v>
      </c>
      <c r="E1094" s="2">
        <f>MACD!F1094</f>
        <v>5.9777946931811293E-2</v>
      </c>
      <c r="F1094" s="2">
        <f>'Moving Avg'!D1094</f>
        <v>8.673840000000002</v>
      </c>
      <c r="G1094" s="2">
        <f>'Moving Avg'!F1094</f>
        <v>8.7482450000000007</v>
      </c>
      <c r="H1094" s="2">
        <f>'Moving Avg'!G1094</f>
        <v>8.6656880000000012</v>
      </c>
      <c r="I1094" s="2">
        <f>'Moving Avg'!H1094</f>
        <v>9.0345230000000001</v>
      </c>
      <c r="J1094" s="17" t="str">
        <f>OBV!F1094</f>
        <v>BEARISH</v>
      </c>
      <c r="K1094" s="17" t="str">
        <f>OBV!G1094</f>
        <v>NEUTRAL</v>
      </c>
      <c r="L1094" s="17" t="str">
        <f>OBV!H1094</f>
        <v>BEARISH DIVERGENCE</v>
      </c>
    </row>
    <row r="1095" spans="1:12" ht="13.5" x14ac:dyDescent="0.25">
      <c r="A1095" s="3">
        <f>RSI!A1095</f>
        <v>43601</v>
      </c>
      <c r="B1095" s="2">
        <f>RSI!B1095</f>
        <v>8.7152999999999992</v>
      </c>
      <c r="C1095" s="2">
        <f>RSI!I1095</f>
        <v>50.956253731606985</v>
      </c>
      <c r="D1095" s="2">
        <f>MACD!E1095</f>
        <v>8.2301996740245187E-2</v>
      </c>
      <c r="E1095" s="2">
        <f>MACD!F1095</f>
        <v>6.4282756893498078E-2</v>
      </c>
      <c r="F1095" s="2">
        <f>'Moving Avg'!D1095</f>
        <v>8.6716200000000008</v>
      </c>
      <c r="G1095" s="2">
        <f>'Moving Avg'!F1095</f>
        <v>8.7328650000000003</v>
      </c>
      <c r="H1095" s="2">
        <f>'Moving Avg'!G1095</f>
        <v>8.6649060000000002</v>
      </c>
      <c r="I1095" s="2">
        <f>'Moving Avg'!H1095</f>
        <v>9.0295725000000022</v>
      </c>
      <c r="J1095" s="17" t="str">
        <f>OBV!F1095</f>
        <v>BEARISH</v>
      </c>
      <c r="K1095" s="17" t="str">
        <f>OBV!G1095</f>
        <v>NEUTRAL</v>
      </c>
      <c r="L1095" s="17" t="str">
        <f>OBV!H1095</f>
        <v>CONFIRMED BEARISH</v>
      </c>
    </row>
    <row r="1096" spans="1:12" ht="13.5" x14ac:dyDescent="0.25">
      <c r="A1096" s="3">
        <f>RSI!A1096</f>
        <v>43602</v>
      </c>
      <c r="B1096" s="2">
        <f>RSI!B1096</f>
        <v>8.7992000000000008</v>
      </c>
      <c r="C1096" s="2">
        <f>RSI!I1096</f>
        <v>54.466838926940632</v>
      </c>
      <c r="D1096" s="2">
        <f>MACD!E1096</f>
        <v>6.2561078366609735E-2</v>
      </c>
      <c r="E1096" s="2">
        <f>MACD!F1096</f>
        <v>6.3938421188120403E-2</v>
      </c>
      <c r="F1096" s="2">
        <f>'Moving Avg'!D1096</f>
        <v>8.6973599999999998</v>
      </c>
      <c r="G1096" s="2">
        <f>'Moving Avg'!F1096</f>
        <v>8.7225200000000012</v>
      </c>
      <c r="H1096" s="2">
        <f>'Moving Avg'!G1096</f>
        <v>8.6654660000000021</v>
      </c>
      <c r="I1096" s="2">
        <f>'Moving Avg'!H1096</f>
        <v>9.0251815000000004</v>
      </c>
      <c r="J1096" s="17" t="str">
        <f>OBV!F1096</f>
        <v>BEARISH</v>
      </c>
      <c r="K1096" s="17" t="str">
        <f>OBV!G1096</f>
        <v>NEUTRAL</v>
      </c>
      <c r="L1096" s="17" t="str">
        <f>OBV!H1096</f>
        <v>BEARISH DIVERGENCE</v>
      </c>
    </row>
    <row r="1097" spans="1:12" ht="13.5" x14ac:dyDescent="0.25">
      <c r="A1097" s="3">
        <f>RSI!A1097</f>
        <v>43605</v>
      </c>
      <c r="B1097" s="2">
        <f>RSI!B1097</f>
        <v>8.6705000000000005</v>
      </c>
      <c r="C1097" s="2">
        <f>RSI!I1097</f>
        <v>48.707258638950876</v>
      </c>
      <c r="D1097" s="2">
        <f>MACD!E1097</f>
        <v>2.6367355101037049E-2</v>
      </c>
      <c r="E1097" s="2">
        <f>MACD!F1097</f>
        <v>5.642420797070373E-2</v>
      </c>
      <c r="F1097" s="2">
        <f>'Moving Avg'!D1097</f>
        <v>8.6861799999999985</v>
      </c>
      <c r="G1097" s="2">
        <f>'Moving Avg'!F1097</f>
        <v>8.7057400000000023</v>
      </c>
      <c r="H1097" s="2">
        <f>'Moving Avg'!G1097</f>
        <v>8.6614380000000022</v>
      </c>
      <c r="I1097" s="2">
        <f>'Moving Avg'!H1097</f>
        <v>9.0202030000000004</v>
      </c>
      <c r="J1097" s="17" t="str">
        <f>OBV!F1097</f>
        <v>BEARISH</v>
      </c>
      <c r="K1097" s="17" t="str">
        <f>OBV!G1097</f>
        <v>NEUTRAL</v>
      </c>
      <c r="L1097" s="17" t="str">
        <f>OBV!H1097</f>
        <v>CONFIRMED BEARISH</v>
      </c>
    </row>
    <row r="1098" spans="1:12" ht="13.5" x14ac:dyDescent="0.25">
      <c r="A1098" s="3">
        <f>RSI!A1098</f>
        <v>43606</v>
      </c>
      <c r="B1098" s="2">
        <f>RSI!B1098</f>
        <v>8.7824000000000009</v>
      </c>
      <c r="C1098" s="2">
        <f>RSI!I1098</f>
        <v>53.328383778045136</v>
      </c>
      <c r="D1098" s="2">
        <f>MACD!E1098</f>
        <v>-5.4866144671592565E-3</v>
      </c>
      <c r="E1098" s="2">
        <f>MACD!F1098</f>
        <v>4.4042043483131135E-2</v>
      </c>
      <c r="F1098" s="2">
        <f>'Moving Avg'!D1098</f>
        <v>8.7085600000000021</v>
      </c>
      <c r="G1098" s="2">
        <f>'Moving Avg'!F1098</f>
        <v>8.7029450000000015</v>
      </c>
      <c r="H1098" s="2">
        <f>'Moving Avg'!G1098</f>
        <v>8.6625580000000006</v>
      </c>
      <c r="I1098" s="2">
        <f>'Moving Avg'!H1098</f>
        <v>9.0160075000000006</v>
      </c>
      <c r="J1098" s="17" t="str">
        <f>OBV!F1098</f>
        <v>BEARISH</v>
      </c>
      <c r="K1098" s="17" t="str">
        <f>OBV!G1098</f>
        <v>NEUTRAL</v>
      </c>
      <c r="L1098" s="17" t="str">
        <f>OBV!H1098</f>
        <v>BEARISH DIVERGENCE</v>
      </c>
    </row>
    <row r="1099" spans="1:12" ht="13.5" x14ac:dyDescent="0.25">
      <c r="A1099" s="3">
        <f>RSI!A1099</f>
        <v>43607</v>
      </c>
      <c r="B1099" s="2">
        <f>RSI!B1099</f>
        <v>8.8327000000000009</v>
      </c>
      <c r="C1099" s="2">
        <f>RSI!I1099</f>
        <v>55.278802360281674</v>
      </c>
      <c r="D1099" s="2">
        <f>MACD!E1099</f>
        <v>-3.6657255986776605E-2</v>
      </c>
      <c r="E1099" s="2">
        <f>MACD!F1099</f>
        <v>2.7902183589149587E-2</v>
      </c>
      <c r="F1099" s="2">
        <f>'Moving Avg'!D1099</f>
        <v>8.7600200000000008</v>
      </c>
      <c r="G1099" s="2">
        <f>'Moving Avg'!F1099</f>
        <v>8.6979100000000003</v>
      </c>
      <c r="H1099" s="2">
        <f>'Moving Avg'!G1099</f>
        <v>8.6646840000000012</v>
      </c>
      <c r="I1099" s="2">
        <f>'Moving Avg'!H1099</f>
        <v>9.0116440000000004</v>
      </c>
      <c r="J1099" s="17" t="str">
        <f>OBV!F1099</f>
        <v>BULLISH</v>
      </c>
      <c r="K1099" s="17" t="str">
        <f>OBV!G1099</f>
        <v>NEUTRAL</v>
      </c>
      <c r="L1099" s="17" t="str">
        <f>OBV!H1099</f>
        <v>CONFIRMED BULLISH</v>
      </c>
    </row>
    <row r="1100" spans="1:12" ht="13.5" x14ac:dyDescent="0.25">
      <c r="A1100" s="3">
        <f>RSI!A1100</f>
        <v>43608</v>
      </c>
      <c r="B1100" s="2">
        <f>RSI!B1100</f>
        <v>8.8102999999999998</v>
      </c>
      <c r="C1100" s="2">
        <f>RSI!I1100</f>
        <v>54.192676135909196</v>
      </c>
      <c r="D1100" s="2">
        <f>MACD!E1100</f>
        <v>-3.6309955114832704E-2</v>
      </c>
      <c r="E1100" s="2">
        <f>MACD!F1100</f>
        <v>1.5059755848353132E-2</v>
      </c>
      <c r="F1100" s="2">
        <f>'Moving Avg'!D1100</f>
        <v>8.7790200000000009</v>
      </c>
      <c r="G1100" s="2">
        <f>'Moving Avg'!F1100</f>
        <v>8.7021049999999995</v>
      </c>
      <c r="H1100" s="2">
        <f>'Moving Avg'!G1100</f>
        <v>8.6674800000000012</v>
      </c>
      <c r="I1100" s="2">
        <f>'Moving Avg'!H1100</f>
        <v>9.0071685000000006</v>
      </c>
      <c r="J1100" s="17" t="str">
        <f>OBV!F1100</f>
        <v>BULLISH</v>
      </c>
      <c r="K1100" s="17" t="str">
        <f>OBV!G1100</f>
        <v>NEUTRAL</v>
      </c>
      <c r="L1100" s="17" t="str">
        <f>OBV!H1100</f>
        <v>CONFIRMED BULLISH</v>
      </c>
    </row>
    <row r="1101" spans="1:12" ht="13.5" x14ac:dyDescent="0.25">
      <c r="A1101" s="3">
        <f>RSI!A1101</f>
        <v>43609</v>
      </c>
      <c r="B1101" s="2">
        <f>RSI!B1101</f>
        <v>8.7824000000000009</v>
      </c>
      <c r="C1101" s="2">
        <f>RSI!I1101</f>
        <v>52.801104556056856</v>
      </c>
      <c r="D1101" s="2">
        <f>MACD!E1101</f>
        <v>-4.3113523319265212E-2</v>
      </c>
      <c r="E1101" s="2">
        <f>MACD!F1101</f>
        <v>3.4251000148294644E-3</v>
      </c>
      <c r="F1101" s="2">
        <f>'Moving Avg'!D1101</f>
        <v>8.7756600000000002</v>
      </c>
      <c r="G1101" s="2">
        <f>'Moving Avg'!F1101</f>
        <v>8.7077000000000009</v>
      </c>
      <c r="H1101" s="2">
        <f>'Moving Avg'!G1101</f>
        <v>8.6700540000000004</v>
      </c>
      <c r="I1101" s="2">
        <f>'Moving Avg'!H1101</f>
        <v>9.0026095000000002</v>
      </c>
      <c r="J1101" s="17" t="str">
        <f>OBV!F1101</f>
        <v>BEARISH</v>
      </c>
      <c r="K1101" s="17" t="str">
        <f>OBV!G1101</f>
        <v>NEUTRAL</v>
      </c>
      <c r="L1101" s="17" t="str">
        <f>OBV!H1101</f>
        <v>CONFIRMED BEARISH</v>
      </c>
    </row>
    <row r="1102" spans="1:12" ht="13.5" x14ac:dyDescent="0.25">
      <c r="A1102" s="3">
        <f>RSI!A1102</f>
        <v>43612</v>
      </c>
      <c r="B1102" s="2">
        <f>RSI!B1102</f>
        <v>8.7208000000000006</v>
      </c>
      <c r="C1102" s="2">
        <f>RSI!I1102</f>
        <v>49.762802314919817</v>
      </c>
      <c r="D1102" s="2">
        <f>MACD!E1102</f>
        <v>-3.6064882757846917E-2</v>
      </c>
      <c r="E1102" s="2">
        <f>MACD!F1102</f>
        <v>-4.4728965397058118E-3</v>
      </c>
      <c r="F1102" s="2">
        <f>'Moving Avg'!D1102</f>
        <v>8.7857200000000013</v>
      </c>
      <c r="G1102" s="2">
        <f>'Moving Avg'!F1102</f>
        <v>8.7046200000000002</v>
      </c>
      <c r="H1102" s="2">
        <f>'Moving Avg'!G1102</f>
        <v>8.6738560000000007</v>
      </c>
      <c r="I1102" s="2">
        <f>'Moving Avg'!H1102</f>
        <v>8.9978265000000004</v>
      </c>
      <c r="J1102" s="17" t="str">
        <f>OBV!F1102</f>
        <v>BEARISH</v>
      </c>
      <c r="K1102" s="17" t="str">
        <f>OBV!G1102</f>
        <v>NEUTRAL</v>
      </c>
      <c r="L1102" s="17" t="str">
        <f>OBV!H1102</f>
        <v>BEARISH DIVERGENCE</v>
      </c>
    </row>
    <row r="1103" spans="1:12" ht="13.5" x14ac:dyDescent="0.25">
      <c r="A1103" s="3">
        <f>RSI!A1103</f>
        <v>43613</v>
      </c>
      <c r="B1103" s="2">
        <f>RSI!B1103</f>
        <v>8.76</v>
      </c>
      <c r="C1103" s="2">
        <f>RSI!I1103</f>
        <v>51.668729126727669</v>
      </c>
      <c r="D1103" s="2">
        <f>MACD!E1103</f>
        <v>-4.1571333796531107E-2</v>
      </c>
      <c r="E1103" s="2">
        <f>MACD!F1103</f>
        <v>-1.1892583991070871E-2</v>
      </c>
      <c r="F1103" s="2">
        <f>'Moving Avg'!D1103</f>
        <v>8.7812400000000004</v>
      </c>
      <c r="G1103" s="2">
        <f>'Moving Avg'!F1103</f>
        <v>8.7040600000000001</v>
      </c>
      <c r="H1103" s="2">
        <f>'Moving Avg'!G1103</f>
        <v>8.6784420000000004</v>
      </c>
      <c r="I1103" s="2">
        <f>'Moving Avg'!H1103</f>
        <v>8.9929880000000004</v>
      </c>
      <c r="J1103" s="17" t="str">
        <f>OBV!F1103</f>
        <v>BEARISH</v>
      </c>
      <c r="K1103" s="17" t="str">
        <f>OBV!G1103</f>
        <v>NEUTRAL</v>
      </c>
      <c r="L1103" s="17" t="str">
        <f>OBV!H1103</f>
        <v>CONFIRMED BEARISH</v>
      </c>
    </row>
    <row r="1104" spans="1:12" ht="13.5" x14ac:dyDescent="0.25">
      <c r="A1104" s="3">
        <f>RSI!A1104</f>
        <v>43614</v>
      </c>
      <c r="B1104" s="2">
        <f>RSI!B1104</f>
        <v>8.76</v>
      </c>
      <c r="C1104" s="2">
        <f>RSI!I1104</f>
        <v>51.668729126727669</v>
      </c>
      <c r="D1104" s="2">
        <f>MACD!E1104</f>
        <v>-6.1062469695256638E-2</v>
      </c>
      <c r="E1104" s="2">
        <f>MACD!F1104</f>
        <v>-2.1726561131908025E-2</v>
      </c>
      <c r="F1104" s="2">
        <f>'Moving Avg'!D1104</f>
        <v>8.7667000000000002</v>
      </c>
      <c r="G1104" s="2">
        <f>'Moving Avg'!F1104</f>
        <v>8.7043399999999984</v>
      </c>
      <c r="H1104" s="2">
        <f>'Moving Avg'!G1104</f>
        <v>8.6824700000000004</v>
      </c>
      <c r="I1104" s="2">
        <f>'Moving Avg'!H1104</f>
        <v>8.9881215000000001</v>
      </c>
      <c r="J1104" s="17" t="str">
        <f>OBV!F1104</f>
        <v>BEARISH</v>
      </c>
      <c r="K1104" s="17" t="str">
        <f>OBV!G1104</f>
        <v>NEUTRAL</v>
      </c>
      <c r="L1104" s="17" t="str">
        <f>OBV!H1104</f>
        <v>CONFIRMED BEARISH</v>
      </c>
    </row>
    <row r="1105" spans="1:12" ht="13.5" x14ac:dyDescent="0.25">
      <c r="A1105" s="3">
        <f>RSI!A1105</f>
        <v>43615</v>
      </c>
      <c r="B1105" s="2">
        <f>RSI!B1105</f>
        <v>8.7767999999999997</v>
      </c>
      <c r="C1105" s="2">
        <f>RSI!I1105</f>
        <v>52.563245639563888</v>
      </c>
      <c r="D1105" s="2">
        <f>MACD!E1105</f>
        <v>-5.7462505288896182E-2</v>
      </c>
      <c r="E1105" s="2">
        <f>MACD!F1105</f>
        <v>-2.8873749963305655E-2</v>
      </c>
      <c r="F1105" s="2">
        <f>'Moving Avg'!D1105</f>
        <v>8.76</v>
      </c>
      <c r="G1105" s="2">
        <f>'Moving Avg'!F1105</f>
        <v>8.7054599999999986</v>
      </c>
      <c r="H1105" s="2">
        <f>'Moving Avg'!G1105</f>
        <v>8.6873919999999991</v>
      </c>
      <c r="I1105" s="2">
        <f>'Moving Avg'!H1105</f>
        <v>8.9820800000000016</v>
      </c>
      <c r="J1105" s="17" t="str">
        <f>OBV!F1105</f>
        <v>BULLISH</v>
      </c>
      <c r="K1105" s="17" t="str">
        <f>OBV!G1105</f>
        <v>NEUTRAL</v>
      </c>
      <c r="L1105" s="17" t="str">
        <f>OBV!H1105</f>
        <v>BULLISH DIVERGENCE</v>
      </c>
    </row>
    <row r="1106" spans="1:12" ht="13.5" x14ac:dyDescent="0.25">
      <c r="A1106" s="3">
        <f>RSI!A1106</f>
        <v>43616</v>
      </c>
      <c r="B1106" s="2">
        <f>RSI!B1106</f>
        <v>8.7263999999999999</v>
      </c>
      <c r="C1106" s="2">
        <f>RSI!I1106</f>
        <v>49.597551737400309</v>
      </c>
      <c r="D1106" s="2">
        <f>MACD!E1106</f>
        <v>-3.8047006049854559E-2</v>
      </c>
      <c r="E1106" s="2">
        <f>MACD!F1106</f>
        <v>-3.0708401180615436E-2</v>
      </c>
      <c r="F1106" s="2">
        <f>'Moving Avg'!D1106</f>
        <v>8.7487999999999992</v>
      </c>
      <c r="G1106" s="2">
        <f>'Moving Avg'!F1106</f>
        <v>8.7068550000000009</v>
      </c>
      <c r="H1106" s="2">
        <f>'Moving Avg'!G1106</f>
        <v>8.6913060000000009</v>
      </c>
      <c r="I1106" s="2">
        <f>'Moving Avg'!H1106</f>
        <v>8.9757865000000017</v>
      </c>
      <c r="J1106" s="17" t="str">
        <f>OBV!F1106</f>
        <v>BULLISH</v>
      </c>
      <c r="K1106" s="17" t="str">
        <f>OBV!G1106</f>
        <v>NEUTRAL</v>
      </c>
      <c r="L1106" s="17" t="str">
        <f>OBV!H1106</f>
        <v>BULLISH DIVERGENCE</v>
      </c>
    </row>
    <row r="1107" spans="1:12" ht="13.5" x14ac:dyDescent="0.25">
      <c r="A1107" s="3">
        <f>RSI!A1107</f>
        <v>43619</v>
      </c>
      <c r="B1107" s="2">
        <f>RSI!B1107</f>
        <v>8.7263999999999999</v>
      </c>
      <c r="C1107" s="2">
        <f>RSI!I1107</f>
        <v>49.597551737400309</v>
      </c>
      <c r="D1107" s="2">
        <f>MACD!E1107</f>
        <v>-4.1372218827815388E-2</v>
      </c>
      <c r="E1107" s="2">
        <f>MACD!F1107</f>
        <v>-3.2841164710055423E-2</v>
      </c>
      <c r="F1107" s="2">
        <f>'Moving Avg'!D1107</f>
        <v>8.7499199999999995</v>
      </c>
      <c r="G1107" s="2">
        <f>'Moving Avg'!F1107</f>
        <v>8.7174800000000001</v>
      </c>
      <c r="H1107" s="2">
        <f>'Moving Avg'!G1107</f>
        <v>8.6965640000000004</v>
      </c>
      <c r="I1107" s="2">
        <f>'Moving Avg'!H1107</f>
        <v>8.9682345000000012</v>
      </c>
      <c r="J1107" s="17" t="str">
        <f>OBV!F1107</f>
        <v>BULLISH</v>
      </c>
      <c r="K1107" s="17" t="str">
        <f>OBV!G1107</f>
        <v>NEUTRAL</v>
      </c>
      <c r="L1107" s="17" t="str">
        <f>OBV!H1107</f>
        <v>CONFIRMED BULLISH</v>
      </c>
    </row>
    <row r="1108" spans="1:12" ht="13.5" x14ac:dyDescent="0.25">
      <c r="A1108" s="3">
        <f>RSI!A1108</f>
        <v>43623</v>
      </c>
      <c r="B1108" s="2">
        <f>RSI!B1108</f>
        <v>8.7263999999999999</v>
      </c>
      <c r="C1108" s="2">
        <f>RSI!I1108</f>
        <v>49.597551737400316</v>
      </c>
      <c r="D1108" s="2">
        <f>MACD!E1108</f>
        <v>-2.6927616658662501E-2</v>
      </c>
      <c r="E1108" s="2">
        <f>MACD!F1108</f>
        <v>-3.1658455099776842E-2</v>
      </c>
      <c r="F1108" s="2">
        <f>'Moving Avg'!D1108</f>
        <v>8.7431999999999981</v>
      </c>
      <c r="G1108" s="2">
        <f>'Moving Avg'!F1108</f>
        <v>8.7258700000000022</v>
      </c>
      <c r="H1108" s="2">
        <f>'Moving Avg'!G1108</f>
        <v>8.7015980000000006</v>
      </c>
      <c r="I1108" s="2">
        <f>'Moving Avg'!H1108</f>
        <v>8.9593400000000027</v>
      </c>
      <c r="J1108" s="17" t="str">
        <f>OBV!F1108</f>
        <v>BULLISH</v>
      </c>
      <c r="K1108" s="17" t="str">
        <f>OBV!G1108</f>
        <v>NEUTRAL</v>
      </c>
      <c r="L1108" s="17" t="str">
        <f>OBV!H1108</f>
        <v>BULLISH DIVERGENCE</v>
      </c>
    </row>
    <row r="1109" spans="1:12" ht="13.5" x14ac:dyDescent="0.25">
      <c r="A1109" s="3">
        <f>RSI!A1109</f>
        <v>43626</v>
      </c>
      <c r="B1109" s="2">
        <f>RSI!B1109</f>
        <v>8.6425000000000001</v>
      </c>
      <c r="C1109" s="2">
        <f>RSI!I1109</f>
        <v>44.390202007849624</v>
      </c>
      <c r="D1109" s="2">
        <f>MACD!E1109</f>
        <v>-7.12300239428032E-4</v>
      </c>
      <c r="E1109" s="2">
        <f>MACD!F1109</f>
        <v>-2.546922412770708E-2</v>
      </c>
      <c r="F1109" s="2">
        <f>'Moving Avg'!D1109</f>
        <v>8.7196999999999996</v>
      </c>
      <c r="G1109" s="2">
        <f>'Moving Avg'!F1109</f>
        <v>8.7300650000000033</v>
      </c>
      <c r="H1109" s="2">
        <f>'Moving Avg'!G1109</f>
        <v>8.7037240000000011</v>
      </c>
      <c r="I1109" s="2">
        <f>'Moving Avg'!H1109</f>
        <v>8.9515925000000003</v>
      </c>
      <c r="J1109" s="17" t="str">
        <f>OBV!F1109</f>
        <v>BEARISH</v>
      </c>
      <c r="K1109" s="17" t="str">
        <f>OBV!G1109</f>
        <v>NEUTRAL</v>
      </c>
      <c r="L1109" s="17" t="str">
        <f>OBV!H1109</f>
        <v>CONFIRMED BEARISH</v>
      </c>
    </row>
    <row r="1110" spans="1:12" ht="13.5" x14ac:dyDescent="0.25">
      <c r="A1110" s="3">
        <f>RSI!A1110</f>
        <v>43627</v>
      </c>
      <c r="B1110" s="2">
        <f>RSI!B1110</f>
        <v>8.6984999999999992</v>
      </c>
      <c r="C1110" s="2">
        <f>RSI!I1110</f>
        <v>48.29250306444019</v>
      </c>
      <c r="D1110" s="2">
        <f>MACD!E1110</f>
        <v>1.4408102086061803E-2</v>
      </c>
      <c r="E1110" s="2">
        <f>MACD!F1110</f>
        <v>-1.7493758884953307E-2</v>
      </c>
      <c r="F1110" s="2">
        <f>'Moving Avg'!D1110</f>
        <v>8.7040400000000009</v>
      </c>
      <c r="G1110" s="2">
        <f>'Moving Avg'!F1110</f>
        <v>8.7286700000000028</v>
      </c>
      <c r="H1110" s="2">
        <f>'Moving Avg'!G1110</f>
        <v>8.7042840000000012</v>
      </c>
      <c r="I1110" s="2">
        <f>'Moving Avg'!H1110</f>
        <v>8.9441810000000004</v>
      </c>
      <c r="J1110" s="17" t="str">
        <f>OBV!F1110</f>
        <v>BEARISH</v>
      </c>
      <c r="K1110" s="17" t="str">
        <f>OBV!G1110</f>
        <v>NEUTRAL</v>
      </c>
      <c r="L1110" s="17" t="str">
        <f>OBV!H1110</f>
        <v>CONFIRMED BEARISH</v>
      </c>
    </row>
    <row r="1111" spans="1:12" ht="13.5" x14ac:dyDescent="0.25">
      <c r="A1111" s="3">
        <f>RSI!A1111</f>
        <v>43628</v>
      </c>
      <c r="B1111" s="2">
        <f>RSI!B1111</f>
        <v>8.7263999999999999</v>
      </c>
      <c r="C1111" s="2">
        <f>RSI!I1111</f>
        <v>50.168675472216712</v>
      </c>
      <c r="D1111" s="2">
        <f>MACD!E1111</f>
        <v>2.1005475964027909E-2</v>
      </c>
      <c r="E1111" s="2">
        <f>MACD!F1111</f>
        <v>-9.7939119151570636E-3</v>
      </c>
      <c r="F1111" s="2">
        <f>'Moving Avg'!D1111</f>
        <v>8.7040400000000009</v>
      </c>
      <c r="G1111" s="2">
        <f>'Moving Avg'!F1111</f>
        <v>8.7314650000000036</v>
      </c>
      <c r="H1111" s="2">
        <f>'Moving Avg'!G1111</f>
        <v>8.7087580000000013</v>
      </c>
      <c r="I1111" s="2">
        <f>'Moving Avg'!H1111</f>
        <v>8.9374680000000009</v>
      </c>
      <c r="J1111" s="17" t="str">
        <f>OBV!F1111</f>
        <v>BEARISH</v>
      </c>
      <c r="K1111" s="17" t="str">
        <f>OBV!G1111</f>
        <v>NEUTRAL</v>
      </c>
      <c r="L1111" s="17" t="str">
        <f>OBV!H1111</f>
        <v>NEUTRAL</v>
      </c>
    </row>
    <row r="1112" spans="1:12" ht="13.5" x14ac:dyDescent="0.25">
      <c r="A1112" s="3">
        <f>RSI!A1112</f>
        <v>43629</v>
      </c>
      <c r="B1112" s="2">
        <f>RSI!B1112</f>
        <v>8.6425000000000001</v>
      </c>
      <c r="C1112" s="2">
        <f>RSI!I1112</f>
        <v>44.89341059324834</v>
      </c>
      <c r="D1112" s="2">
        <f>MACD!E1112</f>
        <v>2.3311048364552889E-2</v>
      </c>
      <c r="E1112" s="2">
        <f>MACD!F1112</f>
        <v>-3.172919859215073E-3</v>
      </c>
      <c r="F1112" s="2">
        <f>'Moving Avg'!D1112</f>
        <v>8.6872599999999984</v>
      </c>
      <c r="G1112" s="2">
        <f>'Moving Avg'!F1112</f>
        <v>8.7272700000000025</v>
      </c>
      <c r="H1112" s="2">
        <f>'Moving Avg'!G1112</f>
        <v>8.7109940000000012</v>
      </c>
      <c r="I1112" s="2">
        <f>'Moving Avg'!H1112</f>
        <v>8.9303355</v>
      </c>
      <c r="J1112" s="17" t="str">
        <f>OBV!F1112</f>
        <v>BEARISH</v>
      </c>
      <c r="K1112" s="17" t="str">
        <f>OBV!G1112</f>
        <v>NEUTRAL</v>
      </c>
      <c r="L1112" s="17" t="str">
        <f>OBV!H1112</f>
        <v>CONFIRMED BEARISH</v>
      </c>
    </row>
    <row r="1113" spans="1:12" ht="13.5" x14ac:dyDescent="0.25">
      <c r="A1113" s="3">
        <f>RSI!A1113</f>
        <v>43630</v>
      </c>
      <c r="B1113" s="2">
        <f>RSI!B1113</f>
        <v>8.76</v>
      </c>
      <c r="C1113" s="2">
        <f>RSI!I1113</f>
        <v>52.436451650349831</v>
      </c>
      <c r="D1113" s="2">
        <f>MACD!E1113</f>
        <v>2.3071128753972658E-2</v>
      </c>
      <c r="E1113" s="2">
        <f>MACD!F1113</f>
        <v>2.0758898634224733E-3</v>
      </c>
      <c r="F1113" s="2">
        <f>'Moving Avg'!D1113</f>
        <v>8.6939799999999998</v>
      </c>
      <c r="G1113" s="2">
        <f>'Moving Avg'!F1113</f>
        <v>8.7317450000000019</v>
      </c>
      <c r="H1113" s="2">
        <f>'Moving Avg'!G1113</f>
        <v>8.7167000000000012</v>
      </c>
      <c r="I1113" s="2">
        <f>'Moving Avg'!H1113</f>
        <v>8.9237905000000008</v>
      </c>
      <c r="J1113" s="17" t="str">
        <f>OBV!F1113</f>
        <v>BEARISH</v>
      </c>
      <c r="K1113" s="17" t="str">
        <f>OBV!G1113</f>
        <v>NEUTRAL</v>
      </c>
      <c r="L1113" s="17" t="str">
        <f>OBV!H1113</f>
        <v>BEARISH DIVERGENCE</v>
      </c>
    </row>
    <row r="1114" spans="1:12" ht="13.5" x14ac:dyDescent="0.25">
      <c r="A1114" s="3">
        <f>RSI!A1114</f>
        <v>43633</v>
      </c>
      <c r="B1114" s="2">
        <f>RSI!B1114</f>
        <v>8.7712000000000003</v>
      </c>
      <c r="C1114" s="2">
        <f>RSI!I1114</f>
        <v>53.095507500384088</v>
      </c>
      <c r="D1114" s="2">
        <f>MACD!E1114</f>
        <v>2.1790609073272904E-2</v>
      </c>
      <c r="E1114" s="2">
        <f>MACD!F1114</f>
        <v>6.0188337053925598E-3</v>
      </c>
      <c r="F1114" s="2">
        <f>'Moving Avg'!D1114</f>
        <v>8.7197199999999988</v>
      </c>
      <c r="G1114" s="2">
        <f>'Moving Avg'!F1114</f>
        <v>8.7415350000000007</v>
      </c>
      <c r="H1114" s="2">
        <f>'Moving Avg'!G1114</f>
        <v>8.7221820000000019</v>
      </c>
      <c r="I1114" s="2">
        <f>'Moving Avg'!H1114</f>
        <v>8.9173855</v>
      </c>
      <c r="J1114" s="17" t="str">
        <f>OBV!F1114</f>
        <v>BULLISH</v>
      </c>
      <c r="K1114" s="17" t="str">
        <f>OBV!G1114</f>
        <v>NEUTRAL</v>
      </c>
      <c r="L1114" s="17" t="str">
        <f>OBV!H1114</f>
        <v>CONFIRMED BULLISH</v>
      </c>
    </row>
    <row r="1115" spans="1:12" ht="13.5" x14ac:dyDescent="0.25">
      <c r="A1115" s="3">
        <f>RSI!A1115</f>
        <v>43634</v>
      </c>
      <c r="B1115" s="2">
        <f>RSI!B1115</f>
        <v>8.7487999999999992</v>
      </c>
      <c r="C1115" s="2">
        <f>RSI!I1115</f>
        <v>51.556825681571276</v>
      </c>
      <c r="D1115" s="2">
        <f>MACD!E1115</f>
        <v>2.4655266200095838E-2</v>
      </c>
      <c r="E1115" s="2">
        <f>MACD!F1115</f>
        <v>9.7461202043332175E-3</v>
      </c>
      <c r="F1115" s="2">
        <f>'Moving Avg'!D1115</f>
        <v>8.7297799999999999</v>
      </c>
      <c r="G1115" s="2">
        <f>'Moving Avg'!F1115</f>
        <v>8.7432100000000013</v>
      </c>
      <c r="H1115" s="2">
        <f>'Moving Avg'!G1115</f>
        <v>8.725874000000001</v>
      </c>
      <c r="I1115" s="2">
        <f>'Moving Avg'!H1115</f>
        <v>8.9108684999999994</v>
      </c>
      <c r="J1115" s="17" t="str">
        <f>OBV!F1115</f>
        <v>BEARISH</v>
      </c>
      <c r="K1115" s="17" t="str">
        <f>OBV!G1115</f>
        <v>NEUTRAL</v>
      </c>
      <c r="L1115" s="17" t="str">
        <f>OBV!H1115</f>
        <v>BEARISH DIVERGENCE</v>
      </c>
    </row>
    <row r="1116" spans="1:12" ht="13.5" x14ac:dyDescent="0.25">
      <c r="A1116" s="3">
        <f>RSI!A1116</f>
        <v>43635</v>
      </c>
      <c r="B1116" s="2">
        <f>RSI!B1116</f>
        <v>8.7431999999999999</v>
      </c>
      <c r="C1116" s="2">
        <f>RSI!I1116</f>
        <v>51.157684428385956</v>
      </c>
      <c r="D1116" s="2">
        <f>MACD!E1116</f>
        <v>1.9598740972393003E-2</v>
      </c>
      <c r="E1116" s="2">
        <f>MACD!F1116</f>
        <v>1.1716644357945175E-2</v>
      </c>
      <c r="F1116" s="2">
        <f>'Moving Avg'!D1116</f>
        <v>8.7331400000000006</v>
      </c>
      <c r="G1116" s="2">
        <f>'Moving Avg'!F1116</f>
        <v>8.7404099999999989</v>
      </c>
      <c r="H1116" s="2">
        <f>'Moving Avg'!G1116</f>
        <v>8.7306840000000019</v>
      </c>
      <c r="I1116" s="2">
        <f>'Moving Avg'!H1116</f>
        <v>8.9045194999999993</v>
      </c>
      <c r="J1116" s="17" t="str">
        <f>OBV!F1116</f>
        <v>BEARISH</v>
      </c>
      <c r="K1116" s="17" t="str">
        <f>OBV!G1116</f>
        <v>NEUTRAL</v>
      </c>
      <c r="L1116" s="17" t="str">
        <f>OBV!H1116</f>
        <v>BEARISH DIVERGENCE</v>
      </c>
    </row>
    <row r="1117" spans="1:12" ht="13.5" x14ac:dyDescent="0.25">
      <c r="A1117" s="3">
        <f>RSI!A1117</f>
        <v>43636</v>
      </c>
      <c r="B1117" s="2">
        <f>RSI!B1117</f>
        <v>8.7487999999999992</v>
      </c>
      <c r="C1117" s="2">
        <f>RSI!I1117</f>
        <v>51.561530204284274</v>
      </c>
      <c r="D1117" s="2">
        <f>MACD!E1117</f>
        <v>1.4807460626215629E-2</v>
      </c>
      <c r="E1117" s="2">
        <f>MACD!F1117</f>
        <v>1.2334807611599267E-2</v>
      </c>
      <c r="F1117" s="2">
        <f>'Moving Avg'!D1117</f>
        <v>8.7543999999999986</v>
      </c>
      <c r="G1117" s="2">
        <f>'Moving Avg'!F1117</f>
        <v>8.7443249999999981</v>
      </c>
      <c r="H1117" s="2">
        <f>'Moving Avg'!G1117</f>
        <v>8.7324740000000016</v>
      </c>
      <c r="I1117" s="2">
        <f>'Moving Avg'!H1117</f>
        <v>8.8985059999999994</v>
      </c>
      <c r="J1117" s="17" t="str">
        <f>OBV!F1117</f>
        <v>BULLISH</v>
      </c>
      <c r="K1117" s="17" t="str">
        <f>OBV!G1117</f>
        <v>NEUTRAL</v>
      </c>
      <c r="L1117" s="17" t="str">
        <f>OBV!H1117</f>
        <v>CONFIRMED BULLISH</v>
      </c>
    </row>
    <row r="1118" spans="1:12" ht="13.5" x14ac:dyDescent="0.25">
      <c r="A1118" s="3">
        <f>RSI!A1118</f>
        <v>43637</v>
      </c>
      <c r="B1118" s="2">
        <f>RSI!B1118</f>
        <v>8.8526000000000007</v>
      </c>
      <c r="C1118" s="2">
        <f>RSI!I1118</f>
        <v>58.423668628767622</v>
      </c>
      <c r="D1118" s="2">
        <f>MACD!E1118</f>
        <v>2.9407029689387798E-3</v>
      </c>
      <c r="E1118" s="2">
        <f>MACD!F1118</f>
        <v>1.0455986683067171E-2</v>
      </c>
      <c r="F1118" s="2">
        <f>'Moving Avg'!D1118</f>
        <v>8.7729200000000009</v>
      </c>
      <c r="G1118" s="2">
        <f>'Moving Avg'!F1118</f>
        <v>8.7478349999999985</v>
      </c>
      <c r="H1118" s="2">
        <f>'Moving Avg'!G1118</f>
        <v>8.7390240000000023</v>
      </c>
      <c r="I1118" s="2">
        <f>'Moving Avg'!H1118</f>
        <v>8.8935709999999979</v>
      </c>
      <c r="J1118" s="17" t="str">
        <f>OBV!F1118</f>
        <v>BULLISH</v>
      </c>
      <c r="K1118" s="17" t="str">
        <f>OBV!G1118</f>
        <v>NEUTRAL</v>
      </c>
      <c r="L1118" s="17" t="str">
        <f>OBV!H1118</f>
        <v>BULLISH DIVERGENCE</v>
      </c>
    </row>
    <row r="1119" spans="1:12" ht="13.5" x14ac:dyDescent="0.25">
      <c r="A1119" s="3">
        <f>RSI!A1119</f>
        <v>43640</v>
      </c>
      <c r="B1119" s="2">
        <f>RSI!B1119</f>
        <v>8.8412000000000006</v>
      </c>
      <c r="C1119" s="2">
        <f>RSI!I1119</f>
        <v>57.460874415667497</v>
      </c>
      <c r="D1119" s="2">
        <f>MACD!E1119</f>
        <v>-1.9891551069884272E-2</v>
      </c>
      <c r="E1119" s="2">
        <f>MACD!F1119</f>
        <v>4.3864791324768814E-3</v>
      </c>
      <c r="F1119" s="2">
        <f>'Moving Avg'!D1119</f>
        <v>8.7869199999999985</v>
      </c>
      <c r="G1119" s="2">
        <f>'Moving Avg'!F1119</f>
        <v>8.7482599999999984</v>
      </c>
      <c r="H1119" s="2">
        <f>'Moving Avg'!G1119</f>
        <v>8.7453460000000032</v>
      </c>
      <c r="I1119" s="2">
        <f>'Moving Avg'!H1119</f>
        <v>8.8884389999999982</v>
      </c>
      <c r="J1119" s="17" t="str">
        <f>OBV!F1119</f>
        <v>BEARISH</v>
      </c>
      <c r="K1119" s="17" t="str">
        <f>OBV!G1119</f>
        <v>NEUTRAL</v>
      </c>
      <c r="L1119" s="17" t="str">
        <f>OBV!H1119</f>
        <v>CONFIRMED BEARISH</v>
      </c>
    </row>
    <row r="1120" spans="1:12" ht="13.5" x14ac:dyDescent="0.25">
      <c r="A1120" s="3">
        <f>RSI!A1120</f>
        <v>43641</v>
      </c>
      <c r="B1120" s="2">
        <f>RSI!B1120</f>
        <v>8.8297000000000008</v>
      </c>
      <c r="C1120" s="2">
        <f>RSI!I1120</f>
        <v>56.450253651498045</v>
      </c>
      <c r="D1120" s="2">
        <f>MACD!E1120</f>
        <v>-3.0350535845942161E-2</v>
      </c>
      <c r="E1120" s="2">
        <f>MACD!F1120</f>
        <v>-2.5609238632069271E-3</v>
      </c>
      <c r="F1120" s="2">
        <f>'Moving Avg'!D1120</f>
        <v>8.8031000000000006</v>
      </c>
      <c r="G1120" s="2">
        <f>'Moving Avg'!F1120</f>
        <v>8.7492299999999972</v>
      </c>
      <c r="H1120" s="2">
        <f>'Moving Avg'!G1120</f>
        <v>8.7522220000000033</v>
      </c>
      <c r="I1120" s="2">
        <f>'Moving Avg'!H1120</f>
        <v>8.8843404999999986</v>
      </c>
      <c r="J1120" s="17" t="str">
        <f>OBV!F1120</f>
        <v>BEARISH</v>
      </c>
      <c r="K1120" s="17" t="str">
        <f>OBV!G1120</f>
        <v>NEUTRAL</v>
      </c>
      <c r="L1120" s="17" t="str">
        <f>OBV!H1120</f>
        <v>CONFIRMED BEARISH</v>
      </c>
    </row>
    <row r="1121" spans="1:12" ht="13.5" x14ac:dyDescent="0.25">
      <c r="A1121" s="3">
        <f>RSI!A1121</f>
        <v>43642</v>
      </c>
      <c r="B1121" s="2">
        <f>RSI!B1121</f>
        <v>8.7439999999999998</v>
      </c>
      <c r="C1121" s="2">
        <f>RSI!I1121</f>
        <v>49.4678255579284</v>
      </c>
      <c r="D1121" s="2">
        <f>MACD!E1121</f>
        <v>-2.9053722940050264E-2</v>
      </c>
      <c r="E1121" s="2">
        <f>MACD!F1121</f>
        <v>-7.8594836785755955E-3</v>
      </c>
      <c r="F1121" s="2">
        <f>'Moving Avg'!D1121</f>
        <v>8.8032599999999999</v>
      </c>
      <c r="G1121" s="2">
        <f>'Moving Avg'!F1121</f>
        <v>8.747309999999997</v>
      </c>
      <c r="H1121" s="2">
        <f>'Moving Avg'!G1121</f>
        <v>8.7587260000000029</v>
      </c>
      <c r="I1121" s="2">
        <f>'Moving Avg'!H1121</f>
        <v>8.8807924999999983</v>
      </c>
      <c r="J1121" s="17" t="str">
        <f>OBV!F1121</f>
        <v>BEARISH</v>
      </c>
      <c r="K1121" s="17" t="str">
        <f>OBV!G1121</f>
        <v>NEUTRAL</v>
      </c>
      <c r="L1121" s="17" t="str">
        <f>OBV!H1121</f>
        <v>CONFIRMED BEARISH</v>
      </c>
    </row>
    <row r="1122" spans="1:12" ht="13.5" x14ac:dyDescent="0.25">
      <c r="A1122" s="3">
        <f>RSI!A1122</f>
        <v>43643</v>
      </c>
      <c r="B1122" s="2">
        <f>RSI!B1122</f>
        <v>8.5897000000000006</v>
      </c>
      <c r="C1122" s="2">
        <f>RSI!I1122</f>
        <v>39.898755905490283</v>
      </c>
      <c r="D1122" s="2">
        <f>MACD!E1122</f>
        <v>-2.9385237353496407E-2</v>
      </c>
      <c r="E1122" s="2">
        <f>MACD!F1122</f>
        <v>-1.2164634413559758E-2</v>
      </c>
      <c r="F1122" s="2">
        <f>'Moving Avg'!D1122</f>
        <v>8.7714400000000019</v>
      </c>
      <c r="G1122" s="2">
        <f>'Moving Avg'!F1122</f>
        <v>8.7407550000000001</v>
      </c>
      <c r="H1122" s="2">
        <f>'Moving Avg'!G1122</f>
        <v>8.7521880000000039</v>
      </c>
      <c r="I1122" s="2">
        <f>'Moving Avg'!H1122</f>
        <v>8.8761929999999971</v>
      </c>
      <c r="J1122" s="17" t="str">
        <f>OBV!F1122</f>
        <v>BEARISH</v>
      </c>
      <c r="K1122" s="17" t="str">
        <f>OBV!G1122</f>
        <v>NEUTRAL</v>
      </c>
      <c r="L1122" s="17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8.7096999999999998</v>
      </c>
      <c r="C1123" s="2">
        <f>RSI!I1123</f>
        <v>48.278288356997351</v>
      </c>
      <c r="D1123" s="2">
        <f>MACD!E1123</f>
        <v>-1.9520352778807037E-2</v>
      </c>
      <c r="E1123" s="2">
        <f>MACD!F1123</f>
        <v>-1.3635778086609216E-2</v>
      </c>
      <c r="F1123" s="2">
        <f>'Moving Avg'!D1123</f>
        <v>8.7428600000000003</v>
      </c>
      <c r="G1123" s="2">
        <f>'Moving Avg'!F1123</f>
        <v>8.7382400000000011</v>
      </c>
      <c r="H1123" s="2">
        <f>'Moving Avg'!G1123</f>
        <v>8.7480500000000028</v>
      </c>
      <c r="I1123" s="2">
        <f>'Moving Avg'!H1123</f>
        <v>8.8722494999999988</v>
      </c>
      <c r="J1123" s="17" t="str">
        <f>OBV!F1123</f>
        <v>BEARISH</v>
      </c>
      <c r="K1123" s="17" t="str">
        <f>OBV!G1123</f>
        <v>NEUTRAL</v>
      </c>
      <c r="L1123" s="17" t="str">
        <f>OBV!H1123</f>
        <v>CONFIRMED BEARISH</v>
      </c>
    </row>
    <row r="1124" spans="1:12" ht="13.5" x14ac:dyDescent="0.25">
      <c r="A1124" s="3">
        <f>RSI!A1124</f>
        <v>43647</v>
      </c>
      <c r="B1124" s="2">
        <f>RSI!B1124</f>
        <v>8.8297000000000008</v>
      </c>
      <c r="C1124" s="2">
        <f>RSI!I1124</f>
        <v>55.030405658966416</v>
      </c>
      <c r="D1124" s="2">
        <f>MACD!E1124</f>
        <v>-1.8161593037625323E-2</v>
      </c>
      <c r="E1124" s="2">
        <f>MACD!F1124</f>
        <v>-1.4540941076812437E-2</v>
      </c>
      <c r="F1124" s="2">
        <f>'Moving Avg'!D1124</f>
        <v>8.7405600000000003</v>
      </c>
      <c r="G1124" s="2">
        <f>'Moving Avg'!F1124</f>
        <v>8.7417250000000006</v>
      </c>
      <c r="H1124" s="2">
        <f>'Moving Avg'!G1124</f>
        <v>8.7486600000000028</v>
      </c>
      <c r="I1124" s="2">
        <f>'Moving Avg'!H1124</f>
        <v>8.8677594999999982</v>
      </c>
      <c r="J1124" s="17" t="str">
        <f>OBV!F1124</f>
        <v>BEARISH</v>
      </c>
      <c r="K1124" s="17" t="str">
        <f>OBV!G1124</f>
        <v>NEUTRAL</v>
      </c>
      <c r="L1124" s="17" t="str">
        <f>OBV!H1124</f>
        <v>CONFIRMED BEARISH</v>
      </c>
    </row>
    <row r="1125" spans="1:12" ht="13.5" x14ac:dyDescent="0.25">
      <c r="A1125" s="3">
        <f>RSI!A1125</f>
        <v>43648</v>
      </c>
      <c r="B1125" s="2">
        <f>RSI!B1125</f>
        <v>8.8010999999999999</v>
      </c>
      <c r="C1125" s="2">
        <f>RSI!I1125</f>
        <v>53.246278439145023</v>
      </c>
      <c r="D1125" s="2">
        <f>MACD!E1125</f>
        <v>-1.8884369957923752E-2</v>
      </c>
      <c r="E1125" s="2">
        <f>MACD!F1125</f>
        <v>-1.5409626853034699E-2</v>
      </c>
      <c r="F1125" s="2">
        <f>'Moving Avg'!D1125</f>
        <v>8.7348400000000002</v>
      </c>
      <c r="G1125" s="2">
        <f>'Moving Avg'!F1125</f>
        <v>8.742939999999999</v>
      </c>
      <c r="H1125" s="2">
        <f>'Moving Avg'!G1125</f>
        <v>8.7442240000000009</v>
      </c>
      <c r="I1125" s="2">
        <f>'Moving Avg'!H1125</f>
        <v>8.8628184999999977</v>
      </c>
      <c r="J1125" s="17" t="str">
        <f>OBV!F1125</f>
        <v>BEARISH</v>
      </c>
      <c r="K1125" s="17" t="str">
        <f>OBV!G1125</f>
        <v>NEUTRAL</v>
      </c>
      <c r="L1125" s="17" t="str">
        <f>OBV!H1125</f>
        <v>CONFIRMED BEARISH</v>
      </c>
    </row>
    <row r="1126" spans="1:12" ht="13.5" x14ac:dyDescent="0.25">
      <c r="A1126" s="3">
        <f>RSI!A1126</f>
        <v>43649</v>
      </c>
      <c r="B1126" s="2">
        <f>RSI!B1126</f>
        <v>8.8869000000000007</v>
      </c>
      <c r="C1126" s="2">
        <f>RSI!I1126</f>
        <v>57.679134077481208</v>
      </c>
      <c r="D1126" s="2">
        <f>MACD!E1126</f>
        <v>-2.7048547089689734E-2</v>
      </c>
      <c r="E1126" s="2">
        <f>MACD!F1126</f>
        <v>-1.7737410900365708E-2</v>
      </c>
      <c r="F1126" s="2">
        <f>'Moving Avg'!D1126</f>
        <v>8.76342</v>
      </c>
      <c r="G1126" s="2">
        <f>'Moving Avg'!F1126</f>
        <v>8.750964999999999</v>
      </c>
      <c r="H1126" s="2">
        <f>'Moving Avg'!G1126</f>
        <v>8.7418400000000034</v>
      </c>
      <c r="I1126" s="2">
        <f>'Moving Avg'!H1126</f>
        <v>8.8587259999999972</v>
      </c>
      <c r="J1126" s="17" t="str">
        <f>OBV!F1126</f>
        <v>BULLISH</v>
      </c>
      <c r="K1126" s="17" t="str">
        <f>OBV!G1126</f>
        <v>NEUTRAL</v>
      </c>
      <c r="L1126" s="17" t="str">
        <f>OBV!H1126</f>
        <v>CONFIRMED BULLISH</v>
      </c>
    </row>
    <row r="1127" spans="1:12" ht="13.5" x14ac:dyDescent="0.25">
      <c r="A1127" s="3">
        <f>RSI!A1127</f>
        <v>43650</v>
      </c>
      <c r="B1127" s="2">
        <f>RSI!B1127</f>
        <v>8.8696999999999999</v>
      </c>
      <c r="C1127" s="2">
        <f>RSI!I1127</f>
        <v>56.522190370988291</v>
      </c>
      <c r="D1127" s="2">
        <f>MACD!E1127</f>
        <v>-3.2638730915550695E-2</v>
      </c>
      <c r="E1127" s="2">
        <f>MACD!F1127</f>
        <v>-2.0717674903402705E-2</v>
      </c>
      <c r="F1127" s="2">
        <f>'Moving Avg'!D1127</f>
        <v>8.8194200000000009</v>
      </c>
      <c r="G1127" s="2">
        <f>'Moving Avg'!F1127</f>
        <v>8.7581299999999978</v>
      </c>
      <c r="H1127" s="2">
        <f>'Moving Avg'!G1127</f>
        <v>8.7391120000000022</v>
      </c>
      <c r="I1127" s="2">
        <f>'Moving Avg'!H1127</f>
        <v>8.8555544999999984</v>
      </c>
      <c r="J1127" s="17" t="str">
        <f>OBV!F1127</f>
        <v>BULLISH</v>
      </c>
      <c r="K1127" s="17" t="str">
        <f>OBV!G1127</f>
        <v>NEUTRAL</v>
      </c>
      <c r="L1127" s="17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8.8010999999999999</v>
      </c>
      <c r="C1128" s="2">
        <f>RSI!I1128</f>
        <v>52.038851638959862</v>
      </c>
      <c r="D1128" s="2">
        <f>MACD!E1128</f>
        <v>-1.6973618745890207E-2</v>
      </c>
      <c r="E1128" s="2">
        <f>MACD!F1128</f>
        <v>-1.9968863671900206E-2</v>
      </c>
      <c r="F1128" s="2">
        <f>'Moving Avg'!D1128</f>
        <v>8.8376999999999999</v>
      </c>
      <c r="G1128" s="2">
        <f>'Moving Avg'!F1128</f>
        <v>8.7618649999999985</v>
      </c>
      <c r="H1128" s="2">
        <f>'Moving Avg'!G1128</f>
        <v>8.738368000000003</v>
      </c>
      <c r="I1128" s="2">
        <f>'Moving Avg'!H1128</f>
        <v>8.8525714999999998</v>
      </c>
      <c r="J1128" s="17" t="str">
        <f>OBV!F1128</f>
        <v>BEARISH</v>
      </c>
      <c r="K1128" s="17" t="str">
        <f>OBV!G1128</f>
        <v>NEUTRAL</v>
      </c>
      <c r="L1128" s="17" t="str">
        <f>OBV!H1128</f>
        <v>BEARISH DIVERGENCE</v>
      </c>
    </row>
    <row r="1129" spans="1:12" ht="13.5" x14ac:dyDescent="0.25">
      <c r="A1129" s="3">
        <f>RSI!A1129</f>
        <v>43654</v>
      </c>
      <c r="B1129" s="2">
        <f>RSI!B1129</f>
        <v>8.7954000000000008</v>
      </c>
      <c r="C1129" s="2">
        <f>RSI!I1129</f>
        <v>51.672098288432579</v>
      </c>
      <c r="D1129" s="2">
        <f>MACD!E1129</f>
        <v>-5.2516805075999429E-3</v>
      </c>
      <c r="E1129" s="2">
        <f>MACD!F1129</f>
        <v>-1.7025427039040156E-2</v>
      </c>
      <c r="F1129" s="2">
        <f>'Moving Avg'!D1129</f>
        <v>8.8308400000000002</v>
      </c>
      <c r="G1129" s="2">
        <f>'Moving Avg'!F1129</f>
        <v>8.7695099999999986</v>
      </c>
      <c r="H1129" s="2">
        <f>'Moving Avg'!G1129</f>
        <v>8.7356080000000045</v>
      </c>
      <c r="I1129" s="2">
        <f>'Moving Avg'!H1129</f>
        <v>8.849280499999999</v>
      </c>
      <c r="J1129" s="17" t="str">
        <f>OBV!F1129</f>
        <v>BEARISH</v>
      </c>
      <c r="K1129" s="17" t="str">
        <f>OBV!G1129</f>
        <v>NEUTRAL</v>
      </c>
      <c r="L1129" s="17" t="str">
        <f>OBV!H1129</f>
        <v>CONFIRMED BEARISH</v>
      </c>
    </row>
    <row r="1130" spans="1:12" ht="13.5" x14ac:dyDescent="0.25">
      <c r="A1130" s="3">
        <f>RSI!A1130</f>
        <v>43655</v>
      </c>
      <c r="B1130" s="2">
        <f>RSI!B1130</f>
        <v>8.8010999999999999</v>
      </c>
      <c r="C1130" s="2">
        <f>RSI!I1130</f>
        <v>52.036135048683704</v>
      </c>
      <c r="D1130" s="2">
        <f>MACD!E1130</f>
        <v>2.3225067788956721E-3</v>
      </c>
      <c r="E1130" s="2">
        <f>MACD!F1130</f>
        <v>-1.3155840275452991E-2</v>
      </c>
      <c r="F1130" s="2">
        <f>'Moving Avg'!D1130</f>
        <v>8.8308399999999985</v>
      </c>
      <c r="G1130" s="2">
        <f>'Moving Avg'!F1130</f>
        <v>8.774639999999998</v>
      </c>
      <c r="H1130" s="2">
        <f>'Moving Avg'!G1130</f>
        <v>8.7371020000000037</v>
      </c>
      <c r="I1130" s="2">
        <f>'Moving Avg'!H1130</f>
        <v>8.8458219999999983</v>
      </c>
      <c r="J1130" s="17" t="str">
        <f>OBV!F1130</f>
        <v>BEARISH</v>
      </c>
      <c r="K1130" s="17" t="str">
        <f>OBV!G1130</f>
        <v>NEUTRAL</v>
      </c>
      <c r="L1130" s="17" t="str">
        <f>OBV!H1130</f>
        <v>NEUTRAL</v>
      </c>
    </row>
    <row r="1131" spans="1:12" ht="13.5" x14ac:dyDescent="0.25">
      <c r="A1131" s="3">
        <f>RSI!A1131</f>
        <v>43656</v>
      </c>
      <c r="B1131" s="2">
        <f>RSI!B1131</f>
        <v>8.8010999999999999</v>
      </c>
      <c r="C1131" s="2">
        <f>RSI!I1131</f>
        <v>52.036135048683704</v>
      </c>
      <c r="D1131" s="2">
        <f>MACD!E1131</f>
        <v>-4.6284576750341699E-3</v>
      </c>
      <c r="E1131" s="2">
        <f>MACD!F1131</f>
        <v>-1.1450363755369227E-2</v>
      </c>
      <c r="F1131" s="2">
        <f>'Moving Avg'!D1131</f>
        <v>8.8136799999999997</v>
      </c>
      <c r="G1131" s="2">
        <f>'Moving Avg'!F1131</f>
        <v>8.7783750000000005</v>
      </c>
      <c r="H1131" s="2">
        <f>'Moving Avg'!G1131</f>
        <v>8.7397140000000029</v>
      </c>
      <c r="I1131" s="2">
        <f>'Moving Avg'!H1131</f>
        <v>8.8426989999999979</v>
      </c>
      <c r="J1131" s="17" t="str">
        <f>OBV!F1131</f>
        <v>BEARISH</v>
      </c>
      <c r="K1131" s="17" t="str">
        <f>OBV!G1131</f>
        <v>NEUTRAL</v>
      </c>
      <c r="L1131" s="17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8.8010999999999999</v>
      </c>
      <c r="C1132" s="2">
        <f>RSI!I1132</f>
        <v>52.036135048683704</v>
      </c>
      <c r="D1132" s="2">
        <f>MACD!E1132</f>
        <v>-3.4410797829250939E-2</v>
      </c>
      <c r="E1132" s="2">
        <f>MACD!F1132</f>
        <v>-1.6042450570145569E-2</v>
      </c>
      <c r="F1132" s="2">
        <f>'Moving Avg'!D1132</f>
        <v>8.7999599999999987</v>
      </c>
      <c r="G1132" s="2">
        <f>'Moving Avg'!F1132</f>
        <v>8.7863049999999987</v>
      </c>
      <c r="H1132" s="2">
        <f>'Moving Avg'!G1132</f>
        <v>8.7400880000000054</v>
      </c>
      <c r="I1132" s="2">
        <f>'Moving Avg'!H1132</f>
        <v>8.8395759999999974</v>
      </c>
      <c r="J1132" s="17" t="str">
        <f>OBV!F1132</f>
        <v>BEARISH</v>
      </c>
      <c r="K1132" s="17" t="str">
        <f>OBV!G1132</f>
        <v>NEUTRAL</v>
      </c>
      <c r="L1132" s="17" t="str">
        <f>OBV!H1132</f>
        <v>CONFIRMED BEARISH</v>
      </c>
    </row>
    <row r="1133" spans="1:12" ht="13.5" x14ac:dyDescent="0.25">
      <c r="A1133" s="3">
        <f>RSI!A1133</f>
        <v>43658</v>
      </c>
      <c r="B1133" s="2">
        <f>RSI!B1133</f>
        <v>8.7726000000000006</v>
      </c>
      <c r="C1133" s="2">
        <f>RSI!I1133</f>
        <v>49.698305019028595</v>
      </c>
      <c r="D1133" s="2">
        <f>MACD!E1133</f>
        <v>-3.9188861507577499E-2</v>
      </c>
      <c r="E1133" s="2">
        <f>MACD!F1133</f>
        <v>-2.0671732757631955E-2</v>
      </c>
      <c r="F1133" s="2">
        <f>'Moving Avg'!D1133</f>
        <v>8.7942599999999995</v>
      </c>
      <c r="G1133" s="2">
        <f>'Moving Avg'!F1133</f>
        <v>8.7869349999999997</v>
      </c>
      <c r="H1133" s="2">
        <f>'Moving Avg'!G1133</f>
        <v>8.7401160000000058</v>
      </c>
      <c r="I1133" s="2">
        <f>'Moving Avg'!H1133</f>
        <v>8.8367579999999979</v>
      </c>
      <c r="J1133" s="17" t="str">
        <f>OBV!F1133</f>
        <v>BEARISH</v>
      </c>
      <c r="K1133" s="17" t="str">
        <f>OBV!G1133</f>
        <v>NEUTRAL</v>
      </c>
      <c r="L1133" s="17" t="str">
        <f>OBV!H1133</f>
        <v>CONFIRMED BEARISH</v>
      </c>
    </row>
    <row r="1134" spans="1:12" ht="13.5" x14ac:dyDescent="0.25">
      <c r="A1134" s="3">
        <f>RSI!A1134</f>
        <v>43661</v>
      </c>
      <c r="B1134" s="2">
        <f>RSI!B1134</f>
        <v>8.7439999999999998</v>
      </c>
      <c r="C1134" s="2">
        <f>RSI!I1134</f>
        <v>47.397048380399021</v>
      </c>
      <c r="D1134" s="2">
        <f>MACD!E1134</f>
        <v>-2.2622514115866466E-2</v>
      </c>
      <c r="E1134" s="2">
        <f>MACD!F1134</f>
        <v>-2.1061889029278857E-2</v>
      </c>
      <c r="F1134" s="2">
        <f>'Moving Avg'!D1134</f>
        <v>8.7839799999999997</v>
      </c>
      <c r="G1134" s="2">
        <f>'Moving Avg'!F1134</f>
        <v>8.7855749999999997</v>
      </c>
      <c r="H1134" s="2">
        <f>'Moving Avg'!G1134</f>
        <v>8.7399080000000051</v>
      </c>
      <c r="I1134" s="2">
        <f>'Moving Avg'!H1134</f>
        <v>8.8338249999999974</v>
      </c>
      <c r="J1134" s="17" t="str">
        <f>OBV!F1134</f>
        <v>BEARISH</v>
      </c>
      <c r="K1134" s="17" t="str">
        <f>OBV!G1134</f>
        <v>NEUTRAL</v>
      </c>
      <c r="L1134" s="17" t="str">
        <f>OBV!H1134</f>
        <v>CONFIRMED BEARISH</v>
      </c>
    </row>
    <row r="1135" spans="1:12" ht="13.5" x14ac:dyDescent="0.25">
      <c r="A1135" s="3">
        <f>RSI!A1135</f>
        <v>43662</v>
      </c>
      <c r="B1135" s="2">
        <f>RSI!B1135</f>
        <v>8.7439999999999998</v>
      </c>
      <c r="C1135" s="2">
        <f>RSI!I1135</f>
        <v>47.397048380399013</v>
      </c>
      <c r="D1135" s="2">
        <f>MACD!E1135</f>
        <v>-1.2808737508503754E-2</v>
      </c>
      <c r="E1135" s="2">
        <f>MACD!F1135</f>
        <v>-1.9411258725123837E-2</v>
      </c>
      <c r="F1135" s="2">
        <f>'Moving Avg'!D1135</f>
        <v>8.7725600000000004</v>
      </c>
      <c r="G1135" s="2">
        <f>'Moving Avg'!F1135</f>
        <v>8.7853349999999999</v>
      </c>
      <c r="H1135" s="2">
        <f>'Moving Avg'!G1135</f>
        <v>8.7397000000000045</v>
      </c>
      <c r="I1135" s="2">
        <f>'Moving Avg'!H1135</f>
        <v>8.831115999999998</v>
      </c>
      <c r="J1135" s="17" t="str">
        <f>OBV!F1135</f>
        <v>BEARISH</v>
      </c>
      <c r="K1135" s="17" t="str">
        <f>OBV!G1135</f>
        <v>NEUTRAL</v>
      </c>
      <c r="L1135" s="17" t="str">
        <f>OBV!H1135</f>
        <v>CONFIRMED BEARISH</v>
      </c>
    </row>
    <row r="1136" spans="1:12" ht="13.5" x14ac:dyDescent="0.25">
      <c r="A1136" s="3">
        <f>RSI!A1136</f>
        <v>43663</v>
      </c>
      <c r="B1136" s="2">
        <f>RSI!B1136</f>
        <v>8.6926000000000005</v>
      </c>
      <c r="C1136" s="2">
        <f>RSI!I1136</f>
        <v>43.225213798519633</v>
      </c>
      <c r="D1136" s="2">
        <f>MACD!E1136</f>
        <v>1.268420698453987E-2</v>
      </c>
      <c r="E1136" s="2">
        <f>MACD!F1136</f>
        <v>-1.2992165583191096E-2</v>
      </c>
      <c r="F1136" s="2">
        <f>'Moving Avg'!D1136</f>
        <v>8.7508599999999994</v>
      </c>
      <c r="G1136" s="2">
        <f>'Moving Avg'!F1136</f>
        <v>8.7828049999999998</v>
      </c>
      <c r="H1136" s="2">
        <f>'Moving Avg'!G1136</f>
        <v>8.7395820000000057</v>
      </c>
      <c r="I1136" s="2">
        <f>'Moving Avg'!H1136</f>
        <v>8.8282339999999984</v>
      </c>
      <c r="J1136" s="17" t="str">
        <f>OBV!F1136</f>
        <v>BEARISH</v>
      </c>
      <c r="K1136" s="17" t="str">
        <f>OBV!G1136</f>
        <v>NEUTRAL</v>
      </c>
      <c r="L1136" s="17" t="str">
        <f>OBV!H1136</f>
        <v>CONFIRMED BEARISH</v>
      </c>
    </row>
    <row r="1137" spans="1:12" ht="13.5" x14ac:dyDescent="0.25">
      <c r="A1137" s="3">
        <f>RSI!A1137</f>
        <v>43664</v>
      </c>
      <c r="B1137" s="2">
        <f>RSI!B1137</f>
        <v>8.7439999999999998</v>
      </c>
      <c r="C1137" s="2">
        <f>RSI!I1137</f>
        <v>48.140913338067641</v>
      </c>
      <c r="D1137" s="2">
        <f>MACD!E1137</f>
        <v>2.8273446037671235E-2</v>
      </c>
      <c r="E1137" s="2">
        <f>MACD!F1137</f>
        <v>-4.7390432590186295E-3</v>
      </c>
      <c r="F1137" s="2">
        <f>'Moving Avg'!D1137</f>
        <v>8.7394400000000001</v>
      </c>
      <c r="G1137" s="2">
        <f>'Moving Avg'!F1137</f>
        <v>8.7825650000000017</v>
      </c>
      <c r="H1137" s="2">
        <f>'Moving Avg'!G1137</f>
        <v>8.7441840000000042</v>
      </c>
      <c r="I1137" s="2">
        <f>'Moving Avg'!H1137</f>
        <v>8.8258044999999967</v>
      </c>
      <c r="J1137" s="17" t="str">
        <f>OBV!F1137</f>
        <v>BEARISH</v>
      </c>
      <c r="K1137" s="17" t="str">
        <f>OBV!G1137</f>
        <v>NEUTRAL</v>
      </c>
      <c r="L1137" s="17" t="str">
        <f>OBV!H1137</f>
        <v>CONFIRMED BEARISH</v>
      </c>
    </row>
    <row r="1138" spans="1:12" ht="13.5" x14ac:dyDescent="0.25">
      <c r="A1138" s="3">
        <f>RSI!A1138</f>
        <v>43665</v>
      </c>
      <c r="B1138" s="2">
        <f>RSI!B1138</f>
        <v>8.6867999999999999</v>
      </c>
      <c r="C1138" s="2">
        <f>RSI!I1138</f>
        <v>43.615216598976183</v>
      </c>
      <c r="D1138" s="2">
        <f>MACD!E1138</f>
        <v>3.528070232103353E-2</v>
      </c>
      <c r="E1138" s="2">
        <f>MACD!F1138</f>
        <v>3.2649058569918028E-3</v>
      </c>
      <c r="F1138" s="2">
        <f>'Moving Avg'!D1138</f>
        <v>8.7222799999999996</v>
      </c>
      <c r="G1138" s="2">
        <f>'Moving Avg'!F1138</f>
        <v>8.7742750000000012</v>
      </c>
      <c r="H1138" s="2">
        <f>'Moving Avg'!G1138</f>
        <v>8.7467480000000055</v>
      </c>
      <c r="I1138" s="2">
        <f>'Moving Avg'!H1138</f>
        <v>8.823088999999996</v>
      </c>
      <c r="J1138" s="17" t="str">
        <f>OBV!F1138</f>
        <v>BEARISH</v>
      </c>
      <c r="K1138" s="17" t="str">
        <f>OBV!G1138</f>
        <v>NEUTRAL</v>
      </c>
      <c r="L1138" s="17" t="str">
        <f>OBV!H1138</f>
        <v>CONFIRMED BEARISH</v>
      </c>
    </row>
    <row r="1139" spans="1:12" ht="13.5" x14ac:dyDescent="0.25">
      <c r="A1139" s="3">
        <f>RSI!A1139</f>
        <v>43668</v>
      </c>
      <c r="B1139" s="2">
        <f>RSI!B1139</f>
        <v>8.7439999999999998</v>
      </c>
      <c r="C1139" s="2">
        <f>RSI!I1139</f>
        <v>48.798863470771956</v>
      </c>
      <c r="D1139" s="2">
        <f>MACD!E1139</f>
        <v>3.6557262630552145E-2</v>
      </c>
      <c r="E1139" s="2">
        <f>MACD!F1139</f>
        <v>9.923377211703872E-3</v>
      </c>
      <c r="F1139" s="2">
        <f>'Moving Avg'!D1139</f>
        <v>8.7222799999999996</v>
      </c>
      <c r="G1139" s="2">
        <f>'Moving Avg'!F1139</f>
        <v>8.7694150000000004</v>
      </c>
      <c r="H1139" s="2">
        <f>'Moving Avg'!G1139</f>
        <v>8.7504560000000033</v>
      </c>
      <c r="I1139" s="2">
        <f>'Moving Avg'!H1139</f>
        <v>8.820715499999995</v>
      </c>
      <c r="J1139" s="17" t="str">
        <f>OBV!F1139</f>
        <v>BULLISH</v>
      </c>
      <c r="K1139" s="17" t="str">
        <f>OBV!G1139</f>
        <v>NEUTRAL</v>
      </c>
      <c r="L1139" s="17" t="str">
        <f>OBV!H1139</f>
        <v>NEUTRAL</v>
      </c>
    </row>
    <row r="1140" spans="1:12" ht="13.5" x14ac:dyDescent="0.25">
      <c r="A1140" s="3">
        <f>RSI!A1140</f>
        <v>43669</v>
      </c>
      <c r="B1140" s="2">
        <f>RSI!B1140</f>
        <v>8.7439999999999998</v>
      </c>
      <c r="C1140" s="2">
        <f>RSI!I1140</f>
        <v>48.798863470771956</v>
      </c>
      <c r="D1140" s="2">
        <f>MACD!E1140</f>
        <v>3.8603487800338954E-2</v>
      </c>
      <c r="E1140" s="2">
        <f>MACD!F1140</f>
        <v>1.565939932943089E-2</v>
      </c>
      <c r="F1140" s="2">
        <f>'Moving Avg'!D1140</f>
        <v>8.7222799999999996</v>
      </c>
      <c r="G1140" s="2">
        <f>'Moving Avg'!F1140</f>
        <v>8.765130000000001</v>
      </c>
      <c r="H1140" s="2">
        <f>'Moving Avg'!G1140</f>
        <v>8.7508080000000046</v>
      </c>
      <c r="I1140" s="2">
        <f>'Moving Avg'!H1140</f>
        <v>8.8182859999999952</v>
      </c>
      <c r="J1140" s="17" t="str">
        <f>OBV!F1140</f>
        <v>BULLISH</v>
      </c>
      <c r="K1140" s="17" t="str">
        <f>OBV!G1140</f>
        <v>NEUTRAL</v>
      </c>
      <c r="L1140" s="17" t="str">
        <f>OBV!H1140</f>
        <v>NEUTRAL</v>
      </c>
    </row>
    <row r="1141" spans="1:12" ht="13.5" x14ac:dyDescent="0.25">
      <c r="A1141" s="3">
        <f>RSI!A1141</f>
        <v>43670</v>
      </c>
      <c r="B1141" s="2">
        <f>RSI!B1141</f>
        <v>8.7439999999999998</v>
      </c>
      <c r="C1141" s="2">
        <f>RSI!I1141</f>
        <v>48.798863470771963</v>
      </c>
      <c r="D1141" s="2">
        <f>MACD!E1141</f>
        <v>4.041744213221854E-2</v>
      </c>
      <c r="E1141" s="2">
        <f>MACD!F1141</f>
        <v>2.061100788998842E-2</v>
      </c>
      <c r="F1141" s="2">
        <f>'Moving Avg'!D1141</f>
        <v>8.7325599999999994</v>
      </c>
      <c r="G1141" s="2">
        <f>'Moving Avg'!F1141</f>
        <v>8.765130000000001</v>
      </c>
      <c r="H1141" s="2">
        <f>'Moving Avg'!G1141</f>
        <v>8.7522780000000058</v>
      </c>
      <c r="I1141" s="2">
        <f>'Moving Avg'!H1141</f>
        <v>8.816359999999996</v>
      </c>
      <c r="J1141" s="17" t="str">
        <f>OBV!F1141</f>
        <v>BULLISH</v>
      </c>
      <c r="K1141" s="17" t="str">
        <f>OBV!G1141</f>
        <v>NEUTRAL</v>
      </c>
      <c r="L1141" s="17" t="str">
        <f>OBV!H1141</f>
        <v>CONFIRMED BULLISH</v>
      </c>
    </row>
    <row r="1142" spans="1:12" ht="13.5" x14ac:dyDescent="0.25">
      <c r="A1142" s="3">
        <f>RSI!A1142</f>
        <v>43672</v>
      </c>
      <c r="B1142" s="2">
        <f>RSI!B1142</f>
        <v>8.7439999999999998</v>
      </c>
      <c r="C1142" s="2">
        <f>RSI!I1142</f>
        <v>48.79886347077197</v>
      </c>
      <c r="D1142" s="2">
        <f>MACD!E1142</f>
        <v>4.2028746043152765E-2</v>
      </c>
      <c r="E1142" s="2">
        <f>MACD!F1142</f>
        <v>2.4894555520621288E-2</v>
      </c>
      <c r="F1142" s="2">
        <f>'Moving Avg'!D1142</f>
        <v>8.7325599999999994</v>
      </c>
      <c r="G1142" s="2">
        <f>'Moving Avg'!F1142</f>
        <v>8.7728450000000002</v>
      </c>
      <c r="H1142" s="2">
        <f>'Moving Avg'!G1142</f>
        <v>8.7526300000000052</v>
      </c>
      <c r="I1142" s="2">
        <f>'Moving Avg'!H1142</f>
        <v>8.8144899999999957</v>
      </c>
      <c r="J1142" s="17" t="str">
        <f>OBV!F1142</f>
        <v>BULLISH</v>
      </c>
      <c r="K1142" s="17" t="str">
        <f>OBV!G1142</f>
        <v>NEUTRAL</v>
      </c>
      <c r="L1142" s="17" t="str">
        <f>OBV!H1142</f>
        <v>NEUTRAL</v>
      </c>
    </row>
    <row r="1143" spans="1:12" ht="13.5" x14ac:dyDescent="0.25">
      <c r="A1143" s="3">
        <f>RSI!A1143</f>
        <v>43675</v>
      </c>
      <c r="B1143" s="2">
        <f>RSI!B1143</f>
        <v>8.7439999999999998</v>
      </c>
      <c r="C1143" s="2">
        <f>RSI!I1143</f>
        <v>48.79886347077197</v>
      </c>
      <c r="D1143" s="2">
        <f>MACD!E1143</f>
        <v>3.9078300434420399E-2</v>
      </c>
      <c r="E1143" s="2">
        <f>MACD!F1143</f>
        <v>2.7731304503381113E-2</v>
      </c>
      <c r="F1143" s="2">
        <f>'Moving Avg'!D1143</f>
        <v>8.7439999999999998</v>
      </c>
      <c r="G1143" s="2">
        <f>'Moving Avg'!F1143</f>
        <v>8.7745599999999992</v>
      </c>
      <c r="H1143" s="2">
        <f>'Moving Avg'!G1143</f>
        <v>8.7541000000000082</v>
      </c>
      <c r="I1143" s="2">
        <f>'Moving Avg'!H1143</f>
        <v>8.8128994999999932</v>
      </c>
      <c r="J1143" s="17" t="str">
        <f>OBV!F1143</f>
        <v>BULLISH</v>
      </c>
      <c r="K1143" s="17" t="str">
        <f>OBV!G1143</f>
        <v>NEUTRAL</v>
      </c>
      <c r="L1143" s="17" t="str">
        <f>OBV!H1143</f>
        <v>CONFIRMED BULLISH</v>
      </c>
    </row>
    <row r="1144" spans="1:12" ht="13.5" x14ac:dyDescent="0.25">
      <c r="A1144" s="3">
        <f>RSI!A1144</f>
        <v>43676</v>
      </c>
      <c r="B1144" s="2">
        <f>RSI!B1144</f>
        <v>8.7154000000000007</v>
      </c>
      <c r="C1144" s="2">
        <f>RSI!I1144</f>
        <v>45.752499845001424</v>
      </c>
      <c r="D1144" s="2">
        <f>MACD!E1144</f>
        <v>3.4365805436872066E-2</v>
      </c>
      <c r="E1144" s="2">
        <f>MACD!F1144</f>
        <v>2.9058204690079303E-2</v>
      </c>
      <c r="F1144" s="2">
        <f>'Moving Avg'!D1144</f>
        <v>8.7382799999999996</v>
      </c>
      <c r="G1144" s="2">
        <f>'Moving Avg'!F1144</f>
        <v>8.7688449999999989</v>
      </c>
      <c r="H1144" s="2">
        <f>'Moving Avg'!G1144</f>
        <v>8.7569000000000035</v>
      </c>
      <c r="I1144" s="2">
        <f>'Moving Avg'!H1144</f>
        <v>8.8108864999999952</v>
      </c>
      <c r="J1144" s="17" t="str">
        <f>OBV!F1144</f>
        <v>BEARISH</v>
      </c>
      <c r="K1144" s="17" t="str">
        <f>OBV!G1144</f>
        <v>NEUTRAL</v>
      </c>
      <c r="L1144" s="17" t="str">
        <f>OBV!H1144</f>
        <v>CONFIRMED BEARISH</v>
      </c>
    </row>
    <row r="1145" spans="1:12" ht="13.5" x14ac:dyDescent="0.25">
      <c r="A1145" s="3">
        <f>RSI!A1145</f>
        <v>43677</v>
      </c>
      <c r="B1145" s="2">
        <f>RSI!B1145</f>
        <v>8.7154000000000007</v>
      </c>
      <c r="C1145" s="2">
        <f>RSI!I1145</f>
        <v>45.752499845001424</v>
      </c>
      <c r="D1145" s="2">
        <f>MACD!E1145</f>
        <v>3.0607972542076922E-2</v>
      </c>
      <c r="E1145" s="2">
        <f>MACD!F1145</f>
        <v>2.9368158260478828E-2</v>
      </c>
      <c r="F1145" s="2">
        <f>'Moving Avg'!D1145</f>
        <v>8.7325600000000012</v>
      </c>
      <c r="G1145" s="2">
        <f>'Moving Avg'!F1145</f>
        <v>8.7645599999999995</v>
      </c>
      <c r="H1145" s="2">
        <f>'Moving Avg'!G1145</f>
        <v>8.7569020000000037</v>
      </c>
      <c r="I1145" s="2">
        <f>'Moving Avg'!H1145</f>
        <v>8.8089014999999939</v>
      </c>
      <c r="J1145" s="17" t="str">
        <f>OBV!F1145</f>
        <v>BEARISH</v>
      </c>
      <c r="K1145" s="17" t="str">
        <f>OBV!G1145</f>
        <v>NEUTRAL</v>
      </c>
      <c r="L1145" s="17" t="str">
        <f>OBV!H1145</f>
        <v>CONFIRMED BEARISH</v>
      </c>
    </row>
    <row r="1146" spans="1:12" ht="13.5" x14ac:dyDescent="0.25">
      <c r="A1146" s="3">
        <f>RSI!A1146</f>
        <v>43678</v>
      </c>
      <c r="B1146" s="2">
        <f>RSI!B1146</f>
        <v>8.7439999999999998</v>
      </c>
      <c r="C1146" s="2">
        <f>RSI!I1146</f>
        <v>49.414886000388108</v>
      </c>
      <c r="D1146" s="2">
        <f>MACD!E1146</f>
        <v>1.7614707766473003E-2</v>
      </c>
      <c r="E1146" s="2">
        <f>MACD!F1146</f>
        <v>2.7017468161677667E-2</v>
      </c>
      <c r="F1146" s="2">
        <f>'Moving Avg'!D1146</f>
        <v>8.7325600000000012</v>
      </c>
      <c r="G1146" s="2">
        <f>'Moving Avg'!F1146</f>
        <v>8.7574149999999982</v>
      </c>
      <c r="H1146" s="2">
        <f>'Moving Avg'!G1146</f>
        <v>8.755798000000004</v>
      </c>
      <c r="I1146" s="2">
        <f>'Moving Avg'!H1146</f>
        <v>8.8070314999999937</v>
      </c>
      <c r="J1146" s="17" t="str">
        <f>OBV!F1146</f>
        <v>BULLISH</v>
      </c>
      <c r="K1146" s="17" t="str">
        <f>OBV!G1146</f>
        <v>NEUTRAL</v>
      </c>
      <c r="L1146" s="17" t="str">
        <f>OBV!H1146</f>
        <v>NEUTRAL</v>
      </c>
    </row>
    <row r="1147" spans="1:12" ht="13.5" x14ac:dyDescent="0.25">
      <c r="A1147" s="3">
        <f>RSI!A1147</f>
        <v>43679</v>
      </c>
      <c r="B1147" s="2">
        <f>RSI!B1147</f>
        <v>8.7439999999999998</v>
      </c>
      <c r="C1147" s="2">
        <f>RSI!I1147</f>
        <v>49.414886000388108</v>
      </c>
      <c r="D1147" s="2">
        <f>MACD!E1147</f>
        <v>1.4555999377991569E-2</v>
      </c>
      <c r="E1147" s="2">
        <f>MACD!F1147</f>
        <v>2.4525174404940446E-2</v>
      </c>
      <c r="F1147" s="2">
        <f>'Moving Avg'!D1147</f>
        <v>8.7325600000000012</v>
      </c>
      <c r="G1147" s="2">
        <f>'Moving Avg'!F1147</f>
        <v>8.7511299999999999</v>
      </c>
      <c r="H1147" s="2">
        <f>'Moving Avg'!G1147</f>
        <v>8.7572680000000034</v>
      </c>
      <c r="I1147" s="2">
        <f>'Moving Avg'!H1147</f>
        <v>8.8052174999999941</v>
      </c>
      <c r="J1147" s="17" t="str">
        <f>OBV!F1147</f>
        <v>BULLISH</v>
      </c>
      <c r="K1147" s="17" t="str">
        <f>OBV!G1147</f>
        <v>NEUTRAL</v>
      </c>
      <c r="L1147" s="17" t="str">
        <f>OBV!H1147</f>
        <v>NEUTRAL</v>
      </c>
    </row>
    <row r="1148" spans="1:12" ht="13.5" x14ac:dyDescent="0.25">
      <c r="A1148" s="3">
        <f>RSI!A1148</f>
        <v>43682</v>
      </c>
      <c r="B1148" s="2">
        <f>RSI!B1148</f>
        <v>8.7439999999999998</v>
      </c>
      <c r="C1148" s="2">
        <f>RSI!I1148</f>
        <v>49.414886000388108</v>
      </c>
      <c r="D1148" s="2">
        <f>MACD!E1148</f>
        <v>3.1936950921096496E-3</v>
      </c>
      <c r="E1148" s="2">
        <f>MACD!F1148</f>
        <v>2.0258878542374289E-2</v>
      </c>
      <c r="F1148" s="2">
        <f>'Moving Avg'!D1148</f>
        <v>8.7325600000000012</v>
      </c>
      <c r="G1148" s="2">
        <f>'Moving Avg'!F1148</f>
        <v>8.7482749999999996</v>
      </c>
      <c r="H1148" s="2">
        <f>'Moving Avg'!G1148</f>
        <v>8.7565000000000062</v>
      </c>
      <c r="I1148" s="2">
        <f>'Moving Avg'!H1148</f>
        <v>8.8035429999999923</v>
      </c>
      <c r="J1148" s="17" t="str">
        <f>OBV!F1148</f>
        <v>BULLISH</v>
      </c>
      <c r="K1148" s="17" t="str">
        <f>OBV!G1148</f>
        <v>NEUTRAL</v>
      </c>
      <c r="L1148" s="17" t="str">
        <f>OBV!H1148</f>
        <v>NEUTRAL</v>
      </c>
    </row>
    <row r="1149" spans="1:12" ht="13.5" x14ac:dyDescent="0.25">
      <c r="A1149" s="3">
        <f>RSI!A1149</f>
        <v>43683</v>
      </c>
      <c r="B1149" s="2">
        <f>RSI!B1149</f>
        <v>8.6926000000000005</v>
      </c>
      <c r="C1149" s="2">
        <f>RSI!I1149</f>
        <v>42.911893954728349</v>
      </c>
      <c r="D1149" s="2">
        <f>MACD!E1149</f>
        <v>6.2107650095288847E-3</v>
      </c>
      <c r="E1149" s="2">
        <f>MACD!F1149</f>
        <v>1.744925583580521E-2</v>
      </c>
      <c r="F1149" s="2">
        <f>'Moving Avg'!D1149</f>
        <v>8.7279999999999998</v>
      </c>
      <c r="G1149" s="2">
        <f>'Moving Avg'!F1149</f>
        <v>8.7431349999999988</v>
      </c>
      <c r="H1149" s="2">
        <f>'Moving Avg'!G1149</f>
        <v>8.7536980000000053</v>
      </c>
      <c r="I1149" s="2">
        <f>'Moving Avg'!H1149</f>
        <v>8.8016674999999935</v>
      </c>
      <c r="J1149" s="17" t="str">
        <f>OBV!F1149</f>
        <v>BULLISH</v>
      </c>
      <c r="K1149" s="17" t="str">
        <f>OBV!G1149</f>
        <v>NEUTRAL</v>
      </c>
      <c r="L1149" s="17" t="str">
        <f>OBV!H1149</f>
        <v>BULLISH DIVERGENCE</v>
      </c>
    </row>
    <row r="1150" spans="1:12" ht="13.5" x14ac:dyDescent="0.25">
      <c r="A1150" s="3">
        <f>RSI!A1150</f>
        <v>43684</v>
      </c>
      <c r="B1150" s="2">
        <f>RSI!B1150</f>
        <v>8.7325999999999997</v>
      </c>
      <c r="C1150" s="2">
        <f>RSI!I1150</f>
        <v>48.582717105466216</v>
      </c>
      <c r="D1150" s="2">
        <f>MACD!E1150</f>
        <v>6.1265803008456743E-3</v>
      </c>
      <c r="E1150" s="2">
        <f>MACD!F1150</f>
        <v>1.5184720728813304E-2</v>
      </c>
      <c r="F1150" s="2">
        <f>'Moving Avg'!D1150</f>
        <v>8.7314399999999992</v>
      </c>
      <c r="G1150" s="2">
        <f>'Moving Avg'!F1150</f>
        <v>8.7397099999999988</v>
      </c>
      <c r="H1150" s="2">
        <f>'Moving Avg'!G1150</f>
        <v>8.752144000000003</v>
      </c>
      <c r="I1150" s="2">
        <f>'Moving Avg'!H1150</f>
        <v>8.7999919999999925</v>
      </c>
      <c r="J1150" s="17" t="str">
        <f>OBV!F1150</f>
        <v>BULLISH</v>
      </c>
      <c r="K1150" s="17" t="str">
        <f>OBV!G1150</f>
        <v>NEUTRAL</v>
      </c>
      <c r="L1150" s="17" t="str">
        <f>OBV!H1150</f>
        <v>CONFIRMED BULLISH</v>
      </c>
    </row>
    <row r="1151" spans="1:12" ht="13.5" x14ac:dyDescent="0.25">
      <c r="A1151" s="3">
        <f>RSI!A1151</f>
        <v>43685</v>
      </c>
      <c r="B1151" s="2">
        <f>RSI!B1151</f>
        <v>8.7210999999999999</v>
      </c>
      <c r="C1151" s="2">
        <f>RSI!I1151</f>
        <v>47.133113922229832</v>
      </c>
      <c r="D1151" s="2">
        <f>MACD!E1151</f>
        <v>6.9725714230930436E-3</v>
      </c>
      <c r="E1151" s="2">
        <f>MACD!F1151</f>
        <v>1.3542290867669253E-2</v>
      </c>
      <c r="F1151" s="2">
        <f>'Moving Avg'!D1151</f>
        <v>8.7268599999999985</v>
      </c>
      <c r="G1151" s="2">
        <f>'Moving Avg'!F1151</f>
        <v>8.735710000000001</v>
      </c>
      <c r="H1151" s="2">
        <f>'Moving Avg'!G1151</f>
        <v>8.7509180000000022</v>
      </c>
      <c r="I1151" s="2">
        <f>'Moving Avg'!H1151</f>
        <v>8.7984829999999921</v>
      </c>
      <c r="J1151" s="17" t="str">
        <f>OBV!F1151</f>
        <v>BULLISH</v>
      </c>
      <c r="K1151" s="17" t="str">
        <f>OBV!G1151</f>
        <v>NEUTRAL</v>
      </c>
      <c r="L1151" s="17" t="str">
        <f>OBV!H1151</f>
        <v>BULLISH DIVERGENCE</v>
      </c>
    </row>
    <row r="1152" spans="1:12" ht="13.5" x14ac:dyDescent="0.25">
      <c r="A1152" s="3">
        <f>RSI!A1152</f>
        <v>43686</v>
      </c>
      <c r="B1152" s="2">
        <f>RSI!B1152</f>
        <v>8.7210999999999999</v>
      </c>
      <c r="C1152" s="2">
        <f>RSI!I1152</f>
        <v>47.133113922229832</v>
      </c>
      <c r="D1152" s="2">
        <f>MACD!E1152</f>
        <v>7.8168941379814783E-3</v>
      </c>
      <c r="E1152" s="2">
        <f>MACD!F1152</f>
        <v>1.23972115217317E-2</v>
      </c>
      <c r="F1152" s="2">
        <f>'Moving Avg'!D1152</f>
        <v>8.7222799999999996</v>
      </c>
      <c r="G1152" s="2">
        <f>'Moving Avg'!F1152</f>
        <v>8.7317100000000014</v>
      </c>
      <c r="H1152" s="2">
        <f>'Moving Avg'!G1152</f>
        <v>8.750924000000003</v>
      </c>
      <c r="I1152" s="2">
        <f>'Moving Avg'!H1152</f>
        <v>8.7973374999999923</v>
      </c>
      <c r="J1152" s="17" t="str">
        <f>OBV!F1152</f>
        <v>BULLISH</v>
      </c>
      <c r="K1152" s="17" t="str">
        <f>OBV!G1152</f>
        <v>NEUTRAL</v>
      </c>
      <c r="L1152" s="17" t="str">
        <f>OBV!H1152</f>
        <v>BULLISH DIVERGENCE</v>
      </c>
    </row>
    <row r="1153" spans="1:12" ht="13.5" x14ac:dyDescent="0.25">
      <c r="A1153" s="3">
        <f>RSI!A1153</f>
        <v>43691</v>
      </c>
      <c r="B1153" s="2">
        <f>RSI!B1153</f>
        <v>8.7439999999999998</v>
      </c>
      <c r="C1153" s="2">
        <f>RSI!I1153</f>
        <v>50.541254052269217</v>
      </c>
      <c r="D1153" s="2">
        <f>MACD!E1153</f>
        <v>6.953991488527933E-3</v>
      </c>
      <c r="E1153" s="2">
        <f>MACD!F1153</f>
        <v>1.1308567515090946E-2</v>
      </c>
      <c r="F1153" s="2">
        <f>'Moving Avg'!D1153</f>
        <v>8.7222800000000014</v>
      </c>
      <c r="G1153" s="2">
        <f>'Moving Avg'!F1153</f>
        <v>8.7302800000000005</v>
      </c>
      <c r="H1153" s="2">
        <f>'Moving Avg'!G1153</f>
        <v>8.7506040000000027</v>
      </c>
      <c r="I1153" s="2">
        <f>'Moving Avg'!H1153</f>
        <v>8.7957749999999901</v>
      </c>
      <c r="J1153" s="17" t="str">
        <f>OBV!F1153</f>
        <v>BULLISH</v>
      </c>
      <c r="K1153" s="17" t="str">
        <f>OBV!G1153</f>
        <v>NEUTRAL</v>
      </c>
      <c r="L1153" s="17" t="str">
        <f>OBV!H1153</f>
        <v>NEUTRAL</v>
      </c>
    </row>
    <row r="1154" spans="1:12" ht="13.5" x14ac:dyDescent="0.25">
      <c r="A1154" s="3">
        <f>RSI!A1154</f>
        <v>43692</v>
      </c>
      <c r="B1154" s="2">
        <f>RSI!B1154</f>
        <v>8.7439999999999998</v>
      </c>
      <c r="C1154" s="2">
        <f>RSI!I1154</f>
        <v>50.541254052269224</v>
      </c>
      <c r="D1154" s="2">
        <f>MACD!E1154</f>
        <v>1.7986803929339601E-3</v>
      </c>
      <c r="E1154" s="2">
        <f>MACD!F1154</f>
        <v>9.4065900906595504E-3</v>
      </c>
      <c r="F1154" s="2">
        <f>'Moving Avg'!D1154</f>
        <v>8.7325599999999994</v>
      </c>
      <c r="G1154" s="2">
        <f>'Moving Avg'!F1154</f>
        <v>8.7302800000000005</v>
      </c>
      <c r="H1154" s="2">
        <f>'Moving Avg'!G1154</f>
        <v>8.7502840000000042</v>
      </c>
      <c r="I1154" s="2">
        <f>'Moving Avg'!H1154</f>
        <v>8.7928979999999903</v>
      </c>
      <c r="J1154" s="17" t="str">
        <f>OBV!F1154</f>
        <v>BULLISH</v>
      </c>
      <c r="K1154" s="17" t="str">
        <f>OBV!G1154</f>
        <v>NEUTRAL</v>
      </c>
      <c r="L1154" s="17" t="str">
        <f>OBV!H1154</f>
        <v>CONFIRMED BULLISH</v>
      </c>
    </row>
    <row r="1155" spans="1:12" ht="13.5" x14ac:dyDescent="0.25">
      <c r="A1155" s="3">
        <f>RSI!A1155</f>
        <v>43693</v>
      </c>
      <c r="B1155" s="2">
        <f>RSI!B1155</f>
        <v>8.7325999999999997</v>
      </c>
      <c r="C1155" s="2">
        <f>RSI!I1155</f>
        <v>48.727628107226884</v>
      </c>
      <c r="D1155" s="2">
        <f>MACD!E1155</f>
        <v>-1.7423602704838004E-3</v>
      </c>
      <c r="E1155" s="2">
        <f>MACD!F1155</f>
        <v>7.1768000184308806E-3</v>
      </c>
      <c r="F1155" s="2">
        <f>'Moving Avg'!D1155</f>
        <v>8.7325599999999994</v>
      </c>
      <c r="G1155" s="2">
        <f>'Moving Avg'!F1155</f>
        <v>8.7297100000000007</v>
      </c>
      <c r="H1155" s="2">
        <f>'Moving Avg'!G1155</f>
        <v>8.7494000000000014</v>
      </c>
      <c r="I1155" s="2">
        <f>'Moving Avg'!H1155</f>
        <v>8.7904114999999905</v>
      </c>
      <c r="J1155" s="17" t="str">
        <f>OBV!F1155</f>
        <v>BEARISH</v>
      </c>
      <c r="K1155" s="17" t="str">
        <f>OBV!G1155</f>
        <v>NEUTRAL</v>
      </c>
      <c r="L1155" s="17" t="str">
        <f>OBV!H1155</f>
        <v>NEUTRAL</v>
      </c>
    </row>
    <row r="1156" spans="1:12" ht="13.5" x14ac:dyDescent="0.25">
      <c r="A1156" s="3">
        <f>RSI!A1156</f>
        <v>43696</v>
      </c>
      <c r="B1156" s="2">
        <f>RSI!B1156</f>
        <v>8.7325999999999997</v>
      </c>
      <c r="C1156" s="2">
        <f>RSI!I1156</f>
        <v>48.727628107226884</v>
      </c>
      <c r="D1156" s="2">
        <f>MACD!E1156</f>
        <v>-2.9283531708834687E-4</v>
      </c>
      <c r="E1156" s="2">
        <f>MACD!F1156</f>
        <v>5.6828729513270356E-3</v>
      </c>
      <c r="F1156" s="2">
        <f>'Moving Avg'!D1156</f>
        <v>8.7348599999999994</v>
      </c>
      <c r="G1156" s="2">
        <f>'Moving Avg'!F1156</f>
        <v>8.7317099999999996</v>
      </c>
      <c r="H1156" s="2">
        <f>'Moving Avg'!G1156</f>
        <v>8.7495240000000027</v>
      </c>
      <c r="I1156" s="2">
        <f>'Moving Avg'!H1156</f>
        <v>8.7886244999999903</v>
      </c>
      <c r="J1156" s="17" t="str">
        <f>OBV!F1156</f>
        <v>BULLISH</v>
      </c>
      <c r="K1156" s="17" t="str">
        <f>OBV!G1156</f>
        <v>NEUTRAL</v>
      </c>
      <c r="L1156" s="17" t="str">
        <f>OBV!H1156</f>
        <v>CONFIRMED BULLISH</v>
      </c>
    </row>
    <row r="1157" spans="1:12" ht="13.5" x14ac:dyDescent="0.25">
      <c r="A1157" s="3">
        <f>RSI!A1157</f>
        <v>43697</v>
      </c>
      <c r="B1157" s="2">
        <f>RSI!B1157</f>
        <v>8.7210999999999999</v>
      </c>
      <c r="C1157" s="2">
        <f>RSI!I1157</f>
        <v>46.764362405101913</v>
      </c>
      <c r="D1157" s="2">
        <f>MACD!E1157</f>
        <v>1.8279359178166033E-3</v>
      </c>
      <c r="E1157" s="2">
        <f>MACD!F1157</f>
        <v>4.9118855446249488E-3</v>
      </c>
      <c r="F1157" s="2">
        <f>'Moving Avg'!D1157</f>
        <v>8.7348599999999994</v>
      </c>
      <c r="G1157" s="2">
        <f>'Moving Avg'!F1157</f>
        <v>8.7305650000000004</v>
      </c>
      <c r="H1157" s="2">
        <f>'Moving Avg'!G1157</f>
        <v>8.7494180000000021</v>
      </c>
      <c r="I1157" s="2">
        <f>'Moving Avg'!H1157</f>
        <v>8.7867799999999914</v>
      </c>
      <c r="J1157" s="17" t="str">
        <f>OBV!F1157</f>
        <v>BEARISH</v>
      </c>
      <c r="K1157" s="17" t="str">
        <f>OBV!G1157</f>
        <v>NEUTRAL</v>
      </c>
      <c r="L1157" s="17" t="str">
        <f>OBV!H1157</f>
        <v>NEUTRAL</v>
      </c>
    </row>
    <row r="1158" spans="1:12" ht="13.5" x14ac:dyDescent="0.25">
      <c r="A1158" s="3">
        <f>RSI!A1158</f>
        <v>43698</v>
      </c>
      <c r="B1158" s="2">
        <f>RSI!B1158</f>
        <v>8.7210999999999999</v>
      </c>
      <c r="C1158" s="2">
        <f>RSI!I1158</f>
        <v>46.764362405101913</v>
      </c>
      <c r="D1158" s="2">
        <f>MACD!E1158</f>
        <v>3.7296463050768836E-3</v>
      </c>
      <c r="E1158" s="2">
        <f>MACD!F1158</f>
        <v>4.6754376967153366E-3</v>
      </c>
      <c r="F1158" s="2">
        <f>'Moving Avg'!D1158</f>
        <v>8.7302799999999987</v>
      </c>
      <c r="G1158" s="2">
        <f>'Moving Avg'!F1158</f>
        <v>8.7322799999999994</v>
      </c>
      <c r="H1158" s="2">
        <f>'Moving Avg'!G1158</f>
        <v>8.7493120000000015</v>
      </c>
      <c r="I1158" s="2">
        <f>'Moving Avg'!H1158</f>
        <v>8.7847954999999924</v>
      </c>
      <c r="J1158" s="17" t="str">
        <f>OBV!F1158</f>
        <v>BEARISH</v>
      </c>
      <c r="K1158" s="17" t="str">
        <f>OBV!G1158</f>
        <v>NEUTRAL</v>
      </c>
      <c r="L1158" s="17" t="str">
        <f>OBV!H1158</f>
        <v>CONFIRMED BEARISH</v>
      </c>
    </row>
    <row r="1159" spans="1:12" ht="13.5" x14ac:dyDescent="0.25">
      <c r="A1159" s="3">
        <f>RSI!A1159</f>
        <v>43699</v>
      </c>
      <c r="B1159" s="2">
        <f>RSI!B1159</f>
        <v>8.6867999999999999</v>
      </c>
      <c r="C1159" s="2">
        <f>RSI!I1159</f>
        <v>41.044050989491929</v>
      </c>
      <c r="D1159" s="2">
        <f>MACD!E1159</f>
        <v>7.1104342900696338E-5</v>
      </c>
      <c r="E1159" s="2">
        <f>MACD!F1159</f>
        <v>3.754571025952409E-3</v>
      </c>
      <c r="F1159" s="2">
        <f>'Moving Avg'!D1159</f>
        <v>8.7188399999999984</v>
      </c>
      <c r="G1159" s="2">
        <f>'Moving Avg'!F1159</f>
        <v>8.7294200000000011</v>
      </c>
      <c r="H1159" s="2">
        <f>'Moving Avg'!G1159</f>
        <v>8.750198000000001</v>
      </c>
      <c r="I1159" s="2">
        <f>'Moving Avg'!H1159</f>
        <v>8.7830589999999908</v>
      </c>
      <c r="J1159" s="17" t="str">
        <f>OBV!F1159</f>
        <v>BEARISH</v>
      </c>
      <c r="K1159" s="17" t="str">
        <f>OBV!G1159</f>
        <v>NEUTRAL</v>
      </c>
      <c r="L1159" s="17" t="str">
        <f>OBV!H1159</f>
        <v>CONFIRMED BEARISH</v>
      </c>
    </row>
    <row r="1160" spans="1:12" ht="13.5" x14ac:dyDescent="0.25">
      <c r="A1160" s="3">
        <f>RSI!A1160</f>
        <v>43700</v>
      </c>
      <c r="B1160" s="2">
        <f>RSI!B1160</f>
        <v>8.6811000000000007</v>
      </c>
      <c r="C1160" s="2">
        <f>RSI!I1160</f>
        <v>40.164794418771223</v>
      </c>
      <c r="D1160" s="2">
        <f>MACD!E1160</f>
        <v>3.8460802489694856E-3</v>
      </c>
      <c r="E1160" s="2">
        <f>MACD!F1160</f>
        <v>3.7728728705558245E-3</v>
      </c>
      <c r="F1160" s="2">
        <f>'Moving Avg'!D1160</f>
        <v>8.7085399999999993</v>
      </c>
      <c r="G1160" s="2">
        <f>'Moving Avg'!F1160</f>
        <v>8.7262750000000011</v>
      </c>
      <c r="H1160" s="2">
        <f>'Moving Avg'!G1160</f>
        <v>8.7498500000000021</v>
      </c>
      <c r="I1160" s="2">
        <f>'Moving Avg'!H1160</f>
        <v>8.7808744999999924</v>
      </c>
      <c r="J1160" s="17" t="str">
        <f>OBV!F1160</f>
        <v>BEARISH</v>
      </c>
      <c r="K1160" s="17" t="str">
        <f>OBV!G1160</f>
        <v>NEUTRAL</v>
      </c>
      <c r="L1160" s="17" t="str">
        <f>OBV!H1160</f>
        <v>CONFIRMED BEARISH</v>
      </c>
    </row>
    <row r="1161" spans="1:12" ht="13.5" x14ac:dyDescent="0.25">
      <c r="A1161" s="3">
        <f>RSI!A1161</f>
        <v>43703</v>
      </c>
      <c r="B1161" s="2">
        <f>RSI!B1161</f>
        <v>8.6867999999999999</v>
      </c>
      <c r="C1161" s="2">
        <f>RSI!I1161</f>
        <v>41.514072510886088</v>
      </c>
      <c r="D1161" s="2">
        <f>MACD!E1161</f>
        <v>5.1552940756725008E-3</v>
      </c>
      <c r="E1161" s="2">
        <f>MACD!F1161</f>
        <v>4.0493571115791599E-3</v>
      </c>
      <c r="F1161" s="2">
        <f>'Moving Avg'!D1161</f>
        <v>8.6993799999999997</v>
      </c>
      <c r="G1161" s="2">
        <f>'Moving Avg'!F1161</f>
        <v>8.7234150000000028</v>
      </c>
      <c r="H1161" s="2">
        <f>'Moving Avg'!G1161</f>
        <v>8.7490580000000016</v>
      </c>
      <c r="I1161" s="2">
        <f>'Moving Avg'!H1161</f>
        <v>8.7787184999999912</v>
      </c>
      <c r="J1161" s="17" t="str">
        <f>OBV!F1161</f>
        <v>BEARISH</v>
      </c>
      <c r="K1161" s="17" t="str">
        <f>OBV!G1161</f>
        <v>NEUTRAL</v>
      </c>
      <c r="L1161" s="17" t="str">
        <f>OBV!H1161</f>
        <v>CONFIRMED BEARISH</v>
      </c>
    </row>
    <row r="1162" spans="1:12" ht="13.5" x14ac:dyDescent="0.25">
      <c r="A1162" s="3">
        <f>RSI!A1162</f>
        <v>43704</v>
      </c>
      <c r="B1162" s="2">
        <f>RSI!B1162</f>
        <v>8.6296999999999997</v>
      </c>
      <c r="C1162" s="2">
        <f>RSI!I1162</f>
        <v>33.39100431908733</v>
      </c>
      <c r="D1162" s="2">
        <f>MACD!E1162</f>
        <v>1.074279443476378E-2</v>
      </c>
      <c r="E1162" s="2">
        <f>MACD!F1162</f>
        <v>5.3880445762160842E-3</v>
      </c>
      <c r="F1162" s="2">
        <f>'Moving Avg'!D1162</f>
        <v>8.6810999999999989</v>
      </c>
      <c r="G1162" s="2">
        <f>'Moving Avg'!F1162</f>
        <v>8.7177000000000024</v>
      </c>
      <c r="H1162" s="2">
        <f>'Moving Avg'!G1162</f>
        <v>8.7488020000000013</v>
      </c>
      <c r="I1162" s="2">
        <f>'Moving Avg'!H1162</f>
        <v>8.7764169999999915</v>
      </c>
      <c r="J1162" s="17" t="str">
        <f>OBV!F1162</f>
        <v>BEARISH</v>
      </c>
      <c r="K1162" s="17" t="str">
        <f>OBV!G1162</f>
        <v>NEUTRAL</v>
      </c>
      <c r="L1162" s="17" t="str">
        <f>OBV!H1162</f>
        <v>CONFIRMED BEARISH</v>
      </c>
    </row>
    <row r="1163" spans="1:12" ht="13.5" x14ac:dyDescent="0.25">
      <c r="A1163" s="3">
        <f>RSI!A1163</f>
        <v>43705</v>
      </c>
      <c r="B1163" s="2">
        <f>RSI!B1163</f>
        <v>8.6583000000000006</v>
      </c>
      <c r="C1163" s="2">
        <f>RSI!I1163</f>
        <v>39.750104485191414</v>
      </c>
      <c r="D1163" s="2">
        <f>MACD!E1163</f>
        <v>1.7444194494622423E-2</v>
      </c>
      <c r="E1163" s="2">
        <f>MACD!F1163</f>
        <v>7.7992745598973517E-3</v>
      </c>
      <c r="F1163" s="2">
        <f>'Moving Avg'!D1163</f>
        <v>8.6685399999999984</v>
      </c>
      <c r="G1163" s="2">
        <f>'Moving Avg'!F1163</f>
        <v>8.713415000000003</v>
      </c>
      <c r="H1163" s="2">
        <f>'Moving Avg'!G1163</f>
        <v>8.7467680000000012</v>
      </c>
      <c r="I1163" s="2">
        <f>'Moving Avg'!H1163</f>
        <v>8.7743979999999926</v>
      </c>
      <c r="J1163" s="17" t="str">
        <f>OBV!F1163</f>
        <v>BEARISH</v>
      </c>
      <c r="K1163" s="17" t="str">
        <f>OBV!G1163</f>
        <v>NEUTRAL</v>
      </c>
      <c r="L1163" s="17" t="str">
        <f>OBV!H1163</f>
        <v>CONFIRMED BEARISH</v>
      </c>
    </row>
    <row r="1164" spans="1:12" ht="13.5" x14ac:dyDescent="0.25">
      <c r="A1164" s="3">
        <f>RSI!A1164</f>
        <v>43706</v>
      </c>
      <c r="B1164" s="2">
        <f>RSI!B1164</f>
        <v>8.6296999999999997</v>
      </c>
      <c r="C1164" s="2">
        <f>RSI!I1164</f>
        <v>36.044287953947219</v>
      </c>
      <c r="D1164" s="2">
        <f>MACD!E1164</f>
        <v>2.5590941612808393E-2</v>
      </c>
      <c r="E1164" s="2">
        <f>MACD!F1164</f>
        <v>1.135760797047956E-2</v>
      </c>
      <c r="F1164" s="2">
        <f>'Moving Avg'!D1164</f>
        <v>8.6571200000000008</v>
      </c>
      <c r="G1164" s="2">
        <f>'Moving Avg'!F1164</f>
        <v>8.7091300000000018</v>
      </c>
      <c r="H1164" s="2">
        <f>'Moving Avg'!G1164</f>
        <v>8.7439380000000018</v>
      </c>
      <c r="I1164" s="2">
        <f>'Moving Avg'!H1164</f>
        <v>8.7727954999999938</v>
      </c>
      <c r="J1164" s="17" t="str">
        <f>OBV!F1164</f>
        <v>BULLISH</v>
      </c>
      <c r="K1164" s="17" t="str">
        <f>OBV!G1164</f>
        <v>NEUTRAL</v>
      </c>
      <c r="L1164" s="17" t="str">
        <f>OBV!H1164</f>
        <v>BULLISH DIVERGENCE</v>
      </c>
    </row>
    <row r="1165" spans="1:12" ht="13.5" x14ac:dyDescent="0.25">
      <c r="A1165" s="3">
        <f>RSI!A1165</f>
        <v>43707</v>
      </c>
      <c r="B1165" s="2">
        <f>RSI!B1165</f>
        <v>8.5440000000000005</v>
      </c>
      <c r="C1165" s="2">
        <f>RSI!I1165</f>
        <v>27.708330769197303</v>
      </c>
      <c r="D1165" s="2">
        <f>MACD!E1165</f>
        <v>3.7578952128619392E-2</v>
      </c>
      <c r="E1165" s="2">
        <f>MACD!F1165</f>
        <v>1.6601876802107528E-2</v>
      </c>
      <c r="F1165" s="2">
        <f>'Moving Avg'!D1165</f>
        <v>8.6296999999999997</v>
      </c>
      <c r="G1165" s="2">
        <f>'Moving Avg'!F1165</f>
        <v>8.700560000000003</v>
      </c>
      <c r="H1165" s="2">
        <f>'Moving Avg'!G1165</f>
        <v>8.739842000000003</v>
      </c>
      <c r="I1165" s="2">
        <f>'Moving Avg'!H1165</f>
        <v>8.7707924999999918</v>
      </c>
      <c r="J1165" s="17" t="str">
        <f>OBV!F1165</f>
        <v>BEARISH</v>
      </c>
      <c r="K1165" s="17" t="str">
        <f>OBV!G1165</f>
        <v>NEUTRAL</v>
      </c>
      <c r="L1165" s="17" t="str">
        <f>OBV!H1165</f>
        <v>CONFIRMED BEARISH</v>
      </c>
    </row>
    <row r="1166" spans="1:12" ht="13.5" x14ac:dyDescent="0.25">
      <c r="A1166" s="3">
        <f>RSI!A1166</f>
        <v>43710</v>
      </c>
      <c r="B1166" s="2">
        <f>RSI!B1166</f>
        <v>8.4239999999999995</v>
      </c>
      <c r="C1166" s="2">
        <f>RSI!I1166</f>
        <v>20.543834754968387</v>
      </c>
      <c r="D1166" s="2">
        <f>MACD!E1166</f>
        <v>5.7581194531278967E-2</v>
      </c>
      <c r="E1166" s="2">
        <f>MACD!F1166</f>
        <v>2.4797740347941816E-2</v>
      </c>
      <c r="F1166" s="2">
        <f>'Moving Avg'!D1166</f>
        <v>8.57714</v>
      </c>
      <c r="G1166" s="2">
        <f>'Moving Avg'!F1166</f>
        <v>8.6845600000000012</v>
      </c>
      <c r="H1166" s="2">
        <f>'Moving Avg'!G1166</f>
        <v>8.7334579999999988</v>
      </c>
      <c r="I1166" s="2">
        <f>'Moving Avg'!H1166</f>
        <v>8.7681614999999926</v>
      </c>
      <c r="J1166" s="17" t="str">
        <f>OBV!F1166</f>
        <v>BEARISH</v>
      </c>
      <c r="K1166" s="17" t="str">
        <f>OBV!G1166</f>
        <v>NEUTRAL</v>
      </c>
      <c r="L1166" s="17" t="str">
        <f>OBV!H1166</f>
        <v>CONFIRMED BEARISH</v>
      </c>
    </row>
    <row r="1167" spans="1:12" ht="13.5" x14ac:dyDescent="0.25">
      <c r="A1167" s="3">
        <f>RSI!A1167</f>
        <v>43711</v>
      </c>
      <c r="B1167" s="2">
        <f>RSI!B1167</f>
        <v>8.4124999999999996</v>
      </c>
      <c r="C1167" s="2">
        <f>RSI!I1167</f>
        <v>20.009860138150799</v>
      </c>
      <c r="D1167" s="2">
        <f>MACD!E1167</f>
        <v>7.519570131933051E-2</v>
      </c>
      <c r="E1167" s="2">
        <f>MACD!F1167</f>
        <v>3.4877332542219558E-2</v>
      </c>
      <c r="F1167" s="2">
        <f>'Moving Avg'!D1167</f>
        <v>8.5336999999999996</v>
      </c>
      <c r="G1167" s="2">
        <f>'Moving Avg'!F1167</f>
        <v>8.6679849999999998</v>
      </c>
      <c r="H1167" s="2">
        <f>'Moving Avg'!G1167</f>
        <v>8.7267320000000002</v>
      </c>
      <c r="I1167" s="2">
        <f>'Moving Avg'!H1167</f>
        <v>8.7650534999999916</v>
      </c>
      <c r="J1167" s="17" t="str">
        <f>OBV!F1167</f>
        <v>BEARISH</v>
      </c>
      <c r="K1167" s="17" t="str">
        <f>OBV!G1167</f>
        <v>NEUTRAL</v>
      </c>
      <c r="L1167" s="17" t="str">
        <f>OBV!H1167</f>
        <v>CONFIRMED BEARISH</v>
      </c>
    </row>
    <row r="1168" spans="1:12" ht="13.5" x14ac:dyDescent="0.25">
      <c r="A1168" s="3">
        <f>RSI!A1168</f>
        <v>43712</v>
      </c>
      <c r="B1168" s="2">
        <f>RSI!B1168</f>
        <v>8.4124999999999996</v>
      </c>
      <c r="C1168" s="2">
        <f>RSI!I1168</f>
        <v>20.009860138150799</v>
      </c>
      <c r="D1168" s="2">
        <f>MACD!E1168</f>
        <v>9.16561188732814E-2</v>
      </c>
      <c r="E1168" s="2">
        <f>MACD!F1168</f>
        <v>4.6233089808431924E-2</v>
      </c>
      <c r="F1168" s="2">
        <f>'Moving Avg'!D1168</f>
        <v>8.4845399999999991</v>
      </c>
      <c r="G1168" s="2">
        <f>'Moving Avg'!F1168</f>
        <v>8.651410000000002</v>
      </c>
      <c r="H1168" s="2">
        <f>'Moving Avg'!G1168</f>
        <v>8.7179300000000008</v>
      </c>
      <c r="I1168" s="2">
        <f>'Moving Avg'!H1168</f>
        <v>8.7620854999999924</v>
      </c>
      <c r="J1168" s="17" t="str">
        <f>OBV!F1168</f>
        <v>BEARISH</v>
      </c>
      <c r="K1168" s="17" t="str">
        <f>OBV!G1168</f>
        <v>NEUTRAL</v>
      </c>
      <c r="L1168" s="17" t="str">
        <f>OBV!H1168</f>
        <v>CONFIRMED BEARISH</v>
      </c>
    </row>
    <row r="1169" spans="1:12" ht="13.5" x14ac:dyDescent="0.25">
      <c r="A1169" s="3">
        <f>RSI!A1169</f>
        <v>43713</v>
      </c>
      <c r="B1169" s="2">
        <f>RSI!B1169</f>
        <v>8.3324999999999996</v>
      </c>
      <c r="C1169" s="2">
        <f>RSI!I1169</f>
        <v>16.541161202215505</v>
      </c>
      <c r="D1169" s="2">
        <f>MACD!E1169</f>
        <v>0.10767375520331868</v>
      </c>
      <c r="E1169" s="2">
        <f>MACD!F1169</f>
        <v>5.8521222887409283E-2</v>
      </c>
      <c r="F1169" s="2">
        <f>'Moving Avg'!D1169</f>
        <v>8.4251000000000005</v>
      </c>
      <c r="G1169" s="2">
        <f>'Moving Avg'!F1169</f>
        <v>8.6334049999999998</v>
      </c>
      <c r="H1169" s="2">
        <f>'Moving Avg'!G1169</f>
        <v>8.7077559999999981</v>
      </c>
      <c r="I1169" s="2">
        <f>'Moving Avg'!H1169</f>
        <v>8.7590249999999923</v>
      </c>
      <c r="J1169" s="17" t="str">
        <f>OBV!F1169</f>
        <v>BEARISH</v>
      </c>
      <c r="K1169" s="17" t="str">
        <f>OBV!G1169</f>
        <v>NEUTRAL</v>
      </c>
      <c r="L1169" s="17" t="str">
        <f>OBV!H1169</f>
        <v>CONFIRMED BEARISH</v>
      </c>
    </row>
    <row r="1170" spans="1:12" ht="13.5" x14ac:dyDescent="0.25">
      <c r="A1170" s="3">
        <f>RSI!A1170</f>
        <v>43714</v>
      </c>
      <c r="B1170" s="2">
        <f>RSI!B1170</f>
        <v>8.2295999999999996</v>
      </c>
      <c r="C1170" s="2">
        <f>RSI!I1170</f>
        <v>13.33832980762574</v>
      </c>
      <c r="D1170" s="2">
        <f>MACD!E1170</f>
        <v>0.12977904001798279</v>
      </c>
      <c r="E1170" s="2">
        <f>MACD!F1170</f>
        <v>7.2772786313523991E-2</v>
      </c>
      <c r="F1170" s="2">
        <f>'Moving Avg'!D1170</f>
        <v>8.3622200000000007</v>
      </c>
      <c r="G1170" s="2">
        <f>'Moving Avg'!F1170</f>
        <v>8.6082550000000015</v>
      </c>
      <c r="H1170" s="2">
        <f>'Moving Avg'!G1170</f>
        <v>8.6957539999999991</v>
      </c>
      <c r="I1170" s="2">
        <f>'Moving Avg'!H1170</f>
        <v>8.7555619999999905</v>
      </c>
      <c r="J1170" s="17" t="str">
        <f>OBV!F1170</f>
        <v>BEARISH</v>
      </c>
      <c r="K1170" s="17" t="str">
        <f>OBV!G1170</f>
        <v>NEUTRAL</v>
      </c>
      <c r="L1170" s="17" t="str">
        <f>OBV!H1170</f>
        <v>CONFIRMED BEARISH</v>
      </c>
    </row>
    <row r="1171" spans="1:12" ht="13.5" x14ac:dyDescent="0.25">
      <c r="A1171" s="3">
        <f>RSI!A1171</f>
        <v>43717</v>
      </c>
      <c r="B1171" s="2">
        <f>RSI!B1171</f>
        <v>8.2295999999999996</v>
      </c>
      <c r="C1171" s="2">
        <f>RSI!I1171</f>
        <v>13.33832980762574</v>
      </c>
      <c r="D1171" s="2">
        <f>MACD!E1171</f>
        <v>0.1516412541603227</v>
      </c>
      <c r="E1171" s="2">
        <f>MACD!F1171</f>
        <v>8.8546479882883736E-2</v>
      </c>
      <c r="F1171" s="2">
        <f>'Moving Avg'!D1171</f>
        <v>8.3233399999999982</v>
      </c>
      <c r="G1171" s="2">
        <f>'Moving Avg'!F1171</f>
        <v>8.5836799999999993</v>
      </c>
      <c r="H1171" s="2">
        <f>'Moving Avg'!G1171</f>
        <v>8.6854659999999999</v>
      </c>
      <c r="I1171" s="2">
        <f>'Moving Avg'!H1171</f>
        <v>8.7525184999999901</v>
      </c>
      <c r="J1171" s="17" t="str">
        <f>OBV!F1171</f>
        <v>BEARISH</v>
      </c>
      <c r="K1171" s="17" t="str">
        <f>OBV!G1171</f>
        <v>NEUTRAL</v>
      </c>
      <c r="L1171" s="17" t="str">
        <f>OBV!H1171</f>
        <v>CONFIRMED BEARISH</v>
      </c>
    </row>
    <row r="1172" spans="1:12" ht="13.5" x14ac:dyDescent="0.25">
      <c r="A1172" s="3">
        <f>RSI!A1172</f>
        <v>43718</v>
      </c>
      <c r="B1172" s="2">
        <f>RSI!B1172</f>
        <v>8.2295999999999996</v>
      </c>
      <c r="C1172" s="2">
        <f>RSI!I1172</f>
        <v>13.33832980762574</v>
      </c>
      <c r="D1172" s="2">
        <f>MACD!E1172</f>
        <v>0.16346730507913243</v>
      </c>
      <c r="E1172" s="2">
        <f>MACD!F1172</f>
        <v>0.10353064492213347</v>
      </c>
      <c r="F1172" s="2">
        <f>'Moving Avg'!D1172</f>
        <v>8.2867599999999975</v>
      </c>
      <c r="G1172" s="2">
        <f>'Moving Avg'!F1172</f>
        <v>8.5591049999999989</v>
      </c>
      <c r="H1172" s="2">
        <f>'Moving Avg'!G1172</f>
        <v>8.6782640000000004</v>
      </c>
      <c r="I1172" s="2">
        <f>'Moving Avg'!H1172</f>
        <v>8.7498104999999899</v>
      </c>
      <c r="J1172" s="17" t="str">
        <f>OBV!F1172</f>
        <v>BEARISH</v>
      </c>
      <c r="K1172" s="17" t="str">
        <f>OBV!G1172</f>
        <v>NEUTRAL</v>
      </c>
      <c r="L1172" s="17" t="str">
        <f>OBV!H1172</f>
        <v>CONFIRMED BEARISH</v>
      </c>
    </row>
    <row r="1173" spans="1:12" ht="13.5" x14ac:dyDescent="0.25">
      <c r="A1173" s="3">
        <f>RSI!A1173</f>
        <v>43719</v>
      </c>
      <c r="B1173" s="2">
        <f>RSI!B1173</f>
        <v>8.4068000000000005</v>
      </c>
      <c r="C1173" s="2">
        <f>RSI!I1173</f>
        <v>38.818014213281145</v>
      </c>
      <c r="D1173" s="2">
        <f>MACD!E1173</f>
        <v>0.16670347255023188</v>
      </c>
      <c r="E1173" s="2">
        <f>MACD!F1173</f>
        <v>0.11616521044775316</v>
      </c>
      <c r="F1173" s="2">
        <f>'Moving Avg'!D1173</f>
        <v>8.2856199999999998</v>
      </c>
      <c r="G1173" s="2">
        <f>'Moving Avg'!F1173</f>
        <v>8.5422449999999994</v>
      </c>
      <c r="H1173" s="2">
        <f>'Moving Avg'!G1173</f>
        <v>8.6722059999999992</v>
      </c>
      <c r="I1173" s="2">
        <f>'Moving Avg'!H1173</f>
        <v>8.748100499999989</v>
      </c>
      <c r="J1173" s="17" t="str">
        <f>OBV!F1173</f>
        <v>BEARISH</v>
      </c>
      <c r="K1173" s="17" t="str">
        <f>OBV!G1173</f>
        <v>NEUTRAL</v>
      </c>
      <c r="L1173" s="17" t="str">
        <f>OBV!H1173</f>
        <v>CONFIRMED BEARISH</v>
      </c>
    </row>
    <row r="1174" spans="1:12" ht="13.5" x14ac:dyDescent="0.25">
      <c r="A1174" s="3">
        <f>RSI!A1174</f>
        <v>43720</v>
      </c>
      <c r="B1174" s="2">
        <f>RSI!B1174</f>
        <v>8.3324999999999996</v>
      </c>
      <c r="C1174" s="2">
        <f>RSI!I1174</f>
        <v>34.26843676196502</v>
      </c>
      <c r="D1174" s="2">
        <f>MACD!E1174</f>
        <v>0.17130897729197336</v>
      </c>
      <c r="E1174" s="2">
        <f>MACD!F1174</f>
        <v>0.1271939638165972</v>
      </c>
      <c r="F1174" s="2">
        <f>'Moving Avg'!D1174</f>
        <v>8.2856199999999998</v>
      </c>
      <c r="G1174" s="2">
        <f>'Moving Avg'!F1174</f>
        <v>8.5216700000000003</v>
      </c>
      <c r="H1174" s="2">
        <f>'Moving Avg'!G1174</f>
        <v>8.6622619999999984</v>
      </c>
      <c r="I1174" s="2">
        <f>'Moving Avg'!H1174</f>
        <v>8.7459069999999901</v>
      </c>
      <c r="J1174" s="17" t="str">
        <f>OBV!F1174</f>
        <v>BEARISH</v>
      </c>
      <c r="K1174" s="17" t="str">
        <f>OBV!G1174</f>
        <v>NEUTRAL</v>
      </c>
      <c r="L1174" s="17" t="str">
        <f>OBV!H1174</f>
        <v>NEUTRAL</v>
      </c>
    </row>
    <row r="1175" spans="1:12" ht="13.5" x14ac:dyDescent="0.25">
      <c r="A1175" s="3">
        <f>RSI!A1175</f>
        <v>43721</v>
      </c>
      <c r="B1175" s="2">
        <f>RSI!B1175</f>
        <v>8.3154000000000003</v>
      </c>
      <c r="C1175" s="2">
        <f>RSI!I1175</f>
        <v>33.301077024178667</v>
      </c>
      <c r="D1175" s="2">
        <f>MACD!E1175</f>
        <v>0.16443398553929889</v>
      </c>
      <c r="E1175" s="2">
        <f>MACD!F1175</f>
        <v>0.13464196816113755</v>
      </c>
      <c r="F1175" s="2">
        <f>'Moving Avg'!D1175</f>
        <v>8.3027799999999985</v>
      </c>
      <c r="G1175" s="2">
        <f>'Moving Avg'!F1175</f>
        <v>8.5008099999999995</v>
      </c>
      <c r="H1175" s="2">
        <f>'Moving Avg'!G1175</f>
        <v>8.6525479999999995</v>
      </c>
      <c r="I1175" s="2">
        <f>'Moving Avg'!H1175</f>
        <v>8.7438519999999897</v>
      </c>
      <c r="J1175" s="17" t="str">
        <f>OBV!F1175</f>
        <v>BULLISH</v>
      </c>
      <c r="K1175" s="17" t="str">
        <f>OBV!G1175</f>
        <v>NEUTRAL</v>
      </c>
      <c r="L1175" s="17" t="str">
        <f>OBV!H1175</f>
        <v>CONFIRMED BULLISH</v>
      </c>
    </row>
    <row r="1176" spans="1:12" ht="13.5" x14ac:dyDescent="0.25">
      <c r="A1176" s="3">
        <f>RSI!A1176</f>
        <v>43724</v>
      </c>
      <c r="B1176" s="2">
        <f>RSI!B1176</f>
        <v>8.2867999999999995</v>
      </c>
      <c r="C1176" s="2">
        <f>RSI!I1176</f>
        <v>31.689808458123622</v>
      </c>
      <c r="D1176" s="2">
        <f>MACD!E1176</f>
        <v>0.14343581267849359</v>
      </c>
      <c r="E1176" s="2">
        <f>MACD!F1176</f>
        <v>0.13640073706460876</v>
      </c>
      <c r="F1176" s="2">
        <f>'Moving Avg'!D1176</f>
        <v>8.3142200000000006</v>
      </c>
      <c r="G1176" s="2">
        <f>'Moving Avg'!F1176</f>
        <v>8.4785199999999996</v>
      </c>
      <c r="H1176" s="2">
        <f>'Moving Avg'!G1176</f>
        <v>8.6405459999999987</v>
      </c>
      <c r="I1176" s="2">
        <f>'Moving Avg'!H1176</f>
        <v>8.7408144999999919</v>
      </c>
      <c r="J1176" s="17" t="str">
        <f>OBV!F1176</f>
        <v>BULLISH</v>
      </c>
      <c r="K1176" s="17" t="str">
        <f>OBV!G1176</f>
        <v>NEUTRAL</v>
      </c>
      <c r="L1176" s="17" t="str">
        <f>OBV!H1176</f>
        <v>CONFIRMED BULLISH</v>
      </c>
    </row>
    <row r="1177" spans="1:12" ht="13.5" x14ac:dyDescent="0.25">
      <c r="A1177" s="3">
        <f>RSI!A1177</f>
        <v>43725</v>
      </c>
      <c r="B1177" s="2">
        <f>RSI!B1177</f>
        <v>8.2867999999999995</v>
      </c>
      <c r="C1177" s="2">
        <f>RSI!I1177</f>
        <v>31.689808458123622</v>
      </c>
      <c r="D1177" s="2">
        <f>MACD!E1177</f>
        <v>0.12514395858323368</v>
      </c>
      <c r="E1177" s="2">
        <f>MACD!F1177</f>
        <v>0.13414938136833376</v>
      </c>
      <c r="F1177" s="2">
        <f>'Moving Avg'!D1177</f>
        <v>8.3256599999999992</v>
      </c>
      <c r="G1177" s="2">
        <f>'Moving Avg'!F1177</f>
        <v>8.4568049999999992</v>
      </c>
      <c r="H1177" s="2">
        <f>'Moving Avg'!G1177</f>
        <v>8.6288879999999999</v>
      </c>
      <c r="I1177" s="2">
        <f>'Moving Avg'!H1177</f>
        <v>8.7377769999999906</v>
      </c>
      <c r="J1177" s="17" t="str">
        <f>OBV!F1177</f>
        <v>BULLISH</v>
      </c>
      <c r="K1177" s="17" t="str">
        <f>OBV!G1177</f>
        <v>NEUTRAL</v>
      </c>
      <c r="L1177" s="17" t="str">
        <f>OBV!H1177</f>
        <v>CONFIRMED BULLISH</v>
      </c>
    </row>
    <row r="1178" spans="1:12" ht="13.5" x14ac:dyDescent="0.25">
      <c r="A1178" s="3">
        <f>RSI!A1178</f>
        <v>43726</v>
      </c>
      <c r="B1178" s="2">
        <f>RSI!B1178</f>
        <v>8.1724999999999994</v>
      </c>
      <c r="C1178" s="2">
        <f>RSI!I1178</f>
        <v>25.884787162621038</v>
      </c>
      <c r="D1178" s="2">
        <f>MACD!E1178</f>
        <v>0.11928573718571478</v>
      </c>
      <c r="E1178" s="2">
        <f>MACD!F1178</f>
        <v>0.13117665253180999</v>
      </c>
      <c r="F1178" s="2">
        <f>'Moving Avg'!D1178</f>
        <v>8.2788000000000004</v>
      </c>
      <c r="G1178" s="2">
        <f>'Moving Avg'!F1178</f>
        <v>8.4293749999999985</v>
      </c>
      <c r="H1178" s="2">
        <f>'Moving Avg'!G1178</f>
        <v>8.6163159999999994</v>
      </c>
      <c r="I1178" s="2">
        <f>'Moving Avg'!H1178</f>
        <v>8.7341959999999901</v>
      </c>
      <c r="J1178" s="17" t="str">
        <f>OBV!F1178</f>
        <v>BEARISH</v>
      </c>
      <c r="K1178" s="17" t="str">
        <f>OBV!G1178</f>
        <v>NEUTRAL</v>
      </c>
      <c r="L1178" s="17" t="str">
        <f>OBV!H1178</f>
        <v>CONFIRMED BEARISH</v>
      </c>
    </row>
    <row r="1179" spans="1:12" ht="13.5" x14ac:dyDescent="0.25">
      <c r="A1179" s="3">
        <f>RSI!A1179</f>
        <v>43727</v>
      </c>
      <c r="B1179" s="2">
        <f>RSI!B1179</f>
        <v>8.1439000000000004</v>
      </c>
      <c r="C1179" s="2">
        <f>RSI!I1179</f>
        <v>24.667177333787862</v>
      </c>
      <c r="D1179" s="2">
        <f>MACD!E1179</f>
        <v>0.10588244991203943</v>
      </c>
      <c r="E1179" s="2">
        <f>MACD!F1179</f>
        <v>0.12611781200785588</v>
      </c>
      <c r="F1179" s="2">
        <f>'Moving Avg'!D1179</f>
        <v>8.2410800000000002</v>
      </c>
      <c r="G1179" s="2">
        <f>'Moving Avg'!F1179</f>
        <v>8.4022300000000012</v>
      </c>
      <c r="H1179" s="2">
        <f>'Moving Avg'!G1179</f>
        <v>8.6032859999999989</v>
      </c>
      <c r="I1179" s="2">
        <f>'Moving Avg'!H1179</f>
        <v>8.73047199999999</v>
      </c>
      <c r="J1179" s="17" t="str">
        <f>OBV!F1179</f>
        <v>BEARISH</v>
      </c>
      <c r="K1179" s="17" t="str">
        <f>OBV!G1179</f>
        <v>NEUTRAL</v>
      </c>
      <c r="L1179" s="17" t="str">
        <f>OBV!H1179</f>
        <v>CONFIRMED BEARISH</v>
      </c>
    </row>
    <row r="1180" spans="1:12" ht="13.5" x14ac:dyDescent="0.25">
      <c r="A1180" s="3">
        <f>RSI!A1180</f>
        <v>43728</v>
      </c>
      <c r="B1180" s="2">
        <f>RSI!B1180</f>
        <v>8.1152999999999995</v>
      </c>
      <c r="C1180" s="2">
        <f>RSI!I1180</f>
        <v>23.477836567185676</v>
      </c>
      <c r="D1180" s="2">
        <f>MACD!E1180</f>
        <v>8.2611698345347762E-2</v>
      </c>
      <c r="E1180" s="2">
        <f>MACD!F1180</f>
        <v>0.11741658927535426</v>
      </c>
      <c r="F1180" s="2">
        <f>'Moving Avg'!D1180</f>
        <v>8.20106</v>
      </c>
      <c r="G1180" s="2">
        <f>'Moving Avg'!F1180</f>
        <v>8.373940000000001</v>
      </c>
      <c r="H1180" s="2">
        <f>'Moving Avg'!G1180</f>
        <v>8.5895699999999984</v>
      </c>
      <c r="I1180" s="2">
        <f>'Moving Avg'!H1180</f>
        <v>8.7262974999999905</v>
      </c>
      <c r="J1180" s="17" t="str">
        <f>OBV!F1180</f>
        <v>BEARISH</v>
      </c>
      <c r="K1180" s="17" t="str">
        <f>OBV!G1180</f>
        <v>NEUTRAL</v>
      </c>
      <c r="L1180" s="17" t="str">
        <f>OBV!H1180</f>
        <v>CONFIRMED BEARISH</v>
      </c>
    </row>
    <row r="1181" spans="1:12" ht="13.5" x14ac:dyDescent="0.25">
      <c r="A1181" s="3">
        <f>RSI!A1181</f>
        <v>43731</v>
      </c>
      <c r="B1181" s="2">
        <f>RSI!B1181</f>
        <v>7.9896000000000003</v>
      </c>
      <c r="C1181" s="2">
        <f>RSI!I1181</f>
        <v>19.115440544876236</v>
      </c>
      <c r="D1181" s="2">
        <f>MACD!E1181</f>
        <v>7.405185938744907E-2</v>
      </c>
      <c r="E1181" s="2">
        <f>MACD!F1181</f>
        <v>0.10874364329777322</v>
      </c>
      <c r="F1181" s="2">
        <f>'Moving Avg'!D1181</f>
        <v>8.1416199999999996</v>
      </c>
      <c r="G1181" s="2">
        <f>'Moving Avg'!F1181</f>
        <v>8.3390799999999992</v>
      </c>
      <c r="H1181" s="2">
        <f>'Moving Avg'!G1181</f>
        <v>8.5733399999999982</v>
      </c>
      <c r="I1181" s="2">
        <f>'Moving Avg'!H1181</f>
        <v>8.7216344999999897</v>
      </c>
      <c r="J1181" s="17" t="str">
        <f>OBV!F1181</f>
        <v>BEARISH</v>
      </c>
      <c r="K1181" s="17" t="str">
        <f>OBV!G1181</f>
        <v>NEUTRAL</v>
      </c>
      <c r="L1181" s="17" t="str">
        <f>OBV!H1181</f>
        <v>CONFIRMED BEARISH</v>
      </c>
    </row>
    <row r="1182" spans="1:12" ht="13.5" x14ac:dyDescent="0.25">
      <c r="A1182" s="3">
        <f>RSI!A1182</f>
        <v>43732</v>
      </c>
      <c r="B1182" s="2">
        <f>RSI!B1182</f>
        <v>7.8753000000000002</v>
      </c>
      <c r="C1182" s="2">
        <f>RSI!I1182</f>
        <v>16.172738941230278</v>
      </c>
      <c r="D1182" s="2">
        <f>MACD!E1182</f>
        <v>7.7703246421718219E-2</v>
      </c>
      <c r="E1182" s="2">
        <f>MACD!F1182</f>
        <v>0.10253556392256223</v>
      </c>
      <c r="F1182" s="2">
        <f>'Moving Avg'!D1182</f>
        <v>8.0593200000000014</v>
      </c>
      <c r="G1182" s="2">
        <f>'Moving Avg'!F1182</f>
        <v>8.301359999999999</v>
      </c>
      <c r="H1182" s="2">
        <f>'Moving Avg'!G1182</f>
        <v>8.554824</v>
      </c>
      <c r="I1182" s="2">
        <f>'Moving Avg'!H1182</f>
        <v>8.716539499999989</v>
      </c>
      <c r="J1182" s="17" t="str">
        <f>OBV!F1182</f>
        <v>BEARISH</v>
      </c>
      <c r="K1182" s="17" t="str">
        <f>OBV!G1182</f>
        <v>NEUTRAL</v>
      </c>
      <c r="L1182" s="17" t="str">
        <f>OBV!H1182</f>
        <v>CONFIRMED BEARISH</v>
      </c>
    </row>
    <row r="1183" spans="1:12" ht="13.5" x14ac:dyDescent="0.25">
      <c r="A1183" s="3">
        <f>RSI!A1183</f>
        <v>43733</v>
      </c>
      <c r="B1183" s="2">
        <f>RSI!B1183</f>
        <v>7.9725000000000001</v>
      </c>
      <c r="C1183" s="2">
        <f>RSI!I1183</f>
        <v>26.530663637717765</v>
      </c>
      <c r="D1183" s="2">
        <f>MACD!E1183</f>
        <v>0.10377765795658078</v>
      </c>
      <c r="E1183" s="2">
        <f>MACD!F1183</f>
        <v>0.10278398272936595</v>
      </c>
      <c r="F1183" s="2">
        <f>'Moving Avg'!D1183</f>
        <v>8.0193199999999987</v>
      </c>
      <c r="G1183" s="2">
        <f>'Moving Avg'!F1183</f>
        <v>8.2670700000000004</v>
      </c>
      <c r="H1183" s="2">
        <f>'Moving Avg'!G1183</f>
        <v>8.5388219999999997</v>
      </c>
      <c r="I1183" s="2">
        <f>'Moving Avg'!H1183</f>
        <v>8.7122104999999905</v>
      </c>
      <c r="J1183" s="17" t="str">
        <f>OBV!F1183</f>
        <v>BEARISH</v>
      </c>
      <c r="K1183" s="17" t="str">
        <f>OBV!G1183</f>
        <v>NEUTRAL</v>
      </c>
      <c r="L1183" s="17" t="str">
        <f>OBV!H1183</f>
        <v>CONFIRMED BEARISH</v>
      </c>
    </row>
    <row r="1184" spans="1:12" ht="13.5" x14ac:dyDescent="0.25">
      <c r="A1184" s="3">
        <f>RSI!A1184</f>
        <v>43734</v>
      </c>
      <c r="B1184" s="2">
        <f>RSI!B1184</f>
        <v>8.0868000000000002</v>
      </c>
      <c r="C1184" s="2">
        <f>RSI!I1184</f>
        <v>36.471456417186673</v>
      </c>
      <c r="D1184" s="2">
        <f>MACD!E1184</f>
        <v>0.10807552844165613</v>
      </c>
      <c r="E1184" s="2">
        <f>MACD!F1184</f>
        <v>0.10384229187182401</v>
      </c>
      <c r="F1184" s="2">
        <f>'Moving Avg'!D1184</f>
        <v>8.0079000000000011</v>
      </c>
      <c r="G1184" s="2">
        <f>'Moving Avg'!F1184</f>
        <v>8.2399250000000013</v>
      </c>
      <c r="H1184" s="2">
        <f>'Moving Avg'!G1184</f>
        <v>8.5256779999999992</v>
      </c>
      <c r="I1184" s="2">
        <f>'Moving Avg'!H1184</f>
        <v>8.7085929999999898</v>
      </c>
      <c r="J1184" s="17" t="str">
        <f>OBV!F1184</f>
        <v>BULLISH</v>
      </c>
      <c r="K1184" s="17" t="str">
        <f>OBV!G1184</f>
        <v>NEUTRAL</v>
      </c>
      <c r="L1184" s="17" t="str">
        <f>OBV!H1184</f>
        <v>BULLISH DIVERGENCE</v>
      </c>
    </row>
    <row r="1185" spans="1:12" ht="13.5" x14ac:dyDescent="0.25">
      <c r="A1185" s="3">
        <f>RSI!A1185</f>
        <v>43735</v>
      </c>
      <c r="B1185" s="2">
        <f>RSI!B1185</f>
        <v>8.1038999999999994</v>
      </c>
      <c r="C1185" s="2">
        <f>RSI!I1185</f>
        <v>37.826810030355979</v>
      </c>
      <c r="D1185" s="2">
        <f>MACD!E1185</f>
        <v>0.10911374003604024</v>
      </c>
      <c r="E1185" s="2">
        <f>MACD!F1185</f>
        <v>0.10489658150466727</v>
      </c>
      <c r="F1185" s="2">
        <f>'Moving Avg'!D1185</f>
        <v>8.0056200000000004</v>
      </c>
      <c r="G1185" s="2">
        <f>'Moving Avg'!F1185</f>
        <v>8.2179200000000012</v>
      </c>
      <c r="H1185" s="2">
        <f>'Moving Avg'!G1185</f>
        <v>8.5128759999999986</v>
      </c>
      <c r="I1185" s="2">
        <f>'Moving Avg'!H1185</f>
        <v>8.7046689999999902</v>
      </c>
      <c r="J1185" s="17" t="str">
        <f>OBV!F1185</f>
        <v>BULLISH</v>
      </c>
      <c r="K1185" s="17" t="str">
        <f>OBV!G1185</f>
        <v>NEUTRAL</v>
      </c>
      <c r="L1185" s="17" t="str">
        <f>OBV!H1185</f>
        <v>BULLISH DIVERGENCE</v>
      </c>
    </row>
    <row r="1186" spans="1:12" ht="13.5" x14ac:dyDescent="0.25">
      <c r="A1186" s="3">
        <f>RSI!A1186</f>
        <v>43738</v>
      </c>
      <c r="B1186" s="2">
        <f>RSI!B1186</f>
        <v>8.0581999999999994</v>
      </c>
      <c r="C1186" s="2">
        <f>RSI!I1186</f>
        <v>35.638504474546536</v>
      </c>
      <c r="D1186" s="2">
        <f>MACD!E1186</f>
        <v>0.11007913384889356</v>
      </c>
      <c r="E1186" s="2">
        <f>MACD!F1186</f>
        <v>0.10593309197351254</v>
      </c>
      <c r="F1186" s="2">
        <f>'Moving Avg'!D1186</f>
        <v>8.0193399999999997</v>
      </c>
      <c r="G1186" s="2">
        <f>'Moving Avg'!F1186</f>
        <v>8.1996300000000009</v>
      </c>
      <c r="H1186" s="2">
        <f>'Moving Avg'!G1186</f>
        <v>8.5001879999999996</v>
      </c>
      <c r="I1186" s="2">
        <f>'Moving Avg'!H1186</f>
        <v>8.7010479999999912</v>
      </c>
      <c r="J1186" s="17" t="str">
        <f>OBV!F1186</f>
        <v>BULLISH</v>
      </c>
      <c r="K1186" s="17" t="str">
        <f>OBV!G1186</f>
        <v>NEUTRAL</v>
      </c>
      <c r="L1186" s="17" t="str">
        <f>OBV!H1186</f>
        <v>CONFIRMED BULLISH</v>
      </c>
    </row>
    <row r="1187" spans="1:12" ht="13.5" x14ac:dyDescent="0.25">
      <c r="A1187" s="3">
        <f>RSI!A1187</f>
        <v>43739</v>
      </c>
      <c r="B1187" s="2">
        <f>RSI!B1187</f>
        <v>8.1439000000000004</v>
      </c>
      <c r="C1187" s="2">
        <f>RSI!I1187</f>
        <v>42.371313151314475</v>
      </c>
      <c r="D1187" s="2">
        <f>MACD!E1187</f>
        <v>0.10583801351595667</v>
      </c>
      <c r="E1187" s="2">
        <f>MACD!F1187</f>
        <v>0.10591407628200138</v>
      </c>
      <c r="F1187" s="2">
        <f>'Moving Avg'!D1187</f>
        <v>8.0730600000000017</v>
      </c>
      <c r="G1187" s="2">
        <f>'Moving Avg'!F1187</f>
        <v>8.1862000000000013</v>
      </c>
      <c r="H1187" s="2">
        <f>'Moving Avg'!G1187</f>
        <v>8.4881860000000007</v>
      </c>
      <c r="I1187" s="2">
        <f>'Moving Avg'!H1187</f>
        <v>8.6981354999999905</v>
      </c>
      <c r="J1187" s="17" t="str">
        <f>OBV!F1187</f>
        <v>BULLISH</v>
      </c>
      <c r="K1187" s="17" t="str">
        <f>OBV!G1187</f>
        <v>NEUTRAL</v>
      </c>
      <c r="L1187" s="17" t="str">
        <f>OBV!H1187</f>
        <v>CONFIRMED BULLISH</v>
      </c>
    </row>
    <row r="1188" spans="1:12" ht="13.5" x14ac:dyDescent="0.25">
      <c r="A1188" s="3">
        <f>RSI!A1188</f>
        <v>43740</v>
      </c>
      <c r="B1188" s="2">
        <f>RSI!B1188</f>
        <v>8.1381999999999994</v>
      </c>
      <c r="C1188" s="2">
        <f>RSI!I1188</f>
        <v>42.05619109554938</v>
      </c>
      <c r="D1188" s="2">
        <f>MACD!E1188</f>
        <v>8.5775164098231826E-2</v>
      </c>
      <c r="E1188" s="2">
        <f>MACD!F1188</f>
        <v>0.10188629384524747</v>
      </c>
      <c r="F1188" s="2">
        <f>'Moving Avg'!D1188</f>
        <v>8.1061999999999994</v>
      </c>
      <c r="G1188" s="2">
        <f>'Moving Avg'!F1188</f>
        <v>8.172485</v>
      </c>
      <c r="H1188" s="2">
        <f>'Moving Avg'!G1188</f>
        <v>8.4772139999999983</v>
      </c>
      <c r="I1188" s="2">
        <f>'Moving Avg'!H1188</f>
        <v>8.6951944999999906</v>
      </c>
      <c r="J1188" s="17" t="str">
        <f>OBV!F1188</f>
        <v>BULLISH</v>
      </c>
      <c r="K1188" s="17" t="str">
        <f>OBV!G1188</f>
        <v>NEUTRAL</v>
      </c>
      <c r="L1188" s="17" t="str">
        <f>OBV!H1188</f>
        <v>CONFIRMED BULLISH</v>
      </c>
    </row>
    <row r="1189" spans="1:12" ht="13.5" x14ac:dyDescent="0.25">
      <c r="A1189" s="3">
        <f>RSI!A1189</f>
        <v>43741</v>
      </c>
      <c r="B1189" s="2">
        <f>RSI!B1189</f>
        <v>8.1381999999999994</v>
      </c>
      <c r="C1189" s="2">
        <f>RSI!I1189</f>
        <v>42.056191095549387</v>
      </c>
      <c r="D1189" s="2">
        <f>MACD!E1189</f>
        <v>6.5069795875247749E-2</v>
      </c>
      <c r="E1189" s="2">
        <f>MACD!F1189</f>
        <v>9.4522994251247536E-2</v>
      </c>
      <c r="F1189" s="2">
        <f>'Moving Avg'!D1189</f>
        <v>8.1164799999999993</v>
      </c>
      <c r="G1189" s="2">
        <f>'Moving Avg'!F1189</f>
        <v>8.1627700000000001</v>
      </c>
      <c r="H1189" s="2">
        <f>'Moving Avg'!G1189</f>
        <v>8.4650979999999976</v>
      </c>
      <c r="I1189" s="2">
        <f>'Moving Avg'!H1189</f>
        <v>8.6922254999999904</v>
      </c>
      <c r="J1189" s="17" t="str">
        <f>OBV!F1189</f>
        <v>BULLISH</v>
      </c>
      <c r="K1189" s="17" t="str">
        <f>OBV!G1189</f>
        <v>NEUTRAL</v>
      </c>
      <c r="L1189" s="17" t="str">
        <f>OBV!H1189</f>
        <v>CONFIRMED BULLISH</v>
      </c>
    </row>
    <row r="1190" spans="1:12" ht="13.5" x14ac:dyDescent="0.25">
      <c r="A1190" s="3">
        <f>RSI!A1190</f>
        <v>43742</v>
      </c>
      <c r="B1190" s="2">
        <f>RSI!B1190</f>
        <v>8.1152999999999995</v>
      </c>
      <c r="C1190" s="2">
        <f>RSI!I1190</f>
        <v>40.647641252078749</v>
      </c>
      <c r="D1190" s="2">
        <f>MACD!E1190</f>
        <v>4.5467358710512329E-2</v>
      </c>
      <c r="E1190" s="2">
        <f>MACD!F1190</f>
        <v>8.47118671431005E-2</v>
      </c>
      <c r="F1190" s="2">
        <f>'Moving Avg'!D1190</f>
        <v>8.1187599999999982</v>
      </c>
      <c r="G1190" s="2">
        <f>'Moving Avg'!F1190</f>
        <v>8.1570549999999997</v>
      </c>
      <c r="H1190" s="2">
        <f>'Moving Avg'!G1190</f>
        <v>8.4525239999999968</v>
      </c>
      <c r="I1190" s="2">
        <f>'Moving Avg'!H1190</f>
        <v>8.6894494999999896</v>
      </c>
      <c r="J1190" s="17" t="str">
        <f>OBV!F1190</f>
        <v>BEARISH</v>
      </c>
      <c r="K1190" s="17" t="str">
        <f>OBV!G1190</f>
        <v>NEUTRAL</v>
      </c>
      <c r="L1190" s="17" t="str">
        <f>OBV!H1190</f>
        <v>BEARISH DIVERGENCE</v>
      </c>
    </row>
    <row r="1191" spans="1:12" ht="13.5" x14ac:dyDescent="0.25">
      <c r="A1191" s="3">
        <f>RSI!A1191</f>
        <v>43745</v>
      </c>
      <c r="B1191" s="2">
        <f>RSI!B1191</f>
        <v>8.0868000000000002</v>
      </c>
      <c r="C1191" s="2">
        <f>RSI!I1191</f>
        <v>38.90141027042565</v>
      </c>
      <c r="D1191" s="2">
        <f>MACD!E1191</f>
        <v>1.2363826929476573E-2</v>
      </c>
      <c r="E1191" s="2">
        <f>MACD!F1191</f>
        <v>7.0242259100375723E-2</v>
      </c>
      <c r="F1191" s="2">
        <f>'Moving Avg'!D1191</f>
        <v>8.1244800000000001</v>
      </c>
      <c r="G1191" s="2">
        <f>'Moving Avg'!F1191</f>
        <v>8.149915</v>
      </c>
      <c r="H1191" s="2">
        <f>'Moving Avg'!G1191</f>
        <v>8.4393799999999981</v>
      </c>
      <c r="I1191" s="2">
        <f>'Moving Avg'!H1191</f>
        <v>8.6863909999999898</v>
      </c>
      <c r="J1191" s="17" t="str">
        <f>OBV!F1191</f>
        <v>BEARISH</v>
      </c>
      <c r="K1191" s="17" t="str">
        <f>OBV!G1191</f>
        <v>NEUTRAL</v>
      </c>
      <c r="L1191" s="17" t="str">
        <f>OBV!H1191</f>
        <v>BEARISH DIVERGENCE</v>
      </c>
    </row>
    <row r="1192" spans="1:12" ht="13.5" x14ac:dyDescent="0.25">
      <c r="A1192" s="3">
        <f>RSI!A1192</f>
        <v>43746</v>
      </c>
      <c r="B1192" s="2">
        <f>RSI!B1192</f>
        <v>8.0525000000000002</v>
      </c>
      <c r="C1192" s="2">
        <f>RSI!I1192</f>
        <v>36.849618517246178</v>
      </c>
      <c r="D1192" s="2">
        <f>MACD!E1192</f>
        <v>-2.9864453832640692E-2</v>
      </c>
      <c r="E1192" s="2">
        <f>MACD!F1192</f>
        <v>5.0220916513772439E-2</v>
      </c>
      <c r="F1192" s="2">
        <f>'Moving Avg'!D1192</f>
        <v>8.1061999999999994</v>
      </c>
      <c r="G1192" s="2">
        <f>'Moving Avg'!F1192</f>
        <v>8.1410599999999995</v>
      </c>
      <c r="H1192" s="2">
        <f>'Moving Avg'!G1192</f>
        <v>8.4255499999999977</v>
      </c>
      <c r="I1192" s="2">
        <f>'Moving Avg'!H1192</f>
        <v>8.6833009999999913</v>
      </c>
      <c r="J1192" s="17" t="str">
        <f>OBV!F1192</f>
        <v>BEARISH</v>
      </c>
      <c r="K1192" s="17" t="str">
        <f>OBV!G1192</f>
        <v>NEUTRAL</v>
      </c>
      <c r="L1192" s="17" t="str">
        <f>OBV!H1192</f>
        <v>CONFIRMED BEARISH</v>
      </c>
    </row>
    <row r="1193" spans="1:12" ht="13.5" x14ac:dyDescent="0.25">
      <c r="A1193" s="3">
        <f>RSI!A1193</f>
        <v>43747</v>
      </c>
      <c r="B1193" s="2">
        <f>RSI!B1193</f>
        <v>8.0296000000000003</v>
      </c>
      <c r="C1193" s="2">
        <f>RSI!I1193</f>
        <v>35.503255547924425</v>
      </c>
      <c r="D1193" s="2">
        <f>MACD!E1193</f>
        <v>-4.7978184300593085E-2</v>
      </c>
      <c r="E1193" s="2">
        <f>MACD!F1193</f>
        <v>3.0581096350899332E-2</v>
      </c>
      <c r="F1193" s="2">
        <f>'Moving Avg'!D1193</f>
        <v>8.084480000000001</v>
      </c>
      <c r="G1193" s="2">
        <f>'Moving Avg'!F1193</f>
        <v>8.1221999999999994</v>
      </c>
      <c r="H1193" s="2">
        <f>'Moving Avg'!G1193</f>
        <v>8.4112620000000007</v>
      </c>
      <c r="I1193" s="2">
        <f>'Moving Avg'!H1193</f>
        <v>8.6795369999999927</v>
      </c>
      <c r="J1193" s="17" t="str">
        <f>OBV!F1193</f>
        <v>BEARISH</v>
      </c>
      <c r="K1193" s="17" t="str">
        <f>OBV!G1193</f>
        <v>NEUTRAL</v>
      </c>
      <c r="L1193" s="17" t="str">
        <f>OBV!H1193</f>
        <v>CONFIRMED BEARISH</v>
      </c>
    </row>
    <row r="1194" spans="1:12" ht="13.5" x14ac:dyDescent="0.25">
      <c r="A1194" s="3">
        <f>RSI!A1194</f>
        <v>43748</v>
      </c>
      <c r="B1194" s="2">
        <f>RSI!B1194</f>
        <v>8.0296000000000003</v>
      </c>
      <c r="C1194" s="2">
        <f>RSI!I1194</f>
        <v>35.503255547924425</v>
      </c>
      <c r="D1194" s="2">
        <f>MACD!E1194</f>
        <v>-4.4689190401687284E-2</v>
      </c>
      <c r="E1194" s="2">
        <f>MACD!F1194</f>
        <v>1.5527039000382012E-2</v>
      </c>
      <c r="F1194" s="2">
        <f>'Moving Avg'!D1194</f>
        <v>8.0627600000000008</v>
      </c>
      <c r="G1194" s="2">
        <f>'Moving Avg'!F1194</f>
        <v>8.107054999999999</v>
      </c>
      <c r="H1194" s="2">
        <f>'Moving Avg'!G1194</f>
        <v>8.3975460000000002</v>
      </c>
      <c r="I1194" s="2">
        <f>'Moving Avg'!H1194</f>
        <v>8.6757729999999906</v>
      </c>
      <c r="J1194" s="17" t="str">
        <f>OBV!F1194</f>
        <v>BEARISH</v>
      </c>
      <c r="K1194" s="17" t="str">
        <f>OBV!G1194</f>
        <v>NEUTRAL</v>
      </c>
      <c r="L1194" s="17" t="str">
        <f>OBV!H1194</f>
        <v>CONFIRMED BEARISH</v>
      </c>
    </row>
    <row r="1195" spans="1:12" ht="13.5" x14ac:dyDescent="0.25">
      <c r="A1195" s="3">
        <f>RSI!A1195</f>
        <v>43749</v>
      </c>
      <c r="B1195" s="2">
        <f>RSI!B1195</f>
        <v>8.0009999999999994</v>
      </c>
      <c r="C1195" s="2">
        <f>RSI!I1195</f>
        <v>33.718817732043931</v>
      </c>
      <c r="D1195" s="2">
        <f>MACD!E1195</f>
        <v>-3.6201925205661567E-2</v>
      </c>
      <c r="E1195" s="2">
        <f>MACD!F1195</f>
        <v>5.1812461591732957E-3</v>
      </c>
      <c r="F1195" s="2">
        <f>'Moving Avg'!D1195</f>
        <v>8.0398999999999994</v>
      </c>
      <c r="G1195" s="2">
        <f>'Moving Avg'!F1195</f>
        <v>8.0913349999999991</v>
      </c>
      <c r="H1195" s="2">
        <f>'Moving Avg'!G1195</f>
        <v>8.3832579999999979</v>
      </c>
      <c r="I1195" s="2">
        <f>'Moving Avg'!H1195</f>
        <v>8.6724254999999921</v>
      </c>
      <c r="J1195" s="17" t="str">
        <f>OBV!F1195</f>
        <v>BEARISH</v>
      </c>
      <c r="K1195" s="17" t="str">
        <f>OBV!G1195</f>
        <v>NEUTRAL</v>
      </c>
      <c r="L1195" s="17" t="str">
        <f>OBV!H1195</f>
        <v>CONFIRMED BEARISH</v>
      </c>
    </row>
    <row r="1196" spans="1:12" ht="13.5" x14ac:dyDescent="0.25">
      <c r="A1196" s="3">
        <f>RSI!A1196</f>
        <v>43752</v>
      </c>
      <c r="B1196" s="2">
        <f>RSI!B1196</f>
        <v>8.0525000000000002</v>
      </c>
      <c r="C1196" s="2">
        <f>RSI!I1196</f>
        <v>39.605326025912944</v>
      </c>
      <c r="D1196" s="2">
        <f>MACD!E1196</f>
        <v>-3.881273537737151E-2</v>
      </c>
      <c r="E1196" s="2">
        <f>MACD!F1196</f>
        <v>-3.617550148135665E-3</v>
      </c>
      <c r="F1196" s="2">
        <f>'Moving Avg'!D1196</f>
        <v>8.0330399999999997</v>
      </c>
      <c r="G1196" s="2">
        <f>'Moving Avg'!F1196</f>
        <v>8.0796200000000002</v>
      </c>
      <c r="H1196" s="2">
        <f>'Moving Avg'!G1196</f>
        <v>8.369428000000001</v>
      </c>
      <c r="I1196" s="2">
        <f>'Moving Avg'!H1196</f>
        <v>8.6690559999999941</v>
      </c>
      <c r="J1196" s="17" t="str">
        <f>OBV!F1196</f>
        <v>BEARISH</v>
      </c>
      <c r="K1196" s="17" t="str">
        <f>OBV!G1196</f>
        <v>NEUTRAL</v>
      </c>
      <c r="L1196" s="17" t="str">
        <f>OBV!H1196</f>
        <v>CONFIRMED BEARISH</v>
      </c>
    </row>
    <row r="1197" spans="1:12" ht="13.5" x14ac:dyDescent="0.25">
      <c r="A1197" s="3">
        <f>RSI!A1197</f>
        <v>43754</v>
      </c>
      <c r="B1197" s="2">
        <f>RSI!B1197</f>
        <v>8.0868000000000002</v>
      </c>
      <c r="C1197" s="2">
        <f>RSI!I1197</f>
        <v>43.222076864059758</v>
      </c>
      <c r="D1197" s="2">
        <f>MACD!E1197</f>
        <v>-2.970709963865481E-2</v>
      </c>
      <c r="E1197" s="2">
        <f>MACD!F1197</f>
        <v>-8.8354600462394947E-3</v>
      </c>
      <c r="F1197" s="2">
        <f>'Moving Avg'!D1197</f>
        <v>8.0398999999999994</v>
      </c>
      <c r="G1197" s="2">
        <f>'Moving Avg'!F1197</f>
        <v>8.0696200000000005</v>
      </c>
      <c r="H1197" s="2">
        <f>'Moving Avg'!G1197</f>
        <v>8.3562839999999987</v>
      </c>
      <c r="I1197" s="2">
        <f>'Moving Avg'!H1197</f>
        <v>8.6661374999999925</v>
      </c>
      <c r="J1197" s="17" t="str">
        <f>OBV!F1197</f>
        <v>BEARISH</v>
      </c>
      <c r="K1197" s="17" t="str">
        <f>OBV!G1197</f>
        <v>NEUTRAL</v>
      </c>
      <c r="L1197" s="17" t="str">
        <f>OBV!H1197</f>
        <v>BEARISH DIVERGENCE</v>
      </c>
    </row>
    <row r="1198" spans="1:12" ht="13.5" x14ac:dyDescent="0.25">
      <c r="A1198" s="3">
        <f>RSI!A1198</f>
        <v>43755</v>
      </c>
      <c r="B1198" s="2">
        <f>RSI!B1198</f>
        <v>8.0868000000000002</v>
      </c>
      <c r="C1198" s="2">
        <f>RSI!I1198</f>
        <v>43.222076864059758</v>
      </c>
      <c r="D1198" s="2">
        <f>MACD!E1198</f>
        <v>-2.2460722924403598E-2</v>
      </c>
      <c r="E1198" s="2">
        <f>MACD!F1198</f>
        <v>-1.1560512621872316E-2</v>
      </c>
      <c r="F1198" s="2">
        <f>'Moving Avg'!D1198</f>
        <v>8.0513399999999997</v>
      </c>
      <c r="G1198" s="2">
        <f>'Moving Avg'!F1198</f>
        <v>8.065335000000001</v>
      </c>
      <c r="H1198" s="2">
        <f>'Moving Avg'!G1198</f>
        <v>8.3431399999999982</v>
      </c>
      <c r="I1198" s="2">
        <f>'Moving Avg'!H1198</f>
        <v>8.6632189999999927</v>
      </c>
      <c r="J1198" s="17" t="str">
        <f>OBV!F1198</f>
        <v>BULLISH</v>
      </c>
      <c r="K1198" s="17" t="str">
        <f>OBV!G1198</f>
        <v>NEUTRAL</v>
      </c>
      <c r="L1198" s="17" t="str">
        <f>OBV!H1198</f>
        <v>CONFIRMED BULLISH</v>
      </c>
    </row>
    <row r="1199" spans="1:12" ht="13.5" x14ac:dyDescent="0.25">
      <c r="A1199" s="3">
        <f>RSI!A1199</f>
        <v>43756</v>
      </c>
      <c r="B1199" s="2">
        <f>RSI!B1199</f>
        <v>8.0868000000000002</v>
      </c>
      <c r="C1199" s="2">
        <f>RSI!I1199</f>
        <v>43.222076864059758</v>
      </c>
      <c r="D1199" s="2">
        <f>MACD!E1199</f>
        <v>-1.5941644610682815E-2</v>
      </c>
      <c r="E1199" s="2">
        <f>MACD!F1199</f>
        <v>-1.2436739019634418E-2</v>
      </c>
      <c r="F1199" s="2">
        <f>'Moving Avg'!D1199</f>
        <v>8.0627800000000001</v>
      </c>
      <c r="G1199" s="2">
        <f>'Moving Avg'!F1199</f>
        <v>8.0624800000000025</v>
      </c>
      <c r="H1199" s="2">
        <f>'Moving Avg'!G1199</f>
        <v>8.3310239999999993</v>
      </c>
      <c r="I1199" s="2">
        <f>'Moving Avg'!H1199</f>
        <v>8.6603284999999932</v>
      </c>
      <c r="J1199" s="17" t="str">
        <f>OBV!F1199</f>
        <v>BULLISH</v>
      </c>
      <c r="K1199" s="17" t="str">
        <f>OBV!G1199</f>
        <v>NEUTRAL</v>
      </c>
      <c r="L1199" s="17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8.1152999999999995</v>
      </c>
      <c r="C1200" s="2">
        <f>RSI!I1200</f>
        <v>46.544227708518022</v>
      </c>
      <c r="D1200" s="2">
        <f>MACD!E1200</f>
        <v>-1.5700866506080047E-2</v>
      </c>
      <c r="E1200" s="2">
        <f>MACD!F1200</f>
        <v>-1.3089564516923545E-2</v>
      </c>
      <c r="F1200" s="2">
        <f>'Moving Avg'!D1200</f>
        <v>8.0856399999999997</v>
      </c>
      <c r="G1200" s="2">
        <f>'Moving Avg'!F1200</f>
        <v>8.0624800000000025</v>
      </c>
      <c r="H1200" s="2">
        <f>'Moving Avg'!G1200</f>
        <v>8.3186779999999985</v>
      </c>
      <c r="I1200" s="2">
        <f>'Moving Avg'!H1200</f>
        <v>8.6574124999999942</v>
      </c>
      <c r="J1200" s="17" t="str">
        <f>OBV!F1200</f>
        <v>BULLISH</v>
      </c>
      <c r="K1200" s="17" t="str">
        <f>OBV!G1200</f>
        <v>NEUTRAL</v>
      </c>
      <c r="L1200" s="17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8.0868000000000002</v>
      </c>
      <c r="C1201" s="2">
        <f>RSI!I1201</f>
        <v>43.785225073142769</v>
      </c>
      <c r="D1201" s="2">
        <f>MACD!E1201</f>
        <v>-1.760679971180501E-2</v>
      </c>
      <c r="E1201" s="2">
        <f>MACD!F1201</f>
        <v>-1.3993011555899838E-2</v>
      </c>
      <c r="F1201" s="2">
        <f>'Moving Avg'!D1201</f>
        <v>8.0925000000000011</v>
      </c>
      <c r="G1201" s="2">
        <f>'Moving Avg'!F1201</f>
        <v>8.0673400000000015</v>
      </c>
      <c r="H1201" s="2">
        <f>'Moving Avg'!G1201</f>
        <v>8.305991999999998</v>
      </c>
      <c r="I1201" s="2">
        <f>'Moving Avg'!H1201</f>
        <v>8.6535149999999934</v>
      </c>
      <c r="J1201" s="17" t="str">
        <f>OBV!F1201</f>
        <v>BEARISH</v>
      </c>
      <c r="K1201" s="17" t="str">
        <f>OBV!G1201</f>
        <v>NEUTRAL</v>
      </c>
      <c r="L1201" s="17" t="str">
        <f>OBV!H1201</f>
        <v>BEARISH DIVERGENCE</v>
      </c>
    </row>
    <row r="1202" spans="1:12" ht="13.5" x14ac:dyDescent="0.25">
      <c r="A1202" s="3">
        <f>RSI!A1202</f>
        <v>43761</v>
      </c>
      <c r="B1202" s="2">
        <f>RSI!B1202</f>
        <v>8.0868000000000002</v>
      </c>
      <c r="C1202" s="2">
        <f>RSI!I1202</f>
        <v>43.785225073142769</v>
      </c>
      <c r="D1202" s="2">
        <f>MACD!E1202</f>
        <v>-2.4176328010174331E-2</v>
      </c>
      <c r="E1202" s="2">
        <f>MACD!F1202</f>
        <v>-1.6029674846754736E-2</v>
      </c>
      <c r="F1202" s="2">
        <f>'Moving Avg'!D1202</f>
        <v>8.0924999999999976</v>
      </c>
      <c r="G1202" s="2">
        <f>'Moving Avg'!F1202</f>
        <v>8.0779150000000008</v>
      </c>
      <c r="H1202" s="2">
        <f>'Moving Avg'!G1202</f>
        <v>8.2933059999999976</v>
      </c>
      <c r="I1202" s="2">
        <f>'Moving Avg'!H1202</f>
        <v>8.6493379999999949</v>
      </c>
      <c r="J1202" s="17" t="str">
        <f>OBV!F1202</f>
        <v>BEARISH</v>
      </c>
      <c r="K1202" s="17" t="str">
        <f>OBV!G1202</f>
        <v>NEUTRAL</v>
      </c>
      <c r="L1202" s="17" t="str">
        <f>OBV!H1202</f>
        <v>NEUTRAL</v>
      </c>
    </row>
    <row r="1203" spans="1:12" ht="13.5" x14ac:dyDescent="0.25">
      <c r="A1203" s="3">
        <f>RSI!A1203</f>
        <v>43762</v>
      </c>
      <c r="B1203" s="2">
        <f>RSI!B1203</f>
        <v>8.0009999999999994</v>
      </c>
      <c r="C1203" s="2">
        <f>RSI!I1203</f>
        <v>36.277112249382554</v>
      </c>
      <c r="D1203" s="2">
        <f>MACD!E1203</f>
        <v>-2.6606285189691548E-2</v>
      </c>
      <c r="E1203" s="2">
        <f>MACD!F1203</f>
        <v>-1.8144996915342097E-2</v>
      </c>
      <c r="F1203" s="2">
        <f>'Moving Avg'!D1203</f>
        <v>8.0753400000000006</v>
      </c>
      <c r="G1203" s="2">
        <f>'Moving Avg'!F1203</f>
        <v>8.0793400000000002</v>
      </c>
      <c r="H1203" s="2">
        <f>'Moving Avg'!G1203</f>
        <v>8.2784459999999971</v>
      </c>
      <c r="I1203" s="2">
        <f>'Moving Avg'!H1203</f>
        <v>8.6453469999999939</v>
      </c>
      <c r="J1203" s="17" t="str">
        <f>OBV!F1203</f>
        <v>BEARISH</v>
      </c>
      <c r="K1203" s="17" t="str">
        <f>OBV!G1203</f>
        <v>NEUTRAL</v>
      </c>
      <c r="L1203" s="17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8.0525000000000002</v>
      </c>
      <c r="C1204" s="2">
        <f>RSI!I1204</f>
        <v>42.635553140727623</v>
      </c>
      <c r="D1204" s="2">
        <f>MACD!E1204</f>
        <v>-3.1695781154388314E-2</v>
      </c>
      <c r="E1204" s="2">
        <f>MACD!F1204</f>
        <v>-2.0855153763151342E-2</v>
      </c>
      <c r="F1204" s="2">
        <f>'Moving Avg'!D1204</f>
        <v>8.068480000000001</v>
      </c>
      <c r="G1204" s="2">
        <f>'Moving Avg'!F1204</f>
        <v>8.0776250000000012</v>
      </c>
      <c r="H1204" s="2">
        <f>'Moving Avg'!G1204</f>
        <v>8.2646159999999966</v>
      </c>
      <c r="I1204" s="2">
        <f>'Moving Avg'!H1204</f>
        <v>8.6412779999999945</v>
      </c>
      <c r="J1204" s="17" t="str">
        <f>OBV!F1204</f>
        <v>BEARISH</v>
      </c>
      <c r="K1204" s="17" t="str">
        <f>OBV!G1204</f>
        <v>NEUTRAL</v>
      </c>
      <c r="L1204" s="17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8.0009999999999994</v>
      </c>
      <c r="C1205" s="2">
        <f>RSI!I1205</f>
        <v>38.498563803777188</v>
      </c>
      <c r="D1205" s="2">
        <f>MACD!E1205</f>
        <v>-3.6168226355737687E-2</v>
      </c>
      <c r="E1205" s="2">
        <f>MACD!F1205</f>
        <v>-2.3917768281668614E-2</v>
      </c>
      <c r="F1205" s="2">
        <f>'Moving Avg'!D1205</f>
        <v>8.0456199999999995</v>
      </c>
      <c r="G1205" s="2">
        <f>'Moving Avg'!F1205</f>
        <v>8.0724800000000023</v>
      </c>
      <c r="H1205" s="2">
        <f>'Moving Avg'!G1205</f>
        <v>8.249983999999996</v>
      </c>
      <c r="I1205" s="2">
        <f>'Moving Avg'!H1205</f>
        <v>8.6371194999999954</v>
      </c>
      <c r="J1205" s="17" t="str">
        <f>OBV!F1205</f>
        <v>BEARISH</v>
      </c>
      <c r="K1205" s="17" t="str">
        <f>OBV!G1205</f>
        <v>NEUTRAL</v>
      </c>
      <c r="L1205" s="17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8.0009999999999994</v>
      </c>
      <c r="C1206" s="2">
        <f>RSI!I1206</f>
        <v>38.498563803777188</v>
      </c>
      <c r="D1206" s="2">
        <f>MACD!E1206</f>
        <v>-3.1337028421118518E-2</v>
      </c>
      <c r="E1206" s="2">
        <f>MACD!F1206</f>
        <v>-2.5401620309558594E-2</v>
      </c>
      <c r="F1206" s="2">
        <f>'Moving Avg'!D1206</f>
        <v>8.028459999999999</v>
      </c>
      <c r="G1206" s="2">
        <f>'Moving Avg'!F1206</f>
        <v>8.0696200000000005</v>
      </c>
      <c r="H1206" s="2">
        <f>'Moving Avg'!G1206</f>
        <v>8.2353519999999953</v>
      </c>
      <c r="I1206" s="2">
        <f>'Moving Avg'!H1206</f>
        <v>8.6329609999999928</v>
      </c>
      <c r="J1206" s="17" t="str">
        <f>OBV!F1206</f>
        <v>BEARISH</v>
      </c>
      <c r="K1206" s="17" t="str">
        <f>OBV!G1206</f>
        <v>NEUTRAL</v>
      </c>
      <c r="L1206" s="17" t="str">
        <f>OBV!H1206</f>
        <v>CONFIRMED BEARISH</v>
      </c>
    </row>
    <row r="1207" spans="1:12" ht="13.5" x14ac:dyDescent="0.25">
      <c r="A1207" s="3">
        <f>RSI!A1207</f>
        <v>43768</v>
      </c>
      <c r="B1207" s="2">
        <f>RSI!B1207</f>
        <v>7.9439000000000002</v>
      </c>
      <c r="C1207" s="2">
        <f>RSI!I1207</f>
        <v>34.227938327574634</v>
      </c>
      <c r="D1207" s="2">
        <f>MACD!E1207</f>
        <v>-1.7101337407714468E-2</v>
      </c>
      <c r="E1207" s="2">
        <f>MACD!F1207</f>
        <v>-2.3741563729189771E-2</v>
      </c>
      <c r="F1207" s="2">
        <f>'Moving Avg'!D1207</f>
        <v>7.9998799999999992</v>
      </c>
      <c r="G1207" s="2">
        <f>'Moving Avg'!F1207</f>
        <v>8.0596200000000007</v>
      </c>
      <c r="H1207" s="2">
        <f>'Moving Avg'!G1207</f>
        <v>8.2198079999999969</v>
      </c>
      <c r="I1207" s="2">
        <f>'Moving Avg'!H1207</f>
        <v>8.6287684999999925</v>
      </c>
      <c r="J1207" s="17" t="str">
        <f>OBV!F1207</f>
        <v>BEARISH</v>
      </c>
      <c r="K1207" s="17" t="str">
        <f>OBV!G1207</f>
        <v>NEUTRAL</v>
      </c>
      <c r="L1207" s="17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7.9953000000000003</v>
      </c>
      <c r="C1208" s="2">
        <f>RSI!I1208</f>
        <v>40.614127694591538</v>
      </c>
      <c r="D1208" s="2">
        <f>MACD!E1208</f>
        <v>-7.9320485805993712E-3</v>
      </c>
      <c r="E1208" s="2">
        <f>MACD!F1208</f>
        <v>-2.0579660699471695E-2</v>
      </c>
      <c r="F1208" s="2">
        <f>'Moving Avg'!D1208</f>
        <v>7.9987399999999997</v>
      </c>
      <c r="G1208" s="2">
        <f>'Moving Avg'!F1208</f>
        <v>8.0524750000000012</v>
      </c>
      <c r="H1208" s="2">
        <f>'Moving Avg'!G1208</f>
        <v>8.2052919999999965</v>
      </c>
      <c r="I1208" s="2">
        <f>'Moving Avg'!H1208</f>
        <v>8.624693499999994</v>
      </c>
      <c r="J1208" s="17" t="str">
        <f>OBV!F1208</f>
        <v>BEARISH</v>
      </c>
      <c r="K1208" s="17" t="str">
        <f>OBV!G1208</f>
        <v>NEUTRAL</v>
      </c>
      <c r="L1208" s="17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7.9953000000000003</v>
      </c>
      <c r="C1209" s="2">
        <f>RSI!I1209</f>
        <v>40.614127694591538</v>
      </c>
      <c r="D1209" s="2">
        <f>MACD!E1209</f>
        <v>3.8499592589325005E-4</v>
      </c>
      <c r="E1209" s="2">
        <f>MACD!F1209</f>
        <v>-1.6386729374398706E-2</v>
      </c>
      <c r="F1209" s="2">
        <f>'Moving Avg'!D1209</f>
        <v>7.9872999999999994</v>
      </c>
      <c r="G1209" s="2">
        <f>'Moving Avg'!F1209</f>
        <v>8.0453300000000016</v>
      </c>
      <c r="H1209" s="2">
        <f>'Moving Avg'!G1209</f>
        <v>8.1914619999999978</v>
      </c>
      <c r="I1209" s="2">
        <f>'Moving Avg'!H1209</f>
        <v>8.620757999999995</v>
      </c>
      <c r="J1209" s="17" t="str">
        <f>OBV!F1209</f>
        <v>BEARISH</v>
      </c>
      <c r="K1209" s="17" t="str">
        <f>OBV!G1209</f>
        <v>NEUTRAL</v>
      </c>
      <c r="L1209" s="17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7.9953000000000003</v>
      </c>
      <c r="C1210" s="2">
        <f>RSI!I1210</f>
        <v>40.614127694591545</v>
      </c>
      <c r="D1210" s="2">
        <f>MACD!E1210</f>
        <v>1.232416189621155E-2</v>
      </c>
      <c r="E1210" s="2">
        <f>MACD!F1210</f>
        <v>-1.0644551120276655E-2</v>
      </c>
      <c r="F1210" s="2">
        <f>'Moving Avg'!D1210</f>
        <v>7.9861600000000008</v>
      </c>
      <c r="G1210" s="2">
        <f>'Moving Avg'!F1210</f>
        <v>8.0393299999999979</v>
      </c>
      <c r="H1210" s="2">
        <f>'Moving Avg'!G1210</f>
        <v>8.1777459999999973</v>
      </c>
      <c r="I1210" s="2">
        <f>'Moving Avg'!H1210</f>
        <v>8.6168224999999943</v>
      </c>
      <c r="J1210" s="17" t="str">
        <f>OBV!F1210</f>
        <v>BEARISH</v>
      </c>
      <c r="K1210" s="17" t="str">
        <f>OBV!G1210</f>
        <v>NEUTRAL</v>
      </c>
      <c r="L1210" s="17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7.9039000000000001</v>
      </c>
      <c r="C1211" s="2">
        <f>RSI!I1211</f>
        <v>33.409555994090397</v>
      </c>
      <c r="D1211" s="2">
        <f>MACD!E1211</f>
        <v>2.5291039372715929E-2</v>
      </c>
      <c r="E1211" s="2">
        <f>MACD!F1211</f>
        <v>-3.4574330216781378E-3</v>
      </c>
      <c r="F1211" s="2">
        <f>'Moving Avg'!D1211</f>
        <v>7.9667399999999997</v>
      </c>
      <c r="G1211" s="2">
        <f>'Moving Avg'!F1211</f>
        <v>8.0301849999999995</v>
      </c>
      <c r="H1211" s="2">
        <f>'Moving Avg'!G1211</f>
        <v>8.1620879999999971</v>
      </c>
      <c r="I1211" s="2">
        <f>'Moving Avg'!H1211</f>
        <v>8.6124299999999945</v>
      </c>
      <c r="J1211" s="17" t="str">
        <f>OBV!F1211</f>
        <v>BEARISH</v>
      </c>
      <c r="K1211" s="17" t="str">
        <f>OBV!G1211</f>
        <v>NEUTRAL</v>
      </c>
      <c r="L1211" s="17" t="str">
        <f>OBV!H1211</f>
        <v>CONFIRMED BEARISH</v>
      </c>
    </row>
    <row r="1212" spans="1:12" ht="13.5" x14ac:dyDescent="0.25">
      <c r="A1212" s="3">
        <f>RSI!A1212</f>
        <v>43775</v>
      </c>
      <c r="B1212" s="2">
        <f>RSI!B1212</f>
        <v>7.8810000000000002</v>
      </c>
      <c r="C1212" s="2">
        <f>RSI!I1212</f>
        <v>31.883498227100574</v>
      </c>
      <c r="D1212" s="2">
        <f>MACD!E1212</f>
        <v>3.8942683670573075E-2</v>
      </c>
      <c r="E1212" s="2">
        <f>MACD!F1212</f>
        <v>5.0225903167721046E-3</v>
      </c>
      <c r="F1212" s="2">
        <f>'Moving Avg'!D1212</f>
        <v>7.9541599999999999</v>
      </c>
      <c r="G1212" s="2">
        <f>'Moving Avg'!F1212</f>
        <v>8.021609999999999</v>
      </c>
      <c r="H1212" s="2">
        <f>'Moving Avg'!G1212</f>
        <v>8.1471139999999966</v>
      </c>
      <c r="I1212" s="2">
        <f>'Moving Avg'!H1212</f>
        <v>8.607922999999996</v>
      </c>
      <c r="J1212" s="17" t="str">
        <f>OBV!F1212</f>
        <v>BEARISH</v>
      </c>
      <c r="K1212" s="17" t="str">
        <f>OBV!G1212</f>
        <v>NEUTRAL</v>
      </c>
      <c r="L1212" s="17" t="str">
        <f>OBV!H1212</f>
        <v>CONFIRMED BEARISH</v>
      </c>
    </row>
    <row r="1213" spans="1:12" ht="13.5" x14ac:dyDescent="0.25">
      <c r="A1213" s="3">
        <f>RSI!A1213</f>
        <v>43776</v>
      </c>
      <c r="B1213" s="2">
        <f>RSI!B1213</f>
        <v>7.8296000000000001</v>
      </c>
      <c r="C1213" s="2">
        <f>RSI!I1213</f>
        <v>28.713238998149464</v>
      </c>
      <c r="D1213" s="2">
        <f>MACD!E1213</f>
        <v>4.2147331668374477E-2</v>
      </c>
      <c r="E1213" s="2">
        <f>MACD!F1213</f>
        <v>1.2447538587092579E-2</v>
      </c>
      <c r="F1213" s="2">
        <f>'Moving Avg'!D1213</f>
        <v>7.9210200000000004</v>
      </c>
      <c r="G1213" s="2">
        <f>'Moving Avg'!F1213</f>
        <v>8.011610000000001</v>
      </c>
      <c r="H1213" s="2">
        <f>'Moving Avg'!G1213</f>
        <v>8.1305399999999963</v>
      </c>
      <c r="I1213" s="2">
        <f>'Moving Avg'!H1213</f>
        <v>8.6035784999999958</v>
      </c>
      <c r="J1213" s="17" t="str">
        <f>OBV!F1213</f>
        <v>BEARISH</v>
      </c>
      <c r="K1213" s="17" t="str">
        <f>OBV!G1213</f>
        <v>NEUTRAL</v>
      </c>
      <c r="L1213" s="17" t="str">
        <f>OBV!H1213</f>
        <v>CONFIRMED BEARISH</v>
      </c>
    </row>
    <row r="1214" spans="1:12" ht="13.5" x14ac:dyDescent="0.25">
      <c r="A1214" s="3">
        <f>RSI!A1214</f>
        <v>43777</v>
      </c>
      <c r="B1214" s="2">
        <f>RSI!B1214</f>
        <v>7.8810000000000002</v>
      </c>
      <c r="C1214" s="2">
        <f>RSI!I1214</f>
        <v>35.608375596138799</v>
      </c>
      <c r="D1214" s="2">
        <f>MACD!E1214</f>
        <v>5.0246730166156439E-2</v>
      </c>
      <c r="E1214" s="2">
        <f>MACD!F1214</f>
        <v>2.0007376902905352E-2</v>
      </c>
      <c r="F1214" s="2">
        <f>'Moving Avg'!D1214</f>
        <v>7.8981599999999998</v>
      </c>
      <c r="G1214" s="2">
        <f>'Moving Avg'!F1214</f>
        <v>8.0041799999999999</v>
      </c>
      <c r="H1214" s="2">
        <f>'Moving Avg'!G1214</f>
        <v>8.1155659999999958</v>
      </c>
      <c r="I1214" s="2">
        <f>'Moving Avg'!H1214</f>
        <v>8.5995469999999976</v>
      </c>
      <c r="J1214" s="17" t="str">
        <f>OBV!F1214</f>
        <v>BULLISH</v>
      </c>
      <c r="K1214" s="17" t="str">
        <f>OBV!G1214</f>
        <v>NEUTRAL</v>
      </c>
      <c r="L1214" s="17" t="str">
        <f>OBV!H1214</f>
        <v>BULLISH DIVERGENCE</v>
      </c>
    </row>
    <row r="1215" spans="1:12" ht="13.5" x14ac:dyDescent="0.25">
      <c r="A1215" s="3">
        <f>RSI!A1215</f>
        <v>43780</v>
      </c>
      <c r="B1215" s="2">
        <f>RSI!B1215</f>
        <v>7.8296000000000001</v>
      </c>
      <c r="C1215" s="2">
        <f>RSI!I1215</f>
        <v>32.249165574769421</v>
      </c>
      <c r="D1215" s="2">
        <f>MACD!E1215</f>
        <v>5.3858546879048674E-2</v>
      </c>
      <c r="E1215" s="2">
        <f>MACD!F1215</f>
        <v>2.6777610898134015E-2</v>
      </c>
      <c r="F1215" s="2">
        <f>'Moving Avg'!D1215</f>
        <v>7.8650199999999995</v>
      </c>
      <c r="G1215" s="2">
        <f>'Moving Avg'!F1215</f>
        <v>7.995610000000001</v>
      </c>
      <c r="H1215" s="2">
        <f>'Moving Avg'!G1215</f>
        <v>8.1012779999999971</v>
      </c>
      <c r="I1215" s="2">
        <f>'Moving Avg'!H1215</f>
        <v>8.5953424999999974</v>
      </c>
      <c r="J1215" s="17" t="str">
        <f>OBV!F1215</f>
        <v>BULLISH</v>
      </c>
      <c r="K1215" s="17" t="str">
        <f>OBV!G1215</f>
        <v>NEUTRAL</v>
      </c>
      <c r="L1215" s="17" t="str">
        <f>OBV!H1215</f>
        <v>BULLISH DIVERGENCE</v>
      </c>
    </row>
    <row r="1216" spans="1:12" ht="13.5" x14ac:dyDescent="0.25">
      <c r="A1216" s="3">
        <f>RSI!A1216</f>
        <v>43781</v>
      </c>
      <c r="B1216" s="2">
        <f>RSI!B1216</f>
        <v>7.8296000000000001</v>
      </c>
      <c r="C1216" s="2">
        <f>RSI!I1216</f>
        <v>32.249165574769421</v>
      </c>
      <c r="D1216" s="2">
        <f>MACD!E1216</f>
        <v>5.8027821547224967E-2</v>
      </c>
      <c r="E1216" s="2">
        <f>MACD!F1216</f>
        <v>3.3027653027952207E-2</v>
      </c>
      <c r="F1216" s="2">
        <f>'Moving Avg'!D1216</f>
        <v>7.8501599999999998</v>
      </c>
      <c r="G1216" s="2">
        <f>'Moving Avg'!F1216</f>
        <v>7.9844650000000001</v>
      </c>
      <c r="H1216" s="2">
        <f>'Moving Avg'!G1216</f>
        <v>8.0893899999999981</v>
      </c>
      <c r="I1216" s="2">
        <f>'Moving Avg'!H1216</f>
        <v>8.5912779999999973</v>
      </c>
      <c r="J1216" s="17" t="str">
        <f>OBV!F1216</f>
        <v>BULLISH</v>
      </c>
      <c r="K1216" s="17" t="str">
        <f>OBV!G1216</f>
        <v>NEUTRAL</v>
      </c>
      <c r="L1216" s="17" t="str">
        <f>OBV!H1216</f>
        <v>BULLISH DIVERGENCE</v>
      </c>
    </row>
    <row r="1217" spans="1:12" ht="13.5" x14ac:dyDescent="0.25">
      <c r="A1217" s="3">
        <f>RSI!A1217</f>
        <v>43782</v>
      </c>
      <c r="B1217" s="2">
        <f>RSI!B1217</f>
        <v>7.8182</v>
      </c>
      <c r="C1217" s="2">
        <f>RSI!I1217</f>
        <v>31.485150603107826</v>
      </c>
      <c r="D1217" s="2">
        <f>MACD!E1217</f>
        <v>5.4646166981867417E-2</v>
      </c>
      <c r="E1217" s="2">
        <f>MACD!F1217</f>
        <v>3.7351355818735249E-2</v>
      </c>
      <c r="F1217" s="2">
        <f>'Moving Avg'!D1217</f>
        <v>7.8375999999999992</v>
      </c>
      <c r="G1217" s="2">
        <f>'Moving Avg'!F1217</f>
        <v>7.9710349999999988</v>
      </c>
      <c r="H1217" s="2">
        <f>'Moving Avg'!G1217</f>
        <v>8.0775039999999994</v>
      </c>
      <c r="I1217" s="2">
        <f>'Moving Avg'!H1217</f>
        <v>8.5857579999999967</v>
      </c>
      <c r="J1217" s="17" t="str">
        <f>OBV!F1217</f>
        <v>BULLISH</v>
      </c>
      <c r="K1217" s="17" t="str">
        <f>OBV!G1217</f>
        <v>NEUTRAL</v>
      </c>
      <c r="L1217" s="17" t="str">
        <f>OBV!H1217</f>
        <v>BULLISH DIVERGENCE</v>
      </c>
    </row>
    <row r="1218" spans="1:12" ht="13.5" x14ac:dyDescent="0.25">
      <c r="A1218" s="3">
        <f>RSI!A1218</f>
        <v>43783</v>
      </c>
      <c r="B1218" s="2">
        <f>RSI!B1218</f>
        <v>7.8124000000000002</v>
      </c>
      <c r="C1218" s="2">
        <f>RSI!I1218</f>
        <v>31.081694857036339</v>
      </c>
      <c r="D1218" s="2">
        <f>MACD!E1218</f>
        <v>6.1143774749956137E-2</v>
      </c>
      <c r="E1218" s="2">
        <f>MACD!F1218</f>
        <v>4.2109839604979431E-2</v>
      </c>
      <c r="F1218" s="2">
        <f>'Moving Avg'!D1218</f>
        <v>7.8341599999999998</v>
      </c>
      <c r="G1218" s="2">
        <f>'Moving Avg'!F1218</f>
        <v>7.9573149999999995</v>
      </c>
      <c r="H1218" s="2">
        <f>'Moving Avg'!G1218</f>
        <v>8.0655020000000004</v>
      </c>
      <c r="I1218" s="2">
        <f>'Moving Avg'!H1218</f>
        <v>8.5802089999999982</v>
      </c>
      <c r="J1218" s="17" t="str">
        <f>OBV!F1218</f>
        <v>BULLISH</v>
      </c>
      <c r="K1218" s="17" t="str">
        <f>OBV!G1218</f>
        <v>NEUTRAL</v>
      </c>
      <c r="L1218" s="17" t="str">
        <f>OBV!H1218</f>
        <v>BULLISH DIVERGENCE</v>
      </c>
    </row>
    <row r="1219" spans="1:12" ht="13.5" x14ac:dyDescent="0.25">
      <c r="A1219" s="3">
        <f>RSI!A1219</f>
        <v>43784</v>
      </c>
      <c r="B1219" s="2">
        <f>RSI!B1219</f>
        <v>7.8010000000000002</v>
      </c>
      <c r="C1219" s="2">
        <f>RSI!I1219</f>
        <v>30.260902051477885</v>
      </c>
      <c r="D1219" s="2">
        <f>MACD!E1219</f>
        <v>6.8466472861707039E-2</v>
      </c>
      <c r="E1219" s="2">
        <f>MACD!F1219</f>
        <v>4.738116625632495E-2</v>
      </c>
      <c r="F1219" s="2">
        <f>'Moving Avg'!D1219</f>
        <v>7.8181600000000007</v>
      </c>
      <c r="G1219" s="2">
        <f>'Moving Avg'!F1219</f>
        <v>7.9430249999999987</v>
      </c>
      <c r="H1219" s="2">
        <f>'Moving Avg'!G1219</f>
        <v>8.0548719999999996</v>
      </c>
      <c r="I1219" s="2">
        <f>'Moving Avg'!H1219</f>
        <v>8.5758614999999985</v>
      </c>
      <c r="J1219" s="17" t="str">
        <f>OBV!F1219</f>
        <v>BEARISH</v>
      </c>
      <c r="K1219" s="17" t="str">
        <f>OBV!G1219</f>
        <v>NEUTRAL</v>
      </c>
      <c r="L1219" s="17" t="str">
        <f>OBV!H1219</f>
        <v>CONFIRMED BEARISH</v>
      </c>
    </row>
    <row r="1220" spans="1:12" ht="13.5" x14ac:dyDescent="0.25">
      <c r="A1220" s="3">
        <f>RSI!A1220</f>
        <v>43787</v>
      </c>
      <c r="B1220" s="2">
        <f>RSI!B1220</f>
        <v>7.8010000000000002</v>
      </c>
      <c r="C1220" s="2">
        <f>RSI!I1220</f>
        <v>30.260902051477885</v>
      </c>
      <c r="D1220" s="2">
        <f>MACD!E1220</f>
        <v>7.5637629811235563E-2</v>
      </c>
      <c r="E1220" s="2">
        <f>MACD!F1220</f>
        <v>5.3032458967307072E-2</v>
      </c>
      <c r="F1220" s="2">
        <f>'Moving Avg'!D1220</f>
        <v>7.8124400000000005</v>
      </c>
      <c r="G1220" s="2">
        <f>'Moving Avg'!F1220</f>
        <v>7.9273099999999967</v>
      </c>
      <c r="H1220" s="2">
        <f>'Moving Avg'!G1220</f>
        <v>8.0463000000000005</v>
      </c>
      <c r="I1220" s="2">
        <f>'Moving Avg'!H1220</f>
        <v>8.5706749999999996</v>
      </c>
      <c r="J1220" s="17" t="str">
        <f>OBV!F1220</f>
        <v>BEARISH</v>
      </c>
      <c r="K1220" s="17" t="str">
        <f>OBV!G1220</f>
        <v>NEUTRAL</v>
      </c>
      <c r="L1220" s="17" t="str">
        <f>OBV!H1220</f>
        <v>CONFIRMED BEARISH</v>
      </c>
    </row>
    <row r="1221" spans="1:12" ht="13.5" x14ac:dyDescent="0.25">
      <c r="A1221" s="3">
        <f>RSI!A1221</f>
        <v>43788</v>
      </c>
      <c r="B1221" s="2">
        <f>RSI!B1221</f>
        <v>7.8182</v>
      </c>
      <c r="C1221" s="2">
        <f>RSI!I1221</f>
        <v>33.341108991588214</v>
      </c>
      <c r="D1221" s="2">
        <f>MACD!E1221</f>
        <v>6.7272722808032981E-2</v>
      </c>
      <c r="E1221" s="2">
        <f>MACD!F1221</f>
        <v>5.5880511735452262E-2</v>
      </c>
      <c r="F1221" s="2">
        <f>'Moving Avg'!D1221</f>
        <v>7.8101600000000007</v>
      </c>
      <c r="G1221" s="2">
        <f>'Moving Avg'!F1221</f>
        <v>7.9138799999999989</v>
      </c>
      <c r="H1221" s="2">
        <f>'Moving Avg'!G1221</f>
        <v>8.0380719999999997</v>
      </c>
      <c r="I1221" s="2">
        <f>'Moving Avg'!H1221</f>
        <v>8.5653224999999988</v>
      </c>
      <c r="J1221" s="17" t="str">
        <f>OBV!F1221</f>
        <v>BEARISH</v>
      </c>
      <c r="K1221" s="17" t="str">
        <f>OBV!G1221</f>
        <v>NEUTRAL</v>
      </c>
      <c r="L1221" s="17" t="str">
        <f>OBV!H1221</f>
        <v>CONFIRMED BEARISH</v>
      </c>
    </row>
    <row r="1222" spans="1:12" ht="13.5" x14ac:dyDescent="0.25">
      <c r="A1222" s="3">
        <f>RSI!A1222</f>
        <v>43789</v>
      </c>
      <c r="B1222" s="2">
        <f>RSI!B1222</f>
        <v>7.8067000000000002</v>
      </c>
      <c r="C1222" s="2">
        <f>RSI!I1222</f>
        <v>32.313468464808722</v>
      </c>
      <c r="D1222" s="2">
        <f>MACD!E1222</f>
        <v>5.8257793129647517E-2</v>
      </c>
      <c r="E1222" s="2">
        <f>MACD!F1222</f>
        <v>5.6355968014291317E-2</v>
      </c>
      <c r="F1222" s="2">
        <f>'Moving Avg'!D1222</f>
        <v>7.8078600000000007</v>
      </c>
      <c r="G1222" s="2">
        <f>'Moving Avg'!F1222</f>
        <v>7.8998749999999989</v>
      </c>
      <c r="H1222" s="2">
        <f>'Moving Avg'!G1222</f>
        <v>8.0296139999999987</v>
      </c>
      <c r="I1222" s="2">
        <f>'Moving Avg'!H1222</f>
        <v>8.5597729999999999</v>
      </c>
      <c r="J1222" s="17" t="str">
        <f>OBV!F1222</f>
        <v>BEARISH</v>
      </c>
      <c r="K1222" s="17" t="str">
        <f>OBV!G1222</f>
        <v>NEUTRAL</v>
      </c>
      <c r="L1222" s="17" t="str">
        <f>OBV!H1222</f>
        <v>CONFIRMED BEARISH</v>
      </c>
    </row>
    <row r="1223" spans="1:12" ht="13.5" x14ac:dyDescent="0.25">
      <c r="A1223" s="3">
        <f>RSI!A1223</f>
        <v>43790</v>
      </c>
      <c r="B1223" s="2">
        <f>RSI!B1223</f>
        <v>7.8124000000000002</v>
      </c>
      <c r="C1223" s="2">
        <f>RSI!I1223</f>
        <v>33.4090335880325</v>
      </c>
      <c r="D1223" s="2">
        <f>MACD!E1223</f>
        <v>4.3047716679292414E-2</v>
      </c>
      <c r="E1223" s="2">
        <f>MACD!F1223</f>
        <v>5.3694317747291539E-2</v>
      </c>
      <c r="F1223" s="2">
        <f>'Moving Avg'!D1223</f>
        <v>7.8078599999999998</v>
      </c>
      <c r="G1223" s="2">
        <f>'Moving Avg'!F1223</f>
        <v>7.8904449999999997</v>
      </c>
      <c r="H1223" s="2">
        <f>'Moving Avg'!G1223</f>
        <v>8.0177259999999997</v>
      </c>
      <c r="I1223" s="2">
        <f>'Moving Avg'!H1223</f>
        <v>8.5529655000000009</v>
      </c>
      <c r="J1223" s="17" t="str">
        <f>OBV!F1223</f>
        <v>BEARISH</v>
      </c>
      <c r="K1223" s="17" t="str">
        <f>OBV!G1223</f>
        <v>NEUTRAL</v>
      </c>
      <c r="L1223" s="17" t="str">
        <f>OBV!H1223</f>
        <v>NEUTRAL</v>
      </c>
    </row>
    <row r="1224" spans="1:12" ht="13.5" x14ac:dyDescent="0.25">
      <c r="A1224" s="3">
        <f>RSI!A1224</f>
        <v>43791</v>
      </c>
      <c r="B1224" s="2">
        <f>RSI!B1224</f>
        <v>7.7153</v>
      </c>
      <c r="C1224" s="2">
        <f>RSI!I1224</f>
        <v>25.759941788882145</v>
      </c>
      <c r="D1224" s="2">
        <f>MACD!E1224</f>
        <v>4.5936714142071011E-2</v>
      </c>
      <c r="E1224" s="2">
        <f>MACD!F1224</f>
        <v>5.2142797026247439E-2</v>
      </c>
      <c r="F1224" s="2">
        <f>'Moving Avg'!D1224</f>
        <v>7.7907200000000003</v>
      </c>
      <c r="G1224" s="2">
        <f>'Moving Avg'!F1224</f>
        <v>7.8735850000000012</v>
      </c>
      <c r="H1224" s="2">
        <f>'Moving Avg'!G1224</f>
        <v>8.0053820000000009</v>
      </c>
      <c r="I1224" s="2">
        <f>'Moving Avg'!H1224</f>
        <v>8.5458400000000001</v>
      </c>
      <c r="J1224" s="17" t="str">
        <f>OBV!F1224</f>
        <v>BEARISH</v>
      </c>
      <c r="K1224" s="17" t="str">
        <f>OBV!G1224</f>
        <v>NEUTRAL</v>
      </c>
      <c r="L1224" s="17" t="str">
        <f>OBV!H1224</f>
        <v>CONFIRMED BEARISH</v>
      </c>
    </row>
    <row r="1225" spans="1:12" ht="13.5" x14ac:dyDescent="0.25">
      <c r="A1225" s="3">
        <f>RSI!A1225</f>
        <v>43794</v>
      </c>
      <c r="B1225" s="2">
        <f>RSI!B1225</f>
        <v>7.6696</v>
      </c>
      <c r="C1225" s="2">
        <f>RSI!I1225</f>
        <v>23.081447887493781</v>
      </c>
      <c r="D1225" s="2">
        <f>MACD!E1225</f>
        <v>4.5042490340633456E-2</v>
      </c>
      <c r="E1225" s="2">
        <f>MACD!F1225</f>
        <v>5.0722735689124651E-2</v>
      </c>
      <c r="F1225" s="2">
        <f>'Moving Avg'!D1225</f>
        <v>7.7644400000000005</v>
      </c>
      <c r="G1225" s="2">
        <f>'Moving Avg'!F1225</f>
        <v>7.8570150000000014</v>
      </c>
      <c r="H1225" s="2">
        <f>'Moving Avg'!G1225</f>
        <v>7.9924660000000021</v>
      </c>
      <c r="I1225" s="2">
        <f>'Moving Avg'!H1225</f>
        <v>8.5386540000000011</v>
      </c>
      <c r="J1225" s="17" t="str">
        <f>OBV!F1225</f>
        <v>BEARISH</v>
      </c>
      <c r="K1225" s="17" t="str">
        <f>OBV!G1225</f>
        <v>NEUTRAL</v>
      </c>
      <c r="L1225" s="17" t="str">
        <f>OBV!H1225</f>
        <v>CONFIRMED BEARISH</v>
      </c>
    </row>
    <row r="1226" spans="1:12" ht="13.5" x14ac:dyDescent="0.25">
      <c r="A1226" s="3">
        <f>RSI!A1226</f>
        <v>43795</v>
      </c>
      <c r="B1226" s="2">
        <f>RSI!B1226</f>
        <v>7.7153</v>
      </c>
      <c r="C1226" s="2">
        <f>RSI!I1226</f>
        <v>30.827235757486278</v>
      </c>
      <c r="D1226" s="2">
        <f>MACD!E1226</f>
        <v>4.2266759552149757E-2</v>
      </c>
      <c r="E1226" s="2">
        <f>MACD!F1226</f>
        <v>4.9031540461729674E-2</v>
      </c>
      <c r="F1226" s="2">
        <f>'Moving Avg'!D1226</f>
        <v>7.7438599999999997</v>
      </c>
      <c r="G1226" s="2">
        <f>'Moving Avg'!F1226</f>
        <v>7.8427300000000031</v>
      </c>
      <c r="H1226" s="2">
        <f>'Moving Avg'!G1226</f>
        <v>7.9810360000000022</v>
      </c>
      <c r="I1226" s="2">
        <f>'Moving Avg'!H1226</f>
        <v>8.5319760000000002</v>
      </c>
      <c r="J1226" s="17" t="str">
        <f>OBV!F1226</f>
        <v>BULLISH</v>
      </c>
      <c r="K1226" s="17" t="str">
        <f>OBV!G1226</f>
        <v>NEUTRAL</v>
      </c>
      <c r="L1226" s="17" t="str">
        <f>OBV!H1226</f>
        <v>BULLISH DIVERGENCE</v>
      </c>
    </row>
    <row r="1227" spans="1:12" ht="13.5" x14ac:dyDescent="0.25">
      <c r="A1227" s="3">
        <f>RSI!A1227</f>
        <v>43796</v>
      </c>
      <c r="B1227" s="2">
        <f>RSI!B1227</f>
        <v>7.7953000000000001</v>
      </c>
      <c r="C1227" s="2">
        <f>RSI!I1227</f>
        <v>41.86392204673993</v>
      </c>
      <c r="D1227" s="2">
        <f>MACD!E1227</f>
        <v>3.3233161247189003E-2</v>
      </c>
      <c r="E1227" s="2">
        <f>MACD!F1227</f>
        <v>4.5871864618821548E-2</v>
      </c>
      <c r="F1227" s="2">
        <f>'Moving Avg'!D1227</f>
        <v>7.741579999999999</v>
      </c>
      <c r="G1227" s="2">
        <f>'Moving Avg'!F1227</f>
        <v>7.8353000000000019</v>
      </c>
      <c r="H1227" s="2">
        <f>'Moving Avg'!G1227</f>
        <v>7.9712060000000031</v>
      </c>
      <c r="I1227" s="2">
        <f>'Moving Avg'!H1227</f>
        <v>8.5256419999999995</v>
      </c>
      <c r="J1227" s="17" t="str">
        <f>OBV!F1227</f>
        <v>BULLISH</v>
      </c>
      <c r="K1227" s="17" t="str">
        <f>OBV!G1227</f>
        <v>NEUTRAL</v>
      </c>
      <c r="L1227" s="17" t="str">
        <f>OBV!H1227</f>
        <v>BULLISH DIVERGENCE</v>
      </c>
    </row>
    <row r="1228" spans="1:12" ht="13.5" x14ac:dyDescent="0.25">
      <c r="A1228" s="3">
        <f>RSI!A1228</f>
        <v>43797</v>
      </c>
      <c r="B1228" s="2">
        <f>RSI!B1228</f>
        <v>7.8010000000000002</v>
      </c>
      <c r="C1228" s="2">
        <f>RSI!I1228</f>
        <v>42.567049807005205</v>
      </c>
      <c r="D1228" s="2">
        <f>MACD!E1228</f>
        <v>2.4723268999744086E-2</v>
      </c>
      <c r="E1228" s="2">
        <f>MACD!F1228</f>
        <v>4.1642145495006055E-2</v>
      </c>
      <c r="F1228" s="2">
        <f>'Moving Avg'!D1228</f>
        <v>7.7393000000000001</v>
      </c>
      <c r="G1228" s="2">
        <f>'Moving Avg'!F1228</f>
        <v>7.8255849999999993</v>
      </c>
      <c r="H1228" s="2">
        <f>'Moving Avg'!G1228</f>
        <v>7.9637760000000029</v>
      </c>
      <c r="I1228" s="2">
        <f>'Moving Avg'!H1228</f>
        <v>8.5193645000000018</v>
      </c>
      <c r="J1228" s="17" t="str">
        <f>OBV!F1228</f>
        <v>BULLISH</v>
      </c>
      <c r="K1228" s="17" t="str">
        <f>OBV!G1228</f>
        <v>NEUTRAL</v>
      </c>
      <c r="L1228" s="17" t="str">
        <f>OBV!H1228</f>
        <v>BULLISH DIVERGENCE</v>
      </c>
    </row>
    <row r="1229" spans="1:12" ht="13.5" x14ac:dyDescent="0.25">
      <c r="A1229" s="3">
        <f>RSI!A1229</f>
        <v>43798</v>
      </c>
      <c r="B1229" s="2">
        <f>RSI!B1229</f>
        <v>7.8010000000000002</v>
      </c>
      <c r="C1229" s="2">
        <f>RSI!I1229</f>
        <v>42.567049807005205</v>
      </c>
      <c r="D1229" s="2">
        <f>MACD!E1229</f>
        <v>1.6150296224683558E-2</v>
      </c>
      <c r="E1229" s="2">
        <f>MACD!F1229</f>
        <v>3.6543775640941557E-2</v>
      </c>
      <c r="F1229" s="2">
        <f>'Moving Avg'!D1229</f>
        <v>7.7564400000000004</v>
      </c>
      <c r="G1229" s="2">
        <f>'Moving Avg'!F1229</f>
        <v>7.8158699999999994</v>
      </c>
      <c r="H1229" s="2">
        <f>'Moving Avg'!G1229</f>
        <v>7.9569180000000017</v>
      </c>
      <c r="I1229" s="2">
        <f>'Moving Avg'!H1229</f>
        <v>8.5130590000000019</v>
      </c>
      <c r="J1229" s="17" t="str">
        <f>OBV!F1229</f>
        <v>BULLISH</v>
      </c>
      <c r="K1229" s="17" t="str">
        <f>OBV!G1229</f>
        <v>NEUTRAL</v>
      </c>
      <c r="L1229" s="17" t="str">
        <f>OBV!H1229</f>
        <v>CONFIRMED BULLISH</v>
      </c>
    </row>
    <row r="1230" spans="1:12" ht="13.5" x14ac:dyDescent="0.25">
      <c r="A1230" s="3">
        <f>RSI!A1230</f>
        <v>43801</v>
      </c>
      <c r="B1230" s="2">
        <f>RSI!B1230</f>
        <v>7.7724000000000002</v>
      </c>
      <c r="C1230" s="2">
        <f>RSI!I1230</f>
        <v>39.768167488211397</v>
      </c>
      <c r="D1230" s="2">
        <f>MACD!E1230</f>
        <v>1.1368049221720078E-2</v>
      </c>
      <c r="E1230" s="2">
        <f>MACD!F1230</f>
        <v>3.1508630357097264E-2</v>
      </c>
      <c r="F1230" s="2">
        <f>'Moving Avg'!D1230</f>
        <v>7.7769999999999992</v>
      </c>
      <c r="G1230" s="2">
        <f>'Moving Avg'!F1230</f>
        <v>7.8047249999999995</v>
      </c>
      <c r="H1230" s="2">
        <f>'Moving Avg'!G1230</f>
        <v>7.9500600000000032</v>
      </c>
      <c r="I1230" s="2">
        <f>'Moving Avg'!H1230</f>
        <v>8.5063590000000016</v>
      </c>
      <c r="J1230" s="17" t="str">
        <f>OBV!F1230</f>
        <v>BULLISH</v>
      </c>
      <c r="K1230" s="17" t="str">
        <f>OBV!G1230</f>
        <v>NEUTRAL</v>
      </c>
      <c r="L1230" s="17" t="str">
        <f>OBV!H1230</f>
        <v>CONFIRMED BULLISH</v>
      </c>
    </row>
    <row r="1231" spans="1:12" ht="13.5" x14ac:dyDescent="0.25">
      <c r="A1231" s="3">
        <f>RSI!A1231</f>
        <v>43802</v>
      </c>
      <c r="B1231" s="2">
        <f>RSI!B1231</f>
        <v>7.7724000000000002</v>
      </c>
      <c r="C1231" s="2">
        <f>RSI!I1231</f>
        <v>39.768167488211397</v>
      </c>
      <c r="D1231" s="2">
        <f>MACD!E1231</f>
        <v>1.0463803857897247E-2</v>
      </c>
      <c r="E1231" s="2">
        <f>MACD!F1231</f>
        <v>2.7299665057257262E-2</v>
      </c>
      <c r="F1231" s="2">
        <f>'Moving Avg'!D1231</f>
        <v>7.7884200000000003</v>
      </c>
      <c r="G1231" s="2">
        <f>'Moving Avg'!F1231</f>
        <v>7.7981499999999997</v>
      </c>
      <c r="H1231" s="2">
        <f>'Moving Avg'!G1231</f>
        <v>7.9457160000000036</v>
      </c>
      <c r="I1231" s="2">
        <f>'Moving Avg'!H1231</f>
        <v>8.500050500000004</v>
      </c>
      <c r="J1231" s="17" t="str">
        <f>OBV!F1231</f>
        <v>BULLISH</v>
      </c>
      <c r="K1231" s="17" t="str">
        <f>OBV!G1231</f>
        <v>NEUTRAL</v>
      </c>
      <c r="L1231" s="17" t="str">
        <f>OBV!H1231</f>
        <v>CONFIRMED BULLISH</v>
      </c>
    </row>
    <row r="1232" spans="1:12" ht="13.5" x14ac:dyDescent="0.25">
      <c r="A1232" s="3">
        <f>RSI!A1232</f>
        <v>43803</v>
      </c>
      <c r="B1232" s="2">
        <f>RSI!B1232</f>
        <v>7.7153</v>
      </c>
      <c r="C1232" s="2">
        <f>RSI!I1232</f>
        <v>34.513559930379756</v>
      </c>
      <c r="D1232" s="2">
        <f>MACD!E1232</f>
        <v>1.2618440067346803E-2</v>
      </c>
      <c r="E1232" s="2">
        <f>MACD!F1232</f>
        <v>2.4363420059275172E-2</v>
      </c>
      <c r="F1232" s="2">
        <f>'Moving Avg'!D1232</f>
        <v>7.7724200000000012</v>
      </c>
      <c r="G1232" s="2">
        <f>'Moving Avg'!F1232</f>
        <v>7.7898650000000016</v>
      </c>
      <c r="H1232" s="2">
        <f>'Moving Avg'!G1232</f>
        <v>7.9425160000000012</v>
      </c>
      <c r="I1232" s="2">
        <f>'Moving Avg'!H1232</f>
        <v>8.4930650000000032</v>
      </c>
      <c r="J1232" s="17" t="str">
        <f>OBV!F1232</f>
        <v>BEARISH</v>
      </c>
      <c r="K1232" s="17" t="str">
        <f>OBV!G1232</f>
        <v>NEUTRAL</v>
      </c>
      <c r="L1232" s="17" t="str">
        <f>OBV!H1232</f>
        <v>CONFIRMED BEARISH</v>
      </c>
    </row>
    <row r="1233" spans="1:12" ht="13.5" x14ac:dyDescent="0.25">
      <c r="A1233" s="3">
        <f>RSI!A1233</f>
        <v>43804</v>
      </c>
      <c r="B1233" s="2">
        <f>RSI!B1233</f>
        <v>7.7439</v>
      </c>
      <c r="C1233" s="2">
        <f>RSI!I1233</f>
        <v>38.87039298584363</v>
      </c>
      <c r="D1233" s="2">
        <f>MACD!E1233</f>
        <v>1.3962745472842819E-2</v>
      </c>
      <c r="E1233" s="2">
        <f>MACD!F1233</f>
        <v>2.2283285141988702E-2</v>
      </c>
      <c r="F1233" s="2">
        <f>'Moving Avg'!D1233</f>
        <v>7.7610000000000001</v>
      </c>
      <c r="G1233" s="2">
        <f>'Moving Avg'!F1233</f>
        <v>7.7855800000000004</v>
      </c>
      <c r="H1233" s="2">
        <f>'Moving Avg'!G1233</f>
        <v>7.9379440000000008</v>
      </c>
      <c r="I1233" s="2">
        <f>'Moving Avg'!H1233</f>
        <v>8.486474000000003</v>
      </c>
      <c r="J1233" s="17" t="str">
        <f>OBV!F1233</f>
        <v>BEARISH</v>
      </c>
      <c r="K1233" s="17" t="str">
        <f>OBV!G1233</f>
        <v>NEUTRAL</v>
      </c>
      <c r="L1233" s="17" t="str">
        <f>OBV!H1233</f>
        <v>CONFIRMED BEARISH</v>
      </c>
    </row>
    <row r="1234" spans="1:12" ht="13.5" x14ac:dyDescent="0.25">
      <c r="A1234" s="3">
        <f>RSI!A1234</f>
        <v>43805</v>
      </c>
      <c r="B1234" s="2">
        <f>RSI!B1234</f>
        <v>7.7153</v>
      </c>
      <c r="C1234" s="2">
        <f>RSI!I1234</f>
        <v>36.271604200948218</v>
      </c>
      <c r="D1234" s="2">
        <f>MACD!E1234</f>
        <v>2.8175403578014624E-3</v>
      </c>
      <c r="E1234" s="2">
        <f>MACD!F1234</f>
        <v>1.8390136185151257E-2</v>
      </c>
      <c r="F1234" s="2">
        <f>'Moving Avg'!D1234</f>
        <v>7.7438600000000006</v>
      </c>
      <c r="G1234" s="2">
        <f>'Moving Avg'!F1234</f>
        <v>7.7772950000000005</v>
      </c>
      <c r="H1234" s="2">
        <f>'Moving Avg'!G1234</f>
        <v>7.9305140000000005</v>
      </c>
      <c r="I1234" s="2">
        <f>'Moving Avg'!H1234</f>
        <v>8.4798240000000042</v>
      </c>
      <c r="J1234" s="17" t="str">
        <f>OBV!F1234</f>
        <v>BEARISH</v>
      </c>
      <c r="K1234" s="17" t="str">
        <f>OBV!G1234</f>
        <v>NEUTRAL</v>
      </c>
      <c r="L1234" s="17" t="str">
        <f>OBV!H1234</f>
        <v>CONFIRMED BEARISH</v>
      </c>
    </row>
    <row r="1235" spans="1:12" ht="13.5" x14ac:dyDescent="0.25">
      <c r="A1235" s="3">
        <f>RSI!A1235</f>
        <v>43808</v>
      </c>
      <c r="B1235" s="2">
        <f>RSI!B1235</f>
        <v>7.7153</v>
      </c>
      <c r="C1235" s="2">
        <f>RSI!I1235</f>
        <v>36.271604200948218</v>
      </c>
      <c r="D1235" s="2">
        <f>MACD!E1235</f>
        <v>-1.2977335904499121E-2</v>
      </c>
      <c r="E1235" s="2">
        <f>MACD!F1235</f>
        <v>1.2116641767221183E-2</v>
      </c>
      <c r="F1235" s="2">
        <f>'Moving Avg'!D1235</f>
        <v>7.7324399999999995</v>
      </c>
      <c r="G1235" s="2">
        <f>'Moving Avg'!F1235</f>
        <v>7.7715800000000019</v>
      </c>
      <c r="H1235" s="2">
        <f>'Moving Avg'!G1235</f>
        <v>7.9227420000000004</v>
      </c>
      <c r="I1235" s="2">
        <f>'Moving Avg'!H1235</f>
        <v>8.4733700000000045</v>
      </c>
      <c r="J1235" s="17" t="str">
        <f>OBV!F1235</f>
        <v>BEARISH</v>
      </c>
      <c r="K1235" s="17" t="str">
        <f>OBV!G1235</f>
        <v>NEUTRAL</v>
      </c>
      <c r="L1235" s="17" t="str">
        <f>OBV!H1235</f>
        <v>CONFIRMED BEARISH</v>
      </c>
    </row>
    <row r="1236" spans="1:12" ht="13.5" x14ac:dyDescent="0.25">
      <c r="A1236" s="3">
        <f>RSI!A1236</f>
        <v>43809</v>
      </c>
      <c r="B1236" s="2">
        <f>RSI!B1236</f>
        <v>7.6581000000000001</v>
      </c>
      <c r="C1236" s="2">
        <f>RSI!I1236</f>
        <v>31.40185379876111</v>
      </c>
      <c r="D1236" s="2">
        <f>MACD!E1236</f>
        <v>-1.4457340544142383E-2</v>
      </c>
      <c r="E1236" s="2">
        <f>MACD!F1236</f>
        <v>6.8018453049484701E-3</v>
      </c>
      <c r="F1236" s="2">
        <f>'Moving Avg'!D1236</f>
        <v>7.7095799999999999</v>
      </c>
      <c r="G1236" s="2">
        <f>'Moving Avg'!F1236</f>
        <v>7.7630050000000015</v>
      </c>
      <c r="H1236" s="2">
        <f>'Moving Avg'!G1236</f>
        <v>7.9147400000000001</v>
      </c>
      <c r="I1236" s="2">
        <f>'Moving Avg'!H1236</f>
        <v>8.4667975000000055</v>
      </c>
      <c r="J1236" s="17" t="str">
        <f>OBV!F1236</f>
        <v>BEARISH</v>
      </c>
      <c r="K1236" s="17" t="str">
        <f>OBV!G1236</f>
        <v>NEUTRAL</v>
      </c>
      <c r="L1236" s="17" t="str">
        <f>OBV!H1236</f>
        <v>CONFIRMED BEARISH</v>
      </c>
    </row>
    <row r="1237" spans="1:12" ht="13.5" x14ac:dyDescent="0.25">
      <c r="A1237" s="3">
        <f>RSI!A1237</f>
        <v>43810</v>
      </c>
      <c r="B1237" s="2">
        <f>RSI!B1237</f>
        <v>7.7153</v>
      </c>
      <c r="C1237" s="2">
        <f>RSI!I1237</f>
        <v>40.067257025119922</v>
      </c>
      <c r="D1237" s="2">
        <f>MACD!E1237</f>
        <v>-6.7296251986306288E-3</v>
      </c>
      <c r="E1237" s="2">
        <f>MACD!F1237</f>
        <v>4.095551204232651E-3</v>
      </c>
      <c r="F1237" s="2">
        <f>'Moving Avg'!D1237</f>
        <v>7.7095799999999999</v>
      </c>
      <c r="G1237" s="2">
        <f>'Moving Avg'!F1237</f>
        <v>7.7578600000000026</v>
      </c>
      <c r="H1237" s="2">
        <f>'Moving Avg'!G1237</f>
        <v>7.9061680000000001</v>
      </c>
      <c r="I1237" s="2">
        <f>'Moving Avg'!H1237</f>
        <v>8.4608750000000068</v>
      </c>
      <c r="J1237" s="17" t="str">
        <f>OBV!F1237</f>
        <v>BEARISH</v>
      </c>
      <c r="K1237" s="17" t="str">
        <f>OBV!G1237</f>
        <v>NEUTRAL</v>
      </c>
      <c r="L1237" s="17" t="str">
        <f>OBV!H1237</f>
        <v>NEUTRAL</v>
      </c>
    </row>
    <row r="1238" spans="1:12" ht="13.5" x14ac:dyDescent="0.25">
      <c r="A1238" s="3">
        <f>RSI!A1238</f>
        <v>43811</v>
      </c>
      <c r="B1238" s="2">
        <f>RSI!B1238</f>
        <v>7.6581000000000001</v>
      </c>
      <c r="C1238" s="2">
        <f>RSI!I1238</f>
        <v>35.269284762516065</v>
      </c>
      <c r="D1238" s="2">
        <f>MACD!E1238</f>
        <v>5.4271845472664282E-3</v>
      </c>
      <c r="E1238" s="2">
        <f>MACD!F1238</f>
        <v>4.3618778728394068E-3</v>
      </c>
      <c r="F1238" s="2">
        <f>'Moving Avg'!D1238</f>
        <v>7.6924200000000003</v>
      </c>
      <c r="G1238" s="2">
        <f>'Moving Avg'!F1238</f>
        <v>7.7501450000000007</v>
      </c>
      <c r="H1238" s="2">
        <f>'Moving Avg'!G1238</f>
        <v>7.896566</v>
      </c>
      <c r="I1238" s="2">
        <f>'Moving Avg'!H1238</f>
        <v>8.4545265000000072</v>
      </c>
      <c r="J1238" s="17" t="str">
        <f>OBV!F1238</f>
        <v>BEARISH</v>
      </c>
      <c r="K1238" s="17" t="str">
        <f>OBV!G1238</f>
        <v>NEUTRAL</v>
      </c>
      <c r="L1238" s="17" t="str">
        <f>OBV!H1238</f>
        <v>CONFIRMED BEARISH</v>
      </c>
    </row>
    <row r="1239" spans="1:12" ht="13.5" x14ac:dyDescent="0.25">
      <c r="A1239" s="3">
        <f>RSI!A1239</f>
        <v>43812</v>
      </c>
      <c r="B1239" s="2">
        <f>RSI!B1239</f>
        <v>7.6581000000000001</v>
      </c>
      <c r="C1239" s="2">
        <f>RSI!I1239</f>
        <v>35.269284762516051</v>
      </c>
      <c r="D1239" s="2">
        <f>MACD!E1239</f>
        <v>1.6518392359040845E-2</v>
      </c>
      <c r="E1239" s="2">
        <f>MACD!F1239</f>
        <v>6.7931807700796955E-3</v>
      </c>
      <c r="F1239" s="2">
        <f>'Moving Avg'!D1239</f>
        <v>7.6809799999999999</v>
      </c>
      <c r="G1239" s="2">
        <f>'Moving Avg'!F1239</f>
        <v>7.7429999999999994</v>
      </c>
      <c r="H1239" s="2">
        <f>'Moving Avg'!G1239</f>
        <v>7.8869640000000008</v>
      </c>
      <c r="I1239" s="2">
        <f>'Moving Avg'!H1239</f>
        <v>8.4480660000000078</v>
      </c>
      <c r="J1239" s="17" t="str">
        <f>OBV!F1239</f>
        <v>BEARISH</v>
      </c>
      <c r="K1239" s="17" t="str">
        <f>OBV!G1239</f>
        <v>NEUTRAL</v>
      </c>
      <c r="L1239" s="17" t="str">
        <f>OBV!H1239</f>
        <v>CONFIRMED BEARISH</v>
      </c>
    </row>
    <row r="1240" spans="1:12" ht="13.5" x14ac:dyDescent="0.25">
      <c r="A1240" s="3">
        <f>RSI!A1240</f>
        <v>43815</v>
      </c>
      <c r="B1240" s="2">
        <f>RSI!B1240</f>
        <v>7.6295999999999999</v>
      </c>
      <c r="C1240" s="2">
        <f>RSI!I1240</f>
        <v>32.986708475075218</v>
      </c>
      <c r="D1240" s="2">
        <f>MACD!E1240</f>
        <v>2.4359442441097556E-2</v>
      </c>
      <c r="E1240" s="2">
        <f>MACD!F1240</f>
        <v>1.0306433104283268E-2</v>
      </c>
      <c r="F1240" s="2">
        <f>'Moving Avg'!D1240</f>
        <v>7.6638400000000004</v>
      </c>
      <c r="G1240" s="2">
        <f>'Moving Avg'!F1240</f>
        <v>7.7344300000000006</v>
      </c>
      <c r="H1240" s="2">
        <f>'Moving Avg'!G1240</f>
        <v>7.8772499999999992</v>
      </c>
      <c r="I1240" s="2">
        <f>'Moving Avg'!H1240</f>
        <v>8.4414630000000077</v>
      </c>
      <c r="J1240" s="17" t="str">
        <f>OBV!F1240</f>
        <v>BEARISH</v>
      </c>
      <c r="K1240" s="17" t="str">
        <f>OBV!G1240</f>
        <v>NEUTRAL</v>
      </c>
      <c r="L1240" s="17" t="str">
        <f>OBV!H1240</f>
        <v>CONFIRMED BEARISH</v>
      </c>
    </row>
    <row r="1241" spans="1:12" ht="13.5" x14ac:dyDescent="0.25">
      <c r="A1241" s="3">
        <f>RSI!A1241</f>
        <v>43816</v>
      </c>
      <c r="B1241" s="2">
        <f>RSI!B1241</f>
        <v>7.5438000000000001</v>
      </c>
      <c r="C1241" s="2">
        <f>RSI!I1241</f>
        <v>27.265701951850644</v>
      </c>
      <c r="D1241" s="2">
        <f>MACD!E1241</f>
        <v>3.8208020796656861E-2</v>
      </c>
      <c r="E1241" s="2">
        <f>MACD!F1241</f>
        <v>1.5886750642757987E-2</v>
      </c>
      <c r="F1241" s="2">
        <f>'Moving Avg'!D1241</f>
        <v>7.6409800000000008</v>
      </c>
      <c r="G1241" s="2">
        <f>'Moving Avg'!F1241</f>
        <v>7.7207099999999995</v>
      </c>
      <c r="H1241" s="2">
        <f>'Moving Avg'!G1241</f>
        <v>7.8663899999999982</v>
      </c>
      <c r="I1241" s="2">
        <f>'Moving Avg'!H1241</f>
        <v>8.4344310000000071</v>
      </c>
      <c r="J1241" s="17" t="str">
        <f>OBV!F1241</f>
        <v>BEARISH</v>
      </c>
      <c r="K1241" s="17" t="str">
        <f>OBV!G1241</f>
        <v>NEUTRAL</v>
      </c>
      <c r="L1241" s="17" t="str">
        <f>OBV!H1241</f>
        <v>CONFIRMED BEARISH</v>
      </c>
    </row>
    <row r="1242" spans="1:12" ht="13.5" x14ac:dyDescent="0.25">
      <c r="A1242" s="3">
        <f>RSI!A1242</f>
        <v>43817</v>
      </c>
      <c r="B1242" s="2">
        <f>RSI!B1242</f>
        <v>7.4981</v>
      </c>
      <c r="C1242" s="2">
        <f>RSI!I1242</f>
        <v>24.798666531612113</v>
      </c>
      <c r="D1242" s="2">
        <f>MACD!E1242</f>
        <v>4.582832553908478E-2</v>
      </c>
      <c r="E1242" s="2">
        <f>MACD!F1242</f>
        <v>2.1875065622023349E-2</v>
      </c>
      <c r="F1242" s="2">
        <f>'Moving Avg'!D1242</f>
        <v>7.5975399999999995</v>
      </c>
      <c r="G1242" s="2">
        <f>'Moving Avg'!F1242</f>
        <v>7.7052800000000001</v>
      </c>
      <c r="H1242" s="2">
        <f>'Moving Avg'!G1242</f>
        <v>7.8553019999999982</v>
      </c>
      <c r="I1242" s="2">
        <f>'Moving Avg'!H1242</f>
        <v>8.4274500000000057</v>
      </c>
      <c r="J1242" s="17" t="str">
        <f>OBV!F1242</f>
        <v>BEARISH</v>
      </c>
      <c r="K1242" s="17" t="str">
        <f>OBV!G1242</f>
        <v>NEUTRAL</v>
      </c>
      <c r="L1242" s="17" t="str">
        <f>OBV!H1242</f>
        <v>CONFIRMED BEARISH</v>
      </c>
    </row>
    <row r="1243" spans="1:12" ht="13.5" x14ac:dyDescent="0.25">
      <c r="A1243" s="3">
        <f>RSI!A1243</f>
        <v>43818</v>
      </c>
      <c r="B1243" s="2">
        <f>RSI!B1243</f>
        <v>7.5952999999999999</v>
      </c>
      <c r="C1243" s="2">
        <f>RSI!I1243</f>
        <v>37.708539371148447</v>
      </c>
      <c r="D1243" s="2">
        <f>MACD!E1243</f>
        <v>5.0951603322593186E-2</v>
      </c>
      <c r="E1243" s="2">
        <f>MACD!F1243</f>
        <v>2.7690373162137318E-2</v>
      </c>
      <c r="F1243" s="2">
        <f>'Moving Avg'!D1243</f>
        <v>7.5849799999999998</v>
      </c>
      <c r="G1243" s="2">
        <f>'Moving Avg'!F1243</f>
        <v>7.6944250000000007</v>
      </c>
      <c r="H1243" s="2">
        <f>'Moving Avg'!G1243</f>
        <v>7.8466159999999991</v>
      </c>
      <c r="I1243" s="2">
        <f>'Moving Avg'!H1243</f>
        <v>8.4209550000000064</v>
      </c>
      <c r="J1243" s="17" t="str">
        <f>OBV!F1243</f>
        <v>BEARISH</v>
      </c>
      <c r="K1243" s="17" t="str">
        <f>OBV!G1243</f>
        <v>NEUTRAL</v>
      </c>
      <c r="L1243" s="17" t="str">
        <f>OBV!H1243</f>
        <v>CONFIRMED BEARISH</v>
      </c>
    </row>
    <row r="1244" spans="1:12" ht="13.5" x14ac:dyDescent="0.25">
      <c r="A1244" s="3">
        <f>RSI!A1244</f>
        <v>43819</v>
      </c>
      <c r="B1244" s="2">
        <f>RSI!B1244</f>
        <v>7.5952999999999999</v>
      </c>
      <c r="C1244" s="2">
        <f>RSI!I1244</f>
        <v>37.708539371148447</v>
      </c>
      <c r="D1244" s="2">
        <f>MACD!E1244</f>
        <v>5.1678369639328814E-2</v>
      </c>
      <c r="E1244" s="2">
        <f>MACD!F1244</f>
        <v>3.248797245757562E-2</v>
      </c>
      <c r="F1244" s="2">
        <f>'Moving Avg'!D1244</f>
        <v>7.572420000000001</v>
      </c>
      <c r="G1244" s="2">
        <f>'Moving Avg'!F1244</f>
        <v>7.6884250000000005</v>
      </c>
      <c r="H1244" s="2">
        <f>'Moving Avg'!G1244</f>
        <v>7.8379300000000001</v>
      </c>
      <c r="I1244" s="2">
        <f>'Moving Avg'!H1244</f>
        <v>8.4145160000000061</v>
      </c>
      <c r="J1244" s="17" t="str">
        <f>OBV!F1244</f>
        <v>BEARISH</v>
      </c>
      <c r="K1244" s="17" t="str">
        <f>OBV!G1244</f>
        <v>NEUTRAL</v>
      </c>
      <c r="L1244" s="17" t="str">
        <f>OBV!H1244</f>
        <v>CONFIRMED BEARISH</v>
      </c>
    </row>
    <row r="1245" spans="1:12" ht="13.5" x14ac:dyDescent="0.25">
      <c r="A1245" s="3">
        <f>RSI!A1245</f>
        <v>43822</v>
      </c>
      <c r="B1245" s="2">
        <f>RSI!B1245</f>
        <v>7.5895999999999999</v>
      </c>
      <c r="C1245" s="2">
        <f>RSI!I1245</f>
        <v>37.27335541991286</v>
      </c>
      <c r="D1245" s="2">
        <f>MACD!E1245</f>
        <v>5.3448589749144126E-2</v>
      </c>
      <c r="E1245" s="2">
        <f>MACD!F1245</f>
        <v>3.6680095915889326E-2</v>
      </c>
      <c r="F1245" s="2">
        <f>'Moving Avg'!D1245</f>
        <v>7.5644200000000001</v>
      </c>
      <c r="G1245" s="2">
        <f>'Moving Avg'!F1245</f>
        <v>7.6844250000000001</v>
      </c>
      <c r="H1245" s="2">
        <f>'Moving Avg'!G1245</f>
        <v>7.829702000000001</v>
      </c>
      <c r="I1245" s="2">
        <f>'Moving Avg'!H1245</f>
        <v>8.4086920000000056</v>
      </c>
      <c r="J1245" s="17" t="str">
        <f>OBV!F1245</f>
        <v>BEARISH</v>
      </c>
      <c r="K1245" s="17" t="str">
        <f>OBV!G1245</f>
        <v>NEUTRAL</v>
      </c>
      <c r="L1245" s="17" t="str">
        <f>OBV!H1245</f>
        <v>CONFIRMED BEARISH</v>
      </c>
    </row>
    <row r="1246" spans="1:12" ht="13.5" x14ac:dyDescent="0.25">
      <c r="A1246" s="3">
        <f>RSI!A1246</f>
        <v>43823</v>
      </c>
      <c r="B1246" s="2">
        <f>RSI!B1246</f>
        <v>7.5895999999999999</v>
      </c>
      <c r="C1246" s="2">
        <f>RSI!I1246</f>
        <v>37.273355419912868</v>
      </c>
      <c r="D1246" s="2">
        <f>MACD!E1246</f>
        <v>4.6858892231202987E-2</v>
      </c>
      <c r="E1246" s="2">
        <f>MACD!F1246</f>
        <v>3.8715855178952055E-2</v>
      </c>
      <c r="F1246" s="2">
        <f>'Moving Avg'!D1246</f>
        <v>7.5735799999999998</v>
      </c>
      <c r="G1246" s="2">
        <f>'Moving Avg'!F1246</f>
        <v>7.6781400000000009</v>
      </c>
      <c r="H1246" s="2">
        <f>'Moving Avg'!G1246</f>
        <v>7.8204440000000011</v>
      </c>
      <c r="I1246" s="2">
        <f>'Moving Avg'!H1246</f>
        <v>8.4027840000000058</v>
      </c>
      <c r="J1246" s="17" t="str">
        <f>OBV!F1246</f>
        <v>BEARISH</v>
      </c>
      <c r="K1246" s="17" t="str">
        <f>OBV!G1246</f>
        <v>NEUTRAL</v>
      </c>
      <c r="L1246" s="17" t="str">
        <f>OBV!H1246</f>
        <v>BEARISH DIVERGENCE</v>
      </c>
    </row>
    <row r="1247" spans="1:12" ht="13.5" x14ac:dyDescent="0.25">
      <c r="A1247" s="3">
        <f>RSI!A1247</f>
        <v>43824</v>
      </c>
      <c r="B1247" s="2">
        <f>RSI!B1247</f>
        <v>7.5438000000000001</v>
      </c>
      <c r="C1247" s="2">
        <f>RSI!I1247</f>
        <v>33.654010480302603</v>
      </c>
      <c r="D1247" s="2">
        <f>MACD!E1247</f>
        <v>5.4135238708813205E-2</v>
      </c>
      <c r="E1247" s="2">
        <f>MACD!F1247</f>
        <v>4.1799731884924286E-2</v>
      </c>
      <c r="F1247" s="2">
        <f>'Moving Avg'!D1247</f>
        <v>7.5827200000000001</v>
      </c>
      <c r="G1247" s="2">
        <f>'Moving Avg'!F1247</f>
        <v>7.6655649999999991</v>
      </c>
      <c r="H1247" s="2">
        <f>'Moving Avg'!G1247</f>
        <v>7.8095840000000001</v>
      </c>
      <c r="I1247" s="2">
        <f>'Moving Avg'!H1247</f>
        <v>8.3961435000000044</v>
      </c>
      <c r="J1247" s="17" t="str">
        <f>OBV!F1247</f>
        <v>BEARISH</v>
      </c>
      <c r="K1247" s="17" t="str">
        <f>OBV!G1247</f>
        <v>NEUTRAL</v>
      </c>
      <c r="L1247" s="17" t="str">
        <f>OBV!H1247</f>
        <v>BEARISH DIVERGENCE</v>
      </c>
    </row>
    <row r="1248" spans="1:12" ht="13.5" x14ac:dyDescent="0.25">
      <c r="A1248" s="3">
        <f>RSI!A1248</f>
        <v>43825</v>
      </c>
      <c r="B1248" s="2">
        <f>RSI!B1248</f>
        <v>7.6581000000000001</v>
      </c>
      <c r="C1248" s="2">
        <f>RSI!I1248</f>
        <v>47.385116830944362</v>
      </c>
      <c r="D1248" s="2">
        <f>MACD!E1248</f>
        <v>4.3906903456697677E-2</v>
      </c>
      <c r="E1248" s="2">
        <f>MACD!F1248</f>
        <v>4.2221166199278973E-2</v>
      </c>
      <c r="F1248" s="2">
        <f>'Moving Avg'!D1248</f>
        <v>7.5952799999999998</v>
      </c>
      <c r="G1248" s="2">
        <f>'Moving Avg'!F1248</f>
        <v>7.6584199999999978</v>
      </c>
      <c r="H1248" s="2">
        <f>'Moving Avg'!G1248</f>
        <v>7.8010099999999998</v>
      </c>
      <c r="I1248" s="2">
        <f>'Moving Avg'!H1248</f>
        <v>8.3908020000000061</v>
      </c>
      <c r="J1248" s="17" t="str">
        <f>OBV!F1248</f>
        <v>BEARISH</v>
      </c>
      <c r="K1248" s="17" t="str">
        <f>OBV!G1248</f>
        <v>NEUTRAL</v>
      </c>
      <c r="L1248" s="17" t="str">
        <f>OBV!H1248</f>
        <v>BEARISH DIVERGENCE</v>
      </c>
    </row>
    <row r="1249" spans="1:12" ht="13.5" x14ac:dyDescent="0.25">
      <c r="A1249" s="3">
        <f>RSI!A1249</f>
        <v>43826</v>
      </c>
      <c r="B1249" s="2">
        <f>RSI!B1249</f>
        <v>7.5438000000000001</v>
      </c>
      <c r="C1249" s="2">
        <f>RSI!I1249</f>
        <v>38.74871495933435</v>
      </c>
      <c r="D1249" s="2">
        <f>MACD!E1249</f>
        <v>4.3859553575904542E-2</v>
      </c>
      <c r="E1249" s="2">
        <f>MACD!F1249</f>
        <v>4.2548843674604091E-2</v>
      </c>
      <c r="F1249" s="2">
        <f>'Moving Avg'!D1249</f>
        <v>7.5849799999999998</v>
      </c>
      <c r="G1249" s="2">
        <f>'Moving Avg'!F1249</f>
        <v>7.6455599999999988</v>
      </c>
      <c r="H1249" s="2">
        <f>'Moving Avg'!G1249</f>
        <v>7.7901499999999988</v>
      </c>
      <c r="I1249" s="2">
        <f>'Moving Avg'!H1249</f>
        <v>8.3848890000000047</v>
      </c>
      <c r="J1249" s="17" t="str">
        <f>OBV!F1249</f>
        <v>BEARISH</v>
      </c>
      <c r="K1249" s="17" t="str">
        <f>OBV!G1249</f>
        <v>NEUTRAL</v>
      </c>
      <c r="L1249" s="17" t="str">
        <f>OBV!H1249</f>
        <v>CONFIRMED BEARISH</v>
      </c>
    </row>
    <row r="1250" spans="1:12" ht="13.5" x14ac:dyDescent="0.25">
      <c r="A1250" s="3">
        <f>RSI!A1250</f>
        <v>43829</v>
      </c>
      <c r="B1250" s="2">
        <f>RSI!B1250</f>
        <v>7.8582000000000001</v>
      </c>
      <c r="C1250" s="2">
        <f>RSI!I1250</f>
        <v>60.223808856671376</v>
      </c>
      <c r="D1250" s="2">
        <f>MACD!E1250</f>
        <v>1.695169194763757E-2</v>
      </c>
      <c r="E1250" s="2">
        <f>MACD!F1250</f>
        <v>3.7429413329210785E-2</v>
      </c>
      <c r="F1250" s="2">
        <f>'Moving Avg'!D1250</f>
        <v>7.6387</v>
      </c>
      <c r="G1250" s="2">
        <f>'Moving Avg'!F1250</f>
        <v>7.6498499999999989</v>
      </c>
      <c r="H1250" s="2">
        <f>'Moving Avg'!G1250</f>
        <v>7.7850079999999995</v>
      </c>
      <c r="I1250" s="2">
        <f>'Moving Avg'!H1250</f>
        <v>8.3808275000000041</v>
      </c>
      <c r="J1250" s="17" t="str">
        <f>OBV!F1250</f>
        <v>BULLISH</v>
      </c>
      <c r="K1250" s="17" t="str">
        <f>OBV!G1250</f>
        <v>NEUTRAL</v>
      </c>
      <c r="L1250" s="17" t="str">
        <f>OBV!H1250</f>
        <v>CONFIRMED BULLISH</v>
      </c>
    </row>
    <row r="1251" spans="1:12" ht="13.5" x14ac:dyDescent="0.25">
      <c r="A1251" s="3">
        <f>RSI!A1251</f>
        <v>43830</v>
      </c>
      <c r="B1251" s="2">
        <f>RSI!B1251</f>
        <v>7.7210000000000001</v>
      </c>
      <c r="C1251" s="2">
        <f>RSI!I1251</f>
        <v>51.704498254866074</v>
      </c>
      <c r="D1251" s="2">
        <f>MACD!E1251</f>
        <v>-9.9653129400101292E-3</v>
      </c>
      <c r="E1251" s="2">
        <f>MACD!F1251</f>
        <v>2.7950468075366604E-2</v>
      </c>
      <c r="F1251" s="2">
        <f>'Moving Avg'!D1251</f>
        <v>7.6649799999999999</v>
      </c>
      <c r="G1251" s="2">
        <f>'Moving Avg'!F1251</f>
        <v>7.6472800000000003</v>
      </c>
      <c r="H1251" s="2">
        <f>'Moving Avg'!G1251</f>
        <v>7.7776919999999992</v>
      </c>
      <c r="I1251" s="2">
        <f>'Moving Avg'!H1251</f>
        <v>8.3761640000000064</v>
      </c>
      <c r="J1251" s="17" t="str">
        <f>OBV!F1251</f>
        <v>BULLISH</v>
      </c>
      <c r="K1251" s="17" t="str">
        <f>OBV!G1251</f>
        <v>NEUTRAL</v>
      </c>
      <c r="L1251" s="17" t="str">
        <f>OBV!H1251</f>
        <v>CONFIRMED BULLISH</v>
      </c>
    </row>
    <row r="1252" spans="1:12" ht="13.5" x14ac:dyDescent="0.25">
      <c r="A1252" s="3">
        <f>RSI!A1252</f>
        <v>43832</v>
      </c>
      <c r="B1252" s="2">
        <f>RSI!B1252</f>
        <v>7.601</v>
      </c>
      <c r="C1252" s="2">
        <f>RSI!I1252</f>
        <v>45.625207635885616</v>
      </c>
      <c r="D1252" s="2">
        <f>MACD!E1252</f>
        <v>-3.1101823174605414E-2</v>
      </c>
      <c r="E1252" s="2">
        <f>MACD!F1252</f>
        <v>1.6140009825372201E-2</v>
      </c>
      <c r="F1252" s="2">
        <f>'Moving Avg'!D1252</f>
        <v>7.6764200000000002</v>
      </c>
      <c r="G1252" s="2">
        <f>'Moving Avg'!F1252</f>
        <v>7.6415649999999999</v>
      </c>
      <c r="H1252" s="2">
        <f>'Moving Avg'!G1252</f>
        <v>7.767976</v>
      </c>
      <c r="I1252" s="2">
        <f>'Moving Avg'!H1252</f>
        <v>8.3715155000000063</v>
      </c>
      <c r="J1252" s="17" t="str">
        <f>OBV!F1252</f>
        <v>BULLISH</v>
      </c>
      <c r="K1252" s="17" t="str">
        <f>OBV!G1252</f>
        <v>NEUTRAL</v>
      </c>
      <c r="L1252" s="17" t="str">
        <f>OBV!H1252</f>
        <v>CONFIRMED BULLISH</v>
      </c>
    </row>
    <row r="1253" spans="1:12" ht="13.5" x14ac:dyDescent="0.25">
      <c r="A1253" s="3">
        <f>RSI!A1253</f>
        <v>43833</v>
      </c>
      <c r="B1253" s="2">
        <f>RSI!B1253</f>
        <v>7.6581000000000001</v>
      </c>
      <c r="C1253" s="2">
        <f>RSI!I1253</f>
        <v>48.7151690152604</v>
      </c>
      <c r="D1253" s="2">
        <f>MACD!E1253</f>
        <v>-3.7755763407696818E-2</v>
      </c>
      <c r="E1253" s="2">
        <f>MACD!F1253</f>
        <v>5.3608551787583973E-3</v>
      </c>
      <c r="F1253" s="2">
        <f>'Moving Avg'!D1253</f>
        <v>7.6764200000000002</v>
      </c>
      <c r="G1253" s="2">
        <f>'Moving Avg'!F1253</f>
        <v>7.6372749999999998</v>
      </c>
      <c r="H1253" s="2">
        <f>'Moving Avg'!G1253</f>
        <v>7.7611179999999997</v>
      </c>
      <c r="I1253" s="2">
        <f>'Moving Avg'!H1253</f>
        <v>8.3671525000000084</v>
      </c>
      <c r="J1253" s="17" t="str">
        <f>OBV!F1253</f>
        <v>BULLISH</v>
      </c>
      <c r="K1253" s="17" t="str">
        <f>OBV!G1253</f>
        <v>NEUTRAL</v>
      </c>
      <c r="L1253" s="17" t="str">
        <f>OBV!H1253</f>
        <v>NEUTRAL</v>
      </c>
    </row>
    <row r="1254" spans="1:12" ht="13.5" x14ac:dyDescent="0.25">
      <c r="A1254" s="3">
        <f>RSI!A1254</f>
        <v>43836</v>
      </c>
      <c r="B1254" s="2">
        <f>RSI!B1254</f>
        <v>7.5438000000000001</v>
      </c>
      <c r="C1254" s="2">
        <f>RSI!I1254</f>
        <v>43.398659881772751</v>
      </c>
      <c r="D1254" s="2">
        <f>MACD!E1254</f>
        <v>-3.4787702183963098E-2</v>
      </c>
      <c r="E1254" s="2">
        <f>MACD!F1254</f>
        <v>-2.6688562937859026E-3</v>
      </c>
      <c r="F1254" s="2">
        <f>'Moving Avg'!D1254</f>
        <v>7.6764200000000002</v>
      </c>
      <c r="G1254" s="2">
        <f>'Moving Avg'!F1254</f>
        <v>7.6286999999999994</v>
      </c>
      <c r="H1254" s="2">
        <f>'Moving Avg'!G1254</f>
        <v>7.7509439999999996</v>
      </c>
      <c r="I1254" s="2">
        <f>'Moving Avg'!H1254</f>
        <v>8.3620785000000062</v>
      </c>
      <c r="J1254" s="17" t="str">
        <f>OBV!F1254</f>
        <v>BULLISH</v>
      </c>
      <c r="K1254" s="17" t="str">
        <f>OBV!G1254</f>
        <v>NEUTRAL</v>
      </c>
      <c r="L1254" s="17" t="str">
        <f>OBV!H1254</f>
        <v>NEUTRAL</v>
      </c>
    </row>
    <row r="1255" spans="1:12" ht="13.5" x14ac:dyDescent="0.25">
      <c r="A1255" s="3">
        <f>RSI!A1255</f>
        <v>43837</v>
      </c>
      <c r="B1255" s="2">
        <f>RSI!B1255</f>
        <v>7.4295</v>
      </c>
      <c r="C1255" s="2">
        <f>RSI!I1255</f>
        <v>38.834463298727705</v>
      </c>
      <c r="D1255" s="2">
        <f>MACD!E1255</f>
        <v>-2.3889218864126427E-2</v>
      </c>
      <c r="E1255" s="2">
        <f>MACD!F1255</f>
        <v>-6.9129288078540081E-3</v>
      </c>
      <c r="F1255" s="2">
        <f>'Moving Avg'!D1255</f>
        <v>7.5906800000000008</v>
      </c>
      <c r="G1255" s="2">
        <f>'Moving Avg'!F1255</f>
        <v>7.6144100000000012</v>
      </c>
      <c r="H1255" s="2">
        <f>'Moving Avg'!G1255</f>
        <v>7.7395140000000007</v>
      </c>
      <c r="I1255" s="2">
        <f>'Moving Avg'!H1255</f>
        <v>8.3565725000000075</v>
      </c>
      <c r="J1255" s="17" t="str">
        <f>OBV!F1255</f>
        <v>BEARISH</v>
      </c>
      <c r="K1255" s="17" t="str">
        <f>OBV!G1255</f>
        <v>NEUTRAL</v>
      </c>
      <c r="L1255" s="17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7.4295</v>
      </c>
      <c r="C1256" s="2">
        <f>RSI!I1256</f>
        <v>38.834463298727691</v>
      </c>
      <c r="D1256" s="2">
        <f>MACD!E1256</f>
        <v>-1.3253777871501171E-2</v>
      </c>
      <c r="E1256" s="2">
        <f>MACD!F1256</f>
        <v>-8.18109862058344E-3</v>
      </c>
      <c r="F1256" s="2">
        <f>'Moving Avg'!D1256</f>
        <v>7.5323800000000007</v>
      </c>
      <c r="G1256" s="2">
        <f>'Moving Avg'!F1256</f>
        <v>7.6029800000000005</v>
      </c>
      <c r="H1256" s="2">
        <f>'Moving Avg'!G1256</f>
        <v>7.7280840000000008</v>
      </c>
      <c r="I1256" s="2">
        <f>'Moving Avg'!H1256</f>
        <v>8.3510665000000071</v>
      </c>
      <c r="J1256" s="17" t="str">
        <f>OBV!F1256</f>
        <v>BEARISH</v>
      </c>
      <c r="K1256" s="17" t="str">
        <f>OBV!G1256</f>
        <v>NEUTRAL</v>
      </c>
      <c r="L1256" s="17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7.6524000000000001</v>
      </c>
      <c r="C1257" s="2">
        <f>RSI!I1257</f>
        <v>50.587674075765683</v>
      </c>
      <c r="D1257" s="2">
        <f>MACD!E1257</f>
        <v>-2.6502890736293416E-2</v>
      </c>
      <c r="E1257" s="2">
        <f>MACD!F1257</f>
        <v>-1.1845457043725437E-2</v>
      </c>
      <c r="F1257" s="2">
        <f>'Moving Avg'!D1257</f>
        <v>7.5426600000000006</v>
      </c>
      <c r="G1257" s="2">
        <f>'Moving Avg'!F1257</f>
        <v>7.5998350000000006</v>
      </c>
      <c r="H1257" s="2">
        <f>'Moving Avg'!G1257</f>
        <v>7.7222540000000013</v>
      </c>
      <c r="I1257" s="2">
        <f>'Moving Avg'!H1257</f>
        <v>8.3470110000000073</v>
      </c>
      <c r="J1257" s="17" t="str">
        <f>OBV!F1257</f>
        <v>BEARISH</v>
      </c>
      <c r="K1257" s="17" t="str">
        <f>OBV!G1257</f>
        <v>NEUTRAL</v>
      </c>
      <c r="L1257" s="17" t="str">
        <f>OBV!H1257</f>
        <v>BEARISH DIVERGENCE</v>
      </c>
    </row>
    <row r="1258" spans="1:12" ht="13.5" x14ac:dyDescent="0.25">
      <c r="A1258" s="3">
        <f>RSI!A1258</f>
        <v>43840</v>
      </c>
      <c r="B1258" s="2">
        <f>RSI!B1258</f>
        <v>7.5152999999999999</v>
      </c>
      <c r="C1258" s="2">
        <f>RSI!I1258</f>
        <v>44.875853867384286</v>
      </c>
      <c r="D1258" s="2">
        <f>MACD!E1258</f>
        <v>-1.007865847097289E-2</v>
      </c>
      <c r="E1258" s="2">
        <f>MACD!F1258</f>
        <v>-1.1492097329174928E-2</v>
      </c>
      <c r="F1258" s="2">
        <f>'Moving Avg'!D1258</f>
        <v>7.5140999999999991</v>
      </c>
      <c r="G1258" s="2">
        <f>'Moving Avg'!F1258</f>
        <v>7.5926950000000009</v>
      </c>
      <c r="H1258" s="2">
        <f>'Moving Avg'!G1258</f>
        <v>7.7126540000000015</v>
      </c>
      <c r="I1258" s="2">
        <f>'Moving Avg'!H1258</f>
        <v>8.3422140000000073</v>
      </c>
      <c r="J1258" s="17" t="str">
        <f>OBV!F1258</f>
        <v>BEARISH</v>
      </c>
      <c r="K1258" s="17" t="str">
        <f>OBV!G1258</f>
        <v>NEUTRAL</v>
      </c>
      <c r="L1258" s="17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7.7039</v>
      </c>
      <c r="C1259" s="2">
        <f>RSI!I1259</f>
        <v>52.775164425627672</v>
      </c>
      <c r="D1259" s="2">
        <f>MACD!E1259</f>
        <v>-2.7023449049757176E-2</v>
      </c>
      <c r="E1259" s="2">
        <f>MACD!F1259</f>
        <v>-1.4598367673291378E-2</v>
      </c>
      <c r="F1259" s="2">
        <f>'Moving Avg'!D1259</f>
        <v>7.5461200000000002</v>
      </c>
      <c r="G1259" s="2">
        <f>'Moving Avg'!F1259</f>
        <v>7.5949850000000012</v>
      </c>
      <c r="H1259" s="2">
        <f>'Moving Avg'!G1259</f>
        <v>7.7068260000000013</v>
      </c>
      <c r="I1259" s="2">
        <f>'Moving Avg'!H1259</f>
        <v>8.338052500000007</v>
      </c>
      <c r="J1259" s="17" t="str">
        <f>OBV!F1259</f>
        <v>BEARISH</v>
      </c>
      <c r="K1259" s="17" t="str">
        <f>OBV!G1259</f>
        <v>NEUTRAL</v>
      </c>
      <c r="L1259" s="17" t="str">
        <f>OBV!H1259</f>
        <v>BEARISH DIVERGENCE</v>
      </c>
    </row>
    <row r="1260" spans="1:12" ht="13.5" x14ac:dyDescent="0.25">
      <c r="A1260" s="3">
        <f>RSI!A1260</f>
        <v>43845</v>
      </c>
      <c r="B1260" s="2">
        <f>RSI!B1260</f>
        <v>7.6981000000000002</v>
      </c>
      <c r="C1260" s="2">
        <f>RSI!I1260</f>
        <v>52.525882003850583</v>
      </c>
      <c r="D1260" s="2">
        <f>MACD!E1260</f>
        <v>6.9830363833878195E-3</v>
      </c>
      <c r="E1260" s="2">
        <f>MACD!F1260</f>
        <v>-1.0282086861955539E-2</v>
      </c>
      <c r="F1260" s="2">
        <f>'Moving Avg'!D1260</f>
        <v>7.5998400000000004</v>
      </c>
      <c r="G1260" s="2">
        <f>'Moving Avg'!F1260</f>
        <v>7.5984100000000012</v>
      </c>
      <c r="H1260" s="2">
        <f>'Moving Avg'!G1260</f>
        <v>7.700882</v>
      </c>
      <c r="I1260" s="2">
        <f>'Moving Avg'!H1260</f>
        <v>8.3331905000000077</v>
      </c>
      <c r="J1260" s="17" t="str">
        <f>OBV!F1260</f>
        <v>BULLISH</v>
      </c>
      <c r="K1260" s="17" t="str">
        <f>OBV!G1260</f>
        <v>NEUTRAL</v>
      </c>
      <c r="L1260" s="17" t="str">
        <f>OBV!H1260</f>
        <v>CONFIRMED BULLISH</v>
      </c>
    </row>
    <row r="1261" spans="1:12" ht="13.5" x14ac:dyDescent="0.25">
      <c r="A1261" s="3">
        <f>RSI!A1261</f>
        <v>43846</v>
      </c>
      <c r="B1261" s="2">
        <f>RSI!B1261</f>
        <v>7.681</v>
      </c>
      <c r="C1261" s="2">
        <f>RSI!I1261</f>
        <v>51.749771965461719</v>
      </c>
      <c r="D1261" s="2">
        <f>MACD!E1261</f>
        <v>1.5530191222650203E-2</v>
      </c>
      <c r="E1261" s="2">
        <f>MACD!F1261</f>
        <v>-5.1196312450343916E-3</v>
      </c>
      <c r="F1261" s="2">
        <f>'Moving Avg'!D1261</f>
        <v>7.6501400000000004</v>
      </c>
      <c r="G1261" s="2">
        <f>'Moving Avg'!F1261</f>
        <v>7.6052700000000018</v>
      </c>
      <c r="H1261" s="2">
        <f>'Moving Avg'!G1261</f>
        <v>7.6964240000000004</v>
      </c>
      <c r="I1261" s="2">
        <f>'Moving Avg'!H1261</f>
        <v>8.3290820000000068</v>
      </c>
      <c r="J1261" s="17" t="str">
        <f>OBV!F1261</f>
        <v>BULLISH</v>
      </c>
      <c r="K1261" s="17" t="str">
        <f>OBV!G1261</f>
        <v>NEUTRAL</v>
      </c>
      <c r="L1261" s="17" t="str">
        <f>OBV!H1261</f>
        <v>CONFIRMED BULLISH</v>
      </c>
    </row>
    <row r="1262" spans="1:12" ht="13.5" x14ac:dyDescent="0.25">
      <c r="A1262" s="3">
        <f>RSI!A1262</f>
        <v>43847</v>
      </c>
      <c r="B1262" s="2">
        <f>RSI!B1262</f>
        <v>7.8010000000000002</v>
      </c>
      <c r="C1262" s="2">
        <f>RSI!I1262</f>
        <v>56.596458510466256</v>
      </c>
      <c r="D1262" s="2">
        <f>MACD!E1262</f>
        <v>-4.8448890739125616E-3</v>
      </c>
      <c r="E1262" s="2">
        <f>MACD!F1262</f>
        <v>-5.0646828108100259E-3</v>
      </c>
      <c r="F1262" s="2">
        <f>'Moving Avg'!D1262</f>
        <v>7.6798600000000006</v>
      </c>
      <c r="G1262" s="2">
        <f>'Moving Avg'!F1262</f>
        <v>7.6204150000000013</v>
      </c>
      <c r="H1262" s="2">
        <f>'Moving Avg'!G1262</f>
        <v>7.6948239999999997</v>
      </c>
      <c r="I1262" s="2">
        <f>'Moving Avg'!H1262</f>
        <v>8.3254335000000079</v>
      </c>
      <c r="J1262" s="17" t="str">
        <f>OBV!F1262</f>
        <v>BEARISH</v>
      </c>
      <c r="K1262" s="17" t="str">
        <f>OBV!G1262</f>
        <v>NEUTRAL</v>
      </c>
      <c r="L1262" s="17" t="str">
        <f>OBV!H1262</f>
        <v>BEARISH DIVERGENCE</v>
      </c>
    </row>
    <row r="1263" spans="1:12" ht="13.5" x14ac:dyDescent="0.25">
      <c r="A1263" s="3">
        <f>RSI!A1263</f>
        <v>43850</v>
      </c>
      <c r="B1263" s="2">
        <f>RSI!B1263</f>
        <v>7.9382000000000001</v>
      </c>
      <c r="C1263" s="2">
        <f>RSI!I1263</f>
        <v>61.373788352204635</v>
      </c>
      <c r="D1263" s="2">
        <f>MACD!E1263</f>
        <v>-2.4410608519095156E-2</v>
      </c>
      <c r="E1263" s="2">
        <f>MACD!F1263</f>
        <v>-8.9338679524670513E-3</v>
      </c>
      <c r="F1263" s="2">
        <f>'Moving Avg'!D1263</f>
        <v>7.7644400000000005</v>
      </c>
      <c r="G1263" s="2">
        <f>'Moving Avg'!F1263</f>
        <v>7.6375600000000006</v>
      </c>
      <c r="H1263" s="2">
        <f>'Moving Avg'!G1263</f>
        <v>7.6969959999999995</v>
      </c>
      <c r="I1263" s="2">
        <f>'Moving Avg'!H1263</f>
        <v>8.3227510000000073</v>
      </c>
      <c r="J1263" s="17" t="str">
        <f>OBV!F1263</f>
        <v>BULLISH</v>
      </c>
      <c r="K1263" s="17" t="str">
        <f>OBV!G1263</f>
        <v>NEUTRAL</v>
      </c>
      <c r="L1263" s="17" t="str">
        <f>OBV!H1263</f>
        <v>CONFIRMED BULLISH</v>
      </c>
    </row>
    <row r="1264" spans="1:12" ht="13.5" x14ac:dyDescent="0.25">
      <c r="A1264" s="3">
        <f>RSI!A1264</f>
        <v>43851</v>
      </c>
      <c r="B1264" s="2">
        <f>RSI!B1264</f>
        <v>7.8296000000000001</v>
      </c>
      <c r="C1264" s="2">
        <f>RSI!I1264</f>
        <v>56.109309540410528</v>
      </c>
      <c r="D1264" s="2">
        <f>MACD!E1264</f>
        <v>-5.2193886050003968E-2</v>
      </c>
      <c r="E1264" s="2">
        <f>MACD!F1264</f>
        <v>-1.7585871571974436E-2</v>
      </c>
      <c r="F1264" s="2">
        <f>'Moving Avg'!D1264</f>
        <v>7.7895800000000008</v>
      </c>
      <c r="G1264" s="2">
        <f>'Moving Avg'!F1264</f>
        <v>7.6492750000000003</v>
      </c>
      <c r="H1264" s="2">
        <f>'Moving Avg'!G1264</f>
        <v>7.6959680000000006</v>
      </c>
      <c r="I1264" s="2">
        <f>'Moving Avg'!H1264</f>
        <v>8.3194135000000067</v>
      </c>
      <c r="J1264" s="17" t="str">
        <f>OBV!F1264</f>
        <v>BEARISH</v>
      </c>
      <c r="K1264" s="17" t="str">
        <f>OBV!G1264</f>
        <v>NEUTRAL</v>
      </c>
      <c r="L1264" s="17" t="str">
        <f>OBV!H1264</f>
        <v>BEARISH DIVERGENCE</v>
      </c>
    </row>
    <row r="1265" spans="1:12" ht="13.5" x14ac:dyDescent="0.25">
      <c r="A1265" s="3">
        <f>RSI!A1265</f>
        <v>43852</v>
      </c>
      <c r="B1265" s="2">
        <f>RSI!B1265</f>
        <v>7.9725000000000001</v>
      </c>
      <c r="C1265" s="2">
        <f>RSI!I1265</f>
        <v>60.866086794288449</v>
      </c>
      <c r="D1265" s="2">
        <f>MACD!E1265</f>
        <v>-0.10479338968761009</v>
      </c>
      <c r="E1265" s="2">
        <f>MACD!F1265</f>
        <v>-3.5027375195101573E-2</v>
      </c>
      <c r="F1265" s="2">
        <f>'Moving Avg'!D1265</f>
        <v>7.8444600000000007</v>
      </c>
      <c r="G1265" s="2">
        <f>'Moving Avg'!F1265</f>
        <v>7.6684199999999993</v>
      </c>
      <c r="H1265" s="2">
        <f>'Moving Avg'!G1265</f>
        <v>7.6988260000000013</v>
      </c>
      <c r="I1265" s="2">
        <f>'Moving Avg'!H1265</f>
        <v>8.3164550000000084</v>
      </c>
      <c r="J1265" s="17" t="str">
        <f>OBV!F1265</f>
        <v>BEARISH</v>
      </c>
      <c r="K1265" s="17" t="str">
        <f>OBV!G1265</f>
        <v>NEUTRAL</v>
      </c>
      <c r="L1265" s="17" t="str">
        <f>OBV!H1265</f>
        <v>BEARISH DIVERGENCE</v>
      </c>
    </row>
    <row r="1266" spans="1:12" ht="13.5" x14ac:dyDescent="0.25">
      <c r="A1266" s="3">
        <f>RSI!A1266</f>
        <v>43853</v>
      </c>
      <c r="B1266" s="2">
        <f>RSI!B1266</f>
        <v>7.9439000000000002</v>
      </c>
      <c r="C1266" s="2">
        <f>RSI!I1266</f>
        <v>59.47675443354791</v>
      </c>
      <c r="D1266" s="2">
        <f>MACD!E1266</f>
        <v>-0.14887911601693027</v>
      </c>
      <c r="E1266" s="2">
        <f>MACD!F1266</f>
        <v>-5.7797723359467312E-2</v>
      </c>
      <c r="F1266" s="2">
        <f>'Moving Avg'!D1266</f>
        <v>7.8970399999999996</v>
      </c>
      <c r="G1266" s="2">
        <f>'Moving Avg'!F1266</f>
        <v>7.6861350000000002</v>
      </c>
      <c r="H1266" s="2">
        <f>'Moving Avg'!G1266</f>
        <v>7.7011120000000002</v>
      </c>
      <c r="I1266" s="2">
        <f>'Moving Avg'!H1266</f>
        <v>8.3136610000000069</v>
      </c>
      <c r="J1266" s="17" t="str">
        <f>OBV!F1266</f>
        <v>BEARISH</v>
      </c>
      <c r="K1266" s="17" t="str">
        <f>OBV!G1266</f>
        <v>NEUTRAL</v>
      </c>
      <c r="L1266" s="17" t="str">
        <f>OBV!H1266</f>
        <v>BEARISH DIVERGENCE</v>
      </c>
    </row>
    <row r="1267" spans="1:12" ht="13.5" x14ac:dyDescent="0.25">
      <c r="A1267" s="3">
        <f>RSI!A1267</f>
        <v>43854</v>
      </c>
      <c r="B1267" s="2">
        <f>RSI!B1267</f>
        <v>7.9439000000000002</v>
      </c>
      <c r="C1267" s="2">
        <f>RSI!I1267</f>
        <v>59.476754433547903</v>
      </c>
      <c r="D1267" s="2">
        <f>MACD!E1267</f>
        <v>-0.15329238745993656</v>
      </c>
      <c r="E1267" s="2">
        <f>MACD!F1267</f>
        <v>-7.6896656179561165E-2</v>
      </c>
      <c r="F1267" s="2">
        <f>'Moving Avg'!D1267</f>
        <v>7.9256200000000003</v>
      </c>
      <c r="G1267" s="2">
        <f>'Moving Avg'!F1267</f>
        <v>7.7061400000000004</v>
      </c>
      <c r="H1267" s="2">
        <f>'Moving Avg'!G1267</f>
        <v>7.7036260000000008</v>
      </c>
      <c r="I1267" s="2">
        <f>'Moving Avg'!H1267</f>
        <v>8.3100840000000069</v>
      </c>
      <c r="J1267" s="17" t="str">
        <f>OBV!F1267</f>
        <v>BEARISH</v>
      </c>
      <c r="K1267" s="17" t="str">
        <f>OBV!G1267</f>
        <v>NEUTRAL</v>
      </c>
      <c r="L1267" s="17" t="str">
        <f>OBV!H1267</f>
        <v>BEARISH DIVERGENCE</v>
      </c>
    </row>
    <row r="1268" spans="1:12" ht="13.5" x14ac:dyDescent="0.25">
      <c r="A1268" s="3">
        <f>RSI!A1268</f>
        <v>43857</v>
      </c>
      <c r="B1268" s="2">
        <f>RSI!B1268</f>
        <v>7.8867000000000003</v>
      </c>
      <c r="C1268" s="2">
        <f>RSI!I1268</f>
        <v>56.486064096646849</v>
      </c>
      <c r="D1268" s="2">
        <f>MACD!E1268</f>
        <v>-0.17518036494422962</v>
      </c>
      <c r="E1268" s="2">
        <f>MACD!F1268</f>
        <v>-9.6553397932494858E-2</v>
      </c>
      <c r="F1268" s="2">
        <f>'Moving Avg'!D1268</f>
        <v>7.9153199999999995</v>
      </c>
      <c r="G1268" s="2">
        <f>'Moving Avg'!F1268</f>
        <v>7.7175700000000003</v>
      </c>
      <c r="H1268" s="2">
        <f>'Moving Avg'!G1268</f>
        <v>7.7051120000000015</v>
      </c>
      <c r="I1268" s="2">
        <f>'Moving Avg'!H1268</f>
        <v>8.3068920000000084</v>
      </c>
      <c r="J1268" s="17" t="str">
        <f>OBV!F1268</f>
        <v>BEARISH</v>
      </c>
      <c r="K1268" s="17" t="str">
        <f>OBV!G1268</f>
        <v>NEUTRAL</v>
      </c>
      <c r="L1268" s="17" t="str">
        <f>OBV!H1268</f>
        <v>CONFIRMED BEARISH</v>
      </c>
    </row>
    <row r="1269" spans="1:12" ht="13.5" x14ac:dyDescent="0.25">
      <c r="A1269" s="3">
        <f>RSI!A1269</f>
        <v>43858</v>
      </c>
      <c r="B1269" s="2">
        <f>RSI!B1269</f>
        <v>7.9382000000000001</v>
      </c>
      <c r="C1269" s="2">
        <f>RSI!I1269</f>
        <v>58.508963799257074</v>
      </c>
      <c r="D1269" s="2">
        <f>MACD!E1269</f>
        <v>-0.16936461664908453</v>
      </c>
      <c r="E1269" s="2">
        <f>MACD!F1269</f>
        <v>-0.1111156416758128</v>
      </c>
      <c r="F1269" s="2">
        <f>'Moving Avg'!D1269</f>
        <v>7.9370400000000005</v>
      </c>
      <c r="G1269" s="2">
        <f>'Moving Avg'!F1269</f>
        <v>7.7372899999999998</v>
      </c>
      <c r="H1269" s="2">
        <f>'Moving Avg'!G1269</f>
        <v>7.7078560000000005</v>
      </c>
      <c r="I1269" s="2">
        <f>'Moving Avg'!H1269</f>
        <v>8.3039575000000081</v>
      </c>
      <c r="J1269" s="17" t="str">
        <f>OBV!F1269</f>
        <v>BEARISH</v>
      </c>
      <c r="K1269" s="17" t="str">
        <f>OBV!G1269</f>
        <v>NEUTRAL</v>
      </c>
      <c r="L1269" s="17" t="str">
        <f>OBV!H1269</f>
        <v>BEARISH DIVERGENCE</v>
      </c>
    </row>
    <row r="1270" spans="1:12" ht="13.5" x14ac:dyDescent="0.25">
      <c r="A1270" s="3">
        <f>RSI!A1270</f>
        <v>43859</v>
      </c>
      <c r="B1270" s="2">
        <f>RSI!B1270</f>
        <v>7.9153000000000002</v>
      </c>
      <c r="C1270" s="2">
        <f>RSI!I1270</f>
        <v>57.234817716007754</v>
      </c>
      <c r="D1270" s="2">
        <f>MACD!E1270</f>
        <v>-0.16474413446172953</v>
      </c>
      <c r="E1270" s="2">
        <f>MACD!F1270</f>
        <v>-0.12184134023299614</v>
      </c>
      <c r="F1270" s="2">
        <f>'Moving Avg'!D1270</f>
        <v>7.9256000000000002</v>
      </c>
      <c r="G1270" s="2">
        <f>'Moving Avg'!F1270</f>
        <v>7.7401450000000001</v>
      </c>
      <c r="H1270" s="2">
        <f>'Moving Avg'!G1270</f>
        <v>7.7101420000000012</v>
      </c>
      <c r="I1270" s="2">
        <f>'Moving Avg'!H1270</f>
        <v>8.3011045000000063</v>
      </c>
      <c r="J1270" s="17" t="str">
        <f>OBV!F1270</f>
        <v>BEARISH</v>
      </c>
      <c r="K1270" s="17" t="str">
        <f>OBV!G1270</f>
        <v>NEUTRAL</v>
      </c>
      <c r="L1270" s="17" t="str">
        <f>OBV!H1270</f>
        <v>CONFIRMED BEARISH</v>
      </c>
    </row>
    <row r="1271" spans="1:12" ht="13.5" x14ac:dyDescent="0.25">
      <c r="A1271" s="3">
        <f>RSI!A1271</f>
        <v>43860</v>
      </c>
      <c r="B1271" s="2">
        <f>RSI!B1271</f>
        <v>7.9153000000000002</v>
      </c>
      <c r="C1271" s="2">
        <f>RSI!I1271</f>
        <v>57.234817716007754</v>
      </c>
      <c r="D1271" s="2">
        <f>MACD!E1271</f>
        <v>-0.1643526554321868</v>
      </c>
      <c r="E1271" s="2">
        <f>MACD!F1271</f>
        <v>-0.13034360327283429</v>
      </c>
      <c r="F1271" s="2">
        <f>'Moving Avg'!D1271</f>
        <v>7.9198800000000009</v>
      </c>
      <c r="G1271" s="2">
        <f>'Moving Avg'!F1271</f>
        <v>7.74986</v>
      </c>
      <c r="H1271" s="2">
        <f>'Moving Avg'!G1271</f>
        <v>7.7120840000000008</v>
      </c>
      <c r="I1271" s="2">
        <f>'Moving Avg'!H1271</f>
        <v>8.2985870000000066</v>
      </c>
      <c r="J1271" s="17" t="str">
        <f>OBV!F1271</f>
        <v>BEARISH</v>
      </c>
      <c r="K1271" s="17" t="str">
        <f>OBV!G1271</f>
        <v>NEUTRAL</v>
      </c>
      <c r="L1271" s="17" t="str">
        <f>OBV!H1271</f>
        <v>CONFIRMED BEARISH</v>
      </c>
    </row>
    <row r="1272" spans="1:12" ht="13.5" x14ac:dyDescent="0.25">
      <c r="A1272" s="3">
        <f>RSI!A1272</f>
        <v>43861</v>
      </c>
      <c r="B1272" s="2">
        <f>RSI!B1272</f>
        <v>7.8582000000000001</v>
      </c>
      <c r="C1272" s="2">
        <f>RSI!I1272</f>
        <v>53.844002339832194</v>
      </c>
      <c r="D1272" s="2">
        <f>MACD!E1272</f>
        <v>-0.14215189373744863</v>
      </c>
      <c r="E1272" s="2">
        <f>MACD!F1272</f>
        <v>-0.13270526136575717</v>
      </c>
      <c r="F1272" s="2">
        <f>'Moving Avg'!D1272</f>
        <v>7.9027399999999997</v>
      </c>
      <c r="G1272" s="2">
        <f>'Moving Avg'!F1272</f>
        <v>7.7627199999999998</v>
      </c>
      <c r="H1272" s="2">
        <f>'Moving Avg'!G1272</f>
        <v>7.7131140000000009</v>
      </c>
      <c r="I1272" s="2">
        <f>'Moving Avg'!H1272</f>
        <v>8.2932950000000059</v>
      </c>
      <c r="J1272" s="17" t="str">
        <f>OBV!F1272</f>
        <v>BEARISH</v>
      </c>
      <c r="K1272" s="17" t="str">
        <f>OBV!G1272</f>
        <v>NEUTRAL</v>
      </c>
      <c r="L1272" s="17" t="str">
        <f>OBV!H1272</f>
        <v>CONFIRMED BEARISH</v>
      </c>
    </row>
    <row r="1273" spans="1:12" ht="13.5" x14ac:dyDescent="0.25">
      <c r="A1273" s="3">
        <f>RSI!A1273</f>
        <v>43864</v>
      </c>
      <c r="B1273" s="2">
        <f>RSI!B1273</f>
        <v>8.0009999999999994</v>
      </c>
      <c r="C1273" s="2">
        <f>RSI!I1273</f>
        <v>60.195205544602764</v>
      </c>
      <c r="D1273" s="2">
        <f>MACD!E1273</f>
        <v>-0.11326010729584546</v>
      </c>
      <c r="E1273" s="2">
        <f>MACD!F1273</f>
        <v>-0.12881623055177482</v>
      </c>
      <c r="F1273" s="2">
        <f>'Moving Avg'!D1273</f>
        <v>7.9256000000000002</v>
      </c>
      <c r="G1273" s="2">
        <f>'Moving Avg'!F1273</f>
        <v>7.7798649999999991</v>
      </c>
      <c r="H1273" s="2">
        <f>'Moving Avg'!G1273</f>
        <v>7.7168859999999997</v>
      </c>
      <c r="I1273" s="2">
        <f>'Moving Avg'!H1273</f>
        <v>8.2887170000000054</v>
      </c>
      <c r="J1273" s="17" t="str">
        <f>OBV!F1273</f>
        <v>BULLISH</v>
      </c>
      <c r="K1273" s="17" t="str">
        <f>OBV!G1273</f>
        <v>NEUTRAL</v>
      </c>
      <c r="L1273" s="17" t="str">
        <f>OBV!H1273</f>
        <v>CONFIRMED BULLISH</v>
      </c>
    </row>
    <row r="1274" spans="1:12" ht="13.5" x14ac:dyDescent="0.25">
      <c r="A1274" s="3">
        <f>RSI!A1274</f>
        <v>43865</v>
      </c>
      <c r="B1274" s="2">
        <f>RSI!B1274</f>
        <v>7.8867000000000003</v>
      </c>
      <c r="C1274" s="2">
        <f>RSI!I1274</f>
        <v>53.812382658967685</v>
      </c>
      <c r="D1274" s="2">
        <f>MACD!E1274</f>
        <v>-9.829007396073397E-2</v>
      </c>
      <c r="E1274" s="2">
        <f>MACD!F1274</f>
        <v>-0.12271099923356665</v>
      </c>
      <c r="F1274" s="2">
        <f>'Moving Avg'!D1274</f>
        <v>7.9152999999999993</v>
      </c>
      <c r="G1274" s="2">
        <f>'Moving Avg'!F1274</f>
        <v>7.7970100000000002</v>
      </c>
      <c r="H1274" s="2">
        <f>'Moving Avg'!G1274</f>
        <v>7.7203139999999992</v>
      </c>
      <c r="I1274" s="2">
        <f>'Moving Avg'!H1274</f>
        <v>8.284154500000005</v>
      </c>
      <c r="J1274" s="17" t="str">
        <f>OBV!F1274</f>
        <v>BEARISH</v>
      </c>
      <c r="K1274" s="17" t="str">
        <f>OBV!G1274</f>
        <v>NEUTRAL</v>
      </c>
      <c r="L1274" s="17" t="str">
        <f>OBV!H1274</f>
        <v>CONFIRMED BEARISH</v>
      </c>
    </row>
    <row r="1275" spans="1:12" ht="13.5" x14ac:dyDescent="0.25">
      <c r="A1275" s="3">
        <f>RSI!A1275</f>
        <v>43866</v>
      </c>
      <c r="B1275" s="2">
        <f>RSI!B1275</f>
        <v>7.9725000000000001</v>
      </c>
      <c r="C1275" s="2">
        <f>RSI!I1275</f>
        <v>57.458954636391262</v>
      </c>
      <c r="D1275" s="2">
        <f>MACD!E1275</f>
        <v>-7.0462952983530336E-2</v>
      </c>
      <c r="E1275" s="2">
        <f>MACD!F1275</f>
        <v>-0.11226138998355939</v>
      </c>
      <c r="F1275" s="2">
        <f>'Moving Avg'!D1275</f>
        <v>7.9267400000000006</v>
      </c>
      <c r="G1275" s="2">
        <f>'Moving Avg'!F1275</f>
        <v>7.8241600000000009</v>
      </c>
      <c r="H1275" s="2">
        <f>'Moving Avg'!G1275</f>
        <v>7.7263720000000005</v>
      </c>
      <c r="I1275" s="2">
        <f>'Moving Avg'!H1275</f>
        <v>8.2789025000000063</v>
      </c>
      <c r="J1275" s="17" t="str">
        <f>OBV!F1275</f>
        <v>BEARISH</v>
      </c>
      <c r="K1275" s="17" t="str">
        <f>OBV!G1275</f>
        <v>NEUTRAL</v>
      </c>
      <c r="L1275" s="17" t="str">
        <f>OBV!H1275</f>
        <v>BEARISH DIVERGENCE</v>
      </c>
    </row>
    <row r="1276" spans="1:12" ht="13.5" x14ac:dyDescent="0.25">
      <c r="A1276" s="3">
        <f>RSI!A1276</f>
        <v>43867</v>
      </c>
      <c r="B1276" s="2">
        <f>RSI!B1276</f>
        <v>7.9439000000000002</v>
      </c>
      <c r="C1276" s="2">
        <f>RSI!I1276</f>
        <v>55.875363645281475</v>
      </c>
      <c r="D1276" s="2">
        <f>MACD!E1276</f>
        <v>-5.0139562440324248E-2</v>
      </c>
      <c r="E1276" s="2">
        <f>MACD!F1276</f>
        <v>-9.983702447491237E-2</v>
      </c>
      <c r="F1276" s="2">
        <f>'Moving Avg'!D1276</f>
        <v>7.9324600000000007</v>
      </c>
      <c r="G1276" s="2">
        <f>'Moving Avg'!F1276</f>
        <v>7.8498800000000006</v>
      </c>
      <c r="H1276" s="2">
        <f>'Moving Avg'!G1276</f>
        <v>7.7309440000000009</v>
      </c>
      <c r="I1276" s="2">
        <f>'Moving Avg'!H1276</f>
        <v>8.2735915000000038</v>
      </c>
      <c r="J1276" s="17" t="str">
        <f>OBV!F1276</f>
        <v>BEARISH</v>
      </c>
      <c r="K1276" s="17" t="str">
        <f>OBV!G1276</f>
        <v>NEUTRAL</v>
      </c>
      <c r="L1276" s="17" t="str">
        <f>OBV!H1276</f>
        <v>BEARISH DIVERGENCE</v>
      </c>
    </row>
    <row r="1277" spans="1:12" ht="13.5" x14ac:dyDescent="0.25">
      <c r="A1277" s="3">
        <f>RSI!A1277</f>
        <v>43868</v>
      </c>
      <c r="B1277" s="2">
        <f>RSI!B1277</f>
        <v>7.9439000000000002</v>
      </c>
      <c r="C1277" s="2">
        <f>RSI!I1277</f>
        <v>55.875363645281475</v>
      </c>
      <c r="D1277" s="2">
        <f>MACD!E1277</f>
        <v>-3.3645287086641495E-2</v>
      </c>
      <c r="E1277" s="2">
        <f>MACD!F1277</f>
        <v>-8.6598676997258192E-2</v>
      </c>
      <c r="F1277" s="2">
        <f>'Moving Avg'!D1277</f>
        <v>7.9495999999999993</v>
      </c>
      <c r="G1277" s="2">
        <f>'Moving Avg'!F1277</f>
        <v>7.8644550000000013</v>
      </c>
      <c r="H1277" s="2">
        <f>'Moving Avg'!G1277</f>
        <v>7.7339160000000007</v>
      </c>
      <c r="I1277" s="2">
        <f>'Moving Avg'!H1277</f>
        <v>8.2682805000000048</v>
      </c>
      <c r="J1277" s="17" t="str">
        <f>OBV!F1277</f>
        <v>BEARISH</v>
      </c>
      <c r="K1277" s="17" t="str">
        <f>OBV!G1277</f>
        <v>NEUTRAL</v>
      </c>
      <c r="L1277" s="17" t="str">
        <f>OBV!H1277</f>
        <v>BEARISH DIVERGENCE</v>
      </c>
    </row>
    <row r="1278" spans="1:12" ht="13.5" x14ac:dyDescent="0.25">
      <c r="A1278" s="3">
        <f>RSI!A1278</f>
        <v>43871</v>
      </c>
      <c r="B1278" s="2">
        <f>RSI!B1278</f>
        <v>7.8867000000000003</v>
      </c>
      <c r="C1278" s="2">
        <f>RSI!I1278</f>
        <v>52.518040255819109</v>
      </c>
      <c r="D1278" s="2">
        <f>MACD!E1278</f>
        <v>-2.4901962668950617E-2</v>
      </c>
      <c r="E1278" s="2">
        <f>MACD!F1278</f>
        <v>-7.4259334131596674E-2</v>
      </c>
      <c r="F1278" s="2">
        <f>'Moving Avg'!D1278</f>
        <v>7.9267399999999997</v>
      </c>
      <c r="G1278" s="2">
        <f>'Moving Avg'!F1278</f>
        <v>7.8830250000000017</v>
      </c>
      <c r="H1278" s="2">
        <f>'Moving Avg'!G1278</f>
        <v>7.7356300000000013</v>
      </c>
      <c r="I1278" s="2">
        <f>'Moving Avg'!H1278</f>
        <v>8.2635225000000041</v>
      </c>
      <c r="J1278" s="17" t="str">
        <f>OBV!F1278</f>
        <v>BEARISH</v>
      </c>
      <c r="K1278" s="17" t="str">
        <f>OBV!G1278</f>
        <v>NEUTRAL</v>
      </c>
      <c r="L1278" s="17" t="str">
        <f>OBV!H1278</f>
        <v>CONFIRMED BEARISH</v>
      </c>
    </row>
    <row r="1279" spans="1:12" ht="13.5" x14ac:dyDescent="0.25">
      <c r="A1279" s="3">
        <f>RSI!A1279</f>
        <v>43872</v>
      </c>
      <c r="B1279" s="2">
        <f>RSI!B1279</f>
        <v>7.9382000000000001</v>
      </c>
      <c r="C1279" s="2">
        <f>RSI!I1279</f>
        <v>55.132037044553634</v>
      </c>
      <c r="D1279" s="2">
        <f>MACD!E1279</f>
        <v>-1.365973456199665E-2</v>
      </c>
      <c r="E1279" s="2">
        <f>MACD!F1279</f>
        <v>-6.2139414217676672E-2</v>
      </c>
      <c r="F1279" s="2">
        <f>'Moving Avg'!D1279</f>
        <v>7.9370400000000005</v>
      </c>
      <c r="G1279" s="2">
        <f>'Moving Avg'!F1279</f>
        <v>7.8947400000000005</v>
      </c>
      <c r="H1279" s="2">
        <f>'Moving Avg'!G1279</f>
        <v>7.7383740000000012</v>
      </c>
      <c r="I1279" s="2">
        <f>'Moving Avg'!H1279</f>
        <v>8.2585465000000049</v>
      </c>
      <c r="J1279" s="17" t="str">
        <f>OBV!F1279</f>
        <v>BEARISH</v>
      </c>
      <c r="K1279" s="17" t="str">
        <f>OBV!G1279</f>
        <v>NEUTRAL</v>
      </c>
      <c r="L1279" s="17" t="str">
        <f>OBV!H1279</f>
        <v>BEARISH DIVERGENCE</v>
      </c>
    </row>
    <row r="1280" spans="1:12" ht="13.5" x14ac:dyDescent="0.25">
      <c r="A1280" s="3">
        <f>RSI!A1280</f>
        <v>43873</v>
      </c>
      <c r="B1280" s="2">
        <f>RSI!B1280</f>
        <v>8.1724999999999994</v>
      </c>
      <c r="C1280" s="2">
        <f>RSI!I1280</f>
        <v>64.663329302040822</v>
      </c>
      <c r="D1280" s="2">
        <f>MACD!E1280</f>
        <v>-2.5574687075785363E-2</v>
      </c>
      <c r="E1280" s="2">
        <f>MACD!F1280</f>
        <v>-5.4826468789298415E-2</v>
      </c>
      <c r="F1280" s="2">
        <f>'Moving Avg'!D1280</f>
        <v>7.9770399999999997</v>
      </c>
      <c r="G1280" s="2">
        <f>'Moving Avg'!F1280</f>
        <v>7.9184599999999987</v>
      </c>
      <c r="H1280" s="2">
        <f>'Moving Avg'!G1280</f>
        <v>7.7463760000000006</v>
      </c>
      <c r="I1280" s="2">
        <f>'Moving Avg'!H1280</f>
        <v>8.2557770000000055</v>
      </c>
      <c r="J1280" s="17" t="str">
        <f>OBV!F1280</f>
        <v>BEARISH</v>
      </c>
      <c r="K1280" s="17" t="str">
        <f>OBV!G1280</f>
        <v>NEUTRAL</v>
      </c>
      <c r="L1280" s="17" t="str">
        <f>OBV!H1280</f>
        <v>BEARISH DIVERGENCE</v>
      </c>
    </row>
    <row r="1281" spans="1:12" ht="13.5" x14ac:dyDescent="0.25">
      <c r="A1281" s="3">
        <f>RSI!A1281</f>
        <v>43874</v>
      </c>
      <c r="B1281" s="2">
        <f>RSI!B1281</f>
        <v>8.5153999999999996</v>
      </c>
      <c r="C1281" s="2">
        <f>RSI!I1281</f>
        <v>73.526768520551002</v>
      </c>
      <c r="D1281" s="2">
        <f>MACD!E1281</f>
        <v>-6.2949368537291051E-2</v>
      </c>
      <c r="E1281" s="2">
        <f>MACD!F1281</f>
        <v>-5.6451048738896947E-2</v>
      </c>
      <c r="F1281" s="2">
        <f>'Moving Avg'!D1281</f>
        <v>8.0913399999999989</v>
      </c>
      <c r="G1281" s="2">
        <f>'Moving Avg'!F1281</f>
        <v>7.9601799999999994</v>
      </c>
      <c r="H1281" s="2">
        <f>'Moving Avg'!G1281</f>
        <v>7.7612360000000002</v>
      </c>
      <c r="I1281" s="2">
        <f>'Moving Avg'!H1281</f>
        <v>8.2550015000000059</v>
      </c>
      <c r="J1281" s="17" t="str">
        <f>OBV!F1281</f>
        <v>BULLISH</v>
      </c>
      <c r="K1281" s="17" t="str">
        <f>OBV!G1281</f>
        <v>NEUTRAL</v>
      </c>
      <c r="L1281" s="17" t="str">
        <f>OBV!H1281</f>
        <v>CONFIRMED BULLISH</v>
      </c>
    </row>
    <row r="1282" spans="1:12" ht="13.5" x14ac:dyDescent="0.25">
      <c r="A1282" s="3">
        <f>RSI!A1282</f>
        <v>43875</v>
      </c>
      <c r="B1282" s="2">
        <f>RSI!B1282</f>
        <v>8.5496999999999996</v>
      </c>
      <c r="C1282" s="2">
        <f>RSI!I1282</f>
        <v>74.223260223266266</v>
      </c>
      <c r="D1282" s="2">
        <f>MACD!E1282</f>
        <v>-0.1096782572203816</v>
      </c>
      <c r="E1282" s="2">
        <f>MACD!F1282</f>
        <v>-6.7096490435193876E-2</v>
      </c>
      <c r="F1282" s="2">
        <f>'Moving Avg'!D1282</f>
        <v>8.2125000000000004</v>
      </c>
      <c r="G1282" s="2">
        <f>'Moving Avg'!F1282</f>
        <v>7.9976150000000006</v>
      </c>
      <c r="H1282" s="2">
        <f>'Moving Avg'!G1282</f>
        <v>7.7779239999999996</v>
      </c>
      <c r="I1282" s="2">
        <f>'Moving Avg'!H1282</f>
        <v>8.2538380000000071</v>
      </c>
      <c r="J1282" s="17" t="str">
        <f>OBV!F1282</f>
        <v>BULLISH</v>
      </c>
      <c r="K1282" s="17" t="str">
        <f>OBV!G1282</f>
        <v>NEUTRAL</v>
      </c>
      <c r="L1282" s="17" t="str">
        <f>OBV!H1282</f>
        <v>CONFIRMED BULLISH</v>
      </c>
    </row>
    <row r="1283" spans="1:12" ht="13.5" x14ac:dyDescent="0.25">
      <c r="A1283" s="3">
        <f>RSI!A1283</f>
        <v>43878</v>
      </c>
      <c r="B1283" s="2">
        <f>RSI!B1283</f>
        <v>8.5382999999999996</v>
      </c>
      <c r="C1283" s="2">
        <f>RSI!I1283</f>
        <v>73.530833384717454</v>
      </c>
      <c r="D1283" s="2">
        <f>MACD!E1283</f>
        <v>-0.13010598188980715</v>
      </c>
      <c r="E1283" s="2">
        <f>MACD!F1283</f>
        <v>-7.9698388726116537E-2</v>
      </c>
      <c r="F1283" s="2">
        <f>'Moving Avg'!D1283</f>
        <v>8.3428199999999997</v>
      </c>
      <c r="G1283" s="2">
        <f>'Moving Avg'!F1283</f>
        <v>8.0276200000000006</v>
      </c>
      <c r="H1283" s="2">
        <f>'Moving Avg'!G1283</f>
        <v>7.793812</v>
      </c>
      <c r="I1283" s="2">
        <f>'Moving Avg'!H1283</f>
        <v>8.2526735000000055</v>
      </c>
      <c r="J1283" s="17" t="str">
        <f>OBV!F1283</f>
        <v>BULLISH</v>
      </c>
      <c r="K1283" s="17" t="str">
        <f>OBV!G1283</f>
        <v>NEUTRAL</v>
      </c>
      <c r="L1283" s="17" t="str">
        <f>OBV!H1283</f>
        <v>CONFIRMED BULLISH</v>
      </c>
    </row>
    <row r="1284" spans="1:12" ht="13.5" x14ac:dyDescent="0.25">
      <c r="A1284" s="3">
        <f>RSI!A1284</f>
        <v>43879</v>
      </c>
      <c r="B1284" s="2">
        <f>RSI!B1284</f>
        <v>8.4068000000000005</v>
      </c>
      <c r="C1284" s="2">
        <f>RSI!I1284</f>
        <v>65.894441105515057</v>
      </c>
      <c r="D1284" s="2">
        <f>MACD!E1284</f>
        <v>-0.15859487179445964</v>
      </c>
      <c r="E1284" s="2">
        <f>MACD!F1284</f>
        <v>-9.5477685339785165E-2</v>
      </c>
      <c r="F1284" s="2">
        <f>'Moving Avg'!D1284</f>
        <v>8.436539999999999</v>
      </c>
      <c r="G1284" s="2">
        <f>'Moving Avg'!F1284</f>
        <v>8.0564800000000005</v>
      </c>
      <c r="H1284" s="2">
        <f>'Moving Avg'!G1284</f>
        <v>7.8076419999999995</v>
      </c>
      <c r="I1284" s="2">
        <f>'Moving Avg'!H1284</f>
        <v>8.2509355000000042</v>
      </c>
      <c r="J1284" s="17" t="str">
        <f>OBV!F1284</f>
        <v>BULLISH</v>
      </c>
      <c r="K1284" s="17" t="str">
        <f>OBV!G1284</f>
        <v>NEUTRAL</v>
      </c>
      <c r="L1284" s="17" t="str">
        <f>OBV!H1284</f>
        <v>CONFIRMED BULLISH</v>
      </c>
    </row>
    <row r="1285" spans="1:12" ht="13.5" x14ac:dyDescent="0.25">
      <c r="A1285" s="3">
        <f>RSI!A1285</f>
        <v>43880</v>
      </c>
      <c r="B1285" s="2">
        <f>RSI!B1285</f>
        <v>8.4010999999999996</v>
      </c>
      <c r="C1285" s="2">
        <f>RSI!I1285</f>
        <v>65.576533452478344</v>
      </c>
      <c r="D1285" s="2">
        <f>MACD!E1285</f>
        <v>-0.17141272147138675</v>
      </c>
      <c r="E1285" s="2">
        <f>MACD!F1285</f>
        <v>-0.11066469256610549</v>
      </c>
      <c r="F1285" s="2">
        <f>'Moving Avg'!D1285</f>
        <v>8.4822600000000001</v>
      </c>
      <c r="G1285" s="2">
        <f>'Moving Avg'!F1285</f>
        <v>8.0779099999999993</v>
      </c>
      <c r="H1285" s="2">
        <f>'Moving Avg'!G1285</f>
        <v>7.821358</v>
      </c>
      <c r="I1285" s="2">
        <f>'Moving Avg'!H1285</f>
        <v>8.2491690000000055</v>
      </c>
      <c r="J1285" s="17" t="str">
        <f>OBV!F1285</f>
        <v>BULLISH</v>
      </c>
      <c r="K1285" s="17" t="str">
        <f>OBV!G1285</f>
        <v>NEUTRAL</v>
      </c>
      <c r="L1285" s="17" t="str">
        <f>OBV!H1285</f>
        <v>CONFIRMED BULLISH</v>
      </c>
    </row>
    <row r="1286" spans="1:12" ht="13.5" x14ac:dyDescent="0.25">
      <c r="A1286" s="3">
        <f>RSI!A1286</f>
        <v>43881</v>
      </c>
      <c r="B1286" s="2">
        <f>RSI!B1286</f>
        <v>8.4467999999999996</v>
      </c>
      <c r="C1286" s="2">
        <f>RSI!I1286</f>
        <v>66.95313574468085</v>
      </c>
      <c r="D1286" s="2">
        <f>MACD!E1286</f>
        <v>-0.19217129063169835</v>
      </c>
      <c r="E1286" s="2">
        <f>MACD!F1286</f>
        <v>-0.12696601217922407</v>
      </c>
      <c r="F1286" s="2">
        <f>'Moving Avg'!D1286</f>
        <v>8.4685399999999991</v>
      </c>
      <c r="G1286" s="2">
        <f>'Moving Avg'!F1286</f>
        <v>8.1030549999999977</v>
      </c>
      <c r="H1286" s="2">
        <f>'Moving Avg'!G1286</f>
        <v>7.8371319999999995</v>
      </c>
      <c r="I1286" s="2">
        <f>'Moving Avg'!H1286</f>
        <v>8.247910500000005</v>
      </c>
      <c r="J1286" s="17" t="str">
        <f>OBV!F1286</f>
        <v>BEARISH</v>
      </c>
      <c r="K1286" s="17" t="str">
        <f>OBV!G1286</f>
        <v>NEUTRAL</v>
      </c>
      <c r="L1286" s="17" t="str">
        <f>OBV!H1286</f>
        <v>CONFIRMED BEARISH</v>
      </c>
    </row>
    <row r="1287" spans="1:12" ht="13.5" x14ac:dyDescent="0.25">
      <c r="A1287" s="3">
        <f>RSI!A1287</f>
        <v>43882</v>
      </c>
      <c r="B1287" s="2">
        <f>RSI!B1287</f>
        <v>8.4068000000000005</v>
      </c>
      <c r="C1287" s="2">
        <f>RSI!I1287</f>
        <v>64.521023533448471</v>
      </c>
      <c r="D1287" s="2">
        <f>MACD!E1287</f>
        <v>-0.20901323181847609</v>
      </c>
      <c r="E1287" s="2">
        <f>MACD!F1287</f>
        <v>-0.14337545610707447</v>
      </c>
      <c r="F1287" s="2">
        <f>'Moving Avg'!D1287</f>
        <v>8.4399599999999992</v>
      </c>
      <c r="G1287" s="2">
        <f>'Moving Avg'!F1287</f>
        <v>8.126199999999999</v>
      </c>
      <c r="H1287" s="2">
        <f>'Moving Avg'!G1287</f>
        <v>7.8509619999999982</v>
      </c>
      <c r="I1287" s="2">
        <f>'Moving Avg'!H1287</f>
        <v>8.2473750000000035</v>
      </c>
      <c r="J1287" s="17" t="str">
        <f>OBV!F1287</f>
        <v>BEARISH</v>
      </c>
      <c r="K1287" s="17" t="str">
        <f>OBV!G1287</f>
        <v>NEUTRAL</v>
      </c>
      <c r="L1287" s="17" t="str">
        <f>OBV!H1287</f>
        <v>CONFIRMED BEARISH</v>
      </c>
    </row>
    <row r="1288" spans="1:12" ht="13.5" x14ac:dyDescent="0.25">
      <c r="A1288" s="3">
        <f>RSI!A1288</f>
        <v>43885</v>
      </c>
      <c r="B1288" s="2">
        <f>RSI!B1288</f>
        <v>8.4010999999999996</v>
      </c>
      <c r="C1288" s="2">
        <f>RSI!I1288</f>
        <v>64.163339795428925</v>
      </c>
      <c r="D1288" s="2">
        <f>MACD!E1288</f>
        <v>-0.23347955916631058</v>
      </c>
      <c r="E1288" s="2">
        <f>MACD!F1288</f>
        <v>-0.16139627671892171</v>
      </c>
      <c r="F1288" s="2">
        <f>'Moving Avg'!D1288</f>
        <v>8.4125200000000007</v>
      </c>
      <c r="G1288" s="2">
        <f>'Moving Avg'!F1288</f>
        <v>8.1519200000000005</v>
      </c>
      <c r="H1288" s="2">
        <f>'Moving Avg'!G1288</f>
        <v>7.8658219999999979</v>
      </c>
      <c r="I1288" s="2">
        <f>'Moving Avg'!H1288</f>
        <v>8.2465875000000057</v>
      </c>
      <c r="J1288" s="17" t="str">
        <f>OBV!F1288</f>
        <v>BEARISH</v>
      </c>
      <c r="K1288" s="17" t="str">
        <f>OBV!G1288</f>
        <v>NEUTRAL</v>
      </c>
      <c r="L1288" s="17" t="str">
        <f>OBV!H1288</f>
        <v>CONFIRMED BEARISH</v>
      </c>
    </row>
    <row r="1289" spans="1:12" ht="13.5" x14ac:dyDescent="0.25">
      <c r="A1289" s="3">
        <f>RSI!A1289</f>
        <v>43886</v>
      </c>
      <c r="B1289" s="2">
        <f>RSI!B1289</f>
        <v>8.4239999999999995</v>
      </c>
      <c r="C1289" s="2">
        <f>RSI!I1289</f>
        <v>65.002755535532984</v>
      </c>
      <c r="D1289" s="2">
        <f>MACD!E1289</f>
        <v>-0.24962292607226377</v>
      </c>
      <c r="E1289" s="2">
        <f>MACD!F1289</f>
        <v>-0.17904160658959012</v>
      </c>
      <c r="F1289" s="2">
        <f>'Moving Avg'!D1289</f>
        <v>8.4159600000000001</v>
      </c>
      <c r="G1289" s="2">
        <f>'Moving Avg'!F1289</f>
        <v>8.1762100000000011</v>
      </c>
      <c r="H1289" s="2">
        <f>'Moving Avg'!G1289</f>
        <v>7.8811399999999994</v>
      </c>
      <c r="I1289" s="2">
        <f>'Moving Avg'!H1289</f>
        <v>8.2459145000000049</v>
      </c>
      <c r="J1289" s="17" t="str">
        <f>OBV!F1289</f>
        <v>BEARISH</v>
      </c>
      <c r="K1289" s="17" t="str">
        <f>OBV!G1289</f>
        <v>NEUTRAL</v>
      </c>
      <c r="L1289" s="17" t="str">
        <f>OBV!H1289</f>
        <v>BEARISH DIVERGENCE</v>
      </c>
    </row>
    <row r="1290" spans="1:12" ht="13.5" x14ac:dyDescent="0.25">
      <c r="A1290" s="3">
        <f>RSI!A1290</f>
        <v>43887</v>
      </c>
      <c r="B1290" s="2">
        <f>RSI!B1290</f>
        <v>8.3667999999999996</v>
      </c>
      <c r="C1290" s="2">
        <f>RSI!I1290</f>
        <v>61.149834607492089</v>
      </c>
      <c r="D1290" s="2">
        <f>MACD!E1290</f>
        <v>-0.22467914884960827</v>
      </c>
      <c r="E1290" s="2">
        <f>MACD!F1290</f>
        <v>-0.18816911504159375</v>
      </c>
      <c r="F1290" s="2">
        <f>'Moving Avg'!D1290</f>
        <v>8.4090999999999987</v>
      </c>
      <c r="G1290" s="2">
        <f>'Moving Avg'!F1290</f>
        <v>8.1987850000000027</v>
      </c>
      <c r="H1290" s="2">
        <f>'Moving Avg'!G1290</f>
        <v>7.8958839999999988</v>
      </c>
      <c r="I1290" s="2">
        <f>'Moving Avg'!H1290</f>
        <v>8.2441165000000041</v>
      </c>
      <c r="J1290" s="17" t="str">
        <f>OBV!F1290</f>
        <v>BEARISH</v>
      </c>
      <c r="K1290" s="17" t="str">
        <f>OBV!G1290</f>
        <v>NEUTRAL</v>
      </c>
      <c r="L1290" s="17" t="str">
        <f>OBV!H1290</f>
        <v>CONFIRMED BEARISH</v>
      </c>
    </row>
    <row r="1291" spans="1:12" ht="13.5" x14ac:dyDescent="0.25">
      <c r="A1291" s="3">
        <f>RSI!A1291</f>
        <v>43888</v>
      </c>
      <c r="B1291" s="2">
        <f>RSI!B1291</f>
        <v>8.3096999999999994</v>
      </c>
      <c r="C1291" s="2">
        <f>RSI!I1291</f>
        <v>57.486719086545939</v>
      </c>
      <c r="D1291" s="2">
        <f>MACD!E1291</f>
        <v>-0.14780662653727639</v>
      </c>
      <c r="E1291" s="2">
        <f>MACD!F1291</f>
        <v>-0.18009661734073029</v>
      </c>
      <c r="F1291" s="2">
        <f>'Moving Avg'!D1291</f>
        <v>8.3816799999999994</v>
      </c>
      <c r="G1291" s="2">
        <f>'Moving Avg'!F1291</f>
        <v>8.2185049999999986</v>
      </c>
      <c r="H1291" s="2">
        <f>'Moving Avg'!G1291</f>
        <v>7.9112019999999985</v>
      </c>
      <c r="I1291" s="2">
        <f>'Moving Avg'!H1291</f>
        <v>8.2423125000000041</v>
      </c>
      <c r="J1291" s="17" t="str">
        <f>OBV!F1291</f>
        <v>BEARISH</v>
      </c>
      <c r="K1291" s="17" t="str">
        <f>OBV!G1291</f>
        <v>NEUTRAL</v>
      </c>
      <c r="L1291" s="17" t="str">
        <f>OBV!H1291</f>
        <v>CONFIRMED BEARISH</v>
      </c>
    </row>
    <row r="1292" spans="1:12" ht="13.5" x14ac:dyDescent="0.25">
      <c r="A1292" s="3">
        <f>RSI!A1292</f>
        <v>43889</v>
      </c>
      <c r="B1292" s="2">
        <f>RSI!B1292</f>
        <v>8.4010999999999996</v>
      </c>
      <c r="C1292" s="2">
        <f>RSI!I1292</f>
        <v>61.465913572751987</v>
      </c>
      <c r="D1292" s="2">
        <f>MACD!E1292</f>
        <v>-8.5043748639725081E-2</v>
      </c>
      <c r="E1292" s="2">
        <f>MACD!F1292</f>
        <v>-0.16108604360052928</v>
      </c>
      <c r="F1292" s="2">
        <f>'Moving Avg'!D1292</f>
        <v>8.3805399999999999</v>
      </c>
      <c r="G1292" s="2">
        <f>'Moving Avg'!F1292</f>
        <v>8.2456500000000013</v>
      </c>
      <c r="H1292" s="2">
        <f>'Moving Avg'!G1292</f>
        <v>7.9292619999999987</v>
      </c>
      <c r="I1292" s="2">
        <f>'Moving Avg'!H1292</f>
        <v>8.2406860000000037</v>
      </c>
      <c r="J1292" s="17" t="str">
        <f>OBV!F1292</f>
        <v>BULLISH</v>
      </c>
      <c r="K1292" s="17" t="str">
        <f>OBV!G1292</f>
        <v>NEUTRAL</v>
      </c>
      <c r="L1292" s="17" t="str">
        <f>OBV!H1292</f>
        <v>BULLISH DIVERGENCE</v>
      </c>
    </row>
    <row r="1293" spans="1:12" ht="13.5" x14ac:dyDescent="0.25">
      <c r="A1293" s="3">
        <f>RSI!A1293</f>
        <v>43892</v>
      </c>
      <c r="B1293" s="2">
        <f>RSI!B1293</f>
        <v>8.3438999999999997</v>
      </c>
      <c r="C1293" s="2">
        <f>RSI!I1293</f>
        <v>57.818603721231462</v>
      </c>
      <c r="D1293" s="2">
        <f>MACD!E1293</f>
        <v>-3.0724756000449105E-2</v>
      </c>
      <c r="E1293" s="2">
        <f>MACD!F1293</f>
        <v>-0.13501378608051323</v>
      </c>
      <c r="F1293" s="2">
        <f>'Moving Avg'!D1293</f>
        <v>8.3690999999999995</v>
      </c>
      <c r="G1293" s="2">
        <f>'Moving Avg'!F1293</f>
        <v>8.2627950000000006</v>
      </c>
      <c r="H1293" s="2">
        <f>'Moving Avg'!G1293</f>
        <v>7.9442339999999989</v>
      </c>
      <c r="I1293" s="2">
        <f>'Moving Avg'!H1293</f>
        <v>8.2390530000000055</v>
      </c>
      <c r="J1293" s="17" t="str">
        <f>OBV!F1293</f>
        <v>BEARISH</v>
      </c>
      <c r="K1293" s="17" t="str">
        <f>OBV!G1293</f>
        <v>NEUTRAL</v>
      </c>
      <c r="L1293" s="17" t="str">
        <f>OBV!H1293</f>
        <v>CONFIRMED BEARISH</v>
      </c>
    </row>
    <row r="1294" spans="1:12" ht="13.5" x14ac:dyDescent="0.25">
      <c r="A1294" s="3">
        <f>RSI!A1294</f>
        <v>43893</v>
      </c>
      <c r="B1294" s="2">
        <f>RSI!B1294</f>
        <v>8.3154000000000003</v>
      </c>
      <c r="C1294" s="2">
        <f>RSI!I1294</f>
        <v>56.034471193932312</v>
      </c>
      <c r="D1294" s="2">
        <f>MACD!E1294</f>
        <v>-3.7212745195294161E-3</v>
      </c>
      <c r="E1294" s="2">
        <f>MACD!F1294</f>
        <v>-0.10875528376831647</v>
      </c>
      <c r="F1294" s="2">
        <f>'Moving Avg'!D1294</f>
        <v>8.3473799999999976</v>
      </c>
      <c r="G1294" s="2">
        <f>'Moving Avg'!F1294</f>
        <v>8.2842300000000009</v>
      </c>
      <c r="H1294" s="2">
        <f>'Moving Avg'!G1294</f>
        <v>7.9586359999999994</v>
      </c>
      <c r="I1294" s="2">
        <f>'Moving Avg'!H1294</f>
        <v>8.2377530000000032</v>
      </c>
      <c r="J1294" s="17" t="str">
        <f>OBV!F1294</f>
        <v>BEARISH</v>
      </c>
      <c r="K1294" s="17" t="str">
        <f>OBV!G1294</f>
        <v>NEUTRAL</v>
      </c>
      <c r="L1294" s="17" t="str">
        <f>OBV!H1294</f>
        <v>CONFIRMED BEARISH</v>
      </c>
    </row>
    <row r="1295" spans="1:12" ht="13.5" x14ac:dyDescent="0.25">
      <c r="A1295" s="3">
        <f>RSI!A1295</f>
        <v>43894</v>
      </c>
      <c r="B1295" s="2">
        <f>RSI!B1295</f>
        <v>8.3438999999999997</v>
      </c>
      <c r="C1295" s="2">
        <f>RSI!I1295</f>
        <v>57.448502559612542</v>
      </c>
      <c r="D1295" s="2">
        <f>MACD!E1295</f>
        <v>1.5531268230699169E-2</v>
      </c>
      <c r="E1295" s="2">
        <f>MACD!F1295</f>
        <v>-8.3897973368513346E-2</v>
      </c>
      <c r="F1295" s="2">
        <f>'Moving Avg'!D1295</f>
        <v>8.3427999999999987</v>
      </c>
      <c r="G1295" s="2">
        <f>'Moving Avg'!F1295</f>
        <v>8.3027999999999995</v>
      </c>
      <c r="H1295" s="2">
        <f>'Moving Avg'!G1295</f>
        <v>7.9737219999999986</v>
      </c>
      <c r="I1295" s="2">
        <f>'Moving Avg'!H1295</f>
        <v>8.2358960000000039</v>
      </c>
      <c r="J1295" s="17" t="str">
        <f>OBV!F1295</f>
        <v>BEARISH</v>
      </c>
      <c r="K1295" s="17" t="str">
        <f>OBV!G1295</f>
        <v>NEUTRAL</v>
      </c>
      <c r="L1295" s="17" t="str">
        <f>OBV!H1295</f>
        <v>CONFIRMED BEARISH</v>
      </c>
    </row>
    <row r="1296" spans="1:12" ht="13.5" x14ac:dyDescent="0.25">
      <c r="A1296" s="3">
        <f>RSI!A1296</f>
        <v>43895</v>
      </c>
      <c r="B1296" s="2">
        <f>RSI!B1296</f>
        <v>8.2867999999999995</v>
      </c>
      <c r="C1296" s="2">
        <f>RSI!I1296</f>
        <v>53.72060822018647</v>
      </c>
      <c r="D1296" s="2">
        <f>MACD!E1296</f>
        <v>4.2350425448335116E-2</v>
      </c>
      <c r="E1296" s="2">
        <f>MACD!F1296</f>
        <v>-5.8648293605143648E-2</v>
      </c>
      <c r="F1296" s="2">
        <f>'Moving Avg'!D1296</f>
        <v>8.3382199999999997</v>
      </c>
      <c r="G1296" s="2">
        <f>'Moving Avg'!F1296</f>
        <v>8.3199450000000006</v>
      </c>
      <c r="H1296" s="2">
        <f>'Moving Avg'!G1296</f>
        <v>7.987665999999999</v>
      </c>
      <c r="I1296" s="2">
        <f>'Moving Avg'!H1296</f>
        <v>8.2333340000000046</v>
      </c>
      <c r="J1296" s="17" t="str">
        <f>OBV!F1296</f>
        <v>BULLISH</v>
      </c>
      <c r="K1296" s="17" t="str">
        <f>OBV!G1296</f>
        <v>NEUTRAL</v>
      </c>
      <c r="L1296" s="17" t="str">
        <f>OBV!H1296</f>
        <v>BULLISH DIVERGENCE</v>
      </c>
    </row>
    <row r="1297" spans="1:12" ht="13.5" x14ac:dyDescent="0.25">
      <c r="A1297" s="3">
        <f>RSI!A1297</f>
        <v>43896</v>
      </c>
      <c r="B1297" s="2">
        <f>RSI!B1297</f>
        <v>8.2582000000000004</v>
      </c>
      <c r="C1297" s="2">
        <f>RSI!I1297</f>
        <v>51.903842203159464</v>
      </c>
      <c r="D1297" s="2">
        <f>MACD!E1297</f>
        <v>6.0667993918581686E-2</v>
      </c>
      <c r="E1297" s="2">
        <f>MACD!F1297</f>
        <v>-3.4785036100398584E-2</v>
      </c>
      <c r="F1297" s="2">
        <f>'Moving Avg'!D1297</f>
        <v>8.3096399999999999</v>
      </c>
      <c r="G1297" s="2">
        <f>'Moving Avg'!F1297</f>
        <v>8.3356600000000007</v>
      </c>
      <c r="H1297" s="2">
        <f>'Moving Avg'!G1297</f>
        <v>8.0019539999999978</v>
      </c>
      <c r="I1297" s="2">
        <f>'Moving Avg'!H1297</f>
        <v>8.2312725000000047</v>
      </c>
      <c r="J1297" s="17" t="str">
        <f>OBV!F1297</f>
        <v>BEARISH</v>
      </c>
      <c r="K1297" s="17" t="str">
        <f>OBV!G1297</f>
        <v>NEUTRAL</v>
      </c>
      <c r="L1297" s="17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8.0124999999999993</v>
      </c>
      <c r="C1298" s="2">
        <f>RSI!I1298</f>
        <v>39.53424988172646</v>
      </c>
      <c r="D1298" s="2">
        <f>MACD!E1298</f>
        <v>9.3344516293633717E-2</v>
      </c>
      <c r="E1298" s="2">
        <f>MACD!F1298</f>
        <v>-9.1591256215921221E-3</v>
      </c>
      <c r="F1298" s="2">
        <f>'Moving Avg'!D1298</f>
        <v>8.2433600000000009</v>
      </c>
      <c r="G1298" s="2">
        <f>'Moving Avg'!F1298</f>
        <v>8.3419500000000006</v>
      </c>
      <c r="H1298" s="2">
        <f>'Moving Avg'!G1298</f>
        <v>8.0090419999999991</v>
      </c>
      <c r="I1298" s="2">
        <f>'Moving Avg'!H1298</f>
        <v>8.2274230000000053</v>
      </c>
      <c r="J1298" s="17" t="str">
        <f>OBV!F1298</f>
        <v>BEARISH</v>
      </c>
      <c r="K1298" s="17" t="str">
        <f>OBV!G1298</f>
        <v>NEUTRAL</v>
      </c>
      <c r="L1298" s="17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8.0525000000000002</v>
      </c>
      <c r="C1299" s="2">
        <f>RSI!I1299</f>
        <v>41.959339233651114</v>
      </c>
      <c r="D1299" s="2">
        <f>MACD!E1299</f>
        <v>0.12287062907985913</v>
      </c>
      <c r="E1299" s="2">
        <f>MACD!F1299</f>
        <v>1.7246825318698131E-2</v>
      </c>
      <c r="F1299" s="2">
        <f>'Moving Avg'!D1299</f>
        <v>8.1907800000000002</v>
      </c>
      <c r="G1299" s="2">
        <f>'Moving Avg'!F1299</f>
        <v>8.3476649999999992</v>
      </c>
      <c r="H1299" s="2">
        <f>'Moving Avg'!G1299</f>
        <v>8.0192159999999983</v>
      </c>
      <c r="I1299" s="2">
        <f>'Moving Avg'!H1299</f>
        <v>8.2235220000000062</v>
      </c>
      <c r="J1299" s="17" t="str">
        <f>OBV!F1299</f>
        <v>BEARISH</v>
      </c>
      <c r="K1299" s="17" t="str">
        <f>OBV!G1299</f>
        <v>NEUTRAL</v>
      </c>
      <c r="L1299" s="17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7.9439000000000002</v>
      </c>
      <c r="C1300" s="2">
        <f>RSI!I1300</f>
        <v>37.555364683028486</v>
      </c>
      <c r="D1300" s="2">
        <f>MACD!E1300</f>
        <v>0.14808145101687487</v>
      </c>
      <c r="E1300" s="2">
        <f>MACD!F1300</f>
        <v>4.3413750458333476E-2</v>
      </c>
      <c r="F1300" s="2">
        <f>'Moving Avg'!D1300</f>
        <v>8.1107800000000001</v>
      </c>
      <c r="G1300" s="2">
        <f>'Moving Avg'!F1300</f>
        <v>8.3362350000000003</v>
      </c>
      <c r="H1300" s="2">
        <f>'Moving Avg'!G1300</f>
        <v>8.0209299999999999</v>
      </c>
      <c r="I1300" s="2">
        <f>'Moving Avg'!H1300</f>
        <v>8.2191900000000047</v>
      </c>
      <c r="J1300" s="17" t="str">
        <f>OBV!F1300</f>
        <v>BEARISH</v>
      </c>
      <c r="K1300" s="17" t="str">
        <f>OBV!G1300</f>
        <v>NEUTRAL</v>
      </c>
      <c r="L1300" s="17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7.7096</v>
      </c>
      <c r="C1301" s="2">
        <f>RSI!I1301</f>
        <v>30.192560475678277</v>
      </c>
      <c r="D1301" s="2">
        <f>MACD!E1301</f>
        <v>0.17953629497303325</v>
      </c>
      <c r="E1301" s="2">
        <f>MACD!F1301</f>
        <v>7.0638259361273437E-2</v>
      </c>
      <c r="F1301" s="2">
        <f>'Moving Avg'!D1301</f>
        <v>7.9953400000000006</v>
      </c>
      <c r="G1301" s="2">
        <f>'Moving Avg'!F1301</f>
        <v>8.2959449999999997</v>
      </c>
      <c r="H1301" s="2">
        <f>'Moving Avg'!G1301</f>
        <v>8.020702</v>
      </c>
      <c r="I1301" s="2">
        <f>'Moving Avg'!H1301</f>
        <v>8.2138260000000045</v>
      </c>
      <c r="J1301" s="17" t="str">
        <f>OBV!F1301</f>
        <v>BEARISH</v>
      </c>
      <c r="K1301" s="17" t="str">
        <f>OBV!G1301</f>
        <v>NEUTRAL</v>
      </c>
      <c r="L1301" s="17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7.4866999999999999</v>
      </c>
      <c r="C1302" s="2">
        <f>RSI!I1302</f>
        <v>25.142445663536876</v>
      </c>
      <c r="D1302" s="2">
        <f>MACD!E1302</f>
        <v>0.23954580183357876</v>
      </c>
      <c r="E1302" s="2">
        <f>MACD!F1302</f>
        <v>0.10441976785573451</v>
      </c>
      <c r="F1302" s="2">
        <f>'Moving Avg'!D1302</f>
        <v>7.8410399999999996</v>
      </c>
      <c r="G1302" s="2">
        <f>'Moving Avg'!F1302</f>
        <v>8.2427950000000028</v>
      </c>
      <c r="H1302" s="2">
        <f>'Moving Avg'!G1302</f>
        <v>8.0184160000000002</v>
      </c>
      <c r="I1302" s="2">
        <f>'Moving Avg'!H1302</f>
        <v>8.2076555000000049</v>
      </c>
      <c r="J1302" s="17" t="str">
        <f>OBV!F1302</f>
        <v>BEARISH</v>
      </c>
      <c r="K1302" s="17" t="str">
        <f>OBV!G1302</f>
        <v>NEUTRAL</v>
      </c>
      <c r="L1302" s="17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7.0980999999999996</v>
      </c>
      <c r="C1303" s="2">
        <f>RSI!I1303</f>
        <v>19.133764683976466</v>
      </c>
      <c r="D1303" s="2">
        <f>MACD!E1303</f>
        <v>0.31423762855527571</v>
      </c>
      <c r="E1303" s="2">
        <f>MACD!F1303</f>
        <v>0.14638333999564276</v>
      </c>
      <c r="F1303" s="2">
        <f>'Moving Avg'!D1303</f>
        <v>7.6581600000000005</v>
      </c>
      <c r="G1303" s="2">
        <f>'Moving Avg'!F1303</f>
        <v>8.1707850000000004</v>
      </c>
      <c r="H1303" s="2">
        <f>'Moving Avg'!G1303</f>
        <v>8.0072159999999997</v>
      </c>
      <c r="I1303" s="2">
        <f>'Moving Avg'!H1303</f>
        <v>8.1993460000000038</v>
      </c>
      <c r="J1303" s="17" t="str">
        <f>OBV!F1303</f>
        <v>BEARISH</v>
      </c>
      <c r="K1303" s="17" t="str">
        <f>OBV!G1303</f>
        <v>NEUTRAL</v>
      </c>
      <c r="L1303" s="17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6.8865999999999996</v>
      </c>
      <c r="C1304" s="2">
        <f>RSI!I1304</f>
        <v>16.782884520740325</v>
      </c>
      <c r="D1304" s="2">
        <f>MACD!E1304</f>
        <v>0.39465501269842651</v>
      </c>
      <c r="E1304" s="2">
        <f>MACD!F1304</f>
        <v>0.19603767453619952</v>
      </c>
      <c r="F1304" s="2">
        <f>'Moving Avg'!D1304</f>
        <v>7.4249799999999997</v>
      </c>
      <c r="G1304" s="2">
        <f>'Moving Avg'!F1304</f>
        <v>8.0947750000000003</v>
      </c>
      <c r="H1304" s="2">
        <f>'Moving Avg'!G1304</f>
        <v>7.9940719999999992</v>
      </c>
      <c r="I1304" s="2">
        <f>'Moving Avg'!H1304</f>
        <v>8.1899790000000046</v>
      </c>
      <c r="J1304" s="17" t="str">
        <f>OBV!F1304</f>
        <v>BEARISH</v>
      </c>
      <c r="K1304" s="17" t="str">
        <f>OBV!G1304</f>
        <v>NEUTRAL</v>
      </c>
      <c r="L1304" s="17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6.6809000000000003</v>
      </c>
      <c r="C1305" s="2">
        <f>RSI!I1305</f>
        <v>14.869372059828933</v>
      </c>
      <c r="D1305" s="2">
        <f>MACD!E1305</f>
        <v>0.48906686622712225</v>
      </c>
      <c r="E1305" s="2">
        <f>MACD!F1305</f>
        <v>0.25464351287438408</v>
      </c>
      <c r="F1305" s="2">
        <f>'Moving Avg'!D1305</f>
        <v>7.1723799999999995</v>
      </c>
      <c r="G1305" s="2">
        <f>'Moving Avg'!F1305</f>
        <v>8.0087650000000004</v>
      </c>
      <c r="H1305" s="2">
        <f>'Moving Avg'!G1305</f>
        <v>7.9790999999999999</v>
      </c>
      <c r="I1305" s="2">
        <f>'Moving Avg'!H1305</f>
        <v>8.1794995000000039</v>
      </c>
      <c r="J1305" s="17" t="str">
        <f>OBV!F1305</f>
        <v>BEARISH</v>
      </c>
      <c r="K1305" s="17" t="str">
        <f>OBV!G1305</f>
        <v>NEUTRAL</v>
      </c>
      <c r="L1305" s="17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6.4808000000000003</v>
      </c>
      <c r="C1306" s="2">
        <f>RSI!I1306</f>
        <v>13.282826106127885</v>
      </c>
      <c r="D1306" s="2">
        <f>MACD!E1306</f>
        <v>0.58245202934815676</v>
      </c>
      <c r="E1306" s="2">
        <f>MACD!F1306</f>
        <v>0.32020521616913866</v>
      </c>
      <c r="F1306" s="2">
        <f>'Moving Avg'!D1306</f>
        <v>6.9266199999999998</v>
      </c>
      <c r="G1306" s="2">
        <f>'Moving Avg'!F1306</f>
        <v>7.9104649999999994</v>
      </c>
      <c r="H1306" s="2">
        <f>'Moving Avg'!G1306</f>
        <v>7.9601259999999998</v>
      </c>
      <c r="I1306" s="2">
        <f>'Moving Avg'!H1306</f>
        <v>8.1682715000000048</v>
      </c>
      <c r="J1306" s="17" t="str">
        <f>OBV!F1306</f>
        <v>BEARISH</v>
      </c>
      <c r="K1306" s="17" t="str">
        <f>OBV!G1306</f>
        <v>NEUTRAL</v>
      </c>
      <c r="L1306" s="17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6.4580000000000002</v>
      </c>
      <c r="C1307" s="2">
        <f>RSI!I1307</f>
        <v>13.111164280041109</v>
      </c>
      <c r="D1307" s="2">
        <f>MACD!E1307</f>
        <v>0.66684949869542542</v>
      </c>
      <c r="E1307" s="2">
        <f>MACD!F1307</f>
        <v>0.38953407267439605</v>
      </c>
      <c r="F1307" s="2">
        <f>'Moving Avg'!D1307</f>
        <v>6.7208799999999993</v>
      </c>
      <c r="G1307" s="2">
        <f>'Moving Avg'!F1307</f>
        <v>7.8130249999999988</v>
      </c>
      <c r="H1307" s="2">
        <f>'Moving Avg'!G1307</f>
        <v>7.9362379999999995</v>
      </c>
      <c r="I1307" s="2">
        <f>'Moving Avg'!H1307</f>
        <v>8.1569295000000057</v>
      </c>
      <c r="J1307" s="17" t="str">
        <f>OBV!F1307</f>
        <v>BEARISH</v>
      </c>
      <c r="K1307" s="17" t="str">
        <f>OBV!G1307</f>
        <v>NEUTRAL</v>
      </c>
      <c r="L1307" s="17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6.4866000000000001</v>
      </c>
      <c r="C1308" s="2">
        <f>RSI!I1308</f>
        <v>14.602057426223354</v>
      </c>
      <c r="D1308" s="2">
        <f>MACD!E1308</f>
        <v>0.70597002882567494</v>
      </c>
      <c r="E1308" s="2">
        <f>MACD!F1308</f>
        <v>0.45282126390465183</v>
      </c>
      <c r="F1308" s="2">
        <f>'Moving Avg'!D1308</f>
        <v>6.5985800000000001</v>
      </c>
      <c r="G1308" s="2">
        <f>'Moving Avg'!F1308</f>
        <v>7.7172999999999989</v>
      </c>
      <c r="H1308" s="2">
        <f>'Moving Avg'!G1308</f>
        <v>7.9156640000000014</v>
      </c>
      <c r="I1308" s="2">
        <f>'Moving Avg'!H1308</f>
        <v>8.1457305000000044</v>
      </c>
      <c r="J1308" s="17" t="str">
        <f>OBV!F1308</f>
        <v>BEARISH</v>
      </c>
      <c r="K1308" s="17" t="str">
        <f>OBV!G1308</f>
        <v>NEUTRAL</v>
      </c>
      <c r="L1308" s="17" t="str">
        <f>OBV!H1308</f>
        <v>CONFIRMED BEARISH</v>
      </c>
    </row>
    <row r="1309" spans="1:12" ht="13.5" x14ac:dyDescent="0.25">
      <c r="A1309" s="3">
        <f>RSI!A1309</f>
        <v>43915</v>
      </c>
      <c r="B1309" s="2">
        <f>RSI!B1309</f>
        <v>6.6809000000000003</v>
      </c>
      <c r="C1309" s="2">
        <f>RSI!I1309</f>
        <v>24.126978205995385</v>
      </c>
      <c r="D1309" s="2">
        <f>MACD!E1309</f>
        <v>0.73772520167614708</v>
      </c>
      <c r="E1309" s="2">
        <f>MACD!F1309</f>
        <v>0.50980205145895097</v>
      </c>
      <c r="F1309" s="2">
        <f>'Moving Avg'!D1309</f>
        <v>6.5574399999999997</v>
      </c>
      <c r="G1309" s="2">
        <f>'Moving Avg'!F1309</f>
        <v>7.6301449999999988</v>
      </c>
      <c r="H1309" s="2">
        <f>'Moving Avg'!G1309</f>
        <v>7.8952039999999997</v>
      </c>
      <c r="I1309" s="2">
        <f>'Moving Avg'!H1309</f>
        <v>8.1359225000000031</v>
      </c>
      <c r="J1309" s="17" t="str">
        <f>OBV!F1309</f>
        <v>BEARISH</v>
      </c>
      <c r="K1309" s="17" t="str">
        <f>OBV!G1309</f>
        <v>NEUTRAL</v>
      </c>
      <c r="L1309" s="17" t="str">
        <f>OBV!H1309</f>
        <v>CONFIRMED BEARISH</v>
      </c>
    </row>
    <row r="1310" spans="1:12" ht="13.5" x14ac:dyDescent="0.25">
      <c r="A1310" s="3">
        <f>RSI!A1310</f>
        <v>43916</v>
      </c>
      <c r="B1310" s="2">
        <f>RSI!B1310</f>
        <v>6.8009000000000004</v>
      </c>
      <c r="C1310" s="2">
        <f>RSI!I1310</f>
        <v>29.366793919768142</v>
      </c>
      <c r="D1310" s="2">
        <f>MACD!E1310</f>
        <v>0.7442316738333421</v>
      </c>
      <c r="E1310" s="2">
        <f>MACD!F1310</f>
        <v>0.55668797593382924</v>
      </c>
      <c r="F1310" s="2">
        <f>'Moving Avg'!D1310</f>
        <v>6.5814400000000006</v>
      </c>
      <c r="G1310" s="2">
        <f>'Moving Avg'!F1310</f>
        <v>7.55185</v>
      </c>
      <c r="H1310" s="2">
        <f>'Moving Avg'!G1310</f>
        <v>7.8772600000000015</v>
      </c>
      <c r="I1310" s="2">
        <f>'Moving Avg'!H1310</f>
        <v>8.1264345000000038</v>
      </c>
      <c r="J1310" s="17" t="str">
        <f>OBV!F1310</f>
        <v>BEARISH</v>
      </c>
      <c r="K1310" s="17" t="str">
        <f>OBV!G1310</f>
        <v>NEUTRAL</v>
      </c>
      <c r="L1310" s="17" t="str">
        <f>OBV!H1310</f>
        <v>BEARISH DIVERGENCE</v>
      </c>
    </row>
    <row r="1311" spans="1:12" ht="13.5" x14ac:dyDescent="0.25">
      <c r="A1311" s="3">
        <f>RSI!A1311</f>
        <v>43917</v>
      </c>
      <c r="B1311" s="2">
        <f>RSI!B1311</f>
        <v>6.7436999999999996</v>
      </c>
      <c r="C1311" s="2">
        <f>RSI!I1311</f>
        <v>28.361356382687063</v>
      </c>
      <c r="D1311" s="2">
        <f>MACD!E1311</f>
        <v>0.72206458878461177</v>
      </c>
      <c r="E1311" s="2">
        <f>MACD!F1311</f>
        <v>0.58976329850398579</v>
      </c>
      <c r="F1311" s="2">
        <f>'Moving Avg'!D1311</f>
        <v>6.6340199999999996</v>
      </c>
      <c r="G1311" s="2">
        <f>'Moving Avg'!F1311</f>
        <v>7.4735500000000004</v>
      </c>
      <c r="H1311" s="2">
        <f>'Moving Avg'!G1311</f>
        <v>7.8585140000000004</v>
      </c>
      <c r="I1311" s="2">
        <f>'Moving Avg'!H1311</f>
        <v>8.1165210000000041</v>
      </c>
      <c r="J1311" s="17" t="str">
        <f>OBV!F1311</f>
        <v>BULLISH</v>
      </c>
      <c r="K1311" s="17" t="str">
        <f>OBV!G1311</f>
        <v>NEUTRAL</v>
      </c>
      <c r="L1311" s="17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6.7436999999999996</v>
      </c>
      <c r="C1312" s="2">
        <f>RSI!I1312</f>
        <v>28.361356382687063</v>
      </c>
      <c r="D1312" s="2">
        <f>MACD!E1312</f>
        <v>0.67318365789133683</v>
      </c>
      <c r="E1312" s="2">
        <f>MACD!F1312</f>
        <v>0.60644737038145602</v>
      </c>
      <c r="F1312" s="2">
        <f>'Moving Avg'!D1312</f>
        <v>6.6911600000000009</v>
      </c>
      <c r="G1312" s="2">
        <f>'Moving Avg'!F1312</f>
        <v>7.3906799999999988</v>
      </c>
      <c r="H1312" s="2">
        <f>'Moving Avg'!G1312</f>
        <v>7.8373679999999988</v>
      </c>
      <c r="I1312" s="2">
        <f>'Moving Avg'!H1312</f>
        <v>8.1070270000000022</v>
      </c>
      <c r="J1312" s="17" t="str">
        <f>OBV!F1312</f>
        <v>BULLISH</v>
      </c>
      <c r="K1312" s="17" t="str">
        <f>OBV!G1312</f>
        <v>NEUTRAL</v>
      </c>
      <c r="L1312" s="17" t="str">
        <f>OBV!H1312</f>
        <v>CONFIRMED BULLISH</v>
      </c>
    </row>
    <row r="1313" spans="1:12" ht="13.5" x14ac:dyDescent="0.25">
      <c r="A1313" s="3">
        <f>RSI!A1313</f>
        <v>43921</v>
      </c>
      <c r="B1313" s="2">
        <f>RSI!B1313</f>
        <v>6.8465999999999996</v>
      </c>
      <c r="C1313" s="2">
        <f>RSI!I1313</f>
        <v>33.137423077689775</v>
      </c>
      <c r="D1313" s="2">
        <f>MACD!E1313</f>
        <v>0.56827542248616414</v>
      </c>
      <c r="E1313" s="2">
        <f>MACD!F1313</f>
        <v>0.59881298080239764</v>
      </c>
      <c r="F1313" s="2">
        <f>'Moving Avg'!D1313</f>
        <v>6.7631600000000009</v>
      </c>
      <c r="G1313" s="2">
        <f>'Moving Avg'!F1313</f>
        <v>7.3158149999999988</v>
      </c>
      <c r="H1313" s="2">
        <f>'Moving Avg'!G1313</f>
        <v>7.8155360000000007</v>
      </c>
      <c r="I1313" s="2">
        <f>'Moving Avg'!H1313</f>
        <v>8.0974600000000017</v>
      </c>
      <c r="J1313" s="17" t="str">
        <f>OBV!F1313</f>
        <v>BULLISH</v>
      </c>
      <c r="K1313" s="17" t="str">
        <f>OBV!G1313</f>
        <v>NEUTRAL</v>
      </c>
      <c r="L1313" s="17" t="str">
        <f>OBV!H1313</f>
        <v>CONFIRMED BULLISH</v>
      </c>
    </row>
    <row r="1314" spans="1:12" ht="13.5" x14ac:dyDescent="0.25">
      <c r="A1314" s="3">
        <f>RSI!A1314</f>
        <v>43922</v>
      </c>
      <c r="B1314" s="2">
        <f>RSI!B1314</f>
        <v>6.8409000000000004</v>
      </c>
      <c r="C1314" s="2">
        <f>RSI!I1314</f>
        <v>33.006154096200035</v>
      </c>
      <c r="D1314" s="2">
        <f>MACD!E1314</f>
        <v>0.45035614491816656</v>
      </c>
      <c r="E1314" s="2">
        <f>MACD!F1314</f>
        <v>0.56912161362555147</v>
      </c>
      <c r="F1314" s="2">
        <f>'Moving Avg'!D1314</f>
        <v>6.7951600000000001</v>
      </c>
      <c r="G1314" s="2">
        <f>'Moving Avg'!F1314</f>
        <v>7.2420899999999993</v>
      </c>
      <c r="H1314" s="2">
        <f>'Moving Avg'!G1314</f>
        <v>7.7957619999999999</v>
      </c>
      <c r="I1314" s="2">
        <f>'Moving Avg'!H1314</f>
        <v>8.0878085000000013</v>
      </c>
      <c r="J1314" s="17" t="str">
        <f>OBV!F1314</f>
        <v>BEARISH</v>
      </c>
      <c r="K1314" s="17" t="str">
        <f>OBV!G1314</f>
        <v>NEUTRAL</v>
      </c>
      <c r="L1314" s="17" t="str">
        <f>OBV!H1314</f>
        <v>BEARISH DIVERGENCE</v>
      </c>
    </row>
    <row r="1315" spans="1:12" ht="13.5" x14ac:dyDescent="0.25">
      <c r="A1315" s="3">
        <f>RSI!A1315</f>
        <v>43923</v>
      </c>
      <c r="B1315" s="2">
        <f>RSI!B1315</f>
        <v>6.8009000000000004</v>
      </c>
      <c r="C1315" s="2">
        <f>RSI!I1315</f>
        <v>32.046759381653345</v>
      </c>
      <c r="D1315" s="2">
        <f>MACD!E1315</f>
        <v>0.32467458961653684</v>
      </c>
      <c r="E1315" s="2">
        <f>MACD!F1315</f>
        <v>0.52023220882374854</v>
      </c>
      <c r="F1315" s="2">
        <f>'Moving Avg'!D1315</f>
        <v>6.7951600000000001</v>
      </c>
      <c r="G1315" s="2">
        <f>'Moving Avg'!F1315</f>
        <v>7.1649399999999996</v>
      </c>
      <c r="H1315" s="2">
        <f>'Moving Avg'!G1315</f>
        <v>7.7723300000000002</v>
      </c>
      <c r="I1315" s="2">
        <f>'Moving Avg'!H1315</f>
        <v>8.0780690000000011</v>
      </c>
      <c r="J1315" s="17" t="str">
        <f>OBV!F1315</f>
        <v>BEARISH</v>
      </c>
      <c r="K1315" s="17" t="str">
        <f>OBV!G1315</f>
        <v>NEUTRAL</v>
      </c>
      <c r="L1315" s="17" t="str">
        <f>OBV!H1315</f>
        <v>NEUTRAL</v>
      </c>
    </row>
    <row r="1316" spans="1:12" ht="13.5" x14ac:dyDescent="0.25">
      <c r="A1316" s="3">
        <f>RSI!A1316</f>
        <v>43924</v>
      </c>
      <c r="B1316" s="2">
        <f>RSI!B1316</f>
        <v>6.6009000000000002</v>
      </c>
      <c r="C1316" s="2">
        <f>RSI!I1316</f>
        <v>27.709755765743736</v>
      </c>
      <c r="D1316" s="2">
        <f>MACD!E1316</f>
        <v>0.2051688173475501</v>
      </c>
      <c r="E1316" s="2">
        <f>MACD!F1316</f>
        <v>0.45721953052850889</v>
      </c>
      <c r="F1316" s="2">
        <f>'Moving Avg'!D1316</f>
        <v>6.7666000000000013</v>
      </c>
      <c r="G1316" s="2">
        <f>'Moving Avg'!F1316</f>
        <v>7.0806449999999996</v>
      </c>
      <c r="H1316" s="2">
        <f>'Moving Avg'!G1316</f>
        <v>7.7454700000000001</v>
      </c>
      <c r="I1316" s="2">
        <f>'Moving Avg'!H1316</f>
        <v>8.0673575</v>
      </c>
      <c r="J1316" s="17" t="str">
        <f>OBV!F1316</f>
        <v>BEARISH</v>
      </c>
      <c r="K1316" s="17" t="str">
        <f>OBV!G1316</f>
        <v>NEUTRAL</v>
      </c>
      <c r="L1316" s="17" t="str">
        <f>OBV!H1316</f>
        <v>CONFIRMED BEARISH</v>
      </c>
    </row>
    <row r="1317" spans="1:12" ht="13.5" x14ac:dyDescent="0.25">
      <c r="A1317" s="3">
        <f>RSI!A1317</f>
        <v>43927</v>
      </c>
      <c r="B1317" s="2">
        <f>RSI!B1317</f>
        <v>6.4065000000000003</v>
      </c>
      <c r="C1317" s="2">
        <f>RSI!I1317</f>
        <v>24.271395633872743</v>
      </c>
      <c r="D1317" s="2">
        <f>MACD!E1317</f>
        <v>0.11872447933227459</v>
      </c>
      <c r="E1317" s="2">
        <f>MACD!F1317</f>
        <v>0.38952052028926204</v>
      </c>
      <c r="F1317" s="2">
        <f>'Moving Avg'!D1317</f>
        <v>6.6991599999999991</v>
      </c>
      <c r="G1317" s="2">
        <f>'Moving Avg'!F1317</f>
        <v>6.9880599999999999</v>
      </c>
      <c r="H1317" s="2">
        <f>'Moving Avg'!G1317</f>
        <v>7.7147219999999992</v>
      </c>
      <c r="I1317" s="2">
        <f>'Moving Avg'!H1317</f>
        <v>8.0556460000000012</v>
      </c>
      <c r="J1317" s="17" t="str">
        <f>OBV!F1317</f>
        <v>BEARISH</v>
      </c>
      <c r="K1317" s="17" t="str">
        <f>OBV!G1317</f>
        <v>NEUTRAL</v>
      </c>
      <c r="L1317" s="17" t="str">
        <f>OBV!H1317</f>
        <v>CONFIRMED BEARISH</v>
      </c>
    </row>
    <row r="1318" spans="1:12" ht="13.5" x14ac:dyDescent="0.25">
      <c r="A1318" s="3">
        <f>RSI!A1318</f>
        <v>43928</v>
      </c>
      <c r="B1318" s="2">
        <f>RSI!B1318</f>
        <v>6.5437000000000003</v>
      </c>
      <c r="C1318" s="2">
        <f>RSI!I1318</f>
        <v>30.797897796581978</v>
      </c>
      <c r="D1318" s="2">
        <f>MACD!E1318</f>
        <v>4.4468379983186423E-2</v>
      </c>
      <c r="E1318" s="2">
        <f>MACD!F1318</f>
        <v>0.32051009222804694</v>
      </c>
      <c r="F1318" s="2">
        <f>'Moving Avg'!D1318</f>
        <v>6.6385800000000001</v>
      </c>
      <c r="G1318" s="2">
        <f>'Moving Avg'!F1318</f>
        <v>6.9146200000000011</v>
      </c>
      <c r="H1318" s="2">
        <f>'Moving Avg'!G1318</f>
        <v>7.6878620000000009</v>
      </c>
      <c r="I1318" s="2">
        <f>'Moving Avg'!H1318</f>
        <v>8.0441015</v>
      </c>
      <c r="J1318" s="17" t="str">
        <f>OBV!F1318</f>
        <v>BEARISH</v>
      </c>
      <c r="K1318" s="17" t="str">
        <f>OBV!G1318</f>
        <v>NEUTRAL</v>
      </c>
      <c r="L1318" s="17" t="str">
        <f>OBV!H1318</f>
        <v>CONFIRMED BEARISH</v>
      </c>
    </row>
    <row r="1319" spans="1:12" ht="13.5" x14ac:dyDescent="0.25">
      <c r="A1319" s="3">
        <f>RSI!A1319</f>
        <v>43929</v>
      </c>
      <c r="B1319" s="2">
        <f>RSI!B1319</f>
        <v>6.3494000000000002</v>
      </c>
      <c r="C1319" s="2">
        <f>RSI!I1319</f>
        <v>27.22011580113309</v>
      </c>
      <c r="D1319" s="2">
        <f>MACD!E1319</f>
        <v>2.9417950236941159E-2</v>
      </c>
      <c r="E1319" s="2">
        <f>MACD!F1319</f>
        <v>0.26229166382982583</v>
      </c>
      <c r="F1319" s="2">
        <f>'Moving Avg'!D1319</f>
        <v>6.540280000000001</v>
      </c>
      <c r="G1319" s="2">
        <f>'Moving Avg'!F1319</f>
        <v>6.829464999999999</v>
      </c>
      <c r="H1319" s="2">
        <f>'Moving Avg'!G1319</f>
        <v>7.6560860000000011</v>
      </c>
      <c r="I1319" s="2">
        <f>'Moving Avg'!H1319</f>
        <v>8.0316425000000002</v>
      </c>
      <c r="J1319" s="17" t="str">
        <f>OBV!F1319</f>
        <v>BEARISH</v>
      </c>
      <c r="K1319" s="17" t="str">
        <f>OBV!G1319</f>
        <v>NEUTRAL</v>
      </c>
      <c r="L1319" s="17" t="str">
        <f>OBV!H1319</f>
        <v>CONFIRMED BEARISH</v>
      </c>
    </row>
    <row r="1320" spans="1:12" ht="13.5" x14ac:dyDescent="0.25">
      <c r="A1320" s="3">
        <f>RSI!A1320</f>
        <v>43934</v>
      </c>
      <c r="B1320" s="2">
        <f>RSI!B1320</f>
        <v>6.5151000000000003</v>
      </c>
      <c r="C1320" s="2">
        <f>RSI!I1320</f>
        <v>34.23648173581897</v>
      </c>
      <c r="D1320" s="2">
        <f>MACD!E1320</f>
        <v>2.7256297868949453E-2</v>
      </c>
      <c r="E1320" s="2">
        <f>MACD!F1320</f>
        <v>0.21528459063765057</v>
      </c>
      <c r="F1320" s="2">
        <f>'Moving Avg'!D1320</f>
        <v>6.4831199999999995</v>
      </c>
      <c r="G1320" s="2">
        <f>'Moving Avg'!F1320</f>
        <v>6.7580249999999991</v>
      </c>
      <c r="H1320" s="2">
        <f>'Moving Avg'!G1320</f>
        <v>7.6280820000000018</v>
      </c>
      <c r="I1320" s="2">
        <f>'Moving Avg'!H1320</f>
        <v>8.0200695</v>
      </c>
      <c r="J1320" s="17" t="str">
        <f>OBV!F1320</f>
        <v>BEARISH</v>
      </c>
      <c r="K1320" s="17" t="str">
        <f>OBV!G1320</f>
        <v>NEUTRAL</v>
      </c>
      <c r="L1320" s="17" t="str">
        <f>OBV!H1320</f>
        <v>CONFIRMED BEARISH</v>
      </c>
    </row>
    <row r="1321" spans="1:12" ht="13.5" x14ac:dyDescent="0.25">
      <c r="A1321" s="3">
        <f>RSI!A1321</f>
        <v>43935</v>
      </c>
      <c r="B1321" s="2">
        <f>RSI!B1321</f>
        <v>6.3437000000000001</v>
      </c>
      <c r="C1321" s="2">
        <f>RSI!I1321</f>
        <v>30.916303311605716</v>
      </c>
      <c r="D1321" s="2">
        <f>MACD!E1321</f>
        <v>3.2405358858484057E-2</v>
      </c>
      <c r="E1321" s="2">
        <f>MACD!F1321</f>
        <v>0.17870874428181729</v>
      </c>
      <c r="F1321" s="2">
        <f>'Moving Avg'!D1321</f>
        <v>6.4316800000000001</v>
      </c>
      <c r="G1321" s="2">
        <f>'Moving Avg'!F1321</f>
        <v>6.68973</v>
      </c>
      <c r="H1321" s="2">
        <f>'Moving Avg'!G1321</f>
        <v>7.5966500000000003</v>
      </c>
      <c r="I1321" s="2">
        <f>'Moving Avg'!H1321</f>
        <v>8.0080679999999997</v>
      </c>
      <c r="J1321" s="17" t="str">
        <f>OBV!F1321</f>
        <v>BEARISH</v>
      </c>
      <c r="K1321" s="17" t="str">
        <f>OBV!G1321</f>
        <v>NEUTRAL</v>
      </c>
      <c r="L1321" s="17" t="str">
        <f>OBV!H1321</f>
        <v>CONFIRMED BEARISH</v>
      </c>
    </row>
    <row r="1322" spans="1:12" ht="13.5" x14ac:dyDescent="0.25">
      <c r="A1322" s="3">
        <f>RSI!A1322</f>
        <v>43936</v>
      </c>
      <c r="B1322" s="2">
        <f>RSI!B1322</f>
        <v>6.4523000000000001</v>
      </c>
      <c r="C1322" s="2">
        <f>RSI!I1322</f>
        <v>35.204001170398925</v>
      </c>
      <c r="D1322" s="2">
        <f>MACD!E1322</f>
        <v>3.258419172653948E-2</v>
      </c>
      <c r="E1322" s="2">
        <f>MACD!F1322</f>
        <v>0.14948383377076174</v>
      </c>
      <c r="F1322" s="2">
        <f>'Moving Avg'!D1322</f>
        <v>6.4408399999999997</v>
      </c>
      <c r="G1322" s="2">
        <f>'Moving Avg'!F1322</f>
        <v>6.6380099999999995</v>
      </c>
      <c r="H1322" s="2">
        <f>'Moving Avg'!G1322</f>
        <v>7.5685320000000011</v>
      </c>
      <c r="I1322" s="2">
        <f>'Moving Avg'!H1322</f>
        <v>7.997380999999999</v>
      </c>
      <c r="J1322" s="17" t="str">
        <f>OBV!F1322</f>
        <v>BEARISH</v>
      </c>
      <c r="K1322" s="17" t="str">
        <f>OBV!G1322</f>
        <v>NEUTRAL</v>
      </c>
      <c r="L1322" s="17" t="str">
        <f>OBV!H1322</f>
        <v>BEARISH DIVERGENCE</v>
      </c>
    </row>
    <row r="1323" spans="1:12" ht="13.5" x14ac:dyDescent="0.25">
      <c r="A1323" s="3">
        <f>RSI!A1323</f>
        <v>43937</v>
      </c>
      <c r="B1323" s="2">
        <f>RSI!B1323</f>
        <v>6.4580000000000002</v>
      </c>
      <c r="C1323" s="2">
        <f>RSI!I1323</f>
        <v>35.430520675307591</v>
      </c>
      <c r="D1323" s="2">
        <f>MACD!E1323</f>
        <v>5.1082317857050086E-2</v>
      </c>
      <c r="E1323" s="2">
        <f>MACD!F1323</f>
        <v>0.12980353058801941</v>
      </c>
      <c r="F1323" s="2">
        <f>'Moving Avg'!D1323</f>
        <v>6.4236999999999993</v>
      </c>
      <c r="G1323" s="2">
        <f>'Moving Avg'!F1323</f>
        <v>6.6060049999999988</v>
      </c>
      <c r="H1323" s="2">
        <f>'Moving Avg'!G1323</f>
        <v>7.5376720000000024</v>
      </c>
      <c r="I1323" s="2">
        <f>'Moving Avg'!H1323</f>
        <v>7.9861225000000005</v>
      </c>
      <c r="J1323" s="17" t="str">
        <f>OBV!F1323</f>
        <v>BEARISH</v>
      </c>
      <c r="K1323" s="17" t="str">
        <f>OBV!G1323</f>
        <v>NEUTRAL</v>
      </c>
      <c r="L1323" s="17" t="str">
        <f>OBV!H1323</f>
        <v>CONFIRMED BEARISH</v>
      </c>
    </row>
    <row r="1324" spans="1:12" ht="13.5" x14ac:dyDescent="0.25">
      <c r="A1324" s="3">
        <f>RSI!A1324</f>
        <v>43938</v>
      </c>
      <c r="B1324" s="2">
        <f>RSI!B1324</f>
        <v>6.4466000000000001</v>
      </c>
      <c r="C1324" s="2">
        <f>RSI!I1324</f>
        <v>35.165736629923515</v>
      </c>
      <c r="D1324" s="2">
        <f>MACD!E1324</f>
        <v>6.9389028439564626E-2</v>
      </c>
      <c r="E1324" s="2">
        <f>MACD!F1324</f>
        <v>0.11772063015832847</v>
      </c>
      <c r="F1324" s="2">
        <f>'Moving Avg'!D1324</f>
        <v>6.4431399999999996</v>
      </c>
      <c r="G1324" s="2">
        <f>'Moving Avg'!F1324</f>
        <v>6.5840049999999994</v>
      </c>
      <c r="H1324" s="2">
        <f>'Moving Avg'!G1324</f>
        <v>7.5088700000000017</v>
      </c>
      <c r="I1324" s="2">
        <f>'Moving Avg'!H1324</f>
        <v>7.9742069999999998</v>
      </c>
      <c r="J1324" s="17" t="str">
        <f>OBV!F1324</f>
        <v>BEARISH</v>
      </c>
      <c r="K1324" s="17" t="str">
        <f>OBV!G1324</f>
        <v>NEUTRAL</v>
      </c>
      <c r="L1324" s="17" t="str">
        <f>OBV!H1324</f>
        <v>BEARISH DIVERGENCE</v>
      </c>
    </row>
    <row r="1325" spans="1:12" ht="13.5" x14ac:dyDescent="0.25">
      <c r="A1325" s="3">
        <f>RSI!A1325</f>
        <v>43941</v>
      </c>
      <c r="B1325" s="2">
        <f>RSI!B1325</f>
        <v>6.3437000000000001</v>
      </c>
      <c r="C1325" s="2">
        <f>RSI!I1325</f>
        <v>32.784114060460126</v>
      </c>
      <c r="D1325" s="2">
        <f>MACD!E1325</f>
        <v>8.8902958059031256E-2</v>
      </c>
      <c r="E1325" s="2">
        <f>MACD!F1325</f>
        <v>0.11195709573846904</v>
      </c>
      <c r="F1325" s="2">
        <f>'Moving Avg'!D1325</f>
        <v>6.4088599999999998</v>
      </c>
      <c r="G1325" s="2">
        <f>'Moving Avg'!F1325</f>
        <v>6.5671449999999991</v>
      </c>
      <c r="H1325" s="2">
        <f>'Moving Avg'!G1325</f>
        <v>7.4762940000000002</v>
      </c>
      <c r="I1325" s="2">
        <f>'Moving Avg'!H1325</f>
        <v>7.9619200000000001</v>
      </c>
      <c r="J1325" s="17" t="str">
        <f>OBV!F1325</f>
        <v>BEARISH</v>
      </c>
      <c r="K1325" s="17" t="str">
        <f>OBV!G1325</f>
        <v>NEUTRAL</v>
      </c>
      <c r="L1325" s="17" t="str">
        <f>OBV!H1325</f>
        <v>CONFIRMED BEARISH</v>
      </c>
    </row>
    <row r="1326" spans="1:12" ht="13.5" x14ac:dyDescent="0.25">
      <c r="A1326" s="3">
        <f>RSI!A1326</f>
        <v>43942</v>
      </c>
      <c r="B1326" s="2">
        <f>RSI!B1326</f>
        <v>6.4008000000000003</v>
      </c>
      <c r="C1326" s="2">
        <f>RSI!I1326</f>
        <v>35.398682474851313</v>
      </c>
      <c r="D1326" s="2">
        <f>MACD!E1326</f>
        <v>7.3389906244550218E-2</v>
      </c>
      <c r="E1326" s="2">
        <f>MACD!F1326</f>
        <v>0.10424365783968528</v>
      </c>
      <c r="F1326" s="2">
        <f>'Moving Avg'!D1326</f>
        <v>6.42028</v>
      </c>
      <c r="G1326" s="2">
        <f>'Moving Avg'!F1326</f>
        <v>6.5631449999999987</v>
      </c>
      <c r="H1326" s="2">
        <f>'Moving Avg'!G1326</f>
        <v>7.4454320000000003</v>
      </c>
      <c r="I1326" s="2">
        <f>'Moving Avg'!H1326</f>
        <v>7.9494894999999994</v>
      </c>
      <c r="J1326" s="17" t="str">
        <f>OBV!F1326</f>
        <v>BEARISH</v>
      </c>
      <c r="K1326" s="17" t="str">
        <f>OBV!G1326</f>
        <v>NEUTRAL</v>
      </c>
      <c r="L1326" s="17" t="str">
        <f>OBV!H1326</f>
        <v>BEARISH DIVERGENCE</v>
      </c>
    </row>
    <row r="1327" spans="1:12" ht="13.5" x14ac:dyDescent="0.25">
      <c r="A1327" s="3">
        <f>RSI!A1327</f>
        <v>43943</v>
      </c>
      <c r="B1327" s="2">
        <f>RSI!B1327</f>
        <v>6.4294000000000002</v>
      </c>
      <c r="C1327" s="2">
        <f>RSI!I1327</f>
        <v>36.726278878836546</v>
      </c>
      <c r="D1327" s="2">
        <f>MACD!E1327</f>
        <v>3.0653584666316291E-2</v>
      </c>
      <c r="E1327" s="2">
        <f>MACD!F1327</f>
        <v>8.9525643205011482E-2</v>
      </c>
      <c r="F1327" s="2">
        <f>'Moving Avg'!D1327</f>
        <v>6.4156999999999993</v>
      </c>
      <c r="G1327" s="2">
        <f>'Moving Avg'!F1327</f>
        <v>6.5617149999999995</v>
      </c>
      <c r="H1327" s="2">
        <f>'Moving Avg'!G1327</f>
        <v>7.4151420000000003</v>
      </c>
      <c r="I1327" s="2">
        <f>'Moving Avg'!H1327</f>
        <v>7.9372879999999988</v>
      </c>
      <c r="J1327" s="17" t="str">
        <f>OBV!F1327</f>
        <v>BEARISH</v>
      </c>
      <c r="K1327" s="17" t="str">
        <f>OBV!G1327</f>
        <v>NEUTRAL</v>
      </c>
      <c r="L1327" s="17" t="str">
        <f>OBV!H1327</f>
        <v>CONFIRMED BEARISH</v>
      </c>
    </row>
    <row r="1328" spans="1:12" ht="13.5" x14ac:dyDescent="0.25">
      <c r="A1328" s="3">
        <f>RSI!A1328</f>
        <v>43944</v>
      </c>
      <c r="B1328" s="2">
        <f>RSI!B1328</f>
        <v>6.4294000000000002</v>
      </c>
      <c r="C1328" s="2">
        <f>RSI!I1328</f>
        <v>36.726278878836546</v>
      </c>
      <c r="D1328" s="2">
        <f>MACD!E1328</f>
        <v>1.7668106681473894E-2</v>
      </c>
      <c r="E1328" s="2">
        <f>MACD!F1328</f>
        <v>7.5154135900303967E-2</v>
      </c>
      <c r="F1328" s="2">
        <f>'Moving Avg'!D1328</f>
        <v>6.40998</v>
      </c>
      <c r="G1328" s="2">
        <f>'Moving Avg'!F1328</f>
        <v>6.5588549999999994</v>
      </c>
      <c r="H1328" s="2">
        <f>'Moving Avg'!G1328</f>
        <v>7.3859960000000013</v>
      </c>
      <c r="I1328" s="2">
        <f>'Moving Avg'!H1328</f>
        <v>7.925429499999999</v>
      </c>
      <c r="J1328" s="17" t="str">
        <f>OBV!F1328</f>
        <v>BEARISH</v>
      </c>
      <c r="K1328" s="17" t="str">
        <f>OBV!G1328</f>
        <v>NEUTRAL</v>
      </c>
      <c r="L1328" s="17" t="str">
        <f>OBV!H1328</f>
        <v>CONFIRMED BEARISH</v>
      </c>
    </row>
    <row r="1329" spans="1:12" ht="13.5" x14ac:dyDescent="0.25">
      <c r="A1329" s="3">
        <f>RSI!A1329</f>
        <v>43945</v>
      </c>
      <c r="B1329" s="2">
        <f>RSI!B1329</f>
        <v>6.4008000000000003</v>
      </c>
      <c r="C1329" s="2">
        <f>RSI!I1329</f>
        <v>35.871327325621436</v>
      </c>
      <c r="D1329" s="2">
        <f>MACD!E1329</f>
        <v>-1.9178271872821284E-2</v>
      </c>
      <c r="E1329" s="2">
        <f>MACD!F1329</f>
        <v>5.6287654345678922E-2</v>
      </c>
      <c r="F1329" s="2">
        <f>'Moving Avg'!D1329</f>
        <v>6.4008200000000004</v>
      </c>
      <c r="G1329" s="2">
        <f>'Moving Avg'!F1329</f>
        <v>6.5448499999999994</v>
      </c>
      <c r="H1329" s="2">
        <f>'Moving Avg'!G1329</f>
        <v>7.3552480000000013</v>
      </c>
      <c r="I1329" s="2">
        <f>'Moving Avg'!H1329</f>
        <v>7.9134564999999988</v>
      </c>
      <c r="J1329" s="17" t="str">
        <f>OBV!F1329</f>
        <v>BEARISH</v>
      </c>
      <c r="K1329" s="17" t="str">
        <f>OBV!G1329</f>
        <v>NEUTRAL</v>
      </c>
      <c r="L1329" s="17" t="str">
        <f>OBV!H1329</f>
        <v>CONFIRMED BEARISH</v>
      </c>
    </row>
    <row r="1330" spans="1:12" ht="13.5" x14ac:dyDescent="0.25">
      <c r="A1330" s="3">
        <f>RSI!A1330</f>
        <v>43948</v>
      </c>
      <c r="B1330" s="2">
        <f>RSI!B1330</f>
        <v>6.2865000000000002</v>
      </c>
      <c r="C1330" s="2">
        <f>RSI!I1330</f>
        <v>32.604631109076593</v>
      </c>
      <c r="D1330" s="2">
        <f>MACD!E1330</f>
        <v>-1.4454742000854282E-2</v>
      </c>
      <c r="E1330" s="2">
        <f>MACD!F1330</f>
        <v>4.2139175076372284E-2</v>
      </c>
      <c r="F1330" s="2">
        <f>'Moving Avg'!D1330</f>
        <v>6.3893800000000009</v>
      </c>
      <c r="G1330" s="2">
        <f>'Moving Avg'!F1330</f>
        <v>6.5191299999999996</v>
      </c>
      <c r="H1330" s="2">
        <f>'Moving Avg'!G1330</f>
        <v>7.3175280000000011</v>
      </c>
      <c r="I1330" s="2">
        <f>'Moving Avg'!H1330</f>
        <v>7.9008834999999973</v>
      </c>
      <c r="J1330" s="17" t="str">
        <f>OBV!F1330</f>
        <v>BULLISH</v>
      </c>
      <c r="K1330" s="17" t="str">
        <f>OBV!G1330</f>
        <v>NEUTRAL</v>
      </c>
      <c r="L1330" s="17" t="str">
        <f>OBV!H1330</f>
        <v>BULLISH DIVERGENCE</v>
      </c>
    </row>
    <row r="1331" spans="1:12" ht="13.5" x14ac:dyDescent="0.25">
      <c r="A1331" s="3">
        <f>RSI!A1331</f>
        <v>43949</v>
      </c>
      <c r="B1331" s="2">
        <f>RSI!B1331</f>
        <v>6.1093999999999999</v>
      </c>
      <c r="C1331" s="2">
        <f>RSI!I1331</f>
        <v>28.303708227891221</v>
      </c>
      <c r="D1331" s="2">
        <f>MACD!E1331</f>
        <v>-2.1234828374660175E-2</v>
      </c>
      <c r="E1331" s="2">
        <f>MACD!F1331</f>
        <v>2.9464374386165792E-2</v>
      </c>
      <c r="F1331" s="2">
        <f>'Moving Avg'!D1331</f>
        <v>6.3311000000000002</v>
      </c>
      <c r="G1331" s="2">
        <f>'Moving Avg'!F1331</f>
        <v>6.4874150000000013</v>
      </c>
      <c r="H1331" s="2">
        <f>'Moving Avg'!G1331</f>
        <v>7.2694080000000012</v>
      </c>
      <c r="I1331" s="2">
        <f>'Moving Avg'!H1331</f>
        <v>7.8874249999999986</v>
      </c>
      <c r="J1331" s="17" t="str">
        <f>OBV!F1331</f>
        <v>BEARISH</v>
      </c>
      <c r="K1331" s="17" t="str">
        <f>OBV!G1331</f>
        <v>NEUTRAL</v>
      </c>
      <c r="L1331" s="17" t="str">
        <f>OBV!H1331</f>
        <v>CONFIRMED BEARISH</v>
      </c>
    </row>
    <row r="1332" spans="1:12" ht="13.5" x14ac:dyDescent="0.25">
      <c r="A1332" s="3">
        <f>RSI!A1332</f>
        <v>43950</v>
      </c>
      <c r="B1332" s="2">
        <f>RSI!B1332</f>
        <v>6.1436999999999999</v>
      </c>
      <c r="C1332" s="2">
        <f>RSI!I1332</f>
        <v>30.22348994180534</v>
      </c>
      <c r="D1332" s="2">
        <f>MACD!E1332</f>
        <v>-9.4678324752246468E-3</v>
      </c>
      <c r="E1332" s="2">
        <f>MACD!F1332</f>
        <v>2.1677933013887707E-2</v>
      </c>
      <c r="F1332" s="2">
        <f>'Moving Avg'!D1332</f>
        <v>6.2739600000000006</v>
      </c>
      <c r="G1332" s="2">
        <f>'Moving Avg'!F1332</f>
        <v>6.4574150000000001</v>
      </c>
      <c r="H1332" s="2">
        <f>'Moving Avg'!G1332</f>
        <v>7.2212880000000021</v>
      </c>
      <c r="I1332" s="2">
        <f>'Moving Avg'!H1332</f>
        <v>7.8741379999999994</v>
      </c>
      <c r="J1332" s="17" t="str">
        <f>OBV!F1332</f>
        <v>BEARISH</v>
      </c>
      <c r="K1332" s="17" t="str">
        <f>OBV!G1332</f>
        <v>NEUTRAL</v>
      </c>
      <c r="L1332" s="17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5.9607999999999999</v>
      </c>
      <c r="C1333" s="2">
        <f>RSI!I1333</f>
        <v>26.195518163861706</v>
      </c>
      <c r="D1333" s="2">
        <f>MACD!E1333</f>
        <v>1.7801099724906067E-2</v>
      </c>
      <c r="E1333" s="2">
        <f>MACD!F1333</f>
        <v>2.090256635609138E-2</v>
      </c>
      <c r="F1333" s="2">
        <f>'Moving Avg'!D1333</f>
        <v>6.1802399999999995</v>
      </c>
      <c r="G1333" s="2">
        <f>'Moving Avg'!F1333</f>
        <v>6.4131250000000009</v>
      </c>
      <c r="H1333" s="2">
        <f>'Moving Avg'!G1333</f>
        <v>7.1697380000000006</v>
      </c>
      <c r="I1333" s="2">
        <f>'Moving Avg'!H1333</f>
        <v>7.8600789999999998</v>
      </c>
      <c r="J1333" s="17" t="str">
        <f>OBV!F1333</f>
        <v>BEARISH</v>
      </c>
      <c r="K1333" s="17" t="str">
        <f>OBV!G1333</f>
        <v>NEUTRAL</v>
      </c>
      <c r="L1333" s="17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5.9607999999999999</v>
      </c>
      <c r="C1334" s="2">
        <f>RSI!I1334</f>
        <v>26.195518163861706</v>
      </c>
      <c r="D1334" s="2">
        <f>MACD!E1334</f>
        <v>4.2875036921874887E-2</v>
      </c>
      <c r="E1334" s="2">
        <f>MACD!F1334</f>
        <v>2.5297060469248081E-2</v>
      </c>
      <c r="F1334" s="2">
        <f>'Moving Avg'!D1334</f>
        <v>6.0922399999999994</v>
      </c>
      <c r="G1334" s="2">
        <f>'Moving Avg'!F1334</f>
        <v>6.3691200000000006</v>
      </c>
      <c r="H1334" s="2">
        <f>'Moving Avg'!G1334</f>
        <v>7.1208180000000008</v>
      </c>
      <c r="I1334" s="2">
        <f>'Moving Avg'!H1334</f>
        <v>7.8461629999999989</v>
      </c>
      <c r="J1334" s="17" t="str">
        <f>OBV!F1334</f>
        <v>BEARISH</v>
      </c>
      <c r="K1334" s="17" t="str">
        <f>OBV!G1334</f>
        <v>NEUTRAL</v>
      </c>
      <c r="L1334" s="17" t="str">
        <f>OBV!H1334</f>
        <v>CONFIRMED BEARISH</v>
      </c>
    </row>
    <row r="1335" spans="1:12" ht="13.5" x14ac:dyDescent="0.25">
      <c r="A1335" s="3">
        <f>RSI!A1335</f>
        <v>43956</v>
      </c>
      <c r="B1335" s="2">
        <f>RSI!B1335</f>
        <v>5.9607999999999999</v>
      </c>
      <c r="C1335" s="2">
        <f>RSI!I1335</f>
        <v>26.195518163861706</v>
      </c>
      <c r="D1335" s="2">
        <f>MACD!E1335</f>
        <v>5.1736668208140379E-2</v>
      </c>
      <c r="E1335" s="2">
        <f>MACD!F1335</f>
        <v>3.0584982017026544E-2</v>
      </c>
      <c r="F1335" s="2">
        <f>'Moving Avg'!D1335</f>
        <v>6.027099999999999</v>
      </c>
      <c r="G1335" s="2">
        <f>'Moving Avg'!F1335</f>
        <v>6.3271150000000009</v>
      </c>
      <c r="H1335" s="2">
        <f>'Moving Avg'!G1335</f>
        <v>7.0720120000000009</v>
      </c>
      <c r="I1335" s="2">
        <f>'Moving Avg'!H1335</f>
        <v>7.8322469999999997</v>
      </c>
      <c r="J1335" s="17" t="str">
        <f>OBV!F1335</f>
        <v>BEARISH</v>
      </c>
      <c r="K1335" s="17" t="str">
        <f>OBV!G1335</f>
        <v>NEUTRAL</v>
      </c>
      <c r="L1335" s="17" t="str">
        <f>OBV!H1335</f>
        <v>CONFIRMED BEARISH</v>
      </c>
    </row>
    <row r="1336" spans="1:12" ht="13.5" x14ac:dyDescent="0.25">
      <c r="A1336" s="3">
        <f>RSI!A1336</f>
        <v>43957</v>
      </c>
      <c r="B1336" s="2">
        <f>RSI!B1336</f>
        <v>5.7835999999999999</v>
      </c>
      <c r="C1336" s="2">
        <f>RSI!I1336</f>
        <v>22.557702169057592</v>
      </c>
      <c r="D1336" s="2">
        <f>MACD!E1336</f>
        <v>8.4364024136602822E-2</v>
      </c>
      <c r="E1336" s="2">
        <f>MACD!F1336</f>
        <v>4.1340790440941799E-2</v>
      </c>
      <c r="F1336" s="2">
        <f>'Moving Avg'!D1336</f>
        <v>5.9619400000000002</v>
      </c>
      <c r="G1336" s="2">
        <f>'Moving Avg'!F1336</f>
        <v>6.2862500000000008</v>
      </c>
      <c r="H1336" s="2">
        <f>'Moving Avg'!G1336</f>
        <v>7.0187479999999995</v>
      </c>
      <c r="I1336" s="2">
        <f>'Moving Avg'!H1336</f>
        <v>7.8177020000000006</v>
      </c>
      <c r="J1336" s="17" t="str">
        <f>OBV!F1336</f>
        <v>BULLISH</v>
      </c>
      <c r="K1336" s="17" t="str">
        <f>OBV!G1336</f>
        <v>NEUTRAL</v>
      </c>
      <c r="L1336" s="17" t="str">
        <f>OBV!H1336</f>
        <v>BULLISH DIVERGENCE</v>
      </c>
    </row>
    <row r="1337" spans="1:12" ht="13.5" x14ac:dyDescent="0.25">
      <c r="A1337" s="3">
        <f>RSI!A1337</f>
        <v>43958</v>
      </c>
      <c r="B1337" s="2">
        <f>RSI!B1337</f>
        <v>5.7606999999999999</v>
      </c>
      <c r="C1337" s="2">
        <f>RSI!I1337</f>
        <v>22.129990199300224</v>
      </c>
      <c r="D1337" s="2">
        <f>MACD!E1337</f>
        <v>0.12209526853483865</v>
      </c>
      <c r="E1337" s="2">
        <f>MACD!F1337</f>
        <v>5.7491686059721173E-2</v>
      </c>
      <c r="F1337" s="2">
        <f>'Moving Avg'!D1337</f>
        <v>5.8853400000000002</v>
      </c>
      <c r="G1337" s="2">
        <f>'Moving Avg'!F1337</f>
        <v>6.2539600000000011</v>
      </c>
      <c r="H1337" s="2">
        <f>'Moving Avg'!G1337</f>
        <v>6.9658259999999999</v>
      </c>
      <c r="I1337" s="2">
        <f>'Moving Avg'!H1337</f>
        <v>7.8027854999999997</v>
      </c>
      <c r="J1337" s="17" t="str">
        <f>OBV!F1337</f>
        <v>BEARISH</v>
      </c>
      <c r="K1337" s="17" t="str">
        <f>OBV!G1337</f>
        <v>NEUTRAL</v>
      </c>
      <c r="L1337" s="17" t="str">
        <f>OBV!H1337</f>
        <v>CONFIRMED BEARISH</v>
      </c>
    </row>
    <row r="1338" spans="1:12" ht="13.5" x14ac:dyDescent="0.25">
      <c r="A1338" s="3">
        <f>RSI!A1338</f>
        <v>43959</v>
      </c>
      <c r="B1338" s="2">
        <f>RSI!B1338</f>
        <v>5.7149999999999999</v>
      </c>
      <c r="C1338" s="2">
        <f>RSI!I1338</f>
        <v>21.263513335233881</v>
      </c>
      <c r="D1338" s="2">
        <f>MACD!E1338</f>
        <v>0.16127108373533883</v>
      </c>
      <c r="E1338" s="2">
        <f>MACD!F1338</f>
        <v>7.8247565594844706E-2</v>
      </c>
      <c r="F1338" s="2">
        <f>'Moving Avg'!D1338</f>
        <v>5.8361799999999997</v>
      </c>
      <c r="G1338" s="2">
        <f>'Moving Avg'!F1338</f>
        <v>6.2125250000000012</v>
      </c>
      <c r="H1338" s="2">
        <f>'Moving Avg'!G1338</f>
        <v>6.9121039999999994</v>
      </c>
      <c r="I1338" s="2">
        <f>'Moving Avg'!H1338</f>
        <v>7.7879265000000002</v>
      </c>
      <c r="J1338" s="17" t="str">
        <f>OBV!F1338</f>
        <v>BEARISH</v>
      </c>
      <c r="K1338" s="17" t="str">
        <f>OBV!G1338</f>
        <v>NEUTRAL</v>
      </c>
      <c r="L1338" s="17" t="str">
        <f>OBV!H1338</f>
        <v>CONFIRMED BEARISH</v>
      </c>
    </row>
    <row r="1339" spans="1:12" ht="13.5" x14ac:dyDescent="0.25">
      <c r="A1339" s="3">
        <f>RSI!A1339</f>
        <v>43962</v>
      </c>
      <c r="B1339" s="2">
        <f>RSI!B1339</f>
        <v>5.5435999999999996</v>
      </c>
      <c r="C1339" s="2">
        <f>RSI!I1339</f>
        <v>18.359977473765923</v>
      </c>
      <c r="D1339" s="2">
        <f>MACD!E1339</f>
        <v>0.20656414597236505</v>
      </c>
      <c r="E1339" s="2">
        <f>MACD!F1339</f>
        <v>0.10391088167034879</v>
      </c>
      <c r="F1339" s="2">
        <f>'Moving Avg'!D1339</f>
        <v>5.7527400000000002</v>
      </c>
      <c r="G1339" s="2">
        <f>'Moving Avg'!F1339</f>
        <v>6.1722350000000015</v>
      </c>
      <c r="H1339" s="2">
        <f>'Moving Avg'!G1339</f>
        <v>6.8544959999999993</v>
      </c>
      <c r="I1339" s="2">
        <f>'Moving Avg'!H1339</f>
        <v>7.771924499999999</v>
      </c>
      <c r="J1339" s="17" t="str">
        <f>OBV!F1339</f>
        <v>BEARISH</v>
      </c>
      <c r="K1339" s="17" t="str">
        <f>OBV!G1339</f>
        <v>NEUTRAL</v>
      </c>
      <c r="L1339" s="17" t="str">
        <f>OBV!H1339</f>
        <v>CONFIRMED BEARISH</v>
      </c>
    </row>
    <row r="1340" spans="1:12" ht="13.5" x14ac:dyDescent="0.25">
      <c r="A1340" s="3">
        <f>RSI!A1340</f>
        <v>43963</v>
      </c>
      <c r="B1340" s="2">
        <f>RSI!B1340</f>
        <v>5.7092999999999998</v>
      </c>
      <c r="C1340" s="2">
        <f>RSI!I1340</f>
        <v>28.521606331603067</v>
      </c>
      <c r="D1340" s="2">
        <f>MACD!E1340</f>
        <v>0.21960612754299902</v>
      </c>
      <c r="E1340" s="2">
        <f>MACD!F1340</f>
        <v>0.12704993084487884</v>
      </c>
      <c r="F1340" s="2">
        <f>'Moving Avg'!D1340</f>
        <v>5.7024400000000002</v>
      </c>
      <c r="G1340" s="2">
        <f>'Moving Avg'!F1340</f>
        <v>6.131945</v>
      </c>
      <c r="H1340" s="2">
        <f>'Moving Avg'!G1340</f>
        <v>6.8013459999999997</v>
      </c>
      <c r="I1340" s="2">
        <f>'Moving Avg'!H1340</f>
        <v>7.7567509999999968</v>
      </c>
      <c r="J1340" s="17" t="str">
        <f>OBV!F1340</f>
        <v>BEARISH</v>
      </c>
      <c r="K1340" s="17" t="str">
        <f>OBV!G1340</f>
        <v>NEUTRAL</v>
      </c>
      <c r="L1340" s="17" t="str">
        <f>OBV!H1340</f>
        <v>CONFIRMED BEARISH</v>
      </c>
    </row>
    <row r="1341" spans="1:12" ht="13.5" x14ac:dyDescent="0.25">
      <c r="A1341" s="3">
        <f>RSI!A1341</f>
        <v>43964</v>
      </c>
      <c r="B1341" s="2">
        <f>RSI!B1341</f>
        <v>5.5435999999999996</v>
      </c>
      <c r="C1341" s="2">
        <f>RSI!I1341</f>
        <v>25.150369478732628</v>
      </c>
      <c r="D1341" s="2">
        <f>MACD!E1341</f>
        <v>0.21892726834571263</v>
      </c>
      <c r="E1341" s="2">
        <f>MACD!F1341</f>
        <v>0.14542539834504561</v>
      </c>
      <c r="F1341" s="2">
        <f>'Moving Avg'!D1341</f>
        <v>5.6544399999999992</v>
      </c>
      <c r="G1341" s="2">
        <f>'Moving Avg'!F1341</f>
        <v>6.091940000000001</v>
      </c>
      <c r="H1341" s="2">
        <f>'Moving Avg'!G1341</f>
        <v>6.7460240000000002</v>
      </c>
      <c r="I1341" s="2">
        <f>'Moving Avg'!H1341</f>
        <v>7.7407489999999974</v>
      </c>
      <c r="J1341" s="17" t="str">
        <f>OBV!F1341</f>
        <v>BEARISH</v>
      </c>
      <c r="K1341" s="17" t="str">
        <f>OBV!G1341</f>
        <v>NEUTRAL</v>
      </c>
      <c r="L1341" s="17" t="str">
        <f>OBV!H1341</f>
        <v>CONFIRMED BEARISH</v>
      </c>
    </row>
    <row r="1342" spans="1:12" ht="13.5" x14ac:dyDescent="0.25">
      <c r="A1342" s="3">
        <f>RSI!A1342</f>
        <v>43965</v>
      </c>
      <c r="B1342" s="2">
        <f>RSI!B1342</f>
        <v>5.4806999999999997</v>
      </c>
      <c r="C1342" s="2">
        <f>RSI!I1342</f>
        <v>23.991115623815929</v>
      </c>
      <c r="D1342" s="2">
        <f>MACD!E1342</f>
        <v>0.23228454654332964</v>
      </c>
      <c r="E1342" s="2">
        <f>MACD!F1342</f>
        <v>0.16279722798470242</v>
      </c>
      <c r="F1342" s="2">
        <f>'Moving Avg'!D1342</f>
        <v>5.5984399999999992</v>
      </c>
      <c r="G1342" s="2">
        <f>'Moving Avg'!F1342</f>
        <v>6.0433600000000007</v>
      </c>
      <c r="H1342" s="2">
        <f>'Moving Avg'!G1342</f>
        <v>6.6876159999999993</v>
      </c>
      <c r="I1342" s="2">
        <f>'Moving Avg'!H1342</f>
        <v>7.724432499999998</v>
      </c>
      <c r="J1342" s="17" t="str">
        <f>OBV!F1342</f>
        <v>BEARISH</v>
      </c>
      <c r="K1342" s="17" t="str">
        <f>OBV!G1342</f>
        <v>NEUTRAL</v>
      </c>
      <c r="L1342" s="17" t="str">
        <f>OBV!H1342</f>
        <v>CONFIRMED BEARISH</v>
      </c>
    </row>
    <row r="1343" spans="1:12" ht="13.5" x14ac:dyDescent="0.25">
      <c r="A1343" s="3">
        <f>RSI!A1343</f>
        <v>43966</v>
      </c>
      <c r="B1343" s="2">
        <f>RSI!B1343</f>
        <v>5.5721999999999996</v>
      </c>
      <c r="C1343" s="2">
        <f>RSI!I1343</f>
        <v>29.109988650716062</v>
      </c>
      <c r="D1343" s="2">
        <f>MACD!E1343</f>
        <v>0.2127418494441029</v>
      </c>
      <c r="E1343" s="2">
        <f>MACD!F1343</f>
        <v>0.17278615227658251</v>
      </c>
      <c r="F1343" s="2">
        <f>'Moving Avg'!D1343</f>
        <v>5.5698799999999995</v>
      </c>
      <c r="G1343" s="2">
        <f>'Moving Avg'!F1343</f>
        <v>5.9990700000000006</v>
      </c>
      <c r="H1343" s="2">
        <f>'Moving Avg'!G1343</f>
        <v>6.6321820000000002</v>
      </c>
      <c r="I1343" s="2">
        <f>'Moving Avg'!H1343</f>
        <v>7.7085734999999991</v>
      </c>
      <c r="J1343" s="17" t="str">
        <f>OBV!F1343</f>
        <v>BEARISH</v>
      </c>
      <c r="K1343" s="17" t="str">
        <f>OBV!G1343</f>
        <v>NEUTRAL</v>
      </c>
      <c r="L1343" s="17" t="str">
        <f>OBV!H1343</f>
        <v>CONFIRMED BEARISH</v>
      </c>
    </row>
    <row r="1344" spans="1:12" ht="13.5" x14ac:dyDescent="0.25">
      <c r="A1344" s="3">
        <f>RSI!A1344</f>
        <v>43969</v>
      </c>
      <c r="B1344" s="2">
        <f>RSI!B1344</f>
        <v>5.6292999999999997</v>
      </c>
      <c r="C1344" s="2">
        <f>RSI!I1344</f>
        <v>32.179509738065278</v>
      </c>
      <c r="D1344" s="2">
        <f>MACD!E1344</f>
        <v>0.19520507138124277</v>
      </c>
      <c r="E1344" s="2">
        <f>MACD!F1344</f>
        <v>0.17726993609751457</v>
      </c>
      <c r="F1344" s="2">
        <f>'Moving Avg'!D1344</f>
        <v>5.5870199999999999</v>
      </c>
      <c r="G1344" s="2">
        <f>'Moving Avg'!F1344</f>
        <v>5.9582049999999995</v>
      </c>
      <c r="H1344" s="2">
        <f>'Moving Avg'!G1344</f>
        <v>6.5784599999999998</v>
      </c>
      <c r="I1344" s="2">
        <f>'Moving Avg'!H1344</f>
        <v>7.6931430000000001</v>
      </c>
      <c r="J1344" s="17" t="str">
        <f>OBV!F1344</f>
        <v>BEARISH</v>
      </c>
      <c r="K1344" s="17" t="str">
        <f>OBV!G1344</f>
        <v>NEUTRAL</v>
      </c>
      <c r="L1344" s="17" t="str">
        <f>OBV!H1344</f>
        <v>BEARISH DIVERGENCE</v>
      </c>
    </row>
    <row r="1345" spans="1:12" ht="13.5" x14ac:dyDescent="0.25">
      <c r="A1345" s="3">
        <f>RSI!A1345</f>
        <v>43970</v>
      </c>
      <c r="B1345" s="2">
        <f>RSI!B1345</f>
        <v>5.4749999999999996</v>
      </c>
      <c r="C1345" s="2">
        <f>RSI!I1345</f>
        <v>28.578387988105874</v>
      </c>
      <c r="D1345" s="2">
        <f>MACD!E1345</f>
        <v>0.19444827863818936</v>
      </c>
      <c r="E1345" s="2">
        <f>MACD!F1345</f>
        <v>0.18070560460564955</v>
      </c>
      <c r="F1345" s="2">
        <f>'Moving Avg'!D1345</f>
        <v>5.5401600000000002</v>
      </c>
      <c r="G1345" s="2">
        <f>'Moving Avg'!F1345</f>
        <v>5.914769999999999</v>
      </c>
      <c r="H1345" s="2">
        <f>'Moving Avg'!G1345</f>
        <v>6.5210819999999998</v>
      </c>
      <c r="I1345" s="2">
        <f>'Moving Avg'!H1345</f>
        <v>7.6769409999999993</v>
      </c>
      <c r="J1345" s="17" t="str">
        <f>OBV!F1345</f>
        <v>BEARISH</v>
      </c>
      <c r="K1345" s="17" t="str">
        <f>OBV!G1345</f>
        <v>WEAK</v>
      </c>
      <c r="L1345" s="17" t="str">
        <f>OBV!H1345</f>
        <v>CONFIRMED BEARISH</v>
      </c>
    </row>
    <row r="1346" spans="1:12" ht="13.5" x14ac:dyDescent="0.25">
      <c r="A1346" s="3">
        <f>RSI!A1346</f>
        <v>43971</v>
      </c>
      <c r="B1346" s="2">
        <f>RSI!B1346</f>
        <v>5.5378999999999996</v>
      </c>
      <c r="C1346" s="2">
        <f>RSI!I1346</f>
        <v>31.922871160735639</v>
      </c>
      <c r="D1346" s="2">
        <f>MACD!E1346</f>
        <v>0.16525479966698686</v>
      </c>
      <c r="E1346" s="2">
        <f>MACD!F1346</f>
        <v>0.17761544361791703</v>
      </c>
      <c r="F1346" s="2">
        <f>'Moving Avg'!D1346</f>
        <v>5.5390199999999989</v>
      </c>
      <c r="G1346" s="2">
        <f>'Moving Avg'!F1346</f>
        <v>5.871624999999999</v>
      </c>
      <c r="H1346" s="2">
        <f>'Moving Avg'!G1346</f>
        <v>6.4661039999999987</v>
      </c>
      <c r="I1346" s="2">
        <f>'Moving Avg'!H1346</f>
        <v>7.6609105</v>
      </c>
      <c r="J1346" s="17" t="str">
        <f>OBV!F1346</f>
        <v>BEARISH</v>
      </c>
      <c r="K1346" s="17" t="str">
        <f>OBV!G1346</f>
        <v>WEAK</v>
      </c>
      <c r="L1346" s="17" t="str">
        <f>OBV!H1346</f>
        <v>CONFIRMED BEARISH</v>
      </c>
    </row>
    <row r="1347" spans="1:12" ht="13.5" x14ac:dyDescent="0.25">
      <c r="A1347" s="3">
        <f>RSI!A1347</f>
        <v>43972</v>
      </c>
      <c r="B1347" s="2">
        <f>RSI!B1347</f>
        <v>5.5435999999999996</v>
      </c>
      <c r="C1347" s="2">
        <f>RSI!I1347</f>
        <v>32.232562687663844</v>
      </c>
      <c r="D1347" s="2">
        <f>MACD!E1347</f>
        <v>0.13935387113209075</v>
      </c>
      <c r="E1347" s="2">
        <f>MACD!F1347</f>
        <v>0.16996312912075179</v>
      </c>
      <c r="F1347" s="2">
        <f>'Moving Avg'!D1347</f>
        <v>5.5515999999999988</v>
      </c>
      <c r="G1347" s="2">
        <f>'Moving Avg'!F1347</f>
        <v>5.8273349999999988</v>
      </c>
      <c r="H1347" s="2">
        <f>'Moving Avg'!G1347</f>
        <v>6.4118120000000012</v>
      </c>
      <c r="I1347" s="2">
        <f>'Moving Avg'!H1347</f>
        <v>7.6449084999999988</v>
      </c>
      <c r="J1347" s="17" t="str">
        <f>OBV!F1347</f>
        <v>BEARISH</v>
      </c>
      <c r="K1347" s="17" t="str">
        <f>OBV!G1347</f>
        <v>NEUTRAL</v>
      </c>
      <c r="L1347" s="17" t="str">
        <f>OBV!H1347</f>
        <v>BEARISH DIVERGENCE</v>
      </c>
    </row>
    <row r="1348" spans="1:12" ht="13.5" x14ac:dyDescent="0.25">
      <c r="A1348" s="3">
        <f>RSI!A1348</f>
        <v>43973</v>
      </c>
      <c r="B1348" s="2">
        <f>RSI!B1348</f>
        <v>5.4863999999999997</v>
      </c>
      <c r="C1348" s="2">
        <f>RSI!I1348</f>
        <v>30.722183383991691</v>
      </c>
      <c r="D1348" s="2">
        <f>MACD!E1348</f>
        <v>0.11715338443230472</v>
      </c>
      <c r="E1348" s="2">
        <f>MACD!F1348</f>
        <v>0.15940118018306237</v>
      </c>
      <c r="F1348" s="2">
        <f>'Moving Avg'!D1348</f>
        <v>5.53444</v>
      </c>
      <c r="G1348" s="2">
        <f>'Moving Avg'!F1348</f>
        <v>5.7801849999999986</v>
      </c>
      <c r="H1348" s="2">
        <f>'Moving Avg'!G1348</f>
        <v>6.3612900000000012</v>
      </c>
      <c r="I1348" s="2">
        <f>'Moving Avg'!H1348</f>
        <v>7.6286204999999994</v>
      </c>
      <c r="J1348" s="17" t="str">
        <f>OBV!F1348</f>
        <v>BEARISH</v>
      </c>
      <c r="K1348" s="17" t="str">
        <f>OBV!G1348</f>
        <v>NEUTRAL</v>
      </c>
      <c r="L1348" s="17" t="str">
        <f>OBV!H1348</f>
        <v>CONFIRMED BEARISH</v>
      </c>
    </row>
    <row r="1349" spans="1:12" ht="13.5" x14ac:dyDescent="0.25">
      <c r="A1349" s="3">
        <f>RSI!A1349</f>
        <v>43977</v>
      </c>
      <c r="B1349" s="2">
        <f>RSI!B1349</f>
        <v>5.5663999999999998</v>
      </c>
      <c r="C1349" s="2">
        <f>RSI!I1349</f>
        <v>35.289337606011472</v>
      </c>
      <c r="D1349" s="2">
        <f>MACD!E1349</f>
        <v>6.8734730927545229E-2</v>
      </c>
      <c r="E1349" s="2">
        <f>MACD!F1349</f>
        <v>0.14126789033195894</v>
      </c>
      <c r="F1349" s="2">
        <f>'Moving Avg'!D1349</f>
        <v>5.5218599999999993</v>
      </c>
      <c r="G1349" s="2">
        <f>'Moving Avg'!F1349</f>
        <v>5.7384649999999988</v>
      </c>
      <c r="H1349" s="2">
        <f>'Moving Avg'!G1349</f>
        <v>6.3115680000000012</v>
      </c>
      <c r="I1349" s="2">
        <f>'Moving Avg'!H1349</f>
        <v>7.6129894999999985</v>
      </c>
      <c r="J1349" s="17" t="str">
        <f>OBV!F1349</f>
        <v>BEARISH</v>
      </c>
      <c r="K1349" s="17" t="str">
        <f>OBV!G1349</f>
        <v>NEUTRAL</v>
      </c>
      <c r="L1349" s="17" t="str">
        <f>OBV!H1349</f>
        <v>CONFIRMED BEARISH</v>
      </c>
    </row>
    <row r="1350" spans="1:12" ht="13.5" x14ac:dyDescent="0.25">
      <c r="A1350" s="3">
        <f>RSI!A1350</f>
        <v>43978</v>
      </c>
      <c r="B1350" s="2">
        <f>RSI!B1350</f>
        <v>5.5549999999999997</v>
      </c>
      <c r="C1350" s="2">
        <f>RSI!I1350</f>
        <v>34.935891772610503</v>
      </c>
      <c r="D1350" s="2">
        <f>MACD!E1350</f>
        <v>5.6093509738032843E-2</v>
      </c>
      <c r="E1350" s="2">
        <f>MACD!F1350</f>
        <v>0.12423301421317373</v>
      </c>
      <c r="F1350" s="2">
        <f>'Moving Avg'!D1350</f>
        <v>5.5378599999999993</v>
      </c>
      <c r="G1350" s="2">
        <f>'Moving Avg'!F1350</f>
        <v>5.7018899999999988</v>
      </c>
      <c r="H1350" s="2">
        <f>'Moving Avg'!G1350</f>
        <v>6.2637900000000011</v>
      </c>
      <c r="I1350" s="2">
        <f>'Moving Avg'!H1350</f>
        <v>7.5971014999999973</v>
      </c>
      <c r="J1350" s="17" t="str">
        <f>OBV!F1350</f>
        <v>BULLISH</v>
      </c>
      <c r="K1350" s="17" t="str">
        <f>OBV!G1350</f>
        <v>NEUTRAL</v>
      </c>
      <c r="L1350" s="17" t="str">
        <f>OBV!H1350</f>
        <v>CONFIRMED BULLISH</v>
      </c>
    </row>
    <row r="1351" spans="1:12" ht="13.5" x14ac:dyDescent="0.25">
      <c r="A1351" s="3">
        <f>RSI!A1351</f>
        <v>43979</v>
      </c>
      <c r="B1351" s="2">
        <f>RSI!B1351</f>
        <v>5.5435999999999996</v>
      </c>
      <c r="C1351" s="2">
        <f>RSI!I1351</f>
        <v>34.56309115779257</v>
      </c>
      <c r="D1351" s="2">
        <f>MACD!E1351</f>
        <v>2.2660718096813248E-2</v>
      </c>
      <c r="E1351" s="2">
        <f>MACD!F1351</f>
        <v>0.10391855498990164</v>
      </c>
      <c r="F1351" s="2">
        <f>'Moving Avg'!D1351</f>
        <v>5.5389999999999997</v>
      </c>
      <c r="G1351" s="2">
        <f>'Moving Avg'!F1351</f>
        <v>5.6735999999999986</v>
      </c>
      <c r="H1351" s="2">
        <f>'Moving Avg'!G1351</f>
        <v>6.2204700000000015</v>
      </c>
      <c r="I1351" s="2">
        <f>'Moving Avg'!H1351</f>
        <v>7.5812139999999992</v>
      </c>
      <c r="J1351" s="17" t="str">
        <f>OBV!F1351</f>
        <v>BEARISH</v>
      </c>
      <c r="K1351" s="17" t="str">
        <f>OBV!G1351</f>
        <v>NEUTRAL</v>
      </c>
      <c r="L1351" s="17" t="str">
        <f>OBV!H1351</f>
        <v>BEARISH DIVERGENCE</v>
      </c>
    </row>
    <row r="1352" spans="1:12" ht="13.5" x14ac:dyDescent="0.25">
      <c r="A1352" s="3">
        <f>RSI!A1352</f>
        <v>43980</v>
      </c>
      <c r="B1352" s="2">
        <f>RSI!B1352</f>
        <v>5.5378999999999996</v>
      </c>
      <c r="C1352" s="2">
        <f>RSI!I1352</f>
        <v>34.365629048428787</v>
      </c>
      <c r="D1352" s="2">
        <f>MACD!E1352</f>
        <v>-1.3046007184447816E-2</v>
      </c>
      <c r="E1352" s="2">
        <f>MACD!F1352</f>
        <v>8.0525642555031765E-2</v>
      </c>
      <c r="F1352" s="2">
        <f>'Moving Avg'!D1352</f>
        <v>5.5378599999999993</v>
      </c>
      <c r="G1352" s="2">
        <f>'Moving Avg'!F1352</f>
        <v>5.6433099999999987</v>
      </c>
      <c r="H1352" s="2">
        <f>'Moving Avg'!G1352</f>
        <v>6.1814940000000016</v>
      </c>
      <c r="I1352" s="2">
        <f>'Moving Avg'!H1352</f>
        <v>7.5652979999999994</v>
      </c>
      <c r="J1352" s="17" t="str">
        <f>OBV!F1352</f>
        <v>BEARISH</v>
      </c>
      <c r="K1352" s="17" t="str">
        <f>OBV!G1352</f>
        <v>NEUTRAL</v>
      </c>
      <c r="L1352" s="17" t="str">
        <f>OBV!H1352</f>
        <v>CONFIRMED BEARISH</v>
      </c>
    </row>
    <row r="1353" spans="1:12" ht="13.5" x14ac:dyDescent="0.25">
      <c r="A1353" s="3">
        <f>RSI!A1353</f>
        <v>43983</v>
      </c>
      <c r="B1353" s="2">
        <f>RSI!B1353</f>
        <v>5.7035999999999998</v>
      </c>
      <c r="C1353" s="2">
        <f>RSI!I1353</f>
        <v>44.323674350935981</v>
      </c>
      <c r="D1353" s="2">
        <f>MACD!E1353</f>
        <v>-3.9721692151994503E-2</v>
      </c>
      <c r="E1353" s="2">
        <f>MACD!F1353</f>
        <v>5.6476175613626521E-2</v>
      </c>
      <c r="F1353" s="2">
        <f>'Moving Avg'!D1353</f>
        <v>5.5813000000000006</v>
      </c>
      <c r="G1353" s="2">
        <f>'Moving Avg'!F1353</f>
        <v>5.630449999999998</v>
      </c>
      <c r="H1353" s="2">
        <f>'Moving Avg'!G1353</f>
        <v>6.1536040000000005</v>
      </c>
      <c r="I1353" s="2">
        <f>'Moving Avg'!H1353</f>
        <v>7.5500959999999999</v>
      </c>
      <c r="J1353" s="17" t="str">
        <f>OBV!F1353</f>
        <v>BEARISH</v>
      </c>
      <c r="K1353" s="17" t="str">
        <f>OBV!G1353</f>
        <v>NEUTRAL</v>
      </c>
      <c r="L1353" s="17" t="str">
        <f>OBV!H1353</f>
        <v>BEARISH DIVERGENCE</v>
      </c>
    </row>
    <row r="1354" spans="1:12" ht="13.5" x14ac:dyDescent="0.25">
      <c r="A1354" s="3">
        <f>RSI!A1354</f>
        <v>43984</v>
      </c>
      <c r="B1354" s="2">
        <f>RSI!B1354</f>
        <v>5.8693</v>
      </c>
      <c r="C1354" s="2">
        <f>RSI!I1354</f>
        <v>52.143056085141197</v>
      </c>
      <c r="D1354" s="2">
        <f>MACD!E1354</f>
        <v>-6.5155671062158582E-2</v>
      </c>
      <c r="E1354" s="2">
        <f>MACD!F1354</f>
        <v>3.21498062784695E-2</v>
      </c>
      <c r="F1354" s="2">
        <f>'Moving Avg'!D1354</f>
        <v>5.6418799999999996</v>
      </c>
      <c r="G1354" s="2">
        <f>'Moving Avg'!F1354</f>
        <v>5.6258749999999988</v>
      </c>
      <c r="H1354" s="2">
        <f>'Moving Avg'!G1354</f>
        <v>6.1332580000000005</v>
      </c>
      <c r="I1354" s="2">
        <f>'Moving Avg'!H1354</f>
        <v>7.5357224999999994</v>
      </c>
      <c r="J1354" s="17" t="str">
        <f>OBV!F1354</f>
        <v>BULLISH</v>
      </c>
      <c r="K1354" s="17" t="str">
        <f>OBV!G1354</f>
        <v>NEUTRAL</v>
      </c>
      <c r="L1354" s="17" t="str">
        <f>OBV!H1354</f>
        <v>CONFIRMED BULLISH</v>
      </c>
    </row>
    <row r="1355" spans="1:12" ht="13.5" x14ac:dyDescent="0.25">
      <c r="A1355" s="3">
        <f>RSI!A1355</f>
        <v>43985</v>
      </c>
      <c r="B1355" s="2">
        <f>RSI!B1355</f>
        <v>6.0350999999999999</v>
      </c>
      <c r="C1355" s="2">
        <f>RSI!I1355</f>
        <v>58.433634776750104</v>
      </c>
      <c r="D1355" s="2">
        <f>MACD!E1355</f>
        <v>-0.12309504860075293</v>
      </c>
      <c r="E1355" s="2">
        <f>MACD!F1355</f>
        <v>1.1008353026250133E-3</v>
      </c>
      <c r="F1355" s="2">
        <f>'Moving Avg'!D1355</f>
        <v>5.7378999999999998</v>
      </c>
      <c r="G1355" s="2">
        <f>'Moving Avg'!F1355</f>
        <v>5.6295899999999985</v>
      </c>
      <c r="H1355" s="2">
        <f>'Moving Avg'!G1355</f>
        <v>6.1203420000000008</v>
      </c>
      <c r="I1355" s="2">
        <f>'Moving Avg'!H1355</f>
        <v>7.5222350000000002</v>
      </c>
      <c r="J1355" s="17" t="str">
        <f>OBV!F1355</f>
        <v>BULLISH</v>
      </c>
      <c r="K1355" s="17" t="str">
        <f>OBV!G1355</f>
        <v>NEUTRAL</v>
      </c>
      <c r="L1355" s="17" t="str">
        <f>OBV!H1355</f>
        <v>CONFIRMED BULLISH</v>
      </c>
    </row>
    <row r="1356" spans="1:12" ht="13.5" x14ac:dyDescent="0.25">
      <c r="A1356" s="3">
        <f>RSI!A1356</f>
        <v>43986</v>
      </c>
      <c r="B1356" s="2">
        <f>RSI!B1356</f>
        <v>6.0350999999999999</v>
      </c>
      <c r="C1356" s="2">
        <f>RSI!I1356</f>
        <v>58.433634776750097</v>
      </c>
      <c r="D1356" s="2">
        <f>MACD!E1356</f>
        <v>-0.16379233814123939</v>
      </c>
      <c r="E1356" s="2">
        <f>MACD!F1356</f>
        <v>-3.1877799386147869E-2</v>
      </c>
      <c r="F1356" s="2">
        <f>'Moving Avg'!D1356</f>
        <v>5.8361999999999998</v>
      </c>
      <c r="G1356" s="2">
        <f>'Moving Avg'!F1356</f>
        <v>5.6421649999999985</v>
      </c>
      <c r="H1356" s="2">
        <f>'Moving Avg'!G1356</f>
        <v>6.1114280000000001</v>
      </c>
      <c r="I1356" s="2">
        <f>'Moving Avg'!H1356</f>
        <v>7.5087474999999992</v>
      </c>
      <c r="J1356" s="17" t="str">
        <f>OBV!F1356</f>
        <v>BULLISH</v>
      </c>
      <c r="K1356" s="17" t="str">
        <f>OBV!G1356</f>
        <v>NEUTRAL</v>
      </c>
      <c r="L1356" s="17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5.9207999999999998</v>
      </c>
      <c r="C1357" s="2">
        <f>RSI!I1357</f>
        <v>52.876633392247918</v>
      </c>
      <c r="D1357" s="2">
        <f>MACD!E1357</f>
        <v>-0.1901336067197823</v>
      </c>
      <c r="E1357" s="2">
        <f>MACD!F1357</f>
        <v>-6.3528960852874752E-2</v>
      </c>
      <c r="F1357" s="2">
        <f>'Moving Avg'!D1357</f>
        <v>5.9127799999999997</v>
      </c>
      <c r="G1357" s="2">
        <f>'Moving Avg'!F1357</f>
        <v>5.6501699999999992</v>
      </c>
      <c r="H1357" s="2">
        <f>'Moving Avg'!G1357</f>
        <v>6.1006840000000011</v>
      </c>
      <c r="I1357" s="2">
        <f>'Moving Avg'!H1357</f>
        <v>7.494746000000001</v>
      </c>
      <c r="J1357" s="17" t="str">
        <f>OBV!F1357</f>
        <v>BULLISH</v>
      </c>
      <c r="K1357" s="17" t="str">
        <f>OBV!G1357</f>
        <v>NEUTRAL</v>
      </c>
      <c r="L1357" s="17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5.9207999999999998</v>
      </c>
      <c r="C1358" s="2">
        <f>RSI!I1358</f>
        <v>52.876633392247918</v>
      </c>
      <c r="D1358" s="2">
        <f>MACD!E1358</f>
        <v>-0.22170316350673414</v>
      </c>
      <c r="E1358" s="2">
        <f>MACD!F1358</f>
        <v>-9.5163801383646635E-2</v>
      </c>
      <c r="F1358" s="2">
        <f>'Moving Avg'!D1358</f>
        <v>5.9562200000000001</v>
      </c>
      <c r="G1358" s="2">
        <f>'Moving Avg'!F1358</f>
        <v>5.6604599999999987</v>
      </c>
      <c r="H1358" s="2">
        <f>'Moving Avg'!G1358</f>
        <v>6.0893679999999994</v>
      </c>
      <c r="I1358" s="2">
        <f>'Moving Avg'!H1358</f>
        <v>7.4807445000000019</v>
      </c>
      <c r="J1358" s="17" t="str">
        <f>OBV!F1358</f>
        <v>BULLISH</v>
      </c>
      <c r="K1358" s="17" t="str">
        <f>OBV!G1358</f>
        <v>NEUTRAL</v>
      </c>
      <c r="L1358" s="17" t="str">
        <f>OBV!H1358</f>
        <v>CONFIRMED BULLISH</v>
      </c>
    </row>
    <row r="1359" spans="1:12" ht="13.5" x14ac:dyDescent="0.25">
      <c r="A1359" s="3">
        <f>RSI!A1359</f>
        <v>43991</v>
      </c>
      <c r="B1359" s="2">
        <f>RSI!B1359</f>
        <v>5.8235999999999999</v>
      </c>
      <c r="C1359" s="2">
        <f>RSI!I1359</f>
        <v>48.342482650629783</v>
      </c>
      <c r="D1359" s="2">
        <f>MACD!E1359</f>
        <v>-0.22935335000925505</v>
      </c>
      <c r="E1359" s="2">
        <f>MACD!F1359</f>
        <v>-0.12200171110876834</v>
      </c>
      <c r="F1359" s="2">
        <f>'Moving Avg'!D1359</f>
        <v>5.9470799999999997</v>
      </c>
      <c r="G1359" s="2">
        <f>'Moving Avg'!F1359</f>
        <v>5.6744599999999989</v>
      </c>
      <c r="H1359" s="2">
        <f>'Moving Avg'!G1359</f>
        <v>6.0722219999999991</v>
      </c>
      <c r="I1359" s="2">
        <f>'Moving Avg'!H1359</f>
        <v>7.4664285000000019</v>
      </c>
      <c r="J1359" s="17" t="str">
        <f>OBV!F1359</f>
        <v>BULLISH</v>
      </c>
      <c r="K1359" s="17" t="str">
        <f>OBV!G1359</f>
        <v>NEUTRAL</v>
      </c>
      <c r="L1359" s="17" t="str">
        <f>OBV!H1359</f>
        <v>BULLISH DIVERGENCE</v>
      </c>
    </row>
    <row r="1360" spans="1:12" ht="13.5" x14ac:dyDescent="0.25">
      <c r="A1360" s="3">
        <f>RSI!A1360</f>
        <v>43992</v>
      </c>
      <c r="B1360" s="2">
        <f>RSI!B1360</f>
        <v>5.8007999999999997</v>
      </c>
      <c r="C1360" s="2">
        <f>RSI!I1360</f>
        <v>47.317521483034461</v>
      </c>
      <c r="D1360" s="2">
        <f>MACD!E1360</f>
        <v>-0.23572938387864628</v>
      </c>
      <c r="E1360" s="2">
        <f>MACD!F1360</f>
        <v>-0.14474724566274394</v>
      </c>
      <c r="F1360" s="2">
        <f>'Moving Avg'!D1360</f>
        <v>5.9002199999999991</v>
      </c>
      <c r="G1360" s="2">
        <f>'Moving Avg'!F1360</f>
        <v>5.6790349999999989</v>
      </c>
      <c r="H1360" s="2">
        <f>'Moving Avg'!G1360</f>
        <v>6.052220000000001</v>
      </c>
      <c r="I1360" s="2">
        <f>'Moving Avg'!H1360</f>
        <v>7.452027000000002</v>
      </c>
      <c r="J1360" s="17" t="str">
        <f>OBV!F1360</f>
        <v>BEARISH</v>
      </c>
      <c r="K1360" s="17" t="str">
        <f>OBV!G1360</f>
        <v>NEUTRAL</v>
      </c>
      <c r="L1360" s="17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5.9264999999999999</v>
      </c>
      <c r="C1361" s="2">
        <f>RSI!I1361</f>
        <v>53.207814574182741</v>
      </c>
      <c r="D1361" s="2">
        <f>MACD!E1361</f>
        <v>-0.25190457413097622</v>
      </c>
      <c r="E1361" s="2">
        <f>MACD!F1361</f>
        <v>-0.1661787113563904</v>
      </c>
      <c r="F1361" s="2">
        <f>'Moving Avg'!D1361</f>
        <v>5.8784999999999998</v>
      </c>
      <c r="G1361" s="2">
        <f>'Moving Avg'!F1361</f>
        <v>5.6981799999999989</v>
      </c>
      <c r="H1361" s="2">
        <f>'Moving Avg'!G1361</f>
        <v>6.0358759999999991</v>
      </c>
      <c r="I1361" s="2">
        <f>'Moving Avg'!H1361</f>
        <v>7.4382255000000024</v>
      </c>
      <c r="J1361" s="17" t="str">
        <f>OBV!F1361</f>
        <v>BEARISH</v>
      </c>
      <c r="K1361" s="17" t="str">
        <f>OBV!G1361</f>
        <v>NEUTRAL</v>
      </c>
      <c r="L1361" s="17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5.8235999999999999</v>
      </c>
      <c r="C1362" s="2">
        <f>RSI!I1362</f>
        <v>48.433797094109309</v>
      </c>
      <c r="D1362" s="2">
        <f>MACD!E1362</f>
        <v>-0.25932497020752088</v>
      </c>
      <c r="E1362" s="2">
        <f>MACD!F1362</f>
        <v>-0.18480796312661651</v>
      </c>
      <c r="F1362" s="2">
        <f>'Moving Avg'!D1362</f>
        <v>5.8590599999999995</v>
      </c>
      <c r="G1362" s="2">
        <f>'Moving Avg'!F1362</f>
        <v>5.715325</v>
      </c>
      <c r="H1362" s="2">
        <f>'Moving Avg'!G1362</f>
        <v>6.017474</v>
      </c>
      <c r="I1362" s="2">
        <f>'Moving Avg'!H1362</f>
        <v>7.4241950000000019</v>
      </c>
      <c r="J1362" s="17" t="str">
        <f>OBV!F1362</f>
        <v>BEARISH</v>
      </c>
      <c r="K1362" s="17" t="str">
        <f>OBV!G1362</f>
        <v>NEUTRAL</v>
      </c>
      <c r="L1362" s="17" t="str">
        <f>OBV!H1362</f>
        <v>CONFIRMED BEARISH</v>
      </c>
    </row>
    <row r="1363" spans="1:12" ht="13.5" x14ac:dyDescent="0.25">
      <c r="A1363" s="3">
        <f>RSI!A1363</f>
        <v>43997</v>
      </c>
      <c r="B1363" s="2">
        <f>RSI!B1363</f>
        <v>5.8292999999999999</v>
      </c>
      <c r="C1363" s="2">
        <f>RSI!I1363</f>
        <v>48.708333257167013</v>
      </c>
      <c r="D1363" s="2">
        <f>MACD!E1363</f>
        <v>-0.24036915550729088</v>
      </c>
      <c r="E1363" s="2">
        <f>MACD!F1363</f>
        <v>-0.19592020160275139</v>
      </c>
      <c r="F1363" s="2">
        <f>'Moving Avg'!D1363</f>
        <v>5.8407599999999995</v>
      </c>
      <c r="G1363" s="2">
        <f>'Moving Avg'!F1363</f>
        <v>5.72818</v>
      </c>
      <c r="H1363" s="2">
        <f>'Moving Avg'!G1363</f>
        <v>5.9971279999999991</v>
      </c>
      <c r="I1363" s="2">
        <f>'Moving Avg'!H1363</f>
        <v>7.4100500000000018</v>
      </c>
      <c r="J1363" s="17" t="str">
        <f>OBV!F1363</f>
        <v>BEARISH</v>
      </c>
      <c r="K1363" s="17" t="str">
        <f>OBV!G1363</f>
        <v>NEUTRAL</v>
      </c>
      <c r="L1363" s="17" t="str">
        <f>OBV!H1363</f>
        <v>CONFIRMED BEARISH</v>
      </c>
    </row>
    <row r="1364" spans="1:12" ht="13.5" x14ac:dyDescent="0.25">
      <c r="A1364" s="3">
        <f>RSI!A1364</f>
        <v>43998</v>
      </c>
      <c r="B1364" s="2">
        <f>RSI!B1364</f>
        <v>5.8292999999999999</v>
      </c>
      <c r="C1364" s="2">
        <f>RSI!I1364</f>
        <v>48.708333257167013</v>
      </c>
      <c r="D1364" s="2">
        <f>MACD!E1364</f>
        <v>-0.19871865503836705</v>
      </c>
      <c r="E1364" s="2">
        <f>MACD!F1364</f>
        <v>-0.19647989228987456</v>
      </c>
      <c r="F1364" s="2">
        <f>'Moving Avg'!D1364</f>
        <v>5.8418999999999999</v>
      </c>
      <c r="G1364" s="2">
        <f>'Moving Avg'!F1364</f>
        <v>5.7381800000000007</v>
      </c>
      <c r="H1364" s="2">
        <f>'Moving Avg'!G1364</f>
        <v>5.976896</v>
      </c>
      <c r="I1364" s="2">
        <f>'Moving Avg'!H1364</f>
        <v>7.3960480000000031</v>
      </c>
      <c r="J1364" s="17" t="str">
        <f>OBV!F1364</f>
        <v>BEARISH</v>
      </c>
      <c r="K1364" s="17" t="str">
        <f>OBV!G1364</f>
        <v>NEUTRAL</v>
      </c>
      <c r="L1364" s="17" t="str">
        <f>OBV!H1364</f>
        <v>BEARISH DIVERGENCE</v>
      </c>
    </row>
    <row r="1365" spans="1:12" ht="13.5" x14ac:dyDescent="0.25">
      <c r="A1365" s="3">
        <f>RSI!A1365</f>
        <v>43999</v>
      </c>
      <c r="B1365" s="2">
        <f>RSI!B1365</f>
        <v>5.8864999999999998</v>
      </c>
      <c r="C1365" s="2">
        <f>RSI!I1365</f>
        <v>51.701030679257215</v>
      </c>
      <c r="D1365" s="2">
        <f>MACD!E1365</f>
        <v>-0.14209540076740534</v>
      </c>
      <c r="E1365" s="2">
        <f>MACD!F1365</f>
        <v>-0.18560299398538074</v>
      </c>
      <c r="F1365" s="2">
        <f>'Moving Avg'!D1365</f>
        <v>5.8590400000000002</v>
      </c>
      <c r="G1365" s="2">
        <f>'Moving Avg'!F1365</f>
        <v>5.7587549999999998</v>
      </c>
      <c r="H1365" s="2">
        <f>'Moving Avg'!G1365</f>
        <v>5.9586080000000008</v>
      </c>
      <c r="I1365" s="2">
        <f>'Moving Avg'!H1365</f>
        <v>7.3827605000000025</v>
      </c>
      <c r="J1365" s="17" t="str">
        <f>OBV!F1365</f>
        <v>BEARISH</v>
      </c>
      <c r="K1365" s="17" t="str">
        <f>OBV!G1365</f>
        <v>NEUTRAL</v>
      </c>
      <c r="L1365" s="17" t="str">
        <f>OBV!H1365</f>
        <v>BEARISH DIVERGENCE</v>
      </c>
    </row>
    <row r="1366" spans="1:12" ht="13.5" x14ac:dyDescent="0.25">
      <c r="A1366" s="3">
        <f>RSI!A1366</f>
        <v>44000</v>
      </c>
      <c r="B1366" s="2">
        <f>RSI!B1366</f>
        <v>5.9550999999999998</v>
      </c>
      <c r="C1366" s="2">
        <f>RSI!I1366</f>
        <v>55.085679407065399</v>
      </c>
      <c r="D1366" s="2">
        <f>MACD!E1366</f>
        <v>-9.950116564608269E-2</v>
      </c>
      <c r="E1366" s="2">
        <f>MACD!F1366</f>
        <v>-0.16838262831752115</v>
      </c>
      <c r="F1366" s="2">
        <f>'Moving Avg'!D1366</f>
        <v>5.8647599999999995</v>
      </c>
      <c r="G1366" s="2">
        <f>'Moving Avg'!F1366</f>
        <v>5.7796150000000006</v>
      </c>
      <c r="H1366" s="2">
        <f>'Moving Avg'!G1366</f>
        <v>5.9456920000000002</v>
      </c>
      <c r="I1366" s="2">
        <f>'Moving Avg'!H1366</f>
        <v>7.3704160000000014</v>
      </c>
      <c r="J1366" s="17" t="str">
        <f>OBV!F1366</f>
        <v>BEARISH</v>
      </c>
      <c r="K1366" s="17" t="str">
        <f>OBV!G1366</f>
        <v>NEUTRAL</v>
      </c>
      <c r="L1366" s="17" t="str">
        <f>OBV!H1366</f>
        <v>BEARISH DIVERGENCE</v>
      </c>
    </row>
    <row r="1367" spans="1:12" ht="13.5" x14ac:dyDescent="0.25">
      <c r="A1367" s="3">
        <f>RSI!A1367</f>
        <v>44001</v>
      </c>
      <c r="B1367" s="2">
        <f>RSI!B1367</f>
        <v>5.9093</v>
      </c>
      <c r="C1367" s="2">
        <f>RSI!I1367</f>
        <v>52.443319573494911</v>
      </c>
      <c r="D1367" s="2">
        <f>MACD!E1367</f>
        <v>-7.8276039375575479E-2</v>
      </c>
      <c r="E1367" s="2">
        <f>MACD!F1367</f>
        <v>-0.15036131052913201</v>
      </c>
      <c r="F1367" s="2">
        <f>'Moving Avg'!D1367</f>
        <v>5.8818999999999999</v>
      </c>
      <c r="G1367" s="2">
        <f>'Moving Avg'!F1367</f>
        <v>5.7979000000000003</v>
      </c>
      <c r="H1367" s="2">
        <f>'Moving Avg'!G1367</f>
        <v>5.9357480000000011</v>
      </c>
      <c r="I1367" s="2">
        <f>'Moving Avg'!H1367</f>
        <v>7.3579000000000017</v>
      </c>
      <c r="J1367" s="17" t="str">
        <f>OBV!F1367</f>
        <v>BULLISH</v>
      </c>
      <c r="K1367" s="17" t="str">
        <f>OBV!G1367</f>
        <v>NEUTRAL</v>
      </c>
      <c r="L1367" s="17" t="str">
        <f>OBV!H1367</f>
        <v>CONFIRMED BULLISH</v>
      </c>
    </row>
    <row r="1368" spans="1:12" ht="13.5" x14ac:dyDescent="0.25">
      <c r="A1368" s="3">
        <f>RSI!A1368</f>
        <v>44004</v>
      </c>
      <c r="B1368" s="2">
        <f>RSI!B1368</f>
        <v>5.8007999999999997</v>
      </c>
      <c r="C1368" s="2">
        <f>RSI!I1368</f>
        <v>46.725198492031154</v>
      </c>
      <c r="D1368" s="2">
        <f>MACD!E1368</f>
        <v>-5.2586541136568243E-2</v>
      </c>
      <c r="E1368" s="2">
        <f>MACD!F1368</f>
        <v>-0.13080635665061927</v>
      </c>
      <c r="F1368" s="2">
        <f>'Moving Avg'!D1368</f>
        <v>5.876199999999999</v>
      </c>
      <c r="G1368" s="2">
        <f>'Moving Avg'!F1368</f>
        <v>5.8136200000000002</v>
      </c>
      <c r="H1368" s="2">
        <f>'Moving Avg'!G1368</f>
        <v>5.9208900000000009</v>
      </c>
      <c r="I1368" s="2">
        <f>'Moving Avg'!H1368</f>
        <v>7.344841500000002</v>
      </c>
      <c r="J1368" s="17" t="str">
        <f>OBV!F1368</f>
        <v>BEARISH</v>
      </c>
      <c r="K1368" s="17" t="str">
        <f>OBV!G1368</f>
        <v>NEUTRAL</v>
      </c>
      <c r="L1368" s="17" t="str">
        <f>OBV!H1368</f>
        <v>CONFIRMED BEARISH</v>
      </c>
    </row>
    <row r="1369" spans="1:12" ht="13.5" x14ac:dyDescent="0.25">
      <c r="A1369" s="3">
        <f>RSI!A1369</f>
        <v>44005</v>
      </c>
      <c r="B1369" s="2">
        <f>RSI!B1369</f>
        <v>5.8750999999999998</v>
      </c>
      <c r="C1369" s="2">
        <f>RSI!I1369</f>
        <v>50.690173098600688</v>
      </c>
      <c r="D1369" s="2">
        <f>MACD!E1369</f>
        <v>-5.0950193044620562E-2</v>
      </c>
      <c r="E1369" s="2">
        <f>MACD!F1369</f>
        <v>-0.11483512392941954</v>
      </c>
      <c r="F1369" s="2">
        <f>'Moving Avg'!D1369</f>
        <v>5.8853600000000004</v>
      </c>
      <c r="G1369" s="2">
        <f>'Moving Avg'!F1369</f>
        <v>5.8290550000000003</v>
      </c>
      <c r="H1369" s="2">
        <f>'Moving Avg'!G1369</f>
        <v>5.9114040000000001</v>
      </c>
      <c r="I1369" s="2">
        <f>'Moving Avg'!H1369</f>
        <v>7.3325545000000014</v>
      </c>
      <c r="J1369" s="17" t="str">
        <f>OBV!F1369</f>
        <v>BULLISH</v>
      </c>
      <c r="K1369" s="17" t="str">
        <f>OBV!G1369</f>
        <v>NEUTRAL</v>
      </c>
      <c r="L1369" s="17" t="str">
        <f>OBV!H1369</f>
        <v>CONFIRMED BULLISH</v>
      </c>
    </row>
    <row r="1370" spans="1:12" ht="13.5" x14ac:dyDescent="0.25">
      <c r="A1370" s="3">
        <f>RSI!A1370</f>
        <v>44006</v>
      </c>
      <c r="B1370" s="2">
        <f>RSI!B1370</f>
        <v>5.8807999999999998</v>
      </c>
      <c r="C1370" s="2">
        <f>RSI!I1370</f>
        <v>50.991515722983799</v>
      </c>
      <c r="D1370" s="2">
        <f>MACD!E1370</f>
        <v>-5.3604334077487437E-2</v>
      </c>
      <c r="E1370" s="2">
        <f>MACD!F1370</f>
        <v>-0.10258896595903312</v>
      </c>
      <c r="F1370" s="2">
        <f>'Moving Avg'!D1370</f>
        <v>5.88422</v>
      </c>
      <c r="G1370" s="2">
        <f>'Moving Avg'!F1370</f>
        <v>5.845345</v>
      </c>
      <c r="H1370" s="2">
        <f>'Moving Avg'!G1370</f>
        <v>5.8987179999999997</v>
      </c>
      <c r="I1370" s="2">
        <f>'Moving Avg'!H1370</f>
        <v>7.3208105000000012</v>
      </c>
      <c r="J1370" s="17" t="str">
        <f>OBV!F1370</f>
        <v>BULLISH</v>
      </c>
      <c r="K1370" s="17" t="str">
        <f>OBV!G1370</f>
        <v>NEUTRAL</v>
      </c>
      <c r="L1370" s="17" t="str">
        <f>OBV!H1370</f>
        <v>BULLISH DIVERGENCE</v>
      </c>
    </row>
    <row r="1371" spans="1:12" ht="13.5" x14ac:dyDescent="0.25">
      <c r="A1371" s="3">
        <f>RSI!A1371</f>
        <v>44007</v>
      </c>
      <c r="B1371" s="2">
        <f>RSI!B1371</f>
        <v>5.9150999999999998</v>
      </c>
      <c r="C1371" s="2">
        <f>RSI!I1371</f>
        <v>52.858474249636146</v>
      </c>
      <c r="D1371" s="2">
        <f>MACD!E1371</f>
        <v>-3.9186873814604617E-2</v>
      </c>
      <c r="E1371" s="2">
        <f>MACD!F1371</f>
        <v>-8.9908547530147431E-2</v>
      </c>
      <c r="F1371" s="2">
        <f>'Moving Avg'!D1371</f>
        <v>5.87622</v>
      </c>
      <c r="G1371" s="2">
        <f>'Moving Avg'!F1371</f>
        <v>5.8639199999999994</v>
      </c>
      <c r="H1371" s="2">
        <f>'Moving Avg'!G1371</f>
        <v>5.8901459999999997</v>
      </c>
      <c r="I1371" s="2">
        <f>'Moving Avg'!H1371</f>
        <v>7.3092380000000023</v>
      </c>
      <c r="J1371" s="17" t="str">
        <f>OBV!F1371</f>
        <v>BULLISH</v>
      </c>
      <c r="K1371" s="17" t="str">
        <f>OBV!G1371</f>
        <v>NEUTRAL</v>
      </c>
      <c r="L1371" s="17" t="str">
        <f>OBV!H1371</f>
        <v>BULLISH DIVERGENCE</v>
      </c>
    </row>
    <row r="1372" spans="1:12" ht="13.5" x14ac:dyDescent="0.25">
      <c r="A1372" s="3">
        <f>RSI!A1372</f>
        <v>44008</v>
      </c>
      <c r="B1372" s="2">
        <f>RSI!B1372</f>
        <v>5.9150999999999998</v>
      </c>
      <c r="C1372" s="2">
        <f>RSI!I1372</f>
        <v>52.858474249636139</v>
      </c>
      <c r="D1372" s="2">
        <f>MACD!E1372</f>
        <v>-4.3145423479701073E-2</v>
      </c>
      <c r="E1372" s="2">
        <f>MACD!F1372</f>
        <v>-8.0555922720058168E-2</v>
      </c>
      <c r="F1372" s="2">
        <f>'Moving Avg'!D1372</f>
        <v>5.8773799999999996</v>
      </c>
      <c r="G1372" s="2">
        <f>'Moving Avg'!F1372</f>
        <v>5.8827799999999995</v>
      </c>
      <c r="H1372" s="2">
        <f>'Moving Avg'!G1372</f>
        <v>5.8794019999999989</v>
      </c>
      <c r="I1372" s="2">
        <f>'Moving Avg'!H1372</f>
        <v>7.2976655000000017</v>
      </c>
      <c r="J1372" s="17" t="str">
        <f>OBV!F1372</f>
        <v>BULLISH</v>
      </c>
      <c r="K1372" s="17" t="str">
        <f>OBV!G1372</f>
        <v>NEUTRAL</v>
      </c>
      <c r="L1372" s="17" t="str">
        <f>OBV!H1372</f>
        <v>CONFIRMED BULLISH</v>
      </c>
    </row>
    <row r="1373" spans="1:12" ht="13.5" x14ac:dyDescent="0.25">
      <c r="A1373" s="3">
        <f>RSI!A1373</f>
        <v>44011</v>
      </c>
      <c r="B1373" s="2">
        <f>RSI!B1373</f>
        <v>5.9722</v>
      </c>
      <c r="C1373" s="2">
        <f>RSI!I1373</f>
        <v>56.088133139669999</v>
      </c>
      <c r="D1373" s="2">
        <f>MACD!E1373</f>
        <v>-5.015060713777153E-2</v>
      </c>
      <c r="E1373" s="2">
        <f>MACD!F1373</f>
        <v>-7.447485960360084E-2</v>
      </c>
      <c r="F1373" s="2">
        <f>'Moving Avg'!D1373</f>
        <v>5.9116599999999995</v>
      </c>
      <c r="G1373" s="2">
        <f>'Moving Avg'!F1373</f>
        <v>5.8962099999999991</v>
      </c>
      <c r="H1373" s="2">
        <f>'Moving Avg'!G1373</f>
        <v>5.8696859999999988</v>
      </c>
      <c r="I1373" s="2">
        <f>'Moving Avg'!H1373</f>
        <v>7.285492500000001</v>
      </c>
      <c r="J1373" s="17" t="str">
        <f>OBV!F1373</f>
        <v>BULLISH</v>
      </c>
      <c r="K1373" s="17" t="str">
        <f>OBV!G1373</f>
        <v>NEUTRAL</v>
      </c>
      <c r="L1373" s="17" t="str">
        <f>OBV!H1373</f>
        <v>CONFIRMED BULLISH</v>
      </c>
    </row>
    <row r="1374" spans="1:12" ht="13.5" x14ac:dyDescent="0.25">
      <c r="A1374" s="3">
        <f>RSI!A1374</f>
        <v>44012</v>
      </c>
      <c r="B1374" s="2">
        <f>RSI!B1374</f>
        <v>5.9722</v>
      </c>
      <c r="C1374" s="2">
        <f>RSI!I1374</f>
        <v>56.088133139669999</v>
      </c>
      <c r="D1374" s="2">
        <f>MACD!E1374</f>
        <v>-5.6695972030701647E-2</v>
      </c>
      <c r="E1374" s="2">
        <f>MACD!F1374</f>
        <v>-7.0919082089021007E-2</v>
      </c>
      <c r="F1374" s="2">
        <f>'Moving Avg'!D1374</f>
        <v>5.9310799999999997</v>
      </c>
      <c r="G1374" s="2">
        <f>'Moving Avg'!F1374</f>
        <v>5.9013549999999997</v>
      </c>
      <c r="H1374" s="2">
        <f>'Moving Avg'!G1374</f>
        <v>5.8601979999999978</v>
      </c>
      <c r="I1374" s="2">
        <f>'Moving Avg'!H1374</f>
        <v>7.2736910000000021</v>
      </c>
      <c r="J1374" s="17" t="str">
        <f>OBV!F1374</f>
        <v>BULLISH</v>
      </c>
      <c r="K1374" s="17" t="str">
        <f>OBV!G1374</f>
        <v>NEUTRAL</v>
      </c>
      <c r="L1374" s="17" t="str">
        <f>OBV!H1374</f>
        <v>CONFIRMED BULLISH</v>
      </c>
    </row>
    <row r="1375" spans="1:12" ht="13.5" x14ac:dyDescent="0.25">
      <c r="A1375" s="3">
        <f>RSI!A1375</f>
        <v>44013</v>
      </c>
      <c r="B1375" s="2">
        <f>RSI!B1375</f>
        <v>5.9722</v>
      </c>
      <c r="C1375" s="2">
        <f>RSI!I1375</f>
        <v>56.088133139669999</v>
      </c>
      <c r="D1375" s="2">
        <f>MACD!E1375</f>
        <v>-5.4006489003445068E-2</v>
      </c>
      <c r="E1375" s="2">
        <f>MACD!F1375</f>
        <v>-6.7536563471905828E-2</v>
      </c>
      <c r="F1375" s="2">
        <f>'Moving Avg'!D1375</f>
        <v>5.9493600000000004</v>
      </c>
      <c r="G1375" s="2">
        <f>'Moving Avg'!F1375</f>
        <v>5.8982099999999997</v>
      </c>
      <c r="H1375" s="2">
        <f>'Moving Avg'!G1375</f>
        <v>5.8527679999999984</v>
      </c>
      <c r="I1375" s="2">
        <f>'Moving Avg'!H1375</f>
        <v>7.2619750000000023</v>
      </c>
      <c r="J1375" s="17" t="str">
        <f>OBV!F1375</f>
        <v>BULLISH</v>
      </c>
      <c r="K1375" s="17" t="str">
        <f>OBV!G1375</f>
        <v>NEUTRAL</v>
      </c>
      <c r="L1375" s="17" t="str">
        <f>OBV!H1375</f>
        <v>CONFIRMED BULLISH</v>
      </c>
    </row>
    <row r="1376" spans="1:12" ht="13.5" x14ac:dyDescent="0.25">
      <c r="A1376" s="3">
        <f>RSI!A1376</f>
        <v>44014</v>
      </c>
      <c r="B1376" s="2">
        <f>RSI!B1376</f>
        <v>5.7149999999999999</v>
      </c>
      <c r="C1376" s="2">
        <f>RSI!I1376</f>
        <v>40.484370953919253</v>
      </c>
      <c r="D1376" s="2">
        <f>MACD!E1376</f>
        <v>-2.2654825788317901E-2</v>
      </c>
      <c r="E1376" s="2">
        <f>MACD!F1376</f>
        <v>-5.8560215935188245E-2</v>
      </c>
      <c r="F1376" s="2">
        <f>'Moving Avg'!D1376</f>
        <v>5.9093400000000003</v>
      </c>
      <c r="G1376" s="2">
        <f>'Moving Avg'!F1376</f>
        <v>5.8822049999999999</v>
      </c>
      <c r="H1376" s="2">
        <f>'Moving Avg'!G1376</f>
        <v>5.8390519999999979</v>
      </c>
      <c r="I1376" s="2">
        <f>'Moving Avg'!H1376</f>
        <v>7.2491160000000017</v>
      </c>
      <c r="J1376" s="17" t="str">
        <f>OBV!F1376</f>
        <v>BULLISH</v>
      </c>
      <c r="K1376" s="17" t="str">
        <f>OBV!G1376</f>
        <v>NEUTRAL</v>
      </c>
      <c r="L1376" s="17" t="str">
        <f>OBV!H1376</f>
        <v>BULLISH DIVERGENCE</v>
      </c>
    </row>
    <row r="1377" spans="1:12" ht="13.5" x14ac:dyDescent="0.25">
      <c r="A1377" s="3">
        <f>RSI!A1377</f>
        <v>44015</v>
      </c>
      <c r="B1377" s="2">
        <f>RSI!B1377</f>
        <v>5.9150999999999998</v>
      </c>
      <c r="C1377" s="2">
        <f>RSI!I1377</f>
        <v>51.734467456562449</v>
      </c>
      <c r="D1377" s="2">
        <f>MACD!E1377</f>
        <v>-1.6965575966913171E-2</v>
      </c>
      <c r="E1377" s="2">
        <f>MACD!F1377</f>
        <v>-5.0241287941533229E-2</v>
      </c>
      <c r="F1377" s="2">
        <f>'Moving Avg'!D1377</f>
        <v>5.9093399999999994</v>
      </c>
      <c r="G1377" s="2">
        <f>'Moving Avg'!F1377</f>
        <v>5.8819199999999991</v>
      </c>
      <c r="H1377" s="2">
        <f>'Moving Avg'!G1377</f>
        <v>5.8287659999999981</v>
      </c>
      <c r="I1377" s="2">
        <f>'Moving Avg'!H1377</f>
        <v>7.237257500000001</v>
      </c>
      <c r="J1377" s="17" t="str">
        <f>OBV!F1377</f>
        <v>BULLISH</v>
      </c>
      <c r="K1377" s="17" t="str">
        <f>OBV!G1377</f>
        <v>NEUTRAL</v>
      </c>
      <c r="L1377" s="17" t="str">
        <f>OBV!H1377</f>
        <v>NEUTRAL</v>
      </c>
    </row>
    <row r="1378" spans="1:12" ht="13.5" x14ac:dyDescent="0.25">
      <c r="A1378" s="3">
        <f>RSI!A1378</f>
        <v>44018</v>
      </c>
      <c r="B1378" s="2">
        <f>RSI!B1378</f>
        <v>5.9321999999999999</v>
      </c>
      <c r="C1378" s="2">
        <f>RSI!I1378</f>
        <v>52.559756042007706</v>
      </c>
      <c r="D1378" s="2">
        <f>MACD!E1378</f>
        <v>-3.0339917833710928E-2</v>
      </c>
      <c r="E1378" s="2">
        <f>MACD!F1378</f>
        <v>-4.6261013919968771E-2</v>
      </c>
      <c r="F1378" s="2">
        <f>'Moving Avg'!D1378</f>
        <v>5.9013399999999994</v>
      </c>
      <c r="G1378" s="2">
        <f>'Moving Avg'!F1378</f>
        <v>5.8824899999999989</v>
      </c>
      <c r="H1378" s="2">
        <f>'Moving Avg'!G1378</f>
        <v>5.8188219999999991</v>
      </c>
      <c r="I1378" s="2">
        <f>'Moving Avg'!H1378</f>
        <v>7.2260560000000007</v>
      </c>
      <c r="J1378" s="17" t="str">
        <f>OBV!F1378</f>
        <v>BULLISH</v>
      </c>
      <c r="K1378" s="17" t="str">
        <f>OBV!G1378</f>
        <v>NEUTRAL</v>
      </c>
      <c r="L1378" s="17" t="str">
        <f>OBV!H1378</f>
        <v>BULLISH DIVERGENCE</v>
      </c>
    </row>
    <row r="1379" spans="1:12" ht="13.5" x14ac:dyDescent="0.25">
      <c r="A1379" s="3">
        <f>RSI!A1379</f>
        <v>44019</v>
      </c>
      <c r="B1379" s="2">
        <f>RSI!B1379</f>
        <v>5.7149999999999999</v>
      </c>
      <c r="C1379" s="2">
        <f>RSI!I1379</f>
        <v>42.596690481157736</v>
      </c>
      <c r="D1379" s="2">
        <f>MACD!E1379</f>
        <v>-1.4450414534663558E-2</v>
      </c>
      <c r="E1379" s="2">
        <f>MACD!F1379</f>
        <v>-3.989889404290773E-2</v>
      </c>
      <c r="F1379" s="2">
        <f>'Moving Avg'!D1379</f>
        <v>5.8498999999999999</v>
      </c>
      <c r="G1379" s="2">
        <f>'Moving Avg'!F1379</f>
        <v>5.8770599999999993</v>
      </c>
      <c r="H1379" s="2">
        <f>'Moving Avg'!G1379</f>
        <v>5.8051059999999985</v>
      </c>
      <c r="I1379" s="2">
        <f>'Moving Avg'!H1379</f>
        <v>7.2139115</v>
      </c>
      <c r="J1379" s="17" t="str">
        <f>OBV!F1379</f>
        <v>BULLISH</v>
      </c>
      <c r="K1379" s="17" t="str">
        <f>OBV!G1379</f>
        <v>NEUTRAL</v>
      </c>
      <c r="L1379" s="17" t="str">
        <f>OBV!H1379</f>
        <v>BULLISH DIVERGENCE</v>
      </c>
    </row>
    <row r="1380" spans="1:12" ht="13.5" x14ac:dyDescent="0.25">
      <c r="A1380" s="3">
        <f>RSI!A1380</f>
        <v>44020</v>
      </c>
      <c r="B1380" s="2">
        <f>RSI!B1380</f>
        <v>5.8235999999999999</v>
      </c>
      <c r="C1380" s="2">
        <f>RSI!I1380</f>
        <v>47.913149084655473</v>
      </c>
      <c r="D1380" s="2">
        <f>MACD!E1380</f>
        <v>-7.1797163427076427E-3</v>
      </c>
      <c r="E1380" s="2">
        <f>MACD!F1380</f>
        <v>-3.335505850286772E-2</v>
      </c>
      <c r="F1380" s="2">
        <f>'Moving Avg'!D1380</f>
        <v>5.8201799999999997</v>
      </c>
      <c r="G1380" s="2">
        <f>'Moving Avg'!F1380</f>
        <v>5.8782000000000005</v>
      </c>
      <c r="H1380" s="2">
        <f>'Moving Avg'!G1380</f>
        <v>5.7958479999999986</v>
      </c>
      <c r="I1380" s="2">
        <f>'Moving Avg'!H1380</f>
        <v>7.2024530000000002</v>
      </c>
      <c r="J1380" s="17" t="str">
        <f>OBV!F1380</f>
        <v>BULLISH</v>
      </c>
      <c r="K1380" s="17" t="str">
        <f>OBV!G1380</f>
        <v>NEUTRAL</v>
      </c>
      <c r="L1380" s="17" t="str">
        <f>OBV!H1380</f>
        <v>BULLISH DIVERGENCE</v>
      </c>
    </row>
    <row r="1381" spans="1:12" ht="13.5" x14ac:dyDescent="0.25">
      <c r="A1381" s="3">
        <f>RSI!A1381</f>
        <v>44021</v>
      </c>
      <c r="B1381" s="2">
        <f>RSI!B1381</f>
        <v>5.8292999999999999</v>
      </c>
      <c r="C1381" s="2">
        <f>RSI!I1381</f>
        <v>48.184402819335546</v>
      </c>
      <c r="D1381" s="2">
        <f>MACD!E1381</f>
        <v>4.1050724554647644E-3</v>
      </c>
      <c r="E1381" s="2">
        <f>MACD!F1381</f>
        <v>-2.5863032311201226E-2</v>
      </c>
      <c r="F1381" s="2">
        <f>'Moving Avg'!D1381</f>
        <v>5.8430400000000002</v>
      </c>
      <c r="G1381" s="2">
        <f>'Moving Avg'!F1381</f>
        <v>5.8733400000000007</v>
      </c>
      <c r="H1381" s="2">
        <f>'Moving Avg'!G1381</f>
        <v>5.7902459999999971</v>
      </c>
      <c r="I1381" s="2">
        <f>'Moving Avg'!H1381</f>
        <v>7.1916515000000008</v>
      </c>
      <c r="J1381" s="17" t="str">
        <f>OBV!F1381</f>
        <v>BULLISH</v>
      </c>
      <c r="K1381" s="17" t="str">
        <f>OBV!G1381</f>
        <v>NEUTRAL</v>
      </c>
      <c r="L1381" s="17" t="str">
        <f>OBV!H1381</f>
        <v>CONFIRMED BULLISH</v>
      </c>
    </row>
    <row r="1382" spans="1:12" ht="13.5" x14ac:dyDescent="0.25">
      <c r="A1382" s="3">
        <f>RSI!A1382</f>
        <v>44022</v>
      </c>
      <c r="B1382" s="2">
        <f>RSI!B1382</f>
        <v>5.8407999999999998</v>
      </c>
      <c r="C1382" s="2">
        <f>RSI!I1382</f>
        <v>48.76413758321366</v>
      </c>
      <c r="D1382" s="2">
        <f>MACD!E1382</f>
        <v>1.3025575673913714E-2</v>
      </c>
      <c r="E1382" s="2">
        <f>MACD!F1382</f>
        <v>-1.8085310714178241E-2</v>
      </c>
      <c r="F1382" s="2">
        <f>'Moving Avg'!D1382</f>
        <v>5.8281800000000006</v>
      </c>
      <c r="G1382" s="2">
        <f>'Moving Avg'!F1382</f>
        <v>5.8742000000000001</v>
      </c>
      <c r="H1382" s="2">
        <f>'Moving Avg'!G1382</f>
        <v>5.7841879999999977</v>
      </c>
      <c r="I1382" s="2">
        <f>'Moving Avg'!H1382</f>
        <v>7.1814789999999995</v>
      </c>
      <c r="J1382" s="17" t="str">
        <f>OBV!F1382</f>
        <v>BULLISH</v>
      </c>
      <c r="K1382" s="17" t="str">
        <f>OBV!G1382</f>
        <v>NEUTRAL</v>
      </c>
      <c r="L1382" s="17" t="str">
        <f>OBV!H1382</f>
        <v>BULLISH DIVERGENCE</v>
      </c>
    </row>
    <row r="1383" spans="1:12" ht="13.5" x14ac:dyDescent="0.25">
      <c r="A1383" s="3">
        <f>RSI!A1383</f>
        <v>44025</v>
      </c>
      <c r="B1383" s="2">
        <f>RSI!B1383</f>
        <v>5.8121999999999998</v>
      </c>
      <c r="C1383" s="2">
        <f>RSI!I1383</f>
        <v>47.345408156157198</v>
      </c>
      <c r="D1383" s="2">
        <f>MACD!E1383</f>
        <v>3.1615991863024995E-2</v>
      </c>
      <c r="E1383" s="2">
        <f>MACD!F1383</f>
        <v>-8.145050198737595E-3</v>
      </c>
      <c r="F1383" s="2">
        <f>'Moving Avg'!D1383</f>
        <v>5.8041800000000006</v>
      </c>
      <c r="G1383" s="2">
        <f>'Moving Avg'!F1383</f>
        <v>5.8733450000000005</v>
      </c>
      <c r="H1383" s="2">
        <f>'Moving Avg'!G1383</f>
        <v>5.7812159999999979</v>
      </c>
      <c r="I1383" s="2">
        <f>'Moving Avg'!H1383</f>
        <v>7.1706775</v>
      </c>
      <c r="J1383" s="17" t="str">
        <f>OBV!F1383</f>
        <v>BEARISH</v>
      </c>
      <c r="K1383" s="17" t="str">
        <f>OBV!G1383</f>
        <v>NEUTRAL</v>
      </c>
      <c r="L1383" s="17" t="str">
        <f>OBV!H1383</f>
        <v>CONFIRMED BEARISH</v>
      </c>
    </row>
    <row r="1384" spans="1:12" ht="13.5" x14ac:dyDescent="0.25">
      <c r="A1384" s="3">
        <f>RSI!A1384</f>
        <v>44026</v>
      </c>
      <c r="B1384" s="2">
        <f>RSI!B1384</f>
        <v>5.7035999999999998</v>
      </c>
      <c r="C1384" s="2">
        <f>RSI!I1384</f>
        <v>42.311493382508885</v>
      </c>
      <c r="D1384" s="2">
        <f>MACD!E1384</f>
        <v>5.5688642816168255E-2</v>
      </c>
      <c r="E1384" s="2">
        <f>MACD!F1384</f>
        <v>4.6216884042435758E-3</v>
      </c>
      <c r="F1384" s="2">
        <f>'Moving Avg'!D1384</f>
        <v>5.8018999999999989</v>
      </c>
      <c r="G1384" s="2">
        <f>'Moving Avg'!F1384</f>
        <v>5.8670600000000004</v>
      </c>
      <c r="H1384" s="2">
        <f>'Moving Avg'!G1384</f>
        <v>5.7760719999999983</v>
      </c>
      <c r="I1384" s="2">
        <f>'Moving Avg'!H1384</f>
        <v>7.1587614999999998</v>
      </c>
      <c r="J1384" s="17" t="str">
        <f>OBV!F1384</f>
        <v>BULLISH</v>
      </c>
      <c r="K1384" s="17" t="str">
        <f>OBV!G1384</f>
        <v>NEUTRAL</v>
      </c>
      <c r="L1384" s="17" t="str">
        <f>OBV!H1384</f>
        <v>BULLISH DIVERGENCE</v>
      </c>
    </row>
    <row r="1385" spans="1:12" ht="13.5" x14ac:dyDescent="0.25">
      <c r="A1385" s="3">
        <f>RSI!A1385</f>
        <v>44027</v>
      </c>
      <c r="B1385" s="2">
        <f>RSI!B1385</f>
        <v>5.7035999999999998</v>
      </c>
      <c r="C1385" s="2">
        <f>RSI!I1385</f>
        <v>42.311493382508885</v>
      </c>
      <c r="D1385" s="2">
        <f>MACD!E1385</f>
        <v>7.6975322134828161E-2</v>
      </c>
      <c r="E1385" s="2">
        <f>MACD!F1385</f>
        <v>1.9092415150360493E-2</v>
      </c>
      <c r="F1385" s="2">
        <f>'Moving Avg'!D1385</f>
        <v>5.7778999999999998</v>
      </c>
      <c r="G1385" s="2">
        <f>'Moving Avg'!F1385</f>
        <v>5.8579150000000002</v>
      </c>
      <c r="H1385" s="2">
        <f>'Moving Avg'!G1385</f>
        <v>5.7709279999999987</v>
      </c>
      <c r="I1385" s="2">
        <f>'Moving Avg'!H1385</f>
        <v>7.1467600000000004</v>
      </c>
      <c r="J1385" s="17" t="str">
        <f>OBV!F1385</f>
        <v>BEARISH</v>
      </c>
      <c r="K1385" s="17" t="str">
        <f>OBV!G1385</f>
        <v>NEUTRAL</v>
      </c>
      <c r="L1385" s="17" t="str">
        <f>OBV!H1385</f>
        <v>CONFIRMED BEARISH</v>
      </c>
    </row>
    <row r="1386" spans="1:12" ht="13.5" x14ac:dyDescent="0.25">
      <c r="A1386" s="3">
        <f>RSI!A1386</f>
        <v>44028</v>
      </c>
      <c r="B1386" s="2">
        <f>RSI!B1386</f>
        <v>5.8007999999999997</v>
      </c>
      <c r="C1386" s="2">
        <f>RSI!I1386</f>
        <v>48.045485491115393</v>
      </c>
      <c r="D1386" s="2">
        <f>MACD!E1386</f>
        <v>4.906744613509062E-2</v>
      </c>
      <c r="E1386" s="2">
        <f>MACD!F1386</f>
        <v>2.5087421347306519E-2</v>
      </c>
      <c r="F1386" s="2">
        <f>'Moving Avg'!D1386</f>
        <v>5.7721999999999998</v>
      </c>
      <c r="G1386" s="2">
        <f>'Moving Avg'!F1386</f>
        <v>5.8501999999999992</v>
      </c>
      <c r="H1386" s="2">
        <f>'Moving Avg'!G1386</f>
        <v>5.771271999999998</v>
      </c>
      <c r="I1386" s="2">
        <f>'Moving Avg'!H1386</f>
        <v>7.1354730000000011</v>
      </c>
      <c r="J1386" s="17" t="str">
        <f>OBV!F1386</f>
        <v>BULLISH</v>
      </c>
      <c r="K1386" s="17" t="str">
        <f>OBV!G1386</f>
        <v>NEUTRAL</v>
      </c>
      <c r="L1386" s="17" t="str">
        <f>OBV!H1386</f>
        <v>BULLISH DIVERGENCE</v>
      </c>
    </row>
    <row r="1387" spans="1:12" ht="13.5" x14ac:dyDescent="0.25">
      <c r="A1387" s="3">
        <f>RSI!A1387</f>
        <v>44029</v>
      </c>
      <c r="B1387" s="2">
        <f>RSI!B1387</f>
        <v>5.8007999999999997</v>
      </c>
      <c r="C1387" s="2">
        <f>RSI!I1387</f>
        <v>48.045485491115393</v>
      </c>
      <c r="D1387" s="2">
        <f>MACD!E1387</f>
        <v>5.6449965552559433E-2</v>
      </c>
      <c r="E1387" s="2">
        <f>MACD!F1387</f>
        <v>3.1359930188357102E-2</v>
      </c>
      <c r="F1387" s="2">
        <f>'Moving Avg'!D1387</f>
        <v>5.7641999999999998</v>
      </c>
      <c r="G1387" s="2">
        <f>'Moving Avg'!F1387</f>
        <v>5.8447750000000003</v>
      </c>
      <c r="H1387" s="2">
        <f>'Moving Avg'!G1387</f>
        <v>5.7720739999999982</v>
      </c>
      <c r="I1387" s="2">
        <f>'Moving Avg'!H1387</f>
        <v>7.1237574999999991</v>
      </c>
      <c r="J1387" s="17" t="str">
        <f>OBV!F1387</f>
        <v>BULLISH</v>
      </c>
      <c r="K1387" s="17" t="str">
        <f>OBV!G1387</f>
        <v>NEUTRAL</v>
      </c>
      <c r="L1387" s="17" t="str">
        <f>OBV!H1387</f>
        <v>BULLISH DIVERGENCE</v>
      </c>
    </row>
    <row r="1388" spans="1:12" ht="13.5" x14ac:dyDescent="0.25">
      <c r="A1388" s="3">
        <f>RSI!A1388</f>
        <v>44032</v>
      </c>
      <c r="B1388" s="2">
        <f>RSI!B1388</f>
        <v>5.7949999999999999</v>
      </c>
      <c r="C1388" s="2">
        <f>RSI!I1388</f>
        <v>47.717258438145358</v>
      </c>
      <c r="D1388" s="2">
        <f>MACD!E1388</f>
        <v>6.5953649249408386E-2</v>
      </c>
      <c r="E1388" s="2">
        <f>MACD!F1388</f>
        <v>3.8278674000567364E-2</v>
      </c>
      <c r="F1388" s="2">
        <f>'Moving Avg'!D1388</f>
        <v>5.7607599999999994</v>
      </c>
      <c r="G1388" s="2">
        <f>'Moving Avg'!F1388</f>
        <v>5.8444849999999997</v>
      </c>
      <c r="H1388" s="2">
        <f>'Moving Avg'!G1388</f>
        <v>5.7736739999999971</v>
      </c>
      <c r="I1388" s="2">
        <f>'Moving Avg'!H1388</f>
        <v>7.1120414999999992</v>
      </c>
      <c r="J1388" s="17" t="str">
        <f>OBV!F1388</f>
        <v>BULLISH</v>
      </c>
      <c r="K1388" s="17" t="str">
        <f>OBV!G1388</f>
        <v>NEUTRAL</v>
      </c>
      <c r="L1388" s="17" t="str">
        <f>OBV!H1388</f>
        <v>BULLISH DIVERGENCE</v>
      </c>
    </row>
    <row r="1389" spans="1:12" ht="13.5" x14ac:dyDescent="0.25">
      <c r="A1389" s="3">
        <f>RSI!A1389</f>
        <v>44033</v>
      </c>
      <c r="B1389" s="2">
        <f>RSI!B1389</f>
        <v>5.7149999999999999</v>
      </c>
      <c r="C1389" s="2">
        <f>RSI!I1389</f>
        <v>43.32114959302681</v>
      </c>
      <c r="D1389" s="2">
        <f>MACD!E1389</f>
        <v>4.6722020815322729E-2</v>
      </c>
      <c r="E1389" s="2">
        <f>MACD!F1389</f>
        <v>3.996734336351844E-2</v>
      </c>
      <c r="F1389" s="2">
        <f>'Moving Avg'!D1389</f>
        <v>5.7630400000000002</v>
      </c>
      <c r="G1389" s="2">
        <f>'Moving Avg'!F1389</f>
        <v>5.8364799999999999</v>
      </c>
      <c r="H1389" s="2">
        <f>'Moving Avg'!G1389</f>
        <v>5.7771019999999975</v>
      </c>
      <c r="I1389" s="2">
        <f>'Moving Avg'!H1389</f>
        <v>7.0999254999999994</v>
      </c>
      <c r="J1389" s="17" t="str">
        <f>OBV!F1389</f>
        <v>BULLISH</v>
      </c>
      <c r="K1389" s="17" t="str">
        <f>OBV!G1389</f>
        <v>NEUTRAL</v>
      </c>
      <c r="L1389" s="17" t="str">
        <f>OBV!H1389</f>
        <v>CONFIRMED BULLISH</v>
      </c>
    </row>
    <row r="1390" spans="1:12" ht="13.5" x14ac:dyDescent="0.25">
      <c r="A1390" s="3">
        <f>RSI!A1390</f>
        <v>44034</v>
      </c>
      <c r="B1390" s="2">
        <f>RSI!B1390</f>
        <v>5.8464999999999998</v>
      </c>
      <c r="C1390" s="2">
        <f>RSI!I1390</f>
        <v>51.268512901108494</v>
      </c>
      <c r="D1390" s="2">
        <f>MACD!E1390</f>
        <v>3.8089012545707845E-2</v>
      </c>
      <c r="E1390" s="2">
        <f>MACD!F1390</f>
        <v>3.9591677199956321E-2</v>
      </c>
      <c r="F1390" s="2">
        <f>'Moving Avg'!D1390</f>
        <v>5.79162</v>
      </c>
      <c r="G1390" s="2">
        <f>'Moving Avg'!F1390</f>
        <v>5.834765</v>
      </c>
      <c r="H1390" s="2">
        <f>'Moving Avg'!G1390</f>
        <v>5.7798459999999965</v>
      </c>
      <c r="I1390" s="2">
        <f>'Moving Avg'!H1390</f>
        <v>7.0885815000000001</v>
      </c>
      <c r="J1390" s="17" t="str">
        <f>OBV!F1390</f>
        <v>BULLISH</v>
      </c>
      <c r="K1390" s="17" t="str">
        <f>OBV!G1390</f>
        <v>NEUTRAL</v>
      </c>
      <c r="L1390" s="17" t="str">
        <f>OBV!H1390</f>
        <v>CONFIRMED BULLISH</v>
      </c>
    </row>
    <row r="1391" spans="1:12" ht="13.5" x14ac:dyDescent="0.25">
      <c r="A1391" s="3">
        <f>RSI!A1391</f>
        <v>44035</v>
      </c>
      <c r="B1391" s="2">
        <f>RSI!B1391</f>
        <v>5.9550999999999998</v>
      </c>
      <c r="C1391" s="2">
        <f>RSI!I1391</f>
        <v>56.671837533794481</v>
      </c>
      <c r="D1391" s="2">
        <f>MACD!E1391</f>
        <v>2.3462706778395237E-2</v>
      </c>
      <c r="E1391" s="2">
        <f>MACD!F1391</f>
        <v>3.6365883115644107E-2</v>
      </c>
      <c r="F1391" s="2">
        <f>'Moving Avg'!D1391</f>
        <v>5.8224800000000005</v>
      </c>
      <c r="G1391" s="2">
        <f>'Moving Avg'!F1391</f>
        <v>5.8367650000000006</v>
      </c>
      <c r="H1391" s="2">
        <f>'Moving Avg'!G1391</f>
        <v>5.7880759999999976</v>
      </c>
      <c r="I1391" s="2">
        <f>'Moving Avg'!H1391</f>
        <v>7.0779229999999993</v>
      </c>
      <c r="J1391" s="17" t="str">
        <f>OBV!F1391</f>
        <v>BEARISH</v>
      </c>
      <c r="K1391" s="17" t="str">
        <f>OBV!G1391</f>
        <v>NEUTRAL</v>
      </c>
      <c r="L1391" s="17" t="str">
        <f>OBV!H1391</f>
        <v>BEARISH DIVERGENCE</v>
      </c>
    </row>
    <row r="1392" spans="1:12" ht="13.5" x14ac:dyDescent="0.25">
      <c r="A1392" s="3">
        <f>RSI!A1392</f>
        <v>44036</v>
      </c>
      <c r="B1392" s="2">
        <f>RSI!B1392</f>
        <v>5.9550999999999998</v>
      </c>
      <c r="C1392" s="2">
        <f>RSI!I1392</f>
        <v>56.671837533794481</v>
      </c>
      <c r="D1392" s="2">
        <f>MACD!E1392</f>
        <v>1.207158166977873E-2</v>
      </c>
      <c r="E1392" s="2">
        <f>MACD!F1392</f>
        <v>3.1507022826471033E-2</v>
      </c>
      <c r="F1392" s="2">
        <f>'Moving Avg'!D1392</f>
        <v>5.8533400000000002</v>
      </c>
      <c r="G1392" s="2">
        <f>'Moving Avg'!F1392</f>
        <v>5.8387650000000004</v>
      </c>
      <c r="H1392" s="2">
        <f>'Moving Avg'!G1392</f>
        <v>5.7975639999999986</v>
      </c>
      <c r="I1392" s="2">
        <f>'Moving Avg'!H1392</f>
        <v>7.0674359999999989</v>
      </c>
      <c r="J1392" s="17" t="str">
        <f>OBV!F1392</f>
        <v>BEARISH</v>
      </c>
      <c r="K1392" s="17" t="str">
        <f>OBV!G1392</f>
        <v>NEUTRAL</v>
      </c>
      <c r="L1392" s="17" t="str">
        <f>OBV!H1392</f>
        <v>BEARISH DIVERGENCE</v>
      </c>
    </row>
    <row r="1393" spans="1:12" ht="13.5" x14ac:dyDescent="0.25">
      <c r="A1393" s="3">
        <f>RSI!A1393</f>
        <v>44039</v>
      </c>
      <c r="B1393" s="2">
        <f>RSI!B1393</f>
        <v>6.1151</v>
      </c>
      <c r="C1393" s="2">
        <f>RSI!I1393</f>
        <v>63.57316131089118</v>
      </c>
      <c r="D1393" s="2">
        <f>MACD!E1393</f>
        <v>-1.4545072836058992E-2</v>
      </c>
      <c r="E1393" s="2">
        <f>MACD!F1393</f>
        <v>2.2296603693965029E-2</v>
      </c>
      <c r="F1393" s="2">
        <f>'Moving Avg'!D1393</f>
        <v>5.9173599999999995</v>
      </c>
      <c r="G1393" s="2">
        <f>'Moving Avg'!F1393</f>
        <v>5.8459099999999999</v>
      </c>
      <c r="H1393" s="2">
        <f>'Moving Avg'!G1393</f>
        <v>5.8084219999999984</v>
      </c>
      <c r="I1393" s="2">
        <f>'Moving Avg'!H1393</f>
        <v>7.0578635000000007</v>
      </c>
      <c r="J1393" s="17" t="str">
        <f>OBV!F1393</f>
        <v>BULLISH</v>
      </c>
      <c r="K1393" s="17" t="str">
        <f>OBV!G1393</f>
        <v>NEUTRAL</v>
      </c>
      <c r="L1393" s="17" t="str">
        <f>OBV!H1393</f>
        <v>CONFIRMED BULLISH</v>
      </c>
    </row>
    <row r="1394" spans="1:12" ht="13.5" x14ac:dyDescent="0.25">
      <c r="A1394" s="3">
        <f>RSI!A1394</f>
        <v>44040</v>
      </c>
      <c r="B1394" s="2">
        <f>RSI!B1394</f>
        <v>6.2865000000000002</v>
      </c>
      <c r="C1394" s="2">
        <f>RSI!I1394</f>
        <v>69.227704706375803</v>
      </c>
      <c r="D1394" s="2">
        <f>MACD!E1394</f>
        <v>-6.8088661718569199E-2</v>
      </c>
      <c r="E1394" s="2">
        <f>MACD!F1394</f>
        <v>4.2195506114581834E-3</v>
      </c>
      <c r="F1394" s="2">
        <f>'Moving Avg'!D1394</f>
        <v>6.0316600000000005</v>
      </c>
      <c r="G1394" s="2">
        <f>'Moving Avg'!F1394</f>
        <v>5.861625000000001</v>
      </c>
      <c r="H1394" s="2">
        <f>'Moving Avg'!G1394</f>
        <v>5.821565999999998</v>
      </c>
      <c r="I1394" s="2">
        <f>'Moving Avg'!H1394</f>
        <v>7.0491479999999997</v>
      </c>
      <c r="J1394" s="17" t="str">
        <f>OBV!F1394</f>
        <v>BULLISH</v>
      </c>
      <c r="K1394" s="17" t="str">
        <f>OBV!G1394</f>
        <v>NEUTRAL</v>
      </c>
      <c r="L1394" s="17" t="str">
        <f>OBV!H1394</f>
        <v>CONFIRMED BULLISH</v>
      </c>
    </row>
    <row r="1395" spans="1:12" ht="13.5" x14ac:dyDescent="0.25">
      <c r="A1395" s="3">
        <f>RSI!A1395</f>
        <v>44041</v>
      </c>
      <c r="B1395" s="2">
        <f>RSI!B1395</f>
        <v>6.3437000000000001</v>
      </c>
      <c r="C1395" s="2">
        <f>RSI!I1395</f>
        <v>70.853735816434991</v>
      </c>
      <c r="D1395" s="2">
        <f>MACD!E1395</f>
        <v>-0.12014259988328746</v>
      </c>
      <c r="E1395" s="2">
        <f>MACD!F1395</f>
        <v>-2.0652879487490946E-2</v>
      </c>
      <c r="F1395" s="2">
        <f>'Moving Avg'!D1395</f>
        <v>6.1311000000000009</v>
      </c>
      <c r="G1395" s="2">
        <f>'Moving Avg'!F1395</f>
        <v>5.8802000000000003</v>
      </c>
      <c r="H1395" s="2">
        <f>'Moving Avg'!G1395</f>
        <v>5.8389399999999991</v>
      </c>
      <c r="I1395" s="2">
        <f>'Moving Avg'!H1395</f>
        <v>7.040861500000001</v>
      </c>
      <c r="J1395" s="17" t="str">
        <f>OBV!F1395</f>
        <v>BULLISH</v>
      </c>
      <c r="K1395" s="17" t="str">
        <f>OBV!G1395</f>
        <v>NEUTRAL</v>
      </c>
      <c r="L1395" s="17" t="str">
        <f>OBV!H1395</f>
        <v>CONFIRMED BULLISH</v>
      </c>
    </row>
    <row r="1396" spans="1:12" ht="13.5" x14ac:dyDescent="0.25">
      <c r="A1396" s="3">
        <f>RSI!A1396</f>
        <v>44042</v>
      </c>
      <c r="B1396" s="2">
        <f>RSI!B1396</f>
        <v>6.4580000000000002</v>
      </c>
      <c r="C1396" s="2">
        <f>RSI!I1396</f>
        <v>73.82960675775962</v>
      </c>
      <c r="D1396" s="2">
        <f>MACD!E1396</f>
        <v>-0.1603638608398823</v>
      </c>
      <c r="E1396" s="2">
        <f>MACD!F1396</f>
        <v>-4.8595075757969217E-2</v>
      </c>
      <c r="F1396" s="2">
        <f>'Moving Avg'!D1396</f>
        <v>6.2316799999999999</v>
      </c>
      <c r="G1396" s="2">
        <f>'Moving Avg'!F1396</f>
        <v>5.9173500000000008</v>
      </c>
      <c r="H1396" s="2">
        <f>'Moving Avg'!G1396</f>
        <v>5.8573419999999992</v>
      </c>
      <c r="I1396" s="2">
        <f>'Moving Avg'!H1396</f>
        <v>7.0328889999999999</v>
      </c>
      <c r="J1396" s="17" t="str">
        <f>OBV!F1396</f>
        <v>BULLISH</v>
      </c>
      <c r="K1396" s="17" t="str">
        <f>OBV!G1396</f>
        <v>NEUTRAL</v>
      </c>
      <c r="L1396" s="17" t="str">
        <f>OBV!H1396</f>
        <v>CONFIRMED BULLISH</v>
      </c>
    </row>
    <row r="1397" spans="1:12" ht="13.5" x14ac:dyDescent="0.25">
      <c r="A1397" s="3">
        <f>RSI!A1397</f>
        <v>44046</v>
      </c>
      <c r="B1397" s="2">
        <f>RSI!B1397</f>
        <v>6.5266000000000002</v>
      </c>
      <c r="C1397" s="2">
        <f>RSI!I1397</f>
        <v>75.449736945234989</v>
      </c>
      <c r="D1397" s="2">
        <f>MACD!E1397</f>
        <v>-0.20261967656553459</v>
      </c>
      <c r="E1397" s="2">
        <f>MACD!F1397</f>
        <v>-7.9399995919482297E-2</v>
      </c>
      <c r="F1397" s="2">
        <f>'Moving Avg'!D1397</f>
        <v>6.34598</v>
      </c>
      <c r="G1397" s="2">
        <f>'Moving Avg'!F1397</f>
        <v>5.9479250000000006</v>
      </c>
      <c r="H1397" s="2">
        <f>'Moving Avg'!G1397</f>
        <v>5.8770019999999992</v>
      </c>
      <c r="I1397" s="2">
        <f>'Moving Avg'!H1397</f>
        <v>7.0250879999999993</v>
      </c>
      <c r="J1397" s="17" t="str">
        <f>OBV!F1397</f>
        <v>BULLISH</v>
      </c>
      <c r="K1397" s="17" t="str">
        <f>OBV!G1397</f>
        <v>NEUTRAL</v>
      </c>
      <c r="L1397" s="17" t="str">
        <f>OBV!H1397</f>
        <v>CONFIRMED BULLISH</v>
      </c>
    </row>
    <row r="1398" spans="1:12" ht="13.5" x14ac:dyDescent="0.25">
      <c r="A1398" s="3">
        <f>RSI!A1398</f>
        <v>44047</v>
      </c>
      <c r="B1398" s="2">
        <f>RSI!B1398</f>
        <v>6.7895000000000003</v>
      </c>
      <c r="C1398" s="2">
        <f>RSI!I1398</f>
        <v>80.445827134487416</v>
      </c>
      <c r="D1398" s="2">
        <f>MACD!E1398</f>
        <v>-0.26205463559200748</v>
      </c>
      <c r="E1398" s="2">
        <f>MACD!F1398</f>
        <v>-0.11593092385398734</v>
      </c>
      <c r="F1398" s="2">
        <f>'Moving Avg'!D1398</f>
        <v>6.4808600000000016</v>
      </c>
      <c r="G1398" s="2">
        <f>'Moving Avg'!F1398</f>
        <v>5.9907900000000014</v>
      </c>
      <c r="H1398" s="2">
        <f>'Moving Avg'!G1398</f>
        <v>5.903063999999997</v>
      </c>
      <c r="I1398" s="2">
        <f>'Moving Avg'!H1398</f>
        <v>7.018601499999999</v>
      </c>
      <c r="J1398" s="17" t="str">
        <f>OBV!F1398</f>
        <v>BULLISH</v>
      </c>
      <c r="K1398" s="17" t="str">
        <f>OBV!G1398</f>
        <v>NEUTRAL</v>
      </c>
      <c r="L1398" s="17" t="str">
        <f>OBV!H1398</f>
        <v>CONFIRMED BULLISH</v>
      </c>
    </row>
    <row r="1399" spans="1:12" ht="13.5" x14ac:dyDescent="0.25">
      <c r="A1399" s="3">
        <f>RSI!A1399</f>
        <v>44048</v>
      </c>
      <c r="B1399" s="2">
        <f>RSI!B1399</f>
        <v>6.7666000000000004</v>
      </c>
      <c r="C1399" s="2">
        <f>RSI!I1399</f>
        <v>78.938891431620377</v>
      </c>
      <c r="D1399" s="2">
        <f>MACD!E1399</f>
        <v>-0.32757883841226931</v>
      </c>
      <c r="E1399" s="2">
        <f>MACD!F1399</f>
        <v>-0.15826050676564374</v>
      </c>
      <c r="F1399" s="2">
        <f>'Moving Avg'!D1399</f>
        <v>6.5768800000000001</v>
      </c>
      <c r="G1399" s="2">
        <f>'Moving Avg'!F1399</f>
        <v>6.0433700000000004</v>
      </c>
      <c r="H1399" s="2">
        <f>'Moving Avg'!G1399</f>
        <v>5.9270679999999967</v>
      </c>
      <c r="I1399" s="2">
        <f>'Moving Avg'!H1399</f>
        <v>7.0120004999999983</v>
      </c>
      <c r="J1399" s="17" t="str">
        <f>OBV!F1399</f>
        <v>BEARISH</v>
      </c>
      <c r="K1399" s="17" t="str">
        <f>OBV!G1399</f>
        <v>NEUTRAL</v>
      </c>
      <c r="L1399" s="17" t="str">
        <f>OBV!H1399</f>
        <v>BEARISH DIVERGENCE</v>
      </c>
    </row>
    <row r="1400" spans="1:12" ht="13.5" x14ac:dyDescent="0.25">
      <c r="A1400" s="3">
        <f>RSI!A1400</f>
        <v>44049</v>
      </c>
      <c r="B1400" s="2">
        <f>RSI!B1400</f>
        <v>6.6809000000000003</v>
      </c>
      <c r="C1400" s="2">
        <f>RSI!I1400</f>
        <v>73.397693818731426</v>
      </c>
      <c r="D1400" s="2">
        <f>MACD!E1400</f>
        <v>-0.36058750058298994</v>
      </c>
      <c r="E1400" s="2">
        <f>MACD!F1400</f>
        <v>-0.19872590552911301</v>
      </c>
      <c r="F1400" s="2">
        <f>'Moving Avg'!D1400</f>
        <v>6.6443200000000004</v>
      </c>
      <c r="G1400" s="2">
        <f>'Moving Avg'!F1400</f>
        <v>6.0862350000000003</v>
      </c>
      <c r="H1400" s="2">
        <f>'Moving Avg'!G1400</f>
        <v>5.9495859999999983</v>
      </c>
      <c r="I1400" s="2">
        <f>'Moving Avg'!H1400</f>
        <v>7.0048284999999986</v>
      </c>
      <c r="J1400" s="17" t="str">
        <f>OBV!F1400</f>
        <v>BEARISH</v>
      </c>
      <c r="K1400" s="17" t="str">
        <f>OBV!G1400</f>
        <v>NEUTRAL</v>
      </c>
      <c r="L1400" s="17" t="str">
        <f>OBV!H1400</f>
        <v>BEARISH DIVERGENCE</v>
      </c>
    </row>
    <row r="1401" spans="1:12" ht="13.5" x14ac:dyDescent="0.25">
      <c r="A1401" s="3">
        <f>RSI!A1401</f>
        <v>44050</v>
      </c>
      <c r="B1401" s="2">
        <f>RSI!B1401</f>
        <v>6.8465999999999996</v>
      </c>
      <c r="C1401" s="2">
        <f>RSI!I1401</f>
        <v>76.790130045669429</v>
      </c>
      <c r="D1401" s="2">
        <f>MACD!E1401</f>
        <v>-0.38741494244799402</v>
      </c>
      <c r="E1401" s="2">
        <f>MACD!F1401</f>
        <v>-0.23646371291288923</v>
      </c>
      <c r="F1401" s="2">
        <f>'Moving Avg'!D1401</f>
        <v>6.7220400000000016</v>
      </c>
      <c r="G1401" s="2">
        <f>'Moving Avg'!F1401</f>
        <v>6.1371000000000002</v>
      </c>
      <c r="H1401" s="2">
        <f>'Moving Avg'!G1401</f>
        <v>5.9756459999999985</v>
      </c>
      <c r="I1401" s="2">
        <f>'Moving Avg'!H1401</f>
        <v>6.9986274999999987</v>
      </c>
      <c r="J1401" s="17" t="str">
        <f>OBV!F1401</f>
        <v>BULLISH</v>
      </c>
      <c r="K1401" s="17" t="str">
        <f>OBV!G1401</f>
        <v>NEUTRAL</v>
      </c>
      <c r="L1401" s="17" t="str">
        <f>OBV!H1401</f>
        <v>CONFIRMED BULLISH</v>
      </c>
    </row>
    <row r="1402" spans="1:12" ht="13.5" x14ac:dyDescent="0.25">
      <c r="A1402" s="3">
        <f>RSI!A1402</f>
        <v>44053</v>
      </c>
      <c r="B1402" s="2">
        <f>RSI!B1402</f>
        <v>7.1437999999999997</v>
      </c>
      <c r="C1402" s="2">
        <f>RSI!I1402</f>
        <v>81.377310175918325</v>
      </c>
      <c r="D1402" s="2">
        <f>MACD!E1402</f>
        <v>-0.4361929673570657</v>
      </c>
      <c r="E1402" s="2">
        <f>MACD!F1402</f>
        <v>-0.27640956380172454</v>
      </c>
      <c r="F1402" s="2">
        <f>'Moving Avg'!D1402</f>
        <v>6.8454800000000002</v>
      </c>
      <c r="G1402" s="2">
        <f>'Moving Avg'!F1402</f>
        <v>6.2022500000000003</v>
      </c>
      <c r="H1402" s="2">
        <f>'Moving Avg'!G1402</f>
        <v>6.0077639999999981</v>
      </c>
      <c r="I1402" s="2">
        <f>'Moving Avg'!H1402</f>
        <v>6.9939125000000004</v>
      </c>
      <c r="J1402" s="17" t="str">
        <f>OBV!F1402</f>
        <v>BULLISH</v>
      </c>
      <c r="K1402" s="17" t="str">
        <f>OBV!G1402</f>
        <v>NEUTRAL</v>
      </c>
      <c r="L1402" s="17" t="str">
        <f>OBV!H1402</f>
        <v>CONFIRMED BULLISH</v>
      </c>
    </row>
    <row r="1403" spans="1:12" ht="13.5" x14ac:dyDescent="0.25">
      <c r="A1403" s="3">
        <f>RSI!A1403</f>
        <v>44054</v>
      </c>
      <c r="B1403" s="2">
        <f>RSI!B1403</f>
        <v>7.2866999999999997</v>
      </c>
      <c r="C1403" s="2">
        <f>RSI!I1403</f>
        <v>83.106204422733441</v>
      </c>
      <c r="D1403" s="2">
        <f>MACD!E1403</f>
        <v>-0.46895474792848013</v>
      </c>
      <c r="E1403" s="2">
        <f>MACD!F1403</f>
        <v>-0.31491860062707566</v>
      </c>
      <c r="F1403" s="2">
        <f>'Moving Avg'!D1403</f>
        <v>6.9449199999999989</v>
      </c>
      <c r="G1403" s="2">
        <f>'Moving Avg'!F1403</f>
        <v>6.275974999999999</v>
      </c>
      <c r="H1403" s="2">
        <f>'Moving Avg'!G1403</f>
        <v>6.0394259999999989</v>
      </c>
      <c r="I1403" s="2">
        <f>'Moving Avg'!H1403</f>
        <v>6.9903409999999999</v>
      </c>
      <c r="J1403" s="17" t="str">
        <f>OBV!F1403</f>
        <v>BULLISH</v>
      </c>
      <c r="K1403" s="17" t="str">
        <f>OBV!G1403</f>
        <v>NEUTRAL</v>
      </c>
      <c r="L1403" s="17" t="str">
        <f>OBV!H1403</f>
        <v>CONFIRMED BULLISH</v>
      </c>
    </row>
    <row r="1404" spans="1:12" ht="13.5" x14ac:dyDescent="0.25">
      <c r="A1404" s="3">
        <f>RSI!A1404</f>
        <v>44055</v>
      </c>
      <c r="B1404" s="2">
        <f>RSI!B1404</f>
        <v>7.2866999999999997</v>
      </c>
      <c r="C1404" s="2">
        <f>RSI!I1404</f>
        <v>83.106204422733441</v>
      </c>
      <c r="D1404" s="2">
        <f>MACD!E1404</f>
        <v>-0.47626093216045984</v>
      </c>
      <c r="E1404" s="2">
        <f>MACD!F1404</f>
        <v>-0.34718706693375251</v>
      </c>
      <c r="F1404" s="2">
        <f>'Moving Avg'!D1404</f>
        <v>7.0489399999999991</v>
      </c>
      <c r="G1404" s="2">
        <f>'Moving Avg'!F1404</f>
        <v>6.3551299999999991</v>
      </c>
      <c r="H1404" s="2">
        <f>'Moving Avg'!G1404</f>
        <v>6.0677739999999982</v>
      </c>
      <c r="I1404" s="2">
        <f>'Moving Avg'!H1404</f>
        <v>6.9865120000000003</v>
      </c>
      <c r="J1404" s="17" t="str">
        <f>OBV!F1404</f>
        <v>BULLISH</v>
      </c>
      <c r="K1404" s="17" t="str">
        <f>OBV!G1404</f>
        <v>STRONG</v>
      </c>
      <c r="L1404" s="17" t="str">
        <f>OBV!H1404</f>
        <v>CONFIRMED BULLISH</v>
      </c>
    </row>
    <row r="1405" spans="1:12" ht="13.5" x14ac:dyDescent="0.25">
      <c r="A1405" s="3">
        <f>RSI!A1405</f>
        <v>44057</v>
      </c>
      <c r="B1405" s="2">
        <f>RSI!B1405</f>
        <v>7.1437999999999997</v>
      </c>
      <c r="C1405" s="2">
        <f>RSI!I1405</f>
        <v>75.027934226145291</v>
      </c>
      <c r="D1405" s="2">
        <f>MACD!E1405</f>
        <v>-0.46857078097855887</v>
      </c>
      <c r="E1405" s="2">
        <f>MACD!F1405</f>
        <v>-0.37146380974271381</v>
      </c>
      <c r="F1405" s="2">
        <f>'Moving Avg'!D1405</f>
        <v>7.1415199999999999</v>
      </c>
      <c r="G1405" s="2">
        <f>'Moving Avg'!F1405</f>
        <v>6.4271399999999987</v>
      </c>
      <c r="H1405" s="2">
        <f>'Moving Avg'!G1405</f>
        <v>6.0899479999999997</v>
      </c>
      <c r="I1405" s="2">
        <f>'Moving Avg'!H1405</f>
        <v>6.9822259999999998</v>
      </c>
      <c r="J1405" s="17" t="str">
        <f>OBV!F1405</f>
        <v>BULLISH</v>
      </c>
      <c r="K1405" s="17" t="str">
        <f>OBV!G1405</f>
        <v>STRONG</v>
      </c>
      <c r="L1405" s="17" t="str">
        <f>OBV!H1405</f>
        <v>CONFIRMED BULLISH</v>
      </c>
    </row>
    <row r="1406" spans="1:12" ht="13.5" x14ac:dyDescent="0.25">
      <c r="A1406" s="3">
        <f>RSI!A1406</f>
        <v>44060</v>
      </c>
      <c r="B1406" s="2">
        <f>RSI!B1406</f>
        <v>7.1665999999999999</v>
      </c>
      <c r="C1406" s="2">
        <f>RSI!I1406</f>
        <v>75.438169461452787</v>
      </c>
      <c r="D1406" s="2">
        <f>MACD!E1406</f>
        <v>-0.45042811801862381</v>
      </c>
      <c r="E1406" s="2">
        <f>MACD!F1406</f>
        <v>-0.38725667139789588</v>
      </c>
      <c r="F1406" s="2">
        <f>'Moving Avg'!D1406</f>
        <v>7.2055199999999999</v>
      </c>
      <c r="G1406" s="2">
        <f>'Moving Avg'!F1406</f>
        <v>6.4954299999999989</v>
      </c>
      <c r="H1406" s="2">
        <f>'Moving Avg'!G1406</f>
        <v>6.1125780000000001</v>
      </c>
      <c r="I1406" s="2">
        <f>'Moving Avg'!H1406</f>
        <v>6.9780539999999993</v>
      </c>
      <c r="J1406" s="17" t="str">
        <f>OBV!F1406</f>
        <v>BULLISH</v>
      </c>
      <c r="K1406" s="17" t="str">
        <f>OBV!G1406</f>
        <v>NEUTRAL</v>
      </c>
      <c r="L1406" s="17" t="str">
        <f>OBV!H1406</f>
        <v>CONFIRMED BULLISH</v>
      </c>
    </row>
    <row r="1407" spans="1:12" ht="13.5" x14ac:dyDescent="0.25">
      <c r="A1407" s="3">
        <f>RSI!A1407</f>
        <v>44061</v>
      </c>
      <c r="B1407" s="2">
        <f>RSI!B1407</f>
        <v>7.1951999999999998</v>
      </c>
      <c r="C1407" s="2">
        <f>RSI!I1407</f>
        <v>75.971409384393297</v>
      </c>
      <c r="D1407" s="2">
        <f>MACD!E1407</f>
        <v>-0.43072058301561356</v>
      </c>
      <c r="E1407" s="2">
        <f>MACD!F1407</f>
        <v>-0.39594945372143941</v>
      </c>
      <c r="F1407" s="2">
        <f>'Moving Avg'!D1407</f>
        <v>7.2157999999999989</v>
      </c>
      <c r="G1407" s="2">
        <f>'Moving Avg'!F1407</f>
        <v>6.56515</v>
      </c>
      <c r="H1407" s="2">
        <f>'Moving Avg'!G1407</f>
        <v>6.1380660000000002</v>
      </c>
      <c r="I1407" s="2">
        <f>'Moving Avg'!H1407</f>
        <v>6.9743104999999987</v>
      </c>
      <c r="J1407" s="17" t="str">
        <f>OBV!F1407</f>
        <v>BULLISH</v>
      </c>
      <c r="K1407" s="17" t="str">
        <f>OBV!G1407</f>
        <v>NEUTRAL</v>
      </c>
      <c r="L1407" s="17" t="str">
        <f>OBV!H1407</f>
        <v>CONFIRMED BULLISH</v>
      </c>
    </row>
    <row r="1408" spans="1:12" ht="13.5" x14ac:dyDescent="0.25">
      <c r="A1408" s="3">
        <f>RSI!A1408</f>
        <v>44062</v>
      </c>
      <c r="B1408" s="2">
        <f>RSI!B1408</f>
        <v>7.2466999999999997</v>
      </c>
      <c r="C1408" s="2">
        <f>RSI!I1408</f>
        <v>76.942157323615049</v>
      </c>
      <c r="D1408" s="2">
        <f>MACD!E1408</f>
        <v>-0.38135974410424467</v>
      </c>
      <c r="E1408" s="2">
        <f>MACD!F1408</f>
        <v>-0.3930315117980005</v>
      </c>
      <c r="F1408" s="2">
        <f>'Moving Avg'!D1408</f>
        <v>7.2077999999999989</v>
      </c>
      <c r="G1408" s="2">
        <f>'Moving Avg'!F1408</f>
        <v>6.6377349999999993</v>
      </c>
      <c r="H1408" s="2">
        <f>'Moving Avg'!G1408</f>
        <v>6.1645839999999996</v>
      </c>
      <c r="I1408" s="2">
        <f>'Moving Avg'!H1408</f>
        <v>6.9705674999999987</v>
      </c>
      <c r="J1408" s="17" t="str">
        <f>OBV!F1408</f>
        <v>BULLISH</v>
      </c>
      <c r="K1408" s="17" t="str">
        <f>OBV!G1408</f>
        <v>NEUTRAL</v>
      </c>
      <c r="L1408" s="17" t="str">
        <f>OBV!H1408</f>
        <v>BULLISH DIVERGENCE</v>
      </c>
    </row>
    <row r="1409" spans="1:12" ht="13.5" x14ac:dyDescent="0.25">
      <c r="A1409" s="3">
        <f>RSI!A1409</f>
        <v>44064</v>
      </c>
      <c r="B1409" s="2">
        <f>RSI!B1409</f>
        <v>7.3151999999999999</v>
      </c>
      <c r="C1409" s="2">
        <f>RSI!I1409</f>
        <v>78.203499661595998</v>
      </c>
      <c r="D1409" s="2">
        <f>MACD!E1409</f>
        <v>-0.35214814958275387</v>
      </c>
      <c r="E1409" s="2">
        <f>MACD!F1409</f>
        <v>-0.38485483935495118</v>
      </c>
      <c r="F1409" s="2">
        <f>'Moving Avg'!D1409</f>
        <v>7.2135000000000007</v>
      </c>
      <c r="G1409" s="2">
        <f>'Moving Avg'!F1409</f>
        <v>6.717744999999999</v>
      </c>
      <c r="H1409" s="2">
        <f>'Moving Avg'!G1409</f>
        <v>6.1944160000000004</v>
      </c>
      <c r="I1409" s="2">
        <f>'Moving Avg'!H1409</f>
        <v>6.9671670000000008</v>
      </c>
      <c r="J1409" s="17" t="str">
        <f>OBV!F1409</f>
        <v>BULLISH</v>
      </c>
      <c r="K1409" s="17" t="str">
        <f>OBV!G1409</f>
        <v>NEUTRAL</v>
      </c>
      <c r="L1409" s="17" t="str">
        <f>OBV!H1409</f>
        <v>CONFIRMED BULLISH</v>
      </c>
    </row>
    <row r="1410" spans="1:12" ht="13.5" x14ac:dyDescent="0.25">
      <c r="A1410" s="3">
        <f>RSI!A1410</f>
        <v>44067</v>
      </c>
      <c r="B1410" s="2">
        <f>RSI!B1410</f>
        <v>7.2580999999999998</v>
      </c>
      <c r="C1410" s="2">
        <f>RSI!I1410</f>
        <v>74.542911480249614</v>
      </c>
      <c r="D1410" s="2">
        <f>MACD!E1410</f>
        <v>-0.3404553259595593</v>
      </c>
      <c r="E1410" s="2">
        <f>MACD!F1410</f>
        <v>-0.37597493667587284</v>
      </c>
      <c r="F1410" s="2">
        <f>'Moving Avg'!D1410</f>
        <v>7.2363600000000003</v>
      </c>
      <c r="G1410" s="2">
        <f>'Moving Avg'!F1410</f>
        <v>6.7883250000000004</v>
      </c>
      <c r="H1410" s="2">
        <f>'Moving Avg'!G1410</f>
        <v>6.2235620000000003</v>
      </c>
      <c r="I1410" s="2">
        <f>'Moving Avg'!H1410</f>
        <v>6.9634810000000007</v>
      </c>
      <c r="J1410" s="17" t="str">
        <f>OBV!F1410</f>
        <v>BULLISH</v>
      </c>
      <c r="K1410" s="17" t="str">
        <f>OBV!G1410</f>
        <v>NEUTRAL</v>
      </c>
      <c r="L1410" s="17" t="str">
        <f>OBV!H1410</f>
        <v>CONFIRMED BULLISH</v>
      </c>
    </row>
    <row r="1411" spans="1:12" ht="13.5" x14ac:dyDescent="0.25">
      <c r="A1411" s="3">
        <f>RSI!A1411</f>
        <v>44068</v>
      </c>
      <c r="B1411" s="2">
        <f>RSI!B1411</f>
        <v>7.4295</v>
      </c>
      <c r="C1411" s="2">
        <f>RSI!I1411</f>
        <v>77.888699115354143</v>
      </c>
      <c r="D1411" s="2">
        <f>MACD!E1411</f>
        <v>-0.32119621541763266</v>
      </c>
      <c r="E1411" s="2">
        <f>MACD!F1411</f>
        <v>-0.36501919242422481</v>
      </c>
      <c r="F1411" s="2">
        <f>'Moving Avg'!D1411</f>
        <v>7.2889399999999993</v>
      </c>
      <c r="G1411" s="2">
        <f>'Moving Avg'!F1411</f>
        <v>6.8620450000000002</v>
      </c>
      <c r="H1411" s="2">
        <f>'Moving Avg'!G1411</f>
        <v>6.253622</v>
      </c>
      <c r="I1411" s="2">
        <f>'Moving Avg'!H1411</f>
        <v>6.9611089999999987</v>
      </c>
      <c r="J1411" s="17" t="str">
        <f>OBV!F1411</f>
        <v>BULLISH</v>
      </c>
      <c r="K1411" s="17" t="str">
        <f>OBV!G1411</f>
        <v>NEUTRAL</v>
      </c>
      <c r="L1411" s="17" t="str">
        <f>OBV!H1411</f>
        <v>CONFIRMED BULLISH</v>
      </c>
    </row>
    <row r="1412" spans="1:12" ht="13.5" x14ac:dyDescent="0.25">
      <c r="A1412" s="3">
        <f>RSI!A1412</f>
        <v>44069</v>
      </c>
      <c r="B1412" s="2">
        <f>RSI!B1412</f>
        <v>7.3723999999999998</v>
      </c>
      <c r="C1412" s="2">
        <f>RSI!I1412</f>
        <v>74.381468207497974</v>
      </c>
      <c r="D1412" s="2">
        <f>MACD!E1412</f>
        <v>-0.25913684145552285</v>
      </c>
      <c r="E1412" s="2">
        <f>MACD!F1412</f>
        <v>-0.34384272223048445</v>
      </c>
      <c r="F1412" s="2">
        <f>'Moving Avg'!D1412</f>
        <v>7.3243800000000006</v>
      </c>
      <c r="G1412" s="2">
        <f>'Moving Avg'!F1412</f>
        <v>6.9329099999999997</v>
      </c>
      <c r="H1412" s="2">
        <f>'Moving Avg'!G1412</f>
        <v>6.2845980000000017</v>
      </c>
      <c r="I1412" s="2">
        <f>'Moving Avg'!H1412</f>
        <v>6.9585659999999994</v>
      </c>
      <c r="J1412" s="17" t="str">
        <f>OBV!F1412</f>
        <v>BULLISH</v>
      </c>
      <c r="K1412" s="17" t="str">
        <f>OBV!G1412</f>
        <v>NEUTRAL</v>
      </c>
      <c r="L1412" s="17" t="str">
        <f>OBV!H1412</f>
        <v>CONFIRMED BULLISH</v>
      </c>
    </row>
    <row r="1413" spans="1:12" ht="13.5" x14ac:dyDescent="0.25">
      <c r="A1413" s="3">
        <f>RSI!A1413</f>
        <v>44070</v>
      </c>
      <c r="B1413" s="2">
        <f>RSI!B1413</f>
        <v>7.3723999999999998</v>
      </c>
      <c r="C1413" s="2">
        <f>RSI!I1413</f>
        <v>74.381468207497974</v>
      </c>
      <c r="D1413" s="2">
        <f>MACD!E1413</f>
        <v>-0.18818221124070167</v>
      </c>
      <c r="E1413" s="2">
        <f>MACD!F1413</f>
        <v>-0.31271062003252792</v>
      </c>
      <c r="F1413" s="2">
        <f>'Moving Avg'!D1413</f>
        <v>7.3495200000000001</v>
      </c>
      <c r="G1413" s="2">
        <f>'Moving Avg'!F1413</f>
        <v>6.9957750000000001</v>
      </c>
      <c r="H1413" s="2">
        <f>'Moving Avg'!G1413</f>
        <v>6.3154600000000016</v>
      </c>
      <c r="I1413" s="2">
        <f>'Moving Avg'!H1413</f>
        <v>6.9562799999999969</v>
      </c>
      <c r="J1413" s="17" t="str">
        <f>OBV!F1413</f>
        <v>BULLISH</v>
      </c>
      <c r="K1413" s="17" t="str">
        <f>OBV!G1413</f>
        <v>NEUTRAL</v>
      </c>
      <c r="L1413" s="17" t="str">
        <f>OBV!H1413</f>
        <v>CONFIRMED BULLISH</v>
      </c>
    </row>
    <row r="1414" spans="1:12" ht="13.5" x14ac:dyDescent="0.25">
      <c r="A1414" s="3">
        <f>RSI!A1414</f>
        <v>44071</v>
      </c>
      <c r="B1414" s="2">
        <f>RSI!B1414</f>
        <v>7.4295</v>
      </c>
      <c r="C1414" s="2">
        <f>RSI!I1414</f>
        <v>75.652937418770335</v>
      </c>
      <c r="D1414" s="2">
        <f>MACD!E1414</f>
        <v>-0.13565271792435318</v>
      </c>
      <c r="E1414" s="2">
        <f>MACD!F1414</f>
        <v>-0.27729903961089303</v>
      </c>
      <c r="F1414" s="2">
        <f>'Moving Avg'!D1414</f>
        <v>7.3723799999999997</v>
      </c>
      <c r="G1414" s="2">
        <f>'Moving Avg'!F1414</f>
        <v>7.0529250000000001</v>
      </c>
      <c r="H1414" s="2">
        <f>'Moving Avg'!G1414</f>
        <v>6.3474640000000013</v>
      </c>
      <c r="I1414" s="2">
        <f>'Moving Avg'!H1414</f>
        <v>6.9540224999999971</v>
      </c>
      <c r="J1414" s="17" t="str">
        <f>OBV!F1414</f>
        <v>BULLISH</v>
      </c>
      <c r="K1414" s="17" t="str">
        <f>OBV!G1414</f>
        <v>NEUTRAL</v>
      </c>
      <c r="L1414" s="17" t="str">
        <f>OBV!H1414</f>
        <v>CONFIRMED BULLISH</v>
      </c>
    </row>
    <row r="1415" spans="1:12" ht="13.5" x14ac:dyDescent="0.25">
      <c r="A1415" s="3">
        <f>RSI!A1415</f>
        <v>44074</v>
      </c>
      <c r="B1415" s="2">
        <f>RSI!B1415</f>
        <v>7.3723999999999998</v>
      </c>
      <c r="C1415" s="2">
        <f>RSI!I1415</f>
        <v>71.81455057606324</v>
      </c>
      <c r="D1415" s="2">
        <f>MACD!E1415</f>
        <v>-0.1123335682557105</v>
      </c>
      <c r="E1415" s="2">
        <f>MACD!F1415</f>
        <v>-0.24430594533985656</v>
      </c>
      <c r="F1415" s="2">
        <f>'Moving Avg'!D1415</f>
        <v>7.3952399999999994</v>
      </c>
      <c r="G1415" s="2">
        <f>'Moving Avg'!F1415</f>
        <v>7.1043599999999998</v>
      </c>
      <c r="H1415" s="2">
        <f>'Moving Avg'!G1415</f>
        <v>6.3771820000000012</v>
      </c>
      <c r="I1415" s="2">
        <f>'Moving Avg'!H1415</f>
        <v>6.9517364999999973</v>
      </c>
      <c r="J1415" s="17" t="str">
        <f>OBV!F1415</f>
        <v>BULLISH</v>
      </c>
      <c r="K1415" s="17" t="str">
        <f>OBV!G1415</f>
        <v>NEUTRAL</v>
      </c>
      <c r="L1415" s="17" t="str">
        <f>OBV!H1415</f>
        <v>CONFIRMED BULLISH</v>
      </c>
    </row>
    <row r="1416" spans="1:12" ht="13.5" x14ac:dyDescent="0.25">
      <c r="A1416" s="3">
        <f>RSI!A1416</f>
        <v>44075</v>
      </c>
      <c r="B1416" s="2">
        <f>RSI!B1416</f>
        <v>7.2066999999999997</v>
      </c>
      <c r="C1416" s="2">
        <f>RSI!I1416</f>
        <v>61.986035838086785</v>
      </c>
      <c r="D1416" s="2">
        <f>MACD!E1416</f>
        <v>-7.9606786398446872E-2</v>
      </c>
      <c r="E1416" s="2">
        <f>MACD!F1416</f>
        <v>-0.21136611355157464</v>
      </c>
      <c r="F1416" s="2">
        <f>'Moving Avg'!D1416</f>
        <v>7.3506799999999997</v>
      </c>
      <c r="G1416" s="2">
        <f>'Moving Avg'!F1416</f>
        <v>7.1417950000000001</v>
      </c>
      <c r="H1416" s="2">
        <f>'Moving Avg'!G1416</f>
        <v>6.4022140000000025</v>
      </c>
      <c r="I1416" s="2">
        <f>'Moving Avg'!H1416</f>
        <v>6.9486219999999967</v>
      </c>
      <c r="J1416" s="17" t="str">
        <f>OBV!F1416</f>
        <v>BEARISH</v>
      </c>
      <c r="K1416" s="17" t="str">
        <f>OBV!G1416</f>
        <v>NEUTRAL</v>
      </c>
      <c r="L1416" s="17" t="str">
        <f>OBV!H1416</f>
        <v>CONFIRMED BEARISH</v>
      </c>
    </row>
    <row r="1417" spans="1:12" ht="13.5" x14ac:dyDescent="0.25">
      <c r="A1417" s="3">
        <f>RSI!A1417</f>
        <v>44076</v>
      </c>
      <c r="B1417" s="2">
        <f>RSI!B1417</f>
        <v>7.3723999999999998</v>
      </c>
      <c r="C1417" s="2">
        <f>RSI!I1417</f>
        <v>66.86910913767349</v>
      </c>
      <c r="D1417" s="2">
        <f>MACD!E1417</f>
        <v>-6.138999962824343E-2</v>
      </c>
      <c r="E1417" s="2">
        <f>MACD!F1417</f>
        <v>-0.1813708907669084</v>
      </c>
      <c r="F1417" s="2">
        <f>'Moving Avg'!D1417</f>
        <v>7.3506799999999997</v>
      </c>
      <c r="G1417" s="2">
        <f>'Moving Avg'!F1417</f>
        <v>7.1840850000000014</v>
      </c>
      <c r="H1417" s="2">
        <f>'Moving Avg'!G1417</f>
        <v>6.4314760000000026</v>
      </c>
      <c r="I1417" s="2">
        <f>'Moving Avg'!H1417</f>
        <v>6.946392999999996</v>
      </c>
      <c r="J1417" s="17" t="str">
        <f>OBV!F1417</f>
        <v>BULLISH</v>
      </c>
      <c r="K1417" s="17" t="str">
        <f>OBV!G1417</f>
        <v>NEUTRAL</v>
      </c>
      <c r="L1417" s="17" t="str">
        <f>OBV!H1417</f>
        <v>NEUTRAL</v>
      </c>
    </row>
    <row r="1418" spans="1:12" ht="13.5" x14ac:dyDescent="0.25">
      <c r="A1418" s="3">
        <f>RSI!A1418</f>
        <v>44077</v>
      </c>
      <c r="B1418" s="2">
        <f>RSI!B1418</f>
        <v>7.3723999999999998</v>
      </c>
      <c r="C1418" s="2">
        <f>RSI!I1418</f>
        <v>66.86910913767349</v>
      </c>
      <c r="D1418" s="2">
        <f>MACD!E1418</f>
        <v>-4.0514283501979165E-2</v>
      </c>
      <c r="E1418" s="2">
        <f>MACD!F1418</f>
        <v>-0.15319956931392256</v>
      </c>
      <c r="F1418" s="2">
        <f>'Moving Avg'!D1418</f>
        <v>7.3506799999999997</v>
      </c>
      <c r="G1418" s="2">
        <f>'Moving Avg'!F1418</f>
        <v>7.2132300000000003</v>
      </c>
      <c r="H1418" s="2">
        <f>'Moving Avg'!G1418</f>
        <v>6.4629080000000032</v>
      </c>
      <c r="I1418" s="2">
        <f>'Moving Avg'!H1418</f>
        <v>6.9441929999999967</v>
      </c>
      <c r="J1418" s="17" t="str">
        <f>OBV!F1418</f>
        <v>BULLISH</v>
      </c>
      <c r="K1418" s="17" t="str">
        <f>OBV!G1418</f>
        <v>NEUTRAL</v>
      </c>
      <c r="L1418" s="17" t="str">
        <f>OBV!H1418</f>
        <v>NEUTRAL</v>
      </c>
    </row>
    <row r="1419" spans="1:12" ht="13.5" x14ac:dyDescent="0.25">
      <c r="A1419" s="3">
        <f>RSI!A1419</f>
        <v>44078</v>
      </c>
      <c r="B1419" s="2">
        <f>RSI!B1419</f>
        <v>7.3609999999999998</v>
      </c>
      <c r="C1419" s="2">
        <f>RSI!I1419</f>
        <v>66.190689056656481</v>
      </c>
      <c r="D1419" s="2">
        <f>MACD!E1419</f>
        <v>-1.3746536867418335E-2</v>
      </c>
      <c r="E1419" s="2">
        <f>MACD!F1419</f>
        <v>-0.12530896282462173</v>
      </c>
      <c r="F1419" s="2">
        <f>'Moving Avg'!D1419</f>
        <v>7.3369799999999996</v>
      </c>
      <c r="G1419" s="2">
        <f>'Moving Avg'!F1419</f>
        <v>7.2429499999999987</v>
      </c>
      <c r="H1419" s="2">
        <f>'Moving Avg'!G1419</f>
        <v>6.492626000000004</v>
      </c>
      <c r="I1419" s="2">
        <f>'Moving Avg'!H1419</f>
        <v>6.9419929999999974</v>
      </c>
      <c r="J1419" s="17" t="str">
        <f>OBV!F1419</f>
        <v>BEARISH</v>
      </c>
      <c r="K1419" s="17" t="str">
        <f>OBV!G1419</f>
        <v>NEUTRAL</v>
      </c>
      <c r="L1419" s="17" t="str">
        <f>OBV!H1419</f>
        <v>CONFIRMED BEARISH</v>
      </c>
    </row>
    <row r="1420" spans="1:12" ht="13.5" x14ac:dyDescent="0.25">
      <c r="A1420" s="3">
        <f>RSI!A1420</f>
        <v>44081</v>
      </c>
      <c r="B1420" s="2">
        <f>RSI!B1420</f>
        <v>7.3094999999999999</v>
      </c>
      <c r="C1420" s="2">
        <f>RSI!I1420</f>
        <v>63.077300554660312</v>
      </c>
      <c r="D1420" s="2">
        <f>MACD!E1420</f>
        <v>1.8902621980343426E-3</v>
      </c>
      <c r="E1420" s="2">
        <f>MACD!F1420</f>
        <v>-9.9869117820090517E-2</v>
      </c>
      <c r="F1420" s="2">
        <f>'Moving Avg'!D1420</f>
        <v>7.3243999999999998</v>
      </c>
      <c r="G1420" s="2">
        <f>'Moving Avg'!F1420</f>
        <v>7.274379999999999</v>
      </c>
      <c r="H1420" s="2">
        <f>'Moving Avg'!G1420</f>
        <v>6.5212000000000048</v>
      </c>
      <c r="I1420" s="2">
        <f>'Moving Avg'!H1420</f>
        <v>6.9395354999999963</v>
      </c>
      <c r="J1420" s="17" t="str">
        <f>OBV!F1420</f>
        <v>BEARISH</v>
      </c>
      <c r="K1420" s="17" t="str">
        <f>OBV!G1420</f>
        <v>NEUTRAL</v>
      </c>
      <c r="L1420" s="17" t="str">
        <f>OBV!H1420</f>
        <v>CONFIRMED BEARISH</v>
      </c>
    </row>
    <row r="1421" spans="1:12" ht="13.5" x14ac:dyDescent="0.25">
      <c r="A1421" s="3">
        <f>RSI!A1421</f>
        <v>44082</v>
      </c>
      <c r="B1421" s="2">
        <f>RSI!B1421</f>
        <v>7.2580999999999998</v>
      </c>
      <c r="C1421" s="2">
        <f>RSI!I1421</f>
        <v>60.041797503121629</v>
      </c>
      <c r="D1421" s="2">
        <f>MACD!E1421</f>
        <v>4.3710657338226433E-2</v>
      </c>
      <c r="E1421" s="2">
        <f>MACD!F1421</f>
        <v>-7.1153162788427135E-2</v>
      </c>
      <c r="F1421" s="2">
        <f>'Moving Avg'!D1421</f>
        <v>7.3346800000000005</v>
      </c>
      <c r="G1421" s="2">
        <f>'Moving Avg'!F1421</f>
        <v>7.2949550000000016</v>
      </c>
      <c r="H1421" s="2">
        <f>'Moving Avg'!G1421</f>
        <v>6.548060000000004</v>
      </c>
      <c r="I1421" s="2">
        <f>'Moving Avg'!H1421</f>
        <v>6.9367349999999952</v>
      </c>
      <c r="J1421" s="17" t="str">
        <f>OBV!F1421</f>
        <v>BEARISH</v>
      </c>
      <c r="K1421" s="17" t="str">
        <f>OBV!G1421</f>
        <v>NEUTRAL</v>
      </c>
      <c r="L1421" s="17" t="str">
        <f>OBV!H1421</f>
        <v>BEARISH DIVERGENCE</v>
      </c>
    </row>
    <row r="1422" spans="1:12" ht="13.5" x14ac:dyDescent="0.25">
      <c r="A1422" s="3">
        <f>RSI!A1422</f>
        <v>44083</v>
      </c>
      <c r="B1422" s="2">
        <f>RSI!B1422</f>
        <v>7.2466999999999997</v>
      </c>
      <c r="C1422" s="2">
        <f>RSI!I1422</f>
        <v>59.359499312574933</v>
      </c>
      <c r="D1422" s="2">
        <f>MACD!E1422</f>
        <v>6.999090244990569E-2</v>
      </c>
      <c r="E1422" s="2">
        <f>MACD!F1422</f>
        <v>-4.2924349740760571E-2</v>
      </c>
      <c r="F1422" s="2">
        <f>'Moving Avg'!D1422</f>
        <v>7.3095400000000001</v>
      </c>
      <c r="G1422" s="2">
        <f>'Moving Avg'!F1422</f>
        <v>7.3001000000000005</v>
      </c>
      <c r="H1422" s="2">
        <f>'Moving Avg'!G1422</f>
        <v>6.5746920000000024</v>
      </c>
      <c r="I1422" s="2">
        <f>'Moving Avg'!H1422</f>
        <v>6.9339349999999946</v>
      </c>
      <c r="J1422" s="17" t="str">
        <f>OBV!F1422</f>
        <v>BEARISH</v>
      </c>
      <c r="K1422" s="17" t="str">
        <f>OBV!G1422</f>
        <v>NEUTRAL</v>
      </c>
      <c r="L1422" s="17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7.0865999999999998</v>
      </c>
      <c r="C1423" s="2">
        <f>RSI!I1423</f>
        <v>50.653798864586122</v>
      </c>
      <c r="D1423" s="2">
        <f>MACD!E1423</f>
        <v>0.10307495884851647</v>
      </c>
      <c r="E1423" s="2">
        <f>MACD!F1423</f>
        <v>-1.372448802290516E-2</v>
      </c>
      <c r="F1423" s="2">
        <f>'Moving Avg'!D1423</f>
        <v>7.2523799999999996</v>
      </c>
      <c r="G1423" s="2">
        <f>'Moving Avg'!F1423</f>
        <v>7.2900950000000009</v>
      </c>
      <c r="H1423" s="2">
        <f>'Moving Avg'!G1423</f>
        <v>6.5969800000000021</v>
      </c>
      <c r="I1423" s="2">
        <f>'Moving Avg'!H1423</f>
        <v>6.9303059999999963</v>
      </c>
      <c r="J1423" s="17" t="str">
        <f>OBV!F1423</f>
        <v>BEARISH</v>
      </c>
      <c r="K1423" s="17" t="str">
        <f>OBV!G1423</f>
        <v>NEUTRAL</v>
      </c>
      <c r="L1423" s="17" t="str">
        <f>OBV!H1423</f>
        <v>CONFIRMED BEARISH</v>
      </c>
    </row>
    <row r="1424" spans="1:12" ht="13.5" x14ac:dyDescent="0.25">
      <c r="A1424" s="3">
        <f>RSI!A1424</f>
        <v>44085</v>
      </c>
      <c r="B1424" s="2">
        <f>RSI!B1424</f>
        <v>7.0865999999999998</v>
      </c>
      <c r="C1424" s="2">
        <f>RSI!I1424</f>
        <v>50.653798864586115</v>
      </c>
      <c r="D1424" s="2">
        <f>MACD!E1424</f>
        <v>0.13986246789188961</v>
      </c>
      <c r="E1424" s="2">
        <f>MACD!F1424</f>
        <v>1.6992903160053793E-2</v>
      </c>
      <c r="F1424" s="2">
        <f>'Moving Avg'!D1424</f>
        <v>7.1974999999999998</v>
      </c>
      <c r="G1424" s="2">
        <f>'Moving Avg'!F1424</f>
        <v>7.2800899999999995</v>
      </c>
      <c r="H1424" s="2">
        <f>'Moving Avg'!G1424</f>
        <v>6.6192680000000017</v>
      </c>
      <c r="I1424" s="2">
        <f>'Moving Avg'!H1424</f>
        <v>6.9271624999999952</v>
      </c>
      <c r="J1424" s="17" t="str">
        <f>OBV!F1424</f>
        <v>BEARISH</v>
      </c>
      <c r="K1424" s="17" t="str">
        <f>OBV!G1424</f>
        <v>NEUTRAL</v>
      </c>
      <c r="L1424" s="17" t="str">
        <f>OBV!H1424</f>
        <v>CONFIRMED BEARISH</v>
      </c>
    </row>
    <row r="1425" spans="1:12" ht="13.5" x14ac:dyDescent="0.25">
      <c r="A1425" s="3">
        <f>RSI!A1425</f>
        <v>44088</v>
      </c>
      <c r="B1425" s="2">
        <f>RSI!B1425</f>
        <v>7.0751999999999997</v>
      </c>
      <c r="C1425" s="2">
        <f>RSI!I1425</f>
        <v>50.047648937436151</v>
      </c>
      <c r="D1425" s="2">
        <f>MACD!E1425</f>
        <v>0.1630582374513212</v>
      </c>
      <c r="E1425" s="2">
        <f>MACD!F1425</f>
        <v>4.6205970018307271E-2</v>
      </c>
      <c r="F1425" s="2">
        <f>'Moving Avg'!D1425</f>
        <v>7.1506400000000001</v>
      </c>
      <c r="G1425" s="2">
        <f>'Moving Avg'!F1425</f>
        <v>7.2766599999999997</v>
      </c>
      <c r="H1425" s="2">
        <f>'Moving Avg'!G1425</f>
        <v>6.6413280000000006</v>
      </c>
      <c r="I1425" s="2">
        <f>'Moving Avg'!H1425</f>
        <v>6.9241904999999964</v>
      </c>
      <c r="J1425" s="17" t="str">
        <f>OBV!F1425</f>
        <v>BEARISH</v>
      </c>
      <c r="K1425" s="17" t="str">
        <f>OBV!G1425</f>
        <v>NEUTRAL</v>
      </c>
      <c r="L1425" s="17" t="str">
        <f>OBV!H1425</f>
        <v>CONFIRMED BEARISH</v>
      </c>
    </row>
    <row r="1426" spans="1:12" ht="13.5" x14ac:dyDescent="0.25">
      <c r="A1426" s="3">
        <f>RSI!A1426</f>
        <v>44089</v>
      </c>
      <c r="B1426" s="2">
        <f>RSI!B1426</f>
        <v>7.0865999999999998</v>
      </c>
      <c r="C1426" s="2">
        <f>RSI!I1426</f>
        <v>50.683195895255636</v>
      </c>
      <c r="D1426" s="2">
        <f>MACD!E1426</f>
        <v>0.15642349009815337</v>
      </c>
      <c r="E1426" s="2">
        <f>MACD!F1426</f>
        <v>6.8249474034276503E-2</v>
      </c>
      <c r="F1426" s="2">
        <f>'Moving Avg'!D1426</f>
        <v>7.1163399999999992</v>
      </c>
      <c r="G1426" s="2">
        <f>'Moving Avg'!F1426</f>
        <v>7.2726600000000001</v>
      </c>
      <c r="H1426" s="2">
        <f>'Moving Avg'!G1426</f>
        <v>6.6687599999999998</v>
      </c>
      <c r="I1426" s="2">
        <f>'Moving Avg'!H1426</f>
        <v>6.921046999999998</v>
      </c>
      <c r="J1426" s="17" t="str">
        <f>OBV!F1426</f>
        <v>BEARISH</v>
      </c>
      <c r="K1426" s="17" t="str">
        <f>OBV!G1426</f>
        <v>NEUTRAL</v>
      </c>
      <c r="L1426" s="17" t="str">
        <f>OBV!H1426</f>
        <v>CONFIRMED BEARISH</v>
      </c>
    </row>
    <row r="1427" spans="1:12" ht="13.5" x14ac:dyDescent="0.25">
      <c r="A1427" s="3">
        <f>RSI!A1427</f>
        <v>44090</v>
      </c>
      <c r="B1427" s="2">
        <f>RSI!B1427</f>
        <v>7.0865999999999998</v>
      </c>
      <c r="C1427" s="2">
        <f>RSI!I1427</f>
        <v>50.683195895255636</v>
      </c>
      <c r="D1427" s="2">
        <f>MACD!E1427</f>
        <v>0.17630369100267185</v>
      </c>
      <c r="E1427" s="2">
        <f>MACD!F1427</f>
        <v>8.9860317427955583E-2</v>
      </c>
      <c r="F1427" s="2">
        <f>'Moving Avg'!D1427</f>
        <v>7.08432</v>
      </c>
      <c r="G1427" s="2">
        <f>'Moving Avg'!F1427</f>
        <v>7.2672300000000005</v>
      </c>
      <c r="H1427" s="2">
        <f>'Moving Avg'!G1427</f>
        <v>6.6921899999999992</v>
      </c>
      <c r="I1427" s="2">
        <f>'Moving Avg'!H1427</f>
        <v>6.9175034999999987</v>
      </c>
      <c r="J1427" s="17" t="str">
        <f>OBV!F1427</f>
        <v>BEARISH</v>
      </c>
      <c r="K1427" s="17" t="str">
        <f>OBV!G1427</f>
        <v>NEUTRAL</v>
      </c>
      <c r="L1427" s="17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6.9722999999999997</v>
      </c>
      <c r="C1428" s="2">
        <f>RSI!I1428</f>
        <v>44.151212248030618</v>
      </c>
      <c r="D1428" s="2">
        <f>MACD!E1428</f>
        <v>0.20159383483381887</v>
      </c>
      <c r="E1428" s="2">
        <f>MACD!F1428</f>
        <v>0.11220702090912824</v>
      </c>
      <c r="F1428" s="2">
        <f>'Moving Avg'!D1428</f>
        <v>7.0614599999999994</v>
      </c>
      <c r="G1428" s="2">
        <f>'Moving Avg'!F1428</f>
        <v>7.2535100000000003</v>
      </c>
      <c r="H1428" s="2">
        <f>'Moving Avg'!G1428</f>
        <v>6.712991999999999</v>
      </c>
      <c r="I1428" s="2">
        <f>'Moving Avg'!H1428</f>
        <v>6.9133599999999991</v>
      </c>
      <c r="J1428" s="17" t="str">
        <f>OBV!F1428</f>
        <v>BULLISH</v>
      </c>
      <c r="K1428" s="17" t="str">
        <f>OBV!G1428</f>
        <v>NEUTRAL</v>
      </c>
      <c r="L1428" s="17" t="str">
        <f>OBV!H1428</f>
        <v>BULLISH DIVERGENCE</v>
      </c>
    </row>
    <row r="1429" spans="1:12" ht="13.5" x14ac:dyDescent="0.25">
      <c r="A1429" s="3">
        <f>RSI!A1429</f>
        <v>44092</v>
      </c>
      <c r="B1429" s="2">
        <f>RSI!B1429</f>
        <v>6.9894999999999996</v>
      </c>
      <c r="C1429" s="2">
        <f>RSI!I1429</f>
        <v>45.293787066182951</v>
      </c>
      <c r="D1429" s="2">
        <f>MACD!E1429</f>
        <v>0.22064230837863352</v>
      </c>
      <c r="E1429" s="2">
        <f>MACD!F1429</f>
        <v>0.1338940784030293</v>
      </c>
      <c r="F1429" s="2">
        <f>'Moving Avg'!D1429</f>
        <v>7.0420400000000001</v>
      </c>
      <c r="G1429" s="2">
        <f>'Moving Avg'!F1429</f>
        <v>7.2372249999999996</v>
      </c>
      <c r="H1429" s="2">
        <f>'Moving Avg'!G1429</f>
        <v>6.7384819999999994</v>
      </c>
      <c r="I1429" s="2">
        <f>'Moving Avg'!H1429</f>
        <v>6.909302499999999</v>
      </c>
      <c r="J1429" s="17" t="str">
        <f>OBV!F1429</f>
        <v>BULLISH</v>
      </c>
      <c r="K1429" s="17" t="str">
        <f>OBV!G1429</f>
        <v>NEUTRAL</v>
      </c>
      <c r="L1429" s="17" t="str">
        <f>OBV!H1429</f>
        <v>BULLISH DIVERGENCE</v>
      </c>
    </row>
    <row r="1430" spans="1:12" ht="13.5" x14ac:dyDescent="0.25">
      <c r="A1430" s="3">
        <f>RSI!A1430</f>
        <v>44095</v>
      </c>
      <c r="B1430" s="2">
        <f>RSI!B1430</f>
        <v>6.9438000000000004</v>
      </c>
      <c r="C1430" s="2">
        <f>RSI!I1430</f>
        <v>42.788974616483564</v>
      </c>
      <c r="D1430" s="2">
        <f>MACD!E1430</f>
        <v>0.23274761034817626</v>
      </c>
      <c r="E1430" s="2">
        <f>MACD!F1430</f>
        <v>0.1536647847920587</v>
      </c>
      <c r="F1430" s="2">
        <f>'Moving Avg'!D1430</f>
        <v>7.0157600000000002</v>
      </c>
      <c r="G1430" s="2">
        <f>'Moving Avg'!F1430</f>
        <v>7.2215100000000003</v>
      </c>
      <c r="H1430" s="2">
        <f>'Moving Avg'!G1430</f>
        <v>6.7608859999999993</v>
      </c>
      <c r="I1430" s="2">
        <f>'Moving Avg'!H1430</f>
        <v>6.9051594999999999</v>
      </c>
      <c r="J1430" s="17" t="str">
        <f>OBV!F1430</f>
        <v>BULLISH</v>
      </c>
      <c r="K1430" s="17" t="str">
        <f>OBV!G1430</f>
        <v>NEUTRAL</v>
      </c>
      <c r="L1430" s="17" t="str">
        <f>OBV!H1430</f>
        <v>BULLISH DIVERGENCE</v>
      </c>
    </row>
    <row r="1431" spans="1:12" ht="13.5" x14ac:dyDescent="0.25">
      <c r="A1431" s="3">
        <f>RSI!A1431</f>
        <v>44096</v>
      </c>
      <c r="B1431" s="2">
        <f>RSI!B1431</f>
        <v>6.8465999999999996</v>
      </c>
      <c r="C1431" s="2">
        <f>RSI!I1431</f>
        <v>37.978291496047355</v>
      </c>
      <c r="D1431" s="2">
        <f>MACD!E1431</f>
        <v>0.24303925593288156</v>
      </c>
      <c r="E1431" s="2">
        <f>MACD!F1431</f>
        <v>0.17153967902022327</v>
      </c>
      <c r="F1431" s="2">
        <f>'Moving Avg'!D1431</f>
        <v>6.9677600000000002</v>
      </c>
      <c r="G1431" s="2">
        <f>'Moving Avg'!F1431</f>
        <v>7.1923650000000006</v>
      </c>
      <c r="H1431" s="2">
        <f>'Moving Avg'!G1431</f>
        <v>6.7812319999999993</v>
      </c>
      <c r="I1431" s="2">
        <f>'Moving Avg'!H1431</f>
        <v>6.9005305000000012</v>
      </c>
      <c r="J1431" s="17" t="str">
        <f>OBV!F1431</f>
        <v>BEARISH</v>
      </c>
      <c r="K1431" s="17" t="str">
        <f>OBV!G1431</f>
        <v>NEUTRAL</v>
      </c>
      <c r="L1431" s="17" t="str">
        <f>OBV!H1431</f>
        <v>CONFIRMED BEARISH</v>
      </c>
    </row>
    <row r="1432" spans="1:12" ht="13.5" x14ac:dyDescent="0.25">
      <c r="A1432" s="3">
        <f>RSI!A1432</f>
        <v>44097</v>
      </c>
      <c r="B1432" s="2">
        <f>RSI!B1432</f>
        <v>6.9722999999999997</v>
      </c>
      <c r="C1432" s="2">
        <f>RSI!I1432</f>
        <v>46.374779279927608</v>
      </c>
      <c r="D1432" s="2">
        <f>MACD!E1432</f>
        <v>0.24195733431482402</v>
      </c>
      <c r="E1432" s="2">
        <f>MACD!F1432</f>
        <v>0.18562321007914342</v>
      </c>
      <c r="F1432" s="2">
        <f>'Moving Avg'!D1432</f>
        <v>6.9448999999999996</v>
      </c>
      <c r="G1432" s="2">
        <f>'Moving Avg'!F1432</f>
        <v>7.1723600000000003</v>
      </c>
      <c r="H1432" s="2">
        <f>'Moving Avg'!G1432</f>
        <v>6.8038619999999987</v>
      </c>
      <c r="I1432" s="2">
        <f>'Moving Avg'!H1432</f>
        <v>6.8968155000000015</v>
      </c>
      <c r="J1432" s="17" t="str">
        <f>OBV!F1432</f>
        <v>BULLISH</v>
      </c>
      <c r="K1432" s="17" t="str">
        <f>OBV!G1432</f>
        <v>NEUTRAL</v>
      </c>
      <c r="L1432" s="17" t="str">
        <f>OBV!H1432</f>
        <v>BULLISH DIVERGENCE</v>
      </c>
    </row>
    <row r="1433" spans="1:12" ht="13.5" x14ac:dyDescent="0.25">
      <c r="A1433" s="3">
        <f>RSI!A1433</f>
        <v>44098</v>
      </c>
      <c r="B1433" s="2">
        <f>RSI!B1433</f>
        <v>6.9722999999999997</v>
      </c>
      <c r="C1433" s="2">
        <f>RSI!I1433</f>
        <v>46.374779279927601</v>
      </c>
      <c r="D1433" s="2">
        <f>MACD!E1433</f>
        <v>0.2168486226845534</v>
      </c>
      <c r="E1433" s="2">
        <f>MACD!F1433</f>
        <v>0.19186829260022542</v>
      </c>
      <c r="F1433" s="2">
        <f>'Moving Avg'!D1433</f>
        <v>6.9448999999999996</v>
      </c>
      <c r="G1433" s="2">
        <f>'Moving Avg'!F1433</f>
        <v>7.152355</v>
      </c>
      <c r="H1433" s="2">
        <f>'Moving Avg'!G1433</f>
        <v>6.8270639999999991</v>
      </c>
      <c r="I1433" s="2">
        <f>'Moving Avg'!H1433</f>
        <v>6.8929575000000014</v>
      </c>
      <c r="J1433" s="17" t="str">
        <f>OBV!F1433</f>
        <v>BULLISH</v>
      </c>
      <c r="K1433" s="17" t="str">
        <f>OBV!G1433</f>
        <v>NEUTRAL</v>
      </c>
      <c r="L1433" s="17" t="str">
        <f>OBV!H1433</f>
        <v>NEUTRAL</v>
      </c>
    </row>
    <row r="1434" spans="1:12" ht="13.5" x14ac:dyDescent="0.25">
      <c r="A1434" s="3">
        <f>RSI!A1434</f>
        <v>44099</v>
      </c>
      <c r="B1434" s="2">
        <f>RSI!B1434</f>
        <v>7.0237999999999996</v>
      </c>
      <c r="C1434" s="2">
        <f>RSI!I1434</f>
        <v>49.615854781016431</v>
      </c>
      <c r="D1434" s="2">
        <f>MACD!E1434</f>
        <v>0.19219309508038762</v>
      </c>
      <c r="E1434" s="2">
        <f>MACD!F1434</f>
        <v>0.19193325309625789</v>
      </c>
      <c r="F1434" s="2">
        <f>'Moving Avg'!D1434</f>
        <v>6.9517600000000002</v>
      </c>
      <c r="G1434" s="2">
        <f>'Moving Avg'!F1434</f>
        <v>7.1320699999999988</v>
      </c>
      <c r="H1434" s="2">
        <f>'Moving Avg'!G1434</f>
        <v>6.8534679999999994</v>
      </c>
      <c r="I1434" s="2">
        <f>'Moving Avg'!H1434</f>
        <v>6.8894999999999991</v>
      </c>
      <c r="J1434" s="17" t="str">
        <f>OBV!F1434</f>
        <v>BULLISH</v>
      </c>
      <c r="K1434" s="17" t="str">
        <f>OBV!G1434</f>
        <v>NEUTRAL</v>
      </c>
      <c r="L1434" s="17" t="str">
        <f>OBV!H1434</f>
        <v>CONFIRMED BULLISH</v>
      </c>
    </row>
    <row r="1435" spans="1:12" ht="13.5" x14ac:dyDescent="0.25">
      <c r="A1435" s="3">
        <f>RSI!A1435</f>
        <v>44102</v>
      </c>
      <c r="B1435" s="2">
        <f>RSI!B1435</f>
        <v>7.0294999999999996</v>
      </c>
      <c r="C1435" s="2">
        <f>RSI!I1435</f>
        <v>49.976224945580853</v>
      </c>
      <c r="D1435" s="2">
        <f>MACD!E1435</f>
        <v>0.16922545271153488</v>
      </c>
      <c r="E1435" s="2">
        <f>MACD!F1435</f>
        <v>0.1873916930193133</v>
      </c>
      <c r="F1435" s="2">
        <f>'Moving Avg'!D1435</f>
        <v>6.9688999999999997</v>
      </c>
      <c r="G1435" s="2">
        <f>'Moving Avg'!F1435</f>
        <v>7.1149249999999995</v>
      </c>
      <c r="H1435" s="2">
        <f>'Moving Avg'!G1435</f>
        <v>6.8799859999999997</v>
      </c>
      <c r="I1435" s="2">
        <f>'Moving Avg'!H1435</f>
        <v>6.8860710000000003</v>
      </c>
      <c r="J1435" s="17" t="str">
        <f>OBV!F1435</f>
        <v>BULLISH</v>
      </c>
      <c r="K1435" s="17" t="str">
        <f>OBV!G1435</f>
        <v>NEUTRAL</v>
      </c>
      <c r="L1435" s="17" t="str">
        <f>OBV!H1435</f>
        <v>CONFIRMED BULLISH</v>
      </c>
    </row>
    <row r="1436" spans="1:12" ht="13.5" x14ac:dyDescent="0.25">
      <c r="A1436" s="3">
        <f>RSI!A1436</f>
        <v>44103</v>
      </c>
      <c r="B1436" s="2">
        <f>RSI!B1436</f>
        <v>7.0294999999999996</v>
      </c>
      <c r="C1436" s="2">
        <f>RSI!I1436</f>
        <v>49.976224945580853</v>
      </c>
      <c r="D1436" s="2">
        <f>MACD!E1436</f>
        <v>0.15157700979905453</v>
      </c>
      <c r="E1436" s="2">
        <f>MACD!F1436</f>
        <v>0.18022875637526156</v>
      </c>
      <c r="F1436" s="2">
        <f>'Moving Avg'!D1436</f>
        <v>7.0054800000000004</v>
      </c>
      <c r="G1436" s="2">
        <f>'Moving Avg'!F1436</f>
        <v>7.1060650000000027</v>
      </c>
      <c r="H1436" s="2">
        <f>'Moving Avg'!G1436</f>
        <v>6.90456</v>
      </c>
      <c r="I1436" s="2">
        <f>'Moving Avg'!H1436</f>
        <v>6.8829280000000006</v>
      </c>
      <c r="J1436" s="17" t="str">
        <f>OBV!F1436</f>
        <v>BULLISH</v>
      </c>
      <c r="K1436" s="17" t="str">
        <f>OBV!G1436</f>
        <v>NEUTRAL</v>
      </c>
      <c r="L1436" s="17" t="str">
        <f>OBV!H1436</f>
        <v>CONFIRMED BULLISH</v>
      </c>
    </row>
    <row r="1437" spans="1:12" ht="13.5" x14ac:dyDescent="0.25">
      <c r="A1437" s="3">
        <f>RSI!A1437</f>
        <v>44104</v>
      </c>
      <c r="B1437" s="2">
        <f>RSI!B1437</f>
        <v>6.8465999999999996</v>
      </c>
      <c r="C1437" s="2">
        <f>RSI!I1437</f>
        <v>39.470313697569374</v>
      </c>
      <c r="D1437" s="2">
        <f>MACD!E1437</f>
        <v>0.15022136922888851</v>
      </c>
      <c r="E1437" s="2">
        <f>MACD!F1437</f>
        <v>0.17422727894598697</v>
      </c>
      <c r="F1437" s="2">
        <f>'Moving Avg'!D1437</f>
        <v>6.98034</v>
      </c>
      <c r="G1437" s="2">
        <f>'Moving Avg'!F1437</f>
        <v>7.0797750000000006</v>
      </c>
      <c r="H1437" s="2">
        <f>'Moving Avg'!G1437</f>
        <v>6.9254760000000024</v>
      </c>
      <c r="I1437" s="2">
        <f>'Moving Avg'!H1437</f>
        <v>6.8785845000000014</v>
      </c>
      <c r="J1437" s="17" t="str">
        <f>OBV!F1437</f>
        <v>BEARISH</v>
      </c>
      <c r="K1437" s="17" t="str">
        <f>OBV!G1437</f>
        <v>NEUTRAL</v>
      </c>
      <c r="L1437" s="17" t="str">
        <f>OBV!H1437</f>
        <v>CONFIRMED BEARISH</v>
      </c>
    </row>
    <row r="1438" spans="1:12" ht="13.5" x14ac:dyDescent="0.25">
      <c r="A1438" s="3">
        <f>RSI!A1438</f>
        <v>44105</v>
      </c>
      <c r="B1438" s="2">
        <f>RSI!B1438</f>
        <v>6.6866000000000003</v>
      </c>
      <c r="C1438" s="2">
        <f>RSI!I1438</f>
        <v>32.945635087276713</v>
      </c>
      <c r="D1438" s="2">
        <f>MACD!E1438</f>
        <v>0.14444961243768795</v>
      </c>
      <c r="E1438" s="2">
        <f>MACD!F1438</f>
        <v>0.16827174564432718</v>
      </c>
      <c r="F1438" s="2">
        <f>'Moving Avg'!D1438</f>
        <v>6.9231999999999996</v>
      </c>
      <c r="G1438" s="2">
        <f>'Moving Avg'!F1438</f>
        <v>7.0454849999999993</v>
      </c>
      <c r="H1438" s="2">
        <f>'Moving Avg'!G1438</f>
        <v>6.9433080000000018</v>
      </c>
      <c r="I1438" s="2">
        <f>'Moving Avg'!H1438</f>
        <v>6.8737270000000015</v>
      </c>
      <c r="J1438" s="17" t="str">
        <f>OBV!F1438</f>
        <v>BEARISH</v>
      </c>
      <c r="K1438" s="17" t="str">
        <f>OBV!G1438</f>
        <v>NEUTRAL</v>
      </c>
      <c r="L1438" s="17" t="str">
        <f>OBV!H1438</f>
        <v>CONFIRMED BEARISH</v>
      </c>
    </row>
    <row r="1439" spans="1:12" ht="13.5" x14ac:dyDescent="0.25">
      <c r="A1439" s="3">
        <f>RSI!A1439</f>
        <v>44106</v>
      </c>
      <c r="B1439" s="2">
        <f>RSI!B1439</f>
        <v>6.5894000000000004</v>
      </c>
      <c r="C1439" s="2">
        <f>RSI!I1439</f>
        <v>29.730349682132683</v>
      </c>
      <c r="D1439" s="2">
        <f>MACD!E1439</f>
        <v>0.15138342563617524</v>
      </c>
      <c r="E1439" s="2">
        <f>MACD!F1439</f>
        <v>0.16489408164269681</v>
      </c>
      <c r="F1439" s="2">
        <f>'Moving Avg'!D1439</f>
        <v>6.8363199999999988</v>
      </c>
      <c r="G1439" s="2">
        <f>'Moving Avg'!F1439</f>
        <v>7.0069050000000006</v>
      </c>
      <c r="H1439" s="2">
        <f>'Moving Avg'!G1439</f>
        <v>6.9607960000000011</v>
      </c>
      <c r="I1439" s="2">
        <f>'Moving Avg'!H1439</f>
        <v>6.8683835000000011</v>
      </c>
      <c r="J1439" s="17" t="str">
        <f>OBV!F1439</f>
        <v>BEARISH</v>
      </c>
      <c r="K1439" s="17" t="str">
        <f>OBV!G1439</f>
        <v>NEUTRAL</v>
      </c>
      <c r="L1439" s="17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6.9722999999999997</v>
      </c>
      <c r="C1440" s="2">
        <f>RSI!I1440</f>
        <v>50.305189709897661</v>
      </c>
      <c r="D1440" s="2">
        <f>MACD!E1440</f>
        <v>0.12425654508643014</v>
      </c>
      <c r="E1440" s="2">
        <f>MACD!F1440</f>
        <v>0.15676657433144348</v>
      </c>
      <c r="F1440" s="2">
        <f>'Moving Avg'!D1440</f>
        <v>6.8248800000000003</v>
      </c>
      <c r="G1440" s="2">
        <f>'Moving Avg'!F1440</f>
        <v>6.9900449999999994</v>
      </c>
      <c r="H1440" s="2">
        <f>'Moving Avg'!G1440</f>
        <v>6.9833120000000015</v>
      </c>
      <c r="I1440" s="2">
        <f>'Moving Avg'!H1440</f>
        <v>6.8650969999999996</v>
      </c>
      <c r="J1440" s="17" t="str">
        <f>OBV!F1440</f>
        <v>BEARISH</v>
      </c>
      <c r="K1440" s="17" t="str">
        <f>OBV!G1440</f>
        <v>NEUTRAL</v>
      </c>
      <c r="L1440" s="17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6.9608999999999996</v>
      </c>
      <c r="C1441" s="2">
        <f>RSI!I1441</f>
        <v>49.837317231842285</v>
      </c>
      <c r="D1441" s="2">
        <f>MACD!E1441</f>
        <v>8.7153074056441682E-2</v>
      </c>
      <c r="E1441" s="2">
        <f>MACD!F1441</f>
        <v>0.1428438742764431</v>
      </c>
      <c r="F1441" s="2">
        <f>'Moving Avg'!D1441</f>
        <v>6.811160000000001</v>
      </c>
      <c r="G1441" s="2">
        <f>'Moving Avg'!F1441</f>
        <v>6.9751849999999989</v>
      </c>
      <c r="H1441" s="2">
        <f>'Moving Avg'!G1441</f>
        <v>7.0034280000000022</v>
      </c>
      <c r="I1441" s="2">
        <f>'Moving Avg'!H1441</f>
        <v>6.8621825000000003</v>
      </c>
      <c r="J1441" s="17" t="str">
        <f>OBV!F1441</f>
        <v>BEARISH</v>
      </c>
      <c r="K1441" s="17" t="str">
        <f>OBV!G1441</f>
        <v>NEUTRAL</v>
      </c>
      <c r="L1441" s="17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6.9551999999999996</v>
      </c>
      <c r="C1442" s="2">
        <f>RSI!I1442</f>
        <v>49.588972753939082</v>
      </c>
      <c r="D1442" s="2">
        <f>MACD!E1442</f>
        <v>7.5548325254525928E-2</v>
      </c>
      <c r="E1442" s="2">
        <f>MACD!F1442</f>
        <v>0.12938476447205968</v>
      </c>
      <c r="F1442" s="2">
        <f>'Moving Avg'!D1442</f>
        <v>6.8328800000000003</v>
      </c>
      <c r="G1442" s="2">
        <f>'Moving Avg'!F1442</f>
        <v>6.96061</v>
      </c>
      <c r="H1442" s="2">
        <f>'Moving Avg'!G1442</f>
        <v>7.0234300000000021</v>
      </c>
      <c r="I1442" s="2">
        <f>'Moving Avg'!H1442</f>
        <v>6.8594680000000041</v>
      </c>
      <c r="J1442" s="17" t="str">
        <f>OBV!F1442</f>
        <v>BEARISH</v>
      </c>
      <c r="K1442" s="17" t="str">
        <f>OBV!G1442</f>
        <v>NEUTRAL</v>
      </c>
      <c r="L1442" s="17" t="str">
        <f>OBV!H1442</f>
        <v>BEARISH DIVERGENCE</v>
      </c>
    </row>
    <row r="1443" spans="1:12" ht="13.5" x14ac:dyDescent="0.25">
      <c r="A1443" s="3">
        <f>RSI!A1443</f>
        <v>44112</v>
      </c>
      <c r="B1443" s="2">
        <f>RSI!B1443</f>
        <v>6.9151999999999996</v>
      </c>
      <c r="C1443" s="2">
        <f>RSI!I1443</f>
        <v>47.789272851435641</v>
      </c>
      <c r="D1443" s="2">
        <f>MACD!E1443</f>
        <v>6.8753170777189787E-2</v>
      </c>
      <c r="E1443" s="2">
        <f>MACD!F1443</f>
        <v>0.11725844573308572</v>
      </c>
      <c r="F1443" s="2">
        <f>'Moving Avg'!D1443</f>
        <v>6.8786000000000005</v>
      </c>
      <c r="G1443" s="2">
        <f>'Moving Avg'!F1443</f>
        <v>6.9520399999999993</v>
      </c>
      <c r="H1443" s="2">
        <f>'Moving Avg'!G1443</f>
        <v>7.0394320000000015</v>
      </c>
      <c r="I1443" s="2">
        <f>'Moving Avg'!H1443</f>
        <v>6.8560675000000018</v>
      </c>
      <c r="J1443" s="17" t="str">
        <f>OBV!F1443</f>
        <v>BEARISH</v>
      </c>
      <c r="K1443" s="17" t="str">
        <f>OBV!G1443</f>
        <v>NEUTRAL</v>
      </c>
      <c r="L1443" s="17" t="str">
        <f>OBV!H1443</f>
        <v>BEARISH DIVERGENCE</v>
      </c>
    </row>
    <row r="1444" spans="1:12" ht="13.5" x14ac:dyDescent="0.25">
      <c r="A1444" s="3">
        <f>RSI!A1444</f>
        <v>44113</v>
      </c>
      <c r="B1444" s="2">
        <f>RSI!B1444</f>
        <v>6.8695000000000004</v>
      </c>
      <c r="C1444" s="2">
        <f>RSI!I1444</f>
        <v>45.746528508670629</v>
      </c>
      <c r="D1444" s="2">
        <f>MACD!E1444</f>
        <v>7.4604794240505257E-2</v>
      </c>
      <c r="E1444" s="2">
        <f>MACD!F1444</f>
        <v>0.10872771543456963</v>
      </c>
      <c r="F1444" s="2">
        <f>'Moving Avg'!D1444</f>
        <v>6.9346199999999998</v>
      </c>
      <c r="G1444" s="2">
        <f>'Moving Avg'!F1444</f>
        <v>6.9411849999999991</v>
      </c>
      <c r="H1444" s="2">
        <f>'Moving Avg'!G1444</f>
        <v>7.0510920000000024</v>
      </c>
      <c r="I1444" s="2">
        <f>'Moving Avg'!H1444</f>
        <v>6.8524385000000043</v>
      </c>
      <c r="J1444" s="17" t="str">
        <f>OBV!F1444</f>
        <v>BEARISH</v>
      </c>
      <c r="K1444" s="17" t="str">
        <f>OBV!G1444</f>
        <v>NEUTRAL</v>
      </c>
      <c r="L1444" s="17" t="str">
        <f>OBV!H1444</f>
        <v>BEARISH DIVERGENCE</v>
      </c>
    </row>
    <row r="1445" spans="1:12" ht="13.5" x14ac:dyDescent="0.25">
      <c r="A1445" s="3">
        <f>RSI!A1445</f>
        <v>44116</v>
      </c>
      <c r="B1445" s="2">
        <f>RSI!B1445</f>
        <v>6.6980000000000004</v>
      </c>
      <c r="C1445" s="2">
        <f>RSI!I1445</f>
        <v>39.007936288232827</v>
      </c>
      <c r="D1445" s="2">
        <f>MACD!E1445</f>
        <v>9.3678233771701258E-2</v>
      </c>
      <c r="E1445" s="2">
        <f>MACD!F1445</f>
        <v>0.10571781910199596</v>
      </c>
      <c r="F1445" s="2">
        <f>'Moving Avg'!D1445</f>
        <v>6.8797600000000001</v>
      </c>
      <c r="G1445" s="2">
        <f>'Moving Avg'!F1445</f>
        <v>6.922324999999999</v>
      </c>
      <c r="H1445" s="2">
        <f>'Moving Avg'!G1445</f>
        <v>7.0581780000000016</v>
      </c>
      <c r="I1445" s="2">
        <f>'Moving Avg'!H1445</f>
        <v>6.8479805000000029</v>
      </c>
      <c r="J1445" s="17" t="str">
        <f>OBV!F1445</f>
        <v>BEARISH</v>
      </c>
      <c r="K1445" s="17" t="str">
        <f>OBV!G1445</f>
        <v>NEUTRAL</v>
      </c>
      <c r="L1445" s="17" t="str">
        <f>OBV!H1445</f>
        <v>CONFIRMED BEARISH</v>
      </c>
    </row>
    <row r="1446" spans="1:12" ht="13.5" x14ac:dyDescent="0.25">
      <c r="A1446" s="3">
        <f>RSI!A1446</f>
        <v>44117</v>
      </c>
      <c r="B1446" s="2">
        <f>RSI!B1446</f>
        <v>6.9038000000000004</v>
      </c>
      <c r="C1446" s="2">
        <f>RSI!I1446</f>
        <v>48.76168951554623</v>
      </c>
      <c r="D1446" s="2">
        <f>MACD!E1446</f>
        <v>9.6087586865695407E-2</v>
      </c>
      <c r="E1446" s="2">
        <f>MACD!F1446</f>
        <v>0.10379177265473585</v>
      </c>
      <c r="F1446" s="2">
        <f>'Moving Avg'!D1446</f>
        <v>6.8683400000000008</v>
      </c>
      <c r="G1446" s="2">
        <f>'Moving Avg'!F1446</f>
        <v>6.9131849999999986</v>
      </c>
      <c r="H1446" s="2">
        <f>'Moving Avg'!G1446</f>
        <v>7.0670940000000009</v>
      </c>
      <c r="I1446" s="2">
        <f>'Moving Avg'!H1446</f>
        <v>6.844551500000005</v>
      </c>
      <c r="J1446" s="17" t="str">
        <f>OBV!F1446</f>
        <v>BEARISH</v>
      </c>
      <c r="K1446" s="17" t="str">
        <f>OBV!G1446</f>
        <v>NEUTRAL</v>
      </c>
      <c r="L1446" s="17" t="str">
        <f>OBV!H1446</f>
        <v>CONFIRMED BEARISH</v>
      </c>
    </row>
    <row r="1447" spans="1:12" ht="13.5" x14ac:dyDescent="0.25">
      <c r="A1447" s="3">
        <f>RSI!A1447</f>
        <v>44118</v>
      </c>
      <c r="B1447" s="2">
        <f>RSI!B1447</f>
        <v>6.9151999999999996</v>
      </c>
      <c r="C1447" s="2">
        <f>RSI!I1447</f>
        <v>49.24587740649919</v>
      </c>
      <c r="D1447" s="2">
        <f>MACD!E1447</f>
        <v>6.9329814083317842E-2</v>
      </c>
      <c r="E1447" s="2">
        <f>MACD!F1447</f>
        <v>9.6899380940452251E-2</v>
      </c>
      <c r="F1447" s="2">
        <f>'Moving Avg'!D1447</f>
        <v>6.8603400000000008</v>
      </c>
      <c r="G1447" s="2">
        <f>'Moving Avg'!F1447</f>
        <v>6.9046149999999997</v>
      </c>
      <c r="H1447" s="2">
        <f>'Moving Avg'!G1447</f>
        <v>7.074866000000001</v>
      </c>
      <c r="I1447" s="2">
        <f>'Moving Avg'!H1447</f>
        <v>6.8414085000000027</v>
      </c>
      <c r="J1447" s="17" t="str">
        <f>OBV!F1447</f>
        <v>BEARISH</v>
      </c>
      <c r="K1447" s="17" t="str">
        <f>OBV!G1447</f>
        <v>NEUTRAL</v>
      </c>
      <c r="L1447" s="17" t="str">
        <f>OBV!H1447</f>
        <v>CONFIRMED BEARISH</v>
      </c>
    </row>
    <row r="1448" spans="1:12" ht="13.5" x14ac:dyDescent="0.25">
      <c r="A1448" s="3">
        <f>RSI!A1448</f>
        <v>44120</v>
      </c>
      <c r="B1448" s="2">
        <f>RSI!B1448</f>
        <v>7.0030000000000001</v>
      </c>
      <c r="C1448" s="2">
        <f>RSI!I1448</f>
        <v>52.934751457199837</v>
      </c>
      <c r="D1448" s="2">
        <f>MACD!E1448</f>
        <v>1.5674809036346105E-2</v>
      </c>
      <c r="E1448" s="2">
        <f>MACD!F1448</f>
        <v>8.0654466559631016E-2</v>
      </c>
      <c r="F1448" s="2">
        <f>'Moving Avg'!D1448</f>
        <v>6.8778999999999995</v>
      </c>
      <c r="G1448" s="2">
        <f>'Moving Avg'!F1448</f>
        <v>6.906150000000002</v>
      </c>
      <c r="H1448" s="2">
        <f>'Moving Avg'!G1448</f>
        <v>7.0791360000000001</v>
      </c>
      <c r="I1448" s="2">
        <f>'Moving Avg'!H1448</f>
        <v>6.8381330000000036</v>
      </c>
      <c r="J1448" s="17" t="str">
        <f>OBV!F1448</f>
        <v>BEARISH</v>
      </c>
      <c r="K1448" s="17" t="str">
        <f>OBV!G1448</f>
        <v>NEUTRAL</v>
      </c>
      <c r="L1448" s="17" t="str">
        <f>OBV!H1448</f>
        <v>CONFIRMED BEARISH</v>
      </c>
    </row>
    <row r="1449" spans="1:12" ht="13.5" x14ac:dyDescent="0.25">
      <c r="A1449" s="3">
        <f>RSI!A1449</f>
        <v>44123</v>
      </c>
      <c r="B1449" s="2">
        <f>RSI!B1449</f>
        <v>7.1196999999999999</v>
      </c>
      <c r="C1449" s="2">
        <f>RSI!I1449</f>
        <v>57.369823300177721</v>
      </c>
      <c r="D1449" s="2">
        <f>MACD!E1449</f>
        <v>-5.3745206986624439E-2</v>
      </c>
      <c r="E1449" s="2">
        <f>MACD!F1449</f>
        <v>5.3774531850379927E-2</v>
      </c>
      <c r="F1449" s="2">
        <f>'Moving Avg'!D1449</f>
        <v>6.9279399999999995</v>
      </c>
      <c r="G1449" s="2">
        <f>'Moving Avg'!F1449</f>
        <v>6.9126599999999998</v>
      </c>
      <c r="H1449" s="2">
        <f>'Moving Avg'!G1449</f>
        <v>7.0861980000000004</v>
      </c>
      <c r="I1449" s="2">
        <f>'Moving Avg'!H1449</f>
        <v>6.8360125000000016</v>
      </c>
      <c r="J1449" s="17" t="str">
        <f>OBV!F1449</f>
        <v>BEARISH</v>
      </c>
      <c r="K1449" s="17" t="str">
        <f>OBV!G1449</f>
        <v>NEUTRAL</v>
      </c>
      <c r="L1449" s="17" t="str">
        <f>OBV!H1449</f>
        <v>BEARISH DIVERGENCE</v>
      </c>
    </row>
    <row r="1450" spans="1:12" ht="13.5" x14ac:dyDescent="0.25">
      <c r="A1450" s="3">
        <f>RSI!A1450</f>
        <v>44124</v>
      </c>
      <c r="B1450" s="2">
        <f>RSI!B1450</f>
        <v>7.1780999999999997</v>
      </c>
      <c r="C1450" s="2">
        <f>RSI!I1450</f>
        <v>59.43012421455046</v>
      </c>
      <c r="D1450" s="2">
        <f>MACD!E1450</f>
        <v>-5.8983165899359591E-2</v>
      </c>
      <c r="E1450" s="2">
        <f>MACD!F1450</f>
        <v>3.1222992300432025E-2</v>
      </c>
      <c r="F1450" s="2">
        <f>'Moving Avg'!D1450</f>
        <v>7.0239599999999998</v>
      </c>
      <c r="G1450" s="2">
        <f>'Moving Avg'!F1450</f>
        <v>6.9243749999999995</v>
      </c>
      <c r="H1450" s="2">
        <f>'Moving Avg'!G1450</f>
        <v>7.0961420000000013</v>
      </c>
      <c r="I1450" s="2">
        <f>'Moving Avg'!H1450</f>
        <v>6.832612000000001</v>
      </c>
      <c r="J1450" s="17" t="str">
        <f>OBV!F1450</f>
        <v>BULLISH</v>
      </c>
      <c r="K1450" s="17" t="str">
        <f>OBV!G1450</f>
        <v>NEUTRAL</v>
      </c>
      <c r="L1450" s="17" t="str">
        <f>OBV!H1450</f>
        <v>CONFIRMED BULLISH</v>
      </c>
    </row>
    <row r="1451" spans="1:12" ht="13.5" x14ac:dyDescent="0.25">
      <c r="A1451" s="3">
        <f>RSI!A1451</f>
        <v>44125</v>
      </c>
      <c r="B1451" s="2">
        <f>RSI!B1451</f>
        <v>7.1489000000000003</v>
      </c>
      <c r="C1451" s="2">
        <f>RSI!I1451</f>
        <v>57.922762512929019</v>
      </c>
      <c r="D1451" s="2">
        <f>MACD!E1451</f>
        <v>-6.4350989367749634E-2</v>
      </c>
      <c r="E1451" s="2">
        <f>MACD!F1451</f>
        <v>1.2108195966795694E-2</v>
      </c>
      <c r="F1451" s="2">
        <f>'Moving Avg'!D1451</f>
        <v>7.0729799999999994</v>
      </c>
      <c r="G1451" s="2">
        <f>'Moving Avg'!F1451</f>
        <v>6.9394899999999993</v>
      </c>
      <c r="H1451" s="2">
        <f>'Moving Avg'!G1451</f>
        <v>7.1021880000000017</v>
      </c>
      <c r="I1451" s="2">
        <f>'Moving Avg'!H1451</f>
        <v>6.8297515000000013</v>
      </c>
      <c r="J1451" s="17" t="str">
        <f>OBV!F1451</f>
        <v>BULLISH</v>
      </c>
      <c r="K1451" s="17" t="str">
        <f>OBV!G1451</f>
        <v>NEUTRAL</v>
      </c>
      <c r="L1451" s="17" t="str">
        <f>OBV!H1451</f>
        <v>CONFIRMED BULLISH</v>
      </c>
    </row>
    <row r="1452" spans="1:12" ht="13.5" x14ac:dyDescent="0.25">
      <c r="A1452" s="3">
        <f>RSI!A1452</f>
        <v>44126</v>
      </c>
      <c r="B1452" s="2">
        <f>RSI!B1452</f>
        <v>7.1780999999999997</v>
      </c>
      <c r="C1452" s="2">
        <f>RSI!I1452</f>
        <v>59.041528522202981</v>
      </c>
      <c r="D1452" s="2">
        <f>MACD!E1452</f>
        <v>-7.300554063936282E-2</v>
      </c>
      <c r="E1452" s="2">
        <f>MACD!F1452</f>
        <v>-4.914551354436008E-3</v>
      </c>
      <c r="F1452" s="2">
        <f>'Moving Avg'!D1452</f>
        <v>7.1255600000000001</v>
      </c>
      <c r="G1452" s="2">
        <f>'Moving Avg'!F1452</f>
        <v>6.9497799999999996</v>
      </c>
      <c r="H1452" s="2">
        <f>'Moving Avg'!G1452</f>
        <v>7.1028740000000008</v>
      </c>
      <c r="I1452" s="2">
        <f>'Moving Avg'!H1452</f>
        <v>6.8276370000000028</v>
      </c>
      <c r="J1452" s="17" t="str">
        <f>OBV!F1452</f>
        <v>BULLISH</v>
      </c>
      <c r="K1452" s="17" t="str">
        <f>OBV!G1452</f>
        <v>NEUTRAL</v>
      </c>
      <c r="L1452" s="17" t="str">
        <f>OBV!H1452</f>
        <v>CONFIRMED BULLISH</v>
      </c>
    </row>
    <row r="1453" spans="1:12" ht="13.5" x14ac:dyDescent="0.25">
      <c r="A1453" s="3">
        <f>RSI!A1453</f>
        <v>44127</v>
      </c>
      <c r="B1453" s="2">
        <f>RSI!B1453</f>
        <v>7.1489000000000003</v>
      </c>
      <c r="C1453" s="2">
        <f>RSI!I1453</f>
        <v>57.398013826454964</v>
      </c>
      <c r="D1453" s="2">
        <f>MACD!E1453</f>
        <v>-8.5485254135477362E-2</v>
      </c>
      <c r="E1453" s="2">
        <f>MACD!F1453</f>
        <v>-2.1028691910644281E-2</v>
      </c>
      <c r="F1453" s="2">
        <f>'Moving Avg'!D1453</f>
        <v>7.1547399999999994</v>
      </c>
      <c r="G1453" s="2">
        <f>'Moving Avg'!F1453</f>
        <v>6.9586100000000002</v>
      </c>
      <c r="H1453" s="2">
        <f>'Moving Avg'!G1453</f>
        <v>7.100118000000001</v>
      </c>
      <c r="I1453" s="2">
        <f>'Moving Avg'!H1453</f>
        <v>6.8250910000000022</v>
      </c>
      <c r="J1453" s="17" t="str">
        <f>OBV!F1453</f>
        <v>BEARISH</v>
      </c>
      <c r="K1453" s="17" t="str">
        <f>OBV!G1453</f>
        <v>NEUTRAL</v>
      </c>
      <c r="L1453" s="17" t="str">
        <f>OBV!H1453</f>
        <v>BEARISH DIVERGENCE</v>
      </c>
    </row>
    <row r="1454" spans="1:12" ht="13.5" x14ac:dyDescent="0.25">
      <c r="A1454" s="3">
        <f>RSI!A1454</f>
        <v>44130</v>
      </c>
      <c r="B1454" s="2">
        <f>RSI!B1454</f>
        <v>7.0030000000000001</v>
      </c>
      <c r="C1454" s="2">
        <f>RSI!I1454</f>
        <v>49.920577493244231</v>
      </c>
      <c r="D1454" s="2">
        <f>MACD!E1454</f>
        <v>-9.3175226200690631E-2</v>
      </c>
      <c r="E1454" s="2">
        <f>MACD!F1454</f>
        <v>-3.5457998768653548E-2</v>
      </c>
      <c r="F1454" s="2">
        <f>'Moving Avg'!D1454</f>
        <v>7.1313999999999993</v>
      </c>
      <c r="G1454" s="2">
        <f>'Moving Avg'!F1454</f>
        <v>6.9575699999999987</v>
      </c>
      <c r="H1454" s="2">
        <f>'Moving Avg'!G1454</f>
        <v>7.0944439999999993</v>
      </c>
      <c r="I1454" s="2">
        <f>'Moving Avg'!H1454</f>
        <v>6.822387</v>
      </c>
      <c r="J1454" s="17" t="str">
        <f>OBV!F1454</f>
        <v>BEARISH</v>
      </c>
      <c r="K1454" s="17" t="str">
        <f>OBV!G1454</f>
        <v>NEUTRAL</v>
      </c>
      <c r="L1454" s="17" t="str">
        <f>OBV!H1454</f>
        <v>CONFIRMED BEARISH</v>
      </c>
    </row>
    <row r="1455" spans="1:12" ht="13.5" x14ac:dyDescent="0.25">
      <c r="A1455" s="3">
        <f>RSI!A1455</f>
        <v>44131</v>
      </c>
      <c r="B1455" s="2">
        <f>RSI!B1455</f>
        <v>6.9855</v>
      </c>
      <c r="C1455" s="2">
        <f>RSI!I1455</f>
        <v>49.094433868386609</v>
      </c>
      <c r="D1455" s="2">
        <f>MACD!E1455</f>
        <v>-0.12474799375946777</v>
      </c>
      <c r="E1455" s="2">
        <f>MACD!F1455</f>
        <v>-5.3315997766816392E-2</v>
      </c>
      <c r="F1455" s="2">
        <f>'Moving Avg'!D1455</f>
        <v>7.0928799999999992</v>
      </c>
      <c r="G1455" s="2">
        <f>'Moving Avg'!F1455</f>
        <v>6.9553699999999994</v>
      </c>
      <c r="H1455" s="2">
        <f>'Moving Avg'!G1455</f>
        <v>7.091278</v>
      </c>
      <c r="I1455" s="2">
        <f>'Moving Avg'!H1455</f>
        <v>6.8201670000000014</v>
      </c>
      <c r="J1455" s="17" t="str">
        <f>OBV!F1455</f>
        <v>BEARISH</v>
      </c>
      <c r="K1455" s="17" t="str">
        <f>OBV!G1455</f>
        <v>NEUTRAL</v>
      </c>
      <c r="L1455" s="17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7.0030000000000001</v>
      </c>
      <c r="C1456" s="2">
        <f>RSI!I1456</f>
        <v>49.98579563705438</v>
      </c>
      <c r="D1456" s="2">
        <f>MACD!E1456</f>
        <v>-0.12097397411167687</v>
      </c>
      <c r="E1456" s="2">
        <f>MACD!F1456</f>
        <v>-6.6847593035788494E-2</v>
      </c>
      <c r="F1456" s="2">
        <f>'Moving Avg'!D1456</f>
        <v>7.0636999999999999</v>
      </c>
      <c r="G1456" s="2">
        <f>'Moving Avg'!F1456</f>
        <v>6.9540449999999989</v>
      </c>
      <c r="H1456" s="2">
        <f>'Moving Avg'!G1456</f>
        <v>7.088006</v>
      </c>
      <c r="I1456" s="2">
        <f>'Moving Avg'!H1456</f>
        <v>6.8180345000000022</v>
      </c>
      <c r="J1456" s="17" t="str">
        <f>OBV!F1456</f>
        <v>BEARISH</v>
      </c>
      <c r="K1456" s="17" t="str">
        <f>OBV!G1456</f>
        <v>NEUTRAL</v>
      </c>
      <c r="L1456" s="17" t="str">
        <f>OBV!H1456</f>
        <v>CONFIRMED BEARISH</v>
      </c>
    </row>
    <row r="1457" spans="1:12" ht="13.5" x14ac:dyDescent="0.25">
      <c r="A1457" s="3">
        <f>RSI!A1457</f>
        <v>44134</v>
      </c>
      <c r="B1457" s="2">
        <f>RSI!B1457</f>
        <v>7.0030000000000001</v>
      </c>
      <c r="C1457" s="2">
        <f>RSI!I1457</f>
        <v>49.98579563705438</v>
      </c>
      <c r="D1457" s="2">
        <f>MACD!E1457</f>
        <v>-0.11601513850031342</v>
      </c>
      <c r="E1457" s="2">
        <f>MACD!F1457</f>
        <v>-7.6681102128693487E-2</v>
      </c>
      <c r="F1457" s="2">
        <f>'Moving Avg'!D1457</f>
        <v>7.0286799999999996</v>
      </c>
      <c r="G1457" s="2">
        <f>'Moving Avg'!F1457</f>
        <v>6.9618650000000004</v>
      </c>
      <c r="H1457" s="2">
        <f>'Moving Avg'!G1457</f>
        <v>7.0841620000000001</v>
      </c>
      <c r="I1457" s="2">
        <f>'Moving Avg'!H1457</f>
        <v>6.8147875000000013</v>
      </c>
      <c r="J1457" s="17" t="str">
        <f>OBV!F1457</f>
        <v>BEARISH</v>
      </c>
      <c r="K1457" s="17" t="str">
        <f>OBV!G1457</f>
        <v>NEUTRAL</v>
      </c>
      <c r="L1457" s="17" t="str">
        <f>OBV!H1457</f>
        <v>CONFIRMED BEARISH</v>
      </c>
    </row>
    <row r="1458" spans="1:12" ht="13.5" x14ac:dyDescent="0.25">
      <c r="A1458" s="3">
        <f>RSI!A1458</f>
        <v>44137</v>
      </c>
      <c r="B1458" s="2">
        <f>RSI!B1458</f>
        <v>6.9446000000000003</v>
      </c>
      <c r="C1458" s="2">
        <f>RSI!I1458</f>
        <v>46.813292340026713</v>
      </c>
      <c r="D1458" s="2">
        <f>MACD!E1458</f>
        <v>-9.3974852611064641E-2</v>
      </c>
      <c r="E1458" s="2">
        <f>MACD!F1458</f>
        <v>-8.0139852225167729E-2</v>
      </c>
      <c r="F1458" s="2">
        <f>'Moving Avg'!D1458</f>
        <v>6.987820000000001</v>
      </c>
      <c r="G1458" s="2">
        <f>'Moving Avg'!F1458</f>
        <v>6.9747650000000005</v>
      </c>
      <c r="H1458" s="2">
        <f>'Moving Avg'!G1458</f>
        <v>7.0781199999999993</v>
      </c>
      <c r="I1458" s="2">
        <f>'Moving Avg'!H1458</f>
        <v>6.8119340000000026</v>
      </c>
      <c r="J1458" s="17" t="str">
        <f>OBV!F1458</f>
        <v>BEARISH</v>
      </c>
      <c r="K1458" s="17" t="str">
        <f>OBV!G1458</f>
        <v>NEUTRAL</v>
      </c>
      <c r="L1458" s="17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6.9446000000000003</v>
      </c>
      <c r="C1459" s="2">
        <f>RSI!I1459</f>
        <v>46.813292340026706</v>
      </c>
      <c r="D1459" s="2">
        <f>MACD!E1459</f>
        <v>-5.70165106452869E-2</v>
      </c>
      <c r="E1459" s="2">
        <f>MACD!F1459</f>
        <v>-7.5515183909191569E-2</v>
      </c>
      <c r="F1459" s="2">
        <f>'Moving Avg'!D1459</f>
        <v>6.9761400000000009</v>
      </c>
      <c r="G1459" s="2">
        <f>'Moving Avg'!F1459</f>
        <v>6.9925250000000005</v>
      </c>
      <c r="H1459" s="2">
        <f>'Moving Avg'!G1459</f>
        <v>7.0707079999999989</v>
      </c>
      <c r="I1459" s="2">
        <f>'Moving Avg'!H1459</f>
        <v>6.8081375000000026</v>
      </c>
      <c r="J1459" s="17" t="str">
        <f>OBV!F1459</f>
        <v>BEARISH</v>
      </c>
      <c r="K1459" s="17" t="str">
        <f>OBV!G1459</f>
        <v>NEUTRAL</v>
      </c>
      <c r="L1459" s="17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7.0030000000000001</v>
      </c>
      <c r="C1460" s="2">
        <f>RSI!I1460</f>
        <v>50.459842740018566</v>
      </c>
      <c r="D1460" s="2">
        <f>MACD!E1460</f>
        <v>-2.075665285847883E-2</v>
      </c>
      <c r="E1460" s="2">
        <f>MACD!F1460</f>
        <v>-6.4563477699049021E-2</v>
      </c>
      <c r="F1460" s="2">
        <f>'Moving Avg'!D1460</f>
        <v>6.9796400000000007</v>
      </c>
      <c r="G1460" s="2">
        <f>'Moving Avg'!F1460</f>
        <v>6.9940599999999993</v>
      </c>
      <c r="H1460" s="2">
        <f>'Moving Avg'!G1460</f>
        <v>7.0656059999999981</v>
      </c>
      <c r="I1460" s="2">
        <f>'Moving Avg'!H1460</f>
        <v>6.8046620000000022</v>
      </c>
      <c r="J1460" s="17" t="str">
        <f>OBV!F1460</f>
        <v>BULLISH</v>
      </c>
      <c r="K1460" s="17" t="str">
        <f>OBV!G1460</f>
        <v>NEUTRAL</v>
      </c>
      <c r="L1460" s="17" t="str">
        <f>OBV!H1460</f>
        <v>CONFIRMED BULLISH</v>
      </c>
    </row>
    <row r="1461" spans="1:12" ht="13.5" x14ac:dyDescent="0.25">
      <c r="A1461" s="3">
        <f>RSI!A1461</f>
        <v>44140</v>
      </c>
      <c r="B1461" s="2">
        <f>RSI!B1461</f>
        <v>7.0030000000000001</v>
      </c>
      <c r="C1461" s="2">
        <f>RSI!I1461</f>
        <v>50.459842740018573</v>
      </c>
      <c r="D1461" s="2">
        <f>MACD!E1461</f>
        <v>5.3917445854141377E-3</v>
      </c>
      <c r="E1461" s="2">
        <f>MACD!F1461</f>
        <v>-5.0572433242156392E-2</v>
      </c>
      <c r="F1461" s="2">
        <f>'Moving Avg'!D1461</f>
        <v>6.9796400000000007</v>
      </c>
      <c r="G1461" s="2">
        <f>'Moving Avg'!F1461</f>
        <v>6.9961649999999995</v>
      </c>
      <c r="H1461" s="2">
        <f>'Moving Avg'!G1461</f>
        <v>7.0570759999999986</v>
      </c>
      <c r="I1461" s="2">
        <f>'Moving Avg'!H1461</f>
        <v>6.8012720000000009</v>
      </c>
      <c r="J1461" s="17" t="str">
        <f>OBV!F1461</f>
        <v>BULLISH</v>
      </c>
      <c r="K1461" s="17" t="str">
        <f>OBV!G1461</f>
        <v>NEUTRAL</v>
      </c>
      <c r="L1461" s="17" t="str">
        <f>OBV!H1461</f>
        <v>NEUTRAL</v>
      </c>
    </row>
    <row r="1462" spans="1:12" ht="13.5" x14ac:dyDescent="0.25">
      <c r="A1462" s="3">
        <f>RSI!A1462</f>
        <v>44141</v>
      </c>
      <c r="B1462" s="2">
        <f>RSI!B1462</f>
        <v>6.9972000000000003</v>
      </c>
      <c r="C1462" s="2">
        <f>RSI!I1462</f>
        <v>50.064482169743428</v>
      </c>
      <c r="D1462" s="2">
        <f>MACD!E1462</f>
        <v>3.2401551761279457E-2</v>
      </c>
      <c r="E1462" s="2">
        <f>MACD!F1462</f>
        <v>-3.3977636241469225E-2</v>
      </c>
      <c r="F1462" s="2">
        <f>'Moving Avg'!D1462</f>
        <v>6.9784800000000002</v>
      </c>
      <c r="G1462" s="2">
        <f>'Moving Avg'!F1462</f>
        <v>6.9982649999999991</v>
      </c>
      <c r="H1462" s="2">
        <f>'Moving Avg'!G1462</f>
        <v>7.0495719999999986</v>
      </c>
      <c r="I1462" s="2">
        <f>'Moving Avg'!H1462</f>
        <v>6.7972530000000013</v>
      </c>
      <c r="J1462" s="17" t="str">
        <f>OBV!F1462</f>
        <v>BULLISH</v>
      </c>
      <c r="K1462" s="17" t="str">
        <f>OBV!G1462</f>
        <v>NEUTRAL</v>
      </c>
      <c r="L1462" s="17" t="str">
        <f>OBV!H1462</f>
        <v>BULLISH DIVERGENCE</v>
      </c>
    </row>
    <row r="1463" spans="1:12" ht="13.5" x14ac:dyDescent="0.25">
      <c r="A1463" s="3">
        <f>RSI!A1463</f>
        <v>44144</v>
      </c>
      <c r="B1463" s="2">
        <f>RSI!B1463</f>
        <v>6.9446000000000003</v>
      </c>
      <c r="C1463" s="2">
        <f>RSI!I1463</f>
        <v>46.505740529412932</v>
      </c>
      <c r="D1463" s="2">
        <f>MACD!E1463</f>
        <v>5.4659360212327535E-2</v>
      </c>
      <c r="E1463" s="2">
        <f>MACD!F1463</f>
        <v>-1.6250236950709873E-2</v>
      </c>
      <c r="F1463" s="2">
        <f>'Moving Avg'!D1463</f>
        <v>6.9784800000000002</v>
      </c>
      <c r="G1463" s="2">
        <f>'Moving Avg'!F1463</f>
        <v>6.9997349999999994</v>
      </c>
      <c r="H1463" s="2">
        <f>'Moving Avg'!G1463</f>
        <v>7.0410159999999982</v>
      </c>
      <c r="I1463" s="2">
        <f>'Moving Avg'!H1463</f>
        <v>6.7922850000000015</v>
      </c>
      <c r="J1463" s="17" t="str">
        <f>OBV!F1463</f>
        <v>BEARISH</v>
      </c>
      <c r="K1463" s="17" t="str">
        <f>OBV!G1463</f>
        <v>NEUTRAL</v>
      </c>
      <c r="L1463" s="17" t="str">
        <f>OBV!H1463</f>
        <v>NEUTRAL</v>
      </c>
    </row>
    <row r="1464" spans="1:12" ht="13.5" x14ac:dyDescent="0.25">
      <c r="A1464" s="3">
        <f>RSI!A1464</f>
        <v>44145</v>
      </c>
      <c r="B1464" s="2">
        <f>RSI!B1464</f>
        <v>6.9972000000000003</v>
      </c>
      <c r="C1464" s="2">
        <f>RSI!I1464</f>
        <v>50.309595473025496</v>
      </c>
      <c r="D1464" s="2">
        <f>MACD!E1464</f>
        <v>4.7460670420842455E-2</v>
      </c>
      <c r="E1464" s="2">
        <f>MACD!F1464</f>
        <v>-3.508055476399409E-3</v>
      </c>
      <c r="F1464" s="2">
        <f>'Moving Avg'!D1464</f>
        <v>6.9889999999999999</v>
      </c>
      <c r="G1464" s="2">
        <f>'Moving Avg'!F1464</f>
        <v>7.0061199999999983</v>
      </c>
      <c r="H1464" s="2">
        <f>'Moving Avg'!G1464</f>
        <v>7.0323699999999985</v>
      </c>
      <c r="I1464" s="2">
        <f>'Moving Avg'!H1464</f>
        <v>6.7881230000000023</v>
      </c>
      <c r="J1464" s="17" t="str">
        <f>OBV!F1464</f>
        <v>BEARISH</v>
      </c>
      <c r="K1464" s="17" t="str">
        <f>OBV!G1464</f>
        <v>NEUTRAL</v>
      </c>
      <c r="L1464" s="17" t="str">
        <f>OBV!H1464</f>
        <v>BEARISH DIVERGENCE</v>
      </c>
    </row>
    <row r="1465" spans="1:12" ht="13.5" x14ac:dyDescent="0.25">
      <c r="A1465" s="3">
        <f>RSI!A1465</f>
        <v>44146</v>
      </c>
      <c r="B1465" s="2">
        <f>RSI!B1465</f>
        <v>6.9912999999999998</v>
      </c>
      <c r="C1465" s="2">
        <f>RSI!I1465</f>
        <v>49.881141571147289</v>
      </c>
      <c r="D1465" s="2">
        <f>MACD!E1465</f>
        <v>3.9090635166307841E-2</v>
      </c>
      <c r="E1465" s="2">
        <f>MACD!F1465</f>
        <v>5.0116826521420408E-3</v>
      </c>
      <c r="F1465" s="2">
        <f>'Moving Avg'!D1465</f>
        <v>6.9866600000000005</v>
      </c>
      <c r="G1465" s="2">
        <f>'Moving Avg'!F1465</f>
        <v>7.0207849999999992</v>
      </c>
      <c r="H1465" s="2">
        <f>'Moving Avg'!G1465</f>
        <v>7.0247479999999989</v>
      </c>
      <c r="I1465" s="2">
        <f>'Moving Avg'!H1465</f>
        <v>6.7832170000000023</v>
      </c>
      <c r="J1465" s="17" t="str">
        <f>OBV!F1465</f>
        <v>BEARISH</v>
      </c>
      <c r="K1465" s="17" t="str">
        <f>OBV!G1465</f>
        <v>NEUTRAL</v>
      </c>
      <c r="L1465" s="17" t="str">
        <f>OBV!H1465</f>
        <v>CONFIRMED BEARISH</v>
      </c>
    </row>
    <row r="1466" spans="1:12" ht="13.5" x14ac:dyDescent="0.25">
      <c r="A1466" s="3">
        <f>RSI!A1466</f>
        <v>44147</v>
      </c>
      <c r="B1466" s="2">
        <f>RSI!B1466</f>
        <v>7.0321999999999996</v>
      </c>
      <c r="C1466" s="2">
        <f>RSI!I1466</f>
        <v>52.877135565965062</v>
      </c>
      <c r="D1466" s="2">
        <f>MACD!E1466</f>
        <v>3.1684019110289618E-2</v>
      </c>
      <c r="E1466" s="2">
        <f>MACD!F1466</f>
        <v>1.0346149943771556E-2</v>
      </c>
      <c r="F1466" s="2">
        <f>'Moving Avg'!D1466</f>
        <v>6.9924999999999997</v>
      </c>
      <c r="G1466" s="2">
        <f>'Moving Avg'!F1466</f>
        <v>7.0272049999999995</v>
      </c>
      <c r="H1466" s="2">
        <f>'Moving Avg'!G1466</f>
        <v>7.0212579999999996</v>
      </c>
      <c r="I1466" s="2">
        <f>'Moving Avg'!H1466</f>
        <v>6.7786585000000015</v>
      </c>
      <c r="J1466" s="17" t="str">
        <f>OBV!F1466</f>
        <v>BULLISH</v>
      </c>
      <c r="K1466" s="17" t="str">
        <f>OBV!G1466</f>
        <v>NEUTRAL</v>
      </c>
      <c r="L1466" s="17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7.0613999999999999</v>
      </c>
      <c r="C1467" s="2">
        <f>RSI!I1467</f>
        <v>54.947755667029064</v>
      </c>
      <c r="D1467" s="2">
        <f>MACD!E1467</f>
        <v>2.3024316854318272E-2</v>
      </c>
      <c r="E1467" s="2">
        <f>MACD!F1467</f>
        <v>1.2881783325880899E-2</v>
      </c>
      <c r="F1467" s="2">
        <f>'Moving Avg'!D1467</f>
        <v>7.0053399999999995</v>
      </c>
      <c r="G1467" s="2">
        <f>'Moving Avg'!F1467</f>
        <v>7.034514999999999</v>
      </c>
      <c r="H1467" s="2">
        <f>'Moving Avg'!G1467</f>
        <v>7.0150379999999988</v>
      </c>
      <c r="I1467" s="2">
        <f>'Moving Avg'!H1467</f>
        <v>6.7742460000000015</v>
      </c>
      <c r="J1467" s="17" t="str">
        <f>OBV!F1467</f>
        <v>BULLISH</v>
      </c>
      <c r="K1467" s="17" t="str">
        <f>OBV!G1467</f>
        <v>NEUTRAL</v>
      </c>
      <c r="L1467" s="17" t="str">
        <f>OBV!H1467</f>
        <v>CONFIRMED BULLISH</v>
      </c>
    </row>
    <row r="1468" spans="1:12" ht="13.5" x14ac:dyDescent="0.25">
      <c r="A1468" s="3">
        <f>RSI!A1468</f>
        <v>44151</v>
      </c>
      <c r="B1468" s="2">
        <f>RSI!B1468</f>
        <v>7.0613999999999999</v>
      </c>
      <c r="C1468" s="2">
        <f>RSI!I1468</f>
        <v>54.947755667029078</v>
      </c>
      <c r="D1468" s="2">
        <f>MACD!E1468</f>
        <v>6.327122017254716E-3</v>
      </c>
      <c r="E1468" s="2">
        <f>MACD!F1468</f>
        <v>1.1570851064155663E-2</v>
      </c>
      <c r="F1468" s="2">
        <f>'Moving Avg'!D1468</f>
        <v>7.0286999999999988</v>
      </c>
      <c r="G1468" s="2">
        <f>'Moving Avg'!F1468</f>
        <v>7.0374349999999994</v>
      </c>
      <c r="H1468" s="2">
        <f>'Moving Avg'!G1468</f>
        <v>7.008817999999998</v>
      </c>
      <c r="I1468" s="2">
        <f>'Moving Avg'!H1468</f>
        <v>6.7701195000000007</v>
      </c>
      <c r="J1468" s="17" t="str">
        <f>OBV!F1468</f>
        <v>BULLISH</v>
      </c>
      <c r="K1468" s="17" t="str">
        <f>OBV!G1468</f>
        <v>NEUTRAL</v>
      </c>
      <c r="L1468" s="17" t="str">
        <f>OBV!H1468</f>
        <v>CONFIRMED BULLISH</v>
      </c>
    </row>
    <row r="1469" spans="1:12" ht="13.5" x14ac:dyDescent="0.25">
      <c r="A1469" s="3">
        <f>RSI!A1469</f>
        <v>44152</v>
      </c>
      <c r="B1469" s="2">
        <f>RSI!B1469</f>
        <v>7.1196999999999999</v>
      </c>
      <c r="C1469" s="2">
        <f>RSI!I1469</f>
        <v>59.108376744276022</v>
      </c>
      <c r="D1469" s="2">
        <f>MACD!E1469</f>
        <v>-1.2476402393746255E-2</v>
      </c>
      <c r="E1469" s="2">
        <f>MACD!F1469</f>
        <v>6.7614003725752804E-3</v>
      </c>
      <c r="F1469" s="2">
        <f>'Moving Avg'!D1469</f>
        <v>7.0531999999999995</v>
      </c>
      <c r="G1469" s="2">
        <f>'Moving Avg'!F1469</f>
        <v>7.0374350000000003</v>
      </c>
      <c r="H1469" s="2">
        <f>'Moving Avg'!G1469</f>
        <v>7.0039919999999984</v>
      </c>
      <c r="I1469" s="2">
        <f>'Moving Avg'!H1469</f>
        <v>6.7660270000000029</v>
      </c>
      <c r="J1469" s="17" t="str">
        <f>OBV!F1469</f>
        <v>BULLISH</v>
      </c>
      <c r="K1469" s="17" t="str">
        <f>OBV!G1469</f>
        <v>NEUTRAL</v>
      </c>
      <c r="L1469" s="17" t="str">
        <f>OBV!H1469</f>
        <v>CONFIRMED BULLISH</v>
      </c>
    </row>
    <row r="1470" spans="1:12" ht="13.5" x14ac:dyDescent="0.25">
      <c r="A1470" s="3">
        <f>RSI!A1470</f>
        <v>44153</v>
      </c>
      <c r="B1470" s="2">
        <f>RSI!B1470</f>
        <v>7.1196999999999999</v>
      </c>
      <c r="C1470" s="2">
        <f>RSI!I1470</f>
        <v>59.108376744276022</v>
      </c>
      <c r="D1470" s="2">
        <f>MACD!E1470</f>
        <v>-2.0077153400728243E-2</v>
      </c>
      <c r="E1470" s="2">
        <f>MACD!F1470</f>
        <v>1.3936896179145763E-3</v>
      </c>
      <c r="F1470" s="2">
        <f>'Moving Avg'!D1470</f>
        <v>7.0788799999999998</v>
      </c>
      <c r="G1470" s="2">
        <f>'Moving Avg'!F1470</f>
        <v>7.0345150000000007</v>
      </c>
      <c r="H1470" s="2">
        <f>'Moving Avg'!G1470</f>
        <v>7.000195999999999</v>
      </c>
      <c r="I1470" s="2">
        <f>'Moving Avg'!H1470</f>
        <v>6.7620490000000011</v>
      </c>
      <c r="J1470" s="17" t="str">
        <f>OBV!F1470</f>
        <v>BULLISH</v>
      </c>
      <c r="K1470" s="17" t="str">
        <f>OBV!G1470</f>
        <v>NEUTRAL</v>
      </c>
      <c r="L1470" s="17" t="str">
        <f>OBV!H1470</f>
        <v>CONFIRMED BULLISH</v>
      </c>
    </row>
    <row r="1471" spans="1:12" ht="13.5" x14ac:dyDescent="0.25">
      <c r="A1471" s="3">
        <f>RSI!A1471</f>
        <v>44154</v>
      </c>
      <c r="B1471" s="2">
        <f>RSI!B1471</f>
        <v>7.1196999999999999</v>
      </c>
      <c r="C1471" s="2">
        <f>RSI!I1471</f>
        <v>59.108376744276022</v>
      </c>
      <c r="D1471" s="2">
        <f>MACD!E1471</f>
        <v>-2.7133272811887821E-2</v>
      </c>
      <c r="E1471" s="2">
        <f>MACD!F1471</f>
        <v>-4.3117028680459031E-3</v>
      </c>
      <c r="F1471" s="2">
        <f>'Moving Avg'!D1471</f>
        <v>7.0963800000000008</v>
      </c>
      <c r="G1471" s="2">
        <f>'Moving Avg'!F1471</f>
        <v>7.0330550000000001</v>
      </c>
      <c r="H1471" s="2">
        <f>'Moving Avg'!G1471</f>
        <v>6.9974279999999984</v>
      </c>
      <c r="I1471" s="2">
        <f>'Moving Avg'!H1471</f>
        <v>6.758071000000001</v>
      </c>
      <c r="J1471" s="17" t="str">
        <f>OBV!F1471</f>
        <v>BULLISH</v>
      </c>
      <c r="K1471" s="17" t="str">
        <f>OBV!G1471</f>
        <v>NEUTRAL</v>
      </c>
      <c r="L1471" s="17" t="str">
        <f>OBV!H1471</f>
        <v>CONFIRMED BULLISH</v>
      </c>
    </row>
    <row r="1472" spans="1:12" ht="13.5" x14ac:dyDescent="0.25">
      <c r="A1472" s="3">
        <f>RSI!A1472</f>
        <v>44155</v>
      </c>
      <c r="B1472" s="2">
        <f>RSI!B1472</f>
        <v>7.1196999999999999</v>
      </c>
      <c r="C1472" s="2">
        <f>RSI!I1472</f>
        <v>59.108376744276022</v>
      </c>
      <c r="D1472" s="2">
        <f>MACD!E1472</f>
        <v>-3.4574582631891282E-2</v>
      </c>
      <c r="E1472" s="2">
        <f>MACD!F1472</f>
        <v>-1.036427882081498E-2</v>
      </c>
      <c r="F1472" s="2">
        <f>'Moving Avg'!D1472</f>
        <v>7.1080400000000008</v>
      </c>
      <c r="G1472" s="2">
        <f>'Moving Avg'!F1472</f>
        <v>7.0301349999999996</v>
      </c>
      <c r="H1472" s="2">
        <f>'Moving Avg'!G1472</f>
        <v>6.9948880000000004</v>
      </c>
      <c r="I1472" s="2">
        <f>'Moving Avg'!H1472</f>
        <v>6.7543785000000014</v>
      </c>
      <c r="J1472" s="17" t="str">
        <f>OBV!F1472</f>
        <v>BULLISH</v>
      </c>
      <c r="K1472" s="17" t="str">
        <f>OBV!G1472</f>
        <v>NEUTRAL</v>
      </c>
      <c r="L1472" s="17" t="str">
        <f>OBV!H1472</f>
        <v>CONFIRMED BULLISH</v>
      </c>
    </row>
    <row r="1473" spans="1:12" ht="13.5" x14ac:dyDescent="0.25">
      <c r="A1473" s="3">
        <f>RSI!A1473</f>
        <v>44158</v>
      </c>
      <c r="B1473" s="2">
        <f>RSI!B1473</f>
        <v>7.1196999999999999</v>
      </c>
      <c r="C1473" s="2">
        <f>RSI!I1473</f>
        <v>59.108376744276022</v>
      </c>
      <c r="D1473" s="2">
        <f>MACD!E1473</f>
        <v>-4.9498975423838409E-2</v>
      </c>
      <c r="E1473" s="2">
        <f>MACD!F1473</f>
        <v>-1.8191218141419666E-2</v>
      </c>
      <c r="F1473" s="2">
        <f>'Moving Avg'!D1473</f>
        <v>7.1196999999999999</v>
      </c>
      <c r="G1473" s="2">
        <f>'Moving Avg'!F1473</f>
        <v>7.0286749999999998</v>
      </c>
      <c r="H1473" s="2">
        <f>'Moving Avg'!G1473</f>
        <v>6.9955500000000015</v>
      </c>
      <c r="I1473" s="2">
        <f>'Moving Avg'!H1473</f>
        <v>6.7499720000000005</v>
      </c>
      <c r="J1473" s="17" t="str">
        <f>OBV!F1473</f>
        <v>BULLISH</v>
      </c>
      <c r="K1473" s="17" t="str">
        <f>OBV!G1473</f>
        <v>NEUTRAL</v>
      </c>
      <c r="L1473" s="17" t="str">
        <f>OBV!H1473</f>
        <v>CONFIRMED BULLISH</v>
      </c>
    </row>
    <row r="1474" spans="1:12" ht="13.5" x14ac:dyDescent="0.25">
      <c r="A1474" s="3">
        <f>RSI!A1474</f>
        <v>44159</v>
      </c>
      <c r="B1474" s="2">
        <f>RSI!B1474</f>
        <v>7.1196999999999999</v>
      </c>
      <c r="C1474" s="2">
        <f>RSI!I1474</f>
        <v>59.108376744276015</v>
      </c>
      <c r="D1474" s="2">
        <f>MACD!E1474</f>
        <v>-5.4530918774522874E-2</v>
      </c>
      <c r="E1474" s="2">
        <f>MACD!F1474</f>
        <v>-2.5459158268040308E-2</v>
      </c>
      <c r="F1474" s="2">
        <f>'Moving Avg'!D1474</f>
        <v>7.1196999999999999</v>
      </c>
      <c r="G1474" s="2">
        <f>'Moving Avg'!F1474</f>
        <v>7.03451</v>
      </c>
      <c r="H1474" s="2">
        <f>'Moving Avg'!G1474</f>
        <v>6.9962120000000017</v>
      </c>
      <c r="I1474" s="2">
        <f>'Moving Avg'!H1474</f>
        <v>6.7461370000000001</v>
      </c>
      <c r="J1474" s="17" t="str">
        <f>OBV!F1474</f>
        <v>NEUTRAL</v>
      </c>
      <c r="K1474" s="17" t="str">
        <f>OBV!G1474</f>
        <v>NEUTRAL</v>
      </c>
      <c r="L1474" s="17" t="str">
        <f>OBV!H1474</f>
        <v>NEUTRAL</v>
      </c>
    </row>
    <row r="1475" spans="1:12" ht="13.5" x14ac:dyDescent="0.25">
      <c r="A1475" s="3">
        <f>RSI!A1475</f>
        <v>44160</v>
      </c>
      <c r="B1475" s="2">
        <f>RSI!B1475</f>
        <v>7.2831000000000001</v>
      </c>
      <c r="C1475" s="2">
        <f>RSI!I1475</f>
        <v>70.870126409646048</v>
      </c>
      <c r="D1475" s="2">
        <f>MACD!E1475</f>
        <v>-7.2259296969225062E-2</v>
      </c>
      <c r="E1475" s="2">
        <f>MACD!F1475</f>
        <v>-3.4819186008277256E-2</v>
      </c>
      <c r="F1475" s="2">
        <f>'Moving Avg'!D1475</f>
        <v>7.1523799999999991</v>
      </c>
      <c r="G1475" s="2">
        <f>'Moving Avg'!F1475</f>
        <v>7.0493899999999998</v>
      </c>
      <c r="H1475" s="2">
        <f>'Moving Avg'!G1475</f>
        <v>7.0003700000000011</v>
      </c>
      <c r="I1475" s="2">
        <f>'Moving Avg'!H1475</f>
        <v>6.7426900000000014</v>
      </c>
      <c r="J1475" s="17" t="str">
        <f>OBV!F1475</f>
        <v>BULLISH</v>
      </c>
      <c r="K1475" s="17" t="str">
        <f>OBV!G1475</f>
        <v>NEUTRAL</v>
      </c>
      <c r="L1475" s="17" t="str">
        <f>OBV!H1475</f>
        <v>CONFIRMED BULLISH</v>
      </c>
    </row>
    <row r="1476" spans="1:12" ht="13.5" x14ac:dyDescent="0.25">
      <c r="A1476" s="3">
        <f>RSI!A1476</f>
        <v>44161</v>
      </c>
      <c r="B1476" s="2">
        <f>RSI!B1476</f>
        <v>7.2713999999999999</v>
      </c>
      <c r="C1476" s="2">
        <f>RSI!I1476</f>
        <v>69.332354156114064</v>
      </c>
      <c r="D1476" s="2">
        <f>MACD!E1476</f>
        <v>-8.1491965959727075E-2</v>
      </c>
      <c r="E1476" s="2">
        <f>MACD!F1476</f>
        <v>-4.4153741998567225E-2</v>
      </c>
      <c r="F1476" s="2">
        <f>'Moving Avg'!D1476</f>
        <v>7.1827200000000007</v>
      </c>
      <c r="G1476" s="2">
        <f>'Moving Avg'!F1476</f>
        <v>7.0628099999999989</v>
      </c>
      <c r="H1476" s="2">
        <f>'Moving Avg'!G1476</f>
        <v>7.0040660000000026</v>
      </c>
      <c r="I1476" s="2">
        <f>'Moving Avg'!H1476</f>
        <v>6.7393275000000017</v>
      </c>
      <c r="J1476" s="17" t="str">
        <f>OBV!F1476</f>
        <v>BULLISH</v>
      </c>
      <c r="K1476" s="17" t="str">
        <f>OBV!G1476</f>
        <v>NEUTRAL</v>
      </c>
      <c r="L1476" s="17" t="str">
        <f>OBV!H1476</f>
        <v>CONFIRMED BULLISH</v>
      </c>
    </row>
    <row r="1477" spans="1:12" ht="13.5" x14ac:dyDescent="0.25">
      <c r="A1477" s="3">
        <f>RSI!A1477</f>
        <v>44162</v>
      </c>
      <c r="B1477" s="2">
        <f>RSI!B1477</f>
        <v>7.2713999999999999</v>
      </c>
      <c r="C1477" s="2">
        <f>RSI!I1477</f>
        <v>69.332354156114064</v>
      </c>
      <c r="D1477" s="2">
        <f>MACD!E1477</f>
        <v>-8.6030473391489615E-2</v>
      </c>
      <c r="E1477" s="2">
        <f>MACD!F1477</f>
        <v>-5.2529088277151706E-2</v>
      </c>
      <c r="F1477" s="2">
        <f>'Moving Avg'!D1477</f>
        <v>7.2130600000000005</v>
      </c>
      <c r="G1477" s="2">
        <f>'Moving Avg'!F1477</f>
        <v>7.0762299999999998</v>
      </c>
      <c r="H1477" s="2">
        <f>'Moving Avg'!G1477</f>
        <v>7.0077620000000023</v>
      </c>
      <c r="I1477" s="2">
        <f>'Moving Avg'!H1477</f>
        <v>6.735965000000002</v>
      </c>
      <c r="J1477" s="17" t="str">
        <f>OBV!F1477</f>
        <v>BULLISH</v>
      </c>
      <c r="K1477" s="17" t="str">
        <f>OBV!G1477</f>
        <v>NEUTRAL</v>
      </c>
      <c r="L1477" s="17" t="str">
        <f>OBV!H1477</f>
        <v>CONFIRMED BULLISH</v>
      </c>
    </row>
    <row r="1478" spans="1:12" ht="13.5" x14ac:dyDescent="0.25">
      <c r="A1478" s="3">
        <f>RSI!A1478</f>
        <v>44165</v>
      </c>
      <c r="B1478" s="2">
        <f>RSI!B1478</f>
        <v>7.2713999999999999</v>
      </c>
      <c r="C1478" s="2">
        <f>RSI!I1478</f>
        <v>69.332354156114064</v>
      </c>
      <c r="D1478" s="2">
        <f>MACD!E1478</f>
        <v>-9.0999042195389457E-2</v>
      </c>
      <c r="E1478" s="2">
        <f>MACD!F1478</f>
        <v>-6.0223079060799267E-2</v>
      </c>
      <c r="F1478" s="2">
        <f>'Moving Avg'!D1478</f>
        <v>7.2433999999999994</v>
      </c>
      <c r="G1478" s="2">
        <f>'Moving Avg'!F1478</f>
        <v>7.0925699999999994</v>
      </c>
      <c r="H1478" s="2">
        <f>'Moving Avg'!G1478</f>
        <v>7.0137440000000018</v>
      </c>
      <c r="I1478" s="2">
        <f>'Moving Avg'!H1478</f>
        <v>6.7328885000000023</v>
      </c>
      <c r="J1478" s="17" t="str">
        <f>OBV!F1478</f>
        <v>BULLISH</v>
      </c>
      <c r="K1478" s="17" t="str">
        <f>OBV!G1478</f>
        <v>NEUTRAL</v>
      </c>
      <c r="L1478" s="17" t="str">
        <f>OBV!H1478</f>
        <v>CONFIRMED BULLISH</v>
      </c>
    </row>
    <row r="1479" spans="1:12" ht="13.5" x14ac:dyDescent="0.25">
      <c r="A1479" s="3">
        <f>RSI!A1479</f>
        <v>44166</v>
      </c>
      <c r="B1479" s="2">
        <f>RSI!B1479</f>
        <v>7.1839000000000004</v>
      </c>
      <c r="C1479" s="2">
        <f>RSI!I1479</f>
        <v>57.648344782182285</v>
      </c>
      <c r="D1479" s="2">
        <f>MACD!E1479</f>
        <v>-8.0797219552343869E-2</v>
      </c>
      <c r="E1479" s="2">
        <f>MACD!F1479</f>
        <v>-6.4337907159108199E-2</v>
      </c>
      <c r="F1479" s="2">
        <f>'Moving Avg'!D1479</f>
        <v>7.25624</v>
      </c>
      <c r="G1479" s="2">
        <f>'Moving Avg'!F1479</f>
        <v>7.1045349999999985</v>
      </c>
      <c r="H1479" s="2">
        <f>'Moving Avg'!G1479</f>
        <v>7.017631999999999</v>
      </c>
      <c r="I1479" s="2">
        <f>'Moving Avg'!H1479</f>
        <v>6.7291170000000031</v>
      </c>
      <c r="J1479" s="17" t="str">
        <f>OBV!F1479</f>
        <v>BULLISH</v>
      </c>
      <c r="K1479" s="17" t="str">
        <f>OBV!G1479</f>
        <v>NEUTRAL</v>
      </c>
      <c r="L1479" s="17" t="str">
        <f>OBV!H1479</f>
        <v>CONFIRMED BULLISH</v>
      </c>
    </row>
    <row r="1480" spans="1:12" ht="13.5" x14ac:dyDescent="0.25">
      <c r="A1480" s="3">
        <f>RSI!A1480</f>
        <v>44167</v>
      </c>
      <c r="B1480" s="2">
        <f>RSI!B1480</f>
        <v>7.1839000000000004</v>
      </c>
      <c r="C1480" s="2">
        <f>RSI!I1480</f>
        <v>57.648344782182285</v>
      </c>
      <c r="D1480" s="2">
        <f>MACD!E1480</f>
        <v>-7.2615196461041975E-2</v>
      </c>
      <c r="E1480" s="2">
        <f>MACD!F1480</f>
        <v>-6.5993365019494959E-2</v>
      </c>
      <c r="F1480" s="2">
        <f>'Moving Avg'!D1480</f>
        <v>7.2364000000000006</v>
      </c>
      <c r="G1480" s="2">
        <f>'Moving Avg'!F1480</f>
        <v>7.1135799999999989</v>
      </c>
      <c r="H1480" s="2">
        <f>'Moving Avg'!G1480</f>
        <v>7.0224339999999987</v>
      </c>
      <c r="I1480" s="2">
        <f>'Moving Avg'!H1480</f>
        <v>6.7241740000000041</v>
      </c>
      <c r="J1480" s="17" t="str">
        <f>OBV!F1480</f>
        <v>BEARISH</v>
      </c>
      <c r="K1480" s="17" t="str">
        <f>OBV!G1480</f>
        <v>NEUTRAL</v>
      </c>
      <c r="L1480" s="17" t="str">
        <f>OBV!H1480</f>
        <v>CONFIRMED BEARISH</v>
      </c>
    </row>
    <row r="1481" spans="1:12" ht="13.5" x14ac:dyDescent="0.25">
      <c r="A1481" s="3">
        <f>RSI!A1481</f>
        <v>44168</v>
      </c>
      <c r="B1481" s="2">
        <f>RSI!B1481</f>
        <v>7.1664000000000003</v>
      </c>
      <c r="C1481" s="2">
        <f>RSI!I1481</f>
        <v>55.479695219652037</v>
      </c>
      <c r="D1481" s="2">
        <f>MACD!E1481</f>
        <v>-6.4812583538101265E-2</v>
      </c>
      <c r="E1481" s="2">
        <f>MACD!F1481</f>
        <v>-6.5757208723216221E-2</v>
      </c>
      <c r="F1481" s="2">
        <f>'Moving Avg'!D1481</f>
        <v>7.2154000000000007</v>
      </c>
      <c r="G1481" s="2">
        <f>'Moving Avg'!F1481</f>
        <v>7.1217500000000005</v>
      </c>
      <c r="H1481" s="2">
        <f>'Moving Avg'!G1481</f>
        <v>7.0288299999999992</v>
      </c>
      <c r="I1481" s="2">
        <f>'Moving Avg'!H1481</f>
        <v>6.7174290000000028</v>
      </c>
      <c r="J1481" s="17" t="str">
        <f>OBV!F1481</f>
        <v>BEARISH</v>
      </c>
      <c r="K1481" s="17" t="str">
        <f>OBV!G1481</f>
        <v>NEUTRAL</v>
      </c>
      <c r="L1481" s="17" t="str">
        <f>OBV!H1481</f>
        <v>CONFIRMED BEARISH</v>
      </c>
    </row>
    <row r="1482" spans="1:12" ht="13.5" x14ac:dyDescent="0.25">
      <c r="A1482" s="3">
        <f>RSI!A1482</f>
        <v>44169</v>
      </c>
      <c r="B1482" s="2">
        <f>RSI!B1482</f>
        <v>7.2305999999999999</v>
      </c>
      <c r="C1482" s="2">
        <f>RSI!I1482</f>
        <v>61.240259882338123</v>
      </c>
      <c r="D1482" s="2">
        <f>MACD!E1482</f>
        <v>-6.3248569612285976E-2</v>
      </c>
      <c r="E1482" s="2">
        <f>MACD!F1482</f>
        <v>-6.5255480901030172E-2</v>
      </c>
      <c r="F1482" s="2">
        <f>'Moving Avg'!D1482</f>
        <v>7.2072400000000005</v>
      </c>
      <c r="G1482" s="2">
        <f>'Moving Avg'!F1482</f>
        <v>7.133420000000001</v>
      </c>
      <c r="H1482" s="2">
        <f>'Moving Avg'!G1482</f>
        <v>7.0339959999999984</v>
      </c>
      <c r="I1482" s="2">
        <f>'Moving Avg'!H1482</f>
        <v>6.7108335000000032</v>
      </c>
      <c r="J1482" s="17" t="str">
        <f>OBV!F1482</f>
        <v>BEARISH</v>
      </c>
      <c r="K1482" s="17" t="str">
        <f>OBV!G1482</f>
        <v>NEUTRAL</v>
      </c>
      <c r="L1482" s="17" t="str">
        <f>OBV!H1482</f>
        <v>CONFIRMED BEARISH</v>
      </c>
    </row>
    <row r="1483" spans="1:12" ht="13.5" x14ac:dyDescent="0.25">
      <c r="A1483" s="3">
        <f>RSI!A1483</f>
        <v>44172</v>
      </c>
      <c r="B1483" s="2">
        <f>RSI!B1483</f>
        <v>7.1079999999999997</v>
      </c>
      <c r="C1483" s="2">
        <f>RSI!I1483</f>
        <v>48.369161464666064</v>
      </c>
      <c r="D1483" s="2">
        <f>MACD!E1483</f>
        <v>-5.3484757338644329E-2</v>
      </c>
      <c r="E1483" s="2">
        <f>MACD!F1483</f>
        <v>-6.2901336188553009E-2</v>
      </c>
      <c r="F1483" s="2">
        <f>'Moving Avg'!D1483</f>
        <v>7.1745599999999996</v>
      </c>
      <c r="G1483" s="2">
        <f>'Moving Avg'!F1483</f>
        <v>7.1415900000000008</v>
      </c>
      <c r="H1483" s="2">
        <f>'Moving Avg'!G1483</f>
        <v>7.0367099999999985</v>
      </c>
      <c r="I1483" s="2">
        <f>'Moving Avg'!H1483</f>
        <v>6.7036820000000024</v>
      </c>
      <c r="J1483" s="17" t="str">
        <f>OBV!F1483</f>
        <v>BEARISH</v>
      </c>
      <c r="K1483" s="17" t="str">
        <f>OBV!G1483</f>
        <v>NEUTRAL</v>
      </c>
      <c r="L1483" s="17" t="str">
        <f>OBV!H1483</f>
        <v>CONFIRMED BEARISH</v>
      </c>
    </row>
    <row r="1484" spans="1:12" ht="13.5" x14ac:dyDescent="0.25">
      <c r="A1484" s="3">
        <f>RSI!A1484</f>
        <v>44173</v>
      </c>
      <c r="B1484" s="2">
        <f>RSI!B1484</f>
        <v>7.0613999999999999</v>
      </c>
      <c r="C1484" s="2">
        <f>RSI!I1484</f>
        <v>44.537520958946182</v>
      </c>
      <c r="D1484" s="2">
        <f>MACD!E1484</f>
        <v>-4.1640348778512859E-2</v>
      </c>
      <c r="E1484" s="2">
        <f>MACD!F1484</f>
        <v>-5.8649138706544979E-2</v>
      </c>
      <c r="F1484" s="2">
        <f>'Moving Avg'!D1484</f>
        <v>7.1500600000000007</v>
      </c>
      <c r="G1484" s="2">
        <f>'Moving Avg'!F1484</f>
        <v>7.1447999999999992</v>
      </c>
      <c r="H1484" s="2">
        <f>'Moving Avg'!G1484</f>
        <v>7.037461999999997</v>
      </c>
      <c r="I1484" s="2">
        <f>'Moving Avg'!H1484</f>
        <v>6.6969550000000018</v>
      </c>
      <c r="J1484" s="17" t="str">
        <f>OBV!F1484</f>
        <v>BEARISH</v>
      </c>
      <c r="K1484" s="17" t="str">
        <f>OBV!G1484</f>
        <v>NEUTRAL</v>
      </c>
      <c r="L1484" s="17" t="str">
        <f>OBV!H1484</f>
        <v>CONFIRMED BEARISH</v>
      </c>
    </row>
    <row r="1485" spans="1:12" ht="13.5" x14ac:dyDescent="0.25">
      <c r="A1485" s="3">
        <f>RSI!A1485</f>
        <v>44174</v>
      </c>
      <c r="B1485" s="2">
        <f>RSI!B1485</f>
        <v>7.1780999999999997</v>
      </c>
      <c r="C1485" s="2">
        <f>RSI!I1485</f>
        <v>54.300776207288877</v>
      </c>
      <c r="D1485" s="2">
        <f>MACD!E1485</f>
        <v>-1.4727603054438099E-2</v>
      </c>
      <c r="E1485" s="2">
        <f>MACD!F1485</f>
        <v>-4.9864831576123606E-2</v>
      </c>
      <c r="F1485" s="2">
        <f>'Moving Avg'!D1485</f>
        <v>7.1488999999999994</v>
      </c>
      <c r="G1485" s="2">
        <f>'Moving Avg'!F1485</f>
        <v>7.1541399999999982</v>
      </c>
      <c r="H1485" s="2">
        <f>'Moving Avg'!G1485</f>
        <v>7.0404339999999968</v>
      </c>
      <c r="I1485" s="2">
        <f>'Moving Avg'!H1485</f>
        <v>6.6908400000000015</v>
      </c>
      <c r="J1485" s="17" t="str">
        <f>OBV!F1485</f>
        <v>BEARISH</v>
      </c>
      <c r="K1485" s="17" t="str">
        <f>OBV!G1485</f>
        <v>NEUTRAL</v>
      </c>
      <c r="L1485" s="17" t="str">
        <f>OBV!H1485</f>
        <v>CONFIRMED BEARISH</v>
      </c>
    </row>
    <row r="1486" spans="1:12" ht="13.5" x14ac:dyDescent="0.25">
      <c r="A1486" s="3">
        <f>RSI!A1486</f>
        <v>44175</v>
      </c>
      <c r="B1486" s="2">
        <f>RSI!B1486</f>
        <v>7.1780999999999997</v>
      </c>
      <c r="C1486" s="2">
        <f>RSI!I1486</f>
        <v>54.300776207288877</v>
      </c>
      <c r="D1486" s="2">
        <f>MACD!E1486</f>
        <v>5.9222986160412106E-3</v>
      </c>
      <c r="E1486" s="2">
        <f>MACD!F1486</f>
        <v>-3.8707405537690642E-2</v>
      </c>
      <c r="F1486" s="2">
        <f>'Moving Avg'!D1486</f>
        <v>7.1512399999999996</v>
      </c>
      <c r="G1486" s="2">
        <f>'Moving Avg'!F1486</f>
        <v>7.161435</v>
      </c>
      <c r="H1486" s="2">
        <f>'Moving Avg'!G1486</f>
        <v>7.0434059999999965</v>
      </c>
      <c r="I1486" s="2">
        <f>'Moving Avg'!H1486</f>
        <v>6.6844965000000025</v>
      </c>
      <c r="J1486" s="17" t="str">
        <f>OBV!F1486</f>
        <v>BEARISH</v>
      </c>
      <c r="K1486" s="17" t="str">
        <f>OBV!G1486</f>
        <v>NEUTRAL</v>
      </c>
      <c r="L1486" s="17" t="str">
        <f>OBV!H1486</f>
        <v>BEARISH DIVERGENCE</v>
      </c>
    </row>
    <row r="1487" spans="1:12" ht="13.5" x14ac:dyDescent="0.25">
      <c r="A1487" s="3">
        <f>RSI!A1487</f>
        <v>44176</v>
      </c>
      <c r="B1487" s="2">
        <f>RSI!B1487</f>
        <v>7.0087999999999999</v>
      </c>
      <c r="C1487" s="2">
        <f>RSI!I1487</f>
        <v>41.893036484098111</v>
      </c>
      <c r="D1487" s="2">
        <f>MACD!E1487</f>
        <v>3.5637494527486879E-2</v>
      </c>
      <c r="E1487" s="2">
        <f>MACD!F1487</f>
        <v>-2.3838425524655142E-2</v>
      </c>
      <c r="F1487" s="2">
        <f>'Moving Avg'!D1487</f>
        <v>7.1068799999999994</v>
      </c>
      <c r="G1487" s="2">
        <f>'Moving Avg'!F1487</f>
        <v>7.1588049999999992</v>
      </c>
      <c r="H1487" s="2">
        <f>'Moving Avg'!G1487</f>
        <v>7.0466499999999952</v>
      </c>
      <c r="I1487" s="2">
        <f>'Moving Avg'!H1487</f>
        <v>6.6775065000000033</v>
      </c>
      <c r="J1487" s="17" t="str">
        <f>OBV!F1487</f>
        <v>BEARISH</v>
      </c>
      <c r="K1487" s="17" t="str">
        <f>OBV!G1487</f>
        <v>NEUTRAL</v>
      </c>
      <c r="L1487" s="17" t="str">
        <f>OBV!H1487</f>
        <v>CONFIRMED BEARISH</v>
      </c>
    </row>
    <row r="1488" spans="1:12" ht="13.5" x14ac:dyDescent="0.25">
      <c r="A1488" s="3">
        <f>RSI!A1488</f>
        <v>44179</v>
      </c>
      <c r="B1488" s="2">
        <f>RSI!B1488</f>
        <v>7.1722000000000001</v>
      </c>
      <c r="C1488" s="2">
        <f>RSI!I1488</f>
        <v>53.044936077745305</v>
      </c>
      <c r="D1488" s="2">
        <f>MACD!E1488</f>
        <v>4.9401394520471875E-2</v>
      </c>
      <c r="E1488" s="2">
        <f>MACD!F1488</f>
        <v>-9.1904615156297408E-3</v>
      </c>
      <c r="F1488" s="2">
        <f>'Moving Avg'!D1488</f>
        <v>7.1197200000000009</v>
      </c>
      <c r="G1488" s="2">
        <f>'Moving Avg'!F1488</f>
        <v>7.164345</v>
      </c>
      <c r="H1488" s="2">
        <f>'Moving Avg'!G1488</f>
        <v>7.0563619999999947</v>
      </c>
      <c r="I1488" s="2">
        <f>'Moving Avg'!H1488</f>
        <v>6.6713620000000029</v>
      </c>
      <c r="J1488" s="17" t="str">
        <f>OBV!F1488</f>
        <v>BEARISH</v>
      </c>
      <c r="K1488" s="17" t="str">
        <f>OBV!G1488</f>
        <v>NEUTRAL</v>
      </c>
      <c r="L1488" s="17" t="str">
        <f>OBV!H1488</f>
        <v>BEARISH DIVERGENCE</v>
      </c>
    </row>
    <row r="1489" spans="1:12" ht="13.5" x14ac:dyDescent="0.25">
      <c r="A1489" s="3">
        <f>RSI!A1489</f>
        <v>44180</v>
      </c>
      <c r="B1489" s="2">
        <f>RSI!B1489</f>
        <v>7.1489000000000003</v>
      </c>
      <c r="C1489" s="2">
        <f>RSI!I1489</f>
        <v>51.526352762052987</v>
      </c>
      <c r="D1489" s="2">
        <f>MACD!E1489</f>
        <v>4.9016969791095377E-2</v>
      </c>
      <c r="E1489" s="2">
        <f>MACD!F1489</f>
        <v>2.4510247457152825E-3</v>
      </c>
      <c r="F1489" s="2">
        <f>'Moving Avg'!D1489</f>
        <v>7.1372199999999992</v>
      </c>
      <c r="G1489" s="2">
        <f>'Moving Avg'!F1489</f>
        <v>7.1658049999999989</v>
      </c>
      <c r="H1489" s="2">
        <f>'Moving Avg'!G1489</f>
        <v>7.0675519999999956</v>
      </c>
      <c r="I1489" s="2">
        <f>'Moving Avg'!H1489</f>
        <v>6.6649865000000013</v>
      </c>
      <c r="J1489" s="17" t="str">
        <f>OBV!F1489</f>
        <v>BULLISH</v>
      </c>
      <c r="K1489" s="17" t="str">
        <f>OBV!G1489</f>
        <v>NEUTRAL</v>
      </c>
      <c r="L1489" s="17" t="str">
        <f>OBV!H1489</f>
        <v>CONFIRMED BULLISH</v>
      </c>
    </row>
    <row r="1490" spans="1:12" ht="13.5" x14ac:dyDescent="0.25">
      <c r="A1490" s="3">
        <f>RSI!A1490</f>
        <v>44181</v>
      </c>
      <c r="B1490" s="2">
        <f>RSI!B1490</f>
        <v>7.1780999999999997</v>
      </c>
      <c r="C1490" s="2">
        <f>RSI!I1490</f>
        <v>53.329570237415005</v>
      </c>
      <c r="D1490" s="2">
        <f>MACD!E1490</f>
        <v>4.6393081814619208E-2</v>
      </c>
      <c r="E1490" s="2">
        <f>MACD!F1490</f>
        <v>1.1239436159496068E-2</v>
      </c>
      <c r="F1490" s="2">
        <f>'Moving Avg'!D1490</f>
        <v>7.1372199999999992</v>
      </c>
      <c r="G1490" s="2">
        <f>'Moving Avg'!F1490</f>
        <v>7.1687249999999993</v>
      </c>
      <c r="H1490" s="2">
        <f>'Moving Avg'!G1490</f>
        <v>7.0716679999999954</v>
      </c>
      <c r="I1490" s="2">
        <f>'Moving Avg'!H1490</f>
        <v>6.6590430000000023</v>
      </c>
      <c r="J1490" s="17" t="str">
        <f>OBV!F1490</f>
        <v>BULLISH</v>
      </c>
      <c r="K1490" s="17" t="str">
        <f>OBV!G1490</f>
        <v>NEUTRAL</v>
      </c>
      <c r="L1490" s="17" t="str">
        <f>OBV!H1490</f>
        <v>NEUTRAL</v>
      </c>
    </row>
    <row r="1491" spans="1:12" ht="13.5" x14ac:dyDescent="0.25">
      <c r="A1491" s="3">
        <f>RSI!A1491</f>
        <v>44182</v>
      </c>
      <c r="B1491" s="2">
        <f>RSI!B1491</f>
        <v>7.1196999999999999</v>
      </c>
      <c r="C1491" s="2">
        <f>RSI!I1491</f>
        <v>49.373609551899506</v>
      </c>
      <c r="D1491" s="2">
        <f>MACD!E1491</f>
        <v>4.5508348137156318E-2</v>
      </c>
      <c r="E1491" s="2">
        <f>MACD!F1491</f>
        <v>1.8093218555028118E-2</v>
      </c>
      <c r="F1491" s="2">
        <f>'Moving Avg'!D1491</f>
        <v>7.1255400000000009</v>
      </c>
      <c r="G1491" s="2">
        <f>'Moving Avg'!F1491</f>
        <v>7.1687250000000002</v>
      </c>
      <c r="H1491" s="2">
        <f>'Moving Avg'!G1491</f>
        <v>7.074843999999997</v>
      </c>
      <c r="I1491" s="2">
        <f>'Moving Avg'!H1491</f>
        <v>6.6530930000000019</v>
      </c>
      <c r="J1491" s="17" t="str">
        <f>OBV!F1491</f>
        <v>BULLISH</v>
      </c>
      <c r="K1491" s="17" t="str">
        <f>OBV!G1491</f>
        <v>NEUTRAL</v>
      </c>
      <c r="L1491" s="17" t="str">
        <f>OBV!H1491</f>
        <v>BULLISH DIVERGENCE</v>
      </c>
    </row>
    <row r="1492" spans="1:12" ht="13.5" x14ac:dyDescent="0.25">
      <c r="A1492" s="3">
        <f>RSI!A1492</f>
        <v>44183</v>
      </c>
      <c r="B1492" s="2">
        <f>RSI!B1492</f>
        <v>7.0030000000000001</v>
      </c>
      <c r="C1492" s="2">
        <f>RSI!I1492</f>
        <v>42.576874337822176</v>
      </c>
      <c r="D1492" s="2">
        <f>MACD!E1492</f>
        <v>6.3350128325615707E-2</v>
      </c>
      <c r="E1492" s="2">
        <f>MACD!F1492</f>
        <v>2.7144600509145637E-2</v>
      </c>
      <c r="F1492" s="2">
        <f>'Moving Avg'!D1492</f>
        <v>7.1243800000000004</v>
      </c>
      <c r="G1492" s="2">
        <f>'Moving Avg'!F1492</f>
        <v>7.1628899999999991</v>
      </c>
      <c r="H1492" s="2">
        <f>'Moving Avg'!G1492</f>
        <v>7.0757999999999974</v>
      </c>
      <c r="I1492" s="2">
        <f>'Moving Avg'!H1492</f>
        <v>6.6461025000000014</v>
      </c>
      <c r="J1492" s="17" t="str">
        <f>OBV!F1492</f>
        <v>BEARISH</v>
      </c>
      <c r="K1492" s="17" t="str">
        <f>OBV!G1492</f>
        <v>NEUTRAL</v>
      </c>
      <c r="L1492" s="17" t="str">
        <f>OBV!H1492</f>
        <v>CONFIRMED BEARISH</v>
      </c>
    </row>
    <row r="1493" spans="1:12" ht="13.5" x14ac:dyDescent="0.25">
      <c r="A1493" s="3">
        <f>RSI!A1493</f>
        <v>44186</v>
      </c>
      <c r="B1493" s="2">
        <f>RSI!B1493</f>
        <v>6.9855</v>
      </c>
      <c r="C1493" s="2">
        <f>RSI!I1493</f>
        <v>41.650935899473701</v>
      </c>
      <c r="D1493" s="2">
        <f>MACD!E1493</f>
        <v>6.163528228152515E-2</v>
      </c>
      <c r="E1493" s="2">
        <f>MACD!F1493</f>
        <v>3.4042736863621539E-2</v>
      </c>
      <c r="F1493" s="2">
        <f>'Moving Avg'!D1493</f>
        <v>7.08704</v>
      </c>
      <c r="G1493" s="2">
        <f>'Moving Avg'!F1493</f>
        <v>7.1561800000000009</v>
      </c>
      <c r="H1493" s="2">
        <f>'Moving Avg'!G1493</f>
        <v>7.0772059999999968</v>
      </c>
      <c r="I1493" s="2">
        <f>'Moving Avg'!H1493</f>
        <v>6.6393105000000014</v>
      </c>
      <c r="J1493" s="17" t="str">
        <f>OBV!F1493</f>
        <v>BEARISH</v>
      </c>
      <c r="K1493" s="17" t="str">
        <f>OBV!G1493</f>
        <v>NEUTRAL</v>
      </c>
      <c r="L1493" s="17" t="str">
        <f>OBV!H1493</f>
        <v>CONFIRMED BEARISH</v>
      </c>
    </row>
    <row r="1494" spans="1:12" ht="13.5" x14ac:dyDescent="0.25">
      <c r="A1494" s="3">
        <f>RSI!A1494</f>
        <v>44187</v>
      </c>
      <c r="B1494" s="2">
        <f>RSI!B1494</f>
        <v>7.1664000000000003</v>
      </c>
      <c r="C1494" s="2">
        <f>RSI!I1494</f>
        <v>53.023833150051004</v>
      </c>
      <c r="D1494" s="2">
        <f>MACD!E1494</f>
        <v>4.0416126181093581E-2</v>
      </c>
      <c r="E1494" s="2">
        <f>MACD!F1494</f>
        <v>3.5317414727115949E-2</v>
      </c>
      <c r="F1494" s="2">
        <f>'Moving Avg'!D1494</f>
        <v>7.0905399999999998</v>
      </c>
      <c r="G1494" s="2">
        <f>'Moving Avg'!F1494</f>
        <v>7.1585149999999995</v>
      </c>
      <c r="H1494" s="2">
        <f>'Moving Avg'!G1494</f>
        <v>7.0831439999999963</v>
      </c>
      <c r="I1494" s="2">
        <f>'Moving Avg'!H1494</f>
        <v>6.6335655000000004</v>
      </c>
      <c r="J1494" s="17" t="str">
        <f>OBV!F1494</f>
        <v>BEARISH</v>
      </c>
      <c r="K1494" s="17" t="str">
        <f>OBV!G1494</f>
        <v>NEUTRAL</v>
      </c>
      <c r="L1494" s="17" t="str">
        <f>OBV!H1494</f>
        <v>BEARISH DIVERGENCE</v>
      </c>
    </row>
    <row r="1495" spans="1:12" ht="13.5" x14ac:dyDescent="0.25">
      <c r="A1495" s="3">
        <f>RSI!A1495</f>
        <v>44188</v>
      </c>
      <c r="B1495" s="2">
        <f>RSI!B1495</f>
        <v>7.1196999999999999</v>
      </c>
      <c r="C1495" s="2">
        <f>RSI!I1495</f>
        <v>50.298287758369</v>
      </c>
      <c r="D1495" s="2">
        <f>MACD!E1495</f>
        <v>4.3547372812595242E-2</v>
      </c>
      <c r="E1495" s="2">
        <f>MACD!F1495</f>
        <v>3.6963406344211809E-2</v>
      </c>
      <c r="F1495" s="2">
        <f>'Moving Avg'!D1495</f>
        <v>7.0788600000000006</v>
      </c>
      <c r="G1495" s="2">
        <f>'Moving Avg'!F1495</f>
        <v>7.1503449999999997</v>
      </c>
      <c r="H1495" s="2">
        <f>'Moving Avg'!G1495</f>
        <v>7.0915779999999975</v>
      </c>
      <c r="I1495" s="2">
        <f>'Moving Avg'!H1495</f>
        <v>6.6274445000000002</v>
      </c>
      <c r="J1495" s="17" t="str">
        <f>OBV!F1495</f>
        <v>BEARISH</v>
      </c>
      <c r="K1495" s="17" t="str">
        <f>OBV!G1495</f>
        <v>NEUTRAL</v>
      </c>
      <c r="L1495" s="17" t="str">
        <f>OBV!H1495</f>
        <v>CONFIRMED BEARISH</v>
      </c>
    </row>
    <row r="1496" spans="1:12" ht="13.5" x14ac:dyDescent="0.25">
      <c r="A1496" s="3">
        <f>RSI!A1496</f>
        <v>44189</v>
      </c>
      <c r="B1496" s="2">
        <f>RSI!B1496</f>
        <v>7.1780999999999997</v>
      </c>
      <c r="C1496" s="2">
        <f>RSI!I1496</f>
        <v>53.516133315414265</v>
      </c>
      <c r="D1496" s="2">
        <f>MACD!E1496</f>
        <v>4.1843963503229276E-2</v>
      </c>
      <c r="E1496" s="2">
        <f>MACD!F1496</f>
        <v>3.7939517776015307E-2</v>
      </c>
      <c r="F1496" s="2">
        <f>'Moving Avg'!D1496</f>
        <v>7.0905399999999998</v>
      </c>
      <c r="G1496" s="2">
        <f>'Moving Avg'!F1496</f>
        <v>7.1456800000000005</v>
      </c>
      <c r="H1496" s="2">
        <f>'Moving Avg'!G1496</f>
        <v>7.0970639999999969</v>
      </c>
      <c r="I1496" s="2">
        <f>'Moving Avg'!H1496</f>
        <v>6.6219010000000011</v>
      </c>
      <c r="J1496" s="17" t="str">
        <f>OBV!F1496</f>
        <v>BEARISH</v>
      </c>
      <c r="K1496" s="17" t="str">
        <f>OBV!G1496</f>
        <v>NEUTRAL</v>
      </c>
      <c r="L1496" s="17" t="str">
        <f>OBV!H1496</f>
        <v>BEARISH DIVERGENCE</v>
      </c>
    </row>
    <row r="1497" spans="1:12" ht="13.5" x14ac:dyDescent="0.25">
      <c r="A1497" s="3">
        <f>RSI!A1497</f>
        <v>44190</v>
      </c>
      <c r="B1497" s="2">
        <f>RSI!B1497</f>
        <v>7.1664000000000003</v>
      </c>
      <c r="C1497" s="2">
        <f>RSI!I1497</f>
        <v>52.778888405905498</v>
      </c>
      <c r="D1497" s="2">
        <f>MACD!E1497</f>
        <v>1.4853042095569258E-2</v>
      </c>
      <c r="E1497" s="2">
        <f>MACD!F1497</f>
        <v>3.3322222639926097E-2</v>
      </c>
      <c r="F1497" s="2">
        <f>'Moving Avg'!D1497</f>
        <v>7.1232200000000008</v>
      </c>
      <c r="G1497" s="2">
        <f>'Moving Avg'!F1497</f>
        <v>7.1404299999999994</v>
      </c>
      <c r="H1497" s="2">
        <f>'Moving Avg'!G1497</f>
        <v>7.1020879999999975</v>
      </c>
      <c r="I1497" s="2">
        <f>'Moving Avg'!H1497</f>
        <v>6.6164420000000019</v>
      </c>
      <c r="J1497" s="17" t="str">
        <f>OBV!F1497</f>
        <v>BEARISH</v>
      </c>
      <c r="K1497" s="17" t="str">
        <f>OBV!G1497</f>
        <v>NEUTRAL</v>
      </c>
      <c r="L1497" s="17" t="str">
        <f>OBV!H1497</f>
        <v>BEARISH DIVERGENCE</v>
      </c>
    </row>
    <row r="1498" spans="1:12" ht="13.5" x14ac:dyDescent="0.25">
      <c r="A1498" s="3">
        <f>RSI!A1498</f>
        <v>44193</v>
      </c>
      <c r="B1498" s="2">
        <f>RSI!B1498</f>
        <v>7.0030000000000001</v>
      </c>
      <c r="C1498" s="2">
        <f>RSI!I1498</f>
        <v>43.720290745301497</v>
      </c>
      <c r="D1498" s="2">
        <f>MACD!E1498</f>
        <v>2.8983197208138023E-2</v>
      </c>
      <c r="E1498" s="2">
        <f>MACD!F1498</f>
        <v>3.2454417553568482E-2</v>
      </c>
      <c r="F1498" s="2">
        <f>'Moving Avg'!D1498</f>
        <v>7.1267200000000006</v>
      </c>
      <c r="G1498" s="2">
        <f>'Moving Avg'!F1498</f>
        <v>7.1270099999999985</v>
      </c>
      <c r="H1498" s="2">
        <f>'Moving Avg'!G1498</f>
        <v>7.1020879999999975</v>
      </c>
      <c r="I1498" s="2">
        <f>'Moving Avg'!H1498</f>
        <v>6.6113945000000021</v>
      </c>
      <c r="J1498" s="17" t="str">
        <f>OBV!F1498</f>
        <v>BEARISH</v>
      </c>
      <c r="K1498" s="17" t="str">
        <f>OBV!G1498</f>
        <v>NEUTRAL</v>
      </c>
      <c r="L1498" s="17" t="str">
        <f>OBV!H1498</f>
        <v>BEARISH DIVERGENCE</v>
      </c>
    </row>
    <row r="1499" spans="1:12" ht="13.5" x14ac:dyDescent="0.25">
      <c r="A1499" s="3">
        <f>RSI!A1499</f>
        <v>44194</v>
      </c>
      <c r="B1499" s="2">
        <f>RSI!B1499</f>
        <v>7.1196999999999999</v>
      </c>
      <c r="C1499" s="2">
        <f>RSI!I1499</f>
        <v>50.283346675300201</v>
      </c>
      <c r="D1499" s="2">
        <f>MACD!E1499</f>
        <v>2.9422684009061228E-2</v>
      </c>
      <c r="E1499" s="2">
        <f>MACD!F1499</f>
        <v>3.184807084466703E-2</v>
      </c>
      <c r="F1499" s="2">
        <f>'Moving Avg'!D1499</f>
        <v>7.1173799999999998</v>
      </c>
      <c r="G1499" s="2">
        <f>'Moving Avg'!F1499</f>
        <v>7.1237999999999984</v>
      </c>
      <c r="H1499" s="2">
        <f>'Moving Avg'!G1499</f>
        <v>7.1020880000000002</v>
      </c>
      <c r="I1499" s="2">
        <f>'Moving Avg'!H1499</f>
        <v>6.6067305000000021</v>
      </c>
      <c r="J1499" s="17" t="str">
        <f>OBV!F1499</f>
        <v>BEARISH</v>
      </c>
      <c r="K1499" s="17" t="str">
        <f>OBV!G1499</f>
        <v>NEUTRAL</v>
      </c>
      <c r="L1499" s="17" t="str">
        <f>OBV!H1499</f>
        <v>CONFIRMED BEARISH</v>
      </c>
    </row>
    <row r="1500" spans="1:12" ht="13.5" x14ac:dyDescent="0.25">
      <c r="A1500" s="3">
        <f>RSI!A1500</f>
        <v>44195</v>
      </c>
      <c r="B1500" s="2">
        <f>RSI!B1500</f>
        <v>7.0087999999999999</v>
      </c>
      <c r="C1500" s="2">
        <f>RSI!I1500</f>
        <v>44.922167340109212</v>
      </c>
      <c r="D1500" s="2">
        <f>MACD!E1500</f>
        <v>4.247159607235762E-2</v>
      </c>
      <c r="E1500" s="2">
        <f>MACD!F1500</f>
        <v>3.3972775890205149E-2</v>
      </c>
      <c r="F1500" s="2">
        <f>'Moving Avg'!D1500</f>
        <v>7.0952000000000002</v>
      </c>
      <c r="G1500" s="2">
        <f>'Moving Avg'!F1500</f>
        <v>7.1150449999999994</v>
      </c>
      <c r="H1500" s="2">
        <f>'Moving Avg'!G1500</f>
        <v>7.0987019999999994</v>
      </c>
      <c r="I1500" s="2">
        <f>'Moving Avg'!H1500</f>
        <v>6.6020550000000027</v>
      </c>
      <c r="J1500" s="17" t="str">
        <f>OBV!F1500</f>
        <v>BEARISH</v>
      </c>
      <c r="K1500" s="17" t="str">
        <f>OBV!G1500</f>
        <v>NEUTRAL</v>
      </c>
      <c r="L1500" s="17" t="str">
        <f>OBV!H1500</f>
        <v>CONFIRMED BEARISH</v>
      </c>
    </row>
    <row r="1501" spans="1:12" ht="13.5" x14ac:dyDescent="0.25">
      <c r="A1501" s="3">
        <f>RSI!A1501</f>
        <v>44196</v>
      </c>
      <c r="B1501" s="2">
        <f>RSI!B1501</f>
        <v>7.0030000000000001</v>
      </c>
      <c r="C1501" s="2">
        <f>RSI!I1501</f>
        <v>44.654017324108018</v>
      </c>
      <c r="D1501" s="2">
        <f>MACD!E1501</f>
        <v>4.5585454856167829E-2</v>
      </c>
      <c r="E1501" s="2">
        <f>MACD!F1501</f>
        <v>3.6295311683397689E-2</v>
      </c>
      <c r="F1501" s="2">
        <f>'Moving Avg'!D1501</f>
        <v>7.0601799999999999</v>
      </c>
      <c r="G1501" s="2">
        <f>'Moving Avg'!F1501</f>
        <v>7.1068749999999996</v>
      </c>
      <c r="H1501" s="2">
        <f>'Moving Avg'!G1501</f>
        <v>7.0957840000000001</v>
      </c>
      <c r="I1501" s="2">
        <f>'Moving Avg'!H1501</f>
        <v>6.5985220000000027</v>
      </c>
      <c r="J1501" s="17" t="str">
        <f>OBV!F1501</f>
        <v>BEARISH</v>
      </c>
      <c r="K1501" s="17" t="str">
        <f>OBV!G1501</f>
        <v>NEUTRAL</v>
      </c>
      <c r="L1501" s="17" t="str">
        <f>OBV!H1501</f>
        <v>CONFIRMED BEARISH</v>
      </c>
    </row>
    <row r="1502" spans="1:12" ht="13.5" x14ac:dyDescent="0.25">
      <c r="A1502" s="3">
        <f>RSI!A1502</f>
        <v>44200</v>
      </c>
      <c r="B1502" s="2">
        <f>RSI!B1502</f>
        <v>6.9737999999999998</v>
      </c>
      <c r="C1502" s="2">
        <f>RSI!I1502</f>
        <v>43.254157578166939</v>
      </c>
      <c r="D1502" s="2">
        <f>MACD!E1502</f>
        <v>3.304462678244402E-2</v>
      </c>
      <c r="E1502" s="2">
        <f>MACD!F1502</f>
        <v>3.564517470320696E-2</v>
      </c>
      <c r="F1502" s="2">
        <f>'Moving Avg'!D1502</f>
        <v>7.0216599999999998</v>
      </c>
      <c r="G1502" s="2">
        <f>'Moving Avg'!F1502</f>
        <v>7.0940349999999981</v>
      </c>
      <c r="H1502" s="2">
        <f>'Moving Avg'!G1502</f>
        <v>7.0916980000000001</v>
      </c>
      <c r="I1502" s="2">
        <f>'Moving Avg'!H1502</f>
        <v>6.5959575000000026</v>
      </c>
      <c r="J1502" s="17" t="str">
        <f>OBV!F1502</f>
        <v>BEARISH</v>
      </c>
      <c r="K1502" s="17" t="str">
        <f>OBV!G1502</f>
        <v>NEUTRAL</v>
      </c>
      <c r="L1502" s="17" t="str">
        <f>OBV!H1502</f>
        <v>CONFIRMED BEARISH</v>
      </c>
    </row>
    <row r="1503" spans="1:12" ht="13.5" x14ac:dyDescent="0.25">
      <c r="A1503" s="3">
        <f>RSI!A1503</f>
        <v>44201</v>
      </c>
      <c r="B1503" s="2">
        <f>RSI!B1503</f>
        <v>6.968</v>
      </c>
      <c r="C1503" s="2">
        <f>RSI!I1503</f>
        <v>42.966033813903486</v>
      </c>
      <c r="D1503" s="2">
        <f>MACD!E1503</f>
        <v>2.0912700208643997E-2</v>
      </c>
      <c r="E1503" s="2">
        <f>MACD!F1503</f>
        <v>3.2698679804294369E-2</v>
      </c>
      <c r="F1503" s="2">
        <f>'Moving Avg'!D1503</f>
        <v>7.014660000000001</v>
      </c>
      <c r="G1503" s="2">
        <f>'Moving Avg'!F1503</f>
        <v>7.0870349999999984</v>
      </c>
      <c r="H1503" s="2">
        <f>'Moving Avg'!G1503</f>
        <v>7.0880799999999997</v>
      </c>
      <c r="I1503" s="2">
        <f>'Moving Avg'!H1503</f>
        <v>6.5953070000000036</v>
      </c>
      <c r="J1503" s="17" t="str">
        <f>OBV!F1503</f>
        <v>BEARISH</v>
      </c>
      <c r="K1503" s="17" t="str">
        <f>OBV!G1503</f>
        <v>NEUTRAL</v>
      </c>
      <c r="L1503" s="17" t="str">
        <f>OBV!H1503</f>
        <v>CONFIRMED BEARISH</v>
      </c>
    </row>
    <row r="1504" spans="1:12" ht="13.5" x14ac:dyDescent="0.25">
      <c r="A1504" s="3">
        <f>RSI!A1504</f>
        <v>44202</v>
      </c>
      <c r="B1504" s="2">
        <f>RSI!B1504</f>
        <v>6.7987000000000002</v>
      </c>
      <c r="C1504" s="2">
        <f>RSI!I1504</f>
        <v>35.526902653056965</v>
      </c>
      <c r="D1504" s="2">
        <f>MACD!E1504</f>
        <v>5.1740248332206917E-2</v>
      </c>
      <c r="E1504" s="2">
        <f>MACD!F1504</f>
        <v>3.6506993509876878E-2</v>
      </c>
      <c r="F1504" s="2">
        <f>'Moving Avg'!D1504</f>
        <v>6.9504600000000014</v>
      </c>
      <c r="G1504" s="2">
        <f>'Moving Avg'!F1504</f>
        <v>7.0738999999999992</v>
      </c>
      <c r="H1504" s="2">
        <f>'Moving Avg'!G1504</f>
        <v>7.0839940000000006</v>
      </c>
      <c r="I1504" s="2">
        <f>'Moving Avg'!H1504</f>
        <v>6.5948675000000039</v>
      </c>
      <c r="J1504" s="17" t="str">
        <f>OBV!F1504</f>
        <v>BEARISH</v>
      </c>
      <c r="K1504" s="17" t="str">
        <f>OBV!G1504</f>
        <v>NEUTRAL</v>
      </c>
      <c r="L1504" s="17" t="str">
        <f>OBV!H1504</f>
        <v>CONFIRMED BEARISH</v>
      </c>
    </row>
    <row r="1505" spans="1:12" ht="13.5" x14ac:dyDescent="0.25">
      <c r="A1505" s="3">
        <f>RSI!A1505</f>
        <v>44203</v>
      </c>
      <c r="B1505" s="2">
        <f>RSI!B1505</f>
        <v>6.8863000000000003</v>
      </c>
      <c r="C1505" s="2">
        <f>RSI!I1505</f>
        <v>41.199831686083769</v>
      </c>
      <c r="D1505" s="2">
        <f>MACD!E1505</f>
        <v>6.5820062408135094E-2</v>
      </c>
      <c r="E1505" s="2">
        <f>MACD!F1505</f>
        <v>4.2369607289528523E-2</v>
      </c>
      <c r="F1505" s="2">
        <f>'Moving Avg'!D1505</f>
        <v>6.9259600000000008</v>
      </c>
      <c r="G1505" s="2">
        <f>'Moving Avg'!F1505</f>
        <v>7.0593099999999991</v>
      </c>
      <c r="H1505" s="2">
        <f>'Moving Avg'!G1505</f>
        <v>7.0820100000000004</v>
      </c>
      <c r="I1505" s="2">
        <f>'Moving Avg'!H1505</f>
        <v>6.5958945000000027</v>
      </c>
      <c r="J1505" s="17" t="str">
        <f>OBV!F1505</f>
        <v>BEARISH</v>
      </c>
      <c r="K1505" s="17" t="str">
        <f>OBV!G1505</f>
        <v>NEUTRAL</v>
      </c>
      <c r="L1505" s="17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6.8863000000000003</v>
      </c>
      <c r="C1506" s="2">
        <f>RSI!I1506</f>
        <v>41.199831686083769</v>
      </c>
      <c r="D1506" s="2">
        <f>MACD!E1506</f>
        <v>8.7745614035620534E-2</v>
      </c>
      <c r="E1506" s="2">
        <f>MACD!F1506</f>
        <v>5.1444808638746925E-2</v>
      </c>
      <c r="F1506" s="2">
        <f>'Moving Avg'!D1506</f>
        <v>6.9026200000000006</v>
      </c>
      <c r="G1506" s="2">
        <f>'Moving Avg'!F1506</f>
        <v>7.0447199999999999</v>
      </c>
      <c r="H1506" s="2">
        <f>'Moving Avg'!G1506</f>
        <v>7.079676000000001</v>
      </c>
      <c r="I1506" s="2">
        <f>'Moving Avg'!H1506</f>
        <v>6.5979220000000032</v>
      </c>
      <c r="J1506" s="17" t="str">
        <f>OBV!F1506</f>
        <v>BULLISH</v>
      </c>
      <c r="K1506" s="17" t="str">
        <f>OBV!G1506</f>
        <v>NEUTRAL</v>
      </c>
      <c r="L1506" s="17" t="str">
        <f>OBV!H1506</f>
        <v>BULLISH DIVERGENCE</v>
      </c>
    </row>
    <row r="1507" spans="1:12" ht="13.5" x14ac:dyDescent="0.25">
      <c r="A1507" s="3">
        <f>RSI!A1507</f>
        <v>44207</v>
      </c>
      <c r="B1507" s="2">
        <f>RSI!B1507</f>
        <v>6.8863000000000003</v>
      </c>
      <c r="C1507" s="2">
        <f>RSI!I1507</f>
        <v>41.199831686083769</v>
      </c>
      <c r="D1507" s="2">
        <f>MACD!E1507</f>
        <v>0.10544915888296025</v>
      </c>
      <c r="E1507" s="2">
        <f>MACD!F1507</f>
        <v>6.2245678687589595E-2</v>
      </c>
      <c r="F1507" s="2">
        <f>'Moving Avg'!D1507</f>
        <v>6.8851199999999988</v>
      </c>
      <c r="G1507" s="2">
        <f>'Moving Avg'!F1507</f>
        <v>7.038594999999999</v>
      </c>
      <c r="H1507" s="2">
        <f>'Moving Avg'!G1507</f>
        <v>7.0773420000000007</v>
      </c>
      <c r="I1507" s="2">
        <f>'Moving Avg'!H1507</f>
        <v>6.6000635000000036</v>
      </c>
      <c r="J1507" s="17" t="str">
        <f>OBV!F1507</f>
        <v>BULLISH</v>
      </c>
      <c r="K1507" s="17" t="str">
        <f>OBV!G1507</f>
        <v>NEUTRAL</v>
      </c>
      <c r="L1507" s="17" t="str">
        <f>OBV!H1507</f>
        <v>BULLISH DIVERGENCE</v>
      </c>
    </row>
    <row r="1508" spans="1:12" ht="13.5" x14ac:dyDescent="0.25">
      <c r="A1508" s="3">
        <f>RSI!A1508</f>
        <v>44208</v>
      </c>
      <c r="B1508" s="2">
        <f>RSI!B1508</f>
        <v>6.9446000000000003</v>
      </c>
      <c r="C1508" s="2">
        <f>RSI!I1508</f>
        <v>45.207299304551455</v>
      </c>
      <c r="D1508" s="2">
        <f>MACD!E1508</f>
        <v>9.1852800471241558E-2</v>
      </c>
      <c r="E1508" s="2">
        <f>MACD!F1508</f>
        <v>6.8167103044319999E-2</v>
      </c>
      <c r="F1508" s="2">
        <f>'Moving Avg'!D1508</f>
        <v>6.8804400000000001</v>
      </c>
      <c r="G1508" s="2">
        <f>'Moving Avg'!F1508</f>
        <v>7.0272150000000009</v>
      </c>
      <c r="H1508" s="2">
        <f>'Moving Avg'!G1508</f>
        <v>7.0773419999999998</v>
      </c>
      <c r="I1508" s="2">
        <f>'Moving Avg'!H1508</f>
        <v>6.6023535000000013</v>
      </c>
      <c r="J1508" s="17" t="str">
        <f>OBV!F1508</f>
        <v>BULLISH</v>
      </c>
      <c r="K1508" s="17" t="str">
        <f>OBV!G1508</f>
        <v>NEUTRAL</v>
      </c>
      <c r="L1508" s="17" t="str">
        <f>OBV!H1508</f>
        <v>BULLISH DIVERGENCE</v>
      </c>
    </row>
    <row r="1509" spans="1:12" ht="13.5" x14ac:dyDescent="0.25">
      <c r="A1509" s="3">
        <f>RSI!A1509</f>
        <v>44209</v>
      </c>
      <c r="B1509" s="2">
        <f>RSI!B1509</f>
        <v>6.9329999999999998</v>
      </c>
      <c r="C1509" s="2">
        <f>RSI!I1509</f>
        <v>44.556604029416128</v>
      </c>
      <c r="D1509" s="2">
        <f>MACD!E1509</f>
        <v>9.9632259829909309E-2</v>
      </c>
      <c r="E1509" s="2">
        <f>MACD!F1509</f>
        <v>7.4460134401437866E-2</v>
      </c>
      <c r="F1509" s="2">
        <f>'Moving Avg'!D1509</f>
        <v>6.9073000000000011</v>
      </c>
      <c r="G1509" s="2">
        <f>'Moving Avg'!F1509</f>
        <v>7.016420000000001</v>
      </c>
      <c r="H1509" s="2">
        <f>'Moving Avg'!G1509</f>
        <v>7.0771100000000002</v>
      </c>
      <c r="I1509" s="2">
        <f>'Moving Avg'!H1509</f>
        <v>6.6036140000000012</v>
      </c>
      <c r="J1509" s="17" t="str">
        <f>OBV!F1509</f>
        <v>BULLISH</v>
      </c>
      <c r="K1509" s="17" t="str">
        <f>OBV!G1509</f>
        <v>NEUTRAL</v>
      </c>
      <c r="L1509" s="17" t="str">
        <f>OBV!H1509</f>
        <v>CONFIRMED BULLISH</v>
      </c>
    </row>
    <row r="1510" spans="1:12" ht="13.5" x14ac:dyDescent="0.25">
      <c r="A1510" s="3">
        <f>RSI!A1510</f>
        <v>44211</v>
      </c>
      <c r="B1510" s="2">
        <f>RSI!B1510</f>
        <v>6.8571</v>
      </c>
      <c r="C1510" s="2">
        <f>RSI!I1510</f>
        <v>40.453661820116771</v>
      </c>
      <c r="D1510" s="2">
        <f>MACD!E1510</f>
        <v>9.5280186565847025E-2</v>
      </c>
      <c r="E1510" s="2">
        <f>MACD!F1510</f>
        <v>7.8624144834319704E-2</v>
      </c>
      <c r="F1510" s="2">
        <f>'Moving Avg'!D1510</f>
        <v>6.9014600000000002</v>
      </c>
      <c r="G1510" s="2">
        <f>'Moving Avg'!F1510</f>
        <v>7.0003700000000011</v>
      </c>
      <c r="H1510" s="2">
        <f>'Moving Avg'!G1510</f>
        <v>7.074192</v>
      </c>
      <c r="I1510" s="2">
        <f>'Moving Avg'!H1510</f>
        <v>6.6038950000000023</v>
      </c>
      <c r="J1510" s="17" t="str">
        <f>OBV!F1510</f>
        <v>BEARISH</v>
      </c>
      <c r="K1510" s="17" t="str">
        <f>OBV!G1510</f>
        <v>NEUTRAL</v>
      </c>
      <c r="L1510" s="17" t="str">
        <f>OBV!H1510</f>
        <v>CONFIRMED BEARISH</v>
      </c>
    </row>
    <row r="1511" spans="1:12" ht="13.5" x14ac:dyDescent="0.25">
      <c r="A1511" s="3">
        <f>RSI!A1511</f>
        <v>44214</v>
      </c>
      <c r="B1511" s="2">
        <f>RSI!B1511</f>
        <v>6.9446000000000003</v>
      </c>
      <c r="C1511" s="2">
        <f>RSI!I1511</f>
        <v>46.562775045000649</v>
      </c>
      <c r="D1511" s="2">
        <f>MACD!E1511</f>
        <v>8.5139614218608273E-2</v>
      </c>
      <c r="E1511" s="2">
        <f>MACD!F1511</f>
        <v>7.9927238711177434E-2</v>
      </c>
      <c r="F1511" s="2">
        <f>'Moving Avg'!D1511</f>
        <v>6.9131199999999993</v>
      </c>
      <c r="G1511" s="2">
        <f>'Moving Avg'!F1511</f>
        <v>6.9916150000000012</v>
      </c>
      <c r="H1511" s="2">
        <f>'Moving Avg'!G1511</f>
        <v>7.0730240000000002</v>
      </c>
      <c r="I1511" s="2">
        <f>'Moving Avg'!H1511</f>
        <v>6.6048995000000028</v>
      </c>
      <c r="J1511" s="17" t="str">
        <f>OBV!F1511</f>
        <v>BULLISH</v>
      </c>
      <c r="K1511" s="17" t="str">
        <f>OBV!G1511</f>
        <v>NEUTRAL</v>
      </c>
      <c r="L1511" s="17" t="str">
        <f>OBV!H1511</f>
        <v>CONFIRMED BULLISH</v>
      </c>
    </row>
    <row r="1512" spans="1:12" ht="13.5" x14ac:dyDescent="0.25">
      <c r="A1512" s="3">
        <f>RSI!A1512</f>
        <v>44215</v>
      </c>
      <c r="B1512" s="2">
        <f>RSI!B1512</f>
        <v>6.9446000000000003</v>
      </c>
      <c r="C1512" s="2">
        <f>RSI!I1512</f>
        <v>46.562775045000642</v>
      </c>
      <c r="D1512" s="2">
        <f>MACD!E1512</f>
        <v>7.2397688713294883E-2</v>
      </c>
      <c r="E1512" s="2">
        <f>MACD!F1512</f>
        <v>7.8421328711600929E-2</v>
      </c>
      <c r="F1512" s="2">
        <f>'Moving Avg'!D1512</f>
        <v>6.9247800000000002</v>
      </c>
      <c r="G1512" s="2">
        <f>'Moving Avg'!F1512</f>
        <v>6.9886950000000017</v>
      </c>
      <c r="H1512" s="2">
        <f>'Moving Avg'!G1512</f>
        <v>7.0719719999999997</v>
      </c>
      <c r="I1512" s="2">
        <f>'Moving Avg'!H1512</f>
        <v>6.6059040000000024</v>
      </c>
      <c r="J1512" s="17" t="str">
        <f>OBV!F1512</f>
        <v>BULLISH</v>
      </c>
      <c r="K1512" s="17" t="str">
        <f>OBV!G1512</f>
        <v>NEUTRAL</v>
      </c>
      <c r="L1512" s="17" t="str">
        <f>OBV!H1512</f>
        <v>CONFIRMED BULLISH</v>
      </c>
    </row>
    <row r="1513" spans="1:12" ht="13.5" x14ac:dyDescent="0.25">
      <c r="A1513" s="3">
        <f>RSI!A1513</f>
        <v>44216</v>
      </c>
      <c r="B1513" s="2">
        <f>RSI!B1513</f>
        <v>6.9329999999999998</v>
      </c>
      <c r="C1513" s="2">
        <f>RSI!I1513</f>
        <v>45.839698670493924</v>
      </c>
      <c r="D1513" s="2">
        <f>MACD!E1513</f>
        <v>6.1889368859122662E-2</v>
      </c>
      <c r="E1513" s="2">
        <f>MACD!F1513</f>
        <v>7.5114936741105282E-2</v>
      </c>
      <c r="F1513" s="2">
        <f>'Moving Avg'!D1513</f>
        <v>6.9224600000000009</v>
      </c>
      <c r="G1513" s="2">
        <f>'Moving Avg'!F1513</f>
        <v>6.9860699999999998</v>
      </c>
      <c r="H1513" s="2">
        <f>'Moving Avg'!G1513</f>
        <v>7.0717400000000001</v>
      </c>
      <c r="I1513" s="2">
        <f>'Moving Avg'!H1513</f>
        <v>6.6063360000000024</v>
      </c>
      <c r="J1513" s="17" t="str">
        <f>OBV!F1513</f>
        <v>BEARISH</v>
      </c>
      <c r="K1513" s="17" t="str">
        <f>OBV!G1513</f>
        <v>NEUTRAL</v>
      </c>
      <c r="L1513" s="17" t="str">
        <f>OBV!H1513</f>
        <v>CONFIRMED BEARISH</v>
      </c>
    </row>
    <row r="1514" spans="1:12" ht="13.5" x14ac:dyDescent="0.25">
      <c r="A1514" s="3">
        <f>RSI!A1514</f>
        <v>44217</v>
      </c>
      <c r="B1514" s="2">
        <f>RSI!B1514</f>
        <v>6.968</v>
      </c>
      <c r="C1514" s="2">
        <f>RSI!I1514</f>
        <v>48.441307228209041</v>
      </c>
      <c r="D1514" s="2">
        <f>MACD!E1514</f>
        <v>2.4711176735665141E-2</v>
      </c>
      <c r="E1514" s="2">
        <f>MACD!F1514</f>
        <v>6.5034184740017265E-2</v>
      </c>
      <c r="F1514" s="2">
        <f>'Moving Avg'!D1514</f>
        <v>6.9294600000000006</v>
      </c>
      <c r="G1514" s="2">
        <f>'Moving Avg'!F1514</f>
        <v>6.9761499999999987</v>
      </c>
      <c r="H1514" s="2">
        <f>'Moving Avg'!G1514</f>
        <v>7.0711559999999984</v>
      </c>
      <c r="I1514" s="2">
        <f>'Moving Avg'!H1514</f>
        <v>6.6069715000000029</v>
      </c>
      <c r="J1514" s="17" t="str">
        <f>OBV!F1514</f>
        <v>BULLISH</v>
      </c>
      <c r="K1514" s="17" t="str">
        <f>OBV!G1514</f>
        <v>NEUTRAL</v>
      </c>
      <c r="L1514" s="17" t="str">
        <f>OBV!H1514</f>
        <v>CONFIRMED BULLISH</v>
      </c>
    </row>
    <row r="1515" spans="1:12" ht="13.5" x14ac:dyDescent="0.25">
      <c r="A1515" s="3">
        <f>RSI!A1515</f>
        <v>44218</v>
      </c>
      <c r="B1515" s="2">
        <f>RSI!B1515</f>
        <v>6.9621000000000004</v>
      </c>
      <c r="C1515" s="2">
        <f>RSI!I1515</f>
        <v>48.022538116147388</v>
      </c>
      <c r="D1515" s="2">
        <f>MACD!E1515</f>
        <v>7.2859700664524851E-3</v>
      </c>
      <c r="E1515" s="2">
        <f>MACD!F1515</f>
        <v>5.3484541805304313E-2</v>
      </c>
      <c r="F1515" s="2">
        <f>'Moving Avg'!D1515</f>
        <v>6.9504600000000014</v>
      </c>
      <c r="G1515" s="2">
        <f>'Moving Avg'!F1515</f>
        <v>6.9682699999999986</v>
      </c>
      <c r="H1515" s="2">
        <f>'Moving Avg'!G1515</f>
        <v>7.0705719999999994</v>
      </c>
      <c r="I1515" s="2">
        <f>'Moving Avg'!H1515</f>
        <v>6.6077775000000027</v>
      </c>
      <c r="J1515" s="17" t="str">
        <f>OBV!F1515</f>
        <v>BEARISH</v>
      </c>
      <c r="K1515" s="17" t="str">
        <f>OBV!G1515</f>
        <v>NEUTRAL</v>
      </c>
      <c r="L1515" s="17" t="str">
        <f>OBV!H1515</f>
        <v>BEARISH DIVERGENCE</v>
      </c>
    </row>
    <row r="1516" spans="1:12" ht="13.5" x14ac:dyDescent="0.25">
      <c r="A1516" s="3">
        <f>RSI!A1516</f>
        <v>44221</v>
      </c>
      <c r="B1516" s="2">
        <f>RSI!B1516</f>
        <v>7.0613999999999999</v>
      </c>
      <c r="C1516" s="2">
        <f>RSI!I1516</f>
        <v>55.063611525963182</v>
      </c>
      <c r="D1516" s="2">
        <f>MACD!E1516</f>
        <v>-1.4668661598217447E-2</v>
      </c>
      <c r="E1516" s="2">
        <f>MACD!F1516</f>
        <v>3.9853901124599966E-2</v>
      </c>
      <c r="F1516" s="2">
        <f>'Moving Avg'!D1516</f>
        <v>6.9738200000000008</v>
      </c>
      <c r="G1516" s="2">
        <f>'Moving Avg'!F1516</f>
        <v>6.9624349999999993</v>
      </c>
      <c r="H1516" s="2">
        <f>'Moving Avg'!G1516</f>
        <v>7.0711559999999993</v>
      </c>
      <c r="I1516" s="2">
        <f>'Moving Avg'!H1516</f>
        <v>6.6100800000000035</v>
      </c>
      <c r="J1516" s="17" t="str">
        <f>OBV!F1516</f>
        <v>BEARISH</v>
      </c>
      <c r="K1516" s="17" t="str">
        <f>OBV!G1516</f>
        <v>NEUTRAL</v>
      </c>
      <c r="L1516" s="17" t="str">
        <f>OBV!H1516</f>
        <v>BEARISH DIVERGENCE</v>
      </c>
    </row>
    <row r="1517" spans="1:12" ht="13.5" x14ac:dyDescent="0.25">
      <c r="A1517" s="3">
        <f>RSI!A1517</f>
        <v>44222</v>
      </c>
      <c r="B1517" s="2">
        <f>RSI!B1517</f>
        <v>6.9737999999999998</v>
      </c>
      <c r="C1517" s="2">
        <f>RSI!I1517</f>
        <v>48.785178791808967</v>
      </c>
      <c r="D1517" s="2">
        <f>MACD!E1517</f>
        <v>-2.7208972314433311E-2</v>
      </c>
      <c r="E1517" s="2">
        <f>MACD!F1517</f>
        <v>2.6441326436793314E-2</v>
      </c>
      <c r="F1517" s="2">
        <f>'Moving Avg'!D1517</f>
        <v>6.97966</v>
      </c>
      <c r="G1517" s="2">
        <f>'Moving Avg'!F1517</f>
        <v>6.9528049999999997</v>
      </c>
      <c r="H1517" s="2">
        <f>'Moving Avg'!G1517</f>
        <v>7.0694039999999996</v>
      </c>
      <c r="I1517" s="2">
        <f>'Moving Avg'!H1517</f>
        <v>6.6129165000000034</v>
      </c>
      <c r="J1517" s="17" t="str">
        <f>OBV!F1517</f>
        <v>BEARISH</v>
      </c>
      <c r="K1517" s="17" t="str">
        <f>OBV!G1517</f>
        <v>NEUTRAL</v>
      </c>
      <c r="L1517" s="17" t="str">
        <f>OBV!H1517</f>
        <v>BEARISH DIVERGENCE</v>
      </c>
    </row>
    <row r="1518" spans="1:12" ht="13.5" x14ac:dyDescent="0.25">
      <c r="A1518" s="3">
        <f>RSI!A1518</f>
        <v>44223</v>
      </c>
      <c r="B1518" s="2">
        <f>RSI!B1518</f>
        <v>6.9562999999999997</v>
      </c>
      <c r="C1518" s="2">
        <f>RSI!I1518</f>
        <v>47.617110546797626</v>
      </c>
      <c r="D1518" s="2">
        <f>MACD!E1518</f>
        <v>-2.7455552250904347E-2</v>
      </c>
      <c r="E1518" s="2">
        <f>MACD!F1518</f>
        <v>1.5661950699253784E-2</v>
      </c>
      <c r="F1518" s="2">
        <f>'Moving Avg'!D1518</f>
        <v>6.9843199999999994</v>
      </c>
      <c r="G1518" s="2">
        <f>'Moving Avg'!F1518</f>
        <v>6.9504700000000001</v>
      </c>
      <c r="H1518" s="2">
        <f>'Moving Avg'!G1518</f>
        <v>7.0673019999999998</v>
      </c>
      <c r="I1518" s="2">
        <f>'Moving Avg'!H1518</f>
        <v>6.6149795000000031</v>
      </c>
      <c r="J1518" s="17" t="str">
        <f>OBV!F1518</f>
        <v>BEARISH</v>
      </c>
      <c r="K1518" s="17" t="str">
        <f>OBV!G1518</f>
        <v>NEUTRAL</v>
      </c>
      <c r="L1518" s="17" t="str">
        <f>OBV!H1518</f>
        <v>BEARISH DIVERGENCE</v>
      </c>
    </row>
    <row r="1519" spans="1:12" ht="13.5" x14ac:dyDescent="0.25">
      <c r="A1519" s="3">
        <f>RSI!A1519</f>
        <v>44224</v>
      </c>
      <c r="B1519" s="2">
        <f>RSI!B1519</f>
        <v>6.9387999999999996</v>
      </c>
      <c r="C1519" s="2">
        <f>RSI!I1519</f>
        <v>46.420172291029125</v>
      </c>
      <c r="D1519" s="2">
        <f>MACD!E1519</f>
        <v>-2.7957510295137489E-2</v>
      </c>
      <c r="E1519" s="2">
        <f>MACD!F1519</f>
        <v>6.9380585003755296E-3</v>
      </c>
      <c r="F1519" s="2">
        <f>'Moving Avg'!D1519</f>
        <v>6.9784799999999994</v>
      </c>
      <c r="G1519" s="2">
        <f>'Moving Avg'!F1519</f>
        <v>6.9414249999999997</v>
      </c>
      <c r="H1519" s="2">
        <f>'Moving Avg'!G1519</f>
        <v>7.0636839999999994</v>
      </c>
      <c r="I1519" s="2">
        <f>'Moving Avg'!H1519</f>
        <v>6.6179265000000012</v>
      </c>
      <c r="J1519" s="17" t="str">
        <f>OBV!F1519</f>
        <v>BEARISH</v>
      </c>
      <c r="K1519" s="17" t="str">
        <f>OBV!G1519</f>
        <v>NEUTRAL</v>
      </c>
      <c r="L1519" s="17" t="str">
        <f>OBV!H1519</f>
        <v>CONFIRMED BEARISH</v>
      </c>
    </row>
    <row r="1520" spans="1:12" ht="13.5" x14ac:dyDescent="0.25">
      <c r="A1520" s="3">
        <f>RSI!A1520</f>
        <v>44225</v>
      </c>
      <c r="B1520" s="2">
        <f>RSI!B1520</f>
        <v>6.9329999999999998</v>
      </c>
      <c r="C1520" s="2">
        <f>RSI!I1520</f>
        <v>46.007399535974152</v>
      </c>
      <c r="D1520" s="2">
        <f>MACD!E1520</f>
        <v>-3.9345568474577597E-2</v>
      </c>
      <c r="E1520" s="2">
        <f>MACD!F1520</f>
        <v>-2.318666894615096E-3</v>
      </c>
      <c r="F1520" s="2">
        <f>'Moving Avg'!D1520</f>
        <v>6.9726599999999994</v>
      </c>
      <c r="G1520" s="2">
        <f>'Moving Avg'!F1520</f>
        <v>6.9376349999999984</v>
      </c>
      <c r="H1520" s="2">
        <f>'Moving Avg'!G1520</f>
        <v>7.0599499999999988</v>
      </c>
      <c r="I1520" s="2">
        <f>'Moving Avg'!H1520</f>
        <v>6.6200160000000006</v>
      </c>
      <c r="J1520" s="17" t="str">
        <f>OBV!F1520</f>
        <v>BEARISH</v>
      </c>
      <c r="K1520" s="17" t="str">
        <f>OBV!G1520</f>
        <v>NEUTRAL</v>
      </c>
      <c r="L1520" s="17" t="str">
        <f>OBV!H1520</f>
        <v>CONFIRMED BEARISH</v>
      </c>
    </row>
    <row r="1521" spans="1:12" ht="13.5" x14ac:dyDescent="0.25">
      <c r="A1521" s="3">
        <f>RSI!A1521</f>
        <v>44228</v>
      </c>
      <c r="B1521" s="2">
        <f>RSI!B1521</f>
        <v>6.9562999999999997</v>
      </c>
      <c r="C1521" s="2">
        <f>RSI!I1521</f>
        <v>48.007525619000617</v>
      </c>
      <c r="D1521" s="2">
        <f>MACD!E1521</f>
        <v>-3.694879846160859E-2</v>
      </c>
      <c r="E1521" s="2">
        <f>MACD!F1521</f>
        <v>-9.2446932080137954E-3</v>
      </c>
      <c r="F1521" s="2">
        <f>'Moving Avg'!D1521</f>
        <v>6.9516400000000003</v>
      </c>
      <c r="G1521" s="2">
        <f>'Moving Avg'!F1521</f>
        <v>6.9353000000000007</v>
      </c>
      <c r="H1521" s="2">
        <f>'Moving Avg'!G1521</f>
        <v>7.0566819999999995</v>
      </c>
      <c r="I1521" s="2">
        <f>'Moving Avg'!H1521</f>
        <v>6.6230790000000006</v>
      </c>
      <c r="J1521" s="17" t="str">
        <f>OBV!F1521</f>
        <v>BEARISH</v>
      </c>
      <c r="K1521" s="17" t="str">
        <f>OBV!G1521</f>
        <v>NEUTRAL</v>
      </c>
      <c r="L1521" s="17" t="str">
        <f>OBV!H1521</f>
        <v>CONFIRMED BEARISH</v>
      </c>
    </row>
    <row r="1522" spans="1:12" ht="13.5" x14ac:dyDescent="0.25">
      <c r="A1522" s="3">
        <f>RSI!A1522</f>
        <v>44229</v>
      </c>
      <c r="B1522" s="2">
        <f>RSI!B1522</f>
        <v>6.8863000000000003</v>
      </c>
      <c r="C1522" s="2">
        <f>RSI!I1522</f>
        <v>42.869477988404874</v>
      </c>
      <c r="D1522" s="2">
        <f>MACD!E1522</f>
        <v>-2.9598066417696245E-2</v>
      </c>
      <c r="E1522" s="2">
        <f>MACD!F1522</f>
        <v>-1.3315367849950285E-2</v>
      </c>
      <c r="F1522" s="2">
        <f>'Moving Avg'!D1522</f>
        <v>6.9341399999999993</v>
      </c>
      <c r="G1522" s="2">
        <f>'Moving Avg'!F1522</f>
        <v>6.9309250000000002</v>
      </c>
      <c r="H1522" s="2">
        <f>'Moving Avg'!G1522</f>
        <v>7.0520140000000007</v>
      </c>
      <c r="I1522" s="2">
        <f>'Moving Avg'!H1522</f>
        <v>6.6252490000000002</v>
      </c>
      <c r="J1522" s="17" t="str">
        <f>OBV!F1522</f>
        <v>BEARISH</v>
      </c>
      <c r="K1522" s="17" t="str">
        <f>OBV!G1522</f>
        <v>NEUTRAL</v>
      </c>
      <c r="L1522" s="17" t="str">
        <f>OBV!H1522</f>
        <v>CONFIRMED BEARISH</v>
      </c>
    </row>
    <row r="1523" spans="1:12" ht="13.5" x14ac:dyDescent="0.25">
      <c r="A1523" s="3">
        <f>RSI!A1523</f>
        <v>44230</v>
      </c>
      <c r="B1523" s="2">
        <f>RSI!B1523</f>
        <v>6.9446000000000003</v>
      </c>
      <c r="C1523" s="2">
        <f>RSI!I1523</f>
        <v>47.873325022819074</v>
      </c>
      <c r="D1523" s="2">
        <f>MACD!E1523</f>
        <v>-2.894039240702373E-2</v>
      </c>
      <c r="E1523" s="2">
        <f>MACD!F1523</f>
        <v>-1.6440372761364973E-2</v>
      </c>
      <c r="F1523" s="2">
        <f>'Moving Avg'!D1523</f>
        <v>6.9318</v>
      </c>
      <c r="G1523" s="2">
        <f>'Moving Avg'!F1523</f>
        <v>6.9297550000000019</v>
      </c>
      <c r="H1523" s="2">
        <f>'Moving Avg'!G1523</f>
        <v>7.0485119999999997</v>
      </c>
      <c r="I1523" s="2">
        <f>'Moving Avg'!H1523</f>
        <v>6.6276820000000001</v>
      </c>
      <c r="J1523" s="17" t="str">
        <f>OBV!F1523</f>
        <v>BEARISH</v>
      </c>
      <c r="K1523" s="17" t="str">
        <f>OBV!G1523</f>
        <v>NEUTRAL</v>
      </c>
      <c r="L1523" s="17" t="str">
        <f>OBV!H1523</f>
        <v>CONFIRMED BEARISH</v>
      </c>
    </row>
    <row r="1524" spans="1:12" ht="13.5" x14ac:dyDescent="0.25">
      <c r="A1524" s="3">
        <f>RSI!A1524</f>
        <v>44231</v>
      </c>
      <c r="B1524" s="2">
        <f>RSI!B1524</f>
        <v>6.8863000000000003</v>
      </c>
      <c r="C1524" s="2">
        <f>RSI!I1524</f>
        <v>43.746953474116061</v>
      </c>
      <c r="D1524" s="2">
        <f>MACD!E1524</f>
        <v>-1.8524375533623072E-2</v>
      </c>
      <c r="E1524" s="2">
        <f>MACD!F1524</f>
        <v>-1.6857173315816595E-2</v>
      </c>
      <c r="F1524" s="2">
        <f>'Moving Avg'!D1524</f>
        <v>6.9212999999999996</v>
      </c>
      <c r="G1524" s="2">
        <f>'Moving Avg'!F1524</f>
        <v>6.9341350000000022</v>
      </c>
      <c r="H1524" s="2">
        <f>'Moving Avg'!G1524</f>
        <v>7.043844</v>
      </c>
      <c r="I1524" s="2">
        <f>'Moving Avg'!H1524</f>
        <v>6.6298804999999978</v>
      </c>
      <c r="J1524" s="17" t="str">
        <f>OBV!F1524</f>
        <v>BEARISH</v>
      </c>
      <c r="K1524" s="17" t="str">
        <f>OBV!G1524</f>
        <v>NEUTRAL</v>
      </c>
      <c r="L1524" s="17" t="str">
        <f>OBV!H1524</f>
        <v>CONFIRMED BEARISH</v>
      </c>
    </row>
    <row r="1525" spans="1:12" ht="13.5" x14ac:dyDescent="0.25">
      <c r="A1525" s="3">
        <f>RSI!A1525</f>
        <v>44232</v>
      </c>
      <c r="B1525" s="2">
        <f>RSI!B1525</f>
        <v>6.8863000000000003</v>
      </c>
      <c r="C1525" s="2">
        <f>RSI!I1525</f>
        <v>43.746953474116069</v>
      </c>
      <c r="D1525" s="2">
        <f>MACD!E1525</f>
        <v>-1.0129212734993231E-2</v>
      </c>
      <c r="E1525" s="2">
        <f>MACD!F1525</f>
        <v>-1.5511581199651922E-2</v>
      </c>
      <c r="F1525" s="2">
        <f>'Moving Avg'!D1525</f>
        <v>6.9119600000000005</v>
      </c>
      <c r="G1525" s="2">
        <f>'Moving Avg'!F1525</f>
        <v>6.9341350000000004</v>
      </c>
      <c r="H1525" s="2">
        <f>'Moving Avg'!G1525</f>
        <v>7.0359080000000009</v>
      </c>
      <c r="I1525" s="2">
        <f>'Moving Avg'!H1525</f>
        <v>6.6325934999999978</v>
      </c>
      <c r="J1525" s="17" t="str">
        <f>OBV!F1525</f>
        <v>BEARISH</v>
      </c>
      <c r="K1525" s="17" t="str">
        <f>OBV!G1525</f>
        <v>NEUTRAL</v>
      </c>
      <c r="L1525" s="17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6.8863000000000003</v>
      </c>
      <c r="C1526" s="2">
        <f>RSI!I1526</f>
        <v>43.746953474116069</v>
      </c>
      <c r="D1526" s="2">
        <f>MACD!E1526</f>
        <v>1.2704367380572457E-2</v>
      </c>
      <c r="E1526" s="2">
        <f>MACD!F1526</f>
        <v>-9.8683914836070474E-3</v>
      </c>
      <c r="F1526" s="2">
        <f>'Moving Avg'!D1526</f>
        <v>6.8979599999999994</v>
      </c>
      <c r="G1526" s="2">
        <f>'Moving Avg'!F1526</f>
        <v>6.9341349999999995</v>
      </c>
      <c r="H1526" s="2">
        <f>'Moving Avg'!G1526</f>
        <v>7.0282060000000026</v>
      </c>
      <c r="I1526" s="2">
        <f>'Moving Avg'!H1526</f>
        <v>6.6350209999999974</v>
      </c>
      <c r="J1526" s="17" t="str">
        <f>OBV!F1526</f>
        <v>BEARISH</v>
      </c>
      <c r="K1526" s="17" t="str">
        <f>OBV!G1526</f>
        <v>NEUTRAL</v>
      </c>
      <c r="L1526" s="17" t="str">
        <f>OBV!H1526</f>
        <v>CONFIRMED BEARISH</v>
      </c>
    </row>
    <row r="1527" spans="1:12" ht="13.5" x14ac:dyDescent="0.25">
      <c r="A1527" s="3">
        <f>RSI!A1527</f>
        <v>44236</v>
      </c>
      <c r="B1527" s="2">
        <f>RSI!B1527</f>
        <v>6.8863000000000003</v>
      </c>
      <c r="C1527" s="2">
        <f>RSI!I1527</f>
        <v>43.746953474116061</v>
      </c>
      <c r="D1527" s="2">
        <f>MACD!E1527</f>
        <v>1.8967663854241756E-2</v>
      </c>
      <c r="E1527" s="2">
        <f>MACD!F1527</f>
        <v>-4.1011804160372874E-3</v>
      </c>
      <c r="F1527" s="2">
        <f>'Moving Avg'!D1527</f>
        <v>6.8979599999999994</v>
      </c>
      <c r="G1527" s="2">
        <f>'Moving Avg'!F1527</f>
        <v>6.9341350000000004</v>
      </c>
      <c r="H1527" s="2">
        <f>'Moving Avg'!G1527</f>
        <v>7.0205040000000007</v>
      </c>
      <c r="I1527" s="2">
        <f>'Moving Avg'!H1527</f>
        <v>6.6373054999999965</v>
      </c>
      <c r="J1527" s="17" t="str">
        <f>OBV!F1527</f>
        <v>BEARISH</v>
      </c>
      <c r="K1527" s="17" t="str">
        <f>OBV!G1527</f>
        <v>NEUTRAL</v>
      </c>
      <c r="L1527" s="17" t="str">
        <f>OBV!H1527</f>
        <v>NEUTRAL</v>
      </c>
    </row>
    <row r="1528" spans="1:12" ht="13.5" x14ac:dyDescent="0.25">
      <c r="A1528" s="3">
        <f>RSI!A1528</f>
        <v>44237</v>
      </c>
      <c r="B1528" s="2">
        <f>RSI!B1528</f>
        <v>6.8746</v>
      </c>
      <c r="C1528" s="2">
        <f>RSI!I1528</f>
        <v>42.752258684971544</v>
      </c>
      <c r="D1528" s="2">
        <f>MACD!E1528</f>
        <v>2.2830159224162649E-2</v>
      </c>
      <c r="E1528" s="2">
        <f>MACD!F1528</f>
        <v>1.2850875120027001E-3</v>
      </c>
      <c r="F1528" s="2">
        <f>'Moving Avg'!D1528</f>
        <v>6.8839600000000001</v>
      </c>
      <c r="G1528" s="2">
        <f>'Moving Avg'!F1528</f>
        <v>6.9306349999999997</v>
      </c>
      <c r="H1528" s="2">
        <f>'Moving Avg'!G1528</f>
        <v>7.0125679999999999</v>
      </c>
      <c r="I1528" s="2">
        <f>'Moving Avg'!H1528</f>
        <v>6.6395314999999968</v>
      </c>
      <c r="J1528" s="17" t="str">
        <f>OBV!F1528</f>
        <v>BEARISH</v>
      </c>
      <c r="K1528" s="17" t="str">
        <f>OBV!G1528</f>
        <v>NEUTRAL</v>
      </c>
      <c r="L1528" s="17" t="str">
        <f>OBV!H1528</f>
        <v>CONFIRMED BEARISH</v>
      </c>
    </row>
    <row r="1529" spans="1:12" ht="13.5" x14ac:dyDescent="0.25">
      <c r="A1529" s="3">
        <f>RSI!A1529</f>
        <v>44238</v>
      </c>
      <c r="B1529" s="2">
        <f>RSI!B1529</f>
        <v>6.8803999999999998</v>
      </c>
      <c r="C1529" s="2">
        <f>RSI!I1529</f>
        <v>43.438832457913605</v>
      </c>
      <c r="D1529" s="2">
        <f>MACD!E1529</f>
        <v>2.3405274864708225E-2</v>
      </c>
      <c r="E1529" s="2">
        <f>MACD!F1529</f>
        <v>5.7091249825438053E-3</v>
      </c>
      <c r="F1529" s="2">
        <f>'Moving Avg'!D1529</f>
        <v>6.8827800000000012</v>
      </c>
      <c r="G1529" s="2">
        <f>'Moving Avg'!F1529</f>
        <v>6.9280050000000015</v>
      </c>
      <c r="H1529" s="2">
        <f>'Moving Avg'!G1529</f>
        <v>7.0064980000000006</v>
      </c>
      <c r="I1529" s="2">
        <f>'Moving Avg'!H1529</f>
        <v>6.641929499999998</v>
      </c>
      <c r="J1529" s="17" t="str">
        <f>OBV!F1529</f>
        <v>BEARISH</v>
      </c>
      <c r="K1529" s="17" t="str">
        <f>OBV!G1529</f>
        <v>NEUTRAL</v>
      </c>
      <c r="L1529" s="17" t="str">
        <f>OBV!H1529</f>
        <v>CONFIRMED BEARISH</v>
      </c>
    </row>
    <row r="1530" spans="1:12" ht="13.5" x14ac:dyDescent="0.25">
      <c r="A1530" s="3">
        <f>RSI!A1530</f>
        <v>44239</v>
      </c>
      <c r="B1530" s="2">
        <f>RSI!B1530</f>
        <v>6.8571</v>
      </c>
      <c r="C1530" s="2">
        <f>RSI!I1530</f>
        <v>41.296181826573047</v>
      </c>
      <c r="D1530" s="2">
        <f>MACD!E1530</f>
        <v>2.5088282561834596E-2</v>
      </c>
      <c r="E1530" s="2">
        <f>MACD!F1530</f>
        <v>9.5849564984019642E-3</v>
      </c>
      <c r="F1530" s="2">
        <f>'Moving Avg'!D1530</f>
        <v>6.8769400000000003</v>
      </c>
      <c r="G1530" s="2">
        <f>'Moving Avg'!F1530</f>
        <v>6.9280050000000015</v>
      </c>
      <c r="H1530" s="2">
        <f>'Moving Avg'!G1530</f>
        <v>6.999962</v>
      </c>
      <c r="I1530" s="2">
        <f>'Moving Avg'!H1530</f>
        <v>6.6447824999999963</v>
      </c>
      <c r="J1530" s="17" t="str">
        <f>OBV!F1530</f>
        <v>BEARISH</v>
      </c>
      <c r="K1530" s="17" t="str">
        <f>OBV!G1530</f>
        <v>NEUTRAL</v>
      </c>
      <c r="L1530" s="17" t="str">
        <f>OBV!H1530</f>
        <v>CONFIRMED BEARISH</v>
      </c>
    </row>
    <row r="1531" spans="1:12" ht="13.5" x14ac:dyDescent="0.25">
      <c r="A1531" s="3">
        <f>RSI!A1531</f>
        <v>44242</v>
      </c>
      <c r="B1531" s="2">
        <f>RSI!B1531</f>
        <v>6.8571</v>
      </c>
      <c r="C1531" s="2">
        <f>RSI!I1531</f>
        <v>41.296181826573047</v>
      </c>
      <c r="D1531" s="2">
        <f>MACD!E1531</f>
        <v>3.0570544631527419E-2</v>
      </c>
      <c r="E1531" s="2">
        <f>MACD!F1531</f>
        <v>1.3782074125027056E-2</v>
      </c>
      <c r="F1531" s="2">
        <f>'Moving Avg'!D1531</f>
        <v>6.8711000000000002</v>
      </c>
      <c r="G1531" s="2">
        <f>'Moving Avg'!F1531</f>
        <v>6.9236300000000011</v>
      </c>
      <c r="H1531" s="2">
        <f>'Moving Avg'!G1531</f>
        <v>6.9937760000000004</v>
      </c>
      <c r="I1531" s="2">
        <f>'Moving Avg'!H1531</f>
        <v>6.6485209999999961</v>
      </c>
      <c r="J1531" s="17" t="str">
        <f>OBV!F1531</f>
        <v>BEARISH</v>
      </c>
      <c r="K1531" s="17" t="str">
        <f>OBV!G1531</f>
        <v>NEUTRAL</v>
      </c>
      <c r="L1531" s="17" t="str">
        <f>OBV!H1531</f>
        <v>CONFIRMED BEARISH</v>
      </c>
    </row>
    <row r="1532" spans="1:12" ht="13.5" x14ac:dyDescent="0.25">
      <c r="A1532" s="3">
        <f>RSI!A1532</f>
        <v>44243</v>
      </c>
      <c r="B1532" s="2">
        <f>RSI!B1532</f>
        <v>6.7987000000000002</v>
      </c>
      <c r="C1532" s="2">
        <f>RSI!I1532</f>
        <v>36.117521228793954</v>
      </c>
      <c r="D1532" s="2">
        <f>MACD!E1532</f>
        <v>2.9204561413977537E-2</v>
      </c>
      <c r="E1532" s="2">
        <f>MACD!F1532</f>
        <v>1.6866571582817153E-2</v>
      </c>
      <c r="F1532" s="2">
        <f>'Moving Avg'!D1532</f>
        <v>6.8535799999999991</v>
      </c>
      <c r="G1532" s="2">
        <f>'Moving Avg'!F1532</f>
        <v>6.916335000000001</v>
      </c>
      <c r="H1532" s="2">
        <f>'Moving Avg'!G1532</f>
        <v>6.9851379999999992</v>
      </c>
      <c r="I1532" s="2">
        <f>'Moving Avg'!H1532</f>
        <v>6.6517959999999974</v>
      </c>
      <c r="J1532" s="17" t="str">
        <f>OBV!F1532</f>
        <v>BEARISH</v>
      </c>
      <c r="K1532" s="17" t="str">
        <f>OBV!G1532</f>
        <v>NEUTRAL</v>
      </c>
      <c r="L1532" s="17" t="str">
        <f>OBV!H1532</f>
        <v>CONFIRMED BEARISH</v>
      </c>
    </row>
    <row r="1533" spans="1:12" ht="13.5" x14ac:dyDescent="0.25">
      <c r="A1533" s="3">
        <f>RSI!A1533</f>
        <v>44244</v>
      </c>
      <c r="B1533" s="2">
        <f>RSI!B1533</f>
        <v>6.8278999999999996</v>
      </c>
      <c r="C1533" s="2">
        <f>RSI!I1533</f>
        <v>40.158309464513316</v>
      </c>
      <c r="D1533" s="2">
        <f>MACD!E1533</f>
        <v>3.5606089532261187E-2</v>
      </c>
      <c r="E1533" s="2">
        <f>MACD!F1533</f>
        <v>2.0614475172705961E-2</v>
      </c>
      <c r="F1533" s="2">
        <f>'Moving Avg'!D1533</f>
        <v>6.8442399999999992</v>
      </c>
      <c r="G1533" s="2">
        <f>'Moving Avg'!F1533</f>
        <v>6.911080000000001</v>
      </c>
      <c r="H1533" s="2">
        <f>'Moving Avg'!G1533</f>
        <v>6.9795359999999995</v>
      </c>
      <c r="I1533" s="2">
        <f>'Moving Avg'!H1533</f>
        <v>6.6561314999999972</v>
      </c>
      <c r="J1533" s="17" t="str">
        <f>OBV!F1533</f>
        <v>BULLISH</v>
      </c>
      <c r="K1533" s="17" t="str">
        <f>OBV!G1533</f>
        <v>NEUTRAL</v>
      </c>
      <c r="L1533" s="17" t="str">
        <f>OBV!H1533</f>
        <v>BULLISH DIVERGENCE</v>
      </c>
    </row>
    <row r="1534" spans="1:12" ht="13.5" x14ac:dyDescent="0.25">
      <c r="A1534" s="3">
        <f>RSI!A1534</f>
        <v>44245</v>
      </c>
      <c r="B1534" s="2">
        <f>RSI!B1534</f>
        <v>6.7695999999999996</v>
      </c>
      <c r="C1534" s="2">
        <f>RSI!I1534</f>
        <v>35.350470459972527</v>
      </c>
      <c r="D1534" s="2">
        <f>MACD!E1534</f>
        <v>3.6894966667301965E-2</v>
      </c>
      <c r="E1534" s="2">
        <f>MACD!F1534</f>
        <v>2.3870573471625162E-2</v>
      </c>
      <c r="F1534" s="2">
        <f>'Moving Avg'!D1534</f>
        <v>6.8220799999999997</v>
      </c>
      <c r="G1534" s="2">
        <f>'Moving Avg'!F1534</f>
        <v>6.90116</v>
      </c>
      <c r="H1534" s="2">
        <f>'Moving Avg'!G1534</f>
        <v>6.9737</v>
      </c>
      <c r="I1534" s="2">
        <f>'Moving Avg'!H1534</f>
        <v>6.6601754999999976</v>
      </c>
      <c r="J1534" s="17" t="str">
        <f>OBV!F1534</f>
        <v>BEARISH</v>
      </c>
      <c r="K1534" s="17" t="str">
        <f>OBV!G1534</f>
        <v>NEUTRAL</v>
      </c>
      <c r="L1534" s="17" t="str">
        <f>OBV!H1534</f>
        <v>CONFIRMED BEARISH</v>
      </c>
    </row>
    <row r="1535" spans="1:12" ht="13.5" x14ac:dyDescent="0.25">
      <c r="A1535" s="3">
        <f>RSI!A1535</f>
        <v>44246</v>
      </c>
      <c r="B1535" s="2">
        <f>RSI!B1535</f>
        <v>6.7111999999999998</v>
      </c>
      <c r="C1535" s="2">
        <f>RSI!I1535</f>
        <v>31.30707710604193</v>
      </c>
      <c r="D1535" s="2">
        <f>MACD!E1535</f>
        <v>4.3140155685725823E-2</v>
      </c>
      <c r="E1535" s="2">
        <f>MACD!F1535</f>
        <v>2.7724489914445295E-2</v>
      </c>
      <c r="F1535" s="2">
        <f>'Moving Avg'!D1535</f>
        <v>6.7929000000000004</v>
      </c>
      <c r="G1535" s="2">
        <f>'Moving Avg'!F1535</f>
        <v>6.8886149999999997</v>
      </c>
      <c r="H1535" s="2">
        <f>'Moving Avg'!G1535</f>
        <v>6.9643619999999995</v>
      </c>
      <c r="I1535" s="2">
        <f>'Moving Avg'!H1535</f>
        <v>6.6639274999999971</v>
      </c>
      <c r="J1535" s="17" t="str">
        <f>OBV!F1535</f>
        <v>BEARISH</v>
      </c>
      <c r="K1535" s="17" t="str">
        <f>OBV!G1535</f>
        <v>NEUTRAL</v>
      </c>
      <c r="L1535" s="17" t="str">
        <f>OBV!H1535</f>
        <v>CONFIRMED BEARISH</v>
      </c>
    </row>
    <row r="1536" spans="1:12" ht="13.5" x14ac:dyDescent="0.25">
      <c r="A1536" s="3">
        <f>RSI!A1536</f>
        <v>44249</v>
      </c>
      <c r="B1536" s="2">
        <f>RSI!B1536</f>
        <v>6.7404000000000002</v>
      </c>
      <c r="C1536" s="2">
        <f>RSI!I1536</f>
        <v>35.292376321990758</v>
      </c>
      <c r="D1536" s="2">
        <f>MACD!E1536</f>
        <v>4.7373962971548167E-2</v>
      </c>
      <c r="E1536" s="2">
        <f>MACD!F1536</f>
        <v>3.1654384525865872E-2</v>
      </c>
      <c r="F1536" s="2">
        <f>'Moving Avg'!D1536</f>
        <v>6.7695600000000002</v>
      </c>
      <c r="G1536" s="2">
        <f>'Moving Avg'!F1536</f>
        <v>6.8725649999999998</v>
      </c>
      <c r="H1536" s="2">
        <f>'Moving Avg'!G1536</f>
        <v>6.9556080000000007</v>
      </c>
      <c r="I1536" s="2">
        <f>'Moving Avg'!H1536</f>
        <v>6.668711499999997</v>
      </c>
      <c r="J1536" s="17" t="str">
        <f>OBV!F1536</f>
        <v>BEARISH</v>
      </c>
      <c r="K1536" s="17" t="str">
        <f>OBV!G1536</f>
        <v>NEUTRAL</v>
      </c>
      <c r="L1536" s="17" t="str">
        <f>OBV!H1536</f>
        <v>CONFIRMED BEARISH</v>
      </c>
    </row>
    <row r="1537" spans="1:12" ht="13.5" x14ac:dyDescent="0.25">
      <c r="A1537" s="3">
        <f>RSI!A1537</f>
        <v>44250</v>
      </c>
      <c r="B1537" s="2">
        <f>RSI!B1537</f>
        <v>6.8278999999999996</v>
      </c>
      <c r="C1537" s="2">
        <f>RSI!I1537</f>
        <v>45.496648444610727</v>
      </c>
      <c r="D1537" s="2">
        <f>MACD!E1537</f>
        <v>4.5332370811192568E-2</v>
      </c>
      <c r="E1537" s="2">
        <f>MACD!F1537</f>
        <v>3.4389981782931213E-2</v>
      </c>
      <c r="F1537" s="2">
        <f>'Moving Avg'!D1537</f>
        <v>6.7754000000000003</v>
      </c>
      <c r="G1537" s="2">
        <f>'Moving Avg'!F1537</f>
        <v>6.8652699999999998</v>
      </c>
      <c r="H1537" s="2">
        <f>'Moving Avg'!G1537</f>
        <v>6.9519900000000003</v>
      </c>
      <c r="I1537" s="2">
        <f>'Moving Avg'!H1537</f>
        <v>6.6740474999999977</v>
      </c>
      <c r="J1537" s="17" t="str">
        <f>OBV!F1537</f>
        <v>BULLISH</v>
      </c>
      <c r="K1537" s="17" t="str">
        <f>OBV!G1537</f>
        <v>NEUTRAL</v>
      </c>
      <c r="L1537" s="17" t="str">
        <f>OBV!H1537</f>
        <v>CONFIRMED BULLISH</v>
      </c>
    </row>
    <row r="1538" spans="1:12" ht="13.5" x14ac:dyDescent="0.25">
      <c r="A1538" s="3">
        <f>RSI!A1538</f>
        <v>44251</v>
      </c>
      <c r="B1538" s="2">
        <f>RSI!B1538</f>
        <v>6.8863000000000003</v>
      </c>
      <c r="C1538" s="2">
        <f>RSI!I1538</f>
        <v>51.045563928915051</v>
      </c>
      <c r="D1538" s="2">
        <f>MACD!E1538</f>
        <v>3.7755825719047564E-2</v>
      </c>
      <c r="E1538" s="2">
        <f>MACD!F1538</f>
        <v>3.5063150570154487E-2</v>
      </c>
      <c r="F1538" s="2">
        <f>'Moving Avg'!D1538</f>
        <v>6.7870800000000004</v>
      </c>
      <c r="G1538" s="2">
        <f>'Moving Avg'!F1538</f>
        <v>6.8617699999999981</v>
      </c>
      <c r="H1538" s="2">
        <f>'Moving Avg'!G1538</f>
        <v>6.9462720000000013</v>
      </c>
      <c r="I1538" s="2">
        <f>'Moving Avg'!H1538</f>
        <v>6.679903999999997</v>
      </c>
      <c r="J1538" s="17" t="str">
        <f>OBV!F1538</f>
        <v>BULLISH</v>
      </c>
      <c r="K1538" s="17" t="str">
        <f>OBV!G1538</f>
        <v>NEUTRAL</v>
      </c>
      <c r="L1538" s="17" t="str">
        <f>OBV!H1538</f>
        <v>CONFIRMED BULLISH</v>
      </c>
    </row>
    <row r="1539" spans="1:12" ht="13.5" x14ac:dyDescent="0.25">
      <c r="A1539" s="3">
        <f>RSI!A1539</f>
        <v>44252</v>
      </c>
      <c r="B1539" s="2">
        <f>RSI!B1539</f>
        <v>6.8688000000000002</v>
      </c>
      <c r="C1539" s="2">
        <f>RSI!I1539</f>
        <v>49.421834550472859</v>
      </c>
      <c r="D1539" s="2">
        <f>MACD!E1539</f>
        <v>3.3444790952049885E-2</v>
      </c>
      <c r="E1539" s="2">
        <f>MACD!F1539</f>
        <v>3.4739478646533567E-2</v>
      </c>
      <c r="F1539" s="2">
        <f>'Moving Avg'!D1539</f>
        <v>6.8069199999999999</v>
      </c>
      <c r="G1539" s="2">
        <f>'Moving Avg'!F1539</f>
        <v>6.8582699999999992</v>
      </c>
      <c r="H1539" s="2">
        <f>'Moving Avg'!G1539</f>
        <v>6.9406700000000026</v>
      </c>
      <c r="I1539" s="2">
        <f>'Moving Avg'!H1539</f>
        <v>6.6865299999999968</v>
      </c>
      <c r="J1539" s="17" t="str">
        <f>OBV!F1539</f>
        <v>BULLISH</v>
      </c>
      <c r="K1539" s="17" t="str">
        <f>OBV!G1539</f>
        <v>NEUTRAL</v>
      </c>
      <c r="L1539" s="17" t="str">
        <f>OBV!H1539</f>
        <v>CONFIRMED BULLISH</v>
      </c>
    </row>
    <row r="1540" spans="1:12" ht="13.5" x14ac:dyDescent="0.25">
      <c r="A1540" s="3">
        <f>RSI!A1540</f>
        <v>44253</v>
      </c>
      <c r="B1540" s="2">
        <f>RSI!B1540</f>
        <v>6.8863000000000003</v>
      </c>
      <c r="C1540" s="2">
        <f>RSI!I1540</f>
        <v>51.097067582496386</v>
      </c>
      <c r="D1540" s="2">
        <f>MACD!E1540</f>
        <v>2.4937344442840903E-2</v>
      </c>
      <c r="E1540" s="2">
        <f>MACD!F1540</f>
        <v>3.2779051805795038E-2</v>
      </c>
      <c r="F1540" s="2">
        <f>'Moving Avg'!D1540</f>
        <v>6.8419399999999992</v>
      </c>
      <c r="G1540" s="2">
        <f>'Moving Avg'!F1540</f>
        <v>6.8559350000000006</v>
      </c>
      <c r="H1540" s="2">
        <f>'Moving Avg'!G1540</f>
        <v>6.9348340000000022</v>
      </c>
      <c r="I1540" s="2">
        <f>'Moving Avg'!H1540</f>
        <v>6.692414999999996</v>
      </c>
      <c r="J1540" s="17" t="str">
        <f>OBV!F1540</f>
        <v>BULLISH</v>
      </c>
      <c r="K1540" s="17" t="str">
        <f>OBV!G1540</f>
        <v>NEUTRAL</v>
      </c>
      <c r="L1540" s="17" t="str">
        <f>OBV!H1540</f>
        <v>CONFIRMED BULLISH</v>
      </c>
    </row>
    <row r="1541" spans="1:12" ht="13.5" x14ac:dyDescent="0.25">
      <c r="A1541" s="3">
        <f>RSI!A1541</f>
        <v>44256</v>
      </c>
      <c r="B1541" s="2">
        <f>RSI!B1541</f>
        <v>6.8571</v>
      </c>
      <c r="C1541" s="2">
        <f>RSI!I1541</f>
        <v>48.226751960888883</v>
      </c>
      <c r="D1541" s="2">
        <f>MACD!E1541</f>
        <v>1.9817979292401589E-2</v>
      </c>
      <c r="E1541" s="2">
        <f>MACD!F1541</f>
        <v>3.0186837303116349E-2</v>
      </c>
      <c r="F1541" s="2">
        <f>'Moving Avg'!D1541</f>
        <v>6.8652800000000003</v>
      </c>
      <c r="G1541" s="2">
        <f>'Moving Avg'!F1541</f>
        <v>6.850975</v>
      </c>
      <c r="H1541" s="2">
        <f>'Moving Avg'!G1541</f>
        <v>6.9295820000000026</v>
      </c>
      <c r="I1541" s="2">
        <f>'Moving Avg'!H1541</f>
        <v>6.6989824999999952</v>
      </c>
      <c r="J1541" s="17" t="str">
        <f>OBV!F1541</f>
        <v>BULLISH</v>
      </c>
      <c r="K1541" s="17" t="str">
        <f>OBV!G1541</f>
        <v>NEUTRAL</v>
      </c>
      <c r="L1541" s="17" t="str">
        <f>OBV!H1541</f>
        <v>CONFIRMED BULLISH</v>
      </c>
    </row>
    <row r="1542" spans="1:12" ht="13.5" x14ac:dyDescent="0.25">
      <c r="A1542" s="3">
        <f>RSI!A1542</f>
        <v>44257</v>
      </c>
      <c r="B1542" s="2">
        <f>RSI!B1542</f>
        <v>6.8863000000000003</v>
      </c>
      <c r="C1542" s="2">
        <f>RSI!I1542</f>
        <v>51.180103954987381</v>
      </c>
      <c r="D1542" s="2">
        <f>MACD!E1542</f>
        <v>4.4336564048226279E-3</v>
      </c>
      <c r="E1542" s="2">
        <f>MACD!F1542</f>
        <v>2.5036201123457606E-2</v>
      </c>
      <c r="F1542" s="2">
        <f>'Moving Avg'!D1542</f>
        <v>6.8769599999999995</v>
      </c>
      <c r="G1542" s="2">
        <f>'Moving Avg'!F1542</f>
        <v>6.8509750000000009</v>
      </c>
      <c r="H1542" s="2">
        <f>'Moving Avg'!G1542</f>
        <v>6.9272480000000023</v>
      </c>
      <c r="I1542" s="2">
        <f>'Moving Avg'!H1542</f>
        <v>6.7060104999999943</v>
      </c>
      <c r="J1542" s="17" t="str">
        <f>OBV!F1542</f>
        <v>BULLISH</v>
      </c>
      <c r="K1542" s="17" t="str">
        <f>OBV!G1542</f>
        <v>NEUTRAL</v>
      </c>
      <c r="L1542" s="17" t="str">
        <f>OBV!H1542</f>
        <v>CONFIRMED BULLISH</v>
      </c>
    </row>
    <row r="1543" spans="1:12" ht="13.5" x14ac:dyDescent="0.25">
      <c r="A1543" s="3">
        <f>RSI!A1543</f>
        <v>44258</v>
      </c>
      <c r="B1543" s="2">
        <f>RSI!B1543</f>
        <v>6.9154999999999998</v>
      </c>
      <c r="C1543" s="2">
        <f>RSI!I1543</f>
        <v>54.00562903554323</v>
      </c>
      <c r="D1543" s="2">
        <f>MACD!E1543</f>
        <v>-6.3390598906298834E-3</v>
      </c>
      <c r="E1543" s="2">
        <f>MACD!F1543</f>
        <v>1.8761148920640111E-2</v>
      </c>
      <c r="F1543" s="2">
        <f>'Moving Avg'!D1543</f>
        <v>6.8828000000000005</v>
      </c>
      <c r="G1543" s="2">
        <f>'Moving Avg'!F1543</f>
        <v>6.8495200000000009</v>
      </c>
      <c r="H1543" s="2">
        <f>'Moving Avg'!G1543</f>
        <v>6.925848000000002</v>
      </c>
      <c r="I1543" s="2">
        <f>'Moving Avg'!H1543</f>
        <v>6.7127269999999957</v>
      </c>
      <c r="J1543" s="17" t="str">
        <f>OBV!F1543</f>
        <v>BEARISH</v>
      </c>
      <c r="K1543" s="17" t="str">
        <f>OBV!G1543</f>
        <v>NEUTRAL</v>
      </c>
      <c r="L1543" s="17" t="str">
        <f>OBV!H1543</f>
        <v>BEARISH DIVERGENCE</v>
      </c>
    </row>
    <row r="1544" spans="1:12" ht="13.5" x14ac:dyDescent="0.25">
      <c r="A1544" s="3">
        <f>RSI!A1544</f>
        <v>44259</v>
      </c>
      <c r="B1544" s="2">
        <f>RSI!B1544</f>
        <v>6.8863000000000003</v>
      </c>
      <c r="C1544" s="2">
        <f>RSI!I1544</f>
        <v>50.83703079470456</v>
      </c>
      <c r="D1544" s="2">
        <f>MACD!E1544</f>
        <v>-2.251154063617733E-2</v>
      </c>
      <c r="E1544" s="2">
        <f>MACD!F1544</f>
        <v>1.0506611009276624E-2</v>
      </c>
      <c r="F1544" s="2">
        <f>'Moving Avg'!D1544</f>
        <v>6.8863000000000003</v>
      </c>
      <c r="G1544" s="2">
        <f>'Moving Avg'!F1544</f>
        <v>6.8495200000000027</v>
      </c>
      <c r="H1544" s="2">
        <f>'Moving Avg'!G1544</f>
        <v>6.9202460000000023</v>
      </c>
      <c r="I1544" s="2">
        <f>'Moving Avg'!H1544</f>
        <v>6.7190119999999949</v>
      </c>
      <c r="J1544" s="17" t="str">
        <f>OBV!F1544</f>
        <v>BEARISH</v>
      </c>
      <c r="K1544" s="17" t="str">
        <f>OBV!G1544</f>
        <v>NEUTRAL</v>
      </c>
      <c r="L1544" s="17" t="str">
        <f>OBV!H1544</f>
        <v>BEARISH DIVERGENCE</v>
      </c>
    </row>
    <row r="1545" spans="1:12" ht="13.5" x14ac:dyDescent="0.25">
      <c r="A1545" s="3">
        <f>RSI!A1545</f>
        <v>44260</v>
      </c>
      <c r="B1545" s="2">
        <f>RSI!B1545</f>
        <v>6.8803999999999998</v>
      </c>
      <c r="C1545" s="2">
        <f>RSI!I1545</f>
        <v>50.19618621825677</v>
      </c>
      <c r="D1545" s="2">
        <f>MACD!E1545</f>
        <v>-4.4803238762902708E-2</v>
      </c>
      <c r="E1545" s="2">
        <f>MACD!F1545</f>
        <v>-5.5535894515924313E-4</v>
      </c>
      <c r="F1545" s="2">
        <f>'Moving Avg'!D1545</f>
        <v>6.8851200000000006</v>
      </c>
      <c r="G1545" s="2">
        <f>'Moving Avg'!F1545</f>
        <v>6.8492250000000015</v>
      </c>
      <c r="H1545" s="2">
        <f>'Moving Avg'!G1545</f>
        <v>6.915460000000003</v>
      </c>
      <c r="I1545" s="2">
        <f>'Moving Avg'!H1545</f>
        <v>6.7260389999999948</v>
      </c>
      <c r="J1545" s="17" t="str">
        <f>OBV!F1545</f>
        <v>BEARISH</v>
      </c>
      <c r="K1545" s="17" t="str">
        <f>OBV!G1545</f>
        <v>NEUTRAL</v>
      </c>
      <c r="L1545" s="17" t="str">
        <f>OBV!H1545</f>
        <v>CONFIRMED BEARISH</v>
      </c>
    </row>
    <row r="1546" spans="1:12" ht="13.5" x14ac:dyDescent="0.25">
      <c r="A1546" s="3">
        <f>RSI!A1546</f>
        <v>44263</v>
      </c>
      <c r="B1546" s="2">
        <f>RSI!B1546</f>
        <v>6.8803999999999998</v>
      </c>
      <c r="C1546" s="2">
        <f>RSI!I1546</f>
        <v>50.19618621825677</v>
      </c>
      <c r="D1546" s="2">
        <f>MACD!E1546</f>
        <v>-5.9193563634121205E-2</v>
      </c>
      <c r="E1546" s="2">
        <f>MACD!F1546</f>
        <v>-1.2282999882951635E-2</v>
      </c>
      <c r="F1546" s="2">
        <f>'Moving Avg'!D1546</f>
        <v>6.88978</v>
      </c>
      <c r="G1546" s="2">
        <f>'Moving Avg'!F1546</f>
        <v>6.8489300000000011</v>
      </c>
      <c r="H1546" s="2">
        <f>'Moving Avg'!G1546</f>
        <v>6.9095060000000021</v>
      </c>
      <c r="I1546" s="2">
        <f>'Moving Avg'!H1546</f>
        <v>6.7327514999999947</v>
      </c>
      <c r="J1546" s="17" t="str">
        <f>OBV!F1546</f>
        <v>BEARISH</v>
      </c>
      <c r="K1546" s="17" t="str">
        <f>OBV!G1546</f>
        <v>NEUTRAL</v>
      </c>
      <c r="L1546" s="17" t="str">
        <f>OBV!H1546</f>
        <v>BEARISH DIVERGENCE</v>
      </c>
    </row>
    <row r="1547" spans="1:12" ht="13.5" x14ac:dyDescent="0.25">
      <c r="A1547" s="3">
        <f>RSI!A1547</f>
        <v>44264</v>
      </c>
      <c r="B1547" s="2">
        <f>RSI!B1547</f>
        <v>6.8803999999999998</v>
      </c>
      <c r="C1547" s="2">
        <f>RSI!I1547</f>
        <v>50.19618621825677</v>
      </c>
      <c r="D1547" s="2">
        <f>MACD!E1547</f>
        <v>-5.7927367295229182E-2</v>
      </c>
      <c r="E1547" s="2">
        <f>MACD!F1547</f>
        <v>-2.1411873365407147E-2</v>
      </c>
      <c r="F1547" s="2">
        <f>'Moving Avg'!D1547</f>
        <v>6.8886000000000012</v>
      </c>
      <c r="G1547" s="2">
        <f>'Moving Avg'!F1547</f>
        <v>6.8486350000000016</v>
      </c>
      <c r="H1547" s="2">
        <f>'Moving Avg'!G1547</f>
        <v>6.903786000000002</v>
      </c>
      <c r="I1547" s="2">
        <f>'Moving Avg'!H1547</f>
        <v>6.7394354999999937</v>
      </c>
      <c r="J1547" s="17" t="str">
        <f>OBV!F1547</f>
        <v>BEARISH</v>
      </c>
      <c r="K1547" s="17" t="str">
        <f>OBV!G1547</f>
        <v>NEUTRAL</v>
      </c>
      <c r="L1547" s="17" t="str">
        <f>OBV!H1547</f>
        <v>CONFIRMED BEARISH</v>
      </c>
    </row>
    <row r="1548" spans="1:12" ht="13.5" x14ac:dyDescent="0.25">
      <c r="A1548" s="3">
        <f>RSI!A1548</f>
        <v>44265</v>
      </c>
      <c r="B1548" s="2">
        <f>RSI!B1548</f>
        <v>6.9446000000000003</v>
      </c>
      <c r="C1548" s="2">
        <f>RSI!I1548</f>
        <v>57.480630397433075</v>
      </c>
      <c r="D1548" s="2">
        <f>MACD!E1548</f>
        <v>-5.2644422957974335E-2</v>
      </c>
      <c r="E1548" s="2">
        <f>MACD!F1548</f>
        <v>-2.7658383283920583E-2</v>
      </c>
      <c r="F1548" s="2">
        <f>'Moving Avg'!D1548</f>
        <v>6.8944200000000011</v>
      </c>
      <c r="G1548" s="2">
        <f>'Moving Avg'!F1548</f>
        <v>6.8521349999999996</v>
      </c>
      <c r="H1548" s="2">
        <f>'Moving Avg'!G1548</f>
        <v>6.9026180000000013</v>
      </c>
      <c r="I1548" s="2">
        <f>'Moving Avg'!H1548</f>
        <v>6.7467264999999941</v>
      </c>
      <c r="J1548" s="17" t="str">
        <f>OBV!F1548</f>
        <v>BEARISH</v>
      </c>
      <c r="K1548" s="17" t="str">
        <f>OBV!G1548</f>
        <v>NEUTRAL</v>
      </c>
      <c r="L1548" s="17" t="str">
        <f>OBV!H1548</f>
        <v>BEARISH DIVERGENCE</v>
      </c>
    </row>
    <row r="1549" spans="1:12" ht="13.5" x14ac:dyDescent="0.25">
      <c r="A1549" s="3">
        <f>RSI!A1549</f>
        <v>44266</v>
      </c>
      <c r="B1549" s="2">
        <f>RSI!B1549</f>
        <v>6.9446000000000003</v>
      </c>
      <c r="C1549" s="2">
        <f>RSI!I1549</f>
        <v>57.480630397433075</v>
      </c>
      <c r="D1549" s="2">
        <f>MACD!E1549</f>
        <v>-5.1262122717013803E-2</v>
      </c>
      <c r="E1549" s="2">
        <f>MACD!F1549</f>
        <v>-3.2379131170539227E-2</v>
      </c>
      <c r="F1549" s="2">
        <f>'Moving Avg'!D1549</f>
        <v>6.9060800000000002</v>
      </c>
      <c r="G1549" s="2">
        <f>'Moving Avg'!F1549</f>
        <v>6.8553449999999998</v>
      </c>
      <c r="H1549" s="2">
        <f>'Moving Avg'!G1549</f>
        <v>6.8991160000000002</v>
      </c>
      <c r="I1549" s="2">
        <f>'Moving Avg'!H1549</f>
        <v>6.7536174999999945</v>
      </c>
      <c r="J1549" s="17" t="str">
        <f>OBV!F1549</f>
        <v>BULLISH</v>
      </c>
      <c r="K1549" s="17" t="str">
        <f>OBV!G1549</f>
        <v>NEUTRAL</v>
      </c>
      <c r="L1549" s="17" t="str">
        <f>OBV!H1549</f>
        <v>CONFIRMED BULLISH</v>
      </c>
    </row>
    <row r="1550" spans="1:12" ht="13.5" x14ac:dyDescent="0.25">
      <c r="A1550" s="3">
        <f>RSI!A1550</f>
        <v>44267</v>
      </c>
      <c r="B1550" s="2">
        <f>RSI!B1550</f>
        <v>6.9446000000000003</v>
      </c>
      <c r="C1550" s="2">
        <f>RSI!I1550</f>
        <v>57.480630397433075</v>
      </c>
      <c r="D1550" s="2">
        <f>MACD!E1550</f>
        <v>-4.7766450189572041E-2</v>
      </c>
      <c r="E1550" s="2">
        <f>MACD!F1550</f>
        <v>-3.5456594974345793E-2</v>
      </c>
      <c r="F1550" s="2">
        <f>'Moving Avg'!D1550</f>
        <v>6.91892</v>
      </c>
      <c r="G1550" s="2">
        <f>'Moving Avg'!F1550</f>
        <v>6.8597200000000003</v>
      </c>
      <c r="H1550" s="2">
        <f>'Moving Avg'!G1550</f>
        <v>6.8978319999999993</v>
      </c>
      <c r="I1550" s="2">
        <f>'Moving Avg'!H1550</f>
        <v>6.7605654999999949</v>
      </c>
      <c r="J1550" s="17" t="str">
        <f>OBV!F1550</f>
        <v>BULLISH</v>
      </c>
      <c r="K1550" s="17" t="str">
        <f>OBV!G1550</f>
        <v>NEUTRAL</v>
      </c>
      <c r="L1550" s="17" t="str">
        <f>OBV!H1550</f>
        <v>CONFIRMED BULLISH</v>
      </c>
    </row>
    <row r="1551" spans="1:12" ht="13.5" x14ac:dyDescent="0.25">
      <c r="A1551" s="3">
        <f>RSI!A1551</f>
        <v>44270</v>
      </c>
      <c r="B1551" s="2">
        <f>RSI!B1551</f>
        <v>6.9446000000000003</v>
      </c>
      <c r="C1551" s="2">
        <f>RSI!I1551</f>
        <v>57.480630397433075</v>
      </c>
      <c r="D1551" s="2">
        <f>MACD!E1551</f>
        <v>-4.9640023563347846E-2</v>
      </c>
      <c r="E1551" s="2">
        <f>MACD!F1551</f>
        <v>-3.82932806921462E-2</v>
      </c>
      <c r="F1551" s="2">
        <f>'Moving Avg'!D1551</f>
        <v>6.9317599999999997</v>
      </c>
      <c r="G1551" s="2">
        <f>'Moving Avg'!F1551</f>
        <v>6.8640949999999989</v>
      </c>
      <c r="H1551" s="2">
        <f>'Moving Avg'!G1551</f>
        <v>6.8966640000000003</v>
      </c>
      <c r="I1551" s="2">
        <f>'Moving Avg'!H1551</f>
        <v>6.7675704999999944</v>
      </c>
      <c r="J1551" s="17" t="str">
        <f>OBV!F1551</f>
        <v>BULLISH</v>
      </c>
      <c r="K1551" s="17" t="str">
        <f>OBV!G1551</f>
        <v>NEUTRAL</v>
      </c>
      <c r="L1551" s="17" t="str">
        <f>OBV!H1551</f>
        <v>CONFIRMED BULLISH</v>
      </c>
    </row>
    <row r="1552" spans="1:12" ht="13.5" x14ac:dyDescent="0.25">
      <c r="A1552" s="3">
        <f>RSI!A1552</f>
        <v>44271</v>
      </c>
      <c r="B1552" s="2">
        <f>RSI!B1552</f>
        <v>6.9446000000000003</v>
      </c>
      <c r="C1552" s="2">
        <f>RSI!I1552</f>
        <v>57.480630397433075</v>
      </c>
      <c r="D1552" s="2">
        <f>MACD!E1552</f>
        <v>-4.7047067960883204E-2</v>
      </c>
      <c r="E1552" s="2">
        <f>MACD!F1552</f>
        <v>-4.00440381458936E-2</v>
      </c>
      <c r="F1552" s="2">
        <f>'Moving Avg'!D1552</f>
        <v>6.9445999999999994</v>
      </c>
      <c r="G1552" s="2">
        <f>'Moving Avg'!F1552</f>
        <v>6.8713899999999999</v>
      </c>
      <c r="H1552" s="2">
        <f>'Moving Avg'!G1552</f>
        <v>6.8960799999999995</v>
      </c>
      <c r="I1552" s="2">
        <f>'Moving Avg'!H1552</f>
        <v>6.7746039999999956</v>
      </c>
      <c r="J1552" s="17" t="str">
        <f>OBV!F1552</f>
        <v>BULLISH</v>
      </c>
      <c r="K1552" s="17" t="str">
        <f>OBV!G1552</f>
        <v>NEUTRAL</v>
      </c>
      <c r="L1552" s="17" t="str">
        <f>OBV!H1552</f>
        <v>CONFIRMED BULLISH</v>
      </c>
    </row>
    <row r="1553" spans="1:12" ht="13.5" x14ac:dyDescent="0.25">
      <c r="A1553" s="3">
        <f>RSI!A1553</f>
        <v>44272</v>
      </c>
      <c r="B1553" s="2">
        <f>RSI!B1553</f>
        <v>6.9387999999999996</v>
      </c>
      <c r="C1553" s="2">
        <f>RSI!I1553</f>
        <v>56.401092927151744</v>
      </c>
      <c r="D1553" s="2">
        <f>MACD!E1553</f>
        <v>-4.0221851258543495E-2</v>
      </c>
      <c r="E1553" s="2">
        <f>MACD!F1553</f>
        <v>-4.0079600768423582E-2</v>
      </c>
      <c r="F1553" s="2">
        <f>'Moving Avg'!D1553</f>
        <v>6.9434399999999998</v>
      </c>
      <c r="G1553" s="2">
        <f>'Moving Avg'!F1553</f>
        <v>6.8769349999999978</v>
      </c>
      <c r="H1553" s="2">
        <f>'Moving Avg'!G1553</f>
        <v>6.8954959999999996</v>
      </c>
      <c r="I1553" s="2">
        <f>'Moving Avg'!H1553</f>
        <v>6.7807799999999956</v>
      </c>
      <c r="J1553" s="17" t="str">
        <f>OBV!F1553</f>
        <v>BEARISH</v>
      </c>
      <c r="K1553" s="17" t="str">
        <f>OBV!G1553</f>
        <v>NEUTRAL</v>
      </c>
      <c r="L1553" s="17" t="str">
        <f>OBV!H1553</f>
        <v>CONFIRMED BEARISH</v>
      </c>
    </row>
    <row r="1554" spans="1:12" ht="13.5" x14ac:dyDescent="0.25">
      <c r="A1554" s="3">
        <f>RSI!A1554</f>
        <v>44273</v>
      </c>
      <c r="B1554" s="2">
        <f>RSI!B1554</f>
        <v>6.9446000000000003</v>
      </c>
      <c r="C1554" s="2">
        <f>RSI!I1554</f>
        <v>57.265424302675086</v>
      </c>
      <c r="D1554" s="2">
        <f>MACD!E1554</f>
        <v>-3.9603554967438725E-2</v>
      </c>
      <c r="E1554" s="2">
        <f>MACD!F1554</f>
        <v>-3.9984391608226616E-2</v>
      </c>
      <c r="F1554" s="2">
        <f>'Moving Avg'!D1554</f>
        <v>6.9434399999999998</v>
      </c>
      <c r="G1554" s="2">
        <f>'Moving Avg'!F1554</f>
        <v>6.8856849999999978</v>
      </c>
      <c r="H1554" s="2">
        <f>'Moving Avg'!G1554</f>
        <v>6.8984139999999989</v>
      </c>
      <c r="I1554" s="2">
        <f>'Moving Avg'!H1554</f>
        <v>6.7861564999999962</v>
      </c>
      <c r="J1554" s="17" t="str">
        <f>OBV!F1554</f>
        <v>BULLISH</v>
      </c>
      <c r="K1554" s="17" t="str">
        <f>OBV!G1554</f>
        <v>NEUTRAL</v>
      </c>
      <c r="L1554" s="17" t="str">
        <f>OBV!H1554</f>
        <v>NEUTRAL</v>
      </c>
    </row>
    <row r="1555" spans="1:12" ht="13.5" x14ac:dyDescent="0.25">
      <c r="A1555" s="3">
        <f>RSI!A1555</f>
        <v>44274</v>
      </c>
      <c r="B1555" s="2">
        <f>RSI!B1555</f>
        <v>6.7695999999999996</v>
      </c>
      <c r="C1555" s="2">
        <f>RSI!I1555</f>
        <v>34.829415539145913</v>
      </c>
      <c r="D1555" s="2">
        <f>MACD!E1555</f>
        <v>-2.7276929041730291E-2</v>
      </c>
      <c r="E1555" s="2">
        <f>MACD!F1555</f>
        <v>-3.7442899094927352E-2</v>
      </c>
      <c r="F1555" s="2">
        <f>'Moving Avg'!D1555</f>
        <v>6.9084400000000006</v>
      </c>
      <c r="G1555" s="2">
        <f>'Moving Avg'!F1555</f>
        <v>6.8886049999999983</v>
      </c>
      <c r="H1555" s="2">
        <f>'Moving Avg'!G1555</f>
        <v>6.8960799999999995</v>
      </c>
      <c r="I1555" s="2">
        <f>'Moving Avg'!H1555</f>
        <v>6.7898289999999974</v>
      </c>
      <c r="J1555" s="17" t="str">
        <f>OBV!F1555</f>
        <v>BEARISH</v>
      </c>
      <c r="K1555" s="17" t="str">
        <f>OBV!G1555</f>
        <v>NEUTRAL</v>
      </c>
      <c r="L1555" s="17" t="str">
        <f>OBV!H1555</f>
        <v>CONFIRMED BEARISH</v>
      </c>
    </row>
    <row r="1556" spans="1:12" ht="13.5" x14ac:dyDescent="0.25">
      <c r="A1556" s="3">
        <f>RSI!A1556</f>
        <v>44277</v>
      </c>
      <c r="B1556" s="2">
        <f>RSI!B1556</f>
        <v>6.7695999999999996</v>
      </c>
      <c r="C1556" s="2">
        <f>RSI!I1556</f>
        <v>34.829415539145913</v>
      </c>
      <c r="D1556" s="2">
        <f>MACD!E1556</f>
        <v>-1.6045789880087646E-2</v>
      </c>
      <c r="E1556" s="2">
        <f>MACD!F1556</f>
        <v>-3.3163477251959415E-2</v>
      </c>
      <c r="F1556" s="2">
        <f>'Moving Avg'!D1556</f>
        <v>6.8734399999999996</v>
      </c>
      <c r="G1556" s="2">
        <f>'Moving Avg'!F1556</f>
        <v>6.8900649999999981</v>
      </c>
      <c r="H1556" s="2">
        <f>'Moving Avg'!G1556</f>
        <v>6.8937459999999984</v>
      </c>
      <c r="I1556" s="2">
        <f>'Moving Avg'!H1556</f>
        <v>6.7935014999999979</v>
      </c>
      <c r="J1556" s="17" t="str">
        <f>OBV!F1556</f>
        <v>BEARISH</v>
      </c>
      <c r="K1556" s="17" t="str">
        <f>OBV!G1556</f>
        <v>NEUTRAL</v>
      </c>
      <c r="L1556" s="17" t="str">
        <f>OBV!H1556</f>
        <v>CONFIRMED BEARISH</v>
      </c>
    </row>
    <row r="1557" spans="1:12" ht="13.5" x14ac:dyDescent="0.25">
      <c r="A1557" s="3">
        <f>RSI!A1557</f>
        <v>44278</v>
      </c>
      <c r="B1557" s="2">
        <f>RSI!B1557</f>
        <v>6.9154999999999998</v>
      </c>
      <c r="C1557" s="2">
        <f>RSI!I1557</f>
        <v>52.734727560933869</v>
      </c>
      <c r="D1557" s="2">
        <f>MACD!E1557</f>
        <v>-1.6608335666492557E-2</v>
      </c>
      <c r="E1557" s="2">
        <f>MACD!F1557</f>
        <v>-2.9852448934866046E-2</v>
      </c>
      <c r="F1557" s="2">
        <f>'Moving Avg'!D1557</f>
        <v>6.8676199999999996</v>
      </c>
      <c r="G1557" s="2">
        <f>'Moving Avg'!F1557</f>
        <v>6.8944449999999993</v>
      </c>
      <c r="H1557" s="2">
        <f>'Moving Avg'!G1557</f>
        <v>6.8943300000000001</v>
      </c>
      <c r="I1557" s="2">
        <f>'Moving Avg'!H1557</f>
        <v>6.7984749999999989</v>
      </c>
      <c r="J1557" s="17" t="str">
        <f>OBV!F1557</f>
        <v>BULLISH</v>
      </c>
      <c r="K1557" s="17" t="str">
        <f>OBV!G1557</f>
        <v>NEUTRAL</v>
      </c>
      <c r="L1557" s="17" t="str">
        <f>OBV!H1557</f>
        <v>BULLISH DIVERGENCE</v>
      </c>
    </row>
    <row r="1558" spans="1:12" ht="13.5" x14ac:dyDescent="0.25">
      <c r="A1558" s="3">
        <f>RSI!A1558</f>
        <v>44279</v>
      </c>
      <c r="B1558" s="2">
        <f>RSI!B1558</f>
        <v>6.9154999999999998</v>
      </c>
      <c r="C1558" s="2">
        <f>RSI!I1558</f>
        <v>52.734727560933877</v>
      </c>
      <c r="D1558" s="2">
        <f>MACD!E1558</f>
        <v>-7.3828848077894804E-3</v>
      </c>
      <c r="E1558" s="2">
        <f>MACD!F1558</f>
        <v>-2.5358536109450734E-2</v>
      </c>
      <c r="F1558" s="2">
        <f>'Moving Avg'!D1558</f>
        <v>6.8629599999999993</v>
      </c>
      <c r="G1558" s="2">
        <f>'Moving Avg'!F1558</f>
        <v>6.8959049999999991</v>
      </c>
      <c r="H1558" s="2">
        <f>'Moving Avg'!G1558</f>
        <v>6.8937479999999995</v>
      </c>
      <c r="I1558" s="2">
        <f>'Moving Avg'!H1558</f>
        <v>6.8034484999999982</v>
      </c>
      <c r="J1558" s="17" t="str">
        <f>OBV!F1558</f>
        <v>BULLISH</v>
      </c>
      <c r="K1558" s="17" t="str">
        <f>OBV!G1558</f>
        <v>NEUTRAL</v>
      </c>
      <c r="L1558" s="17" t="str">
        <f>OBV!H1558</f>
        <v>BULLISH DIVERGENCE</v>
      </c>
    </row>
    <row r="1559" spans="1:12" ht="13.5" x14ac:dyDescent="0.25">
      <c r="A1559" s="3">
        <f>RSI!A1559</f>
        <v>44280</v>
      </c>
      <c r="B1559" s="2">
        <f>RSI!B1559</f>
        <v>6.9154999999999998</v>
      </c>
      <c r="C1559" s="2">
        <f>RSI!I1559</f>
        <v>52.734727560933869</v>
      </c>
      <c r="D1559" s="2">
        <f>MACD!E1559</f>
        <v>2.6079190267935815E-4</v>
      </c>
      <c r="E1559" s="2">
        <f>MACD!F1559</f>
        <v>-2.0234670507024717E-2</v>
      </c>
      <c r="F1559" s="2">
        <f>'Moving Avg'!D1559</f>
        <v>6.8571399999999993</v>
      </c>
      <c r="G1559" s="2">
        <f>'Moving Avg'!F1559</f>
        <v>6.8982399999999986</v>
      </c>
      <c r="H1559" s="2">
        <f>'Moving Avg'!G1559</f>
        <v>6.8933980000000012</v>
      </c>
      <c r="I1559" s="2">
        <f>'Moving Avg'!H1559</f>
        <v>6.8089079999999989</v>
      </c>
      <c r="J1559" s="17" t="str">
        <f>OBV!F1559</f>
        <v>BULLISH</v>
      </c>
      <c r="K1559" s="17" t="str">
        <f>OBV!G1559</f>
        <v>NEUTRAL</v>
      </c>
      <c r="L1559" s="17" t="str">
        <f>OBV!H1559</f>
        <v>BULLISH DIVERGENCE</v>
      </c>
    </row>
    <row r="1560" spans="1:12" ht="13.5" x14ac:dyDescent="0.25">
      <c r="A1560" s="3">
        <f>RSI!A1560</f>
        <v>44281</v>
      </c>
      <c r="B1560" s="2">
        <f>RSI!B1560</f>
        <v>7.0030000000000001</v>
      </c>
      <c r="C1560" s="2">
        <f>RSI!I1560</f>
        <v>60.801603693260255</v>
      </c>
      <c r="D1560" s="2">
        <f>MACD!E1560</f>
        <v>9.6597964696520933E-5</v>
      </c>
      <c r="E1560" s="2">
        <f>MACD!F1560</f>
        <v>-1.6168416812680469E-2</v>
      </c>
      <c r="F1560" s="2">
        <f>'Moving Avg'!D1560</f>
        <v>6.9038200000000005</v>
      </c>
      <c r="G1560" s="2">
        <f>'Moving Avg'!F1560</f>
        <v>6.9040749999999971</v>
      </c>
      <c r="H1560" s="2">
        <f>'Moving Avg'!G1560</f>
        <v>6.8963160000000006</v>
      </c>
      <c r="I1560" s="2">
        <f>'Moving Avg'!H1560</f>
        <v>6.8149189999999988</v>
      </c>
      <c r="J1560" s="17" t="str">
        <f>OBV!F1560</f>
        <v>BULLISH</v>
      </c>
      <c r="K1560" s="17" t="str">
        <f>OBV!G1560</f>
        <v>NEUTRAL</v>
      </c>
      <c r="L1560" s="17" t="str">
        <f>OBV!H1560</f>
        <v>CONFIRMED BULLISH</v>
      </c>
    </row>
    <row r="1561" spans="1:12" ht="13.5" x14ac:dyDescent="0.25">
      <c r="A1561" s="3">
        <f>RSI!A1561</f>
        <v>44284</v>
      </c>
      <c r="B1561" s="2">
        <f>RSI!B1561</f>
        <v>7.1021999999999998</v>
      </c>
      <c r="C1561" s="2">
        <f>RSI!I1561</f>
        <v>67.561142623108339</v>
      </c>
      <c r="D1561" s="2">
        <f>MACD!E1561</f>
        <v>-8.0468200546874868E-3</v>
      </c>
      <c r="E1561" s="2">
        <f>MACD!F1561</f>
        <v>-1.4544097461081875E-2</v>
      </c>
      <c r="F1561" s="2">
        <f>'Moving Avg'!D1561</f>
        <v>6.9703399999999984</v>
      </c>
      <c r="G1561" s="2">
        <f>'Moving Avg'!F1561</f>
        <v>6.9163299999999994</v>
      </c>
      <c r="H1561" s="2">
        <f>'Moving Avg'!G1561</f>
        <v>6.8994680000000006</v>
      </c>
      <c r="I1561" s="2">
        <f>'Moving Avg'!H1561</f>
        <v>6.8207974999999985</v>
      </c>
      <c r="J1561" s="17" t="str">
        <f>OBV!F1561</f>
        <v>BULLISH</v>
      </c>
      <c r="K1561" s="17" t="str">
        <f>OBV!G1561</f>
        <v>NEUTRAL</v>
      </c>
      <c r="L1561" s="17" t="str">
        <f>OBV!H1561</f>
        <v>CONFIRMED BULLISH</v>
      </c>
    </row>
    <row r="1562" spans="1:12" ht="13.5" x14ac:dyDescent="0.25">
      <c r="A1562" s="3">
        <f>RSI!A1562</f>
        <v>44285</v>
      </c>
      <c r="B1562" s="2">
        <f>RSI!B1562</f>
        <v>6.9446000000000003</v>
      </c>
      <c r="C1562" s="2">
        <f>RSI!I1562</f>
        <v>52.169234489011785</v>
      </c>
      <c r="D1562" s="2">
        <f>MACD!E1562</f>
        <v>-4.4572265364895003E-3</v>
      </c>
      <c r="E1562" s="2">
        <f>MACD!F1562</f>
        <v>-1.2526723276163401E-2</v>
      </c>
      <c r="F1562" s="2">
        <f>'Moving Avg'!D1562</f>
        <v>6.9761600000000001</v>
      </c>
      <c r="G1562" s="2">
        <f>'Moving Avg'!F1562</f>
        <v>6.9192449999999992</v>
      </c>
      <c r="H1562" s="2">
        <f>'Moving Avg'!G1562</f>
        <v>6.8994680000000006</v>
      </c>
      <c r="I1562" s="2">
        <f>'Moving Avg'!H1562</f>
        <v>6.8264024999999995</v>
      </c>
      <c r="J1562" s="17" t="str">
        <f>OBV!F1562</f>
        <v>BULLISH</v>
      </c>
      <c r="K1562" s="17" t="str">
        <f>OBV!G1562</f>
        <v>NEUTRAL</v>
      </c>
      <c r="L1562" s="17" t="str">
        <f>OBV!H1562</f>
        <v>CONFIRMED BULLISH</v>
      </c>
    </row>
    <row r="1563" spans="1:12" ht="13.5" x14ac:dyDescent="0.25">
      <c r="A1563" s="3">
        <f>RSI!A1563</f>
        <v>44286</v>
      </c>
      <c r="B1563" s="2">
        <f>RSI!B1563</f>
        <v>6.8863000000000003</v>
      </c>
      <c r="C1563" s="2">
        <f>RSI!I1563</f>
        <v>47.82835301532851</v>
      </c>
      <c r="D1563" s="2">
        <f>MACD!E1563</f>
        <v>1.8321384881563318E-3</v>
      </c>
      <c r="E1563" s="2">
        <f>MACD!F1563</f>
        <v>-9.6549509232994549E-3</v>
      </c>
      <c r="F1563" s="2">
        <f>'Moving Avg'!D1563</f>
        <v>6.9703199999999992</v>
      </c>
      <c r="G1563" s="2">
        <f>'Moving Avg'!F1563</f>
        <v>6.9177849999999994</v>
      </c>
      <c r="H1563" s="2">
        <f>'Moving Avg'!G1563</f>
        <v>6.8985340000000015</v>
      </c>
      <c r="I1563" s="2">
        <f>'Moving Avg'!H1563</f>
        <v>6.8316874999999984</v>
      </c>
      <c r="J1563" s="17" t="str">
        <f>OBV!F1563</f>
        <v>BULLISH</v>
      </c>
      <c r="K1563" s="17" t="str">
        <f>OBV!G1563</f>
        <v>NEUTRAL</v>
      </c>
      <c r="L1563" s="17" t="str">
        <f>OBV!H1563</f>
        <v>BULLISH DIVERGENCE</v>
      </c>
    </row>
    <row r="1564" spans="1:12" ht="13.5" x14ac:dyDescent="0.25">
      <c r="A1564" s="3">
        <f>RSI!A1564</f>
        <v>44287</v>
      </c>
      <c r="B1564" s="2">
        <f>RSI!B1564</f>
        <v>6.9329999999999998</v>
      </c>
      <c r="C1564" s="2">
        <f>RSI!I1564</f>
        <v>51.322376653082962</v>
      </c>
      <c r="D1564" s="2">
        <f>MACD!E1564</f>
        <v>4.7701636386552337E-3</v>
      </c>
      <c r="E1564" s="2">
        <f>MACD!F1564</f>
        <v>-6.7699280109085177E-3</v>
      </c>
      <c r="F1564" s="2">
        <f>'Moving Avg'!D1564</f>
        <v>6.9738200000000008</v>
      </c>
      <c r="G1564" s="2">
        <f>'Moving Avg'!F1564</f>
        <v>6.9201199999999989</v>
      </c>
      <c r="H1564" s="2">
        <f>'Moving Avg'!G1564</f>
        <v>6.8978340000000014</v>
      </c>
      <c r="I1564" s="2">
        <f>'Moving Avg'!H1564</f>
        <v>6.8372059999999975</v>
      </c>
      <c r="J1564" s="17" t="str">
        <f>OBV!F1564</f>
        <v>BULLISH</v>
      </c>
      <c r="K1564" s="17" t="str">
        <f>OBV!G1564</f>
        <v>NEUTRAL</v>
      </c>
      <c r="L1564" s="17" t="str">
        <f>OBV!H1564</f>
        <v>CONFIRMED BULLISH</v>
      </c>
    </row>
    <row r="1565" spans="1:12" ht="13.5" x14ac:dyDescent="0.25">
      <c r="A1565" s="3">
        <f>RSI!A1565</f>
        <v>44288</v>
      </c>
      <c r="B1565" s="2">
        <f>RSI!B1565</f>
        <v>6.8803999999999998</v>
      </c>
      <c r="C1565" s="2">
        <f>RSI!I1565</f>
        <v>47.466426788546492</v>
      </c>
      <c r="D1565" s="2">
        <f>MACD!E1565</f>
        <v>-1.5876912538460353E-2</v>
      </c>
      <c r="E1565" s="2">
        <f>MACD!F1565</f>
        <v>-8.5913249164188861E-3</v>
      </c>
      <c r="F1565" s="2">
        <f>'Moving Avg'!D1565</f>
        <v>6.9493000000000009</v>
      </c>
      <c r="G1565" s="2">
        <f>'Moving Avg'!F1565</f>
        <v>6.9201199999999998</v>
      </c>
      <c r="H1565" s="2">
        <f>'Moving Avg'!G1565</f>
        <v>6.8962000000000021</v>
      </c>
      <c r="I1565" s="2">
        <f>'Moving Avg'!H1565</f>
        <v>6.8421754999999971</v>
      </c>
      <c r="J1565" s="17" t="str">
        <f>OBV!F1565</f>
        <v>BEARISH</v>
      </c>
      <c r="K1565" s="17" t="str">
        <f>OBV!G1565</f>
        <v>NEUTRAL</v>
      </c>
      <c r="L1565" s="17" t="str">
        <f>OBV!H1565</f>
        <v>CONFIRMED BEARISH</v>
      </c>
    </row>
    <row r="1566" spans="1:12" ht="13.5" x14ac:dyDescent="0.25">
      <c r="A1566" s="3">
        <f>RSI!A1566</f>
        <v>44291</v>
      </c>
      <c r="B1566" s="2">
        <f>RSI!B1566</f>
        <v>6.8571</v>
      </c>
      <c r="C1566" s="2">
        <f>RSI!I1566</f>
        <v>45.824049449720867</v>
      </c>
      <c r="D1566" s="2">
        <f>MACD!E1566</f>
        <v>-3.1409215383340516E-2</v>
      </c>
      <c r="E1566" s="2">
        <f>MACD!F1566</f>
        <v>-1.3154903009803213E-2</v>
      </c>
      <c r="F1566" s="2">
        <f>'Moving Avg'!D1566</f>
        <v>6.9002800000000004</v>
      </c>
      <c r="G1566" s="2">
        <f>'Moving Avg'!F1566</f>
        <v>6.9189549999999995</v>
      </c>
      <c r="H1566" s="2">
        <f>'Moving Avg'!G1566</f>
        <v>6.892114000000003</v>
      </c>
      <c r="I1566" s="2">
        <f>'Moving Avg'!H1566</f>
        <v>6.8466854999999978</v>
      </c>
      <c r="J1566" s="17" t="str">
        <f>OBV!F1566</f>
        <v>BEARISH</v>
      </c>
      <c r="K1566" s="17" t="str">
        <f>OBV!G1566</f>
        <v>NEUTRAL</v>
      </c>
      <c r="L1566" s="17" t="str">
        <f>OBV!H1566</f>
        <v>CONFIRMED BEARISH</v>
      </c>
    </row>
    <row r="1567" spans="1:12" ht="13.5" x14ac:dyDescent="0.25">
      <c r="A1567" s="3">
        <f>RSI!A1567</f>
        <v>44292</v>
      </c>
      <c r="B1567" s="2">
        <f>RSI!B1567</f>
        <v>6.8571</v>
      </c>
      <c r="C1567" s="2">
        <f>RSI!I1567</f>
        <v>45.824049449720874</v>
      </c>
      <c r="D1567" s="2">
        <f>MACD!E1567</f>
        <v>-2.1771455898464076E-2</v>
      </c>
      <c r="E1567" s="2">
        <f>MACD!F1567</f>
        <v>-1.4878213587535386E-2</v>
      </c>
      <c r="F1567" s="2">
        <f>'Moving Avg'!D1567</f>
        <v>6.8827799999999995</v>
      </c>
      <c r="G1567" s="2">
        <f>'Moving Avg'!F1567</f>
        <v>6.9177899999999983</v>
      </c>
      <c r="H1567" s="2">
        <f>'Moving Avg'!G1567</f>
        <v>6.8897800000000018</v>
      </c>
      <c r="I1567" s="2">
        <f>'Moving Avg'!H1567</f>
        <v>6.8514244999999967</v>
      </c>
      <c r="J1567" s="17" t="str">
        <f>OBV!F1567</f>
        <v>BEARISH</v>
      </c>
      <c r="K1567" s="17" t="str">
        <f>OBV!G1567</f>
        <v>NEUTRAL</v>
      </c>
      <c r="L1567" s="17" t="str">
        <f>OBV!H1567</f>
        <v>CONFIRMED BEARISH</v>
      </c>
    </row>
    <row r="1568" spans="1:12" ht="13.5" x14ac:dyDescent="0.25">
      <c r="A1568" s="3">
        <f>RSI!A1568</f>
        <v>44293</v>
      </c>
      <c r="B1568" s="2">
        <f>RSI!B1568</f>
        <v>6.8746</v>
      </c>
      <c r="C1568" s="2">
        <f>RSI!I1568</f>
        <v>47.409119076990841</v>
      </c>
      <c r="D1568" s="2">
        <f>MACD!E1568</f>
        <v>-1.4603166206343055E-2</v>
      </c>
      <c r="E1568" s="2">
        <f>MACD!F1568</f>
        <v>-1.4823204111296921E-2</v>
      </c>
      <c r="F1568" s="2">
        <f>'Moving Avg'!D1568</f>
        <v>6.8804400000000001</v>
      </c>
      <c r="G1568" s="2">
        <f>'Moving Avg'!F1568</f>
        <v>6.9142899999999985</v>
      </c>
      <c r="H1568" s="2">
        <f>'Moving Avg'!G1568</f>
        <v>6.8881460000000008</v>
      </c>
      <c r="I1568" s="2">
        <f>'Moving Avg'!H1568</f>
        <v>6.8567934999999975</v>
      </c>
      <c r="J1568" s="17" t="str">
        <f>OBV!F1568</f>
        <v>BULLISH</v>
      </c>
      <c r="K1568" s="17" t="str">
        <f>OBV!G1568</f>
        <v>NEUTRAL</v>
      </c>
      <c r="L1568" s="17" t="str">
        <f>OBV!H1568</f>
        <v>BULLISH DIVERGENCE</v>
      </c>
    </row>
    <row r="1569" spans="1:12" ht="13.5" x14ac:dyDescent="0.25">
      <c r="A1569" s="3">
        <f>RSI!A1569</f>
        <v>44294</v>
      </c>
      <c r="B1569" s="2">
        <f>RSI!B1569</f>
        <v>6.8803999999999998</v>
      </c>
      <c r="C1569" s="2">
        <f>RSI!I1569</f>
        <v>47.952638601724736</v>
      </c>
      <c r="D1569" s="2">
        <f>MACD!E1569</f>
        <v>-8.7840997386541275E-3</v>
      </c>
      <c r="E1569" s="2">
        <f>MACD!F1569</f>
        <v>-1.3615383236768364E-2</v>
      </c>
      <c r="F1569" s="2">
        <f>'Moving Avg'!D1569</f>
        <v>6.8699200000000005</v>
      </c>
      <c r="G1569" s="2">
        <f>'Moving Avg'!F1569</f>
        <v>6.9110800000000001</v>
      </c>
      <c r="H1569" s="2">
        <f>'Moving Avg'!G1569</f>
        <v>6.886978</v>
      </c>
      <c r="I1569" s="2">
        <f>'Moving Avg'!H1569</f>
        <v>6.861819999999998</v>
      </c>
      <c r="J1569" s="17" t="str">
        <f>OBV!F1569</f>
        <v>BULLISH</v>
      </c>
      <c r="K1569" s="17" t="str">
        <f>OBV!G1569</f>
        <v>NEUTRAL</v>
      </c>
      <c r="L1569" s="17" t="str">
        <f>OBV!H1569</f>
        <v>BULLISH DIVERGENCE</v>
      </c>
    </row>
    <row r="1570" spans="1:12" ht="13.5" x14ac:dyDescent="0.25">
      <c r="A1570" s="3">
        <f>RSI!A1570</f>
        <v>44298</v>
      </c>
      <c r="B1570" s="2">
        <f>RSI!B1570</f>
        <v>6.8803999999999998</v>
      </c>
      <c r="C1570" s="2">
        <f>RSI!I1570</f>
        <v>47.952638601724736</v>
      </c>
      <c r="D1570" s="2">
        <f>MACD!E1570</f>
        <v>9.7366400834797417E-3</v>
      </c>
      <c r="E1570" s="2">
        <f>MACD!F1570</f>
        <v>-8.9449785727187432E-3</v>
      </c>
      <c r="F1570" s="2">
        <f>'Moving Avg'!D1570</f>
        <v>6.8699200000000005</v>
      </c>
      <c r="G1570" s="2">
        <f>'Moving Avg'!F1570</f>
        <v>6.9078700000000008</v>
      </c>
      <c r="H1570" s="2">
        <f>'Moving Avg'!G1570</f>
        <v>6.8859260000000013</v>
      </c>
      <c r="I1570" s="2">
        <f>'Moving Avg'!H1570</f>
        <v>6.8668179999999985</v>
      </c>
      <c r="J1570" s="17" t="str">
        <f>OBV!F1570</f>
        <v>BULLISH</v>
      </c>
      <c r="K1570" s="17" t="str">
        <f>OBV!G1570</f>
        <v>NEUTRAL</v>
      </c>
      <c r="L1570" s="17" t="str">
        <f>OBV!H1570</f>
        <v>NEUTRAL</v>
      </c>
    </row>
    <row r="1571" spans="1:12" ht="13.5" x14ac:dyDescent="0.25">
      <c r="A1571" s="3">
        <f>RSI!A1571</f>
        <v>44299</v>
      </c>
      <c r="B1571" s="2">
        <f>RSI!B1571</f>
        <v>6.8746</v>
      </c>
      <c r="C1571" s="2">
        <f>RSI!I1571</f>
        <v>47.384686019741252</v>
      </c>
      <c r="D1571" s="2">
        <f>MACD!E1571</f>
        <v>4.1224551453145963E-2</v>
      </c>
      <c r="E1571" s="2">
        <f>MACD!F1571</f>
        <v>1.0889274324541991E-3</v>
      </c>
      <c r="F1571" s="2">
        <f>'Moving Avg'!D1571</f>
        <v>6.8734200000000003</v>
      </c>
      <c r="G1571" s="2">
        <f>'Moving Avg'!F1571</f>
        <v>6.9043699999999983</v>
      </c>
      <c r="H1571" s="2">
        <f>'Moving Avg'!G1571</f>
        <v>6.8842920000000003</v>
      </c>
      <c r="I1571" s="2">
        <f>'Moving Avg'!H1571</f>
        <v>6.8716154999999981</v>
      </c>
      <c r="J1571" s="17" t="str">
        <f>OBV!F1571</f>
        <v>BULLISH</v>
      </c>
      <c r="K1571" s="17" t="str">
        <f>OBV!G1571</f>
        <v>NEUTRAL</v>
      </c>
      <c r="L1571" s="17" t="str">
        <f>OBV!H1571</f>
        <v>CONFIRMED BULLISH</v>
      </c>
    </row>
    <row r="1572" spans="1:12" ht="13.5" x14ac:dyDescent="0.25">
      <c r="A1572" s="3">
        <f>RSI!A1572</f>
        <v>44300</v>
      </c>
      <c r="B1572" s="2">
        <f>RSI!B1572</f>
        <v>6.8746</v>
      </c>
      <c r="C1572" s="2">
        <f>RSI!I1572</f>
        <v>47.384686019741252</v>
      </c>
      <c r="D1572" s="2">
        <f>MACD!E1572</f>
        <v>4.377235037293481E-2</v>
      </c>
      <c r="E1572" s="2">
        <f>MACD!F1572</f>
        <v>9.6256120205503205E-3</v>
      </c>
      <c r="F1572" s="2">
        <f>'Moving Avg'!D1572</f>
        <v>6.8769200000000001</v>
      </c>
      <c r="G1572" s="2">
        <f>'Moving Avg'!F1572</f>
        <v>6.9008699999999976</v>
      </c>
      <c r="H1572" s="2">
        <f>'Moving Avg'!G1572</f>
        <v>6.8840580000000013</v>
      </c>
      <c r="I1572" s="2">
        <f>'Moving Avg'!H1572</f>
        <v>6.8764129999999986</v>
      </c>
      <c r="J1572" s="17" t="str">
        <f>OBV!F1572</f>
        <v>BULLISH</v>
      </c>
      <c r="K1572" s="17" t="str">
        <f>OBV!G1572</f>
        <v>NEUTRAL</v>
      </c>
      <c r="L1572" s="17" t="str">
        <f>OBV!H1572</f>
        <v>CONFIRMED BULLISH</v>
      </c>
    </row>
    <row r="1573" spans="1:12" ht="13.5" x14ac:dyDescent="0.25">
      <c r="A1573" s="3">
        <f>RSI!A1573</f>
        <v>44301</v>
      </c>
      <c r="B1573" s="2">
        <f>RSI!B1573</f>
        <v>6.8746</v>
      </c>
      <c r="C1573" s="2">
        <f>RSI!I1573</f>
        <v>47.384686019741252</v>
      </c>
      <c r="D1573" s="2">
        <f>MACD!E1573</f>
        <v>3.7098148952564358E-2</v>
      </c>
      <c r="E1573" s="2">
        <f>MACD!F1573</f>
        <v>1.5120119406953129E-2</v>
      </c>
      <c r="F1573" s="2">
        <f>'Moving Avg'!D1573</f>
        <v>6.8769200000000001</v>
      </c>
      <c r="G1573" s="2">
        <f>'Moving Avg'!F1573</f>
        <v>6.8976599999999992</v>
      </c>
      <c r="H1573" s="2">
        <f>'Moving Avg'!G1573</f>
        <v>6.8826580000000011</v>
      </c>
      <c r="I1573" s="2">
        <f>'Moving Avg'!H1573</f>
        <v>6.8809249999999995</v>
      </c>
      <c r="J1573" s="17" t="str">
        <f>OBV!F1573</f>
        <v>BULLISH</v>
      </c>
      <c r="K1573" s="17" t="str">
        <f>OBV!G1573</f>
        <v>NEUTRAL</v>
      </c>
      <c r="L1573" s="17" t="str">
        <f>OBV!H1573</f>
        <v>NEUTRAL</v>
      </c>
    </row>
    <row r="1574" spans="1:12" ht="13.5" x14ac:dyDescent="0.25">
      <c r="A1574" s="3">
        <f>RSI!A1574</f>
        <v>44302</v>
      </c>
      <c r="B1574" s="2">
        <f>RSI!B1574</f>
        <v>6.8278999999999996</v>
      </c>
      <c r="C1574" s="2">
        <f>RSI!I1574</f>
        <v>42.341461006383703</v>
      </c>
      <c r="D1574" s="2">
        <f>MACD!E1574</f>
        <v>4.2223510814638487E-2</v>
      </c>
      <c r="E1574" s="2">
        <f>MACD!F1574</f>
        <v>2.0540797688490202E-2</v>
      </c>
      <c r="F1574" s="2">
        <f>'Moving Avg'!D1574</f>
        <v>6.8664199999999997</v>
      </c>
      <c r="G1574" s="2">
        <f>'Moving Avg'!F1574</f>
        <v>6.891824999999999</v>
      </c>
      <c r="H1574" s="2">
        <f>'Moving Avg'!G1574</f>
        <v>6.8814900000000021</v>
      </c>
      <c r="I1574" s="2">
        <f>'Moving Avg'!H1574</f>
        <v>6.8852035000000003</v>
      </c>
      <c r="J1574" s="17" t="str">
        <f>OBV!F1574</f>
        <v>BEARISH</v>
      </c>
      <c r="K1574" s="17" t="str">
        <f>OBV!G1574</f>
        <v>NEUTRAL</v>
      </c>
      <c r="L1574" s="17" t="str">
        <f>OBV!H1574</f>
        <v>CONFIRMED BEARISH</v>
      </c>
    </row>
    <row r="1575" spans="1:12" ht="13.5" x14ac:dyDescent="0.25">
      <c r="A1575" s="3">
        <f>RSI!A1575</f>
        <v>44305</v>
      </c>
      <c r="B1575" s="2">
        <f>RSI!B1575</f>
        <v>6.8278999999999996</v>
      </c>
      <c r="C1575" s="2">
        <f>RSI!I1575</f>
        <v>42.341461006383703</v>
      </c>
      <c r="D1575" s="2">
        <f>MACD!E1575</f>
        <v>3.8863341210114477E-2</v>
      </c>
      <c r="E1575" s="2">
        <f>MACD!F1575</f>
        <v>2.4205306392815058E-2</v>
      </c>
      <c r="F1575" s="2">
        <f>'Moving Avg'!D1575</f>
        <v>6.8559200000000002</v>
      </c>
      <c r="G1575" s="2">
        <f>'Moving Avg'!F1575</f>
        <v>6.8947400000000005</v>
      </c>
      <c r="H1575" s="2">
        <f>'Moving Avg'!G1575</f>
        <v>6.8803220000000023</v>
      </c>
      <c r="I1575" s="2">
        <f>'Moving Avg'!H1575</f>
        <v>6.8894820000000001</v>
      </c>
      <c r="J1575" s="17" t="str">
        <f>OBV!F1575</f>
        <v>BEARISH</v>
      </c>
      <c r="K1575" s="17" t="str">
        <f>OBV!G1575</f>
        <v>NEUTRAL</v>
      </c>
      <c r="L1575" s="17" t="str">
        <f>OBV!H1575</f>
        <v>CONFIRMED BEARISH</v>
      </c>
    </row>
    <row r="1576" spans="1:12" ht="13.5" x14ac:dyDescent="0.25">
      <c r="A1576" s="3">
        <f>RSI!A1576</f>
        <v>44306</v>
      </c>
      <c r="B1576" s="2">
        <f>RSI!B1576</f>
        <v>6.8278999999999996</v>
      </c>
      <c r="C1576" s="2">
        <f>RSI!I1576</f>
        <v>42.341461006383703</v>
      </c>
      <c r="D1576" s="2">
        <f>MACD!E1576</f>
        <v>3.2801517830955973E-2</v>
      </c>
      <c r="E1576" s="2">
        <f>MACD!F1576</f>
        <v>2.5924548680443242E-2</v>
      </c>
      <c r="F1576" s="2">
        <f>'Moving Avg'!D1576</f>
        <v>6.8465800000000003</v>
      </c>
      <c r="G1576" s="2">
        <f>'Moving Avg'!F1576</f>
        <v>6.8976550000000003</v>
      </c>
      <c r="H1576" s="2">
        <f>'Moving Avg'!G1576</f>
        <v>6.8791540000000024</v>
      </c>
      <c r="I1576" s="2">
        <f>'Moving Avg'!H1576</f>
        <v>6.8950465000000012</v>
      </c>
      <c r="J1576" s="17" t="str">
        <f>OBV!F1576</f>
        <v>BEARISH</v>
      </c>
      <c r="K1576" s="17" t="str">
        <f>OBV!G1576</f>
        <v>NEUTRAL</v>
      </c>
      <c r="L1576" s="17" t="str">
        <f>OBV!H1576</f>
        <v>CONFIRMED BEARISH</v>
      </c>
    </row>
    <row r="1577" spans="1:12" ht="13.5" x14ac:dyDescent="0.25">
      <c r="A1577" s="3">
        <f>RSI!A1577</f>
        <v>44307</v>
      </c>
      <c r="B1577" s="2">
        <f>RSI!B1577</f>
        <v>6.8278999999999996</v>
      </c>
      <c r="C1577" s="2">
        <f>RSI!I1577</f>
        <v>42.341461006383703</v>
      </c>
      <c r="D1577" s="2">
        <f>MACD!E1577</f>
        <v>2.801118307143291E-2</v>
      </c>
      <c r="E1577" s="2">
        <f>MACD!F1577</f>
        <v>2.6341875558641179E-2</v>
      </c>
      <c r="F1577" s="2">
        <f>'Moving Avg'!D1577</f>
        <v>6.8372399999999995</v>
      </c>
      <c r="G1577" s="2">
        <f>'Moving Avg'!F1577</f>
        <v>6.893275</v>
      </c>
      <c r="H1577" s="2">
        <f>'Moving Avg'!G1577</f>
        <v>6.8779860000000017</v>
      </c>
      <c r="I1577" s="2">
        <f>'Moving Avg'!H1577</f>
        <v>6.8996105000000014</v>
      </c>
      <c r="J1577" s="17" t="str">
        <f>OBV!F1577</f>
        <v>BEARISH</v>
      </c>
      <c r="K1577" s="17" t="str">
        <f>OBV!G1577</f>
        <v>NEUTRAL</v>
      </c>
      <c r="L1577" s="17" t="str">
        <f>OBV!H1577</f>
        <v>CONFIRMED BEARISH</v>
      </c>
    </row>
    <row r="1578" spans="1:12" ht="13.5" x14ac:dyDescent="0.25">
      <c r="A1578" s="3">
        <f>RSI!A1578</f>
        <v>44308</v>
      </c>
      <c r="B1578" s="2">
        <f>RSI!B1578</f>
        <v>6.8863000000000003</v>
      </c>
      <c r="C1578" s="2">
        <f>RSI!I1578</f>
        <v>51.096275948557114</v>
      </c>
      <c r="D1578" s="2">
        <f>MACD!E1578</f>
        <v>2.2638001330252955E-2</v>
      </c>
      <c r="E1578" s="2">
        <f>MACD!F1578</f>
        <v>2.5601100712963537E-2</v>
      </c>
      <c r="F1578" s="2">
        <f>'Moving Avg'!D1578</f>
        <v>6.8395799999999998</v>
      </c>
      <c r="G1578" s="2">
        <f>'Moving Avg'!F1578</f>
        <v>6.8918149999999994</v>
      </c>
      <c r="H1578" s="2">
        <f>'Moving Avg'!G1578</f>
        <v>6.8782200000000016</v>
      </c>
      <c r="I1578" s="2">
        <f>'Moving Avg'!H1578</f>
        <v>6.9043810000000008</v>
      </c>
      <c r="J1578" s="17" t="str">
        <f>OBV!F1578</f>
        <v>BULLISH</v>
      </c>
      <c r="K1578" s="17" t="str">
        <f>OBV!G1578</f>
        <v>NEUTRAL</v>
      </c>
      <c r="L1578" s="17" t="str">
        <f>OBV!H1578</f>
        <v>CONFIRMED BULLISH</v>
      </c>
    </row>
    <row r="1579" spans="1:12" ht="13.5" x14ac:dyDescent="0.25">
      <c r="A1579" s="3">
        <f>RSI!A1579</f>
        <v>44309</v>
      </c>
      <c r="B1579" s="2">
        <f>RSI!B1579</f>
        <v>6.8863000000000003</v>
      </c>
      <c r="C1579" s="2">
        <f>RSI!I1579</f>
        <v>51.096275948557114</v>
      </c>
      <c r="D1579" s="2">
        <f>MACD!E1579</f>
        <v>1.8929234993654731E-2</v>
      </c>
      <c r="E1579" s="2">
        <f>MACD!F1579</f>
        <v>2.4266727569101778E-2</v>
      </c>
      <c r="F1579" s="2">
        <f>'Moving Avg'!D1579</f>
        <v>6.851259999999999</v>
      </c>
      <c r="G1579" s="2">
        <f>'Moving Avg'!F1579</f>
        <v>6.8903550000000013</v>
      </c>
      <c r="H1579" s="2">
        <f>'Moving Avg'!G1579</f>
        <v>6.8783380000000012</v>
      </c>
      <c r="I1579" s="2">
        <f>'Moving Avg'!H1579</f>
        <v>6.9102374999999991</v>
      </c>
      <c r="J1579" s="17" t="str">
        <f>OBV!F1579</f>
        <v>BULLISH</v>
      </c>
      <c r="K1579" s="17" t="str">
        <f>OBV!G1579</f>
        <v>NEUTRAL</v>
      </c>
      <c r="L1579" s="17" t="str">
        <f>OBV!H1579</f>
        <v>CONFIRMED BULLISH</v>
      </c>
    </row>
    <row r="1580" spans="1:12" ht="13.5" x14ac:dyDescent="0.25">
      <c r="A1580" s="3">
        <f>RSI!A1580</f>
        <v>44312</v>
      </c>
      <c r="B1580" s="2">
        <f>RSI!B1580</f>
        <v>6.8278999999999996</v>
      </c>
      <c r="C1580" s="2">
        <f>RSI!I1580</f>
        <v>43.445619538917342</v>
      </c>
      <c r="D1580" s="2">
        <f>MACD!E1580</f>
        <v>2.0066478063344384E-2</v>
      </c>
      <c r="E1580" s="2">
        <f>MACD!F1580</f>
        <v>2.3426677667950303E-2</v>
      </c>
      <c r="F1580" s="2">
        <f>'Moving Avg'!D1580</f>
        <v>6.851259999999999</v>
      </c>
      <c r="G1580" s="2">
        <f>'Moving Avg'!F1580</f>
        <v>6.8816000000000006</v>
      </c>
      <c r="H1580" s="2">
        <f>'Moving Avg'!G1580</f>
        <v>6.8777540000000013</v>
      </c>
      <c r="I1580" s="2">
        <f>'Moving Avg'!H1580</f>
        <v>6.9152589999999998</v>
      </c>
      <c r="J1580" s="17" t="str">
        <f>OBV!F1580</f>
        <v>BULLISH</v>
      </c>
      <c r="K1580" s="17" t="str">
        <f>OBV!G1580</f>
        <v>NEUTRAL</v>
      </c>
      <c r="L1580" s="17" t="str">
        <f>OBV!H1580</f>
        <v>NEUTRAL</v>
      </c>
    </row>
    <row r="1581" spans="1:12" ht="13.5" x14ac:dyDescent="0.25">
      <c r="A1581" s="3">
        <f>RSI!A1581</f>
        <v>44313</v>
      </c>
      <c r="B1581" s="2">
        <f>RSI!B1581</f>
        <v>6.8863000000000003</v>
      </c>
      <c r="C1581" s="2">
        <f>RSI!I1581</f>
        <v>51.298616537530847</v>
      </c>
      <c r="D1581" s="2">
        <f>MACD!E1581</f>
        <v>1.610885963574038E-2</v>
      </c>
      <c r="E1581" s="2">
        <f>MACD!F1581</f>
        <v>2.1963114061508318E-2</v>
      </c>
      <c r="F1581" s="2">
        <f>'Moving Avg'!D1581</f>
        <v>6.86294</v>
      </c>
      <c r="G1581" s="2">
        <f>'Moving Avg'!F1581</f>
        <v>6.8708050000000016</v>
      </c>
      <c r="H1581" s="2">
        <f>'Moving Avg'!G1581</f>
        <v>6.8783380000000003</v>
      </c>
      <c r="I1581" s="2">
        <f>'Moving Avg'!H1581</f>
        <v>6.9205439999999987</v>
      </c>
      <c r="J1581" s="17" t="str">
        <f>OBV!F1581</f>
        <v>BULLISH</v>
      </c>
      <c r="K1581" s="17" t="str">
        <f>OBV!G1581</f>
        <v>NEUTRAL</v>
      </c>
      <c r="L1581" s="17" t="str">
        <f>OBV!H1581</f>
        <v>CONFIRMED BULLISH</v>
      </c>
    </row>
    <row r="1582" spans="1:12" ht="13.5" x14ac:dyDescent="0.25">
      <c r="A1582" s="3">
        <f>RSI!A1582</f>
        <v>44314</v>
      </c>
      <c r="B1582" s="2">
        <f>RSI!B1582</f>
        <v>6.8278999999999996</v>
      </c>
      <c r="C1582" s="2">
        <f>RSI!I1582</f>
        <v>44.625389704593196</v>
      </c>
      <c r="D1582" s="2">
        <f>MACD!E1582</f>
        <v>1.7017177282082407E-2</v>
      </c>
      <c r="E1582" s="2">
        <f>MACD!F1582</f>
        <v>2.0973926705623137E-2</v>
      </c>
      <c r="F1582" s="2">
        <f>'Moving Avg'!D1582</f>
        <v>6.86294</v>
      </c>
      <c r="G1582" s="2">
        <f>'Moving Avg'!F1582</f>
        <v>6.8649700000000013</v>
      </c>
      <c r="H1582" s="2">
        <f>'Moving Avg'!G1582</f>
        <v>6.8789220000000002</v>
      </c>
      <c r="I1582" s="2">
        <f>'Moving Avg'!H1582</f>
        <v>6.9254794999999989</v>
      </c>
      <c r="J1582" s="17" t="str">
        <f>OBV!F1582</f>
        <v>BULLISH</v>
      </c>
      <c r="K1582" s="17" t="str">
        <f>OBV!G1582</f>
        <v>NEUTRAL</v>
      </c>
      <c r="L1582" s="17" t="str">
        <f>OBV!H1582</f>
        <v>NEUTRAL</v>
      </c>
    </row>
    <row r="1583" spans="1:12" ht="13.5" x14ac:dyDescent="0.25">
      <c r="A1583" s="3">
        <f>RSI!A1583</f>
        <v>44315</v>
      </c>
      <c r="B1583" s="2">
        <f>RSI!B1583</f>
        <v>6.8220999999999998</v>
      </c>
      <c r="C1583" s="2">
        <f>RSI!I1583</f>
        <v>44.013023425837154</v>
      </c>
      <c r="D1583" s="2">
        <f>MACD!E1583</f>
        <v>1.8496717577284549E-2</v>
      </c>
      <c r="E1583" s="2">
        <f>MACD!F1583</f>
        <v>2.0478484879955419E-2</v>
      </c>
      <c r="F1583" s="2">
        <f>'Moving Avg'!D1583</f>
        <v>6.8501000000000003</v>
      </c>
      <c r="G1583" s="2">
        <f>'Moving Avg'!F1583</f>
        <v>6.8617600000000012</v>
      </c>
      <c r="H1583" s="2">
        <f>'Moving Avg'!G1583</f>
        <v>6.878806</v>
      </c>
      <c r="I1583" s="2">
        <f>'Moving Avg'!H1583</f>
        <v>6.9305289999999991</v>
      </c>
      <c r="J1583" s="17" t="str">
        <f>OBV!F1583</f>
        <v>BEARISH</v>
      </c>
      <c r="K1583" s="17" t="str">
        <f>OBV!G1583</f>
        <v>NEUTRAL</v>
      </c>
      <c r="L1583" s="17" t="str">
        <f>OBV!H1583</f>
        <v>CONFIRMED BEARISH</v>
      </c>
    </row>
    <row r="1584" spans="1:12" ht="13.5" x14ac:dyDescent="0.25">
      <c r="A1584" s="3">
        <f>RSI!A1584</f>
        <v>44316</v>
      </c>
      <c r="B1584" s="2">
        <f>RSI!B1584</f>
        <v>6.8220999999999998</v>
      </c>
      <c r="C1584" s="2">
        <f>RSI!I1584</f>
        <v>44.013023425837154</v>
      </c>
      <c r="D1584" s="2">
        <f>MACD!E1584</f>
        <v>1.2858787978627717E-2</v>
      </c>
      <c r="E1584" s="2">
        <f>MACD!F1584</f>
        <v>1.8954545499689879E-2</v>
      </c>
      <c r="F1584" s="2">
        <f>'Moving Avg'!D1584</f>
        <v>6.8372599999999988</v>
      </c>
      <c r="G1584" s="2">
        <f>'Moving Avg'!F1584</f>
        <v>6.8562150000000015</v>
      </c>
      <c r="H1584" s="2">
        <f>'Moving Avg'!G1584</f>
        <v>6.8798559999999984</v>
      </c>
      <c r="I1584" s="2">
        <f>'Moving Avg'!H1584</f>
        <v>6.9361214999999978</v>
      </c>
      <c r="J1584" s="17" t="str">
        <f>OBV!F1584</f>
        <v>BEARISH</v>
      </c>
      <c r="K1584" s="17" t="str">
        <f>OBV!G1584</f>
        <v>NEUTRAL</v>
      </c>
      <c r="L1584" s="17" t="str">
        <f>OBV!H1584</f>
        <v>CONFIRMED BEARISH</v>
      </c>
    </row>
    <row r="1585" spans="1:12" ht="13.5" x14ac:dyDescent="0.25">
      <c r="A1585" s="3">
        <f>RSI!A1585</f>
        <v>44319</v>
      </c>
      <c r="B1585" s="2">
        <f>RSI!B1585</f>
        <v>6.8220999999999998</v>
      </c>
      <c r="C1585" s="2">
        <f>RSI!I1585</f>
        <v>44.013023425837154</v>
      </c>
      <c r="D1585" s="2">
        <f>MACD!E1585</f>
        <v>8.3611646408918716E-3</v>
      </c>
      <c r="E1585" s="2">
        <f>MACD!F1585</f>
        <v>1.683586932793028E-2</v>
      </c>
      <c r="F1585" s="2">
        <f>'Moving Avg'!D1585</f>
        <v>6.8361000000000001</v>
      </c>
      <c r="G1585" s="2">
        <f>'Moving Avg'!F1585</f>
        <v>6.8533000000000017</v>
      </c>
      <c r="H1585" s="2">
        <f>'Moving Avg'!G1585</f>
        <v>6.8820739999999994</v>
      </c>
      <c r="I1585" s="2">
        <f>'Moving Avg'!H1585</f>
        <v>6.9417139999999993</v>
      </c>
      <c r="J1585" s="17" t="str">
        <f>OBV!F1585</f>
        <v>BEARISH</v>
      </c>
      <c r="K1585" s="17" t="str">
        <f>OBV!G1585</f>
        <v>NEUTRAL</v>
      </c>
      <c r="L1585" s="17" t="str">
        <f>OBV!H1585</f>
        <v>CONFIRMED BEARISH</v>
      </c>
    </row>
    <row r="1586" spans="1:12" ht="13.5" x14ac:dyDescent="0.25">
      <c r="A1586" s="3">
        <f>RSI!A1586</f>
        <v>44320</v>
      </c>
      <c r="B1586" s="2">
        <f>RSI!B1586</f>
        <v>6.8746</v>
      </c>
      <c r="C1586" s="2">
        <f>RSI!I1586</f>
        <v>51.532164464631244</v>
      </c>
      <c r="D1586" s="2">
        <f>MACD!E1586</f>
        <v>9.1930972225640062E-4</v>
      </c>
      <c r="E1586" s="2">
        <f>MACD!F1586</f>
        <v>1.3652557406795504E-2</v>
      </c>
      <c r="F1586" s="2">
        <f>'Moving Avg'!D1586</f>
        <v>6.8337599999999998</v>
      </c>
      <c r="G1586" s="2">
        <f>'Moving Avg'!F1586</f>
        <v>6.8541750000000006</v>
      </c>
      <c r="H1586" s="2">
        <f>'Moving Avg'!G1586</f>
        <v>6.8847579999999979</v>
      </c>
      <c r="I1586" s="2">
        <f>'Moving Avg'!H1586</f>
        <v>6.9470830000000001</v>
      </c>
      <c r="J1586" s="17" t="str">
        <f>OBV!F1586</f>
        <v>BEARISH</v>
      </c>
      <c r="K1586" s="17" t="str">
        <f>OBV!G1586</f>
        <v>NEUTRAL</v>
      </c>
      <c r="L1586" s="17" t="str">
        <f>OBV!H1586</f>
        <v>CONFIRMED BEARISH</v>
      </c>
    </row>
    <row r="1587" spans="1:12" ht="13.5" x14ac:dyDescent="0.25">
      <c r="A1587" s="3">
        <f>RSI!A1587</f>
        <v>44321</v>
      </c>
      <c r="B1587" s="2">
        <f>RSI!B1587</f>
        <v>6.8278999999999996</v>
      </c>
      <c r="C1587" s="2">
        <f>RSI!I1587</f>
        <v>45.658068806165375</v>
      </c>
      <c r="D1587" s="2">
        <f>MACD!E1587</f>
        <v>-1.9946143276401429E-3</v>
      </c>
      <c r="E1587" s="2">
        <f>MACD!F1587</f>
        <v>1.0523123059908376E-2</v>
      </c>
      <c r="F1587" s="2">
        <f>'Moving Avg'!D1587</f>
        <v>6.8337600000000007</v>
      </c>
      <c r="G1587" s="2">
        <f>'Moving Avg'!F1587</f>
        <v>6.8527150000000008</v>
      </c>
      <c r="H1587" s="2">
        <f>'Moving Avg'!G1587</f>
        <v>6.8847579999999979</v>
      </c>
      <c r="I1587" s="2">
        <f>'Moving Avg'!H1587</f>
        <v>6.9522184999999999</v>
      </c>
      <c r="J1587" s="17" t="str">
        <f>OBV!F1587</f>
        <v>BEARISH</v>
      </c>
      <c r="K1587" s="17" t="str">
        <f>OBV!G1587</f>
        <v>NEUTRAL</v>
      </c>
      <c r="L1587" s="17" t="str">
        <f>OBV!H1587</f>
        <v>NEUTRAL</v>
      </c>
    </row>
    <row r="1588" spans="1:12" ht="13.5" x14ac:dyDescent="0.25">
      <c r="A1588" s="3">
        <f>RSI!A1588</f>
        <v>44322</v>
      </c>
      <c r="B1588" s="2">
        <f>RSI!B1588</f>
        <v>6.9621000000000004</v>
      </c>
      <c r="C1588" s="2">
        <f>RSI!I1588</f>
        <v>59.828932528749007</v>
      </c>
      <c r="D1588" s="2">
        <f>MACD!E1588</f>
        <v>-5.2109979641379311E-3</v>
      </c>
      <c r="E1588" s="2">
        <f>MACD!F1588</f>
        <v>7.3762988550991147E-3</v>
      </c>
      <c r="F1588" s="2">
        <f>'Moving Avg'!D1588</f>
        <v>6.8617599999999994</v>
      </c>
      <c r="G1588" s="2">
        <f>'Moving Avg'!F1588</f>
        <v>6.8570900000000012</v>
      </c>
      <c r="H1588" s="2">
        <f>'Moving Avg'!G1588</f>
        <v>6.8862739999999985</v>
      </c>
      <c r="I1588" s="2">
        <f>'Moving Avg'!H1588</f>
        <v>6.9580539999999997</v>
      </c>
      <c r="J1588" s="17" t="str">
        <f>OBV!F1588</f>
        <v>BULLISH</v>
      </c>
      <c r="K1588" s="17" t="str">
        <f>OBV!G1588</f>
        <v>NEUTRAL</v>
      </c>
      <c r="L1588" s="17" t="str">
        <f>OBV!H1588</f>
        <v>CONFIRMED BULLISH</v>
      </c>
    </row>
    <row r="1589" spans="1:12" ht="13.5" x14ac:dyDescent="0.25">
      <c r="A1589" s="3">
        <f>RSI!A1589</f>
        <v>44323</v>
      </c>
      <c r="B1589" s="2">
        <f>RSI!B1589</f>
        <v>7.2073</v>
      </c>
      <c r="C1589" s="2">
        <f>RSI!I1589</f>
        <v>73.451394430613675</v>
      </c>
      <c r="D1589" s="2">
        <f>MACD!E1589</f>
        <v>-2.6698352688298677E-2</v>
      </c>
      <c r="E1589" s="2">
        <f>MACD!F1589</f>
        <v>5.6136854641955676E-4</v>
      </c>
      <c r="F1589" s="2">
        <f>'Moving Avg'!D1589</f>
        <v>6.9388000000000005</v>
      </c>
      <c r="G1589" s="2">
        <f>'Moving Avg'!F1589</f>
        <v>6.8734350000000006</v>
      </c>
      <c r="H1589" s="2">
        <f>'Moving Avg'!G1589</f>
        <v>6.893043999999998</v>
      </c>
      <c r="I1589" s="2">
        <f>'Moving Avg'!H1589</f>
        <v>6.9655154999999986</v>
      </c>
      <c r="J1589" s="17" t="str">
        <f>OBV!F1589</f>
        <v>BULLISH</v>
      </c>
      <c r="K1589" s="17" t="str">
        <f>OBV!G1589</f>
        <v>NEUTRAL</v>
      </c>
      <c r="L1589" s="17" t="str">
        <f>OBV!H1589</f>
        <v>CONFIRMED BULLISH</v>
      </c>
    </row>
    <row r="1590" spans="1:12" ht="13.5" x14ac:dyDescent="0.25">
      <c r="A1590" s="3">
        <f>RSI!A1590</f>
        <v>44326</v>
      </c>
      <c r="B1590" s="2">
        <f>RSI!B1590</f>
        <v>7.2656000000000001</v>
      </c>
      <c r="C1590" s="2">
        <f>RSI!I1590</f>
        <v>75.572462879025693</v>
      </c>
      <c r="D1590" s="2">
        <f>MACD!E1590</f>
        <v>-6.0190173595396246E-2</v>
      </c>
      <c r="E1590" s="2">
        <f>MACD!F1590</f>
        <v>-1.1588939881943604E-2</v>
      </c>
      <c r="F1590" s="2">
        <f>'Moving Avg'!D1590</f>
        <v>7.0275000000000007</v>
      </c>
      <c r="G1590" s="2">
        <f>'Moving Avg'!F1590</f>
        <v>6.8926950000000016</v>
      </c>
      <c r="H1590" s="2">
        <f>'Moving Avg'!G1590</f>
        <v>6.9006299999999978</v>
      </c>
      <c r="I1590" s="2">
        <f>'Moving Avg'!H1590</f>
        <v>6.9726109999999979</v>
      </c>
      <c r="J1590" s="17" t="str">
        <f>OBV!F1590</f>
        <v>BULLISH</v>
      </c>
      <c r="K1590" s="17" t="str">
        <f>OBV!G1590</f>
        <v>NEUTRAL</v>
      </c>
      <c r="L1590" s="17" t="str">
        <f>OBV!H1590</f>
        <v>CONFIRMED BULLISH</v>
      </c>
    </row>
    <row r="1591" spans="1:12" ht="13.5" x14ac:dyDescent="0.25">
      <c r="A1591" s="3">
        <f>RSI!A1591</f>
        <v>44327</v>
      </c>
      <c r="B1591" s="2">
        <f>RSI!B1591</f>
        <v>7.4115000000000002</v>
      </c>
      <c r="C1591" s="2">
        <f>RSI!I1591</f>
        <v>79.90032506395616</v>
      </c>
      <c r="D1591" s="2">
        <f>MACD!E1591</f>
        <v>-9.2555102527220434E-2</v>
      </c>
      <c r="E1591" s="2">
        <f>MACD!F1591</f>
        <v>-2.7782172410998972E-2</v>
      </c>
      <c r="F1591" s="2">
        <f>'Moving Avg'!D1591</f>
        <v>7.1348799999999999</v>
      </c>
      <c r="G1591" s="2">
        <f>'Moving Avg'!F1591</f>
        <v>6.9195400000000005</v>
      </c>
      <c r="H1591" s="2">
        <f>'Moving Avg'!G1591</f>
        <v>6.9117179999999969</v>
      </c>
      <c r="I1591" s="2">
        <f>'Moving Avg'!H1591</f>
        <v>6.9798929999999997</v>
      </c>
      <c r="J1591" s="17" t="str">
        <f>OBV!F1591</f>
        <v>BULLISH</v>
      </c>
      <c r="K1591" s="17" t="str">
        <f>OBV!G1591</f>
        <v>NEUTRAL</v>
      </c>
      <c r="L1591" s="17" t="str">
        <f>OBV!H1591</f>
        <v>CONFIRMED BULLISH</v>
      </c>
    </row>
    <row r="1592" spans="1:12" ht="13.5" x14ac:dyDescent="0.25">
      <c r="A1592" s="3">
        <f>RSI!A1592</f>
        <v>44333</v>
      </c>
      <c r="B1592" s="2">
        <f>RSI!B1592</f>
        <v>7.4115000000000002</v>
      </c>
      <c r="C1592" s="2">
        <f>RSI!I1592</f>
        <v>79.90032506395616</v>
      </c>
      <c r="D1592" s="2">
        <f>MACD!E1592</f>
        <v>-0.13182728214586081</v>
      </c>
      <c r="E1592" s="2">
        <f>MACD!F1592</f>
        <v>-4.8591194357971344E-2</v>
      </c>
      <c r="F1592" s="2">
        <f>'Moving Avg'!D1592</f>
        <v>7.2515999999999989</v>
      </c>
      <c r="G1592" s="2">
        <f>'Moving Avg'!F1592</f>
        <v>6.9463850000000011</v>
      </c>
      <c r="H1592" s="2">
        <f>'Moving Avg'!G1592</f>
        <v>6.9222219999999979</v>
      </c>
      <c r="I1592" s="2">
        <f>'Moving Avg'!H1592</f>
        <v>6.9871749999999997</v>
      </c>
      <c r="J1592" s="17" t="str">
        <f>OBV!F1592</f>
        <v>BULLISH</v>
      </c>
      <c r="K1592" s="17" t="str">
        <f>OBV!G1592</f>
        <v>NEUTRAL</v>
      </c>
      <c r="L1592" s="17" t="str">
        <f>OBV!H1592</f>
        <v>CONFIRMED BULLISH</v>
      </c>
    </row>
    <row r="1593" spans="1:12" ht="13.5" x14ac:dyDescent="0.25">
      <c r="A1593" s="3">
        <f>RSI!A1593</f>
        <v>44334</v>
      </c>
      <c r="B1593" s="2">
        <f>RSI!B1593</f>
        <v>7.2628000000000004</v>
      </c>
      <c r="C1593" s="2">
        <f>RSI!I1593</f>
        <v>66.064977449320764</v>
      </c>
      <c r="D1593" s="2">
        <f>MACD!E1593</f>
        <v>-0.15762198375994263</v>
      </c>
      <c r="E1593" s="2">
        <f>MACD!F1593</f>
        <v>-7.0397352238365601E-2</v>
      </c>
      <c r="F1593" s="2">
        <f>'Moving Avg'!D1593</f>
        <v>7.3117400000000004</v>
      </c>
      <c r="G1593" s="2">
        <f>'Moving Avg'!F1593</f>
        <v>6.9657950000000017</v>
      </c>
      <c r="H1593" s="2">
        <f>'Moving Avg'!G1593</f>
        <v>6.9291679999999971</v>
      </c>
      <c r="I1593" s="2">
        <f>'Moving Avg'!H1593</f>
        <v>6.9929134999999993</v>
      </c>
      <c r="J1593" s="17" t="str">
        <f>OBV!F1593</f>
        <v>BULLISH</v>
      </c>
      <c r="K1593" s="17" t="str">
        <f>OBV!G1593</f>
        <v>NEUTRAL</v>
      </c>
      <c r="L1593" s="17" t="str">
        <f>OBV!H1593</f>
        <v>CONFIRMED BULLISH</v>
      </c>
    </row>
    <row r="1594" spans="1:12" ht="13.5" x14ac:dyDescent="0.25">
      <c r="A1594" s="3">
        <f>RSI!A1594</f>
        <v>44335</v>
      </c>
      <c r="B1594" s="2">
        <f>RSI!B1594</f>
        <v>7.1616</v>
      </c>
      <c r="C1594" s="2">
        <f>RSI!I1594</f>
        <v>58.624893692134343</v>
      </c>
      <c r="D1594" s="2">
        <f>MACD!E1594</f>
        <v>-0.17356117181929509</v>
      </c>
      <c r="E1594" s="2">
        <f>MACD!F1594</f>
        <v>-9.1030116154551505E-2</v>
      </c>
      <c r="F1594" s="2">
        <f>'Moving Avg'!D1594</f>
        <v>7.3026</v>
      </c>
      <c r="G1594" s="2">
        <f>'Moving Avg'!F1594</f>
        <v>6.9824800000000007</v>
      </c>
      <c r="H1594" s="2">
        <f>'Moving Avg'!G1594</f>
        <v>6.9346739999999976</v>
      </c>
      <c r="I1594" s="2">
        <f>'Moving Avg'!H1594</f>
        <v>6.9972889999999985</v>
      </c>
      <c r="J1594" s="17" t="str">
        <f>OBV!F1594</f>
        <v>BEARISH</v>
      </c>
      <c r="K1594" s="17" t="str">
        <f>OBV!G1594</f>
        <v>WEAK</v>
      </c>
      <c r="L1594" s="17" t="str">
        <f>OBV!H1594</f>
        <v>CONFIRMED BEARISH</v>
      </c>
    </row>
    <row r="1595" spans="1:12" ht="13.5" x14ac:dyDescent="0.25">
      <c r="A1595" s="3">
        <f>RSI!A1595</f>
        <v>44336</v>
      </c>
      <c r="B1595" s="2">
        <f>RSI!B1595</f>
        <v>7.3699000000000003</v>
      </c>
      <c r="C1595" s="2">
        <f>RSI!I1595</f>
        <v>66.890163126972496</v>
      </c>
      <c r="D1595" s="2">
        <f>MACD!E1595</f>
        <v>-0.20336981007868182</v>
      </c>
      <c r="E1595" s="2">
        <f>MACD!F1595</f>
        <v>-0.11349805493937758</v>
      </c>
      <c r="F1595" s="2">
        <f>'Moving Avg'!D1595</f>
        <v>7.3234599999999999</v>
      </c>
      <c r="G1595" s="2">
        <f>'Moving Avg'!F1595</f>
        <v>7.0095800000000015</v>
      </c>
      <c r="H1595" s="2">
        <f>'Moving Avg'!G1595</f>
        <v>6.9444639999999982</v>
      </c>
      <c r="I1595" s="2">
        <f>'Moving Avg'!H1595</f>
        <v>7.0024199999999981</v>
      </c>
      <c r="J1595" s="17" t="str">
        <f>OBV!F1595</f>
        <v>BEARISH</v>
      </c>
      <c r="K1595" s="17" t="str">
        <f>OBV!G1595</f>
        <v>NEUTRAL</v>
      </c>
      <c r="L1595" s="17" t="str">
        <f>OBV!H1595</f>
        <v>CONFIRMED BEARISH</v>
      </c>
    </row>
    <row r="1596" spans="1:12" ht="13.5" x14ac:dyDescent="0.25">
      <c r="A1596" s="3">
        <f>RSI!A1596</f>
        <v>44337</v>
      </c>
      <c r="B1596" s="2">
        <f>RSI!B1596</f>
        <v>7.3223000000000003</v>
      </c>
      <c r="C1596" s="2">
        <f>RSI!I1596</f>
        <v>63.755864324766101</v>
      </c>
      <c r="D1596" s="2">
        <f>MACD!E1596</f>
        <v>-0.21904643765992571</v>
      </c>
      <c r="E1596" s="2">
        <f>MACD!F1596</f>
        <v>-0.1346077314834872</v>
      </c>
      <c r="F1596" s="2">
        <f>'Moving Avg'!D1596</f>
        <v>7.3056200000000002</v>
      </c>
      <c r="G1596" s="2">
        <f>'Moving Avg'!F1596</f>
        <v>7.0343000000000018</v>
      </c>
      <c r="H1596" s="2">
        <f>'Moving Avg'!G1596</f>
        <v>6.953301999999999</v>
      </c>
      <c r="I1596" s="2">
        <f>'Moving Avg'!H1596</f>
        <v>7.0067414999999986</v>
      </c>
      <c r="J1596" s="17" t="str">
        <f>OBV!F1596</f>
        <v>BEARISH</v>
      </c>
      <c r="K1596" s="17" t="str">
        <f>OBV!G1596</f>
        <v>WEAK</v>
      </c>
      <c r="L1596" s="17" t="str">
        <f>OBV!H1596</f>
        <v>CONFIRMED BEARISH</v>
      </c>
    </row>
    <row r="1597" spans="1:12" ht="13.5" x14ac:dyDescent="0.25">
      <c r="A1597" s="3">
        <f>RSI!A1597</f>
        <v>44340</v>
      </c>
      <c r="B1597" s="2">
        <f>RSI!B1597</f>
        <v>7.2926000000000002</v>
      </c>
      <c r="C1597" s="2">
        <f>RSI!I1597</f>
        <v>61.80974583272571</v>
      </c>
      <c r="D1597" s="2">
        <f>MACD!E1597</f>
        <v>-0.23891904972318034</v>
      </c>
      <c r="E1597" s="2">
        <f>MACD!F1597</f>
        <v>-0.15546999513142584</v>
      </c>
      <c r="F1597" s="2">
        <f>'Moving Avg'!D1597</f>
        <v>7.2818399999999999</v>
      </c>
      <c r="G1597" s="2">
        <f>'Moving Avg'!F1597</f>
        <v>7.0575350000000014</v>
      </c>
      <c r="H1597" s="2">
        <f>'Moving Avg'!G1597</f>
        <v>6.9615459999999985</v>
      </c>
      <c r="I1597" s="2">
        <f>'Moving Avg'!H1597</f>
        <v>7.0105714999999984</v>
      </c>
      <c r="J1597" s="17" t="str">
        <f>OBV!F1597</f>
        <v>BEARISH</v>
      </c>
      <c r="K1597" s="17" t="str">
        <f>OBV!G1597</f>
        <v>WEAK</v>
      </c>
      <c r="L1597" s="17" t="str">
        <f>OBV!H1597</f>
        <v>CONFIRMED BEARISH</v>
      </c>
    </row>
    <row r="1598" spans="1:12" ht="13.5" x14ac:dyDescent="0.25">
      <c r="A1598" s="3">
        <f>RSI!A1598</f>
        <v>44341</v>
      </c>
      <c r="B1598" s="2">
        <f>RSI!B1598</f>
        <v>7.2271000000000001</v>
      </c>
      <c r="C1598" s="2">
        <f>RSI!I1598</f>
        <v>57.631638050565876</v>
      </c>
      <c r="D1598" s="2">
        <f>MACD!E1598</f>
        <v>-0.23156375661350026</v>
      </c>
      <c r="E1598" s="2">
        <f>MACD!F1598</f>
        <v>-0.17068874742784074</v>
      </c>
      <c r="F1598" s="2">
        <f>'Moving Avg'!D1598</f>
        <v>7.2747000000000002</v>
      </c>
      <c r="G1598" s="2">
        <f>'Moving Avg'!F1598</f>
        <v>7.0745750000000012</v>
      </c>
      <c r="H1598" s="2">
        <f>'Moving Avg'!G1598</f>
        <v>6.9671959999999986</v>
      </c>
      <c r="I1598" s="2">
        <f>'Moving Avg'!H1598</f>
        <v>7.0127594999999987</v>
      </c>
      <c r="J1598" s="17" t="str">
        <f>OBV!F1598</f>
        <v>BEARISH</v>
      </c>
      <c r="K1598" s="17" t="str">
        <f>OBV!G1598</f>
        <v>WEAK</v>
      </c>
      <c r="L1598" s="17" t="str">
        <f>OBV!H1598</f>
        <v>CONFIRMED BEARISH</v>
      </c>
    </row>
    <row r="1599" spans="1:12" ht="13.5" x14ac:dyDescent="0.25">
      <c r="A1599" s="3">
        <f>RSI!A1599</f>
        <v>44342</v>
      </c>
      <c r="B1599" s="2">
        <f>RSI!B1599</f>
        <v>7.2508999999999997</v>
      </c>
      <c r="C1599" s="2">
        <f>RSI!I1599</f>
        <v>58.723446496292787</v>
      </c>
      <c r="D1599" s="2">
        <f>MACD!E1599</f>
        <v>-0.19022198843225713</v>
      </c>
      <c r="E1599" s="2">
        <f>MACD!F1599</f>
        <v>-0.17459539562872403</v>
      </c>
      <c r="F1599" s="2">
        <f>'Moving Avg'!D1599</f>
        <v>7.2925599999999999</v>
      </c>
      <c r="G1599" s="2">
        <f>'Moving Avg'!F1599</f>
        <v>7.0928050000000011</v>
      </c>
      <c r="H1599" s="2">
        <f>'Moving Avg'!G1599</f>
        <v>6.9733219999999996</v>
      </c>
      <c r="I1599" s="2">
        <f>'Moving Avg'!H1599</f>
        <v>7.0151809999999992</v>
      </c>
      <c r="J1599" s="17" t="str">
        <f>OBV!F1599</f>
        <v>BULLISH</v>
      </c>
      <c r="K1599" s="17" t="str">
        <f>OBV!G1599</f>
        <v>STRONG</v>
      </c>
      <c r="L1599" s="17" t="str">
        <f>OBV!H1599</f>
        <v>CONFIRMED BULLISH</v>
      </c>
    </row>
    <row r="1600" spans="1:12" ht="13.5" x14ac:dyDescent="0.25">
      <c r="A1600" s="3">
        <f>RSI!A1600</f>
        <v>44343</v>
      </c>
      <c r="B1600" s="2">
        <f>RSI!B1600</f>
        <v>7.2329999999999997</v>
      </c>
      <c r="C1600" s="2">
        <f>RSI!I1600</f>
        <v>57.52282601583731</v>
      </c>
      <c r="D1600" s="2">
        <f>MACD!E1600</f>
        <v>-0.14586565166994792</v>
      </c>
      <c r="E1600" s="2">
        <f>MACD!F1600</f>
        <v>-0.16884944683696881</v>
      </c>
      <c r="F1600" s="2">
        <f>'Moving Avg'!D1600</f>
        <v>7.2651799999999991</v>
      </c>
      <c r="G1600" s="2">
        <f>'Moving Avg'!F1600</f>
        <v>7.1130600000000017</v>
      </c>
      <c r="H1600" s="2">
        <f>'Moving Avg'!G1600</f>
        <v>6.9790900000000002</v>
      </c>
      <c r="I1600" s="2">
        <f>'Moving Avg'!H1600</f>
        <v>7.0179414999999992</v>
      </c>
      <c r="J1600" s="17" t="str">
        <f>OBV!F1600</f>
        <v>BEARISH</v>
      </c>
      <c r="K1600" s="17" t="str">
        <f>OBV!G1600</f>
        <v>NEUTRAL</v>
      </c>
      <c r="L1600" s="17" t="str">
        <f>OBV!H1600</f>
        <v>CONFIRMED BEARISH</v>
      </c>
    </row>
    <row r="1601" spans="1:12" ht="13.5" x14ac:dyDescent="0.25">
      <c r="A1601" s="3">
        <f>RSI!A1601</f>
        <v>44344</v>
      </c>
      <c r="B1601" s="2">
        <f>RSI!B1601</f>
        <v>7.3045</v>
      </c>
      <c r="C1601" s="2">
        <f>RSI!I1601</f>
        <v>60.956656898958705</v>
      </c>
      <c r="D1601" s="2">
        <f>MACD!E1601</f>
        <v>-9.1929881822895965E-2</v>
      </c>
      <c r="E1601" s="2">
        <f>MACD!F1601</f>
        <v>-0.15346553383415426</v>
      </c>
      <c r="F1601" s="2">
        <f>'Moving Avg'!D1601</f>
        <v>7.2616200000000006</v>
      </c>
      <c r="G1601" s="2">
        <f>'Moving Avg'!F1601</f>
        <v>7.1339700000000006</v>
      </c>
      <c r="H1601" s="2">
        <f>'Moving Avg'!G1601</f>
        <v>6.9862879999999992</v>
      </c>
      <c r="I1601" s="2">
        <f>'Moving Avg'!H1601</f>
        <v>7.0202309999999999</v>
      </c>
      <c r="J1601" s="17" t="str">
        <f>OBV!F1601</f>
        <v>BULLISH</v>
      </c>
      <c r="K1601" s="17" t="str">
        <f>OBV!G1601</f>
        <v>NEUTRAL</v>
      </c>
      <c r="L1601" s="17" t="str">
        <f>OBV!H1601</f>
        <v>BULLISH DIVERGENCE</v>
      </c>
    </row>
    <row r="1602" spans="1:12" ht="13.5" x14ac:dyDescent="0.25">
      <c r="A1602" s="3">
        <f>RSI!A1602</f>
        <v>44347</v>
      </c>
      <c r="B1602" s="2">
        <f>RSI!B1602</f>
        <v>7.2389999999999999</v>
      </c>
      <c r="C1602" s="2">
        <f>RSI!I1602</f>
        <v>56.4542967643807</v>
      </c>
      <c r="D1602" s="2">
        <f>MACD!E1602</f>
        <v>-4.2553653232494604E-2</v>
      </c>
      <c r="E1602" s="2">
        <f>MACD!F1602</f>
        <v>-0.13128315771382235</v>
      </c>
      <c r="F1602" s="2">
        <f>'Moving Avg'!D1602</f>
        <v>7.2508999999999997</v>
      </c>
      <c r="G1602" s="2">
        <f>'Moving Avg'!F1602</f>
        <v>7.1545250000000014</v>
      </c>
      <c r="H1602" s="2">
        <f>'Moving Avg'!G1602</f>
        <v>6.9921759999999979</v>
      </c>
      <c r="I1602" s="2">
        <f>'Moving Avg'!H1602</f>
        <v>7.0207069999999998</v>
      </c>
      <c r="J1602" s="17" t="str">
        <f>OBV!F1602</f>
        <v>BULLISH</v>
      </c>
      <c r="K1602" s="17" t="str">
        <f>OBV!G1602</f>
        <v>NEUTRAL</v>
      </c>
      <c r="L1602" s="17" t="str">
        <f>OBV!H1602</f>
        <v>BULLISH DIVERGENCE</v>
      </c>
    </row>
    <row r="1603" spans="1:12" ht="13.5" x14ac:dyDescent="0.25">
      <c r="A1603" s="3">
        <f>RSI!A1603</f>
        <v>44348</v>
      </c>
      <c r="B1603" s="2">
        <f>RSI!B1603</f>
        <v>7.2568000000000001</v>
      </c>
      <c r="C1603" s="2">
        <f>RSI!I1603</f>
        <v>57.375679237886693</v>
      </c>
      <c r="D1603" s="2">
        <f>MACD!E1603</f>
        <v>-2.5613261565000656E-2</v>
      </c>
      <c r="E1603" s="2">
        <f>MACD!F1603</f>
        <v>-0.11014917848405802</v>
      </c>
      <c r="F1603" s="2">
        <f>'Moving Avg'!D1603</f>
        <v>7.2568399999999995</v>
      </c>
      <c r="G1603" s="2">
        <f>'Moving Avg'!F1603</f>
        <v>7.176260000000001</v>
      </c>
      <c r="H1603" s="2">
        <f>'Moving Avg'!G1603</f>
        <v>6.9985360000000005</v>
      </c>
      <c r="I1603" s="2">
        <f>'Moving Avg'!H1603</f>
        <v>7.0205575000000007</v>
      </c>
      <c r="J1603" s="17" t="str">
        <f>OBV!F1603</f>
        <v>BULLISH</v>
      </c>
      <c r="K1603" s="17" t="str">
        <f>OBV!G1603</f>
        <v>STRONG</v>
      </c>
      <c r="L1603" s="17" t="str">
        <f>OBV!H1603</f>
        <v>CONFIRMED BULLISH</v>
      </c>
    </row>
    <row r="1604" spans="1:12" ht="13.5" x14ac:dyDescent="0.25">
      <c r="A1604" s="3">
        <f>RSI!A1604</f>
        <v>44349</v>
      </c>
      <c r="B1604" s="2">
        <f>RSI!B1604</f>
        <v>7.1555999999999997</v>
      </c>
      <c r="C1604" s="2">
        <f>RSI!I1604</f>
        <v>50.795133151745794</v>
      </c>
      <c r="D1604" s="2">
        <f>MACD!E1604</f>
        <v>-2.0053544314798444E-2</v>
      </c>
      <c r="E1604" s="2">
        <f>MACD!F1604</f>
        <v>-9.2130051650206116E-2</v>
      </c>
      <c r="F1604" s="2">
        <f>'Moving Avg'!D1604</f>
        <v>7.237779999999999</v>
      </c>
      <c r="G1604" s="2">
        <f>'Moving Avg'!F1604</f>
        <v>7.1929350000000003</v>
      </c>
      <c r="H1604" s="2">
        <f>'Moving Avg'!G1604</f>
        <v>7.0027559999999998</v>
      </c>
      <c r="I1604" s="2">
        <f>'Moving Avg'!H1604</f>
        <v>7.019902000000001</v>
      </c>
      <c r="J1604" s="17" t="str">
        <f>OBV!F1604</f>
        <v>BEARISH</v>
      </c>
      <c r="K1604" s="17" t="str">
        <f>OBV!G1604</f>
        <v>WEAK</v>
      </c>
      <c r="L1604" s="17" t="str">
        <f>OBV!H1604</f>
        <v>CONFIRMED BEARISH</v>
      </c>
    </row>
    <row r="1605" spans="1:12" ht="13.5" x14ac:dyDescent="0.25">
      <c r="A1605" s="3">
        <f>RSI!A1605</f>
        <v>44350</v>
      </c>
      <c r="B1605" s="2">
        <f>RSI!B1605</f>
        <v>7.2508999999999997</v>
      </c>
      <c r="C1605" s="2">
        <f>RSI!I1605</f>
        <v>55.922010667801189</v>
      </c>
      <c r="D1605" s="2">
        <f>MACD!E1605</f>
        <v>9.5861605885199097E-3</v>
      </c>
      <c r="E1605" s="2">
        <f>MACD!F1605</f>
        <v>-7.1786809202460916E-2</v>
      </c>
      <c r="F1605" s="2">
        <f>'Moving Avg'!D1605</f>
        <v>7.2413600000000002</v>
      </c>
      <c r="G1605" s="2">
        <f>'Moving Avg'!F1605</f>
        <v>7.2143750000000022</v>
      </c>
      <c r="H1605" s="2">
        <f>'Moving Avg'!G1605</f>
        <v>7.0123819999999997</v>
      </c>
      <c r="I1605" s="2">
        <f>'Moving Avg'!H1605</f>
        <v>7.0204375000000008</v>
      </c>
      <c r="J1605" s="17" t="str">
        <f>OBV!F1605</f>
        <v>BULLISH</v>
      </c>
      <c r="K1605" s="17" t="str">
        <f>OBV!G1605</f>
        <v>NEUTRAL</v>
      </c>
      <c r="L1605" s="17" t="str">
        <f>OBV!H1605</f>
        <v>CONFIRMED BULLISH</v>
      </c>
    </row>
    <row r="1606" spans="1:12" ht="13.5" x14ac:dyDescent="0.25">
      <c r="A1606" s="3">
        <f>RSI!A1606</f>
        <v>44351</v>
      </c>
      <c r="B1606" s="2">
        <f>RSI!B1606</f>
        <v>7.2032999999999996</v>
      </c>
      <c r="C1606" s="2">
        <f>RSI!I1606</f>
        <v>52.954149290700883</v>
      </c>
      <c r="D1606" s="2">
        <f>MACD!E1606</f>
        <v>3.0257881973301259E-2</v>
      </c>
      <c r="E1606" s="2">
        <f>MACD!F1606</f>
        <v>-5.1377870967308482E-2</v>
      </c>
      <c r="F1606" s="2">
        <f>'Moving Avg'!D1606</f>
        <v>7.2211199999999991</v>
      </c>
      <c r="G1606" s="2">
        <f>'Moving Avg'!F1606</f>
        <v>7.2308100000000008</v>
      </c>
      <c r="H1606" s="2">
        <f>'Moving Avg'!G1606</f>
        <v>7.0210559999999997</v>
      </c>
      <c r="I1606" s="2">
        <f>'Moving Avg'!H1606</f>
        <v>7.0206210000000002</v>
      </c>
      <c r="J1606" s="17" t="str">
        <f>OBV!F1606</f>
        <v>BEARISH</v>
      </c>
      <c r="K1606" s="17" t="str">
        <f>OBV!G1606</f>
        <v>WEAK</v>
      </c>
      <c r="L1606" s="17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7.1436999999999999</v>
      </c>
      <c r="C1607" s="2">
        <f>RSI!I1607</f>
        <v>49.417700623726695</v>
      </c>
      <c r="D1607" s="2">
        <f>MACD!E1607</f>
        <v>4.7310565314958808E-2</v>
      </c>
      <c r="E1607" s="2">
        <f>MACD!F1607</f>
        <v>-3.164018371085503E-2</v>
      </c>
      <c r="F1607" s="2">
        <f>'Moving Avg'!D1607</f>
        <v>7.2020600000000004</v>
      </c>
      <c r="G1607" s="2">
        <f>'Moving Avg'!F1607</f>
        <v>7.2466000000000026</v>
      </c>
      <c r="H1607" s="2">
        <f>'Moving Avg'!G1607</f>
        <v>7.02562</v>
      </c>
      <c r="I1607" s="2">
        <f>'Moving Avg'!H1607</f>
        <v>7.0203635000000011</v>
      </c>
      <c r="J1607" s="17" t="str">
        <f>OBV!F1607</f>
        <v>BEARISH</v>
      </c>
      <c r="K1607" s="17" t="str">
        <f>OBV!G1607</f>
        <v>WEAK</v>
      </c>
      <c r="L1607" s="17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7.1497000000000002</v>
      </c>
      <c r="C1608" s="2">
        <f>RSI!I1608</f>
        <v>49.781299479270785</v>
      </c>
      <c r="D1608" s="2">
        <f>MACD!E1608</f>
        <v>5.1307276590445205E-2</v>
      </c>
      <c r="E1608" s="2">
        <f>MACD!F1608</f>
        <v>-1.5050691650594984E-2</v>
      </c>
      <c r="F1608" s="2">
        <f>'Moving Avg'!D1608</f>
        <v>7.1806399999999995</v>
      </c>
      <c r="G1608" s="2">
        <f>'Moving Avg'!F1608</f>
        <v>7.255980000000001</v>
      </c>
      <c r="H1608" s="2">
        <f>'Moving Avg'!G1608</f>
        <v>7.0303040000000001</v>
      </c>
      <c r="I1608" s="2">
        <f>'Moving Avg'!H1608</f>
        <v>7.0198785000000008</v>
      </c>
      <c r="J1608" s="17" t="str">
        <f>OBV!F1608</f>
        <v>BEARISH</v>
      </c>
      <c r="K1608" s="17" t="str">
        <f>OBV!G1608</f>
        <v>WEAK</v>
      </c>
      <c r="L1608" s="17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7.2449000000000003</v>
      </c>
      <c r="C1609" s="2">
        <f>RSI!I1609</f>
        <v>55.27477118917497</v>
      </c>
      <c r="D1609" s="2">
        <f>MACD!E1609</f>
        <v>5.1345642671348557E-2</v>
      </c>
      <c r="E1609" s="2">
        <f>MACD!F1609</f>
        <v>-1.771424786206276E-3</v>
      </c>
      <c r="F1609" s="2">
        <f>'Moving Avg'!D1609</f>
        <v>7.1985000000000001</v>
      </c>
      <c r="G1609" s="2">
        <f>'Moving Avg'!F1609</f>
        <v>7.2578600000000009</v>
      </c>
      <c r="H1609" s="2">
        <f>'Moving Avg'!G1609</f>
        <v>7.0368919999999999</v>
      </c>
      <c r="I1609" s="2">
        <f>'Moving Avg'!H1609</f>
        <v>7.0195270000000001</v>
      </c>
      <c r="J1609" s="17" t="str">
        <f>OBV!F1609</f>
        <v>BULLISH</v>
      </c>
      <c r="K1609" s="17" t="str">
        <f>OBV!G1609</f>
        <v>STRONG</v>
      </c>
      <c r="L1609" s="17" t="str">
        <f>OBV!H1609</f>
        <v>CONFIRMED BULLISH</v>
      </c>
    </row>
    <row r="1610" spans="1:12" ht="13.5" x14ac:dyDescent="0.25">
      <c r="A1610" s="3">
        <f>RSI!A1610</f>
        <v>44357</v>
      </c>
      <c r="B1610" s="2">
        <f>RSI!B1610</f>
        <v>7.2449000000000003</v>
      </c>
      <c r="C1610" s="2">
        <f>RSI!I1610</f>
        <v>55.27477118917497</v>
      </c>
      <c r="D1610" s="2">
        <f>MACD!E1610</f>
        <v>4.8105095952154286E-2</v>
      </c>
      <c r="E1610" s="2">
        <f>MACD!F1610</f>
        <v>8.2038793614658372E-3</v>
      </c>
      <c r="F1610" s="2">
        <f>'Moving Avg'!D1610</f>
        <v>7.1973000000000003</v>
      </c>
      <c r="G1610" s="2">
        <f>'Moving Avg'!F1610</f>
        <v>7.256825000000001</v>
      </c>
      <c r="H1610" s="2">
        <f>'Moving Avg'!G1610</f>
        <v>7.0417300000000003</v>
      </c>
      <c r="I1610" s="2">
        <f>'Moving Avg'!H1610</f>
        <v>7.0194609999999997</v>
      </c>
      <c r="J1610" s="17" t="str">
        <f>OBV!F1610</f>
        <v>BEARISH</v>
      </c>
      <c r="K1610" s="17" t="str">
        <f>OBV!G1610</f>
        <v>NEUTRAL</v>
      </c>
      <c r="L1610" s="17" t="str">
        <f>OBV!H1610</f>
        <v>CONFIRMED BEARISH</v>
      </c>
    </row>
    <row r="1611" spans="1:12" ht="13.5" x14ac:dyDescent="0.25">
      <c r="A1611" s="3">
        <f>RSI!A1611</f>
        <v>44358</v>
      </c>
      <c r="B1611" s="2">
        <f>RSI!B1611</f>
        <v>7.2508999999999997</v>
      </c>
      <c r="C1611" s="2">
        <f>RSI!I1611</f>
        <v>55.629551013167095</v>
      </c>
      <c r="D1611" s="2">
        <f>MACD!E1611</f>
        <v>5.5437942870709911E-2</v>
      </c>
      <c r="E1611" s="2">
        <f>MACD!F1611</f>
        <v>1.7650692063314655E-2</v>
      </c>
      <c r="F1611" s="2">
        <f>'Moving Avg'!D1611</f>
        <v>7.2068200000000004</v>
      </c>
      <c r="G1611" s="2">
        <f>'Moving Avg'!F1611</f>
        <v>7.2487949999999994</v>
      </c>
      <c r="H1611" s="2">
        <f>'Moving Avg'!G1611</f>
        <v>7.0447039999999994</v>
      </c>
      <c r="I1611" s="2">
        <f>'Moving Avg'!H1611</f>
        <v>7.0185679999999993</v>
      </c>
      <c r="J1611" s="17" t="str">
        <f>OBV!F1611</f>
        <v>BULLISH</v>
      </c>
      <c r="K1611" s="17" t="str">
        <f>OBV!G1611</f>
        <v>NEUTRAL</v>
      </c>
      <c r="L1611" s="17" t="str">
        <f>OBV!H1611</f>
        <v>CONFIRMED BULLISH</v>
      </c>
    </row>
    <row r="1612" spans="1:12" ht="13.5" x14ac:dyDescent="0.25">
      <c r="A1612" s="3">
        <f>RSI!A1612</f>
        <v>44361</v>
      </c>
      <c r="B1612" s="2">
        <f>RSI!B1612</f>
        <v>7.1853999999999996</v>
      </c>
      <c r="C1612" s="2">
        <f>RSI!I1612</f>
        <v>50.884243134995394</v>
      </c>
      <c r="D1612" s="2">
        <f>MACD!E1612</f>
        <v>5.5937034412361974E-2</v>
      </c>
      <c r="E1612" s="2">
        <f>MACD!F1612</f>
        <v>2.5307960533124119E-2</v>
      </c>
      <c r="F1612" s="2">
        <f>'Moving Avg'!D1612</f>
        <v>7.21516</v>
      </c>
      <c r="G1612" s="2">
        <f>'Moving Avg'!F1612</f>
        <v>7.2374899999999984</v>
      </c>
      <c r="H1612" s="2">
        <f>'Moving Avg'!G1612</f>
        <v>7.0495200000000002</v>
      </c>
      <c r="I1612" s="2">
        <f>'Moving Avg'!H1612</f>
        <v>7.0176329999999982</v>
      </c>
      <c r="J1612" s="17" t="str">
        <f>OBV!F1612</f>
        <v>BULLISH</v>
      </c>
      <c r="K1612" s="17" t="str">
        <f>OBV!G1612</f>
        <v>STRONG</v>
      </c>
      <c r="L1612" s="17" t="str">
        <f>OBV!H1612</f>
        <v>CONFIRMED BULLISH</v>
      </c>
    </row>
    <row r="1613" spans="1:12" ht="13.5" x14ac:dyDescent="0.25">
      <c r="A1613" s="3">
        <f>RSI!A1613</f>
        <v>44362</v>
      </c>
      <c r="B1613" s="2">
        <f>RSI!B1613</f>
        <v>7.1853999999999996</v>
      </c>
      <c r="C1613" s="2">
        <f>RSI!I1613</f>
        <v>50.884243134995394</v>
      </c>
      <c r="D1613" s="2">
        <f>MACD!E1613</f>
        <v>5.9039889216649932E-2</v>
      </c>
      <c r="E1613" s="2">
        <f>MACD!F1613</f>
        <v>3.2054346269829281E-2</v>
      </c>
      <c r="F1613" s="2">
        <f>'Moving Avg'!D1613</f>
        <v>7.2222999999999997</v>
      </c>
      <c r="G1613" s="2">
        <f>'Moving Avg'!F1613</f>
        <v>7.2336199999999975</v>
      </c>
      <c r="H1613" s="2">
        <f>'Moving Avg'!G1613</f>
        <v>7.0555020000000006</v>
      </c>
      <c r="I1613" s="2">
        <f>'Moving Avg'!H1613</f>
        <v>7.016697999999999</v>
      </c>
      <c r="J1613" s="17" t="str">
        <f>OBV!F1613</f>
        <v>BULLISH</v>
      </c>
      <c r="K1613" s="17" t="str">
        <f>OBV!G1613</f>
        <v>NEUTRAL</v>
      </c>
      <c r="L1613" s="17" t="str">
        <f>OBV!H1613</f>
        <v>CONFIRMED BULLISH</v>
      </c>
    </row>
    <row r="1614" spans="1:12" ht="13.5" x14ac:dyDescent="0.25">
      <c r="A1614" s="3">
        <f>RSI!A1614</f>
        <v>44363</v>
      </c>
      <c r="B1614" s="2">
        <f>RSI!B1614</f>
        <v>7.2032999999999996</v>
      </c>
      <c r="C1614" s="2">
        <f>RSI!I1614</f>
        <v>52.177173626523746</v>
      </c>
      <c r="D1614" s="2">
        <f>MACD!E1614</f>
        <v>4.4716600083638092E-2</v>
      </c>
      <c r="E1614" s="2">
        <f>MACD!F1614</f>
        <v>3.4586797032591043E-2</v>
      </c>
      <c r="F1614" s="2">
        <f>'Moving Avg'!D1614</f>
        <v>7.2139799999999994</v>
      </c>
      <c r="G1614" s="2">
        <f>'Moving Avg'!F1614</f>
        <v>7.2357050000000003</v>
      </c>
      <c r="H1614" s="2">
        <f>'Moving Avg'!G1614</f>
        <v>7.0609080000000004</v>
      </c>
      <c r="I1614" s="2">
        <f>'Moving Avg'!H1614</f>
        <v>7.015566999999999</v>
      </c>
      <c r="J1614" s="17" t="str">
        <f>OBV!F1614</f>
        <v>BULLISH</v>
      </c>
      <c r="K1614" s="17" t="str">
        <f>OBV!G1614</f>
        <v>NEUTRAL</v>
      </c>
      <c r="L1614" s="17" t="str">
        <f>OBV!H1614</f>
        <v>BULLISH DIVERGENCE</v>
      </c>
    </row>
    <row r="1615" spans="1:12" ht="13.5" x14ac:dyDescent="0.25">
      <c r="A1615" s="3">
        <f>RSI!A1615</f>
        <v>44364</v>
      </c>
      <c r="B1615" s="2">
        <f>RSI!B1615</f>
        <v>7.2032999999999996</v>
      </c>
      <c r="C1615" s="2">
        <f>RSI!I1615</f>
        <v>52.177173626523761</v>
      </c>
      <c r="D1615" s="2">
        <f>MACD!E1615</f>
        <v>4.7103007742006042E-2</v>
      </c>
      <c r="E1615" s="2">
        <f>MACD!F1615</f>
        <v>3.7090039174474045E-2</v>
      </c>
      <c r="F1615" s="2">
        <f>'Moving Avg'!D1615</f>
        <v>7.2056599999999991</v>
      </c>
      <c r="G1615" s="2">
        <f>'Moving Avg'!F1615</f>
        <v>7.2273750000000003</v>
      </c>
      <c r="H1615" s="2">
        <f>'Moving Avg'!G1615</f>
        <v>7.0673660000000007</v>
      </c>
      <c r="I1615" s="2">
        <f>'Moving Avg'!H1615</f>
        <v>7.0147214999999985</v>
      </c>
      <c r="J1615" s="17" t="str">
        <f>OBV!F1615</f>
        <v>BULLISH</v>
      </c>
      <c r="K1615" s="17" t="str">
        <f>OBV!G1615</f>
        <v>NEUTRAL</v>
      </c>
      <c r="L1615" s="17" t="str">
        <f>OBV!H1615</f>
        <v>BULLISH DIVERGENCE</v>
      </c>
    </row>
    <row r="1616" spans="1:12" ht="13.5" x14ac:dyDescent="0.25">
      <c r="A1616" s="3">
        <f>RSI!A1616</f>
        <v>44365</v>
      </c>
      <c r="B1616" s="2">
        <f>RSI!B1616</f>
        <v>7.2271000000000001</v>
      </c>
      <c r="C1616" s="2">
        <f>RSI!I1616</f>
        <v>54.042703064452589</v>
      </c>
      <c r="D1616" s="2">
        <f>MACD!E1616</f>
        <v>3.9892324195234252E-2</v>
      </c>
      <c r="E1616" s="2">
        <f>MACD!F1616</f>
        <v>3.7650496178626092E-2</v>
      </c>
      <c r="F1616" s="2">
        <f>'Moving Avg'!D1616</f>
        <v>7.200899999999999</v>
      </c>
      <c r="G1616" s="2">
        <f>'Moving Avg'!F1616</f>
        <v>7.2226150000000002</v>
      </c>
      <c r="H1616" s="2">
        <f>'Moving Avg'!G1616</f>
        <v>7.0747660000000003</v>
      </c>
      <c r="I1616" s="2">
        <f>'Moving Avg'!H1616</f>
        <v>7.0148234999999985</v>
      </c>
      <c r="J1616" s="17" t="str">
        <f>OBV!F1616</f>
        <v>BULLISH</v>
      </c>
      <c r="K1616" s="17" t="str">
        <f>OBV!G1616</f>
        <v>NEUTRAL</v>
      </c>
      <c r="L1616" s="17" t="str">
        <f>OBV!H1616</f>
        <v>BULLISH DIVERGENCE</v>
      </c>
    </row>
    <row r="1617" spans="1:12" ht="13.5" x14ac:dyDescent="0.25">
      <c r="A1617" s="3">
        <f>RSI!A1617</f>
        <v>44368</v>
      </c>
      <c r="B1617" s="2">
        <f>RSI!B1617</f>
        <v>7.2032999999999996</v>
      </c>
      <c r="C1617" s="2">
        <f>RSI!I1617</f>
        <v>51.863906047215693</v>
      </c>
      <c r="D1617" s="2">
        <f>MACD!E1617</f>
        <v>2.6110821995395384E-2</v>
      </c>
      <c r="E1617" s="2">
        <f>MACD!F1617</f>
        <v>3.5342561341979953E-2</v>
      </c>
      <c r="F1617" s="2">
        <f>'Moving Avg'!D1617</f>
        <v>7.2044799999999993</v>
      </c>
      <c r="G1617" s="2">
        <f>'Moving Avg'!F1617</f>
        <v>7.2181500000000014</v>
      </c>
      <c r="H1617" s="2">
        <f>'Moving Avg'!G1617</f>
        <v>7.0816900000000009</v>
      </c>
      <c r="I1617" s="2">
        <f>'Moving Avg'!H1617</f>
        <v>7.013977999999998</v>
      </c>
      <c r="J1617" s="17" t="str">
        <f>OBV!F1617</f>
        <v>BEARISH</v>
      </c>
      <c r="K1617" s="17" t="str">
        <f>OBV!G1617</f>
        <v>NEUTRAL</v>
      </c>
      <c r="L1617" s="17" t="str">
        <f>OBV!H1617</f>
        <v>BEARISH DIVERGENCE</v>
      </c>
    </row>
    <row r="1618" spans="1:12" ht="13.5" x14ac:dyDescent="0.25">
      <c r="A1618" s="3">
        <f>RSI!A1618</f>
        <v>44369</v>
      </c>
      <c r="B1618" s="2">
        <f>RSI!B1618</f>
        <v>7.1913999999999998</v>
      </c>
      <c r="C1618" s="2">
        <f>RSI!I1618</f>
        <v>50.761929086435586</v>
      </c>
      <c r="D1618" s="2">
        <f>MACD!E1618</f>
        <v>1.6141145662240675E-2</v>
      </c>
      <c r="E1618" s="2">
        <f>MACD!F1618</f>
        <v>3.1502278206032103E-2</v>
      </c>
      <c r="F1618" s="2">
        <f>'Moving Avg'!D1618</f>
        <v>7.2056799999999992</v>
      </c>
      <c r="G1618" s="2">
        <f>'Moving Avg'!F1618</f>
        <v>7.2163650000000006</v>
      </c>
      <c r="H1618" s="2">
        <f>'Moving Avg'!G1618</f>
        <v>7.088026000000001</v>
      </c>
      <c r="I1618" s="2">
        <f>'Moving Avg'!H1618</f>
        <v>7.0130729999999986</v>
      </c>
      <c r="J1618" s="17" t="str">
        <f>OBV!F1618</f>
        <v>BEARISH</v>
      </c>
      <c r="K1618" s="17" t="str">
        <f>OBV!G1618</f>
        <v>NEUTRAL</v>
      </c>
      <c r="L1618" s="17" t="str">
        <f>OBV!H1618</f>
        <v>BEARISH DIVERGENCE</v>
      </c>
    </row>
    <row r="1619" spans="1:12" ht="13.5" x14ac:dyDescent="0.25">
      <c r="A1619" s="3">
        <f>RSI!A1619</f>
        <v>44370</v>
      </c>
      <c r="B1619" s="2">
        <f>RSI!B1619</f>
        <v>7.1853999999999996</v>
      </c>
      <c r="C1619" s="2">
        <f>RSI!I1619</f>
        <v>50.182963737721522</v>
      </c>
      <c r="D1619" s="2">
        <f>MACD!E1619</f>
        <v>2.2761585621596581E-2</v>
      </c>
      <c r="E1619" s="2">
        <f>MACD!F1619</f>
        <v>2.9754139689145E-2</v>
      </c>
      <c r="F1619" s="2">
        <f>'Moving Avg'!D1619</f>
        <v>7.2020999999999997</v>
      </c>
      <c r="G1619" s="2">
        <f>'Moving Avg'!F1619</f>
        <v>7.2130899999999993</v>
      </c>
      <c r="H1619" s="2">
        <f>'Moving Avg'!G1619</f>
        <v>7.094126000000001</v>
      </c>
      <c r="I1619" s="2">
        <f>'Moving Avg'!H1619</f>
        <v>7.0121949999999993</v>
      </c>
      <c r="J1619" s="17" t="str">
        <f>OBV!F1619</f>
        <v>BEARISH</v>
      </c>
      <c r="K1619" s="17" t="str">
        <f>OBV!G1619</f>
        <v>NEUTRAL</v>
      </c>
      <c r="L1619" s="17" t="str">
        <f>OBV!H1619</f>
        <v>CONFIRMED BEARISH</v>
      </c>
    </row>
    <row r="1620" spans="1:12" ht="13.5" x14ac:dyDescent="0.25">
      <c r="A1620" s="3">
        <f>RSI!A1620</f>
        <v>44371</v>
      </c>
      <c r="B1620" s="2">
        <f>RSI!B1620</f>
        <v>7.1436999999999999</v>
      </c>
      <c r="C1620" s="2">
        <f>RSI!I1620</f>
        <v>46.235991120845654</v>
      </c>
      <c r="D1620" s="2">
        <f>MACD!E1620</f>
        <v>3.1456100283523192E-2</v>
      </c>
      <c r="E1620" s="2">
        <f>MACD!F1620</f>
        <v>3.0094531808020641E-2</v>
      </c>
      <c r="F1620" s="2">
        <f>'Moving Avg'!D1620</f>
        <v>7.1901800000000007</v>
      </c>
      <c r="G1620" s="2">
        <f>'Moving Avg'!F1620</f>
        <v>7.2086249999999996</v>
      </c>
      <c r="H1620" s="2">
        <f>'Moving Avg'!G1620</f>
        <v>7.0993920000000017</v>
      </c>
      <c r="I1620" s="2">
        <f>'Moving Avg'!H1620</f>
        <v>7.0113659999999989</v>
      </c>
      <c r="J1620" s="17" t="str">
        <f>OBV!F1620</f>
        <v>BEARISH</v>
      </c>
      <c r="K1620" s="17" t="str">
        <f>OBV!G1620</f>
        <v>NEUTRAL</v>
      </c>
      <c r="L1620" s="17" t="str">
        <f>OBV!H1620</f>
        <v>CONFIRMED BEARISH</v>
      </c>
    </row>
    <row r="1621" spans="1:12" ht="13.5" x14ac:dyDescent="0.25">
      <c r="A1621" s="3">
        <f>RSI!A1621</f>
        <v>44372</v>
      </c>
      <c r="B1621" s="2">
        <f>RSI!B1621</f>
        <v>7.1436999999999999</v>
      </c>
      <c r="C1621" s="2">
        <f>RSI!I1621</f>
        <v>46.235991120845661</v>
      </c>
      <c r="D1621" s="2">
        <f>MACD!E1621</f>
        <v>3.9985921169265026E-2</v>
      </c>
      <c r="E1621" s="2">
        <f>MACD!F1621</f>
        <v>3.2072809680269522E-2</v>
      </c>
      <c r="F1621" s="2">
        <f>'Moving Avg'!D1621</f>
        <v>7.1734999999999998</v>
      </c>
      <c r="G1621" s="2">
        <f>'Moving Avg'!F1621</f>
        <v>7.2005849999999993</v>
      </c>
      <c r="H1621" s="2">
        <f>'Moving Avg'!G1621</f>
        <v>7.1047740000000026</v>
      </c>
      <c r="I1621" s="2">
        <f>'Moving Avg'!H1621</f>
        <v>7.0107939999999989</v>
      </c>
      <c r="J1621" s="17" t="str">
        <f>OBV!F1621</f>
        <v>BEARISH</v>
      </c>
      <c r="K1621" s="17" t="str">
        <f>OBV!G1621</f>
        <v>NEUTRAL</v>
      </c>
      <c r="L1621" s="17" t="str">
        <f>OBV!H1621</f>
        <v>CONFIRMED BEARISH</v>
      </c>
    </row>
    <row r="1622" spans="1:12" ht="13.5" x14ac:dyDescent="0.25">
      <c r="A1622" s="3">
        <f>RSI!A1622</f>
        <v>44375</v>
      </c>
      <c r="B1622" s="2">
        <f>RSI!B1622</f>
        <v>7.1436999999999999</v>
      </c>
      <c r="C1622" s="2">
        <f>RSI!I1622</f>
        <v>46.235991120845661</v>
      </c>
      <c r="D1622" s="2">
        <f>MACD!E1622</f>
        <v>3.7357878602034766E-2</v>
      </c>
      <c r="E1622" s="2">
        <f>MACD!F1622</f>
        <v>3.3129823464622572E-2</v>
      </c>
      <c r="F1622" s="2">
        <f>'Moving Avg'!D1622</f>
        <v>7.1615799999999989</v>
      </c>
      <c r="G1622" s="2">
        <f>'Moving Avg'!F1622</f>
        <v>7.1958200000000003</v>
      </c>
      <c r="H1622" s="2">
        <f>'Moving Avg'!G1622</f>
        <v>7.1101560000000026</v>
      </c>
      <c r="I1622" s="2">
        <f>'Moving Avg'!H1622</f>
        <v>7.0102789999999997</v>
      </c>
      <c r="J1622" s="17" t="str">
        <f>OBV!F1622</f>
        <v>BEARISH</v>
      </c>
      <c r="K1622" s="17" t="str">
        <f>OBV!G1622</f>
        <v>NEUTRAL</v>
      </c>
      <c r="L1622" s="17" t="str">
        <f>OBV!H1622</f>
        <v>CONFIRMED BEARISH</v>
      </c>
    </row>
    <row r="1623" spans="1:12" ht="13.5" x14ac:dyDescent="0.25">
      <c r="A1623" s="3">
        <f>RSI!A1623</f>
        <v>44376</v>
      </c>
      <c r="B1623" s="2">
        <f>RSI!B1623</f>
        <v>7.1436999999999999</v>
      </c>
      <c r="C1623" s="2">
        <f>RSI!I1623</f>
        <v>46.235991120845661</v>
      </c>
      <c r="D1623" s="2">
        <f>MACD!E1623</f>
        <v>3.5348353757600037E-2</v>
      </c>
      <c r="E1623" s="2">
        <f>MACD!F1623</f>
        <v>3.3573529523218064E-2</v>
      </c>
      <c r="F1623" s="2">
        <f>'Moving Avg'!D1623</f>
        <v>7.1520399999999995</v>
      </c>
      <c r="G1623" s="2">
        <f>'Moving Avg'!F1623</f>
        <v>7.1901650000000004</v>
      </c>
      <c r="H1623" s="2">
        <f>'Moving Avg'!G1623</f>
        <v>7.1155380000000035</v>
      </c>
      <c r="I1623" s="2">
        <f>'Moving Avg'!H1623</f>
        <v>7.0105645000000001</v>
      </c>
      <c r="J1623" s="17" t="str">
        <f>OBV!F1623</f>
        <v>BEARISH</v>
      </c>
      <c r="K1623" s="17" t="str">
        <f>OBV!G1623</f>
        <v>NEUTRAL</v>
      </c>
      <c r="L1623" s="17" t="str">
        <f>OBV!H1623</f>
        <v>CONFIRMED BEARISH</v>
      </c>
    </row>
    <row r="1624" spans="1:12" ht="13.5" x14ac:dyDescent="0.25">
      <c r="A1624" s="3">
        <f>RSI!A1624</f>
        <v>44377</v>
      </c>
      <c r="B1624" s="2">
        <f>RSI!B1624</f>
        <v>7.1436999999999999</v>
      </c>
      <c r="C1624" s="2">
        <f>RSI!I1624</f>
        <v>46.235991120845661</v>
      </c>
      <c r="D1624" s="2">
        <f>MACD!E1624</f>
        <v>3.6600169292500873E-2</v>
      </c>
      <c r="E1624" s="2">
        <f>MACD!F1624</f>
        <v>3.417885747707463E-2</v>
      </c>
      <c r="F1624" s="2">
        <f>'Moving Avg'!D1624</f>
        <v>7.1436999999999999</v>
      </c>
      <c r="G1624" s="2">
        <f>'Moving Avg'!F1624</f>
        <v>7.1895699999999989</v>
      </c>
      <c r="H1624" s="2">
        <f>'Moving Avg'!G1624</f>
        <v>7.1218540000000043</v>
      </c>
      <c r="I1624" s="2">
        <f>'Moving Avg'!H1624</f>
        <v>7.0108500000000005</v>
      </c>
      <c r="J1624" s="17" t="str">
        <f>OBV!F1624</f>
        <v>BEARISH</v>
      </c>
      <c r="K1624" s="17" t="str">
        <f>OBV!G1624</f>
        <v>NEUTRAL</v>
      </c>
      <c r="L1624" s="17" t="str">
        <f>OBV!H1624</f>
        <v>CONFIRMED BEARISH</v>
      </c>
    </row>
    <row r="1625" spans="1:12" ht="13.5" x14ac:dyDescent="0.25">
      <c r="A1625" s="3">
        <f>RSI!A1625</f>
        <v>44378</v>
      </c>
      <c r="B1625" s="2">
        <f>RSI!B1625</f>
        <v>7.0247000000000002</v>
      </c>
      <c r="C1625" s="2">
        <f>RSI!I1625</f>
        <v>34.891958290276264</v>
      </c>
      <c r="D1625" s="2">
        <f>MACD!E1625</f>
        <v>4.6657857597137919E-2</v>
      </c>
      <c r="E1625" s="2">
        <f>MACD!F1625</f>
        <v>3.6674657501087289E-2</v>
      </c>
      <c r="F1625" s="2">
        <f>'Moving Avg'!D1625</f>
        <v>7.1198999999999995</v>
      </c>
      <c r="G1625" s="2">
        <f>'Moving Avg'!F1625</f>
        <v>7.1782599999999999</v>
      </c>
      <c r="H1625" s="2">
        <f>'Moving Avg'!G1625</f>
        <v>7.1257900000000038</v>
      </c>
      <c r="I1625" s="2">
        <f>'Moving Avg'!H1625</f>
        <v>7.0105975000000003</v>
      </c>
      <c r="J1625" s="17" t="str">
        <f>OBV!F1625</f>
        <v>BEARISH</v>
      </c>
      <c r="K1625" s="17" t="str">
        <f>OBV!G1625</f>
        <v>NEUTRAL</v>
      </c>
      <c r="L1625" s="17" t="str">
        <f>OBV!H1625</f>
        <v>CONFIRMED BEARISH</v>
      </c>
    </row>
    <row r="1626" spans="1:12" ht="13.5" x14ac:dyDescent="0.25">
      <c r="A1626" s="3">
        <f>RSI!A1626</f>
        <v>44379</v>
      </c>
      <c r="B1626" s="2">
        <f>RSI!B1626</f>
        <v>7.1436999999999999</v>
      </c>
      <c r="C1626" s="2">
        <f>RSI!I1626</f>
        <v>48.499593131797859</v>
      </c>
      <c r="D1626" s="2">
        <f>MACD!E1626</f>
        <v>5.0888150626729356E-2</v>
      </c>
      <c r="E1626" s="2">
        <f>MACD!F1626</f>
        <v>3.9517356126215708E-2</v>
      </c>
      <c r="F1626" s="2">
        <f>'Moving Avg'!D1626</f>
        <v>7.1198999999999995</v>
      </c>
      <c r="G1626" s="2">
        <f>'Moving Avg'!F1626</f>
        <v>7.175279999999999</v>
      </c>
      <c r="H1626" s="2">
        <f>'Moving Avg'!G1626</f>
        <v>7.1321060000000047</v>
      </c>
      <c r="I1626" s="2">
        <f>'Moving Avg'!H1626</f>
        <v>7.0108829999999998</v>
      </c>
      <c r="J1626" s="17" t="str">
        <f>OBV!F1626</f>
        <v>BEARISH</v>
      </c>
      <c r="K1626" s="17" t="str">
        <f>OBV!G1626</f>
        <v>NEUTRAL</v>
      </c>
      <c r="L1626" s="17" t="str">
        <f>OBV!H1626</f>
        <v>NEUTRAL</v>
      </c>
    </row>
    <row r="1627" spans="1:12" ht="13.5" x14ac:dyDescent="0.25">
      <c r="A1627" s="3">
        <f>RSI!A1627</f>
        <v>44382</v>
      </c>
      <c r="B1627" s="2">
        <f>RSI!B1627</f>
        <v>7.1139999999999999</v>
      </c>
      <c r="C1627" s="2">
        <f>RSI!I1627</f>
        <v>45.92004019730053</v>
      </c>
      <c r="D1627" s="2">
        <f>MACD!E1627</f>
        <v>5.3111449716846337E-2</v>
      </c>
      <c r="E1627" s="2">
        <f>MACD!F1627</f>
        <v>4.2236174844341834E-2</v>
      </c>
      <c r="F1627" s="2">
        <f>'Moving Avg'!D1627</f>
        <v>7.1139600000000005</v>
      </c>
      <c r="G1627" s="2">
        <f>'Moving Avg'!F1627</f>
        <v>7.1737950000000001</v>
      </c>
      <c r="H1627" s="2">
        <f>'Moving Avg'!G1627</f>
        <v>7.1378280000000043</v>
      </c>
      <c r="I1627" s="2">
        <f>'Moving Avg'!H1627</f>
        <v>7.0110199999999994</v>
      </c>
      <c r="J1627" s="17" t="str">
        <f>OBV!F1627</f>
        <v>BEARISH</v>
      </c>
      <c r="K1627" s="17" t="str">
        <f>OBV!G1627</f>
        <v>NEUTRAL</v>
      </c>
      <c r="L1627" s="17" t="str">
        <f>OBV!H1627</f>
        <v>CONFIRMED BEARISH</v>
      </c>
    </row>
    <row r="1628" spans="1:12" ht="13.5" x14ac:dyDescent="0.25">
      <c r="A1628" s="3">
        <f>RSI!A1628</f>
        <v>44383</v>
      </c>
      <c r="B1628" s="2">
        <f>RSI!B1628</f>
        <v>7.1258999999999997</v>
      </c>
      <c r="C1628" s="2">
        <f>RSI!I1628</f>
        <v>47.133327139735968</v>
      </c>
      <c r="D1628" s="2">
        <f>MACD!E1628</f>
        <v>5.2553505132557632E-2</v>
      </c>
      <c r="E1628" s="2">
        <f>MACD!F1628</f>
        <v>4.4299640901984995E-2</v>
      </c>
      <c r="F1628" s="2">
        <f>'Moving Avg'!D1628</f>
        <v>7.1104000000000003</v>
      </c>
      <c r="G1628" s="2">
        <f>'Moving Avg'!F1628</f>
        <v>7.172604999999999</v>
      </c>
      <c r="H1628" s="2">
        <f>'Moving Avg'!G1628</f>
        <v>7.1426200000000026</v>
      </c>
      <c r="I1628" s="2">
        <f>'Moving Avg'!H1628</f>
        <v>7.0117880000000001</v>
      </c>
      <c r="J1628" s="17" t="str">
        <f>OBV!F1628</f>
        <v>BEARISH</v>
      </c>
      <c r="K1628" s="17" t="str">
        <f>OBV!G1628</f>
        <v>NEUTRAL</v>
      </c>
      <c r="L1628" s="17" t="str">
        <f>OBV!H1628</f>
        <v>CONFIRMED BEARISH</v>
      </c>
    </row>
    <row r="1629" spans="1:12" ht="13.5" x14ac:dyDescent="0.25">
      <c r="A1629" s="3">
        <f>RSI!A1629</f>
        <v>44384</v>
      </c>
      <c r="B1629" s="2">
        <f>RSI!B1629</f>
        <v>7.0960999999999999</v>
      </c>
      <c r="C1629" s="2">
        <f>RSI!I1629</f>
        <v>44.444288121239317</v>
      </c>
      <c r="D1629" s="2">
        <f>MACD!E1629</f>
        <v>5.35482379496246E-2</v>
      </c>
      <c r="E1629" s="2">
        <f>MACD!F1629</f>
        <v>4.6149360311512913E-2</v>
      </c>
      <c r="F1629" s="2">
        <f>'Moving Avg'!D1629</f>
        <v>7.1008799999999992</v>
      </c>
      <c r="G1629" s="2">
        <f>'Moving Avg'!F1629</f>
        <v>7.1651649999999991</v>
      </c>
      <c r="H1629" s="2">
        <f>'Moving Avg'!G1629</f>
        <v>7.1468160000000021</v>
      </c>
      <c r="I1629" s="2">
        <f>'Moving Avg'!H1629</f>
        <v>7.0123209999999991</v>
      </c>
      <c r="J1629" s="17" t="str">
        <f>OBV!F1629</f>
        <v>BEARISH</v>
      </c>
      <c r="K1629" s="17" t="str">
        <f>OBV!G1629</f>
        <v>NEUTRAL</v>
      </c>
      <c r="L1629" s="17" t="str">
        <f>OBV!H1629</f>
        <v>CONFIRMED BEARISH</v>
      </c>
    </row>
    <row r="1630" spans="1:12" ht="13.5" x14ac:dyDescent="0.25">
      <c r="A1630" s="3">
        <f>RSI!A1630</f>
        <v>44385</v>
      </c>
      <c r="B1630" s="2">
        <f>RSI!B1630</f>
        <v>7.1436999999999999</v>
      </c>
      <c r="C1630" s="2">
        <f>RSI!I1630</f>
        <v>49.409245604754865</v>
      </c>
      <c r="D1630" s="2">
        <f>MACD!E1630</f>
        <v>4.4793703969268073E-2</v>
      </c>
      <c r="E1630" s="2">
        <f>MACD!F1630</f>
        <v>4.5878229043063948E-2</v>
      </c>
      <c r="F1630" s="2">
        <f>'Moving Avg'!D1630</f>
        <v>7.1246800000000006</v>
      </c>
      <c r="G1630" s="2">
        <f>'Moving Avg'!F1630</f>
        <v>7.1601049999999988</v>
      </c>
      <c r="H1630" s="2">
        <f>'Moving Avg'!G1630</f>
        <v>7.1531320000000029</v>
      </c>
      <c r="I1630" s="2">
        <f>'Moving Avg'!H1630</f>
        <v>7.0133204999999998</v>
      </c>
      <c r="J1630" s="17" t="str">
        <f>OBV!F1630</f>
        <v>BULLISH</v>
      </c>
      <c r="K1630" s="17" t="str">
        <f>OBV!G1630</f>
        <v>NEUTRAL</v>
      </c>
      <c r="L1630" s="17" t="str">
        <f>OBV!H1630</f>
        <v>CONFIRMED BULLISH</v>
      </c>
    </row>
    <row r="1631" spans="1:12" ht="13.5" x14ac:dyDescent="0.25">
      <c r="A1631" s="3">
        <f>RSI!A1631</f>
        <v>44386</v>
      </c>
      <c r="B1631" s="2">
        <f>RSI!B1631</f>
        <v>7.1378000000000004</v>
      </c>
      <c r="C1631" s="2">
        <f>RSI!I1631</f>
        <v>48.82677422274206</v>
      </c>
      <c r="D1631" s="2">
        <f>MACD!E1631</f>
        <v>3.7861306076176326E-2</v>
      </c>
      <c r="E1631" s="2">
        <f>MACD!F1631</f>
        <v>4.4274844449686421E-2</v>
      </c>
      <c r="F1631" s="2">
        <f>'Moving Avg'!D1631</f>
        <v>7.1234999999999999</v>
      </c>
      <c r="G1631" s="2">
        <f>'Moving Avg'!F1631</f>
        <v>7.1544499999999989</v>
      </c>
      <c r="H1631" s="2">
        <f>'Moving Avg'!G1631</f>
        <v>7.1581620000000035</v>
      </c>
      <c r="I1631" s="2">
        <f>'Moving Avg'!H1631</f>
        <v>7.0147765</v>
      </c>
      <c r="J1631" s="17" t="str">
        <f>OBV!F1631</f>
        <v>BULLISH</v>
      </c>
      <c r="K1631" s="17" t="str">
        <f>OBV!G1631</f>
        <v>NEUTRAL</v>
      </c>
      <c r="L1631" s="17" t="str">
        <f>OBV!H1631</f>
        <v>BULLISH DIVERGENCE</v>
      </c>
    </row>
    <row r="1632" spans="1:12" ht="13.5" x14ac:dyDescent="0.25">
      <c r="A1632" s="3">
        <f>RSI!A1632</f>
        <v>44389</v>
      </c>
      <c r="B1632" s="2">
        <f>RSI!B1632</f>
        <v>7.1378000000000004</v>
      </c>
      <c r="C1632" s="2">
        <f>RSI!I1632</f>
        <v>48.826774222742046</v>
      </c>
      <c r="D1632" s="2">
        <f>MACD!E1632</f>
        <v>3.2065708797245129E-2</v>
      </c>
      <c r="E1632" s="2">
        <f>MACD!F1632</f>
        <v>4.1833017319198168E-2</v>
      </c>
      <c r="F1632" s="2">
        <f>'Moving Avg'!D1632</f>
        <v>7.12826</v>
      </c>
      <c r="G1632" s="2">
        <f>'Moving Avg'!F1632</f>
        <v>7.1520699999999993</v>
      </c>
      <c r="H1632" s="2">
        <f>'Moving Avg'!G1632</f>
        <v>7.1643600000000047</v>
      </c>
      <c r="I1632" s="2">
        <f>'Moving Avg'!H1632</f>
        <v>7.0156039999999997</v>
      </c>
      <c r="J1632" s="17" t="str">
        <f>OBV!F1632</f>
        <v>BULLISH</v>
      </c>
      <c r="K1632" s="17" t="str">
        <f>OBV!G1632</f>
        <v>NEUTRAL</v>
      </c>
      <c r="L1632" s="17" t="str">
        <f>OBV!H1632</f>
        <v>CONFIRMED BULLISH</v>
      </c>
    </row>
    <row r="1633" spans="1:12" ht="13.5" x14ac:dyDescent="0.25">
      <c r="A1633" s="3">
        <f>RSI!A1633</f>
        <v>44390</v>
      </c>
      <c r="B1633" s="2">
        <f>RSI!B1633</f>
        <v>7.1378000000000004</v>
      </c>
      <c r="C1633" s="2">
        <f>RSI!I1633</f>
        <v>48.826774222742046</v>
      </c>
      <c r="D1633" s="2">
        <f>MACD!E1633</f>
        <v>2.7226813962785812E-2</v>
      </c>
      <c r="E1633" s="2">
        <f>MACD!F1633</f>
        <v>3.8911776647915695E-2</v>
      </c>
      <c r="F1633" s="2">
        <f>'Moving Avg'!D1633</f>
        <v>7.1306399999999996</v>
      </c>
      <c r="G1633" s="2">
        <f>'Moving Avg'!F1633</f>
        <v>7.1496899999999997</v>
      </c>
      <c r="H1633" s="2">
        <f>'Moving Avg'!G1633</f>
        <v>7.1706740000000044</v>
      </c>
      <c r="I1633" s="2">
        <f>'Moving Avg'!H1633</f>
        <v>7.0164314999999995</v>
      </c>
      <c r="J1633" s="17" t="str">
        <f>OBV!F1633</f>
        <v>BULLISH</v>
      </c>
      <c r="K1633" s="17" t="str">
        <f>OBV!G1633</f>
        <v>NEUTRAL</v>
      </c>
      <c r="L1633" s="17" t="str">
        <f>OBV!H1633</f>
        <v>CONFIRMED BULLISH</v>
      </c>
    </row>
    <row r="1634" spans="1:12" ht="13.5" x14ac:dyDescent="0.25">
      <c r="A1634" s="3">
        <f>RSI!A1634</f>
        <v>44391</v>
      </c>
      <c r="B1634" s="2">
        <f>RSI!B1634</f>
        <v>7.1378000000000004</v>
      </c>
      <c r="C1634" s="2">
        <f>RSI!I1634</f>
        <v>48.826774222742046</v>
      </c>
      <c r="D1634" s="2">
        <f>MACD!E1634</f>
        <v>2.3192616426241486E-2</v>
      </c>
      <c r="E1634" s="2">
        <f>MACD!F1634</f>
        <v>3.5767944603580855E-2</v>
      </c>
      <c r="F1634" s="2">
        <f>'Moving Avg'!D1634</f>
        <v>7.1389799999999992</v>
      </c>
      <c r="G1634" s="2">
        <f>'Moving Avg'!F1634</f>
        <v>7.1464149999999993</v>
      </c>
      <c r="H1634" s="2">
        <f>'Moving Avg'!G1634</f>
        <v>7.176988000000005</v>
      </c>
      <c r="I1634" s="2">
        <f>'Moving Avg'!H1634</f>
        <v>7.0170015000000001</v>
      </c>
      <c r="J1634" s="17" t="str">
        <f>OBV!F1634</f>
        <v>BULLISH</v>
      </c>
      <c r="K1634" s="17" t="str">
        <f>OBV!G1634</f>
        <v>NEUTRAL</v>
      </c>
      <c r="L1634" s="17" t="str">
        <f>OBV!H1634</f>
        <v>CONFIRMED BULLISH</v>
      </c>
    </row>
    <row r="1635" spans="1:12" ht="13.5" x14ac:dyDescent="0.25">
      <c r="A1635" s="3">
        <f>RSI!A1635</f>
        <v>44392</v>
      </c>
      <c r="B1635" s="2">
        <f>RSI!B1635</f>
        <v>7.1378000000000004</v>
      </c>
      <c r="C1635" s="2">
        <f>RSI!I1635</f>
        <v>48.826774222742046</v>
      </c>
      <c r="D1635" s="2">
        <f>MACD!E1635</f>
        <v>1.5271611890481651E-3</v>
      </c>
      <c r="E1635" s="2">
        <f>MACD!F1635</f>
        <v>2.891978792067432E-2</v>
      </c>
      <c r="F1635" s="2">
        <f>'Moving Avg'!D1635</f>
        <v>7.1378000000000004</v>
      </c>
      <c r="G1635" s="2">
        <f>'Moving Avg'!F1635</f>
        <v>7.1431399999999998</v>
      </c>
      <c r="H1635" s="2">
        <f>'Moving Avg'!G1635</f>
        <v>7.1833020000000056</v>
      </c>
      <c r="I1635" s="2">
        <f>'Moving Avg'!H1635</f>
        <v>7.0175429999999999</v>
      </c>
      <c r="J1635" s="17" t="str">
        <f>OBV!F1635</f>
        <v>BEARISH</v>
      </c>
      <c r="K1635" s="17" t="str">
        <f>OBV!G1635</f>
        <v>NEUTRAL</v>
      </c>
      <c r="L1635" s="17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7.2032999999999996</v>
      </c>
      <c r="C1636" s="2">
        <f>RSI!I1636</f>
        <v>56.981894252075875</v>
      </c>
      <c r="D1636" s="2">
        <f>MACD!E1636</f>
        <v>-3.2976503066342033E-3</v>
      </c>
      <c r="E1636" s="2">
        <f>MACD!F1636</f>
        <v>2.2476300275212618E-2</v>
      </c>
      <c r="F1636" s="2">
        <f>'Moving Avg'!D1636</f>
        <v>7.1509</v>
      </c>
      <c r="G1636" s="2">
        <f>'Moving Avg'!F1636</f>
        <v>7.1419499999999996</v>
      </c>
      <c r="H1636" s="2">
        <f>'Moving Avg'!G1636</f>
        <v>7.1898760000000035</v>
      </c>
      <c r="I1636" s="2">
        <f>'Moving Avg'!H1636</f>
        <v>7.0184119999999988</v>
      </c>
      <c r="J1636" s="17" t="str">
        <f>OBV!F1636</f>
        <v>BULLISH</v>
      </c>
      <c r="K1636" s="17" t="str">
        <f>OBV!G1636</f>
        <v>NEUTRAL</v>
      </c>
      <c r="L1636" s="17" t="str">
        <f>OBV!H1636</f>
        <v>CONFIRMED BULLISH</v>
      </c>
    </row>
    <row r="1637" spans="1:12" ht="13.5" x14ac:dyDescent="0.25">
      <c r="A1637" s="3">
        <f>RSI!A1637</f>
        <v>44396</v>
      </c>
      <c r="B1637" s="2">
        <f>RSI!B1637</f>
        <v>7.2032999999999996</v>
      </c>
      <c r="C1637" s="2">
        <f>RSI!I1637</f>
        <v>56.981894252075875</v>
      </c>
      <c r="D1637" s="2">
        <f>MACD!E1637</f>
        <v>-1.2288626261295121E-2</v>
      </c>
      <c r="E1637" s="2">
        <f>MACD!F1637</f>
        <v>1.5523314967911071E-2</v>
      </c>
      <c r="F1637" s="2">
        <f>'Moving Avg'!D1637</f>
        <v>7.1639999999999997</v>
      </c>
      <c r="G1637" s="2">
        <f>'Moving Avg'!F1637</f>
        <v>7.1419500000000014</v>
      </c>
      <c r="H1637" s="2">
        <f>'Moving Avg'!G1637</f>
        <v>7.197384000000004</v>
      </c>
      <c r="I1637" s="2">
        <f>'Moving Avg'!H1637</f>
        <v>7.0201954999999971</v>
      </c>
      <c r="J1637" s="17" t="str">
        <f>OBV!F1637</f>
        <v>BULLISH</v>
      </c>
      <c r="K1637" s="17" t="str">
        <f>OBV!G1637</f>
        <v>NEUTRAL</v>
      </c>
      <c r="L1637" s="17" t="str">
        <f>OBV!H1637</f>
        <v>CONFIRMED BULLISH</v>
      </c>
    </row>
    <row r="1638" spans="1:12" ht="13.5" x14ac:dyDescent="0.25">
      <c r="A1638" s="3">
        <f>RSI!A1638</f>
        <v>44399</v>
      </c>
      <c r="B1638" s="2">
        <f>RSI!B1638</f>
        <v>7.2329999999999997</v>
      </c>
      <c r="C1638" s="2">
        <f>RSI!I1638</f>
        <v>60.308275668899256</v>
      </c>
      <c r="D1638" s="2">
        <f>MACD!E1638</f>
        <v>-2.0579691453565196E-2</v>
      </c>
      <c r="E1638" s="2">
        <f>MACD!F1638</f>
        <v>8.3027136836158165E-3</v>
      </c>
      <c r="F1638" s="2">
        <f>'Moving Avg'!D1638</f>
        <v>7.1830400000000001</v>
      </c>
      <c r="G1638" s="2">
        <f>'Moving Avg'!F1638</f>
        <v>7.1440300000000008</v>
      </c>
      <c r="H1638" s="2">
        <f>'Moving Avg'!G1638</f>
        <v>7.2028020000000037</v>
      </c>
      <c r="I1638" s="2">
        <f>'Moving Avg'!H1638</f>
        <v>7.0229274999999962</v>
      </c>
      <c r="J1638" s="17" t="str">
        <f>OBV!F1638</f>
        <v>BULLISH</v>
      </c>
      <c r="K1638" s="17" t="str">
        <f>OBV!G1638</f>
        <v>NEUTRAL</v>
      </c>
      <c r="L1638" s="17" t="str">
        <f>OBV!H1638</f>
        <v>CONFIRMED BULLISH</v>
      </c>
    </row>
    <row r="1639" spans="1:12" ht="13.5" x14ac:dyDescent="0.25">
      <c r="A1639" s="3">
        <f>RSI!A1639</f>
        <v>44400</v>
      </c>
      <c r="B1639" s="2">
        <f>RSI!B1639</f>
        <v>7.2628000000000004</v>
      </c>
      <c r="C1639" s="2">
        <f>RSI!I1639</f>
        <v>63.368933787874887</v>
      </c>
      <c r="D1639" s="2">
        <f>MACD!E1639</f>
        <v>-3.4853549465132083E-2</v>
      </c>
      <c r="E1639" s="2">
        <f>MACD!F1639</f>
        <v>-3.285389461337631E-4</v>
      </c>
      <c r="F1639" s="2">
        <f>'Moving Avg'!D1639</f>
        <v>7.2080399999999996</v>
      </c>
      <c r="G1639" s="2">
        <f>'Moving Avg'!F1639</f>
        <v>7.1478999999999999</v>
      </c>
      <c r="H1639" s="2">
        <f>'Moving Avg'!G1639</f>
        <v>7.2039120000000034</v>
      </c>
      <c r="I1639" s="2">
        <f>'Moving Avg'!H1639</f>
        <v>7.026294499999997</v>
      </c>
      <c r="J1639" s="17" t="str">
        <f>OBV!F1639</f>
        <v>BULLISH</v>
      </c>
      <c r="K1639" s="17" t="str">
        <f>OBV!G1639</f>
        <v>NEUTRAL</v>
      </c>
      <c r="L1639" s="17" t="str">
        <f>OBV!H1639</f>
        <v>CONFIRMED BULLISH</v>
      </c>
    </row>
    <row r="1640" spans="1:12" ht="13.5" x14ac:dyDescent="0.25">
      <c r="A1640" s="3">
        <f>RSI!A1640</f>
        <v>44403</v>
      </c>
      <c r="B1640" s="2">
        <f>RSI!B1640</f>
        <v>7.1436999999999999</v>
      </c>
      <c r="C1640" s="2">
        <f>RSI!I1640</f>
        <v>47.578180048394167</v>
      </c>
      <c r="D1640" s="2">
        <f>MACD!E1640</f>
        <v>-3.1393996061486185E-2</v>
      </c>
      <c r="E1640" s="2">
        <f>MACD!F1640</f>
        <v>-6.5416303692042476E-3</v>
      </c>
      <c r="F1640" s="2">
        <f>'Moving Avg'!D1640</f>
        <v>7.2092200000000002</v>
      </c>
      <c r="G1640" s="2">
        <f>'Moving Avg'!F1640</f>
        <v>7.1478999999999981</v>
      </c>
      <c r="H1640" s="2">
        <f>'Moving Avg'!G1640</f>
        <v>7.2014740000000037</v>
      </c>
      <c r="I1640" s="2">
        <f>'Moving Avg'!H1640</f>
        <v>7.0271514999999969</v>
      </c>
      <c r="J1640" s="17" t="str">
        <f>OBV!F1640</f>
        <v>BULLISH</v>
      </c>
      <c r="K1640" s="17" t="str">
        <f>OBV!G1640</f>
        <v>NEUTRAL</v>
      </c>
      <c r="L1640" s="17" t="str">
        <f>OBV!H1640</f>
        <v>CONFIRMED BULLISH</v>
      </c>
    </row>
    <row r="1641" spans="1:12" ht="13.5" x14ac:dyDescent="0.25">
      <c r="A1641" s="3">
        <f>RSI!A1641</f>
        <v>44404</v>
      </c>
      <c r="B1641" s="2">
        <f>RSI!B1641</f>
        <v>7.2032999999999996</v>
      </c>
      <c r="C1641" s="2">
        <f>RSI!I1641</f>
        <v>53.784489133425915</v>
      </c>
      <c r="D1641" s="2">
        <f>MACD!E1641</f>
        <v>-3.3648260533711394E-2</v>
      </c>
      <c r="E1641" s="2">
        <f>MACD!F1641</f>
        <v>-1.1962956402105677E-2</v>
      </c>
      <c r="F1641" s="2">
        <f>'Moving Avg'!D1641</f>
        <v>7.2092200000000002</v>
      </c>
      <c r="G1641" s="2">
        <f>'Moving Avg'!F1641</f>
        <v>7.1508800000000008</v>
      </c>
      <c r="H1641" s="2">
        <f>'Moving Avg'!G1641</f>
        <v>7.1973100000000034</v>
      </c>
      <c r="I1641" s="2">
        <f>'Moving Avg'!H1641</f>
        <v>7.0283634999999958</v>
      </c>
      <c r="J1641" s="17" t="str">
        <f>OBV!F1641</f>
        <v>BULLISH</v>
      </c>
      <c r="K1641" s="17" t="str">
        <f>OBV!G1641</f>
        <v>NEUTRAL</v>
      </c>
      <c r="L1641" s="17" t="str">
        <f>OBV!H1641</f>
        <v>NEUTRAL</v>
      </c>
    </row>
    <row r="1642" spans="1:12" ht="13.5" x14ac:dyDescent="0.25">
      <c r="A1642" s="3">
        <f>RSI!A1642</f>
        <v>44405</v>
      </c>
      <c r="B1642" s="2">
        <f>RSI!B1642</f>
        <v>7.2628000000000004</v>
      </c>
      <c r="C1642" s="2">
        <f>RSI!I1642</f>
        <v>59.002810066651826</v>
      </c>
      <c r="D1642" s="2">
        <f>MACD!E1642</f>
        <v>-4.0184812350598342E-2</v>
      </c>
      <c r="E1642" s="2">
        <f>MACD!F1642</f>
        <v>-1.7607327591804209E-2</v>
      </c>
      <c r="F1642" s="2">
        <f>'Moving Avg'!D1642</f>
        <v>7.2211199999999991</v>
      </c>
      <c r="G1642" s="2">
        <f>'Moving Avg'!F1642</f>
        <v>7.1568350000000009</v>
      </c>
      <c r="H1642" s="2">
        <f>'Moving Avg'!G1642</f>
        <v>7.1943360000000043</v>
      </c>
      <c r="I1642" s="2">
        <f>'Moving Avg'!H1642</f>
        <v>7.0299014999999967</v>
      </c>
      <c r="J1642" s="17" t="str">
        <f>OBV!F1642</f>
        <v>BULLISH</v>
      </c>
      <c r="K1642" s="17" t="str">
        <f>OBV!G1642</f>
        <v>NEUTRAL</v>
      </c>
      <c r="L1642" s="17" t="str">
        <f>OBV!H1642</f>
        <v>CONFIRMED BULLISH</v>
      </c>
    </row>
    <row r="1643" spans="1:12" ht="13.5" x14ac:dyDescent="0.25">
      <c r="A1643" s="3">
        <f>RSI!A1643</f>
        <v>44406</v>
      </c>
      <c r="B1643" s="2">
        <f>RSI!B1643</f>
        <v>7.2686999999999999</v>
      </c>
      <c r="C1643" s="2">
        <f>RSI!I1643</f>
        <v>59.491250483689463</v>
      </c>
      <c r="D1643" s="2">
        <f>MACD!E1643</f>
        <v>-4.6709634288609081E-2</v>
      </c>
      <c r="E1643" s="2">
        <f>MACD!F1643</f>
        <v>-2.3427788931165185E-2</v>
      </c>
      <c r="F1643" s="2">
        <f>'Moving Avg'!D1643</f>
        <v>7.2282600000000006</v>
      </c>
      <c r="G1643" s="2">
        <f>'Moving Avg'!F1643</f>
        <v>7.1630849999999997</v>
      </c>
      <c r="H1643" s="2">
        <f>'Moving Avg'!G1643</f>
        <v>7.1944540000000048</v>
      </c>
      <c r="I1643" s="2">
        <f>'Moving Avg'!H1643</f>
        <v>7.0316689999999973</v>
      </c>
      <c r="J1643" s="17" t="str">
        <f>OBV!F1643</f>
        <v>BULLISH</v>
      </c>
      <c r="K1643" s="17" t="str">
        <f>OBV!G1643</f>
        <v>NEUTRAL</v>
      </c>
      <c r="L1643" s="17" t="str">
        <f>OBV!H1643</f>
        <v>CONFIRMED BULLISH</v>
      </c>
    </row>
    <row r="1644" spans="1:12" ht="13.5" x14ac:dyDescent="0.25">
      <c r="A1644" s="3">
        <f>RSI!A1644</f>
        <v>44407</v>
      </c>
      <c r="B1644" s="2">
        <f>RSI!B1644</f>
        <v>7.2568000000000001</v>
      </c>
      <c r="C1644" s="2">
        <f>RSI!I1644</f>
        <v>57.99054884870997</v>
      </c>
      <c r="D1644" s="2">
        <f>MACD!E1644</f>
        <v>-5.1899627154130989E-2</v>
      </c>
      <c r="E1644" s="2">
        <f>MACD!F1644</f>
        <v>-2.9122156575758347E-2</v>
      </c>
      <c r="F1644" s="2">
        <f>'Moving Avg'!D1644</f>
        <v>7.2270599999999998</v>
      </c>
      <c r="G1644" s="2">
        <f>'Moving Avg'!F1644</f>
        <v>7.1687399999999997</v>
      </c>
      <c r="H1644" s="2">
        <f>'Moving Avg'!G1644</f>
        <v>7.1963580000000062</v>
      </c>
      <c r="I1644" s="2">
        <f>'Moving Avg'!H1644</f>
        <v>7.0336054999999975</v>
      </c>
      <c r="J1644" s="17" t="str">
        <f>OBV!F1644</f>
        <v>BULLISH</v>
      </c>
      <c r="K1644" s="17" t="str">
        <f>OBV!G1644</f>
        <v>NEUTRAL</v>
      </c>
      <c r="L1644" s="17" t="str">
        <f>OBV!H1644</f>
        <v>BULLISH DIVERGENCE</v>
      </c>
    </row>
    <row r="1645" spans="1:12" ht="13.5" x14ac:dyDescent="0.25">
      <c r="A1645" s="3">
        <f>RSI!A1645</f>
        <v>44410</v>
      </c>
      <c r="B1645" s="2">
        <f>RSI!B1645</f>
        <v>7.2628000000000004</v>
      </c>
      <c r="C1645" s="2">
        <f>RSI!I1645</f>
        <v>58.558183647742474</v>
      </c>
      <c r="D1645" s="2">
        <f>MACD!E1645</f>
        <v>-5.7174981938752367E-2</v>
      </c>
      <c r="E1645" s="2">
        <f>MACD!F1645</f>
        <v>-3.4732721648357154E-2</v>
      </c>
      <c r="F1645" s="2">
        <f>'Moving Avg'!D1645</f>
        <v>7.2508799999999995</v>
      </c>
      <c r="G1645" s="2">
        <f>'Moving Avg'!F1645</f>
        <v>7.1806450000000002</v>
      </c>
      <c r="H1645" s="2">
        <f>'Moving Avg'!G1645</f>
        <v>7.1942160000000062</v>
      </c>
      <c r="I1645" s="2">
        <f>'Moving Avg'!H1645</f>
        <v>7.0364294999999979</v>
      </c>
      <c r="J1645" s="17" t="str">
        <f>OBV!F1645</f>
        <v>BULLISH</v>
      </c>
      <c r="K1645" s="17" t="str">
        <f>OBV!G1645</f>
        <v>NEUTRAL</v>
      </c>
      <c r="L1645" s="17" t="str">
        <f>OBV!H1645</f>
        <v>CONFIRMED BULLISH</v>
      </c>
    </row>
    <row r="1646" spans="1:12" ht="13.5" x14ac:dyDescent="0.25">
      <c r="A1646" s="3">
        <f>RSI!A1646</f>
        <v>44411</v>
      </c>
      <c r="B1646" s="2">
        <f>RSI!B1646</f>
        <v>7.2092000000000001</v>
      </c>
      <c r="C1646" s="2">
        <f>RSI!I1646</f>
        <v>51.82171889927676</v>
      </c>
      <c r="D1646" s="2">
        <f>MACD!E1646</f>
        <v>-4.8033735893213247E-2</v>
      </c>
      <c r="E1646" s="2">
        <f>MACD!F1646</f>
        <v>-3.7392924497328374E-2</v>
      </c>
      <c r="F1646" s="2">
        <f>'Moving Avg'!D1646</f>
        <v>7.2520600000000002</v>
      </c>
      <c r="G1646" s="2">
        <f>'Moving Avg'!F1646</f>
        <v>7.1839200000000005</v>
      </c>
      <c r="H1646" s="2">
        <f>'Moving Avg'!G1646</f>
        <v>7.1919540000000053</v>
      </c>
      <c r="I1646" s="2">
        <f>'Moving Avg'!H1646</f>
        <v>7.0379564999999982</v>
      </c>
      <c r="J1646" s="17" t="str">
        <f>OBV!F1646</f>
        <v>BULLISH</v>
      </c>
      <c r="K1646" s="17" t="str">
        <f>OBV!G1646</f>
        <v>NEUTRAL</v>
      </c>
      <c r="L1646" s="17" t="str">
        <f>OBV!H1646</f>
        <v>CONFIRMED BULLISH</v>
      </c>
    </row>
    <row r="1647" spans="1:12" ht="13.5" x14ac:dyDescent="0.25">
      <c r="A1647" s="3">
        <f>RSI!A1647</f>
        <v>44412</v>
      </c>
      <c r="B1647" s="2">
        <f>RSI!B1647</f>
        <v>7.1436999999999999</v>
      </c>
      <c r="C1647" s="2">
        <f>RSI!I1647</f>
        <v>45.007848203142238</v>
      </c>
      <c r="D1647" s="2">
        <f>MACD!E1647</f>
        <v>-3.5539782599491865E-2</v>
      </c>
      <c r="E1647" s="2">
        <f>MACD!F1647</f>
        <v>-3.7022296117761075E-2</v>
      </c>
      <c r="F1647" s="2">
        <f>'Moving Avg'!D1647</f>
        <v>7.2282399999999996</v>
      </c>
      <c r="G1647" s="2">
        <f>'Moving Avg'!F1647</f>
        <v>7.1854050000000003</v>
      </c>
      <c r="H1647" s="2">
        <f>'Moving Avg'!G1647</f>
        <v>7.1889760000000047</v>
      </c>
      <c r="I1647" s="2">
        <f>'Moving Avg'!H1647</f>
        <v>7.0390989999999984</v>
      </c>
      <c r="J1647" s="17" t="str">
        <f>OBV!F1647</f>
        <v>BEARISH</v>
      </c>
      <c r="K1647" s="17" t="str">
        <f>OBV!G1647</f>
        <v>NEUTRAL</v>
      </c>
      <c r="L1647" s="17" t="str">
        <f>OBV!H1647</f>
        <v>CONFIRMED BEARISH</v>
      </c>
    </row>
    <row r="1648" spans="1:12" ht="13.5" x14ac:dyDescent="0.25">
      <c r="A1648" s="3">
        <f>RSI!A1648</f>
        <v>44413</v>
      </c>
      <c r="B1648" s="2">
        <f>RSI!B1648</f>
        <v>7.2807000000000004</v>
      </c>
      <c r="C1648" s="2">
        <f>RSI!I1648</f>
        <v>57.57346002402911</v>
      </c>
      <c r="D1648" s="2">
        <f>MACD!E1648</f>
        <v>-3.0245776086183618E-2</v>
      </c>
      <c r="E1648" s="2">
        <f>MACD!F1648</f>
        <v>-3.5666992111445583E-2</v>
      </c>
      <c r="F1648" s="2">
        <f>'Moving Avg'!D1648</f>
        <v>7.2306399999999993</v>
      </c>
      <c r="G1648" s="2">
        <f>'Moving Avg'!F1648</f>
        <v>7.1931449999999986</v>
      </c>
      <c r="H1648" s="2">
        <f>'Moving Avg'!G1648</f>
        <v>7.1900480000000053</v>
      </c>
      <c r="I1648" s="2">
        <f>'Moving Avg'!H1648</f>
        <v>7.0404874999999993</v>
      </c>
      <c r="J1648" s="17" t="str">
        <f>OBV!F1648</f>
        <v>BULLISH</v>
      </c>
      <c r="K1648" s="17" t="str">
        <f>OBV!G1648</f>
        <v>NEUTRAL</v>
      </c>
      <c r="L1648" s="17" t="str">
        <f>OBV!H1648</f>
        <v>CONFIRMED BULLISH</v>
      </c>
    </row>
    <row r="1649" spans="1:12" ht="13.5" x14ac:dyDescent="0.25">
      <c r="A1649" s="3">
        <f>RSI!A1649</f>
        <v>44414</v>
      </c>
      <c r="B1649" s="2">
        <f>RSI!B1649</f>
        <v>7.2628000000000004</v>
      </c>
      <c r="C1649" s="2">
        <f>RSI!I1649</f>
        <v>55.780052483537403</v>
      </c>
      <c r="D1649" s="2">
        <f>MACD!E1649</f>
        <v>-2.0386417409532953E-2</v>
      </c>
      <c r="E1649" s="2">
        <f>MACD!F1649</f>
        <v>-3.2610877171063056E-2</v>
      </c>
      <c r="F1649" s="2">
        <f>'Moving Avg'!D1649</f>
        <v>7.23184</v>
      </c>
      <c r="G1649" s="2">
        <f>'Moving Avg'!F1649</f>
        <v>7.2014799999999983</v>
      </c>
      <c r="H1649" s="2">
        <f>'Moving Avg'!G1649</f>
        <v>7.190286000000004</v>
      </c>
      <c r="I1649" s="2">
        <f>'Moving Avg'!H1649</f>
        <v>7.0412029999999994</v>
      </c>
      <c r="J1649" s="17" t="str">
        <f>OBV!F1649</f>
        <v>BULLISH</v>
      </c>
      <c r="K1649" s="17" t="str">
        <f>OBV!G1649</f>
        <v>NEUTRAL</v>
      </c>
      <c r="L1649" s="17" t="str">
        <f>OBV!H1649</f>
        <v>CONFIRMED BULLISH</v>
      </c>
    </row>
    <row r="1650" spans="1:12" ht="13.5" x14ac:dyDescent="0.25">
      <c r="A1650" s="3">
        <f>RSI!A1650</f>
        <v>44417</v>
      </c>
      <c r="B1650" s="2">
        <f>RSI!B1650</f>
        <v>7.2628000000000004</v>
      </c>
      <c r="C1650" s="2">
        <f>RSI!I1650</f>
        <v>55.780052483537418</v>
      </c>
      <c r="D1650" s="2">
        <f>MACD!E1650</f>
        <v>-3.0752601723729178E-2</v>
      </c>
      <c r="E1650" s="2">
        <f>MACD!F1650</f>
        <v>-3.2239222081596283E-2</v>
      </c>
      <c r="F1650" s="2">
        <f>'Moving Avg'!D1650</f>
        <v>7.23184</v>
      </c>
      <c r="G1650" s="2">
        <f>'Moving Avg'!F1650</f>
        <v>7.2074349999999985</v>
      </c>
      <c r="H1650" s="2">
        <f>'Moving Avg'!G1650</f>
        <v>7.1908820000000047</v>
      </c>
      <c r="I1650" s="2">
        <f>'Moving Avg'!H1650</f>
        <v>7.0416264999999996</v>
      </c>
      <c r="J1650" s="17" t="str">
        <f>OBV!F1650</f>
        <v>BULLISH</v>
      </c>
      <c r="K1650" s="17" t="str">
        <f>OBV!G1650</f>
        <v>NEUTRAL</v>
      </c>
      <c r="L1650" s="17" t="str">
        <f>OBV!H1650</f>
        <v>NEUTRAL</v>
      </c>
    </row>
    <row r="1651" spans="1:12" ht="13.5" x14ac:dyDescent="0.25">
      <c r="A1651" s="3">
        <f>RSI!A1651</f>
        <v>44419</v>
      </c>
      <c r="B1651" s="2">
        <f>RSI!B1651</f>
        <v>7.2628000000000004</v>
      </c>
      <c r="C1651" s="2">
        <f>RSI!I1651</f>
        <v>55.780052483537418</v>
      </c>
      <c r="D1651" s="2">
        <f>MACD!E1651</f>
        <v>-3.0711833289282175E-2</v>
      </c>
      <c r="E1651" s="2">
        <f>MACD!F1651</f>
        <v>-3.1933744323133464E-2</v>
      </c>
      <c r="F1651" s="2">
        <f>'Moving Avg'!D1651</f>
        <v>7.2425600000000001</v>
      </c>
      <c r="G1651" s="2">
        <f>'Moving Avg'!F1651</f>
        <v>7.2136849999999981</v>
      </c>
      <c r="H1651" s="2">
        <f>'Moving Avg'!G1651</f>
        <v>7.1900480000000053</v>
      </c>
      <c r="I1651" s="2">
        <f>'Moving Avg'!H1651</f>
        <v>7.0421959999999988</v>
      </c>
      <c r="J1651" s="17" t="str">
        <f>OBV!F1651</f>
        <v>BULLISH</v>
      </c>
      <c r="K1651" s="17" t="str">
        <f>OBV!G1651</f>
        <v>NEUTRAL</v>
      </c>
      <c r="L1651" s="17" t="str">
        <f>OBV!H1651</f>
        <v>CONFIRMED BULLISH</v>
      </c>
    </row>
    <row r="1652" spans="1:12" ht="13.5" x14ac:dyDescent="0.25">
      <c r="A1652" s="3">
        <f>RSI!A1652</f>
        <v>44420</v>
      </c>
      <c r="B1652" s="2">
        <f>RSI!B1652</f>
        <v>7.2628000000000004</v>
      </c>
      <c r="C1652" s="2">
        <f>RSI!I1652</f>
        <v>55.780052483537418</v>
      </c>
      <c r="D1652" s="2">
        <f>MACD!E1652</f>
        <v>-2.1854116330222162E-2</v>
      </c>
      <c r="E1652" s="2">
        <f>MACD!F1652</f>
        <v>-2.9917818724551206E-2</v>
      </c>
      <c r="F1652" s="2">
        <f>'Moving Avg'!D1652</f>
        <v>7.2663799999999998</v>
      </c>
      <c r="G1652" s="2">
        <f>'Moving Avg'!F1652</f>
        <v>7.2199349999999995</v>
      </c>
      <c r="H1652" s="2">
        <f>'Moving Avg'!G1652</f>
        <v>7.1905240000000061</v>
      </c>
      <c r="I1652" s="2">
        <f>'Moving Avg'!H1652</f>
        <v>7.042619499999998</v>
      </c>
      <c r="J1652" s="17" t="str">
        <f>OBV!F1652</f>
        <v>BULLISH</v>
      </c>
      <c r="K1652" s="17" t="str">
        <f>OBV!G1652</f>
        <v>NEUTRAL</v>
      </c>
      <c r="L1652" s="17" t="str">
        <f>OBV!H1652</f>
        <v>CONFIRMED BULLISH</v>
      </c>
    </row>
    <row r="1653" spans="1:12" ht="13.5" x14ac:dyDescent="0.25">
      <c r="A1653" s="3">
        <f>RSI!A1653</f>
        <v>44424</v>
      </c>
      <c r="B1653" s="2">
        <f>RSI!B1653</f>
        <v>7.2628000000000004</v>
      </c>
      <c r="C1653" s="2">
        <f>RSI!I1653</f>
        <v>55.780052483537418</v>
      </c>
      <c r="D1653" s="2">
        <f>MACD!E1653</f>
        <v>-1.375756752947499E-2</v>
      </c>
      <c r="E1653" s="2">
        <f>MACD!F1653</f>
        <v>-2.6685768485535964E-2</v>
      </c>
      <c r="F1653" s="2">
        <f>'Moving Avg'!D1653</f>
        <v>7.2628000000000004</v>
      </c>
      <c r="G1653" s="2">
        <f>'Moving Avg'!F1653</f>
        <v>7.2261849999999992</v>
      </c>
      <c r="H1653" s="2">
        <f>'Moving Avg'!G1653</f>
        <v>7.1906440000000069</v>
      </c>
      <c r="I1653" s="2">
        <f>'Moving Avg'!H1653</f>
        <v>7.043188999999999</v>
      </c>
      <c r="J1653" s="17" t="str">
        <f>OBV!F1653</f>
        <v>BEARISH</v>
      </c>
      <c r="K1653" s="17" t="str">
        <f>OBV!G1653</f>
        <v>NEUTRAL</v>
      </c>
      <c r="L1653" s="17" t="str">
        <f>OBV!H1653</f>
        <v>CONFIRMED BEARISH</v>
      </c>
    </row>
    <row r="1654" spans="1:12" ht="13.5" x14ac:dyDescent="0.25">
      <c r="A1654" s="3">
        <f>RSI!A1654</f>
        <v>44425</v>
      </c>
      <c r="B1654" s="2">
        <f>RSI!B1654</f>
        <v>7.1436999999999999</v>
      </c>
      <c r="C1654" s="2">
        <f>RSI!I1654</f>
        <v>42.90049112238021</v>
      </c>
      <c r="D1654" s="2">
        <f>MACD!E1654</f>
        <v>-1.9864675932268483E-4</v>
      </c>
      <c r="E1654" s="2">
        <f>MACD!F1654</f>
        <v>-2.1388344140293308E-2</v>
      </c>
      <c r="F1654" s="2">
        <f>'Moving Avg'!D1654</f>
        <v>7.2389800000000006</v>
      </c>
      <c r="G1654" s="2">
        <f>'Moving Avg'!F1654</f>
        <v>7.2264799999999996</v>
      </c>
      <c r="H1654" s="2">
        <f>'Moving Avg'!G1654</f>
        <v>7.1904060000000065</v>
      </c>
      <c r="I1654" s="2">
        <f>'Moving Avg'!H1654</f>
        <v>7.0438924999999992</v>
      </c>
      <c r="J1654" s="17" t="str">
        <f>OBV!F1654</f>
        <v>BEARISH</v>
      </c>
      <c r="K1654" s="17" t="str">
        <f>OBV!G1654</f>
        <v>NEUTRAL</v>
      </c>
      <c r="L1654" s="17" t="str">
        <f>OBV!H1654</f>
        <v>CONFIRMED BEARISH</v>
      </c>
    </row>
    <row r="1655" spans="1:12" ht="13.5" x14ac:dyDescent="0.25">
      <c r="A1655" s="3">
        <f>RSI!A1655</f>
        <v>44426</v>
      </c>
      <c r="B1655" s="2">
        <f>RSI!B1655</f>
        <v>7.2568000000000001</v>
      </c>
      <c r="C1655" s="2">
        <f>RSI!I1655</f>
        <v>53.807977085295541</v>
      </c>
      <c r="D1655" s="2">
        <f>MACD!E1655</f>
        <v>4.2608911290793472E-3</v>
      </c>
      <c r="E1655" s="2">
        <f>MACD!F1655</f>
        <v>-1.6258497086418779E-2</v>
      </c>
      <c r="F1655" s="2">
        <f>'Moving Avg'!D1655</f>
        <v>7.2377800000000008</v>
      </c>
      <c r="G1655" s="2">
        <f>'Moving Avg'!F1655</f>
        <v>7.232429999999999</v>
      </c>
      <c r="H1655" s="2">
        <f>'Moving Avg'!G1655</f>
        <v>7.1905240000000061</v>
      </c>
      <c r="I1655" s="2">
        <f>'Moving Avg'!H1655</f>
        <v>7.0452489999999992</v>
      </c>
      <c r="J1655" s="17" t="str">
        <f>OBV!F1655</f>
        <v>BEARISH</v>
      </c>
      <c r="K1655" s="17" t="str">
        <f>OBV!G1655</f>
        <v>NEUTRAL</v>
      </c>
      <c r="L1655" s="17" t="str">
        <f>OBV!H1655</f>
        <v>CONFIRMED BEARISH</v>
      </c>
    </row>
    <row r="1656" spans="1:12" ht="13.5" x14ac:dyDescent="0.25">
      <c r="A1656" s="3">
        <f>RSI!A1656</f>
        <v>44427</v>
      </c>
      <c r="B1656" s="2">
        <f>RSI!B1656</f>
        <v>7.2210999999999999</v>
      </c>
      <c r="C1656" s="2">
        <f>RSI!I1656</f>
        <v>50.526979424476764</v>
      </c>
      <c r="D1656" s="2">
        <f>MACD!E1656</f>
        <v>2.1729405729384865E-3</v>
      </c>
      <c r="E1656" s="2">
        <f>MACD!F1656</f>
        <v>-1.2572209554547327E-2</v>
      </c>
      <c r="F1656" s="2">
        <f>'Moving Avg'!D1656</f>
        <v>7.2294399999999994</v>
      </c>
      <c r="G1656" s="2">
        <f>'Moving Avg'!F1656</f>
        <v>7.2333199999999991</v>
      </c>
      <c r="H1656" s="2">
        <f>'Moving Avg'!G1656</f>
        <v>7.1908800000000053</v>
      </c>
      <c r="I1656" s="2">
        <f>'Moving Avg'!H1656</f>
        <v>7.0463394999999993</v>
      </c>
      <c r="J1656" s="17" t="str">
        <f>OBV!F1656</f>
        <v>BEARISH</v>
      </c>
      <c r="K1656" s="17" t="str">
        <f>OBV!G1656</f>
        <v>NEUTRAL</v>
      </c>
      <c r="L1656" s="17" t="str">
        <f>OBV!H1656</f>
        <v>CONFIRMED BEARISH</v>
      </c>
    </row>
    <row r="1657" spans="1:12" ht="13.5" x14ac:dyDescent="0.25">
      <c r="A1657" s="3">
        <f>RSI!A1657</f>
        <v>44428</v>
      </c>
      <c r="B1657" s="2">
        <f>RSI!B1657</f>
        <v>7.2568000000000001</v>
      </c>
      <c r="C1657" s="2">
        <f>RSI!I1657</f>
        <v>53.57551346072578</v>
      </c>
      <c r="D1657" s="2">
        <f>MACD!E1657</f>
        <v>-1.2344661037404947E-2</v>
      </c>
      <c r="E1657" s="2">
        <f>MACD!F1657</f>
        <v>-1.2526699851118851E-2</v>
      </c>
      <c r="F1657" s="2">
        <f>'Moving Avg'!D1657</f>
        <v>7.2282399999999996</v>
      </c>
      <c r="G1657" s="2">
        <f>'Moving Avg'!F1657</f>
        <v>7.235995</v>
      </c>
      <c r="H1657" s="2">
        <f>'Moving Avg'!G1657</f>
        <v>7.1931420000000053</v>
      </c>
      <c r="I1657" s="2">
        <f>'Moving Avg'!H1657</f>
        <v>7.0476084999999991</v>
      </c>
      <c r="J1657" s="17" t="str">
        <f>OBV!F1657</f>
        <v>BEARISH</v>
      </c>
      <c r="K1657" s="17" t="str">
        <f>OBV!G1657</f>
        <v>NEUTRAL</v>
      </c>
      <c r="L1657" s="17" t="str">
        <f>OBV!H1657</f>
        <v>CONFIRMED BEARISH</v>
      </c>
    </row>
    <row r="1658" spans="1:12" ht="13.5" x14ac:dyDescent="0.25">
      <c r="A1658" s="3">
        <f>RSI!A1658</f>
        <v>44431</v>
      </c>
      <c r="B1658" s="2">
        <f>RSI!B1658</f>
        <v>7.2508999999999997</v>
      </c>
      <c r="C1658" s="2">
        <f>RSI!I1658</f>
        <v>52.994320390883537</v>
      </c>
      <c r="D1658" s="2">
        <f>MACD!E1658</f>
        <v>-3.3530992103250057E-3</v>
      </c>
      <c r="E1658" s="2">
        <f>MACD!F1658</f>
        <v>-1.0691979722960083E-2</v>
      </c>
      <c r="F1658" s="2">
        <f>'Moving Avg'!D1658</f>
        <v>7.2258599999999999</v>
      </c>
      <c r="G1658" s="2">
        <f>'Moving Avg'!F1658</f>
        <v>7.2368899999999998</v>
      </c>
      <c r="H1658" s="2">
        <f>'Moving Avg'!G1658</f>
        <v>7.1951660000000048</v>
      </c>
      <c r="I1658" s="2">
        <f>'Moving Avg'!H1658</f>
        <v>7.0491399999999995</v>
      </c>
      <c r="J1658" s="17" t="str">
        <f>OBV!F1658</f>
        <v>BEARISH</v>
      </c>
      <c r="K1658" s="17" t="str">
        <f>OBV!G1658</f>
        <v>NEUTRAL</v>
      </c>
      <c r="L1658" s="17" t="str">
        <f>OBV!H1658</f>
        <v>CONFIRMED BEARISH</v>
      </c>
    </row>
    <row r="1659" spans="1:12" ht="13.5" x14ac:dyDescent="0.25">
      <c r="A1659" s="3">
        <f>RSI!A1659</f>
        <v>44432</v>
      </c>
      <c r="B1659" s="2">
        <f>RSI!B1659</f>
        <v>7.2329999999999997</v>
      </c>
      <c r="C1659" s="2">
        <f>RSI!I1659</f>
        <v>51.180298182396676</v>
      </c>
      <c r="D1659" s="2">
        <f>MACD!E1659</f>
        <v>2.6414646053112278E-3</v>
      </c>
      <c r="E1659" s="2">
        <f>MACD!F1659</f>
        <v>-8.025290857305821E-3</v>
      </c>
      <c r="F1659" s="2">
        <f>'Moving Avg'!D1659</f>
        <v>7.2437199999999988</v>
      </c>
      <c r="G1659" s="2">
        <f>'Moving Avg'!F1659</f>
        <v>7.2354000000000003</v>
      </c>
      <c r="H1659" s="2">
        <f>'Moving Avg'!G1659</f>
        <v>7.1949280000000044</v>
      </c>
      <c r="I1659" s="2">
        <f>'Moving Avg'!H1659</f>
        <v>7.0505819999999995</v>
      </c>
      <c r="J1659" s="17" t="str">
        <f>OBV!F1659</f>
        <v>BEARISH</v>
      </c>
      <c r="K1659" s="17" t="str">
        <f>OBV!G1659</f>
        <v>NEUTRAL</v>
      </c>
      <c r="L1659" s="17" t="str">
        <f>OBV!H1659</f>
        <v>BEARISH DIVERGENCE</v>
      </c>
    </row>
    <row r="1660" spans="1:12" ht="13.5" x14ac:dyDescent="0.25">
      <c r="A1660" s="3">
        <f>RSI!A1660</f>
        <v>44433</v>
      </c>
      <c r="B1660" s="2">
        <f>RSI!B1660</f>
        <v>7.2508999999999997</v>
      </c>
      <c r="C1660" s="2">
        <f>RSI!I1660</f>
        <v>52.915985309681211</v>
      </c>
      <c r="D1660" s="2">
        <f>MACD!E1660</f>
        <v>6.3216332402928899E-3</v>
      </c>
      <c r="E1660" s="2">
        <f>MACD!F1660</f>
        <v>-5.155906037786079E-3</v>
      </c>
      <c r="F1660" s="2">
        <f>'Moving Avg'!D1660</f>
        <v>7.24254</v>
      </c>
      <c r="G1660" s="2">
        <f>'Moving Avg'!F1660</f>
        <v>7.2407599999999999</v>
      </c>
      <c r="H1660" s="2">
        <f>'Moving Avg'!G1660</f>
        <v>7.1950480000000034</v>
      </c>
      <c r="I1660" s="2">
        <f>'Moving Avg'!H1660</f>
        <v>7.0518215</v>
      </c>
      <c r="J1660" s="17" t="str">
        <f>OBV!F1660</f>
        <v>BULLISH</v>
      </c>
      <c r="K1660" s="17" t="str">
        <f>OBV!G1660</f>
        <v>NEUTRAL</v>
      </c>
      <c r="L1660" s="17" t="str">
        <f>OBV!H1660</f>
        <v>BULLISH DIVERGENCE</v>
      </c>
    </row>
    <row r="1661" spans="1:12" ht="13.5" x14ac:dyDescent="0.25">
      <c r="A1661" s="3">
        <f>RSI!A1661</f>
        <v>44434</v>
      </c>
      <c r="B1661" s="2">
        <f>RSI!B1661</f>
        <v>7.2508999999999997</v>
      </c>
      <c r="C1661" s="2">
        <f>RSI!I1661</f>
        <v>52.915985309681211</v>
      </c>
      <c r="D1661" s="2">
        <f>MACD!E1661</f>
        <v>9.268527376073088E-3</v>
      </c>
      <c r="E1661" s="2">
        <f>MACD!F1661</f>
        <v>-2.2710193550142463E-3</v>
      </c>
      <c r="F1661" s="2">
        <f>'Moving Avg'!D1661</f>
        <v>7.2484999999999999</v>
      </c>
      <c r="G1661" s="2">
        <f>'Moving Avg'!F1661</f>
        <v>7.2431399999999995</v>
      </c>
      <c r="H1661" s="2">
        <f>'Moving Avg'!G1661</f>
        <v>7.1950480000000034</v>
      </c>
      <c r="I1661" s="2">
        <f>'Moving Avg'!H1661</f>
        <v>7.0530610000000005</v>
      </c>
      <c r="J1661" s="17" t="str">
        <f>OBV!F1661</f>
        <v>BULLISH</v>
      </c>
      <c r="K1661" s="17" t="str">
        <f>OBV!G1661</f>
        <v>NEUTRAL</v>
      </c>
      <c r="L1661" s="17" t="str">
        <f>OBV!H1661</f>
        <v>CONFIRMED BULLISH</v>
      </c>
    </row>
    <row r="1662" spans="1:12" ht="13.5" x14ac:dyDescent="0.25">
      <c r="A1662" s="3">
        <f>RSI!A1662</f>
        <v>44435</v>
      </c>
      <c r="B1662" s="2">
        <f>RSI!B1662</f>
        <v>7.5603999999999996</v>
      </c>
      <c r="C1662" s="2">
        <f>RSI!I1662</f>
        <v>72.512755894259243</v>
      </c>
      <c r="D1662" s="2">
        <f>MACD!E1662</f>
        <v>-1.1318590065991785E-2</v>
      </c>
      <c r="E1662" s="2">
        <f>MACD!F1662</f>
        <v>-4.0805334972097542E-3</v>
      </c>
      <c r="F1662" s="2">
        <f>'Moving Avg'!D1662</f>
        <v>7.3092200000000007</v>
      </c>
      <c r="G1662" s="2">
        <f>'Moving Avg'!F1662</f>
        <v>7.2580199999999992</v>
      </c>
      <c r="H1662" s="2">
        <f>'Moving Avg'!G1662</f>
        <v>7.2025480000000037</v>
      </c>
      <c r="I1662" s="2">
        <f>'Moving Avg'!H1662</f>
        <v>7.0558770000000015</v>
      </c>
      <c r="J1662" s="17" t="str">
        <f>OBV!F1662</f>
        <v>BULLISH</v>
      </c>
      <c r="K1662" s="17" t="str">
        <f>OBV!G1662</f>
        <v>NEUTRAL</v>
      </c>
      <c r="L1662" s="17" t="str">
        <f>OBV!H1662</f>
        <v>CONFIRMED BULLISH</v>
      </c>
    </row>
    <row r="1663" spans="1:12" ht="13.5" x14ac:dyDescent="0.25">
      <c r="A1663" s="3">
        <f>RSI!A1663</f>
        <v>44438</v>
      </c>
      <c r="B1663" s="2">
        <f>RSI!B1663</f>
        <v>8.0129000000000001</v>
      </c>
      <c r="C1663" s="2">
        <f>RSI!I1663</f>
        <v>83.394607223196232</v>
      </c>
      <c r="D1663" s="2">
        <f>MACD!E1663</f>
        <v>-6.4229082762014222E-2</v>
      </c>
      <c r="E1663" s="2">
        <f>MACD!F1663</f>
        <v>-1.6110243350170649E-2</v>
      </c>
      <c r="F1663" s="2">
        <f>'Moving Avg'!D1663</f>
        <v>7.4616200000000008</v>
      </c>
      <c r="G1663" s="2">
        <f>'Moving Avg'!F1663</f>
        <v>7.2952299999999992</v>
      </c>
      <c r="H1663" s="2">
        <f>'Moving Avg'!G1663</f>
        <v>7.2190980000000033</v>
      </c>
      <c r="I1663" s="2">
        <f>'Moving Avg'!H1663</f>
        <v>7.0612185000000007</v>
      </c>
      <c r="J1663" s="17" t="str">
        <f>OBV!F1663</f>
        <v>BULLISH</v>
      </c>
      <c r="K1663" s="17" t="str">
        <f>OBV!G1663</f>
        <v>STRONG</v>
      </c>
      <c r="L1663" s="17" t="str">
        <f>OBV!H1663</f>
        <v>CONFIRMED BULLISH</v>
      </c>
    </row>
    <row r="1664" spans="1:12" ht="13.5" x14ac:dyDescent="0.25">
      <c r="A1664" s="3">
        <f>RSI!A1664</f>
        <v>44439</v>
      </c>
      <c r="B1664" s="2">
        <f>RSI!B1664</f>
        <v>8.0902999999999992</v>
      </c>
      <c r="C1664" s="2">
        <f>RSI!I1664</f>
        <v>84.523254626966022</v>
      </c>
      <c r="D1664" s="2">
        <f>MACD!E1664</f>
        <v>-0.13755577552656728</v>
      </c>
      <c r="E1664" s="2">
        <f>MACD!F1664</f>
        <v>-4.0399349785449977E-2</v>
      </c>
      <c r="F1664" s="2">
        <f>'Moving Avg'!D1664</f>
        <v>7.6330799999999996</v>
      </c>
      <c r="G1664" s="2">
        <f>'Moving Avg'!F1664</f>
        <v>7.3369049999999989</v>
      </c>
      <c r="H1664" s="2">
        <f>'Moving Avg'!G1664</f>
        <v>7.2368380000000023</v>
      </c>
      <c r="I1664" s="2">
        <f>'Moving Avg'!H1664</f>
        <v>7.0666840000000013</v>
      </c>
      <c r="J1664" s="17" t="str">
        <f>OBV!F1664</f>
        <v>BULLISH</v>
      </c>
      <c r="K1664" s="17" t="str">
        <f>OBV!G1664</f>
        <v>STRONG</v>
      </c>
      <c r="L1664" s="17" t="str">
        <f>OBV!H1664</f>
        <v>CONFIRMED BULLISH</v>
      </c>
    </row>
    <row r="1665" spans="1:12" ht="13.5" x14ac:dyDescent="0.25">
      <c r="A1665" s="3">
        <f>RSI!A1665</f>
        <v>44440</v>
      </c>
      <c r="B1665" s="2">
        <f>RSI!B1665</f>
        <v>8.0843000000000007</v>
      </c>
      <c r="C1665" s="2">
        <f>RSI!I1665</f>
        <v>84.046359358997492</v>
      </c>
      <c r="D1665" s="2">
        <f>MACD!E1665</f>
        <v>-0.18638089634749555</v>
      </c>
      <c r="E1665" s="2">
        <f>MACD!F1665</f>
        <v>-6.9595659097859086E-2</v>
      </c>
      <c r="F1665" s="2">
        <f>'Moving Avg'!D1665</f>
        <v>7.7997599999999991</v>
      </c>
      <c r="G1665" s="2">
        <f>'Moving Avg'!F1665</f>
        <v>7.3779800000000009</v>
      </c>
      <c r="H1665" s="2">
        <f>'Moving Avg'!G1665</f>
        <v>7.2544580000000023</v>
      </c>
      <c r="I1665" s="2">
        <f>'Moving Avg'!H1665</f>
        <v>7.0721490000000014</v>
      </c>
      <c r="J1665" s="17" t="str">
        <f>OBV!F1665</f>
        <v>BULLISH</v>
      </c>
      <c r="K1665" s="17" t="str">
        <f>OBV!G1665</f>
        <v>STRONG</v>
      </c>
      <c r="L1665" s="17" t="str">
        <f>OBV!H1665</f>
        <v>CONFIRMED BULLISH</v>
      </c>
    </row>
    <row r="1666" spans="1:12" ht="13.5" x14ac:dyDescent="0.25">
      <c r="A1666" s="3">
        <f>RSI!A1666</f>
        <v>44441</v>
      </c>
      <c r="B1666" s="2">
        <f>RSI!B1666</f>
        <v>8.0843000000000007</v>
      </c>
      <c r="C1666" s="2">
        <f>RSI!I1666</f>
        <v>84.046359358997492</v>
      </c>
      <c r="D1666" s="2">
        <f>MACD!E1666</f>
        <v>-0.23743270443970488</v>
      </c>
      <c r="E1666" s="2">
        <f>MACD!F1666</f>
        <v>-0.10316306816622825</v>
      </c>
      <c r="F1666" s="2">
        <f>'Moving Avg'!D1666</f>
        <v>7.9664400000000004</v>
      </c>
      <c r="G1666" s="2">
        <f>'Moving Avg'!F1666</f>
        <v>7.4217350000000026</v>
      </c>
      <c r="H1666" s="2">
        <f>'Moving Avg'!G1666</f>
        <v>7.2716020000000015</v>
      </c>
      <c r="I1666" s="2">
        <f>'Moving Avg'!H1666</f>
        <v>7.0774095000000008</v>
      </c>
      <c r="J1666" s="17" t="str">
        <f>OBV!F1666</f>
        <v>BULLISH</v>
      </c>
      <c r="K1666" s="17" t="str">
        <f>OBV!G1666</f>
        <v>STRONG</v>
      </c>
      <c r="L1666" s="17" t="str">
        <f>OBV!H1666</f>
        <v>CONFIRMED BULLISH</v>
      </c>
    </row>
    <row r="1667" spans="1:12" ht="13.5" x14ac:dyDescent="0.25">
      <c r="A1667" s="3">
        <f>RSI!A1667</f>
        <v>44442</v>
      </c>
      <c r="B1667" s="2">
        <f>RSI!B1667</f>
        <v>8.0366999999999997</v>
      </c>
      <c r="C1667" s="2">
        <f>RSI!I1667</f>
        <v>79.898622803883541</v>
      </c>
      <c r="D1667" s="2">
        <f>MACD!E1667</f>
        <v>-0.27554357739582613</v>
      </c>
      <c r="E1667" s="2">
        <f>MACD!F1667</f>
        <v>-0.13763917001214784</v>
      </c>
      <c r="F1667" s="2">
        <f>'Moving Avg'!D1667</f>
        <v>8.0616999999999983</v>
      </c>
      <c r="G1667" s="2">
        <f>'Moving Avg'!F1667</f>
        <v>7.4663850000000007</v>
      </c>
      <c r="H1667" s="2">
        <f>'Moving Avg'!G1667</f>
        <v>7.2882700000000007</v>
      </c>
      <c r="I1667" s="2">
        <f>'Moving Avg'!H1667</f>
        <v>7.0822860000000025</v>
      </c>
      <c r="J1667" s="17" t="str">
        <f>OBV!F1667</f>
        <v>BULLISH</v>
      </c>
      <c r="K1667" s="17" t="str">
        <f>OBV!G1667</f>
        <v>NEUTRAL</v>
      </c>
      <c r="L1667" s="17" t="str">
        <f>OBV!H1667</f>
        <v>CONFIRMED BULLISH</v>
      </c>
    </row>
    <row r="1668" spans="1:12" ht="13.5" x14ac:dyDescent="0.25">
      <c r="A1668" s="3">
        <f>RSI!A1668</f>
        <v>44445</v>
      </c>
      <c r="B1668" s="2">
        <f>RSI!B1668</f>
        <v>8.0068999999999999</v>
      </c>
      <c r="C1668" s="2">
        <f>RSI!I1668</f>
        <v>77.325795421462729</v>
      </c>
      <c r="D1668" s="2">
        <f>MACD!E1668</f>
        <v>-0.30985045988400373</v>
      </c>
      <c r="E1668" s="2">
        <f>MACD!F1668</f>
        <v>-0.17208142798651904</v>
      </c>
      <c r="F1668" s="2">
        <f>'Moving Avg'!D1668</f>
        <v>8.0604999999999993</v>
      </c>
      <c r="G1668" s="2">
        <f>'Moving Avg'!F1668</f>
        <v>7.502695000000001</v>
      </c>
      <c r="H1668" s="2">
        <f>'Moving Avg'!G1668</f>
        <v>7.3045799999999996</v>
      </c>
      <c r="I1668" s="2">
        <f>'Moving Avg'!H1668</f>
        <v>7.087013500000003</v>
      </c>
      <c r="J1668" s="17" t="str">
        <f>OBV!F1668</f>
        <v>BEARISH</v>
      </c>
      <c r="K1668" s="17" t="str">
        <f>OBV!G1668</f>
        <v>NEUTRAL</v>
      </c>
      <c r="L1668" s="17" t="str">
        <f>OBV!H1668</f>
        <v>CONFIRMED BEARISH</v>
      </c>
    </row>
    <row r="1669" spans="1:12" ht="13.5" x14ac:dyDescent="0.25">
      <c r="A1669" s="3">
        <f>RSI!A1669</f>
        <v>44446</v>
      </c>
      <c r="B1669" s="2">
        <f>RSI!B1669</f>
        <v>8.0009999999999994</v>
      </c>
      <c r="C1669" s="2">
        <f>RSI!I1669</f>
        <v>76.798511426692684</v>
      </c>
      <c r="D1669" s="2">
        <f>MACD!E1669</f>
        <v>-0.34413020588033572</v>
      </c>
      <c r="E1669" s="2">
        <f>MACD!F1669</f>
        <v>-0.2064911835652824</v>
      </c>
      <c r="F1669" s="2">
        <f>'Moving Avg'!D1669</f>
        <v>8.0426400000000005</v>
      </c>
      <c r="G1669" s="2">
        <f>'Moving Avg'!F1669</f>
        <v>7.5396049999999999</v>
      </c>
      <c r="H1669" s="2">
        <f>'Moving Avg'!G1669</f>
        <v>7.3208919999999988</v>
      </c>
      <c r="I1669" s="2">
        <f>'Moving Avg'!H1669</f>
        <v>7.0914200000000029</v>
      </c>
      <c r="J1669" s="17" t="str">
        <f>OBV!F1669</f>
        <v>BEARISH</v>
      </c>
      <c r="K1669" s="17" t="str">
        <f>OBV!G1669</f>
        <v>NEUTRAL</v>
      </c>
      <c r="L1669" s="17" t="str">
        <f>OBV!H1669</f>
        <v>CONFIRMED BEARISH</v>
      </c>
    </row>
    <row r="1670" spans="1:12" ht="13.5" x14ac:dyDescent="0.25">
      <c r="A1670" s="3">
        <f>RSI!A1670</f>
        <v>44447</v>
      </c>
      <c r="B1670" s="2">
        <f>RSI!B1670</f>
        <v>7.9295</v>
      </c>
      <c r="C1670" s="2">
        <f>RSI!I1670</f>
        <v>70.522461779481418</v>
      </c>
      <c r="D1670" s="2">
        <f>MACD!E1670</f>
        <v>-0.36776783928623225</v>
      </c>
      <c r="E1670" s="2">
        <f>MACD!F1670</f>
        <v>-0.23874651470947239</v>
      </c>
      <c r="F1670" s="2">
        <f>'Moving Avg'!D1670</f>
        <v>8.0116800000000001</v>
      </c>
      <c r="G1670" s="2">
        <f>'Moving Avg'!F1670</f>
        <v>7.57294</v>
      </c>
      <c r="H1670" s="2">
        <f>'Moving Avg'!G1670</f>
        <v>7.3366079999999991</v>
      </c>
      <c r="I1670" s="2">
        <f>'Moving Avg'!H1670</f>
        <v>7.0954690000000031</v>
      </c>
      <c r="J1670" s="17" t="str">
        <f>OBV!F1670</f>
        <v>BEARISH</v>
      </c>
      <c r="K1670" s="17" t="str">
        <f>OBV!G1670</f>
        <v>NEUTRAL</v>
      </c>
      <c r="L1670" s="17" t="str">
        <f>OBV!H1670</f>
        <v>CONFIRMED BEARISH</v>
      </c>
    </row>
    <row r="1671" spans="1:12" ht="13.5" x14ac:dyDescent="0.25">
      <c r="A1671" s="3">
        <f>RSI!A1671</f>
        <v>44448</v>
      </c>
      <c r="B1671" s="2">
        <f>RSI!B1671</f>
        <v>7.9771999999999998</v>
      </c>
      <c r="C1671" s="2">
        <f>RSI!I1671</f>
        <v>72.157183218548994</v>
      </c>
      <c r="D1671" s="2">
        <f>MACD!E1671</f>
        <v>-0.39336293281750656</v>
      </c>
      <c r="E1671" s="2">
        <f>MACD!F1671</f>
        <v>-0.26966979833107924</v>
      </c>
      <c r="F1671" s="2">
        <f>'Moving Avg'!D1671</f>
        <v>7.9902599999999993</v>
      </c>
      <c r="G1671" s="2">
        <f>'Moving Avg'!F1671</f>
        <v>7.6086599999999986</v>
      </c>
      <c r="H1671" s="2">
        <f>'Moving Avg'!G1671</f>
        <v>7.3532779999999995</v>
      </c>
      <c r="I1671" s="2">
        <f>'Moving Avg'!H1671</f>
        <v>7.0997565000000042</v>
      </c>
      <c r="J1671" s="17" t="str">
        <f>OBV!F1671</f>
        <v>BEARISH</v>
      </c>
      <c r="K1671" s="17" t="str">
        <f>OBV!G1671</f>
        <v>NEUTRAL</v>
      </c>
      <c r="L1671" s="17" t="str">
        <f>OBV!H1671</f>
        <v>CONFIRMED BEARISH</v>
      </c>
    </row>
    <row r="1672" spans="1:12" ht="13.5" x14ac:dyDescent="0.25">
      <c r="A1672" s="3">
        <f>RSI!A1672</f>
        <v>44449</v>
      </c>
      <c r="B1672" s="2">
        <f>RSI!B1672</f>
        <v>7.9176000000000002</v>
      </c>
      <c r="C1672" s="2">
        <f>RSI!I1672</f>
        <v>67.146590781913687</v>
      </c>
      <c r="D1672" s="2">
        <f>MACD!E1672</f>
        <v>-0.36518002395662297</v>
      </c>
      <c r="E1672" s="2">
        <f>MACD!F1672</f>
        <v>-0.288771843456188</v>
      </c>
      <c r="F1672" s="2">
        <f>'Moving Avg'!D1672</f>
        <v>7.9664400000000004</v>
      </c>
      <c r="G1672" s="2">
        <f>'Moving Avg'!F1672</f>
        <v>7.6413999999999991</v>
      </c>
      <c r="H1672" s="2">
        <f>'Moving Avg'!G1672</f>
        <v>7.3687559999999985</v>
      </c>
      <c r="I1672" s="2">
        <f>'Moving Avg'!H1672</f>
        <v>7.1037460000000046</v>
      </c>
      <c r="J1672" s="17" t="str">
        <f>OBV!F1672</f>
        <v>BEARISH</v>
      </c>
      <c r="K1672" s="17" t="str">
        <f>OBV!G1672</f>
        <v>NEUTRAL</v>
      </c>
      <c r="L1672" s="17" t="str">
        <f>OBV!H1672</f>
        <v>CONFIRMED BEARISH</v>
      </c>
    </row>
    <row r="1673" spans="1:12" ht="13.5" x14ac:dyDescent="0.25">
      <c r="A1673" s="3">
        <f>RSI!A1673</f>
        <v>44452</v>
      </c>
      <c r="B1673" s="2">
        <f>RSI!B1673</f>
        <v>7.9176000000000002</v>
      </c>
      <c r="C1673" s="2">
        <f>RSI!I1673</f>
        <v>67.146590781913687</v>
      </c>
      <c r="D1673" s="2">
        <f>MACD!E1673</f>
        <v>-0.27339307229688092</v>
      </c>
      <c r="E1673" s="2">
        <f>MACD!F1673</f>
        <v>-0.2856960892243266</v>
      </c>
      <c r="F1673" s="2">
        <f>'Moving Avg'!D1673</f>
        <v>7.9485799999999998</v>
      </c>
      <c r="G1673" s="2">
        <f>'Moving Avg'!F1673</f>
        <v>7.6741399999999995</v>
      </c>
      <c r="H1673" s="2">
        <f>'Moving Avg'!G1673</f>
        <v>7.3842339999999975</v>
      </c>
      <c r="I1673" s="2">
        <f>'Moving Avg'!H1673</f>
        <v>7.1077355000000031</v>
      </c>
      <c r="J1673" s="17" t="str">
        <f>OBV!F1673</f>
        <v>BEARISH</v>
      </c>
      <c r="K1673" s="17" t="str">
        <f>OBV!G1673</f>
        <v>NEUTRAL</v>
      </c>
      <c r="L1673" s="17" t="str">
        <f>OBV!H1673</f>
        <v>CONFIRMED BEARISH</v>
      </c>
    </row>
    <row r="1674" spans="1:12" ht="13.5" x14ac:dyDescent="0.25">
      <c r="A1674" s="3">
        <f>RSI!A1674</f>
        <v>44453</v>
      </c>
      <c r="B1674" s="2">
        <f>RSI!B1674</f>
        <v>7.8521000000000001</v>
      </c>
      <c r="C1674" s="2">
        <f>RSI!I1674</f>
        <v>61.686913703378742</v>
      </c>
      <c r="D1674" s="2">
        <f>MACD!E1674</f>
        <v>-0.18051904381934225</v>
      </c>
      <c r="E1674" s="2">
        <f>MACD!F1674</f>
        <v>-0.26466068014332972</v>
      </c>
      <c r="F1674" s="2">
        <f>'Moving Avg'!D1674</f>
        <v>7.9188000000000001</v>
      </c>
      <c r="G1674" s="2">
        <f>'Moving Avg'!F1674</f>
        <v>7.7095600000000006</v>
      </c>
      <c r="H1674" s="2">
        <f>'Moving Avg'!G1674</f>
        <v>7.398401999999999</v>
      </c>
      <c r="I1674" s="2">
        <f>'Moving Avg'!H1674</f>
        <v>7.1113975000000025</v>
      </c>
      <c r="J1674" s="17" t="str">
        <f>OBV!F1674</f>
        <v>BEARISH</v>
      </c>
      <c r="K1674" s="17" t="str">
        <f>OBV!G1674</f>
        <v>NEUTRAL</v>
      </c>
      <c r="L1674" s="17" t="str">
        <f>OBV!H1674</f>
        <v>CONFIRMED BEARISH</v>
      </c>
    </row>
    <row r="1675" spans="1:12" ht="13.5" x14ac:dyDescent="0.25">
      <c r="A1675" s="3">
        <f>RSI!A1675</f>
        <v>44454</v>
      </c>
      <c r="B1675" s="2">
        <f>RSI!B1675</f>
        <v>7.9474</v>
      </c>
      <c r="C1675" s="2">
        <f>RSI!I1675</f>
        <v>66.016508649647278</v>
      </c>
      <c r="D1675" s="2">
        <f>MACD!E1675</f>
        <v>-0.11096510078059296</v>
      </c>
      <c r="E1675" s="2">
        <f>MACD!F1675</f>
        <v>-0.2339215642707824</v>
      </c>
      <c r="F1675" s="2">
        <f>'Moving Avg'!D1675</f>
        <v>7.9223799999999995</v>
      </c>
      <c r="G1675" s="2">
        <f>'Moving Avg'!F1675</f>
        <v>7.7440899999999999</v>
      </c>
      <c r="H1675" s="2">
        <f>'Moving Avg'!G1675</f>
        <v>7.4168559999999992</v>
      </c>
      <c r="I1675" s="2">
        <f>'Moving Avg'!H1675</f>
        <v>7.1147190000000027</v>
      </c>
      <c r="J1675" s="17" t="str">
        <f>OBV!F1675</f>
        <v>BULLISH</v>
      </c>
      <c r="K1675" s="17" t="str">
        <f>OBV!G1675</f>
        <v>NEUTRAL</v>
      </c>
      <c r="L1675" s="17" t="str">
        <f>OBV!H1675</f>
        <v>CONFIRMED BULLISH</v>
      </c>
    </row>
    <row r="1676" spans="1:12" ht="13.5" x14ac:dyDescent="0.25">
      <c r="A1676" s="3">
        <f>RSI!A1676</f>
        <v>44455</v>
      </c>
      <c r="B1676" s="2">
        <f>RSI!B1676</f>
        <v>7.9474</v>
      </c>
      <c r="C1676" s="2">
        <f>RSI!I1676</f>
        <v>66.016508649647278</v>
      </c>
      <c r="D1676" s="2">
        <f>MACD!E1676</f>
        <v>-5.3646597251311157E-2</v>
      </c>
      <c r="E1676" s="2">
        <f>MACD!F1676</f>
        <v>-0.19786657086688816</v>
      </c>
      <c r="F1676" s="2">
        <f>'Moving Avg'!D1676</f>
        <v>7.9164200000000005</v>
      </c>
      <c r="G1676" s="2">
        <f>'Moving Avg'!F1676</f>
        <v>7.7804049999999991</v>
      </c>
      <c r="H1676" s="2">
        <f>'Moving Avg'!G1676</f>
        <v>7.4329299999999989</v>
      </c>
      <c r="I1676" s="2">
        <f>'Moving Avg'!H1676</f>
        <v>7.1180990000000017</v>
      </c>
      <c r="J1676" s="17" t="str">
        <f>OBV!F1676</f>
        <v>BULLISH</v>
      </c>
      <c r="K1676" s="17" t="str">
        <f>OBV!G1676</f>
        <v>NEUTRAL</v>
      </c>
      <c r="L1676" s="17" t="str">
        <f>OBV!H1676</f>
        <v>BULLISH DIVERGENCE</v>
      </c>
    </row>
    <row r="1677" spans="1:12" ht="13.5" x14ac:dyDescent="0.25">
      <c r="A1677" s="3">
        <f>RSI!A1677</f>
        <v>44456</v>
      </c>
      <c r="B1677" s="2">
        <f>RSI!B1677</f>
        <v>8.2152999999999992</v>
      </c>
      <c r="C1677" s="2">
        <f>RSI!I1677</f>
        <v>75.165985154947649</v>
      </c>
      <c r="D1677" s="2">
        <f>MACD!E1677</f>
        <v>-3.3734987964820995E-2</v>
      </c>
      <c r="E1677" s="2">
        <f>MACD!F1677</f>
        <v>-0.16504025428647476</v>
      </c>
      <c r="F1677" s="2">
        <f>'Moving Avg'!D1677</f>
        <v>7.9759600000000006</v>
      </c>
      <c r="G1677" s="2">
        <f>'Moving Avg'!F1677</f>
        <v>7.8283299999999993</v>
      </c>
      <c r="H1677" s="2">
        <f>'Moving Avg'!G1677</f>
        <v>7.4549559999999984</v>
      </c>
      <c r="I1677" s="2">
        <f>'Moving Avg'!H1677</f>
        <v>7.1228185000000011</v>
      </c>
      <c r="J1677" s="17" t="str">
        <f>OBV!F1677</f>
        <v>BULLISH</v>
      </c>
      <c r="K1677" s="17" t="str">
        <f>OBV!G1677</f>
        <v>NEUTRAL</v>
      </c>
      <c r="L1677" s="17" t="str">
        <f>OBV!H1677</f>
        <v>CONFIRMED BULLISH</v>
      </c>
    </row>
    <row r="1678" spans="1:12" ht="13.5" x14ac:dyDescent="0.25">
      <c r="A1678" s="3">
        <f>RSI!A1678</f>
        <v>44459</v>
      </c>
      <c r="B1678" s="2">
        <f>RSI!B1678</f>
        <v>8.2748000000000008</v>
      </c>
      <c r="C1678" s="2">
        <f>RSI!I1678</f>
        <v>76.668438492200039</v>
      </c>
      <c r="D1678" s="2">
        <f>MACD!E1678</f>
        <v>-2.8777630398883147E-2</v>
      </c>
      <c r="E1678" s="2">
        <f>MACD!F1678</f>
        <v>-0.13778772950895646</v>
      </c>
      <c r="F1678" s="2">
        <f>'Moving Avg'!D1678</f>
        <v>8.0473999999999997</v>
      </c>
      <c r="G1678" s="2">
        <f>'Moving Avg'!F1678</f>
        <v>7.8795249999999992</v>
      </c>
      <c r="H1678" s="2">
        <f>'Moving Avg'!G1678</f>
        <v>7.4779339999999994</v>
      </c>
      <c r="I1678" s="2">
        <f>'Moving Avg'!H1678</f>
        <v>7.1278354999999998</v>
      </c>
      <c r="J1678" s="17" t="str">
        <f>OBV!F1678</f>
        <v>BULLISH</v>
      </c>
      <c r="K1678" s="17" t="str">
        <f>OBV!G1678</f>
        <v>NEUTRAL</v>
      </c>
      <c r="L1678" s="17" t="str">
        <f>OBV!H1678</f>
        <v>CONFIRMED BULLISH</v>
      </c>
    </row>
    <row r="1679" spans="1:12" ht="13.5" x14ac:dyDescent="0.25">
      <c r="A1679" s="3">
        <f>RSI!A1679</f>
        <v>44460</v>
      </c>
      <c r="B1679" s="2">
        <f>RSI!B1679</f>
        <v>8.1616999999999997</v>
      </c>
      <c r="C1679" s="2">
        <f>RSI!I1679</f>
        <v>68.219659906141288</v>
      </c>
      <c r="D1679" s="2">
        <f>MACD!E1679</f>
        <v>-2.0148616574870104E-2</v>
      </c>
      <c r="E1679" s="2">
        <f>MACD!F1679</f>
        <v>-0.11425990692213919</v>
      </c>
      <c r="F1679" s="2">
        <f>'Moving Avg'!D1679</f>
        <v>8.1093200000000003</v>
      </c>
      <c r="G1679" s="2">
        <f>'Moving Avg'!F1679</f>
        <v>7.925959999999999</v>
      </c>
      <c r="H1679" s="2">
        <f>'Moving Avg'!G1679</f>
        <v>7.4992459999999985</v>
      </c>
      <c r="I1679" s="2">
        <f>'Moving Avg'!H1679</f>
        <v>7.1327245000000001</v>
      </c>
      <c r="J1679" s="17" t="str">
        <f>OBV!F1679</f>
        <v>BULLISH</v>
      </c>
      <c r="K1679" s="17" t="str">
        <f>OBV!G1679</f>
        <v>NEUTRAL</v>
      </c>
      <c r="L1679" s="17" t="str">
        <f>OBV!H1679</f>
        <v>CONFIRMED BULLISH</v>
      </c>
    </row>
    <row r="1680" spans="1:12" ht="13.5" x14ac:dyDescent="0.25">
      <c r="A1680" s="3">
        <f>RSI!A1680</f>
        <v>44461</v>
      </c>
      <c r="B1680" s="2">
        <f>RSI!B1680</f>
        <v>8.1021999999999998</v>
      </c>
      <c r="C1680" s="2">
        <f>RSI!I1680</f>
        <v>64.21076910290175</v>
      </c>
      <c r="D1680" s="2">
        <f>MACD!E1680</f>
        <v>-2.1582310968310203E-2</v>
      </c>
      <c r="E1680" s="2">
        <f>MACD!F1680</f>
        <v>-9.57243877313734E-2</v>
      </c>
      <c r="F1680" s="2">
        <f>'Moving Avg'!D1680</f>
        <v>8.1402799999999989</v>
      </c>
      <c r="G1680" s="2">
        <f>'Moving Avg'!F1680</f>
        <v>7.9685249999999996</v>
      </c>
      <c r="H1680" s="2">
        <f>'Moving Avg'!G1680</f>
        <v>7.5184159999999993</v>
      </c>
      <c r="I1680" s="2">
        <f>'Moving Avg'!H1680</f>
        <v>7.1373160000000011</v>
      </c>
      <c r="J1680" s="17" t="str">
        <f>OBV!F1680</f>
        <v>BULLISH</v>
      </c>
      <c r="K1680" s="17" t="str">
        <f>OBV!G1680</f>
        <v>NEUTRAL</v>
      </c>
      <c r="L1680" s="17" t="str">
        <f>OBV!H1680</f>
        <v>CONFIRMED BULLISH</v>
      </c>
    </row>
    <row r="1681" spans="1:12" ht="13.5" x14ac:dyDescent="0.25">
      <c r="A1681" s="3">
        <f>RSI!A1681</f>
        <v>44462</v>
      </c>
      <c r="B1681" s="2">
        <f>RSI!B1681</f>
        <v>8.1259999999999994</v>
      </c>
      <c r="C1681" s="2">
        <f>RSI!I1681</f>
        <v>65.094367389092639</v>
      </c>
      <c r="D1681" s="2">
        <f>MACD!E1681</f>
        <v>-1.8852216137319466E-2</v>
      </c>
      <c r="E1681" s="2">
        <f>MACD!F1681</f>
        <v>-8.0349953412562625E-2</v>
      </c>
      <c r="F1681" s="2">
        <f>'Moving Avg'!D1681</f>
        <v>8.1759999999999984</v>
      </c>
      <c r="G1681" s="2">
        <f>'Moving Avg'!F1681</f>
        <v>8.0122800000000005</v>
      </c>
      <c r="H1681" s="2">
        <f>'Moving Avg'!G1681</f>
        <v>7.5381799999999988</v>
      </c>
      <c r="I1681" s="2">
        <f>'Moving Avg'!H1681</f>
        <v>7.1421140000000003</v>
      </c>
      <c r="J1681" s="17" t="str">
        <f>OBV!F1681</f>
        <v>BULLISH</v>
      </c>
      <c r="K1681" s="17" t="str">
        <f>OBV!G1681</f>
        <v>NEUTRAL</v>
      </c>
      <c r="L1681" s="17" t="str">
        <f>OBV!H1681</f>
        <v>CONFIRMED BULLISH</v>
      </c>
    </row>
    <row r="1682" spans="1:12" ht="13.5" x14ac:dyDescent="0.25">
      <c r="A1682" s="3">
        <f>RSI!A1682</f>
        <v>44463</v>
      </c>
      <c r="B1682" s="2">
        <f>RSI!B1682</f>
        <v>8.0961999999999996</v>
      </c>
      <c r="C1682" s="2">
        <f>RSI!I1682</f>
        <v>62.997131577272349</v>
      </c>
      <c r="D1682" s="2">
        <f>MACD!E1682</f>
        <v>-2.5155962738254267E-2</v>
      </c>
      <c r="E1682" s="2">
        <f>MACD!F1682</f>
        <v>-6.9311155277700959E-2</v>
      </c>
      <c r="F1682" s="2">
        <f>'Moving Avg'!D1682</f>
        <v>8.1521800000000013</v>
      </c>
      <c r="G1682" s="2">
        <f>'Moving Avg'!F1682</f>
        <v>8.0390700000000006</v>
      </c>
      <c r="H1682" s="2">
        <f>'Moving Avg'!G1682</f>
        <v>7.5573479999999993</v>
      </c>
      <c r="I1682" s="2">
        <f>'Moving Avg'!H1682</f>
        <v>7.1464420000000004</v>
      </c>
      <c r="J1682" s="17" t="str">
        <f>OBV!F1682</f>
        <v>BEARISH</v>
      </c>
      <c r="K1682" s="17" t="str">
        <f>OBV!G1682</f>
        <v>NEUTRAL</v>
      </c>
      <c r="L1682" s="17" t="str">
        <f>OBV!H1682</f>
        <v>CONFIRMED BEARISH</v>
      </c>
    </row>
    <row r="1683" spans="1:12" ht="13.5" x14ac:dyDescent="0.25">
      <c r="A1683" s="3">
        <f>RSI!A1683</f>
        <v>44466</v>
      </c>
      <c r="B1683" s="2">
        <f>RSI!B1683</f>
        <v>8.2152999999999992</v>
      </c>
      <c r="C1683" s="2">
        <f>RSI!I1683</f>
        <v>67.503444671260837</v>
      </c>
      <c r="D1683" s="2">
        <f>MACD!E1683</f>
        <v>-4.0665667764762325E-2</v>
      </c>
      <c r="E1683" s="2">
        <f>MACD!F1683</f>
        <v>-6.3582057775113235E-2</v>
      </c>
      <c r="F1683" s="2">
        <f>'Moving Avg'!D1683</f>
        <v>8.1402799999999989</v>
      </c>
      <c r="G1683" s="2">
        <f>'Moving Avg'!F1683</f>
        <v>8.0491900000000012</v>
      </c>
      <c r="H1683" s="2">
        <f>'Moving Avg'!G1683</f>
        <v>7.5788980000000006</v>
      </c>
      <c r="I1683" s="2">
        <f>'Moving Avg'!H1683</f>
        <v>7.1519785000000002</v>
      </c>
      <c r="J1683" s="17" t="str">
        <f>OBV!F1683</f>
        <v>BEARISH</v>
      </c>
      <c r="K1683" s="17" t="str">
        <f>OBV!G1683</f>
        <v>NEUTRAL</v>
      </c>
      <c r="L1683" s="17" t="str">
        <f>OBV!H1683</f>
        <v>CONFIRMED BEARISH</v>
      </c>
    </row>
    <row r="1684" spans="1:12" ht="13.5" x14ac:dyDescent="0.25">
      <c r="A1684" s="3">
        <f>RSI!A1684</f>
        <v>44467</v>
      </c>
      <c r="B1684" s="2">
        <f>RSI!B1684</f>
        <v>8.1854999999999993</v>
      </c>
      <c r="C1684" s="2">
        <f>RSI!I1684</f>
        <v>65.358685821515891</v>
      </c>
      <c r="D1684" s="2">
        <f>MACD!E1684</f>
        <v>-6.3615827910719069E-2</v>
      </c>
      <c r="E1684" s="2">
        <f>MACD!F1684</f>
        <v>-6.3588811802234413E-2</v>
      </c>
      <c r="F1684" s="2">
        <f>'Moving Avg'!D1684</f>
        <v>8.1450399999999981</v>
      </c>
      <c r="G1684" s="2">
        <f>'Moving Avg'!F1684</f>
        <v>8.0539500000000004</v>
      </c>
      <c r="H1684" s="2">
        <f>'Moving Avg'!G1684</f>
        <v>7.5998520000000012</v>
      </c>
      <c r="I1684" s="2">
        <f>'Moving Avg'!H1684</f>
        <v>7.1575990000000012</v>
      </c>
      <c r="J1684" s="17" t="str">
        <f>OBV!F1684</f>
        <v>BEARISH</v>
      </c>
      <c r="K1684" s="17" t="str">
        <f>OBV!G1684</f>
        <v>NEUTRAL</v>
      </c>
      <c r="L1684" s="17" t="str">
        <f>OBV!H1684</f>
        <v>BEARISH DIVERGENCE</v>
      </c>
    </row>
    <row r="1685" spans="1:12" ht="13.5" x14ac:dyDescent="0.25">
      <c r="A1685" s="3">
        <f>RSI!A1685</f>
        <v>44468</v>
      </c>
      <c r="B1685" s="2">
        <f>RSI!B1685</f>
        <v>8.3344000000000005</v>
      </c>
      <c r="C1685" s="2">
        <f>RSI!I1685</f>
        <v>70.416523217957504</v>
      </c>
      <c r="D1685" s="2">
        <f>MACD!E1685</f>
        <v>-8.1039277279650435E-2</v>
      </c>
      <c r="E1685" s="2">
        <f>MACD!F1685</f>
        <v>-6.7078904897717617E-2</v>
      </c>
      <c r="F1685" s="2">
        <f>'Moving Avg'!D1685</f>
        <v>8.1914800000000003</v>
      </c>
      <c r="G1685" s="2">
        <f>'Moving Avg'!F1685</f>
        <v>8.0664550000000013</v>
      </c>
      <c r="H1685" s="2">
        <f>'Moving Avg'!G1685</f>
        <v>7.6237840000000014</v>
      </c>
      <c r="I1685" s="2">
        <f>'Moving Avg'!H1685</f>
        <v>7.1633805000000006</v>
      </c>
      <c r="J1685" s="17" t="str">
        <f>OBV!F1685</f>
        <v>BULLISH</v>
      </c>
      <c r="K1685" s="17" t="str">
        <f>OBV!G1685</f>
        <v>NEUTRAL</v>
      </c>
      <c r="L1685" s="17" t="str">
        <f>OBV!H1685</f>
        <v>CONFIRMED BULLISH</v>
      </c>
    </row>
    <row r="1686" spans="1:12" ht="13.5" x14ac:dyDescent="0.25">
      <c r="A1686" s="3">
        <f>RSI!A1686</f>
        <v>44469</v>
      </c>
      <c r="B1686" s="2">
        <f>RSI!B1686</f>
        <v>8.2748000000000008</v>
      </c>
      <c r="C1686" s="2">
        <f>RSI!I1686</f>
        <v>66.247121313379921</v>
      </c>
      <c r="D1686" s="2">
        <f>MACD!E1686</f>
        <v>-9.376204499286267E-2</v>
      </c>
      <c r="E1686" s="2">
        <f>MACD!F1686</f>
        <v>-7.2415532916746628E-2</v>
      </c>
      <c r="F1686" s="2">
        <f>'Moving Avg'!D1686</f>
        <v>8.2212399999999999</v>
      </c>
      <c r="G1686" s="2">
        <f>'Moving Avg'!F1686</f>
        <v>8.0759799999999977</v>
      </c>
      <c r="H1686" s="2">
        <f>'Moving Avg'!G1686</f>
        <v>7.645214000000002</v>
      </c>
      <c r="I1686" s="2">
        <f>'Moving Avg'!H1686</f>
        <v>7.168864000000001</v>
      </c>
      <c r="J1686" s="17" t="str">
        <f>OBV!F1686</f>
        <v>BULLISH</v>
      </c>
      <c r="K1686" s="17" t="str">
        <f>OBV!G1686</f>
        <v>NEUTRAL</v>
      </c>
      <c r="L1686" s="17" t="str">
        <f>OBV!H1686</f>
        <v>CONFIRMED BULLISH</v>
      </c>
    </row>
    <row r="1687" spans="1:12" ht="13.5" x14ac:dyDescent="0.25">
      <c r="A1687" s="3">
        <f>RSI!A1687</f>
        <v>44470</v>
      </c>
      <c r="B1687" s="2">
        <f>RSI!B1687</f>
        <v>8.2748000000000008</v>
      </c>
      <c r="C1687" s="2">
        <f>RSI!I1687</f>
        <v>66.247121313379921</v>
      </c>
      <c r="D1687" s="2">
        <f>MACD!E1687</f>
        <v>-6.5177181577371179E-2</v>
      </c>
      <c r="E1687" s="2">
        <f>MACD!F1687</f>
        <v>-7.0967862648871546E-2</v>
      </c>
      <c r="F1687" s="2">
        <f>'Moving Avg'!D1687</f>
        <v>8.2569599999999994</v>
      </c>
      <c r="G1687" s="2">
        <f>'Moving Avg'!F1687</f>
        <v>8.0878849999999982</v>
      </c>
      <c r="H1687" s="2">
        <f>'Moving Avg'!G1687</f>
        <v>7.6666440000000025</v>
      </c>
      <c r="I1687" s="2">
        <f>'Moving Avg'!H1687</f>
        <v>7.1751940000000003</v>
      </c>
      <c r="J1687" s="17" t="str">
        <f>OBV!F1687</f>
        <v>BULLISH</v>
      </c>
      <c r="K1687" s="17" t="str">
        <f>OBV!G1687</f>
        <v>NEUTRAL</v>
      </c>
      <c r="L1687" s="17" t="str">
        <f>OBV!H1687</f>
        <v>CONFIRMED BULLISH</v>
      </c>
    </row>
    <row r="1688" spans="1:12" ht="13.5" x14ac:dyDescent="0.25">
      <c r="A1688" s="3">
        <f>RSI!A1688</f>
        <v>44473</v>
      </c>
      <c r="B1688" s="2">
        <f>RSI!B1688</f>
        <v>8.3344000000000005</v>
      </c>
      <c r="C1688" s="2">
        <f>RSI!I1688</f>
        <v>68.416001958023372</v>
      </c>
      <c r="D1688" s="2">
        <f>MACD!E1688</f>
        <v>-3.7977904752386493E-2</v>
      </c>
      <c r="E1688" s="2">
        <f>MACD!F1688</f>
        <v>-6.4369871069574536E-2</v>
      </c>
      <c r="F1688" s="2">
        <f>'Moving Avg'!D1688</f>
        <v>8.28078</v>
      </c>
      <c r="G1688" s="2">
        <f>'Moving Avg'!F1688</f>
        <v>8.1042599999999982</v>
      </c>
      <c r="H1688" s="2">
        <f>'Moving Avg'!G1688</f>
        <v>7.6886720000000022</v>
      </c>
      <c r="I1688" s="2">
        <f>'Moving Avg'!H1688</f>
        <v>7.1810049999999999</v>
      </c>
      <c r="J1688" s="17" t="str">
        <f>OBV!F1688</f>
        <v>BULLISH</v>
      </c>
      <c r="K1688" s="17" t="str">
        <f>OBV!G1688</f>
        <v>NEUTRAL</v>
      </c>
      <c r="L1688" s="17" t="str">
        <f>OBV!H1688</f>
        <v>CONFIRMED BULLISH</v>
      </c>
    </row>
    <row r="1689" spans="1:12" ht="13.5" x14ac:dyDescent="0.25">
      <c r="A1689" s="3">
        <f>RSI!A1689</f>
        <v>44474</v>
      </c>
      <c r="B1689" s="2">
        <f>RSI!B1689</f>
        <v>8.3344000000000005</v>
      </c>
      <c r="C1689" s="2">
        <f>RSI!I1689</f>
        <v>68.416001958023372</v>
      </c>
      <c r="D1689" s="2">
        <f>MACD!E1689</f>
        <v>-3.4314335675803775E-2</v>
      </c>
      <c r="E1689" s="2">
        <f>MACD!F1689</f>
        <v>-5.8358763990820392E-2</v>
      </c>
      <c r="F1689" s="2">
        <f>'Moving Avg'!D1689</f>
        <v>8.3105600000000006</v>
      </c>
      <c r="G1689" s="2">
        <f>'Moving Avg'!F1689</f>
        <v>8.1209299999999978</v>
      </c>
      <c r="H1689" s="2">
        <f>'Moving Avg'!G1689</f>
        <v>7.7101040000000038</v>
      </c>
      <c r="I1689" s="2">
        <f>'Moving Avg'!H1689</f>
        <v>7.1869324999999993</v>
      </c>
      <c r="J1689" s="17" t="str">
        <f>OBV!F1689</f>
        <v>BULLISH</v>
      </c>
      <c r="K1689" s="17" t="str">
        <f>OBV!G1689</f>
        <v>NEUTRAL</v>
      </c>
      <c r="L1689" s="17" t="str">
        <f>OBV!H1689</f>
        <v>CONFIRMED BULLISH</v>
      </c>
    </row>
    <row r="1690" spans="1:12" ht="13.5" x14ac:dyDescent="0.25">
      <c r="A1690" s="3">
        <f>RSI!A1690</f>
        <v>44475</v>
      </c>
      <c r="B1690" s="2">
        <f>RSI!B1690</f>
        <v>8.3879000000000001</v>
      </c>
      <c r="C1690" s="2">
        <f>RSI!I1690</f>
        <v>70.396373341654765</v>
      </c>
      <c r="D1690" s="2">
        <f>MACD!E1690</f>
        <v>-4.613787174770323E-2</v>
      </c>
      <c r="E1690" s="2">
        <f>MACD!F1690</f>
        <v>-5.5914585542196964E-2</v>
      </c>
      <c r="F1690" s="2">
        <f>'Moving Avg'!D1690</f>
        <v>8.3212600000000005</v>
      </c>
      <c r="G1690" s="2">
        <f>'Moving Avg'!F1690</f>
        <v>8.1438499999999987</v>
      </c>
      <c r="H1690" s="2">
        <f>'Moving Avg'!G1690</f>
        <v>7.7349880000000031</v>
      </c>
      <c r="I1690" s="2">
        <f>'Moving Avg'!H1690</f>
        <v>7.1929814999999993</v>
      </c>
      <c r="J1690" s="17" t="str">
        <f>OBV!F1690</f>
        <v>BULLISH</v>
      </c>
      <c r="K1690" s="17" t="str">
        <f>OBV!G1690</f>
        <v>NEUTRAL</v>
      </c>
      <c r="L1690" s="17" t="str">
        <f>OBV!H1690</f>
        <v>CONFIRMED BULLISH</v>
      </c>
    </row>
    <row r="1691" spans="1:12" ht="13.5" x14ac:dyDescent="0.25">
      <c r="A1691" s="3">
        <f>RSI!A1691</f>
        <v>44476</v>
      </c>
      <c r="B1691" s="2">
        <f>RSI!B1691</f>
        <v>8.4414999999999996</v>
      </c>
      <c r="C1691" s="2">
        <f>RSI!I1691</f>
        <v>72.272191659684424</v>
      </c>
      <c r="D1691" s="2">
        <f>MACD!E1691</f>
        <v>-5.8440210587535901E-2</v>
      </c>
      <c r="E1691" s="2">
        <f>MACD!F1691</f>
        <v>-5.6419710551264754E-2</v>
      </c>
      <c r="F1691" s="2">
        <f>'Moving Avg'!D1691</f>
        <v>8.3546000000000014</v>
      </c>
      <c r="G1691" s="2">
        <f>'Moving Avg'!F1691</f>
        <v>8.1670649999999991</v>
      </c>
      <c r="H1691" s="2">
        <f>'Moving Avg'!G1691</f>
        <v>7.7597520000000033</v>
      </c>
      <c r="I1691" s="2">
        <f>'Moving Avg'!H1691</f>
        <v>7.1995904999999993</v>
      </c>
      <c r="J1691" s="17" t="str">
        <f>OBV!F1691</f>
        <v>BULLISH</v>
      </c>
      <c r="K1691" s="17" t="str">
        <f>OBV!G1691</f>
        <v>NEUTRAL</v>
      </c>
      <c r="L1691" s="17" t="str">
        <f>OBV!H1691</f>
        <v>CONFIRMED BULLISH</v>
      </c>
    </row>
    <row r="1692" spans="1:12" ht="13.5" x14ac:dyDescent="0.25">
      <c r="A1692" s="3">
        <f>RSI!A1692</f>
        <v>44477</v>
      </c>
      <c r="B1692" s="2">
        <f>RSI!B1692</f>
        <v>8.4832000000000001</v>
      </c>
      <c r="C1692" s="2">
        <f>RSI!I1692</f>
        <v>73.670015386672731</v>
      </c>
      <c r="D1692" s="2">
        <f>MACD!E1692</f>
        <v>-7.8681755711762946E-2</v>
      </c>
      <c r="E1692" s="2">
        <f>MACD!F1692</f>
        <v>-6.0872119583364394E-2</v>
      </c>
      <c r="F1692" s="2">
        <f>'Moving Avg'!D1692</f>
        <v>8.3962799999999991</v>
      </c>
      <c r="G1692" s="2">
        <f>'Moving Avg'!F1692</f>
        <v>8.1953449999999997</v>
      </c>
      <c r="H1692" s="2">
        <f>'Moving Avg'!G1692</f>
        <v>7.7841600000000026</v>
      </c>
      <c r="I1692" s="2">
        <f>'Moving Avg'!H1692</f>
        <v>7.2069914999999991</v>
      </c>
      <c r="J1692" s="17" t="str">
        <f>OBV!F1692</f>
        <v>BULLISH</v>
      </c>
      <c r="K1692" s="17" t="str">
        <f>OBV!G1692</f>
        <v>NEUTRAL</v>
      </c>
      <c r="L1692" s="17" t="str">
        <f>OBV!H1692</f>
        <v>CONFIRMED BULLISH</v>
      </c>
    </row>
    <row r="1693" spans="1:12" ht="13.5" x14ac:dyDescent="0.25">
      <c r="A1693" s="3">
        <f>RSI!A1693</f>
        <v>44480</v>
      </c>
      <c r="B1693" s="2">
        <f>RSI!B1693</f>
        <v>8.4832000000000001</v>
      </c>
      <c r="C1693" s="2">
        <f>RSI!I1693</f>
        <v>73.670015386672731</v>
      </c>
      <c r="D1693" s="2">
        <f>MACD!E1693</f>
        <v>-7.9731037439156438E-2</v>
      </c>
      <c r="E1693" s="2">
        <f>MACD!F1693</f>
        <v>-6.4643903154522814E-2</v>
      </c>
      <c r="F1693" s="2">
        <f>'Moving Avg'!D1693</f>
        <v>8.4260400000000004</v>
      </c>
      <c r="G1693" s="2">
        <f>'Moving Avg'!F1693</f>
        <v>8.223625000000002</v>
      </c>
      <c r="H1693" s="2">
        <f>'Moving Avg'!G1693</f>
        <v>7.8084500000000023</v>
      </c>
      <c r="I1693" s="2">
        <f>'Moving Avg'!H1693</f>
        <v>7.2144799999999982</v>
      </c>
      <c r="J1693" s="17" t="str">
        <f>OBV!F1693</f>
        <v>BULLISH</v>
      </c>
      <c r="K1693" s="17" t="str">
        <f>OBV!G1693</f>
        <v>NEUTRAL</v>
      </c>
      <c r="L1693" s="17" t="str">
        <f>OBV!H1693</f>
        <v>CONFIRMED BULLISH</v>
      </c>
    </row>
    <row r="1694" spans="1:12" ht="13.5" x14ac:dyDescent="0.25">
      <c r="A1694" s="3">
        <f>RSI!A1694</f>
        <v>44481</v>
      </c>
      <c r="B1694" s="2">
        <f>RSI!B1694</f>
        <v>8.3939000000000004</v>
      </c>
      <c r="C1694" s="2">
        <f>RSI!I1694</f>
        <v>65.472528198395082</v>
      </c>
      <c r="D1694" s="2">
        <f>MACD!E1694</f>
        <v>-8.066730047413273E-2</v>
      </c>
      <c r="E1694" s="2">
        <f>MACD!F1694</f>
        <v>-6.78485826184448E-2</v>
      </c>
      <c r="F1694" s="2">
        <f>'Moving Avg'!D1694</f>
        <v>8.4379400000000011</v>
      </c>
      <c r="G1694" s="2">
        <f>'Moving Avg'!F1694</f>
        <v>8.2507150000000014</v>
      </c>
      <c r="H1694" s="2">
        <f>'Moving Avg'!G1694</f>
        <v>7.8311920000000024</v>
      </c>
      <c r="I1694" s="2">
        <f>'Moving Avg'!H1694</f>
        <v>7.2206174999999986</v>
      </c>
      <c r="J1694" s="17" t="str">
        <f>OBV!F1694</f>
        <v>BULLISH</v>
      </c>
      <c r="K1694" s="17" t="str">
        <f>OBV!G1694</f>
        <v>NEUTRAL</v>
      </c>
      <c r="L1694" s="17" t="str">
        <f>OBV!H1694</f>
        <v>CONFIRMED BULLISH</v>
      </c>
    </row>
    <row r="1695" spans="1:12" ht="13.5" x14ac:dyDescent="0.25">
      <c r="A1695" s="3">
        <f>RSI!A1695</f>
        <v>44482</v>
      </c>
      <c r="B1695" s="2">
        <f>RSI!B1695</f>
        <v>8.4771999999999998</v>
      </c>
      <c r="C1695" s="2">
        <f>RSI!I1695</f>
        <v>68.944000633292262</v>
      </c>
      <c r="D1695" s="2">
        <f>MACD!E1695</f>
        <v>-6.6119161251119607E-2</v>
      </c>
      <c r="E1695" s="2">
        <f>MACD!F1695</f>
        <v>-6.7502698344979767E-2</v>
      </c>
      <c r="F1695" s="2">
        <f>'Moving Avg'!D1695</f>
        <v>8.4558</v>
      </c>
      <c r="G1695" s="2">
        <f>'Moving Avg'!F1695</f>
        <v>8.2772050000000021</v>
      </c>
      <c r="H1695" s="2">
        <f>'Moving Avg'!G1695</f>
        <v>7.8554800000000027</v>
      </c>
      <c r="I1695" s="2">
        <f>'Moving Avg'!H1695</f>
        <v>7.2274050000000001</v>
      </c>
      <c r="J1695" s="17" t="str">
        <f>OBV!F1695</f>
        <v>BULLISH</v>
      </c>
      <c r="K1695" s="17" t="str">
        <f>OBV!G1695</f>
        <v>NEUTRAL</v>
      </c>
      <c r="L1695" s="17" t="str">
        <f>OBV!H1695</f>
        <v>CONFIRMED BULLISH</v>
      </c>
    </row>
    <row r="1696" spans="1:12" ht="13.5" x14ac:dyDescent="0.25">
      <c r="A1696" s="3">
        <f>RSI!A1696</f>
        <v>44483</v>
      </c>
      <c r="B1696" s="2">
        <f>RSI!B1696</f>
        <v>8.3402999999999992</v>
      </c>
      <c r="C1696" s="2">
        <f>RSI!I1696</f>
        <v>58.528921104177989</v>
      </c>
      <c r="D1696" s="2">
        <f>MACD!E1696</f>
        <v>-5.4623392215981781E-2</v>
      </c>
      <c r="E1696" s="2">
        <f>MACD!F1696</f>
        <v>-6.4926837119180181E-2</v>
      </c>
      <c r="F1696" s="2">
        <f>'Moving Avg'!D1696</f>
        <v>8.4355600000000006</v>
      </c>
      <c r="G1696" s="2">
        <f>'Moving Avg'!F1696</f>
        <v>8.2968500000000009</v>
      </c>
      <c r="H1696" s="2">
        <f>'Moving Avg'!G1696</f>
        <v>7.8781020000000019</v>
      </c>
      <c r="I1696" s="2">
        <f>'Moving Avg'!H1696</f>
        <v>7.2332159999999996</v>
      </c>
      <c r="J1696" s="17" t="str">
        <f>OBV!F1696</f>
        <v>BEARISH</v>
      </c>
      <c r="K1696" s="17" t="str">
        <f>OBV!G1696</f>
        <v>NEUTRAL</v>
      </c>
      <c r="L1696" s="17" t="str">
        <f>OBV!H1696</f>
        <v>CONFIRMED BEARISH</v>
      </c>
    </row>
    <row r="1697" spans="1:12" ht="13.5" x14ac:dyDescent="0.25">
      <c r="A1697" s="3">
        <f>RSI!A1697</f>
        <v>44488</v>
      </c>
      <c r="B1697" s="2">
        <f>RSI!B1697</f>
        <v>8.3344000000000005</v>
      </c>
      <c r="C1697" s="2">
        <f>RSI!I1697</f>
        <v>58.12141367963067</v>
      </c>
      <c r="D1697" s="2">
        <f>MACD!E1697</f>
        <v>-4.5303648473741021E-2</v>
      </c>
      <c r="E1697" s="2">
        <f>MACD!F1697</f>
        <v>-6.1002199390092354E-2</v>
      </c>
      <c r="F1697" s="2">
        <f>'Moving Avg'!D1697</f>
        <v>8.4057999999999993</v>
      </c>
      <c r="G1697" s="2">
        <f>'Moving Avg'!F1697</f>
        <v>8.3028049999999993</v>
      </c>
      <c r="H1697" s="2">
        <f>'Moving Avg'!G1697</f>
        <v>7.9019160000000026</v>
      </c>
      <c r="I1697" s="2">
        <f>'Moving Avg'!H1697</f>
        <v>7.2390559999999979</v>
      </c>
      <c r="J1697" s="17" t="str">
        <f>OBV!F1697</f>
        <v>BEARISH</v>
      </c>
      <c r="K1697" s="17" t="str">
        <f>OBV!G1697</f>
        <v>NEUTRAL</v>
      </c>
      <c r="L1697" s="17" t="str">
        <f>OBV!H1697</f>
        <v>CONFIRMED BEARISH</v>
      </c>
    </row>
    <row r="1698" spans="1:12" ht="13.5" x14ac:dyDescent="0.25">
      <c r="A1698" s="3">
        <f>RSI!A1698</f>
        <v>44489</v>
      </c>
      <c r="B1698" s="2">
        <f>RSI!B1698</f>
        <v>8.2748000000000008</v>
      </c>
      <c r="C1698" s="2">
        <f>RSI!I1698</f>
        <v>54.029075854745031</v>
      </c>
      <c r="D1698" s="2">
        <f>MACD!E1698</f>
        <v>-2.4580730744363066E-2</v>
      </c>
      <c r="E1698" s="2">
        <f>MACD!F1698</f>
        <v>-5.3717905660946495E-2</v>
      </c>
      <c r="F1698" s="2">
        <f>'Moving Avg'!D1698</f>
        <v>8.3641199999999998</v>
      </c>
      <c r="G1698" s="2">
        <f>'Moving Avg'!F1698</f>
        <v>8.3028050000000011</v>
      </c>
      <c r="H1698" s="2">
        <f>'Moving Avg'!G1698</f>
        <v>7.9217980000000034</v>
      </c>
      <c r="I1698" s="2">
        <f>'Moving Avg'!H1698</f>
        <v>7.2454149999999977</v>
      </c>
      <c r="J1698" s="17" t="str">
        <f>OBV!F1698</f>
        <v>BEARISH</v>
      </c>
      <c r="K1698" s="17" t="str">
        <f>OBV!G1698</f>
        <v>NEUTRAL</v>
      </c>
      <c r="L1698" s="17" t="str">
        <f>OBV!H1698</f>
        <v>CONFIRMED BEARISH</v>
      </c>
    </row>
    <row r="1699" spans="1:12" ht="13.5" x14ac:dyDescent="0.25">
      <c r="A1699" s="3">
        <f>RSI!A1699</f>
        <v>44490</v>
      </c>
      <c r="B1699" s="2">
        <f>RSI!B1699</f>
        <v>8.2451000000000008</v>
      </c>
      <c r="C1699" s="2">
        <f>RSI!I1699</f>
        <v>52.061869402851457</v>
      </c>
      <c r="D1699" s="2">
        <f>MACD!E1699</f>
        <v>-5.1855019735498331E-3</v>
      </c>
      <c r="E1699" s="2">
        <f>MACD!F1699</f>
        <v>-4.4011424923467164E-2</v>
      </c>
      <c r="F1699" s="2">
        <f>'Moving Avg'!D1699</f>
        <v>8.3343600000000002</v>
      </c>
      <c r="G1699" s="2">
        <f>'Moving Avg'!F1699</f>
        <v>8.3069750000000013</v>
      </c>
      <c r="H1699" s="2">
        <f>'Moving Avg'!G1699</f>
        <v>7.9414440000000024</v>
      </c>
      <c r="I1699" s="2">
        <f>'Moving Avg'!H1699</f>
        <v>7.2510419999999973</v>
      </c>
      <c r="J1699" s="17" t="str">
        <f>OBV!F1699</f>
        <v>BEARISH</v>
      </c>
      <c r="K1699" s="17" t="str">
        <f>OBV!G1699</f>
        <v>NEUTRAL</v>
      </c>
      <c r="L1699" s="17" t="str">
        <f>OBV!H1699</f>
        <v>CONFIRMED BEARISH</v>
      </c>
    </row>
    <row r="1700" spans="1:12" ht="13.5" x14ac:dyDescent="0.25">
      <c r="A1700" s="3">
        <f>RSI!A1700</f>
        <v>44491</v>
      </c>
      <c r="B1700" s="2">
        <f>RSI!B1700</f>
        <v>8.1796000000000006</v>
      </c>
      <c r="C1700" s="2">
        <f>RSI!I1700</f>
        <v>47.918135609026393</v>
      </c>
      <c r="D1700" s="2">
        <f>MACD!E1700</f>
        <v>2.4169569023227311E-2</v>
      </c>
      <c r="E1700" s="2">
        <f>MACD!F1700</f>
        <v>-3.0375226134128269E-2</v>
      </c>
      <c r="F1700" s="2">
        <f>'Moving Avg'!D1700</f>
        <v>8.2748400000000011</v>
      </c>
      <c r="G1700" s="2">
        <f>'Moving Avg'!F1700</f>
        <v>8.3108449999999987</v>
      </c>
      <c r="H1700" s="2">
        <f>'Moving Avg'!G1700</f>
        <v>7.9597800000000021</v>
      </c>
      <c r="I1700" s="2">
        <f>'Moving Avg'!H1700</f>
        <v>7.2568959999999967</v>
      </c>
      <c r="J1700" s="17" t="str">
        <f>OBV!F1700</f>
        <v>BEARISH</v>
      </c>
      <c r="K1700" s="17" t="str">
        <f>OBV!G1700</f>
        <v>NEUTRAL</v>
      </c>
      <c r="L1700" s="17" t="str">
        <f>OBV!H1700</f>
        <v>CONFIRMED BEARISH</v>
      </c>
    </row>
    <row r="1701" spans="1:12" ht="13.5" x14ac:dyDescent="0.25">
      <c r="A1701" s="3">
        <f>RSI!A1701</f>
        <v>44494</v>
      </c>
      <c r="B1701" s="2">
        <f>RSI!B1701</f>
        <v>8.0426000000000002</v>
      </c>
      <c r="C1701" s="2">
        <f>RSI!I1701</f>
        <v>40.633323069207357</v>
      </c>
      <c r="D1701" s="2">
        <f>MACD!E1701</f>
        <v>6.7661210755479928E-2</v>
      </c>
      <c r="E1701" s="2">
        <f>MACD!F1701</f>
        <v>-1.076793875620663E-2</v>
      </c>
      <c r="F1701" s="2">
        <f>'Moving Avg'!D1701</f>
        <v>8.2153000000000009</v>
      </c>
      <c r="G1701" s="2">
        <f>'Moving Avg'!F1701</f>
        <v>8.3066750000000003</v>
      </c>
      <c r="H1701" s="2">
        <f>'Moving Avg'!G1701</f>
        <v>7.9753760000000007</v>
      </c>
      <c r="I1701" s="2">
        <f>'Moving Avg'!H1701</f>
        <v>7.2620939999999976</v>
      </c>
      <c r="J1701" s="17" t="str">
        <f>OBV!F1701</f>
        <v>BEARISH</v>
      </c>
      <c r="K1701" s="17" t="str">
        <f>OBV!G1701</f>
        <v>NEUTRAL</v>
      </c>
      <c r="L1701" s="17" t="str">
        <f>OBV!H1701</f>
        <v>CONFIRMED BEARISH</v>
      </c>
    </row>
    <row r="1702" spans="1:12" ht="13.5" x14ac:dyDescent="0.25">
      <c r="A1702" s="3">
        <f>RSI!A1702</f>
        <v>44495</v>
      </c>
      <c r="B1702" s="2">
        <f>RSI!B1702</f>
        <v>8.1557999999999993</v>
      </c>
      <c r="C1702" s="2">
        <f>RSI!I1702</f>
        <v>47.707392373865382</v>
      </c>
      <c r="D1702" s="2">
        <f>MACD!E1702</f>
        <v>0.10354085928353562</v>
      </c>
      <c r="E1702" s="2">
        <f>MACD!F1702</f>
        <v>1.2093820851741823E-2</v>
      </c>
      <c r="F1702" s="2">
        <f>'Moving Avg'!D1702</f>
        <v>8.1795799999999996</v>
      </c>
      <c r="G1702" s="2">
        <f>'Moving Avg'!F1702</f>
        <v>8.3096549999999993</v>
      </c>
      <c r="H1702" s="2">
        <f>'Moving Avg'!G1702</f>
        <v>7.9932360000000013</v>
      </c>
      <c r="I1702" s="2">
        <f>'Moving Avg'!H1702</f>
        <v>7.2680039999999959</v>
      </c>
      <c r="J1702" s="17" t="str">
        <f>OBV!F1702</f>
        <v>BEARISH</v>
      </c>
      <c r="K1702" s="17" t="str">
        <f>OBV!G1702</f>
        <v>NEUTRAL</v>
      </c>
      <c r="L1702" s="17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8.1498000000000008</v>
      </c>
      <c r="C1703" s="2">
        <f>RSI!I1703</f>
        <v>47.385094214105429</v>
      </c>
      <c r="D1703" s="2">
        <f>MACD!E1703</f>
        <v>0.13464724078803947</v>
      </c>
      <c r="E1703" s="2">
        <f>MACD!F1703</f>
        <v>3.6604504839001351E-2</v>
      </c>
      <c r="F1703" s="2">
        <f>'Moving Avg'!D1703</f>
        <v>8.1545799999999993</v>
      </c>
      <c r="G1703" s="2">
        <f>'Moving Avg'!F1703</f>
        <v>8.306379999999999</v>
      </c>
      <c r="H1703" s="2">
        <f>'Moving Avg'!G1703</f>
        <v>8.0109760000000012</v>
      </c>
      <c r="I1703" s="2">
        <f>'Moving Avg'!H1703</f>
        <v>7.2739129999999967</v>
      </c>
      <c r="J1703" s="17" t="str">
        <f>OBV!F1703</f>
        <v>BEARISH</v>
      </c>
      <c r="K1703" s="17" t="str">
        <f>OBV!G1703</f>
        <v>NEUTRAL</v>
      </c>
      <c r="L1703" s="17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8.3284000000000002</v>
      </c>
      <c r="C1704" s="2">
        <f>RSI!I1704</f>
        <v>56.751236116469499</v>
      </c>
      <c r="D1704" s="2">
        <f>MACD!E1704</f>
        <v>0.13431523494925379</v>
      </c>
      <c r="E1704" s="2">
        <f>MACD!F1704</f>
        <v>5.614665086105184E-2</v>
      </c>
      <c r="F1704" s="2">
        <f>'Moving Avg'!D1704</f>
        <v>8.1712400000000009</v>
      </c>
      <c r="G1704" s="2">
        <f>'Moving Avg'!F1704</f>
        <v>8.3135249999999985</v>
      </c>
      <c r="H1704" s="2">
        <f>'Moving Avg'!G1704</f>
        <v>8.0346700000000002</v>
      </c>
      <c r="I1704" s="2">
        <f>'Moving Avg'!H1704</f>
        <v>7.2815614999999969</v>
      </c>
      <c r="J1704" s="17" t="str">
        <f>OBV!F1704</f>
        <v>BEARISH</v>
      </c>
      <c r="K1704" s="17" t="str">
        <f>OBV!G1704</f>
        <v>NEUTRAL</v>
      </c>
      <c r="L1704" s="17" t="str">
        <f>OBV!H1704</f>
        <v>BEARISH DIVERGENCE</v>
      </c>
    </row>
    <row r="1705" spans="1:12" ht="13.5" x14ac:dyDescent="0.25">
      <c r="A1705" s="3">
        <f>RSI!A1705</f>
        <v>44498</v>
      </c>
      <c r="B1705" s="2">
        <f>RSI!B1705</f>
        <v>8.3224</v>
      </c>
      <c r="C1705" s="2">
        <f>RSI!I1705</f>
        <v>56.388079701329488</v>
      </c>
      <c r="D1705" s="2">
        <f>MACD!E1705</f>
        <v>0.14653072627272223</v>
      </c>
      <c r="E1705" s="2">
        <f>MACD!F1705</f>
        <v>7.4223465943385913E-2</v>
      </c>
      <c r="F1705" s="2">
        <f>'Moving Avg'!D1705</f>
        <v>8.1997999999999998</v>
      </c>
      <c r="G1705" s="2">
        <f>'Moving Avg'!F1705</f>
        <v>8.3129249999999981</v>
      </c>
      <c r="H1705" s="2">
        <f>'Moving Avg'!G1705</f>
        <v>8.0559820000000002</v>
      </c>
      <c r="I1705" s="2">
        <f>'Moving Avg'!H1705</f>
        <v>7.2887419999999974</v>
      </c>
      <c r="J1705" s="17" t="str">
        <f>OBV!F1705</f>
        <v>BULLISH</v>
      </c>
      <c r="K1705" s="17" t="str">
        <f>OBV!G1705</f>
        <v>NEUTRAL</v>
      </c>
      <c r="L1705" s="17" t="str">
        <f>OBV!H1705</f>
        <v>CONFIRMED BULLISH</v>
      </c>
    </row>
    <row r="1706" spans="1:12" ht="13.5" x14ac:dyDescent="0.25">
      <c r="A1706" s="3">
        <f>RSI!A1706</f>
        <v>44501</v>
      </c>
      <c r="B1706" s="2">
        <f>RSI!B1706</f>
        <v>8.2748000000000008</v>
      </c>
      <c r="C1706" s="2">
        <f>RSI!I1706</f>
        <v>53.465078528369247</v>
      </c>
      <c r="D1706" s="2">
        <f>MACD!E1706</f>
        <v>0.13865989210993845</v>
      </c>
      <c r="E1706" s="2">
        <f>MACD!F1706</f>
        <v>8.7110751176696422E-2</v>
      </c>
      <c r="F1706" s="2">
        <f>'Moving Avg'!D1706</f>
        <v>8.2462400000000002</v>
      </c>
      <c r="G1706" s="2">
        <f>'Moving Avg'!F1706</f>
        <v>8.3129249999999981</v>
      </c>
      <c r="H1706" s="2">
        <f>'Moving Avg'!G1706</f>
        <v>8.0770560000000007</v>
      </c>
      <c r="I1706" s="2">
        <f>'Moving Avg'!H1706</f>
        <v>7.2956844999999966</v>
      </c>
      <c r="J1706" s="17" t="str">
        <f>OBV!F1706</f>
        <v>BEARISH</v>
      </c>
      <c r="K1706" s="17" t="str">
        <f>OBV!G1706</f>
        <v>NEUTRAL</v>
      </c>
      <c r="L1706" s="17" t="str">
        <f>OBV!H1706</f>
        <v>BEARISH DIVERGENCE</v>
      </c>
    </row>
    <row r="1707" spans="1:12" ht="13.5" x14ac:dyDescent="0.25">
      <c r="A1707" s="3">
        <f>RSI!A1707</f>
        <v>44502</v>
      </c>
      <c r="B1707" s="2">
        <f>RSI!B1707</f>
        <v>8.2748000000000008</v>
      </c>
      <c r="C1707" s="2">
        <f>RSI!I1707</f>
        <v>53.465078528369247</v>
      </c>
      <c r="D1707" s="2">
        <f>MACD!E1707</f>
        <v>0.13075186087573698</v>
      </c>
      <c r="E1707" s="2">
        <f>MACD!F1707</f>
        <v>9.5838973116504536E-2</v>
      </c>
      <c r="F1707" s="2">
        <f>'Moving Avg'!D1707</f>
        <v>8.2700399999999998</v>
      </c>
      <c r="G1707" s="2">
        <f>'Moving Avg'!F1707</f>
        <v>8.3129249999999963</v>
      </c>
      <c r="H1707" s="2">
        <f>'Moving Avg'!G1707</f>
        <v>8.0974160000000008</v>
      </c>
      <c r="I1707" s="2">
        <f>'Moving Avg'!H1707</f>
        <v>7.3026269999999966</v>
      </c>
      <c r="J1707" s="17" t="str">
        <f>OBV!F1707</f>
        <v>BEARISH</v>
      </c>
      <c r="K1707" s="17" t="str">
        <f>OBV!G1707</f>
        <v>NEUTRAL</v>
      </c>
      <c r="L1707" s="17" t="str">
        <f>OBV!H1707</f>
        <v>BEARISH DIVERGENCE</v>
      </c>
    </row>
    <row r="1708" spans="1:12" ht="13.5" x14ac:dyDescent="0.25">
      <c r="A1708" s="3">
        <f>RSI!A1708</f>
        <v>44503</v>
      </c>
      <c r="B1708" s="2">
        <f>RSI!B1708</f>
        <v>8.2748000000000008</v>
      </c>
      <c r="C1708" s="2">
        <f>RSI!I1708</f>
        <v>53.46507852836924</v>
      </c>
      <c r="D1708" s="2">
        <f>MACD!E1708</f>
        <v>0.11457603172215158</v>
      </c>
      <c r="E1708" s="2">
        <f>MACD!F1708</f>
        <v>9.9586384837633962E-2</v>
      </c>
      <c r="F1708" s="2">
        <f>'Moving Avg'!D1708</f>
        <v>8.2950400000000002</v>
      </c>
      <c r="G1708" s="2">
        <f>'Moving Avg'!F1708</f>
        <v>8.3099449999999973</v>
      </c>
      <c r="H1708" s="2">
        <f>'Moving Avg'!G1708</f>
        <v>8.1178940000000015</v>
      </c>
      <c r="I1708" s="2">
        <f>'Moving Avg'!H1708</f>
        <v>7.3092779999999955</v>
      </c>
      <c r="J1708" s="17" t="str">
        <f>OBV!F1708</f>
        <v>BEARISH</v>
      </c>
      <c r="K1708" s="17" t="str">
        <f>OBV!G1708</f>
        <v>NEUTRAL</v>
      </c>
      <c r="L1708" s="17" t="str">
        <f>OBV!H1708</f>
        <v>BEARISH DIVERGENCE</v>
      </c>
    </row>
    <row r="1709" spans="1:12" ht="13.5" x14ac:dyDescent="0.25">
      <c r="A1709" s="3">
        <f>RSI!A1709</f>
        <v>44504</v>
      </c>
      <c r="B1709" s="2">
        <f>RSI!B1709</f>
        <v>8.2748000000000008</v>
      </c>
      <c r="C1709" s="2">
        <f>RSI!I1709</f>
        <v>53.46507852836924</v>
      </c>
      <c r="D1709" s="2">
        <f>MACD!E1709</f>
        <v>9.6027720770230474E-2</v>
      </c>
      <c r="E1709" s="2">
        <f>MACD!F1709</f>
        <v>9.887465202415327E-2</v>
      </c>
      <c r="F1709" s="2">
        <f>'Moving Avg'!D1709</f>
        <v>8.2843199999999992</v>
      </c>
      <c r="G1709" s="2">
        <f>'Moving Avg'!F1709</f>
        <v>8.3069649999999999</v>
      </c>
      <c r="H1709" s="2">
        <f>'Moving Avg'!G1709</f>
        <v>8.1387300000000025</v>
      </c>
      <c r="I1709" s="2">
        <f>'Moving Avg'!H1709</f>
        <v>7.3159869999999945</v>
      </c>
      <c r="J1709" s="17" t="str">
        <f>OBV!F1709</f>
        <v>BEARISH</v>
      </c>
      <c r="K1709" s="17" t="str">
        <f>OBV!G1709</f>
        <v>NEUTRAL</v>
      </c>
      <c r="L1709" s="17" t="str">
        <f>OBV!H1709</f>
        <v>CONFIRMED BEARISH</v>
      </c>
    </row>
    <row r="1710" spans="1:12" ht="13.5" x14ac:dyDescent="0.25">
      <c r="A1710" s="3">
        <f>RSI!A1710</f>
        <v>44505</v>
      </c>
      <c r="B1710" s="2">
        <f>RSI!B1710</f>
        <v>8.2748000000000008</v>
      </c>
      <c r="C1710" s="2">
        <f>RSI!I1710</f>
        <v>53.46507852836924</v>
      </c>
      <c r="D1710" s="2">
        <f>MACD!E1710</f>
        <v>6.9985850699405106E-2</v>
      </c>
      <c r="E1710" s="2">
        <f>MACD!F1710</f>
        <v>9.3096891759203645E-2</v>
      </c>
      <c r="F1710" s="2">
        <f>'Moving Avg'!D1710</f>
        <v>8.2748000000000008</v>
      </c>
      <c r="G1710" s="2">
        <f>'Moving Avg'!F1710</f>
        <v>8.3013099999999991</v>
      </c>
      <c r="H1710" s="2">
        <f>'Moving Avg'!G1710</f>
        <v>8.1592080000000013</v>
      </c>
      <c r="I1710" s="2">
        <f>'Moving Avg'!H1710</f>
        <v>7.3230754999999945</v>
      </c>
      <c r="J1710" s="17" t="str">
        <f>OBV!F1710</f>
        <v>BEARISH</v>
      </c>
      <c r="K1710" s="17" t="str">
        <f>OBV!G1710</f>
        <v>NEUTRAL</v>
      </c>
      <c r="L1710" s="17" t="str">
        <f>OBV!H1710</f>
        <v>CONFIRMED BEARISH</v>
      </c>
    </row>
    <row r="1711" spans="1:12" ht="13.5" x14ac:dyDescent="0.25">
      <c r="A1711" s="3">
        <f>RSI!A1711</f>
        <v>44508</v>
      </c>
      <c r="B1711" s="2">
        <f>RSI!B1711</f>
        <v>8.2748000000000008</v>
      </c>
      <c r="C1711" s="2">
        <f>RSI!I1711</f>
        <v>53.46507852836924</v>
      </c>
      <c r="D1711" s="2">
        <f>MACD!E1711</f>
        <v>2.6623293228539069E-2</v>
      </c>
      <c r="E1711" s="2">
        <f>MACD!F1711</f>
        <v>7.9802172053070733E-2</v>
      </c>
      <c r="F1711" s="2">
        <f>'Moving Avg'!D1711</f>
        <v>8.2748000000000008</v>
      </c>
      <c r="G1711" s="2">
        <f>'Moving Avg'!F1711</f>
        <v>8.2929750000000002</v>
      </c>
      <c r="H1711" s="2">
        <f>'Moving Avg'!G1711</f>
        <v>8.1796860000000038</v>
      </c>
      <c r="I1711" s="2">
        <f>'Moving Avg'!H1711</f>
        <v>7.3297264999999934</v>
      </c>
      <c r="J1711" s="17" t="str">
        <f>OBV!F1711</f>
        <v>NEUTRAL</v>
      </c>
      <c r="K1711" s="17" t="str">
        <f>OBV!G1711</f>
        <v>NEUTRAL</v>
      </c>
      <c r="L1711" s="17" t="str">
        <f>OBV!H1711</f>
        <v>NEUTRAL</v>
      </c>
    </row>
    <row r="1712" spans="1:12" ht="13.5" x14ac:dyDescent="0.25">
      <c r="A1712" s="3">
        <f>RSI!A1712</f>
        <v>44509</v>
      </c>
      <c r="B1712" s="2">
        <f>RSI!B1712</f>
        <v>8.2748000000000008</v>
      </c>
      <c r="C1712" s="2">
        <f>RSI!I1712</f>
        <v>53.465078528369233</v>
      </c>
      <c r="D1712" s="2">
        <f>MACD!E1712</f>
        <v>7.1156109567365178E-3</v>
      </c>
      <c r="E1712" s="2">
        <f>MACD!F1712</f>
        <v>6.5264859833803882E-2</v>
      </c>
      <c r="F1712" s="2">
        <f>'Moving Avg'!D1712</f>
        <v>8.2748000000000008</v>
      </c>
      <c r="G1712" s="2">
        <f>'Moving Avg'!F1712</f>
        <v>8.2825549999999986</v>
      </c>
      <c r="H1712" s="2">
        <f>'Moving Avg'!G1712</f>
        <v>8.1939740000000043</v>
      </c>
      <c r="I1712" s="2">
        <f>'Moving Avg'!H1712</f>
        <v>7.3363774999999922</v>
      </c>
      <c r="J1712" s="17" t="str">
        <f>OBV!F1712</f>
        <v>NEUTRAL</v>
      </c>
      <c r="K1712" s="17" t="str">
        <f>OBV!G1712</f>
        <v>NEUTRAL</v>
      </c>
      <c r="L1712" s="17" t="str">
        <f>OBV!H1712</f>
        <v>NEUTRAL</v>
      </c>
    </row>
    <row r="1713" spans="1:12" ht="13.5" x14ac:dyDescent="0.25">
      <c r="A1713" s="3">
        <f>RSI!A1713</f>
        <v>44510</v>
      </c>
      <c r="B1713" s="2">
        <f>RSI!B1713</f>
        <v>8.2451000000000008</v>
      </c>
      <c r="C1713" s="2">
        <f>RSI!I1713</f>
        <v>50.709737691260436</v>
      </c>
      <c r="D1713" s="2">
        <f>MACD!E1713</f>
        <v>-8.3284775577165959E-3</v>
      </c>
      <c r="E1713" s="2">
        <f>MACD!F1713</f>
        <v>5.0546192355499793E-2</v>
      </c>
      <c r="F1713" s="2">
        <f>'Moving Avg'!D1713</f>
        <v>8.2688600000000001</v>
      </c>
      <c r="G1713" s="2">
        <f>'Moving Avg'!F1713</f>
        <v>8.2706499999999998</v>
      </c>
      <c r="H1713" s="2">
        <f>'Moving Avg'!G1713</f>
        <v>8.1986180000000051</v>
      </c>
      <c r="I1713" s="2">
        <f>'Moving Avg'!H1713</f>
        <v>7.3429379999999931</v>
      </c>
      <c r="J1713" s="17" t="str">
        <f>OBV!F1713</f>
        <v>BEARISH</v>
      </c>
      <c r="K1713" s="17" t="str">
        <f>OBV!G1713</f>
        <v>NEUTRAL</v>
      </c>
      <c r="L1713" s="17" t="str">
        <f>OBV!H1713</f>
        <v>CONFIRMED BEARISH</v>
      </c>
    </row>
    <row r="1714" spans="1:12" ht="13.5" x14ac:dyDescent="0.25">
      <c r="A1714" s="3">
        <f>RSI!A1714</f>
        <v>44511</v>
      </c>
      <c r="B1714" s="2">
        <f>RSI!B1714</f>
        <v>8.2152999999999992</v>
      </c>
      <c r="C1714" s="2">
        <f>RSI!I1714</f>
        <v>48.034847056006832</v>
      </c>
      <c r="D1714" s="2">
        <f>MACD!E1714</f>
        <v>8.264655116803965E-3</v>
      </c>
      <c r="E1714" s="2">
        <f>MACD!F1714</f>
        <v>4.2089884907760632E-2</v>
      </c>
      <c r="F1714" s="2">
        <f>'Moving Avg'!D1714</f>
        <v>8.2569600000000012</v>
      </c>
      <c r="G1714" s="2">
        <f>'Moving Avg'!F1714</f>
        <v>8.2617200000000004</v>
      </c>
      <c r="H1714" s="2">
        <f>'Moving Avg'!G1714</f>
        <v>8.2011180000000046</v>
      </c>
      <c r="I1714" s="2">
        <f>'Moving Avg'!H1714</f>
        <v>7.3491744999999931</v>
      </c>
      <c r="J1714" s="17" t="str">
        <f>OBV!F1714</f>
        <v>BEARISH</v>
      </c>
      <c r="K1714" s="17" t="str">
        <f>OBV!G1714</f>
        <v>NEUTRAL</v>
      </c>
      <c r="L1714" s="17" t="str">
        <f>OBV!H1714</f>
        <v>CONFIRMED BEARISH</v>
      </c>
    </row>
    <row r="1715" spans="1:12" ht="13.5" x14ac:dyDescent="0.25">
      <c r="A1715" s="3">
        <f>RSI!A1715</f>
        <v>44512</v>
      </c>
      <c r="B1715" s="2">
        <f>RSI!B1715</f>
        <v>8.2152999999999992</v>
      </c>
      <c r="C1715" s="2">
        <f>RSI!I1715</f>
        <v>48.034847056006832</v>
      </c>
      <c r="D1715" s="2">
        <f>MACD!E1715</f>
        <v>2.1536600601208988E-2</v>
      </c>
      <c r="E1715" s="2">
        <f>MACD!F1715</f>
        <v>3.7979228046450306E-2</v>
      </c>
      <c r="F1715" s="2">
        <f>'Moving Avg'!D1715</f>
        <v>8.2450600000000005</v>
      </c>
      <c r="G1715" s="2">
        <f>'Moving Avg'!F1715</f>
        <v>8.2486250000000005</v>
      </c>
      <c r="H1715" s="2">
        <f>'Moving Avg'!G1715</f>
        <v>8.2037380000000049</v>
      </c>
      <c r="I1715" s="2">
        <f>'Moving Avg'!H1715</f>
        <v>7.3554404999999941</v>
      </c>
      <c r="J1715" s="17" t="str">
        <f>OBV!F1715</f>
        <v>BEARISH</v>
      </c>
      <c r="K1715" s="17" t="str">
        <f>OBV!G1715</f>
        <v>NEUTRAL</v>
      </c>
      <c r="L1715" s="17" t="str">
        <f>OBV!H1715</f>
        <v>CONFIRMED BEARISH</v>
      </c>
    </row>
    <row r="1716" spans="1:12" ht="13.5" x14ac:dyDescent="0.25">
      <c r="A1716" s="3">
        <f>RSI!A1716</f>
        <v>44515</v>
      </c>
      <c r="B1716" s="2">
        <f>RSI!B1716</f>
        <v>8.2093000000000007</v>
      </c>
      <c r="C1716" s="2">
        <f>RSI!I1716</f>
        <v>47.450381758477384</v>
      </c>
      <c r="D1716" s="2">
        <f>MACD!E1716</f>
        <v>2.6031297483848803E-2</v>
      </c>
      <c r="E1716" s="2">
        <f>MACD!F1716</f>
        <v>3.5589641933930008E-2</v>
      </c>
      <c r="F1716" s="2">
        <f>'Moving Avg'!D1716</f>
        <v>8.2319599999999991</v>
      </c>
      <c r="G1716" s="2">
        <f>'Moving Avg'!F1716</f>
        <v>8.2420750000000016</v>
      </c>
      <c r="H1716" s="2">
        <f>'Moving Avg'!G1716</f>
        <v>8.2062380000000026</v>
      </c>
      <c r="I1716" s="2">
        <f>'Moving Avg'!H1716</f>
        <v>7.3611799999999938</v>
      </c>
      <c r="J1716" s="17" t="str">
        <f>OBV!F1716</f>
        <v>BEARISH</v>
      </c>
      <c r="K1716" s="17" t="str">
        <f>OBV!G1716</f>
        <v>NEUTRAL</v>
      </c>
      <c r="L1716" s="17" t="str">
        <f>OBV!H1716</f>
        <v>CONFIRMED BEARISH</v>
      </c>
    </row>
    <row r="1717" spans="1:12" ht="13.5" x14ac:dyDescent="0.25">
      <c r="A1717" s="3">
        <f>RSI!A1717</f>
        <v>44516</v>
      </c>
      <c r="B1717" s="2">
        <f>RSI!B1717</f>
        <v>8.1557999999999993</v>
      </c>
      <c r="C1717" s="2">
        <f>RSI!I1717</f>
        <v>42.486304927113324</v>
      </c>
      <c r="D1717" s="2">
        <f>MACD!E1717</f>
        <v>3.3965532392082665E-2</v>
      </c>
      <c r="E1717" s="2">
        <f>MACD!F1717</f>
        <v>3.5264820025560542E-2</v>
      </c>
      <c r="F1717" s="2">
        <f>'Moving Avg'!D1717</f>
        <v>8.2081599999999995</v>
      </c>
      <c r="G1717" s="2">
        <f>'Moving Avg'!F1717</f>
        <v>8.2331450000000004</v>
      </c>
      <c r="H1717" s="2">
        <f>'Moving Avg'!G1717</f>
        <v>8.2086200000000034</v>
      </c>
      <c r="I1717" s="2">
        <f>'Moving Avg'!H1717</f>
        <v>7.3670899999999939</v>
      </c>
      <c r="J1717" s="17" t="str">
        <f>OBV!F1717</f>
        <v>BEARISH</v>
      </c>
      <c r="K1717" s="17" t="str">
        <f>OBV!G1717</f>
        <v>NEUTRAL</v>
      </c>
      <c r="L1717" s="17" t="str">
        <f>OBV!H1717</f>
        <v>CONFIRMED BEARISH</v>
      </c>
    </row>
    <row r="1718" spans="1:12" ht="13.5" x14ac:dyDescent="0.25">
      <c r="A1718" s="3">
        <f>RSI!A1718</f>
        <v>44517</v>
      </c>
      <c r="B1718" s="2">
        <f>RSI!B1718</f>
        <v>8.1557999999999993</v>
      </c>
      <c r="C1718" s="2">
        <f>RSI!I1718</f>
        <v>42.486304927113324</v>
      </c>
      <c r="D1718" s="2">
        <f>MACD!E1718</f>
        <v>4.115086706500648E-2</v>
      </c>
      <c r="E1718" s="2">
        <f>MACD!F1718</f>
        <v>3.6442029433449735E-2</v>
      </c>
      <c r="F1718" s="2">
        <f>'Moving Avg'!D1718</f>
        <v>8.1902999999999988</v>
      </c>
      <c r="G1718" s="2">
        <f>'Moving Avg'!F1718</f>
        <v>8.2271950000000018</v>
      </c>
      <c r="H1718" s="2">
        <f>'Moving Avg'!G1718</f>
        <v>8.2115980000000039</v>
      </c>
      <c r="I1718" s="2">
        <f>'Moving Avg'!H1718</f>
        <v>7.3730874999999925</v>
      </c>
      <c r="J1718" s="17" t="str">
        <f>OBV!F1718</f>
        <v>BEARISH</v>
      </c>
      <c r="K1718" s="17" t="str">
        <f>OBV!G1718</f>
        <v>NEUTRAL</v>
      </c>
      <c r="L1718" s="17" t="str">
        <f>OBV!H1718</f>
        <v>CONFIRMED BEARISH</v>
      </c>
    </row>
    <row r="1719" spans="1:12" ht="13.5" x14ac:dyDescent="0.25">
      <c r="A1719" s="3">
        <f>RSI!A1719</f>
        <v>44518</v>
      </c>
      <c r="B1719" s="2">
        <f>RSI!B1719</f>
        <v>8.3079000000000001</v>
      </c>
      <c r="C1719" s="2">
        <f>RSI!I1719</f>
        <v>57.236981372231142</v>
      </c>
      <c r="D1719" s="2">
        <f>MACD!E1719</f>
        <v>3.6400905716842402E-2</v>
      </c>
      <c r="E1719" s="2">
        <f>MACD!F1719</f>
        <v>3.6433804690128274E-2</v>
      </c>
      <c r="F1719" s="2">
        <f>'Moving Avg'!D1719</f>
        <v>8.2088199999999993</v>
      </c>
      <c r="G1719" s="2">
        <f>'Moving Avg'!F1719</f>
        <v>8.2303350000000002</v>
      </c>
      <c r="H1719" s="2">
        <f>'Moving Avg'!G1719</f>
        <v>8.2177360000000039</v>
      </c>
      <c r="I1719" s="2">
        <f>'Moving Avg'!H1719</f>
        <v>7.3799329999999932</v>
      </c>
      <c r="J1719" s="17" t="str">
        <f>OBV!F1719</f>
        <v>BEARISH</v>
      </c>
      <c r="K1719" s="17" t="str">
        <f>OBV!G1719</f>
        <v>NEUTRAL</v>
      </c>
      <c r="L1719" s="17" t="str">
        <f>OBV!H1719</f>
        <v>CONFIRMED BEARISH</v>
      </c>
    </row>
    <row r="1720" spans="1:12" ht="13.5" x14ac:dyDescent="0.25">
      <c r="A1720" s="3">
        <f>RSI!A1720</f>
        <v>44519</v>
      </c>
      <c r="B1720" s="2">
        <f>RSI!B1720</f>
        <v>8.3079000000000001</v>
      </c>
      <c r="C1720" s="2">
        <f>RSI!I1720</f>
        <v>57.236981372231142</v>
      </c>
      <c r="D1720" s="2">
        <f>MACD!E1720</f>
        <v>3.1887392914526913E-2</v>
      </c>
      <c r="E1720" s="2">
        <f>MACD!F1720</f>
        <v>3.5524522335008003E-2</v>
      </c>
      <c r="F1720" s="2">
        <f>'Moving Avg'!D1720</f>
        <v>8.2273400000000017</v>
      </c>
      <c r="G1720" s="2">
        <f>'Moving Avg'!F1720</f>
        <v>8.2367499999999989</v>
      </c>
      <c r="H1720" s="2">
        <f>'Moving Avg'!G1720</f>
        <v>8.2253040000000048</v>
      </c>
      <c r="I1720" s="2">
        <f>'Moving Avg'!H1720</f>
        <v>7.3868074999999926</v>
      </c>
      <c r="J1720" s="17" t="str">
        <f>OBV!F1720</f>
        <v>BEARISH</v>
      </c>
      <c r="K1720" s="17" t="str">
        <f>OBV!G1720</f>
        <v>NEUTRAL</v>
      </c>
      <c r="L1720" s="17" t="str">
        <f>OBV!H1720</f>
        <v>CONFIRMED BEARISH</v>
      </c>
    </row>
    <row r="1721" spans="1:12" ht="13.5" x14ac:dyDescent="0.25">
      <c r="A1721" s="3">
        <f>RSI!A1721</f>
        <v>44522</v>
      </c>
      <c r="B1721" s="2">
        <f>RSI!B1721</f>
        <v>8.3614999999999995</v>
      </c>
      <c r="C1721" s="2">
        <f>RSI!I1721</f>
        <v>61.294142891684487</v>
      </c>
      <c r="D1721" s="2">
        <f>MACD!E1721</f>
        <v>2.3640197494882997E-2</v>
      </c>
      <c r="E1721" s="2">
        <f>MACD!F1721</f>
        <v>3.3147657366983004E-2</v>
      </c>
      <c r="F1721" s="2">
        <f>'Moving Avg'!D1721</f>
        <v>8.2577800000000003</v>
      </c>
      <c r="G1721" s="2">
        <f>'Moving Avg'!F1721</f>
        <v>8.2526949999999992</v>
      </c>
      <c r="H1721" s="2">
        <f>'Moving Avg'!G1721</f>
        <v>8.2329900000000045</v>
      </c>
      <c r="I1721" s="2">
        <f>'Moving Avg'!H1721</f>
        <v>7.3938334999999924</v>
      </c>
      <c r="J1721" s="17" t="str">
        <f>OBV!F1721</f>
        <v>BULLISH</v>
      </c>
      <c r="K1721" s="17" t="str">
        <f>OBV!G1721</f>
        <v>NEUTRAL</v>
      </c>
      <c r="L1721" s="17" t="str">
        <f>OBV!H1721</f>
        <v>BULLISH DIVERGENCE</v>
      </c>
    </row>
    <row r="1722" spans="1:12" ht="13.5" x14ac:dyDescent="0.25">
      <c r="A1722" s="3">
        <f>RSI!A1722</f>
        <v>44523</v>
      </c>
      <c r="B1722" s="2">
        <f>RSI!B1722</f>
        <v>8.3526000000000007</v>
      </c>
      <c r="C1722" s="2">
        <f>RSI!I1722</f>
        <v>60.27161150580551</v>
      </c>
      <c r="D1722" s="2">
        <f>MACD!E1722</f>
        <v>1.6580540713167835E-2</v>
      </c>
      <c r="E1722" s="2">
        <f>MACD!F1722</f>
        <v>2.9834234036219969E-2</v>
      </c>
      <c r="F1722" s="2">
        <f>'Moving Avg'!D1722</f>
        <v>8.2971400000000006</v>
      </c>
      <c r="G1722" s="2">
        <f>'Moving Avg'!F1722</f>
        <v>8.262534999999998</v>
      </c>
      <c r="H1722" s="2">
        <f>'Moving Avg'!G1722</f>
        <v>8.2416900000000037</v>
      </c>
      <c r="I1722" s="2">
        <f>'Moving Avg'!H1722</f>
        <v>7.4011649999999918</v>
      </c>
      <c r="J1722" s="17" t="str">
        <f>OBV!F1722</f>
        <v>BULLISH</v>
      </c>
      <c r="K1722" s="17" t="str">
        <f>OBV!G1722</f>
        <v>NEUTRAL</v>
      </c>
      <c r="L1722" s="17" t="str">
        <f>OBV!H1722</f>
        <v>BULLISH DIVERGENCE</v>
      </c>
    </row>
    <row r="1723" spans="1:12" ht="13.5" x14ac:dyDescent="0.25">
      <c r="A1723" s="3">
        <f>RSI!A1723</f>
        <v>44524</v>
      </c>
      <c r="B1723" s="2">
        <f>RSI!B1723</f>
        <v>8.3079000000000001</v>
      </c>
      <c r="C1723" s="2">
        <f>RSI!I1723</f>
        <v>55.283297220514804</v>
      </c>
      <c r="D1723" s="2">
        <f>MACD!E1723</f>
        <v>8.7157892093951972E-3</v>
      </c>
      <c r="E1723" s="2">
        <f>MACD!F1723</f>
        <v>2.5610545070855018E-2</v>
      </c>
      <c r="F1723" s="2">
        <f>'Moving Avg'!D1723</f>
        <v>8.3275600000000001</v>
      </c>
      <c r="G1723" s="2">
        <f>'Moving Avg'!F1723</f>
        <v>8.2704399999999989</v>
      </c>
      <c r="H1723" s="2">
        <f>'Moving Avg'!G1723</f>
        <v>8.2494960000000042</v>
      </c>
      <c r="I1723" s="2">
        <f>'Moving Avg'!H1723</f>
        <v>7.407981499999992</v>
      </c>
      <c r="J1723" s="17" t="str">
        <f>OBV!F1723</f>
        <v>BEARISH</v>
      </c>
      <c r="K1723" s="17" t="str">
        <f>OBV!G1723</f>
        <v>NEUTRAL</v>
      </c>
      <c r="L1723" s="17" t="str">
        <f>OBV!H1723</f>
        <v>CONFIRMED BEARISH</v>
      </c>
    </row>
    <row r="1724" spans="1:12" ht="13.5" x14ac:dyDescent="0.25">
      <c r="A1724" s="3">
        <f>RSI!A1724</f>
        <v>44525</v>
      </c>
      <c r="B1724" s="2">
        <f>RSI!B1724</f>
        <v>8.2989999999999995</v>
      </c>
      <c r="C1724" s="2">
        <f>RSI!I1724</f>
        <v>54.319329324143922</v>
      </c>
      <c r="D1724" s="2">
        <f>MACD!E1724</f>
        <v>-2.1864040110468608E-3</v>
      </c>
      <c r="E1724" s="2">
        <f>MACD!F1724</f>
        <v>2.0051155254474644E-2</v>
      </c>
      <c r="F1724" s="2">
        <f>'Moving Avg'!D1724</f>
        <v>8.3257799999999982</v>
      </c>
      <c r="G1724" s="2">
        <f>'Moving Avg'!F1724</f>
        <v>8.2689699999999995</v>
      </c>
      <c r="H1724" s="2">
        <f>'Moving Avg'!G1724</f>
        <v>8.2584340000000029</v>
      </c>
      <c r="I1724" s="2">
        <f>'Moving Avg'!H1724</f>
        <v>7.4150449999999921</v>
      </c>
      <c r="J1724" s="17" t="str">
        <f>OBV!F1724</f>
        <v>BEARISH</v>
      </c>
      <c r="K1724" s="17" t="str">
        <f>OBV!G1724</f>
        <v>NEUTRAL</v>
      </c>
      <c r="L1724" s="17" t="str">
        <f>OBV!H1724</f>
        <v>CONFIRMED BEARISH</v>
      </c>
    </row>
    <row r="1725" spans="1:12" ht="13.5" x14ac:dyDescent="0.25">
      <c r="A1725" s="3">
        <f>RSI!A1725</f>
        <v>44526</v>
      </c>
      <c r="B1725" s="2">
        <f>RSI!B1725</f>
        <v>8.2186000000000003</v>
      </c>
      <c r="C1725" s="2">
        <f>RSI!I1725</f>
        <v>46.441204871969056</v>
      </c>
      <c r="D1725" s="2">
        <f>MACD!E1725</f>
        <v>-5.7013826993017602E-3</v>
      </c>
      <c r="E1725" s="2">
        <f>MACD!F1725</f>
        <v>1.4900647663719365E-2</v>
      </c>
      <c r="F1725" s="2">
        <f>'Moving Avg'!D1725</f>
        <v>8.3079199999999993</v>
      </c>
      <c r="G1725" s="2">
        <f>'Moving Avg'!F1725</f>
        <v>8.2637800000000006</v>
      </c>
      <c r="H1725" s="2">
        <f>'Moving Avg'!G1725</f>
        <v>8.2638580000000026</v>
      </c>
      <c r="I1725" s="2">
        <f>'Moving Avg'!H1725</f>
        <v>7.4217064999999911</v>
      </c>
      <c r="J1725" s="17" t="str">
        <f>OBV!F1725</f>
        <v>BEARISH</v>
      </c>
      <c r="K1725" s="17" t="str">
        <f>OBV!G1725</f>
        <v>NEUTRAL</v>
      </c>
      <c r="L1725" s="17" t="str">
        <f>OBV!H1725</f>
        <v>CONFIRMED BEARISH</v>
      </c>
    </row>
    <row r="1726" spans="1:12" ht="13.5" x14ac:dyDescent="0.25">
      <c r="A1726" s="3">
        <f>RSI!A1726</f>
        <v>44529</v>
      </c>
      <c r="B1726" s="2">
        <f>RSI!B1726</f>
        <v>8.2543000000000006</v>
      </c>
      <c r="C1726" s="2">
        <f>RSI!I1726</f>
        <v>49.914766373266048</v>
      </c>
      <c r="D1726" s="2">
        <f>MACD!E1726</f>
        <v>-1.1995438563896954E-2</v>
      </c>
      <c r="E1726" s="2">
        <f>MACD!F1726</f>
        <v>9.5214304181961019E-3</v>
      </c>
      <c r="F1726" s="2">
        <f>'Moving Avg'!D1726</f>
        <v>8.286480000000001</v>
      </c>
      <c r="G1726" s="2">
        <f>'Moving Avg'!F1726</f>
        <v>8.2627550000000003</v>
      </c>
      <c r="H1726" s="2">
        <f>'Moving Avg'!G1726</f>
        <v>8.2699960000000026</v>
      </c>
      <c r="I1726" s="2">
        <f>'Moving Avg'!H1726</f>
        <v>7.4285464999999924</v>
      </c>
      <c r="J1726" s="17" t="str">
        <f>OBV!F1726</f>
        <v>BEARISH</v>
      </c>
      <c r="K1726" s="17" t="str">
        <f>OBV!G1726</f>
        <v>NEUTRAL</v>
      </c>
      <c r="L1726" s="17" t="str">
        <f>OBV!H1726</f>
        <v>CONFIRMED BEARISH</v>
      </c>
    </row>
    <row r="1727" spans="1:12" ht="13.5" x14ac:dyDescent="0.25">
      <c r="A1727" s="3">
        <f>RSI!A1727</f>
        <v>44530</v>
      </c>
      <c r="B1727" s="2">
        <f>RSI!B1727</f>
        <v>8.0398999999999994</v>
      </c>
      <c r="C1727" s="2">
        <f>RSI!I1727</f>
        <v>35.164738651161443</v>
      </c>
      <c r="D1727" s="2">
        <f>MACD!E1727</f>
        <v>-9.6520870211840304E-3</v>
      </c>
      <c r="E1727" s="2">
        <f>MACD!F1727</f>
        <v>5.6867269303200758E-3</v>
      </c>
      <c r="F1727" s="2">
        <f>'Moving Avg'!D1727</f>
        <v>8.2239399999999989</v>
      </c>
      <c r="G1727" s="2">
        <f>'Moving Avg'!F1727</f>
        <v>8.2510099999999991</v>
      </c>
      <c r="H1727" s="2">
        <f>'Moving Avg'!G1727</f>
        <v>8.2664880000000007</v>
      </c>
      <c r="I1727" s="2">
        <f>'Moving Avg'!H1727</f>
        <v>7.4343144999999913</v>
      </c>
      <c r="J1727" s="17" t="str">
        <f>OBV!F1727</f>
        <v>BEARISH</v>
      </c>
      <c r="K1727" s="17" t="str">
        <f>OBV!G1727</f>
        <v>NEUTRAL</v>
      </c>
      <c r="L1727" s="17" t="str">
        <f>OBV!H1727</f>
        <v>CONFIRMED BEARISH</v>
      </c>
    </row>
    <row r="1728" spans="1:12" ht="13.5" x14ac:dyDescent="0.25">
      <c r="A1728" s="3">
        <f>RSI!A1728</f>
        <v>44531</v>
      </c>
      <c r="B1728" s="2">
        <f>RSI!B1728</f>
        <v>8.0398999999999994</v>
      </c>
      <c r="C1728" s="2">
        <f>RSI!I1728</f>
        <v>35.164738651161443</v>
      </c>
      <c r="D1728" s="2">
        <f>MACD!E1728</f>
        <v>-6.3853348208109395E-3</v>
      </c>
      <c r="E1728" s="2">
        <f>MACD!F1728</f>
        <v>3.2723145800938732E-3</v>
      </c>
      <c r="F1728" s="2">
        <f>'Moving Avg'!D1728</f>
        <v>8.1703400000000013</v>
      </c>
      <c r="G1728" s="2">
        <f>'Moving Avg'!F1728</f>
        <v>8.2392649999999996</v>
      </c>
      <c r="H1728" s="2">
        <f>'Moving Avg'!G1728</f>
        <v>8.2617900000000013</v>
      </c>
      <c r="I1728" s="2">
        <f>'Moving Avg'!H1728</f>
        <v>7.4401409999999917</v>
      </c>
      <c r="J1728" s="17" t="str">
        <f>OBV!F1728</f>
        <v>BEARISH</v>
      </c>
      <c r="K1728" s="17" t="str">
        <f>OBV!G1728</f>
        <v>NEUTRAL</v>
      </c>
      <c r="L1728" s="17" t="str">
        <f>OBV!H1728</f>
        <v>CONFIRMED BEARISH</v>
      </c>
    </row>
    <row r="1729" spans="1:12" ht="13.5" x14ac:dyDescent="0.25">
      <c r="A1729" s="3">
        <f>RSI!A1729</f>
        <v>44532</v>
      </c>
      <c r="B1729" s="2">
        <f>RSI!B1729</f>
        <v>8.0220000000000002</v>
      </c>
      <c r="C1729" s="2">
        <f>RSI!I1729</f>
        <v>34.18656299362091</v>
      </c>
      <c r="D1729" s="2">
        <f>MACD!E1729</f>
        <v>2.2293577413906362E-2</v>
      </c>
      <c r="E1729" s="2">
        <f>MACD!F1729</f>
        <v>7.0765671468563714E-3</v>
      </c>
      <c r="F1729" s="2">
        <f>'Moving Avg'!D1729</f>
        <v>8.1149400000000007</v>
      </c>
      <c r="G1729" s="2">
        <f>'Moving Avg'!F1729</f>
        <v>8.2266249999999985</v>
      </c>
      <c r="H1729" s="2">
        <f>'Moving Avg'!G1729</f>
        <v>8.2589959999999998</v>
      </c>
      <c r="I1729" s="2">
        <f>'Moving Avg'!H1729</f>
        <v>7.4458489999999919</v>
      </c>
      <c r="J1729" s="17" t="str">
        <f>OBV!F1729</f>
        <v>BEARISH</v>
      </c>
      <c r="K1729" s="17" t="str">
        <f>OBV!G1729</f>
        <v>NEUTRAL</v>
      </c>
      <c r="L1729" s="17" t="str">
        <f>OBV!H1729</f>
        <v>CONFIRMED BEARISH</v>
      </c>
    </row>
    <row r="1730" spans="1:12" ht="13.5" x14ac:dyDescent="0.25">
      <c r="A1730" s="3">
        <f>RSI!A1730</f>
        <v>44533</v>
      </c>
      <c r="B1730" s="2">
        <f>RSI!B1730</f>
        <v>7.9416000000000002</v>
      </c>
      <c r="C1730" s="2">
        <f>RSI!I1730</f>
        <v>30.132155811402868</v>
      </c>
      <c r="D1730" s="2">
        <f>MACD!E1730</f>
        <v>5.3722427997643152E-2</v>
      </c>
      <c r="E1730" s="2">
        <f>MACD!F1730</f>
        <v>1.640573931701373E-2</v>
      </c>
      <c r="F1730" s="2">
        <f>'Moving Avg'!D1730</f>
        <v>8.0595400000000001</v>
      </c>
      <c r="G1730" s="2">
        <f>'Moving Avg'!F1730</f>
        <v>8.2099649999999968</v>
      </c>
      <c r="H1730" s="2">
        <f>'Moving Avg'!G1730</f>
        <v>8.2557839999999985</v>
      </c>
      <c r="I1730" s="2">
        <f>'Moving Avg'!H1730</f>
        <v>7.4512714999999909</v>
      </c>
      <c r="J1730" s="17" t="str">
        <f>OBV!F1730</f>
        <v>BEARISH</v>
      </c>
      <c r="K1730" s="17" t="str">
        <f>OBV!G1730</f>
        <v>NEUTRAL</v>
      </c>
      <c r="L1730" s="17" t="str">
        <f>OBV!H1730</f>
        <v>CONFIRMED BEARISH</v>
      </c>
    </row>
    <row r="1731" spans="1:12" ht="13.5" x14ac:dyDescent="0.25">
      <c r="A1731" s="3">
        <f>RSI!A1731</f>
        <v>44536</v>
      </c>
      <c r="B1731" s="2">
        <f>RSI!B1731</f>
        <v>7.8612000000000002</v>
      </c>
      <c r="C1731" s="2">
        <f>RSI!I1731</f>
        <v>26.719552653923685</v>
      </c>
      <c r="D1731" s="2">
        <f>MACD!E1731</f>
        <v>9.6110018306866607E-2</v>
      </c>
      <c r="E1731" s="2">
        <f>MACD!F1731</f>
        <v>3.2346595114984306E-2</v>
      </c>
      <c r="F1731" s="2">
        <f>'Moving Avg'!D1731</f>
        <v>7.9809200000000002</v>
      </c>
      <c r="G1731" s="2">
        <f>'Moving Avg'!F1731</f>
        <v>8.1892849999999981</v>
      </c>
      <c r="H1731" s="2">
        <f>'Moving Avg'!G1731</f>
        <v>8.2504879999999972</v>
      </c>
      <c r="I1731" s="2">
        <f>'Moving Avg'!H1731</f>
        <v>7.4562919999999906</v>
      </c>
      <c r="J1731" s="17" t="str">
        <f>OBV!F1731</f>
        <v>BEARISH</v>
      </c>
      <c r="K1731" s="17" t="str">
        <f>OBV!G1731</f>
        <v>NEUTRAL</v>
      </c>
      <c r="L1731" s="17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7.7629999999999999</v>
      </c>
      <c r="C1732" s="2">
        <f>RSI!I1732</f>
        <v>23.255243804917399</v>
      </c>
      <c r="D1732" s="2">
        <f>MACD!E1732</f>
        <v>0.13983066577640635</v>
      </c>
      <c r="E1732" s="2">
        <f>MACD!F1732</f>
        <v>5.3843409247268714E-2</v>
      </c>
      <c r="F1732" s="2">
        <f>'Moving Avg'!D1732</f>
        <v>7.9255400000000007</v>
      </c>
      <c r="G1732" s="2">
        <f>'Moving Avg'!F1732</f>
        <v>8.1636949999999988</v>
      </c>
      <c r="H1732" s="2">
        <f>'Moving Avg'!G1732</f>
        <v>8.2438239999999965</v>
      </c>
      <c r="I1732" s="2">
        <f>'Moving Avg'!H1732</f>
        <v>7.46111349999999</v>
      </c>
      <c r="J1732" s="17" t="str">
        <f>OBV!F1732</f>
        <v>BEARISH</v>
      </c>
      <c r="K1732" s="17" t="str">
        <f>OBV!G1732</f>
        <v>NEUTRAL</v>
      </c>
      <c r="L1732" s="17" t="str">
        <f>OBV!H1732</f>
        <v>CONFIRMED BEARISH</v>
      </c>
    </row>
    <row r="1733" spans="1:12" ht="13.5" x14ac:dyDescent="0.25">
      <c r="A1733" s="3">
        <f>RSI!A1733</f>
        <v>44538</v>
      </c>
      <c r="B1733" s="2">
        <f>RSI!B1733</f>
        <v>7.7271999999999998</v>
      </c>
      <c r="C1733" s="2">
        <f>RSI!I1733</f>
        <v>22.128819805384225</v>
      </c>
      <c r="D1733" s="2">
        <f>MACD!E1733</f>
        <v>0.17498523953998912</v>
      </c>
      <c r="E1733" s="2">
        <f>MACD!F1733</f>
        <v>7.8071775305812802E-2</v>
      </c>
      <c r="F1733" s="2">
        <f>'Moving Avg'!D1733</f>
        <v>7.8629999999999995</v>
      </c>
      <c r="G1733" s="2">
        <f>'Moving Avg'!F1733</f>
        <v>8.1378000000000004</v>
      </c>
      <c r="H1733" s="2">
        <f>'Moving Avg'!G1733</f>
        <v>8.2340619999999962</v>
      </c>
      <c r="I1733" s="2">
        <f>'Moving Avg'!H1733</f>
        <v>7.4656099999999901</v>
      </c>
      <c r="J1733" s="17" t="str">
        <f>OBV!F1733</f>
        <v>BEARISH</v>
      </c>
      <c r="K1733" s="17" t="str">
        <f>OBV!G1733</f>
        <v>NEUTRAL</v>
      </c>
      <c r="L1733" s="17" t="str">
        <f>OBV!H1733</f>
        <v>CONFIRMED BEARISH</v>
      </c>
    </row>
    <row r="1734" spans="1:12" ht="13.5" x14ac:dyDescent="0.25">
      <c r="A1734" s="3">
        <f>RSI!A1734</f>
        <v>44539</v>
      </c>
      <c r="B1734" s="2">
        <f>RSI!B1734</f>
        <v>7.7450999999999999</v>
      </c>
      <c r="C1734" s="2">
        <f>RSI!I1734</f>
        <v>24.108205857790566</v>
      </c>
      <c r="D1734" s="2">
        <f>MACD!E1734</f>
        <v>0.20445637010074513</v>
      </c>
      <c r="E1734" s="2">
        <f>MACD!F1734</f>
        <v>0.10334869426479927</v>
      </c>
      <c r="F1734" s="2">
        <f>'Moving Avg'!D1734</f>
        <v>7.80762</v>
      </c>
      <c r="G1734" s="2">
        <f>'Moving Avg'!F1734</f>
        <v>8.1142900000000004</v>
      </c>
      <c r="H1734" s="2">
        <f>'Moving Avg'!G1734</f>
        <v>8.2252539999999961</v>
      </c>
      <c r="I1734" s="2">
        <f>'Moving Avg'!H1734</f>
        <v>7.4704874999999902</v>
      </c>
      <c r="J1734" s="17" t="str">
        <f>OBV!F1734</f>
        <v>BEARISH</v>
      </c>
      <c r="K1734" s="17" t="str">
        <f>OBV!G1734</f>
        <v>NEUTRAL</v>
      </c>
      <c r="L1734" s="17" t="str">
        <f>OBV!H1734</f>
        <v>CONFIRMED BEARISH</v>
      </c>
    </row>
    <row r="1735" spans="1:12" ht="13.5" x14ac:dyDescent="0.25">
      <c r="A1735" s="3">
        <f>RSI!A1735</f>
        <v>44540</v>
      </c>
      <c r="B1735" s="2">
        <f>RSI!B1735</f>
        <v>7.6825999999999999</v>
      </c>
      <c r="C1735" s="2">
        <f>RSI!I1735</f>
        <v>22.004977859073321</v>
      </c>
      <c r="D1735" s="2">
        <f>MACD!E1735</f>
        <v>0.22378894965574503</v>
      </c>
      <c r="E1735" s="2">
        <f>MACD!F1735</f>
        <v>0.12743674534298843</v>
      </c>
      <c r="F1735" s="2">
        <f>'Moving Avg'!D1735</f>
        <v>7.7558199999999999</v>
      </c>
      <c r="G1735" s="2">
        <f>'Moving Avg'!F1735</f>
        <v>8.0876550000000016</v>
      </c>
      <c r="H1735" s="2">
        <f>'Moving Avg'!G1735</f>
        <v>8.2122179999999965</v>
      </c>
      <c r="I1735" s="2">
        <f>'Moving Avg'!H1735</f>
        <v>7.4753444999999905</v>
      </c>
      <c r="J1735" s="17" t="str">
        <f>OBV!F1735</f>
        <v>BEARISH</v>
      </c>
      <c r="K1735" s="17" t="str">
        <f>OBV!G1735</f>
        <v>NEUTRAL</v>
      </c>
      <c r="L1735" s="17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7.6825999999999999</v>
      </c>
      <c r="C1736" s="2">
        <f>RSI!I1736</f>
        <v>22.004977859073321</v>
      </c>
      <c r="D1736" s="2">
        <f>MACD!E1736</f>
        <v>0.24798582594919871</v>
      </c>
      <c r="E1736" s="2">
        <f>MACD!F1736</f>
        <v>0.15154656146423051</v>
      </c>
      <c r="F1736" s="2">
        <f>'Moving Avg'!D1736</f>
        <v>7.7200999999999995</v>
      </c>
      <c r="G1736" s="2">
        <f>'Moving Avg'!F1736</f>
        <v>8.061320000000002</v>
      </c>
      <c r="H1736" s="2">
        <f>'Moving Avg'!G1736</f>
        <v>8.2003739999999965</v>
      </c>
      <c r="I1736" s="2">
        <f>'Moving Avg'!H1736</f>
        <v>7.4800554999999909</v>
      </c>
      <c r="J1736" s="17" t="str">
        <f>OBV!F1736</f>
        <v>BEARISH</v>
      </c>
      <c r="K1736" s="17" t="str">
        <f>OBV!G1736</f>
        <v>NEUTRAL</v>
      </c>
      <c r="L1736" s="17" t="str">
        <f>OBV!H1736</f>
        <v>CONFIRMED BEARISH</v>
      </c>
    </row>
    <row r="1737" spans="1:12" ht="13.5" x14ac:dyDescent="0.25">
      <c r="A1737" s="3">
        <f>RSI!A1737</f>
        <v>44544</v>
      </c>
      <c r="B1737" s="2">
        <f>RSI!B1737</f>
        <v>7.6825999999999999</v>
      </c>
      <c r="C1737" s="2">
        <f>RSI!I1737</f>
        <v>22.004977859073335</v>
      </c>
      <c r="D1737" s="2">
        <f>MACD!E1737</f>
        <v>0.23764792759279718</v>
      </c>
      <c r="E1737" s="2">
        <f>MACD!F1737</f>
        <v>0.16876683468994386</v>
      </c>
      <c r="F1737" s="2">
        <f>'Moving Avg'!D1737</f>
        <v>7.7040199999999999</v>
      </c>
      <c r="G1737" s="2">
        <f>'Moving Avg'!F1737</f>
        <v>8.0376600000000025</v>
      </c>
      <c r="H1737" s="2">
        <f>'Moving Avg'!G1737</f>
        <v>8.1885299999999948</v>
      </c>
      <c r="I1737" s="2">
        <f>'Moving Avg'!H1737</f>
        <v>7.4843289999999909</v>
      </c>
      <c r="J1737" s="17" t="str">
        <f>OBV!F1737</f>
        <v>BEARISH</v>
      </c>
      <c r="K1737" s="17" t="str">
        <f>OBV!G1737</f>
        <v>NEUTRAL</v>
      </c>
      <c r="L1737" s="17" t="str">
        <f>OBV!H1737</f>
        <v>CONFIRMED BEARISH</v>
      </c>
    </row>
    <row r="1738" spans="1:12" ht="13.5" x14ac:dyDescent="0.25">
      <c r="A1738" s="3">
        <f>RSI!A1738</f>
        <v>44545</v>
      </c>
      <c r="B1738" s="2">
        <f>RSI!B1738</f>
        <v>7.7718999999999996</v>
      </c>
      <c r="C1738" s="2">
        <f>RSI!I1738</f>
        <v>32.511871583502071</v>
      </c>
      <c r="D1738" s="2">
        <f>MACD!E1738</f>
        <v>0.22429717614441458</v>
      </c>
      <c r="E1738" s="2">
        <f>MACD!F1738</f>
        <v>0.179872902980838</v>
      </c>
      <c r="F1738" s="2">
        <f>'Moving Avg'!D1738</f>
        <v>7.7129599999999998</v>
      </c>
      <c r="G1738" s="2">
        <f>'Moving Avg'!F1738</f>
        <v>8.0184650000000008</v>
      </c>
      <c r="H1738" s="2">
        <f>'Moving Avg'!G1738</f>
        <v>8.1772799999999961</v>
      </c>
      <c r="I1738" s="2">
        <f>'Moving Avg'!H1738</f>
        <v>7.4887569999999917</v>
      </c>
      <c r="J1738" s="17" t="str">
        <f>OBV!F1738</f>
        <v>BEARISH</v>
      </c>
      <c r="K1738" s="17" t="str">
        <f>OBV!G1738</f>
        <v>NEUTRAL</v>
      </c>
      <c r="L1738" s="17" t="str">
        <f>OBV!H1738</f>
        <v>BEARISH DIVERGENCE</v>
      </c>
    </row>
    <row r="1739" spans="1:12" ht="13.5" x14ac:dyDescent="0.25">
      <c r="A1739" s="3">
        <f>RSI!A1739</f>
        <v>44546</v>
      </c>
      <c r="B1739" s="2">
        <f>RSI!B1739</f>
        <v>7.7539999999999996</v>
      </c>
      <c r="C1739" s="2">
        <f>RSI!I1739</f>
        <v>31.593144409978962</v>
      </c>
      <c r="D1739" s="2">
        <f>MACD!E1739</f>
        <v>0.2129073033441804</v>
      </c>
      <c r="E1739" s="2">
        <f>MACD!F1739</f>
        <v>0.18647978305350649</v>
      </c>
      <c r="F1739" s="2">
        <f>'Moving Avg'!D1739</f>
        <v>7.714739999999999</v>
      </c>
      <c r="G1739" s="2">
        <f>'Moving Avg'!F1739</f>
        <v>7.9907699999999995</v>
      </c>
      <c r="H1739" s="2">
        <f>'Moving Avg'!G1739</f>
        <v>8.1656719999999972</v>
      </c>
      <c r="I1739" s="2">
        <f>'Moving Avg'!H1739</f>
        <v>7.4931829999999913</v>
      </c>
      <c r="J1739" s="17" t="str">
        <f>OBV!F1739</f>
        <v>BEARISH</v>
      </c>
      <c r="K1739" s="17" t="str">
        <f>OBV!G1739</f>
        <v>NEUTRAL</v>
      </c>
      <c r="L1739" s="17" t="str">
        <f>OBV!H1739</f>
        <v>BEARISH DIVERGENCE</v>
      </c>
    </row>
    <row r="1740" spans="1:12" ht="13.5" x14ac:dyDescent="0.25">
      <c r="A1740" s="3">
        <f>RSI!A1740</f>
        <v>44550</v>
      </c>
      <c r="B1740" s="2">
        <f>RSI!B1740</f>
        <v>7.7539999999999996</v>
      </c>
      <c r="C1740" s="2">
        <f>RSI!I1740</f>
        <v>31.593144409978962</v>
      </c>
      <c r="D1740" s="2">
        <f>MACD!E1740</f>
        <v>0.19224222005802361</v>
      </c>
      <c r="E1740" s="2">
        <f>MACD!F1740</f>
        <v>0.18763227045440992</v>
      </c>
      <c r="F1740" s="2">
        <f>'Moving Avg'!D1740</f>
        <v>7.7290200000000002</v>
      </c>
      <c r="G1740" s="2">
        <f>'Moving Avg'!F1740</f>
        <v>7.9630749999999981</v>
      </c>
      <c r="H1740" s="2">
        <f>'Moving Avg'!G1740</f>
        <v>8.1529939999999979</v>
      </c>
      <c r="I1740" s="2">
        <f>'Moving Avg'!H1740</f>
        <v>7.4975214999999897</v>
      </c>
      <c r="J1740" s="17" t="str">
        <f>OBV!F1740</f>
        <v>BEARISH</v>
      </c>
      <c r="K1740" s="17" t="str">
        <f>OBV!G1740</f>
        <v>NEUTRAL</v>
      </c>
      <c r="L1740" s="17" t="str">
        <f>OBV!H1740</f>
        <v>BEARISH DIVERGENCE</v>
      </c>
    </row>
    <row r="1741" spans="1:12" ht="13.5" x14ac:dyDescent="0.25">
      <c r="A1741" s="3">
        <f>RSI!A1741</f>
        <v>44551</v>
      </c>
      <c r="B1741" s="2">
        <f>RSI!B1741</f>
        <v>7.6825999999999999</v>
      </c>
      <c r="C1741" s="2">
        <f>RSI!I1741</f>
        <v>27.940604749794019</v>
      </c>
      <c r="D1741" s="2">
        <f>MACD!E1741</f>
        <v>0.16891838306678331</v>
      </c>
      <c r="E1741" s="2">
        <f>MACD!F1741</f>
        <v>0.18388949297688459</v>
      </c>
      <c r="F1741" s="2">
        <f>'Moving Avg'!D1741</f>
        <v>7.7290200000000002</v>
      </c>
      <c r="G1741" s="2">
        <f>'Moving Avg'!F1741</f>
        <v>7.929129999999998</v>
      </c>
      <c r="H1741" s="2">
        <f>'Moving Avg'!G1741</f>
        <v>8.1378159999999973</v>
      </c>
      <c r="I1741" s="2">
        <f>'Moving Avg'!H1741</f>
        <v>7.5016489999999907</v>
      </c>
      <c r="J1741" s="17" t="str">
        <f>OBV!F1741</f>
        <v>BEARISH</v>
      </c>
      <c r="K1741" s="17" t="str">
        <f>OBV!G1741</f>
        <v>NEUTRAL</v>
      </c>
      <c r="L1741" s="17" t="str">
        <f>OBV!H1741</f>
        <v>NEUTRAL</v>
      </c>
    </row>
    <row r="1742" spans="1:12" ht="13.5" x14ac:dyDescent="0.25">
      <c r="A1742" s="3">
        <f>RSI!A1742</f>
        <v>44552</v>
      </c>
      <c r="B1742" s="2">
        <f>RSI!B1742</f>
        <v>7.5575000000000001</v>
      </c>
      <c r="C1742" s="2">
        <f>RSI!I1742</f>
        <v>22.937004847715812</v>
      </c>
      <c r="D1742" s="2">
        <f>MACD!E1742</f>
        <v>0.14491402778228668</v>
      </c>
      <c r="E1742" s="2">
        <f>MACD!F1742</f>
        <v>0.176094399937965</v>
      </c>
      <c r="F1742" s="2">
        <f>'Moving Avg'!D1742</f>
        <v>7.7039999999999988</v>
      </c>
      <c r="G1742" s="2">
        <f>'Moving Avg'!F1742</f>
        <v>7.8893749999999985</v>
      </c>
      <c r="H1742" s="2">
        <f>'Moving Avg'!G1742</f>
        <v>8.1193019999999976</v>
      </c>
      <c r="I1742" s="2">
        <f>'Moving Avg'!H1742</f>
        <v>7.5050049999999899</v>
      </c>
      <c r="J1742" s="17" t="str">
        <f>OBV!F1742</f>
        <v>BEARISH</v>
      </c>
      <c r="K1742" s="17" t="str">
        <f>OBV!G1742</f>
        <v>NEUTRAL</v>
      </c>
      <c r="L1742" s="17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7.6646999999999998</v>
      </c>
      <c r="C1743" s="2">
        <f>RSI!I1743</f>
        <v>33.866291340832305</v>
      </c>
      <c r="D1743" s="2">
        <f>MACD!E1743</f>
        <v>0.11334920210033239</v>
      </c>
      <c r="E1743" s="2">
        <f>MACD!F1743</f>
        <v>0.16354536037043849</v>
      </c>
      <c r="F1743" s="2">
        <f>'Moving Avg'!D1743</f>
        <v>7.6825600000000005</v>
      </c>
      <c r="G1743" s="2">
        <f>'Moving Avg'!F1743</f>
        <v>7.8572150000000009</v>
      </c>
      <c r="H1743" s="2">
        <f>'Moving Avg'!G1743</f>
        <v>8.1029319999999974</v>
      </c>
      <c r="I1743" s="2">
        <f>'Moving Avg'!H1743</f>
        <v>7.5087509999999904</v>
      </c>
      <c r="J1743" s="17" t="str">
        <f>OBV!F1743</f>
        <v>BEARISH</v>
      </c>
      <c r="K1743" s="17" t="str">
        <f>OBV!G1743</f>
        <v>NEUTRAL</v>
      </c>
      <c r="L1743" s="17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7.5932000000000004</v>
      </c>
      <c r="C1744" s="2">
        <f>RSI!I1744</f>
        <v>30.735316646155198</v>
      </c>
      <c r="D1744" s="2">
        <f>MACD!E1744</f>
        <v>9.6089589932416786E-2</v>
      </c>
      <c r="E1744" s="2">
        <f>MACD!F1744</f>
        <v>0.15005420628283417</v>
      </c>
      <c r="F1744" s="2">
        <f>'Moving Avg'!D1744</f>
        <v>7.6504000000000003</v>
      </c>
      <c r="G1744" s="2">
        <f>'Moving Avg'!F1744</f>
        <v>7.8219250000000002</v>
      </c>
      <c r="H1744" s="2">
        <f>'Moving Avg'!G1744</f>
        <v>8.0869179999999972</v>
      </c>
      <c r="I1744" s="2">
        <f>'Moving Avg'!H1744</f>
        <v>7.5122854999999902</v>
      </c>
      <c r="J1744" s="17" t="str">
        <f>OBV!F1744</f>
        <v>BEARISH</v>
      </c>
      <c r="K1744" s="17" t="str">
        <f>OBV!G1744</f>
        <v>NEUTRAL</v>
      </c>
      <c r="L1744" s="17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7.5932000000000004</v>
      </c>
      <c r="C1745" s="2">
        <f>RSI!I1745</f>
        <v>30.735316646155198</v>
      </c>
      <c r="D1745" s="2">
        <f>MACD!E1745</f>
        <v>7.3587733220431772E-2</v>
      </c>
      <c r="E1745" s="2">
        <f>MACD!F1745</f>
        <v>0.1347609116703537</v>
      </c>
      <c r="F1745" s="2">
        <f>'Moving Avg'!D1745</f>
        <v>7.6182400000000001</v>
      </c>
      <c r="G1745" s="2">
        <f>'Moving Avg'!F1745</f>
        <v>7.7906549999999992</v>
      </c>
      <c r="H1745" s="2">
        <f>'Moving Avg'!G1745</f>
        <v>8.0692379999999986</v>
      </c>
      <c r="I1745" s="2">
        <f>'Moving Avg'!H1745</f>
        <v>7.5158494999999901</v>
      </c>
      <c r="J1745" s="17" t="str">
        <f>OBV!F1745</f>
        <v>BEARISH</v>
      </c>
      <c r="K1745" s="17" t="str">
        <f>OBV!G1745</f>
        <v>NEUTRAL</v>
      </c>
      <c r="L1745" s="17" t="str">
        <f>OBV!H1745</f>
        <v>CONFIRMED BEARISH</v>
      </c>
    </row>
    <row r="1746" spans="1:12" ht="13.5" x14ac:dyDescent="0.25">
      <c r="A1746" s="3">
        <f>RSI!A1746</f>
        <v>44558</v>
      </c>
      <c r="B1746" s="2">
        <f>RSI!B1746</f>
        <v>7.5932000000000004</v>
      </c>
      <c r="C1746" s="2">
        <f>RSI!I1746</f>
        <v>30.735316646155198</v>
      </c>
      <c r="D1746" s="2">
        <f>MACD!E1746</f>
        <v>5.6138270175766891E-2</v>
      </c>
      <c r="E1746" s="2">
        <f>MACD!F1746</f>
        <v>0.11903638337143635</v>
      </c>
      <c r="F1746" s="2">
        <f>'Moving Avg'!D1746</f>
        <v>7.6003600000000002</v>
      </c>
      <c r="G1746" s="2">
        <f>'Moving Avg'!F1746</f>
        <v>7.7575999999999992</v>
      </c>
      <c r="H1746" s="2">
        <f>'Moving Avg'!G1746</f>
        <v>8.054295999999999</v>
      </c>
      <c r="I1746" s="2">
        <f>'Moving Avg'!H1746</f>
        <v>7.5194134999999918</v>
      </c>
      <c r="J1746" s="17" t="str">
        <f>OBV!F1746</f>
        <v>BEARISH</v>
      </c>
      <c r="K1746" s="17" t="str">
        <f>OBV!G1746</f>
        <v>NEUTRAL</v>
      </c>
      <c r="L1746" s="17" t="str">
        <f>OBV!H1746</f>
        <v>CONFIRMED BEARISH</v>
      </c>
    </row>
    <row r="1747" spans="1:12" ht="13.5" x14ac:dyDescent="0.25">
      <c r="A1747" s="3">
        <f>RSI!A1747</f>
        <v>44559</v>
      </c>
      <c r="B1747" s="2">
        <f>RSI!B1747</f>
        <v>7.7718999999999996</v>
      </c>
      <c r="C1747" s="2">
        <f>RSI!I1747</f>
        <v>46.24778319507449</v>
      </c>
      <c r="D1747" s="2">
        <f>MACD!E1747</f>
        <v>2.9609052460706664E-2</v>
      </c>
      <c r="E1747" s="2">
        <f>MACD!F1747</f>
        <v>0.10115091718929041</v>
      </c>
      <c r="F1747" s="2">
        <f>'Moving Avg'!D1747</f>
        <v>7.6432400000000005</v>
      </c>
      <c r="G1747" s="2">
        <f>'Moving Avg'!F1747</f>
        <v>7.7441999999999993</v>
      </c>
      <c r="H1747" s="2">
        <f>'Moving Avg'!G1747</f>
        <v>8.0430459999999986</v>
      </c>
      <c r="I1747" s="2">
        <f>'Moving Avg'!H1747</f>
        <v>7.5238709999999926</v>
      </c>
      <c r="J1747" s="17" t="str">
        <f>OBV!F1747</f>
        <v>BULLISH</v>
      </c>
      <c r="K1747" s="17" t="str">
        <f>OBV!G1747</f>
        <v>NEUTRAL</v>
      </c>
      <c r="L1747" s="17" t="str">
        <f>OBV!H1747</f>
        <v>CONFIRMED BULLISH</v>
      </c>
    </row>
    <row r="1748" spans="1:12" ht="13.5" x14ac:dyDescent="0.25">
      <c r="A1748" s="3">
        <f>RSI!A1748</f>
        <v>44560</v>
      </c>
      <c r="B1748" s="2">
        <f>RSI!B1748</f>
        <v>7.7539999999999996</v>
      </c>
      <c r="C1748" s="2">
        <f>RSI!I1748</f>
        <v>45.156831238474837</v>
      </c>
      <c r="D1748" s="2">
        <f>MACD!E1748</f>
        <v>2.2533351373857258E-2</v>
      </c>
      <c r="E1748" s="2">
        <f>MACD!F1748</f>
        <v>8.5427404026203774E-2</v>
      </c>
      <c r="F1748" s="2">
        <f>'Moving Avg'!D1748</f>
        <v>7.6611000000000002</v>
      </c>
      <c r="G1748" s="2">
        <f>'Moving Avg'!F1748</f>
        <v>7.7299049999999996</v>
      </c>
      <c r="H1748" s="2">
        <f>'Moving Avg'!G1748</f>
        <v>8.032630000000001</v>
      </c>
      <c r="I1748" s="2">
        <f>'Moving Avg'!H1748</f>
        <v>7.5279179999999917</v>
      </c>
      <c r="J1748" s="17" t="str">
        <f>OBV!F1748</f>
        <v>BULLISH</v>
      </c>
      <c r="K1748" s="17" t="str">
        <f>OBV!G1748</f>
        <v>NEUTRAL</v>
      </c>
      <c r="L1748" s="17" t="str">
        <f>OBV!H1748</f>
        <v>CONFIRMED BULLISH</v>
      </c>
    </row>
    <row r="1749" spans="1:12" ht="13.5" x14ac:dyDescent="0.25">
      <c r="A1749" s="3">
        <f>RSI!A1749</f>
        <v>44561</v>
      </c>
      <c r="B1749" s="2">
        <f>RSI!B1749</f>
        <v>7.7450999999999999</v>
      </c>
      <c r="C1749" s="2">
        <f>RSI!I1749</f>
        <v>44.593571613575072</v>
      </c>
      <c r="D1749" s="2">
        <f>MACD!E1749</f>
        <v>1.4842322301552358E-2</v>
      </c>
      <c r="E1749" s="2">
        <f>MACD!F1749</f>
        <v>7.1310387681273499E-2</v>
      </c>
      <c r="F1749" s="2">
        <f>'Moving Avg'!D1749</f>
        <v>7.6914800000000003</v>
      </c>
      <c r="G1749" s="2">
        <f>'Moving Avg'!F1749</f>
        <v>7.7160599999999988</v>
      </c>
      <c r="H1749" s="2">
        <f>'Moving Avg'!G1749</f>
        <v>8.0226299999999995</v>
      </c>
      <c r="I1749" s="2">
        <f>'Moving Avg'!H1749</f>
        <v>7.5319204999999929</v>
      </c>
      <c r="J1749" s="17" t="str">
        <f>OBV!F1749</f>
        <v>BULLISH</v>
      </c>
      <c r="K1749" s="17" t="str">
        <f>OBV!G1749</f>
        <v>NEUTRAL</v>
      </c>
      <c r="L1749" s="17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7.8970000000000002</v>
      </c>
      <c r="C1750" s="2">
        <f>RSI!I1750</f>
        <v>54.927186679229067</v>
      </c>
      <c r="D1750" s="2">
        <f>MACD!E1750</f>
        <v>-2.5029833511256427E-3</v>
      </c>
      <c r="E1750" s="2">
        <f>MACD!F1750</f>
        <v>5.6547713474793669E-2</v>
      </c>
      <c r="F1750" s="2">
        <f>'Moving Avg'!D1750</f>
        <v>7.7522400000000005</v>
      </c>
      <c r="G1750" s="2">
        <f>'Moving Avg'!F1750</f>
        <v>7.7138299999999989</v>
      </c>
      <c r="H1750" s="2">
        <f>'Moving Avg'!G1750</f>
        <v>8.0169779999999999</v>
      </c>
      <c r="I1750" s="2">
        <f>'Moving Avg'!H1750</f>
        <v>7.5366824999999924</v>
      </c>
      <c r="J1750" s="17" t="str">
        <f>OBV!F1750</f>
        <v>BULLISH</v>
      </c>
      <c r="K1750" s="17" t="str">
        <f>OBV!G1750</f>
        <v>NEUTRAL</v>
      </c>
      <c r="L1750" s="17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7.7271999999999998</v>
      </c>
      <c r="C1751" s="2">
        <f>RSI!I1751</f>
        <v>44.856064074046721</v>
      </c>
      <c r="D1751" s="2">
        <f>MACD!E1751</f>
        <v>-1.6100553496658954E-2</v>
      </c>
      <c r="E1751" s="2">
        <f>MACD!F1751</f>
        <v>4.2018060080503149E-2</v>
      </c>
      <c r="F1751" s="2">
        <f>'Moving Avg'!D1751</f>
        <v>7.7790400000000002</v>
      </c>
      <c r="G1751" s="2">
        <f>'Moving Avg'!F1751</f>
        <v>7.7071299999999994</v>
      </c>
      <c r="H1751" s="2">
        <f>'Moving Avg'!G1751</f>
        <v>8.0106699999999993</v>
      </c>
      <c r="I1751" s="2">
        <f>'Moving Avg'!H1751</f>
        <v>7.540595499999994</v>
      </c>
      <c r="J1751" s="17" t="str">
        <f>OBV!F1751</f>
        <v>BULLISH</v>
      </c>
      <c r="K1751" s="17" t="str">
        <f>OBV!G1751</f>
        <v>NEUTRAL</v>
      </c>
      <c r="L1751" s="17" t="str">
        <f>OBV!H1751</f>
        <v>CONFIRMED BULLISH</v>
      </c>
    </row>
    <row r="1752" spans="1:12" ht="13.5" x14ac:dyDescent="0.25">
      <c r="A1752" s="3">
        <f>RSI!A1752</f>
        <v>44566</v>
      </c>
      <c r="B1752" s="2">
        <f>RSI!B1752</f>
        <v>7.7271999999999998</v>
      </c>
      <c r="C1752" s="2">
        <f>RSI!I1752</f>
        <v>44.856064074046721</v>
      </c>
      <c r="D1752" s="2">
        <f>MACD!E1752</f>
        <v>-4.632485428308275E-2</v>
      </c>
      <c r="E1752" s="2">
        <f>MACD!F1752</f>
        <v>2.434947720778597E-2</v>
      </c>
      <c r="F1752" s="2">
        <f>'Moving Avg'!D1752</f>
        <v>7.7700999999999993</v>
      </c>
      <c r="G1752" s="2">
        <f>'Moving Avg'!F1752</f>
        <v>7.7053399999999996</v>
      </c>
      <c r="H1752" s="2">
        <f>'Moving Avg'!G1752</f>
        <v>8.0020979999999984</v>
      </c>
      <c r="I1752" s="2">
        <f>'Moving Avg'!H1752</f>
        <v>7.5445084999999938</v>
      </c>
      <c r="J1752" s="17" t="str">
        <f>OBV!F1752</f>
        <v>BEARISH</v>
      </c>
      <c r="K1752" s="17" t="str">
        <f>OBV!G1752</f>
        <v>NEUTRAL</v>
      </c>
      <c r="L1752" s="17" t="str">
        <f>OBV!H1752</f>
        <v>CONFIRMED BEARISH</v>
      </c>
    </row>
    <row r="1753" spans="1:12" ht="13.5" x14ac:dyDescent="0.25">
      <c r="A1753" s="3">
        <f>RSI!A1753</f>
        <v>44567</v>
      </c>
      <c r="B1753" s="2">
        <f>RSI!B1753</f>
        <v>7.7718999999999996</v>
      </c>
      <c r="C1753" s="2">
        <f>RSI!I1753</f>
        <v>47.779354520640474</v>
      </c>
      <c r="D1753" s="2">
        <f>MACD!E1753</f>
        <v>-5.8229650007112888E-2</v>
      </c>
      <c r="E1753" s="2">
        <f>MACD!F1753</f>
        <v>7.8336517648061998E-3</v>
      </c>
      <c r="F1753" s="2">
        <f>'Moving Avg'!D1753</f>
        <v>7.7736800000000006</v>
      </c>
      <c r="G1753" s="2">
        <f>'Moving Avg'!F1753</f>
        <v>7.7075750000000003</v>
      </c>
      <c r="H1753" s="2">
        <f>'Moving Avg'!G1753</f>
        <v>7.9945400000000006</v>
      </c>
      <c r="I1753" s="2">
        <f>'Moving Avg'!H1753</f>
        <v>7.5486739999999948</v>
      </c>
      <c r="J1753" s="17" t="str">
        <f>OBV!F1753</f>
        <v>BEARISH</v>
      </c>
      <c r="K1753" s="17" t="str">
        <f>OBV!G1753</f>
        <v>NEUTRAL</v>
      </c>
      <c r="L1753" s="17" t="str">
        <f>OBV!H1753</f>
        <v>BEARISH DIVERGENCE</v>
      </c>
    </row>
    <row r="1754" spans="1:12" ht="13.5" x14ac:dyDescent="0.25">
      <c r="A1754" s="3">
        <f>RSI!A1754</f>
        <v>44568</v>
      </c>
      <c r="B1754" s="2">
        <f>RSI!B1754</f>
        <v>7.7718999999999996</v>
      </c>
      <c r="C1754" s="2">
        <f>RSI!I1754</f>
        <v>47.779354520640474</v>
      </c>
      <c r="D1754" s="2">
        <f>MACD!E1754</f>
        <v>-7.9114835830702113E-2</v>
      </c>
      <c r="E1754" s="2">
        <f>MACD!F1754</f>
        <v>-9.5560457542954655E-3</v>
      </c>
      <c r="F1754" s="2">
        <f>'Moving Avg'!D1754</f>
        <v>7.7790399999999993</v>
      </c>
      <c r="G1754" s="2">
        <f>'Moving Avg'!F1754</f>
        <v>7.7089149999999993</v>
      </c>
      <c r="H1754" s="2">
        <f>'Moving Avg'!G1754</f>
        <v>7.983410000000001</v>
      </c>
      <c r="I1754" s="2">
        <f>'Moving Avg'!H1754</f>
        <v>7.5528104999999952</v>
      </c>
      <c r="J1754" s="17" t="str">
        <f>OBV!F1754</f>
        <v>BULLISH</v>
      </c>
      <c r="K1754" s="17" t="str">
        <f>OBV!G1754</f>
        <v>NEUTRAL</v>
      </c>
      <c r="L1754" s="17" t="str">
        <f>OBV!H1754</f>
        <v>CONFIRMED BULLISH</v>
      </c>
    </row>
    <row r="1755" spans="1:12" ht="13.5" x14ac:dyDescent="0.25">
      <c r="A1755" s="3">
        <f>RSI!A1755</f>
        <v>44571</v>
      </c>
      <c r="B1755" s="2">
        <f>RSI!B1755</f>
        <v>7.7539999999999996</v>
      </c>
      <c r="C1755" s="2">
        <f>RSI!I1755</f>
        <v>46.631289445281325</v>
      </c>
      <c r="D1755" s="2">
        <f>MACD!E1755</f>
        <v>-9.5286820896696156E-2</v>
      </c>
      <c r="E1755" s="2">
        <f>MACD!F1755</f>
        <v>-2.6702200782775604E-2</v>
      </c>
      <c r="F1755" s="2">
        <f>'Moving Avg'!D1755</f>
        <v>7.7504399999999993</v>
      </c>
      <c r="G1755" s="2">
        <f>'Moving Avg'!F1755</f>
        <v>7.7124849999999983</v>
      </c>
      <c r="H1755" s="2">
        <f>'Moving Avg'!G1755</f>
        <v>7.9720420000000027</v>
      </c>
      <c r="I1755" s="2">
        <f>'Moving Avg'!H1755</f>
        <v>7.557732499999994</v>
      </c>
      <c r="J1755" s="17" t="str">
        <f>OBV!F1755</f>
        <v>BEARISH</v>
      </c>
      <c r="K1755" s="17" t="str">
        <f>OBV!G1755</f>
        <v>NEUTRAL</v>
      </c>
      <c r="L1755" s="17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7.7539999999999996</v>
      </c>
      <c r="C1756" s="2">
        <f>RSI!I1756</f>
        <v>46.631289445281318</v>
      </c>
      <c r="D1756" s="2">
        <f>MACD!E1756</f>
        <v>-0.10870376850228425</v>
      </c>
      <c r="E1756" s="2">
        <f>MACD!F1756</f>
        <v>-4.3102514326677333E-2</v>
      </c>
      <c r="F1756" s="2">
        <f>'Moving Avg'!D1756</f>
        <v>7.7557999999999989</v>
      </c>
      <c r="G1756" s="2">
        <f>'Moving Avg'!F1756</f>
        <v>7.716054999999999</v>
      </c>
      <c r="H1756" s="2">
        <f>'Moving Avg'!G1756</f>
        <v>7.9616260000000025</v>
      </c>
      <c r="I1756" s="2">
        <f>'Moving Avg'!H1756</f>
        <v>7.5626544999999927</v>
      </c>
      <c r="J1756" s="17" t="str">
        <f>OBV!F1756</f>
        <v>BEARISH</v>
      </c>
      <c r="K1756" s="17" t="str">
        <f>OBV!G1756</f>
        <v>NEUTRAL</v>
      </c>
      <c r="L1756" s="17" t="str">
        <f>OBV!H1756</f>
        <v>BEARISH DIVERGENCE</v>
      </c>
    </row>
    <row r="1757" spans="1:12" ht="13.5" x14ac:dyDescent="0.25">
      <c r="A1757" s="3">
        <f>RSI!A1757</f>
        <v>44573</v>
      </c>
      <c r="B1757" s="2">
        <f>RSI!B1757</f>
        <v>7.7629999999999999</v>
      </c>
      <c r="C1757" s="2">
        <f>RSI!I1757</f>
        <v>47.368733189819807</v>
      </c>
      <c r="D1757" s="2">
        <f>MACD!E1757</f>
        <v>-9.2983670261622464E-2</v>
      </c>
      <c r="E1757" s="2">
        <f>MACD!F1757</f>
        <v>-5.3078745513666356E-2</v>
      </c>
      <c r="F1757" s="2">
        <f>'Moving Avg'!D1757</f>
        <v>7.7629599999999996</v>
      </c>
      <c r="G1757" s="2">
        <f>'Moving Avg'!F1757</f>
        <v>7.7200749999999987</v>
      </c>
      <c r="H1757" s="2">
        <f>'Moving Avg'!G1757</f>
        <v>7.9513900000000008</v>
      </c>
      <c r="I1757" s="2">
        <f>'Moving Avg'!H1757</f>
        <v>7.5668919999999931</v>
      </c>
      <c r="J1757" s="17" t="str">
        <f>OBV!F1757</f>
        <v>BULLISH</v>
      </c>
      <c r="K1757" s="17" t="str">
        <f>OBV!G1757</f>
        <v>NEUTRAL</v>
      </c>
      <c r="L1757" s="17" t="str">
        <f>OBV!H1757</f>
        <v>CONFIRMED BULLISH</v>
      </c>
    </row>
    <row r="1758" spans="1:12" ht="13.5" x14ac:dyDescent="0.25">
      <c r="A1758" s="3">
        <f>RSI!A1758</f>
        <v>44574</v>
      </c>
      <c r="B1758" s="2">
        <f>RSI!B1758</f>
        <v>7.8166000000000002</v>
      </c>
      <c r="C1758" s="2">
        <f>RSI!I1758</f>
        <v>51.653382163253077</v>
      </c>
      <c r="D1758" s="2">
        <f>MACD!E1758</f>
        <v>-8.6230503033051242E-2</v>
      </c>
      <c r="E1758" s="2">
        <f>MACD!F1758</f>
        <v>-5.9709097017543337E-2</v>
      </c>
      <c r="F1758" s="2">
        <f>'Moving Avg'!D1758</f>
        <v>7.7718999999999996</v>
      </c>
      <c r="G1758" s="2">
        <f>'Moving Avg'!F1758</f>
        <v>7.7223100000000002</v>
      </c>
      <c r="H1758" s="2">
        <f>'Moving Avg'!G1758</f>
        <v>7.9422260000000007</v>
      </c>
      <c r="I1758" s="2">
        <f>'Moving Avg'!H1758</f>
        <v>7.5713974999999936</v>
      </c>
      <c r="J1758" s="17" t="str">
        <f>OBV!F1758</f>
        <v>BULLISH</v>
      </c>
      <c r="K1758" s="17" t="str">
        <f>OBV!G1758</f>
        <v>NEUTRAL</v>
      </c>
      <c r="L1758" s="17" t="str">
        <f>OBV!H1758</f>
        <v>CONFIRMED BULLISH</v>
      </c>
    </row>
    <row r="1759" spans="1:12" ht="13.5" x14ac:dyDescent="0.25">
      <c r="A1759" s="3">
        <f>RSI!A1759</f>
        <v>44575</v>
      </c>
      <c r="B1759" s="2">
        <f>RSI!B1759</f>
        <v>7.9058999999999999</v>
      </c>
      <c r="C1759" s="2">
        <f>RSI!I1759</f>
        <v>57.815075163392414</v>
      </c>
      <c r="D1759" s="2">
        <f>MACD!E1759</f>
        <v>-8.8654312149890835E-2</v>
      </c>
      <c r="E1759" s="2">
        <f>MACD!F1759</f>
        <v>-6.5498140044012845E-2</v>
      </c>
      <c r="F1759" s="2">
        <f>'Moving Avg'!D1759</f>
        <v>7.7987000000000011</v>
      </c>
      <c r="G1759" s="2">
        <f>'Moving Avg'!F1759</f>
        <v>7.7299050000000005</v>
      </c>
      <c r="H1759" s="2">
        <f>'Moving Avg'!G1759</f>
        <v>7.9348480000000006</v>
      </c>
      <c r="I1759" s="2">
        <f>'Moving Avg'!H1759</f>
        <v>7.5763494999999947</v>
      </c>
      <c r="J1759" s="17" t="str">
        <f>OBV!F1759</f>
        <v>BULLISH</v>
      </c>
      <c r="K1759" s="17" t="str">
        <f>OBV!G1759</f>
        <v>NEUTRAL</v>
      </c>
      <c r="L1759" s="17" t="str">
        <f>OBV!H1759</f>
        <v>CONFIRMED BULLISH</v>
      </c>
    </row>
    <row r="1760" spans="1:12" ht="13.5" x14ac:dyDescent="0.25">
      <c r="A1760" s="3">
        <f>RSI!A1760</f>
        <v>44578</v>
      </c>
      <c r="B1760" s="2">
        <f>RSI!B1760</f>
        <v>7.8166000000000002</v>
      </c>
      <c r="C1760" s="2">
        <f>RSI!I1760</f>
        <v>50.837523962329762</v>
      </c>
      <c r="D1760" s="2">
        <f>MACD!E1760</f>
        <v>-6.1391435393569616E-2</v>
      </c>
      <c r="E1760" s="2">
        <f>MACD!F1760</f>
        <v>-6.467679911392421E-2</v>
      </c>
      <c r="F1760" s="2">
        <f>'Moving Avg'!D1760</f>
        <v>7.8112200000000005</v>
      </c>
      <c r="G1760" s="2">
        <f>'Moving Avg'!F1760</f>
        <v>7.7330349999999992</v>
      </c>
      <c r="H1760" s="2">
        <f>'Moving Avg'!G1760</f>
        <v>7.9256840000000004</v>
      </c>
      <c r="I1760" s="2">
        <f>'Moving Avg'!H1760</f>
        <v>7.5804174999999949</v>
      </c>
      <c r="J1760" s="17" t="str">
        <f>OBV!F1760</f>
        <v>BULLISH</v>
      </c>
      <c r="K1760" s="17" t="str">
        <f>OBV!G1760</f>
        <v>NEUTRAL</v>
      </c>
      <c r="L1760" s="17" t="str">
        <f>OBV!H1760</f>
        <v>CONFIRMED BULLISH</v>
      </c>
    </row>
    <row r="1761" spans="1:12" ht="13.5" x14ac:dyDescent="0.25">
      <c r="A1761" s="3">
        <f>RSI!A1761</f>
        <v>44579</v>
      </c>
      <c r="B1761" s="2">
        <f>RSI!B1761</f>
        <v>7.7718999999999996</v>
      </c>
      <c r="C1761" s="2">
        <f>RSI!I1761</f>
        <v>47.732151513734422</v>
      </c>
      <c r="D1761" s="2">
        <f>MACD!E1761</f>
        <v>-6.1227740665471764E-2</v>
      </c>
      <c r="E1761" s="2">
        <f>MACD!F1761</f>
        <v>-6.3986987424233727E-2</v>
      </c>
      <c r="F1761" s="2">
        <f>'Moving Avg'!D1761</f>
        <v>7.8148</v>
      </c>
      <c r="G1761" s="2">
        <f>'Moving Avg'!F1761</f>
        <v>7.7374999999999998</v>
      </c>
      <c r="H1761" s="2">
        <f>'Moving Avg'!G1761</f>
        <v>7.9156260000000005</v>
      </c>
      <c r="I1761" s="2">
        <f>'Moving Avg'!H1761</f>
        <v>7.5837659999999945</v>
      </c>
      <c r="J1761" s="17" t="str">
        <f>OBV!F1761</f>
        <v>BULLISH</v>
      </c>
      <c r="K1761" s="17" t="str">
        <f>OBV!G1761</f>
        <v>NEUTRAL</v>
      </c>
      <c r="L1761" s="17" t="str">
        <f>OBV!H1761</f>
        <v>CONFIRMED BULLISH</v>
      </c>
    </row>
    <row r="1762" spans="1:12" ht="13.5" x14ac:dyDescent="0.25">
      <c r="A1762" s="3">
        <f>RSI!A1762</f>
        <v>44580</v>
      </c>
      <c r="B1762" s="2">
        <f>RSI!B1762</f>
        <v>7.8612000000000002</v>
      </c>
      <c r="C1762" s="2">
        <f>RSI!I1762</f>
        <v>53.80327557469127</v>
      </c>
      <c r="D1762" s="2">
        <f>MACD!E1762</f>
        <v>-6.7525954303965463E-2</v>
      </c>
      <c r="E1762" s="2">
        <f>MACD!F1762</f>
        <v>-6.4694780800180082E-2</v>
      </c>
      <c r="F1762" s="2">
        <f>'Moving Avg'!D1762</f>
        <v>7.8344400000000007</v>
      </c>
      <c r="G1762" s="2">
        <f>'Moving Avg'!F1762</f>
        <v>7.7526849999999996</v>
      </c>
      <c r="H1762" s="2">
        <f>'Moving Avg'!G1762</f>
        <v>7.9073540000000007</v>
      </c>
      <c r="I1762" s="2">
        <f>'Moving Avg'!H1762</f>
        <v>7.5883489999999965</v>
      </c>
      <c r="J1762" s="17" t="str">
        <f>OBV!F1762</f>
        <v>BULLISH</v>
      </c>
      <c r="K1762" s="17" t="str">
        <f>OBV!G1762</f>
        <v>NEUTRAL</v>
      </c>
      <c r="L1762" s="17" t="str">
        <f>OBV!H1762</f>
        <v>CONFIRMED BULLISH</v>
      </c>
    </row>
    <row r="1763" spans="1:12" ht="13.5" x14ac:dyDescent="0.25">
      <c r="A1763" s="3">
        <f>RSI!A1763</f>
        <v>44581</v>
      </c>
      <c r="B1763" s="2">
        <f>RSI!B1763</f>
        <v>7.7808000000000002</v>
      </c>
      <c r="C1763" s="2">
        <f>RSI!I1763</f>
        <v>48.357186026298415</v>
      </c>
      <c r="D1763" s="2">
        <f>MACD!E1763</f>
        <v>-6.0385512518694284E-2</v>
      </c>
      <c r="E1763" s="2">
        <f>MACD!F1763</f>
        <v>-6.3832927143882931E-2</v>
      </c>
      <c r="F1763" s="2">
        <f>'Moving Avg'!D1763</f>
        <v>7.82728</v>
      </c>
      <c r="G1763" s="2">
        <f>'Moving Avg'!F1763</f>
        <v>7.7584900000000001</v>
      </c>
      <c r="H1763" s="2">
        <f>'Moving Avg'!G1763</f>
        <v>7.8980680000000003</v>
      </c>
      <c r="I1763" s="2">
        <f>'Moving Avg'!H1763</f>
        <v>7.5928214999999968</v>
      </c>
      <c r="J1763" s="17" t="str">
        <f>OBV!F1763</f>
        <v>BEARISH</v>
      </c>
      <c r="K1763" s="17" t="str">
        <f>OBV!G1763</f>
        <v>NEUTRAL</v>
      </c>
      <c r="L1763" s="17" t="str">
        <f>OBV!H1763</f>
        <v>CONFIRMED BEARISH</v>
      </c>
    </row>
    <row r="1764" spans="1:12" ht="13.5" x14ac:dyDescent="0.25">
      <c r="A1764" s="3">
        <f>RSI!A1764</f>
        <v>44582</v>
      </c>
      <c r="B1764" s="2">
        <f>RSI!B1764</f>
        <v>7.7718999999999996</v>
      </c>
      <c r="C1764" s="2">
        <f>RSI!I1764</f>
        <v>47.780623364360999</v>
      </c>
      <c r="D1764" s="2">
        <f>MACD!E1764</f>
        <v>-5.3545160549964166E-2</v>
      </c>
      <c r="E1764" s="2">
        <f>MACD!F1764</f>
        <v>-6.1775373825099185E-2</v>
      </c>
      <c r="F1764" s="2">
        <f>'Moving Avg'!D1764</f>
        <v>7.8004800000000003</v>
      </c>
      <c r="G1764" s="2">
        <f>'Moving Avg'!F1764</f>
        <v>7.7674249999999985</v>
      </c>
      <c r="H1764" s="2">
        <f>'Moving Avg'!G1764</f>
        <v>7.8892000000000007</v>
      </c>
      <c r="I1764" s="2">
        <f>'Moving Avg'!H1764</f>
        <v>7.5970159999999964</v>
      </c>
      <c r="J1764" s="17" t="str">
        <f>OBV!F1764</f>
        <v>BEARISH</v>
      </c>
      <c r="K1764" s="17" t="str">
        <f>OBV!G1764</f>
        <v>NEUTRAL</v>
      </c>
      <c r="L1764" s="17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8.0042000000000009</v>
      </c>
      <c r="C1765" s="2">
        <f>RSI!I1765</f>
        <v>60.888534064291022</v>
      </c>
      <c r="D1765" s="2">
        <f>MACD!E1765</f>
        <v>-6.7536962733437456E-2</v>
      </c>
      <c r="E1765" s="2">
        <f>MACD!F1765</f>
        <v>-6.2927691606766839E-2</v>
      </c>
      <c r="F1765" s="2">
        <f>'Moving Avg'!D1765</f>
        <v>7.8379999999999992</v>
      </c>
      <c r="G1765" s="2">
        <f>'Moving Avg'!F1765</f>
        <v>7.7879750000000003</v>
      </c>
      <c r="H1765" s="2">
        <f>'Moving Avg'!G1765</f>
        <v>7.8849780000000012</v>
      </c>
      <c r="I1765" s="2">
        <f>'Moving Avg'!H1765</f>
        <v>7.6026349999999967</v>
      </c>
      <c r="J1765" s="17" t="str">
        <f>OBV!F1765</f>
        <v>BULLISH</v>
      </c>
      <c r="K1765" s="17" t="str">
        <f>OBV!G1765</f>
        <v>NEUTRAL</v>
      </c>
      <c r="L1765" s="17" t="str">
        <f>OBV!H1765</f>
        <v>CONFIRMED BULLISH</v>
      </c>
    </row>
    <row r="1766" spans="1:12" ht="13.5" x14ac:dyDescent="0.25">
      <c r="A1766" s="3">
        <f>RSI!A1766</f>
        <v>44586</v>
      </c>
      <c r="B1766" s="2">
        <f>RSI!B1766</f>
        <v>7.9416000000000002</v>
      </c>
      <c r="C1766" s="2">
        <f>RSI!I1766</f>
        <v>56.754164168206103</v>
      </c>
      <c r="D1766" s="2">
        <f>MACD!E1766</f>
        <v>-7.5943793928655801E-2</v>
      </c>
      <c r="E1766" s="2">
        <f>MACD!F1766</f>
        <v>-6.5530912071144629E-2</v>
      </c>
      <c r="F1766" s="2">
        <f>'Moving Avg'!D1766</f>
        <v>7.8719399999999995</v>
      </c>
      <c r="G1766" s="2">
        <f>'Moving Avg'!F1766</f>
        <v>7.8053949999999999</v>
      </c>
      <c r="H1766" s="2">
        <f>'Moving Avg'!G1766</f>
        <v>7.8796239999999997</v>
      </c>
      <c r="I1766" s="2">
        <f>'Moving Avg'!H1766</f>
        <v>7.6080574999999975</v>
      </c>
      <c r="J1766" s="17" t="str">
        <f>OBV!F1766</f>
        <v>BULLISH</v>
      </c>
      <c r="K1766" s="17" t="str">
        <f>OBV!G1766</f>
        <v>NEUTRAL</v>
      </c>
      <c r="L1766" s="17" t="str">
        <f>OBV!H1766</f>
        <v>CONFIRMED BULLISH</v>
      </c>
    </row>
    <row r="1767" spans="1:12" ht="13.5" x14ac:dyDescent="0.25">
      <c r="A1767" s="3">
        <f>RSI!A1767</f>
        <v>44587</v>
      </c>
      <c r="B1767" s="2">
        <f>RSI!B1767</f>
        <v>7.8254999999999999</v>
      </c>
      <c r="C1767" s="2">
        <f>RSI!I1767</f>
        <v>49.976470130586179</v>
      </c>
      <c r="D1767" s="2">
        <f>MACD!E1767</f>
        <v>-7.3818162598087156E-2</v>
      </c>
      <c r="E1767" s="2">
        <f>MACD!F1767</f>
        <v>-6.7188362176533137E-2</v>
      </c>
      <c r="F1767" s="2">
        <f>'Moving Avg'!D1767</f>
        <v>7.8647999999999998</v>
      </c>
      <c r="G1767" s="2">
        <f>'Moving Avg'!F1767</f>
        <v>7.8080749999999997</v>
      </c>
      <c r="H1767" s="2">
        <f>'Moving Avg'!G1767</f>
        <v>7.873018000000001</v>
      </c>
      <c r="I1767" s="2">
        <f>'Moving Avg'!H1767</f>
        <v>7.6128994999999966</v>
      </c>
      <c r="J1767" s="17" t="str">
        <f>OBV!F1767</f>
        <v>BEARISH</v>
      </c>
      <c r="K1767" s="17" t="str">
        <f>OBV!G1767</f>
        <v>NEUTRAL</v>
      </c>
      <c r="L1767" s="17" t="str">
        <f>OBV!H1767</f>
        <v>CONFIRMED BEARISH</v>
      </c>
    </row>
    <row r="1768" spans="1:12" ht="13.5" x14ac:dyDescent="0.25">
      <c r="A1768" s="3">
        <f>RSI!A1768</f>
        <v>44588</v>
      </c>
      <c r="B1768" s="2">
        <f>RSI!B1768</f>
        <v>7.8612000000000002</v>
      </c>
      <c r="C1768" s="2">
        <f>RSI!I1768</f>
        <v>51.8794554619178</v>
      </c>
      <c r="D1768" s="2">
        <f>MACD!E1768</f>
        <v>-6.6422090614329576E-2</v>
      </c>
      <c r="E1768" s="2">
        <f>MACD!F1768</f>
        <v>-6.7035107864092433E-2</v>
      </c>
      <c r="F1768" s="2">
        <f>'Moving Avg'!D1768</f>
        <v>7.8808799999999994</v>
      </c>
      <c r="G1768" s="2">
        <f>'Moving Avg'!F1768</f>
        <v>7.8134350000000001</v>
      </c>
      <c r="H1768" s="2">
        <f>'Moving Avg'!G1768</f>
        <v>7.8671259999999998</v>
      </c>
      <c r="I1768" s="2">
        <f>'Moving Avg'!H1768</f>
        <v>7.6178324999999969</v>
      </c>
      <c r="J1768" s="17" t="str">
        <f>OBV!F1768</f>
        <v>BULLISH</v>
      </c>
      <c r="K1768" s="17" t="str">
        <f>OBV!G1768</f>
        <v>NEUTRAL</v>
      </c>
      <c r="L1768" s="17" t="str">
        <f>OBV!H1768</f>
        <v>CONFIRMED BULLISH</v>
      </c>
    </row>
    <row r="1769" spans="1:12" ht="13.5" x14ac:dyDescent="0.25">
      <c r="A1769" s="3">
        <f>RSI!A1769</f>
        <v>44589</v>
      </c>
      <c r="B1769" s="2">
        <f>RSI!B1769</f>
        <v>7.8166000000000002</v>
      </c>
      <c r="C1769" s="2">
        <f>RSI!I1769</f>
        <v>49.353473990573555</v>
      </c>
      <c r="D1769" s="2">
        <f>MACD!E1769</f>
        <v>-4.3336597286720568E-2</v>
      </c>
      <c r="E1769" s="2">
        <f>MACD!F1769</f>
        <v>-6.2295405748618062E-2</v>
      </c>
      <c r="F1769" s="2">
        <f>'Moving Avg'!D1769</f>
        <v>7.8898200000000003</v>
      </c>
      <c r="G1769" s="2">
        <f>'Moving Avg'!F1769</f>
        <v>7.8170099999999989</v>
      </c>
      <c r="H1769" s="2">
        <f>'Moving Avg'!G1769</f>
        <v>7.8573000000000004</v>
      </c>
      <c r="I1769" s="2">
        <f>'Moving Avg'!H1769</f>
        <v>7.6225134999999975</v>
      </c>
      <c r="J1769" s="17" t="str">
        <f>OBV!F1769</f>
        <v>BULLISH</v>
      </c>
      <c r="K1769" s="17" t="str">
        <f>OBV!G1769</f>
        <v>NEUTRAL</v>
      </c>
      <c r="L1769" s="17" t="str">
        <f>OBV!H1769</f>
        <v>CONFIRMED BULLISH</v>
      </c>
    </row>
    <row r="1770" spans="1:12" ht="13.5" x14ac:dyDescent="0.25">
      <c r="A1770" s="3">
        <f>RSI!A1770</f>
        <v>44592</v>
      </c>
      <c r="B1770" s="2">
        <f>RSI!B1770</f>
        <v>7.8433999999999999</v>
      </c>
      <c r="C1770" s="2">
        <f>RSI!I1770</f>
        <v>50.900495940526078</v>
      </c>
      <c r="D1770" s="2">
        <f>MACD!E1770</f>
        <v>-3.9461790864385726E-2</v>
      </c>
      <c r="E1770" s="2">
        <f>MACD!F1770</f>
        <v>-5.7728682771771594E-2</v>
      </c>
      <c r="F1770" s="2">
        <f>'Moving Avg'!D1770</f>
        <v>7.8576600000000001</v>
      </c>
      <c r="G1770" s="2">
        <f>'Moving Avg'!F1770</f>
        <v>7.8143299999999982</v>
      </c>
      <c r="H1770" s="2">
        <f>'Moving Avg'!G1770</f>
        <v>7.8480099999999995</v>
      </c>
      <c r="I1770" s="2">
        <f>'Moving Avg'!H1770</f>
        <v>7.6273284999999991</v>
      </c>
      <c r="J1770" s="17" t="str">
        <f>OBV!F1770</f>
        <v>BEARISH</v>
      </c>
      <c r="K1770" s="17" t="str">
        <f>OBV!G1770</f>
        <v>NEUTRAL</v>
      </c>
      <c r="L1770" s="17" t="str">
        <f>OBV!H1770</f>
        <v>CONFIRMED BEARISH</v>
      </c>
    </row>
    <row r="1771" spans="1:12" ht="13.5" x14ac:dyDescent="0.25">
      <c r="A1771" s="3">
        <f>RSI!A1771</f>
        <v>44593</v>
      </c>
      <c r="B1771" s="2">
        <f>RSI!B1771</f>
        <v>7.7897999999999996</v>
      </c>
      <c r="C1771" s="2">
        <f>RSI!I1771</f>
        <v>47.758455524080439</v>
      </c>
      <c r="D1771" s="2">
        <f>MACD!E1771</f>
        <v>-3.9188232660398725E-2</v>
      </c>
      <c r="E1771" s="2">
        <f>MACD!F1771</f>
        <v>-5.4020592749497026E-2</v>
      </c>
      <c r="F1771" s="2">
        <f>'Moving Avg'!D1771</f>
        <v>7.8272999999999993</v>
      </c>
      <c r="G1771" s="2">
        <f>'Moving Avg'!F1771</f>
        <v>7.8174599999999996</v>
      </c>
      <c r="H1771" s="2">
        <f>'Moving Avg'!G1771</f>
        <v>7.8365759999999991</v>
      </c>
      <c r="I1771" s="2">
        <f>'Moving Avg'!H1771</f>
        <v>7.6319044999999992</v>
      </c>
      <c r="J1771" s="17" t="str">
        <f>OBV!F1771</f>
        <v>BEARISH</v>
      </c>
      <c r="K1771" s="17" t="str">
        <f>OBV!G1771</f>
        <v>NEUTRAL</v>
      </c>
      <c r="L1771" s="17" t="str">
        <f>OBV!H1771</f>
        <v>CONFIRMED BEARISH</v>
      </c>
    </row>
    <row r="1772" spans="1:12" ht="13.5" x14ac:dyDescent="0.25">
      <c r="A1772" s="3">
        <f>RSI!A1772</f>
        <v>44594</v>
      </c>
      <c r="B1772" s="2">
        <f>RSI!B1772</f>
        <v>7.8166000000000002</v>
      </c>
      <c r="C1772" s="2">
        <f>RSI!I1772</f>
        <v>49.43903777077135</v>
      </c>
      <c r="D1772" s="2">
        <f>MACD!E1772</f>
        <v>-2.697802913692815E-2</v>
      </c>
      <c r="E1772" s="2">
        <f>MACD!F1772</f>
        <v>-4.8612080026983251E-2</v>
      </c>
      <c r="F1772" s="2">
        <f>'Moving Avg'!D1772</f>
        <v>7.82552</v>
      </c>
      <c r="G1772" s="2">
        <f>'Moving Avg'!F1772</f>
        <v>7.82193</v>
      </c>
      <c r="H1772" s="2">
        <f>'Moving Avg'!G1772</f>
        <v>7.8258559999999981</v>
      </c>
      <c r="I1772" s="2">
        <f>'Moving Avg'!H1772</f>
        <v>7.6366145000000021</v>
      </c>
      <c r="J1772" s="17" t="str">
        <f>OBV!F1772</f>
        <v>BEARISH</v>
      </c>
      <c r="K1772" s="17" t="str">
        <f>OBV!G1772</f>
        <v>NEUTRAL</v>
      </c>
      <c r="L1772" s="17" t="str">
        <f>OBV!H1772</f>
        <v>CONFIRMED BEARISH</v>
      </c>
    </row>
    <row r="1773" spans="1:12" ht="13.5" x14ac:dyDescent="0.25">
      <c r="A1773" s="3">
        <f>RSI!A1773</f>
        <v>44595</v>
      </c>
      <c r="B1773" s="2">
        <f>RSI!B1773</f>
        <v>7.8075999999999999</v>
      </c>
      <c r="C1773" s="2">
        <f>RSI!I1773</f>
        <v>48.870469430718671</v>
      </c>
      <c r="D1773" s="2">
        <f>MACD!E1773</f>
        <v>-2.8298490431795109E-2</v>
      </c>
      <c r="E1773" s="2">
        <f>MACD!F1773</f>
        <v>-4.4549362107945627E-2</v>
      </c>
      <c r="F1773" s="2">
        <f>'Moving Avg'!D1773</f>
        <v>7.8148</v>
      </c>
      <c r="G1773" s="2">
        <f>'Moving Avg'!F1773</f>
        <v>7.823715</v>
      </c>
      <c r="H1773" s="2">
        <f>'Moving Avg'!G1773</f>
        <v>7.8158499999999984</v>
      </c>
      <c r="I1773" s="2">
        <f>'Moving Avg'!H1773</f>
        <v>7.6412795000000031</v>
      </c>
      <c r="J1773" s="17" t="str">
        <f>OBV!F1773</f>
        <v>BEARISH</v>
      </c>
      <c r="K1773" s="17" t="str">
        <f>OBV!G1773</f>
        <v>NEUTRAL</v>
      </c>
      <c r="L1773" s="17" t="str">
        <f>OBV!H1773</f>
        <v>CONFIRMED BEARISH</v>
      </c>
    </row>
    <row r="1774" spans="1:12" ht="13.5" x14ac:dyDescent="0.25">
      <c r="A1774" s="3">
        <f>RSI!A1774</f>
        <v>44596</v>
      </c>
      <c r="B1774" s="2">
        <f>RSI!B1774</f>
        <v>7.7718999999999996</v>
      </c>
      <c r="C1774" s="2">
        <f>RSI!I1774</f>
        <v>46.582019743924853</v>
      </c>
      <c r="D1774" s="2">
        <f>MACD!E1774</f>
        <v>-2.8040749390089381E-2</v>
      </c>
      <c r="E1774" s="2">
        <f>MACD!F1774</f>
        <v>-4.1247639564374383E-2</v>
      </c>
      <c r="F1774" s="2">
        <f>'Moving Avg'!D1774</f>
        <v>7.80586</v>
      </c>
      <c r="G1774" s="2">
        <f>'Moving Avg'!F1774</f>
        <v>7.8237149999999982</v>
      </c>
      <c r="H1774" s="2">
        <f>'Moving Avg'!G1774</f>
        <v>7.8053079999999975</v>
      </c>
      <c r="I1774" s="2">
        <f>'Moving Avg'!H1774</f>
        <v>7.6459995000000029</v>
      </c>
      <c r="J1774" s="17" t="str">
        <f>OBV!F1774</f>
        <v>BEARISH</v>
      </c>
      <c r="K1774" s="17" t="str">
        <f>OBV!G1774</f>
        <v>NEUTRAL</v>
      </c>
      <c r="L1774" s="17" t="str">
        <f>OBV!H1774</f>
        <v>CONFIRMED BEARISH</v>
      </c>
    </row>
    <row r="1775" spans="1:12" ht="13.5" x14ac:dyDescent="0.25">
      <c r="A1775" s="3">
        <f>RSI!A1775</f>
        <v>44599</v>
      </c>
      <c r="B1775" s="2">
        <f>RSI!B1775</f>
        <v>7.7718999999999996</v>
      </c>
      <c r="C1775" s="2">
        <f>RSI!I1775</f>
        <v>46.582019743924853</v>
      </c>
      <c r="D1775" s="2">
        <f>MACD!E1775</f>
        <v>8.2191987125588284E-3</v>
      </c>
      <c r="E1775" s="2">
        <f>MACD!F1775</f>
        <v>-3.1354271908987742E-2</v>
      </c>
      <c r="F1775" s="2">
        <f>'Moving Avg'!D1775</f>
        <v>7.7915599999999996</v>
      </c>
      <c r="G1775" s="2">
        <f>'Moving Avg'!F1775</f>
        <v>7.8246099999999981</v>
      </c>
      <c r="H1775" s="2">
        <f>'Moving Avg'!G1775</f>
        <v>7.7963739999999984</v>
      </c>
      <c r="I1775" s="2">
        <f>'Moving Avg'!H1775</f>
        <v>7.6507195000000028</v>
      </c>
      <c r="J1775" s="17" t="str">
        <f>OBV!F1775</f>
        <v>BEARISH</v>
      </c>
      <c r="K1775" s="17" t="str">
        <f>OBV!G1775</f>
        <v>NEUTRAL</v>
      </c>
      <c r="L1775" s="17" t="str">
        <f>OBV!H1775</f>
        <v>CONFIRMED BEARISH</v>
      </c>
    </row>
    <row r="1776" spans="1:12" ht="13.5" x14ac:dyDescent="0.25">
      <c r="A1776" s="3">
        <f>RSI!A1776</f>
        <v>44600</v>
      </c>
      <c r="B1776" s="2">
        <f>RSI!B1776</f>
        <v>7.7539999999999996</v>
      </c>
      <c r="C1776" s="2">
        <f>RSI!I1776</f>
        <v>45.347211207455921</v>
      </c>
      <c r="D1776" s="2">
        <f>MACD!E1776</f>
        <v>3.0876774021328934E-2</v>
      </c>
      <c r="E1776" s="2">
        <f>MACD!F1776</f>
        <v>-1.8908062722924408E-2</v>
      </c>
      <c r="F1776" s="2">
        <f>'Moving Avg'!D1776</f>
        <v>7.7843999999999998</v>
      </c>
      <c r="G1776" s="2">
        <f>'Moving Avg'!F1776</f>
        <v>7.8246099999999972</v>
      </c>
      <c r="H1776" s="2">
        <f>'Moving Avg'!G1776</f>
        <v>7.7863679999999986</v>
      </c>
      <c r="I1776" s="2">
        <f>'Moving Avg'!H1776</f>
        <v>7.655350000000003</v>
      </c>
      <c r="J1776" s="17" t="str">
        <f>OBV!F1776</f>
        <v>BEARISH</v>
      </c>
      <c r="K1776" s="17" t="str">
        <f>OBV!G1776</f>
        <v>NEUTRAL</v>
      </c>
      <c r="L1776" s="17" t="str">
        <f>OBV!H1776</f>
        <v>CONFIRMED BEARISH</v>
      </c>
    </row>
    <row r="1777" spans="1:12" ht="13.5" x14ac:dyDescent="0.25">
      <c r="A1777" s="3">
        <f>RSI!A1777</f>
        <v>44601</v>
      </c>
      <c r="B1777" s="2">
        <f>RSI!B1777</f>
        <v>7.7183000000000002</v>
      </c>
      <c r="C1777" s="2">
        <f>RSI!I1777</f>
        <v>42.904436689998299</v>
      </c>
      <c r="D1777" s="2">
        <f>MACD!E1777</f>
        <v>3.519736124020767E-2</v>
      </c>
      <c r="E1777" s="2">
        <f>MACD!F1777</f>
        <v>-8.0869779302979936E-3</v>
      </c>
      <c r="F1777" s="2">
        <f>'Moving Avg'!D1777</f>
        <v>7.7647399999999989</v>
      </c>
      <c r="G1777" s="2">
        <f>'Moving Avg'!F1777</f>
        <v>7.8223749999999983</v>
      </c>
      <c r="H1777" s="2">
        <f>'Moving Avg'!G1777</f>
        <v>7.7799360000000002</v>
      </c>
      <c r="I1777" s="2">
        <f>'Moving Avg'!H1777</f>
        <v>7.6598020000000027</v>
      </c>
      <c r="J1777" s="17" t="str">
        <f>OBV!F1777</f>
        <v>BEARISH</v>
      </c>
      <c r="K1777" s="17" t="str">
        <f>OBV!G1777</f>
        <v>NEUTRAL</v>
      </c>
      <c r="L1777" s="17" t="str">
        <f>OBV!H1777</f>
        <v>CONFIRMED BEARISH</v>
      </c>
    </row>
    <row r="1778" spans="1:12" ht="13.5" x14ac:dyDescent="0.25">
      <c r="A1778" s="3">
        <f>RSI!A1778</f>
        <v>44602</v>
      </c>
      <c r="B1778" s="2">
        <f>RSI!B1778</f>
        <v>7.7183000000000002</v>
      </c>
      <c r="C1778" s="2">
        <f>RSI!I1778</f>
        <v>42.904436689998299</v>
      </c>
      <c r="D1778" s="2">
        <f>MACD!E1778</f>
        <v>4.4895287280750651E-2</v>
      </c>
      <c r="E1778" s="2">
        <f>MACD!F1778</f>
        <v>2.5094751119117348E-3</v>
      </c>
      <c r="F1778" s="2">
        <f>'Moving Avg'!D1778</f>
        <v>7.74688</v>
      </c>
      <c r="G1778" s="2">
        <f>'Moving Avg'!F1778</f>
        <v>7.8174599999999987</v>
      </c>
      <c r="H1778" s="2">
        <f>'Moving Avg'!G1778</f>
        <v>7.7735039999999991</v>
      </c>
      <c r="I1778" s="2">
        <f>'Moving Avg'!H1778</f>
        <v>7.6639620000000024</v>
      </c>
      <c r="J1778" s="17" t="str">
        <f>OBV!F1778</f>
        <v>BEARISH</v>
      </c>
      <c r="K1778" s="17" t="str">
        <f>OBV!G1778</f>
        <v>NEUTRAL</v>
      </c>
      <c r="L1778" s="17" t="str">
        <f>OBV!H1778</f>
        <v>CONFIRMED BEARISH</v>
      </c>
    </row>
    <row r="1779" spans="1:12" ht="13.5" x14ac:dyDescent="0.25">
      <c r="A1779" s="3">
        <f>RSI!A1779</f>
        <v>44603</v>
      </c>
      <c r="B1779" s="2">
        <f>RSI!B1779</f>
        <v>7.8343999999999996</v>
      </c>
      <c r="C1779" s="2">
        <f>RSI!I1779</f>
        <v>52.54584382947526</v>
      </c>
      <c r="D1779" s="2">
        <f>MACD!E1779</f>
        <v>3.8148701844928468E-2</v>
      </c>
      <c r="E1779" s="2">
        <f>MACD!F1779</f>
        <v>9.6373204585150814E-3</v>
      </c>
      <c r="F1779" s="2">
        <f>'Moving Avg'!D1779</f>
        <v>7.7593800000000002</v>
      </c>
      <c r="G1779" s="2">
        <f>'Moving Avg'!F1779</f>
        <v>7.8138849999999991</v>
      </c>
      <c r="H1779" s="2">
        <f>'Moving Avg'!G1779</f>
        <v>7.7697519999999995</v>
      </c>
      <c r="I1779" s="2">
        <f>'Moving Avg'!H1779</f>
        <v>7.668702500000002</v>
      </c>
      <c r="J1779" s="17" t="str">
        <f>OBV!F1779</f>
        <v>BEARISH</v>
      </c>
      <c r="K1779" s="17" t="str">
        <f>OBV!G1779</f>
        <v>NEUTRAL</v>
      </c>
      <c r="L1779" s="17" t="str">
        <f>OBV!H1779</f>
        <v>BEARISH DIVERGENCE</v>
      </c>
    </row>
    <row r="1780" spans="1:12" ht="13.5" x14ac:dyDescent="0.25">
      <c r="A1780" s="3">
        <f>RSI!A1780</f>
        <v>44606</v>
      </c>
      <c r="B1780" s="2">
        <f>RSI!B1780</f>
        <v>7.8343999999999996</v>
      </c>
      <c r="C1780" s="2">
        <f>RSI!I1780</f>
        <v>52.54584382947526</v>
      </c>
      <c r="D1780" s="2">
        <f>MACD!E1780</f>
        <v>3.6348400414071058E-2</v>
      </c>
      <c r="E1780" s="2">
        <f>MACD!F1780</f>
        <v>1.4979536449626277E-2</v>
      </c>
      <c r="F1780" s="2">
        <f>'Moving Avg'!D1780</f>
        <v>7.7718800000000003</v>
      </c>
      <c r="G1780" s="2">
        <f>'Moving Avg'!F1780</f>
        <v>7.8147749999999991</v>
      </c>
      <c r="H1780" s="2">
        <f>'Moving Avg'!G1780</f>
        <v>7.7676079999999992</v>
      </c>
      <c r="I1780" s="2">
        <f>'Moving Avg'!H1780</f>
        <v>7.6737350000000024</v>
      </c>
      <c r="J1780" s="17" t="str">
        <f>OBV!F1780</f>
        <v>BEARISH</v>
      </c>
      <c r="K1780" s="17" t="str">
        <f>OBV!G1780</f>
        <v>NEUTRAL</v>
      </c>
      <c r="L1780" s="17" t="str">
        <f>OBV!H1780</f>
        <v>BEARISH DIVERGENCE</v>
      </c>
    </row>
    <row r="1781" spans="1:12" ht="13.5" x14ac:dyDescent="0.25">
      <c r="A1781" s="3">
        <f>RSI!A1781</f>
        <v>44607</v>
      </c>
      <c r="B1781" s="2">
        <f>RSI!B1781</f>
        <v>7.8254999999999999</v>
      </c>
      <c r="C1781" s="2">
        <f>RSI!I1781</f>
        <v>51.768645221659519</v>
      </c>
      <c r="D1781" s="2">
        <f>MACD!E1781</f>
        <v>2.7039350570361442E-2</v>
      </c>
      <c r="E1781" s="2">
        <f>MACD!F1781</f>
        <v>1.7391499273773311E-2</v>
      </c>
      <c r="F1781" s="2">
        <f>'Moving Avg'!D1781</f>
        <v>7.7861799999999999</v>
      </c>
      <c r="G1781" s="2">
        <f>'Moving Avg'!F1781</f>
        <v>7.817454999999998</v>
      </c>
      <c r="H1781" s="2">
        <f>'Moving Avg'!G1781</f>
        <v>7.7668939999999989</v>
      </c>
      <c r="I1781" s="2">
        <f>'Moving Avg'!H1781</f>
        <v>7.6784310000000016</v>
      </c>
      <c r="J1781" s="17" t="str">
        <f>OBV!F1781</f>
        <v>BEARISH</v>
      </c>
      <c r="K1781" s="17" t="str">
        <f>OBV!G1781</f>
        <v>NEUTRAL</v>
      </c>
      <c r="L1781" s="17" t="str">
        <f>OBV!H1781</f>
        <v>BEARISH DIVERGENCE</v>
      </c>
    </row>
    <row r="1782" spans="1:12" ht="13.5" x14ac:dyDescent="0.25">
      <c r="A1782" s="3">
        <f>RSI!A1782</f>
        <v>44608</v>
      </c>
      <c r="B1782" s="2">
        <f>RSI!B1782</f>
        <v>7.8166000000000002</v>
      </c>
      <c r="C1782" s="2">
        <f>RSI!I1782</f>
        <v>50.956970672491352</v>
      </c>
      <c r="D1782" s="2">
        <f>MACD!E1782</f>
        <v>2.3813293278904801E-2</v>
      </c>
      <c r="E1782" s="2">
        <f>MACD!F1782</f>
        <v>1.8675858074799608E-2</v>
      </c>
      <c r="F1782" s="2">
        <f>'Moving Avg'!D1782</f>
        <v>7.8058400000000008</v>
      </c>
      <c r="G1782" s="2">
        <f>'Moving Avg'!F1782</f>
        <v>7.8152249999999981</v>
      </c>
      <c r="H1782" s="2">
        <f>'Moving Avg'!G1782</f>
        <v>7.7679659999999977</v>
      </c>
      <c r="I1782" s="2">
        <f>'Moving Avg'!H1782</f>
        <v>7.683374500000002</v>
      </c>
      <c r="J1782" s="17" t="str">
        <f>OBV!F1782</f>
        <v>BEARISH</v>
      </c>
      <c r="K1782" s="17" t="str">
        <f>OBV!G1782</f>
        <v>NEUTRAL</v>
      </c>
      <c r="L1782" s="17" t="str">
        <f>OBV!H1782</f>
        <v>BEARISH DIVERGENCE</v>
      </c>
    </row>
    <row r="1783" spans="1:12" ht="13.5" x14ac:dyDescent="0.25">
      <c r="A1783" s="3">
        <f>RSI!A1783</f>
        <v>44609</v>
      </c>
      <c r="B1783" s="2">
        <f>RSI!B1783</f>
        <v>7.8433999999999999</v>
      </c>
      <c r="C1783" s="2">
        <f>RSI!I1783</f>
        <v>53.329892341454268</v>
      </c>
      <c r="D1783" s="2">
        <f>MACD!E1783</f>
        <v>1.7644578383559484E-2</v>
      </c>
      <c r="E1783" s="2">
        <f>MACD!F1783</f>
        <v>1.8469602136551584E-2</v>
      </c>
      <c r="F1783" s="2">
        <f>'Moving Avg'!D1783</f>
        <v>7.8308599999999995</v>
      </c>
      <c r="G1783" s="2">
        <f>'Moving Avg'!F1783</f>
        <v>7.8183549999999995</v>
      </c>
      <c r="H1783" s="2">
        <f>'Moving Avg'!G1783</f>
        <v>7.7702899999999975</v>
      </c>
      <c r="I1783" s="2">
        <f>'Moving Avg'!H1783</f>
        <v>7.688481000000003</v>
      </c>
      <c r="J1783" s="17" t="str">
        <f>OBV!F1783</f>
        <v>BULLISH</v>
      </c>
      <c r="K1783" s="17" t="str">
        <f>OBV!G1783</f>
        <v>NEUTRAL</v>
      </c>
      <c r="L1783" s="17" t="str">
        <f>OBV!H1783</f>
        <v>CONFIRMED BULLISH</v>
      </c>
    </row>
    <row r="1784" spans="1:12" ht="13.5" x14ac:dyDescent="0.25">
      <c r="A1784" s="3">
        <f>RSI!A1784</f>
        <v>44610</v>
      </c>
      <c r="B1784" s="2">
        <f>RSI!B1784</f>
        <v>7.8166000000000002</v>
      </c>
      <c r="C1784" s="2">
        <f>RSI!I1784</f>
        <v>50.688688894393444</v>
      </c>
      <c r="D1784" s="2">
        <f>MACD!E1784</f>
        <v>8.6953621164536088E-3</v>
      </c>
      <c r="E1784" s="2">
        <f>MACD!F1784</f>
        <v>1.6514754132531992E-2</v>
      </c>
      <c r="F1784" s="2">
        <f>'Moving Avg'!D1784</f>
        <v>7.8272999999999993</v>
      </c>
      <c r="G1784" s="2">
        <f>'Moving Avg'!F1784</f>
        <v>7.8205900000000002</v>
      </c>
      <c r="H1784" s="2">
        <f>'Moving Avg'!G1784</f>
        <v>7.7717199999999984</v>
      </c>
      <c r="I1784" s="2">
        <f>'Moving Avg'!H1784</f>
        <v>7.6934535000000031</v>
      </c>
      <c r="J1784" s="17" t="str">
        <f>OBV!F1784</f>
        <v>BEARISH</v>
      </c>
      <c r="K1784" s="17" t="str">
        <f>OBV!G1784</f>
        <v>NEUTRAL</v>
      </c>
      <c r="L1784" s="17" t="str">
        <f>OBV!H1784</f>
        <v>CONFIRMED BEARISH</v>
      </c>
    </row>
    <row r="1785" spans="1:12" ht="13.5" x14ac:dyDescent="0.25">
      <c r="A1785" s="3">
        <f>RSI!A1785</f>
        <v>44613</v>
      </c>
      <c r="B1785" s="2">
        <f>RSI!B1785</f>
        <v>7.7987000000000002</v>
      </c>
      <c r="C1785" s="2">
        <f>RSI!I1785</f>
        <v>48.94510312165184</v>
      </c>
      <c r="D1785" s="2">
        <f>MACD!E1785</f>
        <v>2.4012996608409054E-3</v>
      </c>
      <c r="E1785" s="2">
        <f>MACD!F1785</f>
        <v>1.3692063238193776E-2</v>
      </c>
      <c r="F1785" s="2">
        <f>'Moving Avg'!D1785</f>
        <v>7.8201599999999996</v>
      </c>
      <c r="G1785" s="2">
        <f>'Moving Avg'!F1785</f>
        <v>7.8103150000000001</v>
      </c>
      <c r="H1785" s="2">
        <f>'Moving Avg'!G1785</f>
        <v>7.7740419999999979</v>
      </c>
      <c r="I1785" s="2">
        <f>'Moving Avg'!H1785</f>
        <v>7.6983365000000035</v>
      </c>
      <c r="J1785" s="17" t="str">
        <f>OBV!F1785</f>
        <v>BEARISH</v>
      </c>
      <c r="K1785" s="17" t="str">
        <f>OBV!G1785</f>
        <v>NEUTRAL</v>
      </c>
      <c r="L1785" s="17" t="str">
        <f>OBV!H1785</f>
        <v>CONFIRMED BEARISH</v>
      </c>
    </row>
    <row r="1786" spans="1:12" ht="13.5" x14ac:dyDescent="0.25">
      <c r="A1786" s="3">
        <f>RSI!A1786</f>
        <v>44614</v>
      </c>
      <c r="B1786" s="2">
        <f>RSI!B1786</f>
        <v>7.7539999999999996</v>
      </c>
      <c r="C1786" s="2">
        <f>RSI!I1786</f>
        <v>44.800750296393105</v>
      </c>
      <c r="D1786" s="2">
        <f>MACD!E1786</f>
        <v>-2.3054592392632856E-3</v>
      </c>
      <c r="E1786" s="2">
        <f>MACD!F1786</f>
        <v>1.0492558742702366E-2</v>
      </c>
      <c r="F1786" s="2">
        <f>'Moving Avg'!D1786</f>
        <v>7.80586</v>
      </c>
      <c r="G1786" s="2">
        <f>'Moving Avg'!F1786</f>
        <v>7.800935</v>
      </c>
      <c r="H1786" s="2">
        <f>'Moving Avg'!G1786</f>
        <v>7.7754699999999994</v>
      </c>
      <c r="I1786" s="2">
        <f>'Moving Avg'!H1786</f>
        <v>7.7027335000000026</v>
      </c>
      <c r="J1786" s="17" t="str">
        <f>OBV!F1786</f>
        <v>BEARISH</v>
      </c>
      <c r="K1786" s="17" t="str">
        <f>OBV!G1786</f>
        <v>NEUTRAL</v>
      </c>
      <c r="L1786" s="17" t="str">
        <f>OBV!H1786</f>
        <v>CONFIRMED BEARISH</v>
      </c>
    </row>
    <row r="1787" spans="1:12" ht="13.5" x14ac:dyDescent="0.25">
      <c r="A1787" s="3">
        <f>RSI!A1787</f>
        <v>44615</v>
      </c>
      <c r="B1787" s="2">
        <f>RSI!B1787</f>
        <v>7.7271999999999998</v>
      </c>
      <c r="C1787" s="2">
        <f>RSI!I1787</f>
        <v>42.478400760151509</v>
      </c>
      <c r="D1787" s="2">
        <f>MACD!E1787</f>
        <v>-9.4739403235131192E-3</v>
      </c>
      <c r="E1787" s="2">
        <f>MACD!F1787</f>
        <v>6.4992589294592682E-3</v>
      </c>
      <c r="F1787" s="2">
        <f>'Moving Avg'!D1787</f>
        <v>7.7879799999999992</v>
      </c>
      <c r="G1787" s="2">
        <f>'Moving Avg'!F1787</f>
        <v>7.7960200000000004</v>
      </c>
      <c r="H1787" s="2">
        <f>'Moving Avg'!G1787</f>
        <v>7.776361999999998</v>
      </c>
      <c r="I1787" s="2">
        <f>'Moving Avg'!H1787</f>
        <v>7.7072300000000027</v>
      </c>
      <c r="J1787" s="17" t="str">
        <f>OBV!F1787</f>
        <v>BEARISH</v>
      </c>
      <c r="K1787" s="17" t="str">
        <f>OBV!G1787</f>
        <v>NEUTRAL</v>
      </c>
      <c r="L1787" s="17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7.4146000000000001</v>
      </c>
      <c r="C1788" s="2">
        <f>RSI!I1788</f>
        <v>25.726551955315557</v>
      </c>
      <c r="D1788" s="2">
        <f>MACD!E1788</f>
        <v>8.0718245286952595E-3</v>
      </c>
      <c r="E1788" s="2">
        <f>MACD!F1788</f>
        <v>6.8137720493064661E-3</v>
      </c>
      <c r="F1788" s="2">
        <f>'Moving Avg'!D1788</f>
        <v>7.7022199999999996</v>
      </c>
      <c r="G1788" s="2">
        <f>'Moving Avg'!F1788</f>
        <v>7.7736900000000002</v>
      </c>
      <c r="H1788" s="2">
        <f>'Moving Avg'!G1788</f>
        <v>7.7692159999999992</v>
      </c>
      <c r="I1788" s="2">
        <f>'Moving Avg'!H1788</f>
        <v>7.7094925000000032</v>
      </c>
      <c r="J1788" s="17" t="str">
        <f>OBV!F1788</f>
        <v>BEARISH</v>
      </c>
      <c r="K1788" s="17" t="str">
        <f>OBV!G1788</f>
        <v>NEUTRAL</v>
      </c>
      <c r="L1788" s="17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7.7183000000000002</v>
      </c>
      <c r="C1789" s="2">
        <f>RSI!I1789</f>
        <v>47.420957744999043</v>
      </c>
      <c r="D1789" s="2">
        <f>MACD!E1789</f>
        <v>2.0552730614856074E-2</v>
      </c>
      <c r="E1789" s="2">
        <f>MACD!F1789</f>
        <v>9.5615637624163891E-3</v>
      </c>
      <c r="F1789" s="2">
        <f>'Moving Avg'!D1789</f>
        <v>7.6825599999999996</v>
      </c>
      <c r="G1789" s="2">
        <f>'Moving Avg'!F1789</f>
        <v>7.7687750000000007</v>
      </c>
      <c r="H1789" s="2">
        <f>'Moving Avg'!G1789</f>
        <v>7.7685019999999998</v>
      </c>
      <c r="I1789" s="2">
        <f>'Moving Avg'!H1789</f>
        <v>7.7120475000000033</v>
      </c>
      <c r="J1789" s="17" t="str">
        <f>OBV!F1789</f>
        <v>BULLISH</v>
      </c>
      <c r="K1789" s="17" t="str">
        <f>OBV!G1789</f>
        <v>NEUTRAL</v>
      </c>
      <c r="L1789" s="17" t="str">
        <f>OBV!H1789</f>
        <v>BULLISH DIVERGENCE</v>
      </c>
    </row>
    <row r="1790" spans="1:12" ht="13.5" x14ac:dyDescent="0.25">
      <c r="A1790" s="3">
        <f>RSI!A1790</f>
        <v>44620</v>
      </c>
      <c r="B1790" s="2">
        <f>RSI!B1790</f>
        <v>7.6825999999999999</v>
      </c>
      <c r="C1790" s="2">
        <f>RSI!I1790</f>
        <v>45.730034817008473</v>
      </c>
      <c r="D1790" s="2">
        <f>MACD!E1790</f>
        <v>3.4064520504414553E-2</v>
      </c>
      <c r="E1790" s="2">
        <f>MACD!F1790</f>
        <v>1.4462155110816024E-2</v>
      </c>
      <c r="F1790" s="2">
        <f>'Moving Avg'!D1790</f>
        <v>7.6593400000000003</v>
      </c>
      <c r="G1790" s="2">
        <f>'Moving Avg'!F1790</f>
        <v>7.7607350000000013</v>
      </c>
      <c r="H1790" s="2">
        <f>'Moving Avg'!G1790</f>
        <v>7.7670739999999991</v>
      </c>
      <c r="I1790" s="2">
        <f>'Moving Avg'!H1790</f>
        <v>7.7141325000000043</v>
      </c>
      <c r="J1790" s="17" t="str">
        <f>OBV!F1790</f>
        <v>BULLISH</v>
      </c>
      <c r="K1790" s="17" t="str">
        <f>OBV!G1790</f>
        <v>NEUTRAL</v>
      </c>
      <c r="L1790" s="17" t="str">
        <f>OBV!H1790</f>
        <v>BULLISH DIVERGENCE</v>
      </c>
    </row>
    <row r="1791" spans="1:12" ht="13.5" x14ac:dyDescent="0.25">
      <c r="A1791" s="3">
        <f>RSI!A1791</f>
        <v>44621</v>
      </c>
      <c r="B1791" s="2">
        <f>RSI!B1791</f>
        <v>7.5307000000000004</v>
      </c>
      <c r="C1791" s="2">
        <f>RSI!I1791</f>
        <v>39.307542089185333</v>
      </c>
      <c r="D1791" s="2">
        <f>MACD!E1791</f>
        <v>5.5875016622962903E-2</v>
      </c>
      <c r="E1791" s="2">
        <f>MACD!F1791</f>
        <v>2.2744727413245402E-2</v>
      </c>
      <c r="F1791" s="2">
        <f>'Moving Avg'!D1791</f>
        <v>7.6146799999999999</v>
      </c>
      <c r="G1791" s="2">
        <f>'Moving Avg'!F1791</f>
        <v>7.7477800000000006</v>
      </c>
      <c r="H1791" s="2">
        <f>'Moving Avg'!G1791</f>
        <v>7.7640359999999999</v>
      </c>
      <c r="I1791" s="2">
        <f>'Moving Avg'!H1791</f>
        <v>7.7147285000000041</v>
      </c>
      <c r="J1791" s="17" t="str">
        <f>OBV!F1791</f>
        <v>BEARISH</v>
      </c>
      <c r="K1791" s="17" t="str">
        <f>OBV!G1791</f>
        <v>NEUTRAL</v>
      </c>
      <c r="L1791" s="17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7.5217999999999998</v>
      </c>
      <c r="C1792" s="2">
        <f>RSI!I1792</f>
        <v>38.962268593939207</v>
      </c>
      <c r="D1792" s="2">
        <f>MACD!E1792</f>
        <v>7.4975832480824067E-2</v>
      </c>
      <c r="E1792" s="2">
        <f>MACD!F1792</f>
        <v>3.3190948426761138E-2</v>
      </c>
      <c r="F1792" s="2">
        <f>'Moving Avg'!D1792</f>
        <v>7.5736000000000008</v>
      </c>
      <c r="G1792" s="2">
        <f>'Moving Avg'!F1792</f>
        <v>7.7330399999999999</v>
      </c>
      <c r="H1792" s="2">
        <f>'Moving Avg'!G1792</f>
        <v>7.7633219999999996</v>
      </c>
      <c r="I1792" s="2">
        <f>'Moving Avg'!H1792</f>
        <v>7.7152800000000044</v>
      </c>
      <c r="J1792" s="17" t="str">
        <f>OBV!F1792</f>
        <v>BEARISH</v>
      </c>
      <c r="K1792" s="17" t="str">
        <f>OBV!G1792</f>
        <v>NEUTRAL</v>
      </c>
      <c r="L1792" s="17" t="str">
        <f>OBV!H1792</f>
        <v>CONFIRMED BEARISH</v>
      </c>
    </row>
    <row r="1793" spans="1:12" ht="13.5" x14ac:dyDescent="0.25">
      <c r="A1793" s="3">
        <f>RSI!A1793</f>
        <v>44623</v>
      </c>
      <c r="B1793" s="2">
        <f>RSI!B1793</f>
        <v>7.4771000000000001</v>
      </c>
      <c r="C1793" s="2">
        <f>RSI!I1793</f>
        <v>37.195110492196541</v>
      </c>
      <c r="D1793" s="2">
        <f>MACD!E1793</f>
        <v>9.988016590244353E-2</v>
      </c>
      <c r="E1793" s="2">
        <f>MACD!F1793</f>
        <v>4.6528791921897621E-2</v>
      </c>
      <c r="F1793" s="2">
        <f>'Moving Avg'!D1793</f>
        <v>7.5860999999999992</v>
      </c>
      <c r="G1793" s="2">
        <f>'Moving Avg'!F1793</f>
        <v>7.7165150000000011</v>
      </c>
      <c r="H1793" s="2">
        <f>'Moving Avg'!G1793</f>
        <v>7.7595699999999992</v>
      </c>
      <c r="I1793" s="2">
        <f>'Moving Avg'!H1793</f>
        <v>7.7163515000000054</v>
      </c>
      <c r="J1793" s="17" t="str">
        <f>OBV!F1793</f>
        <v>BEARISH</v>
      </c>
      <c r="K1793" s="17" t="str">
        <f>OBV!G1793</f>
        <v>NEUTRAL</v>
      </c>
      <c r="L1793" s="17" t="str">
        <f>OBV!H1793</f>
        <v>BEARISH DIVERGENCE</v>
      </c>
    </row>
    <row r="1794" spans="1:12" ht="13.5" x14ac:dyDescent="0.25">
      <c r="A1794" s="3">
        <f>RSI!A1794</f>
        <v>44624</v>
      </c>
      <c r="B1794" s="2">
        <f>RSI!B1794</f>
        <v>7.5663999999999998</v>
      </c>
      <c r="C1794" s="2">
        <f>RSI!I1794</f>
        <v>42.778747172110229</v>
      </c>
      <c r="D1794" s="2">
        <f>MACD!E1794</f>
        <v>0.11169033976949638</v>
      </c>
      <c r="E1794" s="2">
        <f>MACD!F1794</f>
        <v>5.956110149141737E-2</v>
      </c>
      <c r="F1794" s="2">
        <f>'Moving Avg'!D1794</f>
        <v>7.5557199999999991</v>
      </c>
      <c r="G1794" s="2">
        <f>'Moving Avg'!F1794</f>
        <v>7.7062399999999993</v>
      </c>
      <c r="H1794" s="2">
        <f>'Moving Avg'!G1794</f>
        <v>7.759033999999998</v>
      </c>
      <c r="I1794" s="2">
        <f>'Moving Avg'!H1794</f>
        <v>7.7183755000000049</v>
      </c>
      <c r="J1794" s="17" t="str">
        <f>OBV!F1794</f>
        <v>BEARISH</v>
      </c>
      <c r="K1794" s="17" t="str">
        <f>OBV!G1794</f>
        <v>NEUTRAL</v>
      </c>
      <c r="L1794" s="17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7.5038999999999998</v>
      </c>
      <c r="C1795" s="2">
        <f>RSI!I1795</f>
        <v>40.09218634648137</v>
      </c>
      <c r="D1795" s="2">
        <f>MACD!E1795</f>
        <v>0.12439756613519837</v>
      </c>
      <c r="E1795" s="2">
        <f>MACD!F1795</f>
        <v>7.2528394420173573E-2</v>
      </c>
      <c r="F1795" s="2">
        <f>'Moving Avg'!D1795</f>
        <v>7.5199800000000012</v>
      </c>
      <c r="G1795" s="2">
        <f>'Moving Avg'!F1795</f>
        <v>7.6928399999999986</v>
      </c>
      <c r="H1795" s="2">
        <f>'Moving Avg'!G1795</f>
        <v>7.7572479999999988</v>
      </c>
      <c r="I1795" s="2">
        <f>'Moving Avg'!H1795</f>
        <v>7.7190455000000053</v>
      </c>
      <c r="J1795" s="17" t="str">
        <f>OBV!F1795</f>
        <v>BEARISH</v>
      </c>
      <c r="K1795" s="17" t="str">
        <f>OBV!G1795</f>
        <v>NEUTRAL</v>
      </c>
      <c r="L1795" s="17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7.5038999999999998</v>
      </c>
      <c r="C1796" s="2">
        <f>RSI!I1796</f>
        <v>40.09218634648137</v>
      </c>
      <c r="D1796" s="2">
        <f>MACD!E1796</f>
        <v>0.12941835526918055</v>
      </c>
      <c r="E1796" s="2">
        <f>MACD!F1796</f>
        <v>8.3906386589974971E-2</v>
      </c>
      <c r="F1796" s="2">
        <f>'Moving Avg'!D1796</f>
        <v>7.5146200000000007</v>
      </c>
      <c r="G1796" s="2">
        <f>'Moving Avg'!F1796</f>
        <v>7.6803349999999977</v>
      </c>
      <c r="H1796" s="2">
        <f>'Moving Avg'!G1796</f>
        <v>7.7554619999999979</v>
      </c>
      <c r="I1796" s="2">
        <f>'Moving Avg'!H1796</f>
        <v>7.7199535000000052</v>
      </c>
      <c r="J1796" s="17" t="str">
        <f>OBV!F1796</f>
        <v>BEARISH</v>
      </c>
      <c r="K1796" s="17" t="str">
        <f>OBV!G1796</f>
        <v>NEUTRAL</v>
      </c>
      <c r="L1796" s="17" t="str">
        <f>OBV!H1796</f>
        <v>CONFIRMED BEARISH</v>
      </c>
    </row>
    <row r="1797" spans="1:12" ht="13.5" x14ac:dyDescent="0.25">
      <c r="A1797" s="3">
        <f>RSI!A1797</f>
        <v>44629</v>
      </c>
      <c r="B1797" s="2">
        <f>RSI!B1797</f>
        <v>7.4592999999999998</v>
      </c>
      <c r="C1797" s="2">
        <f>RSI!I1797</f>
        <v>38.111356239822079</v>
      </c>
      <c r="D1797" s="2">
        <f>MACD!E1797</f>
        <v>0.13390793814886148</v>
      </c>
      <c r="E1797" s="2">
        <f>MACD!F1797</f>
        <v>9.3906696901752282E-2</v>
      </c>
      <c r="F1797" s="2">
        <f>'Moving Avg'!D1797</f>
        <v>7.5021199999999997</v>
      </c>
      <c r="G1797" s="2">
        <f>'Moving Avg'!F1797</f>
        <v>7.6673849999999986</v>
      </c>
      <c r="H1797" s="2">
        <f>'Moving Avg'!G1797</f>
        <v>7.7492099999999962</v>
      </c>
      <c r="I1797" s="2">
        <f>'Moving Avg'!H1797</f>
        <v>7.7207870000000041</v>
      </c>
      <c r="J1797" s="17" t="str">
        <f>OBV!F1797</f>
        <v>BEARISH</v>
      </c>
      <c r="K1797" s="17" t="str">
        <f>OBV!G1797</f>
        <v>NEUTRAL</v>
      </c>
      <c r="L1797" s="17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7.5396000000000001</v>
      </c>
      <c r="C1798" s="2">
        <f>RSI!I1798</f>
        <v>43.521809298092471</v>
      </c>
      <c r="D1798" s="2">
        <f>MACD!E1798</f>
        <v>8.4911936836373769E-2</v>
      </c>
      <c r="E1798" s="2">
        <f>MACD!F1798</f>
        <v>9.2107744888676582E-2</v>
      </c>
      <c r="F1798" s="2">
        <f>'Moving Avg'!D1798</f>
        <v>7.514619999999999</v>
      </c>
      <c r="G1798" s="2">
        <f>'Moving Avg'!F1798</f>
        <v>7.6584500000000002</v>
      </c>
      <c r="H1798" s="2">
        <f>'Moving Avg'!G1798</f>
        <v>7.7449219999999972</v>
      </c>
      <c r="I1798" s="2">
        <f>'Moving Avg'!H1798</f>
        <v>7.7223495000000044</v>
      </c>
      <c r="J1798" s="17" t="str">
        <f>OBV!F1798</f>
        <v>BULLISH</v>
      </c>
      <c r="K1798" s="17" t="str">
        <f>OBV!G1798</f>
        <v>NEUTRAL</v>
      </c>
      <c r="L1798" s="17" t="str">
        <f>OBV!H1798</f>
        <v>CONFIRMED BULLISH</v>
      </c>
    </row>
    <row r="1799" spans="1:12" ht="13.5" x14ac:dyDescent="0.25">
      <c r="A1799" s="3">
        <f>RSI!A1799</f>
        <v>44631</v>
      </c>
      <c r="B1799" s="2">
        <f>RSI!B1799</f>
        <v>7.5396000000000001</v>
      </c>
      <c r="C1799" s="2">
        <f>RSI!I1799</f>
        <v>43.521809298092471</v>
      </c>
      <c r="D1799" s="2">
        <f>MACD!E1799</f>
        <v>9.0855674419623611E-2</v>
      </c>
      <c r="E1799" s="2">
        <f>MACD!F1799</f>
        <v>9.1857330794865993E-2</v>
      </c>
      <c r="F1799" s="2">
        <f>'Moving Avg'!D1799</f>
        <v>7.5092600000000003</v>
      </c>
      <c r="G1799" s="2">
        <f>'Moving Avg'!F1799</f>
        <v>7.6437100000000004</v>
      </c>
      <c r="H1799" s="2">
        <f>'Moving Avg'!G1799</f>
        <v>7.7408119999999974</v>
      </c>
      <c r="I1799" s="2">
        <f>'Moving Avg'!H1799</f>
        <v>7.7237930000000041</v>
      </c>
      <c r="J1799" s="17" t="str">
        <f>OBV!F1799</f>
        <v>BULLISH</v>
      </c>
      <c r="K1799" s="17" t="str">
        <f>OBV!G1799</f>
        <v>NEUTRAL</v>
      </c>
      <c r="L1799" s="17" t="str">
        <f>OBV!H1799</f>
        <v>BULLISH DIVERGENCE</v>
      </c>
    </row>
    <row r="1800" spans="1:12" ht="13.5" x14ac:dyDescent="0.25">
      <c r="A1800" s="3">
        <f>RSI!A1800</f>
        <v>44634</v>
      </c>
      <c r="B1800" s="2">
        <f>RSI!B1800</f>
        <v>7.4950000000000001</v>
      </c>
      <c r="C1800" s="2">
        <f>RSI!I1800</f>
        <v>41.201608766756202</v>
      </c>
      <c r="D1800" s="2">
        <f>MACD!E1800</f>
        <v>9.4324919826218157E-2</v>
      </c>
      <c r="E1800" s="2">
        <f>MACD!F1800</f>
        <v>9.2350848601136432E-2</v>
      </c>
      <c r="F1800" s="2">
        <f>'Moving Avg'!D1800</f>
        <v>7.5074799999999993</v>
      </c>
      <c r="G1800" s="2">
        <f>'Moving Avg'!F1800</f>
        <v>7.6267400000000007</v>
      </c>
      <c r="H1800" s="2">
        <f>'Moving Avg'!G1800</f>
        <v>7.732771999999998</v>
      </c>
      <c r="I1800" s="2">
        <f>'Moving Avg'!H1800</f>
        <v>7.7251030000000034</v>
      </c>
      <c r="J1800" s="17" t="str">
        <f>OBV!F1800</f>
        <v>BULLISH</v>
      </c>
      <c r="K1800" s="17" t="str">
        <f>OBV!G1800</f>
        <v>NEUTRAL</v>
      </c>
      <c r="L1800" s="17" t="str">
        <f>OBV!H1800</f>
        <v>BULLISH DIVERGENCE</v>
      </c>
    </row>
    <row r="1801" spans="1:12" ht="13.5" x14ac:dyDescent="0.25">
      <c r="A1801" s="3">
        <f>RSI!A1801</f>
        <v>44635</v>
      </c>
      <c r="B1801" s="2">
        <f>RSI!B1801</f>
        <v>7.4861000000000004</v>
      </c>
      <c r="C1801" s="2">
        <f>RSI!I1801</f>
        <v>40.734922197294736</v>
      </c>
      <c r="D1801" s="2">
        <f>MACD!E1801</f>
        <v>7.5395981955873381E-2</v>
      </c>
      <c r="E1801" s="2">
        <f>MACD!F1801</f>
        <v>8.8959875272083822E-2</v>
      </c>
      <c r="F1801" s="2">
        <f>'Moving Avg'!D1801</f>
        <v>7.503919999999999</v>
      </c>
      <c r="G1801" s="2">
        <f>'Moving Avg'!F1801</f>
        <v>7.6097700000000001</v>
      </c>
      <c r="H1801" s="2">
        <f>'Moving Avg'!G1801</f>
        <v>7.7279499999999981</v>
      </c>
      <c r="I1801" s="2">
        <f>'Moving Avg'!H1801</f>
        <v>7.7260110000000042</v>
      </c>
      <c r="J1801" s="17" t="str">
        <f>OBV!F1801</f>
        <v>BULLISH</v>
      </c>
      <c r="K1801" s="17" t="str">
        <f>OBV!G1801</f>
        <v>NEUTRAL</v>
      </c>
      <c r="L1801" s="17" t="str">
        <f>OBV!H1801</f>
        <v>BULLISH DIVERGENCE</v>
      </c>
    </row>
    <row r="1802" spans="1:12" ht="13.5" x14ac:dyDescent="0.25">
      <c r="A1802" s="3">
        <f>RSI!A1802</f>
        <v>44636</v>
      </c>
      <c r="B1802" s="2">
        <f>RSI!B1802</f>
        <v>7.4861000000000004</v>
      </c>
      <c r="C1802" s="2">
        <f>RSI!I1802</f>
        <v>40.734922197294736</v>
      </c>
      <c r="D1802" s="2">
        <f>MACD!E1802</f>
        <v>5.8845435396989387E-2</v>
      </c>
      <c r="E1802" s="2">
        <f>MACD!F1802</f>
        <v>8.2936987297064932E-2</v>
      </c>
      <c r="F1802" s="2">
        <f>'Moving Avg'!D1802</f>
        <v>7.5092800000000013</v>
      </c>
      <c r="G1802" s="2">
        <f>'Moving Avg'!F1802</f>
        <v>7.5932450000000005</v>
      </c>
      <c r="H1802" s="2">
        <f>'Moving Avg'!G1802</f>
        <v>7.7231279999999991</v>
      </c>
      <c r="I1802" s="2">
        <f>'Moving Avg'!H1802</f>
        <v>7.7272465000000041</v>
      </c>
      <c r="J1802" s="17" t="str">
        <f>OBV!F1802</f>
        <v>BULLISH</v>
      </c>
      <c r="K1802" s="17" t="str">
        <f>OBV!G1802</f>
        <v>NEUTRAL</v>
      </c>
      <c r="L1802" s="17" t="str">
        <f>OBV!H1802</f>
        <v>CONFIRMED BULLISH</v>
      </c>
    </row>
    <row r="1803" spans="1:12" ht="13.5" x14ac:dyDescent="0.25">
      <c r="A1803" s="3">
        <f>RSI!A1803</f>
        <v>44637</v>
      </c>
      <c r="B1803" s="2">
        <f>RSI!B1803</f>
        <v>7.5663999999999998</v>
      </c>
      <c r="C1803" s="2">
        <f>RSI!I1803</f>
        <v>47.014921768447977</v>
      </c>
      <c r="D1803" s="2">
        <f>MACD!E1803</f>
        <v>3.2789646094194325E-2</v>
      </c>
      <c r="E1803" s="2">
        <f>MACD!F1803</f>
        <v>7.2907519056490816E-2</v>
      </c>
      <c r="F1803" s="2">
        <f>'Moving Avg'!D1803</f>
        <v>7.51464</v>
      </c>
      <c r="G1803" s="2">
        <f>'Moving Avg'!F1803</f>
        <v>7.5793949999999999</v>
      </c>
      <c r="H1803" s="2">
        <f>'Moving Avg'!G1803</f>
        <v>7.7190179999999984</v>
      </c>
      <c r="I1803" s="2">
        <f>'Moving Avg'!H1803</f>
        <v>7.7287945000000038</v>
      </c>
      <c r="J1803" s="17" t="str">
        <f>OBV!F1803</f>
        <v>BULLISH</v>
      </c>
      <c r="K1803" s="17" t="str">
        <f>OBV!G1803</f>
        <v>NEUTRAL</v>
      </c>
      <c r="L1803" s="17" t="str">
        <f>OBV!H1803</f>
        <v>CONFIRMED BULLISH</v>
      </c>
    </row>
    <row r="1804" spans="1:12" ht="13.5" x14ac:dyDescent="0.25">
      <c r="A1804" s="3">
        <f>RSI!A1804</f>
        <v>44638</v>
      </c>
      <c r="B1804" s="2">
        <f>RSI!B1804</f>
        <v>7.5038999999999998</v>
      </c>
      <c r="C1804" s="2">
        <f>RSI!I1804</f>
        <v>43.179707708443431</v>
      </c>
      <c r="D1804" s="2">
        <f>MACD!E1804</f>
        <v>2.935232232597329E-2</v>
      </c>
      <c r="E1804" s="2">
        <f>MACD!F1804</f>
        <v>6.4196479710387305E-2</v>
      </c>
      <c r="F1804" s="2">
        <f>'Moving Avg'!D1804</f>
        <v>7.5075000000000003</v>
      </c>
      <c r="G1804" s="2">
        <f>'Moving Avg'!F1804</f>
        <v>7.5637599999999994</v>
      </c>
      <c r="H1804" s="2">
        <f>'Moving Avg'!G1804</f>
        <v>7.7136579999999979</v>
      </c>
      <c r="I1804" s="2">
        <f>'Moving Avg'!H1804</f>
        <v>7.7305360000000034</v>
      </c>
      <c r="J1804" s="17" t="str">
        <f>OBV!F1804</f>
        <v>BULLISH</v>
      </c>
      <c r="K1804" s="17" t="str">
        <f>OBV!G1804</f>
        <v>NEUTRAL</v>
      </c>
      <c r="L1804" s="17" t="str">
        <f>OBV!H1804</f>
        <v>BULLISH DIVERGENCE</v>
      </c>
    </row>
    <row r="1805" spans="1:12" ht="13.5" x14ac:dyDescent="0.25">
      <c r="A1805" s="3">
        <f>RSI!A1805</f>
        <v>44641</v>
      </c>
      <c r="B1805" s="2">
        <f>RSI!B1805</f>
        <v>7.4503000000000004</v>
      </c>
      <c r="C1805" s="2">
        <f>RSI!I1805</f>
        <v>40.15448464181042</v>
      </c>
      <c r="D1805" s="2">
        <f>MACD!E1805</f>
        <v>2.1391999461116917E-2</v>
      </c>
      <c r="E1805" s="2">
        <f>MACD!F1805</f>
        <v>5.5635583660533228E-2</v>
      </c>
      <c r="F1805" s="2">
        <f>'Moving Avg'!D1805</f>
        <v>7.4985600000000003</v>
      </c>
      <c r="G1805" s="2">
        <f>'Moving Avg'!F1805</f>
        <v>7.5463399999999989</v>
      </c>
      <c r="H1805" s="2">
        <f>'Moving Avg'!G1805</f>
        <v>7.707583999999998</v>
      </c>
      <c r="I1805" s="2">
        <f>'Moving Avg'!H1805</f>
        <v>7.7315330000000024</v>
      </c>
      <c r="J1805" s="17" t="str">
        <f>OBV!F1805</f>
        <v>BULLISH</v>
      </c>
      <c r="K1805" s="17" t="str">
        <f>OBV!G1805</f>
        <v>NEUTRAL</v>
      </c>
      <c r="L1805" s="17" t="str">
        <f>OBV!H1805</f>
        <v>BULLISH DIVERGENCE</v>
      </c>
    </row>
    <row r="1806" spans="1:12" ht="13.5" x14ac:dyDescent="0.25">
      <c r="A1806" s="3">
        <f>RSI!A1806</f>
        <v>44642</v>
      </c>
      <c r="B1806" s="2">
        <f>RSI!B1806</f>
        <v>7.4503000000000004</v>
      </c>
      <c r="C1806" s="2">
        <f>RSI!I1806</f>
        <v>40.15448464181042</v>
      </c>
      <c r="D1806" s="2">
        <f>MACD!E1806</f>
        <v>1.5522322009037026E-2</v>
      </c>
      <c r="E1806" s="2">
        <f>MACD!F1806</f>
        <v>4.761293133023399E-2</v>
      </c>
      <c r="F1806" s="2">
        <f>'Moving Avg'!D1806</f>
        <v>7.4914000000000005</v>
      </c>
      <c r="G1806" s="2">
        <f>'Moving Avg'!F1806</f>
        <v>7.5311549999999983</v>
      </c>
      <c r="H1806" s="2">
        <f>'Moving Avg'!G1806</f>
        <v>7.7015099999999999</v>
      </c>
      <c r="I1806" s="2">
        <f>'Moving Avg'!H1806</f>
        <v>7.7327680000000019</v>
      </c>
      <c r="J1806" s="17" t="str">
        <f>OBV!F1806</f>
        <v>BULLISH</v>
      </c>
      <c r="K1806" s="17" t="str">
        <f>OBV!G1806</f>
        <v>NEUTRAL</v>
      </c>
      <c r="L1806" s="17" t="str">
        <f>OBV!H1806</f>
        <v>BULLISH DIVERGENCE</v>
      </c>
    </row>
    <row r="1807" spans="1:12" ht="13.5" x14ac:dyDescent="0.25">
      <c r="A1807" s="3">
        <f>RSI!A1807</f>
        <v>44643</v>
      </c>
      <c r="B1807" s="2">
        <f>RSI!B1807</f>
        <v>7.4146000000000001</v>
      </c>
      <c r="C1807" s="2">
        <f>RSI!I1807</f>
        <v>38.092929881015195</v>
      </c>
      <c r="D1807" s="2">
        <f>MACD!E1807</f>
        <v>7.1404115037436711E-3</v>
      </c>
      <c r="E1807" s="2">
        <f>MACD!F1807</f>
        <v>3.9518427364935931E-2</v>
      </c>
      <c r="F1807" s="2">
        <f>'Moving Avg'!D1807</f>
        <v>7.4771000000000001</v>
      </c>
      <c r="G1807" s="2">
        <f>'Moving Avg'!F1807</f>
        <v>7.5155250000000011</v>
      </c>
      <c r="H1807" s="2">
        <f>'Moving Avg'!G1807</f>
        <v>7.6945420000000002</v>
      </c>
      <c r="I1807" s="2">
        <f>'Moving Avg'!H1807</f>
        <v>7.7341225000000033</v>
      </c>
      <c r="J1807" s="17" t="str">
        <f>OBV!F1807</f>
        <v>BULLISH</v>
      </c>
      <c r="K1807" s="17" t="str">
        <f>OBV!G1807</f>
        <v>NEUTRAL</v>
      </c>
      <c r="L1807" s="17" t="str">
        <f>OBV!H1807</f>
        <v>BULLISH DIVERGENCE</v>
      </c>
    </row>
    <row r="1808" spans="1:12" ht="13.5" x14ac:dyDescent="0.25">
      <c r="A1808" s="3">
        <f>RSI!A1808</f>
        <v>44644</v>
      </c>
      <c r="B1808" s="2">
        <f>RSI!B1808</f>
        <v>7.4146000000000001</v>
      </c>
      <c r="C1808" s="2">
        <f>RSI!I1808</f>
        <v>38.092929881015188</v>
      </c>
      <c r="D1808" s="2">
        <f>MACD!E1808</f>
        <v>1.3355263255963479E-2</v>
      </c>
      <c r="E1808" s="2">
        <f>MACD!F1808</f>
        <v>3.4285794543141443E-2</v>
      </c>
      <c r="F1808" s="2">
        <f>'Moving Avg'!D1808</f>
        <v>7.4467400000000001</v>
      </c>
      <c r="G1808" s="2">
        <f>'Moving Avg'!F1808</f>
        <v>7.5155250000000011</v>
      </c>
      <c r="H1808" s="2">
        <f>'Moving Avg'!G1808</f>
        <v>7.6865020000000008</v>
      </c>
      <c r="I1808" s="2">
        <f>'Moving Avg'!H1808</f>
        <v>7.7354470000000024</v>
      </c>
      <c r="J1808" s="17" t="str">
        <f>OBV!F1808</f>
        <v>BEARISH</v>
      </c>
      <c r="K1808" s="17" t="str">
        <f>OBV!G1808</f>
        <v>NEUTRAL</v>
      </c>
      <c r="L1808" s="17" t="str">
        <f>OBV!H1808</f>
        <v>CONFIRMED BEARISH</v>
      </c>
    </row>
    <row r="1809" spans="1:12" ht="13.5" x14ac:dyDescent="0.25">
      <c r="A1809" s="3">
        <f>RSI!A1809</f>
        <v>44645</v>
      </c>
      <c r="B1809" s="2">
        <f>RSI!B1809</f>
        <v>7.4503000000000004</v>
      </c>
      <c r="C1809" s="2">
        <f>RSI!I1809</f>
        <v>41.571909458621739</v>
      </c>
      <c r="D1809" s="2">
        <f>MACD!E1809</f>
        <v>1.685230934951587E-2</v>
      </c>
      <c r="E1809" s="2">
        <f>MACD!F1809</f>
        <v>3.0799097504416333E-2</v>
      </c>
      <c r="F1809" s="2">
        <f>'Moving Avg'!D1809</f>
        <v>7.436020000000001</v>
      </c>
      <c r="G1809" s="2">
        <f>'Moving Avg'!F1809</f>
        <v>7.5021250000000013</v>
      </c>
      <c r="H1809" s="2">
        <f>'Moving Avg'!G1809</f>
        <v>7.6773900000000017</v>
      </c>
      <c r="I1809" s="2">
        <f>'Moving Avg'!H1809</f>
        <v>7.736474000000003</v>
      </c>
      <c r="J1809" s="17" t="str">
        <f>OBV!F1809</f>
        <v>BULLISH</v>
      </c>
      <c r="K1809" s="17" t="str">
        <f>OBV!G1809</f>
        <v>NEUTRAL</v>
      </c>
      <c r="L1809" s="17" t="str">
        <f>OBV!H1809</f>
        <v>BULLISH DIVERGENCE</v>
      </c>
    </row>
    <row r="1810" spans="1:12" ht="13.5" x14ac:dyDescent="0.25">
      <c r="A1810" s="3">
        <f>RSI!A1810</f>
        <v>44648</v>
      </c>
      <c r="B1810" s="2">
        <f>RSI!B1810</f>
        <v>7.4057000000000004</v>
      </c>
      <c r="C1810" s="2">
        <f>RSI!I1810</f>
        <v>38.6497141388461</v>
      </c>
      <c r="D1810" s="2">
        <f>MACD!E1810</f>
        <v>1.685994022794457E-2</v>
      </c>
      <c r="E1810" s="2">
        <f>MACD!F1810</f>
        <v>2.8011266049121981E-2</v>
      </c>
      <c r="F1810" s="2">
        <f>'Moving Avg'!D1810</f>
        <v>7.4271000000000003</v>
      </c>
      <c r="G1810" s="2">
        <f>'Moving Avg'!F1810</f>
        <v>7.4882800000000005</v>
      </c>
      <c r="H1810" s="2">
        <f>'Moving Avg'!G1810</f>
        <v>7.6691720000000023</v>
      </c>
      <c r="I1810" s="2">
        <f>'Moving Avg'!H1810</f>
        <v>7.7372780000000025</v>
      </c>
      <c r="J1810" s="17" t="str">
        <f>OBV!F1810</f>
        <v>BEARISH</v>
      </c>
      <c r="K1810" s="17" t="str">
        <f>OBV!G1810</f>
        <v>NEUTRAL</v>
      </c>
      <c r="L1810" s="17" t="str">
        <f>OBV!H1810</f>
        <v>CONFIRMED BEARISH</v>
      </c>
    </row>
    <row r="1811" spans="1:12" ht="13.5" x14ac:dyDescent="0.25">
      <c r="A1811" s="3">
        <f>RSI!A1811</f>
        <v>44649</v>
      </c>
      <c r="B1811" s="2">
        <f>RSI!B1811</f>
        <v>7.3878000000000004</v>
      </c>
      <c r="C1811" s="2">
        <f>RSI!I1811</f>
        <v>37.510093590126317</v>
      </c>
      <c r="D1811" s="2">
        <f>MACD!E1811</f>
        <v>1.7648141739787349E-2</v>
      </c>
      <c r="E1811" s="2">
        <f>MACD!F1811</f>
        <v>2.5938641187255057E-2</v>
      </c>
      <c r="F1811" s="2">
        <f>'Moving Avg'!D1811</f>
        <v>7.4146000000000001</v>
      </c>
      <c r="G1811" s="2">
        <f>'Moving Avg'!F1811</f>
        <v>7.4811350000000001</v>
      </c>
      <c r="H1811" s="2">
        <f>'Moving Avg'!G1811</f>
        <v>7.6614900000000024</v>
      </c>
      <c r="I1811" s="2">
        <f>'Moving Avg'!H1811</f>
        <v>7.7379625000000019</v>
      </c>
      <c r="J1811" s="17" t="str">
        <f>OBV!F1811</f>
        <v>BEARISH</v>
      </c>
      <c r="K1811" s="17" t="str">
        <f>OBV!G1811</f>
        <v>NEUTRAL</v>
      </c>
      <c r="L1811" s="17" t="str">
        <f>OBV!H1811</f>
        <v>CONFIRMED BEARISH</v>
      </c>
    </row>
    <row r="1812" spans="1:12" ht="13.5" x14ac:dyDescent="0.25">
      <c r="A1812" s="3">
        <f>RSI!A1812</f>
        <v>44650</v>
      </c>
      <c r="B1812" s="2">
        <f>RSI!B1812</f>
        <v>7.3253000000000004</v>
      </c>
      <c r="C1812" s="2">
        <f>RSI!I1812</f>
        <v>33.766321468948362</v>
      </c>
      <c r="D1812" s="2">
        <f>MACD!E1812</f>
        <v>2.3814417662285869E-2</v>
      </c>
      <c r="E1812" s="2">
        <f>MACD!F1812</f>
        <v>2.5513796482261222E-2</v>
      </c>
      <c r="F1812" s="2">
        <f>'Moving Avg'!D1812</f>
        <v>7.3967399999999994</v>
      </c>
      <c r="G1812" s="2">
        <f>'Moving Avg'!F1812</f>
        <v>7.4713099999999999</v>
      </c>
      <c r="H1812" s="2">
        <f>'Moving Avg'!G1812</f>
        <v>7.6507720000000026</v>
      </c>
      <c r="I1812" s="2">
        <f>'Moving Avg'!H1812</f>
        <v>7.7386620000000024</v>
      </c>
      <c r="J1812" s="17" t="str">
        <f>OBV!F1812</f>
        <v>BULLISH</v>
      </c>
      <c r="K1812" s="17" t="str">
        <f>OBV!G1812</f>
        <v>NEUTRAL</v>
      </c>
      <c r="L1812" s="17" t="str">
        <f>OBV!H1812</f>
        <v>BULLISH DIVERGENCE</v>
      </c>
    </row>
    <row r="1813" spans="1:12" ht="13.5" x14ac:dyDescent="0.25">
      <c r="A1813" s="3">
        <f>RSI!A1813</f>
        <v>44651</v>
      </c>
      <c r="B1813" s="2">
        <f>RSI!B1813</f>
        <v>7.4413999999999998</v>
      </c>
      <c r="C1813" s="2">
        <f>RSI!I1813</f>
        <v>44.789774688321835</v>
      </c>
      <c r="D1813" s="2">
        <f>MACD!E1813</f>
        <v>3.3960480933050263E-2</v>
      </c>
      <c r="E1813" s="2">
        <f>MACD!F1813</f>
        <v>2.7203133372419031E-2</v>
      </c>
      <c r="F1813" s="2">
        <f>'Moving Avg'!D1813</f>
        <v>7.4020999999999999</v>
      </c>
      <c r="G1813" s="2">
        <f>'Moving Avg'!F1813</f>
        <v>7.4695249999999991</v>
      </c>
      <c r="H1813" s="2">
        <f>'Moving Avg'!G1813</f>
        <v>7.6439840000000041</v>
      </c>
      <c r="I1813" s="2">
        <f>'Moving Avg'!H1813</f>
        <v>7.7399420000000019</v>
      </c>
      <c r="J1813" s="17" t="str">
        <f>OBV!F1813</f>
        <v>BULLISH</v>
      </c>
      <c r="K1813" s="17" t="str">
        <f>OBV!G1813</f>
        <v>NEUTRAL</v>
      </c>
      <c r="L1813" s="17" t="str">
        <f>OBV!H1813</f>
        <v>CONFIRMED BULLISH</v>
      </c>
    </row>
    <row r="1814" spans="1:12" ht="13.5" x14ac:dyDescent="0.25">
      <c r="A1814" s="3">
        <f>RSI!A1814</f>
        <v>44652</v>
      </c>
      <c r="B1814" s="2">
        <f>RSI!B1814</f>
        <v>7.4503000000000004</v>
      </c>
      <c r="C1814" s="2">
        <f>RSI!I1814</f>
        <v>45.538072143660173</v>
      </c>
      <c r="D1814" s="2">
        <f>MACD!E1814</f>
        <v>3.2672519325437577E-2</v>
      </c>
      <c r="E1814" s="2">
        <f>MACD!F1814</f>
        <v>2.829701056302274E-2</v>
      </c>
      <c r="F1814" s="2">
        <f>'Moving Avg'!D1814</f>
        <v>7.4020999999999999</v>
      </c>
      <c r="G1814" s="2">
        <f>'Moving Avg'!F1814</f>
        <v>7.4637199999999995</v>
      </c>
      <c r="H1814" s="2">
        <f>'Moving Avg'!G1814</f>
        <v>7.6375520000000039</v>
      </c>
      <c r="I1814" s="2">
        <f>'Moving Avg'!H1814</f>
        <v>7.7411770000000013</v>
      </c>
      <c r="J1814" s="17" t="str">
        <f>OBV!F1814</f>
        <v>BULLISH</v>
      </c>
      <c r="K1814" s="17" t="str">
        <f>OBV!G1814</f>
        <v>NEUTRAL</v>
      </c>
      <c r="L1814" s="17" t="str">
        <f>OBV!H1814</f>
        <v>NEUTRAL</v>
      </c>
    </row>
    <row r="1815" spans="1:12" ht="13.5" x14ac:dyDescent="0.25">
      <c r="A1815" s="3">
        <f>RSI!A1815</f>
        <v>44655</v>
      </c>
      <c r="B1815" s="2">
        <f>RSI!B1815</f>
        <v>7.4325000000000001</v>
      </c>
      <c r="C1815" s="2">
        <f>RSI!I1815</f>
        <v>44.246414231045087</v>
      </c>
      <c r="D1815" s="2">
        <f>MACD!E1815</f>
        <v>2.4974287076448221E-2</v>
      </c>
      <c r="E1815" s="2">
        <f>MACD!F1815</f>
        <v>2.7632465865707837E-2</v>
      </c>
      <c r="F1815" s="2">
        <f>'Moving Avg'!D1815</f>
        <v>7.4074599999999986</v>
      </c>
      <c r="G1815" s="2">
        <f>'Moving Avg'!F1815</f>
        <v>7.4601499999999987</v>
      </c>
      <c r="H1815" s="2">
        <f>'Moving Avg'!G1815</f>
        <v>7.6261180000000044</v>
      </c>
      <c r="I1815" s="2">
        <f>'Moving Avg'!H1815</f>
        <v>7.7423230000000025</v>
      </c>
      <c r="J1815" s="17" t="str">
        <f>OBV!F1815</f>
        <v>BULLISH</v>
      </c>
      <c r="K1815" s="17" t="str">
        <f>OBV!G1815</f>
        <v>NEUTRAL</v>
      </c>
      <c r="L1815" s="17" t="str">
        <f>OBV!H1815</f>
        <v>CONFIRMED BULLISH</v>
      </c>
    </row>
    <row r="1816" spans="1:12" ht="13.5" x14ac:dyDescent="0.25">
      <c r="A1816" s="3">
        <f>RSI!A1816</f>
        <v>44656</v>
      </c>
      <c r="B1816" s="2">
        <f>RSI!B1816</f>
        <v>7.3699000000000003</v>
      </c>
      <c r="C1816" s="2">
        <f>RSI!I1816</f>
        <v>39.954263083518363</v>
      </c>
      <c r="D1816" s="2">
        <f>MACD!E1816</f>
        <v>2.3498187313548691E-2</v>
      </c>
      <c r="E1816" s="2">
        <f>MACD!F1816</f>
        <v>2.6805610155276008E-2</v>
      </c>
      <c r="F1816" s="2">
        <f>'Moving Avg'!D1816</f>
        <v>7.4038799999999991</v>
      </c>
      <c r="G1816" s="2">
        <f>'Moving Avg'!F1816</f>
        <v>7.453450000000001</v>
      </c>
      <c r="H1816" s="2">
        <f>'Moving Avg'!G1816</f>
        <v>7.614684000000004</v>
      </c>
      <c r="I1816" s="2">
        <f>'Moving Avg'!H1816</f>
        <v>7.7430370000000019</v>
      </c>
      <c r="J1816" s="17" t="str">
        <f>OBV!F1816</f>
        <v>BULLISH</v>
      </c>
      <c r="K1816" s="17" t="str">
        <f>OBV!G1816</f>
        <v>NEUTRAL</v>
      </c>
      <c r="L1816" s="17" t="str">
        <f>OBV!H1816</f>
        <v>BULLISH DIVERGENCE</v>
      </c>
    </row>
    <row r="1817" spans="1:12" ht="13.5" x14ac:dyDescent="0.25">
      <c r="A1817" s="3">
        <f>RSI!A1817</f>
        <v>44657</v>
      </c>
      <c r="B1817" s="2">
        <f>RSI!B1817</f>
        <v>7.4146000000000001</v>
      </c>
      <c r="C1817" s="2">
        <f>RSI!I1817</f>
        <v>44.122494383909498</v>
      </c>
      <c r="D1817" s="2">
        <f>MACD!E1817</f>
        <v>1.4186733797732387E-2</v>
      </c>
      <c r="E1817" s="2">
        <f>MACD!F1817</f>
        <v>2.4281834883767287E-2</v>
      </c>
      <c r="F1817" s="2">
        <f>'Moving Avg'!D1817</f>
        <v>7.4217399999999998</v>
      </c>
      <c r="G1817" s="2">
        <f>'Moving Avg'!F1817</f>
        <v>7.4512150000000004</v>
      </c>
      <c r="H1817" s="2">
        <f>'Moving Avg'!G1817</f>
        <v>7.6064660000000037</v>
      </c>
      <c r="I1817" s="2">
        <f>'Moving Avg'!H1817</f>
        <v>7.7440935000000026</v>
      </c>
      <c r="J1817" s="17" t="str">
        <f>OBV!F1817</f>
        <v>BULLISH</v>
      </c>
      <c r="K1817" s="17" t="str">
        <f>OBV!G1817</f>
        <v>NEUTRAL</v>
      </c>
      <c r="L1817" s="17" t="str">
        <f>OBV!H1817</f>
        <v>CONFIRMED BULLISH</v>
      </c>
    </row>
    <row r="1818" spans="1:12" ht="13.5" x14ac:dyDescent="0.25">
      <c r="A1818" s="3">
        <f>RSI!A1818</f>
        <v>44658</v>
      </c>
      <c r="B1818" s="2">
        <f>RSI!B1818</f>
        <v>7.4146000000000001</v>
      </c>
      <c r="C1818" s="2">
        <f>RSI!I1818</f>
        <v>44.122494383909505</v>
      </c>
      <c r="D1818" s="2">
        <f>MACD!E1818</f>
        <v>6.7297632790985773E-3</v>
      </c>
      <c r="E1818" s="2">
        <f>MACD!F1818</f>
        <v>2.0771420562833546E-2</v>
      </c>
      <c r="F1818" s="2">
        <f>'Moving Avg'!D1818</f>
        <v>7.4163800000000011</v>
      </c>
      <c r="G1818" s="2">
        <f>'Moving Avg'!F1818</f>
        <v>7.4449650000000007</v>
      </c>
      <c r="H1818" s="2">
        <f>'Moving Avg'!G1818</f>
        <v>7.597534000000004</v>
      </c>
      <c r="I1818" s="2">
        <f>'Moving Avg'!H1818</f>
        <v>7.7452095000000023</v>
      </c>
      <c r="J1818" s="17" t="str">
        <f>OBV!F1818</f>
        <v>BULLISH</v>
      </c>
      <c r="K1818" s="17" t="str">
        <f>OBV!G1818</f>
        <v>NEUTRAL</v>
      </c>
      <c r="L1818" s="17" t="str">
        <f>OBV!H1818</f>
        <v>BULLISH DIVERGENCE</v>
      </c>
    </row>
    <row r="1819" spans="1:12" ht="13.5" x14ac:dyDescent="0.25">
      <c r="A1819" s="3">
        <f>RSI!A1819</f>
        <v>44659</v>
      </c>
      <c r="B1819" s="2">
        <f>RSI!B1819</f>
        <v>7.3967000000000001</v>
      </c>
      <c r="C1819" s="2">
        <f>RSI!I1819</f>
        <v>42.744446822156938</v>
      </c>
      <c r="D1819" s="2">
        <f>MACD!E1819</f>
        <v>7.6289486188683142E-3</v>
      </c>
      <c r="E1819" s="2">
        <f>MACD!F1819</f>
        <v>1.8142926174040501E-2</v>
      </c>
      <c r="F1819" s="2">
        <f>'Moving Avg'!D1819</f>
        <v>7.4056600000000001</v>
      </c>
      <c r="G1819" s="2">
        <f>'Moving Avg'!F1819</f>
        <v>7.4378200000000003</v>
      </c>
      <c r="H1819" s="2">
        <f>'Moving Avg'!G1819</f>
        <v>7.5891360000000043</v>
      </c>
      <c r="I1819" s="2">
        <f>'Moving Avg'!H1819</f>
        <v>7.746266000000003</v>
      </c>
      <c r="J1819" s="17" t="str">
        <f>OBV!F1819</f>
        <v>BULLISH</v>
      </c>
      <c r="K1819" s="17" t="str">
        <f>OBV!G1819</f>
        <v>NEUTRAL</v>
      </c>
      <c r="L1819" s="17" t="str">
        <f>OBV!H1819</f>
        <v>BULLISH DIVERGENCE</v>
      </c>
    </row>
    <row r="1820" spans="1:12" ht="13.5" x14ac:dyDescent="0.25">
      <c r="A1820" s="3">
        <f>RSI!A1820</f>
        <v>44662</v>
      </c>
      <c r="B1820" s="2">
        <f>RSI!B1820</f>
        <v>7.3878000000000004</v>
      </c>
      <c r="C1820" s="2">
        <f>RSI!I1820</f>
        <v>42.041370177728723</v>
      </c>
      <c r="D1820" s="2">
        <f>MACD!E1820</f>
        <v>2.6550459805818605E-3</v>
      </c>
      <c r="E1820" s="2">
        <f>MACD!F1820</f>
        <v>1.5045350135348773E-2</v>
      </c>
      <c r="F1820" s="2">
        <f>'Moving Avg'!D1820</f>
        <v>7.3967200000000002</v>
      </c>
      <c r="G1820" s="2">
        <f>'Moving Avg'!F1820</f>
        <v>7.4324600000000007</v>
      </c>
      <c r="H1820" s="2">
        <f>'Moving Avg'!G1820</f>
        <v>7.5800240000000043</v>
      </c>
      <c r="I1820" s="2">
        <f>'Moving Avg'!H1820</f>
        <v>7.7474865000000026</v>
      </c>
      <c r="J1820" s="17" t="str">
        <f>OBV!F1820</f>
        <v>BEARISH</v>
      </c>
      <c r="K1820" s="17" t="str">
        <f>OBV!G1820</f>
        <v>NEUTRAL</v>
      </c>
      <c r="L1820" s="17" t="str">
        <f>OBV!H1820</f>
        <v>CONFIRMED BEARISH</v>
      </c>
    </row>
    <row r="1821" spans="1:12" ht="13.5" x14ac:dyDescent="0.25">
      <c r="A1821" s="3">
        <f>RSI!A1821</f>
        <v>44663</v>
      </c>
      <c r="B1821" s="2">
        <f>RSI!B1821</f>
        <v>7.3699000000000003</v>
      </c>
      <c r="C1821" s="2">
        <f>RSI!I1821</f>
        <v>40.595116520180582</v>
      </c>
      <c r="D1821" s="2">
        <f>MACD!E1821</f>
        <v>-2.4960748440658875E-3</v>
      </c>
      <c r="E1821" s="2">
        <f>MACD!F1821</f>
        <v>1.1537065139465843E-2</v>
      </c>
      <c r="F1821" s="2">
        <f>'Moving Avg'!D1821</f>
        <v>7.3967200000000002</v>
      </c>
      <c r="G1821" s="2">
        <f>'Moving Avg'!F1821</f>
        <v>7.4266500000000004</v>
      </c>
      <c r="H1821" s="2">
        <f>'Moving Avg'!G1821</f>
        <v>7.5716260000000037</v>
      </c>
      <c r="I1821" s="2">
        <f>'Moving Avg'!H1821</f>
        <v>7.7486175000000026</v>
      </c>
      <c r="J1821" s="17" t="str">
        <f>OBV!F1821</f>
        <v>BULLISH</v>
      </c>
      <c r="K1821" s="17" t="str">
        <f>OBV!G1821</f>
        <v>NEUTRAL</v>
      </c>
      <c r="L1821" s="17" t="str">
        <f>OBV!H1821</f>
        <v>NEUTRAL</v>
      </c>
    </row>
    <row r="1822" spans="1:12" ht="13.5" x14ac:dyDescent="0.25">
      <c r="A1822" s="3">
        <f>RSI!A1822</f>
        <v>44664</v>
      </c>
      <c r="B1822" s="2">
        <f>RSI!B1822</f>
        <v>7.3699000000000003</v>
      </c>
      <c r="C1822" s="2">
        <f>RSI!I1822</f>
        <v>40.595116520180582</v>
      </c>
      <c r="D1822" s="2">
        <f>MACD!E1822</f>
        <v>-1.5914803981962322E-2</v>
      </c>
      <c r="E1822" s="2">
        <f>MACD!F1822</f>
        <v>6.0466913151802099E-3</v>
      </c>
      <c r="F1822" s="2">
        <f>'Moving Avg'!D1822</f>
        <v>7.3877800000000011</v>
      </c>
      <c r="G1822" s="2">
        <f>'Moving Avg'!F1822</f>
        <v>7.420840000000001</v>
      </c>
      <c r="H1822" s="2">
        <f>'Moving Avg'!G1822</f>
        <v>7.562692000000002</v>
      </c>
      <c r="I1822" s="2">
        <f>'Moving Avg'!H1822</f>
        <v>7.7497485000000017</v>
      </c>
      <c r="J1822" s="17" t="str">
        <f>OBV!F1822</f>
        <v>BEARISH</v>
      </c>
      <c r="K1822" s="17" t="str">
        <f>OBV!G1822</f>
        <v>NEUTRAL</v>
      </c>
      <c r="L1822" s="17" t="str">
        <f>OBV!H1822</f>
        <v>CONFIRMED BEARISH</v>
      </c>
    </row>
    <row r="1823" spans="1:12" ht="13.5" x14ac:dyDescent="0.25">
      <c r="A1823" s="3">
        <f>RSI!A1823</f>
        <v>44665</v>
      </c>
      <c r="B1823" s="2">
        <f>RSI!B1823</f>
        <v>7.3699000000000003</v>
      </c>
      <c r="C1823" s="2">
        <f>RSI!I1823</f>
        <v>40.595116520180582</v>
      </c>
      <c r="D1823" s="2">
        <f>MACD!E1823</f>
        <v>-8.8934116657046758E-3</v>
      </c>
      <c r="E1823" s="2">
        <f>MACD!F1823</f>
        <v>3.0586707190032331E-3</v>
      </c>
      <c r="F1823" s="2">
        <f>'Moving Avg'!D1823</f>
        <v>7.3788400000000012</v>
      </c>
      <c r="G1823" s="2">
        <f>'Moving Avg'!F1823</f>
        <v>7.4110150000000008</v>
      </c>
      <c r="H1823" s="2">
        <f>'Moving Avg'!G1823</f>
        <v>7.5539380000000005</v>
      </c>
      <c r="I1823" s="2">
        <f>'Moving Avg'!H1823</f>
        <v>7.7508795000000008</v>
      </c>
      <c r="J1823" s="17" t="str">
        <f>OBV!F1823</f>
        <v>BEARISH</v>
      </c>
      <c r="K1823" s="17" t="str">
        <f>OBV!G1823</f>
        <v>NEUTRAL</v>
      </c>
      <c r="L1823" s="17" t="str">
        <f>OBV!H1823</f>
        <v>CONFIRMED BEARISH</v>
      </c>
    </row>
    <row r="1824" spans="1:12" ht="13.5" x14ac:dyDescent="0.25">
      <c r="A1824" s="3">
        <f>RSI!A1824</f>
        <v>44666</v>
      </c>
      <c r="B1824" s="2">
        <f>RSI!B1824</f>
        <v>7.3699000000000003</v>
      </c>
      <c r="C1824" s="2">
        <f>RSI!I1824</f>
        <v>40.595116520180582</v>
      </c>
      <c r="D1824" s="2">
        <f>MACD!E1824</f>
        <v>-1.1069258148967975E-3</v>
      </c>
      <c r="E1824" s="2">
        <f>MACD!F1824</f>
        <v>2.2255514122232274E-3</v>
      </c>
      <c r="F1824" s="2">
        <f>'Moving Avg'!D1824</f>
        <v>7.3734800000000007</v>
      </c>
      <c r="G1824" s="2">
        <f>'Moving Avg'!F1824</f>
        <v>7.4043149999999995</v>
      </c>
      <c r="H1824" s="2">
        <f>'Moving Avg'!G1824</f>
        <v>7.5458979999999993</v>
      </c>
      <c r="I1824" s="2">
        <f>'Moving Avg'!H1824</f>
        <v>7.7520105000000008</v>
      </c>
      <c r="J1824" s="17" t="str">
        <f>OBV!F1824</f>
        <v>BEARISH</v>
      </c>
      <c r="K1824" s="17" t="str">
        <f>OBV!G1824</f>
        <v>NEUTRAL</v>
      </c>
      <c r="L1824" s="17" t="str">
        <f>OBV!H1824</f>
        <v>CONFIRMED BEARISH</v>
      </c>
    </row>
    <row r="1825" spans="1:12" ht="13.5" x14ac:dyDescent="0.25">
      <c r="A1825" s="3">
        <f>RSI!A1825</f>
        <v>44669</v>
      </c>
      <c r="B1825" s="2">
        <f>RSI!B1825</f>
        <v>7.3699000000000003</v>
      </c>
      <c r="C1825" s="2">
        <f>RSI!I1825</f>
        <v>40.595116520180589</v>
      </c>
      <c r="D1825" s="2">
        <f>MACD!E1825</f>
        <v>3.1839896045671168E-3</v>
      </c>
      <c r="E1825" s="2">
        <f>MACD!F1825</f>
        <v>2.4172390506920051E-3</v>
      </c>
      <c r="F1825" s="2">
        <f>'Moving Avg'!D1825</f>
        <v>7.3698999999999995</v>
      </c>
      <c r="G1825" s="2">
        <f>'Moving Avg'!F1825</f>
        <v>7.4002949999999998</v>
      </c>
      <c r="H1825" s="2">
        <f>'Moving Avg'!G1825</f>
        <v>7.5378579999999991</v>
      </c>
      <c r="I1825" s="2">
        <f>'Moving Avg'!H1825</f>
        <v>7.7537365000000023</v>
      </c>
      <c r="J1825" s="17" t="str">
        <f>OBV!F1825</f>
        <v>BEARISH</v>
      </c>
      <c r="K1825" s="17" t="str">
        <f>OBV!G1825</f>
        <v>NEUTRAL</v>
      </c>
      <c r="L1825" s="17" t="str">
        <f>OBV!H1825</f>
        <v>CONFIRMED BEARISH</v>
      </c>
    </row>
    <row r="1826" spans="1:12" ht="13.5" x14ac:dyDescent="0.25">
      <c r="A1826" s="3">
        <f>RSI!A1826</f>
        <v>44670</v>
      </c>
      <c r="B1826" s="2">
        <f>RSI!B1826</f>
        <v>7.3163</v>
      </c>
      <c r="C1826" s="2">
        <f>RSI!I1826</f>
        <v>35.324316368118176</v>
      </c>
      <c r="D1826" s="2">
        <f>MACD!E1826</f>
        <v>1.562524595832393E-3</v>
      </c>
      <c r="E1826" s="2">
        <f>MACD!F1826</f>
        <v>2.2462961597200827E-3</v>
      </c>
      <c r="F1826" s="2">
        <f>'Moving Avg'!D1826</f>
        <v>7.3591800000000003</v>
      </c>
      <c r="G1826" s="2">
        <f>'Moving Avg'!F1826</f>
        <v>7.3935950000000004</v>
      </c>
      <c r="H1826" s="2">
        <f>'Moving Avg'!G1826</f>
        <v>7.5291039999999985</v>
      </c>
      <c r="I1826" s="2">
        <f>'Moving Avg'!H1826</f>
        <v>7.7545995000000012</v>
      </c>
      <c r="J1826" s="17" t="str">
        <f>OBV!F1826</f>
        <v>BEARISH</v>
      </c>
      <c r="K1826" s="17" t="str">
        <f>OBV!G1826</f>
        <v>NEUTRAL</v>
      </c>
      <c r="L1826" s="17" t="str">
        <f>OBV!H1826</f>
        <v>CONFIRMED BEARISH</v>
      </c>
    </row>
    <row r="1827" spans="1:12" ht="13.5" x14ac:dyDescent="0.25">
      <c r="A1827" s="3">
        <f>RSI!A1827</f>
        <v>44671</v>
      </c>
      <c r="B1827" s="2">
        <f>RSI!B1827</f>
        <v>7.3699000000000003</v>
      </c>
      <c r="C1827" s="2">
        <f>RSI!I1827</f>
        <v>43.258275701477267</v>
      </c>
      <c r="D1827" s="2">
        <f>MACD!E1827</f>
        <v>3.7917183970144208E-3</v>
      </c>
      <c r="E1827" s="2">
        <f>MACD!F1827</f>
        <v>2.5553806071789502E-3</v>
      </c>
      <c r="F1827" s="2">
        <f>'Moving Avg'!D1827</f>
        <v>7.3591800000000003</v>
      </c>
      <c r="G1827" s="2">
        <f>'Moving Avg'!F1827</f>
        <v>7.3913600000000006</v>
      </c>
      <c r="H1827" s="2">
        <f>'Moving Avg'!G1827</f>
        <v>7.5221359999999979</v>
      </c>
      <c r="I1827" s="2">
        <f>'Moving Avg'!H1827</f>
        <v>7.7558790000000011</v>
      </c>
      <c r="J1827" s="17" t="str">
        <f>OBV!F1827</f>
        <v>BEARISH</v>
      </c>
      <c r="K1827" s="17" t="str">
        <f>OBV!G1827</f>
        <v>NEUTRAL</v>
      </c>
      <c r="L1827" s="17" t="str">
        <f>OBV!H1827</f>
        <v>NEUTRAL</v>
      </c>
    </row>
    <row r="1828" spans="1:12" ht="13.5" x14ac:dyDescent="0.25">
      <c r="A1828" s="3">
        <f>RSI!A1828</f>
        <v>44672</v>
      </c>
      <c r="B1828" s="2">
        <f>RSI!B1828</f>
        <v>7.3699000000000003</v>
      </c>
      <c r="C1828" s="2">
        <f>RSI!I1828</f>
        <v>43.258275701477267</v>
      </c>
      <c r="D1828" s="2">
        <f>MACD!E1828</f>
        <v>6.0044290002529976E-3</v>
      </c>
      <c r="E1828" s="2">
        <f>MACD!F1828</f>
        <v>3.24519028579376E-3</v>
      </c>
      <c r="F1828" s="2">
        <f>'Moving Avg'!D1828</f>
        <v>7.3591800000000003</v>
      </c>
      <c r="G1828" s="2">
        <f>'Moving Avg'!F1828</f>
        <v>7.3891249999999999</v>
      </c>
      <c r="H1828" s="2">
        <f>'Moving Avg'!G1828</f>
        <v>7.5151679999999974</v>
      </c>
      <c r="I1828" s="2">
        <f>'Moving Avg'!H1828</f>
        <v>7.7570990000000002</v>
      </c>
      <c r="J1828" s="17" t="str">
        <f>OBV!F1828</f>
        <v>BEARISH</v>
      </c>
      <c r="K1828" s="17" t="str">
        <f>OBV!G1828</f>
        <v>NEUTRAL</v>
      </c>
      <c r="L1828" s="17" t="str">
        <f>OBV!H1828</f>
        <v>NEUTRAL</v>
      </c>
    </row>
    <row r="1829" spans="1:12" ht="13.5" x14ac:dyDescent="0.25">
      <c r="A1829" s="3">
        <f>RSI!A1829</f>
        <v>44673</v>
      </c>
      <c r="B1829" s="2">
        <f>RSI!B1829</f>
        <v>7.2717000000000001</v>
      </c>
      <c r="C1829" s="2">
        <f>RSI!I1829</f>
        <v>34.314144148721539</v>
      </c>
      <c r="D1829" s="2">
        <f>MACD!E1829</f>
        <v>1.2699237262046914E-2</v>
      </c>
      <c r="E1829" s="2">
        <f>MACD!F1829</f>
        <v>5.1359996810443915E-3</v>
      </c>
      <c r="F1829" s="2">
        <f>'Moving Avg'!D1829</f>
        <v>7.3395400000000013</v>
      </c>
      <c r="G1829" s="2">
        <f>'Moving Avg'!F1829</f>
        <v>7.3801950000000005</v>
      </c>
      <c r="H1829" s="2">
        <f>'Moving Avg'!G1829</f>
        <v>7.5039139999999973</v>
      </c>
      <c r="I1829" s="2">
        <f>'Moving Avg'!H1829</f>
        <v>7.7579769999999995</v>
      </c>
      <c r="J1829" s="17" t="str">
        <f>OBV!F1829</f>
        <v>BEARISH</v>
      </c>
      <c r="K1829" s="17" t="str">
        <f>OBV!G1829</f>
        <v>NEUTRAL</v>
      </c>
      <c r="L1829" s="17" t="str">
        <f>OBV!H1829</f>
        <v>CONFIRMED BEARISH</v>
      </c>
    </row>
    <row r="1830" spans="1:12" ht="13.5" x14ac:dyDescent="0.25">
      <c r="A1830" s="3">
        <f>RSI!A1830</f>
        <v>44676</v>
      </c>
      <c r="B1830" s="2">
        <f>RSI!B1830</f>
        <v>7.3521000000000001</v>
      </c>
      <c r="C1830" s="2">
        <f>RSI!I1830</f>
        <v>44.442538698050036</v>
      </c>
      <c r="D1830" s="2">
        <f>MACD!E1830</f>
        <v>1.1899451857331655E-2</v>
      </c>
      <c r="E1830" s="2">
        <f>MACD!F1830</f>
        <v>6.488690116301845E-3</v>
      </c>
      <c r="F1830" s="2">
        <f>'Moving Avg'!D1830</f>
        <v>7.3359800000000011</v>
      </c>
      <c r="G1830" s="2">
        <f>'Moving Avg'!F1830</f>
        <v>7.3775150000000007</v>
      </c>
      <c r="H1830" s="2">
        <f>'Moving Avg'!G1830</f>
        <v>7.4942679999999973</v>
      </c>
      <c r="I1830" s="2">
        <f>'Moving Avg'!H1830</f>
        <v>7.7590190000000003</v>
      </c>
      <c r="J1830" s="17" t="str">
        <f>OBV!F1830</f>
        <v>BULLISH</v>
      </c>
      <c r="K1830" s="17" t="str">
        <f>OBV!G1830</f>
        <v>NEUTRAL</v>
      </c>
      <c r="L1830" s="17" t="str">
        <f>OBV!H1830</f>
        <v>BULLISH DIVERGENCE</v>
      </c>
    </row>
    <row r="1831" spans="1:12" ht="13.5" x14ac:dyDescent="0.25">
      <c r="A1831" s="3">
        <f>RSI!A1831</f>
        <v>44677</v>
      </c>
      <c r="B1831" s="2">
        <f>RSI!B1831</f>
        <v>7.3430999999999997</v>
      </c>
      <c r="C1831" s="2">
        <f>RSI!I1831</f>
        <v>43.631502825146441</v>
      </c>
      <c r="D1831" s="2">
        <f>MACD!E1831</f>
        <v>9.456891191446104E-3</v>
      </c>
      <c r="E1831" s="2">
        <f>MACD!F1831</f>
        <v>7.0823303313306968E-3</v>
      </c>
      <c r="F1831" s="2">
        <f>'Moving Avg'!D1831</f>
        <v>7.3413399999999998</v>
      </c>
      <c r="G1831" s="2">
        <f>'Moving Avg'!F1831</f>
        <v>7.3752800000000009</v>
      </c>
      <c r="H1831" s="2">
        <f>'Moving Avg'!G1831</f>
        <v>7.4846199999999961</v>
      </c>
      <c r="I1831" s="2">
        <f>'Moving Avg'!H1831</f>
        <v>7.7600455000000004</v>
      </c>
      <c r="J1831" s="17" t="str">
        <f>OBV!F1831</f>
        <v>BEARISH</v>
      </c>
      <c r="K1831" s="17" t="str">
        <f>OBV!G1831</f>
        <v>NEUTRAL</v>
      </c>
      <c r="L1831" s="17" t="str">
        <f>OBV!H1831</f>
        <v>BEARISH DIVERGENCE</v>
      </c>
    </row>
    <row r="1832" spans="1:12" ht="13.5" x14ac:dyDescent="0.25">
      <c r="A1832" s="3">
        <f>RSI!A1832</f>
        <v>44678</v>
      </c>
      <c r="B1832" s="2">
        <f>RSI!B1832</f>
        <v>7.3253000000000004</v>
      </c>
      <c r="C1832" s="2">
        <f>RSI!I1832</f>
        <v>41.999042010834494</v>
      </c>
      <c r="D1832" s="2">
        <f>MACD!E1832</f>
        <v>9.0593648441972263E-3</v>
      </c>
      <c r="E1832" s="2">
        <f>MACD!F1832</f>
        <v>7.4777372339040029E-3</v>
      </c>
      <c r="F1832" s="2">
        <f>'Moving Avg'!D1832</f>
        <v>7.3324200000000008</v>
      </c>
      <c r="G1832" s="2">
        <f>'Moving Avg'!F1832</f>
        <v>7.3752799999999992</v>
      </c>
      <c r="H1832" s="2">
        <f>'Moving Avg'!G1832</f>
        <v>7.4747939999999975</v>
      </c>
      <c r="I1832" s="2">
        <f>'Moving Avg'!H1832</f>
        <v>7.7609830000000013</v>
      </c>
      <c r="J1832" s="17" t="str">
        <f>OBV!F1832</f>
        <v>BEARISH</v>
      </c>
      <c r="K1832" s="17" t="str">
        <f>OBV!G1832</f>
        <v>NEUTRAL</v>
      </c>
      <c r="L1832" s="17" t="str">
        <f>OBV!H1832</f>
        <v>CONFIRMED BEARISH</v>
      </c>
    </row>
    <row r="1833" spans="1:12" ht="13.5" x14ac:dyDescent="0.25">
      <c r="A1833" s="3">
        <f>RSI!A1833</f>
        <v>44679</v>
      </c>
      <c r="B1833" s="2">
        <f>RSI!B1833</f>
        <v>7.3253000000000004</v>
      </c>
      <c r="C1833" s="2">
        <f>RSI!I1833</f>
        <v>41.999042010834494</v>
      </c>
      <c r="D1833" s="2">
        <f>MACD!E1833</f>
        <v>9.1529340610909671E-3</v>
      </c>
      <c r="E1833" s="2">
        <f>MACD!F1833</f>
        <v>7.8127765993413964E-3</v>
      </c>
      <c r="F1833" s="2">
        <f>'Moving Avg'!D1833</f>
        <v>7.3235000000000001</v>
      </c>
      <c r="G1833" s="2">
        <f>'Moving Avg'!F1833</f>
        <v>7.3694749999999996</v>
      </c>
      <c r="H1833" s="2">
        <f>'Moving Avg'!G1833</f>
        <v>7.4644319999999986</v>
      </c>
      <c r="I1833" s="2">
        <f>'Moving Avg'!H1833</f>
        <v>7.7619205000000013</v>
      </c>
      <c r="J1833" s="17" t="str">
        <f>OBV!F1833</f>
        <v>BEARISH</v>
      </c>
      <c r="K1833" s="17" t="str">
        <f>OBV!G1833</f>
        <v>NEUTRAL</v>
      </c>
      <c r="L1833" s="17" t="str">
        <f>OBV!H1833</f>
        <v>CONFIRMED BEARISH</v>
      </c>
    </row>
    <row r="1834" spans="1:12" ht="13.5" x14ac:dyDescent="0.25">
      <c r="A1834" s="3">
        <f>RSI!A1834</f>
        <v>44680</v>
      </c>
      <c r="B1834" s="2">
        <f>RSI!B1834</f>
        <v>7.3074000000000003</v>
      </c>
      <c r="C1834" s="2">
        <f>RSI!I1834</f>
        <v>40.242998311409849</v>
      </c>
      <c r="D1834" s="2">
        <f>MACD!E1834</f>
        <v>1.0956124369926989E-2</v>
      </c>
      <c r="E1834" s="2">
        <f>MACD!F1834</f>
        <v>8.441446153458515E-3</v>
      </c>
      <c r="F1834" s="2">
        <f>'Moving Avg'!D1834</f>
        <v>7.3306399999999998</v>
      </c>
      <c r="G1834" s="2">
        <f>'Moving Avg'!F1834</f>
        <v>7.36233</v>
      </c>
      <c r="H1834" s="2">
        <f>'Moving Avg'!G1834</f>
        <v>7.454247999999998</v>
      </c>
      <c r="I1834" s="2">
        <f>'Moving Avg'!H1834</f>
        <v>7.7627685</v>
      </c>
      <c r="J1834" s="17" t="str">
        <f>OBV!F1834</f>
        <v>BEARISH</v>
      </c>
      <c r="K1834" s="17" t="str">
        <f>OBV!G1834</f>
        <v>NEUTRAL</v>
      </c>
      <c r="L1834" s="17" t="str">
        <f>OBV!H1834</f>
        <v>BEARISH DIVERGENCE</v>
      </c>
    </row>
    <row r="1835" spans="1:12" ht="13.5" x14ac:dyDescent="0.25">
      <c r="A1835" s="3">
        <f>RSI!A1835</f>
        <v>44685</v>
      </c>
      <c r="B1835" s="2">
        <f>RSI!B1835</f>
        <v>7.3163</v>
      </c>
      <c r="C1835" s="2">
        <f>RSI!I1835</f>
        <v>41.551549146007247</v>
      </c>
      <c r="D1835" s="2">
        <f>MACD!E1835</f>
        <v>1.2297015644713305E-2</v>
      </c>
      <c r="E1835" s="2">
        <f>MACD!F1835</f>
        <v>9.2125600517094734E-3</v>
      </c>
      <c r="F1835" s="2">
        <f>'Moving Avg'!D1835</f>
        <v>7.3234800000000009</v>
      </c>
      <c r="G1835" s="2">
        <f>'Moving Avg'!F1835</f>
        <v>7.3565200000000006</v>
      </c>
      <c r="H1835" s="2">
        <f>'Moving Avg'!G1835</f>
        <v>7.4445999999999977</v>
      </c>
      <c r="I1835" s="2">
        <f>'Moving Avg'!H1835</f>
        <v>7.7636609999999999</v>
      </c>
      <c r="J1835" s="17" t="str">
        <f>OBV!F1835</f>
        <v>BEARISH</v>
      </c>
      <c r="K1835" s="17" t="str">
        <f>OBV!G1835</f>
        <v>NEUTRAL</v>
      </c>
      <c r="L1835" s="17" t="str">
        <f>OBV!H1835</f>
        <v>CONFIRMED BEARISH</v>
      </c>
    </row>
    <row r="1836" spans="1:12" ht="13.5" x14ac:dyDescent="0.25">
      <c r="A1836" s="3">
        <f>RSI!A1836</f>
        <v>44686</v>
      </c>
      <c r="B1836" s="2">
        <f>RSI!B1836</f>
        <v>7.2805999999999997</v>
      </c>
      <c r="C1836" s="2">
        <f>RSI!I1836</f>
        <v>37.960686820381724</v>
      </c>
      <c r="D1836" s="2">
        <f>MACD!E1836</f>
        <v>8.2165513654759437E-3</v>
      </c>
      <c r="E1836" s="2">
        <f>MACD!F1836</f>
        <v>9.0133583144627674E-3</v>
      </c>
      <c r="F1836" s="2">
        <f>'Moving Avg'!D1836</f>
        <v>7.3109800000000007</v>
      </c>
      <c r="G1836" s="2">
        <f>'Moving Avg'!F1836</f>
        <v>7.352055</v>
      </c>
      <c r="H1836" s="2">
        <f>'Moving Avg'!G1836</f>
        <v>7.4351319999999976</v>
      </c>
      <c r="I1836" s="2">
        <f>'Moving Avg'!H1836</f>
        <v>7.7640475000000002</v>
      </c>
      <c r="J1836" s="17" t="str">
        <f>OBV!F1836</f>
        <v>BULLISH</v>
      </c>
      <c r="K1836" s="17" t="str">
        <f>OBV!G1836</f>
        <v>NEUTRAL</v>
      </c>
      <c r="L1836" s="17" t="str">
        <f>OBV!H1836</f>
        <v>BULLISH DIVERGENCE</v>
      </c>
    </row>
    <row r="1837" spans="1:12" ht="13.5" x14ac:dyDescent="0.25">
      <c r="A1837" s="3">
        <f>RSI!A1837</f>
        <v>44687</v>
      </c>
      <c r="B1837" s="2">
        <f>RSI!B1837</f>
        <v>7.2359</v>
      </c>
      <c r="C1837" s="2">
        <f>RSI!I1837</f>
        <v>33.998824112841106</v>
      </c>
      <c r="D1837" s="2">
        <f>MACD!E1837</f>
        <v>1.6890073068460687E-2</v>
      </c>
      <c r="E1837" s="2">
        <f>MACD!F1837</f>
        <v>1.0588701265262353E-2</v>
      </c>
      <c r="F1837" s="2">
        <f>'Moving Avg'!D1837</f>
        <v>7.2930999999999999</v>
      </c>
      <c r="G1837" s="2">
        <f>'Moving Avg'!F1837</f>
        <v>7.343119999999999</v>
      </c>
      <c r="H1837" s="2">
        <f>'Moving Avg'!G1837</f>
        <v>7.4253059999999991</v>
      </c>
      <c r="I1837" s="2">
        <f>'Moving Avg'!H1837</f>
        <v>7.764210499999999</v>
      </c>
      <c r="J1837" s="17" t="str">
        <f>OBV!F1837</f>
        <v>BULLISH</v>
      </c>
      <c r="K1837" s="17" t="str">
        <f>OBV!G1837</f>
        <v>NEUTRAL</v>
      </c>
      <c r="L1837" s="17" t="str">
        <f>OBV!H1837</f>
        <v>BULLISH DIVERGENCE</v>
      </c>
    </row>
    <row r="1838" spans="1:12" ht="13.5" x14ac:dyDescent="0.25">
      <c r="A1838" s="3">
        <f>RSI!A1838</f>
        <v>44690</v>
      </c>
      <c r="B1838" s="2">
        <f>RSI!B1838</f>
        <v>7.2091000000000003</v>
      </c>
      <c r="C1838" s="2">
        <f>RSI!I1838</f>
        <v>31.852381771348021</v>
      </c>
      <c r="D1838" s="2">
        <f>MACD!E1838</f>
        <v>2.7005338527284373E-2</v>
      </c>
      <c r="E1838" s="2">
        <f>MACD!F1838</f>
        <v>1.3872028717666757E-2</v>
      </c>
      <c r="F1838" s="2">
        <f>'Moving Avg'!D1838</f>
        <v>7.2698599999999995</v>
      </c>
      <c r="G1838" s="2">
        <f>'Moving Avg'!F1838</f>
        <v>7.3328449999999989</v>
      </c>
      <c r="H1838" s="2">
        <f>'Moving Avg'!G1838</f>
        <v>7.4211959999999983</v>
      </c>
      <c r="I1838" s="2">
        <f>'Moving Avg'!H1838</f>
        <v>7.7640909999999996</v>
      </c>
      <c r="J1838" s="17" t="str">
        <f>OBV!F1838</f>
        <v>BEARISH</v>
      </c>
      <c r="K1838" s="17" t="str">
        <f>OBV!G1838</f>
        <v>NEUTRAL</v>
      </c>
      <c r="L1838" s="17" t="str">
        <f>OBV!H1838</f>
        <v>CONFIRMED BEARISH</v>
      </c>
    </row>
    <row r="1839" spans="1:12" ht="13.5" x14ac:dyDescent="0.25">
      <c r="A1839" s="3">
        <f>RSI!A1839</f>
        <v>44691</v>
      </c>
      <c r="B1839" s="2">
        <f>RSI!B1839</f>
        <v>7.2626999999999997</v>
      </c>
      <c r="C1839" s="2">
        <f>RSI!I1839</f>
        <v>40.009760149204105</v>
      </c>
      <c r="D1839" s="2">
        <f>MACD!E1839</f>
        <v>1.7377066866506752E-2</v>
      </c>
      <c r="E1839" s="2">
        <f>MACD!F1839</f>
        <v>1.4573036347434757E-2</v>
      </c>
      <c r="F1839" s="2">
        <f>'Moving Avg'!D1839</f>
        <v>7.2609200000000005</v>
      </c>
      <c r="G1839" s="2">
        <f>'Moving Avg'!F1839</f>
        <v>7.3261449999999995</v>
      </c>
      <c r="H1839" s="2">
        <f>'Moving Avg'!G1839</f>
        <v>7.4120840000000001</v>
      </c>
      <c r="I1839" s="2">
        <f>'Moving Avg'!H1839</f>
        <v>7.7640905</v>
      </c>
      <c r="J1839" s="17" t="str">
        <f>OBV!F1839</f>
        <v>BULLISH</v>
      </c>
      <c r="K1839" s="17" t="str">
        <f>OBV!G1839</f>
        <v>NEUTRAL</v>
      </c>
      <c r="L1839" s="17" t="str">
        <f>OBV!H1839</f>
        <v>BULLISH DIVERGENCE</v>
      </c>
    </row>
    <row r="1840" spans="1:12" ht="13.5" x14ac:dyDescent="0.25">
      <c r="A1840" s="3">
        <f>RSI!A1840</f>
        <v>44692</v>
      </c>
      <c r="B1840" s="2">
        <f>RSI!B1840</f>
        <v>7.2805999999999997</v>
      </c>
      <c r="C1840" s="2">
        <f>RSI!I1840</f>
        <v>42.485746999247368</v>
      </c>
      <c r="D1840" s="2">
        <f>MACD!E1840</f>
        <v>2.0781388877390228E-2</v>
      </c>
      <c r="E1840" s="2">
        <f>MACD!F1840</f>
        <v>1.5814706853425852E-2</v>
      </c>
      <c r="F1840" s="2">
        <f>'Moving Avg'!D1840</f>
        <v>7.2537800000000008</v>
      </c>
      <c r="G1840" s="2">
        <f>'Moving Avg'!F1840</f>
        <v>7.320784999999999</v>
      </c>
      <c r="H1840" s="2">
        <f>'Moving Avg'!G1840</f>
        <v>7.4040439999999998</v>
      </c>
      <c r="I1840" s="2">
        <f>'Moving Avg'!H1840</f>
        <v>7.7647749999999993</v>
      </c>
      <c r="J1840" s="17" t="str">
        <f>OBV!F1840</f>
        <v>BEARISH</v>
      </c>
      <c r="K1840" s="17" t="str">
        <f>OBV!G1840</f>
        <v>NEUTRAL</v>
      </c>
      <c r="L1840" s="17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7.2717000000000001</v>
      </c>
      <c r="C1841" s="2">
        <f>RSI!I1841</f>
        <v>41.567119742980537</v>
      </c>
      <c r="D1841" s="2">
        <f>MACD!E1841</f>
        <v>2.3301226477057568E-2</v>
      </c>
      <c r="E1841" s="2">
        <f>MACD!F1841</f>
        <v>1.7312010778152198E-2</v>
      </c>
      <c r="F1841" s="2">
        <f>'Moving Avg'!D1841</f>
        <v>7.2519999999999998</v>
      </c>
      <c r="G1841" s="2">
        <f>'Moving Avg'!F1841</f>
        <v>7.315875000000001</v>
      </c>
      <c r="H1841" s="2">
        <f>'Moving Avg'!G1841</f>
        <v>7.3988639999999997</v>
      </c>
      <c r="I1841" s="2">
        <f>'Moving Avg'!H1841</f>
        <v>7.7651169999999983</v>
      </c>
      <c r="J1841" s="17" t="str">
        <f>OBV!F1841</f>
        <v>BULLISH</v>
      </c>
      <c r="K1841" s="17" t="str">
        <f>OBV!G1841</f>
        <v>NEUTRAL</v>
      </c>
      <c r="L1841" s="17" t="str">
        <f>OBV!H1841</f>
        <v>BULLISH DIVERGENCE</v>
      </c>
    </row>
    <row r="1842" spans="1:12" ht="13.5" x14ac:dyDescent="0.25">
      <c r="A1842" s="3">
        <f>RSI!A1842</f>
        <v>44694</v>
      </c>
      <c r="B1842" s="2">
        <f>RSI!B1842</f>
        <v>7.2717000000000001</v>
      </c>
      <c r="C1842" s="2">
        <f>RSI!I1842</f>
        <v>41.56711974298053</v>
      </c>
      <c r="D1842" s="2">
        <f>MACD!E1842</f>
        <v>2.3085130847429802E-2</v>
      </c>
      <c r="E1842" s="2">
        <f>MACD!F1842</f>
        <v>1.8466634792007719E-2</v>
      </c>
      <c r="F1842" s="2">
        <f>'Moving Avg'!D1842</f>
        <v>7.2591599999999996</v>
      </c>
      <c r="G1842" s="2">
        <f>'Moving Avg'!F1842</f>
        <v>7.3109650000000013</v>
      </c>
      <c r="H1842" s="2">
        <f>'Moving Avg'!G1842</f>
        <v>7.3938620000000004</v>
      </c>
      <c r="I1842" s="2">
        <f>'Moving Avg'!H1842</f>
        <v>7.7651614999999978</v>
      </c>
      <c r="J1842" s="17" t="str">
        <f>OBV!F1842</f>
        <v>BULLISH</v>
      </c>
      <c r="K1842" s="17" t="str">
        <f>OBV!G1842</f>
        <v>NEUTRAL</v>
      </c>
      <c r="L1842" s="17" t="str">
        <f>OBV!H1842</f>
        <v>CONFIRMED BULLISH</v>
      </c>
    </row>
    <row r="1843" spans="1:12" ht="13.5" x14ac:dyDescent="0.25">
      <c r="A1843" s="3">
        <f>RSI!A1843</f>
        <v>44697</v>
      </c>
      <c r="B1843" s="2">
        <f>RSI!B1843</f>
        <v>7.2626999999999997</v>
      </c>
      <c r="C1843" s="2">
        <f>RSI!I1843</f>
        <v>40.539121733690408</v>
      </c>
      <c r="D1843" s="2">
        <f>MACD!E1843</f>
        <v>2.3930239617978799E-2</v>
      </c>
      <c r="E1843" s="2">
        <f>MACD!F1843</f>
        <v>1.9559355757201937E-2</v>
      </c>
      <c r="F1843" s="2">
        <f>'Moving Avg'!D1843</f>
        <v>7.2698799999999988</v>
      </c>
      <c r="G1843" s="2">
        <f>'Moving Avg'!F1843</f>
        <v>7.3056050000000017</v>
      </c>
      <c r="H1843" s="2">
        <f>'Moving Avg'!G1843</f>
        <v>7.3895740000000014</v>
      </c>
      <c r="I1843" s="2">
        <f>'Moving Avg'!H1843</f>
        <v>7.7651314999999981</v>
      </c>
      <c r="J1843" s="17" t="str">
        <f>OBV!F1843</f>
        <v>BULLISH</v>
      </c>
      <c r="K1843" s="17" t="str">
        <f>OBV!G1843</f>
        <v>NEUTRAL</v>
      </c>
      <c r="L1843" s="17" t="str">
        <f>OBV!H1843</f>
        <v>CONFIRMED BULLISH</v>
      </c>
    </row>
    <row r="1844" spans="1:12" ht="13.5" x14ac:dyDescent="0.25">
      <c r="A1844" s="3">
        <f>RSI!A1844</f>
        <v>44698</v>
      </c>
      <c r="B1844" s="2">
        <f>RSI!B1844</f>
        <v>7.2270000000000003</v>
      </c>
      <c r="C1844" s="2">
        <f>RSI!I1844</f>
        <v>36.665555387232395</v>
      </c>
      <c r="D1844" s="2">
        <f>MACD!E1844</f>
        <v>2.4923641194700252E-2</v>
      </c>
      <c r="E1844" s="2">
        <f>MACD!F1844</f>
        <v>2.0632212844701604E-2</v>
      </c>
      <c r="F1844" s="2">
        <f>'Moving Avg'!D1844</f>
        <v>7.2627399999999991</v>
      </c>
      <c r="G1844" s="2">
        <f>'Moving Avg'!F1844</f>
        <v>7.2984600000000004</v>
      </c>
      <c r="H1844" s="2">
        <f>'Moving Avg'!G1844</f>
        <v>7.3827860000000012</v>
      </c>
      <c r="I1844" s="2">
        <f>'Moving Avg'!H1844</f>
        <v>7.7649824999999986</v>
      </c>
      <c r="J1844" s="17" t="str">
        <f>OBV!F1844</f>
        <v>BEARISH</v>
      </c>
      <c r="K1844" s="17" t="str">
        <f>OBV!G1844</f>
        <v>NEUTRAL</v>
      </c>
      <c r="L1844" s="17" t="str">
        <f>OBV!H1844</f>
        <v>CONFIRMED BEARISH</v>
      </c>
    </row>
    <row r="1845" spans="1:12" ht="13.5" x14ac:dyDescent="0.25">
      <c r="A1845" s="3">
        <f>RSI!A1845</f>
        <v>44699</v>
      </c>
      <c r="B1845" s="2">
        <f>RSI!B1845</f>
        <v>7.1287000000000003</v>
      </c>
      <c r="C1845" s="2">
        <f>RSI!I1845</f>
        <v>28.570432248317104</v>
      </c>
      <c r="D1845" s="2">
        <f>MACD!E1845</f>
        <v>3.4984868741194219E-2</v>
      </c>
      <c r="E1845" s="2">
        <f>MACD!F1845</f>
        <v>2.3502744024000127E-2</v>
      </c>
      <c r="F1845" s="2">
        <f>'Moving Avg'!D1845</f>
        <v>7.2323599999999999</v>
      </c>
      <c r="G1845" s="2">
        <f>'Moving Avg'!F1845</f>
        <v>7.2864000000000004</v>
      </c>
      <c r="H1845" s="2">
        <f>'Moving Avg'!G1845</f>
        <v>7.3752819999999994</v>
      </c>
      <c r="I1845" s="2">
        <f>'Moving Avg'!H1845</f>
        <v>7.7643119999999985</v>
      </c>
      <c r="J1845" s="17" t="str">
        <f>OBV!F1845</f>
        <v>BEARISH</v>
      </c>
      <c r="K1845" s="17" t="str">
        <f>OBV!G1845</f>
        <v>NEUTRAL</v>
      </c>
      <c r="L1845" s="17" t="str">
        <f>OBV!H1845</f>
        <v>CONFIRMED BEARISH</v>
      </c>
    </row>
    <row r="1846" spans="1:12" ht="13.5" x14ac:dyDescent="0.25">
      <c r="A1846" s="3">
        <f>RSI!A1846</f>
        <v>44700</v>
      </c>
      <c r="B1846" s="2">
        <f>RSI!B1846</f>
        <v>7.1287000000000003</v>
      </c>
      <c r="C1846" s="2">
        <f>RSI!I1846</f>
        <v>28.570432248317104</v>
      </c>
      <c r="D1846" s="2">
        <f>MACD!E1846</f>
        <v>3.9114492958632674E-2</v>
      </c>
      <c r="E1846" s="2">
        <f>MACD!F1846</f>
        <v>2.6625093810926641E-2</v>
      </c>
      <c r="F1846" s="2">
        <f>'Moving Avg'!D1846</f>
        <v>7.2037600000000008</v>
      </c>
      <c r="G1846" s="2">
        <f>'Moving Avg'!F1846</f>
        <v>7.2770200000000003</v>
      </c>
      <c r="H1846" s="2">
        <f>'Moving Avg'!G1846</f>
        <v>7.3677780000000004</v>
      </c>
      <c r="I1846" s="2">
        <f>'Moving Avg'!H1846</f>
        <v>7.7639094999999987</v>
      </c>
      <c r="J1846" s="17" t="str">
        <f>OBV!F1846</f>
        <v>BEARISH</v>
      </c>
      <c r="K1846" s="17" t="str">
        <f>OBV!G1846</f>
        <v>NEUTRAL</v>
      </c>
      <c r="L1846" s="17" t="str">
        <f>OBV!H1846</f>
        <v>CONFIRMED BEARISH</v>
      </c>
    </row>
    <row r="1847" spans="1:12" ht="13.5" x14ac:dyDescent="0.25">
      <c r="A1847" s="3">
        <f>RSI!A1847</f>
        <v>44701</v>
      </c>
      <c r="B1847" s="2">
        <f>RSI!B1847</f>
        <v>7.1197999999999997</v>
      </c>
      <c r="C1847" s="2">
        <f>RSI!I1847</f>
        <v>27.923089167560974</v>
      </c>
      <c r="D1847" s="2">
        <f>MACD!E1847</f>
        <v>3.741759463373473E-2</v>
      </c>
      <c r="E1847" s="2">
        <f>MACD!F1847</f>
        <v>2.8783593975488263E-2</v>
      </c>
      <c r="F1847" s="2">
        <f>'Moving Avg'!D1847</f>
        <v>7.1733799999999999</v>
      </c>
      <c r="G1847" s="2">
        <f>'Moving Avg'!F1847</f>
        <v>7.2645150000000003</v>
      </c>
      <c r="H1847" s="2">
        <f>'Moving Avg'!G1847</f>
        <v>7.3609879999999999</v>
      </c>
      <c r="I1847" s="2">
        <f>'Moving Avg'!H1847</f>
        <v>7.7637899999999975</v>
      </c>
      <c r="J1847" s="17" t="str">
        <f>OBV!F1847</f>
        <v>BEARISH</v>
      </c>
      <c r="K1847" s="17" t="str">
        <f>OBV!G1847</f>
        <v>NEUTRAL</v>
      </c>
      <c r="L1847" s="17" t="str">
        <f>OBV!H1847</f>
        <v>CONFIRMED BEARISH</v>
      </c>
    </row>
    <row r="1848" spans="1:12" ht="13.5" x14ac:dyDescent="0.25">
      <c r="A1848" s="3">
        <f>RSI!A1848</f>
        <v>44704</v>
      </c>
      <c r="B1848" s="2">
        <f>RSI!B1848</f>
        <v>7.1197999999999997</v>
      </c>
      <c r="C1848" s="2">
        <f>RSI!I1848</f>
        <v>27.92308916756096</v>
      </c>
      <c r="D1848" s="2">
        <f>MACD!E1848</f>
        <v>3.286170455429982E-2</v>
      </c>
      <c r="E1848" s="2">
        <f>MACD!F1848</f>
        <v>2.9599216091250574E-2</v>
      </c>
      <c r="F1848" s="2">
        <f>'Moving Avg'!D1848</f>
        <v>7.1447999999999992</v>
      </c>
      <c r="G1848" s="2">
        <f>'Moving Avg'!F1848</f>
        <v>7.2520099999999985</v>
      </c>
      <c r="H1848" s="2">
        <f>'Moving Avg'!G1848</f>
        <v>7.3525919999999996</v>
      </c>
      <c r="I1848" s="2">
        <f>'Moving Avg'!H1848</f>
        <v>7.7629854999999983</v>
      </c>
      <c r="J1848" s="17" t="str">
        <f>OBV!F1848</f>
        <v>BEARISH</v>
      </c>
      <c r="K1848" s="17" t="str">
        <f>OBV!G1848</f>
        <v>NEUTRAL</v>
      </c>
      <c r="L1848" s="17" t="str">
        <f>OBV!H1848</f>
        <v>CONFIRMED BEARISH</v>
      </c>
    </row>
    <row r="1849" spans="1:12" ht="13.5" x14ac:dyDescent="0.25">
      <c r="A1849" s="3">
        <f>RSI!A1849</f>
        <v>44705</v>
      </c>
      <c r="B1849" s="2">
        <f>RSI!B1849</f>
        <v>7.0841000000000003</v>
      </c>
      <c r="C1849" s="2">
        <f>RSI!I1849</f>
        <v>25.260483042932194</v>
      </c>
      <c r="D1849" s="2">
        <f>MACD!E1849</f>
        <v>4.0826044753554669E-2</v>
      </c>
      <c r="E1849" s="2">
        <f>MACD!F1849</f>
        <v>3.1844581823711395E-2</v>
      </c>
      <c r="F1849" s="2">
        <f>'Moving Avg'!D1849</f>
        <v>7.1162200000000002</v>
      </c>
      <c r="G1849" s="2">
        <f>'Moving Avg'!F1849</f>
        <v>7.2426299999999983</v>
      </c>
      <c r="H1849" s="2">
        <f>'Moving Avg'!G1849</f>
        <v>7.343481999999999</v>
      </c>
      <c r="I1849" s="2">
        <f>'Moving Avg'!H1849</f>
        <v>7.7620919999999982</v>
      </c>
      <c r="J1849" s="17" t="str">
        <f>OBV!F1849</f>
        <v>BEARISH</v>
      </c>
      <c r="K1849" s="17" t="str">
        <f>OBV!G1849</f>
        <v>NEUTRAL</v>
      </c>
      <c r="L1849" s="17" t="str">
        <f>OBV!H1849</f>
        <v>CONFIRMED BEARISH</v>
      </c>
    </row>
    <row r="1850" spans="1:12" ht="13.5" x14ac:dyDescent="0.25">
      <c r="A1850" s="3">
        <f>RSI!A1850</f>
        <v>44706</v>
      </c>
      <c r="B1850" s="2">
        <f>RSI!B1850</f>
        <v>7.1018999999999997</v>
      </c>
      <c r="C1850" s="2">
        <f>RSI!I1850</f>
        <v>28.900843445857006</v>
      </c>
      <c r="D1850" s="2">
        <f>MACD!E1850</f>
        <v>5.0071313630422942E-2</v>
      </c>
      <c r="E1850" s="2">
        <f>MACD!F1850</f>
        <v>3.5489928185053705E-2</v>
      </c>
      <c r="F1850" s="2">
        <f>'Moving Avg'!D1850</f>
        <v>7.1108599999999997</v>
      </c>
      <c r="G1850" s="2">
        <f>'Moving Avg'!F1850</f>
        <v>7.2301199999999994</v>
      </c>
      <c r="H1850" s="2">
        <f>'Moving Avg'!G1850</f>
        <v>7.3356199999999987</v>
      </c>
      <c r="I1850" s="2">
        <f>'Moving Avg'!H1850</f>
        <v>7.7612874999999972</v>
      </c>
      <c r="J1850" s="17" t="str">
        <f>OBV!F1850</f>
        <v>BEARISH</v>
      </c>
      <c r="K1850" s="17" t="str">
        <f>OBV!G1850</f>
        <v>NEUTRAL</v>
      </c>
      <c r="L1850" s="17" t="str">
        <f>OBV!H1850</f>
        <v>CONFIRMED BEARISH</v>
      </c>
    </row>
    <row r="1851" spans="1:12" ht="13.5" x14ac:dyDescent="0.25">
      <c r="A1851" s="3">
        <f>RSI!A1851</f>
        <v>44707</v>
      </c>
      <c r="B1851" s="2">
        <f>RSI!B1851</f>
        <v>7.1466000000000003</v>
      </c>
      <c r="C1851" s="2">
        <f>RSI!I1851</f>
        <v>37.176263748309232</v>
      </c>
      <c r="D1851" s="2">
        <f>MACD!E1851</f>
        <v>5.4100270002551021E-2</v>
      </c>
      <c r="E1851" s="2">
        <f>MACD!F1851</f>
        <v>3.9211996548553174E-2</v>
      </c>
      <c r="F1851" s="2">
        <f>'Moving Avg'!D1851</f>
        <v>7.1144400000000001</v>
      </c>
      <c r="G1851" s="2">
        <f>'Moving Avg'!F1851</f>
        <v>7.2202950000000001</v>
      </c>
      <c r="H1851" s="2">
        <f>'Moving Avg'!G1851</f>
        <v>7.3288299999999991</v>
      </c>
      <c r="I1851" s="2">
        <f>'Moving Avg'!H1851</f>
        <v>7.7607064999999977</v>
      </c>
      <c r="J1851" s="17" t="str">
        <f>OBV!F1851</f>
        <v>BEARISH</v>
      </c>
      <c r="K1851" s="17" t="str">
        <f>OBV!G1851</f>
        <v>NEUTRAL</v>
      </c>
      <c r="L1851" s="17" t="str">
        <f>OBV!H1851</f>
        <v>BEARISH DIVERGENCE</v>
      </c>
    </row>
    <row r="1852" spans="1:12" ht="13.5" x14ac:dyDescent="0.25">
      <c r="A1852" s="3">
        <f>RSI!A1852</f>
        <v>44708</v>
      </c>
      <c r="B1852" s="2">
        <f>RSI!B1852</f>
        <v>7.1018999999999997</v>
      </c>
      <c r="C1852" s="2">
        <f>RSI!I1852</f>
        <v>33.035409114884246</v>
      </c>
      <c r="D1852" s="2">
        <f>MACD!E1852</f>
        <v>6.1377084596069054E-2</v>
      </c>
      <c r="E1852" s="2">
        <f>MACD!F1852</f>
        <v>4.3645014158056356E-2</v>
      </c>
      <c r="F1852" s="2">
        <f>'Moving Avg'!D1852</f>
        <v>7.1108599999999997</v>
      </c>
      <c r="G1852" s="2">
        <f>'Moving Avg'!F1852</f>
        <v>7.2091249999999985</v>
      </c>
      <c r="H1852" s="2">
        <f>'Moving Avg'!G1852</f>
        <v>7.3211459999999988</v>
      </c>
      <c r="I1852" s="2">
        <f>'Moving Avg'!H1852</f>
        <v>7.7599019999999976</v>
      </c>
      <c r="J1852" s="17" t="str">
        <f>OBV!F1852</f>
        <v>BEARISH</v>
      </c>
      <c r="K1852" s="17" t="str">
        <f>OBV!G1852</f>
        <v>NEUTRAL</v>
      </c>
      <c r="L1852" s="17" t="str">
        <f>OBV!H1852</f>
        <v>CONFIRMED BEARISH</v>
      </c>
    </row>
    <row r="1853" spans="1:12" ht="13.5" x14ac:dyDescent="0.25">
      <c r="A1853" s="3">
        <f>RSI!A1853</f>
        <v>44711</v>
      </c>
      <c r="B1853" s="2">
        <f>RSI!B1853</f>
        <v>6.9679000000000002</v>
      </c>
      <c r="C1853" s="2">
        <f>RSI!I1853</f>
        <v>24.298087910652995</v>
      </c>
      <c r="D1853" s="2">
        <f>MACD!E1853</f>
        <v>7.6855191931777256E-2</v>
      </c>
      <c r="E1853" s="2">
        <f>MACD!F1853</f>
        <v>5.0287049712800534E-2</v>
      </c>
      <c r="F1853" s="2">
        <f>'Moving Avg'!D1853</f>
        <v>7.0804799999999997</v>
      </c>
      <c r="G1853" s="2">
        <f>'Moving Avg'!F1853</f>
        <v>7.1912550000000008</v>
      </c>
      <c r="H1853" s="2">
        <f>'Moving Avg'!G1853</f>
        <v>7.3091759999999972</v>
      </c>
      <c r="I1853" s="2">
        <f>'Moving Avg'!H1853</f>
        <v>7.758427499999998</v>
      </c>
      <c r="J1853" s="17" t="str">
        <f>OBV!F1853</f>
        <v>BEARISH</v>
      </c>
      <c r="K1853" s="17" t="str">
        <f>OBV!G1853</f>
        <v>NEUTRAL</v>
      </c>
      <c r="L1853" s="17" t="str">
        <f>OBV!H1853</f>
        <v>CONFIRMED BEARISH</v>
      </c>
    </row>
    <row r="1854" spans="1:12" ht="13.5" x14ac:dyDescent="0.25">
      <c r="A1854" s="3">
        <f>RSI!A1854</f>
        <v>44712</v>
      </c>
      <c r="B1854" s="2">
        <f>RSI!B1854</f>
        <v>6.9679000000000002</v>
      </c>
      <c r="C1854" s="2">
        <f>RSI!I1854</f>
        <v>24.298087910652995</v>
      </c>
      <c r="D1854" s="2">
        <f>MACD!E1854</f>
        <v>8.5973308027482709E-2</v>
      </c>
      <c r="E1854" s="2">
        <f>MACD!F1854</f>
        <v>5.7424301375736973E-2</v>
      </c>
      <c r="F1854" s="2">
        <f>'Moving Avg'!D1854</f>
        <v>7.0572400000000002</v>
      </c>
      <c r="G1854" s="2">
        <f>'Moving Avg'!F1854</f>
        <v>7.1742799999999987</v>
      </c>
      <c r="H1854" s="2">
        <f>'Moving Avg'!G1854</f>
        <v>7.2984559999999981</v>
      </c>
      <c r="I1854" s="2">
        <f>'Moving Avg'!H1854</f>
        <v>7.7575484999999977</v>
      </c>
      <c r="J1854" s="17" t="str">
        <f>OBV!F1854</f>
        <v>BEARISH</v>
      </c>
      <c r="K1854" s="17" t="str">
        <f>OBV!G1854</f>
        <v>NEUTRAL</v>
      </c>
      <c r="L1854" s="17" t="str">
        <f>OBV!H1854</f>
        <v>CONFIRMED BEARISH</v>
      </c>
    </row>
    <row r="1855" spans="1:12" ht="13.5" x14ac:dyDescent="0.25">
      <c r="A1855" s="3">
        <f>RSI!A1855</f>
        <v>44713</v>
      </c>
      <c r="B1855" s="2">
        <f>RSI!B1855</f>
        <v>6.9679000000000002</v>
      </c>
      <c r="C1855" s="2">
        <f>RSI!I1855</f>
        <v>24.298087910652995</v>
      </c>
      <c r="D1855" s="2">
        <f>MACD!E1855</f>
        <v>7.9967008010984664E-2</v>
      </c>
      <c r="E1855" s="2">
        <f>MACD!F1855</f>
        <v>6.1932842702786511E-2</v>
      </c>
      <c r="F1855" s="2">
        <f>'Moving Avg'!D1855</f>
        <v>7.0304400000000005</v>
      </c>
      <c r="G1855" s="2">
        <f>'Moving Avg'!F1855</f>
        <v>7.15686</v>
      </c>
      <c r="H1855" s="2">
        <f>'Moving Avg'!G1855</f>
        <v>7.2888079999999977</v>
      </c>
      <c r="I1855" s="2">
        <f>'Moving Avg'!H1855</f>
        <v>7.7561039999999979</v>
      </c>
      <c r="J1855" s="17" t="str">
        <f>OBV!F1855</f>
        <v>BEARISH</v>
      </c>
      <c r="K1855" s="17" t="str">
        <f>OBV!G1855</f>
        <v>NEUTRAL</v>
      </c>
      <c r="L1855" s="17" t="str">
        <f>OBV!H1855</f>
        <v>CONFIRMED BEARISH</v>
      </c>
    </row>
    <row r="1856" spans="1:12" ht="13.5" x14ac:dyDescent="0.25">
      <c r="A1856" s="3">
        <f>RSI!A1856</f>
        <v>44714</v>
      </c>
      <c r="B1856" s="2">
        <f>RSI!B1856</f>
        <v>6.8785999999999996</v>
      </c>
      <c r="C1856" s="2">
        <f>RSI!I1856</f>
        <v>19.914177283129234</v>
      </c>
      <c r="D1856" s="2">
        <f>MACD!E1856</f>
        <v>8.2797205912462424E-2</v>
      </c>
      <c r="E1856" s="2">
        <f>MACD!F1856</f>
        <v>6.6105715344721691E-2</v>
      </c>
      <c r="F1856" s="2">
        <f>'Moving Avg'!D1856</f>
        <v>6.9768400000000002</v>
      </c>
      <c r="G1856" s="2">
        <f>'Moving Avg'!F1856</f>
        <v>7.1367600000000007</v>
      </c>
      <c r="H1856" s="2">
        <f>'Moving Avg'!G1856</f>
        <v>7.2773739999999973</v>
      </c>
      <c r="I1856" s="2">
        <f>'Moving Avg'!H1856</f>
        <v>7.754391499999997</v>
      </c>
      <c r="J1856" s="17" t="str">
        <f>OBV!F1856</f>
        <v>BEARISH</v>
      </c>
      <c r="K1856" s="17" t="str">
        <f>OBV!G1856</f>
        <v>NEUTRAL</v>
      </c>
      <c r="L1856" s="17" t="str">
        <f>OBV!H1856</f>
        <v>CONFIRMED BEARISH</v>
      </c>
    </row>
    <row r="1857" spans="1:12" ht="13.5" x14ac:dyDescent="0.25">
      <c r="A1857" s="3">
        <f>RSI!A1857</f>
        <v>44715</v>
      </c>
      <c r="B1857" s="2">
        <f>RSI!B1857</f>
        <v>6.9500999999999999</v>
      </c>
      <c r="C1857" s="2">
        <f>RSI!I1857</f>
        <v>30.695892022089438</v>
      </c>
      <c r="D1857" s="2">
        <f>MACD!E1857</f>
        <v>8.0255654913193197E-2</v>
      </c>
      <c r="E1857" s="2">
        <f>MACD!F1857</f>
        <v>6.8935703258415998E-2</v>
      </c>
      <c r="F1857" s="2">
        <f>'Moving Avg'!D1857</f>
        <v>6.9464799999999993</v>
      </c>
      <c r="G1857" s="2">
        <f>'Moving Avg'!F1857</f>
        <v>7.1224699999999999</v>
      </c>
      <c r="H1857" s="2">
        <f>'Moving Avg'!G1857</f>
        <v>7.2680839999999982</v>
      </c>
      <c r="I1857" s="2">
        <f>'Moving Avg'!H1857</f>
        <v>7.7528579999999989</v>
      </c>
      <c r="J1857" s="17" t="str">
        <f>OBV!F1857</f>
        <v>BEARISH</v>
      </c>
      <c r="K1857" s="17" t="str">
        <f>OBV!G1857</f>
        <v>NEUTRAL</v>
      </c>
      <c r="L1857" s="17" t="str">
        <f>OBV!H1857</f>
        <v>CONFIRMED BEARISH</v>
      </c>
    </row>
    <row r="1858" spans="1:12" ht="13.5" x14ac:dyDescent="0.25">
      <c r="A1858" s="3">
        <f>RSI!A1858</f>
        <v>44718</v>
      </c>
      <c r="B1858" s="2">
        <f>RSI!B1858</f>
        <v>6.8785999999999996</v>
      </c>
      <c r="C1858" s="2">
        <f>RSI!I1858</f>
        <v>26.809038944436864</v>
      </c>
      <c r="D1858" s="2">
        <f>MACD!E1858</f>
        <v>8.4580016325011442E-2</v>
      </c>
      <c r="E1858" s="2">
        <f>MACD!F1858</f>
        <v>7.2064565871735098E-2</v>
      </c>
      <c r="F1858" s="2">
        <f>'Moving Avg'!D1858</f>
        <v>6.9286199999999996</v>
      </c>
      <c r="G1858" s="2">
        <f>'Moving Avg'!F1858</f>
        <v>7.1059450000000002</v>
      </c>
      <c r="H1858" s="2">
        <f>'Moving Avg'!G1858</f>
        <v>7.2573639999999981</v>
      </c>
      <c r="I1858" s="2">
        <f>'Moving Avg'!H1858</f>
        <v>7.7509964999999985</v>
      </c>
      <c r="J1858" s="17" t="str">
        <f>OBV!F1858</f>
        <v>BEARISH</v>
      </c>
      <c r="K1858" s="17" t="str">
        <f>OBV!G1858</f>
        <v>NEUTRAL</v>
      </c>
      <c r="L1858" s="17" t="str">
        <f>OBV!H1858</f>
        <v>CONFIRMED BEARISH</v>
      </c>
    </row>
    <row r="1859" spans="1:12" ht="13.5" x14ac:dyDescent="0.25">
      <c r="A1859" s="3">
        <f>RSI!A1859</f>
        <v>44719</v>
      </c>
      <c r="B1859" s="2">
        <f>RSI!B1859</f>
        <v>6.8250000000000002</v>
      </c>
      <c r="C1859" s="2">
        <f>RSI!I1859</f>
        <v>24.322633784834949</v>
      </c>
      <c r="D1859" s="2">
        <f>MACD!E1859</f>
        <v>8.823095456703367E-2</v>
      </c>
      <c r="E1859" s="2">
        <f>MACD!F1859</f>
        <v>7.5297843610794821E-2</v>
      </c>
      <c r="F1859" s="2">
        <f>'Moving Avg'!D1859</f>
        <v>6.9000399999999997</v>
      </c>
      <c r="G1859" s="2">
        <f>'Moving Avg'!F1859</f>
        <v>7.0840600000000009</v>
      </c>
      <c r="H1859" s="2">
        <f>'Moving Avg'!G1859</f>
        <v>7.244857999999998</v>
      </c>
      <c r="I1859" s="2">
        <f>'Moving Avg'!H1859</f>
        <v>7.7489564999999985</v>
      </c>
      <c r="J1859" s="17" t="str">
        <f>OBV!F1859</f>
        <v>BEARISH</v>
      </c>
      <c r="K1859" s="17" t="str">
        <f>OBV!G1859</f>
        <v>NEUTRAL</v>
      </c>
      <c r="L1859" s="17" t="str">
        <f>OBV!H1859</f>
        <v>CONFIRMED BEARISH</v>
      </c>
    </row>
    <row r="1860" spans="1:12" ht="13.5" x14ac:dyDescent="0.25">
      <c r="A1860" s="3">
        <f>RSI!A1860</f>
        <v>44720</v>
      </c>
      <c r="B1860" s="2">
        <f>RSI!B1860</f>
        <v>6.8160999999999996</v>
      </c>
      <c r="C1860" s="2">
        <f>RSI!I1860</f>
        <v>23.925837406003879</v>
      </c>
      <c r="D1860" s="2">
        <f>MACD!E1860</f>
        <v>9.6436322653325135E-2</v>
      </c>
      <c r="E1860" s="2">
        <f>MACD!F1860</f>
        <v>7.9525539419300892E-2</v>
      </c>
      <c r="F1860" s="2">
        <f>'Moving Avg'!D1860</f>
        <v>6.8696799999999998</v>
      </c>
      <c r="G1860" s="2">
        <f>'Moving Avg'!F1860</f>
        <v>7.0608350000000017</v>
      </c>
      <c r="H1860" s="2">
        <f>'Moving Avg'!G1860</f>
        <v>7.2330659999999991</v>
      </c>
      <c r="I1860" s="2">
        <f>'Moving Avg'!H1860</f>
        <v>7.7467824999999984</v>
      </c>
      <c r="J1860" s="17" t="str">
        <f>OBV!F1860</f>
        <v>BEARISH</v>
      </c>
      <c r="K1860" s="17" t="str">
        <f>OBV!G1860</f>
        <v>NEUTRAL</v>
      </c>
      <c r="L1860" s="17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6.8250000000000002</v>
      </c>
      <c r="C1861" s="2">
        <f>RSI!I1861</f>
        <v>25.239292369571345</v>
      </c>
      <c r="D1861" s="2">
        <f>MACD!E1861</f>
        <v>0.11124068428613665</v>
      </c>
      <c r="E1861" s="2">
        <f>MACD!F1861</f>
        <v>8.5868568392668043E-2</v>
      </c>
      <c r="F1861" s="2">
        <f>'Moving Avg'!D1861</f>
        <v>6.8589600000000006</v>
      </c>
      <c r="G1861" s="2">
        <f>'Moving Avg'!F1861</f>
        <v>7.0385000000000009</v>
      </c>
      <c r="H1861" s="2">
        <f>'Moving Avg'!G1861</f>
        <v>7.2218099999999996</v>
      </c>
      <c r="I1861" s="2">
        <f>'Moving Avg'!H1861</f>
        <v>7.7446529999999987</v>
      </c>
      <c r="J1861" s="17" t="str">
        <f>OBV!F1861</f>
        <v>BEARISH</v>
      </c>
      <c r="K1861" s="17" t="str">
        <f>OBV!G1861</f>
        <v>NEUTRAL</v>
      </c>
      <c r="L1861" s="17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6.9546000000000001</v>
      </c>
      <c r="C1862" s="2">
        <f>RSI!I1862</f>
        <v>41.168310434140906</v>
      </c>
      <c r="D1862" s="2">
        <f>MACD!E1862</f>
        <v>0.10875987719747116</v>
      </c>
      <c r="E1862" s="2">
        <f>MACD!F1862</f>
        <v>9.0446830153628671E-2</v>
      </c>
      <c r="F1862" s="2">
        <f>'Moving Avg'!D1862</f>
        <v>6.8598600000000003</v>
      </c>
      <c r="G1862" s="2">
        <f>'Moving Avg'!F1862</f>
        <v>7.0226450000000016</v>
      </c>
      <c r="H1862" s="2">
        <f>'Moving Avg'!G1862</f>
        <v>7.2143959999999989</v>
      </c>
      <c r="I1862" s="2">
        <f>'Moving Avg'!H1862</f>
        <v>7.7416239999999981</v>
      </c>
      <c r="J1862" s="17" t="str">
        <f>OBV!F1862</f>
        <v>BEARISH</v>
      </c>
      <c r="K1862" s="17" t="str">
        <f>OBV!G1862</f>
        <v>NEUTRAL</v>
      </c>
      <c r="L1862" s="17" t="str">
        <f>OBV!H1862</f>
        <v>CONFIRMED BEARISH</v>
      </c>
    </row>
    <row r="1863" spans="1:12" ht="13.5" x14ac:dyDescent="0.25">
      <c r="A1863" s="3">
        <f>RSI!A1863</f>
        <v>44725</v>
      </c>
      <c r="B1863" s="2">
        <f>RSI!B1863</f>
        <v>6.9546000000000001</v>
      </c>
      <c r="C1863" s="2">
        <f>RSI!I1863</f>
        <v>41.168310434140906</v>
      </c>
      <c r="D1863" s="2">
        <f>MACD!E1863</f>
        <v>8.664004398330416E-2</v>
      </c>
      <c r="E1863" s="2">
        <f>MACD!F1863</f>
        <v>8.9685472919563775E-2</v>
      </c>
      <c r="F1863" s="2">
        <f>'Moving Avg'!D1863</f>
        <v>6.8750600000000004</v>
      </c>
      <c r="G1863" s="2">
        <f>'Moving Avg'!F1863</f>
        <v>7.0072400000000012</v>
      </c>
      <c r="H1863" s="2">
        <f>'Moving Avg'!G1863</f>
        <v>7.2046600000000005</v>
      </c>
      <c r="I1863" s="2">
        <f>'Moving Avg'!H1863</f>
        <v>7.7363324999999987</v>
      </c>
      <c r="J1863" s="17" t="str">
        <f>OBV!F1863</f>
        <v>BEARISH</v>
      </c>
      <c r="K1863" s="17" t="str">
        <f>OBV!G1863</f>
        <v>NEUTRAL</v>
      </c>
      <c r="L1863" s="17" t="str">
        <f>OBV!H1863</f>
        <v>CONFIRMED BEARISH</v>
      </c>
    </row>
    <row r="1864" spans="1:12" ht="13.5" x14ac:dyDescent="0.25">
      <c r="A1864" s="3">
        <f>RSI!A1864</f>
        <v>44726</v>
      </c>
      <c r="B1864" s="2">
        <f>RSI!B1864</f>
        <v>6.9546000000000001</v>
      </c>
      <c r="C1864" s="2">
        <f>RSI!I1864</f>
        <v>41.168310434140906</v>
      </c>
      <c r="D1864" s="2">
        <f>MACD!E1864</f>
        <v>6.8473906348463842E-2</v>
      </c>
      <c r="E1864" s="2">
        <f>MACD!F1864</f>
        <v>8.5443159605343794E-2</v>
      </c>
      <c r="F1864" s="2">
        <f>'Moving Avg'!D1864</f>
        <v>6.9009799999999997</v>
      </c>
      <c r="G1864" s="2">
        <f>'Moving Avg'!F1864</f>
        <v>6.9936200000000017</v>
      </c>
      <c r="H1864" s="2">
        <f>'Moving Avg'!G1864</f>
        <v>7.1947460000000012</v>
      </c>
      <c r="I1864" s="2">
        <f>'Moving Avg'!H1864</f>
        <v>7.7306539999999986</v>
      </c>
      <c r="J1864" s="17" t="str">
        <f>OBV!F1864</f>
        <v>BEARISH</v>
      </c>
      <c r="K1864" s="17" t="str">
        <f>OBV!G1864</f>
        <v>NEUTRAL</v>
      </c>
      <c r="L1864" s="17" t="str">
        <f>OBV!H1864</f>
        <v>CONFIRMED BEARISH</v>
      </c>
    </row>
    <row r="1865" spans="1:12" ht="13.5" x14ac:dyDescent="0.25">
      <c r="A1865" s="3">
        <f>RSI!A1865</f>
        <v>44727</v>
      </c>
      <c r="B1865" s="2">
        <f>RSI!B1865</f>
        <v>6.9454000000000002</v>
      </c>
      <c r="C1865" s="2">
        <f>RSI!I1865</f>
        <v>40.405023478059434</v>
      </c>
      <c r="D1865" s="2">
        <f>MACD!E1865</f>
        <v>5.4293896448250223E-2</v>
      </c>
      <c r="E1865" s="2">
        <f>MACD!F1865</f>
        <v>7.9213306973925091E-2</v>
      </c>
      <c r="F1865" s="2">
        <f>'Moving Avg'!D1865</f>
        <v>6.9268400000000003</v>
      </c>
      <c r="G1865" s="2">
        <f>'Moving Avg'!F1865</f>
        <v>6.9844550000000023</v>
      </c>
      <c r="H1865" s="2">
        <f>'Moving Avg'!G1865</f>
        <v>7.1850040000000011</v>
      </c>
      <c r="I1865" s="2">
        <f>'Moving Avg'!H1865</f>
        <v>7.7249594999999989</v>
      </c>
      <c r="J1865" s="17" t="str">
        <f>OBV!F1865</f>
        <v>BEARISH</v>
      </c>
      <c r="K1865" s="17" t="str">
        <f>OBV!G1865</f>
        <v>NEUTRAL</v>
      </c>
      <c r="L1865" s="17" t="str">
        <f>OBV!H1865</f>
        <v>CONFIRMED BEARISH</v>
      </c>
    </row>
    <row r="1866" spans="1:12" ht="13.5" x14ac:dyDescent="0.25">
      <c r="A1866" s="3">
        <f>RSI!A1866</f>
        <v>44728</v>
      </c>
      <c r="B1866" s="2">
        <f>RSI!B1866</f>
        <v>6.9454000000000002</v>
      </c>
      <c r="C1866" s="2">
        <f>RSI!I1866</f>
        <v>40.405023478059434</v>
      </c>
      <c r="D1866" s="2">
        <f>MACD!E1866</f>
        <v>2.9083416937275786E-2</v>
      </c>
      <c r="E1866" s="2">
        <f>MACD!F1866</f>
        <v>6.9187328966595227E-2</v>
      </c>
      <c r="F1866" s="2">
        <f>'Moving Avg'!D1866</f>
        <v>6.9509200000000009</v>
      </c>
      <c r="G1866" s="2">
        <f>'Moving Avg'!F1866</f>
        <v>6.9752900000000011</v>
      </c>
      <c r="H1866" s="2">
        <f>'Moving Avg'!G1866</f>
        <v>7.1765140000000018</v>
      </c>
      <c r="I1866" s="2">
        <f>'Moving Avg'!H1866</f>
        <v>7.7192649999999983</v>
      </c>
      <c r="J1866" s="17" t="str">
        <f>OBV!F1866</f>
        <v>BEARISH</v>
      </c>
      <c r="K1866" s="17" t="str">
        <f>OBV!G1866</f>
        <v>NEUTRAL</v>
      </c>
      <c r="L1866" s="17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6.9085999999999999</v>
      </c>
      <c r="C1867" s="2">
        <f>RSI!I1867</f>
        <v>37.204984399989819</v>
      </c>
      <c r="D1867" s="2">
        <f>MACD!E1867</f>
        <v>2.1964854164435721E-2</v>
      </c>
      <c r="E1867" s="2">
        <f>MACD!F1867</f>
        <v>5.9742834006163328E-2</v>
      </c>
      <c r="F1867" s="2">
        <f>'Moving Avg'!D1867</f>
        <v>6.941720000000001</v>
      </c>
      <c r="G1867" s="2">
        <f>'Moving Avg'!F1867</f>
        <v>6.9647300000000012</v>
      </c>
      <c r="H1867" s="2">
        <f>'Moving Avg'!G1867</f>
        <v>7.1663940000000013</v>
      </c>
      <c r="I1867" s="2">
        <f>'Moving Avg'!H1867</f>
        <v>7.7136244999999981</v>
      </c>
      <c r="J1867" s="17" t="str">
        <f>OBV!F1867</f>
        <v>BEARISH</v>
      </c>
      <c r="K1867" s="17" t="str">
        <f>OBV!G1867</f>
        <v>NEUTRAL</v>
      </c>
      <c r="L1867" s="17" t="str">
        <f>OBV!H1867</f>
        <v>CONFIRMED BEARISH</v>
      </c>
    </row>
    <row r="1868" spans="1:12" ht="13.5" x14ac:dyDescent="0.25">
      <c r="A1868" s="3">
        <f>RSI!A1868</f>
        <v>44732</v>
      </c>
      <c r="B1868" s="2">
        <f>RSI!B1868</f>
        <v>6.8441000000000001</v>
      </c>
      <c r="C1868" s="2">
        <f>RSI!I1868</f>
        <v>32.366471975852406</v>
      </c>
      <c r="D1868" s="2">
        <f>MACD!E1868</f>
        <v>1.0388033141104813E-2</v>
      </c>
      <c r="E1868" s="2">
        <f>MACD!F1868</f>
        <v>4.9871873833151628E-2</v>
      </c>
      <c r="F1868" s="2">
        <f>'Moving Avg'!D1868</f>
        <v>6.9196200000000001</v>
      </c>
      <c r="G1868" s="2">
        <f>'Moving Avg'!F1868</f>
        <v>6.9509450000000017</v>
      </c>
      <c r="H1868" s="2">
        <f>'Moving Avg'!G1868</f>
        <v>7.1549840000000016</v>
      </c>
      <c r="I1868" s="2">
        <f>'Moving Avg'!H1868</f>
        <v>7.707810499999999</v>
      </c>
      <c r="J1868" s="17" t="str">
        <f>OBV!F1868</f>
        <v>BEARISH</v>
      </c>
      <c r="K1868" s="17" t="str">
        <f>OBV!G1868</f>
        <v>NEUTRAL</v>
      </c>
      <c r="L1868" s="17" t="str">
        <f>OBV!H1868</f>
        <v>CONFIRMED BEARISH</v>
      </c>
    </row>
    <row r="1869" spans="1:12" ht="13.5" x14ac:dyDescent="0.25">
      <c r="A1869" s="3">
        <f>RSI!A1869</f>
        <v>44733</v>
      </c>
      <c r="B1869" s="2">
        <f>RSI!B1869</f>
        <v>6.9454000000000002</v>
      </c>
      <c r="C1869" s="2">
        <f>RSI!I1869</f>
        <v>44.560897341757304</v>
      </c>
      <c r="D1869" s="2">
        <f>MACD!E1869</f>
        <v>-1.4157203081061276E-2</v>
      </c>
      <c r="E1869" s="2">
        <f>MACD!F1869</f>
        <v>3.7066058450309053E-2</v>
      </c>
      <c r="F1869" s="2">
        <f>'Moving Avg'!D1869</f>
        <v>6.9177800000000005</v>
      </c>
      <c r="G1869" s="2">
        <f>'Moving Avg'!F1869</f>
        <v>6.9440100000000013</v>
      </c>
      <c r="H1869" s="2">
        <f>'Moving Avg'!G1869</f>
        <v>7.1459580000000029</v>
      </c>
      <c r="I1869" s="2">
        <f>'Moving Avg'!H1869</f>
        <v>7.7025324999999984</v>
      </c>
      <c r="J1869" s="17" t="str">
        <f>OBV!F1869</f>
        <v>BULLISH</v>
      </c>
      <c r="K1869" s="17" t="str">
        <f>OBV!G1869</f>
        <v>NEUTRAL</v>
      </c>
      <c r="L1869" s="17" t="str">
        <f>OBV!H1869</f>
        <v>BULLISH DIVERGENCE</v>
      </c>
    </row>
    <row r="1870" spans="1:12" ht="13.5" x14ac:dyDescent="0.25">
      <c r="A1870" s="3">
        <f>RSI!A1870</f>
        <v>44734</v>
      </c>
      <c r="B1870" s="2">
        <f>RSI!B1870</f>
        <v>6.9085999999999999</v>
      </c>
      <c r="C1870" s="2">
        <f>RSI!I1870</f>
        <v>41.624774333962399</v>
      </c>
      <c r="D1870" s="2">
        <f>MACD!E1870</f>
        <v>-3.324185022855719E-2</v>
      </c>
      <c r="E1870" s="2">
        <f>MACD!F1870</f>
        <v>2.3004476714535805E-2</v>
      </c>
      <c r="F1870" s="2">
        <f>'Moving Avg'!D1870</f>
        <v>6.9104199999999993</v>
      </c>
      <c r="G1870" s="2">
        <f>'Moving Avg'!F1870</f>
        <v>6.9343450000000022</v>
      </c>
      <c r="H1870" s="2">
        <f>'Moving Avg'!G1870</f>
        <v>7.1363740000000018</v>
      </c>
      <c r="I1870" s="2">
        <f>'Moving Avg'!H1870</f>
        <v>7.6974279999999986</v>
      </c>
      <c r="J1870" s="17" t="str">
        <f>OBV!F1870</f>
        <v>BEARISH</v>
      </c>
      <c r="K1870" s="17" t="str">
        <f>OBV!G1870</f>
        <v>NEUTRAL</v>
      </c>
      <c r="L1870" s="17" t="str">
        <f>OBV!H1870</f>
        <v>CONFIRMED BEARISH</v>
      </c>
    </row>
    <row r="1871" spans="1:12" ht="13.5" x14ac:dyDescent="0.25">
      <c r="A1871" s="3">
        <f>RSI!A1871</f>
        <v>44735</v>
      </c>
      <c r="B1871" s="2">
        <f>RSI!B1871</f>
        <v>6.9085999999999999</v>
      </c>
      <c r="C1871" s="2">
        <f>RSI!I1871</f>
        <v>41.624774333962399</v>
      </c>
      <c r="D1871" s="2">
        <f>MACD!E1871</f>
        <v>-4.7500284885671817E-2</v>
      </c>
      <c r="E1871" s="2">
        <f>MACD!F1871</f>
        <v>8.9035243944942787E-3</v>
      </c>
      <c r="F1871" s="2">
        <f>'Moving Avg'!D1871</f>
        <v>6.9030599999999991</v>
      </c>
      <c r="G1871" s="2">
        <f>'Moving Avg'!F1871</f>
        <v>6.9224450000000015</v>
      </c>
      <c r="H1871" s="2">
        <f>'Moving Avg'!G1871</f>
        <v>7.1271480000000018</v>
      </c>
      <c r="I1871" s="2">
        <f>'Moving Avg'!H1871</f>
        <v>7.6920849999999987</v>
      </c>
      <c r="J1871" s="17" t="str">
        <f>OBV!F1871</f>
        <v>BEARISH</v>
      </c>
      <c r="K1871" s="17" t="str">
        <f>OBV!G1871</f>
        <v>NEUTRAL</v>
      </c>
      <c r="L1871" s="17" t="str">
        <f>OBV!H1871</f>
        <v>CONFIRMED BEARISH</v>
      </c>
    </row>
    <row r="1872" spans="1:12" ht="13.5" x14ac:dyDescent="0.25">
      <c r="A1872" s="3">
        <f>RSI!A1872</f>
        <v>44736</v>
      </c>
      <c r="B1872" s="2">
        <f>RSI!B1872</f>
        <v>6.8624999999999998</v>
      </c>
      <c r="C1872" s="2">
        <f>RSI!I1872</f>
        <v>37.988207348417035</v>
      </c>
      <c r="D1872" s="2">
        <f>MACD!E1872</f>
        <v>-3.5729539561353718E-2</v>
      </c>
      <c r="E1872" s="2">
        <f>MACD!F1872</f>
        <v>-2.3088396675321164E-5</v>
      </c>
      <c r="F1872" s="2">
        <f>'Moving Avg'!D1872</f>
        <v>6.89384</v>
      </c>
      <c r="G1872" s="2">
        <f>'Moving Avg'!F1872</f>
        <v>6.9104750000000026</v>
      </c>
      <c r="H1872" s="2">
        <f>'Moving Avg'!G1872</f>
        <v>7.1170000000000018</v>
      </c>
      <c r="I1872" s="2">
        <f>'Moving Avg'!H1872</f>
        <v>7.6868094999999972</v>
      </c>
      <c r="J1872" s="17" t="str">
        <f>OBV!F1872</f>
        <v>BULLISH</v>
      </c>
      <c r="K1872" s="17" t="str">
        <f>OBV!G1872</f>
        <v>NEUTRAL</v>
      </c>
      <c r="L1872" s="17" t="str">
        <f>OBV!H1872</f>
        <v>BULLISH DIVERGENCE</v>
      </c>
    </row>
    <row r="1873" spans="1:12" ht="13.5" x14ac:dyDescent="0.25">
      <c r="A1873" s="3">
        <f>RSI!A1873</f>
        <v>44739</v>
      </c>
      <c r="B1873" s="2">
        <f>RSI!B1873</f>
        <v>6.8808999999999996</v>
      </c>
      <c r="C1873" s="2">
        <f>RSI!I1873</f>
        <v>40.232633900646043</v>
      </c>
      <c r="D1873" s="2">
        <f>MACD!E1873</f>
        <v>-2.6413661719662862E-2</v>
      </c>
      <c r="E1873" s="2">
        <f>MACD!F1873</f>
        <v>-5.3012030612728297E-3</v>
      </c>
      <c r="F1873" s="2">
        <f>'Moving Avg'!D1873</f>
        <v>6.9012000000000002</v>
      </c>
      <c r="G1873" s="2">
        <f>'Moving Avg'!F1873</f>
        <v>6.9061250000000012</v>
      </c>
      <c r="H1873" s="2">
        <f>'Moving Avg'!G1873</f>
        <v>7.1072200000000016</v>
      </c>
      <c r="I1873" s="2">
        <f>'Moving Avg'!H1873</f>
        <v>7.6816259999999978</v>
      </c>
      <c r="J1873" s="17" t="str">
        <f>OBV!F1873</f>
        <v>BULLISH</v>
      </c>
      <c r="K1873" s="17" t="str">
        <f>OBV!G1873</f>
        <v>NEUTRAL</v>
      </c>
      <c r="L1873" s="17" t="str">
        <f>OBV!H1873</f>
        <v>CONFIRMED BULLISH</v>
      </c>
    </row>
    <row r="1874" spans="1:12" ht="13.5" x14ac:dyDescent="0.25">
      <c r="A1874" s="3">
        <f>RSI!A1874</f>
        <v>44740</v>
      </c>
      <c r="B1874" s="2">
        <f>RSI!B1874</f>
        <v>6.9085999999999999</v>
      </c>
      <c r="C1874" s="2">
        <f>RSI!I1874</f>
        <v>43.545301309106861</v>
      </c>
      <c r="D1874" s="2">
        <f>MACD!E1874</f>
        <v>-2.002585245087829E-2</v>
      </c>
      <c r="E1874" s="2">
        <f>MACD!F1874</f>
        <v>-8.2461329391939221E-3</v>
      </c>
      <c r="F1874" s="2">
        <f>'Moving Avg'!D1874</f>
        <v>6.89384</v>
      </c>
      <c r="G1874" s="2">
        <f>'Moving Avg'!F1874</f>
        <v>6.9031600000000024</v>
      </c>
      <c r="H1874" s="2">
        <f>'Moving Avg'!G1874</f>
        <v>7.0979939999999999</v>
      </c>
      <c r="I1874" s="2">
        <f>'Moving Avg'!H1874</f>
        <v>7.676908499999997</v>
      </c>
      <c r="J1874" s="17" t="str">
        <f>OBV!F1874</f>
        <v>BEARISH</v>
      </c>
      <c r="K1874" s="17" t="str">
        <f>OBV!G1874</f>
        <v>NEUTRAL</v>
      </c>
      <c r="L1874" s="17" t="str">
        <f>OBV!H1874</f>
        <v>CONFIRMED BEARISH</v>
      </c>
    </row>
    <row r="1875" spans="1:12" ht="13.5" x14ac:dyDescent="0.25">
      <c r="A1875" s="3">
        <f>RSI!A1875</f>
        <v>44741</v>
      </c>
      <c r="B1875" s="2">
        <f>RSI!B1875</f>
        <v>6.8808999999999996</v>
      </c>
      <c r="C1875" s="2">
        <f>RSI!I1875</f>
        <v>41.092507484983358</v>
      </c>
      <c r="D1875" s="2">
        <f>MACD!E1875</f>
        <v>-1.3632259975894456E-2</v>
      </c>
      <c r="E1875" s="2">
        <f>MACD!F1875</f>
        <v>-9.3233583465340292E-3</v>
      </c>
      <c r="F1875" s="2">
        <f>'Moving Avg'!D1875</f>
        <v>6.8882999999999992</v>
      </c>
      <c r="G1875" s="2">
        <f>'Moving Avg'!F1875</f>
        <v>6.8988100000000001</v>
      </c>
      <c r="H1875" s="2">
        <f>'Moving Avg'!G1875</f>
        <v>7.0882140000000016</v>
      </c>
      <c r="I1875" s="2">
        <f>'Moving Avg'!H1875</f>
        <v>7.6715759999999991</v>
      </c>
      <c r="J1875" s="17" t="str">
        <f>OBV!F1875</f>
        <v>BEARISH</v>
      </c>
      <c r="K1875" s="17" t="str">
        <f>OBV!G1875</f>
        <v>NEUTRAL</v>
      </c>
      <c r="L1875" s="17" t="str">
        <f>OBV!H1875</f>
        <v>CONFIRMED BEARISH</v>
      </c>
    </row>
    <row r="1876" spans="1:12" ht="13.5" x14ac:dyDescent="0.25">
      <c r="A1876" s="3">
        <f>RSI!A1876</f>
        <v>44742</v>
      </c>
      <c r="B1876" s="2">
        <f>RSI!B1876</f>
        <v>6.8808999999999996</v>
      </c>
      <c r="C1876" s="2">
        <f>RSI!I1876</f>
        <v>41.092507484983358</v>
      </c>
      <c r="D1876" s="2">
        <f>MACD!E1876</f>
        <v>-7.7326389772505166E-3</v>
      </c>
      <c r="E1876" s="2">
        <f>MACD!F1876</f>
        <v>-9.0052144726773271E-3</v>
      </c>
      <c r="F1876" s="2">
        <f>'Moving Avg'!D1876</f>
        <v>6.8827600000000002</v>
      </c>
      <c r="G1876" s="2">
        <f>'Moving Avg'!F1876</f>
        <v>6.8989250000000002</v>
      </c>
      <c r="H1876" s="2">
        <f>'Moving Avg'!G1876</f>
        <v>7.0795060000000003</v>
      </c>
      <c r="I1876" s="2">
        <f>'Moving Avg'!H1876</f>
        <v>7.6662434999999993</v>
      </c>
      <c r="J1876" s="17" t="str">
        <f>OBV!F1876</f>
        <v>BEARISH</v>
      </c>
      <c r="K1876" s="17" t="str">
        <f>OBV!G1876</f>
        <v>NEUTRAL</v>
      </c>
      <c r="L1876" s="17" t="str">
        <f>OBV!H1876</f>
        <v>CONFIRMED BEARISH</v>
      </c>
    </row>
    <row r="1877" spans="1:12" ht="13.5" x14ac:dyDescent="0.25">
      <c r="A1877" s="3">
        <f>RSI!A1877</f>
        <v>44743</v>
      </c>
      <c r="B1877" s="2">
        <f>RSI!B1877</f>
        <v>6.8716999999999997</v>
      </c>
      <c r="C1877" s="2">
        <f>RSI!I1877</f>
        <v>40.219862198279607</v>
      </c>
      <c r="D1877" s="2">
        <f>MACD!E1877</f>
        <v>-7.2673217962364589E-3</v>
      </c>
      <c r="E1877" s="2">
        <f>MACD!F1877</f>
        <v>-8.6576359373891545E-3</v>
      </c>
      <c r="F1877" s="2">
        <f>'Moving Avg'!D1877</f>
        <v>6.8846000000000007</v>
      </c>
      <c r="G1877" s="2">
        <f>'Moving Avg'!F1877</f>
        <v>6.8950050000000003</v>
      </c>
      <c r="H1877" s="2">
        <f>'Moving Avg'!G1877</f>
        <v>7.0695419999999993</v>
      </c>
      <c r="I1877" s="2">
        <f>'Moving Avg'!H1877</f>
        <v>7.6595254999999982</v>
      </c>
      <c r="J1877" s="17" t="str">
        <f>OBV!F1877</f>
        <v>BEARISH</v>
      </c>
      <c r="K1877" s="17" t="str">
        <f>OBV!G1877</f>
        <v>NEUTRAL</v>
      </c>
      <c r="L1877" s="17" t="str">
        <f>OBV!H1877</f>
        <v>BEARISH DIVERGENCE</v>
      </c>
    </row>
    <row r="1878" spans="1:12" ht="13.5" x14ac:dyDescent="0.25">
      <c r="A1878" s="3">
        <f>RSI!A1878</f>
        <v>44746</v>
      </c>
      <c r="B1878" s="2">
        <f>RSI!B1878</f>
        <v>6.8624999999999998</v>
      </c>
      <c r="C1878" s="2">
        <f>RSI!I1878</f>
        <v>39.3206129833071</v>
      </c>
      <c r="D1878" s="2">
        <f>MACD!E1878</f>
        <v>-1.5641021192349669E-2</v>
      </c>
      <c r="E1878" s="2">
        <f>MACD!F1878</f>
        <v>-1.0054312988381258E-2</v>
      </c>
      <c r="F1878" s="2">
        <f>'Moving Avg'!D1878</f>
        <v>6.8809200000000006</v>
      </c>
      <c r="G1878" s="2">
        <f>'Moving Avg'!F1878</f>
        <v>6.8942000000000005</v>
      </c>
      <c r="H1878" s="2">
        <f>'Moving Avg'!G1878</f>
        <v>7.0593939999999975</v>
      </c>
      <c r="I1878" s="2">
        <f>'Moving Avg'!H1878</f>
        <v>7.6524639999999975</v>
      </c>
      <c r="J1878" s="17" t="str">
        <f>OBV!F1878</f>
        <v>BEARISH</v>
      </c>
      <c r="K1878" s="17" t="str">
        <f>OBV!G1878</f>
        <v>NEUTRAL</v>
      </c>
      <c r="L1878" s="17" t="str">
        <f>OBV!H1878</f>
        <v>CONFIRMED BEARISH</v>
      </c>
    </row>
    <row r="1879" spans="1:12" ht="13.5" x14ac:dyDescent="0.25">
      <c r="A1879" s="3">
        <f>RSI!A1879</f>
        <v>44747</v>
      </c>
      <c r="B1879" s="2">
        <f>RSI!B1879</f>
        <v>6.7796000000000003</v>
      </c>
      <c r="C1879" s="2">
        <f>RSI!I1879</f>
        <v>32.310373506844314</v>
      </c>
      <c r="D1879" s="2">
        <f>MACD!E1879</f>
        <v>-5.0769711588838362E-4</v>
      </c>
      <c r="E1879" s="2">
        <f>MACD!F1879</f>
        <v>-8.1449898138826835E-3</v>
      </c>
      <c r="F1879" s="2">
        <f>'Moving Avg'!D1879</f>
        <v>6.8551199999999994</v>
      </c>
      <c r="G1879" s="2">
        <f>'Moving Avg'!F1879</f>
        <v>6.8919299999999994</v>
      </c>
      <c r="H1879" s="2">
        <f>'Moving Avg'!G1879</f>
        <v>7.0495519999999976</v>
      </c>
      <c r="I1879" s="2">
        <f>'Moving Avg'!H1879</f>
        <v>7.6455534999999974</v>
      </c>
      <c r="J1879" s="17" t="str">
        <f>OBV!F1879</f>
        <v>BEARISH</v>
      </c>
      <c r="K1879" s="17" t="str">
        <f>OBV!G1879</f>
        <v>NEUTRAL</v>
      </c>
      <c r="L1879" s="17" t="str">
        <f>OBV!H1879</f>
        <v>CONFIRMED BEARISH</v>
      </c>
    </row>
    <row r="1880" spans="1:12" ht="13.5" x14ac:dyDescent="0.25">
      <c r="A1880" s="3">
        <f>RSI!A1880</f>
        <v>44748</v>
      </c>
      <c r="B1880" s="2">
        <f>RSI!B1880</f>
        <v>6.8808999999999996</v>
      </c>
      <c r="C1880" s="2">
        <f>RSI!I1880</f>
        <v>45.173407751458107</v>
      </c>
      <c r="D1880" s="2">
        <f>MACD!E1880</f>
        <v>7.8898067845223352E-5</v>
      </c>
      <c r="E1880" s="2">
        <f>MACD!F1880</f>
        <v>-6.500212237537102E-3</v>
      </c>
      <c r="F1880" s="2">
        <f>'Moving Avg'!D1880</f>
        <v>6.8551199999999994</v>
      </c>
      <c r="G1880" s="2">
        <f>'Moving Avg'!F1880</f>
        <v>6.8951699999999985</v>
      </c>
      <c r="H1880" s="2">
        <f>'Moving Avg'!G1880</f>
        <v>7.0401279999999984</v>
      </c>
      <c r="I1880" s="2">
        <f>'Moving Avg'!H1880</f>
        <v>7.6394469999999979</v>
      </c>
      <c r="J1880" s="17" t="str">
        <f>OBV!F1880</f>
        <v>BEARISH</v>
      </c>
      <c r="K1880" s="17" t="str">
        <f>OBV!G1880</f>
        <v>NEUTRAL</v>
      </c>
      <c r="L1880" s="17" t="str">
        <f>OBV!H1880</f>
        <v>NEUTRAL</v>
      </c>
    </row>
    <row r="1881" spans="1:12" ht="13.5" x14ac:dyDescent="0.25">
      <c r="A1881" s="3">
        <f>RSI!A1881</f>
        <v>44749</v>
      </c>
      <c r="B1881" s="2">
        <f>RSI!B1881</f>
        <v>6.8808999999999996</v>
      </c>
      <c r="C1881" s="2">
        <f>RSI!I1881</f>
        <v>45.173407751458107</v>
      </c>
      <c r="D1881" s="2">
        <f>MACD!E1881</f>
        <v>8.5325158139326618E-4</v>
      </c>
      <c r="E1881" s="2">
        <f>MACD!F1881</f>
        <v>-5.0295194737510285E-3</v>
      </c>
      <c r="F1881" s="2">
        <f>'Moving Avg'!D1881</f>
        <v>6.8551199999999994</v>
      </c>
      <c r="G1881" s="2">
        <f>'Moving Avg'!F1881</f>
        <v>6.8979649999999992</v>
      </c>
      <c r="H1881" s="2">
        <f>'Moving Avg'!G1881</f>
        <v>7.0308839999999986</v>
      </c>
      <c r="I1881" s="2">
        <f>'Moving Avg'!H1881</f>
        <v>7.6332214999999985</v>
      </c>
      <c r="J1881" s="17" t="str">
        <f>OBV!F1881</f>
        <v>BEARISH</v>
      </c>
      <c r="K1881" s="17" t="str">
        <f>OBV!G1881</f>
        <v>NEUTRAL</v>
      </c>
      <c r="L1881" s="17" t="str">
        <f>OBV!H1881</f>
        <v>NEUTRAL</v>
      </c>
    </row>
    <row r="1882" spans="1:12" ht="13.5" x14ac:dyDescent="0.25">
      <c r="A1882" s="3">
        <f>RSI!A1882</f>
        <v>44750</v>
      </c>
      <c r="B1882" s="2">
        <f>RSI!B1882</f>
        <v>6.8901000000000003</v>
      </c>
      <c r="C1882" s="2">
        <f>RSI!I1882</f>
        <v>46.249262119378628</v>
      </c>
      <c r="D1882" s="2">
        <f>MACD!E1882</f>
        <v>-6.0079045157577227E-3</v>
      </c>
      <c r="E1882" s="2">
        <f>MACD!F1882</f>
        <v>-5.225196482152368E-3</v>
      </c>
      <c r="F1882" s="2">
        <f>'Moving Avg'!D1882</f>
        <v>6.8587999999999996</v>
      </c>
      <c r="G1882" s="2">
        <f>'Moving Avg'!F1882</f>
        <v>6.8947399999999988</v>
      </c>
      <c r="H1882" s="2">
        <f>'Moving Avg'!G1882</f>
        <v>7.0221799999999988</v>
      </c>
      <c r="I1882" s="2">
        <f>'Moving Avg'!H1882</f>
        <v>7.6271909999999981</v>
      </c>
      <c r="J1882" s="17" t="str">
        <f>OBV!F1882</f>
        <v>BEARISH</v>
      </c>
      <c r="K1882" s="17" t="str">
        <f>OBV!G1882</f>
        <v>NEUTRAL</v>
      </c>
      <c r="L1882" s="17" t="str">
        <f>OBV!H1882</f>
        <v>BEARISH DIVERGENCE</v>
      </c>
    </row>
    <row r="1883" spans="1:12" ht="13.5" x14ac:dyDescent="0.25">
      <c r="A1883" s="3">
        <f>RSI!A1883</f>
        <v>44753</v>
      </c>
      <c r="B1883" s="2">
        <f>RSI!B1883</f>
        <v>7.0007000000000001</v>
      </c>
      <c r="C1883" s="2">
        <f>RSI!I1883</f>
        <v>57.138182056548644</v>
      </c>
      <c r="D1883" s="2">
        <f>MACD!E1883</f>
        <v>-1.6991341292547979E-2</v>
      </c>
      <c r="E1883" s="2">
        <f>MACD!F1883</f>
        <v>-7.5784254442314907E-3</v>
      </c>
      <c r="F1883" s="2">
        <f>'Moving Avg'!D1883</f>
        <v>6.8864400000000003</v>
      </c>
      <c r="G1883" s="2">
        <f>'Moving Avg'!F1883</f>
        <v>6.8970449999999985</v>
      </c>
      <c r="H1883" s="2">
        <f>'Moving Avg'!G1883</f>
        <v>7.015687999999999</v>
      </c>
      <c r="I1883" s="2">
        <f>'Moving Avg'!H1883</f>
        <v>7.6211179999999992</v>
      </c>
      <c r="J1883" s="17" t="str">
        <f>OBV!F1883</f>
        <v>BEARISH</v>
      </c>
      <c r="K1883" s="17" t="str">
        <f>OBV!G1883</f>
        <v>NEUTRAL</v>
      </c>
      <c r="L1883" s="17" t="str">
        <f>OBV!H1883</f>
        <v>BEARISH DIVERGENCE</v>
      </c>
    </row>
    <row r="1884" spans="1:12" ht="13.5" x14ac:dyDescent="0.25">
      <c r="A1884" s="3">
        <f>RSI!A1884</f>
        <v>44754</v>
      </c>
      <c r="B1884" s="2">
        <f>RSI!B1884</f>
        <v>7.4151999999999996</v>
      </c>
      <c r="C1884" s="2">
        <f>RSI!I1884</f>
        <v>76.418785787337924</v>
      </c>
      <c r="D1884" s="2">
        <f>MACD!E1884</f>
        <v>-5.3210371914904186E-2</v>
      </c>
      <c r="E1884" s="2">
        <f>MACD!F1884</f>
        <v>-1.670481473836603E-2</v>
      </c>
      <c r="F1884" s="2">
        <f>'Moving Avg'!D1884</f>
        <v>7.01356</v>
      </c>
      <c r="G1884" s="2">
        <f>'Moving Avg'!F1884</f>
        <v>6.9200749999999998</v>
      </c>
      <c r="H1884" s="2">
        <f>'Moving Avg'!G1884</f>
        <v>7.0178440000000002</v>
      </c>
      <c r="I1884" s="2">
        <f>'Moving Avg'!H1884</f>
        <v>7.6172664999999995</v>
      </c>
      <c r="J1884" s="17" t="str">
        <f>OBV!F1884</f>
        <v>BULLISH</v>
      </c>
      <c r="K1884" s="17" t="str">
        <f>OBV!G1884</f>
        <v>NEUTRAL</v>
      </c>
      <c r="L1884" s="17" t="str">
        <f>OBV!H1884</f>
        <v>CONFIRMED BULLISH</v>
      </c>
    </row>
    <row r="1885" spans="1:12" ht="13.5" x14ac:dyDescent="0.25">
      <c r="A1885" s="3">
        <f>RSI!A1885</f>
        <v>44755</v>
      </c>
      <c r="B1885" s="2">
        <f>RSI!B1885</f>
        <v>7.5349000000000004</v>
      </c>
      <c r="C1885" s="2">
        <f>RSI!I1885</f>
        <v>79.312831532398235</v>
      </c>
      <c r="D1885" s="2">
        <f>MACD!E1885</f>
        <v>-9.9882143805184676E-2</v>
      </c>
      <c r="E1885" s="2">
        <f>MACD!F1885</f>
        <v>-3.3340280551729759E-2</v>
      </c>
      <c r="F1885" s="2">
        <f>'Moving Avg'!D1885</f>
        <v>7.1443600000000007</v>
      </c>
      <c r="G1885" s="2">
        <f>'Moving Avg'!F1885</f>
        <v>6.9495499999999995</v>
      </c>
      <c r="H1885" s="2">
        <f>'Moving Avg'!G1885</f>
        <v>7.0222160000000011</v>
      </c>
      <c r="I1885" s="2">
        <f>'Moving Avg'!H1885</f>
        <v>7.6132689999999998</v>
      </c>
      <c r="J1885" s="17" t="str">
        <f>OBV!F1885</f>
        <v>BULLISH</v>
      </c>
      <c r="K1885" s="17" t="str">
        <f>OBV!G1885</f>
        <v>NEUTRAL</v>
      </c>
      <c r="L1885" s="17" t="str">
        <f>OBV!H1885</f>
        <v>CONFIRMED BULLISH</v>
      </c>
    </row>
    <row r="1886" spans="1:12" ht="13.5" x14ac:dyDescent="0.25">
      <c r="A1886" s="3">
        <f>RSI!A1886</f>
        <v>44756</v>
      </c>
      <c r="B1886" s="2">
        <f>RSI!B1886</f>
        <v>7.4981</v>
      </c>
      <c r="C1886" s="2">
        <f>RSI!I1886</f>
        <v>76.215957847330287</v>
      </c>
      <c r="D1886" s="2">
        <f>MACD!E1886</f>
        <v>-0.14003715433112873</v>
      </c>
      <c r="E1886" s="2">
        <f>MACD!F1886</f>
        <v>-5.4679655307609557E-2</v>
      </c>
      <c r="F1886" s="2">
        <f>'Moving Avg'!D1886</f>
        <v>7.2677999999999994</v>
      </c>
      <c r="G1886" s="2">
        <f>'Moving Avg'!F1886</f>
        <v>6.9771849999999986</v>
      </c>
      <c r="H1886" s="2">
        <f>'Moving Avg'!G1886</f>
        <v>7.0265660000000016</v>
      </c>
      <c r="I1886" s="2">
        <f>'Moving Avg'!H1886</f>
        <v>7.609385500000001</v>
      </c>
      <c r="J1886" s="17" t="str">
        <f>OBV!F1886</f>
        <v>BULLISH</v>
      </c>
      <c r="K1886" s="17" t="str">
        <f>OBV!G1886</f>
        <v>NEUTRAL</v>
      </c>
      <c r="L1886" s="17" t="str">
        <f>OBV!H1886</f>
        <v>CONFIRMED BULLISH</v>
      </c>
    </row>
    <row r="1887" spans="1:12" ht="13.5" x14ac:dyDescent="0.25">
      <c r="A1887" s="3">
        <f>RSI!A1887</f>
        <v>44757</v>
      </c>
      <c r="B1887" s="2">
        <f>RSI!B1887</f>
        <v>7.4797000000000002</v>
      </c>
      <c r="C1887" s="2">
        <f>RSI!I1887</f>
        <v>74.646519401875196</v>
      </c>
      <c r="D1887" s="2">
        <f>MACD!E1887</f>
        <v>-0.17698780754283749</v>
      </c>
      <c r="E1887" s="2">
        <f>MACD!F1887</f>
        <v>-7.914128575465515E-2</v>
      </c>
      <c r="F1887" s="2">
        <f>'Moving Avg'!D1887</f>
        <v>7.385720000000001</v>
      </c>
      <c r="G1887" s="2">
        <f>'Moving Avg'!F1887</f>
        <v>7.0057399999999985</v>
      </c>
      <c r="H1887" s="2">
        <f>'Moving Avg'!G1887</f>
        <v>7.0314420000000011</v>
      </c>
      <c r="I1887" s="2">
        <f>'Moving Avg'!H1887</f>
        <v>7.6054099999999991</v>
      </c>
      <c r="J1887" s="17" t="str">
        <f>OBV!F1887</f>
        <v>BULLISH</v>
      </c>
      <c r="K1887" s="17" t="str">
        <f>OBV!G1887</f>
        <v>NEUTRAL</v>
      </c>
      <c r="L1887" s="17" t="str">
        <f>OBV!H1887</f>
        <v>CONFIRMED BULLISH</v>
      </c>
    </row>
    <row r="1888" spans="1:12" ht="13.5" x14ac:dyDescent="0.25">
      <c r="A1888" s="3">
        <f>RSI!A1888</f>
        <v>44760</v>
      </c>
      <c r="B1888" s="2">
        <f>RSI!B1888</f>
        <v>7.5256999999999996</v>
      </c>
      <c r="C1888" s="2">
        <f>RSI!I1888</f>
        <v>75.978282922688763</v>
      </c>
      <c r="D1888" s="2">
        <f>MACD!E1888</f>
        <v>-0.21567236139767676</v>
      </c>
      <c r="E1888" s="2">
        <f>MACD!F1888</f>
        <v>-0.10644750088325947</v>
      </c>
      <c r="F1888" s="2">
        <f>'Moving Avg'!D1888</f>
        <v>7.4907200000000005</v>
      </c>
      <c r="G1888" s="2">
        <f>'Moving Avg'!F1888</f>
        <v>7.0398199999999989</v>
      </c>
      <c r="H1888" s="2">
        <f>'Moving Avg'!G1888</f>
        <v>7.0377740000000006</v>
      </c>
      <c r="I1888" s="2">
        <f>'Moving Avg'!H1888</f>
        <v>7.6013664999999992</v>
      </c>
      <c r="J1888" s="17" t="str">
        <f>OBV!F1888</f>
        <v>BULLISH</v>
      </c>
      <c r="K1888" s="17" t="str">
        <f>OBV!G1888</f>
        <v>NEUTRAL</v>
      </c>
      <c r="L1888" s="17" t="str">
        <f>OBV!H1888</f>
        <v>CONFIRMED BULLISH</v>
      </c>
    </row>
    <row r="1889" spans="1:12" ht="13.5" x14ac:dyDescent="0.25">
      <c r="A1889" s="3">
        <f>RSI!A1889</f>
        <v>44761</v>
      </c>
      <c r="B1889" s="2">
        <f>RSI!B1889</f>
        <v>7.452</v>
      </c>
      <c r="C1889" s="2">
        <f>RSI!I1889</f>
        <v>69.664423438143999</v>
      </c>
      <c r="D1889" s="2">
        <f>MACD!E1889</f>
        <v>-0.25837538950163719</v>
      </c>
      <c r="E1889" s="2">
        <f>MACD!F1889</f>
        <v>-0.136833078606935</v>
      </c>
      <c r="F1889" s="2">
        <f>'Moving Avg'!D1889</f>
        <v>7.4980799999999999</v>
      </c>
      <c r="G1889" s="2">
        <f>'Moving Avg'!F1889</f>
        <v>7.0651499999999974</v>
      </c>
      <c r="H1889" s="2">
        <f>'Moving Avg'!G1889</f>
        <v>7.0415600000000014</v>
      </c>
      <c r="I1889" s="2">
        <f>'Moving Avg'!H1889</f>
        <v>7.5969544999999989</v>
      </c>
      <c r="J1889" s="17" t="str">
        <f>OBV!F1889</f>
        <v>BEARISH</v>
      </c>
      <c r="K1889" s="17" t="str">
        <f>OBV!G1889</f>
        <v>NEUTRAL</v>
      </c>
      <c r="L1889" s="17" t="str">
        <f>OBV!H1889</f>
        <v>BEARISH DIVERGENCE</v>
      </c>
    </row>
    <row r="1890" spans="1:12" ht="13.5" x14ac:dyDescent="0.25">
      <c r="A1890" s="3">
        <f>RSI!A1890</f>
        <v>44762</v>
      </c>
      <c r="B1890" s="2">
        <f>RSI!B1890</f>
        <v>7.4428000000000001</v>
      </c>
      <c r="C1890" s="2">
        <f>RSI!I1890</f>
        <v>68.894767368172694</v>
      </c>
      <c r="D1890" s="2">
        <f>MACD!E1890</f>
        <v>-0.28028431021554834</v>
      </c>
      <c r="E1890" s="2">
        <f>MACD!F1890</f>
        <v>-0.16552332492865768</v>
      </c>
      <c r="F1890" s="2">
        <f>'Moving Avg'!D1890</f>
        <v>7.47966</v>
      </c>
      <c r="G1890" s="2">
        <f>'Moving Avg'!F1890</f>
        <v>7.0918599999999996</v>
      </c>
      <c r="H1890" s="2">
        <f>'Moving Avg'!G1890</f>
        <v>7.0448040000000018</v>
      </c>
      <c r="I1890" s="2">
        <f>'Moving Avg'!H1890</f>
        <v>7.5922289999999997</v>
      </c>
      <c r="J1890" s="17" t="str">
        <f>OBV!F1890</f>
        <v>BEARISH</v>
      </c>
      <c r="K1890" s="17" t="str">
        <f>OBV!G1890</f>
        <v>NEUTRAL</v>
      </c>
      <c r="L1890" s="17" t="str">
        <f>OBV!H1890</f>
        <v>CONFIRMED BEARISH</v>
      </c>
    </row>
    <row r="1891" spans="1:12" ht="13.5" x14ac:dyDescent="0.25">
      <c r="A1891" s="3">
        <f>RSI!A1891</f>
        <v>44763</v>
      </c>
      <c r="B1891" s="2">
        <f>RSI!B1891</f>
        <v>7.4151999999999996</v>
      </c>
      <c r="C1891" s="2">
        <f>RSI!I1891</f>
        <v>66.520407776204493</v>
      </c>
      <c r="D1891" s="2">
        <f>MACD!E1891</f>
        <v>-0.29861427020262354</v>
      </c>
      <c r="E1891" s="2">
        <f>MACD!F1891</f>
        <v>-0.19214151398345086</v>
      </c>
      <c r="F1891" s="2">
        <f>'Moving Avg'!D1891</f>
        <v>7.4630799999999997</v>
      </c>
      <c r="G1891" s="2">
        <f>'Moving Avg'!F1891</f>
        <v>7.1171899999999981</v>
      </c>
      <c r="H1891" s="2">
        <f>'Moving Avg'!G1891</f>
        <v>7.0476740000000015</v>
      </c>
      <c r="I1891" s="2">
        <f>'Moving Avg'!H1891</f>
        <v>7.5870974999999996</v>
      </c>
      <c r="J1891" s="17" t="str">
        <f>OBV!F1891</f>
        <v>BEARISH</v>
      </c>
      <c r="K1891" s="17" t="str">
        <f>OBV!G1891</f>
        <v>NEUTRAL</v>
      </c>
      <c r="L1891" s="17" t="str">
        <f>OBV!H1891</f>
        <v>CONFIRMED BEARISH</v>
      </c>
    </row>
    <row r="1892" spans="1:12" ht="13.5" x14ac:dyDescent="0.25">
      <c r="A1892" s="3">
        <f>RSI!A1892</f>
        <v>44764</v>
      </c>
      <c r="B1892" s="2">
        <f>RSI!B1892</f>
        <v>7.3691000000000004</v>
      </c>
      <c r="C1892" s="2">
        <f>RSI!I1892</f>
        <v>62.637381112499732</v>
      </c>
      <c r="D1892" s="2">
        <f>MACD!E1892</f>
        <v>-0.31083102779702543</v>
      </c>
      <c r="E1892" s="2">
        <f>MACD!F1892</f>
        <v>-0.21587941674616579</v>
      </c>
      <c r="F1892" s="2">
        <f>'Moving Avg'!D1892</f>
        <v>7.4409599999999996</v>
      </c>
      <c r="G1892" s="2">
        <f>'Moving Avg'!F1892</f>
        <v>7.1425199999999993</v>
      </c>
      <c r="H1892" s="2">
        <f>'Moving Avg'!G1892</f>
        <v>7.0496220000000021</v>
      </c>
      <c r="I1892" s="2">
        <f>'Moving Avg'!H1892</f>
        <v>7.5815269999999995</v>
      </c>
      <c r="J1892" s="17" t="str">
        <f>OBV!F1892</f>
        <v>BEARISH</v>
      </c>
      <c r="K1892" s="17" t="str">
        <f>OBV!G1892</f>
        <v>NEUTRAL</v>
      </c>
      <c r="L1892" s="17" t="str">
        <f>OBV!H1892</f>
        <v>CONFIRMED BEARISH</v>
      </c>
    </row>
    <row r="1893" spans="1:12" ht="13.5" x14ac:dyDescent="0.25">
      <c r="A1893" s="3">
        <f>RSI!A1893</f>
        <v>44768</v>
      </c>
      <c r="B1893" s="2">
        <f>RSI!B1893</f>
        <v>7.2218</v>
      </c>
      <c r="C1893" s="2">
        <f>RSI!I1893</f>
        <v>52.160264861296177</v>
      </c>
      <c r="D1893" s="2">
        <f>MACD!E1893</f>
        <v>-0.29439252132201776</v>
      </c>
      <c r="E1893" s="2">
        <f>MACD!F1893</f>
        <v>-0.2315820376613362</v>
      </c>
      <c r="F1893" s="2">
        <f>'Moving Avg'!D1893</f>
        <v>7.3801800000000002</v>
      </c>
      <c r="G1893" s="2">
        <f>'Moving Avg'!F1893</f>
        <v>7.1595650000000006</v>
      </c>
      <c r="H1893" s="2">
        <f>'Moving Avg'!G1893</f>
        <v>7.0488040000000014</v>
      </c>
      <c r="I1893" s="2">
        <f>'Moving Avg'!H1893</f>
        <v>7.5752200000000016</v>
      </c>
      <c r="J1893" s="17" t="str">
        <f>OBV!F1893</f>
        <v>BEARISH</v>
      </c>
      <c r="K1893" s="17" t="str">
        <f>OBV!G1893</f>
        <v>NEUTRAL</v>
      </c>
      <c r="L1893" s="17" t="str">
        <f>OBV!H1893</f>
        <v>CONFIRMED BEARISH</v>
      </c>
    </row>
    <row r="1894" spans="1:12" ht="13.5" x14ac:dyDescent="0.25">
      <c r="A1894" s="3">
        <f>RSI!A1894</f>
        <v>44769</v>
      </c>
      <c r="B1894" s="2">
        <f>RSI!B1894</f>
        <v>7.2218</v>
      </c>
      <c r="C1894" s="2">
        <f>RSI!I1894</f>
        <v>52.160264861296177</v>
      </c>
      <c r="D1894" s="2">
        <f>MACD!E1894</f>
        <v>-0.21690887640488032</v>
      </c>
      <c r="E1894" s="2">
        <f>MACD!F1894</f>
        <v>-0.22864740541004502</v>
      </c>
      <c r="F1894" s="2">
        <f>'Moving Avg'!D1894</f>
        <v>7.3341400000000005</v>
      </c>
      <c r="G1894" s="2">
        <f>'Moving Avg'!F1894</f>
        <v>7.1752249999999993</v>
      </c>
      <c r="H1894" s="2">
        <f>'Moving Avg'!G1894</f>
        <v>7.0487000000000011</v>
      </c>
      <c r="I1894" s="2">
        <f>'Moving Avg'!H1894</f>
        <v>7.5693595000000018</v>
      </c>
      <c r="J1894" s="17" t="str">
        <f>OBV!F1894</f>
        <v>BEARISH</v>
      </c>
      <c r="K1894" s="17" t="str">
        <f>OBV!G1894</f>
        <v>NEUTRAL</v>
      </c>
      <c r="L1894" s="17" t="str">
        <f>OBV!H1894</f>
        <v>CONFIRMED BEARISH</v>
      </c>
    </row>
    <row r="1895" spans="1:12" ht="13.5" x14ac:dyDescent="0.25">
      <c r="A1895" s="3">
        <f>RSI!A1895</f>
        <v>44770</v>
      </c>
      <c r="B1895" s="2">
        <f>RSI!B1895</f>
        <v>7.1387999999999998</v>
      </c>
      <c r="C1895" s="2">
        <f>RSI!I1895</f>
        <v>47.020533332948879</v>
      </c>
      <c r="D1895" s="2">
        <f>MACD!E1895</f>
        <v>-0.12696289960194029</v>
      </c>
      <c r="E1895" s="2">
        <f>MACD!F1895</f>
        <v>-0.20831050424842409</v>
      </c>
      <c r="F1895" s="2">
        <f>'Moving Avg'!D1895</f>
        <v>7.2733399999999993</v>
      </c>
      <c r="G1895" s="2">
        <f>'Moving Avg'!F1895</f>
        <v>7.1881199999999996</v>
      </c>
      <c r="H1895" s="2">
        <f>'Moving Avg'!G1895</f>
        <v>7.0489020000000009</v>
      </c>
      <c r="I1895" s="2">
        <f>'Moving Avg'!H1895</f>
        <v>7.5626675000000025</v>
      </c>
      <c r="J1895" s="17" t="str">
        <f>OBV!F1895</f>
        <v>BEARISH</v>
      </c>
      <c r="K1895" s="17" t="str">
        <f>OBV!G1895</f>
        <v>NEUTRAL</v>
      </c>
      <c r="L1895" s="17" t="str">
        <f>OBV!H1895</f>
        <v>CONFIRMED BEARISH</v>
      </c>
    </row>
    <row r="1896" spans="1:12" ht="13.5" x14ac:dyDescent="0.25">
      <c r="A1896" s="3">
        <f>RSI!A1896</f>
        <v>44771</v>
      </c>
      <c r="B1896" s="2">
        <f>RSI!B1896</f>
        <v>7.1295999999999999</v>
      </c>
      <c r="C1896" s="2">
        <f>RSI!I1896</f>
        <v>46.473889956725564</v>
      </c>
      <c r="D1896" s="2">
        <f>MACD!E1896</f>
        <v>-5.5511631171123454E-2</v>
      </c>
      <c r="E1896" s="2">
        <f>MACD!F1896</f>
        <v>-0.17775072963296398</v>
      </c>
      <c r="F1896" s="2">
        <f>'Moving Avg'!D1896</f>
        <v>7.2162199999999999</v>
      </c>
      <c r="G1896" s="2">
        <f>'Moving Avg'!F1896</f>
        <v>7.2005549999999996</v>
      </c>
      <c r="H1896" s="2">
        <f>'Moving Avg'!G1896</f>
        <v>7.048919999999999</v>
      </c>
      <c r="I1896" s="2">
        <f>'Moving Avg'!H1896</f>
        <v>7.5566140000000033</v>
      </c>
      <c r="J1896" s="17" t="str">
        <f>OBV!F1896</f>
        <v>BEARISH</v>
      </c>
      <c r="K1896" s="17" t="str">
        <f>OBV!G1896</f>
        <v>NEUTRAL</v>
      </c>
      <c r="L1896" s="17" t="str">
        <f>OBV!H1896</f>
        <v>CONFIRMED BEARISH</v>
      </c>
    </row>
    <row r="1897" spans="1:12" ht="13.5" x14ac:dyDescent="0.25">
      <c r="A1897" s="3">
        <f>RSI!A1897</f>
        <v>44774</v>
      </c>
      <c r="B1897" s="2">
        <f>RSI!B1897</f>
        <v>7.2770000000000001</v>
      </c>
      <c r="C1897" s="2">
        <f>RSI!I1897</f>
        <v>55.416855805920058</v>
      </c>
      <c r="D1897" s="2">
        <f>MACD!E1897</f>
        <v>-8.4485390253714598E-3</v>
      </c>
      <c r="E1897" s="2">
        <f>MACD!F1897</f>
        <v>-0.1438902915114455</v>
      </c>
      <c r="F1897" s="2">
        <f>'Moving Avg'!D1897</f>
        <v>7.1977999999999991</v>
      </c>
      <c r="G1897" s="2">
        <f>'Moving Avg'!F1897</f>
        <v>7.2208200000000007</v>
      </c>
      <c r="H1897" s="2">
        <f>'Moving Avg'!G1897</f>
        <v>7.0520639999999988</v>
      </c>
      <c r="I1897" s="2">
        <f>'Moving Avg'!H1897</f>
        <v>7.5513270000000023</v>
      </c>
      <c r="J1897" s="17" t="str">
        <f>OBV!F1897</f>
        <v>BEARISH</v>
      </c>
      <c r="K1897" s="17" t="str">
        <f>OBV!G1897</f>
        <v>NEUTRAL</v>
      </c>
      <c r="L1897" s="17" t="str">
        <f>OBV!H1897</f>
        <v>CONFIRMED BEARISH</v>
      </c>
    </row>
    <row r="1898" spans="1:12" ht="13.5" x14ac:dyDescent="0.25">
      <c r="A1898" s="3">
        <f>RSI!A1898</f>
        <v>44775</v>
      </c>
      <c r="B1898" s="2">
        <f>RSI!B1898</f>
        <v>7.1848999999999998</v>
      </c>
      <c r="C1898" s="2">
        <f>RSI!I1898</f>
        <v>49.816264541078688</v>
      </c>
      <c r="D1898" s="2">
        <f>MACD!E1898</f>
        <v>4.4729650422444145E-2</v>
      </c>
      <c r="E1898" s="2">
        <f>MACD!F1898</f>
        <v>-0.10616630312466759</v>
      </c>
      <c r="F1898" s="2">
        <f>'Moving Avg'!D1898</f>
        <v>7.1904200000000005</v>
      </c>
      <c r="G1898" s="2">
        <f>'Moving Avg'!F1898</f>
        <v>7.2369399999999997</v>
      </c>
      <c r="H1898" s="2">
        <f>'Moving Avg'!G1898</f>
        <v>7.0533659999999996</v>
      </c>
      <c r="I1898" s="2">
        <f>'Moving Avg'!H1898</f>
        <v>7.5458775000000022</v>
      </c>
      <c r="J1898" s="17" t="str">
        <f>OBV!F1898</f>
        <v>BEARISH</v>
      </c>
      <c r="K1898" s="17" t="str">
        <f>OBV!G1898</f>
        <v>NEUTRAL</v>
      </c>
      <c r="L1898" s="17" t="str">
        <f>OBV!H1898</f>
        <v>CONFIRMED BEARISH</v>
      </c>
    </row>
    <row r="1899" spans="1:12" ht="13.5" x14ac:dyDescent="0.25">
      <c r="A1899" s="3">
        <f>RSI!A1899</f>
        <v>44776</v>
      </c>
      <c r="B1899" s="2">
        <f>RSI!B1899</f>
        <v>7.1848999999999998</v>
      </c>
      <c r="C1899" s="2">
        <f>RSI!I1899</f>
        <v>49.816264541078688</v>
      </c>
      <c r="D1899" s="2">
        <f>MACD!E1899</f>
        <v>7.842903360324005E-2</v>
      </c>
      <c r="E1899" s="2">
        <f>MACD!F1899</f>
        <v>-6.9247235779086064E-2</v>
      </c>
      <c r="F1899" s="2">
        <f>'Moving Avg'!D1899</f>
        <v>7.1830400000000001</v>
      </c>
      <c r="G1899" s="2">
        <f>'Moving Avg'!F1899</f>
        <v>7.2572050000000008</v>
      </c>
      <c r="H1899" s="2">
        <f>'Moving Avg'!G1899</f>
        <v>7.0553819999999998</v>
      </c>
      <c r="I1899" s="2">
        <f>'Moving Avg'!H1899</f>
        <v>7.540576500000002</v>
      </c>
      <c r="J1899" s="17" t="str">
        <f>OBV!F1899</f>
        <v>BEARISH</v>
      </c>
      <c r="K1899" s="17" t="str">
        <f>OBV!G1899</f>
        <v>NEUTRAL</v>
      </c>
      <c r="L1899" s="17" t="str">
        <f>OBV!H1899</f>
        <v>CONFIRMED BEARISH</v>
      </c>
    </row>
    <row r="1900" spans="1:12" ht="13.5" x14ac:dyDescent="0.25">
      <c r="A1900" s="3">
        <f>RSI!A1900</f>
        <v>44777</v>
      </c>
      <c r="B1900" s="2">
        <f>RSI!B1900</f>
        <v>7.1848999999999998</v>
      </c>
      <c r="C1900" s="2">
        <f>RSI!I1900</f>
        <v>49.816264541078688</v>
      </c>
      <c r="D1900" s="2">
        <f>MACD!E1900</f>
        <v>0.10556639611123497</v>
      </c>
      <c r="E1900" s="2">
        <f>MACD!F1900</f>
        <v>-3.4284509401021859E-2</v>
      </c>
      <c r="F1900" s="2">
        <f>'Moving Avg'!D1900</f>
        <v>7.1922600000000001</v>
      </c>
      <c r="G1900" s="2">
        <f>'Moving Avg'!F1900</f>
        <v>7.2724050000000009</v>
      </c>
      <c r="H1900" s="2">
        <f>'Moving Avg'!G1900</f>
        <v>7.057042</v>
      </c>
      <c r="I1900" s="2">
        <f>'Moving Avg'!H1900</f>
        <v>7.5356030000000018</v>
      </c>
      <c r="J1900" s="17" t="str">
        <f>OBV!F1900</f>
        <v>BEARISH</v>
      </c>
      <c r="K1900" s="17" t="str">
        <f>OBV!G1900</f>
        <v>NEUTRAL</v>
      </c>
      <c r="L1900" s="17" t="str">
        <f>OBV!H1900</f>
        <v>BEARISH DIVERGENCE</v>
      </c>
    </row>
    <row r="1901" spans="1:12" ht="13.5" x14ac:dyDescent="0.25">
      <c r="A1901" s="3">
        <f>RSI!A1901</f>
        <v>44778</v>
      </c>
      <c r="B1901" s="2">
        <f>RSI!B1901</f>
        <v>7.0374999999999996</v>
      </c>
      <c r="C1901" s="2">
        <f>RSI!I1901</f>
        <v>41.443957928584638</v>
      </c>
      <c r="D1901" s="2">
        <f>MACD!E1901</f>
        <v>0.1352362226219288</v>
      </c>
      <c r="E1901" s="2">
        <f>MACD!F1901</f>
        <v>-3.8036299643172747E-4</v>
      </c>
      <c r="F1901" s="2">
        <f>'Moving Avg'!D1901</f>
        <v>7.1738400000000002</v>
      </c>
      <c r="G1901" s="2">
        <f>'Moving Avg'!F1901</f>
        <v>7.2802350000000002</v>
      </c>
      <c r="H1901" s="2">
        <f>'Moving Avg'!G1901</f>
        <v>7.0548600000000015</v>
      </c>
      <c r="I1901" s="2">
        <f>'Moving Avg'!H1901</f>
        <v>7.5305775000000033</v>
      </c>
      <c r="J1901" s="17" t="str">
        <f>OBV!F1901</f>
        <v>BEARISH</v>
      </c>
      <c r="K1901" s="17" t="str">
        <f>OBV!G1901</f>
        <v>NEUTRAL</v>
      </c>
      <c r="L1901" s="17" t="str">
        <f>OBV!H1901</f>
        <v>CONFIRMED BEARISH</v>
      </c>
    </row>
    <row r="1902" spans="1:12" ht="13.5" x14ac:dyDescent="0.25">
      <c r="A1902" s="3">
        <f>RSI!A1902</f>
        <v>44781</v>
      </c>
      <c r="B1902" s="2">
        <f>RSI!B1902</f>
        <v>7.2678000000000003</v>
      </c>
      <c r="C1902" s="2">
        <f>RSI!I1902</f>
        <v>54.352381977936332</v>
      </c>
      <c r="D1902" s="2">
        <f>MACD!E1902</f>
        <v>0.13709336621153856</v>
      </c>
      <c r="E1902" s="2">
        <f>MACD!F1902</f>
        <v>2.7114382845162332E-2</v>
      </c>
      <c r="F1902" s="2">
        <f>'Moving Avg'!D1902</f>
        <v>7.1719999999999997</v>
      </c>
      <c r="G1902" s="2">
        <f>'Moving Avg'!F1902</f>
        <v>7.2991200000000003</v>
      </c>
      <c r="H1902" s="2">
        <f>'Moving Avg'!G1902</f>
        <v>7.0581780000000016</v>
      </c>
      <c r="I1902" s="2">
        <f>'Moving Avg'!H1902</f>
        <v>7.5261375000000035</v>
      </c>
      <c r="J1902" s="17" t="str">
        <f>OBV!F1902</f>
        <v>BULLISH</v>
      </c>
      <c r="K1902" s="17" t="str">
        <f>OBV!G1902</f>
        <v>NEUTRAL</v>
      </c>
      <c r="L1902" s="17" t="str">
        <f>OBV!H1902</f>
        <v>BULLISH DIVERGENCE</v>
      </c>
    </row>
    <row r="1903" spans="1:12" ht="13.5" x14ac:dyDescent="0.25">
      <c r="A1903" s="3">
        <f>RSI!A1903</f>
        <v>44782</v>
      </c>
      <c r="B1903" s="2">
        <f>RSI!B1903</f>
        <v>7.2309999999999999</v>
      </c>
      <c r="C1903" s="2">
        <f>RSI!I1903</f>
        <v>52.365882299984044</v>
      </c>
      <c r="D1903" s="2">
        <f>MACD!E1903</f>
        <v>0.11820487909557453</v>
      </c>
      <c r="E1903" s="2">
        <f>MACD!F1903</f>
        <v>4.5332482095244778E-2</v>
      </c>
      <c r="F1903" s="2">
        <f>'Moving Avg'!D1903</f>
        <v>7.1812200000000006</v>
      </c>
      <c r="G1903" s="2">
        <f>'Moving Avg'!F1903</f>
        <v>7.3106349999999996</v>
      </c>
      <c r="H1903" s="2">
        <f>'Moving Avg'!G1903</f>
        <v>7.0634400000000017</v>
      </c>
      <c r="I1903" s="2">
        <f>'Moving Avg'!H1903</f>
        <v>7.5215435000000026</v>
      </c>
      <c r="J1903" s="17" t="str">
        <f>OBV!F1903</f>
        <v>BULLISH</v>
      </c>
      <c r="K1903" s="17" t="str">
        <f>OBV!G1903</f>
        <v>NEUTRAL</v>
      </c>
      <c r="L1903" s="17" t="str">
        <f>OBV!H1903</f>
        <v>CONFIRMED BULLISH</v>
      </c>
    </row>
    <row r="1904" spans="1:12" ht="13.5" x14ac:dyDescent="0.25">
      <c r="A1904" s="3">
        <f>RSI!A1904</f>
        <v>44783</v>
      </c>
      <c r="B1904" s="2">
        <f>RSI!B1904</f>
        <v>7.2678000000000003</v>
      </c>
      <c r="C1904" s="2">
        <f>RSI!I1904</f>
        <v>54.169758571200234</v>
      </c>
      <c r="D1904" s="2">
        <f>MACD!E1904</f>
        <v>9.9228373473716047E-2</v>
      </c>
      <c r="E1904" s="2">
        <f>MACD!F1904</f>
        <v>5.6111660370939037E-2</v>
      </c>
      <c r="F1904" s="2">
        <f>'Moving Avg'!D1904</f>
        <v>7.1978000000000009</v>
      </c>
      <c r="G1904" s="2">
        <f>'Moving Avg'!F1904</f>
        <v>7.3032649999999988</v>
      </c>
      <c r="H1904" s="2">
        <f>'Moving Avg'!G1904</f>
        <v>7.0694380000000026</v>
      </c>
      <c r="I1904" s="2">
        <f>'Moving Avg'!H1904</f>
        <v>7.5162405000000039</v>
      </c>
      <c r="J1904" s="17" t="str">
        <f>OBV!F1904</f>
        <v>BULLISH</v>
      </c>
      <c r="K1904" s="17" t="str">
        <f>OBV!G1904</f>
        <v>NEUTRAL</v>
      </c>
      <c r="L1904" s="17" t="str">
        <f>OBV!H1904</f>
        <v>CONFIRMED BULLISH</v>
      </c>
    </row>
    <row r="1905" spans="1:12" ht="13.5" x14ac:dyDescent="0.25">
      <c r="A1905" s="3">
        <f>RSI!A1905</f>
        <v>44784</v>
      </c>
      <c r="B1905" s="2">
        <f>RSI!B1905</f>
        <v>7.1848999999999998</v>
      </c>
      <c r="C1905" s="2">
        <f>RSI!I1905</f>
        <v>49.611851650754204</v>
      </c>
      <c r="D1905" s="2">
        <f>MACD!E1905</f>
        <v>7.6077226636377837E-2</v>
      </c>
      <c r="E1905" s="2">
        <f>MACD!F1905</f>
        <v>6.0104773624026803E-2</v>
      </c>
      <c r="F1905" s="2">
        <f>'Moving Avg'!D1905</f>
        <v>7.1977999999999991</v>
      </c>
      <c r="G1905" s="2">
        <f>'Moving Avg'!F1905</f>
        <v>7.2857649999999996</v>
      </c>
      <c r="H1905" s="2">
        <f>'Moving Avg'!G1905</f>
        <v>7.0737780000000008</v>
      </c>
      <c r="I1905" s="2">
        <f>'Moving Avg'!H1905</f>
        <v>7.5105530000000034</v>
      </c>
      <c r="J1905" s="17" t="str">
        <f>OBV!F1905</f>
        <v>BULLISH</v>
      </c>
      <c r="K1905" s="17" t="str">
        <f>OBV!G1905</f>
        <v>NEUTRAL</v>
      </c>
      <c r="L1905" s="17" t="str">
        <f>OBV!H1905</f>
        <v>NEUTRAL</v>
      </c>
    </row>
    <row r="1906" spans="1:12" ht="13.5" x14ac:dyDescent="0.25">
      <c r="A1906" s="3">
        <f>RSI!A1906</f>
        <v>44785</v>
      </c>
      <c r="B1906" s="2">
        <f>RSI!B1906</f>
        <v>7.2309999999999999</v>
      </c>
      <c r="C1906" s="2">
        <f>RSI!I1906</f>
        <v>52.029079993363666</v>
      </c>
      <c r="D1906" s="2">
        <f>MACD!E1906</f>
        <v>5.1716331232348978E-2</v>
      </c>
      <c r="E1906" s="2">
        <f>MACD!F1906</f>
        <v>5.842708514569124E-2</v>
      </c>
      <c r="F1906" s="2">
        <f>'Moving Avg'!D1906</f>
        <v>7.2364999999999995</v>
      </c>
      <c r="G1906" s="2">
        <f>'Moving Avg'!F1906</f>
        <v>7.2724099999999989</v>
      </c>
      <c r="H1906" s="2">
        <f>'Moving Avg'!G1906</f>
        <v>7.0808260000000018</v>
      </c>
      <c r="I1906" s="2">
        <f>'Moving Avg'!H1906</f>
        <v>7.5053340000000039</v>
      </c>
      <c r="J1906" s="17" t="str">
        <f>OBV!F1906</f>
        <v>BULLISH</v>
      </c>
      <c r="K1906" s="17" t="str">
        <f>OBV!G1906</f>
        <v>NEUTRAL</v>
      </c>
      <c r="L1906" s="17" t="str">
        <f>OBV!H1906</f>
        <v>CONFIRMED BULLISH</v>
      </c>
    </row>
    <row r="1907" spans="1:12" ht="13.5" x14ac:dyDescent="0.25">
      <c r="A1907" s="3">
        <f>RSI!A1907</f>
        <v>44788</v>
      </c>
      <c r="B1907" s="2">
        <f>RSI!B1907</f>
        <v>7.2678000000000003</v>
      </c>
      <c r="C1907" s="2">
        <f>RSI!I1907</f>
        <v>53.929055368310379</v>
      </c>
      <c r="D1907" s="2">
        <f>MACD!E1907</f>
        <v>5.0836241314863528E-2</v>
      </c>
      <c r="E1907" s="2">
        <f>MACD!F1907</f>
        <v>5.6908916379525706E-2</v>
      </c>
      <c r="F1907" s="2">
        <f>'Moving Avg'!D1907</f>
        <v>7.2364999999999995</v>
      </c>
      <c r="G1907" s="2">
        <f>'Moving Avg'!F1907</f>
        <v>7.2618149999999986</v>
      </c>
      <c r="H1907" s="2">
        <f>'Moving Avg'!G1907</f>
        <v>7.0871800000000027</v>
      </c>
      <c r="I1907" s="2">
        <f>'Moving Avg'!H1907</f>
        <v>7.5002990000000036</v>
      </c>
      <c r="J1907" s="17" t="str">
        <f>OBV!F1907</f>
        <v>BULLISH</v>
      </c>
      <c r="K1907" s="17" t="str">
        <f>OBV!G1907</f>
        <v>NEUTRAL</v>
      </c>
      <c r="L1907" s="17" t="str">
        <f>OBV!H1907</f>
        <v>NEUTRAL</v>
      </c>
    </row>
    <row r="1908" spans="1:12" ht="13.5" x14ac:dyDescent="0.25">
      <c r="A1908" s="3">
        <f>RSI!A1908</f>
        <v>44789</v>
      </c>
      <c r="B1908" s="2">
        <f>RSI!B1908</f>
        <v>7.2309999999999999</v>
      </c>
      <c r="C1908" s="2">
        <f>RSI!I1908</f>
        <v>51.722893273906969</v>
      </c>
      <c r="D1908" s="2">
        <f>MACD!E1908</f>
        <v>3.822892025341762E-2</v>
      </c>
      <c r="E1908" s="2">
        <f>MACD!F1908</f>
        <v>5.317291715430409E-2</v>
      </c>
      <c r="F1908" s="2">
        <f>'Moving Avg'!D1908</f>
        <v>7.2365000000000013</v>
      </c>
      <c r="G1908" s="2">
        <f>'Moving Avg'!F1908</f>
        <v>7.2470799999999986</v>
      </c>
      <c r="H1908" s="2">
        <f>'Moving Avg'!G1908</f>
        <v>7.0942280000000029</v>
      </c>
      <c r="I1908" s="2">
        <f>'Moving Avg'!H1908</f>
        <v>7.4950800000000042</v>
      </c>
      <c r="J1908" s="17" t="str">
        <f>OBV!F1908</f>
        <v>BULLISH</v>
      </c>
      <c r="K1908" s="17" t="str">
        <f>OBV!G1908</f>
        <v>NEUTRAL</v>
      </c>
      <c r="L1908" s="17" t="str">
        <f>OBV!H1908</f>
        <v>NEUTRAL</v>
      </c>
    </row>
    <row r="1909" spans="1:12" ht="13.5" x14ac:dyDescent="0.25">
      <c r="A1909" s="3">
        <f>RSI!A1909</f>
        <v>44790</v>
      </c>
      <c r="B1909" s="2">
        <f>RSI!B1909</f>
        <v>7.1848999999999998</v>
      </c>
      <c r="C1909" s="2">
        <f>RSI!I1909</f>
        <v>49.017658524823979</v>
      </c>
      <c r="D1909" s="2">
        <f>MACD!E1909</f>
        <v>3.0805190985864428E-2</v>
      </c>
      <c r="E1909" s="2">
        <f>MACD!F1909</f>
        <v>4.8699371920616158E-2</v>
      </c>
      <c r="F1909" s="2">
        <f>'Moving Avg'!D1909</f>
        <v>7.2199200000000001</v>
      </c>
      <c r="G1909" s="2">
        <f>'Moving Avg'!F1909</f>
        <v>7.233724999999998</v>
      </c>
      <c r="H1909" s="2">
        <f>'Moving Avg'!G1909</f>
        <v>7.1014260000000036</v>
      </c>
      <c r="I1909" s="2">
        <f>'Moving Avg'!H1909</f>
        <v>7.4896305000000041</v>
      </c>
      <c r="J1909" s="17" t="str">
        <f>OBV!F1909</f>
        <v>BEARISH</v>
      </c>
      <c r="K1909" s="17" t="str">
        <f>OBV!G1909</f>
        <v>NEUTRAL</v>
      </c>
      <c r="L1909" s="17" t="str">
        <f>OBV!H1909</f>
        <v>CONFIRMED BEARISH</v>
      </c>
    </row>
    <row r="1910" spans="1:12" ht="13.5" x14ac:dyDescent="0.25">
      <c r="A1910" s="3">
        <f>RSI!A1910</f>
        <v>44791</v>
      </c>
      <c r="B1910" s="2">
        <f>RSI!B1910</f>
        <v>7.1848999999999998</v>
      </c>
      <c r="C1910" s="2">
        <f>RSI!I1910</f>
        <v>49.017658524823979</v>
      </c>
      <c r="D1910" s="2">
        <f>MACD!E1910</f>
        <v>2.4637822574124613E-2</v>
      </c>
      <c r="E1910" s="2">
        <f>MACD!F1910</f>
        <v>4.388706205131785E-2</v>
      </c>
      <c r="F1910" s="2">
        <f>'Moving Avg'!D1910</f>
        <v>7.2199199999999992</v>
      </c>
      <c r="G1910" s="2">
        <f>'Moving Avg'!F1910</f>
        <v>7.2208299999999976</v>
      </c>
      <c r="H1910" s="2">
        <f>'Moving Avg'!G1910</f>
        <v>7.1088020000000043</v>
      </c>
      <c r="I1910" s="2">
        <f>'Moving Avg'!H1910</f>
        <v>7.4841810000000031</v>
      </c>
      <c r="J1910" s="17" t="str">
        <f>OBV!F1910</f>
        <v>BULLISH</v>
      </c>
      <c r="K1910" s="17" t="str">
        <f>OBV!G1910</f>
        <v>NEUTRAL</v>
      </c>
      <c r="L1910" s="17" t="str">
        <f>OBV!H1910</f>
        <v>NEUTRAL</v>
      </c>
    </row>
    <row r="1911" spans="1:12" ht="13.5" x14ac:dyDescent="0.25">
      <c r="A1911" s="3">
        <f>RSI!A1911</f>
        <v>44792</v>
      </c>
      <c r="B1911" s="2">
        <f>RSI!B1911</f>
        <v>7.1665000000000001</v>
      </c>
      <c r="C1911" s="2">
        <f>RSI!I1911</f>
        <v>47.858956837181481</v>
      </c>
      <c r="D1911" s="2">
        <f>MACD!E1911</f>
        <v>-1.7888942450348111E-3</v>
      </c>
      <c r="E1911" s="2">
        <f>MACD!F1911</f>
        <v>3.4751870792047314E-2</v>
      </c>
      <c r="F1911" s="2">
        <f>'Moving Avg'!D1911</f>
        <v>7.20702</v>
      </c>
      <c r="G1911" s="2">
        <f>'Moving Avg'!F1911</f>
        <v>7.2083949999999986</v>
      </c>
      <c r="H1911" s="2">
        <f>'Moving Avg'!G1911</f>
        <v>7.1156320000000042</v>
      </c>
      <c r="I1911" s="2">
        <f>'Moving Avg'!H1911</f>
        <v>7.4786395000000034</v>
      </c>
      <c r="J1911" s="17" t="str">
        <f>OBV!F1911</f>
        <v>BEARISH</v>
      </c>
      <c r="K1911" s="17" t="str">
        <f>OBV!G1911</f>
        <v>NEUTRAL</v>
      </c>
      <c r="L1911" s="17" t="str">
        <f>OBV!H1911</f>
        <v>CONFIRMED BEARISH</v>
      </c>
    </row>
    <row r="1912" spans="1:12" ht="13.5" x14ac:dyDescent="0.25">
      <c r="A1912" s="3">
        <f>RSI!A1912</f>
        <v>44795</v>
      </c>
      <c r="B1912" s="2">
        <f>RSI!B1912</f>
        <v>7.1387999999999998</v>
      </c>
      <c r="C1912" s="2">
        <f>RSI!I1912</f>
        <v>46.092527651124037</v>
      </c>
      <c r="D1912" s="2">
        <f>MACD!E1912</f>
        <v>1.3539334962118232E-2</v>
      </c>
      <c r="E1912" s="2">
        <f>MACD!F1912</f>
        <v>3.0509363626061499E-2</v>
      </c>
      <c r="F1912" s="2">
        <f>'Moving Avg'!D1912</f>
        <v>7.1812199999999988</v>
      </c>
      <c r="G1912" s="2">
        <f>'Moving Avg'!F1912</f>
        <v>7.1968799999999984</v>
      </c>
      <c r="H1912" s="2">
        <f>'Moving Avg'!G1912</f>
        <v>7.1193160000000031</v>
      </c>
      <c r="I1912" s="2">
        <f>'Moving Avg'!H1912</f>
        <v>7.4729595000000044</v>
      </c>
      <c r="J1912" s="17" t="str">
        <f>OBV!F1912</f>
        <v>BEARISH</v>
      </c>
      <c r="K1912" s="17" t="str">
        <f>OBV!G1912</f>
        <v>NEUTRAL</v>
      </c>
      <c r="L1912" s="17" t="str">
        <f>OBV!H1912</f>
        <v>CONFIRMED BEARISH</v>
      </c>
    </row>
    <row r="1913" spans="1:12" ht="13.5" x14ac:dyDescent="0.25">
      <c r="A1913" s="3">
        <f>RSI!A1913</f>
        <v>44796</v>
      </c>
      <c r="B1913" s="2">
        <f>RSI!B1913</f>
        <v>7.1295999999999999</v>
      </c>
      <c r="C1913" s="2">
        <f>RSI!I1913</f>
        <v>45.491962104449357</v>
      </c>
      <c r="D1913" s="2">
        <f>MACD!E1913</f>
        <v>2.1884365423995078E-2</v>
      </c>
      <c r="E1913" s="2">
        <f>MACD!F1913</f>
        <v>2.8784363985648216E-2</v>
      </c>
      <c r="F1913" s="2">
        <f>'Moving Avg'!D1913</f>
        <v>7.1609399999999992</v>
      </c>
      <c r="G1913" s="2">
        <f>'Moving Avg'!F1913</f>
        <v>7.1922699999999988</v>
      </c>
      <c r="H1913" s="2">
        <f>'Moving Avg'!G1913</f>
        <v>7.1228160000000029</v>
      </c>
      <c r="I1913" s="2">
        <f>'Moving Avg'!H1913</f>
        <v>7.4673820000000033</v>
      </c>
      <c r="J1913" s="17" t="str">
        <f>OBV!F1913</f>
        <v>BEARISH</v>
      </c>
      <c r="K1913" s="17" t="str">
        <f>OBV!G1913</f>
        <v>NEUTRAL</v>
      </c>
      <c r="L1913" s="17" t="str">
        <f>OBV!H1913</f>
        <v>CONFIRMED BEARISH</v>
      </c>
    </row>
    <row r="1914" spans="1:12" ht="13.5" x14ac:dyDescent="0.25">
      <c r="A1914" s="3">
        <f>RSI!A1914</f>
        <v>44797</v>
      </c>
      <c r="B1914" s="2">
        <f>RSI!B1914</f>
        <v>7.1387999999999998</v>
      </c>
      <c r="C1914" s="2">
        <f>RSI!I1914</f>
        <v>46.246226365939954</v>
      </c>
      <c r="D1914" s="2">
        <f>MACD!E1914</f>
        <v>3.4308712761090376E-2</v>
      </c>
      <c r="E1914" s="2">
        <f>MACD!F1914</f>
        <v>2.9889233740736647E-2</v>
      </c>
      <c r="F1914" s="2">
        <f>'Moving Avg'!D1914</f>
        <v>7.1517200000000001</v>
      </c>
      <c r="G1914" s="2">
        <f>'Moving Avg'!F1914</f>
        <v>7.1881199999999996</v>
      </c>
      <c r="H1914" s="2">
        <f>'Moving Avg'!G1914</f>
        <v>7.1265000000000018</v>
      </c>
      <c r="I1914" s="2">
        <f>'Moving Avg'!H1914</f>
        <v>7.4619995000000037</v>
      </c>
      <c r="J1914" s="17" t="str">
        <f>OBV!F1914</f>
        <v>BEARISH</v>
      </c>
      <c r="K1914" s="17" t="str">
        <f>OBV!G1914</f>
        <v>NEUTRAL</v>
      </c>
      <c r="L1914" s="17" t="str">
        <f>OBV!H1914</f>
        <v>CONFIRMED BEARISH</v>
      </c>
    </row>
    <row r="1915" spans="1:12" ht="13.5" x14ac:dyDescent="0.25">
      <c r="A1915" s="3">
        <f>RSI!A1915</f>
        <v>44798</v>
      </c>
      <c r="B1915" s="2">
        <f>RSI!B1915</f>
        <v>7.0743999999999998</v>
      </c>
      <c r="C1915" s="2">
        <f>RSI!I1915</f>
        <v>41.8777586152111</v>
      </c>
      <c r="D1915" s="2">
        <f>MACD!E1915</f>
        <v>3.7138515230197733E-2</v>
      </c>
      <c r="E1915" s="2">
        <f>MACD!F1915</f>
        <v>3.1339090038628864E-2</v>
      </c>
      <c r="F1915" s="2">
        <f>'Moving Avg'!D1915</f>
        <v>7.1296200000000001</v>
      </c>
      <c r="G1915" s="2">
        <f>'Moving Avg'!F1915</f>
        <v>7.184899999999999</v>
      </c>
      <c r="H1915" s="2">
        <f>'Moving Avg'!G1915</f>
        <v>7.1290800000000027</v>
      </c>
      <c r="I1915" s="2">
        <f>'Moving Avg'!H1915</f>
        <v>7.4562950000000043</v>
      </c>
      <c r="J1915" s="17" t="str">
        <f>OBV!F1915</f>
        <v>BEARISH</v>
      </c>
      <c r="K1915" s="17" t="str">
        <f>OBV!G1915</f>
        <v>NEUTRAL</v>
      </c>
      <c r="L1915" s="17" t="str">
        <f>OBV!H1915</f>
        <v>CONFIRMED BEARISH</v>
      </c>
    </row>
    <row r="1916" spans="1:12" ht="13.5" x14ac:dyDescent="0.25">
      <c r="A1916" s="3">
        <f>RSI!A1916</f>
        <v>44799</v>
      </c>
      <c r="B1916" s="2">
        <f>RSI!B1916</f>
        <v>7.1387999999999998</v>
      </c>
      <c r="C1916" s="2">
        <f>RSI!I1916</f>
        <v>47.24443934692605</v>
      </c>
      <c r="D1916" s="2">
        <f>MACD!E1916</f>
        <v>4.2513562575166475E-2</v>
      </c>
      <c r="E1916" s="2">
        <f>MACD!F1916</f>
        <v>3.3573984545936388E-2</v>
      </c>
      <c r="F1916" s="2">
        <f>'Moving Avg'!D1916</f>
        <v>7.1240800000000011</v>
      </c>
      <c r="G1916" s="2">
        <f>'Moving Avg'!F1916</f>
        <v>7.1853599999999984</v>
      </c>
      <c r="H1916" s="2">
        <f>'Moving Avg'!G1916</f>
        <v>7.1329480000000025</v>
      </c>
      <c r="I1916" s="2">
        <f>'Moving Avg'!H1916</f>
        <v>7.4509425000000045</v>
      </c>
      <c r="J1916" s="17" t="str">
        <f>OBV!F1916</f>
        <v>BULLISH</v>
      </c>
      <c r="K1916" s="17" t="str">
        <f>OBV!G1916</f>
        <v>NEUTRAL</v>
      </c>
      <c r="L1916" s="17" t="str">
        <f>OBV!H1916</f>
        <v>BULLISH DIVERGENCE</v>
      </c>
    </row>
    <row r="1917" spans="1:12" ht="13.5" x14ac:dyDescent="0.25">
      <c r="A1917" s="3">
        <f>RSI!A1917</f>
        <v>44802</v>
      </c>
      <c r="B1917" s="2">
        <f>RSI!B1917</f>
        <v>7.1387999999999998</v>
      </c>
      <c r="C1917" s="2">
        <f>RSI!I1917</f>
        <v>47.24443934692605</v>
      </c>
      <c r="D1917" s="2">
        <f>MACD!E1917</f>
        <v>5.2952547673642769E-2</v>
      </c>
      <c r="E1917" s="2">
        <f>MACD!F1917</f>
        <v>3.7449697171477669E-2</v>
      </c>
      <c r="F1917" s="2">
        <f>'Moving Avg'!D1917</f>
        <v>7.1240800000000011</v>
      </c>
      <c r="G1917" s="2">
        <f>'Moving Avg'!F1917</f>
        <v>7.1784499999999998</v>
      </c>
      <c r="H1917" s="2">
        <f>'Moving Avg'!G1917</f>
        <v>7.1375520000000021</v>
      </c>
      <c r="I1917" s="2">
        <f>'Moving Avg'!H1917</f>
        <v>7.4458575000000051</v>
      </c>
      <c r="J1917" s="17" t="str">
        <f>OBV!F1917</f>
        <v>BULLISH</v>
      </c>
      <c r="K1917" s="17" t="str">
        <f>OBV!G1917</f>
        <v>NEUTRAL</v>
      </c>
      <c r="L1917" s="17" t="str">
        <f>OBV!H1917</f>
        <v>NEUTRAL</v>
      </c>
    </row>
    <row r="1918" spans="1:12" ht="13.5" x14ac:dyDescent="0.25">
      <c r="A1918" s="3">
        <f>RSI!A1918</f>
        <v>44803</v>
      </c>
      <c r="B1918" s="2">
        <f>RSI!B1918</f>
        <v>7.0007000000000001</v>
      </c>
      <c r="C1918" s="2">
        <f>RSI!I1918</f>
        <v>38.421473466131523</v>
      </c>
      <c r="D1918" s="2">
        <f>MACD!E1918</f>
        <v>6.6565968503804918E-2</v>
      </c>
      <c r="E1918" s="2">
        <f>MACD!F1918</f>
        <v>4.3272951437943123E-2</v>
      </c>
      <c r="F1918" s="2">
        <f>'Moving Avg'!D1918</f>
        <v>7.0983000000000001</v>
      </c>
      <c r="G1918" s="2">
        <f>'Moving Avg'!F1918</f>
        <v>7.1692399999999994</v>
      </c>
      <c r="H1918" s="2">
        <f>'Moving Avg'!G1918</f>
        <v>7.1406840000000011</v>
      </c>
      <c r="I1918" s="2">
        <f>'Moving Avg'!H1918</f>
        <v>7.4400820000000047</v>
      </c>
      <c r="J1918" s="17" t="str">
        <f>OBV!F1918</f>
        <v>BULLISH</v>
      </c>
      <c r="K1918" s="17" t="str">
        <f>OBV!G1918</f>
        <v>NEUTRAL</v>
      </c>
      <c r="L1918" s="17" t="str">
        <f>OBV!H1918</f>
        <v>BULLISH DIVERGENCE</v>
      </c>
    </row>
    <row r="1919" spans="1:12" ht="13.5" x14ac:dyDescent="0.25">
      <c r="A1919" s="3">
        <f>RSI!A1919</f>
        <v>44804</v>
      </c>
      <c r="B1919" s="2">
        <f>RSI!B1919</f>
        <v>6.9085999999999999</v>
      </c>
      <c r="C1919" s="2">
        <f>RSI!I1919</f>
        <v>33.877591308799111</v>
      </c>
      <c r="D1919" s="2">
        <f>MACD!E1919</f>
        <v>7.8827583473262131E-2</v>
      </c>
      <c r="E1919" s="2">
        <f>MACD!F1919</f>
        <v>5.0383877845006926E-2</v>
      </c>
      <c r="F1919" s="2">
        <f>'Moving Avg'!D1919</f>
        <v>7.0522599999999995</v>
      </c>
      <c r="G1919" s="2">
        <f>'Moving Avg'!F1919</f>
        <v>7.1554249999999993</v>
      </c>
      <c r="H1919" s="2">
        <f>'Moving Avg'!G1919</f>
        <v>7.1399479999999995</v>
      </c>
      <c r="I1919" s="2">
        <f>'Moving Avg'!H1919</f>
        <v>7.4330855000000042</v>
      </c>
      <c r="J1919" s="17" t="str">
        <f>OBV!F1919</f>
        <v>BEARISH</v>
      </c>
      <c r="K1919" s="17" t="str">
        <f>OBV!G1919</f>
        <v>NEUTRAL</v>
      </c>
      <c r="L1919" s="17" t="str">
        <f>OBV!H1919</f>
        <v>CONFIRMED BEARISH</v>
      </c>
    </row>
    <row r="1920" spans="1:12" ht="13.5" x14ac:dyDescent="0.25">
      <c r="A1920" s="3">
        <f>RSI!A1920</f>
        <v>44805</v>
      </c>
      <c r="B1920" s="2">
        <f>RSI!B1920</f>
        <v>6.9085999999999999</v>
      </c>
      <c r="C1920" s="2">
        <f>RSI!I1920</f>
        <v>33.877591308799111</v>
      </c>
      <c r="D1920" s="2">
        <f>MACD!E1920</f>
        <v>9.0684659777272358E-2</v>
      </c>
      <c r="E1920" s="2">
        <f>MACD!F1920</f>
        <v>5.844403423146001E-2</v>
      </c>
      <c r="F1920" s="2">
        <f>'Moving Avg'!D1920</f>
        <v>7.0190999999999999</v>
      </c>
      <c r="G1920" s="2">
        <f>'Moving Avg'!F1920</f>
        <v>7.1416100000000018</v>
      </c>
      <c r="H1920" s="2">
        <f>'Moving Avg'!G1920</f>
        <v>7.1399480000000004</v>
      </c>
      <c r="I1920" s="2">
        <f>'Moving Avg'!H1920</f>
        <v>7.4260890000000028</v>
      </c>
      <c r="J1920" s="17" t="str">
        <f>OBV!F1920</f>
        <v>BEARISH</v>
      </c>
      <c r="K1920" s="17" t="str">
        <f>OBV!G1920</f>
        <v>NEUTRAL</v>
      </c>
      <c r="L1920" s="17" t="str">
        <f>OBV!H1920</f>
        <v>CONFIRMED BEARISH</v>
      </c>
    </row>
    <row r="1921" spans="1:12" ht="13.5" x14ac:dyDescent="0.25">
      <c r="A1921" s="3">
        <f>RSI!A1921</f>
        <v>44806</v>
      </c>
      <c r="B1921" s="2">
        <f>RSI!B1921</f>
        <v>6.9546000000000001</v>
      </c>
      <c r="C1921" s="2">
        <f>RSI!I1921</f>
        <v>38.116878364316143</v>
      </c>
      <c r="D1921" s="2">
        <f>MACD!E1921</f>
        <v>9.585148981856495E-2</v>
      </c>
      <c r="E1921" s="2">
        <f>MACD!F1921</f>
        <v>6.5925525348881006E-2</v>
      </c>
      <c r="F1921" s="2">
        <f>'Moving Avg'!D1921</f>
        <v>6.9822599999999992</v>
      </c>
      <c r="G1921" s="2">
        <f>'Moving Avg'!F1921</f>
        <v>7.1374650000000006</v>
      </c>
      <c r="H1921" s="2">
        <f>'Moving Avg'!G1921</f>
        <v>7.1408679999999993</v>
      </c>
      <c r="I1921" s="2">
        <f>'Moving Avg'!H1921</f>
        <v>7.4190545000000023</v>
      </c>
      <c r="J1921" s="17" t="str">
        <f>OBV!F1921</f>
        <v>BEARISH</v>
      </c>
      <c r="K1921" s="17" t="str">
        <f>OBV!G1921</f>
        <v>NEUTRAL</v>
      </c>
      <c r="L1921" s="17" t="str">
        <f>OBV!H1921</f>
        <v>CONFIRMED BEARISH</v>
      </c>
    </row>
    <row r="1922" spans="1:12" ht="13.5" x14ac:dyDescent="0.25">
      <c r="A1922" s="3">
        <f>RSI!A1922</f>
        <v>44809</v>
      </c>
      <c r="B1922" s="2">
        <f>RSI!B1922</f>
        <v>6.8624999999999998</v>
      </c>
      <c r="C1922" s="2">
        <f>RSI!I1922</f>
        <v>33.487587183413666</v>
      </c>
      <c r="D1922" s="2">
        <f>MACD!E1922</f>
        <v>0.10378274993845515</v>
      </c>
      <c r="E1922" s="2">
        <f>MACD!F1922</f>
        <v>7.349697026679583E-2</v>
      </c>
      <c r="F1922" s="2">
        <f>'Moving Avg'!D1922</f>
        <v>6.9269999999999996</v>
      </c>
      <c r="G1922" s="2">
        <f>'Moving Avg'!F1922</f>
        <v>7.1172000000000013</v>
      </c>
      <c r="H1922" s="2">
        <f>'Moving Avg'!G1922</f>
        <v>7.1408680000000002</v>
      </c>
      <c r="I1922" s="2">
        <f>'Moving Avg'!H1922</f>
        <v>7.4116040000000023</v>
      </c>
      <c r="J1922" s="17" t="str">
        <f>OBV!F1922</f>
        <v>BEARISH</v>
      </c>
      <c r="K1922" s="17" t="str">
        <f>OBV!G1922</f>
        <v>NEUTRAL</v>
      </c>
      <c r="L1922" s="17" t="str">
        <f>OBV!H1922</f>
        <v>CONFIRMED BEARISH</v>
      </c>
    </row>
    <row r="1923" spans="1:12" ht="13.5" x14ac:dyDescent="0.25">
      <c r="A1923" s="3">
        <f>RSI!A1923</f>
        <v>44810</v>
      </c>
      <c r="B1923" s="2">
        <f>RSI!B1923</f>
        <v>6.9085999999999999</v>
      </c>
      <c r="C1923" s="2">
        <f>RSI!I1923</f>
        <v>37.574409975523821</v>
      </c>
      <c r="D1923" s="2">
        <f>MACD!E1923</f>
        <v>0.10713250929234697</v>
      </c>
      <c r="E1923" s="2">
        <f>MACD!F1923</f>
        <v>8.0224078071906069E-2</v>
      </c>
      <c r="F1923" s="2">
        <f>'Moving Avg'!D1923</f>
        <v>6.9085800000000006</v>
      </c>
      <c r="G1923" s="2">
        <f>'Moving Avg'!F1923</f>
        <v>7.1010800000000014</v>
      </c>
      <c r="H1923" s="2">
        <f>'Moving Avg'!G1923</f>
        <v>7.1414220000000004</v>
      </c>
      <c r="I1923" s="2">
        <f>'Moving Avg'!H1923</f>
        <v>7.4046075000000018</v>
      </c>
      <c r="J1923" s="17" t="str">
        <f>OBV!F1923</f>
        <v>BEARISH</v>
      </c>
      <c r="K1923" s="17" t="str">
        <f>OBV!G1923</f>
        <v>NEUTRAL</v>
      </c>
      <c r="L1923" s="17" t="str">
        <f>OBV!H1923</f>
        <v>CONFIRMED BEARISH</v>
      </c>
    </row>
    <row r="1924" spans="1:12" ht="13.5" x14ac:dyDescent="0.25">
      <c r="A1924" s="3">
        <f>RSI!A1924</f>
        <v>44811</v>
      </c>
      <c r="B1924" s="2">
        <f>RSI!B1924</f>
        <v>7.0007000000000001</v>
      </c>
      <c r="C1924" s="2">
        <f>RSI!I1924</f>
        <v>44.863386928748099</v>
      </c>
      <c r="D1924" s="2">
        <f>MACD!E1924</f>
        <v>0.1056477622414933</v>
      </c>
      <c r="E1924" s="2">
        <f>MACD!F1924</f>
        <v>8.530881490582351E-2</v>
      </c>
      <c r="F1924" s="2">
        <f>'Moving Avg'!D1924</f>
        <v>6.9269999999999996</v>
      </c>
      <c r="G1924" s="2">
        <f>'Moving Avg'!F1924</f>
        <v>7.0877249999999989</v>
      </c>
      <c r="H1924" s="2">
        <f>'Moving Avg'!G1924</f>
        <v>7.1432639999999985</v>
      </c>
      <c r="I1924" s="2">
        <f>'Moving Avg'!H1924</f>
        <v>7.3981160000000026</v>
      </c>
      <c r="J1924" s="17" t="str">
        <f>OBV!F1924</f>
        <v>BEARISH</v>
      </c>
      <c r="K1924" s="17" t="str">
        <f>OBV!G1924</f>
        <v>NEUTRAL</v>
      </c>
      <c r="L1924" s="17" t="str">
        <f>OBV!H1924</f>
        <v>BEARISH DIVERGENCE</v>
      </c>
    </row>
    <row r="1925" spans="1:12" ht="13.5" x14ac:dyDescent="0.25">
      <c r="A1925" s="3">
        <f>RSI!A1925</f>
        <v>44812</v>
      </c>
      <c r="B1925" s="2">
        <f>RSI!B1925</f>
        <v>6.9085999999999999</v>
      </c>
      <c r="C1925" s="2">
        <f>RSI!I1925</f>
        <v>39.852196899068993</v>
      </c>
      <c r="D1925" s="2">
        <f>MACD!E1925</f>
        <v>0.10176885486841503</v>
      </c>
      <c r="E1925" s="2">
        <f>MACD!F1925</f>
        <v>8.8600822898341813E-2</v>
      </c>
      <c r="F1925" s="2">
        <f>'Moving Avg'!D1925</f>
        <v>6.9269999999999996</v>
      </c>
      <c r="G1925" s="2">
        <f>'Moving Avg'!F1925</f>
        <v>7.0739099999999997</v>
      </c>
      <c r="H1925" s="2">
        <f>'Moving Avg'!G1925</f>
        <v>7.1438179999999978</v>
      </c>
      <c r="I1925" s="2">
        <f>'Moving Avg'!H1925</f>
        <v>7.3915660000000027</v>
      </c>
      <c r="J1925" s="17" t="str">
        <f>OBV!F1925</f>
        <v>BEARISH</v>
      </c>
      <c r="K1925" s="17" t="str">
        <f>OBV!G1925</f>
        <v>NEUTRAL</v>
      </c>
      <c r="L1925" s="17" t="str">
        <f>OBV!H1925</f>
        <v>NEUTRAL</v>
      </c>
    </row>
    <row r="1926" spans="1:12" ht="13.5" x14ac:dyDescent="0.25">
      <c r="A1926" s="3">
        <f>RSI!A1926</f>
        <v>44813</v>
      </c>
      <c r="B1926" s="2">
        <f>RSI!B1926</f>
        <v>6.9085999999999999</v>
      </c>
      <c r="C1926" s="2">
        <f>RSI!I1926</f>
        <v>39.852196899068993</v>
      </c>
      <c r="D1926" s="2">
        <f>MACD!E1926</f>
        <v>0.10936721684257389</v>
      </c>
      <c r="E1926" s="2">
        <f>MACD!F1926</f>
        <v>9.2754101687188228E-2</v>
      </c>
      <c r="F1926" s="2">
        <f>'Moving Avg'!D1926</f>
        <v>6.9177999999999997</v>
      </c>
      <c r="G1926" s="2">
        <f>'Moving Avg'!F1926</f>
        <v>7.0577899999999998</v>
      </c>
      <c r="H1926" s="2">
        <f>'Moving Avg'!G1926</f>
        <v>7.1443719999999971</v>
      </c>
      <c r="I1926" s="2">
        <f>'Moving Avg'!H1926</f>
        <v>7.3848375000000024</v>
      </c>
      <c r="J1926" s="17" t="str">
        <f>OBV!F1926</f>
        <v>BEARISH</v>
      </c>
      <c r="K1926" s="17" t="str">
        <f>OBV!G1926</f>
        <v>NEUTRAL</v>
      </c>
      <c r="L1926" s="17" t="str">
        <f>OBV!H1926</f>
        <v>CONFIRMED BEARISH</v>
      </c>
    </row>
    <row r="1927" spans="1:12" ht="13.5" x14ac:dyDescent="0.25">
      <c r="A1927" s="3">
        <f>RSI!A1927</f>
        <v>44816</v>
      </c>
      <c r="B1927" s="2">
        <f>RSI!B1927</f>
        <v>6.9085999999999999</v>
      </c>
      <c r="C1927" s="2">
        <f>RSI!I1927</f>
        <v>39.852196899068993</v>
      </c>
      <c r="D1927" s="2">
        <f>MACD!E1927</f>
        <v>0.1166973612172848</v>
      </c>
      <c r="E1927" s="2">
        <f>MACD!F1927</f>
        <v>9.7542753593207548E-2</v>
      </c>
      <c r="F1927" s="2">
        <f>'Moving Avg'!D1927</f>
        <v>6.9270200000000006</v>
      </c>
      <c r="G1927" s="2">
        <f>'Moving Avg'!F1927</f>
        <v>7.0398300000000003</v>
      </c>
      <c r="H1927" s="2">
        <f>'Moving Avg'!G1927</f>
        <v>7.145109999999999</v>
      </c>
      <c r="I1927" s="2">
        <f>'Moving Avg'!H1927</f>
        <v>7.3791810000000018</v>
      </c>
      <c r="J1927" s="17" t="str">
        <f>OBV!F1927</f>
        <v>BULLISH</v>
      </c>
      <c r="K1927" s="17" t="str">
        <f>OBV!G1927</f>
        <v>NEUTRAL</v>
      </c>
      <c r="L1927" s="17" t="str">
        <f>OBV!H1927</f>
        <v>CONFIRMED BULLISH</v>
      </c>
    </row>
    <row r="1928" spans="1:12" ht="13.5" x14ac:dyDescent="0.25">
      <c r="A1928" s="3">
        <f>RSI!A1928</f>
        <v>44817</v>
      </c>
      <c r="B1928" s="2">
        <f>RSI!B1928</f>
        <v>6.8164999999999996</v>
      </c>
      <c r="C1928" s="2">
        <f>RSI!I1928</f>
        <v>34.973124142607034</v>
      </c>
      <c r="D1928" s="2">
        <f>MACD!E1928</f>
        <v>0.10930989756536569</v>
      </c>
      <c r="E1928" s="2">
        <f>MACD!F1928</f>
        <v>9.9896182387639185E-2</v>
      </c>
      <c r="F1928" s="2">
        <f>'Moving Avg'!D1928</f>
        <v>6.9085999999999999</v>
      </c>
      <c r="G1928" s="2">
        <f>'Moving Avg'!F1928</f>
        <v>7.0191050000000006</v>
      </c>
      <c r="H1928" s="2">
        <f>'Moving Avg'!G1928</f>
        <v>7.1441899999999983</v>
      </c>
      <c r="I1928" s="2">
        <f>'Moving Avg'!H1928</f>
        <v>7.3730640000000021</v>
      </c>
      <c r="J1928" s="17" t="str">
        <f>OBV!F1928</f>
        <v>BEARISH</v>
      </c>
      <c r="K1928" s="17" t="str">
        <f>OBV!G1928</f>
        <v>NEUTRAL</v>
      </c>
      <c r="L1928" s="17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6.8624999999999998</v>
      </c>
      <c r="C1929" s="2">
        <f>RSI!I1929</f>
        <v>38.990698856829944</v>
      </c>
      <c r="D1929" s="2">
        <f>MACD!E1929</f>
        <v>8.6798808976935149E-2</v>
      </c>
      <c r="E1929" s="2">
        <f>MACD!F1929</f>
        <v>9.7276707705498386E-2</v>
      </c>
      <c r="F1929" s="2">
        <f>'Moving Avg'!D1929</f>
        <v>6.8809599999999991</v>
      </c>
      <c r="G1929" s="2">
        <f>'Moving Avg'!F1929</f>
        <v>7.0029850000000007</v>
      </c>
      <c r="H1929" s="2">
        <f>'Moving Avg'!G1929</f>
        <v>7.1458479999999982</v>
      </c>
      <c r="I1929" s="2">
        <f>'Moving Avg'!H1929</f>
        <v>7.3672665000000004</v>
      </c>
      <c r="J1929" s="17" t="str">
        <f>OBV!F1929</f>
        <v>BULLISH</v>
      </c>
      <c r="K1929" s="17" t="str">
        <f>OBV!G1929</f>
        <v>NEUTRAL</v>
      </c>
      <c r="L1929" s="17" t="str">
        <f>OBV!H1929</f>
        <v>BULLISH DIVERGENCE</v>
      </c>
    </row>
    <row r="1930" spans="1:12" ht="13.5" x14ac:dyDescent="0.25">
      <c r="A1930" s="3">
        <f>RSI!A1930</f>
        <v>44819</v>
      </c>
      <c r="B1930" s="2">
        <f>RSI!B1930</f>
        <v>6.8624999999999998</v>
      </c>
      <c r="C1930" s="2">
        <f>RSI!I1930</f>
        <v>38.990698856829944</v>
      </c>
      <c r="D1930" s="2">
        <f>MACD!E1930</f>
        <v>6.8698112117314913E-2</v>
      </c>
      <c r="E1930" s="2">
        <f>MACD!F1930</f>
        <v>9.15609885878617E-2</v>
      </c>
      <c r="F1930" s="2">
        <f>'Moving Avg'!D1930</f>
        <v>6.87174</v>
      </c>
      <c r="G1930" s="2">
        <f>'Moving Avg'!F1930</f>
        <v>6.9868650000000017</v>
      </c>
      <c r="H1930" s="2">
        <f>'Moving Avg'!G1930</f>
        <v>7.1454799999999992</v>
      </c>
      <c r="I1930" s="2">
        <f>'Moving Avg'!H1930</f>
        <v>7.3618709999999998</v>
      </c>
      <c r="J1930" s="17" t="str">
        <f>OBV!F1930</f>
        <v>BULLISH</v>
      </c>
      <c r="K1930" s="17" t="str">
        <f>OBV!G1930</f>
        <v>NEUTRAL</v>
      </c>
      <c r="L1930" s="17" t="str">
        <f>OBV!H1930</f>
        <v>BULLISH DIVERGENCE</v>
      </c>
    </row>
    <row r="1931" spans="1:12" ht="13.5" x14ac:dyDescent="0.25">
      <c r="A1931" s="3">
        <f>RSI!A1931</f>
        <v>44820</v>
      </c>
      <c r="B1931" s="2">
        <f>RSI!B1931</f>
        <v>6.7704000000000004</v>
      </c>
      <c r="C1931" s="2">
        <f>RSI!I1931</f>
        <v>34.098761931978586</v>
      </c>
      <c r="D1931" s="2">
        <f>MACD!E1931</f>
        <v>6.8158271419694216E-2</v>
      </c>
      <c r="E1931" s="2">
        <f>MACD!F1931</f>
        <v>8.6880445154228214E-2</v>
      </c>
      <c r="F1931" s="2">
        <f>'Moving Avg'!D1931</f>
        <v>6.8441000000000001</v>
      </c>
      <c r="G1931" s="2">
        <f>'Moving Avg'!F1931</f>
        <v>6.9670600000000018</v>
      </c>
      <c r="H1931" s="2">
        <f>'Moving Avg'!G1931</f>
        <v>7.1432699999999985</v>
      </c>
      <c r="I1931" s="2">
        <f>'Moving Avg'!H1931</f>
        <v>7.3564170000000004</v>
      </c>
      <c r="J1931" s="17" t="str">
        <f>OBV!F1931</f>
        <v>BEARISH</v>
      </c>
      <c r="K1931" s="17" t="str">
        <f>OBV!G1931</f>
        <v>NEUTRAL</v>
      </c>
      <c r="L1931" s="17" t="str">
        <f>OBV!H1931</f>
        <v>CONFIRMED BEARISH</v>
      </c>
    </row>
    <row r="1932" spans="1:12" ht="13.5" x14ac:dyDescent="0.25">
      <c r="A1932" s="3">
        <f>RSI!A1932</f>
        <v>44823</v>
      </c>
      <c r="B1932" s="2">
        <f>RSI!B1932</f>
        <v>6.7704000000000004</v>
      </c>
      <c r="C1932" s="2">
        <f>RSI!I1932</f>
        <v>34.098761931978586</v>
      </c>
      <c r="D1932" s="2">
        <f>MACD!E1932</f>
        <v>5.4888501398258072E-2</v>
      </c>
      <c r="E1932" s="2">
        <f>MACD!F1932</f>
        <v>8.0482056403034186E-2</v>
      </c>
      <c r="F1932" s="2">
        <f>'Moving Avg'!D1932</f>
        <v>6.8164600000000011</v>
      </c>
      <c r="G1932" s="2">
        <f>'Moving Avg'!F1932</f>
        <v>6.9486400000000019</v>
      </c>
      <c r="H1932" s="2">
        <f>'Moving Avg'!G1932</f>
        <v>7.1408759999999996</v>
      </c>
      <c r="I1932" s="2">
        <f>'Moving Avg'!H1932</f>
        <v>7.3514540000000013</v>
      </c>
      <c r="J1932" s="17" t="str">
        <f>OBV!F1932</f>
        <v>BEARISH</v>
      </c>
      <c r="K1932" s="17" t="str">
        <f>OBV!G1932</f>
        <v>NEUTRAL</v>
      </c>
      <c r="L1932" s="17" t="str">
        <f>OBV!H1932</f>
        <v>CONFIRMED BEARISH</v>
      </c>
    </row>
    <row r="1933" spans="1:12" ht="13.5" x14ac:dyDescent="0.25">
      <c r="A1933" s="3">
        <f>RSI!A1933</f>
        <v>44824</v>
      </c>
      <c r="B1933" s="2">
        <f>RSI!B1933</f>
        <v>6.7704000000000004</v>
      </c>
      <c r="C1933" s="2">
        <f>RSI!I1933</f>
        <v>34.098761931978586</v>
      </c>
      <c r="D1933" s="2">
        <f>MACD!E1933</f>
        <v>5.2008328288605021E-2</v>
      </c>
      <c r="E1933" s="2">
        <f>MACD!F1933</f>
        <v>7.4787310780148358E-2</v>
      </c>
      <c r="F1933" s="2">
        <f>'Moving Avg'!D1933</f>
        <v>6.8072400000000002</v>
      </c>
      <c r="G1933" s="2">
        <f>'Moving Avg'!F1933</f>
        <v>6.9306800000000006</v>
      </c>
      <c r="H1933" s="2">
        <f>'Moving Avg'!G1933</f>
        <v>7.1362699999999988</v>
      </c>
      <c r="I1933" s="2">
        <f>'Moving Avg'!H1933</f>
        <v>7.3466700000000014</v>
      </c>
      <c r="J1933" s="17" t="str">
        <f>OBV!F1933</f>
        <v>BEARISH</v>
      </c>
      <c r="K1933" s="17" t="str">
        <f>OBV!G1933</f>
        <v>NEUTRAL</v>
      </c>
      <c r="L1933" s="17" t="str">
        <f>OBV!H1933</f>
        <v>CONFIRMED BEARISH</v>
      </c>
    </row>
    <row r="1934" spans="1:12" ht="13.5" x14ac:dyDescent="0.25">
      <c r="A1934" s="3">
        <f>RSI!A1934</f>
        <v>44825</v>
      </c>
      <c r="B1934" s="2">
        <f>RSI!B1934</f>
        <v>6.9729999999999999</v>
      </c>
      <c r="C1934" s="2">
        <f>RSI!I1934</f>
        <v>50.992224685799449</v>
      </c>
      <c r="D1934" s="2">
        <f>MACD!E1934</f>
        <v>4.9895847039861607E-2</v>
      </c>
      <c r="E1934" s="2">
        <f>MACD!F1934</f>
        <v>6.9809018032091011E-2</v>
      </c>
      <c r="F1934" s="2">
        <f>'Moving Avg'!D1934</f>
        <v>6.8293400000000002</v>
      </c>
      <c r="G1934" s="2">
        <f>'Moving Avg'!F1934</f>
        <v>6.9223900000000018</v>
      </c>
      <c r="H1934" s="2">
        <f>'Moving Avg'!G1934</f>
        <v>7.1274259999999989</v>
      </c>
      <c r="I1934" s="2">
        <f>'Moving Avg'!H1934</f>
        <v>7.3428095000000022</v>
      </c>
      <c r="J1934" s="17" t="str">
        <f>OBV!F1934</f>
        <v>BULLISH</v>
      </c>
      <c r="K1934" s="17" t="str">
        <f>OBV!G1934</f>
        <v>NEUTRAL</v>
      </c>
      <c r="L1934" s="17" t="str">
        <f>OBV!H1934</f>
        <v>CONFIRMED BULLISH</v>
      </c>
    </row>
    <row r="1935" spans="1:12" ht="13.5" x14ac:dyDescent="0.25">
      <c r="A1935" s="3">
        <f>RSI!A1935</f>
        <v>44826</v>
      </c>
      <c r="B1935" s="2">
        <f>RSI!B1935</f>
        <v>6.9546000000000001</v>
      </c>
      <c r="C1935" s="2">
        <f>RSI!I1935</f>
        <v>49.745019870266965</v>
      </c>
      <c r="D1935" s="2">
        <f>MACD!E1935</f>
        <v>3.5181557206346525E-2</v>
      </c>
      <c r="E1935" s="2">
        <f>MACD!F1935</f>
        <v>6.2883525866942111E-2</v>
      </c>
      <c r="F1935" s="2">
        <f>'Moving Avg'!D1935</f>
        <v>6.8477599999999992</v>
      </c>
      <c r="G1935" s="2">
        <f>'Moving Avg'!F1935</f>
        <v>6.9164000000000003</v>
      </c>
      <c r="H1935" s="2">
        <f>'Moving Avg'!G1935</f>
        <v>7.1158200000000003</v>
      </c>
      <c r="I1935" s="2">
        <f>'Moving Avg'!H1935</f>
        <v>7.3391695000000015</v>
      </c>
      <c r="J1935" s="17" t="str">
        <f>OBV!F1935</f>
        <v>BULLISH</v>
      </c>
      <c r="K1935" s="17" t="str">
        <f>OBV!G1935</f>
        <v>NEUTRAL</v>
      </c>
      <c r="L1935" s="17" t="str">
        <f>OBV!H1935</f>
        <v>CONFIRMED BULLISH</v>
      </c>
    </row>
    <row r="1936" spans="1:12" ht="13.5" x14ac:dyDescent="0.25">
      <c r="A1936" s="3">
        <f>RSI!A1936</f>
        <v>44827</v>
      </c>
      <c r="B1936" s="2">
        <f>RSI!B1936</f>
        <v>6.9085999999999999</v>
      </c>
      <c r="C1936" s="2">
        <f>RSI!I1936</f>
        <v>46.671671001402991</v>
      </c>
      <c r="D1936" s="2">
        <f>MACD!E1936</f>
        <v>2.6135528907081707E-2</v>
      </c>
      <c r="E1936" s="2">
        <f>MACD!F1936</f>
        <v>5.5533926474970033E-2</v>
      </c>
      <c r="F1936" s="2">
        <f>'Moving Avg'!D1936</f>
        <v>6.8753999999999991</v>
      </c>
      <c r="G1936" s="2">
        <f>'Moving Avg'!F1936</f>
        <v>6.9048899999999991</v>
      </c>
      <c r="H1936" s="2">
        <f>'Moving Avg'!G1936</f>
        <v>7.104029999999999</v>
      </c>
      <c r="I1936" s="2">
        <f>'Moving Avg'!H1936</f>
        <v>7.3352995000000014</v>
      </c>
      <c r="J1936" s="17" t="str">
        <f>OBV!F1936</f>
        <v>BULLISH</v>
      </c>
      <c r="K1936" s="17" t="str">
        <f>OBV!G1936</f>
        <v>NEUTRAL</v>
      </c>
      <c r="L1936" s="17" t="str">
        <f>OBV!H1936</f>
        <v>CONFIRMED BULLISH</v>
      </c>
    </row>
    <row r="1937" spans="1:12" ht="13.5" x14ac:dyDescent="0.25">
      <c r="A1937" s="3">
        <f>RSI!A1937</f>
        <v>44830</v>
      </c>
      <c r="B1937" s="2">
        <f>RSI!B1937</f>
        <v>6.8624999999999998</v>
      </c>
      <c r="C1937" s="2">
        <f>RSI!I1937</f>
        <v>43.754179660049601</v>
      </c>
      <c r="D1937" s="2">
        <f>MACD!E1937</f>
        <v>2.2165158827518461E-2</v>
      </c>
      <c r="E1937" s="2">
        <f>MACD!F1937</f>
        <v>4.8860172945479723E-2</v>
      </c>
      <c r="F1937" s="2">
        <f>'Moving Avg'!D1937</f>
        <v>6.8938199999999998</v>
      </c>
      <c r="G1937" s="2">
        <f>'Moving Avg'!F1937</f>
        <v>6.891074999999999</v>
      </c>
      <c r="H1937" s="2">
        <f>'Moving Avg'!G1937</f>
        <v>7.0916859999999993</v>
      </c>
      <c r="I1937" s="2">
        <f>'Moving Avg'!H1937</f>
        <v>7.3311990000000007</v>
      </c>
      <c r="J1937" s="17" t="str">
        <f>OBV!F1937</f>
        <v>BULLISH</v>
      </c>
      <c r="K1937" s="17" t="str">
        <f>OBV!G1937</f>
        <v>NEUTRAL</v>
      </c>
      <c r="L1937" s="17" t="str">
        <f>OBV!H1937</f>
        <v>CONFIRMED BULLISH</v>
      </c>
    </row>
    <row r="1938" spans="1:12" ht="13.5" x14ac:dyDescent="0.25">
      <c r="A1938" s="3">
        <f>RSI!A1938</f>
        <v>44831</v>
      </c>
      <c r="B1938" s="2">
        <f>RSI!B1938</f>
        <v>6.8257000000000003</v>
      </c>
      <c r="C1938" s="2">
        <f>RSI!I1938</f>
        <v>41.522795301305166</v>
      </c>
      <c r="D1938" s="2">
        <f>MACD!E1938</f>
        <v>7.8839268982031641E-3</v>
      </c>
      <c r="E1938" s="2">
        <f>MACD!F1938</f>
        <v>4.0664923736024414E-2</v>
      </c>
      <c r="F1938" s="2">
        <f>'Moving Avg'!D1938</f>
        <v>6.9048800000000004</v>
      </c>
      <c r="G1938" s="2">
        <f>'Moving Avg'!F1938</f>
        <v>6.8823249999999998</v>
      </c>
      <c r="H1938" s="2">
        <f>'Moving Avg'!G1938</f>
        <v>7.0776859999999999</v>
      </c>
      <c r="I1938" s="2">
        <f>'Moving Avg'!H1938</f>
        <v>7.3264680000000002</v>
      </c>
      <c r="J1938" s="17" t="str">
        <f>OBV!F1938</f>
        <v>BEARISH</v>
      </c>
      <c r="K1938" s="17" t="str">
        <f>OBV!G1938</f>
        <v>NEUTRAL</v>
      </c>
      <c r="L1938" s="17" t="str">
        <f>OBV!H1938</f>
        <v>BEARISH DIVERGENCE</v>
      </c>
    </row>
    <row r="1939" spans="1:12" ht="13.5" x14ac:dyDescent="0.25">
      <c r="A1939" s="3">
        <f>RSI!A1939</f>
        <v>44832</v>
      </c>
      <c r="B1939" s="2">
        <f>RSI!B1939</f>
        <v>6.7888000000000002</v>
      </c>
      <c r="C1939" s="2">
        <f>RSI!I1939</f>
        <v>39.355474389665829</v>
      </c>
      <c r="D1939" s="2">
        <f>MACD!E1939</f>
        <v>6.3104953080195259E-3</v>
      </c>
      <c r="E1939" s="2">
        <f>MACD!F1939</f>
        <v>3.3794038050423435E-2</v>
      </c>
      <c r="F1939" s="2">
        <f>'Moving Avg'!D1939</f>
        <v>6.8680400000000006</v>
      </c>
      <c r="G1939" s="2">
        <f>'Moving Avg'!F1939</f>
        <v>6.8763349999999992</v>
      </c>
      <c r="H1939" s="2">
        <f>'Moving Avg'!G1939</f>
        <v>7.0644219999999995</v>
      </c>
      <c r="I1939" s="2">
        <f>'Moving Avg'!H1939</f>
        <v>7.3216420000000006</v>
      </c>
      <c r="J1939" s="17" t="str">
        <f>OBV!F1939</f>
        <v>BEARISH</v>
      </c>
      <c r="K1939" s="17" t="str">
        <f>OBV!G1939</f>
        <v>NEUTRAL</v>
      </c>
      <c r="L1939" s="17" t="str">
        <f>OBV!H1939</f>
        <v>CONFIRMED BEARISH</v>
      </c>
    </row>
    <row r="1940" spans="1:12" ht="13.5" x14ac:dyDescent="0.25">
      <c r="A1940" s="3">
        <f>RSI!A1940</f>
        <v>44833</v>
      </c>
      <c r="B1940" s="2">
        <f>RSI!B1940</f>
        <v>6.7704000000000004</v>
      </c>
      <c r="C1940" s="2">
        <f>RSI!I1940</f>
        <v>38.282443007068068</v>
      </c>
      <c r="D1940" s="2">
        <f>MACD!E1940</f>
        <v>7.208684286559297E-3</v>
      </c>
      <c r="E1940" s="2">
        <f>MACD!F1940</f>
        <v>2.8476967297650608E-2</v>
      </c>
      <c r="F1940" s="2">
        <f>'Moving Avg'!D1940</f>
        <v>6.8312000000000008</v>
      </c>
      <c r="G1940" s="2">
        <f>'Moving Avg'!F1940</f>
        <v>6.8694249999999979</v>
      </c>
      <c r="H1940" s="2">
        <f>'Moving Avg'!G1940</f>
        <v>7.0509740000000001</v>
      </c>
      <c r="I1940" s="2">
        <f>'Moving Avg'!H1940</f>
        <v>7.3167240000000024</v>
      </c>
      <c r="J1940" s="17" t="str">
        <f>OBV!F1940</f>
        <v>BEARISH</v>
      </c>
      <c r="K1940" s="17" t="str">
        <f>OBV!G1940</f>
        <v>NEUTRAL</v>
      </c>
      <c r="L1940" s="17" t="str">
        <f>OBV!H1940</f>
        <v>CONFIRMED BEARISH</v>
      </c>
    </row>
    <row r="1941" spans="1:12" ht="13.5" x14ac:dyDescent="0.25">
      <c r="A1941" s="3">
        <f>RSI!A1941</f>
        <v>44834</v>
      </c>
      <c r="B1941" s="2">
        <f>RSI!B1941</f>
        <v>6.8164999999999996</v>
      </c>
      <c r="C1941" s="2">
        <f>RSI!I1941</f>
        <v>42.511613355342689</v>
      </c>
      <c r="D1941" s="2">
        <f>MACD!E1941</f>
        <v>-8.7042295825234817E-3</v>
      </c>
      <c r="E1941" s="2">
        <f>MACD!F1941</f>
        <v>2.1040727921615793E-2</v>
      </c>
      <c r="F1941" s="2">
        <f>'Moving Avg'!D1941</f>
        <v>6.8127799999999992</v>
      </c>
      <c r="G1941" s="2">
        <f>'Moving Avg'!F1941</f>
        <v>6.8625199999999982</v>
      </c>
      <c r="H1941" s="2">
        <f>'Moving Avg'!G1941</f>
        <v>7.0390000000000006</v>
      </c>
      <c r="I1941" s="2">
        <f>'Moving Avg'!H1941</f>
        <v>7.3123935000000007</v>
      </c>
      <c r="J1941" s="17" t="str">
        <f>OBV!F1941</f>
        <v>BEARISH</v>
      </c>
      <c r="K1941" s="17" t="str">
        <f>OBV!G1941</f>
        <v>NEUTRAL</v>
      </c>
      <c r="L1941" s="17" t="str">
        <f>OBV!H1941</f>
        <v>CONFIRMED BEARISH</v>
      </c>
    </row>
    <row r="1942" spans="1:12" ht="13.5" x14ac:dyDescent="0.25">
      <c r="A1942" s="3">
        <f>RSI!A1942</f>
        <v>44837</v>
      </c>
      <c r="B1942" s="2">
        <f>RSI!B1942</f>
        <v>6.8071999999999999</v>
      </c>
      <c r="C1942" s="2">
        <f>RSI!I1942</f>
        <v>41.888017861279494</v>
      </c>
      <c r="D1942" s="2">
        <f>MACD!E1942</f>
        <v>-2.0908885980436942E-2</v>
      </c>
      <c r="E1942" s="2">
        <f>MACD!F1942</f>
        <v>1.2650805141205245E-2</v>
      </c>
      <c r="F1942" s="2">
        <f>'Moving Avg'!D1942</f>
        <v>6.8017200000000004</v>
      </c>
      <c r="G1942" s="2">
        <f>'Moving Avg'!F1942</f>
        <v>6.859754999999998</v>
      </c>
      <c r="H1942" s="2">
        <f>'Moving Avg'!G1942</f>
        <v>7.027762000000001</v>
      </c>
      <c r="I1942" s="2">
        <f>'Moving Avg'!H1942</f>
        <v>7.3086420000000007</v>
      </c>
      <c r="J1942" s="17" t="str">
        <f>OBV!F1942</f>
        <v>BEARISH</v>
      </c>
      <c r="K1942" s="17" t="str">
        <f>OBV!G1942</f>
        <v>NEUTRAL</v>
      </c>
      <c r="L1942" s="17" t="str">
        <f>OBV!H1942</f>
        <v>CONFIRMED BEARISH</v>
      </c>
    </row>
    <row r="1943" spans="1:12" ht="13.5" x14ac:dyDescent="0.25">
      <c r="A1943" s="3">
        <f>RSI!A1943</f>
        <v>44838</v>
      </c>
      <c r="B1943" s="2">
        <f>RSI!B1943</f>
        <v>6.6966999999999999</v>
      </c>
      <c r="C1943" s="2">
        <f>RSI!I1943</f>
        <v>35.268243009921846</v>
      </c>
      <c r="D1943" s="2">
        <f>MACD!E1943</f>
        <v>-2.2466848845121845E-2</v>
      </c>
      <c r="E1943" s="2">
        <f>MACD!F1943</f>
        <v>5.6272743439398278E-3</v>
      </c>
      <c r="F1943" s="2">
        <f>'Moving Avg'!D1943</f>
        <v>6.7759200000000011</v>
      </c>
      <c r="G1943" s="2">
        <f>'Moving Avg'!F1943</f>
        <v>6.8491599999999995</v>
      </c>
      <c r="H1943" s="2">
        <f>'Moving Avg'!G1943</f>
        <v>7.0172600000000012</v>
      </c>
      <c r="I1943" s="2">
        <f>'Moving Avg'!H1943</f>
        <v>7.3038019999999992</v>
      </c>
      <c r="J1943" s="17" t="str">
        <f>OBV!F1943</f>
        <v>BEARISH</v>
      </c>
      <c r="K1943" s="17" t="str">
        <f>OBV!G1943</f>
        <v>NEUTRAL</v>
      </c>
      <c r="L1943" s="17" t="str">
        <f>OBV!H1943</f>
        <v>CONFIRMED BEARISH</v>
      </c>
    </row>
    <row r="1944" spans="1:12" ht="13.5" x14ac:dyDescent="0.25">
      <c r="A1944" s="3">
        <f>RSI!A1944</f>
        <v>44839</v>
      </c>
      <c r="B1944" s="2">
        <f>RSI!B1944</f>
        <v>6.7704000000000004</v>
      </c>
      <c r="C1944" s="2">
        <f>RSI!I1944</f>
        <v>41.867053249847217</v>
      </c>
      <c r="D1944" s="2">
        <f>MACD!E1944</f>
        <v>3.1184149941720918E-3</v>
      </c>
      <c r="E1944" s="2">
        <f>MACD!F1944</f>
        <v>5.1255024739862804E-3</v>
      </c>
      <c r="F1944" s="2">
        <f>'Moving Avg'!D1944</f>
        <v>6.7722400000000009</v>
      </c>
      <c r="G1944" s="2">
        <f>'Moving Avg'!F1944</f>
        <v>6.8376449999999993</v>
      </c>
      <c r="H1944" s="2">
        <f>'Moving Avg'!G1944</f>
        <v>7.0082320000000013</v>
      </c>
      <c r="I1944" s="2">
        <f>'Moving Avg'!H1944</f>
        <v>7.2996879999999997</v>
      </c>
      <c r="J1944" s="17" t="str">
        <f>OBV!F1944</f>
        <v>BULLISH</v>
      </c>
      <c r="K1944" s="17" t="str">
        <f>OBV!G1944</f>
        <v>NEUTRAL</v>
      </c>
      <c r="L1944" s="17" t="str">
        <f>OBV!H1944</f>
        <v>BULLISH DIVERGENCE</v>
      </c>
    </row>
    <row r="1945" spans="1:12" ht="13.5" x14ac:dyDescent="0.25">
      <c r="A1945" s="3">
        <f>RSI!A1945</f>
        <v>44840</v>
      </c>
      <c r="B1945" s="2">
        <f>RSI!B1945</f>
        <v>6.7611999999999997</v>
      </c>
      <c r="C1945" s="2">
        <f>RSI!I1945</f>
        <v>41.301055868270502</v>
      </c>
      <c r="D1945" s="2">
        <f>MACD!E1945</f>
        <v>2.3287856292831144E-2</v>
      </c>
      <c r="E1945" s="2">
        <f>MACD!F1945</f>
        <v>8.7579732377552535E-3</v>
      </c>
      <c r="F1945" s="2">
        <f>'Moving Avg'!D1945</f>
        <v>6.7704000000000004</v>
      </c>
      <c r="G1945" s="2">
        <f>'Moving Avg'!F1945</f>
        <v>6.8302749999999985</v>
      </c>
      <c r="H1945" s="2">
        <f>'Moving Avg'!G1945</f>
        <v>7.0006800000000009</v>
      </c>
      <c r="I1945" s="2">
        <f>'Moving Avg'!H1945</f>
        <v>7.2955280000000009</v>
      </c>
      <c r="J1945" s="17" t="str">
        <f>OBV!F1945</f>
        <v>BULLISH</v>
      </c>
      <c r="K1945" s="17" t="str">
        <f>OBV!G1945</f>
        <v>NEUTRAL</v>
      </c>
      <c r="L1945" s="17" t="str">
        <f>OBV!H1945</f>
        <v>BULLISH DIVERGENCE</v>
      </c>
    </row>
    <row r="1946" spans="1:12" ht="13.5" x14ac:dyDescent="0.25">
      <c r="A1946" s="3">
        <f>RSI!A1946</f>
        <v>44841</v>
      </c>
      <c r="B1946" s="2">
        <f>RSI!B1946</f>
        <v>6.7519999999999998</v>
      </c>
      <c r="C1946" s="2">
        <f>RSI!I1946</f>
        <v>40.708389031115885</v>
      </c>
      <c r="D1946" s="2">
        <f>MACD!E1946</f>
        <v>3.4633283449411856E-2</v>
      </c>
      <c r="E1946" s="2">
        <f>MACD!F1946</f>
        <v>1.3933035280086575E-2</v>
      </c>
      <c r="F1946" s="2">
        <f>'Moving Avg'!D1946</f>
        <v>6.7575000000000003</v>
      </c>
      <c r="G1946" s="2">
        <f>'Moving Avg'!F1946</f>
        <v>6.8224449999999992</v>
      </c>
      <c r="H1946" s="2">
        <f>'Moving Avg'!G1946</f>
        <v>6.9931280000000013</v>
      </c>
      <c r="I1946" s="2">
        <f>'Moving Avg'!H1946</f>
        <v>7.2913220000000001</v>
      </c>
      <c r="J1946" s="17" t="str">
        <f>OBV!F1946</f>
        <v>BEARISH</v>
      </c>
      <c r="K1946" s="17" t="str">
        <f>OBV!G1946</f>
        <v>NEUTRAL</v>
      </c>
      <c r="L1946" s="17" t="str">
        <f>OBV!H1946</f>
        <v>CONFIRMED BEARISH</v>
      </c>
    </row>
    <row r="1947" spans="1:12" ht="13.5" x14ac:dyDescent="0.25">
      <c r="A1947" s="3">
        <f>RSI!A1947</f>
        <v>44844</v>
      </c>
      <c r="B1947" s="2">
        <f>RSI!B1947</f>
        <v>6.7611999999999997</v>
      </c>
      <c r="C1947" s="2">
        <f>RSI!I1947</f>
        <v>41.610722890202723</v>
      </c>
      <c r="D1947" s="2">
        <f>MACD!E1947</f>
        <v>3.7138295797737086E-2</v>
      </c>
      <c r="E1947" s="2">
        <f>MACD!F1947</f>
        <v>1.857408738361668E-2</v>
      </c>
      <c r="F1947" s="2">
        <f>'Moving Avg'!D1947</f>
        <v>6.7483000000000004</v>
      </c>
      <c r="G1947" s="2">
        <f>'Moving Avg'!F1947</f>
        <v>6.8150750000000002</v>
      </c>
      <c r="H1947" s="2">
        <f>'Moving Avg'!G1947</f>
        <v>6.982812</v>
      </c>
      <c r="I1947" s="2">
        <f>'Moving Avg'!H1947</f>
        <v>7.2862684999999985</v>
      </c>
      <c r="J1947" s="17" t="str">
        <f>OBV!F1947</f>
        <v>BEARISH</v>
      </c>
      <c r="K1947" s="17" t="str">
        <f>OBV!G1947</f>
        <v>NEUTRAL</v>
      </c>
      <c r="L1947" s="17" t="str">
        <f>OBV!H1947</f>
        <v>CONFIRMED BEARISH</v>
      </c>
    </row>
    <row r="1948" spans="1:12" ht="13.5" x14ac:dyDescent="0.25">
      <c r="A1948" s="3">
        <f>RSI!A1948</f>
        <v>44845</v>
      </c>
      <c r="B1948" s="2">
        <f>RSI!B1948</f>
        <v>6.7243000000000004</v>
      </c>
      <c r="C1948" s="2">
        <f>RSI!I1948</f>
        <v>39.044152241373091</v>
      </c>
      <c r="D1948" s="2">
        <f>MACD!E1948</f>
        <v>3.690389469402966E-2</v>
      </c>
      <c r="E1948" s="2">
        <f>MACD!F1948</f>
        <v>2.2240048845699276E-2</v>
      </c>
      <c r="F1948" s="2">
        <f>'Moving Avg'!D1948</f>
        <v>6.7538200000000002</v>
      </c>
      <c r="G1948" s="2">
        <f>'Moving Avg'!F1948</f>
        <v>6.810464999999998</v>
      </c>
      <c r="H1948" s="2">
        <f>'Moving Avg'!G1948</f>
        <v>6.9736000000000011</v>
      </c>
      <c r="I1948" s="2">
        <f>'Moving Avg'!H1948</f>
        <v>7.2811199999999996</v>
      </c>
      <c r="J1948" s="17" t="str">
        <f>OBV!F1948</f>
        <v>BULLISH</v>
      </c>
      <c r="K1948" s="17" t="str">
        <f>OBV!G1948</f>
        <v>NEUTRAL</v>
      </c>
      <c r="L1948" s="17" t="str">
        <f>OBV!H1948</f>
        <v>CONFIRMED BULLISH</v>
      </c>
    </row>
    <row r="1949" spans="1:12" ht="13.5" x14ac:dyDescent="0.25">
      <c r="A1949" s="3">
        <f>RSI!A1949</f>
        <v>44846</v>
      </c>
      <c r="B1949" s="2">
        <f>RSI!B1949</f>
        <v>6.7243000000000004</v>
      </c>
      <c r="C1949" s="2">
        <f>RSI!I1949</f>
        <v>39.044152241373091</v>
      </c>
      <c r="D1949" s="2">
        <f>MACD!E1949</f>
        <v>3.1778322379795831E-2</v>
      </c>
      <c r="E1949" s="2">
        <f>MACD!F1949</f>
        <v>2.4147703552518586E-2</v>
      </c>
      <c r="F1949" s="2">
        <f>'Moving Avg'!D1949</f>
        <v>6.7446000000000002</v>
      </c>
      <c r="G1949" s="2">
        <f>'Moving Avg'!F1949</f>
        <v>6.8035550000000002</v>
      </c>
      <c r="H1949" s="2">
        <f>'Moving Avg'!G1949</f>
        <v>6.9643880000000014</v>
      </c>
      <c r="I1949" s="2">
        <f>'Moving Avg'!H1949</f>
        <v>7.2760159999999994</v>
      </c>
      <c r="J1949" s="17" t="str">
        <f>OBV!F1949</f>
        <v>BEARISH</v>
      </c>
      <c r="K1949" s="17" t="str">
        <f>OBV!G1949</f>
        <v>NEUTRAL</v>
      </c>
      <c r="L1949" s="17" t="str">
        <f>OBV!H1949</f>
        <v>CONFIRMED BEARISH</v>
      </c>
    </row>
    <row r="1950" spans="1:12" ht="13.5" x14ac:dyDescent="0.25">
      <c r="A1950" s="3">
        <f>RSI!A1950</f>
        <v>44847</v>
      </c>
      <c r="B1950" s="2">
        <f>RSI!B1950</f>
        <v>6.7150999999999996</v>
      </c>
      <c r="C1950" s="2">
        <f>RSI!I1950</f>
        <v>38.359992826318582</v>
      </c>
      <c r="D1950" s="2">
        <f>MACD!E1950</f>
        <v>2.598616945690857E-2</v>
      </c>
      <c r="E1950" s="2">
        <f>MACD!F1950</f>
        <v>2.4515396733396585E-2</v>
      </c>
      <c r="F1950" s="2">
        <f>'Moving Avg'!D1950</f>
        <v>6.735380000000001</v>
      </c>
      <c r="G1950" s="2">
        <f>'Moving Avg'!F1950</f>
        <v>6.7961849999999995</v>
      </c>
      <c r="H1950" s="2">
        <f>'Moving Avg'!G1950</f>
        <v>6.9549920000000016</v>
      </c>
      <c r="I1950" s="2">
        <f>'Moving Avg'!H1950</f>
        <v>7.2701064999999998</v>
      </c>
      <c r="J1950" s="17" t="str">
        <f>OBV!F1950</f>
        <v>BEARISH</v>
      </c>
      <c r="K1950" s="17" t="str">
        <f>OBV!G1950</f>
        <v>NEUTRAL</v>
      </c>
      <c r="L1950" s="17" t="str">
        <f>OBV!H1950</f>
        <v>CONFIRMED BEARISH</v>
      </c>
    </row>
    <row r="1951" spans="1:12" ht="13.5" x14ac:dyDescent="0.25">
      <c r="A1951" s="3">
        <f>RSI!A1951</f>
        <v>44848</v>
      </c>
      <c r="B1951" s="2">
        <f>RSI!B1951</f>
        <v>6.7150999999999996</v>
      </c>
      <c r="C1951" s="2">
        <f>RSI!I1951</f>
        <v>38.359992826318582</v>
      </c>
      <c r="D1951" s="2">
        <f>MACD!E1951</f>
        <v>2.8874526346875484E-2</v>
      </c>
      <c r="E1951" s="2">
        <f>MACD!F1951</f>
        <v>2.5387222656092369E-2</v>
      </c>
      <c r="F1951" s="2">
        <f>'Moving Avg'!D1951</f>
        <v>6.7279999999999998</v>
      </c>
      <c r="G1951" s="2">
        <f>'Moving Avg'!F1951</f>
        <v>6.7934199999999993</v>
      </c>
      <c r="H1951" s="2">
        <f>'Moving Avg'!G1951</f>
        <v>6.9485440000000027</v>
      </c>
      <c r="I1951" s="2">
        <f>'Moving Avg'!H1951</f>
        <v>7.265045999999999</v>
      </c>
      <c r="J1951" s="17" t="str">
        <f>OBV!F1951</f>
        <v>BEARISH</v>
      </c>
      <c r="K1951" s="17" t="str">
        <f>OBV!G1951</f>
        <v>NEUTRAL</v>
      </c>
      <c r="L1951" s="17" t="str">
        <f>OBV!H1951</f>
        <v>CONFIRMED BEARISH</v>
      </c>
    </row>
    <row r="1952" spans="1:12" ht="13.5" x14ac:dyDescent="0.25">
      <c r="A1952" s="3">
        <f>RSI!A1952</f>
        <v>44851</v>
      </c>
      <c r="B1952" s="2">
        <f>RSI!B1952</f>
        <v>6.7150999999999996</v>
      </c>
      <c r="C1952" s="2">
        <f>RSI!I1952</f>
        <v>38.359992826318582</v>
      </c>
      <c r="D1952" s="2">
        <f>MACD!E1952</f>
        <v>3.0533215917682988E-2</v>
      </c>
      <c r="E1952" s="2">
        <f>MACD!F1952</f>
        <v>2.6416421308410494E-2</v>
      </c>
      <c r="F1952" s="2">
        <f>'Moving Avg'!D1952</f>
        <v>6.7187799999999998</v>
      </c>
      <c r="G1952" s="2">
        <f>'Moving Avg'!F1952</f>
        <v>6.7906549999999992</v>
      </c>
      <c r="H1952" s="2">
        <f>'Moving Avg'!G1952</f>
        <v>6.9374900000000039</v>
      </c>
      <c r="I1952" s="2">
        <f>'Moving Avg'!H1952</f>
        <v>7.2599854999999991</v>
      </c>
      <c r="J1952" s="17" t="str">
        <f>OBV!F1952</f>
        <v>BEARISH</v>
      </c>
      <c r="K1952" s="17" t="str">
        <f>OBV!G1952</f>
        <v>NEUTRAL</v>
      </c>
      <c r="L1952" s="17" t="str">
        <f>OBV!H1952</f>
        <v>CONFIRMED BEARISH</v>
      </c>
    </row>
    <row r="1953" spans="1:12" ht="13.5" x14ac:dyDescent="0.25">
      <c r="A1953" s="3">
        <f>RSI!A1953</f>
        <v>44852</v>
      </c>
      <c r="B1953" s="2">
        <f>RSI!B1953</f>
        <v>6.6783000000000001</v>
      </c>
      <c r="C1953" s="2">
        <f>RSI!I1953</f>
        <v>35.272201658822794</v>
      </c>
      <c r="D1953" s="2">
        <f>MACD!E1953</f>
        <v>1.8260300727659384E-2</v>
      </c>
      <c r="E1953" s="2">
        <f>MACD!F1953</f>
        <v>2.4785197192260272E-2</v>
      </c>
      <c r="F1953" s="2">
        <f>'Moving Avg'!D1953</f>
        <v>6.7095799999999999</v>
      </c>
      <c r="G1953" s="2">
        <f>'Moving Avg'!F1953</f>
        <v>6.7860500000000004</v>
      </c>
      <c r="H1953" s="2">
        <f>'Moving Avg'!G1953</f>
        <v>6.9264360000000034</v>
      </c>
      <c r="I1953" s="2">
        <f>'Moving Avg'!H1953</f>
        <v>7.2545175000000004</v>
      </c>
      <c r="J1953" s="17" t="str">
        <f>OBV!F1953</f>
        <v>BEARISH</v>
      </c>
      <c r="K1953" s="17" t="str">
        <f>OBV!G1953</f>
        <v>NEUTRAL</v>
      </c>
      <c r="L1953" s="17" t="str">
        <f>OBV!H1953</f>
        <v>CONFIRMED BEARISH</v>
      </c>
    </row>
    <row r="1954" spans="1:12" ht="13.5" x14ac:dyDescent="0.25">
      <c r="A1954" s="3">
        <f>RSI!A1954</f>
        <v>44853</v>
      </c>
      <c r="B1954" s="2">
        <f>RSI!B1954</f>
        <v>6.6691000000000003</v>
      </c>
      <c r="C1954" s="2">
        <f>RSI!I1954</f>
        <v>34.52400584021153</v>
      </c>
      <c r="D1954" s="2">
        <f>MACD!E1954</f>
        <v>2.0666303918065232E-2</v>
      </c>
      <c r="E1954" s="2">
        <f>MACD!F1954</f>
        <v>2.3961418537421265E-2</v>
      </c>
      <c r="F1954" s="2">
        <f>'Moving Avg'!D1954</f>
        <v>6.6985399999999995</v>
      </c>
      <c r="G1954" s="2">
        <f>'Moving Avg'!F1954</f>
        <v>6.7708550000000001</v>
      </c>
      <c r="H1954" s="2">
        <f>'Moving Avg'!G1954</f>
        <v>6.9144620000000021</v>
      </c>
      <c r="I1954" s="2">
        <f>'Moving Avg'!H1954</f>
        <v>7.2490034999999997</v>
      </c>
      <c r="J1954" s="17" t="str">
        <f>OBV!F1954</f>
        <v>BEARISH</v>
      </c>
      <c r="K1954" s="17" t="str">
        <f>OBV!G1954</f>
        <v>NEUTRAL</v>
      </c>
      <c r="L1954" s="17" t="str">
        <f>OBV!H1954</f>
        <v>CONFIRMED BEARISH</v>
      </c>
    </row>
    <row r="1955" spans="1:12" ht="13.5" x14ac:dyDescent="0.25">
      <c r="A1955" s="3">
        <f>RSI!A1955</f>
        <v>44854</v>
      </c>
      <c r="B1955" s="2">
        <f>RSI!B1955</f>
        <v>6.5585000000000004</v>
      </c>
      <c r="C1955" s="2">
        <f>RSI!I1955</f>
        <v>27.085690276028004</v>
      </c>
      <c r="D1955" s="2">
        <f>MACD!E1955</f>
        <v>3.0247459649373809E-2</v>
      </c>
      <c r="E1955" s="2">
        <f>MACD!F1955</f>
        <v>2.5218626759811773E-2</v>
      </c>
      <c r="F1955" s="2">
        <f>'Moving Avg'!D1955</f>
        <v>6.6672200000000004</v>
      </c>
      <c r="G1955" s="2">
        <f>'Moving Avg'!F1955</f>
        <v>6.751050000000002</v>
      </c>
      <c r="H1955" s="2">
        <f>'Moving Avg'!G1955</f>
        <v>6.9019340000000007</v>
      </c>
      <c r="I1955" s="2">
        <f>'Moving Avg'!H1955</f>
        <v>7.2430259999999995</v>
      </c>
      <c r="J1955" s="17" t="str">
        <f>OBV!F1955</f>
        <v>BEARISH</v>
      </c>
      <c r="K1955" s="17" t="str">
        <f>OBV!G1955</f>
        <v>NEUTRAL</v>
      </c>
      <c r="L1955" s="17" t="str">
        <f>OBV!H1955</f>
        <v>CONFIRMED BEARISH</v>
      </c>
    </row>
    <row r="1956" spans="1:12" ht="13.5" x14ac:dyDescent="0.25">
      <c r="A1956" s="3">
        <f>RSI!A1956</f>
        <v>44855</v>
      </c>
      <c r="B1956" s="2">
        <f>RSI!B1956</f>
        <v>6.5400999999999998</v>
      </c>
      <c r="C1956" s="2">
        <f>RSI!I1956</f>
        <v>26.079009244881192</v>
      </c>
      <c r="D1956" s="2">
        <f>MACD!E1956</f>
        <v>3.9666912605249571E-2</v>
      </c>
      <c r="E1956" s="2">
        <f>MACD!F1956</f>
        <v>2.8108283928899334E-2</v>
      </c>
      <c r="F1956" s="2">
        <f>'Moving Avg'!D1956</f>
        <v>6.6322200000000011</v>
      </c>
      <c r="G1956" s="2">
        <f>'Moving Avg'!F1956</f>
        <v>6.7326250000000005</v>
      </c>
      <c r="H1956" s="2">
        <f>'Moving Avg'!G1956</f>
        <v>6.888116000000001</v>
      </c>
      <c r="I1956" s="2">
        <f>'Moving Avg'!H1956</f>
        <v>7.2369564999999998</v>
      </c>
      <c r="J1956" s="17" t="str">
        <f>OBV!F1956</f>
        <v>BEARISH</v>
      </c>
      <c r="K1956" s="17" t="str">
        <f>OBV!G1956</f>
        <v>NEUTRAL</v>
      </c>
      <c r="L1956" s="17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6.7243000000000004</v>
      </c>
      <c r="C1957" s="2">
        <f>RSI!I1957</f>
        <v>47.225301299880918</v>
      </c>
      <c r="D1957" s="2">
        <f>MACD!E1957</f>
        <v>3.6780536287428056E-2</v>
      </c>
      <c r="E1957" s="2">
        <f>MACD!F1957</f>
        <v>2.984273440060508E-2</v>
      </c>
      <c r="F1957" s="2">
        <f>'Moving Avg'!D1957</f>
        <v>6.6340600000000007</v>
      </c>
      <c r="G1957" s="2">
        <f>'Moving Avg'!F1957</f>
        <v>6.725715000000001</v>
      </c>
      <c r="H1957" s="2">
        <f>'Moving Avg'!G1957</f>
        <v>6.8772460000000013</v>
      </c>
      <c r="I1957" s="2">
        <f>'Moving Avg'!H1957</f>
        <v>7.2317629999999999</v>
      </c>
      <c r="J1957" s="17" t="str">
        <f>OBV!F1957</f>
        <v>BEARISH</v>
      </c>
      <c r="K1957" s="17" t="str">
        <f>OBV!G1957</f>
        <v>NEUTRAL</v>
      </c>
      <c r="L1957" s="17" t="str">
        <f>OBV!H1957</f>
        <v>BEARISH DIVERGENCE</v>
      </c>
    </row>
    <row r="1958" spans="1:12" ht="13.5" x14ac:dyDescent="0.25">
      <c r="A1958" s="3">
        <f>RSI!A1958</f>
        <v>44859</v>
      </c>
      <c r="B1958" s="2">
        <f>RSI!B1958</f>
        <v>6.7150999999999996</v>
      </c>
      <c r="C1958" s="2">
        <f>RSI!I1958</f>
        <v>46.509664705227038</v>
      </c>
      <c r="D1958" s="2">
        <f>MACD!E1958</f>
        <v>2.952505015480611E-2</v>
      </c>
      <c r="E1958" s="2">
        <f>MACD!F1958</f>
        <v>2.9779197551445286E-2</v>
      </c>
      <c r="F1958" s="2">
        <f>'Moving Avg'!D1958</f>
        <v>6.6414199999999992</v>
      </c>
      <c r="G1958" s="2">
        <f>'Moving Avg'!F1958</f>
        <v>6.7201850000000025</v>
      </c>
      <c r="H1958" s="2">
        <f>'Moving Avg'!G1958</f>
        <v>6.8669280000000015</v>
      </c>
      <c r="I1958" s="2">
        <f>'Moving Avg'!H1958</f>
        <v>7.2262554999999997</v>
      </c>
      <c r="J1958" s="17" t="str">
        <f>OBV!F1958</f>
        <v>BEARISH</v>
      </c>
      <c r="K1958" s="17" t="str">
        <f>OBV!G1958</f>
        <v>NEUTRAL</v>
      </c>
      <c r="L1958" s="17" t="str">
        <f>OBV!H1958</f>
        <v>BEARISH DIVERGENCE</v>
      </c>
    </row>
    <row r="1959" spans="1:12" ht="13.5" x14ac:dyDescent="0.25">
      <c r="A1959" s="3">
        <f>RSI!A1959</f>
        <v>44860</v>
      </c>
      <c r="B1959" s="2">
        <f>RSI!B1959</f>
        <v>6.7058999999999997</v>
      </c>
      <c r="C1959" s="2">
        <f>RSI!I1959</f>
        <v>45.762845450268216</v>
      </c>
      <c r="D1959" s="2">
        <f>MACD!E1959</f>
        <v>2.4290409450844486E-2</v>
      </c>
      <c r="E1959" s="2">
        <f>MACD!F1959</f>
        <v>2.8681439931325128E-2</v>
      </c>
      <c r="F1959" s="2">
        <f>'Moving Avg'!D1959</f>
        <v>6.6487799999999995</v>
      </c>
      <c r="G1959" s="2">
        <f>'Moving Avg'!F1959</f>
        <v>6.7160400000000013</v>
      </c>
      <c r="H1959" s="2">
        <f>'Moving Avg'!G1959</f>
        <v>6.8573480000000018</v>
      </c>
      <c r="I1959" s="2">
        <f>'Moving Avg'!H1959</f>
        <v>7.2202554999999995</v>
      </c>
      <c r="J1959" s="17" t="str">
        <f>OBV!F1959</f>
        <v>BEARISH</v>
      </c>
      <c r="K1959" s="17" t="str">
        <f>OBV!G1959</f>
        <v>NEUTRAL</v>
      </c>
      <c r="L1959" s="17" t="str">
        <f>OBV!H1959</f>
        <v>BEARISH DIVERGENCE</v>
      </c>
    </row>
    <row r="1960" spans="1:12" ht="13.5" x14ac:dyDescent="0.25">
      <c r="A1960" s="3">
        <f>RSI!A1960</f>
        <v>44861</v>
      </c>
      <c r="B1960" s="2">
        <f>RSI!B1960</f>
        <v>6.7150999999999996</v>
      </c>
      <c r="C1960" s="2">
        <f>RSI!I1960</f>
        <v>46.684796895415047</v>
      </c>
      <c r="D1960" s="2">
        <f>MACD!E1960</f>
        <v>1.8025201953999037E-2</v>
      </c>
      <c r="E1960" s="2">
        <f>MACD!F1960</f>
        <v>2.655019233585991E-2</v>
      </c>
      <c r="F1960" s="2">
        <f>'Moving Avg'!D1960</f>
        <v>6.6801000000000004</v>
      </c>
      <c r="G1960" s="2">
        <f>'Moving Avg'!F1960</f>
        <v>6.7132750000000003</v>
      </c>
      <c r="H1960" s="2">
        <f>'Moving Avg'!G1960</f>
        <v>6.8479520000000029</v>
      </c>
      <c r="I1960" s="2">
        <f>'Moving Avg'!H1960</f>
        <v>7.2147479999999993</v>
      </c>
      <c r="J1960" s="17" t="str">
        <f>OBV!F1960</f>
        <v>BEARISH</v>
      </c>
      <c r="K1960" s="17" t="str">
        <f>OBV!G1960</f>
        <v>NEUTRAL</v>
      </c>
      <c r="L1960" s="17" t="str">
        <f>OBV!H1960</f>
        <v>BEARISH DIVERGENCE</v>
      </c>
    </row>
    <row r="1961" spans="1:12" ht="13.5" x14ac:dyDescent="0.25">
      <c r="A1961" s="3">
        <f>RSI!A1961</f>
        <v>44862</v>
      </c>
      <c r="B1961" s="2">
        <f>RSI!B1961</f>
        <v>6.6966999999999999</v>
      </c>
      <c r="C1961" s="2">
        <f>RSI!I1961</f>
        <v>45.035932314119385</v>
      </c>
      <c r="D1961" s="2">
        <f>MACD!E1961</f>
        <v>1.4274111157850378E-2</v>
      </c>
      <c r="E1961" s="2">
        <f>MACD!F1961</f>
        <v>2.4094976100258004E-2</v>
      </c>
      <c r="F1961" s="2">
        <f>'Moving Avg'!D1961</f>
        <v>6.7114199999999995</v>
      </c>
      <c r="G1961" s="2">
        <f>'Moving Avg'!F1961</f>
        <v>6.7072850000000006</v>
      </c>
      <c r="H1961" s="2">
        <f>'Moving Avg'!G1961</f>
        <v>6.8385560000000023</v>
      </c>
      <c r="I1961" s="2">
        <f>'Moving Avg'!H1961</f>
        <v>7.2093719999999983</v>
      </c>
      <c r="J1961" s="17" t="str">
        <f>OBV!F1961</f>
        <v>BULLISH</v>
      </c>
      <c r="K1961" s="17" t="str">
        <f>OBV!G1961</f>
        <v>NEUTRAL</v>
      </c>
      <c r="L1961" s="17" t="str">
        <f>OBV!H1961</f>
        <v>CONFIRMED BULLISH</v>
      </c>
    </row>
    <row r="1962" spans="1:12" ht="13.5" x14ac:dyDescent="0.25">
      <c r="A1962" s="3">
        <f>RSI!A1962</f>
        <v>44865</v>
      </c>
      <c r="B1962" s="2">
        <f>RSI!B1962</f>
        <v>6.7150999999999996</v>
      </c>
      <c r="C1962" s="2">
        <f>RSI!I1962</f>
        <v>47.049937908313602</v>
      </c>
      <c r="D1962" s="2">
        <f>MACD!E1962</f>
        <v>1.0019278070749316E-2</v>
      </c>
      <c r="E1962" s="2">
        <f>MACD!F1962</f>
        <v>2.1279836494356268E-2</v>
      </c>
      <c r="F1962" s="2">
        <f>'Moving Avg'!D1962</f>
        <v>6.7095799999999999</v>
      </c>
      <c r="G1962" s="2">
        <f>'Moving Avg'!F1962</f>
        <v>6.7026799999999991</v>
      </c>
      <c r="H1962" s="2">
        <f>'Moving Avg'!G1962</f>
        <v>6.8300820000000018</v>
      </c>
      <c r="I1962" s="2">
        <f>'Moving Avg'!H1962</f>
        <v>7.2036414999999989</v>
      </c>
      <c r="J1962" s="17" t="str">
        <f>OBV!F1962</f>
        <v>BULLISH</v>
      </c>
      <c r="K1962" s="17" t="str">
        <f>OBV!G1962</f>
        <v>NEUTRAL</v>
      </c>
      <c r="L1962" s="17" t="str">
        <f>OBV!H1962</f>
        <v>BULLISH DIVERGENCE</v>
      </c>
    </row>
    <row r="1963" spans="1:12" ht="13.5" x14ac:dyDescent="0.25">
      <c r="A1963" s="3">
        <f>RSI!A1963</f>
        <v>44866</v>
      </c>
      <c r="B1963" s="2">
        <f>RSI!B1963</f>
        <v>6.7150999999999996</v>
      </c>
      <c r="C1963" s="2">
        <f>RSI!I1963</f>
        <v>47.049937908313595</v>
      </c>
      <c r="D1963" s="2">
        <f>MACD!E1963</f>
        <v>9.1000111566152952E-4</v>
      </c>
      <c r="E1963" s="2">
        <f>MACD!F1963</f>
        <v>1.720586941861732E-2</v>
      </c>
      <c r="F1963" s="2">
        <f>'Moving Avg'!D1963</f>
        <v>6.7095799999999999</v>
      </c>
      <c r="G1963" s="2">
        <f>'Moving Avg'!F1963</f>
        <v>6.7035999999999998</v>
      </c>
      <c r="H1963" s="2">
        <f>'Moving Avg'!G1963</f>
        <v>6.8217920000000012</v>
      </c>
      <c r="I1963" s="2">
        <f>'Moving Avg'!H1963</f>
        <v>7.198312999999998</v>
      </c>
      <c r="J1963" s="17" t="str">
        <f>OBV!F1963</f>
        <v>BULLISH</v>
      </c>
      <c r="K1963" s="17" t="str">
        <f>OBV!G1963</f>
        <v>NEUTRAL</v>
      </c>
      <c r="L1963" s="17" t="str">
        <f>OBV!H1963</f>
        <v>NEUTRAL</v>
      </c>
    </row>
    <row r="1964" spans="1:12" ht="13.5" x14ac:dyDescent="0.25">
      <c r="A1964" s="3">
        <f>RSI!A1964</f>
        <v>44867</v>
      </c>
      <c r="B1964" s="2">
        <f>RSI!B1964</f>
        <v>6.7243000000000004</v>
      </c>
      <c r="C1964" s="2">
        <f>RSI!I1964</f>
        <v>48.151620197318884</v>
      </c>
      <c r="D1964" s="2">
        <f>MACD!E1964</f>
        <v>-8.7535064829475928E-3</v>
      </c>
      <c r="E1964" s="2">
        <f>MACD!F1964</f>
        <v>1.2013994238304338E-2</v>
      </c>
      <c r="F1964" s="2">
        <f>'Moving Avg'!D1964</f>
        <v>6.71326</v>
      </c>
      <c r="G1964" s="2">
        <f>'Moving Avg'!F1964</f>
        <v>6.7012949999999991</v>
      </c>
      <c r="H1964" s="2">
        <f>'Moving Avg'!G1964</f>
        <v>6.8135020000000024</v>
      </c>
      <c r="I1964" s="2">
        <f>'Moving Avg'!H1964</f>
        <v>7.1930749999999977</v>
      </c>
      <c r="J1964" s="17" t="str">
        <f>OBV!F1964</f>
        <v>BULLISH</v>
      </c>
      <c r="K1964" s="17" t="str">
        <f>OBV!G1964</f>
        <v>NEUTRAL</v>
      </c>
      <c r="L1964" s="17" t="str">
        <f>OBV!H1964</f>
        <v>CONFIRMED BULLISH</v>
      </c>
    </row>
    <row r="1965" spans="1:12" ht="13.5" x14ac:dyDescent="0.25">
      <c r="A1965" s="3">
        <f>RSI!A1965</f>
        <v>44868</v>
      </c>
      <c r="B1965" s="2">
        <f>RSI!B1965</f>
        <v>6.7243000000000004</v>
      </c>
      <c r="C1965" s="2">
        <f>RSI!I1965</f>
        <v>48.151620197318884</v>
      </c>
      <c r="D1965" s="2">
        <f>MACD!E1965</f>
        <v>-3.3869320054702001E-2</v>
      </c>
      <c r="E1965" s="2">
        <f>MACD!F1965</f>
        <v>2.8373313797030713E-3</v>
      </c>
      <c r="F1965" s="2">
        <f>'Moving Avg'!D1965</f>
        <v>6.7150999999999996</v>
      </c>
      <c r="G1965" s="2">
        <f>'Moving Avg'!F1965</f>
        <v>6.6994500000000006</v>
      </c>
      <c r="H1965" s="2">
        <f>'Moving Avg'!G1965</f>
        <v>6.8065000000000033</v>
      </c>
      <c r="I1965" s="2">
        <f>'Moving Avg'!H1965</f>
        <v>7.1866754999999989</v>
      </c>
      <c r="J1965" s="17" t="str">
        <f>OBV!F1965</f>
        <v>BULLISH</v>
      </c>
      <c r="K1965" s="17" t="str">
        <f>OBV!G1965</f>
        <v>NEUTRAL</v>
      </c>
      <c r="L1965" s="17" t="str">
        <f>OBV!H1965</f>
        <v>CONFIRMED BULLISH</v>
      </c>
    </row>
    <row r="1966" spans="1:12" ht="13.5" x14ac:dyDescent="0.25">
      <c r="A1966" s="3">
        <f>RSI!A1966</f>
        <v>44869</v>
      </c>
      <c r="B1966" s="2">
        <f>RSI!B1966</f>
        <v>6.7243000000000004</v>
      </c>
      <c r="C1966" s="2">
        <f>RSI!I1966</f>
        <v>48.151620197318884</v>
      </c>
      <c r="D1966" s="2">
        <f>MACD!E1966</f>
        <v>-5.7881204533374309E-2</v>
      </c>
      <c r="E1966" s="2">
        <f>MACD!F1966</f>
        <v>-9.3063758029124054E-3</v>
      </c>
      <c r="F1966" s="2">
        <f>'Moving Avg'!D1966</f>
        <v>6.7206199999999994</v>
      </c>
      <c r="G1966" s="2">
        <f>'Moving Avg'!F1966</f>
        <v>6.6980649999999997</v>
      </c>
      <c r="H1966" s="2">
        <f>'Moving Avg'!G1966</f>
        <v>6.7982100000000028</v>
      </c>
      <c r="I1966" s="2">
        <f>'Moving Avg'!H1966</f>
        <v>7.1805889999999986</v>
      </c>
      <c r="J1966" s="17" t="str">
        <f>OBV!F1966</f>
        <v>BULLISH</v>
      </c>
      <c r="K1966" s="17" t="str">
        <f>OBV!G1966</f>
        <v>NEUTRAL</v>
      </c>
      <c r="L1966" s="17" t="str">
        <f>OBV!H1966</f>
        <v>CONFIRMED BULLISH</v>
      </c>
    </row>
    <row r="1967" spans="1:12" ht="13.5" x14ac:dyDescent="0.25">
      <c r="A1967" s="3">
        <f>RSI!A1967</f>
        <v>44872</v>
      </c>
      <c r="B1967" s="2">
        <f>RSI!B1967</f>
        <v>6.7058999999999997</v>
      </c>
      <c r="C1967" s="2">
        <f>RSI!I1967</f>
        <v>45.772696890796105</v>
      </c>
      <c r="D1967" s="2">
        <f>MACD!E1967</f>
        <v>-4.8432040469274185E-2</v>
      </c>
      <c r="E1967" s="2">
        <f>MACD!F1967</f>
        <v>-1.7131508736184763E-2</v>
      </c>
      <c r="F1967" s="2">
        <f>'Moving Avg'!D1967</f>
        <v>6.7187799999999998</v>
      </c>
      <c r="G1967" s="2">
        <f>'Moving Avg'!F1967</f>
        <v>6.6953000000000005</v>
      </c>
      <c r="H1967" s="2">
        <f>'Moving Avg'!G1967</f>
        <v>6.7895520000000023</v>
      </c>
      <c r="I1967" s="2">
        <f>'Moving Avg'!H1967</f>
        <v>7.1749909999999977</v>
      </c>
      <c r="J1967" s="17" t="str">
        <f>OBV!F1967</f>
        <v>BULLISH</v>
      </c>
      <c r="K1967" s="17" t="str">
        <f>OBV!G1967</f>
        <v>NEUTRAL</v>
      </c>
      <c r="L1967" s="17" t="str">
        <f>OBV!H1967</f>
        <v>BULLISH DIVERGENCE</v>
      </c>
    </row>
    <row r="1968" spans="1:12" ht="13.5" x14ac:dyDescent="0.25">
      <c r="A1968" s="3">
        <f>RSI!A1968</f>
        <v>44873</v>
      </c>
      <c r="B1968" s="2">
        <f>RSI!B1968</f>
        <v>6.6322000000000001</v>
      </c>
      <c r="C1968" s="2">
        <f>RSI!I1968</f>
        <v>37.731694456972789</v>
      </c>
      <c r="D1968" s="2">
        <f>MACD!E1968</f>
        <v>-3.6223355912281541E-2</v>
      </c>
      <c r="E1968" s="2">
        <f>MACD!F1968</f>
        <v>-2.0949878171404118E-2</v>
      </c>
      <c r="F1968" s="2">
        <f>'Moving Avg'!D1968</f>
        <v>6.7022000000000004</v>
      </c>
      <c r="G1968" s="2">
        <f>'Moving Avg'!F1968</f>
        <v>6.6906949999999998</v>
      </c>
      <c r="H1968" s="2">
        <f>'Moving Avg'!G1968</f>
        <v>6.7821820000000033</v>
      </c>
      <c r="I1968" s="2">
        <f>'Moving Avg'!H1968</f>
        <v>7.1688459999999985</v>
      </c>
      <c r="J1968" s="17" t="str">
        <f>OBV!F1968</f>
        <v>BULLISH</v>
      </c>
      <c r="K1968" s="17" t="str">
        <f>OBV!G1968</f>
        <v>NEUTRAL</v>
      </c>
      <c r="L1968" s="17" t="str">
        <f>OBV!H1968</f>
        <v>BULLISH DIVERGENCE</v>
      </c>
    </row>
    <row r="1969" spans="1:12" ht="13.5" x14ac:dyDescent="0.25">
      <c r="A1969" s="3">
        <f>RSI!A1969</f>
        <v>44874</v>
      </c>
      <c r="B1969" s="2">
        <f>RSI!B1969</f>
        <v>6.6322000000000001</v>
      </c>
      <c r="C1969" s="2">
        <f>RSI!I1969</f>
        <v>37.731694456972789</v>
      </c>
      <c r="D1969" s="2">
        <f>MACD!E1969</f>
        <v>-2.6716000707659227E-2</v>
      </c>
      <c r="E1969" s="2">
        <f>MACD!F1969</f>
        <v>-2.2103102678655139E-2</v>
      </c>
      <c r="F1969" s="2">
        <f>'Moving Avg'!D1969</f>
        <v>6.6837800000000005</v>
      </c>
      <c r="G1969" s="2">
        <f>'Moving Avg'!F1969</f>
        <v>6.6860900000000019</v>
      </c>
      <c r="H1969" s="2">
        <f>'Moving Avg'!G1969</f>
        <v>6.7766540000000024</v>
      </c>
      <c r="I1969" s="2">
        <f>'Moving Avg'!H1969</f>
        <v>7.1629239999999985</v>
      </c>
      <c r="J1969" s="17" t="str">
        <f>OBV!F1969</f>
        <v>BEARISH</v>
      </c>
      <c r="K1969" s="17" t="str">
        <f>OBV!G1969</f>
        <v>NEUTRAL</v>
      </c>
      <c r="L1969" s="17" t="str">
        <f>OBV!H1969</f>
        <v>CONFIRMED BEARISH</v>
      </c>
    </row>
    <row r="1970" spans="1:12" ht="13.5" x14ac:dyDescent="0.25">
      <c r="A1970" s="3">
        <f>RSI!A1970</f>
        <v>44875</v>
      </c>
      <c r="B1970" s="2">
        <f>RSI!B1970</f>
        <v>6.6783000000000001</v>
      </c>
      <c r="C1970" s="2">
        <f>RSI!I1970</f>
        <v>44.770192955660079</v>
      </c>
      <c r="D1970" s="2">
        <f>MACD!E1970</f>
        <v>-2.0122306450958583E-2</v>
      </c>
      <c r="E1970" s="2">
        <f>MACD!F1970</f>
        <v>-2.1706943433115831E-2</v>
      </c>
      <c r="F1970" s="2">
        <f>'Moving Avg'!D1970</f>
        <v>6.6745800000000006</v>
      </c>
      <c r="G1970" s="2">
        <f>'Moving Avg'!F1970</f>
        <v>6.6842500000000005</v>
      </c>
      <c r="H1970" s="2">
        <f>'Moving Avg'!G1970</f>
        <v>6.7720480000000016</v>
      </c>
      <c r="I1970" s="2">
        <f>'Moving Avg'!H1970</f>
        <v>7.1570984999999974</v>
      </c>
      <c r="J1970" s="17" t="str">
        <f>OBV!F1970</f>
        <v>BEARISH</v>
      </c>
      <c r="K1970" s="17" t="str">
        <f>OBV!G1970</f>
        <v>NEUTRAL</v>
      </c>
      <c r="L1970" s="17" t="str">
        <f>OBV!H1970</f>
        <v>CONFIRMED BEARISH</v>
      </c>
    </row>
    <row r="1971" spans="1:12" ht="13.5" x14ac:dyDescent="0.25">
      <c r="A1971" s="3">
        <f>RSI!A1971</f>
        <v>44876</v>
      </c>
      <c r="B1971" s="2">
        <f>RSI!B1971</f>
        <v>6.6783000000000001</v>
      </c>
      <c r="C1971" s="2">
        <f>RSI!I1971</f>
        <v>44.770192955660086</v>
      </c>
      <c r="D1971" s="2">
        <f>MACD!E1971</f>
        <v>-1.7138388654958092E-2</v>
      </c>
      <c r="E1971" s="2">
        <f>MACD!F1971</f>
        <v>-2.0793232477484283E-2</v>
      </c>
      <c r="F1971" s="2">
        <f>'Moving Avg'!D1971</f>
        <v>6.6653800000000007</v>
      </c>
      <c r="G1971" s="2">
        <f>'Moving Avg'!F1971</f>
        <v>6.68241</v>
      </c>
      <c r="H1971" s="2">
        <f>'Moving Avg'!G1971</f>
        <v>6.766522000000001</v>
      </c>
      <c r="I1971" s="2">
        <f>'Moving Avg'!H1971</f>
        <v>7.1515409999999973</v>
      </c>
      <c r="J1971" s="17" t="str">
        <f>OBV!F1971</f>
        <v>BEARISH</v>
      </c>
      <c r="K1971" s="17" t="str">
        <f>OBV!G1971</f>
        <v>NEUTRAL</v>
      </c>
      <c r="L1971" s="17" t="str">
        <f>OBV!H1971</f>
        <v>CONFIRMED BEARISH</v>
      </c>
    </row>
    <row r="1972" spans="1:12" ht="13.5" x14ac:dyDescent="0.25">
      <c r="A1972" s="3">
        <f>RSI!A1972</f>
        <v>44879</v>
      </c>
      <c r="B1972" s="2">
        <f>RSI!B1972</f>
        <v>6.6783000000000001</v>
      </c>
      <c r="C1972" s="2">
        <f>RSI!I1972</f>
        <v>44.770192955660093</v>
      </c>
      <c r="D1972" s="2">
        <f>MACD!E1972</f>
        <v>-1.1564796209031947E-2</v>
      </c>
      <c r="E1972" s="2">
        <f>MACD!F1972</f>
        <v>-1.8947545223793816E-2</v>
      </c>
      <c r="F1972" s="2">
        <f>'Moving Avg'!D1972</f>
        <v>6.6598600000000001</v>
      </c>
      <c r="G1972" s="2">
        <f>'Moving Avg'!F1972</f>
        <v>6.6805700000000003</v>
      </c>
      <c r="H1972" s="2">
        <f>'Moving Avg'!G1972</f>
        <v>6.7628380000000012</v>
      </c>
      <c r="I1972" s="2">
        <f>'Moving Avg'!H1972</f>
        <v>7.1458494999999971</v>
      </c>
      <c r="J1972" s="17" t="str">
        <f>OBV!F1972</f>
        <v>BEARISH</v>
      </c>
      <c r="K1972" s="17" t="str">
        <f>OBV!G1972</f>
        <v>NEUTRAL</v>
      </c>
      <c r="L1972" s="17" t="str">
        <f>OBV!H1972</f>
        <v>CONFIRMED BEARISH</v>
      </c>
    </row>
    <row r="1973" spans="1:12" ht="13.5" x14ac:dyDescent="0.25">
      <c r="A1973" s="3">
        <f>RSI!A1973</f>
        <v>44880</v>
      </c>
      <c r="B1973" s="2">
        <f>RSI!B1973</f>
        <v>6.6138000000000003</v>
      </c>
      <c r="C1973" s="2">
        <f>RSI!I1973</f>
        <v>37.385548780683507</v>
      </c>
      <c r="D1973" s="2">
        <f>MACD!E1973</f>
        <v>-1.8690779541428171E-3</v>
      </c>
      <c r="E1973" s="2">
        <f>MACD!F1973</f>
        <v>-1.5531851769863617E-2</v>
      </c>
      <c r="F1973" s="2">
        <f>'Moving Avg'!D1973</f>
        <v>6.6561800000000009</v>
      </c>
      <c r="G1973" s="2">
        <f>'Moving Avg'!F1973</f>
        <v>6.6773449999999999</v>
      </c>
      <c r="H1973" s="2">
        <f>'Moving Avg'!G1973</f>
        <v>6.7569420000000022</v>
      </c>
      <c r="I1973" s="2">
        <f>'Moving Avg'!H1973</f>
        <v>7.1398804999999985</v>
      </c>
      <c r="J1973" s="17" t="str">
        <f>OBV!F1973</f>
        <v>BEARISH</v>
      </c>
      <c r="K1973" s="17" t="str">
        <f>OBV!G1973</f>
        <v>NEUTRAL</v>
      </c>
      <c r="L1973" s="17" t="str">
        <f>OBV!H1973</f>
        <v>CONFIRMED BEARISH</v>
      </c>
    </row>
    <row r="1974" spans="1:12" ht="13.5" x14ac:dyDescent="0.25">
      <c r="A1974" s="3">
        <f>RSI!A1974</f>
        <v>44881</v>
      </c>
      <c r="B1974" s="2">
        <f>RSI!B1974</f>
        <v>6.6322000000000001</v>
      </c>
      <c r="C1974" s="2">
        <f>RSI!I1974</f>
        <v>40.405431514036465</v>
      </c>
      <c r="D1974" s="2">
        <f>MACD!E1974</f>
        <v>6.9554201424697482E-3</v>
      </c>
      <c r="E1974" s="2">
        <f>MACD!F1974</f>
        <v>-1.1034397387396944E-2</v>
      </c>
      <c r="F1974" s="2">
        <f>'Moving Avg'!D1974</f>
        <v>6.6561800000000009</v>
      </c>
      <c r="G1974" s="2">
        <f>'Moving Avg'!F1974</f>
        <v>6.6755000000000013</v>
      </c>
      <c r="H1974" s="2">
        <f>'Moving Avg'!G1974</f>
        <v>6.7495720000000015</v>
      </c>
      <c r="I1974" s="2">
        <f>'Moving Avg'!H1974</f>
        <v>7.1341819999999982</v>
      </c>
      <c r="J1974" s="17" t="str">
        <f>OBV!F1974</f>
        <v>BEARISH</v>
      </c>
      <c r="K1974" s="17" t="str">
        <f>OBV!G1974</f>
        <v>NEUTRAL</v>
      </c>
      <c r="L1974" s="17" t="str">
        <f>OBV!H1974</f>
        <v>NEUTRAL</v>
      </c>
    </row>
    <row r="1975" spans="1:12" ht="13.5" x14ac:dyDescent="0.25">
      <c r="A1975" s="3">
        <f>RSI!A1975</f>
        <v>44882</v>
      </c>
      <c r="B1975" s="2">
        <f>RSI!B1975</f>
        <v>6.6138000000000003</v>
      </c>
      <c r="C1975" s="2">
        <f>RSI!I1975</f>
        <v>38.410403260714553</v>
      </c>
      <c r="D1975" s="2">
        <f>MACD!E1975</f>
        <v>1.620247226782201E-2</v>
      </c>
      <c r="E1975" s="2">
        <f>MACD!F1975</f>
        <v>-5.587023456353154E-3</v>
      </c>
      <c r="F1975" s="2">
        <f>'Moving Avg'!D1975</f>
        <v>6.6432799999999999</v>
      </c>
      <c r="G1975" s="2">
        <f>'Moving Avg'!F1975</f>
        <v>6.6782650000000006</v>
      </c>
      <c r="H1975" s="2">
        <f>'Moving Avg'!G1975</f>
        <v>6.7436760000000016</v>
      </c>
      <c r="I1975" s="2">
        <f>'Moving Avg'!H1975</f>
        <v>7.1283914999999975</v>
      </c>
      <c r="J1975" s="17" t="str">
        <f>OBV!F1975</f>
        <v>BEARISH</v>
      </c>
      <c r="K1975" s="17" t="str">
        <f>OBV!G1975</f>
        <v>NEUTRAL</v>
      </c>
      <c r="L1975" s="17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6.6322000000000001</v>
      </c>
      <c r="C1976" s="2">
        <f>RSI!I1976</f>
        <v>41.519981483129484</v>
      </c>
      <c r="D1976" s="2">
        <f>MACD!E1976</f>
        <v>2.3158966414261961E-2</v>
      </c>
      <c r="E1976" s="2">
        <f>MACD!F1976</f>
        <v>1.6217451776986882E-4</v>
      </c>
      <c r="F1976" s="2">
        <f>'Moving Avg'!D1976</f>
        <v>6.6340600000000007</v>
      </c>
      <c r="G1976" s="2">
        <f>'Moving Avg'!F1976</f>
        <v>6.6828699999999994</v>
      </c>
      <c r="H1976" s="2">
        <f>'Moving Avg'!G1976</f>
        <v>6.7381480000000025</v>
      </c>
      <c r="I1976" s="2">
        <f>'Moving Avg'!H1976</f>
        <v>7.1227824999999987</v>
      </c>
      <c r="J1976" s="17" t="str">
        <f>OBV!F1976</f>
        <v>BEARISH</v>
      </c>
      <c r="K1976" s="17" t="str">
        <f>OBV!G1976</f>
        <v>NEUTRAL</v>
      </c>
      <c r="L1976" s="17" t="str">
        <f>OBV!H1976</f>
        <v>CONFIRMED BEARISH</v>
      </c>
    </row>
    <row r="1977" spans="1:12" ht="13.5" x14ac:dyDescent="0.25">
      <c r="A1977" s="3">
        <f>RSI!A1977</f>
        <v>44886</v>
      </c>
      <c r="B1977" s="2">
        <f>RSI!B1977</f>
        <v>6.6322000000000001</v>
      </c>
      <c r="C1977" s="2">
        <f>RSI!I1977</f>
        <v>41.519981483129484</v>
      </c>
      <c r="D1977" s="2">
        <f>MACD!E1977</f>
        <v>2.656409468951626E-2</v>
      </c>
      <c r="E1977" s="2">
        <f>MACD!F1977</f>
        <v>5.4425585521191474E-3</v>
      </c>
      <c r="F1977" s="2">
        <f>'Moving Avg'!D1977</f>
        <v>6.6248400000000007</v>
      </c>
      <c r="G1977" s="2">
        <f>'Moving Avg'!F1977</f>
        <v>6.6782650000000006</v>
      </c>
      <c r="H1977" s="2">
        <f>'Moving Avg'!G1977</f>
        <v>6.7326200000000025</v>
      </c>
      <c r="I1977" s="2">
        <f>'Moving Avg'!H1977</f>
        <v>7.1173519999999977</v>
      </c>
      <c r="J1977" s="17" t="str">
        <f>OBV!F1977</f>
        <v>BEARISH</v>
      </c>
      <c r="K1977" s="17" t="str">
        <f>OBV!G1977</f>
        <v>NEUTRAL</v>
      </c>
      <c r="L1977" s="17" t="str">
        <f>OBV!H1977</f>
        <v>CONFIRMED BEARISH</v>
      </c>
    </row>
    <row r="1978" spans="1:12" ht="13.5" x14ac:dyDescent="0.25">
      <c r="A1978" s="3">
        <f>RSI!A1978</f>
        <v>44887</v>
      </c>
      <c r="B1978" s="2">
        <f>RSI!B1978</f>
        <v>6.6322000000000001</v>
      </c>
      <c r="C1978" s="2">
        <f>RSI!I1978</f>
        <v>41.519981483129484</v>
      </c>
      <c r="D1978" s="2">
        <f>MACD!E1978</f>
        <v>1.8430630008423599E-2</v>
      </c>
      <c r="E1978" s="2">
        <f>MACD!F1978</f>
        <v>8.0401728433800376E-3</v>
      </c>
      <c r="F1978" s="2">
        <f>'Moving Avg'!D1978</f>
        <v>6.62852</v>
      </c>
      <c r="G1978" s="2">
        <f>'Moving Avg'!F1978</f>
        <v>6.6741199999999994</v>
      </c>
      <c r="H1978" s="2">
        <f>'Moving Avg'!G1978</f>
        <v>6.7289340000000006</v>
      </c>
      <c r="I1978" s="2">
        <f>'Moving Avg'!H1978</f>
        <v>7.1119214999999985</v>
      </c>
      <c r="J1978" s="17" t="str">
        <f>OBV!F1978</f>
        <v>BULLISH</v>
      </c>
      <c r="K1978" s="17" t="str">
        <f>OBV!G1978</f>
        <v>NEUTRAL</v>
      </c>
      <c r="L1978" s="17" t="str">
        <f>OBV!H1978</f>
        <v>CONFIRMED BULLISH</v>
      </c>
    </row>
    <row r="1979" spans="1:12" ht="13.5" x14ac:dyDescent="0.25">
      <c r="A1979" s="3">
        <f>RSI!A1979</f>
        <v>44888</v>
      </c>
      <c r="B1979" s="2">
        <f>RSI!B1979</f>
        <v>6.6322000000000001</v>
      </c>
      <c r="C1979" s="2">
        <f>RSI!I1979</f>
        <v>41.519981483129484</v>
      </c>
      <c r="D1979" s="2">
        <f>MACD!E1979</f>
        <v>1.1848221725419883E-2</v>
      </c>
      <c r="E1979" s="2">
        <f>MACD!F1979</f>
        <v>8.8017826197880067E-3</v>
      </c>
      <c r="F1979" s="2">
        <f>'Moving Avg'!D1979</f>
        <v>6.62852</v>
      </c>
      <c r="G1979" s="2">
        <f>'Moving Avg'!F1979</f>
        <v>6.6704350000000003</v>
      </c>
      <c r="H1979" s="2">
        <f>'Moving Avg'!G1979</f>
        <v>6.7243280000000016</v>
      </c>
      <c r="I1979" s="2">
        <f>'Moving Avg'!H1979</f>
        <v>7.1059104999999976</v>
      </c>
      <c r="J1979" s="17" t="str">
        <f>OBV!F1979</f>
        <v>BULLISH</v>
      </c>
      <c r="K1979" s="17" t="str">
        <f>OBV!G1979</f>
        <v>NEUTRAL</v>
      </c>
      <c r="L1979" s="17" t="str">
        <f>OBV!H1979</f>
        <v>NEUTRAL</v>
      </c>
    </row>
    <row r="1980" spans="1:12" ht="13.5" x14ac:dyDescent="0.25">
      <c r="A1980" s="3">
        <f>RSI!A1980</f>
        <v>44889</v>
      </c>
      <c r="B1980" s="2">
        <f>RSI!B1980</f>
        <v>6.6322000000000001</v>
      </c>
      <c r="C1980" s="2">
        <f>RSI!I1980</f>
        <v>41.519981483129477</v>
      </c>
      <c r="D1980" s="2">
        <f>MACD!E1980</f>
        <v>1.3648349461239384E-2</v>
      </c>
      <c r="E1980" s="2">
        <f>MACD!F1980</f>
        <v>9.7710959880782829E-3</v>
      </c>
      <c r="F1980" s="2">
        <f>'Moving Avg'!D1980</f>
        <v>6.6322000000000001</v>
      </c>
      <c r="G1980" s="2">
        <f>'Moving Avg'!F1980</f>
        <v>6.6662899999999992</v>
      </c>
      <c r="H1980" s="2">
        <f>'Moving Avg'!G1980</f>
        <v>6.7197220000000017</v>
      </c>
      <c r="I1980" s="2">
        <f>'Moving Avg'!H1980</f>
        <v>7.0998994999999976</v>
      </c>
      <c r="J1980" s="17" t="str">
        <f>OBV!F1980</f>
        <v>BULLISH</v>
      </c>
      <c r="K1980" s="17" t="str">
        <f>OBV!G1980</f>
        <v>NEUTRAL</v>
      </c>
      <c r="L1980" s="17" t="str">
        <f>OBV!H1980</f>
        <v>CONFIRMED BULLISH</v>
      </c>
    </row>
    <row r="1981" spans="1:12" ht="13.5" x14ac:dyDescent="0.25">
      <c r="A1981" s="3">
        <f>RSI!A1981</f>
        <v>44890</v>
      </c>
      <c r="B1981" s="2">
        <f>RSI!B1981</f>
        <v>6.6322000000000001</v>
      </c>
      <c r="C1981" s="2">
        <f>RSI!I1981</f>
        <v>41.519981483129484</v>
      </c>
      <c r="D1981" s="2">
        <f>MACD!E1981</f>
        <v>1.5428525328776033E-2</v>
      </c>
      <c r="E1981" s="2">
        <f>MACD!F1981</f>
        <v>1.0902581856217832E-2</v>
      </c>
      <c r="F1981" s="2">
        <f>'Moving Avg'!D1981</f>
        <v>6.6322000000000001</v>
      </c>
      <c r="G1981" s="2">
        <f>'Moving Avg'!F1981</f>
        <v>6.6630649999999987</v>
      </c>
      <c r="H1981" s="2">
        <f>'Moving Avg'!G1981</f>
        <v>6.7169580000000018</v>
      </c>
      <c r="I1981" s="2">
        <f>'Moving Avg'!H1981</f>
        <v>7.0939329999999972</v>
      </c>
      <c r="J1981" s="17" t="str">
        <f>OBV!F1981</f>
        <v>NEUTRAL</v>
      </c>
      <c r="K1981" s="17" t="str">
        <f>OBV!G1981</f>
        <v>NEUTRAL</v>
      </c>
      <c r="L1981" s="17" t="str">
        <f>OBV!H1981</f>
        <v>NEUTRAL</v>
      </c>
    </row>
    <row r="1982" spans="1:12" ht="13.5" x14ac:dyDescent="0.25">
      <c r="A1982" s="3">
        <f>RSI!A1982</f>
        <v>44893</v>
      </c>
      <c r="B1982" s="2">
        <f>RSI!B1982</f>
        <v>6.6138000000000003</v>
      </c>
      <c r="C1982" s="2">
        <f>RSI!I1982</f>
        <v>38.488640462225881</v>
      </c>
      <c r="D1982" s="2">
        <f>MACD!E1982</f>
        <v>1.8535745449167251E-2</v>
      </c>
      <c r="E1982" s="2">
        <f>MACD!F1982</f>
        <v>1.2429214574807716E-2</v>
      </c>
      <c r="F1982" s="2">
        <f>'Moving Avg'!D1982</f>
        <v>6.62852</v>
      </c>
      <c r="G1982" s="2">
        <f>'Moving Avg'!F1982</f>
        <v>6.6579999999999986</v>
      </c>
      <c r="H1982" s="2">
        <f>'Moving Avg'!G1982</f>
        <v>6.7138260000000027</v>
      </c>
      <c r="I1982" s="2">
        <f>'Moving Avg'!H1982</f>
        <v>7.0879189999999967</v>
      </c>
      <c r="J1982" s="17" t="str">
        <f>OBV!F1982</f>
        <v>BEARISH</v>
      </c>
      <c r="K1982" s="17" t="str">
        <f>OBV!G1982</f>
        <v>NEUTRAL</v>
      </c>
      <c r="L1982" s="17" t="str">
        <f>OBV!H1982</f>
        <v>CONFIRMED BEARISH</v>
      </c>
    </row>
    <row r="1983" spans="1:12" ht="13.5" x14ac:dyDescent="0.25">
      <c r="A1983" s="3">
        <f>RSI!A1983</f>
        <v>44894</v>
      </c>
      <c r="B1983" s="2">
        <f>RSI!B1983</f>
        <v>6.6138000000000003</v>
      </c>
      <c r="C1983" s="2">
        <f>RSI!I1983</f>
        <v>38.488640462225881</v>
      </c>
      <c r="D1983" s="2">
        <f>MACD!E1983</f>
        <v>1.1570909413015862E-2</v>
      </c>
      <c r="E1983" s="2">
        <f>MACD!F1983</f>
        <v>1.2257553542449347E-2</v>
      </c>
      <c r="F1983" s="2">
        <f>'Moving Avg'!D1983</f>
        <v>6.6248400000000007</v>
      </c>
      <c r="G1983" s="2">
        <f>'Moving Avg'!F1983</f>
        <v>6.6529349999999994</v>
      </c>
      <c r="H1983" s="2">
        <f>'Moving Avg'!G1983</f>
        <v>6.7106940000000046</v>
      </c>
      <c r="I1983" s="2">
        <f>'Moving Avg'!H1983</f>
        <v>7.081770999999998</v>
      </c>
      <c r="J1983" s="17" t="str">
        <f>OBV!F1983</f>
        <v>BEARISH</v>
      </c>
      <c r="K1983" s="17" t="str">
        <f>OBV!G1983</f>
        <v>NEUTRAL</v>
      </c>
      <c r="L1983" s="17" t="str">
        <f>OBV!H1983</f>
        <v>CONFIRMED BEARISH</v>
      </c>
    </row>
    <row r="1984" spans="1:12" ht="13.5" x14ac:dyDescent="0.25">
      <c r="A1984" s="3">
        <f>RSI!A1984</f>
        <v>44895</v>
      </c>
      <c r="B1984" s="2">
        <f>RSI!B1984</f>
        <v>6.5953999999999997</v>
      </c>
      <c r="C1984" s="2">
        <f>RSI!I1984</f>
        <v>35.484082462800728</v>
      </c>
      <c r="D1984" s="2">
        <f>MACD!E1984</f>
        <v>1.0175999021011961E-2</v>
      </c>
      <c r="E1984" s="2">
        <f>MACD!F1984</f>
        <v>1.1841242638161871E-2</v>
      </c>
      <c r="F1984" s="2">
        <f>'Moving Avg'!D1984</f>
        <v>6.6174800000000005</v>
      </c>
      <c r="G1984" s="2">
        <f>'Moving Avg'!F1984</f>
        <v>6.6464899999999982</v>
      </c>
      <c r="H1984" s="2">
        <f>'Moving Avg'!G1984</f>
        <v>6.7031420000000033</v>
      </c>
      <c r="I1984" s="2">
        <f>'Moving Avg'!H1984</f>
        <v>7.0756649999999981</v>
      </c>
      <c r="J1984" s="17" t="str">
        <f>OBV!F1984</f>
        <v>BEARISH</v>
      </c>
      <c r="K1984" s="17" t="str">
        <f>OBV!G1984</f>
        <v>NEUTRAL</v>
      </c>
      <c r="L1984" s="17" t="str">
        <f>OBV!H1984</f>
        <v>CONFIRMED BEARISH</v>
      </c>
    </row>
    <row r="1985" spans="1:12" ht="13.5" x14ac:dyDescent="0.25">
      <c r="A1985" s="3">
        <f>RSI!A1985</f>
        <v>44896</v>
      </c>
      <c r="B1985" s="2">
        <f>RSI!B1985</f>
        <v>6.4941000000000004</v>
      </c>
      <c r="C1985" s="2">
        <f>RSI!I1985</f>
        <v>24.257097149780506</v>
      </c>
      <c r="D1985" s="2">
        <f>MACD!E1985</f>
        <v>1.4059462400255462E-2</v>
      </c>
      <c r="E1985" s="2">
        <f>MACD!F1985</f>
        <v>1.228488659058059E-2</v>
      </c>
      <c r="F1985" s="2">
        <f>'Moving Avg'!D1985</f>
        <v>6.5898599999999998</v>
      </c>
      <c r="G1985" s="2">
        <f>'Moving Avg'!F1985</f>
        <v>6.6349799999999988</v>
      </c>
      <c r="H1985" s="2">
        <f>'Moving Avg'!G1985</f>
        <v>6.6939320000000047</v>
      </c>
      <c r="I1985" s="2">
        <f>'Moving Avg'!H1985</f>
        <v>7.0691419999999967</v>
      </c>
      <c r="J1985" s="17" t="str">
        <f>OBV!F1985</f>
        <v>BEARISH</v>
      </c>
      <c r="K1985" s="17" t="str">
        <f>OBV!G1985</f>
        <v>NEUTRAL</v>
      </c>
      <c r="L1985" s="17" t="str">
        <f>OBV!H1985</f>
        <v>CONFIRMED BEARISH</v>
      </c>
    </row>
    <row r="1986" spans="1:12" ht="13.5" x14ac:dyDescent="0.25">
      <c r="A1986" s="3">
        <f>RSI!A1986</f>
        <v>44897</v>
      </c>
      <c r="B1986" s="2">
        <f>RSI!B1986</f>
        <v>6.4847999999999999</v>
      </c>
      <c r="C1986" s="2">
        <f>RSI!I1986</f>
        <v>23.521314816428145</v>
      </c>
      <c r="D1986" s="2">
        <f>MACD!E1986</f>
        <v>2.1825600803933476E-2</v>
      </c>
      <c r="E1986" s="2">
        <f>MACD!F1986</f>
        <v>1.4193029433251167E-2</v>
      </c>
      <c r="F1986" s="2">
        <f>'Moving Avg'!D1986</f>
        <v>6.5603800000000003</v>
      </c>
      <c r="G1986" s="2">
        <f>'Moving Avg'!F1986</f>
        <v>6.6230049999999991</v>
      </c>
      <c r="H1986" s="2">
        <f>'Moving Avg'!G1986</f>
        <v>6.6854560000000038</v>
      </c>
      <c r="I1986" s="2">
        <f>'Moving Avg'!H1986</f>
        <v>7.062795999999997</v>
      </c>
      <c r="J1986" s="17" t="str">
        <f>OBV!F1986</f>
        <v>BEARISH</v>
      </c>
      <c r="K1986" s="17" t="str">
        <f>OBV!G1986</f>
        <v>NEUTRAL</v>
      </c>
      <c r="L1986" s="17" t="str">
        <f>OBV!H1986</f>
        <v>CONFIRMED BEARISH</v>
      </c>
    </row>
    <row r="1987" spans="1:12" ht="13.5" x14ac:dyDescent="0.25">
      <c r="A1987" s="3">
        <f>RSI!A1987</f>
        <v>44900</v>
      </c>
      <c r="B1987" s="2">
        <f>RSI!B1987</f>
        <v>6.5861999999999998</v>
      </c>
      <c r="C1987" s="2">
        <f>RSI!I1987</f>
        <v>43.606616879832053</v>
      </c>
      <c r="D1987" s="2">
        <f>MACD!E1987</f>
        <v>2.1830118347511807E-2</v>
      </c>
      <c r="E1987" s="2">
        <f>MACD!F1987</f>
        <v>1.5720447216103293E-2</v>
      </c>
      <c r="F1987" s="2">
        <f>'Moving Avg'!D1987</f>
        <v>6.5548599999999997</v>
      </c>
      <c r="G1987" s="2">
        <f>'Moving Avg'!F1987</f>
        <v>6.6170199999999983</v>
      </c>
      <c r="H1987" s="2">
        <f>'Moving Avg'!G1987</f>
        <v>6.6799300000000041</v>
      </c>
      <c r="I1987" s="2">
        <f>'Moving Avg'!H1987</f>
        <v>7.0570909999999971</v>
      </c>
      <c r="J1987" s="17" t="str">
        <f>OBV!F1987</f>
        <v>BEARISH</v>
      </c>
      <c r="K1987" s="17" t="str">
        <f>OBV!G1987</f>
        <v>NEUTRAL</v>
      </c>
      <c r="L1987" s="17" t="str">
        <f>OBV!H1987</f>
        <v>CONFIRMED BEARISH</v>
      </c>
    </row>
    <row r="1988" spans="1:12" ht="13.5" x14ac:dyDescent="0.25">
      <c r="A1988" s="3">
        <f>RSI!A1988</f>
        <v>44901</v>
      </c>
      <c r="B1988" s="2">
        <f>RSI!B1988</f>
        <v>6.5492999999999997</v>
      </c>
      <c r="C1988" s="2">
        <f>RSI!I1988</f>
        <v>39.537329333514521</v>
      </c>
      <c r="D1988" s="2">
        <f>MACD!E1988</f>
        <v>2.4842431313590652E-2</v>
      </c>
      <c r="E1988" s="2">
        <f>MACD!F1988</f>
        <v>1.7544844035600766E-2</v>
      </c>
      <c r="F1988" s="2">
        <f>'Moving Avg'!D1988</f>
        <v>6.5419600000000004</v>
      </c>
      <c r="G1988" s="2">
        <f>'Moving Avg'!F1988</f>
        <v>6.6128749999999998</v>
      </c>
      <c r="H1988" s="2">
        <f>'Moving Avg'!G1988</f>
        <v>6.6744020000000042</v>
      </c>
      <c r="I1988" s="2">
        <f>'Moving Avg'!H1988</f>
        <v>7.0527644999999959</v>
      </c>
      <c r="J1988" s="17" t="str">
        <f>OBV!F1988</f>
        <v>BEARISH</v>
      </c>
      <c r="K1988" s="17" t="str">
        <f>OBV!G1988</f>
        <v>NEUTRAL</v>
      </c>
      <c r="L1988" s="17" t="str">
        <f>OBV!H1988</f>
        <v>CONFIRMED BEARISH</v>
      </c>
    </row>
    <row r="1989" spans="1:12" ht="13.5" x14ac:dyDescent="0.25">
      <c r="A1989" s="3">
        <f>RSI!A1989</f>
        <v>44902</v>
      </c>
      <c r="B1989" s="2">
        <f>RSI!B1989</f>
        <v>6.5861999999999998</v>
      </c>
      <c r="C1989" s="2">
        <f>RSI!I1989</f>
        <v>45.058731146919882</v>
      </c>
      <c r="D1989" s="2">
        <f>MACD!E1989</f>
        <v>2.5130796955806112E-2</v>
      </c>
      <c r="E1989" s="2">
        <f>MACD!F1989</f>
        <v>1.9062034619641836E-2</v>
      </c>
      <c r="F1989" s="2">
        <f>'Moving Avg'!D1989</f>
        <v>6.5401199999999999</v>
      </c>
      <c r="G1989" s="2">
        <f>'Moving Avg'!F1989</f>
        <v>6.610574999999999</v>
      </c>
      <c r="H1989" s="2">
        <f>'Moving Avg'!G1989</f>
        <v>6.6703500000000044</v>
      </c>
      <c r="I1989" s="2">
        <f>'Moving Avg'!H1989</f>
        <v>7.0471039999999956</v>
      </c>
      <c r="J1989" s="17" t="str">
        <f>OBV!F1989</f>
        <v>BEARISH</v>
      </c>
      <c r="K1989" s="17" t="str">
        <f>OBV!G1989</f>
        <v>NEUTRAL</v>
      </c>
      <c r="L1989" s="17" t="str">
        <f>OBV!H1989</f>
        <v>CONFIRMED BEARISH</v>
      </c>
    </row>
    <row r="1990" spans="1:12" ht="13.5" x14ac:dyDescent="0.25">
      <c r="A1990" s="3">
        <f>RSI!A1990</f>
        <v>44903</v>
      </c>
      <c r="B1990" s="2">
        <f>RSI!B1990</f>
        <v>6.5585000000000004</v>
      </c>
      <c r="C1990" s="2">
        <f>RSI!I1990</f>
        <v>41.96098524943725</v>
      </c>
      <c r="D1990" s="2">
        <f>MACD!E1990</f>
        <v>2.7646401980836899E-2</v>
      </c>
      <c r="E1990" s="2">
        <f>MACD!F1990</f>
        <v>2.0778908091880849E-2</v>
      </c>
      <c r="F1990" s="2">
        <f>'Moving Avg'!D1990</f>
        <v>6.5529999999999999</v>
      </c>
      <c r="G1990" s="2">
        <f>'Moving Avg'!F1990</f>
        <v>6.6045850000000002</v>
      </c>
      <c r="H1990" s="2">
        <f>'Moving Avg'!G1990</f>
        <v>6.6661120000000036</v>
      </c>
      <c r="I1990" s="2">
        <f>'Moving Avg'!H1990</f>
        <v>7.0414834999999956</v>
      </c>
      <c r="J1990" s="17" t="str">
        <f>OBV!F1990</f>
        <v>BEARISH</v>
      </c>
      <c r="K1990" s="17" t="str">
        <f>OBV!G1990</f>
        <v>NEUTRAL</v>
      </c>
      <c r="L1990" s="17" t="str">
        <f>OBV!H1990</f>
        <v>BEARISH DIVERGENCE</v>
      </c>
    </row>
    <row r="1991" spans="1:12" ht="13.5" x14ac:dyDescent="0.25">
      <c r="A1991" s="3">
        <f>RSI!A1991</f>
        <v>44904</v>
      </c>
      <c r="B1991" s="2">
        <f>RSI!B1991</f>
        <v>6.5400999999999998</v>
      </c>
      <c r="C1991" s="2">
        <f>RSI!I1991</f>
        <v>39.99407205062775</v>
      </c>
      <c r="D1991" s="2">
        <f>MACD!E1991</f>
        <v>3.1505107889555184E-2</v>
      </c>
      <c r="E1991" s="2">
        <f>MACD!F1991</f>
        <v>2.2924148051415717E-2</v>
      </c>
      <c r="F1991" s="2">
        <f>'Moving Avg'!D1991</f>
        <v>6.5640600000000004</v>
      </c>
      <c r="G1991" s="2">
        <f>'Moving Avg'!F1991</f>
        <v>6.5976749999999997</v>
      </c>
      <c r="H1991" s="2">
        <f>'Moving Avg'!G1991</f>
        <v>6.6605840000000036</v>
      </c>
      <c r="I1991" s="2">
        <f>'Moving Avg'!H1991</f>
        <v>7.0365304999999942</v>
      </c>
      <c r="J1991" s="17" t="str">
        <f>OBV!F1991</f>
        <v>BEARISH</v>
      </c>
      <c r="K1991" s="17" t="str">
        <f>OBV!G1991</f>
        <v>NEUTRAL</v>
      </c>
      <c r="L1991" s="17" t="str">
        <f>OBV!H1991</f>
        <v>BEARISH DIVERGENCE</v>
      </c>
    </row>
    <row r="1992" spans="1:12" ht="13.5" x14ac:dyDescent="0.25">
      <c r="A1992" s="3">
        <f>RSI!A1992</f>
        <v>44907</v>
      </c>
      <c r="B1992" s="2">
        <f>RSI!B1992</f>
        <v>6.5861999999999998</v>
      </c>
      <c r="C1992" s="2">
        <f>RSI!I1992</f>
        <v>46.731274660138659</v>
      </c>
      <c r="D1992" s="2">
        <f>MACD!E1992</f>
        <v>2.8973266560037736E-2</v>
      </c>
      <c r="E1992" s="2">
        <f>MACD!F1992</f>
        <v>2.4133971753140124E-2</v>
      </c>
      <c r="F1992" s="2">
        <f>'Moving Avg'!D1992</f>
        <v>6.5640600000000004</v>
      </c>
      <c r="G1992" s="2">
        <f>'Moving Avg'!F1992</f>
        <v>6.5930699999999991</v>
      </c>
      <c r="H1992" s="2">
        <f>'Moving Avg'!G1992</f>
        <v>6.6561640000000031</v>
      </c>
      <c r="I1992" s="2">
        <f>'Moving Avg'!H1992</f>
        <v>7.0318524999999941</v>
      </c>
      <c r="J1992" s="17" t="str">
        <f>OBV!F1992</f>
        <v>BEARISH</v>
      </c>
      <c r="K1992" s="17" t="str">
        <f>OBV!G1992</f>
        <v>NEUTRAL</v>
      </c>
      <c r="L1992" s="17" t="str">
        <f>OBV!H1992</f>
        <v>NEUTRAL</v>
      </c>
    </row>
    <row r="1993" spans="1:12" ht="13.5" x14ac:dyDescent="0.25">
      <c r="A1993" s="3">
        <f>RSI!A1993</f>
        <v>44908</v>
      </c>
      <c r="B1993" s="2">
        <f>RSI!B1993</f>
        <v>6.5861999999999998</v>
      </c>
      <c r="C1993" s="2">
        <f>RSI!I1993</f>
        <v>46.731274660138659</v>
      </c>
      <c r="D1993" s="2">
        <f>MACD!E1993</f>
        <v>2.6973980429390032E-2</v>
      </c>
      <c r="E1993" s="2">
        <f>MACD!F1993</f>
        <v>2.4701973488390108E-2</v>
      </c>
      <c r="F1993" s="2">
        <f>'Moving Avg'!D1993</f>
        <v>6.5714399999999999</v>
      </c>
      <c r="G1993" s="2">
        <f>'Moving Avg'!F1993</f>
        <v>6.5916899999999998</v>
      </c>
      <c r="H1993" s="2">
        <f>'Moving Avg'!G1993</f>
        <v>6.6539540000000041</v>
      </c>
      <c r="I1993" s="2">
        <f>'Moving Avg'!H1993</f>
        <v>7.0273979999999945</v>
      </c>
      <c r="J1993" s="17" t="str">
        <f>OBV!F1993</f>
        <v>BEARISH</v>
      </c>
      <c r="K1993" s="17" t="str">
        <f>OBV!G1993</f>
        <v>NEUTRAL</v>
      </c>
      <c r="L1993" s="17" t="str">
        <f>OBV!H1993</f>
        <v>BEARISH DIVERGENCE</v>
      </c>
    </row>
    <row r="1994" spans="1:12" ht="13.5" x14ac:dyDescent="0.25">
      <c r="A1994" s="3">
        <f>RSI!A1994</f>
        <v>44909</v>
      </c>
      <c r="B1994" s="2">
        <f>RSI!B1994</f>
        <v>6.5217000000000001</v>
      </c>
      <c r="C1994" s="2">
        <f>RSI!I1994</f>
        <v>39.529564515116967</v>
      </c>
      <c r="D1994" s="2">
        <f>MACD!E1994</f>
        <v>2.7361730834957854E-2</v>
      </c>
      <c r="E1994" s="2">
        <f>MACD!F1994</f>
        <v>2.5233924957703657E-2</v>
      </c>
      <c r="F1994" s="2">
        <f>'Moving Avg'!D1994</f>
        <v>6.5585400000000007</v>
      </c>
      <c r="G1994" s="2">
        <f>'Moving Avg'!F1994</f>
        <v>6.5861650000000012</v>
      </c>
      <c r="H1994" s="2">
        <f>'Moving Avg'!G1994</f>
        <v>6.6489800000000034</v>
      </c>
      <c r="I1994" s="2">
        <f>'Moving Avg'!H1994</f>
        <v>7.0221744999999949</v>
      </c>
      <c r="J1994" s="17" t="str">
        <f>OBV!F1994</f>
        <v>BEARISH</v>
      </c>
      <c r="K1994" s="17" t="str">
        <f>OBV!G1994</f>
        <v>NEUTRAL</v>
      </c>
      <c r="L1994" s="17" t="str">
        <f>OBV!H1994</f>
        <v>CONFIRMED BEARISH</v>
      </c>
    </row>
    <row r="1995" spans="1:12" ht="13.5" x14ac:dyDescent="0.25">
      <c r="A1995" s="3">
        <f>RSI!A1995</f>
        <v>44910</v>
      </c>
      <c r="B1995" s="2">
        <f>RSI!B1995</f>
        <v>6.5217000000000001</v>
      </c>
      <c r="C1995" s="2">
        <f>RSI!I1995</f>
        <v>39.529564515116967</v>
      </c>
      <c r="D1995" s="2">
        <f>MACD!E1995</f>
        <v>1.2608979946613807E-2</v>
      </c>
      <c r="E1995" s="2">
        <f>MACD!F1995</f>
        <v>2.270893595548569E-2</v>
      </c>
      <c r="F1995" s="2">
        <f>'Moving Avg'!D1995</f>
        <v>6.5511799999999996</v>
      </c>
      <c r="G1995" s="2">
        <f>'Moving Avg'!F1995</f>
        <v>6.5815600000000005</v>
      </c>
      <c r="H1995" s="2">
        <f>'Moving Avg'!G1995</f>
        <v>6.6441900000000045</v>
      </c>
      <c r="I1995" s="2">
        <f>'Moving Avg'!H1995</f>
        <v>7.017263499999995</v>
      </c>
      <c r="J1995" s="17" t="str">
        <f>OBV!F1995</f>
        <v>BEARISH</v>
      </c>
      <c r="K1995" s="17" t="str">
        <f>OBV!G1995</f>
        <v>NEUTRAL</v>
      </c>
      <c r="L1995" s="17" t="str">
        <f>OBV!H1995</f>
        <v>CONFIRMED BEARISH</v>
      </c>
    </row>
    <row r="1996" spans="1:12" ht="13.5" x14ac:dyDescent="0.25">
      <c r="A1996" s="3">
        <f>RSI!A1996</f>
        <v>44911</v>
      </c>
      <c r="B1996" s="2">
        <f>RSI!B1996</f>
        <v>6.5217000000000001</v>
      </c>
      <c r="C1996" s="2">
        <f>RSI!I1996</f>
        <v>39.529564515116974</v>
      </c>
      <c r="D1996" s="2">
        <f>MACD!E1996</f>
        <v>-8.3843433851793492E-4</v>
      </c>
      <c r="E1996" s="2">
        <f>MACD!F1996</f>
        <v>1.7999461896684967E-2</v>
      </c>
      <c r="F1996" s="2">
        <f>'Moving Avg'!D1996</f>
        <v>6.5474999999999994</v>
      </c>
      <c r="G1996" s="2">
        <f>'Moving Avg'!F1996</f>
        <v>6.5760350000000001</v>
      </c>
      <c r="H1996" s="2">
        <f>'Moving Avg'!G1996</f>
        <v>6.6395840000000046</v>
      </c>
      <c r="I1996" s="2">
        <f>'Moving Avg'!H1996</f>
        <v>7.0123524999999951</v>
      </c>
      <c r="J1996" s="17" t="str">
        <f>OBV!F1996</f>
        <v>BEARISH</v>
      </c>
      <c r="K1996" s="17" t="str">
        <f>OBV!G1996</f>
        <v>NEUTRAL</v>
      </c>
      <c r="L1996" s="17" t="str">
        <f>OBV!H1996</f>
        <v>CONFIRMED BEARISH</v>
      </c>
    </row>
    <row r="1997" spans="1:12" ht="13.5" x14ac:dyDescent="0.25">
      <c r="A1997" s="3">
        <f>RSI!A1997</f>
        <v>44914</v>
      </c>
      <c r="B1997" s="2">
        <f>RSI!B1997</f>
        <v>6.5677000000000003</v>
      </c>
      <c r="C1997" s="2">
        <f>RSI!I1997</f>
        <v>46.82849357324347</v>
      </c>
      <c r="D1997" s="2">
        <f>MACD!E1997</f>
        <v>4.0747679807129344E-4</v>
      </c>
      <c r="E1997" s="2">
        <f>MACD!F1997</f>
        <v>1.4481064876962234E-2</v>
      </c>
      <c r="F1997" s="2">
        <f>'Moving Avg'!D1997</f>
        <v>6.5438000000000001</v>
      </c>
      <c r="G1997" s="2">
        <f>'Moving Avg'!F1997</f>
        <v>6.5728099999999996</v>
      </c>
      <c r="H1997" s="2">
        <f>'Moving Avg'!G1997</f>
        <v>6.6357140000000046</v>
      </c>
      <c r="I1997" s="2">
        <f>'Moving Avg'!H1997</f>
        <v>7.0078944999999946</v>
      </c>
      <c r="J1997" s="17" t="str">
        <f>OBV!F1997</f>
        <v>BEARISH</v>
      </c>
      <c r="K1997" s="17" t="str">
        <f>OBV!G1997</f>
        <v>NEUTRAL</v>
      </c>
      <c r="L1997" s="17" t="str">
        <f>OBV!H1997</f>
        <v>CONFIRMED BEARISH</v>
      </c>
    </row>
    <row r="1998" spans="1:12" ht="13.5" x14ac:dyDescent="0.25">
      <c r="A1998" s="3">
        <f>RSI!A1998</f>
        <v>44915</v>
      </c>
      <c r="B1998" s="2">
        <f>RSI!B1998</f>
        <v>6.5677000000000003</v>
      </c>
      <c r="C1998" s="2">
        <f>RSI!I1998</f>
        <v>46.82849357324347</v>
      </c>
      <c r="D1998" s="2">
        <f>MACD!E1998</f>
        <v>-4.0871224743801449E-3</v>
      </c>
      <c r="E1998" s="2">
        <f>MACD!F1998</f>
        <v>1.0767427406693758E-2</v>
      </c>
      <c r="F1998" s="2">
        <f>'Moving Avg'!D1998</f>
        <v>6.5401000000000007</v>
      </c>
      <c r="G1998" s="2">
        <f>'Moving Avg'!F1998</f>
        <v>6.5695849999999991</v>
      </c>
      <c r="H1998" s="2">
        <f>'Moving Avg'!G1998</f>
        <v>6.6325820000000046</v>
      </c>
      <c r="I1998" s="2">
        <f>'Moving Avg'!H1998</f>
        <v>7.0030349999999952</v>
      </c>
      <c r="J1998" s="17" t="str">
        <f>OBV!F1998</f>
        <v>BEARISH</v>
      </c>
      <c r="K1998" s="17" t="str">
        <f>OBV!G1998</f>
        <v>NEUTRAL</v>
      </c>
      <c r="L1998" s="17" t="str">
        <f>OBV!H1998</f>
        <v>CONFIRMED BEARISH</v>
      </c>
    </row>
    <row r="1999" spans="1:12" ht="13.5" x14ac:dyDescent="0.25">
      <c r="A1999" s="3">
        <f>RSI!A1999</f>
        <v>44916</v>
      </c>
      <c r="B1999" s="2">
        <f>RSI!B1999</f>
        <v>6.5677000000000003</v>
      </c>
      <c r="C1999" s="2">
        <f>RSI!I1999</f>
        <v>46.828493573243477</v>
      </c>
      <c r="D1999" s="2">
        <f>MACD!E1999</f>
        <v>-2.0947187992419458E-3</v>
      </c>
      <c r="E1999" s="2">
        <f>MACD!F1999</f>
        <v>8.1949981655066173E-3</v>
      </c>
      <c r="F1999" s="2">
        <f>'Moving Avg'!D1999</f>
        <v>6.5493000000000006</v>
      </c>
      <c r="G1999" s="2">
        <f>'Moving Avg'!F1999</f>
        <v>6.5663600000000004</v>
      </c>
      <c r="H1999" s="2">
        <f>'Moving Avg'!G1999</f>
        <v>6.6294500000000038</v>
      </c>
      <c r="I1999" s="2">
        <f>'Moving Avg'!H1999</f>
        <v>6.9981754999999968</v>
      </c>
      <c r="J1999" s="17" t="str">
        <f>OBV!F1999</f>
        <v>BULLISH</v>
      </c>
      <c r="K1999" s="17" t="str">
        <f>OBV!G1999</f>
        <v>NEUTRAL</v>
      </c>
      <c r="L1999" s="17" t="str">
        <f>OBV!H1999</f>
        <v>CONFIRMED BULLISH</v>
      </c>
    </row>
    <row r="2000" spans="1:12" ht="13.5" x14ac:dyDescent="0.25">
      <c r="A2000" s="3">
        <f>RSI!A2000</f>
        <v>44917</v>
      </c>
      <c r="B2000" s="2">
        <f>RSI!B2000</f>
        <v>6.5677000000000003</v>
      </c>
      <c r="C2000" s="2">
        <f>RSI!I2000</f>
        <v>46.828493573243477</v>
      </c>
      <c r="D2000" s="2">
        <f>MACD!E2000</f>
        <v>-4.5605595802671317E-3</v>
      </c>
      <c r="E2000" s="2">
        <f>MACD!F2000</f>
        <v>5.6438866163518678E-3</v>
      </c>
      <c r="F2000" s="2">
        <f>'Moving Avg'!D2000</f>
        <v>6.5585000000000004</v>
      </c>
      <c r="G2000" s="2">
        <f>'Moving Avg'!F2000</f>
        <v>6.5631349999999999</v>
      </c>
      <c r="H2000" s="2">
        <f>'Moving Avg'!G2000</f>
        <v>6.626502000000003</v>
      </c>
      <c r="I2000" s="2">
        <f>'Moving Avg'!H2000</f>
        <v>6.9935389999999957</v>
      </c>
      <c r="J2000" s="17" t="str">
        <f>OBV!F2000</f>
        <v>BULLISH</v>
      </c>
      <c r="K2000" s="17" t="str">
        <f>OBV!G2000</f>
        <v>NEUTRAL</v>
      </c>
      <c r="L2000" s="17" t="str">
        <f>OBV!H2000</f>
        <v>CONFIRMED BULLISH</v>
      </c>
    </row>
    <row r="2001" spans="1:12" ht="13.5" x14ac:dyDescent="0.25">
      <c r="A2001" s="3">
        <f>RSI!A2001</f>
        <v>44918</v>
      </c>
      <c r="B2001" s="2">
        <f>RSI!B2001</f>
        <v>6.5677000000000003</v>
      </c>
      <c r="C2001" s="2">
        <f>RSI!I2001</f>
        <v>46.828493573243477</v>
      </c>
      <c r="D2001" s="2">
        <f>MACD!E2001</f>
        <v>-9.3761264647724829E-3</v>
      </c>
      <c r="E2001" s="2">
        <f>MACD!F2001</f>
        <v>2.6398840001269977E-3</v>
      </c>
      <c r="F2001" s="2">
        <f>'Moving Avg'!D2001</f>
        <v>6.5677000000000003</v>
      </c>
      <c r="G2001" s="2">
        <f>'Moving Avg'!F2001</f>
        <v>6.5599100000000004</v>
      </c>
      <c r="H2001" s="2">
        <f>'Moving Avg'!G2001</f>
        <v>6.6235540000000022</v>
      </c>
      <c r="I2001" s="2">
        <f>'Moving Avg'!H2001</f>
        <v>6.9889469999999969</v>
      </c>
      <c r="J2001" s="17" t="str">
        <f>OBV!F2001</f>
        <v>BULLISH</v>
      </c>
      <c r="K2001" s="17" t="str">
        <f>OBV!G2001</f>
        <v>NEUTRAL</v>
      </c>
      <c r="L2001" s="17" t="str">
        <f>OBV!H2001</f>
        <v>CONFIRMED BULLISH</v>
      </c>
    </row>
    <row r="2002" spans="1:12" ht="13.5" x14ac:dyDescent="0.25">
      <c r="A2002" s="3">
        <f>RSI!A2002</f>
        <v>44921</v>
      </c>
      <c r="B2002" s="2">
        <f>RSI!B2002</f>
        <v>6.5308999999999999</v>
      </c>
      <c r="C2002" s="2">
        <f>RSI!I2002</f>
        <v>41.08225417617296</v>
      </c>
      <c r="D2002" s="2">
        <f>MACD!E2002</f>
        <v>-3.5384523547428159E-3</v>
      </c>
      <c r="E2002" s="2">
        <f>MACD!F2002</f>
        <v>1.4042167291530351E-3</v>
      </c>
      <c r="F2002" s="2">
        <f>'Moving Avg'!D2002</f>
        <v>6.5603400000000009</v>
      </c>
      <c r="G2002" s="2">
        <f>'Moving Avg'!F2002</f>
        <v>6.5557649999999992</v>
      </c>
      <c r="H2002" s="2">
        <f>'Moving Avg'!G2002</f>
        <v>6.6198700000000033</v>
      </c>
      <c r="I2002" s="2">
        <f>'Moving Avg'!H2002</f>
        <v>6.9841709999999964</v>
      </c>
      <c r="J2002" s="17" t="str">
        <f>OBV!F2002</f>
        <v>BEARISH</v>
      </c>
      <c r="K2002" s="17" t="str">
        <f>OBV!G2002</f>
        <v>NEUTRAL</v>
      </c>
      <c r="L2002" s="17" t="str">
        <f>OBV!H2002</f>
        <v>CONFIRMED BEARISH</v>
      </c>
    </row>
    <row r="2003" spans="1:12" ht="13.5" x14ac:dyDescent="0.25">
      <c r="A2003" s="3">
        <f>RSI!A2003</f>
        <v>44922</v>
      </c>
      <c r="B2003" s="2">
        <f>RSI!B2003</f>
        <v>6.4480000000000004</v>
      </c>
      <c r="C2003" s="2">
        <f>RSI!I2003</f>
        <v>31.65797646322747</v>
      </c>
      <c r="D2003" s="2">
        <f>MACD!E2003</f>
        <v>7.8464883565878552E-3</v>
      </c>
      <c r="E2003" s="2">
        <f>MACD!F2003</f>
        <v>2.6926710546399989E-3</v>
      </c>
      <c r="F2003" s="2">
        <f>'Moving Avg'!D2003</f>
        <v>6.5364000000000004</v>
      </c>
      <c r="G2003" s="2">
        <f>'Moving Avg'!F2003</f>
        <v>6.5474750000000004</v>
      </c>
      <c r="H2003" s="2">
        <f>'Moving Avg'!G2003</f>
        <v>6.6152640000000016</v>
      </c>
      <c r="I2003" s="2">
        <f>'Moving Avg'!H2003</f>
        <v>6.9785789999999972</v>
      </c>
      <c r="J2003" s="17" t="str">
        <f>OBV!F2003</f>
        <v>BEARISH</v>
      </c>
      <c r="K2003" s="17" t="str">
        <f>OBV!G2003</f>
        <v>NEUTRAL</v>
      </c>
      <c r="L2003" s="17" t="str">
        <f>OBV!H2003</f>
        <v>CONFIRMED BEARISH</v>
      </c>
    </row>
    <row r="2004" spans="1:12" ht="13.5" x14ac:dyDescent="0.25">
      <c r="A2004" s="3">
        <f>RSI!A2004</f>
        <v>44923</v>
      </c>
      <c r="B2004" s="2">
        <f>RSI!B2004</f>
        <v>6.5400999999999998</v>
      </c>
      <c r="C2004" s="2">
        <f>RSI!I2004</f>
        <v>46.375822010498155</v>
      </c>
      <c r="D2004" s="2">
        <f>MACD!E2004</f>
        <v>1.5065246591232651E-3</v>
      </c>
      <c r="E2004" s="2">
        <f>MACD!F2004</f>
        <v>2.4554417755366523E-3</v>
      </c>
      <c r="F2004" s="2">
        <f>'Moving Avg'!D2004</f>
        <v>6.5308800000000007</v>
      </c>
      <c r="G2004" s="2">
        <f>'Moving Avg'!F2004</f>
        <v>6.5447100000000002</v>
      </c>
      <c r="H2004" s="2">
        <f>'Moving Avg'!G2004</f>
        <v>6.6126840000000016</v>
      </c>
      <c r="I2004" s="2">
        <f>'Moving Avg'!H2004</f>
        <v>6.973759999999996</v>
      </c>
      <c r="J2004" s="17" t="str">
        <f>OBV!F2004</f>
        <v>BEARISH</v>
      </c>
      <c r="K2004" s="17" t="str">
        <f>OBV!G2004</f>
        <v>NEUTRAL</v>
      </c>
      <c r="L2004" s="17" t="str">
        <f>OBV!H2004</f>
        <v>CONFIRMED BEARISH</v>
      </c>
    </row>
    <row r="2005" spans="1:12" ht="13.5" x14ac:dyDescent="0.25">
      <c r="A2005" s="3">
        <f>RSI!A2005</f>
        <v>44924</v>
      </c>
      <c r="B2005" s="2">
        <f>RSI!B2005</f>
        <v>6.4480000000000004</v>
      </c>
      <c r="C2005" s="2">
        <f>RSI!I2005</f>
        <v>37.645110027432715</v>
      </c>
      <c r="D2005" s="2">
        <f>MACD!E2005</f>
        <v>3.1346838743955274E-3</v>
      </c>
      <c r="E2005" s="2">
        <f>MACD!F2005</f>
        <v>2.5912901953084274E-3</v>
      </c>
      <c r="F2005" s="2">
        <f>'Moving Avg'!D2005</f>
        <v>6.5069400000000002</v>
      </c>
      <c r="G2005" s="2">
        <f>'Moving Avg'!F2005</f>
        <v>6.5424050000000005</v>
      </c>
      <c r="H2005" s="2">
        <f>'Moving Avg'!G2005</f>
        <v>6.610474</v>
      </c>
      <c r="I2005" s="2">
        <f>'Moving Avg'!H2005</f>
        <v>6.9687484999999967</v>
      </c>
      <c r="J2005" s="17" t="str">
        <f>OBV!F2005</f>
        <v>BEARISH</v>
      </c>
      <c r="K2005" s="17" t="str">
        <f>OBV!G2005</f>
        <v>NEUTRAL</v>
      </c>
      <c r="L2005" s="17" t="str">
        <f>OBV!H2005</f>
        <v>CONFIRMED BEARISH</v>
      </c>
    </row>
    <row r="2006" spans="1:12" ht="13.5" x14ac:dyDescent="0.25">
      <c r="A2006" s="3">
        <f>RSI!A2006</f>
        <v>44925</v>
      </c>
      <c r="B2006" s="2">
        <f>RSI!B2006</f>
        <v>6.4941000000000004</v>
      </c>
      <c r="C2006" s="2">
        <f>RSI!I2006</f>
        <v>43.389945466192231</v>
      </c>
      <c r="D2006" s="2">
        <f>MACD!E2006</f>
        <v>1.7996555231194478E-3</v>
      </c>
      <c r="E2006" s="2">
        <f>MACD!F2006</f>
        <v>2.4329632608706313E-3</v>
      </c>
      <c r="F2006" s="2">
        <f>'Moving Avg'!D2006</f>
        <v>6.4922200000000005</v>
      </c>
      <c r="G2006" s="2">
        <f>'Moving Avg'!F2006</f>
        <v>6.5428700000000006</v>
      </c>
      <c r="H2006" s="2">
        <f>'Moving Avg'!G2006</f>
        <v>6.6095539999999993</v>
      </c>
      <c r="I2006" s="2">
        <f>'Moving Avg'!H2006</f>
        <v>6.9639674999999963</v>
      </c>
      <c r="J2006" s="17" t="str">
        <f>OBV!F2006</f>
        <v>BULLISH</v>
      </c>
      <c r="K2006" s="17" t="str">
        <f>OBV!G2006</f>
        <v>NEUTRAL</v>
      </c>
      <c r="L2006" s="17" t="str">
        <f>OBV!H2006</f>
        <v>BULLISH DIVERGENCE</v>
      </c>
    </row>
    <row r="2007" spans="1:12" ht="13.5" x14ac:dyDescent="0.25">
      <c r="A2007" s="3">
        <f>RSI!A2007</f>
        <v>44928</v>
      </c>
      <c r="B2007" s="2">
        <f>RSI!B2007</f>
        <v>6.4387999999999996</v>
      </c>
      <c r="C2007" s="2">
        <f>RSI!I2007</f>
        <v>38.774988624489261</v>
      </c>
      <c r="D2007" s="2">
        <f>MACD!E2007</f>
        <v>1.2220933532541167E-2</v>
      </c>
      <c r="E2007" s="2">
        <f>MACD!F2007</f>
        <v>4.3905573152047388E-3</v>
      </c>
      <c r="F2007" s="2">
        <f>'Moving Avg'!D2007</f>
        <v>6.4737999999999998</v>
      </c>
      <c r="G2007" s="2">
        <f>'Moving Avg'!F2007</f>
        <v>6.5355000000000008</v>
      </c>
      <c r="H2007" s="2">
        <f>'Moving Avg'!G2007</f>
        <v>6.6038440000000005</v>
      </c>
      <c r="I2007" s="2">
        <f>'Moving Avg'!H2007</f>
        <v>6.9590884999999965</v>
      </c>
      <c r="J2007" s="17" t="str">
        <f>OBV!F2007</f>
        <v>BULLISH</v>
      </c>
      <c r="K2007" s="17" t="str">
        <f>OBV!G2007</f>
        <v>NEUTRAL</v>
      </c>
      <c r="L2007" s="17" t="str">
        <f>OBV!H2007</f>
        <v>BULLISH DIVERGENCE</v>
      </c>
    </row>
    <row r="2008" spans="1:12" ht="13.5" x14ac:dyDescent="0.25">
      <c r="A2008" s="3">
        <f>RSI!A2008</f>
        <v>44929</v>
      </c>
      <c r="B2008" s="2">
        <f>RSI!B2008</f>
        <v>6.3098000000000001</v>
      </c>
      <c r="C2008" s="2">
        <f>RSI!I2008</f>
        <v>30.599077890285258</v>
      </c>
      <c r="D2008" s="2">
        <f>MACD!E2008</f>
        <v>3.1270984012485847E-2</v>
      </c>
      <c r="E2008" s="2">
        <f>MACD!F2008</f>
        <v>9.7666426546609598E-3</v>
      </c>
      <c r="F2008" s="2">
        <f>'Moving Avg'!D2008</f>
        <v>6.4461600000000008</v>
      </c>
      <c r="G2008" s="2">
        <f>'Moving Avg'!F2008</f>
        <v>6.523525000000002</v>
      </c>
      <c r="H2008" s="2">
        <f>'Moving Avg'!G2008</f>
        <v>6.595737999999999</v>
      </c>
      <c r="I2008" s="2">
        <f>'Moving Avg'!H2008</f>
        <v>6.9535644999999979</v>
      </c>
      <c r="J2008" s="17" t="str">
        <f>OBV!F2008</f>
        <v>BEARISH</v>
      </c>
      <c r="K2008" s="17" t="str">
        <f>OBV!G2008</f>
        <v>NEUTRAL</v>
      </c>
      <c r="L2008" s="17" t="str">
        <f>OBV!H2008</f>
        <v>CONFIRMED BEARISH</v>
      </c>
    </row>
    <row r="2009" spans="1:12" ht="13.5" x14ac:dyDescent="0.25">
      <c r="A2009" s="3">
        <f>RSI!A2009</f>
        <v>44930</v>
      </c>
      <c r="B2009" s="2">
        <f>RSI!B2009</f>
        <v>6.2637999999999998</v>
      </c>
      <c r="C2009" s="2">
        <f>RSI!I2009</f>
        <v>28.306991505653997</v>
      </c>
      <c r="D2009" s="2">
        <f>MACD!E2009</f>
        <v>5.2186311493781723E-2</v>
      </c>
      <c r="E2009" s="2">
        <f>MACD!F2009</f>
        <v>1.8250576422485114E-2</v>
      </c>
      <c r="F2009" s="2">
        <f>'Moving Avg'!D2009</f>
        <v>6.3909000000000002</v>
      </c>
      <c r="G2009" s="2">
        <f>'Moving Avg'!F2009</f>
        <v>6.5074050000000003</v>
      </c>
      <c r="H2009" s="2">
        <f>'Moving Avg'!G2009</f>
        <v>6.5868959999999994</v>
      </c>
      <c r="I2009" s="2">
        <f>'Moving Avg'!H2009</f>
        <v>6.9476319999999978</v>
      </c>
      <c r="J2009" s="17" t="str">
        <f>OBV!F2009</f>
        <v>BEARISH</v>
      </c>
      <c r="K2009" s="17" t="str">
        <f>OBV!G2009</f>
        <v>NEUTRAL</v>
      </c>
      <c r="L2009" s="17" t="str">
        <f>OBV!H2009</f>
        <v>CONFIRMED BEARISH</v>
      </c>
    </row>
    <row r="2010" spans="1:12" ht="13.5" x14ac:dyDescent="0.25">
      <c r="A2010" s="3">
        <f>RSI!A2010</f>
        <v>44931</v>
      </c>
      <c r="B2010" s="2">
        <f>RSI!B2010</f>
        <v>6.1809000000000003</v>
      </c>
      <c r="C2010" s="2">
        <f>RSI!I2010</f>
        <v>24.71406589999782</v>
      </c>
      <c r="D2010" s="2">
        <f>MACD!E2010</f>
        <v>7.75822368823329E-2</v>
      </c>
      <c r="E2010" s="2">
        <f>MACD!F2010</f>
        <v>3.0116908514454671E-2</v>
      </c>
      <c r="F2010" s="2">
        <f>'Moving Avg'!D2010</f>
        <v>6.3374800000000002</v>
      </c>
      <c r="G2010" s="2">
        <f>'Moving Avg'!F2010</f>
        <v>6.4885250000000001</v>
      </c>
      <c r="H2010" s="2">
        <f>'Moving Avg'!G2010</f>
        <v>6.5762119999999991</v>
      </c>
      <c r="I2010" s="2">
        <f>'Moving Avg'!H2010</f>
        <v>6.9415079999999962</v>
      </c>
      <c r="J2010" s="17" t="str">
        <f>OBV!F2010</f>
        <v>BEARISH</v>
      </c>
      <c r="K2010" s="17" t="str">
        <f>OBV!G2010</f>
        <v>NEUTRAL</v>
      </c>
      <c r="L2010" s="17" t="str">
        <f>OBV!H2010</f>
        <v>CONFIRMED BEARISH</v>
      </c>
    </row>
    <row r="2011" spans="1:12" ht="13.5" x14ac:dyDescent="0.25">
      <c r="A2011" s="3">
        <f>RSI!A2011</f>
        <v>44932</v>
      </c>
      <c r="B2011" s="2">
        <f>RSI!B2011</f>
        <v>6.1348000000000003</v>
      </c>
      <c r="C2011" s="2">
        <f>RSI!I2011</f>
        <v>22.96819377112574</v>
      </c>
      <c r="D2011" s="2">
        <f>MACD!E2011</f>
        <v>0.10441799339037328</v>
      </c>
      <c r="E2011" s="2">
        <f>MACD!F2011</f>
        <v>4.4977125489638392E-2</v>
      </c>
      <c r="F2011" s="2">
        <f>'Moving Avg'!D2011</f>
        <v>6.2656200000000002</v>
      </c>
      <c r="G2011" s="2">
        <f>'Moving Avg'!F2011</f>
        <v>6.4682600000000008</v>
      </c>
      <c r="H2011" s="2">
        <f>'Moving Avg'!G2011</f>
        <v>6.5649739999999985</v>
      </c>
      <c r="I2011" s="2">
        <f>'Moving Avg'!H2011</f>
        <v>6.9352429999999972</v>
      </c>
      <c r="J2011" s="17" t="str">
        <f>OBV!F2011</f>
        <v>BEARISH</v>
      </c>
      <c r="K2011" s="17" t="str">
        <f>OBV!G2011</f>
        <v>NEUTRAL</v>
      </c>
      <c r="L2011" s="17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6.2361000000000004</v>
      </c>
      <c r="C2012" s="2">
        <f>RSI!I2012</f>
        <v>34.001278591087214</v>
      </c>
      <c r="D2012" s="2">
        <f>MACD!E2012</f>
        <v>0.1160213012711413</v>
      </c>
      <c r="E2012" s="2">
        <f>MACD!F2012</f>
        <v>5.9185960645938979E-2</v>
      </c>
      <c r="F2012" s="2">
        <f>'Moving Avg'!D2012</f>
        <v>6.2250800000000002</v>
      </c>
      <c r="G2012" s="2">
        <f>'Moving Avg'!F2012</f>
        <v>6.4507550000000009</v>
      </c>
      <c r="H2012" s="2">
        <f>'Moving Avg'!G2012</f>
        <v>6.5553939999999988</v>
      </c>
      <c r="I2012" s="2">
        <f>'Moving Avg'!H2012</f>
        <v>6.9297969999999971</v>
      </c>
      <c r="J2012" s="17" t="str">
        <f>OBV!F2012</f>
        <v>BEARISH</v>
      </c>
      <c r="K2012" s="17" t="str">
        <f>OBV!G2012</f>
        <v>NEUTRAL</v>
      </c>
      <c r="L2012" s="17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6.0795000000000003</v>
      </c>
      <c r="C2013" s="2">
        <f>RSI!I2013</f>
        <v>27.454746398105215</v>
      </c>
      <c r="D2013" s="2">
        <f>MACD!E2013</f>
        <v>0.12599572993816821</v>
      </c>
      <c r="E2013" s="2">
        <f>MACD!F2013</f>
        <v>7.2547914504384831E-2</v>
      </c>
      <c r="F2013" s="2">
        <f>'Moving Avg'!D2013</f>
        <v>6.1790200000000004</v>
      </c>
      <c r="G2013" s="2">
        <f>'Moving Avg'!F2013</f>
        <v>6.4254200000000008</v>
      </c>
      <c r="H2013" s="2">
        <f>'Moving Avg'!G2013</f>
        <v>6.5426820000000001</v>
      </c>
      <c r="I2013" s="2">
        <f>'Moving Avg'!H2013</f>
        <v>6.9229874999999979</v>
      </c>
      <c r="J2013" s="17" t="str">
        <f>OBV!F2013</f>
        <v>BEARISH</v>
      </c>
      <c r="K2013" s="17" t="str">
        <f>OBV!G2013</f>
        <v>NEUTRAL</v>
      </c>
      <c r="L2013" s="17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6.1717000000000004</v>
      </c>
      <c r="C2014" s="2">
        <f>RSI!I2014</f>
        <v>35.347446289469204</v>
      </c>
      <c r="D2014" s="2">
        <f>MACD!E2014</f>
        <v>0.14391363581759808</v>
      </c>
      <c r="E2014" s="2">
        <f>MACD!F2014</f>
        <v>8.682105876702749E-2</v>
      </c>
      <c r="F2014" s="2">
        <f>'Moving Avg'!D2014</f>
        <v>6.1606000000000005</v>
      </c>
      <c r="G2014" s="2">
        <f>'Moving Avg'!F2014</f>
        <v>6.4079199999999998</v>
      </c>
      <c r="H2014" s="2">
        <f>'Moving Avg'!G2014</f>
        <v>6.5316299999999989</v>
      </c>
      <c r="I2014" s="2">
        <f>'Moving Avg'!H2014</f>
        <v>6.9165944999999995</v>
      </c>
      <c r="J2014" s="17" t="str">
        <f>OBV!F2014</f>
        <v>BEARISH</v>
      </c>
      <c r="K2014" s="17" t="str">
        <f>OBV!G2014</f>
        <v>NEUTRAL</v>
      </c>
      <c r="L2014" s="17" t="str">
        <f>OBV!H2014</f>
        <v>CONFIRMED BEARISH</v>
      </c>
    </row>
    <row r="2015" spans="1:12" ht="13.5" x14ac:dyDescent="0.25">
      <c r="A2015" s="3">
        <f>RSI!A2015</f>
        <v>44938</v>
      </c>
      <c r="B2015" s="2">
        <f>RSI!B2015</f>
        <v>6.0795000000000003</v>
      </c>
      <c r="C2015" s="2">
        <f>RSI!I2015</f>
        <v>31.640283662461982</v>
      </c>
      <c r="D2015" s="2">
        <f>MACD!E2015</f>
        <v>0.15317052918960083</v>
      </c>
      <c r="E2015" s="2">
        <f>MACD!F2015</f>
        <v>0.10009095285154217</v>
      </c>
      <c r="F2015" s="2">
        <f>'Moving Avg'!D2015</f>
        <v>6.1403200000000009</v>
      </c>
      <c r="G2015" s="2">
        <f>'Moving Avg'!F2015</f>
        <v>6.3858100000000002</v>
      </c>
      <c r="H2015" s="2">
        <f>'Moving Avg'!G2015</f>
        <v>6.5187339999999994</v>
      </c>
      <c r="I2015" s="2">
        <f>'Moving Avg'!H2015</f>
        <v>6.9098295000000007</v>
      </c>
      <c r="J2015" s="17" t="str">
        <f>OBV!F2015</f>
        <v>BEARISH</v>
      </c>
      <c r="K2015" s="17" t="str">
        <f>OBV!G2015</f>
        <v>NEUTRAL</v>
      </c>
      <c r="L2015" s="17" t="str">
        <f>OBV!H2015</f>
        <v>CONFIRMED BEARISH</v>
      </c>
    </row>
    <row r="2016" spans="1:12" ht="13.5" x14ac:dyDescent="0.25">
      <c r="A2016" s="3">
        <f>RSI!A2016</f>
        <v>44939</v>
      </c>
      <c r="B2016" s="2">
        <f>RSI!B2016</f>
        <v>6.2821999999999996</v>
      </c>
      <c r="C2016" s="2">
        <f>RSI!I2016</f>
        <v>45.238111108286859</v>
      </c>
      <c r="D2016" s="2">
        <f>MACD!E2016</f>
        <v>0.15495447095752723</v>
      </c>
      <c r="E2016" s="2">
        <f>MACD!F2016</f>
        <v>0.11106365647273919</v>
      </c>
      <c r="F2016" s="2">
        <f>'Moving Avg'!D2016</f>
        <v>6.1698000000000004</v>
      </c>
      <c r="G2016" s="2">
        <f>'Moving Avg'!F2016</f>
        <v>6.3738349999999997</v>
      </c>
      <c r="H2016" s="2">
        <f>'Moving Avg'!G2016</f>
        <v>6.5098919999999998</v>
      </c>
      <c r="I2016" s="2">
        <f>'Moving Avg'!H2016</f>
        <v>6.9043910000000004</v>
      </c>
      <c r="J2016" s="17" t="str">
        <f>OBV!F2016</f>
        <v>BULLISH</v>
      </c>
      <c r="K2016" s="17" t="str">
        <f>OBV!G2016</f>
        <v>NEUTRAL</v>
      </c>
      <c r="L2016" s="17" t="str">
        <f>OBV!H2016</f>
        <v>CONFIRMED BULLISH</v>
      </c>
    </row>
    <row r="2017" spans="1:12" ht="13.5" x14ac:dyDescent="0.25">
      <c r="A2017" s="3">
        <f>RSI!A2017</f>
        <v>44942</v>
      </c>
      <c r="B2017" s="2">
        <f>RSI!B2017</f>
        <v>6.2821999999999996</v>
      </c>
      <c r="C2017" s="2">
        <f>RSI!I2017</f>
        <v>45.238111108286859</v>
      </c>
      <c r="D2017" s="2">
        <f>MACD!E2017</f>
        <v>0.14849340572205616</v>
      </c>
      <c r="E2017" s="2">
        <f>MACD!F2017</f>
        <v>0.1185496063226026</v>
      </c>
      <c r="F2017" s="2">
        <f>'Moving Avg'!D2017</f>
        <v>6.1790199999999995</v>
      </c>
      <c r="G2017" s="2">
        <f>'Moving Avg'!F2017</f>
        <v>6.3595600000000001</v>
      </c>
      <c r="H2017" s="2">
        <f>'Moving Avg'!G2017</f>
        <v>6.5014179999999984</v>
      </c>
      <c r="I2017" s="2">
        <f>'Moving Avg'!H2017</f>
        <v>6.8987290000000021</v>
      </c>
      <c r="J2017" s="17" t="str">
        <f>OBV!F2017</f>
        <v>BEARISH</v>
      </c>
      <c r="K2017" s="17" t="str">
        <f>OBV!G2017</f>
        <v>NEUTRAL</v>
      </c>
      <c r="L2017" s="17" t="str">
        <f>OBV!H2017</f>
        <v>BEARISH DIVERGENCE</v>
      </c>
    </row>
    <row r="2018" spans="1:12" ht="13.5" x14ac:dyDescent="0.25">
      <c r="A2018" s="3">
        <f>RSI!A2018</f>
        <v>44943</v>
      </c>
      <c r="B2018" s="2">
        <f>RSI!B2018</f>
        <v>6.2637999999999998</v>
      </c>
      <c r="C2018" s="2">
        <f>RSI!I2018</f>
        <v>44.31019989253619</v>
      </c>
      <c r="D2018" s="2">
        <f>MACD!E2018</f>
        <v>0.12504050953219004</v>
      </c>
      <c r="E2018" s="2">
        <f>MACD!F2018</f>
        <v>0.1198477869645201</v>
      </c>
      <c r="F2018" s="2">
        <f>'Moving Avg'!D2018</f>
        <v>6.2158800000000003</v>
      </c>
      <c r="G2018" s="2">
        <f>'Moving Avg'!F2018</f>
        <v>6.3443649999999998</v>
      </c>
      <c r="H2018" s="2">
        <f>'Moving Avg'!G2018</f>
        <v>6.4940499999999997</v>
      </c>
      <c r="I2018" s="2">
        <f>'Moving Avg'!H2018</f>
        <v>6.8929750000000016</v>
      </c>
      <c r="J2018" s="17" t="str">
        <f>OBV!F2018</f>
        <v>BEARISH</v>
      </c>
      <c r="K2018" s="17" t="str">
        <f>OBV!G2018</f>
        <v>NEUTRAL</v>
      </c>
      <c r="L2018" s="17" t="str">
        <f>OBV!H2018</f>
        <v>BEARISH DIVERGENCE</v>
      </c>
    </row>
    <row r="2019" spans="1:12" ht="13.5" x14ac:dyDescent="0.25">
      <c r="A2019" s="3">
        <f>RSI!A2019</f>
        <v>44944</v>
      </c>
      <c r="B2019" s="2">
        <f>RSI!B2019</f>
        <v>6.2176999999999998</v>
      </c>
      <c r="C2019" s="2">
        <f>RSI!I2019</f>
        <v>41.986503131429465</v>
      </c>
      <c r="D2019" s="2">
        <f>MACD!E2019</f>
        <v>0.10210287850557531</v>
      </c>
      <c r="E2019" s="2">
        <f>MACD!F2019</f>
        <v>0.11629880527273115</v>
      </c>
      <c r="F2019" s="2">
        <f>'Moving Avg'!D2019</f>
        <v>6.2250800000000002</v>
      </c>
      <c r="G2019" s="2">
        <f>'Moving Avg'!F2019</f>
        <v>6.3268649999999997</v>
      </c>
      <c r="H2019" s="2">
        <f>'Moving Avg'!G2019</f>
        <v>6.4857599999999991</v>
      </c>
      <c r="I2019" s="2">
        <f>'Moving Avg'!H2019</f>
        <v>6.887080000000001</v>
      </c>
      <c r="J2019" s="17" t="str">
        <f>OBV!F2019</f>
        <v>BEARISH</v>
      </c>
      <c r="K2019" s="17" t="str">
        <f>OBV!G2019</f>
        <v>NEUTRAL</v>
      </c>
      <c r="L2019" s="17" t="str">
        <f>OBV!H2019</f>
        <v>BEARISH DIVERGENCE</v>
      </c>
    </row>
    <row r="2020" spans="1:12" ht="13.5" x14ac:dyDescent="0.25">
      <c r="A2020" s="3">
        <f>RSI!A2020</f>
        <v>44945</v>
      </c>
      <c r="B2020" s="2">
        <f>RSI!B2020</f>
        <v>6.2821999999999996</v>
      </c>
      <c r="C2020" s="2">
        <f>RSI!I2020</f>
        <v>46.234850988796346</v>
      </c>
      <c r="D2020" s="2">
        <f>MACD!E2020</f>
        <v>6.5961966692636764E-2</v>
      </c>
      <c r="E2020" s="2">
        <f>MACD!F2020</f>
        <v>0.10623143755671229</v>
      </c>
      <c r="F2020" s="2">
        <f>'Moving Avg'!D2020</f>
        <v>6.2656200000000002</v>
      </c>
      <c r="G2020" s="2">
        <f>'Moving Avg'!F2020</f>
        <v>6.3125899999999993</v>
      </c>
      <c r="H2020" s="2">
        <f>'Moving Avg'!G2020</f>
        <v>6.4778379999999993</v>
      </c>
      <c r="I2020" s="2">
        <f>'Moving Avg'!H2020</f>
        <v>6.8815520000000001</v>
      </c>
      <c r="J2020" s="17" t="str">
        <f>OBV!F2020</f>
        <v>BEARISH</v>
      </c>
      <c r="K2020" s="17" t="str">
        <f>OBV!G2020</f>
        <v>NEUTRAL</v>
      </c>
      <c r="L2020" s="17" t="str">
        <f>OBV!H2020</f>
        <v>BEARISH DIVERGENCE</v>
      </c>
    </row>
    <row r="2021" spans="1:12" ht="13.5" x14ac:dyDescent="0.25">
      <c r="A2021" s="3">
        <f>RSI!A2021</f>
        <v>44946</v>
      </c>
      <c r="B2021" s="2">
        <f>RSI!B2021</f>
        <v>6.2361000000000004</v>
      </c>
      <c r="C2021" s="2">
        <f>RSI!I2021</f>
        <v>43.767834891531749</v>
      </c>
      <c r="D2021" s="2">
        <f>MACD!E2021</f>
        <v>3.2062825338424084E-2</v>
      </c>
      <c r="E2021" s="2">
        <f>MACD!F2021</f>
        <v>9.1397715113054639E-2</v>
      </c>
      <c r="F2021" s="2">
        <f>'Moving Avg'!D2021</f>
        <v>6.2564000000000002</v>
      </c>
      <c r="G2021" s="2">
        <f>'Moving Avg'!F2021</f>
        <v>6.2960099999999999</v>
      </c>
      <c r="H2021" s="2">
        <f>'Moving Avg'!G2021</f>
        <v>6.4689940000000004</v>
      </c>
      <c r="I2021" s="2">
        <f>'Moving Avg'!H2021</f>
        <v>6.8758830000000009</v>
      </c>
      <c r="J2021" s="17" t="str">
        <f>OBV!F2021</f>
        <v>BEARISH</v>
      </c>
      <c r="K2021" s="17" t="str">
        <f>OBV!G2021</f>
        <v>NEUTRAL</v>
      </c>
      <c r="L2021" s="17" t="str">
        <f>OBV!H2021</f>
        <v>CONFIRMED BEARISH</v>
      </c>
    </row>
    <row r="2022" spans="1:12" ht="13.5" x14ac:dyDescent="0.25">
      <c r="A2022" s="3">
        <f>RSI!A2022</f>
        <v>44949</v>
      </c>
      <c r="B2022" s="2">
        <f>RSI!B2022</f>
        <v>6.2361000000000004</v>
      </c>
      <c r="C2022" s="2">
        <f>RSI!I2022</f>
        <v>43.767834891531749</v>
      </c>
      <c r="D2022" s="2">
        <f>MACD!E2022</f>
        <v>1.9568480114030784E-2</v>
      </c>
      <c r="E2022" s="2">
        <f>MACD!F2022</f>
        <v>7.7031868113249871E-2</v>
      </c>
      <c r="F2022" s="2">
        <f>'Moving Avg'!D2022</f>
        <v>6.2471800000000002</v>
      </c>
      <c r="G2022" s="2">
        <f>'Moving Avg'!F2022</f>
        <v>6.2812699999999992</v>
      </c>
      <c r="H2022" s="2">
        <f>'Moving Avg'!G2022</f>
        <v>6.4601499999999996</v>
      </c>
      <c r="I2022" s="2">
        <f>'Moving Avg'!H2022</f>
        <v>6.8702140000000007</v>
      </c>
      <c r="J2022" s="17" t="str">
        <f>OBV!F2022</f>
        <v>BEARISH</v>
      </c>
      <c r="K2022" s="17" t="str">
        <f>OBV!G2022</f>
        <v>NEUTRAL</v>
      </c>
      <c r="L2022" s="17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6.2821999999999996</v>
      </c>
      <c r="C2023" s="2">
        <f>RSI!I2023</f>
        <v>47.044861700675547</v>
      </c>
      <c r="D2023" s="2">
        <f>MACD!E2023</f>
        <v>-1.7950661929173606E-2</v>
      </c>
      <c r="E2023" s="2">
        <f>MACD!F2023</f>
        <v>5.8035362104765176E-2</v>
      </c>
      <c r="F2023" s="2">
        <f>'Moving Avg'!D2023</f>
        <v>6.2508600000000003</v>
      </c>
      <c r="G2023" s="2">
        <f>'Moving Avg'!F2023</f>
        <v>6.2729800000000004</v>
      </c>
      <c r="H2023" s="2">
        <f>'Moving Avg'!G2023</f>
        <v>6.4535179999999999</v>
      </c>
      <c r="I2023" s="2">
        <f>'Moving Avg'!H2023</f>
        <v>6.8647755000000021</v>
      </c>
      <c r="J2023" s="17" t="str">
        <f>OBV!F2023</f>
        <v>BEARISH</v>
      </c>
      <c r="K2023" s="17" t="str">
        <f>OBV!G2023</f>
        <v>NEUTRAL</v>
      </c>
      <c r="L2023" s="17" t="str">
        <f>OBV!H2023</f>
        <v>BEARISH DIVERGENCE</v>
      </c>
    </row>
    <row r="2024" spans="1:12" ht="13.5" x14ac:dyDescent="0.25">
      <c r="A2024" s="3">
        <f>RSI!A2024</f>
        <v>44951</v>
      </c>
      <c r="B2024" s="2">
        <f>RSI!B2024</f>
        <v>6.2176999999999998</v>
      </c>
      <c r="C2024" s="2">
        <f>RSI!I2024</f>
        <v>43.247357701927349</v>
      </c>
      <c r="D2024" s="2">
        <f>MACD!E2024</f>
        <v>-3.0489013536479703E-2</v>
      </c>
      <c r="E2024" s="2">
        <f>MACD!F2024</f>
        <v>4.03304869765162E-2</v>
      </c>
      <c r="F2024" s="2">
        <f>'Moving Avg'!D2024</f>
        <v>6.2508600000000003</v>
      </c>
      <c r="G2024" s="2">
        <f>'Moving Avg'!F2024</f>
        <v>6.2568600000000005</v>
      </c>
      <c r="H2024" s="2">
        <f>'Moving Avg'!G2024</f>
        <v>6.4452280000000011</v>
      </c>
      <c r="I2024" s="2">
        <f>'Moving Avg'!H2024</f>
        <v>6.8590145000000007</v>
      </c>
      <c r="J2024" s="17" t="str">
        <f>OBV!F2024</f>
        <v>BEARISH</v>
      </c>
      <c r="K2024" s="17" t="str">
        <f>OBV!G2024</f>
        <v>NEUTRAL</v>
      </c>
      <c r="L2024" s="17" t="str">
        <f>OBV!H2024</f>
        <v>NEUTRAL</v>
      </c>
    </row>
    <row r="2025" spans="1:12" ht="13.5" x14ac:dyDescent="0.25">
      <c r="A2025" s="3">
        <f>RSI!A2025</f>
        <v>44952</v>
      </c>
      <c r="B2025" s="2">
        <f>RSI!B2025</f>
        <v>6.1717000000000004</v>
      </c>
      <c r="C2025" s="2">
        <f>RSI!I2025</f>
        <v>40.722684097940196</v>
      </c>
      <c r="D2025" s="2">
        <f>MACD!E2025</f>
        <v>-5.126647974121834E-2</v>
      </c>
      <c r="E2025" s="2">
        <f>MACD!F2025</f>
        <v>2.2011093632969297E-2</v>
      </c>
      <c r="F2025" s="2">
        <f>'Moving Avg'!D2025</f>
        <v>6.2287600000000003</v>
      </c>
      <c r="G2025" s="2">
        <f>'Moving Avg'!F2025</f>
        <v>6.2430450000000004</v>
      </c>
      <c r="H2025" s="2">
        <f>'Moving Avg'!G2025</f>
        <v>6.4363859999999997</v>
      </c>
      <c r="I2025" s="2">
        <f>'Moving Avg'!H2025</f>
        <v>6.8530235000000017</v>
      </c>
      <c r="J2025" s="17" t="str">
        <f>OBV!F2025</f>
        <v>BEARISH</v>
      </c>
      <c r="K2025" s="17" t="str">
        <f>OBV!G2025</f>
        <v>NEUTRAL</v>
      </c>
      <c r="L2025" s="17" t="str">
        <f>OBV!H2025</f>
        <v>CONFIRMED BEARISH</v>
      </c>
    </row>
    <row r="2026" spans="1:12" ht="13.5" x14ac:dyDescent="0.25">
      <c r="A2026" s="3">
        <f>RSI!A2026</f>
        <v>44953</v>
      </c>
      <c r="B2026" s="2">
        <f>RSI!B2026</f>
        <v>6.2637999999999998</v>
      </c>
      <c r="C2026" s="2">
        <f>RSI!I2026</f>
        <v>47.3499030362591</v>
      </c>
      <c r="D2026" s="2">
        <f>MACD!E2026</f>
        <v>-4.364920705557207E-2</v>
      </c>
      <c r="E2026" s="2">
        <f>MACD!F2026</f>
        <v>8.8790334952610264E-3</v>
      </c>
      <c r="F2026" s="2">
        <f>'Moving Avg'!D2026</f>
        <v>6.2343000000000002</v>
      </c>
      <c r="G2026" s="2">
        <f>'Moving Avg'!F2026</f>
        <v>6.2315300000000002</v>
      </c>
      <c r="H2026" s="2">
        <f>'Moving Avg'!G2026</f>
        <v>6.4290180000000001</v>
      </c>
      <c r="I2026" s="2">
        <f>'Moving Avg'!H2026</f>
        <v>6.8477610000000002</v>
      </c>
      <c r="J2026" s="17" t="str">
        <f>OBV!F2026</f>
        <v>BULLISH</v>
      </c>
      <c r="K2026" s="17" t="str">
        <f>OBV!G2026</f>
        <v>NEUTRAL</v>
      </c>
      <c r="L2026" s="17" t="str">
        <f>OBV!H2026</f>
        <v>CONFIRMED BULLISH</v>
      </c>
    </row>
    <row r="2027" spans="1:12" ht="13.5" x14ac:dyDescent="0.25">
      <c r="A2027" s="3">
        <f>RSI!A2027</f>
        <v>44956</v>
      </c>
      <c r="B2027" s="2">
        <f>RSI!B2027</f>
        <v>6.3098000000000001</v>
      </c>
      <c r="C2027" s="2">
        <f>RSI!I2027</f>
        <v>50.336411627515901</v>
      </c>
      <c r="D2027" s="2">
        <f>MACD!E2027</f>
        <v>-4.038155230692464E-2</v>
      </c>
      <c r="E2027" s="2">
        <f>MACD!F2027</f>
        <v>-9.7308366517610649E-4</v>
      </c>
      <c r="F2027" s="2">
        <f>'Moving Avg'!D2027</f>
        <v>6.2490399999999999</v>
      </c>
      <c r="G2027" s="2">
        <f>'Moving Avg'!F2027</f>
        <v>6.2250800000000002</v>
      </c>
      <c r="H2027" s="2">
        <f>'Moving Avg'!G2027</f>
        <v>6.4225699999999994</v>
      </c>
      <c r="I2027" s="2">
        <f>'Moving Avg'!H2027</f>
        <v>6.8424605000000005</v>
      </c>
      <c r="J2027" s="17" t="str">
        <f>OBV!F2027</f>
        <v>BULLISH</v>
      </c>
      <c r="K2027" s="17" t="str">
        <f>OBV!G2027</f>
        <v>NEUTRAL</v>
      </c>
      <c r="L2027" s="17" t="str">
        <f>OBV!H2027</f>
        <v>CONFIRMED BULLISH</v>
      </c>
    </row>
    <row r="2028" spans="1:12" ht="13.5" x14ac:dyDescent="0.25">
      <c r="A2028" s="3">
        <f>RSI!A2028</f>
        <v>44957</v>
      </c>
      <c r="B2028" s="2">
        <f>RSI!B2028</f>
        <v>6.3098000000000001</v>
      </c>
      <c r="C2028" s="2">
        <f>RSI!I2028</f>
        <v>50.336411627515901</v>
      </c>
      <c r="D2028" s="2">
        <f>MACD!E2028</f>
        <v>-4.050653445762098E-2</v>
      </c>
      <c r="E2028" s="2">
        <f>MACD!F2028</f>
        <v>-8.8797738236650811E-3</v>
      </c>
      <c r="F2028" s="2">
        <f>'Moving Avg'!D2028</f>
        <v>6.2545599999999997</v>
      </c>
      <c r="G2028" s="2">
        <f>'Moving Avg'!F2028</f>
        <v>6.2250799999999993</v>
      </c>
      <c r="H2028" s="2">
        <f>'Moving Avg'!G2028</f>
        <v>6.4161219999999979</v>
      </c>
      <c r="I2028" s="2">
        <f>'Moving Avg'!H2028</f>
        <v>6.8371599999999999</v>
      </c>
      <c r="J2028" s="17" t="str">
        <f>OBV!F2028</f>
        <v>BULLISH</v>
      </c>
      <c r="K2028" s="17" t="str">
        <f>OBV!G2028</f>
        <v>NEUTRAL</v>
      </c>
      <c r="L2028" s="17" t="str">
        <f>OBV!H2028</f>
        <v>CONFIRMED BULLISH</v>
      </c>
    </row>
    <row r="2029" spans="1:12" ht="13.5" x14ac:dyDescent="0.25">
      <c r="A2029" s="3">
        <f>RSI!A2029</f>
        <v>44958</v>
      </c>
      <c r="B2029" s="2">
        <f>RSI!B2029</f>
        <v>6.3467000000000002</v>
      </c>
      <c r="C2029" s="2">
        <f>RSI!I2029</f>
        <v>52.825878304481186</v>
      </c>
      <c r="D2029" s="2">
        <f>MACD!E2029</f>
        <v>-5.0492699567622701E-2</v>
      </c>
      <c r="E2029" s="2">
        <f>MACD!F2029</f>
        <v>-1.7202358972456606E-2</v>
      </c>
      <c r="F2029" s="2">
        <f>'Moving Avg'!D2029</f>
        <v>6.2803599999999999</v>
      </c>
      <c r="G2029" s="2">
        <f>'Moving Avg'!F2029</f>
        <v>6.2292249999999987</v>
      </c>
      <c r="H2029" s="2">
        <f>'Moving Avg'!G2029</f>
        <v>6.4104119999999991</v>
      </c>
      <c r="I2029" s="2">
        <f>'Moving Avg'!H2029</f>
        <v>6.832535</v>
      </c>
      <c r="J2029" s="17" t="str">
        <f>OBV!F2029</f>
        <v>BULLISH</v>
      </c>
      <c r="K2029" s="17" t="str">
        <f>OBV!G2029</f>
        <v>NEUTRAL</v>
      </c>
      <c r="L2029" s="17" t="str">
        <f>OBV!H2029</f>
        <v>CONFIRMED BULLISH</v>
      </c>
    </row>
    <row r="2030" spans="1:12" ht="13.5" x14ac:dyDescent="0.25">
      <c r="A2030" s="3">
        <f>RSI!A2030</f>
        <v>44959</v>
      </c>
      <c r="B2030" s="2">
        <f>RSI!B2030</f>
        <v>6.3651</v>
      </c>
      <c r="C2030" s="2">
        <f>RSI!I2030</f>
        <v>54.062430285087181</v>
      </c>
      <c r="D2030" s="2">
        <f>MACD!E2030</f>
        <v>-5.0651174231384211E-2</v>
      </c>
      <c r="E2030" s="2">
        <f>MACD!F2030</f>
        <v>-2.3892122024242127E-2</v>
      </c>
      <c r="F2030" s="2">
        <f>'Moving Avg'!D2030</f>
        <v>6.3190399999999993</v>
      </c>
      <c r="G2030" s="2">
        <f>'Moving Avg'!F2030</f>
        <v>6.238435</v>
      </c>
      <c r="H2030" s="2">
        <f>'Moving Avg'!G2030</f>
        <v>6.4050699999999994</v>
      </c>
      <c r="I2030" s="2">
        <f>'Moving Avg'!H2030</f>
        <v>6.8276000000000012</v>
      </c>
      <c r="J2030" s="17" t="str">
        <f>OBV!F2030</f>
        <v>BULLISH</v>
      </c>
      <c r="K2030" s="17" t="str">
        <f>OBV!G2030</f>
        <v>NEUTRAL</v>
      </c>
      <c r="L2030" s="17" t="str">
        <f>OBV!H2030</f>
        <v>CONFIRMED BULLISH</v>
      </c>
    </row>
    <row r="2031" spans="1:12" ht="13.5" x14ac:dyDescent="0.25">
      <c r="A2031" s="3">
        <f>RSI!A2031</f>
        <v>44960</v>
      </c>
      <c r="B2031" s="2">
        <f>RSI!B2031</f>
        <v>6.3834999999999997</v>
      </c>
      <c r="C2031" s="2">
        <f>RSI!I2031</f>
        <v>55.323593998748294</v>
      </c>
      <c r="D2031" s="2">
        <f>MACD!E2031</f>
        <v>-5.9598113933972741E-2</v>
      </c>
      <c r="E2031" s="2">
        <f>MACD!F2031</f>
        <v>-3.1033320406188253E-2</v>
      </c>
      <c r="F2031" s="2">
        <f>'Moving Avg'!D2031</f>
        <v>6.3429799999999998</v>
      </c>
      <c r="G2031" s="2">
        <f>'Moving Avg'!F2031</f>
        <v>6.250869999999999</v>
      </c>
      <c r="H2031" s="2">
        <f>'Moving Avg'!G2031</f>
        <v>6.4000959999999996</v>
      </c>
      <c r="I2031" s="2">
        <f>'Moving Avg'!H2031</f>
        <v>6.8228020000000003</v>
      </c>
      <c r="J2031" s="17" t="str">
        <f>OBV!F2031</f>
        <v>BULLISH</v>
      </c>
      <c r="K2031" s="17" t="str">
        <f>OBV!G2031</f>
        <v>NEUTRAL</v>
      </c>
      <c r="L2031" s="17" t="str">
        <f>OBV!H2031</f>
        <v>CONFIRMED BULLISH</v>
      </c>
    </row>
    <row r="2032" spans="1:12" ht="13.5" x14ac:dyDescent="0.25">
      <c r="A2032" s="3">
        <f>RSI!A2032</f>
        <v>44963</v>
      </c>
      <c r="B2032" s="2">
        <f>RSI!B2032</f>
        <v>6.4847999999999999</v>
      </c>
      <c r="C2032" s="2">
        <f>RSI!I2032</f>
        <v>61.577673715675381</v>
      </c>
      <c r="D2032" s="2">
        <f>MACD!E2032</f>
        <v>-7.511211952507324E-2</v>
      </c>
      <c r="E2032" s="2">
        <f>MACD!F2032</f>
        <v>-3.984908022996525E-2</v>
      </c>
      <c r="F2032" s="2">
        <f>'Moving Avg'!D2032</f>
        <v>6.3779799999999991</v>
      </c>
      <c r="G2032" s="2">
        <f>'Moving Avg'!F2032</f>
        <v>6.2633049999999999</v>
      </c>
      <c r="H2032" s="2">
        <f>'Moving Avg'!G2032</f>
        <v>6.3975159999999986</v>
      </c>
      <c r="I2032" s="2">
        <f>'Moving Avg'!H2032</f>
        <v>6.8185995000000004</v>
      </c>
      <c r="J2032" s="17" t="str">
        <f>OBV!F2032</f>
        <v>BULLISH</v>
      </c>
      <c r="K2032" s="17" t="str">
        <f>OBV!G2032</f>
        <v>NEUTRAL</v>
      </c>
      <c r="L2032" s="17" t="str">
        <f>OBV!H2032</f>
        <v>CONFIRMED BULLISH</v>
      </c>
    </row>
    <row r="2033" spans="1:12" ht="13.5" x14ac:dyDescent="0.25">
      <c r="A2033" s="3">
        <f>RSI!A2033</f>
        <v>44964</v>
      </c>
      <c r="B2033" s="2">
        <f>RSI!B2033</f>
        <v>6.5400999999999998</v>
      </c>
      <c r="C2033" s="2">
        <f>RSI!I2033</f>
        <v>64.499286365783192</v>
      </c>
      <c r="D2033" s="2">
        <f>MACD!E2033</f>
        <v>-8.6249165278498907E-2</v>
      </c>
      <c r="E2033" s="2">
        <f>MACD!F2033</f>
        <v>-4.9129097239671987E-2</v>
      </c>
      <c r="F2033" s="2">
        <f>'Moving Avg'!D2033</f>
        <v>6.4240400000000006</v>
      </c>
      <c r="G2033" s="2">
        <f>'Moving Avg'!F2033</f>
        <v>6.2863349999999993</v>
      </c>
      <c r="H2033" s="2">
        <f>'Moving Avg'!G2033</f>
        <v>6.3960419999999987</v>
      </c>
      <c r="I2033" s="2">
        <f>'Moving Avg'!H2033</f>
        <v>6.8146735000000005</v>
      </c>
      <c r="J2033" s="17" t="str">
        <f>OBV!F2033</f>
        <v>BULLISH</v>
      </c>
      <c r="K2033" s="17" t="str">
        <f>OBV!G2033</f>
        <v>NEUTRAL</v>
      </c>
      <c r="L2033" s="17" t="str">
        <f>OBV!H2033</f>
        <v>CONFIRMED BULLISH</v>
      </c>
    </row>
    <row r="2034" spans="1:12" ht="13.5" x14ac:dyDescent="0.25">
      <c r="A2034" s="3">
        <f>RSI!A2034</f>
        <v>44965</v>
      </c>
      <c r="B2034" s="2">
        <f>RSI!B2034</f>
        <v>6.5400999999999998</v>
      </c>
      <c r="C2034" s="2">
        <f>RSI!I2034</f>
        <v>64.499286365783192</v>
      </c>
      <c r="D2034" s="2">
        <f>MACD!E2034</f>
        <v>-0.10685398271746749</v>
      </c>
      <c r="E2034" s="2">
        <f>MACD!F2034</f>
        <v>-6.0674074335231087E-2</v>
      </c>
      <c r="F2034" s="2">
        <f>'Moving Avg'!D2034</f>
        <v>6.46272</v>
      </c>
      <c r="G2034" s="2">
        <f>'Moving Avg'!F2034</f>
        <v>6.3047549999999983</v>
      </c>
      <c r="H2034" s="2">
        <f>'Moving Avg'!G2034</f>
        <v>6.3949359999999986</v>
      </c>
      <c r="I2034" s="2">
        <f>'Moving Avg'!H2034</f>
        <v>6.8108370000000003</v>
      </c>
      <c r="J2034" s="17" t="str">
        <f>OBV!F2034</f>
        <v>BULLISH</v>
      </c>
      <c r="K2034" s="17" t="str">
        <f>OBV!G2034</f>
        <v>NEUTRAL</v>
      </c>
      <c r="L2034" s="17" t="str">
        <f>OBV!H2034</f>
        <v>CONFIRMED BULLISH</v>
      </c>
    </row>
    <row r="2035" spans="1:12" ht="13.5" x14ac:dyDescent="0.25">
      <c r="A2035" s="3">
        <f>RSI!A2035</f>
        <v>44966</v>
      </c>
      <c r="B2035" s="2">
        <f>RSI!B2035</f>
        <v>6.4480000000000004</v>
      </c>
      <c r="C2035" s="2">
        <f>RSI!I2035</f>
        <v>56.239243247465716</v>
      </c>
      <c r="D2035" s="2">
        <f>MACD!E2035</f>
        <v>-0.12570842392785675</v>
      </c>
      <c r="E2035" s="2">
        <f>MACD!F2035</f>
        <v>-7.3680944253756223E-2</v>
      </c>
      <c r="F2035" s="2">
        <f>'Moving Avg'!D2035</f>
        <v>6.4793000000000003</v>
      </c>
      <c r="G2035" s="2">
        <f>'Moving Avg'!F2035</f>
        <v>6.3231799999999989</v>
      </c>
      <c r="H2035" s="2">
        <f>'Moving Avg'!G2035</f>
        <v>6.3940139999999985</v>
      </c>
      <c r="I2035" s="2">
        <f>'Moving Avg'!H2035</f>
        <v>6.8064955000000005</v>
      </c>
      <c r="J2035" s="17" t="str">
        <f>OBV!F2035</f>
        <v>BULLISH</v>
      </c>
      <c r="K2035" s="17" t="str">
        <f>OBV!G2035</f>
        <v>NEUTRAL</v>
      </c>
      <c r="L2035" s="17" t="str">
        <f>OBV!H2035</f>
        <v>CONFIRMED BULLISH</v>
      </c>
    </row>
    <row r="2036" spans="1:12" ht="13.5" x14ac:dyDescent="0.25">
      <c r="A2036" s="3">
        <f>RSI!A2036</f>
        <v>44967</v>
      </c>
      <c r="B2036" s="2">
        <f>RSI!B2036</f>
        <v>6.5308999999999999</v>
      </c>
      <c r="C2036" s="2">
        <f>RSI!I2036</f>
        <v>61.071744057961602</v>
      </c>
      <c r="D2036" s="2">
        <f>MACD!E2036</f>
        <v>-0.13416807531573571</v>
      </c>
      <c r="E2036" s="2">
        <f>MACD!F2036</f>
        <v>-8.5778370466152123E-2</v>
      </c>
      <c r="F2036" s="2">
        <f>'Moving Avg'!D2036</f>
        <v>6.5087799999999998</v>
      </c>
      <c r="G2036" s="2">
        <f>'Moving Avg'!F2036</f>
        <v>6.3356149999999998</v>
      </c>
      <c r="H2036" s="2">
        <f>'Moving Avg'!G2036</f>
        <v>6.3949359999999977</v>
      </c>
      <c r="I2036" s="2">
        <f>'Moving Avg'!H2036</f>
        <v>6.8027470000000001</v>
      </c>
      <c r="J2036" s="17" t="str">
        <f>OBV!F2036</f>
        <v>BULLISH</v>
      </c>
      <c r="K2036" s="17" t="str">
        <f>OBV!G2036</f>
        <v>NEUTRAL</v>
      </c>
      <c r="L2036" s="17" t="str">
        <f>OBV!H2036</f>
        <v>CONFIRMED BULLISH</v>
      </c>
    </row>
    <row r="2037" spans="1:12" ht="13.5" x14ac:dyDescent="0.25">
      <c r="A2037" s="3">
        <f>RSI!A2037</f>
        <v>44970</v>
      </c>
      <c r="B2037" s="2">
        <f>RSI!B2037</f>
        <v>6.5217000000000001</v>
      </c>
      <c r="C2037" s="2">
        <f>RSI!I2037</f>
        <v>60.276224007301387</v>
      </c>
      <c r="D2037" s="2">
        <f>MACD!E2037</f>
        <v>-0.1345524964849778</v>
      </c>
      <c r="E2037" s="2">
        <f>MACD!F2037</f>
        <v>-9.5533195669917262E-2</v>
      </c>
      <c r="F2037" s="2">
        <f>'Moving Avg'!D2037</f>
        <v>6.5161599999999993</v>
      </c>
      <c r="G2037" s="2">
        <f>'Moving Avg'!F2037</f>
        <v>6.3475900000000003</v>
      </c>
      <c r="H2037" s="2">
        <f>'Moving Avg'!G2037</f>
        <v>6.3936459999999986</v>
      </c>
      <c r="I2037" s="2">
        <f>'Moving Avg'!H2037</f>
        <v>6.799176000000001</v>
      </c>
      <c r="J2037" s="17" t="str">
        <f>OBV!F2037</f>
        <v>BULLISH</v>
      </c>
      <c r="K2037" s="17" t="str">
        <f>OBV!G2037</f>
        <v>NEUTRAL</v>
      </c>
      <c r="L2037" s="17" t="str">
        <f>OBV!H2037</f>
        <v>CONFIRMED BULLISH</v>
      </c>
    </row>
    <row r="2038" spans="1:12" ht="13.5" x14ac:dyDescent="0.25">
      <c r="A2038" s="3">
        <f>RSI!A2038</f>
        <v>44971</v>
      </c>
      <c r="B2038" s="2">
        <f>RSI!B2038</f>
        <v>6.5585000000000004</v>
      </c>
      <c r="C2038" s="2">
        <f>RSI!I2038</f>
        <v>62.386775942422304</v>
      </c>
      <c r="D2038" s="2">
        <f>MACD!E2038</f>
        <v>-0.13846106011917048</v>
      </c>
      <c r="E2038" s="2">
        <f>MACD!F2038</f>
        <v>-0.10411876855976791</v>
      </c>
      <c r="F2038" s="2">
        <f>'Moving Avg'!D2038</f>
        <v>6.5198399999999994</v>
      </c>
      <c r="G2038" s="2">
        <f>'Moving Avg'!F2038</f>
        <v>6.3623250000000002</v>
      </c>
      <c r="H2038" s="2">
        <f>'Moving Avg'!G2038</f>
        <v>6.3938299999999995</v>
      </c>
      <c r="I2038" s="2">
        <f>'Moving Avg'!H2038</f>
        <v>6.7959230000000028</v>
      </c>
      <c r="J2038" s="17" t="str">
        <f>OBV!F2038</f>
        <v>BULLISH</v>
      </c>
      <c r="K2038" s="17" t="str">
        <f>OBV!G2038</f>
        <v>NEUTRAL</v>
      </c>
      <c r="L2038" s="17" t="str">
        <f>OBV!H2038</f>
        <v>CONFIRMED BULLISH</v>
      </c>
    </row>
    <row r="2039" spans="1:12" ht="13.5" x14ac:dyDescent="0.25">
      <c r="A2039" s="3">
        <f>RSI!A2039</f>
        <v>44972</v>
      </c>
      <c r="B2039" s="2">
        <f>RSI!B2039</f>
        <v>6.5400999999999998</v>
      </c>
      <c r="C2039" s="2">
        <f>RSI!I2039</f>
        <v>60.651604073067212</v>
      </c>
      <c r="D2039" s="2">
        <f>MACD!E2039</f>
        <v>-0.13573972325001371</v>
      </c>
      <c r="E2039" s="2">
        <f>MACD!F2039</f>
        <v>-0.11044295949781707</v>
      </c>
      <c r="F2039" s="2">
        <f>'Moving Avg'!D2039</f>
        <v>6.5198400000000003</v>
      </c>
      <c r="G2039" s="2">
        <f>'Moving Avg'!F2039</f>
        <v>6.3784449999999993</v>
      </c>
      <c r="H2039" s="2">
        <f>'Moving Avg'!G2039</f>
        <v>6.3929079999999976</v>
      </c>
      <c r="I2039" s="2">
        <f>'Moving Avg'!H2039</f>
        <v>6.7923100000000023</v>
      </c>
      <c r="J2039" s="17" t="str">
        <f>OBV!F2039</f>
        <v>BULLISH</v>
      </c>
      <c r="K2039" s="17" t="str">
        <f>OBV!G2039</f>
        <v>NEUTRAL</v>
      </c>
      <c r="L2039" s="17" t="str">
        <f>OBV!H2039</f>
        <v>NEUTRAL</v>
      </c>
    </row>
    <row r="2040" spans="1:12" ht="13.5" x14ac:dyDescent="0.25">
      <c r="A2040" s="3">
        <f>RSI!A2040</f>
        <v>44973</v>
      </c>
      <c r="B2040" s="2">
        <f>RSI!B2040</f>
        <v>6.6875</v>
      </c>
      <c r="C2040" s="2">
        <f>RSI!I2040</f>
        <v>68.266051779492201</v>
      </c>
      <c r="D2040" s="2">
        <f>MACD!E2040</f>
        <v>-0.14235246817303882</v>
      </c>
      <c r="E2040" s="2">
        <f>MACD!F2040</f>
        <v>-0.11682486123286143</v>
      </c>
      <c r="F2040" s="2">
        <f>'Moving Avg'!D2040</f>
        <v>6.5677400000000006</v>
      </c>
      <c r="G2040" s="2">
        <f>'Moving Avg'!F2040</f>
        <v>6.3987099999999995</v>
      </c>
      <c r="H2040" s="2">
        <f>'Moving Avg'!G2040</f>
        <v>6.3954879999999976</v>
      </c>
      <c r="I2040" s="2">
        <f>'Moving Avg'!H2040</f>
        <v>6.789344500000003</v>
      </c>
      <c r="J2040" s="17" t="str">
        <f>OBV!F2040</f>
        <v>BULLISH</v>
      </c>
      <c r="K2040" s="17" t="str">
        <f>OBV!G2040</f>
        <v>NEUTRAL</v>
      </c>
      <c r="L2040" s="17" t="str">
        <f>OBV!H2040</f>
        <v>CONFIRMED BULLISH</v>
      </c>
    </row>
    <row r="2041" spans="1:12" ht="13.5" x14ac:dyDescent="0.25">
      <c r="A2041" s="3">
        <f>RSI!A2041</f>
        <v>44974</v>
      </c>
      <c r="B2041" s="2">
        <f>RSI!B2041</f>
        <v>6.7243000000000004</v>
      </c>
      <c r="C2041" s="2">
        <f>RSI!I2041</f>
        <v>69.835484656633298</v>
      </c>
      <c r="D2041" s="2">
        <f>MACD!E2041</f>
        <v>-0.14948037410221193</v>
      </c>
      <c r="E2041" s="2">
        <f>MACD!F2041</f>
        <v>-0.12335596380673154</v>
      </c>
      <c r="F2041" s="2">
        <f>'Moving Avg'!D2041</f>
        <v>6.60642</v>
      </c>
      <c r="G2041" s="2">
        <f>'Moving Avg'!F2041</f>
        <v>6.4231199999999991</v>
      </c>
      <c r="H2041" s="2">
        <f>'Moving Avg'!G2041</f>
        <v>6.3991719999999974</v>
      </c>
      <c r="I2041" s="2">
        <f>'Moving Avg'!H2041</f>
        <v>6.7866075000000032</v>
      </c>
      <c r="J2041" s="17" t="str">
        <f>OBV!F2041</f>
        <v>BULLISH</v>
      </c>
      <c r="K2041" s="17" t="str">
        <f>OBV!G2041</f>
        <v>NEUTRAL</v>
      </c>
      <c r="L2041" s="17" t="str">
        <f>OBV!H2041</f>
        <v>CONFIRMED BULLISH</v>
      </c>
    </row>
    <row r="2042" spans="1:12" ht="13.5" x14ac:dyDescent="0.25">
      <c r="A2042" s="3">
        <f>RSI!A2042</f>
        <v>44977</v>
      </c>
      <c r="B2042" s="2">
        <f>RSI!B2042</f>
        <v>6.7243000000000004</v>
      </c>
      <c r="C2042" s="2">
        <f>RSI!I2042</f>
        <v>69.835484656633298</v>
      </c>
      <c r="D2042" s="2">
        <f>MACD!E2042</f>
        <v>-0.14166058103700951</v>
      </c>
      <c r="E2042" s="2">
        <f>MACD!F2042</f>
        <v>-0.12701688725278715</v>
      </c>
      <c r="F2042" s="2">
        <f>'Moving Avg'!D2042</f>
        <v>6.6469400000000007</v>
      </c>
      <c r="G2042" s="2">
        <f>'Moving Avg'!F2042</f>
        <v>6.4475299999999987</v>
      </c>
      <c r="H2042" s="2">
        <f>'Moving Avg'!G2042</f>
        <v>6.4019339999999989</v>
      </c>
      <c r="I2042" s="2">
        <f>'Moving Avg'!H2042</f>
        <v>6.7838705000000035</v>
      </c>
      <c r="J2042" s="17" t="str">
        <f>OBV!F2042</f>
        <v>BULLISH</v>
      </c>
      <c r="K2042" s="17" t="str">
        <f>OBV!G2042</f>
        <v>NEUTRAL</v>
      </c>
      <c r="L2042" s="17" t="str">
        <f>OBV!H2042</f>
        <v>CONFIRMED BULLISH</v>
      </c>
    </row>
    <row r="2043" spans="1:12" ht="13.5" x14ac:dyDescent="0.25">
      <c r="A2043" s="3">
        <f>RSI!A2043</f>
        <v>44978</v>
      </c>
      <c r="B2043" s="2">
        <f>RSI!B2043</f>
        <v>6.7704000000000004</v>
      </c>
      <c r="C2043" s="2">
        <f>RSI!I2043</f>
        <v>71.857584005000803</v>
      </c>
      <c r="D2043" s="2">
        <f>MACD!E2043</f>
        <v>-0.13155606417923593</v>
      </c>
      <c r="E2043" s="2">
        <f>MACD!F2043</f>
        <v>-0.12792472263807692</v>
      </c>
      <c r="F2043" s="2">
        <f>'Moving Avg'!D2043</f>
        <v>6.6893199999999995</v>
      </c>
      <c r="G2043" s="2">
        <f>'Moving Avg'!F2043</f>
        <v>6.4719399999999991</v>
      </c>
      <c r="H2043" s="2">
        <f>'Moving Avg'!G2043</f>
        <v>6.4056179999999996</v>
      </c>
      <c r="I2043" s="2">
        <f>'Moving Avg'!H2043</f>
        <v>6.7814090000000053</v>
      </c>
      <c r="J2043" s="17" t="str">
        <f>OBV!F2043</f>
        <v>BULLISH</v>
      </c>
      <c r="K2043" s="17" t="str">
        <f>OBV!G2043</f>
        <v>NEUTRAL</v>
      </c>
      <c r="L2043" s="17" t="str">
        <f>OBV!H2043</f>
        <v>CONFIRMED BULLISH</v>
      </c>
    </row>
    <row r="2044" spans="1:12" ht="13.5" x14ac:dyDescent="0.25">
      <c r="A2044" s="3">
        <f>RSI!A2044</f>
        <v>44979</v>
      </c>
      <c r="B2044" s="2">
        <f>RSI!B2044</f>
        <v>6.7704000000000004</v>
      </c>
      <c r="C2044" s="2">
        <f>RSI!I2044</f>
        <v>71.857584005000803</v>
      </c>
      <c r="D2044" s="2">
        <f>MACD!E2044</f>
        <v>-0.12476470693534836</v>
      </c>
      <c r="E2044" s="2">
        <f>MACD!F2044</f>
        <v>-0.12729271949753121</v>
      </c>
      <c r="F2044" s="2">
        <f>'Moving Avg'!D2044</f>
        <v>6.735380000000001</v>
      </c>
      <c r="G2044" s="2">
        <f>'Moving Avg'!F2044</f>
        <v>6.4995749999999983</v>
      </c>
      <c r="H2044" s="2">
        <f>'Moving Avg'!G2044</f>
        <v>6.4105919999999994</v>
      </c>
      <c r="I2044" s="2">
        <f>'Moving Avg'!H2044</f>
        <v>6.779126000000006</v>
      </c>
      <c r="J2044" s="17" t="str">
        <f>OBV!F2044</f>
        <v>BULLISH</v>
      </c>
      <c r="K2044" s="17" t="str">
        <f>OBV!G2044</f>
        <v>NEUTRAL</v>
      </c>
      <c r="L2044" s="17" t="str">
        <f>OBV!H2044</f>
        <v>CONFIRMED BULLISH</v>
      </c>
    </row>
    <row r="2045" spans="1:12" ht="13.5" x14ac:dyDescent="0.25">
      <c r="A2045" s="3">
        <f>RSI!A2045</f>
        <v>44980</v>
      </c>
      <c r="B2045" s="2">
        <f>RSI!B2045</f>
        <v>6.6875</v>
      </c>
      <c r="C2045" s="2">
        <f>RSI!I2045</f>
        <v>63.043638173496085</v>
      </c>
      <c r="D2045" s="2">
        <f>MACD!E2045</f>
        <v>-0.12867501442876428</v>
      </c>
      <c r="E2045" s="2">
        <f>MACD!F2045</f>
        <v>-0.12756917848377783</v>
      </c>
      <c r="F2045" s="2">
        <f>'Moving Avg'!D2045</f>
        <v>6.735380000000001</v>
      </c>
      <c r="G2045" s="2">
        <f>'Moving Avg'!F2045</f>
        <v>6.525364999999999</v>
      </c>
      <c r="H2045" s="2">
        <f>'Moving Avg'!G2045</f>
        <v>6.4139080000000002</v>
      </c>
      <c r="I2045" s="2">
        <f>'Moving Avg'!H2045</f>
        <v>6.7769200000000058</v>
      </c>
      <c r="J2045" s="17" t="str">
        <f>OBV!F2045</f>
        <v>BEARISH</v>
      </c>
      <c r="K2045" s="17" t="str">
        <f>OBV!G2045</f>
        <v>NEUTRAL</v>
      </c>
      <c r="L2045" s="17" t="str">
        <f>OBV!H2045</f>
        <v>NEUTRAL</v>
      </c>
    </row>
    <row r="2046" spans="1:12" ht="13.5" x14ac:dyDescent="0.25">
      <c r="A2046" s="3">
        <f>RSI!A2046</f>
        <v>44981</v>
      </c>
      <c r="B2046" s="2">
        <f>RSI!B2046</f>
        <v>6.8164999999999996</v>
      </c>
      <c r="C2046" s="2">
        <f>RSI!I2046</f>
        <v>69.344813834796838</v>
      </c>
      <c r="D2046" s="2">
        <f>MACD!E2046</f>
        <v>-0.1298033178560436</v>
      </c>
      <c r="E2046" s="2">
        <f>MACD!F2046</f>
        <v>-0.12801600635823099</v>
      </c>
      <c r="F2046" s="2">
        <f>'Moving Avg'!D2046</f>
        <v>6.7538200000000002</v>
      </c>
      <c r="G2046" s="2">
        <f>'Moving Avg'!F2046</f>
        <v>6.552999999999999</v>
      </c>
      <c r="H2046" s="2">
        <f>'Moving Avg'!G2046</f>
        <v>6.4198040000000001</v>
      </c>
      <c r="I2046" s="2">
        <f>'Moving Avg'!H2046</f>
        <v>6.7753590000000044</v>
      </c>
      <c r="J2046" s="17" t="str">
        <f>OBV!F2046</f>
        <v>BEARISH</v>
      </c>
      <c r="K2046" s="17" t="str">
        <f>OBV!G2046</f>
        <v>NEUTRAL</v>
      </c>
      <c r="L2046" s="17" t="str">
        <f>OBV!H2046</f>
        <v>BEARISH DIVERGENCE</v>
      </c>
    </row>
    <row r="2047" spans="1:12" ht="13.5" x14ac:dyDescent="0.25">
      <c r="A2047" s="3">
        <f>RSI!A2047</f>
        <v>44984</v>
      </c>
      <c r="B2047" s="2">
        <f>RSI!B2047</f>
        <v>6.5585000000000004</v>
      </c>
      <c r="C2047" s="2">
        <f>RSI!I2047</f>
        <v>50.718922215231657</v>
      </c>
      <c r="D2047" s="2">
        <f>MACD!E2047</f>
        <v>-0.11476705053717584</v>
      </c>
      <c r="E2047" s="2">
        <f>MACD!F2047</f>
        <v>-0.12536621519401997</v>
      </c>
      <c r="F2047" s="2">
        <f>'Moving Avg'!D2047</f>
        <v>6.7206600000000005</v>
      </c>
      <c r="G2047" s="2">
        <f>'Moving Avg'!F2047</f>
        <v>6.565434999999999</v>
      </c>
      <c r="H2047" s="2">
        <f>'Moving Avg'!G2047</f>
        <v>6.4196200000000001</v>
      </c>
      <c r="I2047" s="2">
        <f>'Moving Avg'!H2047</f>
        <v>6.7725525000000051</v>
      </c>
      <c r="J2047" s="17" t="str">
        <f>OBV!F2047</f>
        <v>BEARISH</v>
      </c>
      <c r="K2047" s="17" t="str">
        <f>OBV!G2047</f>
        <v>NEUTRAL</v>
      </c>
      <c r="L2047" s="17" t="str">
        <f>OBV!H2047</f>
        <v>CONFIRMED BEARISH</v>
      </c>
    </row>
    <row r="2048" spans="1:12" ht="13.5" x14ac:dyDescent="0.25">
      <c r="A2048" s="3">
        <f>RSI!A2048</f>
        <v>44985</v>
      </c>
      <c r="B2048" s="2">
        <f>RSI!B2048</f>
        <v>6.798</v>
      </c>
      <c r="C2048" s="2">
        <f>RSI!I2048</f>
        <v>61.150670665633513</v>
      </c>
      <c r="D2048" s="2">
        <f>MACD!E2048</f>
        <v>-0.11417718810174105</v>
      </c>
      <c r="E2048" s="2">
        <f>MACD!F2048</f>
        <v>-0.12312840977556419</v>
      </c>
      <c r="F2048" s="2">
        <f>'Moving Avg'!D2048</f>
        <v>6.7261800000000012</v>
      </c>
      <c r="G2048" s="2">
        <f>'Moving Avg'!F2048</f>
        <v>6.5898449999999995</v>
      </c>
      <c r="H2048" s="2">
        <f>'Moving Avg'!G2048</f>
        <v>6.4242260000000009</v>
      </c>
      <c r="I2048" s="2">
        <f>'Moving Avg'!H2048</f>
        <v>6.7709435000000049</v>
      </c>
      <c r="J2048" s="17" t="str">
        <f>OBV!F2048</f>
        <v>BEARISH</v>
      </c>
      <c r="K2048" s="17" t="str">
        <f>OBV!G2048</f>
        <v>NEUTRAL</v>
      </c>
      <c r="L2048" s="17" t="str">
        <f>OBV!H2048</f>
        <v>BEARISH DIVERGENCE</v>
      </c>
    </row>
    <row r="2049" spans="1:12" ht="13.5" x14ac:dyDescent="0.25">
      <c r="A2049" s="3">
        <f>RSI!A2049</f>
        <v>44986</v>
      </c>
      <c r="B2049" s="2">
        <f>RSI!B2049</f>
        <v>6.798</v>
      </c>
      <c r="C2049" s="2">
        <f>RSI!I2049</f>
        <v>61.150670665633513</v>
      </c>
      <c r="D2049" s="2">
        <f>MACD!E2049</f>
        <v>-0.11797399459133917</v>
      </c>
      <c r="E2049" s="2">
        <f>MACD!F2049</f>
        <v>-0.12209752673871919</v>
      </c>
      <c r="F2049" s="2">
        <f>'Moving Avg'!D2049</f>
        <v>6.7317000000000009</v>
      </c>
      <c r="G2049" s="2">
        <f>'Moving Avg'!F2049</f>
        <v>6.6124099999999997</v>
      </c>
      <c r="H2049" s="2">
        <f>'Moving Avg'!G2049</f>
        <v>6.4288319999999999</v>
      </c>
      <c r="I2049" s="2">
        <f>'Moving Avg'!H2049</f>
        <v>6.7695130000000043</v>
      </c>
      <c r="J2049" s="17" t="str">
        <f>OBV!F2049</f>
        <v>BEARISH</v>
      </c>
      <c r="K2049" s="17" t="str">
        <f>OBV!G2049</f>
        <v>NEUTRAL</v>
      </c>
      <c r="L2049" s="17" t="str">
        <f>OBV!H2049</f>
        <v>BEARISH DIVERGENCE</v>
      </c>
    </row>
    <row r="2050" spans="1:12" ht="13.5" x14ac:dyDescent="0.25">
      <c r="A2050" s="3">
        <f>RSI!A2050</f>
        <v>44987</v>
      </c>
      <c r="B2050" s="2">
        <f>RSI!B2050</f>
        <v>6.7888000000000002</v>
      </c>
      <c r="C2050" s="2">
        <f>RSI!I2050</f>
        <v>60.579384846313658</v>
      </c>
      <c r="D2050" s="2">
        <f>MACD!E2050</f>
        <v>-9.9184894324313433E-2</v>
      </c>
      <c r="E2050" s="2">
        <f>MACD!F2050</f>
        <v>-0.11751500025583805</v>
      </c>
      <c r="F2050" s="2">
        <f>'Moving Avg'!D2050</f>
        <v>6.7519600000000013</v>
      </c>
      <c r="G2050" s="2">
        <f>'Moving Avg'!F2050</f>
        <v>6.6335950000000015</v>
      </c>
      <c r="H2050" s="2">
        <f>'Moving Avg'!G2050</f>
        <v>6.4332540000000007</v>
      </c>
      <c r="I2050" s="2">
        <f>'Moving Avg'!H2050</f>
        <v>6.7679475000000044</v>
      </c>
      <c r="J2050" s="17" t="str">
        <f>OBV!F2050</f>
        <v>BULLISH</v>
      </c>
      <c r="K2050" s="17" t="str">
        <f>OBV!G2050</f>
        <v>NEUTRAL</v>
      </c>
      <c r="L2050" s="17" t="str">
        <f>OBV!H2050</f>
        <v>CONFIRMED BULLISH</v>
      </c>
    </row>
    <row r="2051" spans="1:12" ht="13.5" x14ac:dyDescent="0.25">
      <c r="A2051" s="3">
        <f>RSI!A2051</f>
        <v>44988</v>
      </c>
      <c r="B2051" s="2">
        <f>RSI!B2051</f>
        <v>6.8349000000000002</v>
      </c>
      <c r="C2051" s="2">
        <f>RSI!I2051</f>
        <v>62.471349210504862</v>
      </c>
      <c r="D2051" s="2">
        <f>MACD!E2051</f>
        <v>-8.2241469393459887E-2</v>
      </c>
      <c r="E2051" s="2">
        <f>MACD!F2051</f>
        <v>-0.11046029408336243</v>
      </c>
      <c r="F2051" s="2">
        <f>'Moving Avg'!D2051</f>
        <v>6.7556399999999996</v>
      </c>
      <c r="G2051" s="2">
        <f>'Moving Avg'!F2051</f>
        <v>6.6561649999999997</v>
      </c>
      <c r="H2051" s="2">
        <f>'Moving Avg'!G2051</f>
        <v>6.4385979999999998</v>
      </c>
      <c r="I2051" s="2">
        <f>'Moving Avg'!H2051</f>
        <v>6.7663890000000038</v>
      </c>
      <c r="J2051" s="17" t="str">
        <f>OBV!F2051</f>
        <v>BEARISH</v>
      </c>
      <c r="K2051" s="17" t="str">
        <f>OBV!G2051</f>
        <v>NEUTRAL</v>
      </c>
      <c r="L2051" s="17" t="str">
        <f>OBV!H2051</f>
        <v>BEARISH DIVERGENCE</v>
      </c>
    </row>
    <row r="2052" spans="1:12" ht="13.5" x14ac:dyDescent="0.25">
      <c r="A2052" s="3">
        <f>RSI!A2052</f>
        <v>44991</v>
      </c>
      <c r="B2052" s="2">
        <f>RSI!B2052</f>
        <v>6.8164999999999996</v>
      </c>
      <c r="C2052" s="2">
        <f>RSI!I2052</f>
        <v>61.208638525520442</v>
      </c>
      <c r="D2052" s="2">
        <f>MACD!E2052</f>
        <v>-6.792691744599999E-2</v>
      </c>
      <c r="E2052" s="2">
        <f>MACD!F2052</f>
        <v>-0.10195361875588996</v>
      </c>
      <c r="F2052" s="2">
        <f>'Moving Avg'!D2052</f>
        <v>6.8072400000000002</v>
      </c>
      <c r="G2052" s="2">
        <f>'Moving Avg'!F2052</f>
        <v>6.6727499999999988</v>
      </c>
      <c r="H2052" s="2">
        <f>'Moving Avg'!G2052</f>
        <v>6.4443100000000006</v>
      </c>
      <c r="I2052" s="2">
        <f>'Moving Avg'!H2052</f>
        <v>6.7649620000000024</v>
      </c>
      <c r="J2052" s="17" t="str">
        <f>OBV!F2052</f>
        <v>BEARISH</v>
      </c>
      <c r="K2052" s="17" t="str">
        <f>OBV!G2052</f>
        <v>NEUTRAL</v>
      </c>
      <c r="L2052" s="17" t="str">
        <f>OBV!H2052</f>
        <v>BEARISH DIVERGENCE</v>
      </c>
    </row>
    <row r="2053" spans="1:12" ht="13.5" x14ac:dyDescent="0.25">
      <c r="A2053" s="3">
        <f>RSI!A2053</f>
        <v>44992</v>
      </c>
      <c r="B2053" s="2">
        <f>RSI!B2053</f>
        <v>6.9915000000000003</v>
      </c>
      <c r="C2053" s="2">
        <f>RSI!I2053</f>
        <v>67.862071155508843</v>
      </c>
      <c r="D2053" s="2">
        <f>MACD!E2053</f>
        <v>-6.285908423991593E-2</v>
      </c>
      <c r="E2053" s="2">
        <f>MACD!F2053</f>
        <v>-9.413471185269516E-2</v>
      </c>
      <c r="F2053" s="2">
        <f>'Moving Avg'!D2053</f>
        <v>6.8459400000000006</v>
      </c>
      <c r="G2053" s="2">
        <f>'Moving Avg'!F2053</f>
        <v>6.6953199999999997</v>
      </c>
      <c r="H2053" s="2">
        <f>'Moving Avg'!G2053</f>
        <v>6.4551800000000004</v>
      </c>
      <c r="I2053" s="2">
        <f>'Moving Avg'!H2053</f>
        <v>6.7650800000000029</v>
      </c>
      <c r="J2053" s="17" t="str">
        <f>OBV!F2053</f>
        <v>BEARISH</v>
      </c>
      <c r="K2053" s="17" t="str">
        <f>OBV!G2053</f>
        <v>NEUTRAL</v>
      </c>
      <c r="L2053" s="17" t="str">
        <f>OBV!H2053</f>
        <v>BEARISH DIVERGENCE</v>
      </c>
    </row>
    <row r="2054" spans="1:12" ht="13.5" x14ac:dyDescent="0.25">
      <c r="A2054" s="3">
        <f>RSI!A2054</f>
        <v>44993</v>
      </c>
      <c r="B2054" s="2">
        <f>RSI!B2054</f>
        <v>7.0743999999999998</v>
      </c>
      <c r="C2054" s="2">
        <f>RSI!I2054</f>
        <v>70.447902620245088</v>
      </c>
      <c r="D2054" s="2">
        <f>MACD!E2054</f>
        <v>-6.6832615668312556E-2</v>
      </c>
      <c r="E2054" s="2">
        <f>MACD!F2054</f>
        <v>-8.8674292615818648E-2</v>
      </c>
      <c r="F2054" s="2">
        <f>'Moving Avg'!D2054</f>
        <v>6.9012199999999995</v>
      </c>
      <c r="G2054" s="2">
        <f>'Moving Avg'!F2054</f>
        <v>6.7220350000000009</v>
      </c>
      <c r="H2054" s="2">
        <f>'Moving Avg'!G2054</f>
        <v>6.4658660000000001</v>
      </c>
      <c r="I2054" s="2">
        <f>'Moving Avg'!H2054</f>
        <v>6.7656125000000031</v>
      </c>
      <c r="J2054" s="17" t="str">
        <f>OBV!F2054</f>
        <v>BULLISH</v>
      </c>
      <c r="K2054" s="17" t="str">
        <f>OBV!G2054</f>
        <v>NEUTRAL</v>
      </c>
      <c r="L2054" s="17" t="str">
        <f>OBV!H2054</f>
        <v>CONFIRMED BULLISH</v>
      </c>
    </row>
    <row r="2055" spans="1:12" ht="13.5" x14ac:dyDescent="0.25">
      <c r="A2055" s="3">
        <f>RSI!A2055</f>
        <v>44994</v>
      </c>
      <c r="B2055" s="2">
        <f>RSI!B2055</f>
        <v>7.0007000000000001</v>
      </c>
      <c r="C2055" s="2">
        <f>RSI!I2055</f>
        <v>65.409199121785377</v>
      </c>
      <c r="D2055" s="2">
        <f>MACD!E2055</f>
        <v>-7.9943130426533671E-2</v>
      </c>
      <c r="E2055" s="2">
        <f>MACD!F2055</f>
        <v>-8.6928060177961661E-2</v>
      </c>
      <c r="F2055" s="2">
        <f>'Moving Avg'!D2055</f>
        <v>6.9435999999999991</v>
      </c>
      <c r="G2055" s="2">
        <f>'Moving Avg'!F2055</f>
        <v>6.7496700000000001</v>
      </c>
      <c r="H2055" s="2">
        <f>'Moving Avg'!G2055</f>
        <v>6.4769199999999998</v>
      </c>
      <c r="I2055" s="2">
        <f>'Moving Avg'!H2055</f>
        <v>6.7657765000000021</v>
      </c>
      <c r="J2055" s="17" t="str">
        <f>OBV!F2055</f>
        <v>BULLISH</v>
      </c>
      <c r="K2055" s="17" t="str">
        <f>OBV!G2055</f>
        <v>NEUTRAL</v>
      </c>
      <c r="L2055" s="17" t="str">
        <f>OBV!H2055</f>
        <v>CONFIRMED BULLISH</v>
      </c>
    </row>
    <row r="2056" spans="1:12" ht="13.5" x14ac:dyDescent="0.25">
      <c r="A2056" s="3">
        <f>RSI!A2056</f>
        <v>44995</v>
      </c>
      <c r="B2056" s="2">
        <f>RSI!B2056</f>
        <v>6.9915000000000003</v>
      </c>
      <c r="C2056" s="2">
        <f>RSI!I2056</f>
        <v>64.786269857486758</v>
      </c>
      <c r="D2056" s="2">
        <f>MACD!E2056</f>
        <v>-7.2345463864724735E-2</v>
      </c>
      <c r="E2056" s="2">
        <f>MACD!F2056</f>
        <v>-8.4011540915314278E-2</v>
      </c>
      <c r="F2056" s="2">
        <f>'Moving Avg'!D2056</f>
        <v>6.97492</v>
      </c>
      <c r="G2056" s="2">
        <f>'Moving Avg'!F2056</f>
        <v>6.7727000000000004</v>
      </c>
      <c r="H2056" s="2">
        <f>'Moving Avg'!G2056</f>
        <v>6.4868679999999994</v>
      </c>
      <c r="I2056" s="2">
        <f>'Moving Avg'!H2056</f>
        <v>6.7663410000000033</v>
      </c>
      <c r="J2056" s="17" t="str">
        <f>OBV!F2056</f>
        <v>BEARISH</v>
      </c>
      <c r="K2056" s="17" t="str">
        <f>OBV!G2056</f>
        <v>NEUTRAL</v>
      </c>
      <c r="L2056" s="17" t="str">
        <f>OBV!H2056</f>
        <v>BEARISH DIVERGENCE</v>
      </c>
    </row>
    <row r="2057" spans="1:12" ht="13.5" x14ac:dyDescent="0.25">
      <c r="A2057" s="3">
        <f>RSI!A2057</f>
        <v>44998</v>
      </c>
      <c r="B2057" s="2">
        <f>RSI!B2057</f>
        <v>6.9362000000000004</v>
      </c>
      <c r="C2057" s="2">
        <f>RSI!I2057</f>
        <v>61.024223428610917</v>
      </c>
      <c r="D2057" s="2">
        <f>MACD!E2057</f>
        <v>-0.10315873976228396</v>
      </c>
      <c r="E2057" s="2">
        <f>MACD!F2057</f>
        <v>-8.784098068470822E-2</v>
      </c>
      <c r="F2057" s="2">
        <f>'Moving Avg'!D2057</f>
        <v>6.9988600000000005</v>
      </c>
      <c r="G2057" s="2">
        <f>'Moving Avg'!F2057</f>
        <v>6.7934250000000009</v>
      </c>
      <c r="H2057" s="2">
        <f>'Moving Avg'!G2057</f>
        <v>6.4968159999999999</v>
      </c>
      <c r="I2057" s="2">
        <f>'Moving Avg'!H2057</f>
        <v>6.7662715000000047</v>
      </c>
      <c r="J2057" s="17" t="str">
        <f>OBV!F2057</f>
        <v>BEARISH</v>
      </c>
      <c r="K2057" s="17" t="str">
        <f>OBV!G2057</f>
        <v>NEUTRAL</v>
      </c>
      <c r="L2057" s="17" t="str">
        <f>OBV!H2057</f>
        <v>BEARISH DIVERGENCE</v>
      </c>
    </row>
    <row r="2058" spans="1:12" ht="13.5" x14ac:dyDescent="0.25">
      <c r="A2058" s="3">
        <f>RSI!A2058</f>
        <v>44999</v>
      </c>
      <c r="B2058" s="2">
        <f>RSI!B2058</f>
        <v>6.9454000000000002</v>
      </c>
      <c r="C2058" s="2">
        <f>RSI!I2058</f>
        <v>61.425541204175303</v>
      </c>
      <c r="D2058" s="2">
        <f>MACD!E2058</f>
        <v>-9.4264198203251937E-2</v>
      </c>
      <c r="E2058" s="2">
        <f>MACD!F2058</f>
        <v>-8.9125624188416963E-2</v>
      </c>
      <c r="F2058" s="2">
        <f>'Moving Avg'!D2058</f>
        <v>6.9896399999999996</v>
      </c>
      <c r="G2058" s="2">
        <f>'Moving Avg'!F2058</f>
        <v>6.8127700000000004</v>
      </c>
      <c r="H2058" s="2">
        <f>'Moving Avg'!G2058</f>
        <v>6.5095279999999995</v>
      </c>
      <c r="I2058" s="2">
        <f>'Moving Avg'!H2058</f>
        <v>6.766605500000006</v>
      </c>
      <c r="J2058" s="17" t="str">
        <f>OBV!F2058</f>
        <v>BEARISH</v>
      </c>
      <c r="K2058" s="17" t="str">
        <f>OBV!G2058</f>
        <v>NEUTRAL</v>
      </c>
      <c r="L2058" s="17" t="str">
        <f>OBV!H2058</f>
        <v>CONFIRMED BEARISH</v>
      </c>
    </row>
    <row r="2059" spans="1:12" ht="13.5" x14ac:dyDescent="0.25">
      <c r="A2059" s="3">
        <f>RSI!A2059</f>
        <v>45000</v>
      </c>
      <c r="B2059" s="2">
        <f>RSI!B2059</f>
        <v>6.9729999999999999</v>
      </c>
      <c r="C2059" s="2">
        <f>RSI!I2059</f>
        <v>62.667443108468909</v>
      </c>
      <c r="D2059" s="2">
        <f>MACD!E2059</f>
        <v>-8.9945520933887302E-2</v>
      </c>
      <c r="E2059" s="2">
        <f>MACD!F2059</f>
        <v>-8.9289603537511031E-2</v>
      </c>
      <c r="F2059" s="2">
        <f>'Moving Avg'!D2059</f>
        <v>6.96936</v>
      </c>
      <c r="G2059" s="2">
        <f>'Moving Avg'!F2059</f>
        <v>6.8344150000000017</v>
      </c>
      <c r="H2059" s="2">
        <f>'Moving Avg'!G2059</f>
        <v>6.5237119999999997</v>
      </c>
      <c r="I2059" s="2">
        <f>'Moving Avg'!H2059</f>
        <v>6.7673455000000056</v>
      </c>
      <c r="J2059" s="17" t="str">
        <f>OBV!F2059</f>
        <v>BEARISH</v>
      </c>
      <c r="K2059" s="17" t="str">
        <f>OBV!G2059</f>
        <v>NEUTRAL</v>
      </c>
      <c r="L2059" s="17" t="str">
        <f>OBV!H2059</f>
        <v>CONFIRMED BEARISH</v>
      </c>
    </row>
    <row r="2060" spans="1:12" ht="13.5" x14ac:dyDescent="0.25">
      <c r="A2060" s="3">
        <f>RSI!A2060</f>
        <v>45001</v>
      </c>
      <c r="B2060" s="2">
        <f>RSI!B2060</f>
        <v>6.9085999999999999</v>
      </c>
      <c r="C2060" s="2">
        <f>RSI!I2060</f>
        <v>57.977092057309505</v>
      </c>
      <c r="D2060" s="2">
        <f>MACD!E2060</f>
        <v>-8.4176237934427078E-2</v>
      </c>
      <c r="E2060" s="2">
        <f>MACD!F2060</f>
        <v>-8.8266930416894235E-2</v>
      </c>
      <c r="F2060" s="2">
        <f>'Moving Avg'!D2060</f>
        <v>6.9509400000000001</v>
      </c>
      <c r="G2060" s="2">
        <f>'Moving Avg'!F2060</f>
        <v>6.8454700000000015</v>
      </c>
      <c r="H2060" s="2">
        <f>'Moving Avg'!G2060</f>
        <v>6.5382660000000001</v>
      </c>
      <c r="I2060" s="2">
        <f>'Moving Avg'!H2060</f>
        <v>6.7678080000000049</v>
      </c>
      <c r="J2060" s="17" t="str">
        <f>OBV!F2060</f>
        <v>BEARISH</v>
      </c>
      <c r="K2060" s="17" t="str">
        <f>OBV!G2060</f>
        <v>NEUTRAL</v>
      </c>
      <c r="L2060" s="17" t="str">
        <f>OBV!H2060</f>
        <v>CONFIRMED BEARISH</v>
      </c>
    </row>
    <row r="2061" spans="1:12" ht="13.5" x14ac:dyDescent="0.25">
      <c r="A2061" s="3">
        <f>RSI!A2061</f>
        <v>45002</v>
      </c>
      <c r="B2061" s="2">
        <f>RSI!B2061</f>
        <v>6.9085999999999999</v>
      </c>
      <c r="C2061" s="2">
        <f>RSI!I2061</f>
        <v>57.977092057309513</v>
      </c>
      <c r="D2061" s="2">
        <f>MACD!E2061</f>
        <v>-7.2969805522490994E-2</v>
      </c>
      <c r="E2061" s="2">
        <f>MACD!F2061</f>
        <v>-8.52075054380136E-2</v>
      </c>
      <c r="F2061" s="2">
        <f>'Moving Avg'!D2061</f>
        <v>6.9343600000000007</v>
      </c>
      <c r="G2061" s="2">
        <f>'Moving Avg'!F2061</f>
        <v>6.8546850000000008</v>
      </c>
      <c r="H2061" s="2">
        <f>'Moving Avg'!G2061</f>
        <v>6.5537419999999988</v>
      </c>
      <c r="I2061" s="2">
        <f>'Moving Avg'!H2061</f>
        <v>6.7682260000000039</v>
      </c>
      <c r="J2061" s="17" t="str">
        <f>OBV!F2061</f>
        <v>BEARISH</v>
      </c>
      <c r="K2061" s="17" t="str">
        <f>OBV!G2061</f>
        <v>NEUTRAL</v>
      </c>
      <c r="L2061" s="17" t="str">
        <f>OBV!H2061</f>
        <v>CONFIRMED BEARISH</v>
      </c>
    </row>
    <row r="2062" spans="1:12" ht="13.5" x14ac:dyDescent="0.25">
      <c r="A2062" s="3">
        <f>RSI!A2062</f>
        <v>45006</v>
      </c>
      <c r="B2062" s="2">
        <f>RSI!B2062</f>
        <v>6.9085999999999999</v>
      </c>
      <c r="C2062" s="2">
        <f>RSI!I2062</f>
        <v>57.977092057309513</v>
      </c>
      <c r="D2062" s="2">
        <f>MACD!E2062</f>
        <v>-6.7028927643937308E-2</v>
      </c>
      <c r="E2062" s="2">
        <f>MACD!F2062</f>
        <v>-8.1571789879198345E-2</v>
      </c>
      <c r="F2062" s="2">
        <f>'Moving Avg'!D2062</f>
        <v>6.9288399999999992</v>
      </c>
      <c r="G2062" s="2">
        <f>'Moving Avg'!F2062</f>
        <v>6.863900000000001</v>
      </c>
      <c r="H2062" s="2">
        <f>'Moving Avg'!G2062</f>
        <v>6.5671919999999986</v>
      </c>
      <c r="I2062" s="2">
        <f>'Moving Avg'!H2062</f>
        <v>6.7679960000000037</v>
      </c>
      <c r="J2062" s="17" t="str">
        <f>OBV!F2062</f>
        <v>BULLISH</v>
      </c>
      <c r="K2062" s="17" t="str">
        <f>OBV!G2062</f>
        <v>NEUTRAL</v>
      </c>
      <c r="L2062" s="17" t="str">
        <f>OBV!H2062</f>
        <v>BULLISH DIVERGENCE</v>
      </c>
    </row>
    <row r="2063" spans="1:12" ht="13.5" x14ac:dyDescent="0.25">
      <c r="A2063" s="3">
        <f>RSI!A2063</f>
        <v>45007</v>
      </c>
      <c r="B2063" s="2">
        <f>RSI!B2063</f>
        <v>6.8808999999999996</v>
      </c>
      <c r="C2063" s="2">
        <f>RSI!I2063</f>
        <v>55.7360623748406</v>
      </c>
      <c r="D2063" s="2">
        <f>MACD!E2063</f>
        <v>-3.3685175144854362E-2</v>
      </c>
      <c r="E2063" s="2">
        <f>MACD!F2063</f>
        <v>-7.1994466932329554E-2</v>
      </c>
      <c r="F2063" s="2">
        <f>'Moving Avg'!D2063</f>
        <v>6.9159399999999991</v>
      </c>
      <c r="G2063" s="2">
        <f>'Moving Avg'!F2063</f>
        <v>6.8694250000000014</v>
      </c>
      <c r="H2063" s="2">
        <f>'Moving Avg'!G2063</f>
        <v>6.583219999999999</v>
      </c>
      <c r="I2063" s="2">
        <f>'Moving Avg'!H2063</f>
        <v>6.7676275000000041</v>
      </c>
      <c r="J2063" s="17" t="str">
        <f>OBV!F2063</f>
        <v>BEARISH</v>
      </c>
      <c r="K2063" s="17" t="str">
        <f>OBV!G2063</f>
        <v>NEUTRAL</v>
      </c>
      <c r="L2063" s="17" t="str">
        <f>OBV!H2063</f>
        <v>CONFIRMED BEARISH</v>
      </c>
    </row>
    <row r="2064" spans="1:12" ht="13.5" x14ac:dyDescent="0.25">
      <c r="A2064" s="3">
        <f>RSI!A2064</f>
        <v>45008</v>
      </c>
      <c r="B2064" s="2">
        <f>RSI!B2064</f>
        <v>6.8994</v>
      </c>
      <c r="C2064" s="2">
        <f>RSI!I2064</f>
        <v>56.933377949337192</v>
      </c>
      <c r="D2064" s="2">
        <f>MACD!E2064</f>
        <v>5.4665987520889914E-3</v>
      </c>
      <c r="E2064" s="2">
        <f>MACD!F2064</f>
        <v>-5.6502253795445843E-2</v>
      </c>
      <c r="F2064" s="2">
        <f>'Moving Avg'!D2064</f>
        <v>6.9012200000000004</v>
      </c>
      <c r="G2064" s="2">
        <f>'Moving Avg'!F2064</f>
        <v>6.8758750000000024</v>
      </c>
      <c r="H2064" s="2">
        <f>'Moving Avg'!G2064</f>
        <v>6.5977739999999985</v>
      </c>
      <c r="I2064" s="2">
        <f>'Moving Avg'!H2064</f>
        <v>6.7673515000000029</v>
      </c>
      <c r="J2064" s="17" t="str">
        <f>OBV!F2064</f>
        <v>BEARISH</v>
      </c>
      <c r="K2064" s="17" t="str">
        <f>OBV!G2064</f>
        <v>NEUTRAL</v>
      </c>
      <c r="L2064" s="17" t="str">
        <f>OBV!H2064</f>
        <v>CONFIRMED BEARISH</v>
      </c>
    </row>
    <row r="2065" spans="1:12" ht="13.5" x14ac:dyDescent="0.25">
      <c r="A2065" s="3">
        <f>RSI!A2065</f>
        <v>45009</v>
      </c>
      <c r="B2065" s="2">
        <f>RSI!B2065</f>
        <v>6.8164999999999996</v>
      </c>
      <c r="C2065" s="2">
        <f>RSI!I2065</f>
        <v>50.359689522027644</v>
      </c>
      <c r="D2065" s="2">
        <f>MACD!E2065</f>
        <v>3.2875349255367503E-2</v>
      </c>
      <c r="E2065" s="2">
        <f>MACD!F2065</f>
        <v>-3.8626733185283181E-2</v>
      </c>
      <c r="F2065" s="2">
        <f>'Moving Avg'!D2065</f>
        <v>6.8828000000000005</v>
      </c>
      <c r="G2065" s="2">
        <f>'Moving Avg'!F2065</f>
        <v>6.8823250000000016</v>
      </c>
      <c r="H2065" s="2">
        <f>'Moving Avg'!G2065</f>
        <v>6.6125139999999991</v>
      </c>
      <c r="I2065" s="2">
        <f>'Moving Avg'!H2065</f>
        <v>6.7667070000000038</v>
      </c>
      <c r="J2065" s="17" t="str">
        <f>OBV!F2065</f>
        <v>BEARISH</v>
      </c>
      <c r="K2065" s="17" t="str">
        <f>OBV!G2065</f>
        <v>NEUTRAL</v>
      </c>
      <c r="L2065" s="17" t="str">
        <f>OBV!H2065</f>
        <v>CONFIRMED BEARISH</v>
      </c>
    </row>
    <row r="2066" spans="1:12" ht="13.5" x14ac:dyDescent="0.25">
      <c r="A2066" s="3">
        <f>RSI!A2066</f>
        <v>45012</v>
      </c>
      <c r="B2066" s="2">
        <f>RSI!B2066</f>
        <v>6.8164999999999996</v>
      </c>
      <c r="C2066" s="2">
        <f>RSI!I2066</f>
        <v>50.359689522027644</v>
      </c>
      <c r="D2066" s="2">
        <f>MACD!E2066</f>
        <v>5.4658554359015454E-2</v>
      </c>
      <c r="E2066" s="2">
        <f>MACD!F2066</f>
        <v>-1.9969675676423455E-2</v>
      </c>
      <c r="F2066" s="2">
        <f>'Moving Avg'!D2066</f>
        <v>6.8643799999999997</v>
      </c>
      <c r="G2066" s="2">
        <f>'Moving Avg'!F2066</f>
        <v>6.8823249999999998</v>
      </c>
      <c r="H2066" s="2">
        <f>'Moving Avg'!G2066</f>
        <v>6.6231999999999998</v>
      </c>
      <c r="I2066" s="2">
        <f>'Moving Avg'!H2066</f>
        <v>6.7660625000000012</v>
      </c>
      <c r="J2066" s="17" t="str">
        <f>OBV!F2066</f>
        <v>BEARISH</v>
      </c>
      <c r="K2066" s="17" t="str">
        <f>OBV!G2066</f>
        <v>NEUTRAL</v>
      </c>
      <c r="L2066" s="17" t="str">
        <f>OBV!H2066</f>
        <v>CONFIRMED BEARISH</v>
      </c>
    </row>
    <row r="2067" spans="1:12" ht="13.5" x14ac:dyDescent="0.25">
      <c r="A2067" s="3">
        <f>RSI!A2067</f>
        <v>45013</v>
      </c>
      <c r="B2067" s="2">
        <f>RSI!B2067</f>
        <v>6.6414</v>
      </c>
      <c r="C2067" s="2">
        <f>RSI!I2067</f>
        <v>39.256361094144836</v>
      </c>
      <c r="D2067" s="2">
        <f>MACD!E2067</f>
        <v>7.7559258592825309E-2</v>
      </c>
      <c r="E2067" s="2">
        <f>MACD!F2067</f>
        <v>-4.638888225737027E-4</v>
      </c>
      <c r="F2067" s="2">
        <f>'Moving Avg'!D2067</f>
        <v>6.8109399999999996</v>
      </c>
      <c r="G2067" s="2">
        <f>'Moving Avg'!F2067</f>
        <v>6.886470000000001</v>
      </c>
      <c r="H2067" s="2">
        <f>'Moving Avg'!G2067</f>
        <v>6.6303839999999994</v>
      </c>
      <c r="I2067" s="2">
        <f>'Moving Avg'!H2067</f>
        <v>6.7647265000000019</v>
      </c>
      <c r="J2067" s="17" t="str">
        <f>OBV!F2067</f>
        <v>BEARISH</v>
      </c>
      <c r="K2067" s="17" t="str">
        <f>OBV!G2067</f>
        <v>NEUTRAL</v>
      </c>
      <c r="L2067" s="17" t="str">
        <f>OBV!H2067</f>
        <v>CONFIRMED BEARISH</v>
      </c>
    </row>
    <row r="2068" spans="1:12" ht="13.5" x14ac:dyDescent="0.25">
      <c r="A2068" s="3">
        <f>RSI!A2068</f>
        <v>45014</v>
      </c>
      <c r="B2068" s="2">
        <f>RSI!B2068</f>
        <v>6.7704000000000004</v>
      </c>
      <c r="C2068" s="2">
        <f>RSI!I2068</f>
        <v>48.300101366831242</v>
      </c>
      <c r="D2068" s="2">
        <f>MACD!E2068</f>
        <v>8.9836912809138525E-2</v>
      </c>
      <c r="E2068" s="2">
        <f>MACD!F2068</f>
        <v>1.7596271503768746E-2</v>
      </c>
      <c r="F2068" s="2">
        <f>'Moving Avg'!D2068</f>
        <v>6.7888400000000004</v>
      </c>
      <c r="G2068" s="2">
        <f>'Moving Avg'!F2068</f>
        <v>6.8850900000000008</v>
      </c>
      <c r="H2068" s="2">
        <f>'Moving Avg'!G2068</f>
        <v>6.640515999999999</v>
      </c>
      <c r="I2068" s="2">
        <f>'Moving Avg'!H2068</f>
        <v>6.7643580000000023</v>
      </c>
      <c r="J2068" s="17" t="str">
        <f>OBV!F2068</f>
        <v>BEARISH</v>
      </c>
      <c r="K2068" s="17" t="str">
        <f>OBV!G2068</f>
        <v>NEUTRAL</v>
      </c>
      <c r="L2068" s="17" t="str">
        <f>OBV!H2068</f>
        <v>CONFIRMED BEARISH</v>
      </c>
    </row>
    <row r="2069" spans="1:12" ht="13.5" x14ac:dyDescent="0.25">
      <c r="A2069" s="3">
        <f>RSI!A2069</f>
        <v>45015</v>
      </c>
      <c r="B2069" s="2">
        <f>RSI!B2069</f>
        <v>6.7150999999999996</v>
      </c>
      <c r="C2069" s="2">
        <f>RSI!I2069</f>
        <v>45.193782250603846</v>
      </c>
      <c r="D2069" s="2">
        <f>MACD!E2069</f>
        <v>0.10876912722010612</v>
      </c>
      <c r="E2069" s="2">
        <f>MACD!F2069</f>
        <v>3.5830842647036225E-2</v>
      </c>
      <c r="F2069" s="2">
        <f>'Moving Avg'!D2069</f>
        <v>6.7519800000000005</v>
      </c>
      <c r="G2069" s="2">
        <f>'Moving Avg'!F2069</f>
        <v>6.8809450000000023</v>
      </c>
      <c r="H2069" s="2">
        <f>'Moving Avg'!G2069</f>
        <v>6.6504639999999995</v>
      </c>
      <c r="I2069" s="2">
        <f>'Moving Avg'!H2069</f>
        <v>6.7632065000000008</v>
      </c>
      <c r="J2069" s="17" t="str">
        <f>OBV!F2069</f>
        <v>BEARISH</v>
      </c>
      <c r="K2069" s="17" t="str">
        <f>OBV!G2069</f>
        <v>NEUTRAL</v>
      </c>
      <c r="L2069" s="17" t="str">
        <f>OBV!H2069</f>
        <v>CONFIRMED BEARISH</v>
      </c>
    </row>
    <row r="2070" spans="1:12" ht="13.5" x14ac:dyDescent="0.25">
      <c r="A2070" s="3">
        <f>RSI!A2070</f>
        <v>45016</v>
      </c>
      <c r="B2070" s="2">
        <f>RSI!B2070</f>
        <v>6.7704000000000004</v>
      </c>
      <c r="C2070" s="2">
        <f>RSI!I2070</f>
        <v>48.743789233443515</v>
      </c>
      <c r="D2070" s="2">
        <f>MACD!E2070</f>
        <v>0.11129756726037865</v>
      </c>
      <c r="E2070" s="2">
        <f>MACD!F2070</f>
        <v>5.092418756970471E-2</v>
      </c>
      <c r="F2070" s="2">
        <f>'Moving Avg'!D2070</f>
        <v>6.7427599999999996</v>
      </c>
      <c r="G2070" s="2">
        <f>'Moving Avg'!F2070</f>
        <v>6.8800250000000007</v>
      </c>
      <c r="H2070" s="2">
        <f>'Moving Avg'!G2070</f>
        <v>6.660228</v>
      </c>
      <c r="I2070" s="2">
        <f>'Moving Avg'!H2070</f>
        <v>6.7625155000000019</v>
      </c>
      <c r="J2070" s="17" t="str">
        <f>OBV!F2070</f>
        <v>BEARISH</v>
      </c>
      <c r="K2070" s="17" t="str">
        <f>OBV!G2070</f>
        <v>NEUTRAL</v>
      </c>
      <c r="L2070" s="17" t="str">
        <f>OBV!H2070</f>
        <v>CONFIRMED BEARISH</v>
      </c>
    </row>
    <row r="2071" spans="1:12" ht="13.5" x14ac:dyDescent="0.25">
      <c r="A2071" s="3">
        <f>RSI!A2071</f>
        <v>45019</v>
      </c>
      <c r="B2071" s="2">
        <f>RSI!B2071</f>
        <v>6.8257000000000003</v>
      </c>
      <c r="C2071" s="2">
        <f>RSI!I2071</f>
        <v>52.08609102902836</v>
      </c>
      <c r="D2071" s="2">
        <f>MACD!E2071</f>
        <v>0.1094888229356874</v>
      </c>
      <c r="E2071" s="2">
        <f>MACD!F2071</f>
        <v>6.2637114642901254E-2</v>
      </c>
      <c r="F2071" s="2">
        <f>'Moving Avg'!D2071</f>
        <v>6.7446000000000002</v>
      </c>
      <c r="G2071" s="2">
        <f>'Moving Avg'!F2071</f>
        <v>6.8795650000000013</v>
      </c>
      <c r="H2071" s="2">
        <f>'Moving Avg'!G2071</f>
        <v>6.672019999999999</v>
      </c>
      <c r="I2071" s="2">
        <f>'Moving Avg'!H2071</f>
        <v>6.7621010000000012</v>
      </c>
      <c r="J2071" s="17" t="str">
        <f>OBV!F2071</f>
        <v>BULLISH</v>
      </c>
      <c r="K2071" s="17" t="str">
        <f>OBV!G2071</f>
        <v>NEUTRAL</v>
      </c>
      <c r="L2071" s="17" t="str">
        <f>OBV!H2071</f>
        <v>CONFIRMED BULLISH</v>
      </c>
    </row>
    <row r="2072" spans="1:12" ht="13.5" x14ac:dyDescent="0.25">
      <c r="A2072" s="3">
        <f>RSI!A2072</f>
        <v>45020</v>
      </c>
      <c r="B2072" s="2">
        <f>RSI!B2072</f>
        <v>6.8071999999999999</v>
      </c>
      <c r="C2072" s="2">
        <f>RSI!I2072</f>
        <v>50.890541647346936</v>
      </c>
      <c r="D2072" s="2">
        <f>MACD!E2072</f>
        <v>0.10913907939998158</v>
      </c>
      <c r="E2072" s="2">
        <f>MACD!F2072</f>
        <v>7.1937507594317315E-2</v>
      </c>
      <c r="F2072" s="2">
        <f>'Moving Avg'!D2072</f>
        <v>6.7777600000000007</v>
      </c>
      <c r="G2072" s="2">
        <f>'Moving Avg'!F2072</f>
        <v>6.8790999999999993</v>
      </c>
      <c r="H2072" s="2">
        <f>'Moving Avg'!G2072</f>
        <v>6.6834420000000003</v>
      </c>
      <c r="I2072" s="2">
        <f>'Moving Avg'!H2072</f>
        <v>6.7618245000000012</v>
      </c>
      <c r="J2072" s="17" t="str">
        <f>OBV!F2072</f>
        <v>BULLISH</v>
      </c>
      <c r="K2072" s="17" t="str">
        <f>OBV!G2072</f>
        <v>NEUTRAL</v>
      </c>
      <c r="L2072" s="17" t="str">
        <f>OBV!H2072</f>
        <v>CONFIRMED BULLISH</v>
      </c>
    </row>
    <row r="2073" spans="1:12" ht="13.5" x14ac:dyDescent="0.25">
      <c r="A2073" s="3">
        <f>RSI!A2073</f>
        <v>45021</v>
      </c>
      <c r="B2073" s="2">
        <f>RSI!B2073</f>
        <v>6.7243000000000004</v>
      </c>
      <c r="C2073" s="2">
        <f>RSI!I2073</f>
        <v>45.815646661767879</v>
      </c>
      <c r="D2073" s="2">
        <f>MACD!E2073</f>
        <v>0.11065607145149414</v>
      </c>
      <c r="E2073" s="2">
        <f>MACD!F2073</f>
        <v>7.9681220365752675E-2</v>
      </c>
      <c r="F2073" s="2">
        <f>'Moving Avg'!D2073</f>
        <v>6.7685399999999998</v>
      </c>
      <c r="G2073" s="2">
        <f>'Moving Avg'!F2073</f>
        <v>6.8657400000000006</v>
      </c>
      <c r="H2073" s="2">
        <f>'Moving Avg'!G2073</f>
        <v>6.6922840000000017</v>
      </c>
      <c r="I2073" s="2">
        <f>'Moving Avg'!H2073</f>
        <v>6.761041500000001</v>
      </c>
      <c r="J2073" s="17" t="str">
        <f>OBV!F2073</f>
        <v>BULLISH</v>
      </c>
      <c r="K2073" s="17" t="str">
        <f>OBV!G2073</f>
        <v>NEUTRAL</v>
      </c>
      <c r="L2073" s="17" t="str">
        <f>OBV!H2073</f>
        <v>BULLISH DIVERGENCE</v>
      </c>
    </row>
    <row r="2074" spans="1:12" ht="13.5" x14ac:dyDescent="0.25">
      <c r="A2074" s="3">
        <f>RSI!A2074</f>
        <v>45022</v>
      </c>
      <c r="B2074" s="2">
        <f>RSI!B2074</f>
        <v>6.7611999999999997</v>
      </c>
      <c r="C2074" s="2">
        <f>RSI!I2074</f>
        <v>48.28760505798936</v>
      </c>
      <c r="D2074" s="2">
        <f>MACD!E2074</f>
        <v>0.11248099603371653</v>
      </c>
      <c r="E2074" s="2">
        <f>MACD!F2074</f>
        <v>8.6241175499345457E-2</v>
      </c>
      <c r="F2074" s="2">
        <f>'Moving Avg'!D2074</f>
        <v>6.7777600000000007</v>
      </c>
      <c r="G2074" s="2">
        <f>'Moving Avg'!F2074</f>
        <v>6.8500800000000011</v>
      </c>
      <c r="H2074" s="2">
        <f>'Moving Avg'!G2074</f>
        <v>6.7031540000000014</v>
      </c>
      <c r="I2074" s="2">
        <f>'Moving Avg'!H2074</f>
        <v>6.760304500000001</v>
      </c>
      <c r="J2074" s="17" t="str">
        <f>OBV!F2074</f>
        <v>BULLISH</v>
      </c>
      <c r="K2074" s="17" t="str">
        <f>OBV!G2074</f>
        <v>NEUTRAL</v>
      </c>
      <c r="L2074" s="17" t="str">
        <f>OBV!H2074</f>
        <v>CONFIRMED BULLISH</v>
      </c>
    </row>
    <row r="2075" spans="1:12" ht="13.5" x14ac:dyDescent="0.25">
      <c r="A2075" s="3">
        <f>RSI!A2075</f>
        <v>45023</v>
      </c>
      <c r="B2075" s="2">
        <f>RSI!B2075</f>
        <v>6.7427999999999999</v>
      </c>
      <c r="C2075" s="2">
        <f>RSI!I2075</f>
        <v>47.132909092381837</v>
      </c>
      <c r="D2075" s="2">
        <f>MACD!E2075</f>
        <v>0.10281299112196773</v>
      </c>
      <c r="E2075" s="2">
        <f>MACD!F2075</f>
        <v>8.9555538623869918E-2</v>
      </c>
      <c r="F2075" s="2">
        <f>'Moving Avg'!D2075</f>
        <v>6.7722399999999991</v>
      </c>
      <c r="G2075" s="2">
        <f>'Moving Avg'!F2075</f>
        <v>6.8371849999999981</v>
      </c>
      <c r="H2075" s="2">
        <f>'Moving Avg'!G2075</f>
        <v>6.714576000000001</v>
      </c>
      <c r="I2075" s="2">
        <f>'Moving Avg'!H2075</f>
        <v>6.759614</v>
      </c>
      <c r="J2075" s="17" t="str">
        <f>OBV!F2075</f>
        <v>BULLISH</v>
      </c>
      <c r="K2075" s="17" t="str">
        <f>OBV!G2075</f>
        <v>NEUTRAL</v>
      </c>
      <c r="L2075" s="17" t="str">
        <f>OBV!H2075</f>
        <v>BULLISH DIVERGENCE</v>
      </c>
    </row>
    <row r="2076" spans="1:12" ht="13.5" x14ac:dyDescent="0.25">
      <c r="A2076" s="3">
        <f>RSI!A2076</f>
        <v>45026</v>
      </c>
      <c r="B2076" s="2">
        <f>RSI!B2076</f>
        <v>6.7150999999999996</v>
      </c>
      <c r="C2076" s="2">
        <f>RSI!I2076</f>
        <v>45.373835129164519</v>
      </c>
      <c r="D2076" s="2">
        <f>MACD!E2076</f>
        <v>9.6958423272342387E-2</v>
      </c>
      <c r="E2076" s="2">
        <f>MACD!F2076</f>
        <v>9.1036115553564417E-2</v>
      </c>
      <c r="F2076" s="2">
        <f>'Moving Avg'!D2076</f>
        <v>6.7501199999999999</v>
      </c>
      <c r="G2076" s="2">
        <f>'Moving Avg'!F2076</f>
        <v>6.8233649999999999</v>
      </c>
      <c r="H2076" s="2">
        <f>'Moving Avg'!G2076</f>
        <v>6.7236020000000005</v>
      </c>
      <c r="I2076" s="2">
        <f>'Moving Avg'!H2076</f>
        <v>6.7587850000000005</v>
      </c>
      <c r="J2076" s="17" t="str">
        <f>OBV!F2076</f>
        <v>BULLISH</v>
      </c>
      <c r="K2076" s="17" t="str">
        <f>OBV!G2076</f>
        <v>NEUTRAL</v>
      </c>
      <c r="L2076" s="17" t="str">
        <f>OBV!H2076</f>
        <v>BULLISH DIVERGENCE</v>
      </c>
    </row>
    <row r="2077" spans="1:12" ht="13.5" x14ac:dyDescent="0.25">
      <c r="A2077" s="3">
        <f>RSI!A2077</f>
        <v>45027</v>
      </c>
      <c r="B2077" s="2">
        <f>RSI!B2077</f>
        <v>6.6691000000000003</v>
      </c>
      <c r="C2077" s="2">
        <f>RSI!I2077</f>
        <v>42.534823105912217</v>
      </c>
      <c r="D2077" s="2">
        <f>MACD!E2077</f>
        <v>6.889107326739552E-2</v>
      </c>
      <c r="E2077" s="2">
        <f>MACD!F2077</f>
        <v>8.6607107096330641E-2</v>
      </c>
      <c r="F2077" s="2">
        <f>'Moving Avg'!D2077</f>
        <v>6.7224999999999993</v>
      </c>
      <c r="G2077" s="2">
        <f>'Moving Avg'!F2077</f>
        <v>6.8100100000000001</v>
      </c>
      <c r="H2077" s="2">
        <f>'Moving Avg'!G2077</f>
        <v>6.7307880000000004</v>
      </c>
      <c r="I2077" s="2">
        <f>'Moving Avg'!H2077</f>
        <v>6.7577720000000001</v>
      </c>
      <c r="J2077" s="17" t="str">
        <f>OBV!F2077</f>
        <v>BULLISH</v>
      </c>
      <c r="K2077" s="17" t="str">
        <f>OBV!G2077</f>
        <v>NEUTRAL</v>
      </c>
      <c r="L2077" s="17" t="str">
        <f>OBV!H2077</f>
        <v>BULLISH DIVERGENCE</v>
      </c>
    </row>
    <row r="2078" spans="1:12" ht="13.5" x14ac:dyDescent="0.25">
      <c r="A2078" s="3">
        <f>RSI!A2078</f>
        <v>45028</v>
      </c>
      <c r="B2078" s="2">
        <f>RSI!B2078</f>
        <v>6.5125000000000002</v>
      </c>
      <c r="C2078" s="2">
        <f>RSI!I2078</f>
        <v>34.598228238040463</v>
      </c>
      <c r="D2078" s="2">
        <f>MACD!E2078</f>
        <v>7.7246385106626292E-2</v>
      </c>
      <c r="E2078" s="2">
        <f>MACD!F2078</f>
        <v>8.4734962698389774E-2</v>
      </c>
      <c r="F2078" s="2">
        <f>'Moving Avg'!D2078</f>
        <v>6.6801399999999997</v>
      </c>
      <c r="G2078" s="2">
        <f>'Moving Avg'!F2078</f>
        <v>6.7883649999999989</v>
      </c>
      <c r="H2078" s="2">
        <f>'Moving Avg'!G2078</f>
        <v>6.7348419999999996</v>
      </c>
      <c r="I2078" s="2">
        <f>'Moving Avg'!H2078</f>
        <v>6.7560220000000015</v>
      </c>
      <c r="J2078" s="17" t="str">
        <f>OBV!F2078</f>
        <v>BULLISH</v>
      </c>
      <c r="K2078" s="17" t="str">
        <f>OBV!G2078</f>
        <v>NEUTRAL</v>
      </c>
      <c r="L2078" s="17" t="str">
        <f>OBV!H2078</f>
        <v>BULLISH DIVERGENCE</v>
      </c>
    </row>
    <row r="2079" spans="1:12" ht="13.5" x14ac:dyDescent="0.25">
      <c r="A2079" s="3">
        <f>RSI!A2079</f>
        <v>45029</v>
      </c>
      <c r="B2079" s="2">
        <f>RSI!B2079</f>
        <v>6.6322000000000001</v>
      </c>
      <c r="C2079" s="2">
        <f>RSI!I2079</f>
        <v>43.306116781952319</v>
      </c>
      <c r="D2079" s="2">
        <f>MACD!E2079</f>
        <v>6.8476941275749326E-2</v>
      </c>
      <c r="E2079" s="2">
        <f>MACD!F2079</f>
        <v>8.1483358413861687E-2</v>
      </c>
      <c r="F2079" s="2">
        <f>'Moving Avg'!D2079</f>
        <v>6.6543399999999995</v>
      </c>
      <c r="G2079" s="2">
        <f>'Moving Avg'!F2079</f>
        <v>6.771325</v>
      </c>
      <c r="H2079" s="2">
        <f>'Moving Avg'!G2079</f>
        <v>6.7405520000000001</v>
      </c>
      <c r="I2079" s="2">
        <f>'Moving Avg'!H2079</f>
        <v>6.7552850000000015</v>
      </c>
      <c r="J2079" s="17" t="str">
        <f>OBV!F2079</f>
        <v>BEARISH</v>
      </c>
      <c r="K2079" s="17" t="str">
        <f>OBV!G2079</f>
        <v>NEUTRAL</v>
      </c>
      <c r="L2079" s="17" t="str">
        <f>OBV!H2079</f>
        <v>CONFIRMED BEARISH</v>
      </c>
    </row>
    <row r="2080" spans="1:12" ht="13.5" x14ac:dyDescent="0.25">
      <c r="A2080" s="3">
        <f>RSI!A2080</f>
        <v>45030</v>
      </c>
      <c r="B2080" s="2">
        <f>RSI!B2080</f>
        <v>6.6322000000000001</v>
      </c>
      <c r="C2080" s="2">
        <f>RSI!I2080</f>
        <v>43.306116781952326</v>
      </c>
      <c r="D2080" s="2">
        <f>MACD!E2080</f>
        <v>7.0278352048984694E-2</v>
      </c>
      <c r="E2080" s="2">
        <f>MACD!F2080</f>
        <v>7.9242357140886288E-2</v>
      </c>
      <c r="F2080" s="2">
        <f>'Moving Avg'!D2080</f>
        <v>6.6322199999999993</v>
      </c>
      <c r="G2080" s="2">
        <f>'Moving Avg'!F2080</f>
        <v>6.7575050000000001</v>
      </c>
      <c r="H2080" s="2">
        <f>'Moving Avg'!G2080</f>
        <v>6.7458940000000016</v>
      </c>
      <c r="I2080" s="2">
        <f>'Moving Avg'!H2080</f>
        <v>6.7540415000000023</v>
      </c>
      <c r="J2080" s="17" t="str">
        <f>OBV!F2080</f>
        <v>BEARISH</v>
      </c>
      <c r="K2080" s="17" t="str">
        <f>OBV!G2080</f>
        <v>NEUTRAL</v>
      </c>
      <c r="L2080" s="17" t="str">
        <f>OBV!H2080</f>
        <v>CONFIRMED BEARISH</v>
      </c>
    </row>
    <row r="2081" spans="1:12" ht="13.5" x14ac:dyDescent="0.25">
      <c r="A2081" s="3">
        <f>RSI!A2081</f>
        <v>45033</v>
      </c>
      <c r="B2081" s="2">
        <f>RSI!B2081</f>
        <v>6.6322000000000001</v>
      </c>
      <c r="C2081" s="2">
        <f>RSI!I2081</f>
        <v>43.306116781952333</v>
      </c>
      <c r="D2081" s="2">
        <f>MACD!E2081</f>
        <v>8.0971441947685463E-2</v>
      </c>
      <c r="E2081" s="2">
        <f>MACD!F2081</f>
        <v>7.9588174102246126E-2</v>
      </c>
      <c r="F2081" s="2">
        <f>'Moving Avg'!D2081</f>
        <v>6.6156400000000009</v>
      </c>
      <c r="G2081" s="2">
        <f>'Moving Avg'!F2081</f>
        <v>6.743685000000001</v>
      </c>
      <c r="H2081" s="2">
        <f>'Moving Avg'!G2081</f>
        <v>6.7508680000000005</v>
      </c>
      <c r="I2081" s="2">
        <f>'Moving Avg'!H2081</f>
        <v>6.7527980000000012</v>
      </c>
      <c r="J2081" s="17" t="str">
        <f>OBV!F2081</f>
        <v>BEARISH</v>
      </c>
      <c r="K2081" s="17" t="str">
        <f>OBV!G2081</f>
        <v>NEUTRAL</v>
      </c>
      <c r="L2081" s="17" t="str">
        <f>OBV!H2081</f>
        <v>CONFIRMED BEARISH</v>
      </c>
    </row>
    <row r="2082" spans="1:12" ht="13.5" x14ac:dyDescent="0.25">
      <c r="A2082" s="3">
        <f>RSI!A2082</f>
        <v>45034</v>
      </c>
      <c r="B2082" s="2">
        <f>RSI!B2082</f>
        <v>6.6230000000000002</v>
      </c>
      <c r="C2082" s="2">
        <f>RSI!I2082</f>
        <v>42.75959850089771</v>
      </c>
      <c r="D2082" s="2">
        <f>MACD!E2082</f>
        <v>8.8466923299115763E-2</v>
      </c>
      <c r="E2082" s="2">
        <f>MACD!F2082</f>
        <v>8.1363923941620064E-2</v>
      </c>
      <c r="F2082" s="2">
        <f>'Moving Avg'!D2082</f>
        <v>6.60642</v>
      </c>
      <c r="G2082" s="2">
        <f>'Moving Avg'!F2082</f>
        <v>6.7294049999999999</v>
      </c>
      <c r="H2082" s="2">
        <f>'Moving Avg'!G2082</f>
        <v>6.7536320000000014</v>
      </c>
      <c r="I2082" s="2">
        <f>'Moving Avg'!H2082</f>
        <v>6.7514625000000033</v>
      </c>
      <c r="J2082" s="17" t="str">
        <f>OBV!F2082</f>
        <v>BEARISH</v>
      </c>
      <c r="K2082" s="17" t="str">
        <f>OBV!G2082</f>
        <v>NEUTRAL</v>
      </c>
      <c r="L2082" s="17" t="str">
        <f>OBV!H2082</f>
        <v>CONFIRMED BEARISH</v>
      </c>
    </row>
    <row r="2083" spans="1:12" ht="13.5" x14ac:dyDescent="0.25">
      <c r="A2083" s="3">
        <f>RSI!A2083</f>
        <v>45035</v>
      </c>
      <c r="B2083" s="2">
        <f>RSI!B2083</f>
        <v>6.5492999999999997</v>
      </c>
      <c r="C2083" s="2">
        <f>RSI!I2083</f>
        <v>38.561316148374239</v>
      </c>
      <c r="D2083" s="2">
        <f>MACD!E2083</f>
        <v>8.813583976192696E-2</v>
      </c>
      <c r="E2083" s="2">
        <f>MACD!F2083</f>
        <v>8.2718307105681441E-2</v>
      </c>
      <c r="F2083" s="2">
        <f>'Moving Avg'!D2083</f>
        <v>6.6137800000000002</v>
      </c>
      <c r="G2083" s="2">
        <f>'Moving Avg'!F2083</f>
        <v>6.7128249999999996</v>
      </c>
      <c r="H2083" s="2">
        <f>'Moving Avg'!G2083</f>
        <v>6.7538160000000014</v>
      </c>
      <c r="I2083" s="2">
        <f>'Moving Avg'!H2083</f>
        <v>6.7492055000000013</v>
      </c>
      <c r="J2083" s="17" t="str">
        <f>OBV!F2083</f>
        <v>BEARISH</v>
      </c>
      <c r="K2083" s="17" t="str">
        <f>OBV!G2083</f>
        <v>NEUTRAL</v>
      </c>
      <c r="L2083" s="17" t="str">
        <f>OBV!H2083</f>
        <v>BEARISH DIVERGENCE</v>
      </c>
    </row>
    <row r="2084" spans="1:12" ht="13.5" x14ac:dyDescent="0.25">
      <c r="A2084" s="3">
        <f>RSI!A2084</f>
        <v>45036</v>
      </c>
      <c r="B2084" s="2">
        <f>RSI!B2084</f>
        <v>6.7243000000000004</v>
      </c>
      <c r="C2084" s="2">
        <f>RSI!I2084</f>
        <v>50.891054888825678</v>
      </c>
      <c r="D2084" s="2">
        <f>MACD!E2084</f>
        <v>8.1580308902169385E-2</v>
      </c>
      <c r="E2084" s="2">
        <f>MACD!F2084</f>
        <v>8.2490707464979038E-2</v>
      </c>
      <c r="F2084" s="2">
        <f>'Moving Avg'!D2084</f>
        <v>6.6322000000000001</v>
      </c>
      <c r="G2084" s="2">
        <f>'Moving Avg'!F2084</f>
        <v>6.7040700000000015</v>
      </c>
      <c r="H2084" s="2">
        <f>'Moving Avg'!G2084</f>
        <v>6.7575000000000038</v>
      </c>
      <c r="I2084" s="2">
        <f>'Moving Avg'!H2084</f>
        <v>6.7457510000000021</v>
      </c>
      <c r="J2084" s="17" t="str">
        <f>OBV!F2084</f>
        <v>BEARISH</v>
      </c>
      <c r="K2084" s="17" t="str">
        <f>OBV!G2084</f>
        <v>NEUTRAL</v>
      </c>
      <c r="L2084" s="17" t="str">
        <f>OBV!H2084</f>
        <v>BEARISH DIVERGENCE</v>
      </c>
    </row>
    <row r="2085" spans="1:12" ht="13.5" x14ac:dyDescent="0.25">
      <c r="A2085" s="3">
        <f>RSI!A2085</f>
        <v>45040</v>
      </c>
      <c r="B2085" s="2">
        <f>RSI!B2085</f>
        <v>6.7888000000000002</v>
      </c>
      <c r="C2085" s="2">
        <f>RSI!I2085</f>
        <v>54.514265132597345</v>
      </c>
      <c r="D2085" s="2">
        <f>MACD!E2085</f>
        <v>6.832648490774762E-2</v>
      </c>
      <c r="E2085" s="2">
        <f>MACD!F2085</f>
        <v>7.9657862953532763E-2</v>
      </c>
      <c r="F2085" s="2">
        <f>'Moving Avg'!D2085</f>
        <v>6.6635200000000001</v>
      </c>
      <c r="G2085" s="2">
        <f>'Moving Avg'!F2085</f>
        <v>6.7026849999999998</v>
      </c>
      <c r="H2085" s="2">
        <f>'Moving Avg'!G2085</f>
        <v>6.7643160000000009</v>
      </c>
      <c r="I2085" s="2">
        <f>'Moving Avg'!H2085</f>
        <v>6.7420205000000024</v>
      </c>
      <c r="J2085" s="17" t="str">
        <f>OBV!F2085</f>
        <v>BEARISH</v>
      </c>
      <c r="K2085" s="17" t="str">
        <f>OBV!G2085</f>
        <v>NEUTRAL</v>
      </c>
      <c r="L2085" s="17" t="str">
        <f>OBV!H2085</f>
        <v>BEARISH DIVERGENCE</v>
      </c>
    </row>
    <row r="2086" spans="1:12" ht="13.5" x14ac:dyDescent="0.25">
      <c r="A2086" s="3">
        <f>RSI!A2086</f>
        <v>45041</v>
      </c>
      <c r="B2086" s="2">
        <f>RSI!B2086</f>
        <v>6.8441000000000001</v>
      </c>
      <c r="C2086" s="2">
        <f>RSI!I2086</f>
        <v>57.415197899750908</v>
      </c>
      <c r="D2086" s="2">
        <f>MACD!E2086</f>
        <v>4.8281734086958572E-2</v>
      </c>
      <c r="E2086" s="2">
        <f>MACD!F2086</f>
        <v>7.3382637180217938E-2</v>
      </c>
      <c r="F2086" s="2">
        <f>'Moving Avg'!D2086</f>
        <v>6.7058999999999997</v>
      </c>
      <c r="G2086" s="2">
        <f>'Moving Avg'!F2086</f>
        <v>6.7040649999999999</v>
      </c>
      <c r="H2086" s="2">
        <f>'Moving Avg'!G2086</f>
        <v>6.7705800000000025</v>
      </c>
      <c r="I2086" s="2">
        <f>'Moving Avg'!H2086</f>
        <v>6.7387505000000019</v>
      </c>
      <c r="J2086" s="17" t="str">
        <f>OBV!F2086</f>
        <v>BULLISH</v>
      </c>
      <c r="K2086" s="17" t="str">
        <f>OBV!G2086</f>
        <v>NEUTRAL</v>
      </c>
      <c r="L2086" s="17" t="str">
        <f>OBV!H2086</f>
        <v>CONFIRMED BULLISH</v>
      </c>
    </row>
    <row r="2087" spans="1:12" ht="13.5" x14ac:dyDescent="0.25">
      <c r="A2087" s="3">
        <f>RSI!A2087</f>
        <v>45042</v>
      </c>
      <c r="B2087" s="2">
        <f>RSI!B2087</f>
        <v>6.7427999999999999</v>
      </c>
      <c r="C2087" s="2">
        <f>RSI!I2087</f>
        <v>50.998798494229277</v>
      </c>
      <c r="D2087" s="2">
        <f>MACD!E2087</f>
        <v>3.0983633197885219E-2</v>
      </c>
      <c r="E2087" s="2">
        <f>MACD!F2087</f>
        <v>6.4902836383751397E-2</v>
      </c>
      <c r="F2087" s="2">
        <f>'Moving Avg'!D2087</f>
        <v>6.7298600000000004</v>
      </c>
      <c r="G2087" s="2">
        <f>'Moving Avg'!F2087</f>
        <v>6.7091350000000007</v>
      </c>
      <c r="H2087" s="2">
        <f>'Moving Avg'!G2087</f>
        <v>6.7750020000000033</v>
      </c>
      <c r="I2087" s="2">
        <f>'Moving Avg'!H2087</f>
        <v>6.7350660000000024</v>
      </c>
      <c r="J2087" s="17" t="str">
        <f>OBV!F2087</f>
        <v>BEARISH</v>
      </c>
      <c r="K2087" s="17" t="str">
        <f>OBV!G2087</f>
        <v>NEUTRAL</v>
      </c>
      <c r="L2087" s="17" t="str">
        <f>OBV!H2087</f>
        <v>BEARISH DIVERGENCE</v>
      </c>
    </row>
    <row r="2088" spans="1:12" ht="13.5" x14ac:dyDescent="0.25">
      <c r="A2088" s="3">
        <f>RSI!A2088</f>
        <v>45043</v>
      </c>
      <c r="B2088" s="2">
        <f>RSI!B2088</f>
        <v>6.8532999999999999</v>
      </c>
      <c r="C2088" s="2">
        <f>RSI!I2088</f>
        <v>56.685209631457688</v>
      </c>
      <c r="D2088" s="2">
        <f>MACD!E2088</f>
        <v>-1.6039478703214982E-2</v>
      </c>
      <c r="E2088" s="2">
        <f>MACD!F2088</f>
        <v>4.871437336635813E-2</v>
      </c>
      <c r="F2088" s="2">
        <f>'Moving Avg'!D2088</f>
        <v>6.7906599999999999</v>
      </c>
      <c r="G2088" s="2">
        <f>'Moving Avg'!F2088</f>
        <v>6.7132800000000001</v>
      </c>
      <c r="H2088" s="2">
        <f>'Moving Avg'!G2088</f>
        <v>6.7808980000000005</v>
      </c>
      <c r="I2088" s="2">
        <f>'Moving Avg'!H2088</f>
        <v>6.7317040000000024</v>
      </c>
      <c r="J2088" s="17" t="str">
        <f>OBV!F2088</f>
        <v>BULLISH</v>
      </c>
      <c r="K2088" s="17" t="str">
        <f>OBV!G2088</f>
        <v>NEUTRAL</v>
      </c>
      <c r="L2088" s="17" t="str">
        <f>OBV!H2088</f>
        <v>CONFIRMED BULLISH</v>
      </c>
    </row>
    <row r="2089" spans="1:12" ht="13.5" x14ac:dyDescent="0.25">
      <c r="A2089" s="3">
        <f>RSI!A2089</f>
        <v>45044</v>
      </c>
      <c r="B2089" s="2">
        <f>RSI!B2089</f>
        <v>6.8901000000000003</v>
      </c>
      <c r="C2089" s="2">
        <f>RSI!I2089</f>
        <v>58.415937040036994</v>
      </c>
      <c r="D2089" s="2">
        <f>MACD!E2089</f>
        <v>-4.0892464053613686E-2</v>
      </c>
      <c r="E2089" s="2">
        <f>MACD!F2089</f>
        <v>3.0793005882363767E-2</v>
      </c>
      <c r="F2089" s="2">
        <f>'Moving Avg'!D2089</f>
        <v>6.8238200000000004</v>
      </c>
      <c r="G2089" s="2">
        <f>'Moving Avg'!F2089</f>
        <v>6.7220300000000011</v>
      </c>
      <c r="H2089" s="2">
        <f>'Moving Avg'!G2089</f>
        <v>6.7878980000000011</v>
      </c>
      <c r="I2089" s="2">
        <f>'Moving Avg'!H2089</f>
        <v>6.7288945000000027</v>
      </c>
      <c r="J2089" s="17" t="str">
        <f>OBV!F2089</f>
        <v>BULLISH</v>
      </c>
      <c r="K2089" s="17" t="str">
        <f>OBV!G2089</f>
        <v>NEUTRAL</v>
      </c>
      <c r="L2089" s="17" t="str">
        <f>OBV!H2089</f>
        <v>CONFIRMED BULLISH</v>
      </c>
    </row>
    <row r="2090" spans="1:12" ht="13.5" x14ac:dyDescent="0.25">
      <c r="A2090" s="3">
        <f>RSI!A2090</f>
        <v>45048</v>
      </c>
      <c r="B2090" s="2">
        <f>RSI!B2090</f>
        <v>6.8808999999999996</v>
      </c>
      <c r="C2090" s="2">
        <f>RSI!I2090</f>
        <v>57.794207560763262</v>
      </c>
      <c r="D2090" s="2">
        <f>MACD!E2090</f>
        <v>-6.2155715093913599E-2</v>
      </c>
      <c r="E2090" s="2">
        <f>MACD!F2090</f>
        <v>1.2203261687108294E-2</v>
      </c>
      <c r="F2090" s="2">
        <f>'Moving Avg'!D2090</f>
        <v>6.8422399999999994</v>
      </c>
      <c r="G2090" s="2">
        <f>'Moving Avg'!F2090</f>
        <v>6.7275550000000006</v>
      </c>
      <c r="H2090" s="2">
        <f>'Moving Avg'!G2090</f>
        <v>6.7917660000000009</v>
      </c>
      <c r="I2090" s="2">
        <f>'Moving Avg'!H2090</f>
        <v>6.726085000000003</v>
      </c>
      <c r="J2090" s="17" t="str">
        <f>OBV!F2090</f>
        <v>BEARISH</v>
      </c>
      <c r="K2090" s="17" t="str">
        <f>OBV!G2090</f>
        <v>NEUTRAL</v>
      </c>
      <c r="L2090" s="17" t="str">
        <f>OBV!H2090</f>
        <v>BEARISH DIVERGENCE</v>
      </c>
    </row>
    <row r="2091" spans="1:12" ht="13.5" x14ac:dyDescent="0.25">
      <c r="A2091" s="3">
        <f>RSI!A2091</f>
        <v>45049</v>
      </c>
      <c r="B2091" s="2">
        <f>RSI!B2091</f>
        <v>6.8164999999999996</v>
      </c>
      <c r="C2091" s="2">
        <f>RSI!I2091</f>
        <v>53.501614460012554</v>
      </c>
      <c r="D2091" s="2">
        <f>MACD!E2091</f>
        <v>-7.6170447788236118E-2</v>
      </c>
      <c r="E2091" s="2">
        <f>MACD!F2091</f>
        <v>-5.4714802079605888E-3</v>
      </c>
      <c r="F2091" s="2">
        <f>'Moving Avg'!D2091</f>
        <v>6.8367199999999997</v>
      </c>
      <c r="G2091" s="2">
        <f>'Moving Avg'!F2091</f>
        <v>6.7270950000000003</v>
      </c>
      <c r="H2091" s="2">
        <f>'Moving Avg'!G2091</f>
        <v>6.793610000000001</v>
      </c>
      <c r="I2091" s="2">
        <f>'Moving Avg'!H2091</f>
        <v>6.7230915000000016</v>
      </c>
      <c r="J2091" s="17" t="str">
        <f>OBV!F2091</f>
        <v>BEARISH</v>
      </c>
      <c r="K2091" s="17" t="str">
        <f>OBV!G2091</f>
        <v>NEUTRAL</v>
      </c>
      <c r="L2091" s="17" t="str">
        <f>OBV!H2091</f>
        <v>CONFIRMED BEARISH</v>
      </c>
    </row>
    <row r="2092" spans="1:12" ht="13.5" x14ac:dyDescent="0.25">
      <c r="A2092" s="3">
        <f>RSI!A2092</f>
        <v>45050</v>
      </c>
      <c r="B2092" s="2">
        <f>RSI!B2092</f>
        <v>6.8071999999999999</v>
      </c>
      <c r="C2092" s="2">
        <f>RSI!I2092</f>
        <v>52.890677632076653</v>
      </c>
      <c r="D2092" s="2">
        <f>MACD!E2092</f>
        <v>-8.910939280187069E-2</v>
      </c>
      <c r="E2092" s="2">
        <f>MACD!F2092</f>
        <v>-2.2199062726742609E-2</v>
      </c>
      <c r="F2092" s="2">
        <f>'Moving Avg'!D2092</f>
        <v>6.8496000000000006</v>
      </c>
      <c r="G2092" s="2">
        <f>'Moving Avg'!F2092</f>
        <v>6.7270950000000003</v>
      </c>
      <c r="H2092" s="2">
        <f>'Moving Avg'!G2092</f>
        <v>6.7952680000000019</v>
      </c>
      <c r="I2092" s="2">
        <f>'Moving Avg'!H2092</f>
        <v>6.7202820000000019</v>
      </c>
      <c r="J2092" s="17" t="str">
        <f>OBV!F2092</f>
        <v>BEARISH</v>
      </c>
      <c r="K2092" s="17" t="str">
        <f>OBV!G2092</f>
        <v>NEUTRAL</v>
      </c>
      <c r="L2092" s="17" t="str">
        <f>OBV!H2092</f>
        <v>BEARISH DIVERGENCE</v>
      </c>
    </row>
    <row r="2093" spans="1:12" ht="13.5" x14ac:dyDescent="0.25">
      <c r="A2093" s="3">
        <f>RSI!A2093</f>
        <v>45051</v>
      </c>
      <c r="B2093" s="2">
        <f>RSI!B2093</f>
        <v>6.798</v>
      </c>
      <c r="C2093" s="2">
        <f>RSI!I2093</f>
        <v>52.254985679734766</v>
      </c>
      <c r="D2093" s="2">
        <f>MACD!E2093</f>
        <v>-0.11098737658404101</v>
      </c>
      <c r="E2093" s="2">
        <f>MACD!F2093</f>
        <v>-3.995672549820229E-2</v>
      </c>
      <c r="F2093" s="2">
        <f>'Moving Avg'!D2093</f>
        <v>6.8385400000000001</v>
      </c>
      <c r="G2093" s="2">
        <f>'Moving Avg'!F2093</f>
        <v>6.7307799999999984</v>
      </c>
      <c r="H2093" s="2">
        <f>'Moving Avg'!G2093</f>
        <v>6.7958200000000026</v>
      </c>
      <c r="I2093" s="2">
        <f>'Moving Avg'!H2093</f>
        <v>6.7181630000000014</v>
      </c>
      <c r="J2093" s="17" t="str">
        <f>OBV!F2093</f>
        <v>BEARISH</v>
      </c>
      <c r="K2093" s="17" t="str">
        <f>OBV!G2093</f>
        <v>NEUTRAL</v>
      </c>
      <c r="L2093" s="17" t="str">
        <f>OBV!H2093</f>
        <v>CONFIRMED BEARISH</v>
      </c>
    </row>
    <row r="2094" spans="1:12" ht="13.5" x14ac:dyDescent="0.25">
      <c r="A2094" s="3">
        <f>RSI!A2094</f>
        <v>45054</v>
      </c>
      <c r="B2094" s="2">
        <f>RSI!B2094</f>
        <v>6.7888000000000002</v>
      </c>
      <c r="C2094" s="2">
        <f>RSI!I2094</f>
        <v>51.587265087594972</v>
      </c>
      <c r="D2094" s="2">
        <f>MACD!E2094</f>
        <v>-0.10209306328991197</v>
      </c>
      <c r="E2094" s="2">
        <f>MACD!F2094</f>
        <v>-5.2383993056544224E-2</v>
      </c>
      <c r="F2094" s="2">
        <f>'Moving Avg'!D2094</f>
        <v>6.8182799999999997</v>
      </c>
      <c r="G2094" s="2">
        <f>'Moving Avg'!F2094</f>
        <v>6.7321600000000004</v>
      </c>
      <c r="H2094" s="2">
        <f>'Moving Avg'!G2094</f>
        <v>6.7961880000000017</v>
      </c>
      <c r="I2094" s="2">
        <f>'Moving Avg'!H2094</f>
        <v>6.7159980000000017</v>
      </c>
      <c r="J2094" s="17" t="str">
        <f>OBV!F2094</f>
        <v>BEARISH</v>
      </c>
      <c r="K2094" s="17" t="str">
        <f>OBV!G2094</f>
        <v>NEUTRAL</v>
      </c>
      <c r="L2094" s="17" t="str">
        <f>OBV!H2094</f>
        <v>CONFIRMED BEARISH</v>
      </c>
    </row>
    <row r="2095" spans="1:12" ht="13.5" x14ac:dyDescent="0.25">
      <c r="A2095" s="3">
        <f>RSI!A2095</f>
        <v>45055</v>
      </c>
      <c r="B2095" s="2">
        <f>RSI!B2095</f>
        <v>6.798</v>
      </c>
      <c r="C2095" s="2">
        <f>RSI!I2095</f>
        <v>52.244432068598279</v>
      </c>
      <c r="D2095" s="2">
        <f>MACD!E2095</f>
        <v>-8.5454577794057407E-2</v>
      </c>
      <c r="E2095" s="2">
        <f>MACD!F2095</f>
        <v>-5.8998110004046866E-2</v>
      </c>
      <c r="F2095" s="2">
        <f>'Moving Avg'!D2095</f>
        <v>6.8017000000000012</v>
      </c>
      <c r="G2095" s="2">
        <f>'Moving Avg'!F2095</f>
        <v>6.7349199999999998</v>
      </c>
      <c r="H2095" s="2">
        <f>'Moving Avg'!G2095</f>
        <v>6.7983980000000024</v>
      </c>
      <c r="I2095" s="2">
        <f>'Moving Avg'!H2095</f>
        <v>6.7142940000000007</v>
      </c>
      <c r="J2095" s="17" t="str">
        <f>OBV!F2095</f>
        <v>BEARISH</v>
      </c>
      <c r="K2095" s="17" t="str">
        <f>OBV!G2095</f>
        <v>NEUTRAL</v>
      </c>
      <c r="L2095" s="17" t="str">
        <f>OBV!H2095</f>
        <v>CONFIRMED BEARISH</v>
      </c>
    </row>
    <row r="2096" spans="1:12" ht="13.5" x14ac:dyDescent="0.25">
      <c r="A2096" s="3">
        <f>RSI!A2096</f>
        <v>45056</v>
      </c>
      <c r="B2096" s="2">
        <f>RSI!B2096</f>
        <v>6.8994</v>
      </c>
      <c r="C2096" s="2">
        <f>RSI!I2096</f>
        <v>58.871136982940897</v>
      </c>
      <c r="D2096" s="2">
        <f>MACD!E2096</f>
        <v>-7.0553148100220398E-2</v>
      </c>
      <c r="E2096" s="2">
        <f>MACD!F2096</f>
        <v>-6.1309117623281575E-2</v>
      </c>
      <c r="F2096" s="2">
        <f>'Moving Avg'!D2096</f>
        <v>6.8182799999999997</v>
      </c>
      <c r="G2096" s="2">
        <f>'Moving Avg'!F2096</f>
        <v>6.744135</v>
      </c>
      <c r="H2096" s="2">
        <f>'Moving Avg'!G2096</f>
        <v>6.8000560000000005</v>
      </c>
      <c r="I2096" s="2">
        <f>'Moving Avg'!H2096</f>
        <v>6.7131430000000014</v>
      </c>
      <c r="J2096" s="17" t="str">
        <f>OBV!F2096</f>
        <v>BEARISH</v>
      </c>
      <c r="K2096" s="17" t="str">
        <f>OBV!G2096</f>
        <v>NEUTRAL</v>
      </c>
      <c r="L2096" s="17" t="str">
        <f>OBV!H2096</f>
        <v>BEARISH DIVERGENCE</v>
      </c>
    </row>
    <row r="2097" spans="1:12" ht="13.5" x14ac:dyDescent="0.25">
      <c r="A2097" s="3">
        <f>RSI!A2097</f>
        <v>45057</v>
      </c>
      <c r="B2097" s="2">
        <f>RSI!B2097</f>
        <v>6.8901000000000003</v>
      </c>
      <c r="C2097" s="2">
        <f>RSI!I2097</f>
        <v>58.075172294306064</v>
      </c>
      <c r="D2097" s="2">
        <f>MACD!E2097</f>
        <v>-7.3600140242083611E-2</v>
      </c>
      <c r="E2097" s="2">
        <f>MACD!F2097</f>
        <v>-6.3767322147041991E-2</v>
      </c>
      <c r="F2097" s="2">
        <f>'Moving Avg'!D2097</f>
        <v>6.8348600000000008</v>
      </c>
      <c r="G2097" s="2">
        <f>'Moving Avg'!F2097</f>
        <v>6.7551849999999991</v>
      </c>
      <c r="H2097" s="2">
        <f>'Moving Avg'!G2097</f>
        <v>6.8066880000000012</v>
      </c>
      <c r="I2097" s="2">
        <f>'Moving Avg'!H2097</f>
        <v>6.7112085000000015</v>
      </c>
      <c r="J2097" s="17" t="str">
        <f>OBV!F2097</f>
        <v>BEARISH</v>
      </c>
      <c r="K2097" s="17" t="str">
        <f>OBV!G2097</f>
        <v>NEUTRAL</v>
      </c>
      <c r="L2097" s="17" t="str">
        <f>OBV!H2097</f>
        <v>BEARISH DIVERGENCE</v>
      </c>
    </row>
    <row r="2098" spans="1:12" ht="13.5" x14ac:dyDescent="0.25">
      <c r="A2098" s="3">
        <f>RSI!A2098</f>
        <v>45058</v>
      </c>
      <c r="B2098" s="2">
        <f>RSI!B2098</f>
        <v>6.8532999999999999</v>
      </c>
      <c r="C2098" s="2">
        <f>RSI!I2098</f>
        <v>54.91141219505765</v>
      </c>
      <c r="D2098" s="2">
        <f>MACD!E2098</f>
        <v>-5.7101343313435748E-2</v>
      </c>
      <c r="E2098" s="2">
        <f>MACD!F2098</f>
        <v>-6.2434126380320747E-2</v>
      </c>
      <c r="F2098" s="2">
        <f>'Moving Avg'!D2098</f>
        <v>6.8459199999999996</v>
      </c>
      <c r="G2098" s="2">
        <f>'Moving Avg'!F2098</f>
        <v>6.7722249999999988</v>
      </c>
      <c r="H2098" s="2">
        <f>'Moving Avg'!G2098</f>
        <v>6.8077940000000012</v>
      </c>
      <c r="I2098" s="2">
        <f>'Moving Avg'!H2098</f>
        <v>6.7095505000000015</v>
      </c>
      <c r="J2098" s="17" t="str">
        <f>OBV!F2098</f>
        <v>BEARISH</v>
      </c>
      <c r="K2098" s="17" t="str">
        <f>OBV!G2098</f>
        <v>NEUTRAL</v>
      </c>
      <c r="L2098" s="17" t="str">
        <f>OBV!H2098</f>
        <v>BEARISH DIVERGENCE</v>
      </c>
    </row>
    <row r="2099" spans="1:12" ht="13.5" x14ac:dyDescent="0.25">
      <c r="A2099" s="3">
        <f>RSI!A2099</f>
        <v>45061</v>
      </c>
      <c r="B2099" s="2">
        <f>RSI!B2099</f>
        <v>6.8349000000000002</v>
      </c>
      <c r="C2099" s="2">
        <f>RSI!I2099</f>
        <v>53.346557124317194</v>
      </c>
      <c r="D2099" s="2">
        <f>MACD!E2099</f>
        <v>-3.6499706479726335E-2</v>
      </c>
      <c r="E2099" s="2">
        <f>MACD!F2099</f>
        <v>-5.7247242400201868E-2</v>
      </c>
      <c r="F2099" s="2">
        <f>'Moving Avg'!D2099</f>
        <v>6.8551400000000005</v>
      </c>
      <c r="G2099" s="2">
        <f>'Moving Avg'!F2099</f>
        <v>6.7823599999999997</v>
      </c>
      <c r="H2099" s="2">
        <f>'Moving Avg'!G2099</f>
        <v>6.8085320000000022</v>
      </c>
      <c r="I2099" s="2">
        <f>'Moving Avg'!H2099</f>
        <v>6.7078005000000021</v>
      </c>
      <c r="J2099" s="17" t="str">
        <f>OBV!F2099</f>
        <v>BEARISH</v>
      </c>
      <c r="K2099" s="17" t="str">
        <f>OBV!G2099</f>
        <v>NEUTRAL</v>
      </c>
      <c r="L2099" s="17" t="str">
        <f>OBV!H2099</f>
        <v>BEARISH DIVERGENCE</v>
      </c>
    </row>
    <row r="2100" spans="1:12" ht="13.5" x14ac:dyDescent="0.25">
      <c r="A2100" s="3">
        <f>RSI!A2100</f>
        <v>45062</v>
      </c>
      <c r="B2100" s="2">
        <f>RSI!B2100</f>
        <v>6.8532999999999999</v>
      </c>
      <c r="C2100" s="2">
        <f>RSI!I2100</f>
        <v>54.735715779302161</v>
      </c>
      <c r="D2100" s="2">
        <f>MACD!E2100</f>
        <v>-2.2092159598845029E-2</v>
      </c>
      <c r="E2100" s="2">
        <f>MACD!F2100</f>
        <v>-5.0216225839930503E-2</v>
      </c>
      <c r="F2100" s="2">
        <f>'Moving Avg'!D2100</f>
        <v>6.866200000000001</v>
      </c>
      <c r="G2100" s="2">
        <f>'Moving Avg'!F2100</f>
        <v>6.7934149999999986</v>
      </c>
      <c r="H2100" s="2">
        <f>'Moving Avg'!G2100</f>
        <v>6.8098220000000014</v>
      </c>
      <c r="I2100" s="2">
        <f>'Moving Avg'!H2100</f>
        <v>6.7061425000000021</v>
      </c>
      <c r="J2100" s="17" t="str">
        <f>OBV!F2100</f>
        <v>BEARISH</v>
      </c>
      <c r="K2100" s="17" t="str">
        <f>OBV!G2100</f>
        <v>NEUTRAL</v>
      </c>
      <c r="L2100" s="17" t="str">
        <f>OBV!H2100</f>
        <v>BEARISH DIVERGENCE</v>
      </c>
    </row>
    <row r="2101" spans="1:12" ht="13.5" x14ac:dyDescent="0.25">
      <c r="A2101" s="3">
        <f>RSI!A2101</f>
        <v>45063</v>
      </c>
      <c r="B2101" s="2">
        <f>RSI!B2101</f>
        <v>6.8164999999999996</v>
      </c>
      <c r="C2101" s="2">
        <f>RSI!I2101</f>
        <v>51.436903193017258</v>
      </c>
      <c r="D2101" s="2">
        <f>MACD!E2101</f>
        <v>-1.7419669483069278E-2</v>
      </c>
      <c r="E2101" s="2">
        <f>MACD!F2101</f>
        <v>-4.3656914568558261E-2</v>
      </c>
      <c r="F2101" s="2">
        <f>'Moving Avg'!D2101</f>
        <v>6.8496199999999998</v>
      </c>
      <c r="G2101" s="2">
        <f>'Moving Avg'!F2101</f>
        <v>6.8026299999999988</v>
      </c>
      <c r="H2101" s="2">
        <f>'Moving Avg'!G2101</f>
        <v>6.8094540000000015</v>
      </c>
      <c r="I2101" s="2">
        <f>'Moving Avg'!H2101</f>
        <v>6.7050375000000004</v>
      </c>
      <c r="J2101" s="17" t="str">
        <f>OBV!F2101</f>
        <v>BEARISH</v>
      </c>
      <c r="K2101" s="17" t="str">
        <f>OBV!G2101</f>
        <v>NEUTRAL</v>
      </c>
      <c r="L2101" s="17" t="str">
        <f>OBV!H2101</f>
        <v>CONFIRMED BEARISH</v>
      </c>
    </row>
    <row r="2102" spans="1:12" ht="13.5" x14ac:dyDescent="0.25">
      <c r="A2102" s="3">
        <f>RSI!A2102</f>
        <v>45064</v>
      </c>
      <c r="B2102" s="2">
        <f>RSI!B2102</f>
        <v>6.8164999999999996</v>
      </c>
      <c r="C2102" s="2">
        <f>RSI!I2102</f>
        <v>51.436903193017258</v>
      </c>
      <c r="D2102" s="2">
        <f>MACD!E2102</f>
        <v>-1.4991141107654649E-2</v>
      </c>
      <c r="E2102" s="2">
        <f>MACD!F2102</f>
        <v>-3.7923759876377541E-2</v>
      </c>
      <c r="F2102" s="2">
        <f>'Moving Avg'!D2102</f>
        <v>6.8348999999999993</v>
      </c>
      <c r="G2102" s="2">
        <f>'Moving Avg'!F2102</f>
        <v>6.8123050000000003</v>
      </c>
      <c r="H2102" s="2">
        <f>'Moving Avg'!G2102</f>
        <v>6.8094540000000015</v>
      </c>
      <c r="I2102" s="2">
        <f>'Moving Avg'!H2102</f>
        <v>6.7027810000000008</v>
      </c>
      <c r="J2102" s="17" t="str">
        <f>OBV!F2102</f>
        <v>BEARISH</v>
      </c>
      <c r="K2102" s="17" t="str">
        <f>OBV!G2102</f>
        <v>NEUTRAL</v>
      </c>
      <c r="L2102" s="17" t="str">
        <f>OBV!H2102</f>
        <v>CONFIRMED BEARISH</v>
      </c>
    </row>
    <row r="2103" spans="1:12" ht="13.5" x14ac:dyDescent="0.25">
      <c r="A2103" s="3">
        <f>RSI!A2103</f>
        <v>45065</v>
      </c>
      <c r="B2103" s="2">
        <f>RSI!B2103</f>
        <v>6.7704000000000004</v>
      </c>
      <c r="C2103" s="2">
        <f>RSI!I2103</f>
        <v>47.295661140547544</v>
      </c>
      <c r="D2103" s="2">
        <f>MACD!E2103</f>
        <v>-1.1024161427683588E-2</v>
      </c>
      <c r="E2103" s="2">
        <f>MACD!F2103</f>
        <v>-3.2543840186638751E-2</v>
      </c>
      <c r="F2103" s="2">
        <f>'Moving Avg'!D2103</f>
        <v>6.8183199999999999</v>
      </c>
      <c r="G2103" s="2">
        <f>'Moving Avg'!F2103</f>
        <v>6.823360000000001</v>
      </c>
      <c r="H2103" s="2">
        <f>'Moving Avg'!G2103</f>
        <v>6.8050320000000006</v>
      </c>
      <c r="I2103" s="2">
        <f>'Moving Avg'!H2103</f>
        <v>6.7004780000000004</v>
      </c>
      <c r="J2103" s="17" t="str">
        <f>OBV!F2103</f>
        <v>BULLISH</v>
      </c>
      <c r="K2103" s="17" t="str">
        <f>OBV!G2103</f>
        <v>NEUTRAL</v>
      </c>
      <c r="L2103" s="17" t="str">
        <f>OBV!H2103</f>
        <v>BULLISH DIVERGENCE</v>
      </c>
    </row>
    <row r="2104" spans="1:12" ht="13.5" x14ac:dyDescent="0.25">
      <c r="A2104" s="3">
        <f>RSI!A2104</f>
        <v>45068</v>
      </c>
      <c r="B2104" s="2">
        <f>RSI!B2104</f>
        <v>6.7704000000000004</v>
      </c>
      <c r="C2104" s="2">
        <f>RSI!I2104</f>
        <v>47.295661140547551</v>
      </c>
      <c r="D2104" s="2">
        <f>MACD!E2104</f>
        <v>-8.8913521464792922E-3</v>
      </c>
      <c r="E2104" s="2">
        <f>MACD!F2104</f>
        <v>-2.7813342578606858E-2</v>
      </c>
      <c r="F2104" s="2">
        <f>'Moving Avg'!D2104</f>
        <v>6.8054200000000007</v>
      </c>
      <c r="G2104" s="2">
        <f>'Moving Avg'!F2104</f>
        <v>6.8256650000000008</v>
      </c>
      <c r="H2104" s="2">
        <f>'Moving Avg'!G2104</f>
        <v>6.7989520000000008</v>
      </c>
      <c r="I2104" s="2">
        <f>'Moving Avg'!H2104</f>
        <v>6.6979910000000009</v>
      </c>
      <c r="J2104" s="17" t="str">
        <f>OBV!F2104</f>
        <v>BULLISH</v>
      </c>
      <c r="K2104" s="17" t="str">
        <f>OBV!G2104</f>
        <v>NEUTRAL</v>
      </c>
      <c r="L2104" s="17" t="str">
        <f>OBV!H2104</f>
        <v>BULLISH DIVERGENCE</v>
      </c>
    </row>
    <row r="2105" spans="1:12" ht="13.5" x14ac:dyDescent="0.25">
      <c r="A2105" s="3">
        <f>RSI!A2105</f>
        <v>45069</v>
      </c>
      <c r="B2105" s="2">
        <f>RSI!B2105</f>
        <v>6.8071999999999999</v>
      </c>
      <c r="C2105" s="2">
        <f>RSI!I2105</f>
        <v>50.951584195452185</v>
      </c>
      <c r="D2105" s="2">
        <f>MACD!E2105</f>
        <v>-8.2198764743504071E-3</v>
      </c>
      <c r="E2105" s="2">
        <f>MACD!F2105</f>
        <v>-2.3894649357755569E-2</v>
      </c>
      <c r="F2105" s="2">
        <f>'Moving Avg'!D2105</f>
        <v>6.7962000000000007</v>
      </c>
      <c r="G2105" s="2">
        <f>'Moving Avg'!F2105</f>
        <v>6.8265850000000015</v>
      </c>
      <c r="H2105" s="2">
        <f>'Moving Avg'!G2105</f>
        <v>6.795081999999999</v>
      </c>
      <c r="I2105" s="2">
        <f>'Moving Avg'!H2105</f>
        <v>6.6961024999999994</v>
      </c>
      <c r="J2105" s="17" t="str">
        <f>OBV!F2105</f>
        <v>BEARISH</v>
      </c>
      <c r="K2105" s="17" t="str">
        <f>OBV!G2105</f>
        <v>NEUTRAL</v>
      </c>
      <c r="L2105" s="17" t="str">
        <f>OBV!H2105</f>
        <v>CONFIRMED BEARISH</v>
      </c>
    </row>
    <row r="2106" spans="1:12" ht="13.5" x14ac:dyDescent="0.25">
      <c r="A2106" s="3">
        <f>RSI!A2106</f>
        <v>45070</v>
      </c>
      <c r="B2106" s="2">
        <f>RSI!B2106</f>
        <v>7.0467000000000004</v>
      </c>
      <c r="C2106" s="2">
        <f>RSI!I2106</f>
        <v>66.996888201122289</v>
      </c>
      <c r="D2106" s="2">
        <f>MACD!E2106</f>
        <v>-9.8457017856530271E-3</v>
      </c>
      <c r="E2106" s="2">
        <f>MACD!F2106</f>
        <v>-2.1084859843335059E-2</v>
      </c>
      <c r="F2106" s="2">
        <f>'Moving Avg'!D2106</f>
        <v>6.8422400000000012</v>
      </c>
      <c r="G2106" s="2">
        <f>'Moving Avg'!F2106</f>
        <v>6.8367150000000008</v>
      </c>
      <c r="H2106" s="2">
        <f>'Moving Avg'!G2106</f>
        <v>6.7961860000000005</v>
      </c>
      <c r="I2106" s="2">
        <f>'Moving Avg'!H2106</f>
        <v>6.6951810000000016</v>
      </c>
      <c r="J2106" s="17" t="str">
        <f>OBV!F2106</f>
        <v>BULLISH</v>
      </c>
      <c r="K2106" s="17" t="str">
        <f>OBV!G2106</f>
        <v>NEUTRAL</v>
      </c>
      <c r="L2106" s="17" t="str">
        <f>OBV!H2106</f>
        <v>CONFIRMED BULLISH</v>
      </c>
    </row>
    <row r="2107" spans="1:12" ht="13.5" x14ac:dyDescent="0.25">
      <c r="A2107" s="3">
        <f>RSI!A2107</f>
        <v>45071</v>
      </c>
      <c r="B2107" s="2">
        <f>RSI!B2107</f>
        <v>7.4611999999999998</v>
      </c>
      <c r="C2107" s="2">
        <f>RSI!I2107</f>
        <v>79.497539654307658</v>
      </c>
      <c r="D2107" s="2">
        <f>MACD!E2107</f>
        <v>-4.4820400228574364E-2</v>
      </c>
      <c r="E2107" s="2">
        <f>MACD!F2107</f>
        <v>-2.583196792038292E-2</v>
      </c>
      <c r="F2107" s="2">
        <f>'Moving Avg'!D2107</f>
        <v>6.9711799999999995</v>
      </c>
      <c r="G2107" s="2">
        <f>'Moving Avg'!F2107</f>
        <v>6.8726349999999998</v>
      </c>
      <c r="H2107" s="2">
        <f>'Moving Avg'!G2107</f>
        <v>6.8066860000000009</v>
      </c>
      <c r="I2107" s="2">
        <f>'Moving Avg'!H2107</f>
        <v>6.6961480000000009</v>
      </c>
      <c r="J2107" s="17" t="str">
        <f>OBV!F2107</f>
        <v>BULLISH</v>
      </c>
      <c r="K2107" s="17" t="str">
        <f>OBV!G2107</f>
        <v>STRONG</v>
      </c>
      <c r="L2107" s="17" t="str">
        <f>OBV!H2107</f>
        <v>CONFIRMED BULLISH</v>
      </c>
    </row>
    <row r="2108" spans="1:12" ht="13.5" x14ac:dyDescent="0.25">
      <c r="A2108" s="3">
        <f>RSI!A2108</f>
        <v>45072</v>
      </c>
      <c r="B2108" s="2">
        <f>RSI!B2108</f>
        <v>7.5164999999999997</v>
      </c>
      <c r="C2108" s="2">
        <f>RSI!I2108</f>
        <v>80.555708933528749</v>
      </c>
      <c r="D2108" s="2">
        <f>MACD!E2108</f>
        <v>-8.7977552567290118E-2</v>
      </c>
      <c r="E2108" s="2">
        <f>MACD!F2108</f>
        <v>-3.8261084849764357E-2</v>
      </c>
      <c r="F2108" s="2">
        <f>'Moving Avg'!D2108</f>
        <v>7.120400000000001</v>
      </c>
      <c r="G2108" s="2">
        <f>'Moving Avg'!F2108</f>
        <v>6.9057950000000003</v>
      </c>
      <c r="H2108" s="2">
        <f>'Moving Avg'!G2108</f>
        <v>6.8181080000000005</v>
      </c>
      <c r="I2108" s="2">
        <f>'Moving Avg'!H2108</f>
        <v>6.6975755000000001</v>
      </c>
      <c r="J2108" s="17" t="str">
        <f>OBV!F2108</f>
        <v>BULLISH</v>
      </c>
      <c r="K2108" s="17" t="str">
        <f>OBV!G2108</f>
        <v>STRONG</v>
      </c>
      <c r="L2108" s="17" t="str">
        <f>OBV!H2108</f>
        <v>CONFIRMED BULLISH</v>
      </c>
    </row>
    <row r="2109" spans="1:12" ht="13.5" x14ac:dyDescent="0.25">
      <c r="A2109" s="3">
        <f>RSI!A2109</f>
        <v>45075</v>
      </c>
      <c r="B2109" s="2">
        <f>RSI!B2109</f>
        <v>7.5349000000000004</v>
      </c>
      <c r="C2109" s="2">
        <f>RSI!I2109</f>
        <v>80.908778480488408</v>
      </c>
      <c r="D2109" s="2">
        <f>MACD!E2109</f>
        <v>-0.13253911006836638</v>
      </c>
      <c r="E2109" s="2">
        <f>MACD!F2109</f>
        <v>-5.7116689893484764E-2</v>
      </c>
      <c r="F2109" s="2">
        <f>'Moving Avg'!D2109</f>
        <v>7.2733000000000008</v>
      </c>
      <c r="G2109" s="2">
        <f>'Moving Avg'!F2109</f>
        <v>6.9380349999999993</v>
      </c>
      <c r="H2109" s="2">
        <f>'Moving Avg'!G2109</f>
        <v>6.8293460000000001</v>
      </c>
      <c r="I2109" s="2">
        <f>'Moving Avg'!H2109</f>
        <v>6.6993254999999996</v>
      </c>
      <c r="J2109" s="17" t="str">
        <f>OBV!F2109</f>
        <v>BULLISH</v>
      </c>
      <c r="K2109" s="17" t="str">
        <f>OBV!G2109</f>
        <v>STRONG</v>
      </c>
      <c r="L2109" s="17" t="str">
        <f>OBV!H2109</f>
        <v>CONFIRMED BULLISH</v>
      </c>
    </row>
    <row r="2110" spans="1:12" ht="13.5" x14ac:dyDescent="0.25">
      <c r="A2110" s="3">
        <f>RSI!A2110</f>
        <v>45076</v>
      </c>
      <c r="B2110" s="2">
        <f>RSI!B2110</f>
        <v>7.3691000000000004</v>
      </c>
      <c r="C2110" s="2">
        <f>RSI!I2110</f>
        <v>68.787959618785095</v>
      </c>
      <c r="D2110" s="2">
        <f>MACD!E2110</f>
        <v>-0.15880655130062404</v>
      </c>
      <c r="E2110" s="2">
        <f>MACD!F2110</f>
        <v>-7.745466217491262E-2</v>
      </c>
      <c r="F2110" s="2">
        <f>'Moving Avg'!D2110</f>
        <v>7.3856800000000007</v>
      </c>
      <c r="G2110" s="2">
        <f>'Moving Avg'!F2110</f>
        <v>6.9624449999999998</v>
      </c>
      <c r="H2110" s="2">
        <f>'Moving Avg'!G2110</f>
        <v>6.8385560000000005</v>
      </c>
      <c r="I2110" s="2">
        <f>'Moving Avg'!H2110</f>
        <v>6.7002464999999995</v>
      </c>
      <c r="J2110" s="17" t="str">
        <f>OBV!F2110</f>
        <v>BULLISH</v>
      </c>
      <c r="K2110" s="17" t="str">
        <f>OBV!G2110</f>
        <v>STRONG</v>
      </c>
      <c r="L2110" s="17" t="str">
        <f>OBV!H2110</f>
        <v>CONFIRMED BULLISH</v>
      </c>
    </row>
    <row r="2111" spans="1:12" ht="13.5" x14ac:dyDescent="0.25">
      <c r="A2111" s="3">
        <f>RSI!A2111</f>
        <v>45077</v>
      </c>
      <c r="B2111" s="2">
        <f>RSI!B2111</f>
        <v>7.2678000000000003</v>
      </c>
      <c r="C2111" s="2">
        <f>RSI!I2111</f>
        <v>62.615894387777665</v>
      </c>
      <c r="D2111" s="2">
        <f>MACD!E2111</f>
        <v>-0.18161259156748599</v>
      </c>
      <c r="E2111" s="2">
        <f>MACD!F2111</f>
        <v>-9.8286248053427297E-2</v>
      </c>
      <c r="F2111" s="2">
        <f>'Moving Avg'!D2111</f>
        <v>7.4298999999999991</v>
      </c>
      <c r="G2111" s="2">
        <f>'Moving Avg'!F2111</f>
        <v>6.9850099999999982</v>
      </c>
      <c r="H2111" s="2">
        <f>'Moving Avg'!G2111</f>
        <v>6.8457399999999993</v>
      </c>
      <c r="I2111" s="2">
        <f>'Moving Avg'!H2111</f>
        <v>6.7007530000000006</v>
      </c>
      <c r="J2111" s="17" t="str">
        <f>OBV!F2111</f>
        <v>BULLISH</v>
      </c>
      <c r="K2111" s="17" t="str">
        <f>OBV!G2111</f>
        <v>STRONG</v>
      </c>
      <c r="L2111" s="17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7.2678000000000003</v>
      </c>
      <c r="C2112" s="2">
        <f>RSI!I2112</f>
        <v>62.615894387777658</v>
      </c>
      <c r="D2112" s="2">
        <f>MACD!E2112</f>
        <v>-0.20255393261340338</v>
      </c>
      <c r="E2112" s="2">
        <f>MACD!F2112</f>
        <v>-0.11913978496542252</v>
      </c>
      <c r="F2112" s="2">
        <f>'Moving Avg'!D2112</f>
        <v>7.3912199999999997</v>
      </c>
      <c r="G2112" s="2">
        <f>'Moving Avg'!F2112</f>
        <v>7.0080399999999985</v>
      </c>
      <c r="H2112" s="2">
        <f>'Moving Avg'!G2112</f>
        <v>6.8529240000000016</v>
      </c>
      <c r="I2112" s="2">
        <f>'Moving Avg'!H2112</f>
        <v>6.7013980000000011</v>
      </c>
      <c r="J2112" s="17" t="str">
        <f>OBV!F2112</f>
        <v>BULLISH</v>
      </c>
      <c r="K2112" s="17" t="str">
        <f>OBV!G2112</f>
        <v>NEUTRAL</v>
      </c>
      <c r="L2112" s="17" t="str">
        <f>OBV!H2112</f>
        <v>BULLISH DIVERGENCE</v>
      </c>
    </row>
    <row r="2113" spans="1:12" ht="13.5" x14ac:dyDescent="0.25">
      <c r="A2113" s="3">
        <f>RSI!A2113</f>
        <v>45079</v>
      </c>
      <c r="B2113" s="2">
        <f>RSI!B2113</f>
        <v>7.4611999999999998</v>
      </c>
      <c r="C2113" s="2">
        <f>RSI!I2113</f>
        <v>68.812037906036792</v>
      </c>
      <c r="D2113" s="2">
        <f>MACD!E2113</f>
        <v>-0.24321391283327021</v>
      </c>
      <c r="E2113" s="2">
        <f>MACD!F2113</f>
        <v>-0.14395461053899206</v>
      </c>
      <c r="F2113" s="2">
        <f>'Moving Avg'!D2113</f>
        <v>7.3801600000000009</v>
      </c>
      <c r="G2113" s="2">
        <f>'Moving Avg'!F2113</f>
        <v>7.0411999999999981</v>
      </c>
      <c r="H2113" s="2">
        <f>'Moving Avg'!G2113</f>
        <v>6.8645300000000011</v>
      </c>
      <c r="I2113" s="2">
        <f>'Moving Avg'!H2113</f>
        <v>6.7030560000000028</v>
      </c>
      <c r="J2113" s="17" t="str">
        <f>OBV!F2113</f>
        <v>BULLISH</v>
      </c>
      <c r="K2113" s="17" t="str">
        <f>OBV!G2113</f>
        <v>NEUTRAL</v>
      </c>
      <c r="L2113" s="17" t="str">
        <f>OBV!H2113</f>
        <v>BULLISH DIVERGENCE</v>
      </c>
    </row>
    <row r="2114" spans="1:12" ht="13.5" x14ac:dyDescent="0.25">
      <c r="A2114" s="3">
        <f>RSI!A2114</f>
        <v>45082</v>
      </c>
      <c r="B2114" s="2">
        <f>RSI!B2114</f>
        <v>7.3691000000000004</v>
      </c>
      <c r="C2114" s="2">
        <f>RSI!I2114</f>
        <v>63.421194290302338</v>
      </c>
      <c r="D2114" s="2">
        <f>MACD!E2114</f>
        <v>-0.27334849661996774</v>
      </c>
      <c r="E2114" s="2">
        <f>MACD!F2114</f>
        <v>-0.16983338775518719</v>
      </c>
      <c r="F2114" s="2">
        <f>'Moving Avg'!D2114</f>
        <v>7.3470000000000013</v>
      </c>
      <c r="G2114" s="2">
        <f>'Moving Avg'!F2114</f>
        <v>7.0702149999999993</v>
      </c>
      <c r="H2114" s="2">
        <f>'Moving Avg'!G2114</f>
        <v>6.8739240000000015</v>
      </c>
      <c r="I2114" s="2">
        <f>'Moving Avg'!H2114</f>
        <v>6.7042075000000008</v>
      </c>
      <c r="J2114" s="17" t="str">
        <f>OBV!F2114</f>
        <v>BEARISH</v>
      </c>
      <c r="K2114" s="17" t="str">
        <f>OBV!G2114</f>
        <v>NEUTRAL</v>
      </c>
      <c r="L2114" s="17" t="str">
        <f>OBV!H2114</f>
        <v>CONFIRMED BEARISH</v>
      </c>
    </row>
    <row r="2115" spans="1:12" ht="13.5" x14ac:dyDescent="0.25">
      <c r="A2115" s="3">
        <f>RSI!A2115</f>
        <v>45083</v>
      </c>
      <c r="B2115" s="2">
        <f>RSI!B2115</f>
        <v>7.4428000000000001</v>
      </c>
      <c r="C2115" s="2">
        <f>RSI!I2115</f>
        <v>65.734544400005603</v>
      </c>
      <c r="D2115" s="2">
        <f>MACD!E2115</f>
        <v>-0.30046364349991528</v>
      </c>
      <c r="E2115" s="2">
        <f>MACD!F2115</f>
        <v>-0.19595943890413281</v>
      </c>
      <c r="F2115" s="2">
        <f>'Moving Avg'!D2115</f>
        <v>7.3617400000000002</v>
      </c>
      <c r="G2115" s="2">
        <f>'Moving Avg'!F2115</f>
        <v>7.1024549999999991</v>
      </c>
      <c r="H2115" s="2">
        <f>'Moving Avg'!G2115</f>
        <v>6.88645</v>
      </c>
      <c r="I2115" s="2">
        <f>'Moving Avg'!H2115</f>
        <v>6.7060495000000016</v>
      </c>
      <c r="J2115" s="17" t="str">
        <f>OBV!F2115</f>
        <v>BULLISH</v>
      </c>
      <c r="K2115" s="17" t="str">
        <f>OBV!G2115</f>
        <v>NEUTRAL</v>
      </c>
      <c r="L2115" s="17" t="str">
        <f>OBV!H2115</f>
        <v>CONFIRMED BULLISH</v>
      </c>
    </row>
    <row r="2116" spans="1:12" ht="13.5" x14ac:dyDescent="0.25">
      <c r="A2116" s="3">
        <f>RSI!A2116</f>
        <v>45084</v>
      </c>
      <c r="B2116" s="2">
        <f>RSI!B2116</f>
        <v>7.4244000000000003</v>
      </c>
      <c r="C2116" s="2">
        <f>RSI!I2116</f>
        <v>64.635493189383993</v>
      </c>
      <c r="D2116" s="2">
        <f>MACD!E2116</f>
        <v>-0.28731780537451979</v>
      </c>
      <c r="E2116" s="2">
        <f>MACD!F2116</f>
        <v>-0.21423111219821023</v>
      </c>
      <c r="F2116" s="2">
        <f>'Moving Avg'!D2116</f>
        <v>7.3930600000000002</v>
      </c>
      <c r="G2116" s="2">
        <f>'Moving Avg'!F2116</f>
        <v>7.1287049999999992</v>
      </c>
      <c r="H2116" s="2">
        <f>'Moving Avg'!G2116</f>
        <v>6.8986080000000003</v>
      </c>
      <c r="I2116" s="2">
        <f>'Moving Avg'!H2116</f>
        <v>6.7074775000000013</v>
      </c>
      <c r="J2116" s="17" t="str">
        <f>OBV!F2116</f>
        <v>BEARISH</v>
      </c>
      <c r="K2116" s="17" t="str">
        <f>OBV!G2116</f>
        <v>NEUTRAL</v>
      </c>
      <c r="L2116" s="17" t="str">
        <f>OBV!H2116</f>
        <v>BEARISH DIVERGENCE</v>
      </c>
    </row>
    <row r="2117" spans="1:12" ht="13.5" x14ac:dyDescent="0.25">
      <c r="A2117" s="3">
        <f>RSI!A2117</f>
        <v>45085</v>
      </c>
      <c r="B2117" s="2">
        <f>RSI!B2117</f>
        <v>7.4611999999999998</v>
      </c>
      <c r="C2117" s="2">
        <f>RSI!I2117</f>
        <v>65.864748403172399</v>
      </c>
      <c r="D2117" s="2">
        <f>MACD!E2117</f>
        <v>-0.21700505122642166</v>
      </c>
      <c r="E2117" s="2">
        <f>MACD!F2117</f>
        <v>-0.21478590000385253</v>
      </c>
      <c r="F2117" s="2">
        <f>'Moving Avg'!D2117</f>
        <v>7.4317399999999996</v>
      </c>
      <c r="G2117" s="2">
        <f>'Moving Avg'!F2117</f>
        <v>7.1572599999999982</v>
      </c>
      <c r="H2117" s="2">
        <f>'Moving Avg'!G2117</f>
        <v>6.9150039999999997</v>
      </c>
      <c r="I2117" s="2">
        <f>'Moving Avg'!H2117</f>
        <v>6.709089500000001</v>
      </c>
      <c r="J2117" s="17" t="str">
        <f>OBV!F2117</f>
        <v>BEARISH</v>
      </c>
      <c r="K2117" s="17" t="str">
        <f>OBV!G2117</f>
        <v>NEUTRAL</v>
      </c>
      <c r="L2117" s="17" t="str">
        <f>OBV!H2117</f>
        <v>BEARISH DIVERGENCE</v>
      </c>
    </row>
    <row r="2118" spans="1:12" ht="13.5" x14ac:dyDescent="0.25">
      <c r="A2118" s="3">
        <f>RSI!A2118</f>
        <v>45086</v>
      </c>
      <c r="B2118" s="2">
        <f>RSI!B2118</f>
        <v>7.4889000000000001</v>
      </c>
      <c r="C2118" s="2">
        <f>RSI!I2118</f>
        <v>66.800210964309869</v>
      </c>
      <c r="D2118" s="2">
        <f>MACD!E2118</f>
        <v>-0.15298787858929241</v>
      </c>
      <c r="E2118" s="2">
        <f>MACD!F2118</f>
        <v>-0.20242629572094051</v>
      </c>
      <c r="F2118" s="2">
        <f>'Moving Avg'!D2118</f>
        <v>7.4372799999999994</v>
      </c>
      <c r="G2118" s="2">
        <f>'Moving Avg'!F2118</f>
        <v>7.1890400000000003</v>
      </c>
      <c r="H2118" s="2">
        <f>'Moving Avg'!G2118</f>
        <v>6.9293740000000001</v>
      </c>
      <c r="I2118" s="2">
        <f>'Moving Avg'!H2118</f>
        <v>6.7115305000000012</v>
      </c>
      <c r="J2118" s="17" t="str">
        <f>OBV!F2118</f>
        <v>BEARISH</v>
      </c>
      <c r="K2118" s="17" t="str">
        <f>OBV!G2118</f>
        <v>NEUTRAL</v>
      </c>
      <c r="L2118" s="17" t="str">
        <f>OBV!H2118</f>
        <v>BEARISH DIVERGENCE</v>
      </c>
    </row>
    <row r="2119" spans="1:12" ht="13.5" x14ac:dyDescent="0.25">
      <c r="A2119" s="3">
        <f>RSI!A2119</f>
        <v>45089</v>
      </c>
      <c r="B2119" s="2">
        <f>RSI!B2119</f>
        <v>7.5984999999999996</v>
      </c>
      <c r="C2119" s="2">
        <f>RSI!I2119</f>
        <v>70.271650242614811</v>
      </c>
      <c r="D2119" s="2">
        <f>MACD!E2119</f>
        <v>-0.10606174186687767</v>
      </c>
      <c r="E2119" s="2">
        <f>MACD!F2119</f>
        <v>-0.18315338495012795</v>
      </c>
      <c r="F2119" s="2">
        <f>'Moving Avg'!D2119</f>
        <v>7.4831600000000007</v>
      </c>
      <c r="G2119" s="2">
        <f>'Moving Avg'!F2119</f>
        <v>7.2272200000000009</v>
      </c>
      <c r="H2119" s="2">
        <f>'Moving Avg'!G2119</f>
        <v>6.9470419999999997</v>
      </c>
      <c r="I2119" s="2">
        <f>'Moving Avg'!H2119</f>
        <v>6.7149800000000006</v>
      </c>
      <c r="J2119" s="17" t="str">
        <f>OBV!F2119</f>
        <v>BEARISH</v>
      </c>
      <c r="K2119" s="17" t="str">
        <f>OBV!G2119</f>
        <v>NEUTRAL</v>
      </c>
      <c r="L2119" s="17" t="str">
        <f>OBV!H2119</f>
        <v>BEARISH DIVERGENCE</v>
      </c>
    </row>
    <row r="2120" spans="1:12" ht="13.5" x14ac:dyDescent="0.25">
      <c r="A2120" s="3">
        <f>RSI!A2120</f>
        <v>45090</v>
      </c>
      <c r="B2120" s="2">
        <f>RSI!B2120</f>
        <v>7.6550000000000002</v>
      </c>
      <c r="C2120" s="2">
        <f>RSI!I2120</f>
        <v>71.902679428997516</v>
      </c>
      <c r="D2120" s="2">
        <f>MACD!E2120</f>
        <v>-9.8505233131460201E-2</v>
      </c>
      <c r="E2120" s="2">
        <f>MACD!F2120</f>
        <v>-0.16622375458639441</v>
      </c>
      <c r="F2120" s="2">
        <f>'Moving Avg'!D2120</f>
        <v>7.5255999999999998</v>
      </c>
      <c r="G2120" s="2">
        <f>'Moving Avg'!F2120</f>
        <v>7.2673050000000003</v>
      </c>
      <c r="H2120" s="2">
        <f>'Moving Avg'!G2120</f>
        <v>6.9647339999999982</v>
      </c>
      <c r="I2120" s="2">
        <f>'Moving Avg'!H2120</f>
        <v>6.7187120000000018</v>
      </c>
      <c r="J2120" s="17" t="str">
        <f>OBV!F2120</f>
        <v>BEARISH</v>
      </c>
      <c r="K2120" s="17" t="str">
        <f>OBV!G2120</f>
        <v>NEUTRAL</v>
      </c>
      <c r="L2120" s="17" t="str">
        <f>OBV!H2120</f>
        <v>BEARISH DIVERGENCE</v>
      </c>
    </row>
    <row r="2121" spans="1:12" ht="13.5" x14ac:dyDescent="0.25">
      <c r="A2121" s="3">
        <f>RSI!A2121</f>
        <v>45091</v>
      </c>
      <c r="B2121" s="2">
        <f>RSI!B2121</f>
        <v>7.6266999999999996</v>
      </c>
      <c r="C2121" s="2">
        <f>RSI!I2121</f>
        <v>69.83590829248341</v>
      </c>
      <c r="D2121" s="2">
        <f>MACD!E2121</f>
        <v>-0.10820876351674347</v>
      </c>
      <c r="E2121" s="2">
        <f>MACD!F2121</f>
        <v>-0.15462075637246422</v>
      </c>
      <c r="F2121" s="2">
        <f>'Moving Avg'!D2121</f>
        <v>7.5660600000000002</v>
      </c>
      <c r="G2121" s="2">
        <f>'Moving Avg'!F2121</f>
        <v>7.3078150000000006</v>
      </c>
      <c r="H2121" s="2">
        <f>'Moving Avg'!G2121</f>
        <v>6.9807539999999992</v>
      </c>
      <c r="I2121" s="2">
        <f>'Moving Avg'!H2121</f>
        <v>6.7220725000000012</v>
      </c>
      <c r="J2121" s="17" t="str">
        <f>OBV!F2121</f>
        <v>BULLISH</v>
      </c>
      <c r="K2121" s="17" t="str">
        <f>OBV!G2121</f>
        <v>NEUTRAL</v>
      </c>
      <c r="L2121" s="17" t="str">
        <f>OBV!H2121</f>
        <v>CONFIRMED BULLISH</v>
      </c>
    </row>
    <row r="2122" spans="1:12" ht="13.5" x14ac:dyDescent="0.25">
      <c r="A2122" s="3">
        <f>RSI!A2122</f>
        <v>45092</v>
      </c>
      <c r="B2122" s="2">
        <f>RSI!B2122</f>
        <v>7.5326000000000004</v>
      </c>
      <c r="C2122" s="2">
        <f>RSI!I2122</f>
        <v>63.318624175391861</v>
      </c>
      <c r="D2122" s="2">
        <f>MACD!E2122</f>
        <v>-0.11169775440530749</v>
      </c>
      <c r="E2122" s="2">
        <f>MACD!F2122</f>
        <v>-0.14603615597903288</v>
      </c>
      <c r="F2122" s="2">
        <f>'Moving Avg'!D2122</f>
        <v>7.5803399999999996</v>
      </c>
      <c r="G2122" s="2">
        <f>'Moving Avg'!F2122</f>
        <v>7.3436200000000014</v>
      </c>
      <c r="H2122" s="2">
        <f>'Moving Avg'!G2122</f>
        <v>6.9952619999999976</v>
      </c>
      <c r="I2122" s="2">
        <f>'Moving Avg'!H2122</f>
        <v>6.7254230000000028</v>
      </c>
      <c r="J2122" s="17" t="str">
        <f>OBV!F2122</f>
        <v>BULLISH</v>
      </c>
      <c r="K2122" s="17" t="str">
        <f>OBV!G2122</f>
        <v>NEUTRAL</v>
      </c>
      <c r="L2122" s="17" t="str">
        <f>OBV!H2122</f>
        <v>BULLISH DIVERGENCE</v>
      </c>
    </row>
    <row r="2123" spans="1:12" ht="13.5" x14ac:dyDescent="0.25">
      <c r="A2123" s="3">
        <f>RSI!A2123</f>
        <v>45093</v>
      </c>
      <c r="B2123" s="2">
        <f>RSI!B2123</f>
        <v>7.6173000000000002</v>
      </c>
      <c r="C2123" s="2">
        <f>RSI!I2123</f>
        <v>66.361620349346182</v>
      </c>
      <c r="D2123" s="2">
        <f>MACD!E2123</f>
        <v>-9.2696277131045335E-2</v>
      </c>
      <c r="E2123" s="2">
        <f>MACD!F2123</f>
        <v>-0.13536818020943539</v>
      </c>
      <c r="F2123" s="2">
        <f>'Moving Avg'!D2123</f>
        <v>7.6060199999999991</v>
      </c>
      <c r="G2123" s="2">
        <f>'Moving Avg'!F2123</f>
        <v>7.3859650000000014</v>
      </c>
      <c r="H2123" s="2">
        <f>'Moving Avg'!G2123</f>
        <v>7.0131219999999983</v>
      </c>
      <c r="I2123" s="2">
        <f>'Moving Avg'!H2123</f>
        <v>6.7289665000000012</v>
      </c>
      <c r="J2123" s="17" t="str">
        <f>OBV!F2123</f>
        <v>BULLISH</v>
      </c>
      <c r="K2123" s="17" t="str">
        <f>OBV!G2123</f>
        <v>NEUTRAL</v>
      </c>
      <c r="L2123" s="17" t="str">
        <f>OBV!H2123</f>
        <v>BULLISH DIVERGENCE</v>
      </c>
    </row>
    <row r="2124" spans="1:12" ht="13.5" x14ac:dyDescent="0.25">
      <c r="A2124" s="3">
        <f>RSI!A2124</f>
        <v>45096</v>
      </c>
      <c r="B2124" s="2">
        <f>RSI!B2124</f>
        <v>7.6832000000000003</v>
      </c>
      <c r="C2124" s="2">
        <f>RSI!I2124</f>
        <v>68.547836046557705</v>
      </c>
      <c r="D2124" s="2">
        <f>MACD!E2124</f>
        <v>-9.7582341635471082E-2</v>
      </c>
      <c r="E2124" s="2">
        <f>MACD!F2124</f>
        <v>-0.12781101249464252</v>
      </c>
      <c r="F2124" s="2">
        <f>'Moving Avg'!D2124</f>
        <v>7.6229600000000008</v>
      </c>
      <c r="G2124" s="2">
        <f>'Moving Avg'!F2124</f>
        <v>7.431605000000002</v>
      </c>
      <c r="H2124" s="2">
        <f>'Moving Avg'!G2124</f>
        <v>7.0315619999999974</v>
      </c>
      <c r="I2124" s="2">
        <f>'Moving Avg'!H2124</f>
        <v>6.7323790000000034</v>
      </c>
      <c r="J2124" s="17" t="str">
        <f>OBV!F2124</f>
        <v>BULLISH</v>
      </c>
      <c r="K2124" s="17" t="str">
        <f>OBV!G2124</f>
        <v>NEUTRAL</v>
      </c>
      <c r="L2124" s="17" t="str">
        <f>OBV!H2124</f>
        <v>CONFIRMED BULLISH</v>
      </c>
    </row>
    <row r="2125" spans="1:12" ht="13.5" x14ac:dyDescent="0.25">
      <c r="A2125" s="3">
        <f>RSI!A2125</f>
        <v>45097</v>
      </c>
      <c r="B2125" s="2">
        <f>RSI!B2125</f>
        <v>7.7209000000000003</v>
      </c>
      <c r="C2125" s="2">
        <f>RSI!I2125</f>
        <v>69.758709825534652</v>
      </c>
      <c r="D2125" s="2">
        <f>MACD!E2125</f>
        <v>-9.5332023607481275E-2</v>
      </c>
      <c r="E2125" s="2">
        <f>MACD!F2125</f>
        <v>-0.12131521471721028</v>
      </c>
      <c r="F2125" s="2">
        <f>'Moving Avg'!D2125</f>
        <v>7.6361400000000001</v>
      </c>
      <c r="G2125" s="2">
        <f>'Moving Avg'!F2125</f>
        <v>7.4772900000000009</v>
      </c>
      <c r="H2125" s="2">
        <f>'Moving Avg'!G2125</f>
        <v>7.0511239999999979</v>
      </c>
      <c r="I2125" s="2">
        <f>'Moving Avg'!H2125</f>
        <v>6.7364405000000023</v>
      </c>
      <c r="J2125" s="17" t="str">
        <f>OBV!F2125</f>
        <v>BULLISH</v>
      </c>
      <c r="K2125" s="17" t="str">
        <f>OBV!G2125</f>
        <v>NEUTRAL</v>
      </c>
      <c r="L2125" s="17" t="str">
        <f>OBV!H2125</f>
        <v>CONFIRMED BULLISH</v>
      </c>
    </row>
    <row r="2126" spans="1:12" ht="13.5" x14ac:dyDescent="0.25">
      <c r="A2126" s="3">
        <f>RSI!A2126</f>
        <v>45098</v>
      </c>
      <c r="B2126" s="2">
        <f>RSI!B2126</f>
        <v>7.7115</v>
      </c>
      <c r="C2126" s="2">
        <f>RSI!I2126</f>
        <v>69.04495105669325</v>
      </c>
      <c r="D2126" s="2">
        <f>MACD!E2126</f>
        <v>-9.7786252803700791E-2</v>
      </c>
      <c r="E2126" s="2">
        <f>MACD!F2126</f>
        <v>-0.1166094223345084</v>
      </c>
      <c r="F2126" s="2">
        <f>'Moving Avg'!D2126</f>
        <v>7.6531000000000002</v>
      </c>
      <c r="G2126" s="2">
        <f>'Moving Avg'!F2126</f>
        <v>7.510530000000001</v>
      </c>
      <c r="H2126" s="2">
        <f>'Moving Avg'!G2126</f>
        <v>7.0710519999999972</v>
      </c>
      <c r="I2126" s="2">
        <f>'Moving Avg'!H2126</f>
        <v>6.7404550000000025</v>
      </c>
      <c r="J2126" s="17" t="str">
        <f>OBV!F2126</f>
        <v>BULLISH</v>
      </c>
      <c r="K2126" s="17" t="str">
        <f>OBV!G2126</f>
        <v>NEUTRAL</v>
      </c>
      <c r="L2126" s="17" t="str">
        <f>OBV!H2126</f>
        <v>CONFIRMED BULLISH</v>
      </c>
    </row>
    <row r="2127" spans="1:12" ht="13.5" x14ac:dyDescent="0.25">
      <c r="A2127" s="3">
        <f>RSI!A2127</f>
        <v>45099</v>
      </c>
      <c r="B2127" s="2">
        <f>RSI!B2127</f>
        <v>7.7209000000000003</v>
      </c>
      <c r="C2127" s="2">
        <f>RSI!I2127</f>
        <v>69.382323748984575</v>
      </c>
      <c r="D2127" s="2">
        <f>MACD!E2127</f>
        <v>-9.690126140126587E-2</v>
      </c>
      <c r="E2127" s="2">
        <f>MACD!F2127</f>
        <v>-0.11266779014785991</v>
      </c>
      <c r="F2127" s="2">
        <f>'Moving Avg'!D2127</f>
        <v>7.69076</v>
      </c>
      <c r="G2127" s="2">
        <f>'Moving Avg'!F2127</f>
        <v>7.5235150000000006</v>
      </c>
      <c r="H2127" s="2">
        <f>'Moving Avg'!G2127</f>
        <v>7.0920879999999968</v>
      </c>
      <c r="I2127" s="2">
        <f>'Moving Avg'!H2127</f>
        <v>6.7445165000000022</v>
      </c>
      <c r="J2127" s="17" t="str">
        <f>OBV!F2127</f>
        <v>BULLISH</v>
      </c>
      <c r="K2127" s="17" t="str">
        <f>OBV!G2127</f>
        <v>NEUTRAL</v>
      </c>
      <c r="L2127" s="17" t="str">
        <f>OBV!H2127</f>
        <v>CONFIRMED BULLISH</v>
      </c>
    </row>
    <row r="2128" spans="1:12" ht="13.5" x14ac:dyDescent="0.25">
      <c r="A2128" s="3">
        <f>RSI!A2128</f>
        <v>45100</v>
      </c>
      <c r="B2128" s="2">
        <f>RSI!B2128</f>
        <v>7.7397</v>
      </c>
      <c r="C2128" s="2">
        <f>RSI!I2128</f>
        <v>70.084568311494422</v>
      </c>
      <c r="D2128" s="2">
        <f>MACD!E2128</f>
        <v>-9.5194202480255008E-2</v>
      </c>
      <c r="E2128" s="2">
        <f>MACD!F2128</f>
        <v>-0.10917307261433894</v>
      </c>
      <c r="F2128" s="2">
        <f>'Moving Avg'!D2128</f>
        <v>7.7152399999999997</v>
      </c>
      <c r="G2128" s="2">
        <f>'Moving Avg'!F2128</f>
        <v>7.534675</v>
      </c>
      <c r="H2128" s="2">
        <f>'Moving Avg'!G2128</f>
        <v>7.1166319999999983</v>
      </c>
      <c r="I2128" s="2">
        <f>'Moving Avg'!H2128</f>
        <v>6.7491325000000026</v>
      </c>
      <c r="J2128" s="17" t="str">
        <f>OBV!F2128</f>
        <v>BULLISH</v>
      </c>
      <c r="K2128" s="17" t="str">
        <f>OBV!G2128</f>
        <v>NEUTRAL</v>
      </c>
      <c r="L2128" s="17" t="str">
        <f>OBV!H2128</f>
        <v>CONFIRMED BULLISH</v>
      </c>
    </row>
    <row r="2129" spans="1:12" ht="13.5" x14ac:dyDescent="0.25">
      <c r="A2129" s="3">
        <f>RSI!A2129</f>
        <v>45103</v>
      </c>
      <c r="B2129" s="2">
        <f>RSI!B2129</f>
        <v>7.6738</v>
      </c>
      <c r="C2129" s="2">
        <f>RSI!I2129</f>
        <v>64.500017582751809</v>
      </c>
      <c r="D2129" s="2">
        <f>MACD!E2129</f>
        <v>-7.3887028653477849E-2</v>
      </c>
      <c r="E2129" s="2">
        <f>MACD!F2129</f>
        <v>-0.10211586382216672</v>
      </c>
      <c r="F2129" s="2">
        <f>'Moving Avg'!D2129</f>
        <v>7.7133599999999998</v>
      </c>
      <c r="G2129" s="2">
        <f>'Moving Avg'!F2129</f>
        <v>7.54162</v>
      </c>
      <c r="H2129" s="2">
        <f>'Moving Avg'!G2129</f>
        <v>7.1374639999999978</v>
      </c>
      <c r="I2129" s="2">
        <f>'Moving Avg'!H2129</f>
        <v>6.7531890000000026</v>
      </c>
      <c r="J2129" s="17" t="str">
        <f>OBV!F2129</f>
        <v>BULLISH</v>
      </c>
      <c r="K2129" s="17" t="str">
        <f>OBV!G2129</f>
        <v>NEUTRAL</v>
      </c>
      <c r="L2129" s="17" t="str">
        <f>OBV!H2129</f>
        <v>BULLISH DIVERGENCE</v>
      </c>
    </row>
    <row r="2130" spans="1:12" ht="13.5" x14ac:dyDescent="0.25">
      <c r="A2130" s="3">
        <f>RSI!A2130</f>
        <v>45104</v>
      </c>
      <c r="B2130" s="2">
        <f>RSI!B2130</f>
        <v>7.7209000000000003</v>
      </c>
      <c r="C2130" s="2">
        <f>RSI!I2130</f>
        <v>66.551477128159405</v>
      </c>
      <c r="D2130" s="2">
        <f>MACD!E2130</f>
        <v>-5.2006057380037163E-2</v>
      </c>
      <c r="E2130" s="2">
        <f>MACD!F2130</f>
        <v>-9.2093902533740821E-2</v>
      </c>
      <c r="F2130" s="2">
        <f>'Moving Avg'!D2130</f>
        <v>7.7133599999999998</v>
      </c>
      <c r="G2130" s="2">
        <f>'Moving Avg'!F2130</f>
        <v>7.5592100000000002</v>
      </c>
      <c r="H2130" s="2">
        <f>'Moving Avg'!G2130</f>
        <v>7.1592379999999984</v>
      </c>
      <c r="I2130" s="2">
        <f>'Moving Avg'!H2130</f>
        <v>6.7574810000000012</v>
      </c>
      <c r="J2130" s="17" t="str">
        <f>OBV!F2130</f>
        <v>BULLISH</v>
      </c>
      <c r="K2130" s="17" t="str">
        <f>OBV!G2130</f>
        <v>NEUTRAL</v>
      </c>
      <c r="L2130" s="17" t="str">
        <f>OBV!H2130</f>
        <v>NEUTRAL</v>
      </c>
    </row>
    <row r="2131" spans="1:12" ht="13.5" x14ac:dyDescent="0.25">
      <c r="A2131" s="3">
        <f>RSI!A2131</f>
        <v>45107</v>
      </c>
      <c r="B2131" s="2">
        <f>RSI!B2131</f>
        <v>7.8151000000000002</v>
      </c>
      <c r="C2131" s="2">
        <f>RSI!I2131</f>
        <v>70.253850809155793</v>
      </c>
      <c r="D2131" s="2">
        <f>MACD!E2131</f>
        <v>-4.6352805728422375E-2</v>
      </c>
      <c r="E2131" s="2">
        <f>MACD!F2131</f>
        <v>-8.2945683172677129E-2</v>
      </c>
      <c r="F2131" s="2">
        <f>'Moving Avg'!D2131</f>
        <v>7.7340800000000005</v>
      </c>
      <c r="G2131" s="2">
        <f>'Moving Avg'!F2131</f>
        <v>7.5865750000000007</v>
      </c>
      <c r="H2131" s="2">
        <f>'Moving Avg'!G2131</f>
        <v>7.1828959999999968</v>
      </c>
      <c r="I2131" s="2">
        <f>'Moving Avg'!H2131</f>
        <v>6.7627045000000017</v>
      </c>
      <c r="J2131" s="17" t="str">
        <f>OBV!F2131</f>
        <v>BULLISH</v>
      </c>
      <c r="K2131" s="17" t="str">
        <f>OBV!G2131</f>
        <v>NEUTRAL</v>
      </c>
      <c r="L2131" s="17" t="str">
        <f>OBV!H2131</f>
        <v>CONFIRMED BULLISH</v>
      </c>
    </row>
    <row r="2132" spans="1:12" ht="13.5" x14ac:dyDescent="0.25">
      <c r="A2132" s="3">
        <f>RSI!A2132</f>
        <v>45110</v>
      </c>
      <c r="B2132" s="2">
        <f>RSI!B2132</f>
        <v>7.8433000000000002</v>
      </c>
      <c r="C2132" s="2">
        <f>RSI!I2132</f>
        <v>71.278769100292635</v>
      </c>
      <c r="D2132" s="2">
        <f>MACD!E2132</f>
        <v>-6.0108203371991742E-2</v>
      </c>
      <c r="E2132" s="2">
        <f>MACD!F2132</f>
        <v>-7.8378187212540057E-2</v>
      </c>
      <c r="F2132" s="2">
        <f>'Moving Avg'!D2132</f>
        <v>7.7585600000000001</v>
      </c>
      <c r="G2132" s="2">
        <f>'Moving Avg'!F2132</f>
        <v>7.6153500000000012</v>
      </c>
      <c r="H2132" s="2">
        <f>'Moving Avg'!G2132</f>
        <v>7.2073019999999985</v>
      </c>
      <c r="I2132" s="2">
        <f>'Moving Avg'!H2132</f>
        <v>6.7680690000000023</v>
      </c>
      <c r="J2132" s="17" t="str">
        <f>OBV!F2132</f>
        <v>BULLISH</v>
      </c>
      <c r="K2132" s="17" t="str">
        <f>OBV!G2132</f>
        <v>NEUTRAL</v>
      </c>
      <c r="L2132" s="17" t="str">
        <f>OBV!H2132</f>
        <v>CONFIRMED BULLISH</v>
      </c>
    </row>
    <row r="2133" spans="1:12" ht="13.5" x14ac:dyDescent="0.25">
      <c r="A2133" s="3">
        <f>RSI!A2133</f>
        <v>45111</v>
      </c>
      <c r="B2133" s="2">
        <f>RSI!B2133</f>
        <v>7.7679999999999998</v>
      </c>
      <c r="C2133" s="2">
        <f>RSI!I2133</f>
        <v>64.853080797030927</v>
      </c>
      <c r="D2133" s="2">
        <f>MACD!E2133</f>
        <v>-5.5132424279380032E-2</v>
      </c>
      <c r="E2133" s="2">
        <f>MACD!F2133</f>
        <v>-7.372903462590806E-2</v>
      </c>
      <c r="F2133" s="2">
        <f>'Moving Avg'!D2133</f>
        <v>7.7642199999999999</v>
      </c>
      <c r="G2133" s="2">
        <f>'Moving Avg'!F2133</f>
        <v>7.6306899999999995</v>
      </c>
      <c r="H2133" s="2">
        <f>'Moving Avg'!G2133</f>
        <v>7.2316759999999976</v>
      </c>
      <c r="I2133" s="2">
        <f>'Moving Avg'!H2133</f>
        <v>6.7730570000000032</v>
      </c>
      <c r="J2133" s="17" t="str">
        <f>OBV!F2133</f>
        <v>BULLISH</v>
      </c>
      <c r="K2133" s="17" t="str">
        <f>OBV!G2133</f>
        <v>NEUTRAL</v>
      </c>
      <c r="L2133" s="17" t="str">
        <f>OBV!H2133</f>
        <v>CONFIRMED BULLISH</v>
      </c>
    </row>
    <row r="2134" spans="1:12" ht="13.5" x14ac:dyDescent="0.25">
      <c r="A2134" s="3">
        <f>RSI!A2134</f>
        <v>45112</v>
      </c>
      <c r="B2134" s="2">
        <f>RSI!B2134</f>
        <v>7.7679999999999998</v>
      </c>
      <c r="C2134" s="2">
        <f>RSI!I2134</f>
        <v>64.853080797030927</v>
      </c>
      <c r="D2134" s="2">
        <f>MACD!E2134</f>
        <v>-4.2184649499934501E-2</v>
      </c>
      <c r="E2134" s="2">
        <f>MACD!F2134</f>
        <v>-6.7420157600713349E-2</v>
      </c>
      <c r="F2134" s="2">
        <f>'Moving Avg'!D2134</f>
        <v>7.7830600000000008</v>
      </c>
      <c r="G2134" s="2">
        <f>'Moving Avg'!F2134</f>
        <v>7.6506349999999994</v>
      </c>
      <c r="H2134" s="2">
        <f>'Moving Avg'!G2134</f>
        <v>7.2525499999999976</v>
      </c>
      <c r="I2134" s="2">
        <f>'Moving Avg'!H2134</f>
        <v>6.7770320000000037</v>
      </c>
      <c r="J2134" s="17" t="str">
        <f>OBV!F2134</f>
        <v>BULLISH</v>
      </c>
      <c r="K2134" s="17" t="str">
        <f>OBV!G2134</f>
        <v>NEUTRAL</v>
      </c>
      <c r="L2134" s="17" t="str">
        <f>OBV!H2134</f>
        <v>CONFIRMED BULLISH</v>
      </c>
    </row>
    <row r="2135" spans="1:12" ht="13.5" x14ac:dyDescent="0.25">
      <c r="A2135" s="3">
        <f>RSI!A2135</f>
        <v>45113</v>
      </c>
      <c r="B2135" s="2">
        <f>RSI!B2135</f>
        <v>7.7115</v>
      </c>
      <c r="C2135" s="2">
        <f>RSI!I2135</f>
        <v>60.135561629563249</v>
      </c>
      <c r="D2135" s="2">
        <f>MACD!E2135</f>
        <v>-2.2540841345098706E-2</v>
      </c>
      <c r="E2135" s="2">
        <f>MACD!F2135</f>
        <v>-5.8444294349590427E-2</v>
      </c>
      <c r="F2135" s="2">
        <f>'Moving Avg'!D2135</f>
        <v>7.7811800000000009</v>
      </c>
      <c r="G2135" s="2">
        <f>'Moving Avg'!F2135</f>
        <v>7.6640700000000006</v>
      </c>
      <c r="H2135" s="2">
        <f>'Moving Avg'!G2135</f>
        <v>7.2710039999999996</v>
      </c>
      <c r="I2135" s="2">
        <f>'Moving Avg'!H2135</f>
        <v>6.7808165000000029</v>
      </c>
      <c r="J2135" s="17" t="str">
        <f>OBV!F2135</f>
        <v>BULLISH</v>
      </c>
      <c r="K2135" s="17" t="str">
        <f>OBV!G2135</f>
        <v>NEUTRAL</v>
      </c>
      <c r="L2135" s="17" t="str">
        <f>OBV!H2135</f>
        <v>BULLISH DIVERGENCE</v>
      </c>
    </row>
    <row r="2136" spans="1:12" ht="13.5" x14ac:dyDescent="0.25">
      <c r="A2136" s="3">
        <f>RSI!A2136</f>
        <v>45114</v>
      </c>
      <c r="B2136" s="2">
        <f>RSI!B2136</f>
        <v>7.8151000000000002</v>
      </c>
      <c r="C2136" s="2">
        <f>RSI!I2136</f>
        <v>65.142530674988393</v>
      </c>
      <c r="D2136" s="2">
        <f>MACD!E2136</f>
        <v>-1.5906623088801197E-2</v>
      </c>
      <c r="E2136" s="2">
        <f>MACD!F2136</f>
        <v>-4.993676009743258E-2</v>
      </c>
      <c r="F2136" s="2">
        <f>'Moving Avg'!D2136</f>
        <v>7.7811800000000009</v>
      </c>
      <c r="G2136" s="2">
        <f>'Moving Avg'!F2136</f>
        <v>7.683605</v>
      </c>
      <c r="H2136" s="2">
        <f>'Moving Avg'!G2136</f>
        <v>7.290423999999998</v>
      </c>
      <c r="I2136" s="2">
        <f>'Moving Avg'!H2136</f>
        <v>6.7853490000000019</v>
      </c>
      <c r="J2136" s="17" t="str">
        <f>OBV!F2136</f>
        <v>BULLISH</v>
      </c>
      <c r="K2136" s="17" t="str">
        <f>OBV!G2136</f>
        <v>NEUTRAL</v>
      </c>
      <c r="L2136" s="17" t="str">
        <f>OBV!H2136</f>
        <v>NEUTRAL</v>
      </c>
    </row>
    <row r="2137" spans="1:12" ht="13.5" x14ac:dyDescent="0.25">
      <c r="A2137" s="3">
        <f>RSI!A2137</f>
        <v>45117</v>
      </c>
      <c r="B2137" s="2">
        <f>RSI!B2137</f>
        <v>7.7209000000000003</v>
      </c>
      <c r="C2137" s="2">
        <f>RSI!I2137</f>
        <v>58.008181834007708</v>
      </c>
      <c r="D2137" s="2">
        <f>MACD!E2137</f>
        <v>-3.284296841401968E-3</v>
      </c>
      <c r="E2137" s="2">
        <f>MACD!F2137</f>
        <v>-4.060626744622646E-2</v>
      </c>
      <c r="F2137" s="2">
        <f>'Moving Avg'!D2137</f>
        <v>7.7567000000000004</v>
      </c>
      <c r="G2137" s="2">
        <f>'Moving Avg'!F2137</f>
        <v>7.6965899999999987</v>
      </c>
      <c r="H2137" s="2">
        <f>'Moving Avg'!G2137</f>
        <v>7.3099859999999985</v>
      </c>
      <c r="I2137" s="2">
        <f>'Moving Avg'!H2137</f>
        <v>6.7896410000000014</v>
      </c>
      <c r="J2137" s="17" t="str">
        <f>OBV!F2137</f>
        <v>BULLISH</v>
      </c>
      <c r="K2137" s="17" t="str">
        <f>OBV!G2137</f>
        <v>NEUTRAL</v>
      </c>
      <c r="L2137" s="17" t="str">
        <f>OBV!H2137</f>
        <v>BULLISH DIVERGENCE</v>
      </c>
    </row>
    <row r="2138" spans="1:12" ht="13.5" x14ac:dyDescent="0.25">
      <c r="A2138" s="3">
        <f>RSI!A2138</f>
        <v>45118</v>
      </c>
      <c r="B2138" s="2">
        <f>RSI!B2138</f>
        <v>7.7209000000000003</v>
      </c>
      <c r="C2138" s="2">
        <f>RSI!I2138</f>
        <v>58.008181834007708</v>
      </c>
      <c r="D2138" s="2">
        <f>MACD!E2138</f>
        <v>9.5347256811066927E-3</v>
      </c>
      <c r="E2138" s="2">
        <f>MACD!F2138</f>
        <v>-3.0578068820759828E-2</v>
      </c>
      <c r="F2138" s="2">
        <f>'Moving Avg'!D2138</f>
        <v>7.7472800000000008</v>
      </c>
      <c r="G2138" s="2">
        <f>'Moving Avg'!F2138</f>
        <v>7.7081900000000001</v>
      </c>
      <c r="H2138" s="2">
        <f>'Moving Avg'!G2138</f>
        <v>7.3273380000000001</v>
      </c>
      <c r="I2138" s="2">
        <f>'Moving Avg'!H2138</f>
        <v>6.7941170000000026</v>
      </c>
      <c r="J2138" s="17" t="str">
        <f>OBV!F2138</f>
        <v>BULLISH</v>
      </c>
      <c r="K2138" s="17" t="str">
        <f>OBV!G2138</f>
        <v>NEUTRAL</v>
      </c>
      <c r="L2138" s="17" t="str">
        <f>OBV!H2138</f>
        <v>BULLISH DIVERGENCE</v>
      </c>
    </row>
    <row r="2139" spans="1:12" ht="13.5" x14ac:dyDescent="0.25">
      <c r="A2139" s="3">
        <f>RSI!A2139</f>
        <v>45119</v>
      </c>
      <c r="B2139" s="2">
        <f>RSI!B2139</f>
        <v>7.8056000000000001</v>
      </c>
      <c r="C2139" s="2">
        <f>RSI!I2139</f>
        <v>62.312362593657419</v>
      </c>
      <c r="D2139" s="2">
        <f>MACD!E2139</f>
        <v>3.27117095451257E-3</v>
      </c>
      <c r="E2139" s="2">
        <f>MACD!F2139</f>
        <v>-2.3808220865705353E-2</v>
      </c>
      <c r="F2139" s="2">
        <f>'Moving Avg'!D2139</f>
        <v>7.7548000000000004</v>
      </c>
      <c r="G2139" s="2">
        <f>'Moving Avg'!F2139</f>
        <v>7.7185450000000007</v>
      </c>
      <c r="H2139" s="2">
        <f>'Moving Avg'!G2139</f>
        <v>7.3456479999999988</v>
      </c>
      <c r="I2139" s="2">
        <f>'Moving Avg'!H2139</f>
        <v>6.7992010000000001</v>
      </c>
      <c r="J2139" s="17" t="str">
        <f>OBV!F2139</f>
        <v>BULLISH</v>
      </c>
      <c r="K2139" s="17" t="str">
        <f>OBV!G2139</f>
        <v>NEUTRAL</v>
      </c>
      <c r="L2139" s="17" t="str">
        <f>OBV!H2139</f>
        <v>CONFIRMED BULLISH</v>
      </c>
    </row>
    <row r="2140" spans="1:12" ht="13.5" x14ac:dyDescent="0.25">
      <c r="A2140" s="3">
        <f>RSI!A2140</f>
        <v>45120</v>
      </c>
      <c r="B2140" s="2">
        <f>RSI!B2140</f>
        <v>7.8056000000000001</v>
      </c>
      <c r="C2140" s="2">
        <f>RSI!I2140</f>
        <v>62.312362593657419</v>
      </c>
      <c r="D2140" s="2">
        <f>MACD!E2140</f>
        <v>4.0707087504339157E-3</v>
      </c>
      <c r="E2140" s="2">
        <f>MACD!F2140</f>
        <v>-1.8232434942477501E-2</v>
      </c>
      <c r="F2140" s="2">
        <f>'Moving Avg'!D2140</f>
        <v>7.7736199999999993</v>
      </c>
      <c r="G2140" s="2">
        <f>'Moving Avg'!F2140</f>
        <v>7.7260749999999998</v>
      </c>
      <c r="H2140" s="2">
        <f>'Moving Avg'!G2140</f>
        <v>7.3641419999999993</v>
      </c>
      <c r="I2140" s="2">
        <f>'Moving Avg'!H2140</f>
        <v>6.8043770000000006</v>
      </c>
      <c r="J2140" s="17" t="str">
        <f>OBV!F2140</f>
        <v>BULLISH</v>
      </c>
      <c r="K2140" s="17" t="str">
        <f>OBV!G2140</f>
        <v>NEUTRAL</v>
      </c>
      <c r="L2140" s="17" t="str">
        <f>OBV!H2140</f>
        <v>CONFIRMED BULLISH</v>
      </c>
    </row>
    <row r="2141" spans="1:12" ht="13.5" x14ac:dyDescent="0.25">
      <c r="A2141" s="3">
        <f>RSI!A2141</f>
        <v>45121</v>
      </c>
      <c r="B2141" s="2">
        <f>RSI!B2141</f>
        <v>7.6738</v>
      </c>
      <c r="C2141" s="2">
        <f>RSI!I2141</f>
        <v>52.58511411267132</v>
      </c>
      <c r="D2141" s="2">
        <f>MACD!E2141</f>
        <v>2.7940765898231135E-2</v>
      </c>
      <c r="E2141" s="2">
        <f>MACD!F2141</f>
        <v>-8.9977947743357743E-3</v>
      </c>
      <c r="F2141" s="2">
        <f>'Moving Avg'!D2141</f>
        <v>7.7453599999999998</v>
      </c>
      <c r="G2141" s="2">
        <f>'Moving Avg'!F2141</f>
        <v>7.7284300000000004</v>
      </c>
      <c r="H2141" s="2">
        <f>'Moving Avg'!G2141</f>
        <v>7.3812879999999996</v>
      </c>
      <c r="I2141" s="2">
        <f>'Moving Avg'!H2141</f>
        <v>6.8086635000000015</v>
      </c>
      <c r="J2141" s="17" t="str">
        <f>OBV!F2141</f>
        <v>BEARISH</v>
      </c>
      <c r="K2141" s="17" t="str">
        <f>OBV!G2141</f>
        <v>NEUTRAL</v>
      </c>
      <c r="L2141" s="17" t="str">
        <f>OBV!H2141</f>
        <v>CONFIRMED BEARISH</v>
      </c>
    </row>
    <row r="2142" spans="1:12" ht="13.5" x14ac:dyDescent="0.25">
      <c r="A2142" s="3">
        <f>RSI!A2142</f>
        <v>45124</v>
      </c>
      <c r="B2142" s="2">
        <f>RSI!B2142</f>
        <v>7.7679999999999998</v>
      </c>
      <c r="C2142" s="2">
        <f>RSI!I2142</f>
        <v>57.671076997409116</v>
      </c>
      <c r="D2142" s="2">
        <f>MACD!E2142</f>
        <v>4.5294904508064171E-2</v>
      </c>
      <c r="E2142" s="2">
        <f>MACD!F2142</f>
        <v>1.8607450821442146E-3</v>
      </c>
      <c r="F2142" s="2">
        <f>'Moving Avg'!D2142</f>
        <v>7.7547799999999993</v>
      </c>
      <c r="G2142" s="2">
        <f>'Moving Avg'!F2142</f>
        <v>7.7401999999999997</v>
      </c>
      <c r="H2142" s="2">
        <f>'Moving Avg'!G2142</f>
        <v>7.4005039999999997</v>
      </c>
      <c r="I2142" s="2">
        <f>'Moving Avg'!H2142</f>
        <v>6.8134675000000007</v>
      </c>
      <c r="J2142" s="17" t="str">
        <f>OBV!F2142</f>
        <v>BEARISH</v>
      </c>
      <c r="K2142" s="17" t="str">
        <f>OBV!G2142</f>
        <v>NEUTRAL</v>
      </c>
      <c r="L2142" s="17" t="str">
        <f>OBV!H2142</f>
        <v>BEARISH DIVERGENCE</v>
      </c>
    </row>
    <row r="2143" spans="1:12" ht="13.5" x14ac:dyDescent="0.25">
      <c r="A2143" s="3">
        <f>RSI!A2143</f>
        <v>45125</v>
      </c>
      <c r="B2143" s="2">
        <f>RSI!B2143</f>
        <v>7.6266999999999996</v>
      </c>
      <c r="C2143" s="2">
        <f>RSI!I2143</f>
        <v>49.153954685582157</v>
      </c>
      <c r="D2143" s="2">
        <f>MACD!E2143</f>
        <v>5.8115441544165591E-2</v>
      </c>
      <c r="E2143" s="2">
        <f>MACD!F2143</f>
        <v>1.3111684374548491E-2</v>
      </c>
      <c r="F2143" s="2">
        <f>'Moving Avg'!D2143</f>
        <v>7.7359399999999994</v>
      </c>
      <c r="G2143" s="2">
        <f>'Moving Avg'!F2143</f>
        <v>7.7406699999999997</v>
      </c>
      <c r="H2143" s="2">
        <f>'Moving Avg'!G2143</f>
        <v>7.4170779999999992</v>
      </c>
      <c r="I2143" s="2">
        <f>'Moving Avg'!H2143</f>
        <v>6.8181175000000005</v>
      </c>
      <c r="J2143" s="17" t="str">
        <f>OBV!F2143</f>
        <v>BEARISH</v>
      </c>
      <c r="K2143" s="17" t="str">
        <f>OBV!G2143</f>
        <v>NEUTRAL</v>
      </c>
      <c r="L2143" s="17" t="str">
        <f>OBV!H2143</f>
        <v>CONFIRMED BEARISH</v>
      </c>
    </row>
    <row r="2144" spans="1:12" ht="13.5" x14ac:dyDescent="0.25">
      <c r="A2144" s="3">
        <f>RSI!A2144</f>
        <v>45127</v>
      </c>
      <c r="B2144" s="2">
        <f>RSI!B2144</f>
        <v>7.6927000000000003</v>
      </c>
      <c r="C2144" s="2">
        <f>RSI!I2144</f>
        <v>52.67002502126676</v>
      </c>
      <c r="D2144" s="2">
        <f>MACD!E2144</f>
        <v>6.4219105130352006E-2</v>
      </c>
      <c r="E2144" s="2">
        <f>MACD!F2144</f>
        <v>2.3333168525709193E-2</v>
      </c>
      <c r="F2144" s="2">
        <f>'Moving Avg'!D2144</f>
        <v>7.7133599999999998</v>
      </c>
      <c r="G2144" s="2">
        <f>'Moving Avg'!F2144</f>
        <v>7.7411450000000004</v>
      </c>
      <c r="H2144" s="2">
        <f>'Moving Avg'!G2144</f>
        <v>7.4351559999999983</v>
      </c>
      <c r="I2144" s="2">
        <f>'Moving Avg'!H2144</f>
        <v>6.8227290000000016</v>
      </c>
      <c r="J2144" s="17" t="str">
        <f>OBV!F2144</f>
        <v>BEARISH</v>
      </c>
      <c r="K2144" s="17" t="str">
        <f>OBV!G2144</f>
        <v>NEUTRAL</v>
      </c>
      <c r="L2144" s="17" t="str">
        <f>OBV!H2144</f>
        <v>CONFIRMED BEARISH</v>
      </c>
    </row>
    <row r="2145" spans="1:12" ht="13.5" x14ac:dyDescent="0.25">
      <c r="A2145" s="3">
        <f>RSI!A2145</f>
        <v>45128</v>
      </c>
      <c r="B2145" s="2">
        <f>RSI!B2145</f>
        <v>7.7020999999999997</v>
      </c>
      <c r="C2145" s="2">
        <f>RSI!I2145</f>
        <v>53.166758230489421</v>
      </c>
      <c r="D2145" s="2">
        <f>MACD!E2145</f>
        <v>5.9738851756220512E-2</v>
      </c>
      <c r="E2145" s="2">
        <f>MACD!F2145</f>
        <v>3.0614305171811459E-2</v>
      </c>
      <c r="F2145" s="2">
        <f>'Moving Avg'!D2145</f>
        <v>7.6926600000000009</v>
      </c>
      <c r="G2145" s="2">
        <f>'Moving Avg'!F2145</f>
        <v>7.7402050000000004</v>
      </c>
      <c r="H2145" s="2">
        <f>'Moving Avg'!G2145</f>
        <v>7.453237999999998</v>
      </c>
      <c r="I2145" s="2">
        <f>'Moving Avg'!H2145</f>
        <v>6.8274335000000015</v>
      </c>
      <c r="J2145" s="17" t="str">
        <f>OBV!F2145</f>
        <v>BEARISH</v>
      </c>
      <c r="K2145" s="17" t="str">
        <f>OBV!G2145</f>
        <v>NEUTRAL</v>
      </c>
      <c r="L2145" s="17" t="str">
        <f>OBV!H2145</f>
        <v>CONFIRMED BEARISH</v>
      </c>
    </row>
    <row r="2146" spans="1:12" ht="13.5" x14ac:dyDescent="0.25">
      <c r="A2146" s="3">
        <f>RSI!A2146</f>
        <v>45131</v>
      </c>
      <c r="B2146" s="2">
        <f>RSI!B2146</f>
        <v>7.7209000000000003</v>
      </c>
      <c r="C2146" s="2">
        <f>RSI!I2146</f>
        <v>54.2020147470623</v>
      </c>
      <c r="D2146" s="2">
        <f>MACD!E2146</f>
        <v>7.0200888551346097E-2</v>
      </c>
      <c r="E2146" s="2">
        <f>MACD!F2146</f>
        <v>3.8531621847718384E-2</v>
      </c>
      <c r="F2146" s="2">
        <f>'Moving Avg'!D2146</f>
        <v>7.7020800000000005</v>
      </c>
      <c r="G2146" s="2">
        <f>'Moving Avg'!F2146</f>
        <v>7.7406750000000004</v>
      </c>
      <c r="H2146" s="2">
        <f>'Moving Avg'!G2146</f>
        <v>7.4696679999999969</v>
      </c>
      <c r="I2146" s="2">
        <f>'Moving Avg'!H2146</f>
        <v>6.8322780000000023</v>
      </c>
      <c r="J2146" s="17" t="str">
        <f>OBV!F2146</f>
        <v>BULLISH</v>
      </c>
      <c r="K2146" s="17" t="str">
        <f>OBV!G2146</f>
        <v>NEUTRAL</v>
      </c>
      <c r="L2146" s="17" t="str">
        <f>OBV!H2146</f>
        <v>CONFIRMED BULLISH</v>
      </c>
    </row>
    <row r="2147" spans="1:12" ht="13.5" x14ac:dyDescent="0.25">
      <c r="A2147" s="3">
        <f>RSI!A2147</f>
        <v>45133</v>
      </c>
      <c r="B2147" s="2">
        <f>RSI!B2147</f>
        <v>7.7586000000000004</v>
      </c>
      <c r="C2147" s="2">
        <f>RSI!I2147</f>
        <v>56.28869409732274</v>
      </c>
      <c r="D2147" s="2">
        <f>MACD!E2147</f>
        <v>6.1386234888821889E-2</v>
      </c>
      <c r="E2147" s="2">
        <f>MACD!F2147</f>
        <v>4.3102544455939085E-2</v>
      </c>
      <c r="F2147" s="2">
        <f>'Moving Avg'!D2147</f>
        <v>7.7001999999999997</v>
      </c>
      <c r="G2147" s="2">
        <f>'Moving Avg'!F2147</f>
        <v>7.7425600000000001</v>
      </c>
      <c r="H2147" s="2">
        <f>'Moving Avg'!G2147</f>
        <v>7.4870379999999974</v>
      </c>
      <c r="I2147" s="2">
        <f>'Moving Avg'!H2147</f>
        <v>6.8372650000000021</v>
      </c>
      <c r="J2147" s="17" t="str">
        <f>OBV!F2147</f>
        <v>BULLISH</v>
      </c>
      <c r="K2147" s="17" t="str">
        <f>OBV!G2147</f>
        <v>NEUTRAL</v>
      </c>
      <c r="L2147" s="17" t="str">
        <f>OBV!H2147</f>
        <v>BULLISH DIVERGENCE</v>
      </c>
    </row>
    <row r="2148" spans="1:12" ht="13.5" x14ac:dyDescent="0.25">
      <c r="A2148" s="3">
        <f>RSI!A2148</f>
        <v>45134</v>
      </c>
      <c r="B2148" s="2">
        <f>RSI!B2148</f>
        <v>7.7492000000000001</v>
      </c>
      <c r="C2148" s="2">
        <f>RSI!I2148</f>
        <v>55.608362504750836</v>
      </c>
      <c r="D2148" s="2">
        <f>MACD!E2148</f>
        <v>5.4047275638822612E-2</v>
      </c>
      <c r="E2148" s="2">
        <f>MACD!F2148</f>
        <v>4.5291490692515791E-2</v>
      </c>
      <c r="F2148" s="2">
        <f>'Moving Avg'!D2148</f>
        <v>7.7247000000000003</v>
      </c>
      <c r="G2148" s="2">
        <f>'Moving Avg'!F2148</f>
        <v>7.7430350000000008</v>
      </c>
      <c r="H2148" s="2">
        <f>'Moving Avg'!G2148</f>
        <v>7.5049559999999973</v>
      </c>
      <c r="I2148" s="2">
        <f>'Moving Avg'!H2148</f>
        <v>6.8423895000000003</v>
      </c>
      <c r="J2148" s="17" t="str">
        <f>OBV!F2148</f>
        <v>BULLISH</v>
      </c>
      <c r="K2148" s="17" t="str">
        <f>OBV!G2148</f>
        <v>NEUTRAL</v>
      </c>
      <c r="L2148" s="17" t="str">
        <f>OBV!H2148</f>
        <v>CONFIRMED BULLISH</v>
      </c>
    </row>
    <row r="2149" spans="1:12" ht="13.5" x14ac:dyDescent="0.25">
      <c r="A2149" s="3">
        <f>RSI!A2149</f>
        <v>45135</v>
      </c>
      <c r="B2149" s="2">
        <f>RSI!B2149</f>
        <v>7.7397</v>
      </c>
      <c r="C2149" s="2">
        <f>RSI!I2149</f>
        <v>54.886350767755971</v>
      </c>
      <c r="D2149" s="2">
        <f>MACD!E2149</f>
        <v>6.109342123339534E-2</v>
      </c>
      <c r="E2149" s="2">
        <f>MACD!F2149</f>
        <v>4.8451876800691698E-2</v>
      </c>
      <c r="F2149" s="2">
        <f>'Moving Avg'!D2149</f>
        <v>7.7340999999999998</v>
      </c>
      <c r="G2149" s="2">
        <f>'Moving Avg'!F2149</f>
        <v>7.7463300000000004</v>
      </c>
      <c r="H2149" s="2">
        <f>'Moving Avg'!G2149</f>
        <v>7.523051999999999</v>
      </c>
      <c r="I2149" s="2">
        <f>'Moving Avg'!H2149</f>
        <v>6.8474665000000012</v>
      </c>
      <c r="J2149" s="17" t="str">
        <f>OBV!F2149</f>
        <v>BULLISH</v>
      </c>
      <c r="K2149" s="17" t="str">
        <f>OBV!G2149</f>
        <v>NEUTRAL</v>
      </c>
      <c r="L2149" s="17" t="str">
        <f>OBV!H2149</f>
        <v>CONFIRMED BULLISH</v>
      </c>
    </row>
    <row r="2150" spans="1:12" ht="13.5" x14ac:dyDescent="0.25">
      <c r="A2150" s="3">
        <f>RSI!A2150</f>
        <v>45138</v>
      </c>
      <c r="B2150" s="2">
        <f>RSI!B2150</f>
        <v>7.7209000000000003</v>
      </c>
      <c r="C2150" s="2">
        <f>RSI!I2150</f>
        <v>53.408490471937974</v>
      </c>
      <c r="D2150" s="2">
        <f>MACD!E2150</f>
        <v>6.8061274092581669E-2</v>
      </c>
      <c r="E2150" s="2">
        <f>MACD!F2150</f>
        <v>5.2373756259069697E-2</v>
      </c>
      <c r="F2150" s="2">
        <f>'Moving Avg'!D2150</f>
        <v>7.7378600000000004</v>
      </c>
      <c r="G2150" s="2">
        <f>'Moving Avg'!F2150</f>
        <v>7.7463300000000004</v>
      </c>
      <c r="H2150" s="2">
        <f>'Moving Avg'!G2150</f>
        <v>7.5404039999999988</v>
      </c>
      <c r="I2150" s="2">
        <f>'Moving Avg'!H2150</f>
        <v>6.8524954999999999</v>
      </c>
      <c r="J2150" s="17" t="str">
        <f>OBV!F2150</f>
        <v>BULLISH</v>
      </c>
      <c r="K2150" s="17" t="str">
        <f>OBV!G2150</f>
        <v>NEUTRAL</v>
      </c>
      <c r="L2150" s="17" t="str">
        <f>OBV!H2150</f>
        <v>CONFIRMED BULLISH</v>
      </c>
    </row>
    <row r="2151" spans="1:12" ht="13.5" x14ac:dyDescent="0.25">
      <c r="A2151" s="3">
        <f>RSI!A2151</f>
        <v>45139</v>
      </c>
      <c r="B2151" s="2">
        <f>RSI!B2151</f>
        <v>7.7679999999999998</v>
      </c>
      <c r="C2151" s="2">
        <f>RSI!I2151</f>
        <v>56.563980319578825</v>
      </c>
      <c r="D2151" s="2">
        <f>MACD!E2151</f>
        <v>4.9944221214818896E-2</v>
      </c>
      <c r="E2151" s="2">
        <f>MACD!F2151</f>
        <v>5.1887849250219539E-2</v>
      </c>
      <c r="F2151" s="2">
        <f>'Moving Avg'!D2151</f>
        <v>7.7472799999999991</v>
      </c>
      <c r="G2151" s="2">
        <f>'Moving Avg'!F2151</f>
        <v>7.7439750000000007</v>
      </c>
      <c r="H2151" s="2">
        <f>'Moving Avg'!G2151</f>
        <v>7.5594339999999995</v>
      </c>
      <c r="I2151" s="2">
        <f>'Moving Avg'!H2151</f>
        <v>6.8577600000000007</v>
      </c>
      <c r="J2151" s="17" t="str">
        <f>OBV!F2151</f>
        <v>BULLISH</v>
      </c>
      <c r="K2151" s="17" t="str">
        <f>OBV!G2151</f>
        <v>NEUTRAL</v>
      </c>
      <c r="L2151" s="17" t="str">
        <f>OBV!H2151</f>
        <v>CONFIRMED BULLISH</v>
      </c>
    </row>
    <row r="2152" spans="1:12" ht="13.5" x14ac:dyDescent="0.25">
      <c r="A2152" s="3">
        <f>RSI!A2152</f>
        <v>45140</v>
      </c>
      <c r="B2152" s="2">
        <f>RSI!B2152</f>
        <v>7.7586000000000004</v>
      </c>
      <c r="C2152" s="2">
        <f>RSI!I2152</f>
        <v>55.752430030232354</v>
      </c>
      <c r="D2152" s="2">
        <f>MACD!E2152</f>
        <v>4.9295883818111896E-2</v>
      </c>
      <c r="E2152" s="2">
        <f>MACD!F2152</f>
        <v>5.1369456163798011E-2</v>
      </c>
      <c r="F2152" s="2">
        <f>'Moving Avg'!D2152</f>
        <v>7.7472800000000008</v>
      </c>
      <c r="G2152" s="2">
        <f>'Moving Avg'!F2152</f>
        <v>7.7397400000000003</v>
      </c>
      <c r="H2152" s="2">
        <f>'Moving Avg'!G2152</f>
        <v>7.5782759999999998</v>
      </c>
      <c r="I2152" s="2">
        <f>'Moving Avg'!H2152</f>
        <v>6.8629775000000004</v>
      </c>
      <c r="J2152" s="17" t="str">
        <f>OBV!F2152</f>
        <v>BEARISH</v>
      </c>
      <c r="K2152" s="17" t="str">
        <f>OBV!G2152</f>
        <v>NEUTRAL</v>
      </c>
      <c r="L2152" s="17" t="str">
        <f>OBV!H2152</f>
        <v>NEUTRAL</v>
      </c>
    </row>
    <row r="2153" spans="1:12" ht="13.5" x14ac:dyDescent="0.25">
      <c r="A2153" s="3">
        <f>RSI!A2153</f>
        <v>45141</v>
      </c>
      <c r="B2153" s="2">
        <f>RSI!B2153</f>
        <v>7.7679999999999998</v>
      </c>
      <c r="C2153" s="2">
        <f>RSI!I2153</f>
        <v>56.425702035195137</v>
      </c>
      <c r="D2153" s="2">
        <f>MACD!E2153</f>
        <v>2.5898515386868048E-2</v>
      </c>
      <c r="E2153" s="2">
        <f>MACD!F2153</f>
        <v>4.6275268008412022E-2</v>
      </c>
      <c r="F2153" s="2">
        <f>'Moving Avg'!D2153</f>
        <v>7.7510400000000006</v>
      </c>
      <c r="G2153" s="2">
        <f>'Moving Avg'!F2153</f>
        <v>7.7397400000000003</v>
      </c>
      <c r="H2153" s="2">
        <f>'Moving Avg'!G2153</f>
        <v>7.5982279999999989</v>
      </c>
      <c r="I2153" s="2">
        <f>'Moving Avg'!H2153</f>
        <v>6.8684260000000004</v>
      </c>
      <c r="J2153" s="17" t="str">
        <f>OBV!F2153</f>
        <v>BEARISH</v>
      </c>
      <c r="K2153" s="17" t="str">
        <f>OBV!G2153</f>
        <v>NEUTRAL</v>
      </c>
      <c r="L2153" s="17" t="str">
        <f>OBV!H2153</f>
        <v>BEARISH DIVERGENCE</v>
      </c>
    </row>
    <row r="2154" spans="1:12" ht="13.5" x14ac:dyDescent="0.25">
      <c r="A2154" s="3">
        <f>RSI!A2154</f>
        <v>45142</v>
      </c>
      <c r="B2154" s="2">
        <f>RSI!B2154</f>
        <v>7.6738</v>
      </c>
      <c r="C2154" s="2">
        <f>RSI!I2154</f>
        <v>48.466799181670204</v>
      </c>
      <c r="D2154" s="2">
        <f>MACD!E2154</f>
        <v>2.2793471568807178E-2</v>
      </c>
      <c r="E2154" s="2">
        <f>MACD!F2154</f>
        <v>4.1578908720491053E-2</v>
      </c>
      <c r="F2154" s="2">
        <f>'Moving Avg'!D2154</f>
        <v>7.7378600000000004</v>
      </c>
      <c r="G2154" s="2">
        <f>'Moving Avg'!F2154</f>
        <v>7.7350300000000001</v>
      </c>
      <c r="H2154" s="2">
        <f>'Moving Avg'!G2154</f>
        <v>7.6162960000000002</v>
      </c>
      <c r="I2154" s="2">
        <f>'Moving Avg'!H2154</f>
        <v>6.8734495000000004</v>
      </c>
      <c r="J2154" s="17" t="str">
        <f>OBV!F2154</f>
        <v>BEARISH</v>
      </c>
      <c r="K2154" s="17" t="str">
        <f>OBV!G2154</f>
        <v>NEUTRAL</v>
      </c>
      <c r="L2154" s="17" t="str">
        <f>OBV!H2154</f>
        <v>CONFIRMED BEARISH</v>
      </c>
    </row>
    <row r="2155" spans="1:12" ht="13.5" x14ac:dyDescent="0.25">
      <c r="A2155" s="3">
        <f>RSI!A2155</f>
        <v>45145</v>
      </c>
      <c r="B2155" s="2">
        <f>RSI!B2155</f>
        <v>7.6550000000000002</v>
      </c>
      <c r="C2155" s="2">
        <f>RSI!I2155</f>
        <v>47.040725791450875</v>
      </c>
      <c r="D2155" s="2">
        <f>MACD!E2155</f>
        <v>2.3155121323102712E-2</v>
      </c>
      <c r="E2155" s="2">
        <f>MACD!F2155</f>
        <v>3.7894151241013391E-2</v>
      </c>
      <c r="F2155" s="2">
        <f>'Moving Avg'!D2155</f>
        <v>7.7246799999999993</v>
      </c>
      <c r="G2155" s="2">
        <f>'Moving Avg'!F2155</f>
        <v>7.7322050000000004</v>
      </c>
      <c r="H2155" s="2">
        <f>'Moving Avg'!G2155</f>
        <v>7.6332519999999979</v>
      </c>
      <c r="I2155" s="2">
        <f>'Moving Avg'!H2155</f>
        <v>6.8789319999999998</v>
      </c>
      <c r="J2155" s="17" t="str">
        <f>OBV!F2155</f>
        <v>BULLISH</v>
      </c>
      <c r="K2155" s="17" t="str">
        <f>OBV!G2155</f>
        <v>NEUTRAL</v>
      </c>
      <c r="L2155" s="17" t="str">
        <f>OBV!H2155</f>
        <v>BULLISH DIVERGENCE</v>
      </c>
    </row>
    <row r="2156" spans="1:12" ht="13.5" x14ac:dyDescent="0.25">
      <c r="A2156" s="3">
        <f>RSI!A2156</f>
        <v>45146</v>
      </c>
      <c r="B2156" s="2">
        <f>RSI!B2156</f>
        <v>7.5796999999999999</v>
      </c>
      <c r="C2156" s="2">
        <f>RSI!I2156</f>
        <v>41.742853544706371</v>
      </c>
      <c r="D2156" s="2">
        <f>MACD!E2156</f>
        <v>3.2181426728056906E-2</v>
      </c>
      <c r="E2156" s="2">
        <f>MACD!F2156</f>
        <v>3.6751606338422095E-2</v>
      </c>
      <c r="F2156" s="2">
        <f>'Moving Avg'!D2156</f>
        <v>7.6870200000000013</v>
      </c>
      <c r="G2156" s="2">
        <f>'Moving Avg'!F2156</f>
        <v>7.7204350000000002</v>
      </c>
      <c r="H2156" s="2">
        <f>'Moving Avg'!G2156</f>
        <v>7.6439119999999976</v>
      </c>
      <c r="I2156" s="2">
        <f>'Moving Avg'!H2156</f>
        <v>6.884129999999999</v>
      </c>
      <c r="J2156" s="17" t="str">
        <f>OBV!F2156</f>
        <v>BEARISH</v>
      </c>
      <c r="K2156" s="17" t="str">
        <f>OBV!G2156</f>
        <v>NEUTRAL</v>
      </c>
      <c r="L2156" s="17" t="str">
        <f>OBV!H2156</f>
        <v>CONFIRMED BEARISH</v>
      </c>
    </row>
    <row r="2157" spans="1:12" ht="13.5" x14ac:dyDescent="0.25">
      <c r="A2157" s="3">
        <f>RSI!A2157</f>
        <v>45147</v>
      </c>
      <c r="B2157" s="2">
        <f>RSI!B2157</f>
        <v>7.5796999999999999</v>
      </c>
      <c r="C2157" s="2">
        <f>RSI!I2157</f>
        <v>41.742853544706371</v>
      </c>
      <c r="D2157" s="2">
        <f>MACD!E2157</f>
        <v>4.629569533047917E-2</v>
      </c>
      <c r="E2157" s="2">
        <f>MACD!F2157</f>
        <v>3.8660424136833516E-2</v>
      </c>
      <c r="F2157" s="2">
        <f>'Moving Avg'!D2157</f>
        <v>7.6512399999999996</v>
      </c>
      <c r="G2157" s="2">
        <f>'Moving Avg'!F2157</f>
        <v>7.713375000000001</v>
      </c>
      <c r="H2157" s="2">
        <f>'Moving Avg'!G2157</f>
        <v>7.6462819999999967</v>
      </c>
      <c r="I2157" s="2">
        <f>'Moving Avg'!H2157</f>
        <v>6.8884069999999999</v>
      </c>
      <c r="J2157" s="17" t="str">
        <f>OBV!F2157</f>
        <v>BEARISH</v>
      </c>
      <c r="K2157" s="17" t="str">
        <f>OBV!G2157</f>
        <v>NEUTRAL</v>
      </c>
      <c r="L2157" s="17" t="str">
        <f>OBV!H2157</f>
        <v>CONFIRMED BEARISH</v>
      </c>
    </row>
    <row r="2158" spans="1:12" ht="13.5" x14ac:dyDescent="0.25">
      <c r="A2158" s="3">
        <f>RSI!A2158</f>
        <v>45148</v>
      </c>
      <c r="B2158" s="2">
        <f>RSI!B2158</f>
        <v>7.5326000000000004</v>
      </c>
      <c r="C2158" s="2">
        <f>RSI!I2158</f>
        <v>38.590041970343016</v>
      </c>
      <c r="D2158" s="2">
        <f>MACD!E2158</f>
        <v>6.0907778191859663E-2</v>
      </c>
      <c r="E2158" s="2">
        <f>MACD!F2158</f>
        <v>4.3109894947838748E-2</v>
      </c>
      <c r="F2158" s="2">
        <f>'Moving Avg'!D2158</f>
        <v>7.6041600000000003</v>
      </c>
      <c r="G2158" s="2">
        <f>'Moving Avg'!F2158</f>
        <v>7.7039600000000004</v>
      </c>
      <c r="H2158" s="2">
        <f>'Moving Avg'!G2158</f>
        <v>7.6466039999999973</v>
      </c>
      <c r="I2158" s="2">
        <f>'Moving Avg'!H2158</f>
        <v>6.892494499999998</v>
      </c>
      <c r="J2158" s="17" t="str">
        <f>OBV!F2158</f>
        <v>BEARISH</v>
      </c>
      <c r="K2158" s="17" t="str">
        <f>OBV!G2158</f>
        <v>NEUTRAL</v>
      </c>
      <c r="L2158" s="17" t="str">
        <f>OBV!H2158</f>
        <v>CONFIRMED BEARISH</v>
      </c>
    </row>
    <row r="2159" spans="1:12" ht="13.5" x14ac:dyDescent="0.25">
      <c r="A2159" s="3">
        <f>RSI!A2159</f>
        <v>45149</v>
      </c>
      <c r="B2159" s="2">
        <f>RSI!B2159</f>
        <v>7.6361999999999997</v>
      </c>
      <c r="C2159" s="2">
        <f>RSI!I2159</f>
        <v>47.909632568033956</v>
      </c>
      <c r="D2159" s="2">
        <f>MACD!E2159</f>
        <v>6.4994649058275122E-2</v>
      </c>
      <c r="E2159" s="2">
        <f>MACD!F2159</f>
        <v>4.7486845769926025E-2</v>
      </c>
      <c r="F2159" s="2">
        <f>'Moving Avg'!D2159</f>
        <v>7.5966400000000007</v>
      </c>
      <c r="G2159" s="2">
        <f>'Moving Avg'!F2159</f>
        <v>7.6954900000000013</v>
      </c>
      <c r="H2159" s="2">
        <f>'Moving Avg'!G2159</f>
        <v>7.6486299999999972</v>
      </c>
      <c r="I2159" s="2">
        <f>'Moving Avg'!H2159</f>
        <v>6.8971459999999976</v>
      </c>
      <c r="J2159" s="17" t="str">
        <f>OBV!F2159</f>
        <v>BEARISH</v>
      </c>
      <c r="K2159" s="17" t="str">
        <f>OBV!G2159</f>
        <v>NEUTRAL</v>
      </c>
      <c r="L2159" s="17" t="str">
        <f>OBV!H2159</f>
        <v>CONFIRMED BEARISH</v>
      </c>
    </row>
    <row r="2160" spans="1:12" ht="13.5" x14ac:dyDescent="0.25">
      <c r="A2160" s="3">
        <f>RSI!A2160</f>
        <v>45152</v>
      </c>
      <c r="B2160" s="2">
        <f>RSI!B2160</f>
        <v>7.6361999999999997</v>
      </c>
      <c r="C2160" s="2">
        <f>RSI!I2160</f>
        <v>47.909632568033949</v>
      </c>
      <c r="D2160" s="2">
        <f>MACD!E2160</f>
        <v>6.5743113138136522E-2</v>
      </c>
      <c r="E2160" s="2">
        <f>MACD!F2160</f>
        <v>5.1138099243568123E-2</v>
      </c>
      <c r="F2160" s="2">
        <f>'Moving Avg'!D2160</f>
        <v>7.5928799999999992</v>
      </c>
      <c r="G2160" s="2">
        <f>'Moving Avg'!F2160</f>
        <v>7.6870200000000013</v>
      </c>
      <c r="H2160" s="2">
        <f>'Moving Avg'!G2160</f>
        <v>7.6539719999999969</v>
      </c>
      <c r="I2160" s="2">
        <f>'Moving Avg'!H2160</f>
        <v>6.901751499999996</v>
      </c>
      <c r="J2160" s="17" t="str">
        <f>OBV!F2160</f>
        <v>BEARISH</v>
      </c>
      <c r="K2160" s="17" t="str">
        <f>OBV!G2160</f>
        <v>NEUTRAL</v>
      </c>
      <c r="L2160" s="17" t="str">
        <f>OBV!H2160</f>
        <v>CONFIRMED BEARISH</v>
      </c>
    </row>
    <row r="2161" spans="1:12" ht="13.5" x14ac:dyDescent="0.25">
      <c r="A2161" s="3">
        <f>RSI!A2161</f>
        <v>45153</v>
      </c>
      <c r="B2161" s="2">
        <f>RSI!B2161</f>
        <v>7.7209000000000003</v>
      </c>
      <c r="C2161" s="2">
        <f>RSI!I2161</f>
        <v>54.462353031984165</v>
      </c>
      <c r="D2161" s="2">
        <f>MACD!E2161</f>
        <v>6.7517629290300363E-2</v>
      </c>
      <c r="E2161" s="2">
        <f>MACD!F2161</f>
        <v>5.441400525291458E-2</v>
      </c>
      <c r="F2161" s="2">
        <f>'Moving Avg'!D2161</f>
        <v>7.6211199999999995</v>
      </c>
      <c r="G2161" s="2">
        <f>'Moving Avg'!F2161</f>
        <v>7.689375000000001</v>
      </c>
      <c r="H2161" s="2">
        <f>'Moving Avg'!G2161</f>
        <v>7.6630339999999979</v>
      </c>
      <c r="I2161" s="2">
        <f>'Moving Avg'!H2161</f>
        <v>6.906872499999996</v>
      </c>
      <c r="J2161" s="17" t="str">
        <f>OBV!F2161</f>
        <v>BULLISH</v>
      </c>
      <c r="K2161" s="17" t="str">
        <f>OBV!G2161</f>
        <v>NEUTRAL</v>
      </c>
      <c r="L2161" s="17" t="str">
        <f>OBV!H2161</f>
        <v>CONFIRMED BULLISH</v>
      </c>
    </row>
    <row r="2162" spans="1:12" ht="13.5" x14ac:dyDescent="0.25">
      <c r="A2162" s="3">
        <f>RSI!A2162</f>
        <v>45154</v>
      </c>
      <c r="B2162" s="2">
        <f>RSI!B2162</f>
        <v>7.7209000000000003</v>
      </c>
      <c r="C2162" s="2">
        <f>RSI!I2162</f>
        <v>54.462353031984165</v>
      </c>
      <c r="D2162" s="2">
        <f>MACD!E2162</f>
        <v>6.7229086340680588E-2</v>
      </c>
      <c r="E2162" s="2">
        <f>MACD!F2162</f>
        <v>5.6977021470467785E-2</v>
      </c>
      <c r="F2162" s="2">
        <f>'Moving Avg'!D2162</f>
        <v>7.6493599999999997</v>
      </c>
      <c r="G2162" s="2">
        <f>'Moving Avg'!F2162</f>
        <v>7.6870199999999995</v>
      </c>
      <c r="H2162" s="2">
        <f>'Moving Avg'!G2162</f>
        <v>7.6720959999999989</v>
      </c>
      <c r="I2162" s="2">
        <f>'Moving Avg'!H2162</f>
        <v>6.9119014999999964</v>
      </c>
      <c r="J2162" s="17" t="str">
        <f>OBV!F2162</f>
        <v>BULLISH</v>
      </c>
      <c r="K2162" s="17" t="str">
        <f>OBV!G2162</f>
        <v>NEUTRAL</v>
      </c>
      <c r="L2162" s="17" t="str">
        <f>OBV!H2162</f>
        <v>CONFIRMED BULLISH</v>
      </c>
    </row>
    <row r="2163" spans="1:12" ht="13.5" x14ac:dyDescent="0.25">
      <c r="A2163" s="3">
        <f>RSI!A2163</f>
        <v>45155</v>
      </c>
      <c r="B2163" s="2">
        <f>RSI!B2163</f>
        <v>7.7209000000000003</v>
      </c>
      <c r="C2163" s="2">
        <f>RSI!I2163</f>
        <v>54.462353031984165</v>
      </c>
      <c r="D2163" s="2">
        <f>MACD!E2163</f>
        <v>6.8112659968862843E-2</v>
      </c>
      <c r="E2163" s="2">
        <f>MACD!F2163</f>
        <v>5.9204149170146804E-2</v>
      </c>
      <c r="F2163" s="2">
        <f>'Moving Avg'!D2163</f>
        <v>7.6870199999999995</v>
      </c>
      <c r="G2163" s="2">
        <f>'Moving Avg'!F2163</f>
        <v>7.6917299999999997</v>
      </c>
      <c r="H2163" s="2">
        <f>'Moving Avg'!G2163</f>
        <v>7.6772900000000002</v>
      </c>
      <c r="I2163" s="2">
        <f>'Moving Avg'!H2163</f>
        <v>6.9169304999999977</v>
      </c>
      <c r="J2163" s="17" t="str">
        <f>OBV!F2163</f>
        <v>BULLISH</v>
      </c>
      <c r="K2163" s="17" t="str">
        <f>OBV!G2163</f>
        <v>NEUTRAL</v>
      </c>
      <c r="L2163" s="17" t="str">
        <f>OBV!H2163</f>
        <v>CONFIRMED BULLISH</v>
      </c>
    </row>
    <row r="2164" spans="1:12" ht="13.5" x14ac:dyDescent="0.25">
      <c r="A2164" s="3">
        <f>RSI!A2164</f>
        <v>45156</v>
      </c>
      <c r="B2164" s="2">
        <f>RSI!B2164</f>
        <v>7.7209000000000003</v>
      </c>
      <c r="C2164" s="2">
        <f>RSI!I2164</f>
        <v>54.462353031984165</v>
      </c>
      <c r="D2164" s="2">
        <f>MACD!E2164</f>
        <v>5.4073150304688511E-2</v>
      </c>
      <c r="E2164" s="2">
        <f>MACD!F2164</f>
        <v>5.8177949397055152E-2</v>
      </c>
      <c r="F2164" s="2">
        <f>'Moving Avg'!D2164</f>
        <v>7.7039600000000004</v>
      </c>
      <c r="G2164" s="2">
        <f>'Moving Avg'!F2164</f>
        <v>7.6931400000000014</v>
      </c>
      <c r="H2164" s="2">
        <f>'Moving Avg'!G2164</f>
        <v>7.6843260000000013</v>
      </c>
      <c r="I2164" s="2">
        <f>'Moving Avg'!H2164</f>
        <v>6.9219134999999987</v>
      </c>
      <c r="J2164" s="17" t="str">
        <f>OBV!F2164</f>
        <v>BULLISH</v>
      </c>
      <c r="K2164" s="17" t="str">
        <f>OBV!G2164</f>
        <v>NEUTRAL</v>
      </c>
      <c r="L2164" s="17" t="str">
        <f>OBV!H2164</f>
        <v>CONFIRMED BULLISH</v>
      </c>
    </row>
    <row r="2165" spans="1:12" ht="13.5" x14ac:dyDescent="0.25">
      <c r="A2165" s="3">
        <f>RSI!A2165</f>
        <v>45159</v>
      </c>
      <c r="B2165" s="2">
        <f>RSI!B2165</f>
        <v>7.7209000000000003</v>
      </c>
      <c r="C2165" s="2">
        <f>RSI!I2165</f>
        <v>54.462353031984165</v>
      </c>
      <c r="D2165" s="2">
        <f>MACD!E2165</f>
        <v>3.9028256404782802E-2</v>
      </c>
      <c r="E2165" s="2">
        <f>MACD!F2165</f>
        <v>5.4348010798600688E-2</v>
      </c>
      <c r="F2165" s="2">
        <f>'Moving Avg'!D2165</f>
        <v>7.7209000000000003</v>
      </c>
      <c r="G2165" s="2">
        <f>'Moving Avg'!F2165</f>
        <v>7.6940800000000014</v>
      </c>
      <c r="H2165" s="2">
        <f>'Moving Avg'!G2165</f>
        <v>7.6898880000000007</v>
      </c>
      <c r="I2165" s="2">
        <f>'Moving Avg'!H2165</f>
        <v>6.9268964999999971</v>
      </c>
      <c r="J2165" s="17" t="str">
        <f>OBV!F2165</f>
        <v>BULLISH</v>
      </c>
      <c r="K2165" s="17" t="str">
        <f>OBV!G2165</f>
        <v>NEUTRAL</v>
      </c>
      <c r="L2165" s="17" t="str">
        <f>OBV!H2165</f>
        <v>CONFIRMED BULLISH</v>
      </c>
    </row>
    <row r="2166" spans="1:12" ht="13.5" x14ac:dyDescent="0.25">
      <c r="A2166" s="3">
        <f>RSI!A2166</f>
        <v>45160</v>
      </c>
      <c r="B2166" s="2">
        <f>RSI!B2166</f>
        <v>7.6266999999999996</v>
      </c>
      <c r="C2166" s="2">
        <f>RSI!I2166</f>
        <v>45.285139445262558</v>
      </c>
      <c r="D2166" s="2">
        <f>MACD!E2166</f>
        <v>2.1438345156654215E-2</v>
      </c>
      <c r="E2166" s="2">
        <f>MACD!F2166</f>
        <v>4.7766077670211397E-2</v>
      </c>
      <c r="F2166" s="2">
        <f>'Moving Avg'!D2166</f>
        <v>7.7020600000000004</v>
      </c>
      <c r="G2166" s="2">
        <f>'Moving Avg'!F2166</f>
        <v>7.6893700000000011</v>
      </c>
      <c r="H2166" s="2">
        <f>'Moving Avg'!G2166</f>
        <v>7.6939340000000014</v>
      </c>
      <c r="I2166" s="2">
        <f>'Moving Avg'!H2166</f>
        <v>6.9314084999999981</v>
      </c>
      <c r="J2166" s="17" t="str">
        <f>OBV!F2166</f>
        <v>BEARISH</v>
      </c>
      <c r="K2166" s="17" t="str">
        <f>OBV!G2166</f>
        <v>NEUTRAL</v>
      </c>
      <c r="L2166" s="17" t="str">
        <f>OBV!H2166</f>
        <v>CONFIRMED BEARISH</v>
      </c>
    </row>
    <row r="2167" spans="1:12" ht="13.5" x14ac:dyDescent="0.25">
      <c r="A2167" s="3">
        <f>RSI!A2167</f>
        <v>45161</v>
      </c>
      <c r="B2167" s="2">
        <f>RSI!B2167</f>
        <v>7.7209000000000003</v>
      </c>
      <c r="C2167" s="2">
        <f>RSI!I2167</f>
        <v>53.689072771895113</v>
      </c>
      <c r="D2167" s="2">
        <f>MACD!E2167</f>
        <v>-1.0062627884988018E-4</v>
      </c>
      <c r="E2167" s="2">
        <f>MACD!F2167</f>
        <v>3.819273688039914E-2</v>
      </c>
      <c r="F2167" s="2">
        <f>'Moving Avg'!D2167</f>
        <v>7.7020600000000004</v>
      </c>
      <c r="G2167" s="2">
        <f>'Moving Avg'!F2167</f>
        <v>7.6874850000000006</v>
      </c>
      <c r="H2167" s="2">
        <f>'Moving Avg'!G2167</f>
        <v>7.6991280000000009</v>
      </c>
      <c r="I2167" s="2">
        <f>'Moving Avg'!H2167</f>
        <v>6.936483499999996</v>
      </c>
      <c r="J2167" s="17" t="str">
        <f>OBV!F2167</f>
        <v>BEARISH</v>
      </c>
      <c r="K2167" s="17" t="str">
        <f>OBV!G2167</f>
        <v>NEUTRAL</v>
      </c>
      <c r="L2167" s="17" t="str">
        <f>OBV!H2167</f>
        <v>NEUTRAL</v>
      </c>
    </row>
    <row r="2168" spans="1:12" ht="13.5" x14ac:dyDescent="0.25">
      <c r="A2168" s="3">
        <f>RSI!A2168</f>
        <v>45162</v>
      </c>
      <c r="B2168" s="2">
        <f>RSI!B2168</f>
        <v>7.7115</v>
      </c>
      <c r="C2168" s="2">
        <f>RSI!I2168</f>
        <v>52.817276635398144</v>
      </c>
      <c r="D2168" s="2">
        <f>MACD!E2168</f>
        <v>-2.5133716420298491E-2</v>
      </c>
      <c r="E2168" s="2">
        <f>MACD!F2168</f>
        <v>2.5527446220259615E-2</v>
      </c>
      <c r="F2168" s="2">
        <f>'Moving Avg'!D2168</f>
        <v>7.7001800000000005</v>
      </c>
      <c r="G2168" s="2">
        <f>'Moving Avg'!F2168</f>
        <v>7.6856000000000009</v>
      </c>
      <c r="H2168" s="2">
        <f>'Moving Avg'!G2168</f>
        <v>7.7035800000000014</v>
      </c>
      <c r="I2168" s="2">
        <f>'Moving Avg'!H2168</f>
        <v>6.9418799999999949</v>
      </c>
      <c r="J2168" s="17" t="str">
        <f>OBV!F2168</f>
        <v>BEARISH</v>
      </c>
      <c r="K2168" s="17" t="str">
        <f>OBV!G2168</f>
        <v>NEUTRAL</v>
      </c>
      <c r="L2168" s="17" t="str">
        <f>OBV!H2168</f>
        <v>CONFIRMED BEARISH</v>
      </c>
    </row>
    <row r="2169" spans="1:12" ht="13.5" x14ac:dyDescent="0.25">
      <c r="A2169" s="3">
        <f>RSI!A2169</f>
        <v>45163</v>
      </c>
      <c r="B2169" s="2">
        <f>RSI!B2169</f>
        <v>7.7020999999999997</v>
      </c>
      <c r="C2169" s="2">
        <f>RSI!I2169</f>
        <v>51.90953787050632</v>
      </c>
      <c r="D2169" s="2">
        <f>MACD!E2169</f>
        <v>-2.986410081692803E-2</v>
      </c>
      <c r="E2169" s="2">
        <f>MACD!F2169</f>
        <v>1.4449136812822085E-2</v>
      </c>
      <c r="F2169" s="2">
        <f>'Moving Avg'!D2169</f>
        <v>7.6964200000000007</v>
      </c>
      <c r="G2169" s="2">
        <f>'Moving Avg'!F2169</f>
        <v>7.683720000000001</v>
      </c>
      <c r="H2169" s="2">
        <f>'Moving Avg'!G2169</f>
        <v>7.7056520000000024</v>
      </c>
      <c r="I2169" s="2">
        <f>'Moving Avg'!H2169</f>
        <v>6.9472294999999953</v>
      </c>
      <c r="J2169" s="17" t="str">
        <f>OBV!F2169</f>
        <v>BEARISH</v>
      </c>
      <c r="K2169" s="17" t="str">
        <f>OBV!G2169</f>
        <v>NEUTRAL</v>
      </c>
      <c r="L2169" s="17" t="str">
        <f>OBV!H2169</f>
        <v>CONFIRMED BEARISH</v>
      </c>
    </row>
    <row r="2170" spans="1:12" ht="13.5" x14ac:dyDescent="0.25">
      <c r="A2170" s="3">
        <f>RSI!A2170</f>
        <v>45166</v>
      </c>
      <c r="B2170" s="2">
        <f>RSI!B2170</f>
        <v>7.8338999999999999</v>
      </c>
      <c r="C2170" s="2">
        <f>RSI!I2170</f>
        <v>61.818172766166342</v>
      </c>
      <c r="D2170" s="2">
        <f>MACD!E2170</f>
        <v>-4.3743870918937056E-2</v>
      </c>
      <c r="E2170" s="2">
        <f>MACD!F2170</f>
        <v>2.8105352664702567E-3</v>
      </c>
      <c r="F2170" s="2">
        <f>'Moving Avg'!D2170</f>
        <v>7.7190200000000004</v>
      </c>
      <c r="G2170" s="2">
        <f>'Moving Avg'!F2170</f>
        <v>7.6893699999999994</v>
      </c>
      <c r="H2170" s="2">
        <f>'Moving Avg'!G2170</f>
        <v>7.7092300000000025</v>
      </c>
      <c r="I2170" s="2">
        <f>'Moving Avg'!H2170</f>
        <v>6.9530074999999965</v>
      </c>
      <c r="J2170" s="17" t="str">
        <f>OBV!F2170</f>
        <v>BEARISH</v>
      </c>
      <c r="K2170" s="17" t="str">
        <f>OBV!G2170</f>
        <v>NEUTRAL</v>
      </c>
      <c r="L2170" s="17" t="str">
        <f>OBV!H2170</f>
        <v>BEARISH DIVERGENCE</v>
      </c>
    </row>
    <row r="2171" spans="1:12" ht="13.5" x14ac:dyDescent="0.25">
      <c r="A2171" s="3">
        <f>RSI!A2171</f>
        <v>45167</v>
      </c>
      <c r="B2171" s="2">
        <f>RSI!B2171</f>
        <v>7.9562999999999997</v>
      </c>
      <c r="C2171" s="2">
        <f>RSI!I2171</f>
        <v>68.34183298002938</v>
      </c>
      <c r="D2171" s="2">
        <f>MACD!E2171</f>
        <v>-5.2408717911464286E-2</v>
      </c>
      <c r="E2171" s="2">
        <f>MACD!F2171</f>
        <v>-8.2333153691166519E-3</v>
      </c>
      <c r="F2171" s="2">
        <f>'Moving Avg'!D2171</f>
        <v>7.7849400000000006</v>
      </c>
      <c r="G2171" s="2">
        <f>'Moving Avg'!F2171</f>
        <v>7.6987850000000009</v>
      </c>
      <c r="H2171" s="2">
        <f>'Moving Avg'!G2171</f>
        <v>7.715822000000002</v>
      </c>
      <c r="I2171" s="2">
        <f>'Moving Avg'!H2171</f>
        <v>6.9593974999999979</v>
      </c>
      <c r="J2171" s="17" t="str">
        <f>OBV!F2171</f>
        <v>BULLISH</v>
      </c>
      <c r="K2171" s="17" t="str">
        <f>OBV!G2171</f>
        <v>NEUTRAL</v>
      </c>
      <c r="L2171" s="17" t="str">
        <f>OBV!H2171</f>
        <v>CONFIRMED BULLISH</v>
      </c>
    </row>
    <row r="2172" spans="1:12" ht="13.5" x14ac:dyDescent="0.25">
      <c r="A2172" s="3">
        <f>RSI!A2172</f>
        <v>45168</v>
      </c>
      <c r="B2172" s="2">
        <f>RSI!B2172</f>
        <v>8.0033999999999992</v>
      </c>
      <c r="C2172" s="2">
        <f>RSI!I2172</f>
        <v>70.435147625535009</v>
      </c>
      <c r="D2172" s="2">
        <f>MACD!E2172</f>
        <v>-6.4771675322571554E-2</v>
      </c>
      <c r="E2172" s="2">
        <f>MACD!F2172</f>
        <v>-1.9540987359807634E-2</v>
      </c>
      <c r="F2172" s="2">
        <f>'Moving Avg'!D2172</f>
        <v>7.8414400000000004</v>
      </c>
      <c r="G2172" s="2">
        <f>'Moving Avg'!F2172</f>
        <v>7.7110250000000011</v>
      </c>
      <c r="H2172" s="2">
        <f>'Moving Avg'!G2172</f>
        <v>7.7252380000000018</v>
      </c>
      <c r="I2172" s="2">
        <f>'Moving Avg'!H2172</f>
        <v>6.9660229999999981</v>
      </c>
      <c r="J2172" s="17" t="str">
        <f>OBV!F2172</f>
        <v>BULLISH</v>
      </c>
      <c r="K2172" s="17" t="str">
        <f>OBV!G2172</f>
        <v>NEUTRAL</v>
      </c>
      <c r="L2172" s="17" t="str">
        <f>OBV!H2172</f>
        <v>CONFIRMED BULLISH</v>
      </c>
    </row>
    <row r="2173" spans="1:12" ht="13.5" x14ac:dyDescent="0.25">
      <c r="A2173" s="3">
        <f>RSI!A2173</f>
        <v>45169</v>
      </c>
      <c r="B2173" s="2">
        <f>RSI!B2173</f>
        <v>8.0033999999999992</v>
      </c>
      <c r="C2173" s="2">
        <f>RSI!I2173</f>
        <v>70.435147625535009</v>
      </c>
      <c r="D2173" s="2">
        <f>MACD!E2173</f>
        <v>-7.6938987535576153E-2</v>
      </c>
      <c r="E2173" s="2">
        <f>MACD!F2173</f>
        <v>-3.1020587394961337E-2</v>
      </c>
      <c r="F2173" s="2">
        <f>'Moving Avg'!D2173</f>
        <v>7.8998200000000001</v>
      </c>
      <c r="G2173" s="2">
        <f>'Moving Avg'!F2173</f>
        <v>7.7227950000000005</v>
      </c>
      <c r="H2173" s="2">
        <f>'Moving Avg'!G2173</f>
        <v>7.7329600000000021</v>
      </c>
      <c r="I2173" s="2">
        <f>'Moving Avg'!H2173</f>
        <v>6.9729709999999985</v>
      </c>
      <c r="J2173" s="17" t="str">
        <f>OBV!F2173</f>
        <v>BULLISH</v>
      </c>
      <c r="K2173" s="17" t="str">
        <f>OBV!G2173</f>
        <v>NEUTRAL</v>
      </c>
      <c r="L2173" s="17" t="str">
        <f>OBV!H2173</f>
        <v>CONFIRMED BULLISH</v>
      </c>
    </row>
    <row r="2174" spans="1:12" ht="13.5" x14ac:dyDescent="0.25">
      <c r="A2174" s="3">
        <f>RSI!A2174</f>
        <v>45170</v>
      </c>
      <c r="B2174" s="2">
        <f>RSI!B2174</f>
        <v>8.0033999999999992</v>
      </c>
      <c r="C2174" s="2">
        <f>RSI!I2174</f>
        <v>70.435147625535009</v>
      </c>
      <c r="D2174" s="2">
        <f>MACD!E2174</f>
        <v>-8.8814357645074615E-2</v>
      </c>
      <c r="E2174" s="2">
        <f>MACD!F2174</f>
        <v>-4.2579341444984001E-2</v>
      </c>
      <c r="F2174" s="2">
        <f>'Moving Avg'!D2174</f>
        <v>7.9600799999999996</v>
      </c>
      <c r="G2174" s="2">
        <f>'Moving Avg'!F2174</f>
        <v>7.739275000000001</v>
      </c>
      <c r="H2174" s="2">
        <f>'Moving Avg'!G2174</f>
        <v>7.7393640000000001</v>
      </c>
      <c r="I2174" s="2">
        <f>'Moving Avg'!H2174</f>
        <v>6.9798269999999993</v>
      </c>
      <c r="J2174" s="17" t="str">
        <f>OBV!F2174</f>
        <v>BULLISH</v>
      </c>
      <c r="K2174" s="17" t="str">
        <f>OBV!G2174</f>
        <v>NEUTRAL</v>
      </c>
      <c r="L2174" s="17" t="str">
        <f>OBV!H2174</f>
        <v>CONFIRMED BULLISH</v>
      </c>
    </row>
    <row r="2175" spans="1:12" ht="13.5" x14ac:dyDescent="0.25">
      <c r="A2175" s="3">
        <f>RSI!A2175</f>
        <v>45173</v>
      </c>
      <c r="B2175" s="2">
        <f>RSI!B2175</f>
        <v>7.9185999999999996</v>
      </c>
      <c r="C2175" s="2">
        <f>RSI!I2175</f>
        <v>61.317876907433451</v>
      </c>
      <c r="D2175" s="2">
        <f>MACD!E2175</f>
        <v>-9.4044184851716395E-2</v>
      </c>
      <c r="E2175" s="2">
        <f>MACD!F2175</f>
        <v>-5.287231012633048E-2</v>
      </c>
      <c r="F2175" s="2">
        <f>'Moving Avg'!D2175</f>
        <v>7.9770199999999987</v>
      </c>
      <c r="G2175" s="2">
        <f>'Moving Avg'!F2175</f>
        <v>7.7524549999999994</v>
      </c>
      <c r="H2175" s="2">
        <f>'Moving Avg'!G2175</f>
        <v>7.743318000000003</v>
      </c>
      <c r="I2175" s="2">
        <f>'Moving Avg'!H2175</f>
        <v>6.9863509999999982</v>
      </c>
      <c r="J2175" s="17" t="str">
        <f>OBV!F2175</f>
        <v>BULLISH</v>
      </c>
      <c r="K2175" s="17" t="str">
        <f>OBV!G2175</f>
        <v>NEUTRAL</v>
      </c>
      <c r="L2175" s="17" t="str">
        <f>OBV!H2175</f>
        <v>CONFIRMED BULLISH</v>
      </c>
    </row>
    <row r="2176" spans="1:12" ht="13.5" x14ac:dyDescent="0.25">
      <c r="A2176" s="3">
        <f>RSI!A2176</f>
        <v>45174</v>
      </c>
      <c r="B2176" s="2">
        <f>RSI!B2176</f>
        <v>7.9185999999999996</v>
      </c>
      <c r="C2176" s="2">
        <f>RSI!I2176</f>
        <v>61.317876907433451</v>
      </c>
      <c r="D2176" s="2">
        <f>MACD!E2176</f>
        <v>-0.11381519836288589</v>
      </c>
      <c r="E2176" s="2">
        <f>MACD!F2176</f>
        <v>-6.5060887773641565E-2</v>
      </c>
      <c r="F2176" s="2">
        <f>'Moving Avg'!D2176</f>
        <v>7.969479999999999</v>
      </c>
      <c r="G2176" s="2">
        <f>'Moving Avg'!F2176</f>
        <v>7.7693999999999992</v>
      </c>
      <c r="H2176" s="2">
        <f>'Moving Avg'!G2176</f>
        <v>7.7474600000000029</v>
      </c>
      <c r="I2176" s="2">
        <f>'Moving Avg'!H2176</f>
        <v>6.9927829999999984</v>
      </c>
      <c r="J2176" s="17" t="str">
        <f>OBV!F2176</f>
        <v>BULLISH</v>
      </c>
      <c r="K2176" s="17" t="str">
        <f>OBV!G2176</f>
        <v>NEUTRAL</v>
      </c>
      <c r="L2176" s="17" t="str">
        <f>OBV!H2176</f>
        <v>BULLISH DIVERGENCE</v>
      </c>
    </row>
    <row r="2177" spans="1:12" ht="13.5" x14ac:dyDescent="0.25">
      <c r="A2177" s="3">
        <f>RSI!A2177</f>
        <v>45175</v>
      </c>
      <c r="B2177" s="2">
        <f>RSI!B2177</f>
        <v>8.0975000000000001</v>
      </c>
      <c r="C2177" s="2">
        <f>RSI!I2177</f>
        <v>70.622098525032044</v>
      </c>
      <c r="D2177" s="2">
        <f>MACD!E2177</f>
        <v>-0.13009430925211518</v>
      </c>
      <c r="E2177" s="2">
        <f>MACD!F2177</f>
        <v>-7.8067572069336288E-2</v>
      </c>
      <c r="F2177" s="2">
        <f>'Moving Avg'!D2177</f>
        <v>7.988299999999998</v>
      </c>
      <c r="G2177" s="2">
        <f>'Moving Avg'!F2177</f>
        <v>7.7952899999999996</v>
      </c>
      <c r="H2177" s="2">
        <f>'Moving Avg'!G2177</f>
        <v>7.7549920000000032</v>
      </c>
      <c r="I2177" s="2">
        <f>'Moving Avg'!H2177</f>
        <v>7.0001094999999989</v>
      </c>
      <c r="J2177" s="17" t="str">
        <f>OBV!F2177</f>
        <v>BULLISH</v>
      </c>
      <c r="K2177" s="17" t="str">
        <f>OBV!G2177</f>
        <v>NEUTRAL</v>
      </c>
      <c r="L2177" s="17" t="str">
        <f>OBV!H2177</f>
        <v>CONFIRMED BULLISH</v>
      </c>
    </row>
    <row r="2178" spans="1:12" ht="13.5" x14ac:dyDescent="0.25">
      <c r="A2178" s="3">
        <f>RSI!A2178</f>
        <v>45176</v>
      </c>
      <c r="B2178" s="2">
        <f>RSI!B2178</f>
        <v>8.1917000000000009</v>
      </c>
      <c r="C2178" s="2">
        <f>RSI!I2178</f>
        <v>74.148135486827954</v>
      </c>
      <c r="D2178" s="2">
        <f>MACD!E2178</f>
        <v>-0.15408171169521889</v>
      </c>
      <c r="E2178" s="2">
        <f>MACD!F2178</f>
        <v>-9.3270399994512809E-2</v>
      </c>
      <c r="F2178" s="2">
        <f>'Moving Avg'!D2178</f>
        <v>8.0259600000000013</v>
      </c>
      <c r="G2178" s="2">
        <f>'Moving Avg'!F2178</f>
        <v>7.8282449999999999</v>
      </c>
      <c r="H2178" s="2">
        <f>'Moving Avg'!G2178</f>
        <v>7.7640320000000038</v>
      </c>
      <c r="I2178" s="2">
        <f>'Moving Avg'!H2178</f>
        <v>7.0079069999999994</v>
      </c>
      <c r="J2178" s="17" t="str">
        <f>OBV!F2178</f>
        <v>BULLISH</v>
      </c>
      <c r="K2178" s="17" t="str">
        <f>OBV!G2178</f>
        <v>NEUTRAL</v>
      </c>
      <c r="L2178" s="17" t="str">
        <f>OBV!H2178</f>
        <v>CONFIRMED BULLISH</v>
      </c>
    </row>
    <row r="2179" spans="1:12" ht="13.5" x14ac:dyDescent="0.25">
      <c r="A2179" s="3">
        <f>RSI!A2179</f>
        <v>45177</v>
      </c>
      <c r="B2179" s="2">
        <f>RSI!B2179</f>
        <v>8.1917000000000009</v>
      </c>
      <c r="C2179" s="2">
        <f>RSI!I2179</f>
        <v>74.148135486827954</v>
      </c>
      <c r="D2179" s="2">
        <f>MACD!E2179</f>
        <v>-0.17803786219400219</v>
      </c>
      <c r="E2179" s="2">
        <f>MACD!F2179</f>
        <v>-0.11022389243441069</v>
      </c>
      <c r="F2179" s="2">
        <f>'Moving Avg'!D2179</f>
        <v>8.0636200000000002</v>
      </c>
      <c r="G2179" s="2">
        <f>'Moving Avg'!F2179</f>
        <v>7.8560199999999991</v>
      </c>
      <c r="H2179" s="2">
        <f>'Moving Avg'!G2179</f>
        <v>7.7743900000000039</v>
      </c>
      <c r="I2179" s="2">
        <f>'Moving Avg'!H2179</f>
        <v>7.0157044999999991</v>
      </c>
      <c r="J2179" s="17" t="str">
        <f>OBV!F2179</f>
        <v>BULLISH</v>
      </c>
      <c r="K2179" s="17" t="str">
        <f>OBV!G2179</f>
        <v>NEUTRAL</v>
      </c>
      <c r="L2179" s="17" t="str">
        <f>OBV!H2179</f>
        <v>CONFIRMED BULLISH</v>
      </c>
    </row>
    <row r="2180" spans="1:12" ht="13.5" x14ac:dyDescent="0.25">
      <c r="A2180" s="3">
        <f>RSI!A2180</f>
        <v>45180</v>
      </c>
      <c r="B2180" s="2">
        <f>RSI!B2180</f>
        <v>8.2104999999999997</v>
      </c>
      <c r="C2180" s="2">
        <f>RSI!I2180</f>
        <v>74.846904821599651</v>
      </c>
      <c r="D2180" s="2">
        <f>MACD!E2180</f>
        <v>-0.18147316116377255</v>
      </c>
      <c r="E2180" s="2">
        <f>MACD!F2180</f>
        <v>-0.12447374618028306</v>
      </c>
      <c r="F2180" s="2">
        <f>'Moving Avg'!D2180</f>
        <v>8.1219999999999999</v>
      </c>
      <c r="G2180" s="2">
        <f>'Moving Avg'!F2180</f>
        <v>7.8847349999999992</v>
      </c>
      <c r="H2180" s="2">
        <f>'Moving Avg'!G2180</f>
        <v>7.7841820000000039</v>
      </c>
      <c r="I2180" s="2">
        <f>'Moving Avg'!H2180</f>
        <v>7.0235960000000004</v>
      </c>
      <c r="J2180" s="17" t="str">
        <f>OBV!F2180</f>
        <v>BULLISH</v>
      </c>
      <c r="K2180" s="17" t="str">
        <f>OBV!G2180</f>
        <v>NEUTRAL</v>
      </c>
      <c r="L2180" s="17" t="str">
        <f>OBV!H2180</f>
        <v>CONFIRMED BULLISH</v>
      </c>
    </row>
    <row r="2181" spans="1:12" ht="13.5" x14ac:dyDescent="0.25">
      <c r="A2181" s="3">
        <f>RSI!A2181</f>
        <v>45181</v>
      </c>
      <c r="B2181" s="2">
        <f>RSI!B2181</f>
        <v>8.1729000000000003</v>
      </c>
      <c r="C2181" s="2">
        <f>RSI!I2181</f>
        <v>70.729198380579874</v>
      </c>
      <c r="D2181" s="2">
        <f>MACD!E2181</f>
        <v>-0.16477234797867801</v>
      </c>
      <c r="E2181" s="2">
        <f>MACD!F2181</f>
        <v>-0.13253346653996206</v>
      </c>
      <c r="F2181" s="2">
        <f>'Moving Avg'!D2181</f>
        <v>8.17286</v>
      </c>
      <c r="G2181" s="2">
        <f>'Moving Avg'!F2181</f>
        <v>7.9073349999999989</v>
      </c>
      <c r="H2181" s="2">
        <f>'Moving Avg'!G2181</f>
        <v>7.7913380000000041</v>
      </c>
      <c r="I2181" s="2">
        <f>'Moving Avg'!H2181</f>
        <v>7.0312995000000003</v>
      </c>
      <c r="J2181" s="17" t="str">
        <f>OBV!F2181</f>
        <v>BULLISH</v>
      </c>
      <c r="K2181" s="17" t="str">
        <f>OBV!G2181</f>
        <v>NEUTRAL</v>
      </c>
      <c r="L2181" s="17" t="str">
        <f>OBV!H2181</f>
        <v>CONFIRMED BULLISH</v>
      </c>
    </row>
    <row r="2182" spans="1:12" ht="13.5" x14ac:dyDescent="0.25">
      <c r="A2182" s="3">
        <f>RSI!A2182</f>
        <v>45182</v>
      </c>
      <c r="B2182" s="2">
        <f>RSI!B2182</f>
        <v>8.1633999999999993</v>
      </c>
      <c r="C2182" s="2">
        <f>RSI!I2182</f>
        <v>69.686045882272282</v>
      </c>
      <c r="D2182" s="2">
        <f>MACD!E2182</f>
        <v>-0.14432843624700986</v>
      </c>
      <c r="E2182" s="2">
        <f>MACD!F2182</f>
        <v>-0.13489246048137163</v>
      </c>
      <c r="F2182" s="2">
        <f>'Moving Avg'!D2182</f>
        <v>8.1860400000000002</v>
      </c>
      <c r="G2182" s="2">
        <f>'Moving Avg'!F2182</f>
        <v>7.9294599999999988</v>
      </c>
      <c r="H2182" s="2">
        <f>'Moving Avg'!G2182</f>
        <v>7.7977400000000046</v>
      </c>
      <c r="I2182" s="2">
        <f>'Moving Avg'!H2182</f>
        <v>7.0390474999999988</v>
      </c>
      <c r="J2182" s="17" t="str">
        <f>OBV!F2182</f>
        <v>BULLISH</v>
      </c>
      <c r="K2182" s="17" t="str">
        <f>OBV!G2182</f>
        <v>NEUTRAL</v>
      </c>
      <c r="L2182" s="17" t="str">
        <f>OBV!H2182</f>
        <v>CONFIRMED BULLISH</v>
      </c>
    </row>
    <row r="2183" spans="1:12" ht="13.5" x14ac:dyDescent="0.25">
      <c r="A2183" s="3">
        <f>RSI!A2183</f>
        <v>45183</v>
      </c>
      <c r="B2183" s="2">
        <f>RSI!B2183</f>
        <v>8.1917000000000009</v>
      </c>
      <c r="C2183" s="2">
        <f>RSI!I2183</f>
        <v>71.055545601942583</v>
      </c>
      <c r="D2183" s="2">
        <f>MACD!E2183</f>
        <v>-0.13058601610114984</v>
      </c>
      <c r="E2183" s="2">
        <f>MACD!F2183</f>
        <v>-0.13403117160532729</v>
      </c>
      <c r="F2183" s="2">
        <f>'Moving Avg'!D2183</f>
        <v>8.1860400000000002</v>
      </c>
      <c r="G2183" s="2">
        <f>'Moving Avg'!F2183</f>
        <v>7.9529999999999985</v>
      </c>
      <c r="H2183" s="2">
        <f>'Moving Avg'!G2183</f>
        <v>7.8062140000000042</v>
      </c>
      <c r="I2183" s="2">
        <f>'Moving Avg'!H2183</f>
        <v>7.0469369999999989</v>
      </c>
      <c r="J2183" s="17" t="str">
        <f>OBV!F2183</f>
        <v>BULLISH</v>
      </c>
      <c r="K2183" s="17" t="str">
        <f>OBV!G2183</f>
        <v>NEUTRAL</v>
      </c>
      <c r="L2183" s="17" t="str">
        <f>OBV!H2183</f>
        <v>NEUTRAL</v>
      </c>
    </row>
    <row r="2184" spans="1:12" ht="13.5" x14ac:dyDescent="0.25">
      <c r="A2184" s="3">
        <f>RSI!A2184</f>
        <v>45184</v>
      </c>
      <c r="B2184" s="2">
        <f>RSI!B2184</f>
        <v>8.1633999999999993</v>
      </c>
      <c r="C2184" s="2">
        <f>RSI!I2184</f>
        <v>67.758913555775109</v>
      </c>
      <c r="D2184" s="2">
        <f>MACD!E2184</f>
        <v>-0.1183805756324432</v>
      </c>
      <c r="E2184" s="2">
        <f>MACD!F2184</f>
        <v>-0.13090105241075048</v>
      </c>
      <c r="F2184" s="2">
        <f>'Moving Avg'!D2184</f>
        <v>8.1803799999999995</v>
      </c>
      <c r="G2184" s="2">
        <f>'Moving Avg'!F2184</f>
        <v>7.9751249999999985</v>
      </c>
      <c r="H2184" s="2">
        <f>'Moving Avg'!G2184</f>
        <v>7.8141220000000047</v>
      </c>
      <c r="I2184" s="2">
        <f>'Moving Avg'!H2184</f>
        <v>7.0547769999999987</v>
      </c>
      <c r="J2184" s="17" t="str">
        <f>OBV!F2184</f>
        <v>BULLISH</v>
      </c>
      <c r="K2184" s="17" t="str">
        <f>OBV!G2184</f>
        <v>NEUTRAL</v>
      </c>
      <c r="L2184" s="17" t="str">
        <f>OBV!H2184</f>
        <v>BULLISH DIVERGENCE</v>
      </c>
    </row>
    <row r="2185" spans="1:12" ht="13.5" x14ac:dyDescent="0.25">
      <c r="A2185" s="3">
        <f>RSI!A2185</f>
        <v>45187</v>
      </c>
      <c r="B2185" s="2">
        <f>RSI!B2185</f>
        <v>8.1917000000000009</v>
      </c>
      <c r="C2185" s="2">
        <f>RSI!I2185</f>
        <v>69.293150516878825</v>
      </c>
      <c r="D2185" s="2">
        <f>MACD!E2185</f>
        <v>-0.12443465417539379</v>
      </c>
      <c r="E2185" s="2">
        <f>MACD!F2185</f>
        <v>-0.12960777276367913</v>
      </c>
      <c r="F2185" s="2">
        <f>'Moving Avg'!D2185</f>
        <v>8.1766199999999998</v>
      </c>
      <c r="G2185" s="2">
        <f>'Moving Avg'!F2185</f>
        <v>7.9986649999999981</v>
      </c>
      <c r="H2185" s="2">
        <f>'Moving Avg'!G2185</f>
        <v>7.8237260000000051</v>
      </c>
      <c r="I2185" s="2">
        <f>'Moving Avg'!H2185</f>
        <v>7.0632650000000003</v>
      </c>
      <c r="J2185" s="17" t="str">
        <f>OBV!F2185</f>
        <v>BULLISH</v>
      </c>
      <c r="K2185" s="17" t="str">
        <f>OBV!G2185</f>
        <v>NEUTRAL</v>
      </c>
      <c r="L2185" s="17" t="str">
        <f>OBV!H2185</f>
        <v>BULLISH DIVERGENCE</v>
      </c>
    </row>
    <row r="2186" spans="1:12" ht="13.5" x14ac:dyDescent="0.25">
      <c r="A2186" s="3">
        <f>RSI!A2186</f>
        <v>45188</v>
      </c>
      <c r="B2186" s="2">
        <f>RSI!B2186</f>
        <v>8.2294</v>
      </c>
      <c r="C2186" s="2">
        <f>RSI!I2186</f>
        <v>71.255503275841477</v>
      </c>
      <c r="D2186" s="2">
        <f>MACD!E2186</f>
        <v>-0.13366466267285837</v>
      </c>
      <c r="E2186" s="2">
        <f>MACD!F2186</f>
        <v>-0.13041915074551499</v>
      </c>
      <c r="F2186" s="2">
        <f>'Moving Avg'!D2186</f>
        <v>8.1879200000000001</v>
      </c>
      <c r="G2186" s="2">
        <f>'Moving Avg'!F2186</f>
        <v>8.0287999999999986</v>
      </c>
      <c r="H2186" s="2">
        <f>'Moving Avg'!G2186</f>
        <v>7.8320120000000069</v>
      </c>
      <c r="I2186" s="2">
        <f>'Moving Avg'!H2186</f>
        <v>7.0719879999999993</v>
      </c>
      <c r="J2186" s="17" t="str">
        <f>OBV!F2186</f>
        <v>BULLISH</v>
      </c>
      <c r="K2186" s="17" t="str">
        <f>OBV!G2186</f>
        <v>NEUTRAL</v>
      </c>
      <c r="L2186" s="17" t="str">
        <f>OBV!H2186</f>
        <v>CONFIRMED BULLISH</v>
      </c>
    </row>
    <row r="2187" spans="1:12" ht="13.5" x14ac:dyDescent="0.25">
      <c r="A2187" s="3">
        <f>RSI!A2187</f>
        <v>45189</v>
      </c>
      <c r="B2187" s="2">
        <f>RSI!B2187</f>
        <v>8.2011000000000003</v>
      </c>
      <c r="C2187" s="2">
        <f>RSI!I2187</f>
        <v>67.755134505270973</v>
      </c>
      <c r="D2187" s="2">
        <f>MACD!E2187</f>
        <v>-0.11329541391534015</v>
      </c>
      <c r="E2187" s="2">
        <f>MACD!F2187</f>
        <v>-0.12699440337948004</v>
      </c>
      <c r="F2187" s="2">
        <f>'Moving Avg'!D2187</f>
        <v>8.1954600000000006</v>
      </c>
      <c r="G2187" s="2">
        <f>'Moving Avg'!F2187</f>
        <v>8.0528099999999974</v>
      </c>
      <c r="H2187" s="2">
        <f>'Moving Avg'!G2187</f>
        <v>7.8416160000000055</v>
      </c>
      <c r="I2187" s="2">
        <f>'Moving Avg'!H2187</f>
        <v>7.0800624999999995</v>
      </c>
      <c r="J2187" s="17" t="str">
        <f>OBV!F2187</f>
        <v>BULLISH</v>
      </c>
      <c r="K2187" s="17" t="str">
        <f>OBV!G2187</f>
        <v>NEUTRAL</v>
      </c>
      <c r="L2187" s="17" t="str">
        <f>OBV!H2187</f>
        <v>CONFIRMED BULLISH</v>
      </c>
    </row>
    <row r="2188" spans="1:12" ht="13.5" x14ac:dyDescent="0.25">
      <c r="A2188" s="3">
        <f>RSI!A2188</f>
        <v>45190</v>
      </c>
      <c r="B2188" s="2">
        <f>RSI!B2188</f>
        <v>8.0975000000000001</v>
      </c>
      <c r="C2188" s="2">
        <f>RSI!I2188</f>
        <v>56.76222181997035</v>
      </c>
      <c r="D2188" s="2">
        <f>MACD!E2188</f>
        <v>-7.5059729972380751E-2</v>
      </c>
      <c r="E2188" s="2">
        <f>MACD!F2188</f>
        <v>-0.11660746869806018</v>
      </c>
      <c r="F2188" s="2">
        <f>'Moving Avg'!D2188</f>
        <v>8.1766199999999998</v>
      </c>
      <c r="G2188" s="2">
        <f>'Moving Avg'!F2188</f>
        <v>8.0721099999999986</v>
      </c>
      <c r="H2188" s="2">
        <f>'Moving Avg'!G2188</f>
        <v>7.8491480000000058</v>
      </c>
      <c r="I2188" s="2">
        <f>'Moving Avg'!H2188</f>
        <v>7.0878034999999997</v>
      </c>
      <c r="J2188" s="17" t="str">
        <f>OBV!F2188</f>
        <v>BULLISH</v>
      </c>
      <c r="K2188" s="17" t="str">
        <f>OBV!G2188</f>
        <v>NEUTRAL</v>
      </c>
      <c r="L2188" s="17" t="str">
        <f>OBV!H2188</f>
        <v>BULLISH DIVERGENCE</v>
      </c>
    </row>
    <row r="2189" spans="1:12" ht="13.5" x14ac:dyDescent="0.25">
      <c r="A2189" s="3">
        <f>RSI!A2189</f>
        <v>45191</v>
      </c>
      <c r="B2189" s="2">
        <f>RSI!B2189</f>
        <v>8.0975000000000001</v>
      </c>
      <c r="C2189" s="2">
        <f>RSI!I2189</f>
        <v>56.76222181997035</v>
      </c>
      <c r="D2189" s="2">
        <f>MACD!E2189</f>
        <v>-4.3174111726786535E-2</v>
      </c>
      <c r="E2189" s="2">
        <f>MACD!F2189</f>
        <v>-0.10192079730380546</v>
      </c>
      <c r="F2189" s="2">
        <f>'Moving Avg'!D2189</f>
        <v>8.1634399999999996</v>
      </c>
      <c r="G2189" s="2">
        <f>'Moving Avg'!F2189</f>
        <v>8.091879999999998</v>
      </c>
      <c r="H2189" s="2">
        <f>'Moving Avg'!G2189</f>
        <v>7.8549860000000074</v>
      </c>
      <c r="I2189" s="2">
        <f>'Moving Avg'!H2189</f>
        <v>7.0953600000000003</v>
      </c>
      <c r="J2189" s="17" t="str">
        <f>OBV!F2189</f>
        <v>BULLISH</v>
      </c>
      <c r="K2189" s="17" t="str">
        <f>OBV!G2189</f>
        <v>NEUTRAL</v>
      </c>
      <c r="L2189" s="17" t="str">
        <f>OBV!H2189</f>
        <v>BULLISH DIVERGENCE</v>
      </c>
    </row>
    <row r="2190" spans="1:12" ht="13.5" x14ac:dyDescent="0.25">
      <c r="A2190" s="3">
        <f>RSI!A2190</f>
        <v>45194</v>
      </c>
      <c r="B2190" s="2">
        <f>RSI!B2190</f>
        <v>8.0975000000000001</v>
      </c>
      <c r="C2190" s="2">
        <f>RSI!I2190</f>
        <v>56.76222181997035</v>
      </c>
      <c r="D2190" s="2">
        <f>MACD!E2190</f>
        <v>-1.373467735514744E-2</v>
      </c>
      <c r="E2190" s="2">
        <f>MACD!F2190</f>
        <v>-8.4283573314073865E-2</v>
      </c>
      <c r="F2190" s="2">
        <f>'Moving Avg'!D2190</f>
        <v>8.1446000000000005</v>
      </c>
      <c r="G2190" s="2">
        <f>'Moving Avg'!F2190</f>
        <v>8.1050599999999982</v>
      </c>
      <c r="H2190" s="2">
        <f>'Moving Avg'!G2190</f>
        <v>7.860824000000008</v>
      </c>
      <c r="I2190" s="2">
        <f>'Moving Avg'!H2190</f>
        <v>7.1030550000000012</v>
      </c>
      <c r="J2190" s="17" t="str">
        <f>OBV!F2190</f>
        <v>BULLISH</v>
      </c>
      <c r="K2190" s="17" t="str">
        <f>OBV!G2190</f>
        <v>NEUTRAL</v>
      </c>
      <c r="L2190" s="17" t="str">
        <f>OBV!H2190</f>
        <v>BULLISH DIVERGENCE</v>
      </c>
    </row>
    <row r="2191" spans="1:12" ht="13.5" x14ac:dyDescent="0.25">
      <c r="A2191" s="3">
        <f>RSI!A2191</f>
        <v>45195</v>
      </c>
      <c r="B2191" s="2">
        <f>RSI!B2191</f>
        <v>8.1729000000000003</v>
      </c>
      <c r="C2191" s="2">
        <f>RSI!I2191</f>
        <v>62.319396599351229</v>
      </c>
      <c r="D2191" s="2">
        <f>MACD!E2191</f>
        <v>-5.9512418813412182E-4</v>
      </c>
      <c r="E2191" s="2">
        <f>MACD!F2191</f>
        <v>-6.7545883488885919E-2</v>
      </c>
      <c r="F2191" s="2">
        <f>'Moving Avg'!D2191</f>
        <v>8.1333000000000002</v>
      </c>
      <c r="G2191" s="2">
        <f>'Moving Avg'!F2191</f>
        <v>8.1158899999999967</v>
      </c>
      <c r="H2191" s="2">
        <f>'Moving Avg'!G2191</f>
        <v>7.870806000000008</v>
      </c>
      <c r="I2191" s="2">
        <f>'Moving Avg'!H2191</f>
        <v>7.111219000000002</v>
      </c>
      <c r="J2191" s="17" t="str">
        <f>OBV!F2191</f>
        <v>BULLISH</v>
      </c>
      <c r="K2191" s="17" t="str">
        <f>OBV!G2191</f>
        <v>NEUTRAL</v>
      </c>
      <c r="L2191" s="17" t="str">
        <f>OBV!H2191</f>
        <v>BULLISH DIVERGENCE</v>
      </c>
    </row>
    <row r="2192" spans="1:12" ht="13.5" x14ac:dyDescent="0.25">
      <c r="A2192" s="3">
        <f>RSI!A2192</f>
        <v>45197</v>
      </c>
      <c r="B2192" s="2">
        <f>RSI!B2192</f>
        <v>8.1917000000000009</v>
      </c>
      <c r="C2192" s="2">
        <f>RSI!I2192</f>
        <v>63.576423191173291</v>
      </c>
      <c r="D2192" s="2">
        <f>MACD!E2192</f>
        <v>6.8520485118099828E-3</v>
      </c>
      <c r="E2192" s="2">
        <f>MACD!F2192</f>
        <v>-5.266629708874674E-2</v>
      </c>
      <c r="F2192" s="2">
        <f>'Moving Avg'!D2192</f>
        <v>8.1314200000000003</v>
      </c>
      <c r="G2192" s="2">
        <f>'Moving Avg'!F2192</f>
        <v>8.1253049999999973</v>
      </c>
      <c r="H2192" s="2">
        <f>'Moving Avg'!G2192</f>
        <v>7.8792800000000067</v>
      </c>
      <c r="I2192" s="2">
        <f>'Moving Avg'!H2192</f>
        <v>7.1192465000000027</v>
      </c>
      <c r="J2192" s="17" t="str">
        <f>OBV!F2192</f>
        <v>BULLISH</v>
      </c>
      <c r="K2192" s="17" t="str">
        <f>OBV!G2192</f>
        <v>NEUTRAL</v>
      </c>
      <c r="L2192" s="17" t="str">
        <f>OBV!H2192</f>
        <v>BULLISH DIVERGENCE</v>
      </c>
    </row>
    <row r="2193" spans="1:12" ht="13.5" x14ac:dyDescent="0.25">
      <c r="A2193" s="3">
        <f>RSI!A2193</f>
        <v>45198</v>
      </c>
      <c r="B2193" s="2">
        <f>RSI!B2193</f>
        <v>8.1822999999999997</v>
      </c>
      <c r="C2193" s="2">
        <f>RSI!I2193</f>
        <v>62.454545895412153</v>
      </c>
      <c r="D2193" s="2">
        <f>MACD!E2193</f>
        <v>1.7336277282289814E-2</v>
      </c>
      <c r="E2193" s="2">
        <f>MACD!F2193</f>
        <v>-3.8665782214539431E-2</v>
      </c>
      <c r="F2193" s="2">
        <f>'Moving Avg'!D2193</f>
        <v>8.1483799999999995</v>
      </c>
      <c r="G2193" s="2">
        <f>'Moving Avg'!F2193</f>
        <v>8.134249999999998</v>
      </c>
      <c r="H2193" s="2">
        <f>'Moving Avg'!G2193</f>
        <v>7.8903920000000065</v>
      </c>
      <c r="I2193" s="2">
        <f>'Moving Avg'!H2193</f>
        <v>7.1272270000000022</v>
      </c>
      <c r="J2193" s="17" t="str">
        <f>OBV!F2193</f>
        <v>BULLISH</v>
      </c>
      <c r="K2193" s="17" t="str">
        <f>OBV!G2193</f>
        <v>NEUTRAL</v>
      </c>
      <c r="L2193" s="17" t="str">
        <f>OBV!H2193</f>
        <v>CONFIRMED BULLISH</v>
      </c>
    </row>
    <row r="2194" spans="1:12" ht="13.5" x14ac:dyDescent="0.25">
      <c r="A2194" s="3">
        <f>RSI!A2194</f>
        <v>45201</v>
      </c>
      <c r="B2194" s="2">
        <f>RSI!B2194</f>
        <v>8.1446000000000005</v>
      </c>
      <c r="C2194" s="2">
        <f>RSI!I2194</f>
        <v>58.031596536249715</v>
      </c>
      <c r="D2194" s="2">
        <f>MACD!E2194</f>
        <v>2.3898721164774983E-2</v>
      </c>
      <c r="E2194" s="2">
        <f>MACD!F2194</f>
        <v>-2.6152881538676547E-2</v>
      </c>
      <c r="F2194" s="2">
        <f>'Moving Avg'!D2194</f>
        <v>8.1577999999999999</v>
      </c>
      <c r="G2194" s="2">
        <f>'Moving Avg'!F2194</f>
        <v>8.1413099999999989</v>
      </c>
      <c r="H2194" s="2">
        <f>'Moving Avg'!G2194</f>
        <v>7.8994300000000077</v>
      </c>
      <c r="I2194" s="2">
        <f>'Moving Avg'!H2194</f>
        <v>7.1353415000000027</v>
      </c>
      <c r="J2194" s="17" t="str">
        <f>OBV!F2194</f>
        <v>BULLISH</v>
      </c>
      <c r="K2194" s="17" t="str">
        <f>OBV!G2194</f>
        <v>NEUTRAL</v>
      </c>
      <c r="L2194" s="17" t="str">
        <f>OBV!H2194</f>
        <v>CONFIRMED BULLISH</v>
      </c>
    </row>
    <row r="2195" spans="1:12" ht="13.5" x14ac:dyDescent="0.25">
      <c r="A2195" s="3">
        <f>RSI!A2195</f>
        <v>45202</v>
      </c>
      <c r="B2195" s="2">
        <f>RSI!B2195</f>
        <v>8.0975000000000001</v>
      </c>
      <c r="C2195" s="2">
        <f>RSI!I2195</f>
        <v>52.98323314705943</v>
      </c>
      <c r="D2195" s="2">
        <f>MACD!E2195</f>
        <v>3.6824866985357474E-2</v>
      </c>
      <c r="E2195" s="2">
        <f>MACD!F2195</f>
        <v>-1.3557331833869746E-2</v>
      </c>
      <c r="F2195" s="2">
        <f>'Moving Avg'!D2195</f>
        <v>8.1577999999999999</v>
      </c>
      <c r="G2195" s="2">
        <f>'Moving Avg'!F2195</f>
        <v>8.1502549999999978</v>
      </c>
      <c r="H2195" s="2">
        <f>'Moving Avg'!G2195</f>
        <v>7.9073380000000073</v>
      </c>
      <c r="I2195" s="2">
        <f>'Moving Avg'!H2195</f>
        <v>7.1432205000000035</v>
      </c>
      <c r="J2195" s="17" t="str">
        <f>OBV!F2195</f>
        <v>BULLISH</v>
      </c>
      <c r="K2195" s="17" t="str">
        <f>OBV!G2195</f>
        <v>NEUTRAL</v>
      </c>
      <c r="L2195" s="17" t="str">
        <f>OBV!H2195</f>
        <v>NEUTRAL</v>
      </c>
    </row>
    <row r="2196" spans="1:12" ht="13.5" x14ac:dyDescent="0.25">
      <c r="A2196" s="3">
        <f>RSI!A2196</f>
        <v>45203</v>
      </c>
      <c r="B2196" s="2">
        <f>RSI!B2196</f>
        <v>8.0975000000000001</v>
      </c>
      <c r="C2196" s="2">
        <f>RSI!I2196</f>
        <v>52.98323314705943</v>
      </c>
      <c r="D2196" s="2">
        <f>MACD!E2196</f>
        <v>5.3406036879142249E-2</v>
      </c>
      <c r="E2196" s="2">
        <f>MACD!F2196</f>
        <v>-1.6465809126734766E-4</v>
      </c>
      <c r="F2196" s="2">
        <f>'Moving Avg'!D2196</f>
        <v>8.1427200000000006</v>
      </c>
      <c r="G2196" s="2">
        <f>'Moving Avg'!F2196</f>
        <v>8.1591999999999985</v>
      </c>
      <c r="H2196" s="2">
        <f>'Moving Avg'!G2196</f>
        <v>7.9148700000000076</v>
      </c>
      <c r="I2196" s="2">
        <f>'Moving Avg'!H2196</f>
        <v>7.1510995000000035</v>
      </c>
      <c r="J2196" s="17" t="str">
        <f>OBV!F2196</f>
        <v>BEARISH</v>
      </c>
      <c r="K2196" s="17" t="str">
        <f>OBV!G2196</f>
        <v>NEUTRAL</v>
      </c>
      <c r="L2196" s="17" t="str">
        <f>OBV!H2196</f>
        <v>CONFIRMED BEARISH</v>
      </c>
    </row>
    <row r="2197" spans="1:12" ht="13.5" x14ac:dyDescent="0.25">
      <c r="A2197" s="3">
        <f>RSI!A2197</f>
        <v>45204</v>
      </c>
      <c r="B2197" s="2">
        <f>RSI!B2197</f>
        <v>8.0975000000000001</v>
      </c>
      <c r="C2197" s="2">
        <f>RSI!I2197</f>
        <v>52.98323314705943</v>
      </c>
      <c r="D2197" s="2">
        <f>MACD!E2197</f>
        <v>6.2937653897019885E-2</v>
      </c>
      <c r="E2197" s="2">
        <f>MACD!F2197</f>
        <v>1.24558043063901E-2</v>
      </c>
      <c r="F2197" s="2">
        <f>'Moving Avg'!D2197</f>
        <v>8.1238799999999998</v>
      </c>
      <c r="G2197" s="2">
        <f>'Moving Avg'!F2197</f>
        <v>8.1591999999999985</v>
      </c>
      <c r="H2197" s="2">
        <f>'Moving Avg'!G2197</f>
        <v>7.9216480000000074</v>
      </c>
      <c r="I2197" s="2">
        <f>'Moving Avg'!H2197</f>
        <v>7.1587485000000042</v>
      </c>
      <c r="J2197" s="17" t="str">
        <f>OBV!F2197</f>
        <v>BEARISH</v>
      </c>
      <c r="K2197" s="17" t="str">
        <f>OBV!G2197</f>
        <v>NEUTRAL</v>
      </c>
      <c r="L2197" s="17" t="str">
        <f>OBV!H2197</f>
        <v>CONFIRMED BEARISH</v>
      </c>
    </row>
    <row r="2198" spans="1:12" ht="13.5" x14ac:dyDescent="0.25">
      <c r="A2198" s="3">
        <f>RSI!A2198</f>
        <v>45205</v>
      </c>
      <c r="B2198" s="2">
        <f>RSI!B2198</f>
        <v>8.2387999999999995</v>
      </c>
      <c r="C2198" s="2">
        <f>RSI!I2198</f>
        <v>64.541279963688623</v>
      </c>
      <c r="D2198" s="2">
        <f>MACD!E2198</f>
        <v>4.4463705362341344E-2</v>
      </c>
      <c r="E2198" s="2">
        <f>MACD!F2198</f>
        <v>1.8857384517580351E-2</v>
      </c>
      <c r="F2198" s="2">
        <f>'Moving Avg'!D2198</f>
        <v>8.1351800000000001</v>
      </c>
      <c r="G2198" s="2">
        <f>'Moving Avg'!F2198</f>
        <v>8.1615549999999981</v>
      </c>
      <c r="H2198" s="2">
        <f>'Moving Avg'!G2198</f>
        <v>7.9314400000000065</v>
      </c>
      <c r="I2198" s="2">
        <f>'Moving Avg'!H2198</f>
        <v>7.1671040000000055</v>
      </c>
      <c r="J2198" s="17" t="str">
        <f>OBV!F2198</f>
        <v>BULLISH</v>
      </c>
      <c r="K2198" s="17" t="str">
        <f>OBV!G2198</f>
        <v>NEUTRAL</v>
      </c>
      <c r="L2198" s="17" t="str">
        <f>OBV!H2198</f>
        <v>CONFIRMED BULLISH</v>
      </c>
    </row>
    <row r="2199" spans="1:12" ht="13.5" x14ac:dyDescent="0.25">
      <c r="A2199" s="3">
        <f>RSI!A2199</f>
        <v>45208</v>
      </c>
      <c r="B2199" s="2">
        <f>RSI!B2199</f>
        <v>8.2387999999999995</v>
      </c>
      <c r="C2199" s="2">
        <f>RSI!I2199</f>
        <v>64.541279963688623</v>
      </c>
      <c r="D2199" s="2">
        <f>MACD!E2199</f>
        <v>2.7872848756969049E-2</v>
      </c>
      <c r="E2199" s="2">
        <f>MACD!F2199</f>
        <v>2.0660477365458091E-2</v>
      </c>
      <c r="F2199" s="2">
        <f>'Moving Avg'!D2199</f>
        <v>8.1540199999999992</v>
      </c>
      <c r="G2199" s="2">
        <f>'Moving Avg'!F2199</f>
        <v>8.1639099999999978</v>
      </c>
      <c r="H2199" s="2">
        <f>'Moving Avg'!G2199</f>
        <v>7.9414220000000064</v>
      </c>
      <c r="I2199" s="2">
        <f>'Moving Avg'!H2199</f>
        <v>7.1754595000000059</v>
      </c>
      <c r="J2199" s="17" t="str">
        <f>OBV!F2199</f>
        <v>BULLISH</v>
      </c>
      <c r="K2199" s="17" t="str">
        <f>OBV!G2199</f>
        <v>NEUTRAL</v>
      </c>
      <c r="L2199" s="17" t="str">
        <f>OBV!H2199</f>
        <v>CONFIRMED BULLISH</v>
      </c>
    </row>
    <row r="2200" spans="1:12" ht="13.5" x14ac:dyDescent="0.25">
      <c r="A2200" s="3">
        <f>RSI!A2200</f>
        <v>45209</v>
      </c>
      <c r="B2200" s="2">
        <f>RSI!B2200</f>
        <v>8.1917000000000009</v>
      </c>
      <c r="C2200" s="2">
        <f>RSI!I2200</f>
        <v>58.939968770776126</v>
      </c>
      <c r="D2200" s="2">
        <f>MACD!E2200</f>
        <v>1.6435307556099232E-2</v>
      </c>
      <c r="E2200" s="2">
        <f>MACD!F2200</f>
        <v>1.9815443403586319E-2</v>
      </c>
      <c r="F2200" s="2">
        <f>'Moving Avg'!D2200</f>
        <v>8.17286</v>
      </c>
      <c r="G2200" s="2">
        <f>'Moving Avg'!F2200</f>
        <v>8.1629699999999978</v>
      </c>
      <c r="H2200" s="2">
        <f>'Moving Avg'!G2200</f>
        <v>7.9508380000000072</v>
      </c>
      <c r="I2200" s="2">
        <f>'Moving Avg'!H2200</f>
        <v>7.1835795000000067</v>
      </c>
      <c r="J2200" s="17" t="str">
        <f>OBV!F2200</f>
        <v>BULLISH</v>
      </c>
      <c r="K2200" s="17" t="str">
        <f>OBV!G2200</f>
        <v>NEUTRAL</v>
      </c>
      <c r="L2200" s="17" t="str">
        <f>OBV!H2200</f>
        <v>CONFIRMED BULLISH</v>
      </c>
    </row>
    <row r="2201" spans="1:12" ht="13.5" x14ac:dyDescent="0.25">
      <c r="A2201" s="3">
        <f>RSI!A2201</f>
        <v>45210</v>
      </c>
      <c r="B2201" s="2">
        <f>RSI!B2201</f>
        <v>8.0975000000000001</v>
      </c>
      <c r="C2201" s="2">
        <f>RSI!I2201</f>
        <v>49.657713187968916</v>
      </c>
      <c r="D2201" s="2">
        <f>MACD!E2201</f>
        <v>2.4791247554777129E-2</v>
      </c>
      <c r="E2201" s="2">
        <f>MACD!F2201</f>
        <v>2.0810604233824481E-2</v>
      </c>
      <c r="F2201" s="2">
        <f>'Moving Avg'!D2201</f>
        <v>8.17286</v>
      </c>
      <c r="G2201" s="2">
        <f>'Moving Avg'!F2201</f>
        <v>8.1591999999999985</v>
      </c>
      <c r="H2201" s="2">
        <f>'Moving Avg'!G2201</f>
        <v>7.9574280000000064</v>
      </c>
      <c r="I2201" s="2">
        <f>'Moving Avg'!H2201</f>
        <v>7.1912285000000056</v>
      </c>
      <c r="J2201" s="17" t="str">
        <f>OBV!F2201</f>
        <v>BULLISH</v>
      </c>
      <c r="K2201" s="17" t="str">
        <f>OBV!G2201</f>
        <v>NEUTRAL</v>
      </c>
      <c r="L2201" s="17" t="str">
        <f>OBV!H2201</f>
        <v>NEUTRAL</v>
      </c>
    </row>
    <row r="2202" spans="1:12" ht="13.5" x14ac:dyDescent="0.25">
      <c r="A2202" s="3">
        <f>RSI!A2202</f>
        <v>45211</v>
      </c>
      <c r="B2202" s="2">
        <f>RSI!B2202</f>
        <v>8.1822999999999997</v>
      </c>
      <c r="C2202" s="2">
        <f>RSI!I2202</f>
        <v>56.325759600897293</v>
      </c>
      <c r="D2202" s="2">
        <f>MACD!E2202</f>
        <v>2.8525488322349801E-2</v>
      </c>
      <c r="E2202" s="2">
        <f>MACD!F2202</f>
        <v>2.2353581051529545E-2</v>
      </c>
      <c r="F2202" s="2">
        <f>'Moving Avg'!D2202</f>
        <v>8.189820000000001</v>
      </c>
      <c r="G2202" s="2">
        <f>'Moving Avg'!F2202</f>
        <v>8.1601449999999982</v>
      </c>
      <c r="H2202" s="2">
        <f>'Moving Avg'!G2202</f>
        <v>7.9659020000000069</v>
      </c>
      <c r="I2202" s="2">
        <f>'Moving Avg'!H2202</f>
        <v>7.1994855000000051</v>
      </c>
      <c r="J2202" s="17" t="str">
        <f>OBV!F2202</f>
        <v>BULLISH</v>
      </c>
      <c r="K2202" s="17" t="str">
        <f>OBV!G2202</f>
        <v>NEUTRAL</v>
      </c>
      <c r="L2202" s="17" t="str">
        <f>OBV!H2202</f>
        <v>CONFIRMED BULLISH</v>
      </c>
    </row>
    <row r="2203" spans="1:12" ht="13.5" x14ac:dyDescent="0.25">
      <c r="A2203" s="3">
        <f>RSI!A2203</f>
        <v>45212</v>
      </c>
      <c r="B2203" s="2">
        <f>RSI!B2203</f>
        <v>8.1633999999999993</v>
      </c>
      <c r="C2203" s="2">
        <f>RSI!I2203</f>
        <v>54.590233065475502</v>
      </c>
      <c r="D2203" s="2">
        <f>MACD!E2203</f>
        <v>3.1187067404379931E-2</v>
      </c>
      <c r="E2203" s="2">
        <f>MACD!F2203</f>
        <v>2.4120278322099623E-2</v>
      </c>
      <c r="F2203" s="2">
        <f>'Moving Avg'!D2203</f>
        <v>8.1747399999999999</v>
      </c>
      <c r="G2203" s="2">
        <f>'Moving Avg'!F2203</f>
        <v>8.1587299999999985</v>
      </c>
      <c r="H2203" s="2">
        <f>'Moving Avg'!G2203</f>
        <v>7.9738100000000065</v>
      </c>
      <c r="I2203" s="2">
        <f>'Moving Avg'!H2203</f>
        <v>7.208062500000004</v>
      </c>
      <c r="J2203" s="17" t="str">
        <f>OBV!F2203</f>
        <v>BEARISH</v>
      </c>
      <c r="K2203" s="17" t="str">
        <f>OBV!G2203</f>
        <v>NEUTRAL</v>
      </c>
      <c r="L2203" s="17" t="str">
        <f>OBV!H2203</f>
        <v>CONFIRMED BEARISH</v>
      </c>
    </row>
    <row r="2204" spans="1:12" ht="13.5" x14ac:dyDescent="0.25">
      <c r="A2204" s="3">
        <f>RSI!A2204</f>
        <v>45215</v>
      </c>
      <c r="B2204" s="2">
        <f>RSI!B2204</f>
        <v>8.0975000000000001</v>
      </c>
      <c r="C2204" s="2">
        <f>RSI!I2204</f>
        <v>48.929142538731796</v>
      </c>
      <c r="D2204" s="2">
        <f>MACD!E2204</f>
        <v>3.2213808082275364E-2</v>
      </c>
      <c r="E2204" s="2">
        <f>MACD!F2204</f>
        <v>2.5738984274134773E-2</v>
      </c>
      <c r="F2204" s="2">
        <f>'Moving Avg'!D2204</f>
        <v>8.1464800000000004</v>
      </c>
      <c r="G2204" s="2">
        <f>'Moving Avg'!F2204</f>
        <v>8.1554349999999989</v>
      </c>
      <c r="H2204" s="2">
        <f>'Moving Avg'!G2204</f>
        <v>7.9822840000000079</v>
      </c>
      <c r="I2204" s="2">
        <f>'Moving Avg'!H2204</f>
        <v>7.2158495000000054</v>
      </c>
      <c r="J2204" s="17" t="str">
        <f>OBV!F2204</f>
        <v>BEARISH</v>
      </c>
      <c r="K2204" s="17" t="str">
        <f>OBV!G2204</f>
        <v>NEUTRAL</v>
      </c>
      <c r="L2204" s="17" t="str">
        <f>OBV!H2204</f>
        <v>CONFIRMED BEARISH</v>
      </c>
    </row>
    <row r="2205" spans="1:12" ht="13.5" x14ac:dyDescent="0.25">
      <c r="A2205" s="3">
        <f>RSI!A2205</f>
        <v>45216</v>
      </c>
      <c r="B2205" s="2">
        <f>RSI!B2205</f>
        <v>8.0975000000000001</v>
      </c>
      <c r="C2205" s="2">
        <f>RSI!I2205</f>
        <v>48.929142538731796</v>
      </c>
      <c r="D2205" s="2">
        <f>MACD!E2205</f>
        <v>2.5941723905900105E-2</v>
      </c>
      <c r="E2205" s="2">
        <f>MACD!F2205</f>
        <v>2.5779532200487842E-2</v>
      </c>
      <c r="F2205" s="2">
        <f>'Moving Avg'!D2205</f>
        <v>8.1276399999999995</v>
      </c>
      <c r="G2205" s="2">
        <f>'Moving Avg'!F2205</f>
        <v>8.1507249999999978</v>
      </c>
      <c r="H2205" s="2">
        <f>'Moving Avg'!G2205</f>
        <v>7.991134000000006</v>
      </c>
      <c r="I2205" s="2">
        <f>'Moving Avg'!H2205</f>
        <v>7.2240970000000058</v>
      </c>
      <c r="J2205" s="17" t="str">
        <f>OBV!F2205</f>
        <v>BEARISH</v>
      </c>
      <c r="K2205" s="17" t="str">
        <f>OBV!G2205</f>
        <v>NEUTRAL</v>
      </c>
      <c r="L2205" s="17" t="str">
        <f>OBV!H2205</f>
        <v>CONFIRMED BEARISH</v>
      </c>
    </row>
    <row r="2206" spans="1:12" ht="13.5" x14ac:dyDescent="0.25">
      <c r="A2206" s="3">
        <f>RSI!A2206</f>
        <v>45217</v>
      </c>
      <c r="B2206" s="2">
        <f>RSI!B2206</f>
        <v>8.0975000000000001</v>
      </c>
      <c r="C2206" s="2">
        <f>RSI!I2206</f>
        <v>48.929142538731796</v>
      </c>
      <c r="D2206" s="2">
        <f>MACD!E2206</f>
        <v>2.0732065660522991E-2</v>
      </c>
      <c r="E2206" s="2">
        <f>MACD!F2206</f>
        <v>2.4770038892494874E-2</v>
      </c>
      <c r="F2206" s="2">
        <f>'Moving Avg'!D2206</f>
        <v>8.1276399999999995</v>
      </c>
      <c r="G2206" s="2">
        <f>'Moving Avg'!F2206</f>
        <v>8.1441299999999988</v>
      </c>
      <c r="H2206" s="2">
        <f>'Moving Avg'!G2206</f>
        <v>8.0014900000000075</v>
      </c>
      <c r="I2206" s="2">
        <f>'Moving Avg'!H2206</f>
        <v>7.2321140000000064</v>
      </c>
      <c r="J2206" s="17" t="str">
        <f>OBV!F2206</f>
        <v>BEARISH</v>
      </c>
      <c r="K2206" s="17" t="str">
        <f>OBV!G2206</f>
        <v>NEUTRAL</v>
      </c>
      <c r="L2206" s="17" t="str">
        <f>OBV!H2206</f>
        <v>NEUTRAL</v>
      </c>
    </row>
    <row r="2207" spans="1:12" ht="13.5" x14ac:dyDescent="0.25">
      <c r="A2207" s="3">
        <f>RSI!A2207</f>
        <v>45218</v>
      </c>
      <c r="B2207" s="2">
        <f>RSI!B2207</f>
        <v>8.0975000000000001</v>
      </c>
      <c r="C2207" s="2">
        <f>RSI!I2207</f>
        <v>48.929142538731803</v>
      </c>
      <c r="D2207" s="2">
        <f>MACD!E2207</f>
        <v>1.6414161728555143E-2</v>
      </c>
      <c r="E2207" s="2">
        <f>MACD!F2207</f>
        <v>2.309886345970693E-2</v>
      </c>
      <c r="F2207" s="2">
        <f>'Moving Avg'!D2207</f>
        <v>8.1106799999999986</v>
      </c>
      <c r="G2207" s="2">
        <f>'Moving Avg'!F2207</f>
        <v>8.1389499999999977</v>
      </c>
      <c r="H2207" s="2">
        <f>'Moving Avg'!G2207</f>
        <v>8.0118460000000074</v>
      </c>
      <c r="I2207" s="2">
        <f>'Moving Avg'!H2207</f>
        <v>7.240407500000007</v>
      </c>
      <c r="J2207" s="17" t="str">
        <f>OBV!F2207</f>
        <v>BEARISH</v>
      </c>
      <c r="K2207" s="17" t="str">
        <f>OBV!G2207</f>
        <v>NEUTRAL</v>
      </c>
      <c r="L2207" s="17" t="str">
        <f>OBV!H2207</f>
        <v>CONFIRMED BEARISH</v>
      </c>
    </row>
    <row r="2208" spans="1:12" ht="13.5" x14ac:dyDescent="0.25">
      <c r="A2208" s="3">
        <f>RSI!A2208</f>
        <v>45219</v>
      </c>
      <c r="B2208" s="2">
        <f>RSI!B2208</f>
        <v>8.0033999999999992</v>
      </c>
      <c r="C2208" s="2">
        <f>RSI!I2208</f>
        <v>40.802442108920232</v>
      </c>
      <c r="D2208" s="2">
        <f>MACD!E2208</f>
        <v>4.1552964497199696E-2</v>
      </c>
      <c r="E2208" s="2">
        <f>MACD!F2208</f>
        <v>2.6789683667205487E-2</v>
      </c>
      <c r="F2208" s="2">
        <f>'Moving Avg'!D2208</f>
        <v>8.0786800000000003</v>
      </c>
      <c r="G2208" s="2">
        <f>'Moving Avg'!F2208</f>
        <v>8.1342449999999982</v>
      </c>
      <c r="H2208" s="2">
        <f>'Moving Avg'!G2208</f>
        <v>8.0212620000000054</v>
      </c>
      <c r="I2208" s="2">
        <f>'Moving Avg'!H2208</f>
        <v>7.2488755000000076</v>
      </c>
      <c r="J2208" s="17" t="str">
        <f>OBV!F2208</f>
        <v>BEARISH</v>
      </c>
      <c r="K2208" s="17" t="str">
        <f>OBV!G2208</f>
        <v>NEUTRAL</v>
      </c>
      <c r="L2208" s="17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8.1822999999999997</v>
      </c>
      <c r="C2209" s="2">
        <f>RSI!I2209</f>
        <v>55.824605541786575</v>
      </c>
      <c r="D2209" s="2">
        <f>MACD!E2209</f>
        <v>5.0205838865828412E-2</v>
      </c>
      <c r="E2209" s="2">
        <f>MACD!F2209</f>
        <v>3.1472914706930075E-2</v>
      </c>
      <c r="F2209" s="2">
        <f>'Moving Avg'!D2209</f>
        <v>8.0956399999999995</v>
      </c>
      <c r="G2209" s="2">
        <f>'Moving Avg'!F2209</f>
        <v>8.1384849999999993</v>
      </c>
      <c r="H2209" s="2">
        <f>'Moving Avg'!G2209</f>
        <v>8.0321840000000062</v>
      </c>
      <c r="I2209" s="2">
        <f>'Moving Avg'!H2209</f>
        <v>7.2584680000000068</v>
      </c>
      <c r="J2209" s="17" t="str">
        <f>OBV!F2209</f>
        <v>BULLISH</v>
      </c>
      <c r="K2209" s="17" t="str">
        <f>OBV!G2209</f>
        <v>NEUTRAL</v>
      </c>
      <c r="L2209" s="17" t="str">
        <f>OBV!H2209</f>
        <v>CONFIRMED BULLISH</v>
      </c>
    </row>
    <row r="2210" spans="1:12" ht="13.5" x14ac:dyDescent="0.25">
      <c r="A2210" s="3">
        <f>RSI!A2210</f>
        <v>45223</v>
      </c>
      <c r="B2210" s="2">
        <f>RSI!B2210</f>
        <v>8.0975000000000001</v>
      </c>
      <c r="C2210" s="2">
        <f>RSI!I2210</f>
        <v>49.422489985195696</v>
      </c>
      <c r="D2210" s="2">
        <f>MACD!E2210</f>
        <v>5.6092212358448634E-2</v>
      </c>
      <c r="E2210" s="2">
        <f>MACD!F2210</f>
        <v>3.6396774237233788E-2</v>
      </c>
      <c r="F2210" s="2">
        <f>'Moving Avg'!D2210</f>
        <v>8.0956399999999995</v>
      </c>
      <c r="G2210" s="2">
        <f>'Moving Avg'!F2210</f>
        <v>8.1384849999999993</v>
      </c>
      <c r="H2210" s="2">
        <f>'Moving Avg'!G2210</f>
        <v>8.0414100000000062</v>
      </c>
      <c r="I2210" s="2">
        <f>'Moving Avg'!H2210</f>
        <v>7.2680510000000069</v>
      </c>
      <c r="J2210" s="17" t="str">
        <f>OBV!F2210</f>
        <v>BEARISH</v>
      </c>
      <c r="K2210" s="17" t="str">
        <f>OBV!G2210</f>
        <v>NEUTRAL</v>
      </c>
      <c r="L2210" s="17" t="str">
        <f>OBV!H2210</f>
        <v>NEUTRAL</v>
      </c>
    </row>
    <row r="2211" spans="1:12" ht="13.5" x14ac:dyDescent="0.25">
      <c r="A2211" s="3">
        <f>RSI!A2211</f>
        <v>45224</v>
      </c>
      <c r="B2211" s="2">
        <f>RSI!B2211</f>
        <v>8.0975000000000001</v>
      </c>
      <c r="C2211" s="2">
        <f>RSI!I2211</f>
        <v>49.422489985195696</v>
      </c>
      <c r="D2211" s="2">
        <f>MACD!E2211</f>
        <v>4.664601253234224E-2</v>
      </c>
      <c r="E2211" s="2">
        <f>MACD!F2211</f>
        <v>3.844662189625548E-2</v>
      </c>
      <c r="F2211" s="2">
        <f>'Moving Avg'!D2211</f>
        <v>8.0956399999999995</v>
      </c>
      <c r="G2211" s="2">
        <f>'Moving Avg'!F2211</f>
        <v>8.1347149999999981</v>
      </c>
      <c r="H2211" s="2">
        <f>'Moving Avg'!G2211</f>
        <v>8.0489420000000056</v>
      </c>
      <c r="I2211" s="2">
        <f>'Moving Avg'!H2211</f>
        <v>7.2778645000000077</v>
      </c>
      <c r="J2211" s="17" t="str">
        <f>OBV!F2211</f>
        <v>BEARISH</v>
      </c>
      <c r="K2211" s="17" t="str">
        <f>OBV!G2211</f>
        <v>NEUTRAL</v>
      </c>
      <c r="L2211" s="17" t="str">
        <f>OBV!H2211</f>
        <v>NEUTRAL</v>
      </c>
    </row>
    <row r="2212" spans="1:12" ht="13.5" x14ac:dyDescent="0.25">
      <c r="A2212" s="3">
        <f>RSI!A2212</f>
        <v>45225</v>
      </c>
      <c r="B2212" s="2">
        <f>RSI!B2212</f>
        <v>8.0975000000000001</v>
      </c>
      <c r="C2212" s="2">
        <f>RSI!I2212</f>
        <v>49.422489985195703</v>
      </c>
      <c r="D2212" s="2">
        <f>MACD!E2212</f>
        <v>5.1759719078471988E-2</v>
      </c>
      <c r="E2212" s="2">
        <f>MACD!F2212</f>
        <v>4.1109241332698783E-2</v>
      </c>
      <c r="F2212" s="2">
        <f>'Moving Avg'!D2212</f>
        <v>8.0956399999999995</v>
      </c>
      <c r="G2212" s="2">
        <f>'Moving Avg'!F2212</f>
        <v>8.1300049999999988</v>
      </c>
      <c r="H2212" s="2">
        <f>'Moving Avg'!G2212</f>
        <v>8.0564740000000068</v>
      </c>
      <c r="I2212" s="2">
        <f>'Moving Avg'!H2212</f>
        <v>7.2871715000000084</v>
      </c>
      <c r="J2212" s="17" t="str">
        <f>OBV!F2212</f>
        <v>BEARISH</v>
      </c>
      <c r="K2212" s="17" t="str">
        <f>OBV!G2212</f>
        <v>NEUTRAL</v>
      </c>
      <c r="L2212" s="17" t="str">
        <f>OBV!H2212</f>
        <v>NEUTRAL</v>
      </c>
    </row>
    <row r="2213" spans="1:12" ht="13.5" x14ac:dyDescent="0.25">
      <c r="A2213" s="3">
        <f>RSI!A2213</f>
        <v>45226</v>
      </c>
      <c r="B2213" s="2">
        <f>RSI!B2213</f>
        <v>8.0975000000000001</v>
      </c>
      <c r="C2213" s="2">
        <f>RSI!I2213</f>
        <v>49.422489985195696</v>
      </c>
      <c r="D2213" s="2">
        <f>MACD!E2213</f>
        <v>5.3235019431381758E-2</v>
      </c>
      <c r="E2213" s="2">
        <f>MACD!F2213</f>
        <v>4.3534396952435384E-2</v>
      </c>
      <c r="F2213" s="2">
        <f>'Moving Avg'!D2213</f>
        <v>8.1144599999999993</v>
      </c>
      <c r="G2213" s="2">
        <f>'Moving Avg'!F2213</f>
        <v>8.1257649999999977</v>
      </c>
      <c r="H2213" s="2">
        <f>'Moving Avg'!G2213</f>
        <v>8.0640060000000062</v>
      </c>
      <c r="I2213" s="2">
        <f>'Moving Avg'!H2213</f>
        <v>7.2972615000000083</v>
      </c>
      <c r="J2213" s="17" t="str">
        <f>OBV!F2213</f>
        <v>BEARISH</v>
      </c>
      <c r="K2213" s="17" t="str">
        <f>OBV!G2213</f>
        <v>NEUTRAL</v>
      </c>
      <c r="L2213" s="17" t="str">
        <f>OBV!H2213</f>
        <v>BEARISH DIVERGENCE</v>
      </c>
    </row>
    <row r="2214" spans="1:12" ht="13.5" x14ac:dyDescent="0.25">
      <c r="A2214" s="3">
        <f>RSI!A2214</f>
        <v>45229</v>
      </c>
      <c r="B2214" s="2">
        <f>RSI!B2214</f>
        <v>8.0410000000000004</v>
      </c>
      <c r="C2214" s="2">
        <f>RSI!I2214</f>
        <v>44.816460355203773</v>
      </c>
      <c r="D2214" s="2">
        <f>MACD!E2214</f>
        <v>4.8581935440854096E-2</v>
      </c>
      <c r="E2214" s="2">
        <f>MACD!F2214</f>
        <v>4.4543904650119127E-2</v>
      </c>
      <c r="F2214" s="2">
        <f>'Moving Avg'!D2214</f>
        <v>8.0861999999999998</v>
      </c>
      <c r="G2214" s="2">
        <f>'Moving Avg'!F2214</f>
        <v>8.1205849999999984</v>
      </c>
      <c r="H2214" s="2">
        <f>'Moving Avg'!G2214</f>
        <v>8.0704080000000058</v>
      </c>
      <c r="I2214" s="2">
        <f>'Moving Avg'!H2214</f>
        <v>7.3066080000000087</v>
      </c>
      <c r="J2214" s="17" t="str">
        <f>OBV!F2214</f>
        <v>BEARISH</v>
      </c>
      <c r="K2214" s="17" t="str">
        <f>OBV!G2214</f>
        <v>NEUTRAL</v>
      </c>
      <c r="L2214" s="17" t="str">
        <f>OBV!H2214</f>
        <v>CONFIRMED BEARISH</v>
      </c>
    </row>
    <row r="2215" spans="1:12" ht="13.5" x14ac:dyDescent="0.25">
      <c r="A2215" s="3">
        <f>RSI!A2215</f>
        <v>45230</v>
      </c>
      <c r="B2215" s="2">
        <f>RSI!B2215</f>
        <v>8.0410000000000004</v>
      </c>
      <c r="C2215" s="2">
        <f>RSI!I2215</f>
        <v>44.816460355203773</v>
      </c>
      <c r="D2215" s="2">
        <f>MACD!E2215</f>
        <v>4.5026591169747832E-2</v>
      </c>
      <c r="E2215" s="2">
        <f>MACD!F2215</f>
        <v>4.4640441954044867E-2</v>
      </c>
      <c r="F2215" s="2">
        <f>'Moving Avg'!D2215</f>
        <v>8.0748999999999995</v>
      </c>
      <c r="G2215" s="2">
        <f>'Moving Avg'!F2215</f>
        <v>8.1177599999999988</v>
      </c>
      <c r="H2215" s="2">
        <f>'Moving Avg'!G2215</f>
        <v>8.0768100000000054</v>
      </c>
      <c r="I2215" s="2">
        <f>'Moving Avg'!H2215</f>
        <v>7.3164155000000095</v>
      </c>
      <c r="J2215" s="17" t="str">
        <f>OBV!F2215</f>
        <v>BEARISH</v>
      </c>
      <c r="K2215" s="17" t="str">
        <f>OBV!G2215</f>
        <v>NEUTRAL</v>
      </c>
      <c r="L2215" s="17" t="str">
        <f>OBV!H2215</f>
        <v>CONFIRMED BEARISH</v>
      </c>
    </row>
    <row r="2216" spans="1:12" ht="13.5" x14ac:dyDescent="0.25">
      <c r="A2216" s="3">
        <f>RSI!A2216</f>
        <v>45231</v>
      </c>
      <c r="B2216" s="2">
        <f>RSI!B2216</f>
        <v>8.0033999999999992</v>
      </c>
      <c r="C2216" s="2">
        <f>RSI!I2216</f>
        <v>41.809124433563511</v>
      </c>
      <c r="D2216" s="2">
        <f>MACD!E2216</f>
        <v>4.5157001314381162E-2</v>
      </c>
      <c r="E2216" s="2">
        <f>MACD!F2216</f>
        <v>4.4743753826112134E-2</v>
      </c>
      <c r="F2216" s="2">
        <f>'Moving Avg'!D2216</f>
        <v>8.0560799999999997</v>
      </c>
      <c r="G2216" s="2">
        <f>'Moving Avg'!F2216</f>
        <v>8.1130549999999992</v>
      </c>
      <c r="H2216" s="2">
        <f>'Moving Avg'!G2216</f>
        <v>8.0843440000000051</v>
      </c>
      <c r="I2216" s="2">
        <f>'Moving Avg'!H2216</f>
        <v>7.325021500000009</v>
      </c>
      <c r="J2216" s="17" t="str">
        <f>OBV!F2216</f>
        <v>BEARISH</v>
      </c>
      <c r="K2216" s="17" t="str">
        <f>OBV!G2216</f>
        <v>NEUTRAL</v>
      </c>
      <c r="L2216" s="17" t="str">
        <f>OBV!H2216</f>
        <v>CONFIRMED BEARISH</v>
      </c>
    </row>
    <row r="2217" spans="1:12" ht="13.5" x14ac:dyDescent="0.25">
      <c r="A2217" s="3">
        <f>RSI!A2217</f>
        <v>45232</v>
      </c>
      <c r="B2217" s="2">
        <f>RSI!B2217</f>
        <v>7.9562999999999997</v>
      </c>
      <c r="C2217" s="2">
        <f>RSI!I2217</f>
        <v>38.338575976916303</v>
      </c>
      <c r="D2217" s="2">
        <f>MACD!E2217</f>
        <v>4.9305818364288712E-2</v>
      </c>
      <c r="E2217" s="2">
        <f>MACD!F2217</f>
        <v>4.565616673374745E-2</v>
      </c>
      <c r="F2217" s="2">
        <f>'Moving Avg'!D2217</f>
        <v>8.0278400000000012</v>
      </c>
      <c r="G2217" s="2">
        <f>'Moving Avg'!F2217</f>
        <v>8.1059949999999983</v>
      </c>
      <c r="H2217" s="2">
        <f>'Moving Avg'!G2217</f>
        <v>8.0890520000000041</v>
      </c>
      <c r="I2217" s="2">
        <f>'Moving Avg'!H2217</f>
        <v>7.3333920000000106</v>
      </c>
      <c r="J2217" s="17" t="str">
        <f>OBV!F2217</f>
        <v>BEARISH</v>
      </c>
      <c r="K2217" s="17" t="str">
        <f>OBV!G2217</f>
        <v>NEUTRAL</v>
      </c>
      <c r="L2217" s="17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7.9562999999999997</v>
      </c>
      <c r="C2218" s="2">
        <f>RSI!I2218</f>
        <v>38.338575976916303</v>
      </c>
      <c r="D2218" s="2">
        <f>MACD!E2218</f>
        <v>3.9126620117185595E-2</v>
      </c>
      <c r="E2218" s="2">
        <f>MACD!F2218</f>
        <v>4.4350257410435086E-2</v>
      </c>
      <c r="F2218" s="2">
        <f>'Moving Avg'!D2218</f>
        <v>7.9995999999999992</v>
      </c>
      <c r="G2218" s="2">
        <f>'Moving Avg'!F2218</f>
        <v>8.0918699999999983</v>
      </c>
      <c r="H2218" s="2">
        <f>'Moving Avg'!G2218</f>
        <v>8.0939480000000046</v>
      </c>
      <c r="I2218" s="2">
        <f>'Moving Avg'!H2218</f>
        <v>7.3418545000000099</v>
      </c>
      <c r="J2218" s="17" t="str">
        <f>OBV!F2218</f>
        <v>BEARISH</v>
      </c>
      <c r="K2218" s="17" t="str">
        <f>OBV!G2218</f>
        <v>NEUTRAL</v>
      </c>
      <c r="L2218" s="17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7.9562999999999997</v>
      </c>
      <c r="C2219" s="2">
        <f>RSI!I2219</f>
        <v>38.33857597691631</v>
      </c>
      <c r="D2219" s="2">
        <f>MACD!E2219</f>
        <v>5.876540644646866E-2</v>
      </c>
      <c r="E2219" s="2">
        <f>MACD!F2219</f>
        <v>4.7233287217641806E-2</v>
      </c>
      <c r="F2219" s="2">
        <f>'Moving Avg'!D2219</f>
        <v>7.9826600000000001</v>
      </c>
      <c r="G2219" s="2">
        <f>'Moving Avg'!F2219</f>
        <v>8.0777449999999984</v>
      </c>
      <c r="H2219" s="2">
        <f>'Moving Avg'!G2219</f>
        <v>8.0990320000000029</v>
      </c>
      <c r="I2219" s="2">
        <f>'Moving Avg'!H2219</f>
        <v>7.35054750000001</v>
      </c>
      <c r="J2219" s="17" t="str">
        <f>OBV!F2219</f>
        <v>BEARISH</v>
      </c>
      <c r="K2219" s="17" t="str">
        <f>OBV!G2219</f>
        <v>NEUTRAL</v>
      </c>
      <c r="L2219" s="17" t="str">
        <f>OBV!H2219</f>
        <v>CONFIRMED BEARISH</v>
      </c>
    </row>
    <row r="2220" spans="1:12" ht="13.5" x14ac:dyDescent="0.25">
      <c r="A2220" s="3">
        <f>RSI!A2220</f>
        <v>45237</v>
      </c>
      <c r="B2220" s="2">
        <f>RSI!B2220</f>
        <v>7.8997999999999999</v>
      </c>
      <c r="C2220" s="2">
        <f>RSI!I2220</f>
        <v>34.097889809483632</v>
      </c>
      <c r="D2220" s="2">
        <f>MACD!E2220</f>
        <v>6.7196758625291508E-2</v>
      </c>
      <c r="E2220" s="2">
        <f>MACD!F2220</f>
        <v>5.1225981499171749E-2</v>
      </c>
      <c r="F2220" s="2">
        <f>'Moving Avg'!D2220</f>
        <v>7.9544199999999989</v>
      </c>
      <c r="G2220" s="2">
        <f>'Moving Avg'!F2220</f>
        <v>8.0631499999999967</v>
      </c>
      <c r="H2220" s="2">
        <f>'Moving Avg'!G2220</f>
        <v>8.1003500000000024</v>
      </c>
      <c r="I2220" s="2">
        <f>'Moving Avg'!H2220</f>
        <v>7.3586355000000108</v>
      </c>
      <c r="J2220" s="17" t="str">
        <f>OBV!F2220</f>
        <v>BEARISH</v>
      </c>
      <c r="K2220" s="17" t="str">
        <f>OBV!G2220</f>
        <v>NEUTRAL</v>
      </c>
      <c r="L2220" s="17" t="str">
        <f>OBV!H2220</f>
        <v>CONFIRMED BEARISH</v>
      </c>
    </row>
    <row r="2221" spans="1:12" ht="13.5" x14ac:dyDescent="0.25">
      <c r="A2221" s="3">
        <f>RSI!A2221</f>
        <v>45238</v>
      </c>
      <c r="B2221" s="2">
        <f>RSI!B2221</f>
        <v>8.0221999999999998</v>
      </c>
      <c r="C2221" s="2">
        <f>RSI!I2221</f>
        <v>47.616011995587677</v>
      </c>
      <c r="D2221" s="2">
        <f>MACD!E2221</f>
        <v>6.6223068638612048E-2</v>
      </c>
      <c r="E2221" s="2">
        <f>MACD!F2221</f>
        <v>5.4225398927059812E-2</v>
      </c>
      <c r="F2221" s="2">
        <f>'Moving Avg'!D2221</f>
        <v>7.9581800000000005</v>
      </c>
      <c r="G2221" s="2">
        <f>'Moving Avg'!F2221</f>
        <v>8.0593849999999989</v>
      </c>
      <c r="H2221" s="2">
        <f>'Moving Avg'!G2221</f>
        <v>8.1016680000000036</v>
      </c>
      <c r="I2221" s="2">
        <f>'Moving Avg'!H2221</f>
        <v>7.3675660000000107</v>
      </c>
      <c r="J2221" s="17" t="str">
        <f>OBV!F2221</f>
        <v>BEARISH</v>
      </c>
      <c r="K2221" s="17" t="str">
        <f>OBV!G2221</f>
        <v>NEUTRAL</v>
      </c>
      <c r="L2221" s="17" t="str">
        <f>OBV!H2221</f>
        <v>BEARISH DIVERGENCE</v>
      </c>
    </row>
    <row r="2222" spans="1:12" ht="13.5" x14ac:dyDescent="0.25">
      <c r="A2222" s="3">
        <f>RSI!A2222</f>
        <v>45239</v>
      </c>
      <c r="B2222" s="2">
        <f>RSI!B2222</f>
        <v>7.9280999999999997</v>
      </c>
      <c r="C2222" s="2">
        <f>RSI!I2222</f>
        <v>40.703421187503061</v>
      </c>
      <c r="D2222" s="2">
        <f>MACD!E2222</f>
        <v>7.2534017297039455E-2</v>
      </c>
      <c r="E2222" s="2">
        <f>MACD!F2222</f>
        <v>5.7887122601055746E-2</v>
      </c>
      <c r="F2222" s="2">
        <f>'Moving Avg'!D2222</f>
        <v>7.9525400000000008</v>
      </c>
      <c r="G2222" s="2">
        <f>'Moving Avg'!F2222</f>
        <v>8.0466749999999987</v>
      </c>
      <c r="H2222" s="2">
        <f>'Moving Avg'!G2222</f>
        <v>8.100162000000001</v>
      </c>
      <c r="I2222" s="2">
        <f>'Moving Avg'!H2222</f>
        <v>7.376026000000012</v>
      </c>
      <c r="J2222" s="17" t="str">
        <f>OBV!F2222</f>
        <v>BULLISH</v>
      </c>
      <c r="K2222" s="17" t="str">
        <f>OBV!G2222</f>
        <v>NEUTRAL</v>
      </c>
      <c r="L2222" s="17" t="str">
        <f>OBV!H2222</f>
        <v>BULLISH DIVERGENCE</v>
      </c>
    </row>
    <row r="2223" spans="1:12" ht="13.5" x14ac:dyDescent="0.25">
      <c r="A2223" s="3">
        <f>RSI!A2223</f>
        <v>45240</v>
      </c>
      <c r="B2223" s="2">
        <f>RSI!B2223</f>
        <v>8.0128000000000004</v>
      </c>
      <c r="C2223" s="2">
        <f>RSI!I2223</f>
        <v>48.018442396453032</v>
      </c>
      <c r="D2223" s="2">
        <f>MACD!E2223</f>
        <v>7.2308304510370291E-2</v>
      </c>
      <c r="E2223" s="2">
        <f>MACD!F2223</f>
        <v>6.0771358982918661E-2</v>
      </c>
      <c r="F2223" s="2">
        <f>'Moving Avg'!D2223</f>
        <v>7.9638400000000003</v>
      </c>
      <c r="G2223" s="2">
        <f>'Moving Avg'!F2223</f>
        <v>8.0391449999999995</v>
      </c>
      <c r="H2223" s="2">
        <f>'Moving Avg'!G2223</f>
        <v>8.1003500000000024</v>
      </c>
      <c r="I2223" s="2">
        <f>'Moving Avg'!H2223</f>
        <v>7.3846790000000126</v>
      </c>
      <c r="J2223" s="17" t="str">
        <f>OBV!F2223</f>
        <v>BULLISH</v>
      </c>
      <c r="K2223" s="17" t="str">
        <f>OBV!G2223</f>
        <v>NEUTRAL</v>
      </c>
      <c r="L2223" s="17" t="str">
        <f>OBV!H2223</f>
        <v>CONFIRMED BULLISH</v>
      </c>
    </row>
    <row r="2224" spans="1:12" ht="13.5" x14ac:dyDescent="0.25">
      <c r="A2224" s="3">
        <f>RSI!A2224</f>
        <v>45243</v>
      </c>
      <c r="B2224" s="2">
        <f>RSI!B2224</f>
        <v>7.9092000000000002</v>
      </c>
      <c r="C2224" s="2">
        <f>RSI!I2224</f>
        <v>41.306271885293818</v>
      </c>
      <c r="D2224" s="2">
        <f>MACD!E2224</f>
        <v>7.1254446292776663E-2</v>
      </c>
      <c r="E2224" s="2">
        <f>MACD!F2224</f>
        <v>6.2867976444890256E-2</v>
      </c>
      <c r="F2224" s="2">
        <f>'Moving Avg'!D2224</f>
        <v>7.9544200000000007</v>
      </c>
      <c r="G2224" s="2">
        <f>'Moving Avg'!F2224</f>
        <v>8.0297299999999989</v>
      </c>
      <c r="H2224" s="2">
        <f>'Moving Avg'!G2224</f>
        <v>8.0984660000000019</v>
      </c>
      <c r="I2224" s="2">
        <f>'Moving Avg'!H2224</f>
        <v>7.3931365000000131</v>
      </c>
      <c r="J2224" s="17" t="str">
        <f>OBV!F2224</f>
        <v>BEARISH</v>
      </c>
      <c r="K2224" s="17" t="str">
        <f>OBV!G2224</f>
        <v>NEUTRAL</v>
      </c>
      <c r="L2224" s="17" t="str">
        <f>OBV!H2224</f>
        <v>CONFIRMED BEARISH</v>
      </c>
    </row>
    <row r="2225" spans="1:12" ht="13.5" x14ac:dyDescent="0.25">
      <c r="A2225" s="3">
        <f>RSI!A2225</f>
        <v>45244</v>
      </c>
      <c r="B2225" s="2">
        <f>RSI!B2225</f>
        <v>7.8997999999999999</v>
      </c>
      <c r="C2225" s="2">
        <f>RSI!I2225</f>
        <v>40.74968628892379</v>
      </c>
      <c r="D2225" s="2">
        <f>MACD!E2225</f>
        <v>7.1815048016397043E-2</v>
      </c>
      <c r="E2225" s="2">
        <f>MACD!F2225</f>
        <v>6.4657390759191607E-2</v>
      </c>
      <c r="F2225" s="2">
        <f>'Moving Avg'!D2225</f>
        <v>7.9544199999999989</v>
      </c>
      <c r="G2225" s="2">
        <f>'Moving Avg'!F2225</f>
        <v>8.0198450000000001</v>
      </c>
      <c r="H2225" s="2">
        <f>'Moving Avg'!G2225</f>
        <v>8.0980900000000027</v>
      </c>
      <c r="I2225" s="2">
        <f>'Moving Avg'!H2225</f>
        <v>7.4017770000000125</v>
      </c>
      <c r="J2225" s="17" t="str">
        <f>OBV!F2225</f>
        <v>BEARISH</v>
      </c>
      <c r="K2225" s="17" t="str">
        <f>OBV!G2225</f>
        <v>NEUTRAL</v>
      </c>
      <c r="L2225" s="17" t="str">
        <f>OBV!H2225</f>
        <v>NEUTRAL</v>
      </c>
    </row>
    <row r="2226" spans="1:12" ht="13.5" x14ac:dyDescent="0.25">
      <c r="A2226" s="3">
        <f>RSI!A2226</f>
        <v>45245</v>
      </c>
      <c r="B2226" s="2">
        <f>RSI!B2226</f>
        <v>7.9939999999999998</v>
      </c>
      <c r="C2226" s="2">
        <f>RSI!I2226</f>
        <v>48.271968886072798</v>
      </c>
      <c r="D2226" s="2">
        <f>MACD!E2226</f>
        <v>6.0282584432151509E-2</v>
      </c>
      <c r="E2226" s="2">
        <f>MACD!F2226</f>
        <v>6.3782429493783599E-2</v>
      </c>
      <c r="F2226" s="2">
        <f>'Moving Avg'!D2226</f>
        <v>7.9487799999999993</v>
      </c>
      <c r="G2226" s="2">
        <f>'Moving Avg'!F2226</f>
        <v>8.0146699999999989</v>
      </c>
      <c r="H2226" s="2">
        <f>'Moving Avg'!G2226</f>
        <v>8.0995980000000003</v>
      </c>
      <c r="I2226" s="2">
        <f>'Moving Avg'!H2226</f>
        <v>7.410428000000012</v>
      </c>
      <c r="J2226" s="17" t="str">
        <f>OBV!F2226</f>
        <v>BEARISH</v>
      </c>
      <c r="K2226" s="17" t="str">
        <f>OBV!G2226</f>
        <v>NEUTRAL</v>
      </c>
      <c r="L2226" s="17" t="str">
        <f>OBV!H2226</f>
        <v>CONFIRMED BEARISH</v>
      </c>
    </row>
    <row r="2227" spans="1:12" ht="13.5" x14ac:dyDescent="0.25">
      <c r="A2227" s="3">
        <f>RSI!A2227</f>
        <v>45246</v>
      </c>
      <c r="B2227" s="2">
        <f>RSI!B2227</f>
        <v>7.9844999999999997</v>
      </c>
      <c r="C2227" s="2">
        <f>RSI!I2227</f>
        <v>47.615424581950286</v>
      </c>
      <c r="D2227" s="2">
        <f>MACD!E2227</f>
        <v>4.4124869835581393E-2</v>
      </c>
      <c r="E2227" s="2">
        <f>MACD!F2227</f>
        <v>5.9850917562143155E-2</v>
      </c>
      <c r="F2227" s="2">
        <f>'Moving Avg'!D2227</f>
        <v>7.9600600000000004</v>
      </c>
      <c r="G2227" s="2">
        <f>'Moving Avg'!F2227</f>
        <v>8.0090199999999996</v>
      </c>
      <c r="H2227" s="2">
        <f>'Moving Avg'!G2227</f>
        <v>8.0973380000000024</v>
      </c>
      <c r="I2227" s="2">
        <f>'Moving Avg'!H2227</f>
        <v>7.4188015000000114</v>
      </c>
      <c r="J2227" s="17" t="str">
        <f>OBV!F2227</f>
        <v>BEARISH</v>
      </c>
      <c r="K2227" s="17" t="str">
        <f>OBV!G2227</f>
        <v>NEUTRAL</v>
      </c>
      <c r="L2227" s="17" t="str">
        <f>OBV!H2227</f>
        <v>BEARISH DIVERGENCE</v>
      </c>
    </row>
    <row r="2228" spans="1:12" ht="13.5" x14ac:dyDescent="0.25">
      <c r="A2228" s="3">
        <f>RSI!A2228</f>
        <v>45247</v>
      </c>
      <c r="B2228" s="2">
        <f>RSI!B2228</f>
        <v>7.8715999999999999</v>
      </c>
      <c r="C2228" s="2">
        <f>RSI!I2228</f>
        <v>40.555863535172392</v>
      </c>
      <c r="D2228" s="2">
        <f>MACD!E2228</f>
        <v>3.9004439654956258E-2</v>
      </c>
      <c r="E2228" s="2">
        <f>MACD!F2228</f>
        <v>5.5681621980705781E-2</v>
      </c>
      <c r="F2228" s="2">
        <f>'Moving Avg'!D2228</f>
        <v>7.9318200000000001</v>
      </c>
      <c r="G2228" s="2">
        <f>'Moving Avg'!F2228</f>
        <v>8.0024300000000004</v>
      </c>
      <c r="H2228" s="2">
        <f>'Moving Avg'!G2228</f>
        <v>8.0909360000000028</v>
      </c>
      <c r="I2228" s="2">
        <f>'Moving Avg'!H2228</f>
        <v>7.4266105000000104</v>
      </c>
      <c r="J2228" s="17" t="str">
        <f>OBV!F2228</f>
        <v>BEARISH</v>
      </c>
      <c r="K2228" s="17" t="str">
        <f>OBV!G2228</f>
        <v>NEUTRAL</v>
      </c>
      <c r="L2228" s="17" t="str">
        <f>OBV!H2228</f>
        <v>CONFIRMED BEARISH</v>
      </c>
    </row>
    <row r="2229" spans="1:12" ht="13.5" x14ac:dyDescent="0.25">
      <c r="A2229" s="3">
        <f>RSI!A2229</f>
        <v>45250</v>
      </c>
      <c r="B2229" s="2">
        <f>RSI!B2229</f>
        <v>7.8715999999999999</v>
      </c>
      <c r="C2229" s="2">
        <f>RSI!I2229</f>
        <v>40.555863535172392</v>
      </c>
      <c r="D2229" s="2">
        <f>MACD!E2229</f>
        <v>3.5513453733898359E-2</v>
      </c>
      <c r="E2229" s="2">
        <f>MACD!F2229</f>
        <v>5.1647988331344305E-2</v>
      </c>
      <c r="F2229" s="2">
        <f>'Moving Avg'!D2229</f>
        <v>7.9242999999999997</v>
      </c>
      <c r="G2229" s="2">
        <f>'Moving Avg'!F2229</f>
        <v>7.9868949999999996</v>
      </c>
      <c r="H2229" s="2">
        <f>'Moving Avg'!G2229</f>
        <v>8.0845340000000014</v>
      </c>
      <c r="I2229" s="2">
        <f>'Moving Avg'!H2229</f>
        <v>7.4342350000000099</v>
      </c>
      <c r="J2229" s="17" t="str">
        <f>OBV!F2229</f>
        <v>BEARISH</v>
      </c>
      <c r="K2229" s="17" t="str">
        <f>OBV!G2229</f>
        <v>NEUTRAL</v>
      </c>
      <c r="L2229" s="17" t="str">
        <f>OBV!H2229</f>
        <v>CONFIRMED BEARISH</v>
      </c>
    </row>
    <row r="2230" spans="1:12" ht="13.5" x14ac:dyDescent="0.25">
      <c r="A2230" s="3">
        <f>RSI!A2230</f>
        <v>45251</v>
      </c>
      <c r="B2230" s="2">
        <f>RSI!B2230</f>
        <v>7.8715999999999999</v>
      </c>
      <c r="C2230" s="2">
        <f>RSI!I2230</f>
        <v>40.555863535172392</v>
      </c>
      <c r="D2230" s="2">
        <f>MACD!E2230</f>
        <v>2.4646573553766871E-2</v>
      </c>
      <c r="E2230" s="2">
        <f>MACD!F2230</f>
        <v>4.6247705375828826E-2</v>
      </c>
      <c r="F2230" s="2">
        <f>'Moving Avg'!D2230</f>
        <v>7.91866</v>
      </c>
      <c r="G2230" s="2">
        <f>'Moving Avg'!F2230</f>
        <v>7.9756</v>
      </c>
      <c r="H2230" s="2">
        <f>'Moving Avg'!G2230</f>
        <v>8.0777560000000008</v>
      </c>
      <c r="I2230" s="2">
        <f>'Moving Avg'!H2230</f>
        <v>7.4417675000000107</v>
      </c>
      <c r="J2230" s="17" t="str">
        <f>OBV!F2230</f>
        <v>BEARISH</v>
      </c>
      <c r="K2230" s="17" t="str">
        <f>OBV!G2230</f>
        <v>NEUTRAL</v>
      </c>
      <c r="L2230" s="17" t="str">
        <f>OBV!H2230</f>
        <v>CONFIRMED BEARISH</v>
      </c>
    </row>
    <row r="2231" spans="1:12" ht="13.5" x14ac:dyDescent="0.25">
      <c r="A2231" s="3">
        <f>RSI!A2231</f>
        <v>45252</v>
      </c>
      <c r="B2231" s="2">
        <f>RSI!B2231</f>
        <v>7.8151000000000002</v>
      </c>
      <c r="C2231" s="2">
        <f>RSI!I2231</f>
        <v>37.116300484868788</v>
      </c>
      <c r="D2231" s="2">
        <f>MACD!E2231</f>
        <v>3.9189085394930601E-2</v>
      </c>
      <c r="E2231" s="2">
        <f>MACD!F2231</f>
        <v>4.4835981379649184E-2</v>
      </c>
      <c r="F2231" s="2">
        <f>'Moving Avg'!D2231</f>
        <v>7.8828800000000001</v>
      </c>
      <c r="G2231" s="2">
        <f>'Moving Avg'!F2231</f>
        <v>7.961479999999999</v>
      </c>
      <c r="H2231" s="2">
        <f>'Moving Avg'!G2231</f>
        <v>8.0705999999999989</v>
      </c>
      <c r="I2231" s="2">
        <f>'Moving Avg'!H2231</f>
        <v>7.4489255000000103</v>
      </c>
      <c r="J2231" s="17" t="str">
        <f>OBV!F2231</f>
        <v>BEARISH</v>
      </c>
      <c r="K2231" s="17" t="str">
        <f>OBV!G2231</f>
        <v>NEUTRAL</v>
      </c>
      <c r="L2231" s="17" t="str">
        <f>OBV!H2231</f>
        <v>CONFIRMED BEARISH</v>
      </c>
    </row>
    <row r="2232" spans="1:12" ht="13.5" x14ac:dyDescent="0.25">
      <c r="A2232" s="3">
        <f>RSI!A2232</f>
        <v>45253</v>
      </c>
      <c r="B2232" s="2">
        <f>RSI!B2232</f>
        <v>7.9844999999999997</v>
      </c>
      <c r="C2232" s="2">
        <f>RSI!I2232</f>
        <v>50.634596559324414</v>
      </c>
      <c r="D2232" s="2">
        <f>MACD!E2232</f>
        <v>2.5471234724675718E-2</v>
      </c>
      <c r="E2232" s="2">
        <f>MACD!F2232</f>
        <v>4.0963032048654494E-2</v>
      </c>
      <c r="F2232" s="2">
        <f>'Moving Avg'!D2232</f>
        <v>7.8828800000000001</v>
      </c>
      <c r="G2232" s="2">
        <f>'Moving Avg'!F2232</f>
        <v>7.9558299999999988</v>
      </c>
      <c r="H2232" s="2">
        <f>'Moving Avg'!G2232</f>
        <v>8.0670219999999997</v>
      </c>
      <c r="I2232" s="2">
        <f>'Moving Avg'!H2232</f>
        <v>7.4564240000000108</v>
      </c>
      <c r="J2232" s="17" t="str">
        <f>OBV!F2232</f>
        <v>BEARISH</v>
      </c>
      <c r="K2232" s="17" t="str">
        <f>OBV!G2232</f>
        <v>NEUTRAL</v>
      </c>
      <c r="L2232" s="17" t="str">
        <f>OBV!H2232</f>
        <v>NEUTRAL</v>
      </c>
    </row>
    <row r="2233" spans="1:12" ht="13.5" x14ac:dyDescent="0.25">
      <c r="A2233" s="3">
        <f>RSI!A2233</f>
        <v>45254</v>
      </c>
      <c r="B2233" s="2">
        <f>RSI!B2233</f>
        <v>7.8997999999999999</v>
      </c>
      <c r="C2233" s="2">
        <f>RSI!I2233</f>
        <v>45.381478093981599</v>
      </c>
      <c r="D2233" s="2">
        <f>MACD!E2233</f>
        <v>3.3095468704109621E-2</v>
      </c>
      <c r="E2233" s="2">
        <f>MACD!F2233</f>
        <v>3.9389519379745518E-2</v>
      </c>
      <c r="F2233" s="2">
        <f>'Moving Avg'!D2233</f>
        <v>7.8885199999999998</v>
      </c>
      <c r="G2233" s="2">
        <f>'Moving Avg'!F2233</f>
        <v>7.9459449999999991</v>
      </c>
      <c r="H2233" s="2">
        <f>'Moving Avg'!G2233</f>
        <v>8.0611840000000008</v>
      </c>
      <c r="I2233" s="2">
        <f>'Moving Avg'!H2233</f>
        <v>7.4632225000000112</v>
      </c>
      <c r="J2233" s="17" t="str">
        <f>OBV!F2233</f>
        <v>BEARISH</v>
      </c>
      <c r="K2233" s="17" t="str">
        <f>OBV!G2233</f>
        <v>NEUTRAL</v>
      </c>
      <c r="L2233" s="17" t="str">
        <f>OBV!H2233</f>
        <v>BEARISH DIVERGENCE</v>
      </c>
    </row>
    <row r="2234" spans="1:12" ht="13.5" x14ac:dyDescent="0.25">
      <c r="A2234" s="3">
        <f>RSI!A2234</f>
        <v>45257</v>
      </c>
      <c r="B2234" s="2">
        <f>RSI!B2234</f>
        <v>7.8244999999999996</v>
      </c>
      <c r="C2234" s="2">
        <f>RSI!I2234</f>
        <v>41.281156282138802</v>
      </c>
      <c r="D2234" s="2">
        <f>MACD!E2234</f>
        <v>2.9618780583105853E-2</v>
      </c>
      <c r="E2234" s="2">
        <f>MACD!F2234</f>
        <v>3.7435371620417587E-2</v>
      </c>
      <c r="F2234" s="2">
        <f>'Moving Avg'!D2234</f>
        <v>7.8790999999999993</v>
      </c>
      <c r="G2234" s="2">
        <f>'Moving Avg'!F2234</f>
        <v>7.9351199999999995</v>
      </c>
      <c r="H2234" s="2">
        <f>'Moving Avg'!G2234</f>
        <v>8.0544060000000002</v>
      </c>
      <c r="I2234" s="2">
        <f>'Moving Avg'!H2234</f>
        <v>7.4696445000000109</v>
      </c>
      <c r="J2234" s="17" t="str">
        <f>OBV!F2234</f>
        <v>BEARISH</v>
      </c>
      <c r="K2234" s="17" t="str">
        <f>OBV!G2234</f>
        <v>NEUTRAL</v>
      </c>
      <c r="L2234" s="17" t="str">
        <f>OBV!H2234</f>
        <v>CONFIRMED BEARISH</v>
      </c>
    </row>
    <row r="2235" spans="1:12" ht="13.5" x14ac:dyDescent="0.25">
      <c r="A2235" s="3">
        <f>RSI!A2235</f>
        <v>45258</v>
      </c>
      <c r="B2235" s="2">
        <f>RSI!B2235</f>
        <v>7.9092000000000002</v>
      </c>
      <c r="C2235" s="2">
        <f>RSI!I2235</f>
        <v>47.073875981072078</v>
      </c>
      <c r="D2235" s="2">
        <f>MACD!E2235</f>
        <v>1.9802357917553692E-2</v>
      </c>
      <c r="E2235" s="2">
        <f>MACD!F2235</f>
        <v>3.3908768879844807E-2</v>
      </c>
      <c r="F2235" s="2">
        <f>'Moving Avg'!D2235</f>
        <v>7.8866200000000006</v>
      </c>
      <c r="G2235" s="2">
        <f>'Moving Avg'!F2235</f>
        <v>7.9285299999999994</v>
      </c>
      <c r="H2235" s="2">
        <f>'Moving Avg'!G2235</f>
        <v>8.0487560000000009</v>
      </c>
      <c r="I2235" s="2">
        <f>'Moving Avg'!H2235</f>
        <v>7.4769505000000107</v>
      </c>
      <c r="J2235" s="17" t="str">
        <f>OBV!F2235</f>
        <v>BEARISH</v>
      </c>
      <c r="K2235" s="17" t="str">
        <f>OBV!G2235</f>
        <v>NEUTRAL</v>
      </c>
      <c r="L2235" s="17" t="str">
        <f>OBV!H2235</f>
        <v>BEARISH DIVERGENCE</v>
      </c>
    </row>
    <row r="2236" spans="1:12" ht="13.5" x14ac:dyDescent="0.25">
      <c r="A2236" s="3">
        <f>RSI!A2236</f>
        <v>45259</v>
      </c>
      <c r="B2236" s="2">
        <f>RSI!B2236</f>
        <v>7.8151000000000002</v>
      </c>
      <c r="C2236" s="2">
        <f>RSI!I2236</f>
        <v>42.104268966881662</v>
      </c>
      <c r="D2236" s="2">
        <f>MACD!E2236</f>
        <v>3.3241316137790911E-2</v>
      </c>
      <c r="E2236" s="2">
        <f>MACD!F2236</f>
        <v>3.3775278331434025E-2</v>
      </c>
      <c r="F2236" s="2">
        <f>'Moving Avg'!D2236</f>
        <v>7.8866200000000006</v>
      </c>
      <c r="G2236" s="2">
        <f>'Moving Avg'!F2236</f>
        <v>7.9191150000000006</v>
      </c>
      <c r="H2236" s="2">
        <f>'Moving Avg'!G2236</f>
        <v>8.0404700000000009</v>
      </c>
      <c r="I2236" s="2">
        <f>'Moving Avg'!H2236</f>
        <v>7.4833715000000094</v>
      </c>
      <c r="J2236" s="17" t="str">
        <f>OBV!F2236</f>
        <v>BEARISH</v>
      </c>
      <c r="K2236" s="17" t="str">
        <f>OBV!G2236</f>
        <v>NEUTRAL</v>
      </c>
      <c r="L2236" s="17" t="str">
        <f>OBV!H2236</f>
        <v>NEUTRAL</v>
      </c>
    </row>
    <row r="2237" spans="1:12" ht="13.5" x14ac:dyDescent="0.25">
      <c r="A2237" s="3">
        <f>RSI!A2237</f>
        <v>45260</v>
      </c>
      <c r="B2237" s="2">
        <f>RSI!B2237</f>
        <v>7.8151000000000002</v>
      </c>
      <c r="C2237" s="2">
        <f>RSI!I2237</f>
        <v>42.104268966881662</v>
      </c>
      <c r="D2237" s="2">
        <f>MACD!E2237</f>
        <v>4.3968804018172492E-2</v>
      </c>
      <c r="E2237" s="2">
        <f>MACD!F2237</f>
        <v>3.5813983468781722E-2</v>
      </c>
      <c r="F2237" s="2">
        <f>'Moving Avg'!D2237</f>
        <v>7.8527399999999998</v>
      </c>
      <c r="G2237" s="2">
        <f>'Moving Avg'!F2237</f>
        <v>7.9120549999999996</v>
      </c>
      <c r="H2237" s="2">
        <f>'Moving Avg'!G2237</f>
        <v>8.0327500000000001</v>
      </c>
      <c r="I2237" s="2">
        <f>'Moving Avg'!H2237</f>
        <v>7.4898385000000109</v>
      </c>
      <c r="J2237" s="17" t="str">
        <f>OBV!F2237</f>
        <v>BEARISH</v>
      </c>
      <c r="K2237" s="17" t="str">
        <f>OBV!G2237</f>
        <v>NEUTRAL</v>
      </c>
      <c r="L2237" s="17" t="str">
        <f>OBV!H2237</f>
        <v>CONFIRMED BEARISH</v>
      </c>
    </row>
    <row r="2238" spans="1:12" ht="13.5" x14ac:dyDescent="0.25">
      <c r="A2238" s="3">
        <f>RSI!A2238</f>
        <v>45261</v>
      </c>
      <c r="B2238" s="2">
        <f>RSI!B2238</f>
        <v>7.8151000000000002</v>
      </c>
      <c r="C2238" s="2">
        <f>RSI!I2238</f>
        <v>42.104268966881662</v>
      </c>
      <c r="D2238" s="2">
        <f>MACD!E2238</f>
        <v>3.6433715559574864E-2</v>
      </c>
      <c r="E2238" s="2">
        <f>MACD!F2238</f>
        <v>3.5937929886940355E-2</v>
      </c>
      <c r="F2238" s="2">
        <f>'Moving Avg'!D2238</f>
        <v>7.8358000000000008</v>
      </c>
      <c r="G2238" s="2">
        <f>'Moving Avg'!F2238</f>
        <v>7.9049950000000013</v>
      </c>
      <c r="H2238" s="2">
        <f>'Moving Avg'!G2238</f>
        <v>8.0271019999999993</v>
      </c>
      <c r="I2238" s="2">
        <f>'Moving Avg'!H2238</f>
        <v>7.4961215000000108</v>
      </c>
      <c r="J2238" s="17" t="str">
        <f>OBV!F2238</f>
        <v>BEARISH</v>
      </c>
      <c r="K2238" s="17" t="str">
        <f>OBV!G2238</f>
        <v>NEUTRAL</v>
      </c>
      <c r="L2238" s="17" t="str">
        <f>OBV!H2238</f>
        <v>CONFIRMED BEARISH</v>
      </c>
    </row>
    <row r="2239" spans="1:12" ht="13.5" x14ac:dyDescent="0.25">
      <c r="A2239" s="3">
        <f>RSI!A2239</f>
        <v>45264</v>
      </c>
      <c r="B2239" s="2">
        <f>RSI!B2239</f>
        <v>7.8151000000000002</v>
      </c>
      <c r="C2239" s="2">
        <f>RSI!I2239</f>
        <v>42.104268966881662</v>
      </c>
      <c r="D2239" s="2">
        <f>MACD!E2239</f>
        <v>3.0758831832073952E-2</v>
      </c>
      <c r="E2239" s="2">
        <f>MACD!F2239</f>
        <v>3.4902110275967076E-2</v>
      </c>
      <c r="F2239" s="2">
        <f>'Moving Avg'!D2239</f>
        <v>7.8339200000000009</v>
      </c>
      <c r="G2239" s="2">
        <f>'Moving Avg'!F2239</f>
        <v>7.8979349999999995</v>
      </c>
      <c r="H2239" s="2">
        <f>'Moving Avg'!G2239</f>
        <v>8.0214539999999985</v>
      </c>
      <c r="I2239" s="2">
        <f>'Moving Avg'!H2239</f>
        <v>7.502496500000011</v>
      </c>
      <c r="J2239" s="17" t="str">
        <f>OBV!F2239</f>
        <v>BEARISH</v>
      </c>
      <c r="K2239" s="17" t="str">
        <f>OBV!G2239</f>
        <v>NEUTRAL</v>
      </c>
      <c r="L2239" s="17" t="str">
        <f>OBV!H2239</f>
        <v>CONFIRMED BEARISH</v>
      </c>
    </row>
    <row r="2240" spans="1:12" ht="13.5" x14ac:dyDescent="0.25">
      <c r="A2240" s="3">
        <f>RSI!A2240</f>
        <v>45265</v>
      </c>
      <c r="B2240" s="2">
        <f>RSI!B2240</f>
        <v>7.9939999999999998</v>
      </c>
      <c r="C2240" s="2">
        <f>RSI!I2240</f>
        <v>54.411421639498762</v>
      </c>
      <c r="D2240" s="2">
        <f>MACD!E2240</f>
        <v>1.3354192651473973E-2</v>
      </c>
      <c r="E2240" s="2">
        <f>MACD!F2240</f>
        <v>3.0592526751068459E-2</v>
      </c>
      <c r="F2240" s="2">
        <f>'Moving Avg'!D2240</f>
        <v>7.850880000000001</v>
      </c>
      <c r="G2240" s="2">
        <f>'Moving Avg'!F2240</f>
        <v>7.9026449999999997</v>
      </c>
      <c r="H2240" s="2">
        <f>'Moving Avg'!G2240</f>
        <v>8.0193840000000005</v>
      </c>
      <c r="I2240" s="2">
        <f>'Moving Avg'!H2240</f>
        <v>7.5090290000000106</v>
      </c>
      <c r="J2240" s="17" t="str">
        <f>OBV!F2240</f>
        <v>BEARISH</v>
      </c>
      <c r="K2240" s="17" t="str">
        <f>OBV!G2240</f>
        <v>NEUTRAL</v>
      </c>
      <c r="L2240" s="17" t="str">
        <f>OBV!H2240</f>
        <v>BEARISH DIVERGENCE</v>
      </c>
    </row>
    <row r="2241" spans="1:12" ht="13.5" x14ac:dyDescent="0.25">
      <c r="A2241" s="3">
        <f>RSI!A2241</f>
        <v>45266</v>
      </c>
      <c r="B2241" s="2">
        <f>RSI!B2241</f>
        <v>7.8151000000000002</v>
      </c>
      <c r="C2241" s="2">
        <f>RSI!I2241</f>
        <v>44.275576734301538</v>
      </c>
      <c r="D2241" s="2">
        <f>MACD!E2241</f>
        <v>2.7305671663713227E-3</v>
      </c>
      <c r="E2241" s="2">
        <f>MACD!F2241</f>
        <v>2.5020134834129033E-2</v>
      </c>
      <c r="F2241" s="2">
        <f>'Moving Avg'!D2241</f>
        <v>7.8508799999999992</v>
      </c>
      <c r="G2241" s="2">
        <f>'Moving Avg'!F2241</f>
        <v>7.89229</v>
      </c>
      <c r="H2241" s="2">
        <f>'Moving Avg'!G2241</f>
        <v>8.0122279999999986</v>
      </c>
      <c r="I2241" s="2">
        <f>'Moving Avg'!H2241</f>
        <v>7.51448300000001</v>
      </c>
      <c r="J2241" s="17" t="str">
        <f>OBV!F2241</f>
        <v>BEARISH</v>
      </c>
      <c r="K2241" s="17" t="str">
        <f>OBV!G2241</f>
        <v>NEUTRAL</v>
      </c>
      <c r="L2241" s="17" t="str">
        <f>OBV!H2241</f>
        <v>NEUTRAL</v>
      </c>
    </row>
    <row r="2242" spans="1:12" ht="13.5" x14ac:dyDescent="0.25">
      <c r="A2242" s="3">
        <f>RSI!A2242</f>
        <v>45267</v>
      </c>
      <c r="B2242" s="2">
        <f>RSI!B2242</f>
        <v>7.7774000000000001</v>
      </c>
      <c r="C2242" s="2">
        <f>RSI!I2242</f>
        <v>42.47973771703154</v>
      </c>
      <c r="D2242" s="2">
        <f>MACD!E2242</f>
        <v>2.3230227345662158E-2</v>
      </c>
      <c r="E2242" s="2">
        <f>MACD!F2242</f>
        <v>2.466215333643566E-2</v>
      </c>
      <c r="F2242" s="2">
        <f>'Moving Avg'!D2242</f>
        <v>7.8433400000000004</v>
      </c>
      <c r="G2242" s="2">
        <f>'Moving Avg'!F2242</f>
        <v>7.8847550000000002</v>
      </c>
      <c r="H2242" s="2">
        <f>'Moving Avg'!G2242</f>
        <v>8.0039420000000003</v>
      </c>
      <c r="I2242" s="2">
        <f>'Moving Avg'!H2242</f>
        <v>7.519748500000011</v>
      </c>
      <c r="J2242" s="17" t="str">
        <f>OBV!F2242</f>
        <v>BEARISH</v>
      </c>
      <c r="K2242" s="17" t="str">
        <f>OBV!G2242</f>
        <v>NEUTRAL</v>
      </c>
      <c r="L2242" s="17" t="str">
        <f>OBV!H2242</f>
        <v>CONFIRMED BEARISH</v>
      </c>
    </row>
    <row r="2243" spans="1:12" ht="13.5" x14ac:dyDescent="0.25">
      <c r="A2243" s="3">
        <f>RSI!A2243</f>
        <v>45268</v>
      </c>
      <c r="B2243" s="2">
        <f>RSI!B2243</f>
        <v>7.9375</v>
      </c>
      <c r="C2243" s="2">
        <f>RSI!I2243</f>
        <v>51.480060617367819</v>
      </c>
      <c r="D2243" s="2">
        <f>MACD!E2243</f>
        <v>1.6496568200142114E-2</v>
      </c>
      <c r="E2243" s="2">
        <f>MACD!F2243</f>
        <v>2.3029036309176954E-2</v>
      </c>
      <c r="F2243" s="2">
        <f>'Moving Avg'!D2243</f>
        <v>7.86782</v>
      </c>
      <c r="G2243" s="2">
        <f>'Moving Avg'!F2243</f>
        <v>7.8809900000000015</v>
      </c>
      <c r="H2243" s="2">
        <f>'Moving Avg'!G2243</f>
        <v>7.9990459999999981</v>
      </c>
      <c r="I2243" s="2">
        <f>'Moving Avg'!H2243</f>
        <v>7.52558400000001</v>
      </c>
      <c r="J2243" s="17" t="str">
        <f>OBV!F2243</f>
        <v>BEARISH</v>
      </c>
      <c r="K2243" s="17" t="str">
        <f>OBV!G2243</f>
        <v>NEUTRAL</v>
      </c>
      <c r="L2243" s="17" t="str">
        <f>OBV!H2243</f>
        <v>BEARISH DIVERGENCE</v>
      </c>
    </row>
    <row r="2244" spans="1:12" ht="13.5" x14ac:dyDescent="0.25">
      <c r="A2244" s="3">
        <f>RSI!A2244</f>
        <v>45271</v>
      </c>
      <c r="B2244" s="2">
        <f>RSI!B2244</f>
        <v>7.8151000000000002</v>
      </c>
      <c r="C2244" s="2">
        <f>RSI!I2244</f>
        <v>45.604854867227232</v>
      </c>
      <c r="D2244" s="2">
        <f>MACD!E2244</f>
        <v>8.0853358986647805E-3</v>
      </c>
      <c r="E2244" s="2">
        <f>MACD!F2244</f>
        <v>2.0040296227074521E-2</v>
      </c>
      <c r="F2244" s="2">
        <f>'Moving Avg'!D2244</f>
        <v>7.86782</v>
      </c>
      <c r="G2244" s="2">
        <f>'Moving Avg'!F2244</f>
        <v>7.8762850000000002</v>
      </c>
      <c r="H2244" s="2">
        <f>'Moving Avg'!G2244</f>
        <v>7.9924559999999962</v>
      </c>
      <c r="I2244" s="2">
        <f>'Moving Avg'!H2244</f>
        <v>7.5308075000000114</v>
      </c>
      <c r="J2244" s="17" t="str">
        <f>OBV!F2244</f>
        <v>BEARISH</v>
      </c>
      <c r="K2244" s="17" t="str">
        <f>OBV!G2244</f>
        <v>NEUTRAL</v>
      </c>
      <c r="L2244" s="17" t="str">
        <f>OBV!H2244</f>
        <v>NEUTRAL</v>
      </c>
    </row>
    <row r="2245" spans="1:12" ht="13.5" x14ac:dyDescent="0.25">
      <c r="A2245" s="3">
        <f>RSI!A2245</f>
        <v>45272</v>
      </c>
      <c r="B2245" s="2">
        <f>RSI!B2245</f>
        <v>7.8810000000000002</v>
      </c>
      <c r="C2245" s="2">
        <f>RSI!I2245</f>
        <v>48.980880022988515</v>
      </c>
      <c r="D2245" s="2">
        <f>MACD!E2245</f>
        <v>9.6596087576363843E-3</v>
      </c>
      <c r="E2245" s="2">
        <f>MACD!F2245</f>
        <v>1.7964158733186894E-2</v>
      </c>
      <c r="F2245" s="2">
        <f>'Moving Avg'!D2245</f>
        <v>7.8452200000000003</v>
      </c>
      <c r="G2245" s="2">
        <f>'Moving Avg'!F2245</f>
        <v>7.8753450000000003</v>
      </c>
      <c r="H2245" s="2">
        <f>'Moving Avg'!G2245</f>
        <v>7.9881259999999976</v>
      </c>
      <c r="I2245" s="2">
        <f>'Moving Avg'!H2245</f>
        <v>7.5367750000000111</v>
      </c>
      <c r="J2245" s="17" t="str">
        <f>OBV!F2245</f>
        <v>BEARISH</v>
      </c>
      <c r="K2245" s="17" t="str">
        <f>OBV!G2245</f>
        <v>NEUTRAL</v>
      </c>
      <c r="L2245" s="17" t="str">
        <f>OBV!H2245</f>
        <v>CONFIRMED BEARISH</v>
      </c>
    </row>
    <row r="2246" spans="1:12" ht="13.5" x14ac:dyDescent="0.25">
      <c r="A2246" s="3">
        <f>RSI!A2246</f>
        <v>45273</v>
      </c>
      <c r="B2246" s="2">
        <f>RSI!B2246</f>
        <v>7.8620999999999999</v>
      </c>
      <c r="C2246" s="2">
        <f>RSI!I2246</f>
        <v>48.059610188636569</v>
      </c>
      <c r="D2246" s="2">
        <f>MACD!E2246</f>
        <v>-1.9726231478136569E-3</v>
      </c>
      <c r="E2246" s="2">
        <f>MACD!F2246</f>
        <v>1.3976802356986784E-2</v>
      </c>
      <c r="F2246" s="2">
        <f>'Moving Avg'!D2246</f>
        <v>7.8546199999999997</v>
      </c>
      <c r="G2246" s="2">
        <f>'Moving Avg'!F2246</f>
        <v>7.8687500000000004</v>
      </c>
      <c r="H2246" s="2">
        <f>'Moving Avg'!G2246</f>
        <v>7.9834179999999959</v>
      </c>
      <c r="I2246" s="2">
        <f>'Moving Avg'!H2246</f>
        <v>7.5420030000000118</v>
      </c>
      <c r="J2246" s="17" t="str">
        <f>OBV!F2246</f>
        <v>BEARISH</v>
      </c>
      <c r="K2246" s="17" t="str">
        <f>OBV!G2246</f>
        <v>NEUTRAL</v>
      </c>
      <c r="L2246" s="17" t="str">
        <f>OBV!H2246</f>
        <v>BEARISH DIVERGENCE</v>
      </c>
    </row>
    <row r="2247" spans="1:12" ht="13.5" x14ac:dyDescent="0.25">
      <c r="A2247" s="3">
        <f>RSI!A2247</f>
        <v>45274</v>
      </c>
      <c r="B2247" s="2">
        <f>RSI!B2247</f>
        <v>7.8715999999999999</v>
      </c>
      <c r="C2247" s="2">
        <f>RSI!I2247</f>
        <v>48.583105258885361</v>
      </c>
      <c r="D2247" s="2">
        <f>MACD!E2247</f>
        <v>-1.2303031356951877E-2</v>
      </c>
      <c r="E2247" s="2">
        <f>MACD!F2247</f>
        <v>8.7208356141990524E-3</v>
      </c>
      <c r="F2247" s="2">
        <f>'Moving Avg'!D2247</f>
        <v>7.8734599999999997</v>
      </c>
      <c r="G2247" s="2">
        <f>'Moving Avg'!F2247</f>
        <v>7.863105</v>
      </c>
      <c r="H2247" s="2">
        <f>'Moving Avg'!G2247</f>
        <v>7.9788999999999968</v>
      </c>
      <c r="I2247" s="2">
        <f>'Moving Avg'!H2247</f>
        <v>7.5485685000000124</v>
      </c>
      <c r="J2247" s="17" t="str">
        <f>OBV!F2247</f>
        <v>BULLISH</v>
      </c>
      <c r="K2247" s="17" t="str">
        <f>OBV!G2247</f>
        <v>NEUTRAL</v>
      </c>
      <c r="L2247" s="17" t="str">
        <f>OBV!H2247</f>
        <v>CONFIRMED BULLISH</v>
      </c>
    </row>
    <row r="2248" spans="1:12" ht="13.5" x14ac:dyDescent="0.25">
      <c r="A2248" s="3">
        <f>RSI!A2248</f>
        <v>45275</v>
      </c>
      <c r="B2248" s="2">
        <f>RSI!B2248</f>
        <v>7.9751000000000003</v>
      </c>
      <c r="C2248" s="2">
        <f>RSI!I2248</f>
        <v>54.020300723764748</v>
      </c>
      <c r="D2248" s="2">
        <f>MACD!E2248</f>
        <v>-2.8566991847224443E-2</v>
      </c>
      <c r="E2248" s="2">
        <f>MACD!F2248</f>
        <v>1.2632701219143531E-3</v>
      </c>
      <c r="F2248" s="2">
        <f>'Moving Avg'!D2248</f>
        <v>7.8809799999999992</v>
      </c>
      <c r="G2248" s="2">
        <f>'Moving Avg'!F2248</f>
        <v>7.8682800000000004</v>
      </c>
      <c r="H2248" s="2">
        <f>'Moving Avg'!G2248</f>
        <v>7.9736259999999968</v>
      </c>
      <c r="I2248" s="2">
        <f>'Moving Avg'!H2248</f>
        <v>7.5544540000000122</v>
      </c>
      <c r="J2248" s="17" t="str">
        <f>OBV!F2248</f>
        <v>BULLISH</v>
      </c>
      <c r="K2248" s="17" t="str">
        <f>OBV!G2248</f>
        <v>NEUTRAL</v>
      </c>
      <c r="L2248" s="17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7.9844999999999997</v>
      </c>
      <c r="C2249" s="2">
        <f>RSI!I2249</f>
        <v>54.490994690854336</v>
      </c>
      <c r="D2249" s="2">
        <f>MACD!E2249</f>
        <v>-4.3503519389776812E-2</v>
      </c>
      <c r="E2249" s="2">
        <f>MACD!F2249</f>
        <v>-7.6900877804238809E-3</v>
      </c>
      <c r="F2249" s="2">
        <f>'Moving Avg'!D2249</f>
        <v>7.91486</v>
      </c>
      <c r="G2249" s="2">
        <f>'Moving Avg'!F2249</f>
        <v>7.8739249999999998</v>
      </c>
      <c r="H2249" s="2">
        <f>'Moving Avg'!G2249</f>
        <v>7.9685399999999982</v>
      </c>
      <c r="I2249" s="2">
        <f>'Moving Avg'!H2249</f>
        <v>7.5603865000000123</v>
      </c>
      <c r="J2249" s="17" t="str">
        <f>OBV!F2249</f>
        <v>BULLISH</v>
      </c>
      <c r="K2249" s="17" t="str">
        <f>OBV!G2249</f>
        <v>NEUTRAL</v>
      </c>
      <c r="L2249" s="17" t="str">
        <f>OBV!H2249</f>
        <v>CONFIRMED BULLISH</v>
      </c>
    </row>
    <row r="2250" spans="1:12" ht="13.5" x14ac:dyDescent="0.25">
      <c r="A2250" s="3">
        <f>RSI!A2250</f>
        <v>45279</v>
      </c>
      <c r="B2250" s="2">
        <f>RSI!B2250</f>
        <v>8.0033999999999992</v>
      </c>
      <c r="C2250" s="2">
        <f>RSI!I2250</f>
        <v>55.477880647351547</v>
      </c>
      <c r="D2250" s="2">
        <f>MACD!E2250</f>
        <v>-3.0517567813260982E-2</v>
      </c>
      <c r="E2250" s="2">
        <f>MACD!F2250</f>
        <v>-1.2255583786991302E-2</v>
      </c>
      <c r="F2250" s="2">
        <f>'Moving Avg'!D2250</f>
        <v>7.9393399999999996</v>
      </c>
      <c r="G2250" s="2">
        <f>'Moving Avg'!F2250</f>
        <v>7.8805149999999999</v>
      </c>
      <c r="H2250" s="2">
        <f>'Moving Avg'!G2250</f>
        <v>7.9647739999999967</v>
      </c>
      <c r="I2250" s="2">
        <f>'Moving Avg'!H2250</f>
        <v>7.5664595000000121</v>
      </c>
      <c r="J2250" s="17" t="str">
        <f>OBV!F2250</f>
        <v>BULLISH</v>
      </c>
      <c r="K2250" s="17" t="str">
        <f>OBV!G2250</f>
        <v>NEUTRAL</v>
      </c>
      <c r="L2250" s="17" t="str">
        <f>OBV!H2250</f>
        <v>CONFIRMED BULLISH</v>
      </c>
    </row>
    <row r="2251" spans="1:12" ht="13.5" x14ac:dyDescent="0.25">
      <c r="A2251" s="3">
        <f>RSI!A2251</f>
        <v>45280</v>
      </c>
      <c r="B2251" s="2">
        <f>RSI!B2251</f>
        <v>8.0504999999999995</v>
      </c>
      <c r="C2251" s="2">
        <f>RSI!I2251</f>
        <v>57.926504134267432</v>
      </c>
      <c r="D2251" s="2">
        <f>MACD!E2251</f>
        <v>-5.1114698996181041E-2</v>
      </c>
      <c r="E2251" s="2">
        <f>MACD!F2251</f>
        <v>-2.0027406828829253E-2</v>
      </c>
      <c r="F2251" s="2">
        <f>'Moving Avg'!D2251</f>
        <v>7.9770199999999987</v>
      </c>
      <c r="G2251" s="2">
        <f>'Moving Avg'!F2251</f>
        <v>7.8922849999999993</v>
      </c>
      <c r="H2251" s="2">
        <f>'Moving Avg'!G2251</f>
        <v>7.9638339999999967</v>
      </c>
      <c r="I2251" s="2">
        <f>'Moving Avg'!H2251</f>
        <v>7.5725375000000108</v>
      </c>
      <c r="J2251" s="17" t="str">
        <f>OBV!F2251</f>
        <v>BULLISH</v>
      </c>
      <c r="K2251" s="17" t="str">
        <f>OBV!G2251</f>
        <v>NEUTRAL</v>
      </c>
      <c r="L2251" s="17" t="str">
        <f>OBV!H2251</f>
        <v>CONFIRMED BULLISH</v>
      </c>
    </row>
    <row r="2252" spans="1:12" ht="13.5" x14ac:dyDescent="0.25">
      <c r="A2252" s="3">
        <f>RSI!A2252</f>
        <v>45281</v>
      </c>
      <c r="B2252" s="2">
        <f>RSI!B2252</f>
        <v>7.9185999999999996</v>
      </c>
      <c r="C2252" s="2">
        <f>RSI!I2252</f>
        <v>49.685430245241527</v>
      </c>
      <c r="D2252" s="2">
        <f>MACD!E2252</f>
        <v>-6.5381799507059135E-2</v>
      </c>
      <c r="E2252" s="2">
        <f>MACD!F2252</f>
        <v>-2.9098285364475229E-2</v>
      </c>
      <c r="F2252" s="2">
        <f>'Moving Avg'!D2252</f>
        <v>7.9864199999999999</v>
      </c>
      <c r="G2252" s="2">
        <f>'Moving Avg'!F2252</f>
        <v>7.8889899999999997</v>
      </c>
      <c r="H2252" s="2">
        <f>'Moving Avg'!G2252</f>
        <v>7.9585599999999985</v>
      </c>
      <c r="I2252" s="2">
        <f>'Moving Avg'!H2252</f>
        <v>7.5780480000000106</v>
      </c>
      <c r="J2252" s="17" t="str">
        <f>OBV!F2252</f>
        <v>BULLISH</v>
      </c>
      <c r="K2252" s="17" t="str">
        <f>OBV!G2252</f>
        <v>NEUTRAL</v>
      </c>
      <c r="L2252" s="17" t="str">
        <f>OBV!H2252</f>
        <v>CONFIRMED BULLISH</v>
      </c>
    </row>
    <row r="2253" spans="1:12" ht="13.5" x14ac:dyDescent="0.25">
      <c r="A2253" s="3">
        <f>RSI!A2253</f>
        <v>45282</v>
      </c>
      <c r="B2253" s="2">
        <f>RSI!B2253</f>
        <v>8.0221999999999998</v>
      </c>
      <c r="C2253" s="2">
        <f>RSI!I2253</f>
        <v>55.089867377293373</v>
      </c>
      <c r="D2253" s="2">
        <f>MACD!E2253</f>
        <v>-6.0467057177895356E-2</v>
      </c>
      <c r="E2253" s="2">
        <f>MACD!F2253</f>
        <v>-3.5372039727159257E-2</v>
      </c>
      <c r="F2253" s="2">
        <f>'Moving Avg'!D2253</f>
        <v>7.9958399999999994</v>
      </c>
      <c r="G2253" s="2">
        <f>'Moving Avg'!F2253</f>
        <v>7.8951099999999999</v>
      </c>
      <c r="H2253" s="2">
        <f>'Moving Avg'!G2253</f>
        <v>7.9557359999999981</v>
      </c>
      <c r="I2253" s="2">
        <f>'Moving Avg'!H2253</f>
        <v>7.5832015000000119</v>
      </c>
      <c r="J2253" s="17" t="str">
        <f>OBV!F2253</f>
        <v>BULLISH</v>
      </c>
      <c r="K2253" s="17" t="str">
        <f>OBV!G2253</f>
        <v>NEUTRAL</v>
      </c>
      <c r="L2253" s="17" t="str">
        <f>OBV!H2253</f>
        <v>CONFIRMED BULLISH</v>
      </c>
    </row>
    <row r="2254" spans="1:12" ht="13.5" x14ac:dyDescent="0.25">
      <c r="A2254" s="3">
        <f>RSI!A2254</f>
        <v>45285</v>
      </c>
      <c r="B2254" s="2">
        <f>RSI!B2254</f>
        <v>8.0033999999999992</v>
      </c>
      <c r="C2254" s="2">
        <f>RSI!I2254</f>
        <v>53.957234495784093</v>
      </c>
      <c r="D2254" s="2">
        <f>MACD!E2254</f>
        <v>-7.433081111170825E-2</v>
      </c>
      <c r="E2254" s="2">
        <f>MACD!F2254</f>
        <v>-4.3163794004069056E-2</v>
      </c>
      <c r="F2254" s="2">
        <f>'Moving Avg'!D2254</f>
        <v>7.9996199999999984</v>
      </c>
      <c r="G2254" s="2">
        <f>'Moving Avg'!F2254</f>
        <v>7.9040549999999996</v>
      </c>
      <c r="H2254" s="2">
        <f>'Moving Avg'!G2254</f>
        <v>7.9538539999999989</v>
      </c>
      <c r="I2254" s="2">
        <f>'Moving Avg'!H2254</f>
        <v>7.587846500000011</v>
      </c>
      <c r="J2254" s="17" t="str">
        <f>OBV!F2254</f>
        <v>BULLISH</v>
      </c>
      <c r="K2254" s="17" t="str">
        <f>OBV!G2254</f>
        <v>NEUTRAL</v>
      </c>
      <c r="L2254" s="17" t="str">
        <f>OBV!H2254</f>
        <v>CONFIRMED BULLISH</v>
      </c>
    </row>
    <row r="2255" spans="1:12" ht="13.5" x14ac:dyDescent="0.25">
      <c r="A2255" s="3">
        <f>RSI!A2255</f>
        <v>45286</v>
      </c>
      <c r="B2255" s="2">
        <f>RSI!B2255</f>
        <v>8.0033999999999992</v>
      </c>
      <c r="C2255" s="2">
        <f>RSI!I2255</f>
        <v>53.957234495784093</v>
      </c>
      <c r="D2255" s="2">
        <f>MACD!E2255</f>
        <v>-7.635305922382063E-2</v>
      </c>
      <c r="E2255" s="2">
        <f>MACD!F2255</f>
        <v>-4.9801647048019371E-2</v>
      </c>
      <c r="F2255" s="2">
        <f>'Moving Avg'!D2255</f>
        <v>7.9996199999999984</v>
      </c>
      <c r="G2255" s="2">
        <f>'Moving Avg'!F2255</f>
        <v>7.9087649999999998</v>
      </c>
      <c r="H2255" s="2">
        <f>'Moving Avg'!G2255</f>
        <v>7.9519719999999996</v>
      </c>
      <c r="I2255" s="2">
        <f>'Moving Avg'!H2255</f>
        <v>7.5928600000000106</v>
      </c>
      <c r="J2255" s="17" t="str">
        <f>OBV!F2255</f>
        <v>BULLISH</v>
      </c>
      <c r="K2255" s="17" t="str">
        <f>OBV!G2255</f>
        <v>NEUTRAL</v>
      </c>
      <c r="L2255" s="17" t="str">
        <f>OBV!H2255</f>
        <v>NEUTRAL</v>
      </c>
    </row>
    <row r="2256" spans="1:12" ht="13.5" x14ac:dyDescent="0.25">
      <c r="A2256" s="3">
        <f>RSI!A2256</f>
        <v>45287</v>
      </c>
      <c r="B2256" s="2">
        <f>RSI!B2256</f>
        <v>8.0599000000000007</v>
      </c>
      <c r="C2256" s="2">
        <f>RSI!I2256</f>
        <v>57.036036382838496</v>
      </c>
      <c r="D2256" s="2">
        <f>MACD!E2256</f>
        <v>-8.5555070602555183E-2</v>
      </c>
      <c r="E2256" s="2">
        <f>MACD!F2256</f>
        <v>-5.6952331758926542E-2</v>
      </c>
      <c r="F2256" s="2">
        <f>'Moving Avg'!D2256</f>
        <v>8.0015000000000001</v>
      </c>
      <c r="G2256" s="2">
        <f>'Moving Avg'!F2256</f>
        <v>7.9210049999999992</v>
      </c>
      <c r="H2256" s="2">
        <f>'Moving Avg'!G2256</f>
        <v>7.9512200000000011</v>
      </c>
      <c r="I2256" s="2">
        <f>'Moving Avg'!H2256</f>
        <v>7.5982020000000112</v>
      </c>
      <c r="J2256" s="17" t="str">
        <f>OBV!F2256</f>
        <v>BULLISH</v>
      </c>
      <c r="K2256" s="17" t="str">
        <f>OBV!G2256</f>
        <v>NEUTRAL</v>
      </c>
      <c r="L2256" s="17" t="str">
        <f>OBV!H2256</f>
        <v>CONFIRMED BULLISH</v>
      </c>
    </row>
    <row r="2257" spans="1:12" ht="13.5" x14ac:dyDescent="0.25">
      <c r="A2257" s="3">
        <f>RSI!A2257</f>
        <v>45288</v>
      </c>
      <c r="B2257" s="2">
        <f>RSI!B2257</f>
        <v>8.3047000000000004</v>
      </c>
      <c r="C2257" s="2">
        <f>RSI!I2257</f>
        <v>67.253316753360622</v>
      </c>
      <c r="D2257" s="2">
        <f>MACD!E2257</f>
        <v>-0.11071556304341534</v>
      </c>
      <c r="E2257" s="2">
        <f>MACD!F2257</f>
        <v>-6.7704978015824313E-2</v>
      </c>
      <c r="F2257" s="2">
        <f>'Moving Avg'!D2257</f>
        <v>8.0787199999999988</v>
      </c>
      <c r="G2257" s="2">
        <f>'Moving Avg'!F2257</f>
        <v>7.9454849999999997</v>
      </c>
      <c r="H2257" s="2">
        <f>'Moving Avg'!G2257</f>
        <v>7.9553640000000021</v>
      </c>
      <c r="I2257" s="2">
        <f>'Moving Avg'!H2257</f>
        <v>7.6050445000000089</v>
      </c>
      <c r="J2257" s="17" t="str">
        <f>OBV!F2257</f>
        <v>BULLISH</v>
      </c>
      <c r="K2257" s="17" t="str">
        <f>OBV!G2257</f>
        <v>NEUTRAL</v>
      </c>
      <c r="L2257" s="17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8.3987999999999996</v>
      </c>
      <c r="C2258" s="2">
        <f>RSI!I2258</f>
        <v>70.188146070471419</v>
      </c>
      <c r="D2258" s="2">
        <f>MACD!E2258</f>
        <v>-0.12514938973590084</v>
      </c>
      <c r="E2258" s="2">
        <f>MACD!F2258</f>
        <v>-7.9193860359839621E-2</v>
      </c>
      <c r="F2258" s="2">
        <f>'Moving Avg'!D2258</f>
        <v>8.1540399999999984</v>
      </c>
      <c r="G2258" s="2">
        <f>'Moving Avg'!F2258</f>
        <v>7.9746699999999988</v>
      </c>
      <c r="H2258" s="2">
        <f>'Moving Avg'!G2258</f>
        <v>7.9632720000000008</v>
      </c>
      <c r="I2258" s="2">
        <f>'Moving Avg'!H2258</f>
        <v>7.6123115000000094</v>
      </c>
      <c r="J2258" s="17" t="str">
        <f>OBV!F2258</f>
        <v>BULLISH</v>
      </c>
      <c r="K2258" s="17" t="str">
        <f>OBV!G2258</f>
        <v>NEUTRAL</v>
      </c>
      <c r="L2258" s="17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8.0033999999999992</v>
      </c>
      <c r="C2259" s="2">
        <f>RSI!I2259</f>
        <v>49.936333263763792</v>
      </c>
      <c r="D2259" s="2">
        <f>MACD!E2259</f>
        <v>-0.10912518683416295</v>
      </c>
      <c r="E2259" s="2">
        <f>MACD!F2259</f>
        <v>-8.5180125654704286E-2</v>
      </c>
      <c r="F2259" s="2">
        <f>'Moving Avg'!D2259</f>
        <v>8.1540399999999984</v>
      </c>
      <c r="G2259" s="2">
        <f>'Moving Avg'!F2259</f>
        <v>7.9840849999999985</v>
      </c>
      <c r="H2259" s="2">
        <f>'Moving Avg'!G2259</f>
        <v>7.9596940000000016</v>
      </c>
      <c r="I2259" s="2">
        <f>'Moving Avg'!H2259</f>
        <v>7.6174635000000084</v>
      </c>
      <c r="J2259" s="17" t="str">
        <f>OBV!F2259</f>
        <v>BULLISH</v>
      </c>
      <c r="K2259" s="17" t="str">
        <f>OBV!G2259</f>
        <v>NEUTRAL</v>
      </c>
      <c r="L2259" s="17" t="str">
        <f>OBV!H2259</f>
        <v>NEUTRAL</v>
      </c>
    </row>
    <row r="2260" spans="1:12" ht="13.5" x14ac:dyDescent="0.25">
      <c r="A2260" s="3">
        <f>RSI!A2260</f>
        <v>45294</v>
      </c>
      <c r="B2260" s="2">
        <f>RSI!B2260</f>
        <v>7.8997999999999999</v>
      </c>
      <c r="C2260" s="2">
        <f>RSI!I2260</f>
        <v>46.176817540707709</v>
      </c>
      <c r="D2260" s="2">
        <f>MACD!E2260</f>
        <v>-8.4960638272014499E-2</v>
      </c>
      <c r="E2260" s="2">
        <f>MACD!F2260</f>
        <v>-8.5136228178166337E-2</v>
      </c>
      <c r="F2260" s="2">
        <f>'Moving Avg'!D2260</f>
        <v>8.1333200000000012</v>
      </c>
      <c r="G2260" s="2">
        <f>'Moving Avg'!F2260</f>
        <v>7.9793749999999992</v>
      </c>
      <c r="H2260" s="2">
        <f>'Moving Avg'!G2260</f>
        <v>7.9557400000000031</v>
      </c>
      <c r="I2260" s="2">
        <f>'Moving Avg'!H2260</f>
        <v>7.6224195000000075</v>
      </c>
      <c r="J2260" s="17" t="str">
        <f>OBV!F2260</f>
        <v>BULLISH</v>
      </c>
      <c r="K2260" s="17" t="str">
        <f>OBV!G2260</f>
        <v>NEUTRAL</v>
      </c>
      <c r="L2260" s="17" t="str">
        <f>OBV!H2260</f>
        <v>BULLISH DIVERGENCE</v>
      </c>
    </row>
    <row r="2261" spans="1:12" ht="13.5" x14ac:dyDescent="0.25">
      <c r="A2261" s="3">
        <f>RSI!A2261</f>
        <v>45295</v>
      </c>
      <c r="B2261" s="2">
        <f>RSI!B2261</f>
        <v>7.8997999999999999</v>
      </c>
      <c r="C2261" s="2">
        <f>RSI!I2261</f>
        <v>46.176817540707717</v>
      </c>
      <c r="D2261" s="2">
        <f>MACD!E2261</f>
        <v>-5.6633306626205027E-2</v>
      </c>
      <c r="E2261" s="2">
        <f>MACD!F2261</f>
        <v>-7.9435643867774075E-2</v>
      </c>
      <c r="F2261" s="2">
        <f>'Moving Avg'!D2261</f>
        <v>8.1012999999999984</v>
      </c>
      <c r="G2261" s="2">
        <f>'Moving Avg'!F2261</f>
        <v>7.9836099999999988</v>
      </c>
      <c r="H2261" s="2">
        <f>'Moving Avg'!G2261</f>
        <v>7.951786000000002</v>
      </c>
      <c r="I2261" s="2">
        <f>'Moving Avg'!H2261</f>
        <v>7.6273755000000047</v>
      </c>
      <c r="J2261" s="17" t="str">
        <f>OBV!F2261</f>
        <v>BULLISH</v>
      </c>
      <c r="K2261" s="17" t="str">
        <f>OBV!G2261</f>
        <v>NEUTRAL</v>
      </c>
      <c r="L2261" s="17" t="str">
        <f>OBV!H2261</f>
        <v>BULLISH DIVERGENCE</v>
      </c>
    </row>
    <row r="2262" spans="1:12" ht="13.5" x14ac:dyDescent="0.25">
      <c r="A2262" s="3">
        <f>RSI!A2262</f>
        <v>45296</v>
      </c>
      <c r="B2262" s="2">
        <f>RSI!B2262</f>
        <v>7.8151000000000002</v>
      </c>
      <c r="C2262" s="2">
        <f>RSI!I2262</f>
        <v>43.100107090252436</v>
      </c>
      <c r="D2262" s="2">
        <f>MACD!E2262</f>
        <v>-4.6094989164374489E-2</v>
      </c>
      <c r="E2262" s="2">
        <f>MACD!F2262</f>
        <v>-7.2767512927094158E-2</v>
      </c>
      <c r="F2262" s="2">
        <f>'Moving Avg'!D2262</f>
        <v>8.0033799999999999</v>
      </c>
      <c r="G2262" s="2">
        <f>'Moving Avg'!F2262</f>
        <v>7.9854949999999985</v>
      </c>
      <c r="H2262" s="2">
        <f>'Moving Avg'!G2262</f>
        <v>7.9461380000000021</v>
      </c>
      <c r="I2262" s="2">
        <f>'Moving Avg'!H2262</f>
        <v>7.6319080000000055</v>
      </c>
      <c r="J2262" s="17" t="str">
        <f>OBV!F2262</f>
        <v>BEARISH</v>
      </c>
      <c r="K2262" s="17" t="str">
        <f>OBV!G2262</f>
        <v>NEUTRAL</v>
      </c>
      <c r="L2262" s="17" t="str">
        <f>OBV!H2262</f>
        <v>CONFIRMED BEARISH</v>
      </c>
    </row>
    <row r="2263" spans="1:12" ht="13.5" x14ac:dyDescent="0.25">
      <c r="A2263" s="3">
        <f>RSI!A2263</f>
        <v>45299</v>
      </c>
      <c r="B2263" s="2">
        <f>RSI!B2263</f>
        <v>7.8151000000000002</v>
      </c>
      <c r="C2263" s="2">
        <f>RSI!I2263</f>
        <v>43.100107090252436</v>
      </c>
      <c r="D2263" s="2">
        <f>MACD!E2263</f>
        <v>-2.019522489468617E-2</v>
      </c>
      <c r="E2263" s="2">
        <f>MACD!F2263</f>
        <v>-6.2253055320612566E-2</v>
      </c>
      <c r="F2263" s="2">
        <f>'Moving Avg'!D2263</f>
        <v>7.8866399999999999</v>
      </c>
      <c r="G2263" s="2">
        <f>'Moving Avg'!F2263</f>
        <v>7.9793749999999992</v>
      </c>
      <c r="H2263" s="2">
        <f>'Moving Avg'!G2263</f>
        <v>7.9404900000000023</v>
      </c>
      <c r="I2263" s="2">
        <f>'Moving Avg'!H2263</f>
        <v>7.6365790000000047</v>
      </c>
      <c r="J2263" s="17" t="str">
        <f>OBV!F2263</f>
        <v>BEARISH</v>
      </c>
      <c r="K2263" s="17" t="str">
        <f>OBV!G2263</f>
        <v>NEUTRAL</v>
      </c>
      <c r="L2263" s="17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7.7302999999999997</v>
      </c>
      <c r="C2264" s="2">
        <f>RSI!I2264</f>
        <v>40.00511224431952</v>
      </c>
      <c r="D2264" s="2">
        <f>MACD!E2264</f>
        <v>6.0760459706798997E-3</v>
      </c>
      <c r="E2264" s="2">
        <f>MACD!F2264</f>
        <v>-4.8587235062354073E-2</v>
      </c>
      <c r="F2264" s="2">
        <f>'Moving Avg'!D2264</f>
        <v>7.83202</v>
      </c>
      <c r="G2264" s="2">
        <f>'Moving Avg'!F2264</f>
        <v>7.9751349999999999</v>
      </c>
      <c r="H2264" s="2">
        <f>'Moving Avg'!G2264</f>
        <v>7.9342760000000006</v>
      </c>
      <c r="I2264" s="2">
        <f>'Moving Avg'!H2264</f>
        <v>7.640733500000005</v>
      </c>
      <c r="J2264" s="17" t="str">
        <f>OBV!F2264</f>
        <v>BEARISH</v>
      </c>
      <c r="K2264" s="17" t="str">
        <f>OBV!G2264</f>
        <v>NEUTRAL</v>
      </c>
      <c r="L2264" s="17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7.7020999999999997</v>
      </c>
      <c r="C2265" s="2">
        <f>RSI!I2265</f>
        <v>39.002097124507102</v>
      </c>
      <c r="D2265" s="2">
        <f>MACD!E2265</f>
        <v>3.1790847406841571E-2</v>
      </c>
      <c r="E2265" s="2">
        <f>MACD!F2265</f>
        <v>-3.2511618568514943E-2</v>
      </c>
      <c r="F2265" s="2">
        <f>'Moving Avg'!D2265</f>
        <v>7.7924800000000003</v>
      </c>
      <c r="G2265" s="2">
        <f>'Moving Avg'!F2265</f>
        <v>7.9661899999999992</v>
      </c>
      <c r="H2265" s="2">
        <f>'Moving Avg'!G2265</f>
        <v>7.9274980000000017</v>
      </c>
      <c r="I2265" s="2">
        <f>'Moving Avg'!H2265</f>
        <v>7.6451615000000039</v>
      </c>
      <c r="J2265" s="17" t="str">
        <f>OBV!F2265</f>
        <v>BEARISH</v>
      </c>
      <c r="K2265" s="17" t="str">
        <f>OBV!G2265</f>
        <v>NEUTRAL</v>
      </c>
      <c r="L2265" s="17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7.6738</v>
      </c>
      <c r="C2266" s="2">
        <f>RSI!I2266</f>
        <v>37.973155619010413</v>
      </c>
      <c r="D2266" s="2">
        <f>MACD!E2266</f>
        <v>6.5797704971847892E-2</v>
      </c>
      <c r="E2266" s="2">
        <f>MACD!F2266</f>
        <v>-1.2849753860442377E-2</v>
      </c>
      <c r="F2266" s="2">
        <f>'Moving Avg'!D2266</f>
        <v>7.7472800000000008</v>
      </c>
      <c r="G2266" s="2">
        <f>'Moving Avg'!F2266</f>
        <v>7.9567749999999986</v>
      </c>
      <c r="H2266" s="2">
        <f>'Moving Avg'!G2266</f>
        <v>7.9209060000000022</v>
      </c>
      <c r="I2266" s="2">
        <f>'Moving Avg'!H2266</f>
        <v>7.6494480000000058</v>
      </c>
      <c r="J2266" s="17" t="str">
        <f>OBV!F2266</f>
        <v>BEARISH</v>
      </c>
      <c r="K2266" s="17" t="str">
        <f>OBV!G2266</f>
        <v>NEUTRAL</v>
      </c>
      <c r="L2266" s="17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7.6738</v>
      </c>
      <c r="C2267" s="2">
        <f>RSI!I2267</f>
        <v>37.973155619010413</v>
      </c>
      <c r="D2267" s="2">
        <f>MACD!E2267</f>
        <v>0.13375296141198767</v>
      </c>
      <c r="E2267" s="2">
        <f>MACD!F2267</f>
        <v>1.6470789194043635E-2</v>
      </c>
      <c r="F2267" s="2">
        <f>'Moving Avg'!D2267</f>
        <v>7.7190200000000004</v>
      </c>
      <c r="G2267" s="2">
        <f>'Moving Avg'!F2267</f>
        <v>7.9468849999999991</v>
      </c>
      <c r="H2267" s="2">
        <f>'Moving Avg'!G2267</f>
        <v>7.9152560000000021</v>
      </c>
      <c r="I2267" s="2">
        <f>'Moving Avg'!H2267</f>
        <v>7.6546100000000044</v>
      </c>
      <c r="J2267" s="17" t="str">
        <f>OBV!F2267</f>
        <v>BEARISH</v>
      </c>
      <c r="K2267" s="17" t="str">
        <f>OBV!G2267</f>
        <v>NEUTRAL</v>
      </c>
      <c r="L2267" s="17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7.6643999999999997</v>
      </c>
      <c r="C2268" s="2">
        <f>RSI!I2268</f>
        <v>37.591124423073552</v>
      </c>
      <c r="D2268" s="2">
        <f>MACD!E2268</f>
        <v>0.20783297188318617</v>
      </c>
      <c r="E2268" s="2">
        <f>MACD!F2268</f>
        <v>5.4743225731872139E-2</v>
      </c>
      <c r="F2268" s="2">
        <f>'Moving Avg'!D2268</f>
        <v>7.6888800000000002</v>
      </c>
      <c r="G2268" s="2">
        <f>'Moving Avg'!F2268</f>
        <v>7.9313499999999992</v>
      </c>
      <c r="H2268" s="2">
        <f>'Moving Avg'!G2268</f>
        <v>7.9094180000000005</v>
      </c>
      <c r="I2268" s="2">
        <f>'Moving Avg'!H2268</f>
        <v>7.6590800000000039</v>
      </c>
      <c r="J2268" s="17" t="str">
        <f>OBV!F2268</f>
        <v>BEARISH</v>
      </c>
      <c r="K2268" s="17" t="str">
        <f>OBV!G2268</f>
        <v>NEUTRAL</v>
      </c>
      <c r="L2268" s="17" t="str">
        <f>OBV!H2268</f>
        <v>CONFIRMED BEARISH</v>
      </c>
    </row>
    <row r="2269" spans="1:12" ht="13.5" x14ac:dyDescent="0.25">
      <c r="A2269" s="3">
        <f>RSI!A2269</f>
        <v>45307</v>
      </c>
      <c r="B2269" s="2">
        <f>RSI!B2269</f>
        <v>7.6266999999999996</v>
      </c>
      <c r="C2269" s="2">
        <f>RSI!I2269</f>
        <v>36.02569778274048</v>
      </c>
      <c r="D2269" s="2">
        <f>MACD!E2269</f>
        <v>0.21383545334200971</v>
      </c>
      <c r="E2269" s="2">
        <f>MACD!F2269</f>
        <v>8.6561671253899658E-2</v>
      </c>
      <c r="F2269" s="2">
        <f>'Moving Avg'!D2269</f>
        <v>7.6681600000000003</v>
      </c>
      <c r="G2269" s="2">
        <f>'Moving Avg'!F2269</f>
        <v>7.9134599999999988</v>
      </c>
      <c r="H2269" s="2">
        <f>'Moving Avg'!G2269</f>
        <v>7.9028260000000019</v>
      </c>
      <c r="I2269" s="2">
        <f>'Moving Avg'!H2269</f>
        <v>7.6636380000000033</v>
      </c>
      <c r="J2269" s="17" t="str">
        <f>OBV!F2269</f>
        <v>BEARISH</v>
      </c>
      <c r="K2269" s="17" t="str">
        <f>OBV!G2269</f>
        <v>NEUTRAL</v>
      </c>
      <c r="L2269" s="17" t="str">
        <f>OBV!H2269</f>
        <v>CONFIRMED BEARISH</v>
      </c>
    </row>
    <row r="2270" spans="1:12" ht="13.5" x14ac:dyDescent="0.25">
      <c r="A2270" s="3">
        <f>RSI!A2270</f>
        <v>45308</v>
      </c>
      <c r="B2270" s="2">
        <f>RSI!B2270</f>
        <v>7.5326000000000004</v>
      </c>
      <c r="C2270" s="2">
        <f>RSI!I2270</f>
        <v>32.398995497651001</v>
      </c>
      <c r="D2270" s="2">
        <f>MACD!E2270</f>
        <v>0.2114261672673905</v>
      </c>
      <c r="E2270" s="2">
        <f>MACD!F2270</f>
        <v>0.11153457045659784</v>
      </c>
      <c r="F2270" s="2">
        <f>'Moving Avg'!D2270</f>
        <v>7.6342600000000003</v>
      </c>
      <c r="G2270" s="2">
        <f>'Moving Avg'!F2270</f>
        <v>7.8899199999999992</v>
      </c>
      <c r="H2270" s="2">
        <f>'Moving Avg'!G2270</f>
        <v>7.8954820000000021</v>
      </c>
      <c r="I2270" s="2">
        <f>'Moving Avg'!H2270</f>
        <v>7.667449000000004</v>
      </c>
      <c r="J2270" s="17" t="str">
        <f>OBV!F2270</f>
        <v>BEARISH</v>
      </c>
      <c r="K2270" s="17" t="str">
        <f>OBV!G2270</f>
        <v>NEUTRAL</v>
      </c>
      <c r="L2270" s="17" t="str">
        <f>OBV!H2270</f>
        <v>CONFIRMED BEARISH</v>
      </c>
    </row>
    <row r="2271" spans="1:12" ht="13.5" x14ac:dyDescent="0.25">
      <c r="A2271" s="3">
        <f>RSI!A2271</f>
        <v>45309</v>
      </c>
      <c r="B2271" s="2">
        <f>RSI!B2271</f>
        <v>7.6643999999999997</v>
      </c>
      <c r="C2271" s="2">
        <f>RSI!I2271</f>
        <v>41.310844778090974</v>
      </c>
      <c r="D2271" s="2">
        <f>MACD!E2271</f>
        <v>0.2015507873825193</v>
      </c>
      <c r="E2271" s="2">
        <f>MACD!F2271</f>
        <v>0.12953781384178215</v>
      </c>
      <c r="F2271" s="2">
        <f>'Moving Avg'!D2271</f>
        <v>7.6323800000000004</v>
      </c>
      <c r="G2271" s="2">
        <f>'Moving Avg'!F2271</f>
        <v>7.8706150000000008</v>
      </c>
      <c r="H2271" s="2">
        <f>'Moving Avg'!G2271</f>
        <v>7.8883260000000019</v>
      </c>
      <c r="I2271" s="2">
        <f>'Moving Avg'!H2271</f>
        <v>7.6716425000000017</v>
      </c>
      <c r="J2271" s="17" t="str">
        <f>OBV!F2271</f>
        <v>BEARISH</v>
      </c>
      <c r="K2271" s="17" t="str">
        <f>OBV!G2271</f>
        <v>NEUTRAL</v>
      </c>
      <c r="L2271" s="17" t="str">
        <f>OBV!H2271</f>
        <v>CONFIRMED BEARISH</v>
      </c>
    </row>
    <row r="2272" spans="1:12" ht="13.5" x14ac:dyDescent="0.25">
      <c r="A2272" s="3">
        <f>RSI!A2272</f>
        <v>45310</v>
      </c>
      <c r="B2272" s="2">
        <f>RSI!B2272</f>
        <v>7.6266999999999996</v>
      </c>
      <c r="C2272" s="2">
        <f>RSI!I2272</f>
        <v>39.69870873460021</v>
      </c>
      <c r="D2272" s="2">
        <f>MACD!E2272</f>
        <v>0.18396123576465584</v>
      </c>
      <c r="E2272" s="2">
        <f>MACD!F2272</f>
        <v>0.14042249822635688</v>
      </c>
      <c r="F2272" s="2">
        <f>'Moving Avg'!D2272</f>
        <v>7.6229600000000008</v>
      </c>
      <c r="G2272" s="2">
        <f>'Moving Avg'!F2272</f>
        <v>7.8560199999999991</v>
      </c>
      <c r="H2272" s="2">
        <f>'Moving Avg'!G2272</f>
        <v>7.8822980000000031</v>
      </c>
      <c r="I2272" s="2">
        <f>'Moving Avg'!H2272</f>
        <v>7.6757400000000011</v>
      </c>
      <c r="J2272" s="17" t="str">
        <f>OBV!F2272</f>
        <v>BEARISH</v>
      </c>
      <c r="K2272" s="17" t="str">
        <f>OBV!G2272</f>
        <v>NEUTRAL</v>
      </c>
      <c r="L2272" s="17" t="str">
        <f>OBV!H2272</f>
        <v>CONFIRMED BEARISH</v>
      </c>
    </row>
    <row r="2273" spans="1:12" ht="13.5" x14ac:dyDescent="0.25">
      <c r="A2273" s="3">
        <f>RSI!A2273</f>
        <v>45313</v>
      </c>
      <c r="B2273" s="2">
        <f>RSI!B2273</f>
        <v>7.5326000000000004</v>
      </c>
      <c r="C2273" s="2">
        <f>RSI!I2273</f>
        <v>35.929723441988429</v>
      </c>
      <c r="D2273" s="2">
        <f>MACD!E2273</f>
        <v>0.17720120260804251</v>
      </c>
      <c r="E2273" s="2">
        <f>MACD!F2273</f>
        <v>0.147778239102694</v>
      </c>
      <c r="F2273" s="2">
        <f>'Moving Avg'!D2273</f>
        <v>7.5965999999999996</v>
      </c>
      <c r="G2273" s="2">
        <f>'Moving Avg'!F2273</f>
        <v>7.8315399999999995</v>
      </c>
      <c r="H2273" s="2">
        <f>'Moving Avg'!G2273</f>
        <v>7.872694000000001</v>
      </c>
      <c r="I2273" s="2">
        <f>'Moving Avg'!H2273</f>
        <v>7.6797815000000016</v>
      </c>
      <c r="J2273" s="17" t="str">
        <f>OBV!F2273</f>
        <v>BEARISH</v>
      </c>
      <c r="K2273" s="17" t="str">
        <f>OBV!G2273</f>
        <v>NEUTRAL</v>
      </c>
      <c r="L2273" s="17" t="str">
        <f>OBV!H2273</f>
        <v>CONFIRMED BEARISH</v>
      </c>
    </row>
    <row r="2274" spans="1:12" ht="13.5" x14ac:dyDescent="0.25">
      <c r="A2274" s="3">
        <f>RSI!A2274</f>
        <v>45314</v>
      </c>
      <c r="B2274" s="2">
        <f>RSI!B2274</f>
        <v>7.5608000000000004</v>
      </c>
      <c r="C2274" s="2">
        <f>RSI!I2274</f>
        <v>37.834489887260531</v>
      </c>
      <c r="D2274" s="2">
        <f>MACD!E2274</f>
        <v>0.15796982389436476</v>
      </c>
      <c r="E2274" s="2">
        <f>MACD!F2274</f>
        <v>0.14981655606102817</v>
      </c>
      <c r="F2274" s="2">
        <f>'Moving Avg'!D2274</f>
        <v>7.5834199999999994</v>
      </c>
      <c r="G2274" s="2">
        <f>'Moving Avg'!F2274</f>
        <v>7.8094099999999997</v>
      </c>
      <c r="H2274" s="2">
        <f>'Moving Avg'!G2274</f>
        <v>7.8657259999999996</v>
      </c>
      <c r="I2274" s="2">
        <f>'Moving Avg'!H2274</f>
        <v>7.6837795000000018</v>
      </c>
      <c r="J2274" s="17" t="str">
        <f>OBV!F2274</f>
        <v>BEARISH</v>
      </c>
      <c r="K2274" s="17" t="str">
        <f>OBV!G2274</f>
        <v>NEUTRAL</v>
      </c>
      <c r="L2274" s="17" t="str">
        <f>OBV!H2274</f>
        <v>CONFIRMED BEARISH</v>
      </c>
    </row>
    <row r="2275" spans="1:12" ht="13.5" x14ac:dyDescent="0.25">
      <c r="A2275" s="3">
        <f>RSI!A2275</f>
        <v>45315</v>
      </c>
      <c r="B2275" s="2">
        <f>RSI!B2275</f>
        <v>7.7115</v>
      </c>
      <c r="C2275" s="2">
        <f>RSI!I2275</f>
        <v>46.916705880219197</v>
      </c>
      <c r="D2275" s="2">
        <f>MACD!E2275</f>
        <v>0.1275324779062208</v>
      </c>
      <c r="E2275" s="2">
        <f>MACD!F2275</f>
        <v>0.14535974043006669</v>
      </c>
      <c r="F2275" s="2">
        <f>'Moving Avg'!D2275</f>
        <v>7.6192000000000011</v>
      </c>
      <c r="G2275" s="2">
        <f>'Moving Avg'!F2275</f>
        <v>7.7948150000000016</v>
      </c>
      <c r="H2275" s="2">
        <f>'Moving Avg'!G2275</f>
        <v>7.8619600000000016</v>
      </c>
      <c r="I2275" s="2">
        <f>'Moving Avg'!H2275</f>
        <v>7.6886229999999998</v>
      </c>
      <c r="J2275" s="17" t="str">
        <f>OBV!F2275</f>
        <v>BEARISH</v>
      </c>
      <c r="K2275" s="17" t="str">
        <f>OBV!G2275</f>
        <v>NEUTRAL</v>
      </c>
      <c r="L2275" s="17" t="str">
        <f>OBV!H2275</f>
        <v>BEARISH DIVERGENCE</v>
      </c>
    </row>
    <row r="2276" spans="1:12" ht="13.5" x14ac:dyDescent="0.25">
      <c r="A2276" s="3">
        <f>RSI!A2276</f>
        <v>45316</v>
      </c>
      <c r="B2276" s="2">
        <f>RSI!B2276</f>
        <v>7.8620999999999999</v>
      </c>
      <c r="C2276" s="2">
        <f>RSI!I2276</f>
        <v>54.129050315741104</v>
      </c>
      <c r="D2276" s="2">
        <f>MACD!E2276</f>
        <v>8.6615668623131192E-2</v>
      </c>
      <c r="E2276" s="2">
        <f>MACD!F2276</f>
        <v>0.13361092606867958</v>
      </c>
      <c r="F2276" s="2">
        <f>'Moving Avg'!D2276</f>
        <v>7.6587399999999999</v>
      </c>
      <c r="G2276" s="2">
        <f>'Moving Avg'!F2276</f>
        <v>7.7849249999999994</v>
      </c>
      <c r="H2276" s="2">
        <f>'Moving Avg'!G2276</f>
        <v>7.8593220000000006</v>
      </c>
      <c r="I2276" s="2">
        <f>'Moving Avg'!H2276</f>
        <v>7.6943580000000011</v>
      </c>
      <c r="J2276" s="17" t="str">
        <f>OBV!F2276</f>
        <v>BEARISH</v>
      </c>
      <c r="K2276" s="17" t="str">
        <f>OBV!G2276</f>
        <v>NEUTRAL</v>
      </c>
      <c r="L2276" s="17" t="str">
        <f>OBV!H2276</f>
        <v>BEARISH DIVERGENCE</v>
      </c>
    </row>
    <row r="2277" spans="1:12" ht="13.5" x14ac:dyDescent="0.25">
      <c r="A2277" s="3">
        <f>RSI!A2277</f>
        <v>45317</v>
      </c>
      <c r="B2277" s="2">
        <f>RSI!B2277</f>
        <v>7.7209000000000003</v>
      </c>
      <c r="C2277" s="2">
        <f>RSI!I2277</f>
        <v>47.59907532859485</v>
      </c>
      <c r="D2277" s="2">
        <f>MACD!E2277</f>
        <v>6.1884656579421105E-2</v>
      </c>
      <c r="E2277" s="2">
        <f>MACD!F2277</f>
        <v>0.1192656721708279</v>
      </c>
      <c r="F2277" s="2">
        <f>'Moving Avg'!D2277</f>
        <v>7.6775800000000007</v>
      </c>
      <c r="G2277" s="2">
        <f>'Moving Avg'!F2277</f>
        <v>7.7557349999999996</v>
      </c>
      <c r="H2277" s="2">
        <f>'Moving Avg'!G2277</f>
        <v>7.85405</v>
      </c>
      <c r="I2277" s="2">
        <f>'Moving Avg'!H2277</f>
        <v>7.6996169999999999</v>
      </c>
      <c r="J2277" s="17" t="str">
        <f>OBV!F2277</f>
        <v>BEARISH</v>
      </c>
      <c r="K2277" s="17" t="str">
        <f>OBV!G2277</f>
        <v>NEUTRAL</v>
      </c>
      <c r="L2277" s="17" t="str">
        <f>OBV!H2277</f>
        <v>BEARISH DIVERGENCE</v>
      </c>
    </row>
    <row r="2278" spans="1:12" ht="13.5" x14ac:dyDescent="0.25">
      <c r="A2278" s="3">
        <f>RSI!A2278</f>
        <v>45320</v>
      </c>
      <c r="B2278" s="2">
        <f>RSI!B2278</f>
        <v>7.9092000000000002</v>
      </c>
      <c r="C2278" s="2">
        <f>RSI!I2278</f>
        <v>55.337073052689007</v>
      </c>
      <c r="D2278" s="2">
        <f>MACD!E2278</f>
        <v>2.587221515965421E-2</v>
      </c>
      <c r="E2278" s="2">
        <f>MACD!F2278</f>
        <v>0.10058698076859317</v>
      </c>
      <c r="F2278" s="2">
        <f>'Moving Avg'!D2278</f>
        <v>7.7528999999999995</v>
      </c>
      <c r="G2278" s="2">
        <f>'Moving Avg'!F2278</f>
        <v>7.731255</v>
      </c>
      <c r="H2278" s="2">
        <f>'Moving Avg'!G2278</f>
        <v>7.8548019999999985</v>
      </c>
      <c r="I2278" s="2">
        <f>'Moving Avg'!H2278</f>
        <v>7.7066004999999995</v>
      </c>
      <c r="J2278" s="17" t="str">
        <f>OBV!F2278</f>
        <v>BULLISH</v>
      </c>
      <c r="K2278" s="17" t="str">
        <f>OBV!G2278</f>
        <v>NEUTRAL</v>
      </c>
      <c r="L2278" s="17" t="str">
        <f>OBV!H2278</f>
        <v>CONFIRMED BULLISH</v>
      </c>
    </row>
    <row r="2279" spans="1:12" ht="13.5" x14ac:dyDescent="0.25">
      <c r="A2279" s="3">
        <f>RSI!A2279</f>
        <v>45321</v>
      </c>
      <c r="B2279" s="2">
        <f>RSI!B2279</f>
        <v>7.6266999999999996</v>
      </c>
      <c r="C2279" s="2">
        <f>RSI!I2279</f>
        <v>44.677668127899665</v>
      </c>
      <c r="D2279" s="2">
        <f>MACD!E2279</f>
        <v>9.6986816808106724E-3</v>
      </c>
      <c r="E2279" s="2">
        <f>MACD!F2279</f>
        <v>8.2409320951036674E-2</v>
      </c>
      <c r="F2279" s="2">
        <f>'Moving Avg'!D2279</f>
        <v>7.7660799999999997</v>
      </c>
      <c r="G2279" s="2">
        <f>'Moving Avg'!F2279</f>
        <v>7.7124199999999998</v>
      </c>
      <c r="H2279" s="2">
        <f>'Moving Avg'!G2279</f>
        <v>7.8499039999999987</v>
      </c>
      <c r="I2279" s="2">
        <f>'Moving Avg'!H2279</f>
        <v>7.7115729999999996</v>
      </c>
      <c r="J2279" s="17" t="str">
        <f>OBV!F2279</f>
        <v>BULLISH</v>
      </c>
      <c r="K2279" s="17" t="str">
        <f>OBV!G2279</f>
        <v>NEUTRAL</v>
      </c>
      <c r="L2279" s="17" t="str">
        <f>OBV!H2279</f>
        <v>CONFIRMED BULLISH</v>
      </c>
    </row>
    <row r="2280" spans="1:12" ht="13.5" x14ac:dyDescent="0.25">
      <c r="A2280" s="3">
        <f>RSI!A2280</f>
        <v>45322</v>
      </c>
      <c r="B2280" s="2">
        <f>RSI!B2280</f>
        <v>7.7679999999999998</v>
      </c>
      <c r="C2280" s="2">
        <f>RSI!I2280</f>
        <v>49.87824411209187</v>
      </c>
      <c r="D2280" s="2">
        <f>MACD!E2280</f>
        <v>-2.8027006163648949E-2</v>
      </c>
      <c r="E2280" s="2">
        <f>MACD!F2280</f>
        <v>6.032205552809955E-2</v>
      </c>
      <c r="F2280" s="2">
        <f>'Moving Avg'!D2280</f>
        <v>7.7773799999999991</v>
      </c>
      <c r="G2280" s="2">
        <f>'Moving Avg'!F2280</f>
        <v>7.7058300000000006</v>
      </c>
      <c r="H2280" s="2">
        <f>'Moving Avg'!G2280</f>
        <v>7.8478319999999977</v>
      </c>
      <c r="I2280" s="2">
        <f>'Moving Avg'!H2280</f>
        <v>7.7172519999999993</v>
      </c>
      <c r="J2280" s="17" t="str">
        <f>OBV!F2280</f>
        <v>BULLISH</v>
      </c>
      <c r="K2280" s="17" t="str">
        <f>OBV!G2280</f>
        <v>NEUTRAL</v>
      </c>
      <c r="L2280" s="17" t="str">
        <f>OBV!H2280</f>
        <v>CONFIRMED BULLISH</v>
      </c>
    </row>
    <row r="2281" spans="1:12" ht="13.5" x14ac:dyDescent="0.25">
      <c r="A2281" s="3">
        <f>RSI!A2281</f>
        <v>45323</v>
      </c>
      <c r="B2281" s="2">
        <f>RSI!B2281</f>
        <v>7.6266999999999996</v>
      </c>
      <c r="C2281" s="2">
        <f>RSI!I2281</f>
        <v>45.292958991785184</v>
      </c>
      <c r="D2281" s="2">
        <f>MACD!E2281</f>
        <v>-2.9203804262143862E-2</v>
      </c>
      <c r="E2281" s="2">
        <f>MACD!F2281</f>
        <v>4.241688357005087E-2</v>
      </c>
      <c r="F2281" s="2">
        <f>'Moving Avg'!D2281</f>
        <v>7.7302999999999997</v>
      </c>
      <c r="G2281" s="2">
        <f>'Moving Avg'!F2281</f>
        <v>7.6921750000000007</v>
      </c>
      <c r="H2281" s="2">
        <f>'Moving Avg'!G2281</f>
        <v>7.8440639999999986</v>
      </c>
      <c r="I2281" s="2">
        <f>'Moving Avg'!H2281</f>
        <v>7.7222244999999994</v>
      </c>
      <c r="J2281" s="17" t="str">
        <f>OBV!F2281</f>
        <v>BEARISH</v>
      </c>
      <c r="K2281" s="17" t="str">
        <f>OBV!G2281</f>
        <v>NEUTRAL</v>
      </c>
      <c r="L2281" s="17" t="str">
        <f>OBV!H2281</f>
        <v>CONFIRMED BEARISH</v>
      </c>
    </row>
    <row r="2282" spans="1:12" ht="13.5" x14ac:dyDescent="0.25">
      <c r="A2282" s="3">
        <f>RSI!A2282</f>
        <v>45324</v>
      </c>
      <c r="B2282" s="2">
        <f>RSI!B2282</f>
        <v>7.6266999999999996</v>
      </c>
      <c r="C2282" s="2">
        <f>RSI!I2282</f>
        <v>45.292958991785184</v>
      </c>
      <c r="D2282" s="2">
        <f>MACD!E2282</f>
        <v>-3.5163360558548185E-2</v>
      </c>
      <c r="E2282" s="2">
        <f>MACD!F2282</f>
        <v>2.6900834744331061E-2</v>
      </c>
      <c r="F2282" s="2">
        <f>'Moving Avg'!D2282</f>
        <v>7.7114599999999998</v>
      </c>
      <c r="G2282" s="2">
        <f>'Moving Avg'!F2282</f>
        <v>7.6827550000000002</v>
      </c>
      <c r="H2282" s="2">
        <f>'Moving Avg'!G2282</f>
        <v>7.8369079999999984</v>
      </c>
      <c r="I2282" s="2">
        <f>'Moving Avg'!H2282</f>
        <v>7.7272429999999996</v>
      </c>
      <c r="J2282" s="17" t="str">
        <f>OBV!F2282</f>
        <v>BEARISH</v>
      </c>
      <c r="K2282" s="17" t="str">
        <f>OBV!G2282</f>
        <v>NEUTRAL</v>
      </c>
      <c r="L2282" s="17" t="str">
        <f>OBV!H2282</f>
        <v>CONFIRMED BEARISH</v>
      </c>
    </row>
    <row r="2283" spans="1:12" ht="13.5" x14ac:dyDescent="0.25">
      <c r="A2283" s="3">
        <f>RSI!A2283</f>
        <v>45327</v>
      </c>
      <c r="B2283" s="2">
        <f>RSI!B2283</f>
        <v>7.6266999999999996</v>
      </c>
      <c r="C2283" s="2">
        <f>RSI!I2283</f>
        <v>45.292958991785184</v>
      </c>
      <c r="D2283" s="2">
        <f>MACD!E2283</f>
        <v>-5.390872961631743E-2</v>
      </c>
      <c r="E2283" s="2">
        <f>MACD!F2283</f>
        <v>1.0738921872201363E-2</v>
      </c>
      <c r="F2283" s="2">
        <f>'Moving Avg'!D2283</f>
        <v>7.65496</v>
      </c>
      <c r="G2283" s="2">
        <f>'Moving Avg'!F2283</f>
        <v>7.6733349999999998</v>
      </c>
      <c r="H2283" s="2">
        <f>'Moving Avg'!G2283</f>
        <v>7.8314459999999988</v>
      </c>
      <c r="I2283" s="2">
        <f>'Moving Avg'!H2283</f>
        <v>7.7326300000000003</v>
      </c>
      <c r="J2283" s="17" t="str">
        <f>OBV!F2283</f>
        <v>BEARISH</v>
      </c>
      <c r="K2283" s="17" t="str">
        <f>OBV!G2283</f>
        <v>NEUTRAL</v>
      </c>
      <c r="L2283" s="17" t="str">
        <f>OBV!H2283</f>
        <v>CONFIRMED BEARISH</v>
      </c>
    </row>
    <row r="2284" spans="1:12" ht="13.5" x14ac:dyDescent="0.25">
      <c r="A2284" s="3">
        <f>RSI!A2284</f>
        <v>45328</v>
      </c>
      <c r="B2284" s="2">
        <f>RSI!B2284</f>
        <v>7.7209000000000003</v>
      </c>
      <c r="C2284" s="2">
        <f>RSI!I2284</f>
        <v>49.182773893249475</v>
      </c>
      <c r="D2284" s="2">
        <f>MACD!E2284</f>
        <v>-7.1692608740024255E-2</v>
      </c>
      <c r="E2284" s="2">
        <f>MACD!F2284</f>
        <v>-5.747384250243761E-3</v>
      </c>
      <c r="F2284" s="2">
        <f>'Moving Avg'!D2284</f>
        <v>7.6738</v>
      </c>
      <c r="G2284" s="2">
        <f>'Moving Avg'!F2284</f>
        <v>7.6728649999999998</v>
      </c>
      <c r="H2284" s="2">
        <f>'Moving Avg'!G2284</f>
        <v>7.8293740000000005</v>
      </c>
      <c r="I2284" s="2">
        <f>'Moving Avg'!H2284</f>
        <v>7.7376129999999996</v>
      </c>
      <c r="J2284" s="17" t="str">
        <f>OBV!F2284</f>
        <v>BULLISH</v>
      </c>
      <c r="K2284" s="17" t="str">
        <f>OBV!G2284</f>
        <v>NEUTRAL</v>
      </c>
      <c r="L2284" s="17" t="str">
        <f>OBV!H2284</f>
        <v>CONFIRMED BULLISH</v>
      </c>
    </row>
    <row r="2285" spans="1:12" ht="13.5" x14ac:dyDescent="0.25">
      <c r="A2285" s="3">
        <f>RSI!A2285</f>
        <v>45329</v>
      </c>
      <c r="B2285" s="2">
        <f>RSI!B2285</f>
        <v>7.7209000000000003</v>
      </c>
      <c r="C2285" s="2">
        <f>RSI!I2285</f>
        <v>49.182773893249475</v>
      </c>
      <c r="D2285" s="2">
        <f>MACD!E2285</f>
        <v>-6.3448723623383607E-2</v>
      </c>
      <c r="E2285" s="2">
        <f>MACD!F2285</f>
        <v>-1.7287652124871732E-2</v>
      </c>
      <c r="F2285" s="2">
        <f>'Moving Avg'!D2285</f>
        <v>7.6643799999999995</v>
      </c>
      <c r="G2285" s="2">
        <f>'Moving Avg'!F2285</f>
        <v>7.6738049999999998</v>
      </c>
      <c r="H2285" s="2">
        <f>'Moving Avg'!G2285</f>
        <v>7.8256079999999999</v>
      </c>
      <c r="I2285" s="2">
        <f>'Moving Avg'!H2285</f>
        <v>7.7422735000000014</v>
      </c>
      <c r="J2285" s="17" t="str">
        <f>OBV!F2285</f>
        <v>BULLISH</v>
      </c>
      <c r="K2285" s="17" t="str">
        <f>OBV!G2285</f>
        <v>NEUTRAL</v>
      </c>
      <c r="L2285" s="17" t="str">
        <f>OBV!H2285</f>
        <v>BULLISH DIVERGENCE</v>
      </c>
    </row>
    <row r="2286" spans="1:12" ht="13.5" x14ac:dyDescent="0.25">
      <c r="A2286" s="3">
        <f>RSI!A2286</f>
        <v>45330</v>
      </c>
      <c r="B2286" s="2">
        <f>RSI!B2286</f>
        <v>7.7209000000000003</v>
      </c>
      <c r="C2286" s="2">
        <f>RSI!I2286</f>
        <v>49.182773893249475</v>
      </c>
      <c r="D2286" s="2">
        <f>MACD!E2286</f>
        <v>-3.3204668633158185E-2</v>
      </c>
      <c r="E2286" s="2">
        <f>MACD!F2286</f>
        <v>-2.0471055426529022E-2</v>
      </c>
      <c r="F2286" s="2">
        <f>'Moving Avg'!D2286</f>
        <v>7.6832200000000004</v>
      </c>
      <c r="G2286" s="2">
        <f>'Moving Avg'!F2286</f>
        <v>7.6761600000000003</v>
      </c>
      <c r="H2286" s="2">
        <f>'Moving Avg'!G2286</f>
        <v>7.8237239999999995</v>
      </c>
      <c r="I2286" s="2">
        <f>'Moving Avg'!H2286</f>
        <v>7.7466575000000013</v>
      </c>
      <c r="J2286" s="17" t="str">
        <f>OBV!F2286</f>
        <v>BULLISH</v>
      </c>
      <c r="K2286" s="17" t="str">
        <f>OBV!G2286</f>
        <v>NEUTRAL</v>
      </c>
      <c r="L2286" s="17" t="str">
        <f>OBV!H2286</f>
        <v>CONFIRMED BULLISH</v>
      </c>
    </row>
    <row r="2287" spans="1:12" ht="13.5" x14ac:dyDescent="0.25">
      <c r="A2287" s="3">
        <f>RSI!A2287</f>
        <v>45331</v>
      </c>
      <c r="B2287" s="2">
        <f>RSI!B2287</f>
        <v>7.8151000000000002</v>
      </c>
      <c r="C2287" s="2">
        <f>RSI!I2287</f>
        <v>53.327543723359419</v>
      </c>
      <c r="D2287" s="2">
        <f>MACD!E2287</f>
        <v>-3.6222521063798752E-2</v>
      </c>
      <c r="E2287" s="2">
        <f>MACD!F2287</f>
        <v>-2.3621348553982967E-2</v>
      </c>
      <c r="F2287" s="2">
        <f>'Moving Avg'!D2287</f>
        <v>7.7209000000000003</v>
      </c>
      <c r="G2287" s="2">
        <f>'Moving Avg'!F2287</f>
        <v>7.6832250000000002</v>
      </c>
      <c r="H2287" s="2">
        <f>'Moving Avg'!G2287</f>
        <v>7.8237239999999986</v>
      </c>
      <c r="I2287" s="2">
        <f>'Moving Avg'!H2287</f>
        <v>7.7520190000000015</v>
      </c>
      <c r="J2287" s="17" t="str">
        <f>OBV!F2287</f>
        <v>BULLISH</v>
      </c>
      <c r="K2287" s="17" t="str">
        <f>OBV!G2287</f>
        <v>NEUTRAL</v>
      </c>
      <c r="L2287" s="17" t="str">
        <f>OBV!H2287</f>
        <v>CONFIRMED BULLISH</v>
      </c>
    </row>
    <row r="2288" spans="1:12" ht="13.5" x14ac:dyDescent="0.25">
      <c r="A2288" s="3">
        <f>RSI!A2288</f>
        <v>45334</v>
      </c>
      <c r="B2288" s="2">
        <f>RSI!B2288</f>
        <v>7.8620999999999999</v>
      </c>
      <c r="C2288" s="2">
        <f>RSI!I2288</f>
        <v>55.287083571114543</v>
      </c>
      <c r="D2288" s="2">
        <f>MACD!E2288</f>
        <v>-1.3759898084228617E-2</v>
      </c>
      <c r="E2288" s="2">
        <f>MACD!F2288</f>
        <v>-2.1649058460032101E-2</v>
      </c>
      <c r="F2288" s="2">
        <f>'Moving Avg'!D2288</f>
        <v>7.7679799999999997</v>
      </c>
      <c r="G2288" s="2">
        <f>'Moving Avg'!F2288</f>
        <v>7.6931099999999999</v>
      </c>
      <c r="H2288" s="2">
        <f>'Moving Avg'!G2288</f>
        <v>7.8246639999999976</v>
      </c>
      <c r="I2288" s="2">
        <f>'Moving Avg'!H2288</f>
        <v>7.7570630000000014</v>
      </c>
      <c r="J2288" s="17" t="str">
        <f>OBV!F2288</f>
        <v>BULLISH</v>
      </c>
      <c r="K2288" s="17" t="str">
        <f>OBV!G2288</f>
        <v>NEUTRAL</v>
      </c>
      <c r="L2288" s="17" t="str">
        <f>OBV!H2288</f>
        <v>CONFIRMED BULLISH</v>
      </c>
    </row>
    <row r="2289" spans="1:12" ht="13.5" x14ac:dyDescent="0.25">
      <c r="A2289" s="3">
        <f>RSI!A2289</f>
        <v>45335</v>
      </c>
      <c r="B2289" s="2">
        <f>RSI!B2289</f>
        <v>7.9092000000000002</v>
      </c>
      <c r="C2289" s="2">
        <f>RSI!I2289</f>
        <v>57.225239700394816</v>
      </c>
      <c r="D2289" s="2">
        <f>MACD!E2289</f>
        <v>-4.2417844204689636E-2</v>
      </c>
      <c r="E2289" s="2">
        <f>MACD!F2289</f>
        <v>-2.5802815608963608E-2</v>
      </c>
      <c r="F2289" s="2">
        <f>'Moving Avg'!D2289</f>
        <v>7.8056399999999995</v>
      </c>
      <c r="G2289" s="2">
        <f>'Moving Avg'!F2289</f>
        <v>7.7072349999999998</v>
      </c>
      <c r="H2289" s="2">
        <f>'Moving Avg'!G2289</f>
        <v>7.8265459999999996</v>
      </c>
      <c r="I2289" s="2">
        <f>'Moving Avg'!H2289</f>
        <v>7.7621585000000017</v>
      </c>
      <c r="J2289" s="17" t="str">
        <f>OBV!F2289</f>
        <v>BULLISH</v>
      </c>
      <c r="K2289" s="17" t="str">
        <f>OBV!G2289</f>
        <v>NEUTRAL</v>
      </c>
      <c r="L2289" s="17" t="str">
        <f>OBV!H2289</f>
        <v>CONFIRMED BULLISH</v>
      </c>
    </row>
    <row r="2290" spans="1:12" ht="13.5" x14ac:dyDescent="0.25">
      <c r="A2290" s="3">
        <f>RSI!A2290</f>
        <v>45336</v>
      </c>
      <c r="B2290" s="2">
        <f>RSI!B2290</f>
        <v>7.9092000000000002</v>
      </c>
      <c r="C2290" s="2">
        <f>RSI!I2290</f>
        <v>57.225239700394809</v>
      </c>
      <c r="D2290" s="2">
        <f>MACD!E2290</f>
        <v>-4.586816843918573E-2</v>
      </c>
      <c r="E2290" s="2">
        <f>MACD!F2290</f>
        <v>-2.9815886175008036E-2</v>
      </c>
      <c r="F2290" s="2">
        <f>'Moving Avg'!D2290</f>
        <v>7.8432999999999993</v>
      </c>
      <c r="G2290" s="2">
        <f>'Moving Avg'!F2290</f>
        <v>7.7260650000000002</v>
      </c>
      <c r="H2290" s="2">
        <f>'Moving Avg'!G2290</f>
        <v>7.8248499999999988</v>
      </c>
      <c r="I2290" s="2">
        <f>'Moving Avg'!H2290</f>
        <v>7.7673000000000014</v>
      </c>
      <c r="J2290" s="17" t="str">
        <f>OBV!F2290</f>
        <v>BULLISH</v>
      </c>
      <c r="K2290" s="17" t="str">
        <f>OBV!G2290</f>
        <v>NEUTRAL</v>
      </c>
      <c r="L2290" s="17" t="str">
        <f>OBV!H2290</f>
        <v>CONFIRMED BULLISH</v>
      </c>
    </row>
    <row r="2291" spans="1:12" ht="13.5" x14ac:dyDescent="0.25">
      <c r="A2291" s="3">
        <f>RSI!A2291</f>
        <v>45337</v>
      </c>
      <c r="B2291" s="2">
        <f>RSI!B2291</f>
        <v>7.8997999999999999</v>
      </c>
      <c r="C2291" s="2">
        <f>RSI!I2291</f>
        <v>56.656800370470791</v>
      </c>
      <c r="D2291" s="2">
        <f>MACD!E2291</f>
        <v>-7.0699981803088008E-2</v>
      </c>
      <c r="E2291" s="2">
        <f>MACD!F2291</f>
        <v>-3.7992705300624034E-2</v>
      </c>
      <c r="F2291" s="2">
        <f>'Moving Avg'!D2291</f>
        <v>7.8790799999999992</v>
      </c>
      <c r="G2291" s="2">
        <f>'Moving Avg'!F2291</f>
        <v>7.7378349999999996</v>
      </c>
      <c r="H2291" s="2">
        <f>'Moving Avg'!G2291</f>
        <v>7.8265440000000011</v>
      </c>
      <c r="I2291" s="2">
        <f>'Moving Avg'!H2291</f>
        <v>7.7727164999999987</v>
      </c>
      <c r="J2291" s="17" t="str">
        <f>OBV!F2291</f>
        <v>BULLISH</v>
      </c>
      <c r="K2291" s="17" t="str">
        <f>OBV!G2291</f>
        <v>NEUTRAL</v>
      </c>
      <c r="L2291" s="17" t="str">
        <f>OBV!H2291</f>
        <v>CONFIRMED BULLISH</v>
      </c>
    </row>
    <row r="2292" spans="1:12" ht="13.5" x14ac:dyDescent="0.25">
      <c r="A2292" s="3">
        <f>RSI!A2292</f>
        <v>45338</v>
      </c>
      <c r="B2292" s="2">
        <f>RSI!B2292</f>
        <v>7.8997999999999999</v>
      </c>
      <c r="C2292" s="2">
        <f>RSI!I2292</f>
        <v>56.656800370470798</v>
      </c>
      <c r="D2292" s="2">
        <f>MACD!E2292</f>
        <v>-9.2461659147421216E-2</v>
      </c>
      <c r="E2292" s="2">
        <f>MACD!F2292</f>
        <v>-4.8886496069983472E-2</v>
      </c>
      <c r="F2292" s="2">
        <f>'Moving Avg'!D2292</f>
        <v>7.89602</v>
      </c>
      <c r="G2292" s="2">
        <f>'Moving Avg'!F2292</f>
        <v>7.7514899999999995</v>
      </c>
      <c r="H2292" s="2">
        <f>'Moving Avg'!G2292</f>
        <v>7.8289920000000004</v>
      </c>
      <c r="I2292" s="2">
        <f>'Moving Avg'!H2292</f>
        <v>7.7781795000000002</v>
      </c>
      <c r="J2292" s="17" t="str">
        <f>OBV!F2292</f>
        <v>BEARISH</v>
      </c>
      <c r="K2292" s="17" t="str">
        <f>OBV!G2292</f>
        <v>NEUTRAL</v>
      </c>
      <c r="L2292" s="17" t="str">
        <f>OBV!H2292</f>
        <v>BEARISH DIVERGENCE</v>
      </c>
    </row>
    <row r="2293" spans="1:12" ht="13.5" x14ac:dyDescent="0.25">
      <c r="A2293" s="3">
        <f>RSI!A2293</f>
        <v>45341</v>
      </c>
      <c r="B2293" s="2">
        <f>RSI!B2293</f>
        <v>7.9092000000000002</v>
      </c>
      <c r="C2293" s="2">
        <f>RSI!I2293</f>
        <v>57.150442488008814</v>
      </c>
      <c r="D2293" s="2">
        <f>MACD!E2293</f>
        <v>-0.11226625924172762</v>
      </c>
      <c r="E2293" s="2">
        <f>MACD!F2293</f>
        <v>-6.1562448704332307E-2</v>
      </c>
      <c r="F2293" s="2">
        <f>'Moving Avg'!D2293</f>
        <v>7.9054400000000005</v>
      </c>
      <c r="G2293" s="2">
        <f>'Moving Avg'!F2293</f>
        <v>7.7703199999999999</v>
      </c>
      <c r="H2293" s="2">
        <f>'Moving Avg'!G2293</f>
        <v>7.8284260000000003</v>
      </c>
      <c r="I2293" s="2">
        <f>'Moving Avg'!H2293</f>
        <v>7.7837355000000006</v>
      </c>
      <c r="J2293" s="17" t="str">
        <f>OBV!F2293</f>
        <v>BEARISH</v>
      </c>
      <c r="K2293" s="17" t="str">
        <f>OBV!G2293</f>
        <v>NEUTRAL</v>
      </c>
      <c r="L2293" s="17" t="str">
        <f>OBV!H2293</f>
        <v>BEARISH DIVERGENCE</v>
      </c>
    </row>
    <row r="2294" spans="1:12" ht="13.5" x14ac:dyDescent="0.25">
      <c r="A2294" s="3">
        <f>RSI!A2294</f>
        <v>45342</v>
      </c>
      <c r="B2294" s="2">
        <f>RSI!B2294</f>
        <v>7.9092000000000002</v>
      </c>
      <c r="C2294" s="2">
        <f>RSI!I2294</f>
        <v>57.150442488008814</v>
      </c>
      <c r="D2294" s="2">
        <f>MACD!E2294</f>
        <v>-0.11523036177439927</v>
      </c>
      <c r="E2294" s="2">
        <f>MACD!F2294</f>
        <v>-7.2296031318345694E-2</v>
      </c>
      <c r="F2294" s="2">
        <f>'Moving Avg'!D2294</f>
        <v>7.9054400000000005</v>
      </c>
      <c r="G2294" s="2">
        <f>'Moving Avg'!F2294</f>
        <v>7.7877399999999994</v>
      </c>
      <c r="H2294" s="2">
        <f>'Moving Avg'!G2294</f>
        <v>7.8303080000000023</v>
      </c>
      <c r="I2294" s="2">
        <f>'Moving Avg'!H2294</f>
        <v>7.7893375000000002</v>
      </c>
      <c r="J2294" s="17" t="str">
        <f>OBV!F2294</f>
        <v>BEARISH</v>
      </c>
      <c r="K2294" s="17" t="str">
        <f>OBV!G2294</f>
        <v>NEUTRAL</v>
      </c>
      <c r="L2294" s="17" t="str">
        <f>OBV!H2294</f>
        <v>NEUTRAL</v>
      </c>
    </row>
    <row r="2295" spans="1:12" ht="13.5" x14ac:dyDescent="0.25">
      <c r="A2295" s="3">
        <f>RSI!A2295</f>
        <v>45343</v>
      </c>
      <c r="B2295" s="2">
        <f>RSI!B2295</f>
        <v>7.9092000000000002</v>
      </c>
      <c r="C2295" s="2">
        <f>RSI!I2295</f>
        <v>57.150442488008814</v>
      </c>
      <c r="D2295" s="2">
        <f>MACD!E2295</f>
        <v>-0.11838536675840672</v>
      </c>
      <c r="E2295" s="2">
        <f>MACD!F2295</f>
        <v>-8.1513898406357893E-2</v>
      </c>
      <c r="F2295" s="2">
        <f>'Moving Avg'!D2295</f>
        <v>7.9054400000000005</v>
      </c>
      <c r="G2295" s="2">
        <f>'Moving Avg'!F2295</f>
        <v>7.7976249999999991</v>
      </c>
      <c r="H2295" s="2">
        <f>'Moving Avg'!G2295</f>
        <v>7.8308720000000029</v>
      </c>
      <c r="I2295" s="2">
        <f>'Moving Avg'!H2295</f>
        <v>7.7948935000000006</v>
      </c>
      <c r="J2295" s="17" t="str">
        <f>OBV!F2295</f>
        <v>BEARISH</v>
      </c>
      <c r="K2295" s="17" t="str">
        <f>OBV!G2295</f>
        <v>NEUTRAL</v>
      </c>
      <c r="L2295" s="17" t="str">
        <f>OBV!H2295</f>
        <v>NEUTRAL</v>
      </c>
    </row>
    <row r="2296" spans="1:12" ht="13.5" x14ac:dyDescent="0.25">
      <c r="A2296" s="3">
        <f>RSI!A2296</f>
        <v>45344</v>
      </c>
      <c r="B2296" s="2">
        <f>RSI!B2296</f>
        <v>7.9092000000000002</v>
      </c>
      <c r="C2296" s="2">
        <f>RSI!I2296</f>
        <v>57.150442488008814</v>
      </c>
      <c r="D2296" s="2">
        <f>MACD!E2296</f>
        <v>-0.12165398471729194</v>
      </c>
      <c r="E2296" s="2">
        <f>MACD!F2296</f>
        <v>-8.9541915668544719E-2</v>
      </c>
      <c r="F2296" s="2">
        <f>'Moving Avg'!D2296</f>
        <v>7.9073200000000003</v>
      </c>
      <c r="G2296" s="2">
        <f>'Moving Avg'!F2296</f>
        <v>7.7999799999999997</v>
      </c>
      <c r="H2296" s="2">
        <f>'Moving Avg'!G2296</f>
        <v>7.8318140000000014</v>
      </c>
      <c r="I2296" s="2">
        <f>'Moving Avg'!H2296</f>
        <v>7.799942500000002</v>
      </c>
      <c r="J2296" s="17" t="str">
        <f>OBV!F2296</f>
        <v>BULLISH</v>
      </c>
      <c r="K2296" s="17" t="str">
        <f>OBV!G2296</f>
        <v>NEUTRAL</v>
      </c>
      <c r="L2296" s="17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7.9092000000000002</v>
      </c>
      <c r="C2297" s="2">
        <f>RSI!I2297</f>
        <v>57.150442488008814</v>
      </c>
      <c r="D2297" s="2">
        <f>MACD!E2297</f>
        <v>-0.11048205879086481</v>
      </c>
      <c r="E2297" s="2">
        <f>MACD!F2297</f>
        <v>-9.3729944293008738E-2</v>
      </c>
      <c r="F2297" s="2">
        <f>'Moving Avg'!D2297</f>
        <v>7.9092000000000002</v>
      </c>
      <c r="G2297" s="2">
        <f>'Moving Avg'!F2297</f>
        <v>7.8093949999999994</v>
      </c>
      <c r="H2297" s="2">
        <f>'Moving Avg'!G2297</f>
        <v>7.8325660000000026</v>
      </c>
      <c r="I2297" s="2">
        <f>'Moving Avg'!H2297</f>
        <v>7.8050380000000033</v>
      </c>
      <c r="J2297" s="17" t="str">
        <f>OBV!F2297</f>
        <v>BULLISH</v>
      </c>
      <c r="K2297" s="17" t="str">
        <f>OBV!G2297</f>
        <v>NEUTRAL</v>
      </c>
      <c r="L2297" s="17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7.9092000000000002</v>
      </c>
      <c r="C2298" s="2">
        <f>RSI!I2298</f>
        <v>57.150442488008814</v>
      </c>
      <c r="D2298" s="2">
        <f>MACD!E2298</f>
        <v>-9.431166601328389E-2</v>
      </c>
      <c r="E2298" s="2">
        <f>MACD!F2298</f>
        <v>-9.3846288637063777E-2</v>
      </c>
      <c r="F2298" s="2">
        <f>'Moving Avg'!D2298</f>
        <v>7.9092000000000002</v>
      </c>
      <c r="G2298" s="2">
        <f>'Moving Avg'!F2298</f>
        <v>7.8093949999999994</v>
      </c>
      <c r="H2298" s="2">
        <f>'Moving Avg'!G2298</f>
        <v>7.8312480000000031</v>
      </c>
      <c r="I2298" s="2">
        <f>'Moving Avg'!H2298</f>
        <v>7.8103175000000036</v>
      </c>
      <c r="J2298" s="17" t="str">
        <f>OBV!F2298</f>
        <v>NEUTRAL</v>
      </c>
      <c r="K2298" s="17" t="str">
        <f>OBV!G2298</f>
        <v>NEUTRAL</v>
      </c>
      <c r="L2298" s="17" t="str">
        <f>OBV!H2298</f>
        <v>NEUTRAL</v>
      </c>
    </row>
    <row r="2299" spans="1:12" ht="13.5" x14ac:dyDescent="0.25">
      <c r="A2299" s="3">
        <f>RSI!A2299</f>
        <v>45349</v>
      </c>
      <c r="B2299" s="2">
        <f>RSI!B2299</f>
        <v>7.9092000000000002</v>
      </c>
      <c r="C2299" s="2">
        <f>RSI!I2299</f>
        <v>57.150442488008814</v>
      </c>
      <c r="D2299" s="2">
        <f>MACD!E2299</f>
        <v>-7.3858376332691655E-2</v>
      </c>
      <c r="E2299" s="2">
        <f>MACD!F2299</f>
        <v>-8.9848706176189355E-2</v>
      </c>
      <c r="F2299" s="2">
        <f>'Moving Avg'!D2299</f>
        <v>7.9092000000000002</v>
      </c>
      <c r="G2299" s="2">
        <f>'Moving Avg'!F2299</f>
        <v>7.8235199999999994</v>
      </c>
      <c r="H2299" s="2">
        <f>'Moving Avg'!G2299</f>
        <v>7.8297420000000022</v>
      </c>
      <c r="I2299" s="2">
        <f>'Moving Avg'!H2299</f>
        <v>7.8156890000000026</v>
      </c>
      <c r="J2299" s="17" t="str">
        <f>OBV!F2299</f>
        <v>NEUTRAL</v>
      </c>
      <c r="K2299" s="17" t="str">
        <f>OBV!G2299</f>
        <v>NEUTRAL</v>
      </c>
      <c r="L2299" s="17" t="str">
        <f>OBV!H2299</f>
        <v>NEUTRAL</v>
      </c>
    </row>
    <row r="2300" spans="1:12" ht="13.5" x14ac:dyDescent="0.25">
      <c r="A2300" s="3">
        <f>RSI!A2300</f>
        <v>45350</v>
      </c>
      <c r="B2300" s="2">
        <f>RSI!B2300</f>
        <v>7.8997999999999999</v>
      </c>
      <c r="C2300" s="2">
        <f>RSI!I2300</f>
        <v>56.07750915691912</v>
      </c>
      <c r="D2300" s="2">
        <f>MACD!E2300</f>
        <v>-5.6295731980858577E-2</v>
      </c>
      <c r="E2300" s="2">
        <f>MACD!F2300</f>
        <v>-8.3138111337123205E-2</v>
      </c>
      <c r="F2300" s="2">
        <f>'Moving Avg'!D2300</f>
        <v>7.9073200000000003</v>
      </c>
      <c r="G2300" s="2">
        <f>'Moving Avg'!F2300</f>
        <v>7.8301099999999995</v>
      </c>
      <c r="H2300" s="2">
        <f>'Moving Avg'!G2300</f>
        <v>7.8276700000000012</v>
      </c>
      <c r="I2300" s="2">
        <f>'Moving Avg'!H2300</f>
        <v>7.8209215000000016</v>
      </c>
      <c r="J2300" s="17" t="str">
        <f>OBV!F2300</f>
        <v>BEARISH</v>
      </c>
      <c r="K2300" s="17" t="str">
        <f>OBV!G2300</f>
        <v>NEUTRAL</v>
      </c>
      <c r="L2300" s="17" t="str">
        <f>OBV!H2300</f>
        <v>CONFIRMED BEARISH</v>
      </c>
    </row>
    <row r="2301" spans="1:12" ht="13.5" x14ac:dyDescent="0.25">
      <c r="A2301" s="3">
        <f>RSI!A2301</f>
        <v>45351</v>
      </c>
      <c r="B2301" s="2">
        <f>RSI!B2301</f>
        <v>7.8526999999999996</v>
      </c>
      <c r="C2301" s="2">
        <f>RSI!I2301</f>
        <v>50.919145202468975</v>
      </c>
      <c r="D2301" s="2">
        <f>MACD!E2301</f>
        <v>-3.9744421084341397E-2</v>
      </c>
      <c r="E2301" s="2">
        <f>MACD!F2301</f>
        <v>-7.4459373286566849E-2</v>
      </c>
      <c r="F2301" s="2">
        <f>'Moving Avg'!D2301</f>
        <v>7.89602</v>
      </c>
      <c r="G2301" s="2">
        <f>'Moving Avg'!F2301</f>
        <v>7.8414099999999989</v>
      </c>
      <c r="H2301" s="2">
        <f>'Moving Avg'!G2301</f>
        <v>7.8237140000000034</v>
      </c>
      <c r="I2301" s="2">
        <f>'Moving Avg'!H2301</f>
        <v>7.826102500000002</v>
      </c>
      <c r="J2301" s="17" t="str">
        <f>OBV!F2301</f>
        <v>BEARISH</v>
      </c>
      <c r="K2301" s="17" t="str">
        <f>OBV!G2301</f>
        <v>NEUTRAL</v>
      </c>
      <c r="L2301" s="17" t="str">
        <f>OBV!H2301</f>
        <v>CONFIRMED BEARISH</v>
      </c>
    </row>
    <row r="2302" spans="1:12" ht="13.5" x14ac:dyDescent="0.25">
      <c r="A2302" s="3">
        <f>RSI!A2302</f>
        <v>45352</v>
      </c>
      <c r="B2302" s="2">
        <f>RSI!B2302</f>
        <v>7.8526999999999996</v>
      </c>
      <c r="C2302" s="2">
        <f>RSI!I2302</f>
        <v>50.919145202468975</v>
      </c>
      <c r="D2302" s="2">
        <f>MACD!E2302</f>
        <v>-2.5787189799785004E-2</v>
      </c>
      <c r="E2302" s="2">
        <f>MACD!F2302</f>
        <v>-6.4724936589210483E-2</v>
      </c>
      <c r="F2302" s="2">
        <f>'Moving Avg'!D2302</f>
        <v>7.8847199999999997</v>
      </c>
      <c r="G2302" s="2">
        <f>'Moving Avg'!F2302</f>
        <v>7.8527099999999992</v>
      </c>
      <c r="H2302" s="2">
        <f>'Moving Avg'!G2302</f>
        <v>7.8223960000000021</v>
      </c>
      <c r="I2302" s="2">
        <f>'Moving Avg'!H2302</f>
        <v>7.8312835000000032</v>
      </c>
      <c r="J2302" s="17" t="str">
        <f>OBV!F2302</f>
        <v>BEARISH</v>
      </c>
      <c r="K2302" s="17" t="str">
        <f>OBV!G2302</f>
        <v>NEUTRAL</v>
      </c>
      <c r="L2302" s="17" t="str">
        <f>OBV!H2302</f>
        <v>CONFIRMED BEARISH</v>
      </c>
    </row>
    <row r="2303" spans="1:12" ht="13.5" x14ac:dyDescent="0.25">
      <c r="A2303" s="3">
        <f>RSI!A2303</f>
        <v>45355</v>
      </c>
      <c r="B2303" s="2">
        <f>RSI!B2303</f>
        <v>7.8151000000000002</v>
      </c>
      <c r="C2303" s="2">
        <f>RSI!I2303</f>
        <v>46.922965394282777</v>
      </c>
      <c r="D2303" s="2">
        <f>MACD!E2303</f>
        <v>-9.79007480704297E-3</v>
      </c>
      <c r="E2303" s="2">
        <f>MACD!F2303</f>
        <v>-5.3737964232776984E-2</v>
      </c>
      <c r="F2303" s="2">
        <f>'Moving Avg'!D2303</f>
        <v>7.865899999999999</v>
      </c>
      <c r="G2303" s="2">
        <f>'Moving Avg'!F2303</f>
        <v>7.8621299999999987</v>
      </c>
      <c r="H2303" s="2">
        <f>'Moving Avg'!G2303</f>
        <v>7.8182540000000014</v>
      </c>
      <c r="I2303" s="2">
        <f>'Moving Avg'!H2303</f>
        <v>7.8365070000000028</v>
      </c>
      <c r="J2303" s="17" t="str">
        <f>OBV!F2303</f>
        <v>BEARISH</v>
      </c>
      <c r="K2303" s="17" t="str">
        <f>OBV!G2303</f>
        <v>NEUTRAL</v>
      </c>
      <c r="L2303" s="17" t="str">
        <f>OBV!H2303</f>
        <v>CONFIRMED BEARISH</v>
      </c>
    </row>
    <row r="2304" spans="1:12" ht="13.5" x14ac:dyDescent="0.25">
      <c r="A2304" s="3">
        <f>RSI!A2304</f>
        <v>45356</v>
      </c>
      <c r="B2304" s="2">
        <f>RSI!B2304</f>
        <v>7.7961999999999998</v>
      </c>
      <c r="C2304" s="2">
        <f>RSI!I2304</f>
        <v>45.010741558415987</v>
      </c>
      <c r="D2304" s="2">
        <f>MACD!E2304</f>
        <v>5.3272098716821148E-3</v>
      </c>
      <c r="E2304" s="2">
        <f>MACD!F2304</f>
        <v>-4.1924929411885165E-2</v>
      </c>
      <c r="F2304" s="2">
        <f>'Moving Avg'!D2304</f>
        <v>7.843300000000001</v>
      </c>
      <c r="G2304" s="2">
        <f>'Moving Avg'!F2304</f>
        <v>7.8658949999999992</v>
      </c>
      <c r="H2304" s="2">
        <f>'Moving Avg'!G2304</f>
        <v>7.8141100000000021</v>
      </c>
      <c r="I2304" s="2">
        <f>'Moving Avg'!H2304</f>
        <v>7.841636000000002</v>
      </c>
      <c r="J2304" s="17" t="str">
        <f>OBV!F2304</f>
        <v>BEARISH</v>
      </c>
      <c r="K2304" s="17" t="str">
        <f>OBV!G2304</f>
        <v>NEUTRAL</v>
      </c>
      <c r="L2304" s="17" t="str">
        <f>OBV!H2304</f>
        <v>CONFIRMED BEARISH</v>
      </c>
    </row>
    <row r="2305" spans="1:12" ht="13.5" x14ac:dyDescent="0.25">
      <c r="A2305" s="3">
        <f>RSI!A2305</f>
        <v>45357</v>
      </c>
      <c r="B2305" s="2">
        <f>RSI!B2305</f>
        <v>7.7961999999999998</v>
      </c>
      <c r="C2305" s="2">
        <f>RSI!I2305</f>
        <v>45.010741558415987</v>
      </c>
      <c r="D2305" s="2">
        <f>MACD!E2305</f>
        <v>1.8398276672714431E-2</v>
      </c>
      <c r="E2305" s="2">
        <f>MACD!F2305</f>
        <v>-2.9860288194965248E-2</v>
      </c>
      <c r="F2305" s="2">
        <f>'Moving Avg'!D2305</f>
        <v>7.8225799999999994</v>
      </c>
      <c r="G2305" s="2">
        <f>'Moving Avg'!F2305</f>
        <v>7.8696599999999988</v>
      </c>
      <c r="H2305" s="2">
        <f>'Moving Avg'!G2305</f>
        <v>7.8099660000000029</v>
      </c>
      <c r="I2305" s="2">
        <f>'Moving Avg'!H2305</f>
        <v>7.8465810000000022</v>
      </c>
      <c r="J2305" s="17" t="str">
        <f>OBV!F2305</f>
        <v>BEARISH</v>
      </c>
      <c r="K2305" s="17" t="str">
        <f>OBV!G2305</f>
        <v>NEUTRAL</v>
      </c>
      <c r="L2305" s="17" t="str">
        <f>OBV!H2305</f>
        <v>CONFIRMED BEARISH</v>
      </c>
    </row>
    <row r="2306" spans="1:12" ht="13.5" x14ac:dyDescent="0.25">
      <c r="A2306" s="3">
        <f>RSI!A2306</f>
        <v>45358</v>
      </c>
      <c r="B2306" s="2">
        <f>RSI!B2306</f>
        <v>7.6456</v>
      </c>
      <c r="C2306" s="2">
        <f>RSI!I2306</f>
        <v>32.696924115394921</v>
      </c>
      <c r="D2306" s="2">
        <f>MACD!E2306</f>
        <v>4.0872778848193292E-2</v>
      </c>
      <c r="E2306" s="2">
        <f>MACD!F2306</f>
        <v>-1.571367478633354E-2</v>
      </c>
      <c r="F2306" s="2">
        <f>'Moving Avg'!D2306</f>
        <v>7.7811599999999999</v>
      </c>
      <c r="G2306" s="2">
        <f>'Moving Avg'!F2306</f>
        <v>7.8658949999999992</v>
      </c>
      <c r="H2306" s="2">
        <f>'Moving Avg'!G2306</f>
        <v>7.8016800000000019</v>
      </c>
      <c r="I2306" s="2">
        <f>'Moving Avg'!H2306</f>
        <v>7.849575500000002</v>
      </c>
      <c r="J2306" s="17" t="str">
        <f>OBV!F2306</f>
        <v>BEARISH</v>
      </c>
      <c r="K2306" s="17" t="str">
        <f>OBV!G2306</f>
        <v>NEUTRAL</v>
      </c>
      <c r="L2306" s="17" t="str">
        <f>OBV!H2306</f>
        <v>CONFIRMED BEARISH</v>
      </c>
    </row>
    <row r="2307" spans="1:12" ht="13.5" x14ac:dyDescent="0.25">
      <c r="A2307" s="3">
        <f>RSI!A2307</f>
        <v>45359</v>
      </c>
      <c r="B2307" s="2">
        <f>RSI!B2307</f>
        <v>7.7586000000000004</v>
      </c>
      <c r="C2307" s="2">
        <f>RSI!I2307</f>
        <v>44.881538388027145</v>
      </c>
      <c r="D2307" s="2">
        <f>MACD!E2307</f>
        <v>5.2648838628432948E-2</v>
      </c>
      <c r="E2307" s="2">
        <f>MACD!F2307</f>
        <v>-2.0411721033802427E-3</v>
      </c>
      <c r="F2307" s="2">
        <f>'Moving Avg'!D2307</f>
        <v>7.76234</v>
      </c>
      <c r="G2307" s="2">
        <f>'Moving Avg'!F2307</f>
        <v>7.8630700000000004</v>
      </c>
      <c r="H2307" s="2">
        <f>'Moving Avg'!G2307</f>
        <v>7.7907580000000021</v>
      </c>
      <c r="I2307" s="2">
        <f>'Moving Avg'!H2307</f>
        <v>7.8510625000000003</v>
      </c>
      <c r="J2307" s="17" t="str">
        <f>OBV!F2307</f>
        <v>BEARISH</v>
      </c>
      <c r="K2307" s="17" t="str">
        <f>OBV!G2307</f>
        <v>NEUTRAL</v>
      </c>
      <c r="L2307" s="17" t="str">
        <f>OBV!H2307</f>
        <v>CONFIRMED BEARISH</v>
      </c>
    </row>
    <row r="2308" spans="1:12" ht="13.5" x14ac:dyDescent="0.25">
      <c r="A2308" s="3">
        <f>RSI!A2308</f>
        <v>45362</v>
      </c>
      <c r="B2308" s="2">
        <f>RSI!B2308</f>
        <v>7.7586000000000004</v>
      </c>
      <c r="C2308" s="2">
        <f>RSI!I2308</f>
        <v>44.881538388027153</v>
      </c>
      <c r="D2308" s="2">
        <f>MACD!E2308</f>
        <v>6.2991348842256656E-2</v>
      </c>
      <c r="E2308" s="2">
        <f>MACD!F2308</f>
        <v>1.0965332085747138E-2</v>
      </c>
      <c r="F2308" s="2">
        <f>'Moving Avg'!D2308</f>
        <v>7.7510400000000006</v>
      </c>
      <c r="G2308" s="2">
        <f>'Moving Avg'!F2308</f>
        <v>7.857895000000001</v>
      </c>
      <c r="H2308" s="2">
        <f>'Moving Avg'!G2308</f>
        <v>7.7779540000000011</v>
      </c>
      <c r="I2308" s="2">
        <f>'Moving Avg'!H2308</f>
        <v>7.8522730000000003</v>
      </c>
      <c r="J2308" s="17" t="str">
        <f>OBV!F2308</f>
        <v>BEARISH</v>
      </c>
      <c r="K2308" s="17" t="str">
        <f>OBV!G2308</f>
        <v>NEUTRAL</v>
      </c>
      <c r="L2308" s="17" t="str">
        <f>OBV!H2308</f>
        <v>CONFIRMED BEARISH</v>
      </c>
    </row>
    <row r="2309" spans="1:12" ht="13.5" x14ac:dyDescent="0.25">
      <c r="A2309" s="3">
        <f>RSI!A2309</f>
        <v>45363</v>
      </c>
      <c r="B2309" s="2">
        <f>RSI!B2309</f>
        <v>7.7492000000000001</v>
      </c>
      <c r="C2309" s="2">
        <f>RSI!I2309</f>
        <v>44.111090195281328</v>
      </c>
      <c r="D2309" s="2">
        <f>MACD!E2309</f>
        <v>7.2789140618417569E-2</v>
      </c>
      <c r="E2309" s="2">
        <f>MACD!F2309</f>
        <v>2.3330093792281226E-2</v>
      </c>
      <c r="F2309" s="2">
        <f>'Moving Avg'!D2309</f>
        <v>7.7416400000000012</v>
      </c>
      <c r="G2309" s="2">
        <f>'Moving Avg'!F2309</f>
        <v>7.8498949999999992</v>
      </c>
      <c r="H2309" s="2">
        <f>'Moving Avg'!G2309</f>
        <v>7.7728700000000002</v>
      </c>
      <c r="I2309" s="2">
        <f>'Moving Avg'!H2309</f>
        <v>7.8533445000000004</v>
      </c>
      <c r="J2309" s="17" t="str">
        <f>OBV!F2309</f>
        <v>BEARISH</v>
      </c>
      <c r="K2309" s="17" t="str">
        <f>OBV!G2309</f>
        <v>NEUTRAL</v>
      </c>
      <c r="L2309" s="17" t="str">
        <f>OBV!H2309</f>
        <v>CONFIRMED BEARISH</v>
      </c>
    </row>
    <row r="2310" spans="1:12" ht="13.5" x14ac:dyDescent="0.25">
      <c r="A2310" s="3">
        <f>RSI!A2310</f>
        <v>45364</v>
      </c>
      <c r="B2310" s="2">
        <f>RSI!B2310</f>
        <v>7.7209000000000003</v>
      </c>
      <c r="C2310" s="2">
        <f>RSI!I2310</f>
        <v>41.785442238752857</v>
      </c>
      <c r="D2310" s="2">
        <f>MACD!E2310</f>
        <v>8.2109471604087325E-2</v>
      </c>
      <c r="E2310" s="2">
        <f>MACD!F2310</f>
        <v>3.5085969354642449E-2</v>
      </c>
      <c r="F2310" s="2">
        <f>'Moving Avg'!D2310</f>
        <v>7.7265800000000002</v>
      </c>
      <c r="G2310" s="2">
        <f>'Moving Avg'!F2310</f>
        <v>7.8404799999999994</v>
      </c>
      <c r="H2310" s="2">
        <f>'Moving Avg'!G2310</f>
        <v>7.7692920000000001</v>
      </c>
      <c r="I2310" s="2">
        <f>'Moving Avg'!H2310</f>
        <v>7.8551035000000011</v>
      </c>
      <c r="J2310" s="17" t="str">
        <f>OBV!F2310</f>
        <v>BEARISH</v>
      </c>
      <c r="K2310" s="17" t="str">
        <f>OBV!G2310</f>
        <v>NEUTRAL</v>
      </c>
      <c r="L2310" s="17" t="str">
        <f>OBV!H2310</f>
        <v>CONFIRMED BEARISH</v>
      </c>
    </row>
    <row r="2311" spans="1:12" ht="13.5" x14ac:dyDescent="0.25">
      <c r="A2311" s="3">
        <f>RSI!A2311</f>
        <v>45365</v>
      </c>
      <c r="B2311" s="2">
        <f>RSI!B2311</f>
        <v>7.7209000000000003</v>
      </c>
      <c r="C2311" s="2">
        <f>RSI!I2311</f>
        <v>41.785442238752857</v>
      </c>
      <c r="D2311" s="2">
        <f>MACD!E2311</f>
        <v>8.3268597343811201E-2</v>
      </c>
      <c r="E2311" s="2">
        <f>MACD!F2311</f>
        <v>4.4722494952476204E-2</v>
      </c>
      <c r="F2311" s="2">
        <f>'Moving Avg'!D2311</f>
        <v>7.7416400000000012</v>
      </c>
      <c r="G2311" s="2">
        <f>'Moving Avg'!F2311</f>
        <v>7.8315349999999997</v>
      </c>
      <c r="H2311" s="2">
        <f>'Moving Avg'!G2311</f>
        <v>7.765714</v>
      </c>
      <c r="I2311" s="2">
        <f>'Moving Avg'!H2311</f>
        <v>7.8573690000000029</v>
      </c>
      <c r="J2311" s="17" t="str">
        <f>OBV!F2311</f>
        <v>BEARISH</v>
      </c>
      <c r="K2311" s="17" t="str">
        <f>OBV!G2311</f>
        <v>NEUTRAL</v>
      </c>
      <c r="L2311" s="17" t="str">
        <f>OBV!H2311</f>
        <v>BEARISH DIVERGENCE</v>
      </c>
    </row>
    <row r="2312" spans="1:12" ht="13.5" x14ac:dyDescent="0.25">
      <c r="A2312" s="3">
        <f>RSI!A2312</f>
        <v>45366</v>
      </c>
      <c r="B2312" s="2">
        <f>RSI!B2312</f>
        <v>7.6738</v>
      </c>
      <c r="C2312" s="2">
        <f>RSI!I2312</f>
        <v>37.925899042833095</v>
      </c>
      <c r="D2312" s="2">
        <f>MACD!E2312</f>
        <v>8.8218697597511664E-2</v>
      </c>
      <c r="E2312" s="2">
        <f>MACD!F2312</f>
        <v>5.3421735481483296E-2</v>
      </c>
      <c r="F2312" s="2">
        <f>'Moving Avg'!D2312</f>
        <v>7.7246800000000011</v>
      </c>
      <c r="G2312" s="2">
        <f>'Moving Avg'!F2312</f>
        <v>7.8202349999999994</v>
      </c>
      <c r="H2312" s="2">
        <f>'Moving Avg'!G2312</f>
        <v>7.7628880000000029</v>
      </c>
      <c r="I2312" s="2">
        <f>'Moving Avg'!H2312</f>
        <v>7.8593990000000034</v>
      </c>
      <c r="J2312" s="17" t="str">
        <f>OBV!F2312</f>
        <v>BEARISH</v>
      </c>
      <c r="K2312" s="17" t="str">
        <f>OBV!G2312</f>
        <v>NEUTRAL</v>
      </c>
      <c r="L2312" s="17" t="str">
        <f>OBV!H2312</f>
        <v>CONFIRMED BEARISH</v>
      </c>
    </row>
    <row r="2313" spans="1:12" ht="13.5" x14ac:dyDescent="0.25">
      <c r="A2313" s="3">
        <f>RSI!A2313</f>
        <v>45369</v>
      </c>
      <c r="B2313" s="2">
        <f>RSI!B2313</f>
        <v>7.7397</v>
      </c>
      <c r="C2313" s="2">
        <f>RSI!I2313</f>
        <v>45.509582990638627</v>
      </c>
      <c r="D2313" s="2">
        <f>MACD!E2313</f>
        <v>8.246428956154972E-2</v>
      </c>
      <c r="E2313" s="2">
        <f>MACD!F2313</f>
        <v>5.9230246297496583E-2</v>
      </c>
      <c r="F2313" s="2">
        <f>'Moving Avg'!D2313</f>
        <v>7.7209000000000003</v>
      </c>
      <c r="G2313" s="2">
        <f>'Moving Avg'!F2313</f>
        <v>7.8117599999999996</v>
      </c>
      <c r="H2313" s="2">
        <f>'Moving Avg'!G2313</f>
        <v>7.7613800000000026</v>
      </c>
      <c r="I2313" s="2">
        <f>'Moving Avg'!H2313</f>
        <v>7.8607915000000039</v>
      </c>
      <c r="J2313" s="17" t="str">
        <f>OBV!F2313</f>
        <v>BEARISH</v>
      </c>
      <c r="K2313" s="17" t="str">
        <f>OBV!G2313</f>
        <v>NEUTRAL</v>
      </c>
      <c r="L2313" s="17" t="str">
        <f>OBV!H2313</f>
        <v>CONFIRMED BEARISH</v>
      </c>
    </row>
    <row r="2314" spans="1:12" ht="13.5" x14ac:dyDescent="0.25">
      <c r="A2314" s="3">
        <f>RSI!A2314</f>
        <v>45370</v>
      </c>
      <c r="B2314" s="2">
        <f>RSI!B2314</f>
        <v>7.7209000000000003</v>
      </c>
      <c r="C2314" s="2">
        <f>RSI!I2314</f>
        <v>43.863213348546672</v>
      </c>
      <c r="D2314" s="2">
        <f>MACD!E2314</f>
        <v>7.6360245777687297E-2</v>
      </c>
      <c r="E2314" s="2">
        <f>MACD!F2314</f>
        <v>6.2656246193534729E-2</v>
      </c>
      <c r="F2314" s="2">
        <f>'Moving Avg'!D2314</f>
        <v>7.7152399999999997</v>
      </c>
      <c r="G2314" s="2">
        <f>'Moving Avg'!F2314</f>
        <v>7.8023449999999999</v>
      </c>
      <c r="H2314" s="2">
        <f>'Moving Avg'!G2314</f>
        <v>7.7611920000000012</v>
      </c>
      <c r="I2314" s="2">
        <f>'Moving Avg'!H2314</f>
        <v>7.8625505000000047</v>
      </c>
      <c r="J2314" s="17" t="str">
        <f>OBV!F2314</f>
        <v>BEARISH</v>
      </c>
      <c r="K2314" s="17" t="str">
        <f>OBV!G2314</f>
        <v>NEUTRAL</v>
      </c>
      <c r="L2314" s="17" t="str">
        <f>OBV!H2314</f>
        <v>CONFIRMED BEARISH</v>
      </c>
    </row>
    <row r="2315" spans="1:12" ht="13.5" x14ac:dyDescent="0.25">
      <c r="A2315" s="3">
        <f>RSI!A2315</f>
        <v>45372</v>
      </c>
      <c r="B2315" s="2">
        <f>RSI!B2315</f>
        <v>7.6266999999999996</v>
      </c>
      <c r="C2315" s="2">
        <f>RSI!I2315</f>
        <v>36.699166308674059</v>
      </c>
      <c r="D2315" s="2">
        <f>MACD!E2315</f>
        <v>7.8543570496568904E-2</v>
      </c>
      <c r="E2315" s="2">
        <f>MACD!F2315</f>
        <v>6.5833711054141569E-2</v>
      </c>
      <c r="F2315" s="2">
        <f>'Moving Avg'!D2315</f>
        <v>7.6963999999999997</v>
      </c>
      <c r="G2315" s="2">
        <f>'Moving Avg'!F2315</f>
        <v>7.7882199999999999</v>
      </c>
      <c r="H2315" s="2">
        <f>'Moving Avg'!G2315</f>
        <v>7.7596840000000018</v>
      </c>
      <c r="I2315" s="2">
        <f>'Moving Avg'!H2315</f>
        <v>7.863470000000004</v>
      </c>
      <c r="J2315" s="17" t="str">
        <f>OBV!F2315</f>
        <v>BEARISH</v>
      </c>
      <c r="K2315" s="17" t="str">
        <f>OBV!G2315</f>
        <v>NEUTRAL</v>
      </c>
      <c r="L2315" s="17" t="str">
        <f>OBV!H2315</f>
        <v>CONFIRMED BEARISH</v>
      </c>
    </row>
    <row r="2316" spans="1:12" ht="13.5" x14ac:dyDescent="0.25">
      <c r="A2316" s="3">
        <f>RSI!A2316</f>
        <v>45373</v>
      </c>
      <c r="B2316" s="2">
        <f>RSI!B2316</f>
        <v>7.6266999999999996</v>
      </c>
      <c r="C2316" s="2">
        <f>RSI!I2316</f>
        <v>36.699166308674059</v>
      </c>
      <c r="D2316" s="2">
        <f>MACD!E2316</f>
        <v>5.8121462279206781E-2</v>
      </c>
      <c r="E2316" s="2">
        <f>MACD!F2316</f>
        <v>6.429126129915462E-2</v>
      </c>
      <c r="F2316" s="2">
        <f>'Moving Avg'!D2316</f>
        <v>7.6775599999999997</v>
      </c>
      <c r="G2316" s="2">
        <f>'Moving Avg'!F2316</f>
        <v>7.7740950000000009</v>
      </c>
      <c r="H2316" s="2">
        <f>'Moving Avg'!G2316</f>
        <v>7.7587420000000016</v>
      </c>
      <c r="I2316" s="2">
        <f>'Moving Avg'!H2316</f>
        <v>7.8644815000000028</v>
      </c>
      <c r="J2316" s="17" t="str">
        <f>OBV!F2316</f>
        <v>BEARISH</v>
      </c>
      <c r="K2316" s="17" t="str">
        <f>OBV!G2316</f>
        <v>NEUTRAL</v>
      </c>
      <c r="L2316" s="17" t="str">
        <f>OBV!H2316</f>
        <v>CONFIRMED BEARISH</v>
      </c>
    </row>
    <row r="2317" spans="1:12" ht="13.5" x14ac:dyDescent="0.25">
      <c r="A2317" s="3">
        <f>RSI!A2317</f>
        <v>45376</v>
      </c>
      <c r="B2317" s="2">
        <f>RSI!B2317</f>
        <v>7.5891000000000002</v>
      </c>
      <c r="C2317" s="2">
        <f>RSI!I2317</f>
        <v>34.119481113314365</v>
      </c>
      <c r="D2317" s="2">
        <f>MACD!E2317</f>
        <v>6.1844067382080148E-2</v>
      </c>
      <c r="E2317" s="2">
        <f>MACD!F2317</f>
        <v>6.3801822515739737E-2</v>
      </c>
      <c r="F2317" s="2">
        <f>'Moving Avg'!D2317</f>
        <v>7.6606199999999998</v>
      </c>
      <c r="G2317" s="2">
        <f>'Moving Avg'!F2317</f>
        <v>7.7580900000000002</v>
      </c>
      <c r="H2317" s="2">
        <f>'Moving Avg'!G2317</f>
        <v>7.7570480000000011</v>
      </c>
      <c r="I2317" s="2">
        <f>'Moving Avg'!H2317</f>
        <v>7.8651210000000038</v>
      </c>
      <c r="J2317" s="17" t="str">
        <f>OBV!F2317</f>
        <v>BEARISH</v>
      </c>
      <c r="K2317" s="17" t="str">
        <f>OBV!G2317</f>
        <v>NEUTRAL</v>
      </c>
      <c r="L2317" s="17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7.5891000000000002</v>
      </c>
      <c r="C2318" s="2">
        <f>RSI!I2318</f>
        <v>34.119481113314365</v>
      </c>
      <c r="D2318" s="2">
        <f>MACD!E2318</f>
        <v>6.5987486566587705E-2</v>
      </c>
      <c r="E2318" s="2">
        <f>MACD!F2318</f>
        <v>6.4238955325909342E-2</v>
      </c>
      <c r="F2318" s="2">
        <f>'Moving Avg'!D2318</f>
        <v>7.6305000000000005</v>
      </c>
      <c r="G2318" s="2">
        <f>'Moving Avg'!F2318</f>
        <v>7.7420850000000003</v>
      </c>
      <c r="H2318" s="2">
        <f>'Moving Avg'!G2318</f>
        <v>7.7555420000000002</v>
      </c>
      <c r="I2318" s="2">
        <f>'Moving Avg'!H2318</f>
        <v>7.8656220000000028</v>
      </c>
      <c r="J2318" s="17" t="str">
        <f>OBV!F2318</f>
        <v>BEARISH</v>
      </c>
      <c r="K2318" s="17" t="str">
        <f>OBV!G2318</f>
        <v>NEUTRAL</v>
      </c>
      <c r="L2318" s="17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7.5326000000000004</v>
      </c>
      <c r="C2319" s="2">
        <f>RSI!I2319</f>
        <v>30.395940706529345</v>
      </c>
      <c r="D2319" s="2">
        <f>MACD!E2319</f>
        <v>7.315241628018665E-2</v>
      </c>
      <c r="E2319" s="2">
        <f>MACD!F2319</f>
        <v>6.6021647516764814E-2</v>
      </c>
      <c r="F2319" s="2">
        <f>'Moving Avg'!D2319</f>
        <v>7.5928400000000007</v>
      </c>
      <c r="G2319" s="2">
        <f>'Moving Avg'!F2319</f>
        <v>7.723255</v>
      </c>
      <c r="H2319" s="2">
        <f>'Moving Avg'!G2319</f>
        <v>7.75366</v>
      </c>
      <c r="I2319" s="2">
        <f>'Moving Avg'!H2319</f>
        <v>7.8652925000000025</v>
      </c>
      <c r="J2319" s="17" t="str">
        <f>OBV!F2319</f>
        <v>BEARISH</v>
      </c>
      <c r="K2319" s="17" t="str">
        <f>OBV!G2319</f>
        <v>NEUTRAL</v>
      </c>
      <c r="L2319" s="17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7.6832000000000003</v>
      </c>
      <c r="C2320" s="2">
        <f>RSI!I2320</f>
        <v>46.999314558726581</v>
      </c>
      <c r="D2320" s="2">
        <f>MACD!E2320</f>
        <v>6.4891293790496185E-2</v>
      </c>
      <c r="E2320" s="2">
        <f>MACD!F2320</f>
        <v>6.57955767715111E-2</v>
      </c>
      <c r="F2320" s="2">
        <f>'Moving Avg'!D2320</f>
        <v>7.6041399999999992</v>
      </c>
      <c r="G2320" s="2">
        <f>'Moving Avg'!F2320</f>
        <v>7.7124250000000005</v>
      </c>
      <c r="H2320" s="2">
        <f>'Moving Avg'!G2320</f>
        <v>7.756672</v>
      </c>
      <c r="I2320" s="2">
        <f>'Moving Avg'!H2320</f>
        <v>7.8654335000000026</v>
      </c>
      <c r="J2320" s="17" t="str">
        <f>OBV!F2320</f>
        <v>BEARISH</v>
      </c>
      <c r="K2320" s="17" t="str">
        <f>OBV!G2320</f>
        <v>NEUTRAL</v>
      </c>
      <c r="L2320" s="17" t="str">
        <f>OBV!H2320</f>
        <v>BEARISH DIVERGENCE</v>
      </c>
    </row>
    <row r="2321" spans="1:12" ht="13.5" x14ac:dyDescent="0.25">
      <c r="A2321" s="3">
        <f>RSI!A2321</f>
        <v>45380</v>
      </c>
      <c r="B2321" s="2">
        <f>RSI!B2321</f>
        <v>7.7679999999999998</v>
      </c>
      <c r="C2321" s="2">
        <f>RSI!I2321</f>
        <v>53.697023248458287</v>
      </c>
      <c r="D2321" s="2">
        <f>MACD!E2321</f>
        <v>5.1827550600107131E-2</v>
      </c>
      <c r="E2321" s="2">
        <f>MACD!F2321</f>
        <v>6.3001971537230306E-2</v>
      </c>
      <c r="F2321" s="2">
        <f>'Moving Avg'!D2321</f>
        <v>7.6323999999999996</v>
      </c>
      <c r="G2321" s="2">
        <f>'Moving Avg'!F2321</f>
        <v>7.7081900000000001</v>
      </c>
      <c r="H2321" s="2">
        <f>'Moving Avg'!G2321</f>
        <v>7.7587439999999992</v>
      </c>
      <c r="I2321" s="2">
        <f>'Moving Avg'!H2321</f>
        <v>7.8661400000000024</v>
      </c>
      <c r="J2321" s="17" t="str">
        <f>OBV!F2321</f>
        <v>BULLISH</v>
      </c>
      <c r="K2321" s="17" t="str">
        <f>OBV!G2321</f>
        <v>NEUTRAL</v>
      </c>
      <c r="L2321" s="17" t="str">
        <f>OBV!H2321</f>
        <v>CONFIRMED BULLISH</v>
      </c>
    </row>
    <row r="2322" spans="1:12" ht="13.5" x14ac:dyDescent="0.25">
      <c r="A2322" s="3">
        <f>RSI!A2322</f>
        <v>45383</v>
      </c>
      <c r="B2322" s="2">
        <f>RSI!B2322</f>
        <v>7.7209000000000003</v>
      </c>
      <c r="C2322" s="2">
        <f>RSI!I2322</f>
        <v>49.923399009623616</v>
      </c>
      <c r="D2322" s="2">
        <f>MACD!E2322</f>
        <v>3.6707779717607636E-2</v>
      </c>
      <c r="E2322" s="2">
        <f>MACD!F2322</f>
        <v>5.7743133173305775E-2</v>
      </c>
      <c r="F2322" s="2">
        <f>'Moving Avg'!D2322</f>
        <v>7.6587600000000009</v>
      </c>
      <c r="G2322" s="2">
        <f>'Moving Avg'!F2322</f>
        <v>7.7016000000000009</v>
      </c>
      <c r="H2322" s="2">
        <f>'Moving Avg'!G2322</f>
        <v>7.7606280000000014</v>
      </c>
      <c r="I2322" s="2">
        <f>'Moving Avg'!H2322</f>
        <v>7.8670815000000029</v>
      </c>
      <c r="J2322" s="17" t="str">
        <f>OBV!F2322</f>
        <v>BULLISH</v>
      </c>
      <c r="K2322" s="17" t="str">
        <f>OBV!G2322</f>
        <v>NEUTRAL</v>
      </c>
      <c r="L2322" s="17" t="str">
        <f>OBV!H2322</f>
        <v>CONFIRMED BULLISH</v>
      </c>
    </row>
    <row r="2323" spans="1:12" ht="13.5" x14ac:dyDescent="0.25">
      <c r="A2323" s="3">
        <f>RSI!A2323</f>
        <v>45384</v>
      </c>
      <c r="B2323" s="2">
        <f>RSI!B2323</f>
        <v>7.7679999999999998</v>
      </c>
      <c r="C2323" s="2">
        <f>RSI!I2323</f>
        <v>53.446653629017312</v>
      </c>
      <c r="D2323" s="2">
        <f>MACD!E2323</f>
        <v>3.0556303616302571E-2</v>
      </c>
      <c r="E2323" s="2">
        <f>MACD!F2323</f>
        <v>5.2305767261905139E-2</v>
      </c>
      <c r="F2323" s="2">
        <f>'Moving Avg'!D2323</f>
        <v>7.6945400000000008</v>
      </c>
      <c r="G2323" s="2">
        <f>'Moving Avg'!F2323</f>
        <v>7.6992450000000003</v>
      </c>
      <c r="H2323" s="2">
        <f>'Moving Avg'!G2323</f>
        <v>7.7653359999999987</v>
      </c>
      <c r="I2323" s="2">
        <f>'Moving Avg'!H2323</f>
        <v>7.867835000000003</v>
      </c>
      <c r="J2323" s="17" t="str">
        <f>OBV!F2323</f>
        <v>BULLISH</v>
      </c>
      <c r="K2323" s="17" t="str">
        <f>OBV!G2323</f>
        <v>NEUTRAL</v>
      </c>
      <c r="L2323" s="17" t="str">
        <f>OBV!H2323</f>
        <v>CONFIRMED BULLISH</v>
      </c>
    </row>
    <row r="2324" spans="1:12" ht="13.5" x14ac:dyDescent="0.25">
      <c r="A2324" s="3">
        <f>RSI!A2324</f>
        <v>45385</v>
      </c>
      <c r="B2324" s="2">
        <f>RSI!B2324</f>
        <v>7.7209000000000003</v>
      </c>
      <c r="C2324" s="2">
        <f>RSI!I2324</f>
        <v>49.682258517603913</v>
      </c>
      <c r="D2324" s="2">
        <f>MACD!E2324</f>
        <v>2.5662625148141771E-2</v>
      </c>
      <c r="E2324" s="2">
        <f>MACD!F2324</f>
        <v>4.6977138839152471E-2</v>
      </c>
      <c r="F2324" s="2">
        <f>'Moving Avg'!D2324</f>
        <v>7.7322000000000006</v>
      </c>
      <c r="G2324" s="2">
        <f>'Moving Avg'!F2324</f>
        <v>7.6954800000000008</v>
      </c>
      <c r="H2324" s="2">
        <f>'Moving Avg'!G2324</f>
        <v>7.7685379999999986</v>
      </c>
      <c r="I2324" s="2">
        <f>'Moving Avg'!H2324</f>
        <v>7.8680235000000032</v>
      </c>
      <c r="J2324" s="17" t="str">
        <f>OBV!F2324</f>
        <v>BULLISH</v>
      </c>
      <c r="K2324" s="17" t="str">
        <f>OBV!G2324</f>
        <v>NEUTRAL</v>
      </c>
      <c r="L2324" s="17" t="str">
        <f>OBV!H2324</f>
        <v>CONFIRMED BULLISH</v>
      </c>
    </row>
    <row r="2325" spans="1:12" ht="13.5" x14ac:dyDescent="0.25">
      <c r="A2325" s="3">
        <f>RSI!A2325</f>
        <v>45386</v>
      </c>
      <c r="B2325" s="2">
        <f>RSI!B2325</f>
        <v>7.6266999999999996</v>
      </c>
      <c r="C2325" s="2">
        <f>RSI!I2325</f>
        <v>43.138144962509848</v>
      </c>
      <c r="D2325" s="2">
        <f>MACD!E2325</f>
        <v>1.4021565093051969E-2</v>
      </c>
      <c r="E2325" s="2">
        <f>MACD!F2325</f>
        <v>4.0386024089932374E-2</v>
      </c>
      <c r="F2325" s="2">
        <f>'Moving Avg'!D2325</f>
        <v>7.7209000000000003</v>
      </c>
      <c r="G2325" s="2">
        <f>'Moving Avg'!F2325</f>
        <v>7.687005000000001</v>
      </c>
      <c r="H2325" s="2">
        <f>'Moving Avg'!G2325</f>
        <v>7.7668419999999996</v>
      </c>
      <c r="I2325" s="2">
        <f>'Moving Avg'!H2325</f>
        <v>7.8675525000000031</v>
      </c>
      <c r="J2325" s="17" t="str">
        <f>OBV!F2325</f>
        <v>BULLISH</v>
      </c>
      <c r="K2325" s="17" t="str">
        <f>OBV!G2325</f>
        <v>NEUTRAL</v>
      </c>
      <c r="L2325" s="17" t="str">
        <f>OBV!H2325</f>
        <v>BULLISH DIVERGENCE</v>
      </c>
    </row>
    <row r="2326" spans="1:12" ht="13.5" x14ac:dyDescent="0.25">
      <c r="A2326" s="3">
        <f>RSI!A2326</f>
        <v>45387</v>
      </c>
      <c r="B2326" s="2">
        <f>RSI!B2326</f>
        <v>7.6266999999999996</v>
      </c>
      <c r="C2326" s="2">
        <f>RSI!I2326</f>
        <v>43.138144962509848</v>
      </c>
      <c r="D2326" s="2">
        <f>MACD!E2326</f>
        <v>4.7412865303115836E-3</v>
      </c>
      <c r="E2326" s="2">
        <f>MACD!F2326</f>
        <v>3.3257076578008214E-2</v>
      </c>
      <c r="F2326" s="2">
        <f>'Moving Avg'!D2326</f>
        <v>7.6926399999999999</v>
      </c>
      <c r="G2326" s="2">
        <f>'Moving Avg'!F2326</f>
        <v>7.6860600000000003</v>
      </c>
      <c r="H2326" s="2">
        <f>'Moving Avg'!G2326</f>
        <v>7.7621340000000005</v>
      </c>
      <c r="I2326" s="2">
        <f>'Moving Avg'!H2326</f>
        <v>7.8671285000000033</v>
      </c>
      <c r="J2326" s="17" t="str">
        <f>OBV!F2326</f>
        <v>BEARISH</v>
      </c>
      <c r="K2326" s="17" t="str">
        <f>OBV!G2326</f>
        <v>NEUTRAL</v>
      </c>
      <c r="L2326" s="17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7.6266999999999996</v>
      </c>
      <c r="C2327" s="2">
        <f>RSI!I2327</f>
        <v>43.138144962509848</v>
      </c>
      <c r="D2327" s="2">
        <f>MACD!E2327</f>
        <v>-8.3682341274515792E-3</v>
      </c>
      <c r="E2327" s="2">
        <f>MACD!F2327</f>
        <v>2.4932014436916256E-2</v>
      </c>
      <c r="F2327" s="2">
        <f>'Moving Avg'!D2327</f>
        <v>7.6738</v>
      </c>
      <c r="G2327" s="2">
        <f>'Moving Avg'!F2327</f>
        <v>7.6794650000000004</v>
      </c>
      <c r="H2327" s="2">
        <f>'Moving Avg'!G2327</f>
        <v>7.760250000000001</v>
      </c>
      <c r="I2327" s="2">
        <f>'Moving Avg'!H2327</f>
        <v>7.8666575000000032</v>
      </c>
      <c r="J2327" s="17" t="str">
        <f>OBV!F2327</f>
        <v>BEARISH</v>
      </c>
      <c r="K2327" s="17" t="str">
        <f>OBV!G2327</f>
        <v>NEUTRAL</v>
      </c>
      <c r="L2327" s="17" t="str">
        <f>OBV!H2327</f>
        <v>CONFIRMED BEARISH</v>
      </c>
    </row>
    <row r="2328" spans="1:12" ht="13.5" x14ac:dyDescent="0.25">
      <c r="A2328" s="3">
        <f>RSI!A2328</f>
        <v>45394</v>
      </c>
      <c r="B2328" s="2">
        <f>RSI!B2328</f>
        <v>7.6361999999999997</v>
      </c>
      <c r="C2328" s="2">
        <f>RSI!I2328</f>
        <v>44.066151321529809</v>
      </c>
      <c r="D2328" s="2">
        <f>MACD!E2328</f>
        <v>-1.9676055336496745E-2</v>
      </c>
      <c r="E2328" s="2">
        <f>MACD!F2328</f>
        <v>1.6010400482233657E-2</v>
      </c>
      <c r="F2328" s="2">
        <f>'Moving Avg'!D2328</f>
        <v>7.6474400000000005</v>
      </c>
      <c r="G2328" s="2">
        <f>'Moving Avg'!F2328</f>
        <v>7.6733450000000003</v>
      </c>
      <c r="H2328" s="2">
        <f>'Moving Avg'!G2328</f>
        <v>7.754789999999999</v>
      </c>
      <c r="I2328" s="2">
        <f>'Moving Avg'!H2328</f>
        <v>7.866140000000005</v>
      </c>
      <c r="J2328" s="17" t="str">
        <f>OBV!F2328</f>
        <v>BEARISH</v>
      </c>
      <c r="K2328" s="17" t="str">
        <f>OBV!G2328</f>
        <v>NEUTRAL</v>
      </c>
      <c r="L2328" s="17" t="str">
        <f>OBV!H2328</f>
        <v>CONFIRMED BEARISH</v>
      </c>
    </row>
    <row r="2329" spans="1:12" ht="13.5" x14ac:dyDescent="0.25">
      <c r="A2329" s="3">
        <f>RSI!A2329</f>
        <v>45397</v>
      </c>
      <c r="B2329" s="2">
        <f>RSI!B2329</f>
        <v>7.6173000000000002</v>
      </c>
      <c r="C2329" s="2">
        <f>RSI!I2329</f>
        <v>42.577367579549474</v>
      </c>
      <c r="D2329" s="2">
        <f>MACD!E2329</f>
        <v>-3.6140290695874988E-2</v>
      </c>
      <c r="E2329" s="2">
        <f>MACD!F2329</f>
        <v>5.5802622466119287E-3</v>
      </c>
      <c r="F2329" s="2">
        <f>'Moving Avg'!D2329</f>
        <v>7.6267200000000006</v>
      </c>
      <c r="G2329" s="2">
        <f>'Moving Avg'!F2329</f>
        <v>7.6667500000000004</v>
      </c>
      <c r="H2329" s="2">
        <f>'Moving Avg'!G2329</f>
        <v>7.7546020000000011</v>
      </c>
      <c r="I2329" s="2">
        <f>'Moving Avg'!H2329</f>
        <v>7.8658575000000042</v>
      </c>
      <c r="J2329" s="17" t="str">
        <f>OBV!F2329</f>
        <v>BEARISH</v>
      </c>
      <c r="K2329" s="17" t="str">
        <f>OBV!G2329</f>
        <v>NEUTRAL</v>
      </c>
      <c r="L2329" s="17" t="str">
        <f>OBV!H2329</f>
        <v>CONFIRMED BEARISH</v>
      </c>
    </row>
    <row r="2330" spans="1:12" ht="13.5" x14ac:dyDescent="0.25">
      <c r="A2330" s="3">
        <f>RSI!A2330</f>
        <v>45398</v>
      </c>
      <c r="B2330" s="2">
        <f>RSI!B2330</f>
        <v>7.6078999999999999</v>
      </c>
      <c r="C2330" s="2">
        <f>RSI!I2330</f>
        <v>41.82059149377276</v>
      </c>
      <c r="D2330" s="2">
        <f>MACD!E2330</f>
        <v>-2.5727480328483487E-2</v>
      </c>
      <c r="E2330" s="2">
        <f>MACD!F2330</f>
        <v>-6.8128626840715471E-4</v>
      </c>
      <c r="F2330" s="2">
        <f>'Moving Avg'!D2330</f>
        <v>7.6229599999999991</v>
      </c>
      <c r="G2330" s="2">
        <f>'Moving Avg'!F2330</f>
        <v>7.6611000000000002</v>
      </c>
      <c r="H2330" s="2">
        <f>'Moving Avg'!G2330</f>
        <v>7.7514000000000003</v>
      </c>
      <c r="I2330" s="2">
        <f>'Moving Avg'!H2330</f>
        <v>7.8652925000000051</v>
      </c>
      <c r="J2330" s="17" t="str">
        <f>OBV!F2330</f>
        <v>BEARISH</v>
      </c>
      <c r="K2330" s="17" t="str">
        <f>OBV!G2330</f>
        <v>NEUTRAL</v>
      </c>
      <c r="L2330" s="17" t="str">
        <f>OBV!H2330</f>
        <v>CONFIRMED BEARISH</v>
      </c>
    </row>
    <row r="2331" spans="1:12" ht="13.5" x14ac:dyDescent="0.25">
      <c r="A2331" s="3">
        <f>RSI!A2331</f>
        <v>45399</v>
      </c>
      <c r="B2331" s="2">
        <f>RSI!B2331</f>
        <v>7.5702999999999996</v>
      </c>
      <c r="C2331" s="2">
        <f>RSI!I2331</f>
        <v>38.846303827309711</v>
      </c>
      <c r="D2331" s="2">
        <f>MACD!E2331</f>
        <v>-5.866462192329891E-4</v>
      </c>
      <c r="E2331" s="2">
        <f>MACD!F2331</f>
        <v>-6.6235825857232169E-4</v>
      </c>
      <c r="F2331" s="2">
        <f>'Moving Avg'!D2331</f>
        <v>7.6116799999999998</v>
      </c>
      <c r="G2331" s="2">
        <f>'Moving Avg'!F2331</f>
        <v>7.6535700000000002</v>
      </c>
      <c r="H2331" s="2">
        <f>'Moving Avg'!G2331</f>
        <v>7.7502719999999989</v>
      </c>
      <c r="I2331" s="2">
        <f>'Moving Avg'!H2331</f>
        <v>7.8640685000000063</v>
      </c>
      <c r="J2331" s="17" t="str">
        <f>OBV!F2331</f>
        <v>BEARISH</v>
      </c>
      <c r="K2331" s="17" t="str">
        <f>OBV!G2331</f>
        <v>NEUTRAL</v>
      </c>
      <c r="L2331" s="17" t="str">
        <f>OBV!H2331</f>
        <v>CONFIRMED BEARISH</v>
      </c>
    </row>
    <row r="2332" spans="1:12" ht="13.5" x14ac:dyDescent="0.25">
      <c r="A2332" s="3">
        <f>RSI!A2332</f>
        <v>45400</v>
      </c>
      <c r="B2332" s="2">
        <f>RSI!B2332</f>
        <v>7.7115</v>
      </c>
      <c r="C2332" s="2">
        <f>RSI!I2332</f>
        <v>52.506538446789598</v>
      </c>
      <c r="D2332" s="2">
        <f>MACD!E2332</f>
        <v>3.6648522563247354E-3</v>
      </c>
      <c r="E2332" s="2">
        <f>MACD!F2332</f>
        <v>2.0308384440708978E-4</v>
      </c>
      <c r="F2332" s="2">
        <f>'Moving Avg'!D2332</f>
        <v>7.6286399999999999</v>
      </c>
      <c r="G2332" s="2">
        <f>'Moving Avg'!F2332</f>
        <v>7.6554550000000008</v>
      </c>
      <c r="H2332" s="2">
        <f>'Moving Avg'!G2332</f>
        <v>7.751967999999998</v>
      </c>
      <c r="I2332" s="2">
        <f>'Moving Avg'!H2332</f>
        <v>7.8634095000000057</v>
      </c>
      <c r="J2332" s="17" t="str">
        <f>OBV!F2332</f>
        <v>BULLISH</v>
      </c>
      <c r="K2332" s="17" t="str">
        <f>OBV!G2332</f>
        <v>NEUTRAL</v>
      </c>
      <c r="L2332" s="17" t="str">
        <f>OBV!H2332</f>
        <v>CONFIRMED BULLISH</v>
      </c>
    </row>
    <row r="2333" spans="1:12" ht="13.5" x14ac:dyDescent="0.25">
      <c r="A2333" s="3">
        <f>RSI!A2333</f>
        <v>45401</v>
      </c>
      <c r="B2333" s="2">
        <f>RSI!B2333</f>
        <v>7.6456</v>
      </c>
      <c r="C2333" s="2">
        <f>RSI!I2333</f>
        <v>47.206569884194217</v>
      </c>
      <c r="D2333" s="2">
        <f>MACD!E2333</f>
        <v>1.9188791492087631E-2</v>
      </c>
      <c r="E2333" s="2">
        <f>MACD!F2333</f>
        <v>4.0002253739431981E-3</v>
      </c>
      <c r="F2333" s="2">
        <f>'Moving Avg'!D2333</f>
        <v>7.6305199999999997</v>
      </c>
      <c r="G2333" s="2">
        <f>'Moving Avg'!F2333</f>
        <v>7.6507500000000004</v>
      </c>
      <c r="H2333" s="2">
        <f>'Moving Avg'!G2333</f>
        <v>7.7523459999999975</v>
      </c>
      <c r="I2333" s="2">
        <f>'Moving Avg'!H2333</f>
        <v>7.8627975000000063</v>
      </c>
      <c r="J2333" s="17" t="str">
        <f>OBV!F2333</f>
        <v>BEARISH</v>
      </c>
      <c r="K2333" s="17" t="str">
        <f>OBV!G2333</f>
        <v>NEUTRAL</v>
      </c>
      <c r="L2333" s="17" t="str">
        <f>OBV!H2333</f>
        <v>BEARISH DIVERGENCE</v>
      </c>
    </row>
    <row r="2334" spans="1:12" ht="13.5" x14ac:dyDescent="0.25">
      <c r="A2334" s="3">
        <f>RSI!A2334</f>
        <v>45404</v>
      </c>
      <c r="B2334" s="2">
        <f>RSI!B2334</f>
        <v>7.7397</v>
      </c>
      <c r="C2334" s="2">
        <f>RSI!I2334</f>
        <v>54.3001230567303</v>
      </c>
      <c r="D2334" s="2">
        <f>MACD!E2334</f>
        <v>1.8311093839285419E-2</v>
      </c>
      <c r="E2334" s="2">
        <f>MACD!F2334</f>
        <v>6.8623990670116427E-3</v>
      </c>
      <c r="F2334" s="2">
        <f>'Moving Avg'!D2334</f>
        <v>7.6549999999999994</v>
      </c>
      <c r="G2334" s="2">
        <f>'Moving Avg'!F2334</f>
        <v>7.6516900000000003</v>
      </c>
      <c r="H2334" s="2">
        <f>'Moving Avg'!G2334</f>
        <v>7.7527219999999977</v>
      </c>
      <c r="I2334" s="2">
        <f>'Moving Avg'!H2334</f>
        <v>7.8626560000000065</v>
      </c>
      <c r="J2334" s="17" t="str">
        <f>OBV!F2334</f>
        <v>BULLISH</v>
      </c>
      <c r="K2334" s="17" t="str">
        <f>OBV!G2334</f>
        <v>NEUTRAL</v>
      </c>
      <c r="L2334" s="17" t="str">
        <f>OBV!H2334</f>
        <v>CONFIRMED BULLISH</v>
      </c>
    </row>
    <row r="2335" spans="1:12" ht="13.5" x14ac:dyDescent="0.25">
      <c r="A2335" s="3">
        <f>RSI!A2335</f>
        <v>45405</v>
      </c>
      <c r="B2335" s="2">
        <f>RSI!B2335</f>
        <v>7.7115</v>
      </c>
      <c r="C2335" s="2">
        <f>RSI!I2335</f>
        <v>52.043322744019967</v>
      </c>
      <c r="D2335" s="2">
        <f>MACD!E2335</f>
        <v>4.7971017313717113E-3</v>
      </c>
      <c r="E2335" s="2">
        <f>MACD!F2335</f>
        <v>6.4493395998836568E-3</v>
      </c>
      <c r="F2335" s="2">
        <f>'Moving Avg'!D2335</f>
        <v>7.6757200000000001</v>
      </c>
      <c r="G2335" s="2">
        <f>'Moving Avg'!F2335</f>
        <v>7.6559300000000006</v>
      </c>
      <c r="H2335" s="2">
        <f>'Moving Avg'!G2335</f>
        <v>7.7525339999999998</v>
      </c>
      <c r="I2335" s="2">
        <f>'Moving Avg'!H2335</f>
        <v>7.8626560000000065</v>
      </c>
      <c r="J2335" s="17" t="str">
        <f>OBV!F2335</f>
        <v>BEARISH</v>
      </c>
      <c r="K2335" s="17" t="str">
        <f>OBV!G2335</f>
        <v>NEUTRAL</v>
      </c>
      <c r="L2335" s="17" t="str">
        <f>OBV!H2335</f>
        <v>BEARISH DIVERGENCE</v>
      </c>
    </row>
    <row r="2336" spans="1:12" ht="13.5" x14ac:dyDescent="0.25">
      <c r="A2336" s="3">
        <f>RSI!A2336</f>
        <v>45406</v>
      </c>
      <c r="B2336" s="2">
        <f>RSI!B2336</f>
        <v>7.7020999999999997</v>
      </c>
      <c r="C2336" s="2">
        <f>RSI!I2336</f>
        <v>51.278273930053629</v>
      </c>
      <c r="D2336" s="2">
        <f>MACD!E2336</f>
        <v>-6.1155371193448715E-3</v>
      </c>
      <c r="E2336" s="2">
        <f>MACD!F2336</f>
        <v>3.9363642560379507E-3</v>
      </c>
      <c r="F2336" s="2">
        <f>'Moving Avg'!D2336</f>
        <v>7.7020799999999996</v>
      </c>
      <c r="G2336" s="2">
        <f>'Moving Avg'!F2336</f>
        <v>7.6597000000000008</v>
      </c>
      <c r="H2336" s="2">
        <f>'Moving Avg'!G2336</f>
        <v>7.7521579999999979</v>
      </c>
      <c r="I2336" s="2">
        <f>'Moving Avg'!H2336</f>
        <v>7.8620910000000075</v>
      </c>
      <c r="J2336" s="17" t="str">
        <f>OBV!F2336</f>
        <v>BEARISH</v>
      </c>
      <c r="K2336" s="17" t="str">
        <f>OBV!G2336</f>
        <v>NEUTRAL</v>
      </c>
      <c r="L2336" s="17" t="str">
        <f>OBV!H2336</f>
        <v>BEARISH DIVERGENCE</v>
      </c>
    </row>
    <row r="2337" spans="1:12" ht="13.5" x14ac:dyDescent="0.25">
      <c r="A2337" s="3">
        <f>RSI!A2337</f>
        <v>45407</v>
      </c>
      <c r="B2337" s="2">
        <f>RSI!B2337</f>
        <v>7.6643999999999997</v>
      </c>
      <c r="C2337" s="2">
        <f>RSI!I2337</f>
        <v>48.216865433809552</v>
      </c>
      <c r="D2337" s="2">
        <f>MACD!E2337</f>
        <v>-1.2662299328660254E-2</v>
      </c>
      <c r="E2337" s="2">
        <f>MACD!F2337</f>
        <v>6.1663153909830969E-4</v>
      </c>
      <c r="F2337" s="2">
        <f>'Moving Avg'!D2337</f>
        <v>7.6926600000000009</v>
      </c>
      <c r="G2337" s="2">
        <f>'Moving Avg'!F2337</f>
        <v>7.6634650000000004</v>
      </c>
      <c r="H2337" s="2">
        <f>'Moving Avg'!G2337</f>
        <v>7.7491440000000003</v>
      </c>
      <c r="I2337" s="2">
        <f>'Moving Avg'!H2337</f>
        <v>7.8618085000000058</v>
      </c>
      <c r="J2337" s="17" t="str">
        <f>OBV!F2337</f>
        <v>BEARISH</v>
      </c>
      <c r="K2337" s="17" t="str">
        <f>OBV!G2337</f>
        <v>NEUTRAL</v>
      </c>
      <c r="L2337" s="17" t="str">
        <f>OBV!H2337</f>
        <v>CONFIRMED BEARISH</v>
      </c>
    </row>
    <row r="2338" spans="1:12" ht="13.5" x14ac:dyDescent="0.25">
      <c r="A2338" s="3">
        <f>RSI!A2338</f>
        <v>45408</v>
      </c>
      <c r="B2338" s="2">
        <f>RSI!B2338</f>
        <v>7.6643999999999997</v>
      </c>
      <c r="C2338" s="2">
        <f>RSI!I2338</f>
        <v>48.216865433809552</v>
      </c>
      <c r="D2338" s="2">
        <f>MACD!E2338</f>
        <v>-1.6615320440474868E-2</v>
      </c>
      <c r="E2338" s="2">
        <f>MACD!F2338</f>
        <v>-2.8297588568163261E-3</v>
      </c>
      <c r="F2338" s="2">
        <f>'Moving Avg'!D2338</f>
        <v>7.6964200000000007</v>
      </c>
      <c r="G2338" s="2">
        <f>'Moving Avg'!F2338</f>
        <v>7.6672300000000009</v>
      </c>
      <c r="H2338" s="2">
        <f>'Moving Avg'!G2338</f>
        <v>7.7451899999999991</v>
      </c>
      <c r="I2338" s="2">
        <f>'Moving Avg'!H2338</f>
        <v>7.8615260000000058</v>
      </c>
      <c r="J2338" s="17" t="str">
        <f>OBV!F2338</f>
        <v>BEARISH</v>
      </c>
      <c r="K2338" s="17" t="str">
        <f>OBV!G2338</f>
        <v>NEUTRAL</v>
      </c>
      <c r="L2338" s="17" t="str">
        <f>OBV!H2338</f>
        <v>BEARISH DIVERGENCE</v>
      </c>
    </row>
    <row r="2339" spans="1:12" ht="13.5" x14ac:dyDescent="0.25">
      <c r="A2339" s="3">
        <f>RSI!A2339</f>
        <v>45411</v>
      </c>
      <c r="B2339" s="2">
        <f>RSI!B2339</f>
        <v>7.6643999999999997</v>
      </c>
      <c r="C2339" s="2">
        <f>RSI!I2339</f>
        <v>48.216865433809552</v>
      </c>
      <c r="D2339" s="2">
        <f>MACD!E2339</f>
        <v>-2.275212820112138E-2</v>
      </c>
      <c r="E2339" s="2">
        <f>MACD!F2339</f>
        <v>-6.8142327256773367E-3</v>
      </c>
      <c r="F2339" s="2">
        <f>'Moving Avg'!D2339</f>
        <v>7.6813599999999997</v>
      </c>
      <c r="G2339" s="2">
        <f>'Moving Avg'!F2339</f>
        <v>7.673820000000001</v>
      </c>
      <c r="H2339" s="2">
        <f>'Moving Avg'!G2339</f>
        <v>7.7402940000000005</v>
      </c>
      <c r="I2339" s="2">
        <f>'Moving Avg'!H2339</f>
        <v>7.8608200000000048</v>
      </c>
      <c r="J2339" s="17" t="str">
        <f>OBV!F2339</f>
        <v>BEARISH</v>
      </c>
      <c r="K2339" s="17" t="str">
        <f>OBV!G2339</f>
        <v>NEUTRAL</v>
      </c>
      <c r="L2339" s="17" t="str">
        <f>OBV!H2339</f>
        <v>CONFIRMED BEARISH</v>
      </c>
    </row>
    <row r="2340" spans="1:12" ht="13.5" x14ac:dyDescent="0.25">
      <c r="A2340" s="3">
        <f>RSI!A2340</f>
        <v>45412</v>
      </c>
      <c r="B2340" s="2">
        <f>RSI!B2340</f>
        <v>7.5984999999999996</v>
      </c>
      <c r="C2340" s="2">
        <f>RSI!I2340</f>
        <v>42.656863769573903</v>
      </c>
      <c r="D2340" s="2">
        <f>MACD!E2340</f>
        <v>-2.4402309458595894E-2</v>
      </c>
      <c r="E2340" s="2">
        <f>MACD!F2340</f>
        <v>-1.0331848072261049E-2</v>
      </c>
      <c r="F2340" s="2">
        <f>'Moving Avg'!D2340</f>
        <v>7.6587599999999991</v>
      </c>
      <c r="G2340" s="2">
        <f>'Moving Avg'!F2340</f>
        <v>7.6695850000000005</v>
      </c>
      <c r="H2340" s="2">
        <f>'Moving Avg'!G2340</f>
        <v>7.7340799999999987</v>
      </c>
      <c r="I2340" s="2">
        <f>'Moving Avg'!H2340</f>
        <v>7.8597845000000062</v>
      </c>
      <c r="J2340" s="17" t="str">
        <f>OBV!F2340</f>
        <v>BEARISH</v>
      </c>
      <c r="K2340" s="17" t="str">
        <f>OBV!G2340</f>
        <v>NEUTRAL</v>
      </c>
      <c r="L2340" s="17" t="str">
        <f>OBV!H2340</f>
        <v>CONFIRMED BEARISH</v>
      </c>
    </row>
    <row r="2341" spans="1:12" ht="13.5" x14ac:dyDescent="0.25">
      <c r="A2341" s="3">
        <f>RSI!A2341</f>
        <v>45414</v>
      </c>
      <c r="B2341" s="2">
        <f>RSI!B2341</f>
        <v>7.6266999999999996</v>
      </c>
      <c r="C2341" s="2">
        <f>RSI!I2341</f>
        <v>45.550337332129303</v>
      </c>
      <c r="D2341" s="2">
        <f>MACD!E2341</f>
        <v>-3.3183479281875705E-2</v>
      </c>
      <c r="E2341" s="2">
        <f>MACD!F2341</f>
        <v>-1.4902174314183982E-2</v>
      </c>
      <c r="F2341" s="2">
        <f>'Moving Avg'!D2341</f>
        <v>7.6436799999999989</v>
      </c>
      <c r="G2341" s="2">
        <f>'Moving Avg'!F2341</f>
        <v>7.6625200000000007</v>
      </c>
      <c r="H2341" s="2">
        <f>'Moving Avg'!G2341</f>
        <v>7.7286180000000009</v>
      </c>
      <c r="I2341" s="2">
        <f>'Moving Avg'!H2341</f>
        <v>7.8595490000000066</v>
      </c>
      <c r="J2341" s="17" t="str">
        <f>OBV!F2341</f>
        <v>BEARISH</v>
      </c>
      <c r="K2341" s="17" t="str">
        <f>OBV!G2341</f>
        <v>NEUTRAL</v>
      </c>
      <c r="L2341" s="17" t="str">
        <f>OBV!H2341</f>
        <v>CONFIRMED BEARISH</v>
      </c>
    </row>
    <row r="2342" spans="1:12" ht="13.5" x14ac:dyDescent="0.25">
      <c r="A2342" s="3">
        <f>RSI!A2342</f>
        <v>45415</v>
      </c>
      <c r="B2342" s="2">
        <f>RSI!B2342</f>
        <v>7.5702999999999996</v>
      </c>
      <c r="C2342" s="2">
        <f>RSI!I2342</f>
        <v>41.085169022607502</v>
      </c>
      <c r="D2342" s="2">
        <f>MACD!E2342</f>
        <v>-1.4427034222828539E-2</v>
      </c>
      <c r="E2342" s="2">
        <f>MACD!F2342</f>
        <v>-1.4807146295912893E-2</v>
      </c>
      <c r="F2342" s="2">
        <f>'Moving Avg'!D2342</f>
        <v>7.62486</v>
      </c>
      <c r="G2342" s="2">
        <f>'Moving Avg'!F2342</f>
        <v>7.6549900000000006</v>
      </c>
      <c r="H2342" s="2">
        <f>'Moving Avg'!G2342</f>
        <v>7.7220279999999999</v>
      </c>
      <c r="I2342" s="2">
        <f>'Moving Avg'!H2342</f>
        <v>7.8585605000000065</v>
      </c>
      <c r="J2342" s="17" t="str">
        <f>OBV!F2342</f>
        <v>BEARISH</v>
      </c>
      <c r="K2342" s="17" t="str">
        <f>OBV!G2342</f>
        <v>WEAK</v>
      </c>
      <c r="L2342" s="17" t="str">
        <f>OBV!H2342</f>
        <v>CONFIRMED BEARISH</v>
      </c>
    </row>
    <row r="2343" spans="1:12" ht="13.5" x14ac:dyDescent="0.25">
      <c r="A2343" s="3">
        <f>RSI!A2343</f>
        <v>45418</v>
      </c>
      <c r="B2343" s="2">
        <f>RSI!B2343</f>
        <v>7.5702999999999996</v>
      </c>
      <c r="C2343" s="2">
        <f>RSI!I2343</f>
        <v>41.085169022607495</v>
      </c>
      <c r="D2343" s="2">
        <f>MACD!E2343</f>
        <v>-8.0967478179028163E-3</v>
      </c>
      <c r="E2343" s="2">
        <f>MACD!F2343</f>
        <v>-1.3465066600310879E-2</v>
      </c>
      <c r="F2343" s="2">
        <f>'Moving Avg'!D2343</f>
        <v>7.6060399999999984</v>
      </c>
      <c r="G2343" s="2">
        <f>'Moving Avg'!F2343</f>
        <v>7.6451050000000009</v>
      </c>
      <c r="H2343" s="2">
        <f>'Moving Avg'!G2343</f>
        <v>7.7152499999999984</v>
      </c>
      <c r="I2343" s="2">
        <f>'Moving Avg'!H2343</f>
        <v>7.8582785000000079</v>
      </c>
      <c r="J2343" s="17" t="str">
        <f>OBV!F2343</f>
        <v>BEARISH</v>
      </c>
      <c r="K2343" s="17" t="str">
        <f>OBV!G2343</f>
        <v>WEAK</v>
      </c>
      <c r="L2343" s="17" t="str">
        <f>OBV!H2343</f>
        <v>CONFIRMED BEARISH</v>
      </c>
    </row>
    <row r="2344" spans="1:12" ht="13.5" x14ac:dyDescent="0.25">
      <c r="A2344" s="3">
        <f>RSI!A2344</f>
        <v>45419</v>
      </c>
      <c r="B2344" s="2">
        <f>RSI!B2344</f>
        <v>7.5326000000000004</v>
      </c>
      <c r="C2344" s="2">
        <f>RSI!I2344</f>
        <v>38.183464542046444</v>
      </c>
      <c r="D2344" s="2">
        <f>MACD!E2344</f>
        <v>1.5082784240862068E-2</v>
      </c>
      <c r="E2344" s="2">
        <f>MACD!F2344</f>
        <v>-7.7554964320762886E-3</v>
      </c>
      <c r="F2344" s="2">
        <f>'Moving Avg'!D2344</f>
        <v>7.5796799999999989</v>
      </c>
      <c r="G2344" s="2">
        <f>'Moving Avg'!F2344</f>
        <v>7.6356900000000012</v>
      </c>
      <c r="H2344" s="2">
        <f>'Moving Avg'!G2344</f>
        <v>7.7077179999999972</v>
      </c>
      <c r="I2344" s="2">
        <f>'Moving Avg'!H2344</f>
        <v>7.8574780000000075</v>
      </c>
      <c r="J2344" s="17" t="str">
        <f>OBV!F2344</f>
        <v>BEARISH</v>
      </c>
      <c r="K2344" s="17" t="str">
        <f>OBV!G2344</f>
        <v>WEAK</v>
      </c>
      <c r="L2344" s="17" t="str">
        <f>OBV!H2344</f>
        <v>CONFIRMED BEARISH</v>
      </c>
    </row>
    <row r="2345" spans="1:12" ht="13.5" x14ac:dyDescent="0.25">
      <c r="A2345" s="3">
        <f>RSI!A2345</f>
        <v>45420</v>
      </c>
      <c r="B2345" s="2">
        <f>RSI!B2345</f>
        <v>7.5137999999999998</v>
      </c>
      <c r="C2345" s="2">
        <f>RSI!I2345</f>
        <v>36.78813417334522</v>
      </c>
      <c r="D2345" s="2">
        <f>MACD!E2345</f>
        <v>3.2485747714357416E-2</v>
      </c>
      <c r="E2345" s="2">
        <f>MACD!F2345</f>
        <v>2.9275239721045232E-4</v>
      </c>
      <c r="F2345" s="2">
        <f>'Moving Avg'!D2345</f>
        <v>7.5627399999999998</v>
      </c>
      <c r="G2345" s="2">
        <f>'Moving Avg'!F2345</f>
        <v>7.630045</v>
      </c>
      <c r="H2345" s="2">
        <f>'Moving Avg'!G2345</f>
        <v>7.6998099999999985</v>
      </c>
      <c r="I2345" s="2">
        <f>'Moving Avg'!H2345</f>
        <v>7.8565365000000078</v>
      </c>
      <c r="J2345" s="17" t="str">
        <f>OBV!F2345</f>
        <v>BEARISH</v>
      </c>
      <c r="K2345" s="17" t="str">
        <f>OBV!G2345</f>
        <v>WEAK</v>
      </c>
      <c r="L2345" s="17" t="str">
        <f>OBV!H2345</f>
        <v>CONFIRMED BEARISH</v>
      </c>
    </row>
    <row r="2346" spans="1:12" ht="13.5" x14ac:dyDescent="0.25">
      <c r="A2346" s="3">
        <f>RSI!A2346</f>
        <v>45421</v>
      </c>
      <c r="B2346" s="2">
        <f>RSI!B2346</f>
        <v>7.5137999999999998</v>
      </c>
      <c r="C2346" s="2">
        <f>RSI!I2346</f>
        <v>36.78813417334522</v>
      </c>
      <c r="D2346" s="2">
        <f>MACD!E2346</f>
        <v>4.6557177812231565E-2</v>
      </c>
      <c r="E2346" s="2">
        <f>MACD!F2346</f>
        <v>9.5456374802146745E-3</v>
      </c>
      <c r="F2346" s="2">
        <f>'Moving Avg'!D2346</f>
        <v>7.5401600000000002</v>
      </c>
      <c r="G2346" s="2">
        <f>'Moving Avg'!F2346</f>
        <v>7.6243999999999996</v>
      </c>
      <c r="H2346" s="2">
        <f>'Moving Avg'!G2346</f>
        <v>7.6919019999999998</v>
      </c>
      <c r="I2346" s="2">
        <f>'Moving Avg'!H2346</f>
        <v>7.8555010000000083</v>
      </c>
      <c r="J2346" s="17" t="str">
        <f>OBV!F2346</f>
        <v>BEARISH</v>
      </c>
      <c r="K2346" s="17" t="str">
        <f>OBV!G2346</f>
        <v>WEAK</v>
      </c>
      <c r="L2346" s="17" t="str">
        <f>OBV!H2346</f>
        <v>CONFIRMED BEARISH</v>
      </c>
    </row>
    <row r="2347" spans="1:12" ht="13.5" x14ac:dyDescent="0.25">
      <c r="A2347" s="3">
        <f>RSI!A2347</f>
        <v>45422</v>
      </c>
      <c r="B2347" s="2">
        <f>RSI!B2347</f>
        <v>7.4383999999999997</v>
      </c>
      <c r="C2347" s="2">
        <f>RSI!I2347</f>
        <v>31.443526546336628</v>
      </c>
      <c r="D2347" s="2">
        <f>MACD!E2347</f>
        <v>5.8982290534927984E-2</v>
      </c>
      <c r="E2347" s="2">
        <f>MACD!F2347</f>
        <v>1.9432968091157337E-2</v>
      </c>
      <c r="F2347" s="2">
        <f>'Moving Avg'!D2347</f>
        <v>7.5137799999999997</v>
      </c>
      <c r="G2347" s="2">
        <f>'Moving Avg'!F2347</f>
        <v>7.6149849999999999</v>
      </c>
      <c r="H2347" s="2">
        <f>'Moving Avg'!G2347</f>
        <v>7.682485999999999</v>
      </c>
      <c r="I2347" s="2">
        <f>'Moving Avg'!H2347</f>
        <v>7.8539000000000074</v>
      </c>
      <c r="J2347" s="17" t="str">
        <f>OBV!F2347</f>
        <v>BEARISH</v>
      </c>
      <c r="K2347" s="17" t="str">
        <f>OBV!G2347</f>
        <v>NEUTRAL</v>
      </c>
      <c r="L2347" s="17" t="str">
        <f>OBV!H2347</f>
        <v>CONFIRMED BEARISH</v>
      </c>
    </row>
    <row r="2348" spans="1:12" ht="13.5" x14ac:dyDescent="0.25">
      <c r="A2348" s="3">
        <f>RSI!A2348</f>
        <v>45425</v>
      </c>
      <c r="B2348" s="2">
        <f>RSI!B2348</f>
        <v>7.2500999999999998</v>
      </c>
      <c r="C2348" s="2">
        <f>RSI!I2348</f>
        <v>22.609441771673744</v>
      </c>
      <c r="D2348" s="2">
        <f>MACD!E2348</f>
        <v>8.4568549328665199E-2</v>
      </c>
      <c r="E2348" s="2">
        <f>MACD!F2348</f>
        <v>3.2460084338658907E-2</v>
      </c>
      <c r="F2348" s="2">
        <f>'Moving Avg'!D2348</f>
        <v>7.4497400000000003</v>
      </c>
      <c r="G2348" s="2">
        <f>'Moving Avg'!F2348</f>
        <v>7.5956799999999998</v>
      </c>
      <c r="H2348" s="2">
        <f>'Moving Avg'!G2348</f>
        <v>7.6693039999999995</v>
      </c>
      <c r="I2348" s="2">
        <f>'Moving Avg'!H2348</f>
        <v>7.851404500000009</v>
      </c>
      <c r="J2348" s="17" t="str">
        <f>OBV!F2348</f>
        <v>BEARISH</v>
      </c>
      <c r="K2348" s="17" t="str">
        <f>OBV!G2348</f>
        <v>NEUTRAL</v>
      </c>
      <c r="L2348" s="17" t="str">
        <f>OBV!H2348</f>
        <v>CONFIRMED BEARISH</v>
      </c>
    </row>
    <row r="2349" spans="1:12" ht="13.5" x14ac:dyDescent="0.25">
      <c r="A2349" s="3">
        <f>RSI!A2349</f>
        <v>45426</v>
      </c>
      <c r="B2349" s="2">
        <f>RSI!B2349</f>
        <v>7.2407000000000004</v>
      </c>
      <c r="C2349" s="2">
        <f>RSI!I2349</f>
        <v>22.273029504736712</v>
      </c>
      <c r="D2349" s="2">
        <f>MACD!E2349</f>
        <v>0.10906868314907303</v>
      </c>
      <c r="E2349" s="2">
        <f>MACD!F2349</f>
        <v>4.7781804100741732E-2</v>
      </c>
      <c r="F2349" s="2">
        <f>'Moving Avg'!D2349</f>
        <v>7.3913600000000006</v>
      </c>
      <c r="G2349" s="2">
        <f>'Moving Avg'!F2349</f>
        <v>7.5768500000000003</v>
      </c>
      <c r="H2349" s="2">
        <f>'Moving Avg'!G2349</f>
        <v>7.6559339999999985</v>
      </c>
      <c r="I2349" s="2">
        <f>'Moving Avg'!H2349</f>
        <v>7.8489095000000084</v>
      </c>
      <c r="J2349" s="17" t="str">
        <f>OBV!F2349</f>
        <v>BEARISH</v>
      </c>
      <c r="K2349" s="17" t="str">
        <f>OBV!G2349</f>
        <v>NEUTRAL</v>
      </c>
      <c r="L2349" s="17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7.2313000000000001</v>
      </c>
      <c r="C2350" s="2">
        <f>RSI!I2350</f>
        <v>21.921758696390171</v>
      </c>
      <c r="D2350" s="2">
        <f>MACD!E2350</f>
        <v>0.1224073215194883</v>
      </c>
      <c r="E2350" s="2">
        <f>MACD!F2350</f>
        <v>6.2706907584491045E-2</v>
      </c>
      <c r="F2350" s="2">
        <f>'Moving Avg'!D2350</f>
        <v>7.3348600000000008</v>
      </c>
      <c r="G2350" s="2">
        <f>'Moving Avg'!F2350</f>
        <v>7.5580200000000008</v>
      </c>
      <c r="H2350" s="2">
        <f>'Moving Avg'!G2350</f>
        <v>7.6425639999999975</v>
      </c>
      <c r="I2350" s="2">
        <f>'Moving Avg'!H2350</f>
        <v>7.8464615000000073</v>
      </c>
      <c r="J2350" s="17" t="str">
        <f>OBV!F2350</f>
        <v>BEARISH</v>
      </c>
      <c r="K2350" s="17" t="str">
        <f>OBV!G2350</f>
        <v>NEUTRAL</v>
      </c>
      <c r="L2350" s="17" t="str">
        <f>OBV!H2350</f>
        <v>CONFIRMED BEARISH</v>
      </c>
    </row>
    <row r="2351" spans="1:12" ht="13.5" x14ac:dyDescent="0.25">
      <c r="A2351" s="3">
        <f>RSI!A2351</f>
        <v>45428</v>
      </c>
      <c r="B2351" s="2">
        <f>RSI!B2351</f>
        <v>7.2313000000000001</v>
      </c>
      <c r="C2351" s="2">
        <f>RSI!I2351</f>
        <v>21.921758696390171</v>
      </c>
      <c r="D2351" s="2">
        <f>MACD!E2351</f>
        <v>0.1399859433593349</v>
      </c>
      <c r="E2351" s="2">
        <f>MACD!F2351</f>
        <v>7.8162714739459821E-2</v>
      </c>
      <c r="F2351" s="2">
        <f>'Moving Avg'!D2351</f>
        <v>7.2783600000000011</v>
      </c>
      <c r="G2351" s="2">
        <f>'Moving Avg'!F2351</f>
        <v>7.5410700000000004</v>
      </c>
      <c r="H2351" s="2">
        <f>'Moving Avg'!G2351</f>
        <v>7.6301359999999967</v>
      </c>
      <c r="I2351" s="2">
        <f>'Moving Avg'!H2351</f>
        <v>7.8437780000000066</v>
      </c>
      <c r="J2351" s="17" t="str">
        <f>OBV!F2351</f>
        <v>BEARISH</v>
      </c>
      <c r="K2351" s="17" t="str">
        <f>OBV!G2351</f>
        <v>NEUTRAL</v>
      </c>
      <c r="L2351" s="17" t="str">
        <f>OBV!H2351</f>
        <v>CONFIRMED BEARISH</v>
      </c>
    </row>
    <row r="2352" spans="1:12" ht="13.5" x14ac:dyDescent="0.25">
      <c r="A2352" s="3">
        <f>RSI!A2352</f>
        <v>45429</v>
      </c>
      <c r="B2352" s="2">
        <f>RSI!B2352</f>
        <v>7.3254000000000001</v>
      </c>
      <c r="C2352" s="2">
        <f>RSI!I2352</f>
        <v>34.005505364434029</v>
      </c>
      <c r="D2352" s="2">
        <f>MACD!E2352</f>
        <v>0.14102177593061871</v>
      </c>
      <c r="E2352" s="2">
        <f>MACD!F2352</f>
        <v>9.0734526977691604E-2</v>
      </c>
      <c r="F2352" s="2">
        <f>'Moving Avg'!D2352</f>
        <v>7.2557600000000004</v>
      </c>
      <c r="G2352" s="2">
        <f>'Moving Avg'!F2352</f>
        <v>7.521765000000002</v>
      </c>
      <c r="H2352" s="2">
        <f>'Moving Avg'!G2352</f>
        <v>7.6195899999999988</v>
      </c>
      <c r="I2352" s="2">
        <f>'Moving Avg'!H2352</f>
        <v>7.8416120000000058</v>
      </c>
      <c r="J2352" s="17" t="str">
        <f>OBV!F2352</f>
        <v>BEARISH</v>
      </c>
      <c r="K2352" s="17" t="str">
        <f>OBV!G2352</f>
        <v>NEUTRAL</v>
      </c>
      <c r="L2352" s="17" t="str">
        <f>OBV!H2352</f>
        <v>CONFIRMED BEARISH</v>
      </c>
    </row>
    <row r="2353" spans="1:12" ht="13.5" x14ac:dyDescent="0.25">
      <c r="A2353" s="3">
        <f>RSI!A2353</f>
        <v>45432</v>
      </c>
      <c r="B2353" s="2">
        <f>RSI!B2353</f>
        <v>7.2500999999999998</v>
      </c>
      <c r="C2353" s="2">
        <f>RSI!I2353</f>
        <v>30.003858713875914</v>
      </c>
      <c r="D2353" s="2">
        <f>MACD!E2353</f>
        <v>0.14859490086902394</v>
      </c>
      <c r="E2353" s="2">
        <f>MACD!F2353</f>
        <v>0.10230660175595807</v>
      </c>
      <c r="F2353" s="2">
        <f>'Moving Avg'!D2353</f>
        <v>7.2557600000000004</v>
      </c>
      <c r="G2353" s="2">
        <f>'Moving Avg'!F2353</f>
        <v>7.5019900000000019</v>
      </c>
      <c r="H2353" s="2">
        <f>'Moving Avg'!G2353</f>
        <v>7.6082899999999976</v>
      </c>
      <c r="I2353" s="2">
        <f>'Moving Avg'!H2353</f>
        <v>7.8390225000000058</v>
      </c>
      <c r="J2353" s="17" t="str">
        <f>OBV!F2353</f>
        <v>BEARISH</v>
      </c>
      <c r="K2353" s="17" t="str">
        <f>OBV!G2353</f>
        <v>NEUTRAL</v>
      </c>
      <c r="L2353" s="17" t="str">
        <f>OBV!H2353</f>
        <v>NEUTRAL</v>
      </c>
    </row>
    <row r="2354" spans="1:12" ht="13.5" x14ac:dyDescent="0.25">
      <c r="A2354" s="3">
        <f>RSI!A2354</f>
        <v>45433</v>
      </c>
      <c r="B2354" s="2">
        <f>RSI!B2354</f>
        <v>7.2218999999999998</v>
      </c>
      <c r="C2354" s="2">
        <f>RSI!I2354</f>
        <v>28.644393944281774</v>
      </c>
      <c r="D2354" s="2">
        <f>MACD!E2354</f>
        <v>0.15277276341770119</v>
      </c>
      <c r="E2354" s="2">
        <f>MACD!F2354</f>
        <v>0.1123998340883067</v>
      </c>
      <c r="F2354" s="2">
        <f>'Moving Avg'!D2354</f>
        <v>7.2519999999999998</v>
      </c>
      <c r="G2354" s="2">
        <f>'Moving Avg'!F2354</f>
        <v>7.4761000000000006</v>
      </c>
      <c r="H2354" s="2">
        <f>'Moving Avg'!G2354</f>
        <v>7.596803999999997</v>
      </c>
      <c r="I2354" s="2">
        <f>'Moving Avg'!H2354</f>
        <v>7.8367630000000057</v>
      </c>
      <c r="J2354" s="17" t="str">
        <f>OBV!F2354</f>
        <v>BEARISH</v>
      </c>
      <c r="K2354" s="17" t="str">
        <f>OBV!G2354</f>
        <v>NEUTRAL</v>
      </c>
      <c r="L2354" s="17" t="str">
        <f>OBV!H2354</f>
        <v>CONFIRMED BEARISH</v>
      </c>
    </row>
    <row r="2355" spans="1:12" ht="13.5" x14ac:dyDescent="0.25">
      <c r="A2355" s="3">
        <f>RSI!A2355</f>
        <v>45434</v>
      </c>
      <c r="B2355" s="2">
        <f>RSI!B2355</f>
        <v>7.1464999999999996</v>
      </c>
      <c r="C2355" s="2">
        <f>RSI!I2355</f>
        <v>25.338569009394604</v>
      </c>
      <c r="D2355" s="2">
        <f>MACD!E2355</f>
        <v>0.16053863563199045</v>
      </c>
      <c r="E2355" s="2">
        <f>MACD!F2355</f>
        <v>0.12202759439704346</v>
      </c>
      <c r="F2355" s="2">
        <f>'Moving Avg'!D2355</f>
        <v>7.2350400000000006</v>
      </c>
      <c r="G2355" s="2">
        <f>'Moving Avg'!F2355</f>
        <v>7.4478500000000007</v>
      </c>
      <c r="H2355" s="2">
        <f>'Moving Avg'!G2355</f>
        <v>7.5838099999999971</v>
      </c>
      <c r="I2355" s="2">
        <f>'Moving Avg'!H2355</f>
        <v>7.8342205000000043</v>
      </c>
      <c r="J2355" s="17" t="str">
        <f>OBV!F2355</f>
        <v>BEARISH</v>
      </c>
      <c r="K2355" s="17" t="str">
        <f>OBV!G2355</f>
        <v>NEUTRAL</v>
      </c>
      <c r="L2355" s="17" t="str">
        <f>OBV!H2355</f>
        <v>CONFIRMED BEARISH</v>
      </c>
    </row>
    <row r="2356" spans="1:12" ht="13.5" x14ac:dyDescent="0.25">
      <c r="A2356" s="3">
        <f>RSI!A2356</f>
        <v>45435</v>
      </c>
      <c r="B2356" s="2">
        <f>RSI!B2356</f>
        <v>7.2500999999999998</v>
      </c>
      <c r="C2356" s="2">
        <f>RSI!I2356</f>
        <v>36.228817216069437</v>
      </c>
      <c r="D2356" s="2">
        <f>MACD!E2356</f>
        <v>0.16130518923997261</v>
      </c>
      <c r="E2356" s="2">
        <f>MACD!F2356</f>
        <v>0.1298831133656293</v>
      </c>
      <c r="F2356" s="2">
        <f>'Moving Avg'!D2356</f>
        <v>7.2388000000000003</v>
      </c>
      <c r="G2356" s="2">
        <f>'Moving Avg'!F2356</f>
        <v>7.425250000000001</v>
      </c>
      <c r="H2356" s="2">
        <f>'Moving Avg'!G2356</f>
        <v>7.5758999999999981</v>
      </c>
      <c r="I2356" s="2">
        <f>'Moving Avg'!H2356</f>
        <v>7.8325725000000057</v>
      </c>
      <c r="J2356" s="17" t="str">
        <f>OBV!F2356</f>
        <v>BEARISH</v>
      </c>
      <c r="K2356" s="17" t="str">
        <f>OBV!G2356</f>
        <v>NEUTRAL</v>
      </c>
      <c r="L2356" s="17" t="str">
        <f>OBV!H2356</f>
        <v>BEARISH DIVERGENCE</v>
      </c>
    </row>
    <row r="2357" spans="1:12" ht="13.5" x14ac:dyDescent="0.25">
      <c r="A2357" s="3">
        <f>RSI!A2357</f>
        <v>45436</v>
      </c>
      <c r="B2357" s="2">
        <f>RSI!B2357</f>
        <v>7.2500999999999998</v>
      </c>
      <c r="C2357" s="2">
        <f>RSI!I2357</f>
        <v>36.228817216069437</v>
      </c>
      <c r="D2357" s="2">
        <f>MACD!E2357</f>
        <v>0.15147265785887587</v>
      </c>
      <c r="E2357" s="2">
        <f>MACD!F2357</f>
        <v>0.13420102226427863</v>
      </c>
      <c r="F2357" s="2">
        <f>'Moving Avg'!D2357</f>
        <v>7.2237399999999994</v>
      </c>
      <c r="G2357" s="2">
        <f>'Moving Avg'!F2357</f>
        <v>7.404535000000001</v>
      </c>
      <c r="H2357" s="2">
        <f>'Moving Avg'!G2357</f>
        <v>7.5657299999999976</v>
      </c>
      <c r="I2357" s="2">
        <f>'Moving Avg'!H2357</f>
        <v>7.8309245000000045</v>
      </c>
      <c r="J2357" s="17" t="str">
        <f>OBV!F2357</f>
        <v>BEARISH</v>
      </c>
      <c r="K2357" s="17" t="str">
        <f>OBV!G2357</f>
        <v>NEUTRAL</v>
      </c>
      <c r="L2357" s="17" t="str">
        <f>OBV!H2357</f>
        <v>CONFIRMED BEARISH</v>
      </c>
    </row>
    <row r="2358" spans="1:12" ht="13.5" x14ac:dyDescent="0.25">
      <c r="A2358" s="3">
        <f>RSI!A2358</f>
        <v>45439</v>
      </c>
      <c r="B2358" s="2">
        <f>RSI!B2358</f>
        <v>7.3914</v>
      </c>
      <c r="C2358" s="2">
        <f>RSI!I2358</f>
        <v>48.184020250806796</v>
      </c>
      <c r="D2358" s="2">
        <f>MACD!E2358</f>
        <v>0.10475289500634766</v>
      </c>
      <c r="E2358" s="2">
        <f>MACD!F2358</f>
        <v>0.12831139681269244</v>
      </c>
      <c r="F2358" s="2">
        <f>'Moving Avg'!D2358</f>
        <v>7.2519999999999998</v>
      </c>
      <c r="G2358" s="2">
        <f>'Moving Avg'!F2358</f>
        <v>7.3908850000000017</v>
      </c>
      <c r="H2358" s="2">
        <f>'Moving Avg'!G2358</f>
        <v>7.5583859999999969</v>
      </c>
      <c r="I2358" s="2">
        <f>'Moving Avg'!H2358</f>
        <v>7.8302185000000044</v>
      </c>
      <c r="J2358" s="17" t="str">
        <f>OBV!F2358</f>
        <v>BULLISH</v>
      </c>
      <c r="K2358" s="17" t="str">
        <f>OBV!G2358</f>
        <v>NEUTRAL</v>
      </c>
      <c r="L2358" s="17" t="str">
        <f>OBV!H2358</f>
        <v>CONFIRMED BULLISH</v>
      </c>
    </row>
    <row r="2359" spans="1:12" ht="13.5" x14ac:dyDescent="0.25">
      <c r="A2359" s="3">
        <f>RSI!A2359</f>
        <v>45440</v>
      </c>
      <c r="B2359" s="2">
        <f>RSI!B2359</f>
        <v>7.5796999999999999</v>
      </c>
      <c r="C2359" s="2">
        <f>RSI!I2359</f>
        <v>59.169320531017064</v>
      </c>
      <c r="D2359" s="2">
        <f>MACD!E2359</f>
        <v>4.9950768611844332E-2</v>
      </c>
      <c r="E2359" s="2">
        <f>MACD!F2359</f>
        <v>0.11263927117252281</v>
      </c>
      <c r="F2359" s="2">
        <f>'Moving Avg'!D2359</f>
        <v>7.3235600000000005</v>
      </c>
      <c r="G2359" s="2">
        <f>'Moving Avg'!F2359</f>
        <v>7.3866500000000013</v>
      </c>
      <c r="H2359" s="2">
        <f>'Moving Avg'!G2359</f>
        <v>7.5549959999999974</v>
      </c>
      <c r="I2359" s="2">
        <f>'Moving Avg'!H2359</f>
        <v>7.8299360000000044</v>
      </c>
      <c r="J2359" s="17" t="str">
        <f>OBV!F2359</f>
        <v>BULLISH</v>
      </c>
      <c r="K2359" s="17" t="str">
        <f>OBV!G2359</f>
        <v>STRONG</v>
      </c>
      <c r="L2359" s="17" t="str">
        <f>OBV!H2359</f>
        <v>CONFIRMED BULLISH</v>
      </c>
    </row>
    <row r="2360" spans="1:12" ht="13.5" x14ac:dyDescent="0.25">
      <c r="A2360" s="3">
        <f>RSI!A2360</f>
        <v>45441</v>
      </c>
      <c r="B2360" s="2">
        <f>RSI!B2360</f>
        <v>7.9169999999999998</v>
      </c>
      <c r="C2360" s="2">
        <f>RSI!I2360</f>
        <v>71.021046880221704</v>
      </c>
      <c r="D2360" s="2">
        <f>MACD!E2360</f>
        <v>-2.3849196724154531E-2</v>
      </c>
      <c r="E2360" s="2">
        <f>MACD!F2360</f>
        <v>8.5341577593187348E-2</v>
      </c>
      <c r="F2360" s="2">
        <f>'Moving Avg'!D2360</f>
        <v>7.4776600000000002</v>
      </c>
      <c r="G2360" s="2">
        <f>'Moving Avg'!F2360</f>
        <v>7.4025750000000015</v>
      </c>
      <c r="H2360" s="2">
        <f>'Moving Avg'!G2360</f>
        <v>7.5589179999999967</v>
      </c>
      <c r="I2360" s="2">
        <f>'Moving Avg'!H2360</f>
        <v>7.8313400000000044</v>
      </c>
      <c r="J2360" s="17" t="str">
        <f>OBV!F2360</f>
        <v>BULLISH</v>
      </c>
      <c r="K2360" s="17" t="str">
        <f>OBV!G2360</f>
        <v>STRONG</v>
      </c>
      <c r="L2360" s="17" t="str">
        <f>OBV!H2360</f>
        <v>CONFIRMED BULLISH</v>
      </c>
    </row>
    <row r="2361" spans="1:12" ht="13.5" x14ac:dyDescent="0.25">
      <c r="A2361" s="3">
        <f>RSI!A2361</f>
        <v>45442</v>
      </c>
      <c r="B2361" s="2">
        <f>RSI!B2361</f>
        <v>7.9461000000000004</v>
      </c>
      <c r="C2361" s="2">
        <f>RSI!I2361</f>
        <v>71.782042085904251</v>
      </c>
      <c r="D2361" s="2">
        <f>MACD!E2361</f>
        <v>-9.1367697238409207E-2</v>
      </c>
      <c r="E2361" s="2">
        <f>MACD!F2361</f>
        <v>4.999972262686804E-2</v>
      </c>
      <c r="F2361" s="2">
        <f>'Moving Avg'!D2361</f>
        <v>7.61686</v>
      </c>
      <c r="G2361" s="2">
        <f>'Moving Avg'!F2361</f>
        <v>7.4185450000000017</v>
      </c>
      <c r="H2361" s="2">
        <f>'Moving Avg'!G2361</f>
        <v>7.5634219999999974</v>
      </c>
      <c r="I2361" s="2">
        <f>'Moving Avg'!H2361</f>
        <v>7.8324660000000055</v>
      </c>
      <c r="J2361" s="17" t="str">
        <f>OBV!F2361</f>
        <v>BULLISH</v>
      </c>
      <c r="K2361" s="17" t="str">
        <f>OBV!G2361</f>
        <v>STRONG</v>
      </c>
      <c r="L2361" s="17" t="str">
        <f>OBV!H2361</f>
        <v>CONFIRMED BULLISH</v>
      </c>
    </row>
    <row r="2362" spans="1:12" ht="13.5" x14ac:dyDescent="0.25">
      <c r="A2362" s="3">
        <f>RSI!A2362</f>
        <v>45443</v>
      </c>
      <c r="B2362" s="2">
        <f>RSI!B2362</f>
        <v>7.9850000000000003</v>
      </c>
      <c r="C2362" s="2">
        <f>RSI!I2362</f>
        <v>72.809941608515985</v>
      </c>
      <c r="D2362" s="2">
        <f>MACD!E2362</f>
        <v>-0.13977600735939522</v>
      </c>
      <c r="E2362" s="2">
        <f>MACD!F2362</f>
        <v>1.2044576629615392E-2</v>
      </c>
      <c r="F2362" s="2">
        <f>'Moving Avg'!D2362</f>
        <v>7.7638400000000001</v>
      </c>
      <c r="G2362" s="2">
        <f>'Moving Avg'!F2362</f>
        <v>7.4392800000000019</v>
      </c>
      <c r="H2362" s="2">
        <f>'Moving Avg'!G2362</f>
        <v>7.569645999999997</v>
      </c>
      <c r="I2362" s="2">
        <f>'Moving Avg'!H2362</f>
        <v>7.8337865000000031</v>
      </c>
      <c r="J2362" s="17" t="str">
        <f>OBV!F2362</f>
        <v>BULLISH</v>
      </c>
      <c r="K2362" s="17" t="str">
        <f>OBV!G2362</f>
        <v>STRONG</v>
      </c>
      <c r="L2362" s="17" t="str">
        <f>OBV!H2362</f>
        <v>CONFIRMED BULLISH</v>
      </c>
    </row>
    <row r="2363" spans="1:12" ht="13.5" x14ac:dyDescent="0.25">
      <c r="A2363" s="3">
        <f>RSI!A2363</f>
        <v>45446</v>
      </c>
      <c r="B2363" s="2">
        <f>RSI!B2363</f>
        <v>8.0045000000000002</v>
      </c>
      <c r="C2363" s="2">
        <f>RSI!I2363</f>
        <v>73.334323140836204</v>
      </c>
      <c r="D2363" s="2">
        <f>MACD!E2363</f>
        <v>-0.19665572603128645</v>
      </c>
      <c r="E2363" s="2">
        <f>MACD!F2363</f>
        <v>-2.9695483902564979E-2</v>
      </c>
      <c r="F2363" s="2">
        <f>'Moving Avg'!D2363</f>
        <v>7.8864599999999996</v>
      </c>
      <c r="G2363" s="2">
        <f>'Moving Avg'!F2363</f>
        <v>7.4609900000000025</v>
      </c>
      <c r="H2363" s="2">
        <f>'Moving Avg'!G2363</f>
        <v>7.5749419999999974</v>
      </c>
      <c r="I2363" s="2">
        <f>'Moving Avg'!H2363</f>
        <v>7.8352045000000041</v>
      </c>
      <c r="J2363" s="17" t="str">
        <f>OBV!F2363</f>
        <v>BULLISH</v>
      </c>
      <c r="K2363" s="17" t="str">
        <f>OBV!G2363</f>
        <v>STRONG</v>
      </c>
      <c r="L2363" s="17" t="str">
        <f>OBV!H2363</f>
        <v>CONFIRMED BULLISH</v>
      </c>
    </row>
    <row r="2364" spans="1:12" ht="13.5" x14ac:dyDescent="0.25">
      <c r="A2364" s="3">
        <f>RSI!A2364</f>
        <v>45447</v>
      </c>
      <c r="B2364" s="2">
        <f>RSI!B2364</f>
        <v>8.0045000000000002</v>
      </c>
      <c r="C2364" s="2">
        <f>RSI!I2364</f>
        <v>73.334323140836204</v>
      </c>
      <c r="D2364" s="2">
        <f>MACD!E2364</f>
        <v>-0.25191412982229711</v>
      </c>
      <c r="E2364" s="2">
        <f>MACD!F2364</f>
        <v>-7.4139213086511405E-2</v>
      </c>
      <c r="F2364" s="2">
        <f>'Moving Avg'!D2364</f>
        <v>7.9714200000000002</v>
      </c>
      <c r="G2364" s="2">
        <f>'Moving Avg'!F2364</f>
        <v>7.4845850000000027</v>
      </c>
      <c r="H2364" s="2">
        <f>'Moving Avg'!G2364</f>
        <v>7.580613999999998</v>
      </c>
      <c r="I2364" s="2">
        <f>'Moving Avg'!H2364</f>
        <v>7.8366225000000034</v>
      </c>
      <c r="J2364" s="17" t="str">
        <f>OBV!F2364</f>
        <v>BULLISH</v>
      </c>
      <c r="K2364" s="17" t="str">
        <f>OBV!G2364</f>
        <v>STRONG</v>
      </c>
      <c r="L2364" s="17" t="str">
        <f>OBV!H2364</f>
        <v>CONFIRMED BULLISH</v>
      </c>
    </row>
    <row r="2365" spans="1:12" ht="13.5" x14ac:dyDescent="0.25">
      <c r="A2365" s="3">
        <f>RSI!A2365</f>
        <v>45448</v>
      </c>
      <c r="B2365" s="2">
        <f>RSI!B2365</f>
        <v>8.0434000000000001</v>
      </c>
      <c r="C2365" s="2">
        <f>RSI!I2365</f>
        <v>74.473303461181871</v>
      </c>
      <c r="D2365" s="2">
        <f>MACD!E2365</f>
        <v>-0.31573693473180864</v>
      </c>
      <c r="E2365" s="2">
        <f>MACD!F2365</f>
        <v>-0.12245875741557086</v>
      </c>
      <c r="F2365" s="2">
        <f>'Moving Avg'!D2365</f>
        <v>7.9966999999999997</v>
      </c>
      <c r="G2365" s="2">
        <f>'Moving Avg'!F2365</f>
        <v>7.5110650000000003</v>
      </c>
      <c r="H2365" s="2">
        <f>'Moving Avg'!G2365</f>
        <v>7.5889479999999985</v>
      </c>
      <c r="I2365" s="2">
        <f>'Moving Avg'!H2365</f>
        <v>7.8382350000000045</v>
      </c>
      <c r="J2365" s="17" t="str">
        <f>OBV!F2365</f>
        <v>BULLISH</v>
      </c>
      <c r="K2365" s="17" t="str">
        <f>OBV!G2365</f>
        <v>STRONG</v>
      </c>
      <c r="L2365" s="17" t="str">
        <f>OBV!H2365</f>
        <v>CONFIRMED BULLISH</v>
      </c>
    </row>
    <row r="2366" spans="1:12" ht="13.5" x14ac:dyDescent="0.25">
      <c r="A2366" s="3">
        <f>RSI!A2366</f>
        <v>45449</v>
      </c>
      <c r="B2366" s="2">
        <f>RSI!B2366</f>
        <v>8.1698000000000004</v>
      </c>
      <c r="C2366" s="2">
        <f>RSI!I2366</f>
        <v>77.792582887932838</v>
      </c>
      <c r="D2366" s="2">
        <f>MACD!E2366</f>
        <v>-0.36578799915114946</v>
      </c>
      <c r="E2366" s="2">
        <f>MACD!F2366</f>
        <v>-0.17112460576268657</v>
      </c>
      <c r="F2366" s="2">
        <f>'Moving Avg'!D2366</f>
        <v>8.0414399999999997</v>
      </c>
      <c r="G2366" s="2">
        <f>'Moving Avg'!F2366</f>
        <v>7.5438650000000012</v>
      </c>
      <c r="H2366" s="2">
        <f>'Moving Avg'!G2366</f>
        <v>7.5998099999999988</v>
      </c>
      <c r="I2366" s="2">
        <f>'Moving Avg'!H2366</f>
        <v>7.8409505000000026</v>
      </c>
      <c r="J2366" s="17" t="str">
        <f>OBV!F2366</f>
        <v>BULLISH</v>
      </c>
      <c r="K2366" s="17" t="str">
        <f>OBV!G2366</f>
        <v>NEUTRAL</v>
      </c>
      <c r="L2366" s="17" t="str">
        <f>OBV!H2366</f>
        <v>CONFIRMED BULLISH</v>
      </c>
    </row>
    <row r="2367" spans="1:12" ht="13.5" x14ac:dyDescent="0.25">
      <c r="A2367" s="3">
        <f>RSI!A2367</f>
        <v>45450</v>
      </c>
      <c r="B2367" s="2">
        <f>RSI!B2367</f>
        <v>8.1698000000000004</v>
      </c>
      <c r="C2367" s="2">
        <f>RSI!I2367</f>
        <v>77.792582887932838</v>
      </c>
      <c r="D2367" s="2">
        <f>MACD!E2367</f>
        <v>-0.41131418353494986</v>
      </c>
      <c r="E2367" s="2">
        <f>MACD!F2367</f>
        <v>-0.21916252131713923</v>
      </c>
      <c r="F2367" s="2">
        <f>'Moving Avg'!D2367</f>
        <v>8.0784000000000002</v>
      </c>
      <c r="G2367" s="2">
        <f>'Moving Avg'!F2367</f>
        <v>7.5804350000000014</v>
      </c>
      <c r="H2367" s="2">
        <f>'Moving Avg'!G2367</f>
        <v>7.6114239999999995</v>
      </c>
      <c r="I2367" s="2">
        <f>'Moving Avg'!H2367</f>
        <v>7.8431950000000032</v>
      </c>
      <c r="J2367" s="17" t="str">
        <f>OBV!F2367</f>
        <v>BULLISH</v>
      </c>
      <c r="K2367" s="17" t="str">
        <f>OBV!G2367</f>
        <v>NEUTRAL</v>
      </c>
      <c r="L2367" s="17" t="str">
        <f>OBV!H2367</f>
        <v>CONFIRMED BULLISH</v>
      </c>
    </row>
    <row r="2368" spans="1:12" ht="13.5" x14ac:dyDescent="0.25">
      <c r="A2368" s="3">
        <f>RSI!A2368</f>
        <v>45453</v>
      </c>
      <c r="B2368" s="2">
        <f>RSI!B2368</f>
        <v>8.1698000000000004</v>
      </c>
      <c r="C2368" s="2">
        <f>RSI!I2368</f>
        <v>77.792582887932838</v>
      </c>
      <c r="D2368" s="2">
        <f>MACD!E2368</f>
        <v>-0.43103795553325597</v>
      </c>
      <c r="E2368" s="2">
        <f>MACD!F2368</f>
        <v>-0.26153760816036259</v>
      </c>
      <c r="F2368" s="2">
        <f>'Moving Avg'!D2368</f>
        <v>8.111460000000001</v>
      </c>
      <c r="G2368" s="2">
        <f>'Moving Avg'!F2368</f>
        <v>7.6264200000000013</v>
      </c>
      <c r="H2368" s="2">
        <f>'Moving Avg'!G2368</f>
        <v>7.6230380000000002</v>
      </c>
      <c r="I2368" s="2">
        <f>'Moving Avg'!H2368</f>
        <v>7.8454865000000034</v>
      </c>
      <c r="J2368" s="17" t="str">
        <f>OBV!F2368</f>
        <v>BULLISH</v>
      </c>
      <c r="K2368" s="17" t="str">
        <f>OBV!G2368</f>
        <v>NEUTRAL</v>
      </c>
      <c r="L2368" s="17" t="str">
        <f>OBV!H2368</f>
        <v>CONFIRMED BULLISH</v>
      </c>
    </row>
    <row r="2369" spans="1:12" ht="13.5" x14ac:dyDescent="0.25">
      <c r="A2369" s="3">
        <f>RSI!A2369</f>
        <v>45454</v>
      </c>
      <c r="B2369" s="2">
        <f>RSI!B2369</f>
        <v>8.1892999999999994</v>
      </c>
      <c r="C2369" s="2">
        <f>RSI!I2369</f>
        <v>78.335385284014279</v>
      </c>
      <c r="D2369" s="2">
        <f>MACD!E2369</f>
        <v>-0.42292480874522553</v>
      </c>
      <c r="E2369" s="2">
        <f>MACD!F2369</f>
        <v>-0.29381504827733518</v>
      </c>
      <c r="F2369" s="2">
        <f>'Moving Avg'!D2369</f>
        <v>8.1484200000000016</v>
      </c>
      <c r="G2369" s="2">
        <f>'Moving Avg'!F2369</f>
        <v>7.6738500000000016</v>
      </c>
      <c r="H2369" s="2">
        <f>'Moving Avg'!G2369</f>
        <v>7.6361720000000002</v>
      </c>
      <c r="I2369" s="2">
        <f>'Moving Avg'!H2369</f>
        <v>7.847922500000001</v>
      </c>
      <c r="J2369" s="17" t="str">
        <f>OBV!F2369</f>
        <v>BULLISH</v>
      </c>
      <c r="K2369" s="17" t="str">
        <f>OBV!G2369</f>
        <v>NEUTRAL</v>
      </c>
      <c r="L2369" s="17" t="str">
        <f>OBV!H2369</f>
        <v>CONFIRMED BULLISH</v>
      </c>
    </row>
    <row r="2370" spans="1:12" ht="13.5" x14ac:dyDescent="0.25">
      <c r="A2370" s="3">
        <f>RSI!A2370</f>
        <v>45455</v>
      </c>
      <c r="B2370" s="2">
        <f>RSI!B2370</f>
        <v>8.2185000000000006</v>
      </c>
      <c r="C2370" s="2">
        <f>RSI!I2370</f>
        <v>79.15694294011179</v>
      </c>
      <c r="D2370" s="2">
        <f>MACD!E2370</f>
        <v>-0.36896636258656734</v>
      </c>
      <c r="E2370" s="2">
        <f>MACD!F2370</f>
        <v>-0.30884531113918162</v>
      </c>
      <c r="F2370" s="2">
        <f>'Moving Avg'!D2370</f>
        <v>8.1834400000000009</v>
      </c>
      <c r="G2370" s="2">
        <f>'Moving Avg'!F2370</f>
        <v>7.7232100000000017</v>
      </c>
      <c r="H2370" s="2">
        <f>'Moving Avg'!G2370</f>
        <v>7.6468780000000001</v>
      </c>
      <c r="I2370" s="2">
        <f>'Moving Avg'!H2370</f>
        <v>7.8498455000000025</v>
      </c>
      <c r="J2370" s="17" t="str">
        <f>OBV!F2370</f>
        <v>BULLISH</v>
      </c>
      <c r="K2370" s="17" t="str">
        <f>OBV!G2370</f>
        <v>NEUTRAL</v>
      </c>
      <c r="L2370" s="17" t="str">
        <f>OBV!H2370</f>
        <v>CONFIRMED BULLISH</v>
      </c>
    </row>
    <row r="2371" spans="1:12" ht="13.5" x14ac:dyDescent="0.25">
      <c r="A2371" s="3">
        <f>RSI!A2371</f>
        <v>45456</v>
      </c>
      <c r="B2371" s="2">
        <f>RSI!B2371</f>
        <v>8.52</v>
      </c>
      <c r="C2371" s="2">
        <f>RSI!I2371</f>
        <v>85.339068188222512</v>
      </c>
      <c r="D2371" s="2">
        <f>MACD!E2371</f>
        <v>-0.34377878952680252</v>
      </c>
      <c r="E2371" s="2">
        <f>MACD!F2371</f>
        <v>-0.31583200681670581</v>
      </c>
      <c r="F2371" s="2">
        <f>'Moving Avg'!D2371</f>
        <v>8.2534799999999997</v>
      </c>
      <c r="G2371" s="2">
        <f>'Moving Avg'!F2371</f>
        <v>7.7876450000000004</v>
      </c>
      <c r="H2371" s="2">
        <f>'Moving Avg'!G2371</f>
        <v>7.6619180000000009</v>
      </c>
      <c r="I2371" s="2">
        <f>'Moving Avg'!H2371</f>
        <v>7.8526640000000034</v>
      </c>
      <c r="J2371" s="17" t="str">
        <f>OBV!F2371</f>
        <v>BULLISH</v>
      </c>
      <c r="K2371" s="17" t="str">
        <f>OBV!G2371</f>
        <v>STRONG</v>
      </c>
      <c r="L2371" s="17" t="str">
        <f>OBV!H2371</f>
        <v>CONFIRMED BULLISH</v>
      </c>
    </row>
    <row r="2372" spans="1:12" ht="13.5" x14ac:dyDescent="0.25">
      <c r="A2372" s="3">
        <f>RSI!A2372</f>
        <v>45457</v>
      </c>
      <c r="B2372" s="2">
        <f>RSI!B2372</f>
        <v>8.6074999999999999</v>
      </c>
      <c r="C2372" s="2">
        <f>RSI!I2372</f>
        <v>86.582844431446006</v>
      </c>
      <c r="D2372" s="2">
        <f>MACD!E2372</f>
        <v>-0.3271642660238312</v>
      </c>
      <c r="E2372" s="2">
        <f>MACD!F2372</f>
        <v>-0.31809845865813091</v>
      </c>
      <c r="F2372" s="2">
        <f>'Moving Avg'!D2372</f>
        <v>8.3410200000000003</v>
      </c>
      <c r="G2372" s="2">
        <f>'Moving Avg'!F2372</f>
        <v>7.85175</v>
      </c>
      <c r="H2372" s="2">
        <f>'Moving Avg'!G2372</f>
        <v>7.6796500000000014</v>
      </c>
      <c r="I2372" s="2">
        <f>'Moving Avg'!H2372</f>
        <v>7.8556845000000033</v>
      </c>
      <c r="J2372" s="17" t="str">
        <f>OBV!F2372</f>
        <v>BULLISH</v>
      </c>
      <c r="K2372" s="17" t="str">
        <f>OBV!G2372</f>
        <v>STRONG</v>
      </c>
      <c r="L2372" s="17" t="str">
        <f>OBV!H2372</f>
        <v>CONFIRMED BULLISH</v>
      </c>
    </row>
    <row r="2373" spans="1:12" ht="13.5" x14ac:dyDescent="0.25">
      <c r="A2373" s="3">
        <f>RSI!A2373</f>
        <v>45461</v>
      </c>
      <c r="B2373" s="2">
        <f>RSI!B2373</f>
        <v>8.6659000000000006</v>
      </c>
      <c r="C2373" s="2">
        <f>RSI!I2373</f>
        <v>87.353968770312136</v>
      </c>
      <c r="D2373" s="2">
        <f>MACD!E2373</f>
        <v>-0.31883876452123161</v>
      </c>
      <c r="E2373" s="2">
        <f>MACD!F2373</f>
        <v>-0.31824651983075103</v>
      </c>
      <c r="F2373" s="2">
        <f>'Moving Avg'!D2373</f>
        <v>8.4402399999999993</v>
      </c>
      <c r="G2373" s="2">
        <f>'Moving Avg'!F2373</f>
        <v>7.9225400000000006</v>
      </c>
      <c r="H2373" s="2">
        <f>'Moving Avg'!G2373</f>
        <v>7.6976080000000024</v>
      </c>
      <c r="I2373" s="2">
        <f>'Moving Avg'!H2373</f>
        <v>7.8589970000000031</v>
      </c>
      <c r="J2373" s="17" t="str">
        <f>OBV!F2373</f>
        <v>BULLISH</v>
      </c>
      <c r="K2373" s="17" t="str">
        <f>OBV!G2373</f>
        <v>STRONG</v>
      </c>
      <c r="L2373" s="17" t="str">
        <f>OBV!H2373</f>
        <v>CONFIRMED BULLISH</v>
      </c>
    </row>
    <row r="2374" spans="1:12" ht="13.5" x14ac:dyDescent="0.25">
      <c r="A2374" s="3">
        <f>RSI!A2374</f>
        <v>45462</v>
      </c>
      <c r="B2374" s="2">
        <f>RSI!B2374</f>
        <v>8.7533999999999992</v>
      </c>
      <c r="C2374" s="2">
        <f>RSI!I2374</f>
        <v>88.427175103575863</v>
      </c>
      <c r="D2374" s="2">
        <f>MACD!E2374</f>
        <v>-0.32270124893348306</v>
      </c>
      <c r="E2374" s="2">
        <f>MACD!F2374</f>
        <v>-0.31913746565129741</v>
      </c>
      <c r="F2374" s="2">
        <f>'Moving Avg'!D2374</f>
        <v>8.5530600000000003</v>
      </c>
      <c r="G2374" s="2">
        <f>'Moving Avg'!F2374</f>
        <v>7.9991150000000006</v>
      </c>
      <c r="H2374" s="2">
        <f>'Moving Avg'!G2374</f>
        <v>7.7182580000000032</v>
      </c>
      <c r="I2374" s="2">
        <f>'Moving Avg'!H2374</f>
        <v>7.8627470000000024</v>
      </c>
      <c r="J2374" s="17" t="str">
        <f>OBV!F2374</f>
        <v>BULLISH</v>
      </c>
      <c r="K2374" s="17" t="str">
        <f>OBV!G2374</f>
        <v>STRONG</v>
      </c>
      <c r="L2374" s="17" t="str">
        <f>OBV!H2374</f>
        <v>CONFIRMED BULLISH</v>
      </c>
    </row>
    <row r="2375" spans="1:12" ht="13.5" x14ac:dyDescent="0.25">
      <c r="A2375" s="3">
        <f>RSI!A2375</f>
        <v>45463</v>
      </c>
      <c r="B2375" s="2">
        <f>RSI!B2375</f>
        <v>8.6561000000000003</v>
      </c>
      <c r="C2375" s="2">
        <f>RSI!I2375</f>
        <v>80.269455656620181</v>
      </c>
      <c r="D2375" s="2">
        <f>MACD!E2375</f>
        <v>-0.31739235496663198</v>
      </c>
      <c r="E2375" s="2">
        <f>MACD!F2375</f>
        <v>-0.31878844351436431</v>
      </c>
      <c r="F2375" s="2">
        <f>'Moving Avg'!D2375</f>
        <v>8.6405799999999999</v>
      </c>
      <c r="G2375" s="2">
        <f>'Moving Avg'!F2375</f>
        <v>8.0745949999999986</v>
      </c>
      <c r="H2375" s="2">
        <f>'Moving Avg'!G2375</f>
        <v>7.7388460000000023</v>
      </c>
      <c r="I2375" s="2">
        <f>'Moving Avg'!H2375</f>
        <v>7.8664345000000022</v>
      </c>
      <c r="J2375" s="17" t="str">
        <f>OBV!F2375</f>
        <v>BULLISH</v>
      </c>
      <c r="K2375" s="17" t="str">
        <f>OBV!G2375</f>
        <v>STRONG</v>
      </c>
      <c r="L2375" s="17" t="str">
        <f>OBV!H2375</f>
        <v>CONFIRMED BULLISH</v>
      </c>
    </row>
    <row r="2376" spans="1:12" ht="13.5" x14ac:dyDescent="0.25">
      <c r="A2376" s="3">
        <f>RSI!A2376</f>
        <v>45464</v>
      </c>
      <c r="B2376" s="2">
        <f>RSI!B2376</f>
        <v>8.7437000000000005</v>
      </c>
      <c r="C2376" s="2">
        <f>RSI!I2376</f>
        <v>81.889371611094219</v>
      </c>
      <c r="D2376" s="2">
        <f>MACD!E2376</f>
        <v>-0.30364102943742743</v>
      </c>
      <c r="E2376" s="2">
        <f>MACD!F2376</f>
        <v>-0.31575896069897696</v>
      </c>
      <c r="F2376" s="2">
        <f>'Moving Avg'!D2376</f>
        <v>8.6853200000000008</v>
      </c>
      <c r="G2376" s="2">
        <f>'Moving Avg'!F2376</f>
        <v>8.1492749999999994</v>
      </c>
      <c r="H2376" s="2">
        <f>'Moving Avg'!G2376</f>
        <v>7.7611860000000021</v>
      </c>
      <c r="I2376" s="2">
        <f>'Moving Avg'!H2376</f>
        <v>7.8705600000000029</v>
      </c>
      <c r="J2376" s="17" t="str">
        <f>OBV!F2376</f>
        <v>BULLISH</v>
      </c>
      <c r="K2376" s="17" t="str">
        <f>OBV!G2376</f>
        <v>STRONG</v>
      </c>
      <c r="L2376" s="17" t="str">
        <f>OBV!H2376</f>
        <v>CONFIRMED BULLISH</v>
      </c>
    </row>
    <row r="2377" spans="1:12" ht="13.5" x14ac:dyDescent="0.25">
      <c r="A2377" s="3">
        <f>RSI!A2377</f>
        <v>45467</v>
      </c>
      <c r="B2377" s="2">
        <f>RSI!B2377</f>
        <v>8.6561000000000003</v>
      </c>
      <c r="C2377" s="2">
        <f>RSI!I2377</f>
        <v>75.237097560221656</v>
      </c>
      <c r="D2377" s="2">
        <f>MACD!E2377</f>
        <v>-0.28945818431412018</v>
      </c>
      <c r="E2377" s="2">
        <f>MACD!F2377</f>
        <v>-0.31049880542200564</v>
      </c>
      <c r="F2377" s="2">
        <f>'Moving Avg'!D2377</f>
        <v>8.6950400000000023</v>
      </c>
      <c r="G2377" s="2">
        <f>'Moving Avg'!F2377</f>
        <v>8.2195750000000007</v>
      </c>
      <c r="H2377" s="2">
        <f>'Moving Avg'!G2377</f>
        <v>7.7817740000000013</v>
      </c>
      <c r="I2377" s="2">
        <f>'Moving Avg'!H2377</f>
        <v>7.8733530000000007</v>
      </c>
      <c r="J2377" s="17" t="str">
        <f>OBV!F2377</f>
        <v>BULLISH</v>
      </c>
      <c r="K2377" s="17" t="str">
        <f>OBV!G2377</f>
        <v>STRONG</v>
      </c>
      <c r="L2377" s="17" t="str">
        <f>OBV!H2377</f>
        <v>CONFIRMED BULLISH</v>
      </c>
    </row>
    <row r="2378" spans="1:12" ht="13.5" x14ac:dyDescent="0.25">
      <c r="A2378" s="3">
        <f>RSI!A2378</f>
        <v>45468</v>
      </c>
      <c r="B2378" s="2">
        <f>RSI!B2378</f>
        <v>8.7241999999999997</v>
      </c>
      <c r="C2378" s="2">
        <f>RSI!I2378</f>
        <v>76.813970386479312</v>
      </c>
      <c r="D2378" s="2">
        <f>MACD!E2378</f>
        <v>-0.28563392463843318</v>
      </c>
      <c r="E2378" s="2">
        <f>MACD!F2378</f>
        <v>-0.30552582926529115</v>
      </c>
      <c r="F2378" s="2">
        <f>'Moving Avg'!D2378</f>
        <v>8.7067000000000014</v>
      </c>
      <c r="G2378" s="2">
        <f>'Moving Avg'!F2378</f>
        <v>8.2862150000000003</v>
      </c>
      <c r="H2378" s="2">
        <f>'Moving Avg'!G2378</f>
        <v>7.8035340000000017</v>
      </c>
      <c r="I2378" s="2">
        <f>'Moving Avg'!H2378</f>
        <v>7.8760155000000021</v>
      </c>
      <c r="J2378" s="17" t="str">
        <f>OBV!F2378</f>
        <v>BULLISH</v>
      </c>
      <c r="K2378" s="17" t="str">
        <f>OBV!G2378</f>
        <v>STRONG</v>
      </c>
      <c r="L2378" s="17" t="str">
        <f>OBV!H2378</f>
        <v>CONFIRMED BULLISH</v>
      </c>
    </row>
    <row r="2379" spans="1:12" ht="13.5" x14ac:dyDescent="0.25">
      <c r="A2379" s="3">
        <f>RSI!A2379</f>
        <v>45469</v>
      </c>
      <c r="B2379" s="2">
        <f>RSI!B2379</f>
        <v>8.8506999999999998</v>
      </c>
      <c r="C2379" s="2">
        <f>RSI!I2379</f>
        <v>79.433822620254432</v>
      </c>
      <c r="D2379" s="2">
        <f>MACD!E2379</f>
        <v>-0.29207094142086287</v>
      </c>
      <c r="E2379" s="2">
        <f>MACD!F2379</f>
        <v>-0.3028348516964055</v>
      </c>
      <c r="F2379" s="2">
        <f>'Moving Avg'!D2379</f>
        <v>8.7261600000000019</v>
      </c>
      <c r="G2379" s="2">
        <f>'Moving Avg'!F2379</f>
        <v>8.3497649999999997</v>
      </c>
      <c r="H2379" s="2">
        <f>'Moving Avg'!G2379</f>
        <v>7.8282020000000019</v>
      </c>
      <c r="I2379" s="2">
        <f>'Moving Avg'!H2379</f>
        <v>7.8793105000000025</v>
      </c>
      <c r="J2379" s="17" t="str">
        <f>OBV!F2379</f>
        <v>BULLISH</v>
      </c>
      <c r="K2379" s="17" t="str">
        <f>OBV!G2379</f>
        <v>NEUTRAL</v>
      </c>
      <c r="L2379" s="17" t="str">
        <f>OBV!H2379</f>
        <v>CONFIRMED BULLISH</v>
      </c>
    </row>
    <row r="2380" spans="1:12" ht="13.5" x14ac:dyDescent="0.25">
      <c r="A2380" s="3">
        <f>RSI!A2380</f>
        <v>45470</v>
      </c>
      <c r="B2380" s="2">
        <f>RSI!B2380</f>
        <v>8.8408999999999995</v>
      </c>
      <c r="C2380" s="2">
        <f>RSI!I2380</f>
        <v>78.69199804508321</v>
      </c>
      <c r="D2380" s="2">
        <f>MACD!E2380</f>
        <v>-0.29610483272993626</v>
      </c>
      <c r="E2380" s="2">
        <f>MACD!F2380</f>
        <v>-0.30148884790311165</v>
      </c>
      <c r="F2380" s="2">
        <f>'Moving Avg'!D2380</f>
        <v>8.7631199999999989</v>
      </c>
      <c r="G2380" s="2">
        <f>'Moving Avg'!F2380</f>
        <v>8.3959600000000005</v>
      </c>
      <c r="H2380" s="2">
        <f>'Moving Avg'!G2380</f>
        <v>7.8528620000000009</v>
      </c>
      <c r="I2380" s="2">
        <f>'Moving Avg'!H2380</f>
        <v>7.8824625000000017</v>
      </c>
      <c r="J2380" s="17" t="str">
        <f>OBV!F2380</f>
        <v>BULLISH</v>
      </c>
      <c r="K2380" s="17" t="str">
        <f>OBV!G2380</f>
        <v>STRONG</v>
      </c>
      <c r="L2380" s="17" t="str">
        <f>OBV!H2380</f>
        <v>CONFIRMED BULLISH</v>
      </c>
    </row>
    <row r="2381" spans="1:12" ht="13.5" x14ac:dyDescent="0.25">
      <c r="A2381" s="3">
        <f>RSI!A2381</f>
        <v>45471</v>
      </c>
      <c r="B2381" s="2">
        <f>RSI!B2381</f>
        <v>8.8895999999999997</v>
      </c>
      <c r="C2381" s="2">
        <f>RSI!I2381</f>
        <v>79.706249499989966</v>
      </c>
      <c r="D2381" s="2">
        <f>MACD!E2381</f>
        <v>-0.26020654435123269</v>
      </c>
      <c r="E2381" s="2">
        <f>MACD!F2381</f>
        <v>-0.29323238719273587</v>
      </c>
      <c r="F2381" s="2">
        <f>'Moving Avg'!D2381</f>
        <v>8.7923000000000009</v>
      </c>
      <c r="G2381" s="2">
        <f>'Moving Avg'!F2381</f>
        <v>8.4431350000000016</v>
      </c>
      <c r="H2381" s="2">
        <f>'Moving Avg'!G2381</f>
        <v>7.8792480000000014</v>
      </c>
      <c r="I2381" s="2">
        <f>'Moving Avg'!H2381</f>
        <v>7.8860460000000012</v>
      </c>
      <c r="J2381" s="17" t="str">
        <f>OBV!F2381</f>
        <v>BULLISH</v>
      </c>
      <c r="K2381" s="17" t="str">
        <f>OBV!G2381</f>
        <v>NEUTRAL</v>
      </c>
      <c r="L2381" s="17" t="str">
        <f>OBV!H2381</f>
        <v>CONFIRMED BULLISH</v>
      </c>
    </row>
    <row r="2382" spans="1:12" ht="13.5" x14ac:dyDescent="0.25">
      <c r="A2382" s="3">
        <f>RSI!A2382</f>
        <v>45474</v>
      </c>
      <c r="B2382" s="2">
        <f>RSI!B2382</f>
        <v>8.9284999999999997</v>
      </c>
      <c r="C2382" s="2">
        <f>RSI!I2382</f>
        <v>80.504506027605203</v>
      </c>
      <c r="D2382" s="2">
        <f>MACD!E2382</f>
        <v>-0.22274769682545426</v>
      </c>
      <c r="E2382" s="2">
        <f>MACD!F2382</f>
        <v>-0.27913544911927957</v>
      </c>
      <c r="F2382" s="2">
        <f>'Moving Avg'!D2382</f>
        <v>8.846779999999999</v>
      </c>
      <c r="G2382" s="2">
        <f>'Moving Avg'!F2382</f>
        <v>8.4903099999999991</v>
      </c>
      <c r="H2382" s="2">
        <f>'Moving Avg'!G2382</f>
        <v>7.9035880000000009</v>
      </c>
      <c r="I2382" s="2">
        <f>'Moving Avg'!H2382</f>
        <v>7.889871499999999</v>
      </c>
      <c r="J2382" s="17" t="str">
        <f>OBV!F2382</f>
        <v>BULLISH</v>
      </c>
      <c r="K2382" s="17" t="str">
        <f>OBV!G2382</f>
        <v>STRONG</v>
      </c>
      <c r="L2382" s="17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8.9868000000000006</v>
      </c>
      <c r="C2383" s="2">
        <f>RSI!I2383</f>
        <v>81.668326297973579</v>
      </c>
      <c r="D2383" s="2">
        <f>MACD!E2383</f>
        <v>-0.18985318441265875</v>
      </c>
      <c r="E2383" s="2">
        <f>MACD!F2383</f>
        <v>-0.26127899617795541</v>
      </c>
      <c r="F2383" s="2">
        <f>'Moving Avg'!D2383</f>
        <v>8.8993000000000002</v>
      </c>
      <c r="G2383" s="2">
        <f>'Moving Avg'!F2383</f>
        <v>8.5394249999999978</v>
      </c>
      <c r="H2383" s="2">
        <f>'Moving Avg'!G2383</f>
        <v>7.9304120000000013</v>
      </c>
      <c r="I2383" s="2">
        <f>'Moving Avg'!H2383</f>
        <v>7.8938469999999992</v>
      </c>
      <c r="J2383" s="17" t="str">
        <f>OBV!F2383</f>
        <v>BULLISH</v>
      </c>
      <c r="K2383" s="17" t="str">
        <f>OBV!G2383</f>
        <v>STRONG</v>
      </c>
      <c r="L2383" s="17" t="str">
        <f>OBV!H2383</f>
        <v>CONFIRMED BULLISH</v>
      </c>
    </row>
    <row r="2384" spans="1:12" ht="13.5" x14ac:dyDescent="0.25">
      <c r="A2384" s="3">
        <f>RSI!A2384</f>
        <v>45476</v>
      </c>
      <c r="B2384" s="2">
        <f>RSI!B2384</f>
        <v>9.016</v>
      </c>
      <c r="C2384" s="2">
        <f>RSI!I2384</f>
        <v>82.240185455083321</v>
      </c>
      <c r="D2384" s="2">
        <f>MACD!E2384</f>
        <v>-0.15427596603325888</v>
      </c>
      <c r="E2384" s="2">
        <f>MACD!F2384</f>
        <v>-0.23987839014901613</v>
      </c>
      <c r="F2384" s="2">
        <f>'Moving Avg'!D2384</f>
        <v>8.9323599999999992</v>
      </c>
      <c r="G2384" s="2">
        <f>'Moving Avg'!F2384</f>
        <v>8.59</v>
      </c>
      <c r="H2384" s="2">
        <f>'Moving Avg'!G2384</f>
        <v>7.9559380000000006</v>
      </c>
      <c r="I2384" s="2">
        <f>'Moving Avg'!H2384</f>
        <v>7.89811</v>
      </c>
      <c r="J2384" s="17" t="str">
        <f>OBV!F2384</f>
        <v>BULLISH</v>
      </c>
      <c r="K2384" s="17" t="str">
        <f>OBV!G2384</f>
        <v>STRONG</v>
      </c>
      <c r="L2384" s="17" t="str">
        <f>OBV!H2384</f>
        <v>CONFIRMED BULLISH</v>
      </c>
    </row>
    <row r="2385" spans="1:12" ht="13.5" x14ac:dyDescent="0.25">
      <c r="A2385" s="3">
        <f>RSI!A2385</f>
        <v>45477</v>
      </c>
      <c r="B2385" s="2">
        <f>RSI!B2385</f>
        <v>9.0451999999999995</v>
      </c>
      <c r="C2385" s="2">
        <f>RSI!I2385</f>
        <v>82.817429909030423</v>
      </c>
      <c r="D2385" s="2">
        <f>MACD!E2385</f>
        <v>-0.14476873264731083</v>
      </c>
      <c r="E2385" s="2">
        <f>MACD!F2385</f>
        <v>-0.22085645864867509</v>
      </c>
      <c r="F2385" s="2">
        <f>'Moving Avg'!D2385</f>
        <v>8.9732200000000013</v>
      </c>
      <c r="G2385" s="2">
        <f>'Moving Avg'!F2385</f>
        <v>8.6400899999999989</v>
      </c>
      <c r="H2385" s="2">
        <f>'Moving Avg'!G2385</f>
        <v>7.9826120000000014</v>
      </c>
      <c r="I2385" s="2">
        <f>'Moving Avg'!H2385</f>
        <v>7.9023775000000009</v>
      </c>
      <c r="J2385" s="17" t="str">
        <f>OBV!F2385</f>
        <v>BULLISH</v>
      </c>
      <c r="K2385" s="17" t="str">
        <f>OBV!G2385</f>
        <v>STRONG</v>
      </c>
      <c r="L2385" s="17" t="str">
        <f>OBV!H2385</f>
        <v>CONFIRMED BULLISH</v>
      </c>
    </row>
    <row r="2386" spans="1:12" ht="13.5" x14ac:dyDescent="0.25">
      <c r="A2386" s="3">
        <f>RSI!A2386</f>
        <v>45478</v>
      </c>
      <c r="B2386" s="2">
        <f>RSI!B2386</f>
        <v>9.0646000000000004</v>
      </c>
      <c r="C2386" s="2">
        <f>RSI!I2386</f>
        <v>83.207937030795648</v>
      </c>
      <c r="D2386" s="2">
        <f>MACD!E2386</f>
        <v>-0.12806456138883604</v>
      </c>
      <c r="E2386" s="2">
        <f>MACD!F2386</f>
        <v>-0.20229807919670731</v>
      </c>
      <c r="F2386" s="2">
        <f>'Moving Avg'!D2386</f>
        <v>9.0082199999999997</v>
      </c>
      <c r="G2386" s="2">
        <f>'Moving Avg'!F2386</f>
        <v>8.6848299999999998</v>
      </c>
      <c r="H2386" s="2">
        <f>'Moving Avg'!G2386</f>
        <v>8.009862</v>
      </c>
      <c r="I2386" s="2">
        <f>'Moving Avg'!H2386</f>
        <v>7.9065535000000002</v>
      </c>
      <c r="J2386" s="17" t="str">
        <f>OBV!F2386</f>
        <v>BULLISH</v>
      </c>
      <c r="K2386" s="17" t="str">
        <f>OBV!G2386</f>
        <v>STRONG</v>
      </c>
      <c r="L2386" s="17" t="str">
        <f>OBV!H2386</f>
        <v>CONFIRMED BULLISH</v>
      </c>
    </row>
    <row r="2387" spans="1:12" ht="13.5" x14ac:dyDescent="0.25">
      <c r="A2387" s="3">
        <f>RSI!A2387</f>
        <v>45481</v>
      </c>
      <c r="B2387" s="2">
        <f>RSI!B2387</f>
        <v>9.0062999999999995</v>
      </c>
      <c r="C2387" s="2">
        <f>RSI!I2387</f>
        <v>77.507158638665913</v>
      </c>
      <c r="D2387" s="2">
        <f>MACD!E2387</f>
        <v>-0.12633320713915985</v>
      </c>
      <c r="E2387" s="2">
        <f>MACD!F2387</f>
        <v>-0.18710510478519782</v>
      </c>
      <c r="F2387" s="2">
        <f>'Moving Avg'!D2387</f>
        <v>9.0237799999999986</v>
      </c>
      <c r="G2387" s="2">
        <f>'Moving Avg'!F2387</f>
        <v>8.7266549999999992</v>
      </c>
      <c r="H2387" s="2">
        <f>'Moving Avg'!G2387</f>
        <v>8.0367000000000015</v>
      </c>
      <c r="I2387" s="2">
        <f>'Moving Avg'!H2387</f>
        <v>7.9105795000000008</v>
      </c>
      <c r="J2387" s="17" t="str">
        <f>OBV!F2387</f>
        <v>BULLISH</v>
      </c>
      <c r="K2387" s="17" t="str">
        <f>OBV!G2387</f>
        <v>STRONG</v>
      </c>
      <c r="L2387" s="17" t="str">
        <f>OBV!H2387</f>
        <v>CONFIRMED BULLISH</v>
      </c>
    </row>
    <row r="2388" spans="1:12" ht="13.5" x14ac:dyDescent="0.25">
      <c r="A2388" s="3">
        <f>RSI!A2388</f>
        <v>45482</v>
      </c>
      <c r="B2388" s="2">
        <f>RSI!B2388</f>
        <v>8.9090000000000007</v>
      </c>
      <c r="C2388" s="2">
        <f>RSI!I2388</f>
        <v>69.009361100486828</v>
      </c>
      <c r="D2388" s="2">
        <f>MACD!E2388</f>
        <v>-0.10984359105022179</v>
      </c>
      <c r="E2388" s="2">
        <f>MACD!F2388</f>
        <v>-0.17165280203820263</v>
      </c>
      <c r="F2388" s="2">
        <f>'Moving Avg'!D2388</f>
        <v>9.0082199999999979</v>
      </c>
      <c r="G2388" s="2">
        <f>'Moving Avg'!F2388</f>
        <v>8.7636149999999997</v>
      </c>
      <c r="H2388" s="2">
        <f>'Moving Avg'!G2388</f>
        <v>8.061592000000001</v>
      </c>
      <c r="I2388" s="2">
        <f>'Moving Avg'!H2388</f>
        <v>7.9146370000000026</v>
      </c>
      <c r="J2388" s="17" t="str">
        <f>OBV!F2388</f>
        <v>BULLISH</v>
      </c>
      <c r="K2388" s="17" t="str">
        <f>OBV!G2388</f>
        <v>NEUTRAL</v>
      </c>
      <c r="L2388" s="17" t="str">
        <f>OBV!H2388</f>
        <v>BULLISH DIVERGENCE</v>
      </c>
    </row>
    <row r="2389" spans="1:12" ht="13.5" x14ac:dyDescent="0.25">
      <c r="A2389" s="3">
        <f>RSI!A2389</f>
        <v>45483</v>
      </c>
      <c r="B2389" s="2">
        <f>RSI!B2389</f>
        <v>8.8604000000000003</v>
      </c>
      <c r="C2389" s="2">
        <f>RSI!I2389</f>
        <v>65.16614582607356</v>
      </c>
      <c r="D2389" s="2">
        <f>MACD!E2389</f>
        <v>-7.471704179478067E-2</v>
      </c>
      <c r="E2389" s="2">
        <f>MACD!F2389</f>
        <v>-0.15226564998951825</v>
      </c>
      <c r="F2389" s="2">
        <f>'Moving Avg'!D2389</f>
        <v>8.9771000000000001</v>
      </c>
      <c r="G2389" s="2">
        <f>'Moving Avg'!F2389</f>
        <v>8.7971700000000013</v>
      </c>
      <c r="H2389" s="2">
        <f>'Moving Avg'!G2389</f>
        <v>8.0855120000000014</v>
      </c>
      <c r="I2389" s="2">
        <f>'Moving Avg'!H2389</f>
        <v>7.9184515000000006</v>
      </c>
      <c r="J2389" s="17" t="str">
        <f>OBV!F2389</f>
        <v>BULLISH</v>
      </c>
      <c r="K2389" s="17" t="str">
        <f>OBV!G2389</f>
        <v>NEUTRAL</v>
      </c>
      <c r="L2389" s="17" t="str">
        <f>OBV!H2389</f>
        <v>BULLISH DIVERGENCE</v>
      </c>
    </row>
    <row r="2390" spans="1:12" ht="13.5" x14ac:dyDescent="0.25">
      <c r="A2390" s="3">
        <f>RSI!A2390</f>
        <v>45484</v>
      </c>
      <c r="B2390" s="2">
        <f>RSI!B2390</f>
        <v>8.9479000000000006</v>
      </c>
      <c r="C2390" s="2">
        <f>RSI!I2390</f>
        <v>68.560934896528835</v>
      </c>
      <c r="D2390" s="2">
        <f>MACD!E2390</f>
        <v>-5.444447993602175E-2</v>
      </c>
      <c r="E2390" s="2">
        <f>MACD!F2390</f>
        <v>-0.13270141597881896</v>
      </c>
      <c r="F2390" s="2">
        <f>'Moving Avg'!D2390</f>
        <v>8.9576400000000014</v>
      </c>
      <c r="G2390" s="2">
        <f>'Moving Avg'!F2390</f>
        <v>8.8336400000000026</v>
      </c>
      <c r="H2390" s="2">
        <f>'Moving Avg'!G2390</f>
        <v>8.1125000000000007</v>
      </c>
      <c r="I2390" s="2">
        <f>'Moving Avg'!H2390</f>
        <v>7.9227035000000008</v>
      </c>
      <c r="J2390" s="17" t="str">
        <f>OBV!F2390</f>
        <v>BULLISH</v>
      </c>
      <c r="K2390" s="17" t="str">
        <f>OBV!G2390</f>
        <v>NEUTRAL</v>
      </c>
      <c r="L2390" s="17" t="str">
        <f>OBV!H2390</f>
        <v>BULLISH DIVERGENCE</v>
      </c>
    </row>
    <row r="2391" spans="1:12" ht="13.5" x14ac:dyDescent="0.25">
      <c r="A2391" s="3">
        <f>RSI!A2391</f>
        <v>45485</v>
      </c>
      <c r="B2391" s="2">
        <f>RSI!B2391</f>
        <v>8.9771000000000001</v>
      </c>
      <c r="C2391" s="2">
        <f>RSI!I2391</f>
        <v>69.624807881965808</v>
      </c>
      <c r="D2391" s="2">
        <f>MACD!E2391</f>
        <v>-3.3830997226896642E-2</v>
      </c>
      <c r="E2391" s="2">
        <f>MACD!F2391</f>
        <v>-0.1129273322284345</v>
      </c>
      <c r="F2391" s="2">
        <f>'Moving Avg'!D2391</f>
        <v>8.9401400000000013</v>
      </c>
      <c r="G2391" s="2">
        <f>'Moving Avg'!F2391</f>
        <v>8.8564950000000024</v>
      </c>
      <c r="H2391" s="2">
        <f>'Moving Avg'!G2391</f>
        <v>8.1395080000000011</v>
      </c>
      <c r="I2391" s="2">
        <f>'Moving Avg'!H2391</f>
        <v>7.9267245000000015</v>
      </c>
      <c r="J2391" s="17" t="str">
        <f>OBV!F2391</f>
        <v>BULLISH</v>
      </c>
      <c r="K2391" s="17" t="str">
        <f>OBV!G2391</f>
        <v>NEUTRAL</v>
      </c>
      <c r="L2391" s="17" t="str">
        <f>OBV!H2391</f>
        <v>BULLISH DIVERGENCE</v>
      </c>
    </row>
    <row r="2392" spans="1:12" ht="13.5" x14ac:dyDescent="0.25">
      <c r="A2392" s="3">
        <f>RSI!A2392</f>
        <v>45488</v>
      </c>
      <c r="B2392" s="2">
        <f>RSI!B2392</f>
        <v>8.9966000000000008</v>
      </c>
      <c r="C2392" s="2">
        <f>RSI!I2392</f>
        <v>70.346468528001466</v>
      </c>
      <c r="D2392" s="2">
        <f>MACD!E2392</f>
        <v>-1.3752274338242998E-2</v>
      </c>
      <c r="E2392" s="2">
        <f>MACD!F2392</f>
        <v>-9.3092320650396215E-2</v>
      </c>
      <c r="F2392" s="2">
        <f>'Moving Avg'!D2392</f>
        <v>8.9382000000000001</v>
      </c>
      <c r="G2392" s="2">
        <f>'Moving Avg'!F2392</f>
        <v>8.8759500000000013</v>
      </c>
      <c r="H2392" s="2">
        <f>'Moving Avg'!G2392</f>
        <v>8.1680340000000005</v>
      </c>
      <c r="I2392" s="2">
        <f>'Moving Avg'!H2392</f>
        <v>7.9307490000000023</v>
      </c>
      <c r="J2392" s="17" t="str">
        <f>OBV!F2392</f>
        <v>BULLISH</v>
      </c>
      <c r="K2392" s="17" t="str">
        <f>OBV!G2392</f>
        <v>NEUTRAL</v>
      </c>
      <c r="L2392" s="17" t="str">
        <f>OBV!H2392</f>
        <v>BULLISH DIVERGENCE</v>
      </c>
    </row>
    <row r="2393" spans="1:12" ht="13.5" x14ac:dyDescent="0.25">
      <c r="A2393" s="3">
        <f>RSI!A2393</f>
        <v>45489</v>
      </c>
      <c r="B2393" s="2">
        <f>RSI!B2393</f>
        <v>8.8797999999999995</v>
      </c>
      <c r="C2393" s="2">
        <f>RSI!I2393</f>
        <v>60.998335416976808</v>
      </c>
      <c r="D2393" s="2">
        <f>MACD!E2393</f>
        <v>1.8980654128229801E-2</v>
      </c>
      <c r="E2393" s="2">
        <f>MACD!F2393</f>
        <v>-7.0677725694671012E-2</v>
      </c>
      <c r="F2393" s="2">
        <f>'Moving Avg'!D2393</f>
        <v>8.9323599999999992</v>
      </c>
      <c r="G2393" s="2">
        <f>'Moving Avg'!F2393</f>
        <v>8.8866449999999997</v>
      </c>
      <c r="H2393" s="2">
        <f>'Moving Avg'!G2393</f>
        <v>8.194224000000002</v>
      </c>
      <c r="I2393" s="2">
        <f>'Moving Avg'!H2393</f>
        <v>7.9342365000000017</v>
      </c>
      <c r="J2393" s="17" t="str">
        <f>OBV!F2393</f>
        <v>BULLISH</v>
      </c>
      <c r="K2393" s="17" t="str">
        <f>OBV!G2393</f>
        <v>STRONG</v>
      </c>
      <c r="L2393" s="17" t="str">
        <f>OBV!H2393</f>
        <v>BULLISH DIVERGENCE</v>
      </c>
    </row>
    <row r="2394" spans="1:12" ht="13.5" x14ac:dyDescent="0.25">
      <c r="A2394" s="3">
        <f>RSI!A2394</f>
        <v>45490</v>
      </c>
      <c r="B2394" s="2">
        <f>RSI!B2394</f>
        <v>8.9771000000000001</v>
      </c>
      <c r="C2394" s="2">
        <f>RSI!I2394</f>
        <v>65.152715346029851</v>
      </c>
      <c r="D2394" s="2">
        <f>MACD!E2394</f>
        <v>4.2914080657482145E-2</v>
      </c>
      <c r="E2394" s="2">
        <f>MACD!F2394</f>
        <v>-4.7959364424240383E-2</v>
      </c>
      <c r="F2394" s="2">
        <f>'Moving Avg'!D2394</f>
        <v>8.9557000000000002</v>
      </c>
      <c r="G2394" s="2">
        <f>'Moving Avg'!F2394</f>
        <v>8.8978300000000026</v>
      </c>
      <c r="H2394" s="2">
        <f>'Moving Avg'!G2394</f>
        <v>8.2231140000000025</v>
      </c>
      <c r="I2394" s="2">
        <f>'Moving Avg'!H2394</f>
        <v>7.9383990000000013</v>
      </c>
      <c r="J2394" s="17" t="str">
        <f>OBV!F2394</f>
        <v>BULLISH</v>
      </c>
      <c r="K2394" s="17" t="str">
        <f>OBV!G2394</f>
        <v>STRONG</v>
      </c>
      <c r="L2394" s="17" t="str">
        <f>OBV!H2394</f>
        <v>CONFIRMED BULLISH</v>
      </c>
    </row>
    <row r="2395" spans="1:12" ht="13.5" x14ac:dyDescent="0.25">
      <c r="A2395" s="3">
        <f>RSI!A2395</f>
        <v>45491</v>
      </c>
      <c r="B2395" s="2">
        <f>RSI!B2395</f>
        <v>8.9479000000000006</v>
      </c>
      <c r="C2395" s="2">
        <f>RSI!I2395</f>
        <v>62.984456393015748</v>
      </c>
      <c r="D2395" s="2">
        <f>MACD!E2395</f>
        <v>6.8274866905099429E-2</v>
      </c>
      <c r="E2395" s="2">
        <f>MACD!F2395</f>
        <v>-2.4712518158372426E-2</v>
      </c>
      <c r="F2395" s="2">
        <f>'Moving Avg'!D2395</f>
        <v>8.955700000000002</v>
      </c>
      <c r="G2395" s="2">
        <f>'Moving Avg'!F2395</f>
        <v>8.9124200000000009</v>
      </c>
      <c r="H2395" s="2">
        <f>'Moving Avg'!G2395</f>
        <v>8.2517960000000024</v>
      </c>
      <c r="I2395" s="2">
        <f>'Moving Avg'!H2395</f>
        <v>7.9426509999999997</v>
      </c>
      <c r="J2395" s="17" t="str">
        <f>OBV!F2395</f>
        <v>BULLISH</v>
      </c>
      <c r="K2395" s="17" t="str">
        <f>OBV!G2395</f>
        <v>NEUTRAL</v>
      </c>
      <c r="L2395" s="17" t="str">
        <f>OBV!H2395</f>
        <v>NEUTRAL</v>
      </c>
    </row>
    <row r="2396" spans="1:12" ht="13.5" x14ac:dyDescent="0.25">
      <c r="A2396" s="3">
        <f>RSI!A2396</f>
        <v>45492</v>
      </c>
      <c r="B2396" s="2">
        <f>RSI!B2396</f>
        <v>8.9479000000000006</v>
      </c>
      <c r="C2396" s="2">
        <f>RSI!I2396</f>
        <v>62.984456393015741</v>
      </c>
      <c r="D2396" s="2">
        <f>MACD!E2396</f>
        <v>9.1459814912148829E-2</v>
      </c>
      <c r="E2396" s="2">
        <f>MACD!F2396</f>
        <v>-1.4780515442681733E-3</v>
      </c>
      <c r="F2396" s="2">
        <f>'Moving Avg'!D2396</f>
        <v>8.949860000000001</v>
      </c>
      <c r="G2396" s="2">
        <f>'Moving Avg'!F2396</f>
        <v>8.9226300000000016</v>
      </c>
      <c r="H2396" s="2">
        <f>'Moving Avg'!G2396</f>
        <v>8.2804780000000022</v>
      </c>
      <c r="I2396" s="2">
        <f>'Moving Avg'!H2396</f>
        <v>7.9469029999999998</v>
      </c>
      <c r="J2396" s="17" t="str">
        <f>OBV!F2396</f>
        <v>BULLISH</v>
      </c>
      <c r="K2396" s="17" t="str">
        <f>OBV!G2396</f>
        <v>NEUTRAL</v>
      </c>
      <c r="L2396" s="17" t="str">
        <f>OBV!H2396</f>
        <v>BULLISH DIVERGENCE</v>
      </c>
    </row>
    <row r="2397" spans="1:12" ht="13.5" x14ac:dyDescent="0.25">
      <c r="A2397" s="3">
        <f>RSI!A2397</f>
        <v>45495</v>
      </c>
      <c r="B2397" s="2">
        <f>RSI!B2397</f>
        <v>8.8993000000000002</v>
      </c>
      <c r="C2397" s="2">
        <f>RSI!I2397</f>
        <v>59.182602099023043</v>
      </c>
      <c r="D2397" s="2">
        <f>MACD!E2397</f>
        <v>0.10454306688448511</v>
      </c>
      <c r="E2397" s="2">
        <f>MACD!F2397</f>
        <v>1.9726172141482486E-2</v>
      </c>
      <c r="F2397" s="2">
        <f>'Moving Avg'!D2397</f>
        <v>8.9304000000000006</v>
      </c>
      <c r="G2397" s="2">
        <f>'Moving Avg'!F2397</f>
        <v>8.9347900000000013</v>
      </c>
      <c r="H2397" s="2">
        <f>'Moving Avg'!G2397</f>
        <v>8.3096960000000006</v>
      </c>
      <c r="I2397" s="2">
        <f>'Moving Avg'!H2397</f>
        <v>7.9509120000000006</v>
      </c>
      <c r="J2397" s="17" t="str">
        <f>OBV!F2397</f>
        <v>BEARISH</v>
      </c>
      <c r="K2397" s="17" t="str">
        <f>OBV!G2397</f>
        <v>NEUTRAL</v>
      </c>
      <c r="L2397" s="17" t="str">
        <f>OBV!H2397</f>
        <v>CONFIRMED BEARISH</v>
      </c>
    </row>
    <row r="2398" spans="1:12" ht="13.5" x14ac:dyDescent="0.25">
      <c r="A2398" s="3">
        <f>RSI!A2398</f>
        <v>45496</v>
      </c>
      <c r="B2398" s="2">
        <f>RSI!B2398</f>
        <v>8.9090000000000007</v>
      </c>
      <c r="C2398" s="2">
        <f>RSI!I2398</f>
        <v>59.705394349584616</v>
      </c>
      <c r="D2398" s="2">
        <f>MACD!E2398</f>
        <v>9.9133727923957693E-2</v>
      </c>
      <c r="E2398" s="2">
        <f>MACD!F2398</f>
        <v>3.5607683297977533E-2</v>
      </c>
      <c r="F2398" s="2">
        <f>'Moving Avg'!D2398</f>
        <v>8.9362399999999997</v>
      </c>
      <c r="G2398" s="2">
        <f>'Moving Avg'!F2398</f>
        <v>8.9440300000000015</v>
      </c>
      <c r="H2398" s="2">
        <f>'Moving Avg'!G2398</f>
        <v>8.3428740000000019</v>
      </c>
      <c r="I2398" s="2">
        <f>'Moving Avg'!H2398</f>
        <v>7.954263000000001</v>
      </c>
      <c r="J2398" s="17" t="str">
        <f>OBV!F2398</f>
        <v>BULLISH</v>
      </c>
      <c r="K2398" s="17" t="str">
        <f>OBV!G2398</f>
        <v>NEUTRAL</v>
      </c>
      <c r="L2398" s="17" t="str">
        <f>OBV!H2398</f>
        <v>CONFIRMED BULLISH</v>
      </c>
    </row>
    <row r="2399" spans="1:12" ht="13.5" x14ac:dyDescent="0.25">
      <c r="A2399" s="3">
        <f>RSI!A2399</f>
        <v>45497</v>
      </c>
      <c r="B2399" s="2">
        <f>RSI!B2399</f>
        <v>8.9284999999999997</v>
      </c>
      <c r="C2399" s="2">
        <f>RSI!I2399</f>
        <v>60.792570110978303</v>
      </c>
      <c r="D2399" s="2">
        <f>MACD!E2399</f>
        <v>8.4844545229255885E-2</v>
      </c>
      <c r="E2399" s="2">
        <f>MACD!F2399</f>
        <v>4.5455055684233206E-2</v>
      </c>
      <c r="F2399" s="2">
        <f>'Moving Avg'!D2399</f>
        <v>8.92652</v>
      </c>
      <c r="G2399" s="2">
        <f>'Moving Avg'!F2399</f>
        <v>8.9479200000000017</v>
      </c>
      <c r="H2399" s="2">
        <f>'Moving Avg'!G2399</f>
        <v>8.3766300000000005</v>
      </c>
      <c r="I2399" s="2">
        <f>'Moving Avg'!H2399</f>
        <v>7.9577115000000012</v>
      </c>
      <c r="J2399" s="17" t="str">
        <f>OBV!F2399</f>
        <v>BULLISH</v>
      </c>
      <c r="K2399" s="17" t="str">
        <f>OBV!G2399</f>
        <v>NEUTRAL</v>
      </c>
      <c r="L2399" s="17" t="str">
        <f>OBV!H2399</f>
        <v>BULLISH DIVERGENCE</v>
      </c>
    </row>
    <row r="2400" spans="1:12" ht="13.5" x14ac:dyDescent="0.25">
      <c r="A2400" s="3">
        <f>RSI!A2400</f>
        <v>45499</v>
      </c>
      <c r="B2400" s="2">
        <f>RSI!B2400</f>
        <v>8.8993000000000002</v>
      </c>
      <c r="C2400" s="2">
        <f>RSI!I2400</f>
        <v>58.257792853849622</v>
      </c>
      <c r="D2400" s="2">
        <f>MACD!E2400</f>
        <v>8.7530860266404886E-2</v>
      </c>
      <c r="E2400" s="2">
        <f>MACD!F2400</f>
        <v>5.3870216600667542E-2</v>
      </c>
      <c r="F2400" s="2">
        <f>'Moving Avg'!D2400</f>
        <v>8.9168000000000003</v>
      </c>
      <c r="G2400" s="2">
        <f>'Moving Avg'!F2400</f>
        <v>8.9508400000000012</v>
      </c>
      <c r="H2400" s="2">
        <f>'Moving Avg'!G2400</f>
        <v>8.4099900000000005</v>
      </c>
      <c r="I2400" s="2">
        <f>'Moving Avg'!H2400</f>
        <v>7.961249500000001</v>
      </c>
      <c r="J2400" s="17" t="str">
        <f>OBV!F2400</f>
        <v>BULLISH</v>
      </c>
      <c r="K2400" s="17" t="str">
        <f>OBV!G2400</f>
        <v>NEUTRAL</v>
      </c>
      <c r="L2400" s="17" t="str">
        <f>OBV!H2400</f>
        <v>BULLISH DIVERGENCE</v>
      </c>
    </row>
    <row r="2401" spans="1:12" ht="13.5" x14ac:dyDescent="0.25">
      <c r="A2401" s="3">
        <f>RSI!A2401</f>
        <v>45502</v>
      </c>
      <c r="B2401" s="2">
        <f>RSI!B2401</f>
        <v>8.8895999999999997</v>
      </c>
      <c r="C2401" s="2">
        <f>RSI!I2401</f>
        <v>57.401570351385828</v>
      </c>
      <c r="D2401" s="2">
        <f>MACD!E2401</f>
        <v>9.4402692728372983E-2</v>
      </c>
      <c r="E2401" s="2">
        <f>MACD!F2401</f>
        <v>6.1976711826208633E-2</v>
      </c>
      <c r="F2401" s="2">
        <f>'Moving Avg'!D2401</f>
        <v>8.9051399999999994</v>
      </c>
      <c r="G2401" s="2">
        <f>'Moving Avg'!F2401</f>
        <v>8.950840000000003</v>
      </c>
      <c r="H2401" s="2">
        <f>'Moving Avg'!G2401</f>
        <v>8.4431560000000001</v>
      </c>
      <c r="I2401" s="2">
        <f>'Moving Avg'!H2401</f>
        <v>7.9652100000000008</v>
      </c>
      <c r="J2401" s="17" t="str">
        <f>OBV!F2401</f>
        <v>BEARISH</v>
      </c>
      <c r="K2401" s="17" t="str">
        <f>OBV!G2401</f>
        <v>NEUTRAL</v>
      </c>
      <c r="L2401" s="17" t="str">
        <f>OBV!H2401</f>
        <v>CONFIRMED BEARISH</v>
      </c>
    </row>
    <row r="2402" spans="1:12" ht="13.5" x14ac:dyDescent="0.25">
      <c r="A2402" s="3">
        <f>RSI!A2402</f>
        <v>45503</v>
      </c>
      <c r="B2402" s="2">
        <f>RSI!B2402</f>
        <v>8.8019999999999996</v>
      </c>
      <c r="C2402" s="2">
        <f>RSI!I2402</f>
        <v>50.222792380719731</v>
      </c>
      <c r="D2402" s="2">
        <f>MACD!E2402</f>
        <v>0.10919683277432135</v>
      </c>
      <c r="E2402" s="2">
        <f>MACD!F2402</f>
        <v>7.1420736015831182E-2</v>
      </c>
      <c r="F2402" s="2">
        <f>'Moving Avg'!D2402</f>
        <v>8.8856799999999989</v>
      </c>
      <c r="G2402" s="2">
        <f>'Moving Avg'!F2402</f>
        <v>8.9445149999999991</v>
      </c>
      <c r="H2402" s="2">
        <f>'Moving Avg'!G2402</f>
        <v>8.4726879999999998</v>
      </c>
      <c r="I2402" s="2">
        <f>'Moving Avg'!H2402</f>
        <v>7.9683085000000009</v>
      </c>
      <c r="J2402" s="17" t="str">
        <f>OBV!F2402</f>
        <v>BEARISH</v>
      </c>
      <c r="K2402" s="17" t="str">
        <f>OBV!G2402</f>
        <v>NEUTRAL</v>
      </c>
      <c r="L2402" s="17" t="str">
        <f>OBV!H2402</f>
        <v>CONFIRMED BEARISH</v>
      </c>
    </row>
    <row r="2403" spans="1:12" ht="13.5" x14ac:dyDescent="0.25">
      <c r="A2403" s="3">
        <f>RSI!A2403</f>
        <v>45504</v>
      </c>
      <c r="B2403" s="2">
        <f>RSI!B2403</f>
        <v>8.8993000000000002</v>
      </c>
      <c r="C2403" s="2">
        <f>RSI!I2403</f>
        <v>56.700262635848297</v>
      </c>
      <c r="D2403" s="2">
        <f>MACD!E2403</f>
        <v>9.6584300527991829E-2</v>
      </c>
      <c r="E2403" s="2">
        <f>MACD!F2403</f>
        <v>7.645344891826332E-2</v>
      </c>
      <c r="F2403" s="2">
        <f>'Moving Avg'!D2403</f>
        <v>8.8837399999999995</v>
      </c>
      <c r="G2403" s="2">
        <f>'Moving Avg'!F2403</f>
        <v>8.9401399999999995</v>
      </c>
      <c r="H2403" s="2">
        <f>'Moving Avg'!G2403</f>
        <v>8.5056719999999988</v>
      </c>
      <c r="I2403" s="2">
        <f>'Moving Avg'!H2403</f>
        <v>7.9719879999999996</v>
      </c>
      <c r="J2403" s="17" t="str">
        <f>OBV!F2403</f>
        <v>BEARISH</v>
      </c>
      <c r="K2403" s="17" t="str">
        <f>OBV!G2403</f>
        <v>NEUTRAL</v>
      </c>
      <c r="L2403" s="17" t="str">
        <f>OBV!H2403</f>
        <v>CONFIRMED BEARISH</v>
      </c>
    </row>
    <row r="2404" spans="1:12" ht="13.5" x14ac:dyDescent="0.25">
      <c r="A2404" s="3">
        <f>RSI!A2404</f>
        <v>45505</v>
      </c>
      <c r="B2404" s="2">
        <f>RSI!B2404</f>
        <v>8.8895999999999997</v>
      </c>
      <c r="C2404" s="2">
        <f>RSI!I2404</f>
        <v>55.91903403354079</v>
      </c>
      <c r="D2404" s="2">
        <f>MACD!E2404</f>
        <v>0.10106753822072179</v>
      </c>
      <c r="E2404" s="2">
        <f>MACD!F2404</f>
        <v>8.1376266778755021E-2</v>
      </c>
      <c r="F2404" s="2">
        <f>'Moving Avg'!D2404</f>
        <v>8.875960000000001</v>
      </c>
      <c r="G2404" s="2">
        <f>'Moving Avg'!F2404</f>
        <v>8.9338200000000008</v>
      </c>
      <c r="H2404" s="2">
        <f>'Moving Avg'!G2404</f>
        <v>8.5390259999999998</v>
      </c>
      <c r="I2404" s="2">
        <f>'Moving Avg'!H2404</f>
        <v>7.9759484999999994</v>
      </c>
      <c r="J2404" s="17" t="str">
        <f>OBV!F2404</f>
        <v>BEARISH</v>
      </c>
      <c r="K2404" s="17" t="str">
        <f>OBV!G2404</f>
        <v>NEUTRAL</v>
      </c>
      <c r="L2404" s="17" t="str">
        <f>OBV!H2404</f>
        <v>CONFIRMED BEARISH</v>
      </c>
    </row>
    <row r="2405" spans="1:12" ht="13.5" x14ac:dyDescent="0.25">
      <c r="A2405" s="3">
        <f>RSI!A2405</f>
        <v>45506</v>
      </c>
      <c r="B2405" s="2">
        <f>RSI!B2405</f>
        <v>8.8993000000000002</v>
      </c>
      <c r="C2405" s="2">
        <f>RSI!I2405</f>
        <v>56.563547647576605</v>
      </c>
      <c r="D2405" s="2">
        <f>MACD!E2405</f>
        <v>9.9214604353534241E-2</v>
      </c>
      <c r="E2405" s="2">
        <f>MACD!F2405</f>
        <v>8.4943934293710874E-2</v>
      </c>
      <c r="F2405" s="2">
        <f>'Moving Avg'!D2405</f>
        <v>8.875960000000001</v>
      </c>
      <c r="G2405" s="2">
        <f>'Moving Avg'!F2405</f>
        <v>8.9265250000000016</v>
      </c>
      <c r="H2405" s="2">
        <f>'Moving Avg'!G2405</f>
        <v>8.5740819999999971</v>
      </c>
      <c r="I2405" s="2">
        <f>'Moving Avg'!H2405</f>
        <v>7.9799575000000003</v>
      </c>
      <c r="J2405" s="17" t="str">
        <f>OBV!F2405</f>
        <v>BULLISH</v>
      </c>
      <c r="K2405" s="17" t="str">
        <f>OBV!G2405</f>
        <v>NEUTRAL</v>
      </c>
      <c r="L2405" s="17" t="str">
        <f>OBV!H2405</f>
        <v>NEUTRAL</v>
      </c>
    </row>
    <row r="2406" spans="1:12" ht="13.5" x14ac:dyDescent="0.25">
      <c r="A2406" s="3">
        <f>RSI!A2406</f>
        <v>45509</v>
      </c>
      <c r="B2406" s="2">
        <f>RSI!B2406</f>
        <v>8.8895999999999997</v>
      </c>
      <c r="C2406" s="2">
        <f>RSI!I2406</f>
        <v>55.686713880062101</v>
      </c>
      <c r="D2406" s="2">
        <f>MACD!E2406</f>
        <v>9.7904589450713786E-2</v>
      </c>
      <c r="E2406" s="2">
        <f>MACD!F2406</f>
        <v>8.7536065325111462E-2</v>
      </c>
      <c r="F2406" s="2">
        <f>'Moving Avg'!D2406</f>
        <v>8.875960000000001</v>
      </c>
      <c r="G2406" s="2">
        <f>'Moving Avg'!F2406</f>
        <v>8.9177750000000024</v>
      </c>
      <c r="H2406" s="2">
        <f>'Moving Avg'!G2406</f>
        <v>8.6068719999999974</v>
      </c>
      <c r="I2406" s="2">
        <f>'Moving Avg'!H2406</f>
        <v>7.983918000000001</v>
      </c>
      <c r="J2406" s="17" t="str">
        <f>OBV!F2406</f>
        <v>BULLISH</v>
      </c>
      <c r="K2406" s="17" t="str">
        <f>OBV!G2406</f>
        <v>NEUTRAL</v>
      </c>
      <c r="L2406" s="17" t="str">
        <f>OBV!H2406</f>
        <v>NEUTRAL</v>
      </c>
    </row>
    <row r="2407" spans="1:12" ht="13.5" x14ac:dyDescent="0.25">
      <c r="A2407" s="3">
        <f>RSI!A2407</f>
        <v>45510</v>
      </c>
      <c r="B2407" s="2">
        <f>RSI!B2407</f>
        <v>9.0355000000000008</v>
      </c>
      <c r="C2407" s="2">
        <f>RSI!I2407</f>
        <v>64.580575491552906</v>
      </c>
      <c r="D2407" s="2">
        <f>MACD!E2407</f>
        <v>7.8142559661314337E-2</v>
      </c>
      <c r="E2407" s="2">
        <f>MACD!F2407</f>
        <v>8.5657364192352037E-2</v>
      </c>
      <c r="F2407" s="2">
        <f>'Moving Avg'!D2407</f>
        <v>8.9226599999999987</v>
      </c>
      <c r="G2407" s="2">
        <f>'Moving Avg'!F2407</f>
        <v>8.9192350000000022</v>
      </c>
      <c r="H2407" s="2">
        <f>'Moving Avg'!G2407</f>
        <v>8.6425799999999988</v>
      </c>
      <c r="I2407" s="2">
        <f>'Moving Avg'!H2407</f>
        <v>7.9886080000000019</v>
      </c>
      <c r="J2407" s="17" t="str">
        <f>OBV!F2407</f>
        <v>BULLISH</v>
      </c>
      <c r="K2407" s="17" t="str">
        <f>OBV!G2407</f>
        <v>NEUTRAL</v>
      </c>
      <c r="L2407" s="17" t="str">
        <f>OBV!H2407</f>
        <v>CONFIRMED BULLISH</v>
      </c>
    </row>
    <row r="2408" spans="1:12" ht="13.5" x14ac:dyDescent="0.25">
      <c r="A2408" s="3">
        <f>RSI!A2408</f>
        <v>45511</v>
      </c>
      <c r="B2408" s="2">
        <f>RSI!B2408</f>
        <v>9.0257000000000005</v>
      </c>
      <c r="C2408" s="2">
        <f>RSI!I2408</f>
        <v>63.6564010391293</v>
      </c>
      <c r="D2408" s="2">
        <f>MACD!E2408</f>
        <v>6.2435071254675734E-2</v>
      </c>
      <c r="E2408" s="2">
        <f>MACD!F2408</f>
        <v>8.101290560481679E-2</v>
      </c>
      <c r="F2408" s="2">
        <f>'Moving Avg'!D2408</f>
        <v>8.9479399999999991</v>
      </c>
      <c r="G2408" s="2">
        <f>'Moving Avg'!F2408</f>
        <v>8.9250700000000016</v>
      </c>
      <c r="H2408" s="2">
        <f>'Moving Avg'!G2408</f>
        <v>8.675265999999997</v>
      </c>
      <c r="I2408" s="2">
        <f>'Moving Avg'!H2408</f>
        <v>7.993719500000001</v>
      </c>
      <c r="J2408" s="17" t="str">
        <f>OBV!F2408</f>
        <v>BULLISH</v>
      </c>
      <c r="K2408" s="17" t="str">
        <f>OBV!G2408</f>
        <v>NEUTRAL</v>
      </c>
      <c r="L2408" s="17" t="str">
        <f>OBV!H2408</f>
        <v>CONFIRMED BULLISH</v>
      </c>
    </row>
    <row r="2409" spans="1:12" ht="13.5" x14ac:dyDescent="0.25">
      <c r="A2409" s="3">
        <f>RSI!A2409</f>
        <v>45512</v>
      </c>
      <c r="B2409" s="2">
        <f>RSI!B2409</f>
        <v>8.9479000000000006</v>
      </c>
      <c r="C2409" s="2">
        <f>RSI!I2409</f>
        <v>56.717263131305366</v>
      </c>
      <c r="D2409" s="2">
        <f>MACD!E2409</f>
        <v>5.6850172118366515E-2</v>
      </c>
      <c r="E2409" s="2">
        <f>MACD!F2409</f>
        <v>7.6180358907526738E-2</v>
      </c>
      <c r="F2409" s="2">
        <f>'Moving Avg'!D2409</f>
        <v>8.9596</v>
      </c>
      <c r="G2409" s="2">
        <f>'Moving Avg'!F2409</f>
        <v>8.9294450000000012</v>
      </c>
      <c r="H2409" s="2">
        <f>'Moving Avg'!G2409</f>
        <v>8.7026299999999974</v>
      </c>
      <c r="I2409" s="2">
        <f>'Moving Avg'!H2409</f>
        <v>7.9975475000000005</v>
      </c>
      <c r="J2409" s="17" t="str">
        <f>OBV!F2409</f>
        <v>BEARISH</v>
      </c>
      <c r="K2409" s="17" t="str">
        <f>OBV!G2409</f>
        <v>NEUTRAL</v>
      </c>
      <c r="L2409" s="17" t="str">
        <f>OBV!H2409</f>
        <v>BEARISH DIVERGENCE</v>
      </c>
    </row>
    <row r="2410" spans="1:12" ht="13.5" x14ac:dyDescent="0.25">
      <c r="A2410" s="3">
        <f>RSI!A2410</f>
        <v>45513</v>
      </c>
      <c r="B2410" s="2">
        <f>RSI!B2410</f>
        <v>8.9966000000000008</v>
      </c>
      <c r="C2410" s="2">
        <f>RSI!I2410</f>
        <v>59.680158412481326</v>
      </c>
      <c r="D2410" s="2">
        <f>MACD!E2410</f>
        <v>4.3505875961791673E-2</v>
      </c>
      <c r="E2410" s="2">
        <f>MACD!F2410</f>
        <v>6.9645462318379731E-2</v>
      </c>
      <c r="F2410" s="2">
        <f>'Moving Avg'!D2410</f>
        <v>8.9790600000000005</v>
      </c>
      <c r="G2410" s="2">
        <f>'Moving Avg'!F2410</f>
        <v>8.9318800000000014</v>
      </c>
      <c r="H2410" s="2">
        <f>'Moving Avg'!G2410</f>
        <v>8.7242219999999957</v>
      </c>
      <c r="I2410" s="2">
        <f>'Moving Avg'!H2410</f>
        <v>8.0020430000000005</v>
      </c>
      <c r="J2410" s="17" t="str">
        <f>OBV!F2410</f>
        <v>BEARISH</v>
      </c>
      <c r="K2410" s="17" t="str">
        <f>OBV!G2410</f>
        <v>NEUTRAL</v>
      </c>
      <c r="L2410" s="17" t="str">
        <f>OBV!H2410</f>
        <v>BEARISH DIVERGENCE</v>
      </c>
    </row>
    <row r="2411" spans="1:12" ht="13.5" x14ac:dyDescent="0.25">
      <c r="A2411" s="3">
        <f>RSI!A2411</f>
        <v>45516</v>
      </c>
      <c r="B2411" s="2">
        <f>RSI!B2411</f>
        <v>8.8993000000000002</v>
      </c>
      <c r="C2411" s="2">
        <f>RSI!I2411</f>
        <v>52.018420200285199</v>
      </c>
      <c r="D2411" s="2">
        <f>MACD!E2411</f>
        <v>3.7161417423599019E-2</v>
      </c>
      <c r="E2411" s="2">
        <f>MACD!F2411</f>
        <v>6.3148653339423599E-2</v>
      </c>
      <c r="F2411" s="2">
        <f>'Moving Avg'!D2411</f>
        <v>8.9809999999999999</v>
      </c>
      <c r="G2411" s="2">
        <f>'Moving Avg'!F2411</f>
        <v>8.9279900000000012</v>
      </c>
      <c r="H2411" s="2">
        <f>'Moving Avg'!G2411</f>
        <v>8.7432859999999959</v>
      </c>
      <c r="I2411" s="2">
        <f>'Moving Avg'!H2411</f>
        <v>8.0060520000000004</v>
      </c>
      <c r="J2411" s="17" t="str">
        <f>OBV!F2411</f>
        <v>BEARISH</v>
      </c>
      <c r="K2411" s="17" t="str">
        <f>OBV!G2411</f>
        <v>NEUTRAL</v>
      </c>
      <c r="L2411" s="17" t="str">
        <f>OBV!H2411</f>
        <v>BEARISH DIVERGENCE</v>
      </c>
    </row>
    <row r="2412" spans="1:12" ht="13.5" x14ac:dyDescent="0.25">
      <c r="A2412" s="3">
        <f>RSI!A2412</f>
        <v>45518</v>
      </c>
      <c r="B2412" s="2">
        <f>RSI!B2412</f>
        <v>9.0062999999999995</v>
      </c>
      <c r="C2412" s="2">
        <f>RSI!I2412</f>
        <v>58.350707246324333</v>
      </c>
      <c r="D2412" s="2">
        <f>MACD!E2412</f>
        <v>1.0253805549815809E-2</v>
      </c>
      <c r="E2412" s="2">
        <f>MACD!F2412</f>
        <v>5.2569683781502043E-2</v>
      </c>
      <c r="F2412" s="2">
        <f>'Moving Avg'!D2412</f>
        <v>8.9751599999999989</v>
      </c>
      <c r="G2412" s="2">
        <f>'Moving Avg'!F2412</f>
        <v>8.9284750000000024</v>
      </c>
      <c r="H2412" s="2">
        <f>'Moving Avg'!G2412</f>
        <v>8.7637119999999964</v>
      </c>
      <c r="I2412" s="2">
        <f>'Moving Avg'!H2412</f>
        <v>8.0105959999999978</v>
      </c>
      <c r="J2412" s="17" t="str">
        <f>OBV!F2412</f>
        <v>BEARISH</v>
      </c>
      <c r="K2412" s="17" t="str">
        <f>OBV!G2412</f>
        <v>NEUTRAL</v>
      </c>
      <c r="L2412" s="17" t="str">
        <f>OBV!H2412</f>
        <v>CONFIRMED BEARISH</v>
      </c>
    </row>
    <row r="2413" spans="1:12" ht="13.5" x14ac:dyDescent="0.25">
      <c r="A2413" s="3">
        <f>RSI!A2413</f>
        <v>45519</v>
      </c>
      <c r="B2413" s="2">
        <f>RSI!B2413</f>
        <v>8.9966000000000008</v>
      </c>
      <c r="C2413" s="2">
        <f>RSI!I2413</f>
        <v>57.60846614024247</v>
      </c>
      <c r="D2413" s="2">
        <f>MACD!E2413</f>
        <v>2.4150349301894636E-3</v>
      </c>
      <c r="E2413" s="2">
        <f>MACD!F2413</f>
        <v>4.2538754011239528E-2</v>
      </c>
      <c r="F2413" s="2">
        <f>'Moving Avg'!D2413</f>
        <v>8.969339999999999</v>
      </c>
      <c r="G2413" s="2">
        <f>'Moving Avg'!F2413</f>
        <v>8.9343150000000016</v>
      </c>
      <c r="H2413" s="2">
        <f>'Moving Avg'!G2413</f>
        <v>8.7835539999999988</v>
      </c>
      <c r="I2413" s="2">
        <f>'Moving Avg'!H2413</f>
        <v>8.0150914999999987</v>
      </c>
      <c r="J2413" s="17" t="str">
        <f>OBV!F2413</f>
        <v>BEARISH</v>
      </c>
      <c r="K2413" s="17" t="str">
        <f>OBV!G2413</f>
        <v>NEUTRAL</v>
      </c>
      <c r="L2413" s="17" t="str">
        <f>OBV!H2413</f>
        <v>CONFIRMED BEARISH</v>
      </c>
    </row>
    <row r="2414" spans="1:12" ht="13.5" x14ac:dyDescent="0.25">
      <c r="A2414" s="3">
        <f>RSI!A2414</f>
        <v>45520</v>
      </c>
      <c r="B2414" s="2">
        <f>RSI!B2414</f>
        <v>8.9673999999999996</v>
      </c>
      <c r="C2414" s="2">
        <f>RSI!I2414</f>
        <v>55.326910329731014</v>
      </c>
      <c r="D2414" s="2">
        <f>MACD!E2414</f>
        <v>-4.1921504262720788E-3</v>
      </c>
      <c r="E2414" s="2">
        <f>MACD!F2414</f>
        <v>3.3192573123737211E-2</v>
      </c>
      <c r="F2414" s="2">
        <f>'Moving Avg'!D2414</f>
        <v>8.9732400000000005</v>
      </c>
      <c r="G2414" s="2">
        <f>'Moving Avg'!F2414</f>
        <v>8.9338300000000004</v>
      </c>
      <c r="H2414" s="2">
        <f>'Moving Avg'!G2414</f>
        <v>8.8028119999999976</v>
      </c>
      <c r="I2414" s="2">
        <f>'Moving Avg'!H2414</f>
        <v>8.0197234999999978</v>
      </c>
      <c r="J2414" s="17" t="str">
        <f>OBV!F2414</f>
        <v>BEARISH</v>
      </c>
      <c r="K2414" s="17" t="str">
        <f>OBV!G2414</f>
        <v>NEUTRAL</v>
      </c>
      <c r="L2414" s="17" t="str">
        <f>OBV!H2414</f>
        <v>BEARISH DIVERGENCE</v>
      </c>
    </row>
    <row r="2415" spans="1:12" ht="13.5" x14ac:dyDescent="0.25">
      <c r="A2415" s="3">
        <f>RSI!A2415</f>
        <v>45523</v>
      </c>
      <c r="B2415" s="2">
        <f>RSI!B2415</f>
        <v>8.8993000000000002</v>
      </c>
      <c r="C2415" s="2">
        <f>RSI!I2415</f>
        <v>50.321420108068395</v>
      </c>
      <c r="D2415" s="2">
        <f>MACD!E2415</f>
        <v>-3.6708039058215292E-3</v>
      </c>
      <c r="E2415" s="2">
        <f>MACD!F2415</f>
        <v>2.5819897717825467E-2</v>
      </c>
      <c r="F2415" s="2">
        <f>'Moving Avg'!D2415</f>
        <v>8.9537800000000001</v>
      </c>
      <c r="G2415" s="2">
        <f>'Moving Avg'!F2415</f>
        <v>8.9314000000000018</v>
      </c>
      <c r="H2415" s="2">
        <f>'Moving Avg'!G2415</f>
        <v>8.8199299999999976</v>
      </c>
      <c r="I2415" s="2">
        <f>'Moving Avg'!H2415</f>
        <v>8.0240149999999968</v>
      </c>
      <c r="J2415" s="17" t="str">
        <f>OBV!F2415</f>
        <v>BEARISH</v>
      </c>
      <c r="K2415" s="17" t="str">
        <f>OBV!G2415</f>
        <v>NEUTRAL</v>
      </c>
      <c r="L2415" s="17" t="str">
        <f>OBV!H2415</f>
        <v>CONFIRMED BEARISH</v>
      </c>
    </row>
    <row r="2416" spans="1:12" ht="13.5" x14ac:dyDescent="0.25">
      <c r="A2416" s="3">
        <f>RSI!A2416</f>
        <v>45524</v>
      </c>
      <c r="B2416" s="2">
        <f>RSI!B2416</f>
        <v>8.8993000000000002</v>
      </c>
      <c r="C2416" s="2">
        <f>RSI!I2416</f>
        <v>50.321420108068395</v>
      </c>
      <c r="D2416" s="2">
        <f>MACD!E2416</f>
        <v>-4.7128167014154343E-3</v>
      </c>
      <c r="E2416" s="2">
        <f>MACD!F2416</f>
        <v>1.9713354833977289E-2</v>
      </c>
      <c r="F2416" s="2">
        <f>'Moving Avg'!D2416</f>
        <v>8.9537800000000001</v>
      </c>
      <c r="G2416" s="2">
        <f>'Moving Avg'!F2416</f>
        <v>8.9289700000000032</v>
      </c>
      <c r="H2416" s="2">
        <f>'Moving Avg'!G2416</f>
        <v>8.8345199999999959</v>
      </c>
      <c r="I2416" s="2">
        <f>'Moving Avg'!H2416</f>
        <v>8.028494499999999</v>
      </c>
      <c r="J2416" s="17" t="str">
        <f>OBV!F2416</f>
        <v>BEARISH</v>
      </c>
      <c r="K2416" s="17" t="str">
        <f>OBV!G2416</f>
        <v>NEUTRAL</v>
      </c>
      <c r="L2416" s="17" t="str">
        <f>OBV!H2416</f>
        <v>NEUTRAL</v>
      </c>
    </row>
    <row r="2417" spans="1:12" ht="13.5" x14ac:dyDescent="0.25">
      <c r="A2417" s="3">
        <f>RSI!A2417</f>
        <v>45525</v>
      </c>
      <c r="B2417" s="2">
        <f>RSI!B2417</f>
        <v>8.9868000000000006</v>
      </c>
      <c r="C2417" s="2">
        <f>RSI!I2417</f>
        <v>56.223218092948265</v>
      </c>
      <c r="D2417" s="2">
        <f>MACD!E2417</f>
        <v>1.0378629874132628E-2</v>
      </c>
      <c r="E2417" s="2">
        <f>MACD!F2417</f>
        <v>1.7846409842008356E-2</v>
      </c>
      <c r="F2417" s="2">
        <f>'Moving Avg'!D2417</f>
        <v>8.9498800000000003</v>
      </c>
      <c r="G2417" s="2">
        <f>'Moving Avg'!F2417</f>
        <v>8.9333449999999992</v>
      </c>
      <c r="H2417" s="2">
        <f>'Moving Avg'!G2417</f>
        <v>8.8508599999999973</v>
      </c>
      <c r="I2417" s="2">
        <f>'Moving Avg'!H2417</f>
        <v>8.0336469999999967</v>
      </c>
      <c r="J2417" s="17" t="str">
        <f>OBV!F2417</f>
        <v>BEARISH</v>
      </c>
      <c r="K2417" s="17" t="str">
        <f>OBV!G2417</f>
        <v>NEUTRAL</v>
      </c>
      <c r="L2417" s="17" t="str">
        <f>OBV!H2417</f>
        <v>CONFIRMED BEARISH</v>
      </c>
    </row>
    <row r="2418" spans="1:12" ht="13.5" x14ac:dyDescent="0.25">
      <c r="A2418" s="3">
        <f>RSI!A2418</f>
        <v>45526</v>
      </c>
      <c r="B2418" s="2">
        <f>RSI!B2418</f>
        <v>8.8993000000000002</v>
      </c>
      <c r="C2418" s="2">
        <f>RSI!I2418</f>
        <v>49.84601439746212</v>
      </c>
      <c r="D2418" s="2">
        <f>MACD!E2418</f>
        <v>2.7612912748148588E-2</v>
      </c>
      <c r="E2418" s="2">
        <f>MACD!F2418</f>
        <v>1.9799710423236402E-2</v>
      </c>
      <c r="F2418" s="2">
        <f>'Moving Avg'!D2418</f>
        <v>8.9304200000000016</v>
      </c>
      <c r="G2418" s="2">
        <f>'Moving Avg'!F2418</f>
        <v>8.9328600000000016</v>
      </c>
      <c r="H2418" s="2">
        <f>'Moving Avg'!G2418</f>
        <v>8.8654499999999992</v>
      </c>
      <c r="I2418" s="2">
        <f>'Moving Avg'!H2418</f>
        <v>8.0383619999999976</v>
      </c>
      <c r="J2418" s="17" t="str">
        <f>OBV!F2418</f>
        <v>BEARISH</v>
      </c>
      <c r="K2418" s="17" t="str">
        <f>OBV!G2418</f>
        <v>NEUTRAL</v>
      </c>
      <c r="L2418" s="17" t="str">
        <f>OBV!H2418</f>
        <v>CONFIRMED BEARISH</v>
      </c>
    </row>
    <row r="2419" spans="1:12" ht="13.5" x14ac:dyDescent="0.25">
      <c r="A2419" s="3">
        <f>RSI!A2419</f>
        <v>45527</v>
      </c>
      <c r="B2419" s="2">
        <f>RSI!B2419</f>
        <v>8.8797999999999995</v>
      </c>
      <c r="C2419" s="2">
        <f>RSI!I2419</f>
        <v>48.525047898793545</v>
      </c>
      <c r="D2419" s="2">
        <f>MACD!E2419</f>
        <v>3.1716548472827455E-2</v>
      </c>
      <c r="E2419" s="2">
        <f>MACD!F2419</f>
        <v>2.2183078033154613E-2</v>
      </c>
      <c r="F2419" s="2">
        <f>'Moving Avg'!D2419</f>
        <v>8.9129000000000023</v>
      </c>
      <c r="G2419" s="2">
        <f>'Moving Avg'!F2419</f>
        <v>8.9304250000000014</v>
      </c>
      <c r="H2419" s="2">
        <f>'Moving Avg'!G2419</f>
        <v>8.8792599999999986</v>
      </c>
      <c r="I2419" s="2">
        <f>'Moving Avg'!H2419</f>
        <v>8.0429794999999977</v>
      </c>
      <c r="J2419" s="17" t="str">
        <f>OBV!F2419</f>
        <v>BEARISH</v>
      </c>
      <c r="K2419" s="17" t="str">
        <f>OBV!G2419</f>
        <v>NEUTRAL</v>
      </c>
      <c r="L2419" s="17" t="str">
        <f>OBV!H2419</f>
        <v>CONFIRMED BEARISH</v>
      </c>
    </row>
    <row r="2420" spans="1:12" ht="13.5" x14ac:dyDescent="0.25">
      <c r="A2420" s="3">
        <f>RSI!A2420</f>
        <v>45530</v>
      </c>
      <c r="B2420" s="2">
        <f>RSI!B2420</f>
        <v>8.8506999999999998</v>
      </c>
      <c r="C2420" s="2">
        <f>RSI!I2420</f>
        <v>46.542804524460685</v>
      </c>
      <c r="D2420" s="2">
        <f>MACD!E2420</f>
        <v>4.4994137163412162E-2</v>
      </c>
      <c r="E2420" s="2">
        <f>MACD!F2420</f>
        <v>2.6745289859206125E-2</v>
      </c>
      <c r="F2420" s="2">
        <f>'Moving Avg'!D2420</f>
        <v>8.9031800000000008</v>
      </c>
      <c r="G2420" s="2">
        <f>'Moving Avg'!F2420</f>
        <v>8.9279949999999992</v>
      </c>
      <c r="H2420" s="2">
        <f>'Moving Avg'!G2420</f>
        <v>8.8919040000000003</v>
      </c>
      <c r="I2420" s="2">
        <f>'Moving Avg'!H2420</f>
        <v>8.0477339999999984</v>
      </c>
      <c r="J2420" s="17" t="str">
        <f>OBV!F2420</f>
        <v>BEARISH</v>
      </c>
      <c r="K2420" s="17" t="str">
        <f>OBV!G2420</f>
        <v>NEUTRAL</v>
      </c>
      <c r="L2420" s="17" t="str">
        <f>OBV!H2420</f>
        <v>CONFIRMED BEARISH</v>
      </c>
    </row>
    <row r="2421" spans="1:12" ht="13.5" x14ac:dyDescent="0.25">
      <c r="A2421" s="3">
        <f>RSI!A2421</f>
        <v>45531</v>
      </c>
      <c r="B2421" s="2">
        <f>RSI!B2421</f>
        <v>8.8506999999999998</v>
      </c>
      <c r="C2421" s="2">
        <f>RSI!I2421</f>
        <v>46.542804524460685</v>
      </c>
      <c r="D2421" s="2">
        <f>MACD!E2421</f>
        <v>4.157749995901483E-2</v>
      </c>
      <c r="E2421" s="2">
        <f>MACD!F2421</f>
        <v>2.9711731879167869E-2</v>
      </c>
      <c r="F2421" s="2">
        <f>'Moving Avg'!D2421</f>
        <v>8.8934599999999993</v>
      </c>
      <c r="G2421" s="2">
        <f>'Moving Avg'!F2421</f>
        <v>8.9260499999999983</v>
      </c>
      <c r="H2421" s="2">
        <f>'Moving Avg'!G2421</f>
        <v>8.8985179999999975</v>
      </c>
      <c r="I2421" s="2">
        <f>'Moving Avg'!H2421</f>
        <v>8.051876499999997</v>
      </c>
      <c r="J2421" s="17" t="str">
        <f>OBV!F2421</f>
        <v>BEARISH</v>
      </c>
      <c r="K2421" s="17" t="str">
        <f>OBV!G2421</f>
        <v>NEUTRAL</v>
      </c>
      <c r="L2421" s="17" t="str">
        <f>OBV!H2421</f>
        <v>CONFIRMED BEARISH</v>
      </c>
    </row>
    <row r="2422" spans="1:12" ht="13.5" x14ac:dyDescent="0.25">
      <c r="A2422" s="3">
        <f>RSI!A2422</f>
        <v>45532</v>
      </c>
      <c r="B2422" s="2">
        <f>RSI!B2422</f>
        <v>8.8506999999999998</v>
      </c>
      <c r="C2422" s="2">
        <f>RSI!I2422</f>
        <v>46.542804524460685</v>
      </c>
      <c r="D2422" s="2">
        <f>MACD!E2422</f>
        <v>5.544221440048247E-2</v>
      </c>
      <c r="E2422" s="2">
        <f>MACD!F2422</f>
        <v>3.4857828383430788E-2</v>
      </c>
      <c r="F2422" s="2">
        <f>'Moving Avg'!D2422</f>
        <v>8.8662399999999995</v>
      </c>
      <c r="G2422" s="2">
        <f>'Moving Avg'!F2422</f>
        <v>8.9284849999999985</v>
      </c>
      <c r="H2422" s="2">
        <f>'Moving Avg'!G2422</f>
        <v>8.9033819999999988</v>
      </c>
      <c r="I2422" s="2">
        <f>'Moving Avg'!H2422</f>
        <v>8.0564894999999961</v>
      </c>
      <c r="J2422" s="17" t="str">
        <f>OBV!F2422</f>
        <v>BEARISH</v>
      </c>
      <c r="K2422" s="17" t="str">
        <f>OBV!G2422</f>
        <v>NEUTRAL</v>
      </c>
      <c r="L2422" s="17" t="str">
        <f>OBV!H2422</f>
        <v>CONFIRMED BEARISH</v>
      </c>
    </row>
    <row r="2423" spans="1:12" ht="13.5" x14ac:dyDescent="0.25">
      <c r="A2423" s="3">
        <f>RSI!A2423</f>
        <v>45533</v>
      </c>
      <c r="B2423" s="2">
        <f>RSI!B2423</f>
        <v>8.8506999999999998</v>
      </c>
      <c r="C2423" s="2">
        <f>RSI!I2423</f>
        <v>46.542804524460692</v>
      </c>
      <c r="D2423" s="2">
        <f>MACD!E2423</f>
        <v>6.5953973983964076E-2</v>
      </c>
      <c r="E2423" s="2">
        <f>MACD!F2423</f>
        <v>4.1077057503537448E-2</v>
      </c>
      <c r="F2423" s="2">
        <f>'Moving Avg'!D2423</f>
        <v>8.8565199999999997</v>
      </c>
      <c r="G2423" s="2">
        <f>'Moving Avg'!F2423</f>
        <v>8.9260549999999963</v>
      </c>
      <c r="H2423" s="2">
        <f>'Moving Avg'!G2423</f>
        <v>8.9070780000000003</v>
      </c>
      <c r="I2423" s="2">
        <f>'Moving Avg'!H2423</f>
        <v>8.060678999999995</v>
      </c>
      <c r="J2423" s="17" t="str">
        <f>OBV!F2423</f>
        <v>BEARISH</v>
      </c>
      <c r="K2423" s="17" t="str">
        <f>OBV!G2423</f>
        <v>NEUTRAL</v>
      </c>
      <c r="L2423" s="17" t="str">
        <f>OBV!H2423</f>
        <v>CONFIRMED BEARISH</v>
      </c>
    </row>
    <row r="2424" spans="1:12" ht="13.5" x14ac:dyDescent="0.25">
      <c r="A2424" s="3">
        <f>RSI!A2424</f>
        <v>45534</v>
      </c>
      <c r="B2424" s="2">
        <f>RSI!B2424</f>
        <v>8.8701000000000008</v>
      </c>
      <c r="C2424" s="2">
        <f>RSI!I2424</f>
        <v>48.431756075479029</v>
      </c>
      <c r="D2424" s="2">
        <f>MACD!E2424</f>
        <v>6.9171404153539839E-2</v>
      </c>
      <c r="E2424" s="2">
        <f>MACD!F2424</f>
        <v>4.6695926833537932E-2</v>
      </c>
      <c r="F2424" s="2">
        <f>'Moving Avg'!D2424</f>
        <v>8.8545800000000003</v>
      </c>
      <c r="G2424" s="2">
        <f>'Moving Avg'!F2424</f>
        <v>8.9250799999999977</v>
      </c>
      <c r="H2424" s="2">
        <f>'Moving Avg'!G2424</f>
        <v>8.9094120000000014</v>
      </c>
      <c r="I2424" s="2">
        <f>'Moving Avg'!H2424</f>
        <v>8.0654834999999956</v>
      </c>
      <c r="J2424" s="17" t="str">
        <f>OBV!F2424</f>
        <v>BULLISH</v>
      </c>
      <c r="K2424" s="17" t="str">
        <f>OBV!G2424</f>
        <v>NEUTRAL</v>
      </c>
      <c r="L2424" s="17" t="str">
        <f>OBV!H2424</f>
        <v>BULLISH DIVERGENCE</v>
      </c>
    </row>
    <row r="2425" spans="1:12" ht="13.5" x14ac:dyDescent="0.25">
      <c r="A2425" s="3">
        <f>RSI!A2425</f>
        <v>45537</v>
      </c>
      <c r="B2425" s="2">
        <f>RSI!B2425</f>
        <v>8.8506999999999998</v>
      </c>
      <c r="C2425" s="2">
        <f>RSI!I2425</f>
        <v>46.656301204356872</v>
      </c>
      <c r="D2425" s="2">
        <f>MACD!E2425</f>
        <v>6.2972850535361502E-2</v>
      </c>
      <c r="E2425" s="2">
        <f>MACD!F2425</f>
        <v>4.9951311573902646E-2</v>
      </c>
      <c r="F2425" s="2">
        <f>'Moving Avg'!D2425</f>
        <v>8.8545800000000021</v>
      </c>
      <c r="G2425" s="2">
        <f>'Moving Avg'!F2425</f>
        <v>8.9226499999999973</v>
      </c>
      <c r="H2425" s="2">
        <f>'Moving Avg'!G2425</f>
        <v>8.9133040000000001</v>
      </c>
      <c r="I2425" s="2">
        <f>'Moving Avg'!H2425</f>
        <v>8.0702379999999962</v>
      </c>
      <c r="J2425" s="17" t="str">
        <f>OBV!F2425</f>
        <v>BULLISH</v>
      </c>
      <c r="K2425" s="17" t="str">
        <f>OBV!G2425</f>
        <v>NEUTRAL</v>
      </c>
      <c r="L2425" s="17" t="str">
        <f>OBV!H2425</f>
        <v>NEUTRAL</v>
      </c>
    </row>
    <row r="2426" spans="1:12" ht="13.5" x14ac:dyDescent="0.25">
      <c r="A2426" s="3">
        <f>RSI!A2426</f>
        <v>45538</v>
      </c>
      <c r="B2426" s="2">
        <f>RSI!B2426</f>
        <v>8.9382000000000001</v>
      </c>
      <c r="C2426" s="2">
        <f>RSI!I2426</f>
        <v>54.719094578052044</v>
      </c>
      <c r="D2426" s="2">
        <f>MACD!E2426</f>
        <v>5.1471159232967523E-2</v>
      </c>
      <c r="E2426" s="2">
        <f>MACD!F2426</f>
        <v>5.0255281105715623E-2</v>
      </c>
      <c r="F2426" s="2">
        <f>'Moving Avg'!D2426</f>
        <v>8.8720800000000004</v>
      </c>
      <c r="G2426" s="2">
        <f>'Moving Avg'!F2426</f>
        <v>8.9250799999999977</v>
      </c>
      <c r="H2426" s="2">
        <f>'Moving Avg'!G2426</f>
        <v>8.9171940000000003</v>
      </c>
      <c r="I2426" s="2">
        <f>'Moving Avg'!H2426</f>
        <v>8.0749589999999962</v>
      </c>
      <c r="J2426" s="17" t="str">
        <f>OBV!F2426</f>
        <v>BULLISH</v>
      </c>
      <c r="K2426" s="17" t="str">
        <f>OBV!G2426</f>
        <v>NEUTRAL</v>
      </c>
      <c r="L2426" s="17" t="str">
        <f>OBV!H2426</f>
        <v>CONFIRMED BULLISH</v>
      </c>
    </row>
    <row r="2427" spans="1:12" ht="13.5" x14ac:dyDescent="0.25">
      <c r="A2427" s="3">
        <f>RSI!A2427</f>
        <v>45539</v>
      </c>
      <c r="B2427" s="2">
        <f>RSI!B2427</f>
        <v>8.9479000000000006</v>
      </c>
      <c r="C2427" s="2">
        <f>RSI!I2427</f>
        <v>55.521694298914255</v>
      </c>
      <c r="D2427" s="2">
        <f>MACD!E2427</f>
        <v>5.4173011811055716E-2</v>
      </c>
      <c r="E2427" s="2">
        <f>MACD!F2427</f>
        <v>5.1038827246783644E-2</v>
      </c>
      <c r="F2427" s="2">
        <f>'Moving Avg'!D2427</f>
        <v>8.8915199999999999</v>
      </c>
      <c r="G2427" s="2">
        <f>'Moving Avg'!F2427</f>
        <v>8.9207000000000001</v>
      </c>
      <c r="H2427" s="2">
        <f>'Moving Avg'!G2427</f>
        <v>8.9230300000000007</v>
      </c>
      <c r="I2427" s="2">
        <f>'Moving Avg'!H2427</f>
        <v>8.0797759999999954</v>
      </c>
      <c r="J2427" s="17" t="str">
        <f>OBV!F2427</f>
        <v>BULLISH</v>
      </c>
      <c r="K2427" s="17" t="str">
        <f>OBV!G2427</f>
        <v>NEUTRAL</v>
      </c>
      <c r="L2427" s="17" t="str">
        <f>OBV!H2427</f>
        <v>CONFIRMED BULLISH</v>
      </c>
    </row>
    <row r="2428" spans="1:12" ht="13.5" x14ac:dyDescent="0.25">
      <c r="A2428" s="3">
        <f>RSI!A2428</f>
        <v>45540</v>
      </c>
      <c r="B2428" s="2">
        <f>RSI!B2428</f>
        <v>8.8117999999999999</v>
      </c>
      <c r="C2428" s="2">
        <f>RSI!I2428</f>
        <v>43.792786841573204</v>
      </c>
      <c r="D2428" s="2">
        <f>MACD!E2428</f>
        <v>5.2735739479803811E-2</v>
      </c>
      <c r="E2428" s="2">
        <f>MACD!F2428</f>
        <v>5.1378209693387682E-2</v>
      </c>
      <c r="F2428" s="2">
        <f>'Moving Avg'!D2428</f>
        <v>8.8837399999999995</v>
      </c>
      <c r="G2428" s="2">
        <f>'Moving Avg'!F2428</f>
        <v>8.910005</v>
      </c>
      <c r="H2428" s="2">
        <f>'Moving Avg'!G2428</f>
        <v>8.9247820000000004</v>
      </c>
      <c r="I2428" s="2">
        <f>'Moving Avg'!H2428</f>
        <v>8.0844769999999944</v>
      </c>
      <c r="J2428" s="17" t="str">
        <f>OBV!F2428</f>
        <v>BULLISH</v>
      </c>
      <c r="K2428" s="17" t="str">
        <f>OBV!G2428</f>
        <v>NEUTRAL</v>
      </c>
      <c r="L2428" s="17" t="str">
        <f>OBV!H2428</f>
        <v>BULLISH DIVERGENCE</v>
      </c>
    </row>
    <row r="2429" spans="1:12" ht="13.5" x14ac:dyDescent="0.25">
      <c r="A2429" s="3">
        <f>RSI!A2429</f>
        <v>45541</v>
      </c>
      <c r="B2429" s="2">
        <f>RSI!B2429</f>
        <v>8.9382000000000001</v>
      </c>
      <c r="C2429" s="2">
        <f>RSI!I2429</f>
        <v>53.597033460106658</v>
      </c>
      <c r="D2429" s="2">
        <f>MACD!E2429</f>
        <v>3.9642882360105602E-2</v>
      </c>
      <c r="E2429" s="2">
        <f>MACD!F2429</f>
        <v>4.9031144226731271E-2</v>
      </c>
      <c r="F2429" s="2">
        <f>'Moving Avg'!D2429</f>
        <v>8.8973600000000008</v>
      </c>
      <c r="G2429" s="2">
        <f>'Moving Avg'!F2429</f>
        <v>8.9095200000000006</v>
      </c>
      <c r="H2429" s="2">
        <f>'Moving Avg'!G2429</f>
        <v>8.9265320000000017</v>
      </c>
      <c r="I2429" s="2">
        <f>'Moving Avg'!H2429</f>
        <v>8.0898099999999946</v>
      </c>
      <c r="J2429" s="17" t="str">
        <f>OBV!F2429</f>
        <v>BULLISH</v>
      </c>
      <c r="K2429" s="17" t="str">
        <f>OBV!G2429</f>
        <v>NEUTRAL</v>
      </c>
      <c r="L2429" s="17" t="str">
        <f>OBV!H2429</f>
        <v>CONFIRMED BULLISH</v>
      </c>
    </row>
    <row r="2430" spans="1:12" ht="13.5" x14ac:dyDescent="0.25">
      <c r="A2430" s="3">
        <f>RSI!A2430</f>
        <v>45544</v>
      </c>
      <c r="B2430" s="2">
        <f>RSI!B2430</f>
        <v>8.9382000000000001</v>
      </c>
      <c r="C2430" s="2">
        <f>RSI!I2430</f>
        <v>53.597033460106658</v>
      </c>
      <c r="D2430" s="2">
        <f>MACD!E2430</f>
        <v>2.3790724988717926E-2</v>
      </c>
      <c r="E2430" s="2">
        <f>MACD!F2430</f>
        <v>4.3983060379128608E-2</v>
      </c>
      <c r="F2430" s="2">
        <f>'Moving Avg'!D2430</f>
        <v>8.9148600000000009</v>
      </c>
      <c r="G2430" s="2">
        <f>'Moving Avg'!F2430</f>
        <v>8.906600000000001</v>
      </c>
      <c r="H2430" s="2">
        <f>'Moving Avg'!G2430</f>
        <v>8.9284780000000019</v>
      </c>
      <c r="I2430" s="2">
        <f>'Moving Avg'!H2430</f>
        <v>8.0951429999999949</v>
      </c>
      <c r="J2430" s="17" t="str">
        <f>OBV!F2430</f>
        <v>BULLISH</v>
      </c>
      <c r="K2430" s="17" t="str">
        <f>OBV!G2430</f>
        <v>NEUTRAL</v>
      </c>
      <c r="L2430" s="17" t="str">
        <f>OBV!H2430</f>
        <v>CONFIRMED BULLISH</v>
      </c>
    </row>
    <row r="2431" spans="1:12" ht="13.5" x14ac:dyDescent="0.25">
      <c r="A2431" s="3">
        <f>RSI!A2431</f>
        <v>45545</v>
      </c>
      <c r="B2431" s="2">
        <f>RSI!B2431</f>
        <v>8.8993000000000002</v>
      </c>
      <c r="C2431" s="2">
        <f>RSI!I2431</f>
        <v>50.455766295021981</v>
      </c>
      <c r="D2431" s="2">
        <f>MACD!E2431</f>
        <v>1.2984154683628901E-2</v>
      </c>
      <c r="E2431" s="2">
        <f>MACD!F2431</f>
        <v>3.7783279240028667E-2</v>
      </c>
      <c r="F2431" s="2">
        <f>'Moving Avg'!D2431</f>
        <v>8.9070800000000023</v>
      </c>
      <c r="G2431" s="2">
        <f>'Moving Avg'!F2431</f>
        <v>8.906600000000001</v>
      </c>
      <c r="H2431" s="2">
        <f>'Moving Avg'!G2431</f>
        <v>8.9286720000000006</v>
      </c>
      <c r="I2431" s="2">
        <f>'Moving Avg'!H2431</f>
        <v>8.1005639999999968</v>
      </c>
      <c r="J2431" s="17" t="str">
        <f>OBV!F2431</f>
        <v>BEARISH</v>
      </c>
      <c r="K2431" s="17" t="str">
        <f>OBV!G2431</f>
        <v>NEUTRAL</v>
      </c>
      <c r="L2431" s="17" t="str">
        <f>OBV!H2431</f>
        <v>CONFIRMED BEARISH</v>
      </c>
    </row>
    <row r="2432" spans="1:12" ht="13.5" x14ac:dyDescent="0.25">
      <c r="A2432" s="3">
        <f>RSI!A2432</f>
        <v>45546</v>
      </c>
      <c r="B2432" s="2">
        <f>RSI!B2432</f>
        <v>8.8797999999999995</v>
      </c>
      <c r="C2432" s="2">
        <f>RSI!I2432</f>
        <v>48.90831663214886</v>
      </c>
      <c r="D2432" s="2">
        <f>MACD!E2432</f>
        <v>5.260099263018958E-3</v>
      </c>
      <c r="E2432" s="2">
        <f>MACD!F2432</f>
        <v>3.127864324462673E-2</v>
      </c>
      <c r="F2432" s="2">
        <f>'Moving Avg'!D2432</f>
        <v>8.893460000000001</v>
      </c>
      <c r="G2432" s="2">
        <f>'Moving Avg'!F2432</f>
        <v>8.9002750000000006</v>
      </c>
      <c r="H2432" s="2">
        <f>'Moving Avg'!G2432</f>
        <v>8.9276979999999995</v>
      </c>
      <c r="I2432" s="2">
        <f>'Moving Avg'!H2432</f>
        <v>8.1050404999999941</v>
      </c>
      <c r="J2432" s="17" t="str">
        <f>OBV!F2432</f>
        <v>BEARISH</v>
      </c>
      <c r="K2432" s="17" t="str">
        <f>OBV!G2432</f>
        <v>NEUTRAL</v>
      </c>
      <c r="L2432" s="17" t="str">
        <f>OBV!H2432</f>
        <v>CONFIRMED BEARISH</v>
      </c>
    </row>
    <row r="2433" spans="1:12" ht="13.5" x14ac:dyDescent="0.25">
      <c r="A2433" s="3">
        <f>RSI!A2433</f>
        <v>45547</v>
      </c>
      <c r="B2433" s="2">
        <f>RSI!B2433</f>
        <v>8.8701000000000008</v>
      </c>
      <c r="C2433" s="2">
        <f>RSI!I2433</f>
        <v>48.117760096969022</v>
      </c>
      <c r="D2433" s="2">
        <f>MACD!E2433</f>
        <v>-4.6456067350675312E-4</v>
      </c>
      <c r="E2433" s="2">
        <f>MACD!F2433</f>
        <v>2.4930002461000033E-2</v>
      </c>
      <c r="F2433" s="2">
        <f>'Moving Avg'!D2433</f>
        <v>8.9051200000000001</v>
      </c>
      <c r="G2433" s="2">
        <f>'Moving Avg'!F2433</f>
        <v>8.8939500000000002</v>
      </c>
      <c r="H2433" s="2">
        <f>'Moving Avg'!G2433</f>
        <v>8.9253640000000001</v>
      </c>
      <c r="I2433" s="2">
        <f>'Moving Avg'!H2433</f>
        <v>8.109891999999995</v>
      </c>
      <c r="J2433" s="17" t="str">
        <f>OBV!F2433</f>
        <v>BEARISH</v>
      </c>
      <c r="K2433" s="17" t="str">
        <f>OBV!G2433</f>
        <v>NEUTRAL</v>
      </c>
      <c r="L2433" s="17" t="str">
        <f>OBV!H2433</f>
        <v>BEARISH DIVERGENCE</v>
      </c>
    </row>
    <row r="2434" spans="1:12" ht="13.5" x14ac:dyDescent="0.25">
      <c r="A2434" s="3">
        <f>RSI!A2434</f>
        <v>45548</v>
      </c>
      <c r="B2434" s="2">
        <f>RSI!B2434</f>
        <v>8.8895999999999997</v>
      </c>
      <c r="C2434" s="2">
        <f>RSI!I2434</f>
        <v>49.871957735954688</v>
      </c>
      <c r="D2434" s="2">
        <f>MACD!E2434</f>
        <v>-3.6253106445887084E-3</v>
      </c>
      <c r="E2434" s="2">
        <f>MACD!F2434</f>
        <v>1.9218939839882286E-2</v>
      </c>
      <c r="F2434" s="2">
        <f>'Moving Avg'!D2434</f>
        <v>8.8954000000000004</v>
      </c>
      <c r="G2434" s="2">
        <f>'Moving Avg'!F2434</f>
        <v>8.8900600000000018</v>
      </c>
      <c r="H2434" s="2">
        <f>'Moving Avg'!G2434</f>
        <v>8.9228360000000002</v>
      </c>
      <c r="I2434" s="2">
        <f>'Moving Avg'!H2434</f>
        <v>8.1152174999999946</v>
      </c>
      <c r="J2434" s="17" t="str">
        <f>OBV!F2434</f>
        <v>BEARISH</v>
      </c>
      <c r="K2434" s="17" t="str">
        <f>OBV!G2434</f>
        <v>NEUTRAL</v>
      </c>
      <c r="L2434" s="17" t="str">
        <f>OBV!H2434</f>
        <v>CONFIRMED BEARISH</v>
      </c>
    </row>
    <row r="2435" spans="1:12" ht="13.5" x14ac:dyDescent="0.25">
      <c r="A2435" s="3">
        <f>RSI!A2435</f>
        <v>45551</v>
      </c>
      <c r="B2435" s="2">
        <f>RSI!B2435</f>
        <v>8.8506999999999998</v>
      </c>
      <c r="C2435" s="2">
        <f>RSI!I2435</f>
        <v>46.494709260695423</v>
      </c>
      <c r="D2435" s="2">
        <f>MACD!E2435</f>
        <v>-6.3857237484903351E-3</v>
      </c>
      <c r="E2435" s="2">
        <f>MACD!F2435</f>
        <v>1.4098007122207762E-2</v>
      </c>
      <c r="F2435" s="2">
        <f>'Moving Avg'!D2435</f>
        <v>8.8779000000000003</v>
      </c>
      <c r="G2435" s="2">
        <f>'Moving Avg'!F2435</f>
        <v>8.8876300000000015</v>
      </c>
      <c r="H2435" s="2">
        <f>'Moving Avg'!G2435</f>
        <v>8.918946</v>
      </c>
      <c r="I2435" s="2">
        <f>'Moving Avg'!H2435</f>
        <v>8.1199249999999967</v>
      </c>
      <c r="J2435" s="17" t="str">
        <f>OBV!F2435</f>
        <v>BEARISH</v>
      </c>
      <c r="K2435" s="17" t="str">
        <f>OBV!G2435</f>
        <v>NEUTRAL</v>
      </c>
      <c r="L2435" s="17" t="str">
        <f>OBV!H2435</f>
        <v>CONFIRMED BEARISH</v>
      </c>
    </row>
    <row r="2436" spans="1:12" ht="13.5" x14ac:dyDescent="0.25">
      <c r="A2436" s="3">
        <f>RSI!A2436</f>
        <v>45552</v>
      </c>
      <c r="B2436" s="2">
        <f>RSI!B2436</f>
        <v>8.8506999999999998</v>
      </c>
      <c r="C2436" s="2">
        <f>RSI!I2436</f>
        <v>46.494709260695423</v>
      </c>
      <c r="D2436" s="2">
        <f>MACD!E2436</f>
        <v>4.9858696743605435E-3</v>
      </c>
      <c r="E2436" s="2">
        <f>MACD!F2436</f>
        <v>1.227557963263832E-2</v>
      </c>
      <c r="F2436" s="2">
        <f>'Moving Avg'!D2436</f>
        <v>8.8681800000000006</v>
      </c>
      <c r="G2436" s="2">
        <f>'Moving Avg'!F2436</f>
        <v>8.8851999999999993</v>
      </c>
      <c r="H2436" s="2">
        <f>'Moving Avg'!G2436</f>
        <v>8.9146680000000007</v>
      </c>
      <c r="I2436" s="2">
        <f>'Moving Avg'!H2436</f>
        <v>8.1251029999999957</v>
      </c>
      <c r="J2436" s="17" t="str">
        <f>OBV!F2436</f>
        <v>BEARISH</v>
      </c>
      <c r="K2436" s="17" t="str">
        <f>OBV!G2436</f>
        <v>NEUTRAL</v>
      </c>
      <c r="L2436" s="17" t="str">
        <f>OBV!H2436</f>
        <v>CONFIRMED BEARISH</v>
      </c>
    </row>
    <row r="2437" spans="1:12" ht="13.5" x14ac:dyDescent="0.25">
      <c r="A2437" s="3">
        <f>RSI!A2437</f>
        <v>45553</v>
      </c>
      <c r="B2437" s="2">
        <f>RSI!B2437</f>
        <v>8.8019999999999996</v>
      </c>
      <c r="C2437" s="2">
        <f>RSI!I2437</f>
        <v>42.332453491568259</v>
      </c>
      <c r="D2437" s="2">
        <f>MACD!E2437</f>
        <v>1.9935284809935894E-2</v>
      </c>
      <c r="E2437" s="2">
        <f>MACD!F2437</f>
        <v>1.3807520668097838E-2</v>
      </c>
      <c r="F2437" s="2">
        <f>'Moving Avg'!D2437</f>
        <v>8.8526199999999999</v>
      </c>
      <c r="G2437" s="2">
        <f>'Moving Avg'!F2437</f>
        <v>8.8759599999999974</v>
      </c>
      <c r="H2437" s="2">
        <f>'Moving Avg'!G2437</f>
        <v>8.9105820000000016</v>
      </c>
      <c r="I2437" s="2">
        <f>'Moving Avg'!H2437</f>
        <v>8.1300374999999949</v>
      </c>
      <c r="J2437" s="17" t="str">
        <f>OBV!F2437</f>
        <v>BEARISH</v>
      </c>
      <c r="K2437" s="17" t="str">
        <f>OBV!G2437</f>
        <v>NEUTRAL</v>
      </c>
      <c r="L2437" s="17" t="str">
        <f>OBV!H2437</f>
        <v>CONFIRMED BEARISH</v>
      </c>
    </row>
    <row r="2438" spans="1:12" ht="13.5" x14ac:dyDescent="0.25">
      <c r="A2438" s="3">
        <f>RSI!A2438</f>
        <v>45554</v>
      </c>
      <c r="B2438" s="2">
        <f>RSI!B2438</f>
        <v>8.7922999999999991</v>
      </c>
      <c r="C2438" s="2">
        <f>RSI!I2438</f>
        <v>41.534889130244743</v>
      </c>
      <c r="D2438" s="2">
        <f>MACD!E2438</f>
        <v>1.286334185564364E-2</v>
      </c>
      <c r="E2438" s="2">
        <f>MACD!F2438</f>
        <v>1.3618684905607E-2</v>
      </c>
      <c r="F2438" s="2">
        <f>'Moving Avg'!D2438</f>
        <v>8.8370599999999992</v>
      </c>
      <c r="G2438" s="2">
        <f>'Moving Avg'!F2438</f>
        <v>8.8706099999999992</v>
      </c>
      <c r="H2438" s="2">
        <f>'Moving Avg'!G2438</f>
        <v>8.9082480000000022</v>
      </c>
      <c r="I2438" s="2">
        <f>'Moving Avg'!H2438</f>
        <v>8.1349234999999958</v>
      </c>
      <c r="J2438" s="17" t="str">
        <f>OBV!F2438</f>
        <v>BEARISH</v>
      </c>
      <c r="K2438" s="17" t="str">
        <f>OBV!G2438</f>
        <v>NEUTRAL</v>
      </c>
      <c r="L2438" s="17" t="str">
        <f>OBV!H2438</f>
        <v>CONFIRMED BEARISH</v>
      </c>
    </row>
    <row r="2439" spans="1:12" ht="13.5" x14ac:dyDescent="0.25">
      <c r="A2439" s="3">
        <f>RSI!A2439</f>
        <v>45555</v>
      </c>
      <c r="B2439" s="2">
        <f>RSI!B2439</f>
        <v>8.7922999999999991</v>
      </c>
      <c r="C2439" s="2">
        <f>RSI!I2439</f>
        <v>41.534889130244743</v>
      </c>
      <c r="D2439" s="2">
        <f>MACD!E2439</f>
        <v>2.6844431086832543E-2</v>
      </c>
      <c r="E2439" s="2">
        <f>MACD!F2439</f>
        <v>1.6263834141852111E-2</v>
      </c>
      <c r="F2439" s="2">
        <f>'Moving Avg'!D2439</f>
        <v>8.8175999999999988</v>
      </c>
      <c r="G2439" s="2">
        <f>'Moving Avg'!F2439</f>
        <v>8.8662349999999996</v>
      </c>
      <c r="H2439" s="2">
        <f>'Moving Avg'!G2439</f>
        <v>8.9068860000000019</v>
      </c>
      <c r="I2439" s="2">
        <f>'Moving Avg'!H2439</f>
        <v>8.1398094999999948</v>
      </c>
      <c r="J2439" s="17" t="str">
        <f>OBV!F2439</f>
        <v>BEARISH</v>
      </c>
      <c r="K2439" s="17" t="str">
        <f>OBV!G2439</f>
        <v>NEUTRAL</v>
      </c>
      <c r="L2439" s="17" t="str">
        <f>OBV!H2439</f>
        <v>CONFIRMED BEARISH</v>
      </c>
    </row>
    <row r="2440" spans="1:12" ht="13.5" x14ac:dyDescent="0.25">
      <c r="A2440" s="3">
        <f>RSI!A2440</f>
        <v>45558</v>
      </c>
      <c r="B2440" s="2">
        <f>RSI!B2440</f>
        <v>8.8019999999999996</v>
      </c>
      <c r="C2440" s="2">
        <f>RSI!I2440</f>
        <v>42.785064896194221</v>
      </c>
      <c r="D2440" s="2">
        <f>MACD!E2440</f>
        <v>3.843651602765874E-2</v>
      </c>
      <c r="E2440" s="2">
        <f>MACD!F2440</f>
        <v>2.0698370519013437E-2</v>
      </c>
      <c r="F2440" s="2">
        <f>'Moving Avg'!D2440</f>
        <v>8.8078599999999998</v>
      </c>
      <c r="G2440" s="2">
        <f>'Moving Avg'!F2440</f>
        <v>8.8637999999999995</v>
      </c>
      <c r="H2440" s="2">
        <f>'Moving Avg'!G2440</f>
        <v>8.9039680000000025</v>
      </c>
      <c r="I2440" s="2">
        <f>'Moving Avg'!H2440</f>
        <v>8.1438494999999946</v>
      </c>
      <c r="J2440" s="17" t="str">
        <f>OBV!F2440</f>
        <v>BEARISH</v>
      </c>
      <c r="K2440" s="17" t="str">
        <f>OBV!G2440</f>
        <v>NEUTRAL</v>
      </c>
      <c r="L2440" s="17" t="str">
        <f>OBV!H2440</f>
        <v>CONFIRMED BEARISH</v>
      </c>
    </row>
    <row r="2441" spans="1:12" ht="13.5" x14ac:dyDescent="0.25">
      <c r="A2441" s="3">
        <f>RSI!A2441</f>
        <v>45559</v>
      </c>
      <c r="B2441" s="2">
        <f>RSI!B2441</f>
        <v>8.8019999999999996</v>
      </c>
      <c r="C2441" s="2">
        <f>RSI!I2441</f>
        <v>42.785064896194214</v>
      </c>
      <c r="D2441" s="2">
        <f>MACD!E2441</f>
        <v>4.2648132251636994E-2</v>
      </c>
      <c r="E2441" s="2">
        <f>MACD!F2441</f>
        <v>2.5088322865538148E-2</v>
      </c>
      <c r="F2441" s="2">
        <f>'Moving Avg'!D2441</f>
        <v>8.7981199999999991</v>
      </c>
      <c r="G2441" s="2">
        <f>'Moving Avg'!F2441</f>
        <v>8.861365000000001</v>
      </c>
      <c r="H2441" s="2">
        <f>'Moving Avg'!G2441</f>
        <v>8.9004660000000015</v>
      </c>
      <c r="I2441" s="2">
        <f>'Moving Avg'!H2441</f>
        <v>8.1487839999999956</v>
      </c>
      <c r="J2441" s="17" t="str">
        <f>OBV!F2441</f>
        <v>BEARISH</v>
      </c>
      <c r="K2441" s="17" t="str">
        <f>OBV!G2441</f>
        <v>NEUTRAL</v>
      </c>
      <c r="L2441" s="17" t="str">
        <f>OBV!H2441</f>
        <v>CONFIRMED BEARISH</v>
      </c>
    </row>
    <row r="2442" spans="1:12" ht="13.5" x14ac:dyDescent="0.25">
      <c r="A2442" s="3">
        <f>RSI!A2442</f>
        <v>45560</v>
      </c>
      <c r="B2442" s="2">
        <f>RSI!B2442</f>
        <v>8.8506999999999998</v>
      </c>
      <c r="C2442" s="2">
        <f>RSI!I2442</f>
        <v>49.120075554485659</v>
      </c>
      <c r="D2442" s="2">
        <f>MACD!E2442</f>
        <v>3.9963237472685265E-2</v>
      </c>
      <c r="E2442" s="2">
        <f>MACD!F2442</f>
        <v>2.8063305786967571E-2</v>
      </c>
      <c r="F2442" s="2">
        <f>'Moving Avg'!D2442</f>
        <v>8.8078599999999998</v>
      </c>
      <c r="G2442" s="2">
        <f>'Moving Avg'!F2442</f>
        <v>8.8613649999999993</v>
      </c>
      <c r="H2442" s="2">
        <f>'Moving Avg'!G2442</f>
        <v>8.8975480000000022</v>
      </c>
      <c r="I2442" s="2">
        <f>'Moving Avg'!H2442</f>
        <v>8.154150499999993</v>
      </c>
      <c r="J2442" s="17" t="str">
        <f>OBV!F2442</f>
        <v>BULLISH</v>
      </c>
      <c r="K2442" s="17" t="str">
        <f>OBV!G2442</f>
        <v>NEUTRAL</v>
      </c>
      <c r="L2442" s="17" t="str">
        <f>OBV!H2442</f>
        <v>CONFIRMED BULLISH</v>
      </c>
    </row>
    <row r="2443" spans="1:12" ht="13.5" x14ac:dyDescent="0.25">
      <c r="A2443" s="3">
        <f>RSI!A2443</f>
        <v>45561</v>
      </c>
      <c r="B2443" s="2">
        <f>RSI!B2443</f>
        <v>8.8797999999999995</v>
      </c>
      <c r="C2443" s="2">
        <f>RSI!I2443</f>
        <v>52.504167510286692</v>
      </c>
      <c r="D2443" s="2">
        <f>MACD!E2443</f>
        <v>3.4088026606294619E-2</v>
      </c>
      <c r="E2443" s="2">
        <f>MACD!F2443</f>
        <v>2.9268249950832981E-2</v>
      </c>
      <c r="F2443" s="2">
        <f>'Moving Avg'!D2443</f>
        <v>8.8253599999999999</v>
      </c>
      <c r="G2443" s="2">
        <f>'Moving Avg'!F2443</f>
        <v>8.8628199999999993</v>
      </c>
      <c r="H2443" s="2">
        <f>'Moving Avg'!G2443</f>
        <v>8.8975480000000022</v>
      </c>
      <c r="I2443" s="2">
        <f>'Moving Avg'!H2443</f>
        <v>8.1588619999999938</v>
      </c>
      <c r="J2443" s="17" t="str">
        <f>OBV!F2443</f>
        <v>BULLISH</v>
      </c>
      <c r="K2443" s="17" t="str">
        <f>OBV!G2443</f>
        <v>NEUTRAL</v>
      </c>
      <c r="L2443" s="17" t="str">
        <f>OBV!H2443</f>
        <v>CONFIRMED BULLISH</v>
      </c>
    </row>
    <row r="2444" spans="1:12" ht="13.5" x14ac:dyDescent="0.25">
      <c r="A2444" s="3">
        <f>RSI!A2444</f>
        <v>45562</v>
      </c>
      <c r="B2444" s="2">
        <f>RSI!B2444</f>
        <v>8.8797999999999995</v>
      </c>
      <c r="C2444" s="2">
        <f>RSI!I2444</f>
        <v>52.504167510286692</v>
      </c>
      <c r="D2444" s="2">
        <f>MACD!E2444</f>
        <v>3.1985932319448906E-2</v>
      </c>
      <c r="E2444" s="2">
        <f>MACD!F2444</f>
        <v>2.9811786424556168E-2</v>
      </c>
      <c r="F2444" s="2">
        <f>'Moving Avg'!D2444</f>
        <v>8.8428599999999982</v>
      </c>
      <c r="G2444" s="2">
        <f>'Moving Avg'!F2444</f>
        <v>8.8633049999999987</v>
      </c>
      <c r="H2444" s="2">
        <f>'Moving Avg'!G2444</f>
        <v>8.8956020000000002</v>
      </c>
      <c r="I2444" s="2">
        <f>'Moving Avg'!H2444</f>
        <v>8.164185499999995</v>
      </c>
      <c r="J2444" s="17" t="str">
        <f>OBV!F2444</f>
        <v>BULLISH</v>
      </c>
      <c r="K2444" s="17" t="str">
        <f>OBV!G2444</f>
        <v>NEUTRAL</v>
      </c>
      <c r="L2444" s="17" t="str">
        <f>OBV!H2444</f>
        <v>CONFIRMED BULLISH</v>
      </c>
    </row>
    <row r="2445" spans="1:12" ht="13.5" x14ac:dyDescent="0.25">
      <c r="A2445" s="3">
        <f>RSI!A2445</f>
        <v>45565</v>
      </c>
      <c r="B2445" s="2">
        <f>RSI!B2445</f>
        <v>9.1326999999999998</v>
      </c>
      <c r="C2445" s="2">
        <f>RSI!I2445</f>
        <v>71.565847999733933</v>
      </c>
      <c r="D2445" s="2">
        <f>MACD!E2445</f>
        <v>5.3682124956306865E-3</v>
      </c>
      <c r="E2445" s="2">
        <f>MACD!F2445</f>
        <v>2.4923071638771072E-2</v>
      </c>
      <c r="F2445" s="2">
        <f>'Moving Avg'!D2445</f>
        <v>8.9090000000000007</v>
      </c>
      <c r="G2445" s="2">
        <f>'Moving Avg'!F2445</f>
        <v>8.8774049999999978</v>
      </c>
      <c r="H2445" s="2">
        <f>'Moving Avg'!G2445</f>
        <v>8.8992980000000017</v>
      </c>
      <c r="I2445" s="2">
        <f>'Moving Avg'!H2445</f>
        <v>8.1704439999999963</v>
      </c>
      <c r="J2445" s="17" t="str">
        <f>OBV!F2445</f>
        <v>BULLISH</v>
      </c>
      <c r="K2445" s="17" t="str">
        <f>OBV!G2445</f>
        <v>NEUTRAL</v>
      </c>
      <c r="L2445" s="17" t="str">
        <f>OBV!H2445</f>
        <v>CONFIRMED BULLISH</v>
      </c>
    </row>
    <row r="2446" spans="1:12" ht="13.5" x14ac:dyDescent="0.25">
      <c r="A2446" s="3">
        <f>RSI!A2446</f>
        <v>45566</v>
      </c>
      <c r="B2446" s="2">
        <f>RSI!B2446</f>
        <v>9.3271999999999995</v>
      </c>
      <c r="C2446" s="2">
        <f>RSI!I2446</f>
        <v>78.659449157762225</v>
      </c>
      <c r="D2446" s="2">
        <f>MACD!E2446</f>
        <v>-3.316838522953347E-2</v>
      </c>
      <c r="E2446" s="2">
        <f>MACD!F2446</f>
        <v>1.3304780265110163E-2</v>
      </c>
      <c r="F2446" s="2">
        <f>'Moving Avg'!D2446</f>
        <v>9.0140399999999978</v>
      </c>
      <c r="G2446" s="2">
        <f>'Moving Avg'!F2446</f>
        <v>8.8968549999999986</v>
      </c>
      <c r="H2446" s="2">
        <f>'Moving Avg'!G2446</f>
        <v>8.9068840000000016</v>
      </c>
      <c r="I2446" s="2">
        <f>'Moving Avg'!H2446</f>
        <v>8.177769499999993</v>
      </c>
      <c r="J2446" s="17" t="str">
        <f>OBV!F2446</f>
        <v>BULLISH</v>
      </c>
      <c r="K2446" s="17" t="str">
        <f>OBV!G2446</f>
        <v>STRONG</v>
      </c>
      <c r="L2446" s="17" t="str">
        <f>OBV!H2446</f>
        <v>CONFIRMED BULLISH</v>
      </c>
    </row>
    <row r="2447" spans="1:12" ht="13.5" x14ac:dyDescent="0.25">
      <c r="A2447" s="3">
        <f>RSI!A2447</f>
        <v>45567</v>
      </c>
      <c r="B2447" s="2">
        <f>RSI!B2447</f>
        <v>9.1813000000000002</v>
      </c>
      <c r="C2447" s="2">
        <f>RSI!I2447</f>
        <v>65.465890936006815</v>
      </c>
      <c r="D2447" s="2">
        <f>MACD!E2447</f>
        <v>-6.5097988743783475E-2</v>
      </c>
      <c r="E2447" s="2">
        <f>MACD!F2447</f>
        <v>-2.3757735366685649E-3</v>
      </c>
      <c r="F2447" s="2">
        <f>'Moving Avg'!D2447</f>
        <v>9.0801599999999993</v>
      </c>
      <c r="G2447" s="2">
        <f>'Moving Avg'!F2447</f>
        <v>8.9085249999999974</v>
      </c>
      <c r="H2447" s="2">
        <f>'Moving Avg'!G2447</f>
        <v>8.9125240000000012</v>
      </c>
      <c r="I2447" s="2">
        <f>'Moving Avg'!H2447</f>
        <v>8.184317999999994</v>
      </c>
      <c r="J2447" s="17" t="str">
        <f>OBV!F2447</f>
        <v>BULLISH</v>
      </c>
      <c r="K2447" s="17" t="str">
        <f>OBV!G2447</f>
        <v>STRONG</v>
      </c>
      <c r="L2447" s="17" t="str">
        <f>OBV!H2447</f>
        <v>CONFIRMED BULLISH</v>
      </c>
    </row>
    <row r="2448" spans="1:12" ht="13.5" x14ac:dyDescent="0.25">
      <c r="A2448" s="3">
        <f>RSI!A2448</f>
        <v>45568</v>
      </c>
      <c r="B2448" s="2">
        <f>RSI!B2448</f>
        <v>9.2104999999999997</v>
      </c>
      <c r="C2448" s="2">
        <f>RSI!I2448</f>
        <v>66.670783661582846</v>
      </c>
      <c r="D2448" s="2">
        <f>MACD!E2448</f>
        <v>-9.7349980229379796E-2</v>
      </c>
      <c r="E2448" s="2">
        <f>MACD!F2448</f>
        <v>-2.137061487521081E-2</v>
      </c>
      <c r="F2448" s="2">
        <f>'Moving Avg'!D2448</f>
        <v>9.1463000000000001</v>
      </c>
      <c r="G2448" s="2">
        <f>'Moving Avg'!F2448</f>
        <v>8.9284599999999976</v>
      </c>
      <c r="H2448" s="2">
        <f>'Moving Avg'!G2448</f>
        <v>8.9185540000000003</v>
      </c>
      <c r="I2448" s="2">
        <f>'Moving Avg'!H2448</f>
        <v>8.190494999999995</v>
      </c>
      <c r="J2448" s="17" t="str">
        <f>OBV!F2448</f>
        <v>BULLISH</v>
      </c>
      <c r="K2448" s="17" t="str">
        <f>OBV!G2448</f>
        <v>STRONG</v>
      </c>
      <c r="L2448" s="17" t="str">
        <f>OBV!H2448</f>
        <v>CONFIRMED BULLISH</v>
      </c>
    </row>
    <row r="2449" spans="1:12" ht="13.5" x14ac:dyDescent="0.25">
      <c r="A2449" s="3">
        <f>RSI!A2449</f>
        <v>45569</v>
      </c>
      <c r="B2449" s="2">
        <f>RSI!B2449</f>
        <v>9.1911000000000005</v>
      </c>
      <c r="C2449" s="2">
        <f>RSI!I2449</f>
        <v>65.046989814389633</v>
      </c>
      <c r="D2449" s="2">
        <f>MACD!E2449</f>
        <v>-0.12483800797189026</v>
      </c>
      <c r="E2449" s="2">
        <f>MACD!F2449</f>
        <v>-4.2064093494546706E-2</v>
      </c>
      <c r="F2449" s="2">
        <f>'Moving Avg'!D2449</f>
        <v>9.2085599999999985</v>
      </c>
      <c r="G2449" s="2">
        <f>'Moving Avg'!F2449</f>
        <v>8.9411049999999985</v>
      </c>
      <c r="H2449" s="2">
        <f>'Moving Avg'!G2449</f>
        <v>8.9238060000000008</v>
      </c>
      <c r="I2449" s="2">
        <f>'Moving Avg'!H2449</f>
        <v>8.1965279999999954</v>
      </c>
      <c r="J2449" s="17" t="str">
        <f>OBV!F2449</f>
        <v>BULLISH</v>
      </c>
      <c r="K2449" s="17" t="str">
        <f>OBV!G2449</f>
        <v>STRONG</v>
      </c>
      <c r="L2449" s="17" t="str">
        <f>OBV!H2449</f>
        <v>CONFIRMED BULLISH</v>
      </c>
    </row>
    <row r="2450" spans="1:12" ht="13.5" x14ac:dyDescent="0.25">
      <c r="A2450" s="3">
        <f>RSI!A2450</f>
        <v>45572</v>
      </c>
      <c r="B2450" s="2">
        <f>RSI!B2450</f>
        <v>9.1424000000000003</v>
      </c>
      <c r="C2450" s="2">
        <f>RSI!I2450</f>
        <v>61.028699057123127</v>
      </c>
      <c r="D2450" s="2">
        <f>MACD!E2450</f>
        <v>-0.14439657092716729</v>
      </c>
      <c r="E2450" s="2">
        <f>MACD!F2450</f>
        <v>-6.253058898107082E-2</v>
      </c>
      <c r="F2450" s="2">
        <f>'Moving Avg'!D2450</f>
        <v>9.2104999999999997</v>
      </c>
      <c r="G2450" s="2">
        <f>'Moving Avg'!F2450</f>
        <v>8.9513149999999992</v>
      </c>
      <c r="H2450" s="2">
        <f>'Moving Avg'!G2450</f>
        <v>8.9286680000000018</v>
      </c>
      <c r="I2450" s="2">
        <f>'Moving Avg'!H2450</f>
        <v>8.2022229999999947</v>
      </c>
      <c r="J2450" s="17" t="str">
        <f>OBV!F2450</f>
        <v>BULLISH</v>
      </c>
      <c r="K2450" s="17" t="str">
        <f>OBV!G2450</f>
        <v>STRONG</v>
      </c>
      <c r="L2450" s="17" t="str">
        <f>OBV!H2450</f>
        <v>CONFIRMED BULLISH</v>
      </c>
    </row>
    <row r="2451" spans="1:12" ht="13.5" x14ac:dyDescent="0.25">
      <c r="A2451" s="3">
        <f>RSI!A2451</f>
        <v>45573</v>
      </c>
      <c r="B2451" s="2">
        <f>RSI!B2451</f>
        <v>9.2396999999999991</v>
      </c>
      <c r="C2451" s="2">
        <f>RSI!I2451</f>
        <v>65.60094171114163</v>
      </c>
      <c r="D2451" s="2">
        <f>MACD!E2451</f>
        <v>-0.1691612960809934</v>
      </c>
      <c r="E2451" s="2">
        <f>MACD!F2451</f>
        <v>-8.3856730401055346E-2</v>
      </c>
      <c r="F2451" s="2">
        <f>'Moving Avg'!D2451</f>
        <v>9.1930000000000014</v>
      </c>
      <c r="G2451" s="2">
        <f>'Moving Avg'!F2451</f>
        <v>8.9683349999999997</v>
      </c>
      <c r="H2451" s="2">
        <f>'Moving Avg'!G2451</f>
        <v>8.93567</v>
      </c>
      <c r="I2451" s="2">
        <f>'Moving Avg'!H2451</f>
        <v>8.2081689999999927</v>
      </c>
      <c r="J2451" s="17" t="str">
        <f>OBV!F2451</f>
        <v>BULLISH</v>
      </c>
      <c r="K2451" s="17" t="str">
        <f>OBV!G2451</f>
        <v>STRONG</v>
      </c>
      <c r="L2451" s="17" t="str">
        <f>OBV!H2451</f>
        <v>BULLISH DIVERGENCE</v>
      </c>
    </row>
    <row r="2452" spans="1:12" ht="13.5" x14ac:dyDescent="0.25">
      <c r="A2452" s="3">
        <f>RSI!A2452</f>
        <v>45574</v>
      </c>
      <c r="B2452" s="2">
        <f>RSI!B2452</f>
        <v>9.2689000000000004</v>
      </c>
      <c r="C2452" s="2">
        <f>RSI!I2452</f>
        <v>66.857616214522395</v>
      </c>
      <c r="D2452" s="2">
        <f>MACD!E2452</f>
        <v>-0.18629478392423593</v>
      </c>
      <c r="E2452" s="2">
        <f>MACD!F2452</f>
        <v>-0.10434434110569146</v>
      </c>
      <c r="F2452" s="2">
        <f>'Moving Avg'!D2452</f>
        <v>9.2105200000000007</v>
      </c>
      <c r="G2452" s="2">
        <f>'Moving Avg'!F2452</f>
        <v>8.9877900000000004</v>
      </c>
      <c r="H2452" s="2">
        <f>'Moving Avg'!G2452</f>
        <v>8.9450080000000014</v>
      </c>
      <c r="I2452" s="2">
        <f>'Moving Avg'!H2452</f>
        <v>8.2149204999999945</v>
      </c>
      <c r="J2452" s="17" t="str">
        <f>OBV!F2452</f>
        <v>BULLISH</v>
      </c>
      <c r="K2452" s="17" t="str">
        <f>OBV!G2452</f>
        <v>STRONG</v>
      </c>
      <c r="L2452" s="17" t="str">
        <f>OBV!H2452</f>
        <v>CONFIRMED BULLISH</v>
      </c>
    </row>
    <row r="2453" spans="1:12" ht="13.5" x14ac:dyDescent="0.25">
      <c r="A2453" s="3">
        <f>RSI!A2453</f>
        <v>45575</v>
      </c>
      <c r="B2453" s="2">
        <f>RSI!B2453</f>
        <v>9.6092999999999993</v>
      </c>
      <c r="C2453" s="2">
        <f>RSI!I2453</f>
        <v>77.278501311612999</v>
      </c>
      <c r="D2453" s="2">
        <f>MACD!E2453</f>
        <v>-0.22309914295897926</v>
      </c>
      <c r="E2453" s="2">
        <f>MACD!F2453</f>
        <v>-0.12809530147634904</v>
      </c>
      <c r="F2453" s="2">
        <f>'Moving Avg'!D2453</f>
        <v>9.2902799999999992</v>
      </c>
      <c r="G2453" s="2">
        <f>'Moving Avg'!F2453</f>
        <v>9.0247500000000009</v>
      </c>
      <c r="H2453" s="2">
        <f>'Moving Avg'!G2453</f>
        <v>8.9592080000000003</v>
      </c>
      <c r="I2453" s="2">
        <f>'Moving Avg'!H2453</f>
        <v>8.2228559999999948</v>
      </c>
      <c r="J2453" s="17" t="str">
        <f>OBV!F2453</f>
        <v>BULLISH</v>
      </c>
      <c r="K2453" s="17" t="str">
        <f>OBV!G2453</f>
        <v>STRONG</v>
      </c>
      <c r="L2453" s="17" t="str">
        <f>OBV!H2453</f>
        <v>CONFIRMED BULLISH</v>
      </c>
    </row>
    <row r="2454" spans="1:12" ht="13.5" x14ac:dyDescent="0.25">
      <c r="A2454" s="3">
        <f>RSI!A2454</f>
        <v>45576</v>
      </c>
      <c r="B2454" s="2">
        <f>RSI!B2454</f>
        <v>9.6967999999999996</v>
      </c>
      <c r="C2454" s="2">
        <f>RSI!I2454</f>
        <v>79.097846409105841</v>
      </c>
      <c r="D2454" s="2">
        <f>MACD!E2454</f>
        <v>-0.26418689840832066</v>
      </c>
      <c r="E2454" s="2">
        <f>MACD!F2454</f>
        <v>-0.15531362086274336</v>
      </c>
      <c r="F2454" s="2">
        <f>'Moving Avg'!D2454</f>
        <v>9.3914200000000001</v>
      </c>
      <c r="G2454" s="2">
        <f>'Moving Avg'!F2454</f>
        <v>9.0651100000000007</v>
      </c>
      <c r="H2454" s="2">
        <f>'Moving Avg'!G2454</f>
        <v>8.9753520000000009</v>
      </c>
      <c r="I2454" s="2">
        <f>'Moving Avg'!H2454</f>
        <v>8.2313229999999944</v>
      </c>
      <c r="J2454" s="17" t="str">
        <f>OBV!F2454</f>
        <v>BULLISH</v>
      </c>
      <c r="K2454" s="17" t="str">
        <f>OBV!G2454</f>
        <v>STRONG</v>
      </c>
      <c r="L2454" s="17" t="str">
        <f>OBV!H2454</f>
        <v>CONFIRMED BULLISH</v>
      </c>
    </row>
    <row r="2455" spans="1:12" ht="13.5" x14ac:dyDescent="0.25">
      <c r="A2455" s="3">
        <f>RSI!A2455</f>
        <v>45579</v>
      </c>
      <c r="B2455" s="2">
        <f>RSI!B2455</f>
        <v>9.6774000000000004</v>
      </c>
      <c r="C2455" s="2">
        <f>RSI!I2455</f>
        <v>77.613974561281609</v>
      </c>
      <c r="D2455" s="2">
        <f>MACD!E2455</f>
        <v>-0.26233329486112744</v>
      </c>
      <c r="E2455" s="2">
        <f>MACD!F2455</f>
        <v>-0.1767175556624202</v>
      </c>
      <c r="F2455" s="2">
        <f>'Moving Avg'!D2455</f>
        <v>9.4984199999999994</v>
      </c>
      <c r="G2455" s="2">
        <f>'Moving Avg'!F2455</f>
        <v>9.1064450000000008</v>
      </c>
      <c r="H2455" s="2">
        <f>'Moving Avg'!G2455</f>
        <v>8.9909140000000018</v>
      </c>
      <c r="I2455" s="2">
        <f>'Moving Avg'!H2455</f>
        <v>8.2396929999999937</v>
      </c>
      <c r="J2455" s="17" t="str">
        <f>OBV!F2455</f>
        <v>BULLISH</v>
      </c>
      <c r="K2455" s="17" t="str">
        <f>OBV!G2455</f>
        <v>STRONG</v>
      </c>
      <c r="L2455" s="17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9.2493999999999996</v>
      </c>
      <c r="C2456" s="2">
        <f>RSI!I2456</f>
        <v>53.685482936242224</v>
      </c>
      <c r="D2456" s="2">
        <f>MACD!E2456</f>
        <v>-0.20247211493257211</v>
      </c>
      <c r="E2456" s="2">
        <f>MACD!F2456</f>
        <v>-0.18186846751645058</v>
      </c>
      <c r="F2456" s="2">
        <f>'Moving Avg'!D2456</f>
        <v>9.5003600000000006</v>
      </c>
      <c r="G2456" s="2">
        <f>'Moving Avg'!F2456</f>
        <v>9.126380000000001</v>
      </c>
      <c r="H2456" s="2">
        <f>'Moving Avg'!G2456</f>
        <v>8.9981100000000023</v>
      </c>
      <c r="I2456" s="2">
        <f>'Moving Avg'!H2456</f>
        <v>8.2456404999999933</v>
      </c>
      <c r="J2456" s="17" t="str">
        <f>OBV!F2456</f>
        <v>BULLISH</v>
      </c>
      <c r="K2456" s="17" t="str">
        <f>OBV!G2456</f>
        <v>STRONG</v>
      </c>
      <c r="L2456" s="17" t="str">
        <f>OBV!H2456</f>
        <v>CONFIRMED BULLISH</v>
      </c>
    </row>
    <row r="2457" spans="1:12" ht="13.5" x14ac:dyDescent="0.25">
      <c r="A2457" s="3">
        <f>RSI!A2457</f>
        <v>45582</v>
      </c>
      <c r="B2457" s="2">
        <f>RSI!B2457</f>
        <v>9.5218000000000007</v>
      </c>
      <c r="C2457" s="2">
        <f>RSI!I2457</f>
        <v>61.764986309965913</v>
      </c>
      <c r="D2457" s="2">
        <f>MACD!E2457</f>
        <v>-0.19500227749643884</v>
      </c>
      <c r="E2457" s="2">
        <f>MACD!F2457</f>
        <v>-0.18449522951244823</v>
      </c>
      <c r="F2457" s="2">
        <f>'Moving Avg'!D2457</f>
        <v>9.5509400000000007</v>
      </c>
      <c r="G2457" s="2">
        <f>'Moving Avg'!F2457</f>
        <v>9.1623699999999992</v>
      </c>
      <c r="H2457" s="2">
        <f>'Moving Avg'!G2457</f>
        <v>9.0078360000000011</v>
      </c>
      <c r="I2457" s="2">
        <f>'Moving Avg'!H2457</f>
        <v>8.2517259999999926</v>
      </c>
      <c r="J2457" s="17" t="str">
        <f>OBV!F2457</f>
        <v>BULLISH</v>
      </c>
      <c r="K2457" s="17" t="str">
        <f>OBV!G2457</f>
        <v>STRONG</v>
      </c>
      <c r="L2457" s="17" t="str">
        <f>OBV!H2457</f>
        <v>CONFIRMED BULLISH</v>
      </c>
    </row>
    <row r="2458" spans="1:12" ht="13.5" x14ac:dyDescent="0.25">
      <c r="A2458" s="3">
        <f>RSI!A2458</f>
        <v>45583</v>
      </c>
      <c r="B2458" s="2">
        <f>RSI!B2458</f>
        <v>9.6287000000000003</v>
      </c>
      <c r="C2458" s="2">
        <f>RSI!I2458</f>
        <v>64.390355870619402</v>
      </c>
      <c r="D2458" s="2">
        <f>MACD!E2458</f>
        <v>-0.19423414528868221</v>
      </c>
      <c r="E2458" s="2">
        <f>MACD!F2458</f>
        <v>-0.18644301266769506</v>
      </c>
      <c r="F2458" s="2">
        <f>'Moving Avg'!D2458</f>
        <v>9.5548200000000012</v>
      </c>
      <c r="G2458" s="2">
        <f>'Moving Avg'!F2458</f>
        <v>9.2041900000000023</v>
      </c>
      <c r="H2458" s="2">
        <f>'Moving Avg'!G2458</f>
        <v>9.0198959999999992</v>
      </c>
      <c r="I2458" s="2">
        <f>'Moving Avg'!H2458</f>
        <v>8.2578754999999919</v>
      </c>
      <c r="J2458" s="17" t="str">
        <f>OBV!F2458</f>
        <v>BULLISH</v>
      </c>
      <c r="K2458" s="17" t="str">
        <f>OBV!G2458</f>
        <v>NEUTRAL</v>
      </c>
      <c r="L2458" s="17" t="str">
        <f>OBV!H2458</f>
        <v>CONFIRMED BULLISH</v>
      </c>
    </row>
    <row r="2459" spans="1:12" ht="13.5" x14ac:dyDescent="0.25">
      <c r="A2459" s="3">
        <f>RSI!A2459</f>
        <v>45586</v>
      </c>
      <c r="B2459" s="2">
        <f>RSI!B2459</f>
        <v>9.6287000000000003</v>
      </c>
      <c r="C2459" s="2">
        <f>RSI!I2459</f>
        <v>64.390355870619402</v>
      </c>
      <c r="D2459" s="2">
        <f>MACD!E2459</f>
        <v>-0.19916926512262201</v>
      </c>
      <c r="E2459" s="2">
        <f>MACD!F2459</f>
        <v>-0.18898826315868048</v>
      </c>
      <c r="F2459" s="2">
        <f>'Moving Avg'!D2459</f>
        <v>9.5411999999999999</v>
      </c>
      <c r="G2459" s="2">
        <f>'Moving Avg'!F2459</f>
        <v>9.2460100000000018</v>
      </c>
      <c r="H2459" s="2">
        <f>'Moving Avg'!G2459</f>
        <v>9.033512</v>
      </c>
      <c r="I2459" s="2">
        <f>'Moving Avg'!H2459</f>
        <v>8.2660019999999914</v>
      </c>
      <c r="J2459" s="17" t="str">
        <f>OBV!F2459</f>
        <v>BEARISH</v>
      </c>
      <c r="K2459" s="17" t="str">
        <f>OBV!G2459</f>
        <v>NEUTRAL</v>
      </c>
      <c r="L2459" s="17" t="str">
        <f>OBV!H2459</f>
        <v>CONFIRMED BEARISH</v>
      </c>
    </row>
    <row r="2460" spans="1:12" ht="13.5" x14ac:dyDescent="0.25">
      <c r="A2460" s="3">
        <f>RSI!A2460</f>
        <v>45587</v>
      </c>
      <c r="B2460" s="2">
        <f>RSI!B2460</f>
        <v>9.6774000000000004</v>
      </c>
      <c r="C2460" s="2">
        <f>RSI!I2460</f>
        <v>65.636995551957114</v>
      </c>
      <c r="D2460" s="2">
        <f>MACD!E2460</f>
        <v>-0.21685268647260081</v>
      </c>
      <c r="E2460" s="2">
        <f>MACD!F2460</f>
        <v>-0.19456114782146455</v>
      </c>
      <c r="F2460" s="2">
        <f>'Moving Avg'!D2460</f>
        <v>9.5411999999999999</v>
      </c>
      <c r="G2460" s="2">
        <f>'Moving Avg'!F2460</f>
        <v>9.2897800000000039</v>
      </c>
      <c r="H2460" s="2">
        <f>'Moving Avg'!G2460</f>
        <v>9.0471280000000007</v>
      </c>
      <c r="I2460" s="2">
        <f>'Moving Avg'!H2460</f>
        <v>8.2748899999999921</v>
      </c>
      <c r="J2460" s="17" t="str">
        <f>OBV!F2460</f>
        <v>BULLISH</v>
      </c>
      <c r="K2460" s="17" t="str">
        <f>OBV!G2460</f>
        <v>NEUTRAL</v>
      </c>
      <c r="L2460" s="17" t="str">
        <f>OBV!H2460</f>
        <v>NEUTRAL</v>
      </c>
    </row>
    <row r="2461" spans="1:12" ht="13.5" x14ac:dyDescent="0.25">
      <c r="A2461" s="3">
        <f>RSI!A2461</f>
        <v>45588</v>
      </c>
      <c r="B2461" s="2">
        <f>RSI!B2461</f>
        <v>9.5800999999999998</v>
      </c>
      <c r="C2461" s="2">
        <f>RSI!I2461</f>
        <v>61.03918963541166</v>
      </c>
      <c r="D2461" s="2">
        <f>MACD!E2461</f>
        <v>-0.21215619110324013</v>
      </c>
      <c r="E2461" s="2">
        <f>MACD!F2461</f>
        <v>-0.19808015647781968</v>
      </c>
      <c r="F2461" s="2">
        <f>'Moving Avg'!D2461</f>
        <v>9.6073400000000007</v>
      </c>
      <c r="G2461" s="2">
        <f>'Moving Avg'!F2461</f>
        <v>9.3286850000000019</v>
      </c>
      <c r="H2461" s="2">
        <f>'Moving Avg'!G2461</f>
        <v>9.0607439999999997</v>
      </c>
      <c r="I2461" s="2">
        <f>'Moving Avg'!H2461</f>
        <v>8.2832914999999918</v>
      </c>
      <c r="J2461" s="17" t="str">
        <f>OBV!F2461</f>
        <v>BULLISH</v>
      </c>
      <c r="K2461" s="17" t="str">
        <f>OBV!G2461</f>
        <v>NEUTRAL</v>
      </c>
      <c r="L2461" s="17" t="str">
        <f>OBV!H2461</f>
        <v>CONFIRMED BULLISH</v>
      </c>
    </row>
    <row r="2462" spans="1:12" ht="13.5" x14ac:dyDescent="0.25">
      <c r="A2462" s="3">
        <f>RSI!A2462</f>
        <v>45589</v>
      </c>
      <c r="B2462" s="2">
        <f>RSI!B2462</f>
        <v>9.6189999999999998</v>
      </c>
      <c r="C2462" s="2">
        <f>RSI!I2462</f>
        <v>62.179825222498835</v>
      </c>
      <c r="D2462" s="2">
        <f>MACD!E2462</f>
        <v>-0.20832724241096834</v>
      </c>
      <c r="E2462" s="2">
        <f>MACD!F2462</f>
        <v>-0.20012957366444942</v>
      </c>
      <c r="F2462" s="2">
        <f>'Moving Avg'!D2462</f>
        <v>9.6267800000000001</v>
      </c>
      <c r="G2462" s="2">
        <f>'Moving Avg'!F2462</f>
        <v>9.3671000000000024</v>
      </c>
      <c r="H2462" s="2">
        <f>'Moving Avg'!G2462</f>
        <v>9.0729980000000001</v>
      </c>
      <c r="I2462" s="2">
        <f>'Moving Avg'!H2462</f>
        <v>8.2923109999999909</v>
      </c>
      <c r="J2462" s="17" t="str">
        <f>OBV!F2462</f>
        <v>BULLISH</v>
      </c>
      <c r="K2462" s="17" t="str">
        <f>OBV!G2462</f>
        <v>NEUTRAL</v>
      </c>
      <c r="L2462" s="17" t="str">
        <f>OBV!H2462</f>
        <v>CONFIRMED BULLISH</v>
      </c>
    </row>
    <row r="2463" spans="1:12" ht="13.5" x14ac:dyDescent="0.25">
      <c r="A2463" s="3">
        <f>RSI!A2463</f>
        <v>45590</v>
      </c>
      <c r="B2463" s="2">
        <f>RSI!B2463</f>
        <v>9.5996000000000006</v>
      </c>
      <c r="C2463" s="2">
        <f>RSI!I2463</f>
        <v>61.217261159860271</v>
      </c>
      <c r="D2463" s="2">
        <f>MACD!E2463</f>
        <v>-0.15313672998926187</v>
      </c>
      <c r="E2463" s="2">
        <f>MACD!F2463</f>
        <v>-0.19073100492941192</v>
      </c>
      <c r="F2463" s="2">
        <f>'Moving Avg'!D2463</f>
        <v>9.6209600000000002</v>
      </c>
      <c r="G2463" s="2">
        <f>'Moving Avg'!F2463</f>
        <v>9.4030900000000024</v>
      </c>
      <c r="H2463" s="2">
        <f>'Moving Avg'!G2463</f>
        <v>9.0850579999999983</v>
      </c>
      <c r="I2463" s="2">
        <f>'Moving Avg'!H2463</f>
        <v>8.3012334999999915</v>
      </c>
      <c r="J2463" s="17" t="str">
        <f>OBV!F2463</f>
        <v>BULLISH</v>
      </c>
      <c r="K2463" s="17" t="str">
        <f>OBV!G2463</f>
        <v>NEUTRAL</v>
      </c>
      <c r="L2463" s="17" t="str">
        <f>OBV!H2463</f>
        <v>BULLISH DIVERGENCE</v>
      </c>
    </row>
    <row r="2464" spans="1:12" ht="13.5" x14ac:dyDescent="0.25">
      <c r="A2464" s="3">
        <f>RSI!A2464</f>
        <v>45593</v>
      </c>
      <c r="B2464" s="2">
        <f>RSI!B2464</f>
        <v>9.5996000000000006</v>
      </c>
      <c r="C2464" s="2">
        <f>RSI!I2464</f>
        <v>61.217261159860271</v>
      </c>
      <c r="D2464" s="2">
        <f>MACD!E2464</f>
        <v>-9.4579072337051429E-2</v>
      </c>
      <c r="E2464" s="2">
        <f>MACD!F2464</f>
        <v>-0.17150061841093983</v>
      </c>
      <c r="F2464" s="2">
        <f>'Moving Avg'!D2464</f>
        <v>9.6151400000000002</v>
      </c>
      <c r="G2464" s="2">
        <f>'Moving Avg'!F2464</f>
        <v>9.4390800000000006</v>
      </c>
      <c r="H2464" s="2">
        <f>'Moving Avg'!G2464</f>
        <v>9.097702</v>
      </c>
      <c r="I2464" s="2">
        <f>'Moving Avg'!H2464</f>
        <v>8.310579999999991</v>
      </c>
      <c r="J2464" s="17" t="str">
        <f>OBV!F2464</f>
        <v>BULLISH</v>
      </c>
      <c r="K2464" s="17" t="str">
        <f>OBV!G2464</f>
        <v>NEUTRAL</v>
      </c>
      <c r="L2464" s="17" t="str">
        <f>OBV!H2464</f>
        <v>BULLISH DIVERGENCE</v>
      </c>
    </row>
    <row r="2465" spans="1:12" ht="13.5" x14ac:dyDescent="0.25">
      <c r="A2465" s="3">
        <f>RSI!A2465</f>
        <v>45594</v>
      </c>
      <c r="B2465" s="2">
        <f>RSI!B2465</f>
        <v>9.5800999999999998</v>
      </c>
      <c r="C2465" s="2">
        <f>RSI!I2465</f>
        <v>60.132113439167071</v>
      </c>
      <c r="D2465" s="2">
        <f>MACD!E2465</f>
        <v>-4.8055220075781335E-2</v>
      </c>
      <c r="E2465" s="2">
        <f>MACD!F2465</f>
        <v>-0.14681153874390815</v>
      </c>
      <c r="F2465" s="2">
        <f>'Moving Avg'!D2465</f>
        <v>9.5956800000000015</v>
      </c>
      <c r="G2465" s="2">
        <f>'Moving Avg'!F2465</f>
        <v>9.4614499999999992</v>
      </c>
      <c r="H2465" s="2">
        <f>'Moving Avg'!G2465</f>
        <v>9.1113180000000007</v>
      </c>
      <c r="I2465" s="2">
        <f>'Moving Avg'!H2465</f>
        <v>8.3199699999999908</v>
      </c>
      <c r="J2465" s="17" t="str">
        <f>OBV!F2465</f>
        <v>BEARISH</v>
      </c>
      <c r="K2465" s="17" t="str">
        <f>OBV!G2465</f>
        <v>NEUTRAL</v>
      </c>
      <c r="L2465" s="17" t="str">
        <f>OBV!H2465</f>
        <v>CONFIRMED BEARISH</v>
      </c>
    </row>
    <row r="2466" spans="1:12" ht="13.5" x14ac:dyDescent="0.25">
      <c r="A2466" s="3">
        <f>RSI!A2466</f>
        <v>45595</v>
      </c>
      <c r="B2466" s="2">
        <f>RSI!B2466</f>
        <v>9.5800999999999998</v>
      </c>
      <c r="C2466" s="2">
        <f>RSI!I2466</f>
        <v>60.132113439167064</v>
      </c>
      <c r="D2466" s="2">
        <f>MACD!E2466</f>
        <v>-7.5794592576771791E-2</v>
      </c>
      <c r="E2466" s="2">
        <f>MACD!F2466</f>
        <v>-0.13260814951048089</v>
      </c>
      <c r="F2466" s="2">
        <f>'Moving Avg'!D2466</f>
        <v>9.5956800000000015</v>
      </c>
      <c r="G2466" s="2">
        <f>'Moving Avg'!F2466</f>
        <v>9.4740949999999984</v>
      </c>
      <c r="H2466" s="2">
        <f>'Moving Avg'!G2466</f>
        <v>9.1249340000000014</v>
      </c>
      <c r="I2466" s="2">
        <f>'Moving Avg'!H2466</f>
        <v>8.3295014999999921</v>
      </c>
      <c r="J2466" s="17" t="str">
        <f>OBV!F2466</f>
        <v>BEARISH</v>
      </c>
      <c r="K2466" s="17" t="str">
        <f>OBV!G2466</f>
        <v>NEUTRAL</v>
      </c>
      <c r="L2466" s="17" t="str">
        <f>OBV!H2466</f>
        <v>NEUTRAL</v>
      </c>
    </row>
    <row r="2467" spans="1:12" ht="13.5" x14ac:dyDescent="0.25">
      <c r="A2467" s="3">
        <f>RSI!A2467</f>
        <v>45596</v>
      </c>
      <c r="B2467" s="2">
        <f>RSI!B2467</f>
        <v>9.5703999999999994</v>
      </c>
      <c r="C2467" s="2">
        <f>RSI!I2467</f>
        <v>59.523405137916221</v>
      </c>
      <c r="D2467" s="2">
        <f>MACD!E2467</f>
        <v>-5.7806413281799252E-2</v>
      </c>
      <c r="E2467" s="2">
        <f>MACD!F2467</f>
        <v>-0.11764780226474457</v>
      </c>
      <c r="F2467" s="2">
        <f>'Moving Avg'!D2467</f>
        <v>9.58596</v>
      </c>
      <c r="G2467" s="2">
        <f>'Moving Avg'!F2467</f>
        <v>9.493549999999999</v>
      </c>
      <c r="H2467" s="2">
        <f>'Moving Avg'!G2467</f>
        <v>9.1366059999999987</v>
      </c>
      <c r="I2467" s="2">
        <f>'Moving Avg'!H2467</f>
        <v>8.3389844999999916</v>
      </c>
      <c r="J2467" s="17" t="str">
        <f>OBV!F2467</f>
        <v>BEARISH</v>
      </c>
      <c r="K2467" s="17" t="str">
        <f>OBV!G2467</f>
        <v>NEUTRAL</v>
      </c>
      <c r="L2467" s="17" t="str">
        <f>OBV!H2467</f>
        <v>CONFIRMED BEARISH</v>
      </c>
    </row>
    <row r="2468" spans="1:12" ht="13.5" x14ac:dyDescent="0.25">
      <c r="A2468" s="3">
        <f>RSI!A2468</f>
        <v>45597</v>
      </c>
      <c r="B2468" s="2">
        <f>RSI!B2468</f>
        <v>9.5509000000000004</v>
      </c>
      <c r="C2468" s="2">
        <f>RSI!I2468</f>
        <v>58.246898371763642</v>
      </c>
      <c r="D2468" s="2">
        <f>MACD!E2468</f>
        <v>-2.5717595734093379E-2</v>
      </c>
      <c r="E2468" s="2">
        <f>MACD!F2468</f>
        <v>-9.9261760958614345E-2</v>
      </c>
      <c r="F2468" s="2">
        <f>'Moving Avg'!D2468</f>
        <v>9.5762199999999993</v>
      </c>
      <c r="G2468" s="2">
        <f>'Moving Avg'!F2468</f>
        <v>9.5105700000000013</v>
      </c>
      <c r="H2468" s="2">
        <f>'Moving Avg'!G2468</f>
        <v>9.1496379999999995</v>
      </c>
      <c r="I2468" s="2">
        <f>'Moving Avg'!H2468</f>
        <v>8.3484169999999907</v>
      </c>
      <c r="J2468" s="17" t="str">
        <f>OBV!F2468</f>
        <v>BEARISH</v>
      </c>
      <c r="K2468" s="17" t="str">
        <f>OBV!G2468</f>
        <v>NEUTRAL</v>
      </c>
      <c r="L2468" s="17" t="str">
        <f>OBV!H2468</f>
        <v>CONFIRMED BEARISH</v>
      </c>
    </row>
    <row r="2469" spans="1:12" ht="13.5" x14ac:dyDescent="0.25">
      <c r="A2469" s="3">
        <f>RSI!A2469</f>
        <v>45600</v>
      </c>
      <c r="B2469" s="2">
        <f>RSI!B2469</f>
        <v>9.5218000000000007</v>
      </c>
      <c r="C2469" s="2">
        <f>RSI!I2469</f>
        <v>56.306301116228695</v>
      </c>
      <c r="D2469" s="2">
        <f>MACD!E2469</f>
        <v>2.7584589911349155E-3</v>
      </c>
      <c r="E2469" s="2">
        <f>MACD!F2469</f>
        <v>-7.8857716968664504E-2</v>
      </c>
      <c r="F2469" s="2">
        <f>'Moving Avg'!D2469</f>
        <v>9.5606600000000004</v>
      </c>
      <c r="G2469" s="2">
        <f>'Moving Avg'!F2469</f>
        <v>9.5271050000000006</v>
      </c>
      <c r="H2469" s="2">
        <f>'Moving Avg'!G2469</f>
        <v>9.1624779999999983</v>
      </c>
      <c r="I2469" s="2">
        <f>'Moving Avg'!H2469</f>
        <v>8.3578924999999931</v>
      </c>
      <c r="J2469" s="17" t="str">
        <f>OBV!F2469</f>
        <v>BEARISH</v>
      </c>
      <c r="K2469" s="17" t="str">
        <f>OBV!G2469</f>
        <v>NEUTRAL</v>
      </c>
      <c r="L2469" s="17" t="str">
        <f>OBV!H2469</f>
        <v>CONFIRMED BEARISH</v>
      </c>
    </row>
    <row r="2470" spans="1:12" ht="13.5" x14ac:dyDescent="0.25">
      <c r="A2470" s="3">
        <f>RSI!A2470</f>
        <v>45601</v>
      </c>
      <c r="B2470" s="2">
        <f>RSI!B2470</f>
        <v>9.4829000000000008</v>
      </c>
      <c r="C2470" s="2">
        <f>RSI!I2470</f>
        <v>53.72929728147605</v>
      </c>
      <c r="D2470" s="2">
        <f>MACD!E2470</f>
        <v>3.66293456392075E-2</v>
      </c>
      <c r="E2470" s="2">
        <f>MACD!F2470</f>
        <v>-5.5760304447090112E-2</v>
      </c>
      <c r="F2470" s="2">
        <f>'Moving Avg'!D2470</f>
        <v>9.5412199999999991</v>
      </c>
      <c r="G2470" s="2">
        <f>'Moving Avg'!F2470</f>
        <v>9.5441299999999991</v>
      </c>
      <c r="H2470" s="2">
        <f>'Moving Avg'!G2470</f>
        <v>9.1751219999999964</v>
      </c>
      <c r="I2470" s="2">
        <f>'Moving Avg'!H2470</f>
        <v>8.3676439999999896</v>
      </c>
      <c r="J2470" s="17" t="str">
        <f>OBV!F2470</f>
        <v>BEARISH</v>
      </c>
      <c r="K2470" s="17" t="str">
        <f>OBV!G2470</f>
        <v>NEUTRAL</v>
      </c>
      <c r="L2470" s="17" t="str">
        <f>OBV!H2470</f>
        <v>CONFIRMED BEARISH</v>
      </c>
    </row>
    <row r="2471" spans="1:12" ht="13.5" x14ac:dyDescent="0.25">
      <c r="A2471" s="3">
        <f>RSI!A2471</f>
        <v>45602</v>
      </c>
      <c r="B2471" s="2">
        <f>RSI!B2471</f>
        <v>9.4634</v>
      </c>
      <c r="C2471" s="2">
        <f>RSI!I2471</f>
        <v>52.433792469333369</v>
      </c>
      <c r="D2471" s="2">
        <f>MACD!E2471</f>
        <v>5.1440674544229736E-2</v>
      </c>
      <c r="E2471" s="2">
        <f>MACD!F2471</f>
        <v>-3.4320108648826148E-2</v>
      </c>
      <c r="F2471" s="2">
        <f>'Moving Avg'!D2471</f>
        <v>9.5178799999999999</v>
      </c>
      <c r="G2471" s="2">
        <f>'Moving Avg'!F2471</f>
        <v>9.5553150000000002</v>
      </c>
      <c r="H2471" s="2">
        <f>'Moving Avg'!G2471</f>
        <v>9.1873759999999969</v>
      </c>
      <c r="I2471" s="2">
        <f>'Moving Avg'!H2471</f>
        <v>8.3766389999999902</v>
      </c>
      <c r="J2471" s="17" t="str">
        <f>OBV!F2471</f>
        <v>BEARISH</v>
      </c>
      <c r="K2471" s="17" t="str">
        <f>OBV!G2471</f>
        <v>NEUTRAL</v>
      </c>
      <c r="L2471" s="17" t="str">
        <f>OBV!H2471</f>
        <v>CONFIRMED BEARISH</v>
      </c>
    </row>
    <row r="2472" spans="1:12" ht="13.5" x14ac:dyDescent="0.25">
      <c r="A2472" s="3">
        <f>RSI!A2472</f>
        <v>45603</v>
      </c>
      <c r="B2472" s="2">
        <f>RSI!B2472</f>
        <v>9.4245000000000001</v>
      </c>
      <c r="C2472" s="2">
        <f>RSI!I2472</f>
        <v>49.851498049187988</v>
      </c>
      <c r="D2472" s="2">
        <f>MACD!E2472</f>
        <v>7.2654784945097362E-2</v>
      </c>
      <c r="E2472" s="2">
        <f>MACD!F2472</f>
        <v>-1.2925129930041445E-2</v>
      </c>
      <c r="F2472" s="2">
        <f>'Moving Avg'!D2472</f>
        <v>9.4887000000000015</v>
      </c>
      <c r="G2472" s="2">
        <f>'Moving Avg'!F2472</f>
        <v>9.5630950000000006</v>
      </c>
      <c r="H2472" s="2">
        <f>'Moving Avg'!G2472</f>
        <v>9.1988519999999987</v>
      </c>
      <c r="I2472" s="2">
        <f>'Moving Avg'!H2472</f>
        <v>8.3856279999999916</v>
      </c>
      <c r="J2472" s="17" t="str">
        <f>OBV!F2472</f>
        <v>BEARISH</v>
      </c>
      <c r="K2472" s="17" t="str">
        <f>OBV!G2472</f>
        <v>NEUTRAL</v>
      </c>
      <c r="L2472" s="17" t="str">
        <f>OBV!H2472</f>
        <v>CONFIRMED BEARISH</v>
      </c>
    </row>
    <row r="2473" spans="1:12" ht="13.5" x14ac:dyDescent="0.25">
      <c r="A2473" s="3">
        <f>RSI!A2473</f>
        <v>45604</v>
      </c>
      <c r="B2473" s="2">
        <f>RSI!B2473</f>
        <v>9.4147999999999996</v>
      </c>
      <c r="C2473" s="2">
        <f>RSI!I2473</f>
        <v>49.20080892850185</v>
      </c>
      <c r="D2473" s="2">
        <f>MACD!E2473</f>
        <v>8.8397979305375074E-2</v>
      </c>
      <c r="E2473" s="2">
        <f>MACD!F2473</f>
        <v>7.3394919170418592E-3</v>
      </c>
      <c r="F2473" s="2">
        <f>'Moving Avg'!D2473</f>
        <v>9.4614799999999999</v>
      </c>
      <c r="G2473" s="2">
        <f>'Moving Avg'!F2473</f>
        <v>9.553370000000001</v>
      </c>
      <c r="H2473" s="2">
        <f>'Moving Avg'!G2473</f>
        <v>9.210134</v>
      </c>
      <c r="I2473" s="2">
        <f>'Moving Avg'!H2473</f>
        <v>8.3950389999999917</v>
      </c>
      <c r="J2473" s="17" t="str">
        <f>OBV!F2473</f>
        <v>BEARISH</v>
      </c>
      <c r="K2473" s="17" t="str">
        <f>OBV!G2473</f>
        <v>NEUTRAL</v>
      </c>
      <c r="L2473" s="17" t="str">
        <f>OBV!H2473</f>
        <v>CONFIRMED BEARISH</v>
      </c>
    </row>
    <row r="2474" spans="1:12" ht="13.5" x14ac:dyDescent="0.25">
      <c r="A2474" s="3">
        <f>RSI!A2474</f>
        <v>45607</v>
      </c>
      <c r="B2474" s="2">
        <f>RSI!B2474</f>
        <v>9.4634</v>
      </c>
      <c r="C2474" s="2">
        <f>RSI!I2474</f>
        <v>52.54309746388649</v>
      </c>
      <c r="D2474" s="2">
        <f>MACD!E2474</f>
        <v>9.823098936763941E-2</v>
      </c>
      <c r="E2474" s="2">
        <f>MACD!F2474</f>
        <v>2.5517791407161372E-2</v>
      </c>
      <c r="F2474" s="2">
        <f>'Moving Avg'!D2474</f>
        <v>9.4497999999999998</v>
      </c>
      <c r="G2474" s="2">
        <f>'Moving Avg'!F2474</f>
        <v>9.5417000000000023</v>
      </c>
      <c r="H2474" s="2">
        <f>'Moving Avg'!G2474</f>
        <v>9.2219999999999978</v>
      </c>
      <c r="I2474" s="2">
        <f>'Moving Avg'!H2474</f>
        <v>8.4045519999999936</v>
      </c>
      <c r="J2474" s="17" t="str">
        <f>OBV!F2474</f>
        <v>BULLISH</v>
      </c>
      <c r="K2474" s="17" t="str">
        <f>OBV!G2474</f>
        <v>NEUTRAL</v>
      </c>
      <c r="L2474" s="17" t="str">
        <f>OBV!H2474</f>
        <v>BULLISH DIVERGENCE</v>
      </c>
    </row>
    <row r="2475" spans="1:12" ht="13.5" x14ac:dyDescent="0.25">
      <c r="A2475" s="3">
        <f>RSI!A2475</f>
        <v>45608</v>
      </c>
      <c r="B2475" s="2">
        <f>RSI!B2475</f>
        <v>9.5314999999999994</v>
      </c>
      <c r="C2475" s="2">
        <f>RSI!I2475</f>
        <v>56.829291654066132</v>
      </c>
      <c r="D2475" s="2">
        <f>MACD!E2475</f>
        <v>9.8323165463515494E-2</v>
      </c>
      <c r="E2475" s="2">
        <f>MACD!F2475</f>
        <v>4.0078866218432194E-2</v>
      </c>
      <c r="F2475" s="2">
        <f>'Moving Avg'!D2475</f>
        <v>9.4595200000000013</v>
      </c>
      <c r="G2475" s="2">
        <f>'Moving Avg'!F2475</f>
        <v>9.5344049999999996</v>
      </c>
      <c r="H2475" s="2">
        <f>'Moving Avg'!G2475</f>
        <v>9.2356159999999985</v>
      </c>
      <c r="I2475" s="2">
        <f>'Moving Avg'!H2475</f>
        <v>8.4136519999999937</v>
      </c>
      <c r="J2475" s="17" t="str">
        <f>OBV!F2475</f>
        <v>BULLISH</v>
      </c>
      <c r="K2475" s="17" t="str">
        <f>OBV!G2475</f>
        <v>NEUTRAL</v>
      </c>
      <c r="L2475" s="17" t="str">
        <f>OBV!H2475</f>
        <v>CONFIRMED BULLISH</v>
      </c>
    </row>
    <row r="2476" spans="1:12" ht="13.5" x14ac:dyDescent="0.25">
      <c r="A2476" s="3">
        <f>RSI!A2476</f>
        <v>45609</v>
      </c>
      <c r="B2476" s="2">
        <f>RSI!B2476</f>
        <v>9.5023</v>
      </c>
      <c r="C2476" s="2">
        <f>RSI!I2476</f>
        <v>54.554088499304846</v>
      </c>
      <c r="D2476" s="2">
        <f>MACD!E2476</f>
        <v>9.9991700405144712E-2</v>
      </c>
      <c r="E2476" s="2">
        <f>MACD!F2476</f>
        <v>5.2061433055774702E-2</v>
      </c>
      <c r="F2476" s="2">
        <f>'Moving Avg'!D2476</f>
        <v>9.4672999999999998</v>
      </c>
      <c r="G2476" s="2">
        <f>'Moving Avg'!F2476</f>
        <v>9.5470500000000005</v>
      </c>
      <c r="H2476" s="2">
        <f>'Moving Avg'!G2476</f>
        <v>9.2468979999999963</v>
      </c>
      <c r="I2476" s="2">
        <f>'Moving Avg'!H2476</f>
        <v>8.4218529999999934</v>
      </c>
      <c r="J2476" s="17" t="str">
        <f>OBV!F2476</f>
        <v>BULLISH</v>
      </c>
      <c r="K2476" s="17" t="str">
        <f>OBV!G2476</f>
        <v>NEUTRAL</v>
      </c>
      <c r="L2476" s="17" t="str">
        <f>OBV!H2476</f>
        <v>CONFIRMED BULLISH</v>
      </c>
    </row>
    <row r="2477" spans="1:12" ht="13.5" x14ac:dyDescent="0.25">
      <c r="A2477" s="3">
        <f>RSI!A2477</f>
        <v>45610</v>
      </c>
      <c r="B2477" s="2">
        <f>RSI!B2477</f>
        <v>9.4634</v>
      </c>
      <c r="C2477" s="2">
        <f>RSI!I2477</f>
        <v>51.5908148504842</v>
      </c>
      <c r="D2477" s="2">
        <f>MACD!E2477</f>
        <v>0.10243523404425225</v>
      </c>
      <c r="E2477" s="2">
        <f>MACD!F2477</f>
        <v>6.2136193253470216E-2</v>
      </c>
      <c r="F2477" s="2">
        <f>'Moving Avg'!D2477</f>
        <v>9.4750800000000002</v>
      </c>
      <c r="G2477" s="2">
        <f>'Moving Avg'!F2477</f>
        <v>9.5441300000000009</v>
      </c>
      <c r="H2477" s="2">
        <f>'Moving Avg'!G2477</f>
        <v>9.2572079999999985</v>
      </c>
      <c r="I2477" s="2">
        <f>'Moving Avg'!H2477</f>
        <v>8.4305654999999948</v>
      </c>
      <c r="J2477" s="17" t="str">
        <f>OBV!F2477</f>
        <v>BULLISH</v>
      </c>
      <c r="K2477" s="17" t="str">
        <f>OBV!G2477</f>
        <v>NEUTRAL</v>
      </c>
      <c r="L2477" s="17" t="str">
        <f>OBV!H2477</f>
        <v>CONFIRMED BULLISH</v>
      </c>
    </row>
    <row r="2478" spans="1:12" ht="13.5" x14ac:dyDescent="0.25">
      <c r="A2478" s="3">
        <f>RSI!A2478</f>
        <v>45611</v>
      </c>
      <c r="B2478" s="2">
        <f>RSI!B2478</f>
        <v>9.4342000000000006</v>
      </c>
      <c r="C2478" s="2">
        <f>RSI!I2478</f>
        <v>49.420754748411653</v>
      </c>
      <c r="D2478" s="2">
        <f>MACD!E2478</f>
        <v>0.10356466656441832</v>
      </c>
      <c r="E2478" s="2">
        <f>MACD!F2478</f>
        <v>7.0421887915659842E-2</v>
      </c>
      <c r="F2478" s="2">
        <f>'Moving Avg'!D2478</f>
        <v>9.4789600000000007</v>
      </c>
      <c r="G2478" s="2">
        <f>'Moving Avg'!F2478</f>
        <v>9.5344049999999996</v>
      </c>
      <c r="H2478" s="2">
        <f>'Moving Avg'!G2478</f>
        <v>9.2696559999999995</v>
      </c>
      <c r="I2478" s="2">
        <f>'Moving Avg'!H2478</f>
        <v>8.4381904999999939</v>
      </c>
      <c r="J2478" s="17" t="str">
        <f>OBV!F2478</f>
        <v>BULLISH</v>
      </c>
      <c r="K2478" s="17" t="str">
        <f>OBV!G2478</f>
        <v>NEUTRAL</v>
      </c>
      <c r="L2478" s="17" t="str">
        <f>OBV!H2478</f>
        <v>CONFIRMED BULLISH</v>
      </c>
    </row>
    <row r="2479" spans="1:12" ht="13.5" x14ac:dyDescent="0.25">
      <c r="A2479" s="3">
        <f>RSI!A2479</f>
        <v>45614</v>
      </c>
      <c r="B2479" s="2">
        <f>RSI!B2479</f>
        <v>9.4342000000000006</v>
      </c>
      <c r="C2479" s="2">
        <f>RSI!I2479</f>
        <v>49.420754748411653</v>
      </c>
      <c r="D2479" s="2">
        <f>MACD!E2479</f>
        <v>0.10012231692563844</v>
      </c>
      <c r="E2479" s="2">
        <f>MACD!F2479</f>
        <v>7.636197371765556E-2</v>
      </c>
      <c r="F2479" s="2">
        <f>'Moving Avg'!D2479</f>
        <v>9.4731199999999998</v>
      </c>
      <c r="G2479" s="2">
        <f>'Moving Avg'!F2479</f>
        <v>9.52468</v>
      </c>
      <c r="H2479" s="2">
        <f>'Moving Avg'!G2479</f>
        <v>9.2795759999999969</v>
      </c>
      <c r="I2479" s="2">
        <f>'Moving Avg'!H2479</f>
        <v>8.4472279999999937</v>
      </c>
      <c r="J2479" s="17" t="str">
        <f>OBV!F2479</f>
        <v>BEARISH</v>
      </c>
      <c r="K2479" s="17" t="str">
        <f>OBV!G2479</f>
        <v>NEUTRAL</v>
      </c>
      <c r="L2479" s="17" t="str">
        <f>OBV!H2479</f>
        <v>CONFIRMED BEARISH</v>
      </c>
    </row>
    <row r="2480" spans="1:12" ht="13.5" x14ac:dyDescent="0.25">
      <c r="A2480" s="3">
        <f>RSI!A2480</f>
        <v>45615</v>
      </c>
      <c r="B2480" s="2">
        <f>RSI!B2480</f>
        <v>9.4342000000000006</v>
      </c>
      <c r="C2480" s="2">
        <f>RSI!I2480</f>
        <v>49.420754748411653</v>
      </c>
      <c r="D2480" s="2">
        <f>MACD!E2480</f>
        <v>9.1297999494392101E-2</v>
      </c>
      <c r="E2480" s="2">
        <f>MACD!F2480</f>
        <v>7.9349178873002871E-2</v>
      </c>
      <c r="F2480" s="2">
        <f>'Moving Avg'!D2480</f>
        <v>9.4536599999999993</v>
      </c>
      <c r="G2480" s="2">
        <f>'Moving Avg'!F2480</f>
        <v>9.5125200000000003</v>
      </c>
      <c r="H2480" s="2">
        <f>'Moving Avg'!G2480</f>
        <v>9.289495999999998</v>
      </c>
      <c r="I2480" s="2">
        <f>'Moving Avg'!H2480</f>
        <v>8.4555589999999938</v>
      </c>
      <c r="J2480" s="17" t="str">
        <f>OBV!F2480</f>
        <v>BEARISH</v>
      </c>
      <c r="K2480" s="17" t="str">
        <f>OBV!G2480</f>
        <v>NEUTRAL</v>
      </c>
      <c r="L2480" s="17" t="str">
        <f>OBV!H2480</f>
        <v>CONFIRMED BEARISH</v>
      </c>
    </row>
    <row r="2481" spans="1:12" ht="13.5" x14ac:dyDescent="0.25">
      <c r="A2481" s="3">
        <f>RSI!A2481</f>
        <v>45616</v>
      </c>
      <c r="B2481" s="2">
        <f>RSI!B2481</f>
        <v>9.4245000000000001</v>
      </c>
      <c r="C2481" s="2">
        <f>RSI!I2481</f>
        <v>48.573063301352491</v>
      </c>
      <c r="D2481" s="2">
        <f>MACD!E2481</f>
        <v>8.1617431712141197E-2</v>
      </c>
      <c r="E2481" s="2">
        <f>MACD!F2481</f>
        <v>7.9802829440830531E-2</v>
      </c>
      <c r="F2481" s="2">
        <f>'Moving Avg'!D2481</f>
        <v>9.4381000000000022</v>
      </c>
      <c r="G2481" s="2">
        <f>'Moving Avg'!F2481</f>
        <v>9.50474</v>
      </c>
      <c r="H2481" s="2">
        <f>'Moving Avg'!G2481</f>
        <v>9.3000000000000007</v>
      </c>
      <c r="I2481" s="2">
        <f>'Moving Avg'!H2481</f>
        <v>8.4645479999999953</v>
      </c>
      <c r="J2481" s="17" t="str">
        <f>OBV!F2481</f>
        <v>BEARISH</v>
      </c>
      <c r="K2481" s="17" t="str">
        <f>OBV!G2481</f>
        <v>NEUTRAL</v>
      </c>
      <c r="L2481" s="17" t="str">
        <f>OBV!H2481</f>
        <v>CONFIRMED BEARISH</v>
      </c>
    </row>
    <row r="2482" spans="1:12" ht="13.5" x14ac:dyDescent="0.25">
      <c r="A2482" s="3">
        <f>RSI!A2482</f>
        <v>45617</v>
      </c>
      <c r="B2482" s="2">
        <f>RSI!B2482</f>
        <v>9.4049999999999994</v>
      </c>
      <c r="C2482" s="2">
        <f>RSI!I2482</f>
        <v>46.833915638572314</v>
      </c>
      <c r="D2482" s="2">
        <f>MACD!E2482</f>
        <v>6.9005962005681099E-2</v>
      </c>
      <c r="E2482" s="2">
        <f>MACD!F2482</f>
        <v>7.764345595380065E-2</v>
      </c>
      <c r="F2482" s="2">
        <f>'Moving Avg'!D2482</f>
        <v>9.4264200000000002</v>
      </c>
      <c r="G2482" s="2">
        <f>'Moving Avg'!F2482</f>
        <v>9.49404</v>
      </c>
      <c r="H2482" s="2">
        <f>'Moving Avg'!G2482</f>
        <v>9.3105039999999981</v>
      </c>
      <c r="I2482" s="2">
        <f>'Moving Avg'!H2482</f>
        <v>8.4734394999999942</v>
      </c>
      <c r="J2482" s="17" t="str">
        <f>OBV!F2482</f>
        <v>BEARISH</v>
      </c>
      <c r="K2482" s="17" t="str">
        <f>OBV!G2482</f>
        <v>NEUTRAL</v>
      </c>
      <c r="L2482" s="17" t="str">
        <f>OBV!H2482</f>
        <v>CONFIRMED BEARISH</v>
      </c>
    </row>
    <row r="2483" spans="1:12" ht="13.5" x14ac:dyDescent="0.25">
      <c r="A2483" s="3">
        <f>RSI!A2483</f>
        <v>45618</v>
      </c>
      <c r="B2483" s="2">
        <f>RSI!B2483</f>
        <v>9.3564000000000007</v>
      </c>
      <c r="C2483" s="2">
        <f>RSI!I2483</f>
        <v>42.727742540689611</v>
      </c>
      <c r="D2483" s="2">
        <f>MACD!E2483</f>
        <v>6.0668702697135757E-2</v>
      </c>
      <c r="E2483" s="2">
        <f>MACD!F2483</f>
        <v>7.4248505302467682E-2</v>
      </c>
      <c r="F2483" s="2">
        <f>'Moving Avg'!D2483</f>
        <v>9.4108600000000013</v>
      </c>
      <c r="G2483" s="2">
        <f>'Moving Avg'!F2483</f>
        <v>9.4818800000000003</v>
      </c>
      <c r="H2483" s="2">
        <f>'Moving Avg'!G2483</f>
        <v>9.3202299999999987</v>
      </c>
      <c r="I2483" s="2">
        <f>'Moving Avg'!H2483</f>
        <v>8.4820879999999939</v>
      </c>
      <c r="J2483" s="17" t="str">
        <f>OBV!F2483</f>
        <v>BEARISH</v>
      </c>
      <c r="K2483" s="17" t="str">
        <f>OBV!G2483</f>
        <v>NEUTRAL</v>
      </c>
      <c r="L2483" s="17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9.3175000000000008</v>
      </c>
      <c r="C2484" s="2">
        <f>RSI!I2484</f>
        <v>39.725510302128292</v>
      </c>
      <c r="D2484" s="2">
        <f>MACD!E2484</f>
        <v>6.4469212324945957E-2</v>
      </c>
      <c r="E2484" s="2">
        <f>MACD!F2484</f>
        <v>7.2292646706963337E-2</v>
      </c>
      <c r="F2484" s="2">
        <f>'Moving Avg'!D2484</f>
        <v>9.3875200000000003</v>
      </c>
      <c r="G2484" s="2">
        <f>'Moving Avg'!F2484</f>
        <v>9.4677749999999996</v>
      </c>
      <c r="H2484" s="2">
        <f>'Moving Avg'!G2484</f>
        <v>9.3287879999999994</v>
      </c>
      <c r="I2484" s="2">
        <f>'Moving Avg'!H2484</f>
        <v>8.4900709999999933</v>
      </c>
      <c r="J2484" s="17" t="str">
        <f>OBV!F2484</f>
        <v>BEARISH</v>
      </c>
      <c r="K2484" s="17" t="str">
        <f>OBV!G2484</f>
        <v>NEUTRAL</v>
      </c>
      <c r="L2484" s="17" t="str">
        <f>OBV!H2484</f>
        <v>CONFIRMED BEARISH</v>
      </c>
    </row>
    <row r="2485" spans="1:12" ht="13.5" x14ac:dyDescent="0.25">
      <c r="A2485" s="3">
        <f>RSI!A2485</f>
        <v>45622</v>
      </c>
      <c r="B2485" s="2">
        <f>RSI!B2485</f>
        <v>9.3175000000000008</v>
      </c>
      <c r="C2485" s="2">
        <f>RSI!I2485</f>
        <v>39.725510302128292</v>
      </c>
      <c r="D2485" s="2">
        <f>MACD!E2485</f>
        <v>7.8851728844455238E-2</v>
      </c>
      <c r="E2485" s="2">
        <f>MACD!F2485</f>
        <v>7.3604463134461728E-2</v>
      </c>
      <c r="F2485" s="2">
        <f>'Moving Avg'!D2485</f>
        <v>9.3641800000000011</v>
      </c>
      <c r="G2485" s="2">
        <f>'Moving Avg'!F2485</f>
        <v>9.4546449999999993</v>
      </c>
      <c r="H2485" s="2">
        <f>'Moving Avg'!G2485</f>
        <v>9.3381240000000005</v>
      </c>
      <c r="I2485" s="2">
        <f>'Moving Avg'!H2485</f>
        <v>8.4980539999999944</v>
      </c>
      <c r="J2485" s="17" t="str">
        <f>OBV!F2485</f>
        <v>BEARISH</v>
      </c>
      <c r="K2485" s="17" t="str">
        <f>OBV!G2485</f>
        <v>NEUTRAL</v>
      </c>
      <c r="L2485" s="17" t="str">
        <f>OBV!H2485</f>
        <v>CONFIRMED BEARISH</v>
      </c>
    </row>
    <row r="2486" spans="1:12" ht="13.5" x14ac:dyDescent="0.25">
      <c r="A2486" s="3">
        <f>RSI!A2486</f>
        <v>45623</v>
      </c>
      <c r="B2486" s="2">
        <f>RSI!B2486</f>
        <v>9.2980999999999998</v>
      </c>
      <c r="C2486" s="2">
        <f>RSI!I2486</f>
        <v>38.17410697797169</v>
      </c>
      <c r="D2486" s="2">
        <f>MACD!E2486</f>
        <v>8.8604962825900913E-2</v>
      </c>
      <c r="E2486" s="2">
        <f>MACD!F2486</f>
        <v>7.6604563072749571E-2</v>
      </c>
      <c r="F2486" s="2">
        <f>'Moving Avg'!D2486</f>
        <v>9.3389000000000006</v>
      </c>
      <c r="G2486" s="2">
        <f>'Moving Avg'!F2486</f>
        <v>9.4405450000000002</v>
      </c>
      <c r="H2486" s="2">
        <f>'Moving Avg'!G2486</f>
        <v>9.3470719999999989</v>
      </c>
      <c r="I2486" s="2">
        <f>'Moving Avg'!H2486</f>
        <v>8.5059399999999954</v>
      </c>
      <c r="J2486" s="17" t="str">
        <f>OBV!F2486</f>
        <v>BEARISH</v>
      </c>
      <c r="K2486" s="17" t="str">
        <f>OBV!G2486</f>
        <v>NEUTRAL</v>
      </c>
      <c r="L2486" s="17" t="str">
        <f>OBV!H2486</f>
        <v>CONFIRMED BEARISH</v>
      </c>
    </row>
    <row r="2487" spans="1:12" ht="13.5" x14ac:dyDescent="0.25">
      <c r="A2487" s="3">
        <f>RSI!A2487</f>
        <v>45624</v>
      </c>
      <c r="B2487" s="2">
        <f>RSI!B2487</f>
        <v>9.2396999999999991</v>
      </c>
      <c r="C2487" s="2">
        <f>RSI!I2487</f>
        <v>33.884196537708263</v>
      </c>
      <c r="D2487" s="2">
        <f>MACD!E2487</f>
        <v>9.590501836320442E-2</v>
      </c>
      <c r="E2487" s="2">
        <f>MACD!F2487</f>
        <v>8.0464654130840543E-2</v>
      </c>
      <c r="F2487" s="2">
        <f>'Moving Avg'!D2487</f>
        <v>9.3058399999999999</v>
      </c>
      <c r="G2487" s="2">
        <f>'Moving Avg'!F2487</f>
        <v>9.4240100000000009</v>
      </c>
      <c r="H2487" s="2">
        <f>'Moving Avg'!G2487</f>
        <v>9.3558259999999969</v>
      </c>
      <c r="I2487" s="2">
        <f>'Moving Avg'!H2487</f>
        <v>8.5130629999999954</v>
      </c>
      <c r="J2487" s="17" t="str">
        <f>OBV!F2487</f>
        <v>BEARISH</v>
      </c>
      <c r="K2487" s="17" t="str">
        <f>OBV!G2487</f>
        <v>NEUTRAL</v>
      </c>
      <c r="L2487" s="17" t="str">
        <f>OBV!H2487</f>
        <v>CONFIRMED BEARISH</v>
      </c>
    </row>
    <row r="2488" spans="1:12" ht="13.5" x14ac:dyDescent="0.25">
      <c r="A2488" s="3">
        <f>RSI!A2488</f>
        <v>45625</v>
      </c>
      <c r="B2488" s="2">
        <f>RSI!B2488</f>
        <v>9.23</v>
      </c>
      <c r="C2488" s="2">
        <f>RSI!I2488</f>
        <v>33.216503534423609</v>
      </c>
      <c r="D2488" s="2">
        <f>MACD!E2488</f>
        <v>9.9306998988005546E-2</v>
      </c>
      <c r="E2488" s="2">
        <f>MACD!F2488</f>
        <v>8.4233123102273544E-2</v>
      </c>
      <c r="F2488" s="2">
        <f>'Moving Avg'!D2488</f>
        <v>9.2805599999999995</v>
      </c>
      <c r="G2488" s="2">
        <f>'Moving Avg'!F2488</f>
        <v>9.4079650000000008</v>
      </c>
      <c r="H2488" s="2">
        <f>'Moving Avg'!G2488</f>
        <v>9.3645799999999983</v>
      </c>
      <c r="I2488" s="2">
        <f>'Moving Avg'!H2488</f>
        <v>8.5199024999999953</v>
      </c>
      <c r="J2488" s="17" t="str">
        <f>OBV!F2488</f>
        <v>BEARISH</v>
      </c>
      <c r="K2488" s="17" t="str">
        <f>OBV!G2488</f>
        <v>NEUTRAL</v>
      </c>
      <c r="L2488" s="17" t="str">
        <f>OBV!H2488</f>
        <v>CONFIRMED BEARISH</v>
      </c>
    </row>
    <row r="2489" spans="1:12" ht="13.5" x14ac:dyDescent="0.25">
      <c r="A2489" s="3">
        <f>RSI!A2489</f>
        <v>45628</v>
      </c>
      <c r="B2489" s="2">
        <f>RSI!B2489</f>
        <v>9.3467000000000002</v>
      </c>
      <c r="C2489" s="2">
        <f>RSI!I2489</f>
        <v>46.799090521065992</v>
      </c>
      <c r="D2489" s="2">
        <f>MACD!E2489</f>
        <v>9.4523285813842506E-2</v>
      </c>
      <c r="E2489" s="2">
        <f>MACD!F2489</f>
        <v>8.6291155644587336E-2</v>
      </c>
      <c r="F2489" s="2">
        <f>'Moving Avg'!D2489</f>
        <v>9.2864000000000004</v>
      </c>
      <c r="G2489" s="2">
        <f>'Moving Avg'!F2489</f>
        <v>9.3992100000000001</v>
      </c>
      <c r="H2489" s="2">
        <f>'Moving Avg'!G2489</f>
        <v>9.3756679999999974</v>
      </c>
      <c r="I2489" s="2">
        <f>'Moving Avg'!H2489</f>
        <v>8.5270899999999958</v>
      </c>
      <c r="J2489" s="17" t="str">
        <f>OBV!F2489</f>
        <v>BULLISH</v>
      </c>
      <c r="K2489" s="17" t="str">
        <f>OBV!G2489</f>
        <v>STRONG</v>
      </c>
      <c r="L2489" s="17" t="str">
        <f>OBV!H2489</f>
        <v>CONFIRMED BULLISH</v>
      </c>
    </row>
    <row r="2490" spans="1:12" ht="13.5" x14ac:dyDescent="0.25">
      <c r="A2490" s="3">
        <f>RSI!A2490</f>
        <v>45629</v>
      </c>
      <c r="B2490" s="2">
        <f>RSI!B2490</f>
        <v>9.3564000000000007</v>
      </c>
      <c r="C2490" s="2">
        <f>RSI!I2490</f>
        <v>47.750314058547886</v>
      </c>
      <c r="D2490" s="2">
        <f>MACD!E2490</f>
        <v>8.997680642310435E-2</v>
      </c>
      <c r="E2490" s="2">
        <f>MACD!F2490</f>
        <v>8.7028285800290747E-2</v>
      </c>
      <c r="F2490" s="2">
        <f>'Moving Avg'!D2490</f>
        <v>9.2941800000000008</v>
      </c>
      <c r="G2490" s="2">
        <f>'Moving Avg'!F2490</f>
        <v>9.3928849999999997</v>
      </c>
      <c r="H2490" s="2">
        <f>'Moving Avg'!G2490</f>
        <v>9.3867559999999965</v>
      </c>
      <c r="I2490" s="2">
        <f>'Moving Avg'!H2490</f>
        <v>8.5343259999999947</v>
      </c>
      <c r="J2490" s="17" t="str">
        <f>OBV!F2490</f>
        <v>BULLISH</v>
      </c>
      <c r="K2490" s="17" t="str">
        <f>OBV!G2490</f>
        <v>STRONG</v>
      </c>
      <c r="L2490" s="17" t="str">
        <f>OBV!H2490</f>
        <v>CONFIRMED BULLISH</v>
      </c>
    </row>
    <row r="2491" spans="1:12" ht="13.5" x14ac:dyDescent="0.25">
      <c r="A2491" s="3">
        <f>RSI!A2491</f>
        <v>45630</v>
      </c>
      <c r="B2491" s="2">
        <f>RSI!B2491</f>
        <v>9.3271999999999995</v>
      </c>
      <c r="C2491" s="2">
        <f>RSI!I2491</f>
        <v>45.13415213549213</v>
      </c>
      <c r="D2491" s="2">
        <f>MACD!E2491</f>
        <v>8.6946638166278234E-2</v>
      </c>
      <c r="E2491" s="2">
        <f>MACD!F2491</f>
        <v>8.7011956273488247E-2</v>
      </c>
      <c r="F2491" s="2">
        <f>'Moving Avg'!D2491</f>
        <v>9.3000000000000007</v>
      </c>
      <c r="G2491" s="2">
        <f>'Moving Avg'!F2491</f>
        <v>9.3860749999999999</v>
      </c>
      <c r="H2491" s="2">
        <f>'Moving Avg'!G2491</f>
        <v>9.3972599999999993</v>
      </c>
      <c r="I2491" s="2">
        <f>'Moving Avg'!H2491</f>
        <v>8.5414629999999967</v>
      </c>
      <c r="J2491" s="17" t="str">
        <f>OBV!F2491</f>
        <v>BULLISH</v>
      </c>
      <c r="K2491" s="17" t="str">
        <f>OBV!G2491</f>
        <v>STRONG</v>
      </c>
      <c r="L2491" s="17" t="str">
        <f>OBV!H2491</f>
        <v>CONFIRMED BULLISH</v>
      </c>
    </row>
    <row r="2492" spans="1:12" ht="13.5" x14ac:dyDescent="0.25">
      <c r="A2492" s="3">
        <f>RSI!A2492</f>
        <v>45631</v>
      </c>
      <c r="B2492" s="2">
        <f>RSI!B2492</f>
        <v>9.3271999999999995</v>
      </c>
      <c r="C2492" s="2">
        <f>RSI!I2492</f>
        <v>45.13415213549213</v>
      </c>
      <c r="D2492" s="2">
        <f>MACD!E2492</f>
        <v>8.1690561746642132E-2</v>
      </c>
      <c r="E2492" s="2">
        <f>MACD!F2492</f>
        <v>8.5947677368119035E-2</v>
      </c>
      <c r="F2492" s="2">
        <f>'Moving Avg'!D2492</f>
        <v>9.317499999999999</v>
      </c>
      <c r="G2492" s="2">
        <f>'Moving Avg'!F2492</f>
        <v>9.3812099999999994</v>
      </c>
      <c r="H2492" s="2">
        <f>'Moving Avg'!G2492</f>
        <v>9.4067899999999991</v>
      </c>
      <c r="I2492" s="2">
        <f>'Moving Avg'!H2492</f>
        <v>8.5485999999999951</v>
      </c>
      <c r="J2492" s="17" t="str">
        <f>OBV!F2492</f>
        <v>BULLISH</v>
      </c>
      <c r="K2492" s="17" t="str">
        <f>OBV!G2492</f>
        <v>STRONG</v>
      </c>
      <c r="L2492" s="17" t="str">
        <f>OBV!H2492</f>
        <v>CONFIRMED BULLISH</v>
      </c>
    </row>
    <row r="2493" spans="1:12" ht="13.5" x14ac:dyDescent="0.25">
      <c r="A2493" s="3">
        <f>RSI!A2493</f>
        <v>45632</v>
      </c>
      <c r="B2493" s="2">
        <f>RSI!B2493</f>
        <v>9.2882999999999996</v>
      </c>
      <c r="C2493" s="2">
        <f>RSI!I2493</f>
        <v>41.611738412660934</v>
      </c>
      <c r="D2493" s="2">
        <f>MACD!E2493</f>
        <v>7.2932774674315581E-2</v>
      </c>
      <c r="E2493" s="2">
        <f>MACD!F2493</f>
        <v>8.3344696829358356E-2</v>
      </c>
      <c r="F2493" s="2">
        <f>'Moving Avg'!D2493</f>
        <v>9.3291599999999981</v>
      </c>
      <c r="G2493" s="2">
        <f>'Moving Avg'!F2493</f>
        <v>9.3748850000000008</v>
      </c>
      <c r="H2493" s="2">
        <f>'Moving Avg'!G2493</f>
        <v>9.4149599999999989</v>
      </c>
      <c r="I2493" s="2">
        <f>'Moving Avg'!H2493</f>
        <v>8.5554954999999957</v>
      </c>
      <c r="J2493" s="17" t="str">
        <f>OBV!F2493</f>
        <v>BULLISH</v>
      </c>
      <c r="K2493" s="17" t="str">
        <f>OBV!G2493</f>
        <v>STRONG</v>
      </c>
      <c r="L2493" s="17" t="str">
        <f>OBV!H2493</f>
        <v>CONFIRMED BULLISH</v>
      </c>
    </row>
    <row r="2494" spans="1:12" ht="13.5" x14ac:dyDescent="0.25">
      <c r="A2494" s="3">
        <f>RSI!A2494</f>
        <v>45635</v>
      </c>
      <c r="B2494" s="2">
        <f>RSI!B2494</f>
        <v>9.2882999999999996</v>
      </c>
      <c r="C2494" s="2">
        <f>RSI!I2494</f>
        <v>41.611738412660934</v>
      </c>
      <c r="D2494" s="2">
        <f>MACD!E2494</f>
        <v>6.0031570846431848E-2</v>
      </c>
      <c r="E2494" s="2">
        <f>MACD!F2494</f>
        <v>7.8682071632773048E-2</v>
      </c>
      <c r="F2494" s="2">
        <f>'Moving Avg'!D2494</f>
        <v>9.3174799999999998</v>
      </c>
      <c r="G2494" s="2">
        <f>'Moving Avg'!F2494</f>
        <v>9.3661300000000001</v>
      </c>
      <c r="H2494" s="2">
        <f>'Moving Avg'!G2494</f>
        <v>9.4231299999999969</v>
      </c>
      <c r="I2494" s="2">
        <f>'Moving Avg'!H2494</f>
        <v>8.5623909999999945</v>
      </c>
      <c r="J2494" s="17" t="str">
        <f>OBV!F2494</f>
        <v>BULLISH</v>
      </c>
      <c r="K2494" s="17" t="str">
        <f>OBV!G2494</f>
        <v>NEUTRAL</v>
      </c>
      <c r="L2494" s="17" t="str">
        <f>OBV!H2494</f>
        <v>BULLISH DIVERGENCE</v>
      </c>
    </row>
    <row r="2495" spans="1:12" ht="13.5" x14ac:dyDescent="0.25">
      <c r="A2495" s="3">
        <f>RSI!A2495</f>
        <v>45636</v>
      </c>
      <c r="B2495" s="2">
        <f>RSI!B2495</f>
        <v>9.2980999999999998</v>
      </c>
      <c r="C2495" s="2">
        <f>RSI!I2495</f>
        <v>42.913449834925814</v>
      </c>
      <c r="D2495" s="2">
        <f>MACD!E2495</f>
        <v>4.8846507210951629E-2</v>
      </c>
      <c r="E2495" s="2">
        <f>MACD!F2495</f>
        <v>7.2714958748408776E-2</v>
      </c>
      <c r="F2495" s="2">
        <f>'Moving Avg'!D2495</f>
        <v>9.3058199999999989</v>
      </c>
      <c r="G2495" s="2">
        <f>'Moving Avg'!F2495</f>
        <v>9.3544599999999996</v>
      </c>
      <c r="H2495" s="2">
        <f>'Moving Avg'!G2495</f>
        <v>9.4264379999999974</v>
      </c>
      <c r="I2495" s="2">
        <f>'Moving Avg'!H2495</f>
        <v>8.5693354999999958</v>
      </c>
      <c r="J2495" s="17" t="str">
        <f>OBV!F2495</f>
        <v>BEARISH</v>
      </c>
      <c r="K2495" s="17" t="str">
        <f>OBV!G2495</f>
        <v>NEUTRAL</v>
      </c>
      <c r="L2495" s="17" t="str">
        <f>OBV!H2495</f>
        <v>CONFIRMED BEARISH</v>
      </c>
    </row>
    <row r="2496" spans="1:12" ht="13.5" x14ac:dyDescent="0.25">
      <c r="A2496" s="3">
        <f>RSI!A2496</f>
        <v>45637</v>
      </c>
      <c r="B2496" s="2">
        <f>RSI!B2496</f>
        <v>9.2396999999999991</v>
      </c>
      <c r="C2496" s="2">
        <f>RSI!I2496</f>
        <v>37.54214599719694</v>
      </c>
      <c r="D2496" s="2">
        <f>MACD!E2496</f>
        <v>4.1089018525479304E-2</v>
      </c>
      <c r="E2496" s="2">
        <f>MACD!F2496</f>
        <v>6.638977070382289E-2</v>
      </c>
      <c r="F2496" s="2">
        <f>'Moving Avg'!D2496</f>
        <v>9.2883199999999988</v>
      </c>
      <c r="G2496" s="2">
        <f>'Moving Avg'!F2496</f>
        <v>9.341330000000001</v>
      </c>
      <c r="H2496" s="2">
        <f>'Moving Avg'!G2496</f>
        <v>9.4246879999999962</v>
      </c>
      <c r="I2496" s="2">
        <f>'Moving Avg'!H2496</f>
        <v>8.5759879999999971</v>
      </c>
      <c r="J2496" s="17" t="str">
        <f>OBV!F2496</f>
        <v>BEARISH</v>
      </c>
      <c r="K2496" s="17" t="str">
        <f>OBV!G2496</f>
        <v>NEUTRAL</v>
      </c>
      <c r="L2496" s="17" t="str">
        <f>OBV!H2496</f>
        <v>CONFIRMED BEARISH</v>
      </c>
    </row>
    <row r="2497" spans="1:12" ht="13.5" x14ac:dyDescent="0.25">
      <c r="A2497" s="3">
        <f>RSI!A2497</f>
        <v>45638</v>
      </c>
      <c r="B2497" s="2">
        <f>RSI!B2497</f>
        <v>9.23</v>
      </c>
      <c r="C2497" s="2">
        <f>RSI!I2497</f>
        <v>36.72003038979171</v>
      </c>
      <c r="D2497" s="2">
        <f>MACD!E2497</f>
        <v>2.6942393275884768E-2</v>
      </c>
      <c r="E2497" s="2">
        <f>MACD!F2497</f>
        <v>5.8500295218235271E-2</v>
      </c>
      <c r="F2497" s="2">
        <f>'Moving Avg'!D2497</f>
        <v>9.2688799999999993</v>
      </c>
      <c r="G2497" s="2">
        <f>'Moving Avg'!F2497</f>
        <v>9.3296600000000005</v>
      </c>
      <c r="H2497" s="2">
        <f>'Moving Avg'!G2497</f>
        <v>9.4256619999999973</v>
      </c>
      <c r="I2497" s="2">
        <f>'Moving Avg'!H2497</f>
        <v>8.5825919999999964</v>
      </c>
      <c r="J2497" s="17" t="str">
        <f>OBV!F2497</f>
        <v>BEARISH</v>
      </c>
      <c r="K2497" s="17" t="str">
        <f>OBV!G2497</f>
        <v>NEUTRAL</v>
      </c>
      <c r="L2497" s="17" t="str">
        <f>OBV!H2497</f>
        <v>CONFIRMED BEARISH</v>
      </c>
    </row>
    <row r="2498" spans="1:12" ht="13.5" x14ac:dyDescent="0.25">
      <c r="A2498" s="3">
        <f>RSI!A2498</f>
        <v>45639</v>
      </c>
      <c r="B2498" s="2">
        <f>RSI!B2498</f>
        <v>9.2202000000000002</v>
      </c>
      <c r="C2498" s="2">
        <f>RSI!I2498</f>
        <v>35.865495769785284</v>
      </c>
      <c r="D2498" s="2">
        <f>MACD!E2498</f>
        <v>1.4895978698275414E-2</v>
      </c>
      <c r="E2498" s="2">
        <f>MACD!F2498</f>
        <v>4.9779431914243305E-2</v>
      </c>
      <c r="F2498" s="2">
        <f>'Moving Avg'!D2498</f>
        <v>9.2552599999999998</v>
      </c>
      <c r="G2498" s="2">
        <f>'Moving Avg'!F2498</f>
        <v>9.3189600000000006</v>
      </c>
      <c r="H2498" s="2">
        <f>'Moving Avg'!G2498</f>
        <v>9.4258559999999996</v>
      </c>
      <c r="I2498" s="2">
        <f>'Moving Avg'!H2498</f>
        <v>8.5891469999999952</v>
      </c>
      <c r="J2498" s="17" t="str">
        <f>OBV!F2498</f>
        <v>BEARISH</v>
      </c>
      <c r="K2498" s="17" t="str">
        <f>OBV!G2498</f>
        <v>NEUTRAL</v>
      </c>
      <c r="L2498" s="17" t="str">
        <f>OBV!H2498</f>
        <v>CONFIRMED BEARISH</v>
      </c>
    </row>
    <row r="2499" spans="1:12" ht="13.5" x14ac:dyDescent="0.25">
      <c r="A2499" s="3">
        <f>RSI!A2499</f>
        <v>45642</v>
      </c>
      <c r="B2499" s="2">
        <f>RSI!B2499</f>
        <v>9.1813000000000002</v>
      </c>
      <c r="C2499" s="2">
        <f>RSI!I2499</f>
        <v>32.620423085806237</v>
      </c>
      <c r="D2499" s="2">
        <f>MACD!E2499</f>
        <v>2.6235158403014935E-2</v>
      </c>
      <c r="E2499" s="2">
        <f>MACD!F2499</f>
        <v>4.5070577211997635E-2</v>
      </c>
      <c r="F2499" s="2">
        <f>'Moving Avg'!D2499</f>
        <v>9.23386</v>
      </c>
      <c r="G2499" s="2">
        <f>'Moving Avg'!F2499</f>
        <v>9.3063149999999997</v>
      </c>
      <c r="H2499" s="2">
        <f>'Moving Avg'!G2499</f>
        <v>9.4256599999999988</v>
      </c>
      <c r="I2499" s="2">
        <f>'Moving Avg'!H2499</f>
        <v>8.5955074999999947</v>
      </c>
      <c r="J2499" s="17" t="str">
        <f>OBV!F2499</f>
        <v>BEARISH</v>
      </c>
      <c r="K2499" s="17" t="str">
        <f>OBV!G2499</f>
        <v>NEUTRAL</v>
      </c>
      <c r="L2499" s="17" t="str">
        <f>OBV!H2499</f>
        <v>CONFIRMED BEARISH</v>
      </c>
    </row>
    <row r="2500" spans="1:12" ht="13.5" x14ac:dyDescent="0.25">
      <c r="A2500" s="3">
        <f>RSI!A2500</f>
        <v>45644</v>
      </c>
      <c r="B2500" s="2">
        <f>RSI!B2500</f>
        <v>9.1424000000000003</v>
      </c>
      <c r="C2500" s="2">
        <f>RSI!I2500</f>
        <v>29.724136574329208</v>
      </c>
      <c r="D2500" s="2">
        <f>MACD!E2500</f>
        <v>4.1078844400713521E-2</v>
      </c>
      <c r="E2500" s="2">
        <f>MACD!F2500</f>
        <v>4.4272230649740819E-2</v>
      </c>
      <c r="F2500" s="2">
        <f>'Moving Avg'!D2500</f>
        <v>9.2027200000000011</v>
      </c>
      <c r="G2500" s="2">
        <f>'Moving Avg'!F2500</f>
        <v>9.2917249999999996</v>
      </c>
      <c r="H2500" s="2">
        <f>'Moving Avg'!G2500</f>
        <v>9.4256599999999988</v>
      </c>
      <c r="I2500" s="2">
        <f>'Moving Avg'!H2500</f>
        <v>8.6017204999999937</v>
      </c>
      <c r="J2500" s="17" t="str">
        <f>OBV!F2500</f>
        <v>BEARISH</v>
      </c>
      <c r="K2500" s="17" t="str">
        <f>OBV!G2500</f>
        <v>NEUTRAL</v>
      </c>
      <c r="L2500" s="17" t="str">
        <f>OBV!H2500</f>
        <v>CONFIRMED BEARISH</v>
      </c>
    </row>
    <row r="2501" spans="1:12" ht="13.5" x14ac:dyDescent="0.25">
      <c r="A2501" s="3">
        <f>RSI!A2501</f>
        <v>45645</v>
      </c>
      <c r="B2501" s="2">
        <f>RSI!B2501</f>
        <v>9.1715999999999998</v>
      </c>
      <c r="C2501" s="2">
        <f>RSI!I2501</f>
        <v>34.430361250174286</v>
      </c>
      <c r="D2501" s="2">
        <f>MACD!E2501</f>
        <v>4.8023853721977261E-2</v>
      </c>
      <c r="E2501" s="2">
        <f>MACD!F2501</f>
        <v>4.5022555264188108E-2</v>
      </c>
      <c r="F2501" s="2">
        <f>'Moving Avg'!D2501</f>
        <v>9.1890999999999998</v>
      </c>
      <c r="G2501" s="2">
        <f>'Moving Avg'!F2501</f>
        <v>9.2790800000000004</v>
      </c>
      <c r="H2501" s="2">
        <f>'Moving Avg'!G2501</f>
        <v>9.4242979999999985</v>
      </c>
      <c r="I2501" s="2">
        <f>'Moving Avg'!H2501</f>
        <v>8.6083149999999939</v>
      </c>
      <c r="J2501" s="17" t="str">
        <f>OBV!F2501</f>
        <v>BEARISH</v>
      </c>
      <c r="K2501" s="17" t="str">
        <f>OBV!G2501</f>
        <v>NEUTRAL</v>
      </c>
      <c r="L2501" s="17" t="str">
        <f>OBV!H2501</f>
        <v>CONFIRMED BEARISH</v>
      </c>
    </row>
    <row r="2502" spans="1:12" ht="13.5" x14ac:dyDescent="0.25">
      <c r="A2502" s="3">
        <f>RSI!A2502</f>
        <v>45646</v>
      </c>
      <c r="B2502" s="2">
        <f>RSI!B2502</f>
        <v>9.1326999999999998</v>
      </c>
      <c r="C2502" s="2">
        <f>RSI!I2502</f>
        <v>31.412366020590227</v>
      </c>
      <c r="D2502" s="2">
        <f>MACD!E2502</f>
        <v>5.7572520811605798E-2</v>
      </c>
      <c r="E2502" s="2">
        <f>MACD!F2502</f>
        <v>4.7532548373671643E-2</v>
      </c>
      <c r="F2502" s="2">
        <f>'Moving Avg'!D2502</f>
        <v>9.1696399999999993</v>
      </c>
      <c r="G2502" s="2">
        <f>'Moving Avg'!F2502</f>
        <v>9.2654650000000007</v>
      </c>
      <c r="H2502" s="2">
        <f>'Moving Avg'!G2502</f>
        <v>9.4215739999999997</v>
      </c>
      <c r="I2502" s="2">
        <f>'Moving Avg'!H2502</f>
        <v>8.614714999999995</v>
      </c>
      <c r="J2502" s="17" t="str">
        <f>OBV!F2502</f>
        <v>BEARISH</v>
      </c>
      <c r="K2502" s="17" t="str">
        <f>OBV!G2502</f>
        <v>NEUTRAL</v>
      </c>
      <c r="L2502" s="17" t="str">
        <f>OBV!H2502</f>
        <v>CONFIRMED BEARISH</v>
      </c>
    </row>
    <row r="2503" spans="1:12" ht="13.5" x14ac:dyDescent="0.25">
      <c r="A2503" s="3">
        <f>RSI!A2503</f>
        <v>45649</v>
      </c>
      <c r="B2503" s="2">
        <f>RSI!B2503</f>
        <v>9.0937999999999999</v>
      </c>
      <c r="C2503" s="2">
        <f>RSI!I2503</f>
        <v>28.702878782417514</v>
      </c>
      <c r="D2503" s="2">
        <f>MACD!E2503</f>
        <v>6.3510963450925217E-2</v>
      </c>
      <c r="E2503" s="2">
        <f>MACD!F2503</f>
        <v>5.0728231389122358E-2</v>
      </c>
      <c r="F2503" s="2">
        <f>'Moving Avg'!D2503</f>
        <v>9.1443600000000007</v>
      </c>
      <c r="G2503" s="2">
        <f>'Moving Avg'!F2503</f>
        <v>9.2523349999999986</v>
      </c>
      <c r="H2503" s="2">
        <f>'Moving Avg'!G2503</f>
        <v>9.411264000000001</v>
      </c>
      <c r="I2503" s="2">
        <f>'Moving Avg'!H2503</f>
        <v>8.6211084999999965</v>
      </c>
      <c r="J2503" s="17" t="str">
        <f>OBV!F2503</f>
        <v>BEARISH</v>
      </c>
      <c r="K2503" s="17" t="str">
        <f>OBV!G2503</f>
        <v>NEUTRAL</v>
      </c>
      <c r="L2503" s="17" t="str">
        <f>OBV!H2503</f>
        <v>CONFIRMED BEARISH</v>
      </c>
    </row>
    <row r="2504" spans="1:12" ht="13.5" x14ac:dyDescent="0.25">
      <c r="A2504" s="3">
        <f>RSI!A2504</f>
        <v>45650</v>
      </c>
      <c r="B2504" s="2">
        <f>RSI!B2504</f>
        <v>9.0451999999999995</v>
      </c>
      <c r="C2504" s="2">
        <f>RSI!I2504</f>
        <v>25.718195178957046</v>
      </c>
      <c r="D2504" s="2">
        <f>MACD!E2504</f>
        <v>7.3256342003658048E-2</v>
      </c>
      <c r="E2504" s="2">
        <f>MACD!F2504</f>
        <v>5.5233853512029502E-2</v>
      </c>
      <c r="F2504" s="2">
        <f>'Moving Avg'!D2504</f>
        <v>9.1171400000000009</v>
      </c>
      <c r="G2504" s="2">
        <f>'Moving Avg'!F2504</f>
        <v>9.2387199999999989</v>
      </c>
      <c r="H2504" s="2">
        <f>'Moving Avg'!G2504</f>
        <v>9.3982320000000001</v>
      </c>
      <c r="I2504" s="2">
        <f>'Moving Avg'!H2504</f>
        <v>8.6273534999999946</v>
      </c>
      <c r="J2504" s="17" t="str">
        <f>OBV!F2504</f>
        <v>BEARISH</v>
      </c>
      <c r="K2504" s="17" t="str">
        <f>OBV!G2504</f>
        <v>NEUTRAL</v>
      </c>
      <c r="L2504" s="17" t="str">
        <f>OBV!H2504</f>
        <v>CONFIRMED BEARISH</v>
      </c>
    </row>
    <row r="2505" spans="1:12" ht="13.5" x14ac:dyDescent="0.25">
      <c r="A2505" s="3">
        <f>RSI!A2505</f>
        <v>45651</v>
      </c>
      <c r="B2505" s="2">
        <f>RSI!B2505</f>
        <v>8.9382000000000001</v>
      </c>
      <c r="C2505" s="2">
        <f>RSI!I2505</f>
        <v>20.631498819409998</v>
      </c>
      <c r="D2505" s="2">
        <f>MACD!E2505</f>
        <v>9.2260768596213794E-2</v>
      </c>
      <c r="E2505" s="2">
        <f>MACD!F2505</f>
        <v>6.2639236528866368E-2</v>
      </c>
      <c r="F2505" s="2">
        <f>'Moving Avg'!D2505</f>
        <v>9.0762999999999998</v>
      </c>
      <c r="G2505" s="2">
        <f>'Moving Avg'!F2505</f>
        <v>9.219755000000001</v>
      </c>
      <c r="H2505" s="2">
        <f>'Moving Avg'!G2505</f>
        <v>9.3834479999999996</v>
      </c>
      <c r="I2505" s="2">
        <f>'Moving Avg'!H2505</f>
        <v>8.6330634999999969</v>
      </c>
      <c r="J2505" s="17" t="str">
        <f>OBV!F2505</f>
        <v>BEARISH</v>
      </c>
      <c r="K2505" s="17" t="str">
        <f>OBV!G2505</f>
        <v>NEUTRAL</v>
      </c>
      <c r="L2505" s="17" t="str">
        <f>OBV!H2505</f>
        <v>CONFIRMED BEARISH</v>
      </c>
    </row>
    <row r="2506" spans="1:12" ht="13.5" x14ac:dyDescent="0.25">
      <c r="A2506" s="3">
        <f>RSI!A2506</f>
        <v>45652</v>
      </c>
      <c r="B2506" s="2">
        <f>RSI!B2506</f>
        <v>9.0937999999999999</v>
      </c>
      <c r="C2506" s="2">
        <f>RSI!I2506</f>
        <v>39.401612151920105</v>
      </c>
      <c r="D2506" s="2">
        <f>MACD!E2506</f>
        <v>8.9689755030878615E-2</v>
      </c>
      <c r="E2506" s="2">
        <f>MACD!F2506</f>
        <v>6.8049340229268826E-2</v>
      </c>
      <c r="F2506" s="2">
        <f>'Moving Avg'!D2506</f>
        <v>9.0607400000000009</v>
      </c>
      <c r="G2506" s="2">
        <f>'Moving Avg'!F2506</f>
        <v>9.2095400000000005</v>
      </c>
      <c r="H2506" s="2">
        <f>'Moving Avg'!G2506</f>
        <v>9.3803360000000016</v>
      </c>
      <c r="I2506" s="2">
        <f>'Moving Avg'!H2506</f>
        <v>8.6403044999999974</v>
      </c>
      <c r="J2506" s="17" t="str">
        <f>OBV!F2506</f>
        <v>BEARISH</v>
      </c>
      <c r="K2506" s="17" t="str">
        <f>OBV!G2506</f>
        <v>NEUTRAL</v>
      </c>
      <c r="L2506" s="17" t="str">
        <f>OBV!H2506</f>
        <v>CONFIRMED BEARISH</v>
      </c>
    </row>
    <row r="2507" spans="1:12" ht="13.5" x14ac:dyDescent="0.25">
      <c r="A2507" s="3">
        <f>RSI!A2507</f>
        <v>45653</v>
      </c>
      <c r="B2507" s="2">
        <f>RSI!B2507</f>
        <v>9.0451999999999995</v>
      </c>
      <c r="C2507" s="2">
        <f>RSI!I2507</f>
        <v>36.498244387335546</v>
      </c>
      <c r="D2507" s="2">
        <f>MACD!E2507</f>
        <v>9.0423693063385713E-2</v>
      </c>
      <c r="E2507" s="2">
        <f>MACD!F2507</f>
        <v>7.2524210796092212E-2</v>
      </c>
      <c r="F2507" s="2">
        <f>'Moving Avg'!D2507</f>
        <v>9.0432400000000008</v>
      </c>
      <c r="G2507" s="2">
        <f>'Moving Avg'!F2507</f>
        <v>9.1998149999999974</v>
      </c>
      <c r="H2507" s="2">
        <f>'Moving Avg'!G2507</f>
        <v>9.3708040000000015</v>
      </c>
      <c r="I2507" s="2">
        <f>'Moving Avg'!H2507</f>
        <v>8.6467374999999969</v>
      </c>
      <c r="J2507" s="17" t="str">
        <f>OBV!F2507</f>
        <v>BEARISH</v>
      </c>
      <c r="K2507" s="17" t="str">
        <f>OBV!G2507</f>
        <v>NEUTRAL</v>
      </c>
      <c r="L2507" s="17" t="str">
        <f>OBV!H2507</f>
        <v>CONFIRMED BEARISH</v>
      </c>
    </row>
    <row r="2508" spans="1:12" ht="13.5" x14ac:dyDescent="0.25">
      <c r="A2508" s="3">
        <f>RSI!A2508</f>
        <v>45656</v>
      </c>
      <c r="B2508" s="2">
        <f>RSI!B2508</f>
        <v>9.0451999999999995</v>
      </c>
      <c r="C2508" s="2">
        <f>RSI!I2508</f>
        <v>36.498244387335546</v>
      </c>
      <c r="D2508" s="2">
        <f>MACD!E2508</f>
        <v>9.056653690009675E-2</v>
      </c>
      <c r="E2508" s="2">
        <f>MACD!F2508</f>
        <v>7.6132676016893122E-2</v>
      </c>
      <c r="F2508" s="2">
        <f>'Moving Avg'!D2508</f>
        <v>9.0335199999999993</v>
      </c>
      <c r="G2508" s="2">
        <f>'Moving Avg'!F2508</f>
        <v>9.1905749999999973</v>
      </c>
      <c r="H2508" s="2">
        <f>'Moving Avg'!G2508</f>
        <v>9.3591340000000027</v>
      </c>
      <c r="I2508" s="2">
        <f>'Moving Avg'!H2508</f>
        <v>8.6531704999999963</v>
      </c>
      <c r="J2508" s="17" t="str">
        <f>OBV!F2508</f>
        <v>BULLISH</v>
      </c>
      <c r="K2508" s="17" t="str">
        <f>OBV!G2508</f>
        <v>NEUTRAL</v>
      </c>
      <c r="L2508" s="17" t="str">
        <f>OBV!H2508</f>
        <v>BULLISH DIVERGENCE</v>
      </c>
    </row>
    <row r="2509" spans="1:12" ht="13.5" x14ac:dyDescent="0.25">
      <c r="A2509" s="3">
        <f>RSI!A2509</f>
        <v>45657</v>
      </c>
      <c r="B2509" s="2">
        <f>RSI!B2509</f>
        <v>9.0451999999999995</v>
      </c>
      <c r="C2509" s="2">
        <f>RSI!I2509</f>
        <v>36.498244387335546</v>
      </c>
      <c r="D2509" s="2">
        <f>MACD!E2509</f>
        <v>8.5656040910055964E-2</v>
      </c>
      <c r="E2509" s="2">
        <f>MACD!F2509</f>
        <v>7.8037348995525696E-2</v>
      </c>
      <c r="F2509" s="2">
        <f>'Moving Avg'!D2509</f>
        <v>9.0335199999999993</v>
      </c>
      <c r="G2509" s="2">
        <f>'Moving Avg'!F2509</f>
        <v>9.175499999999996</v>
      </c>
      <c r="H2509" s="2">
        <f>'Moving Avg'!G2509</f>
        <v>9.347464000000004</v>
      </c>
      <c r="I2509" s="2">
        <f>'Moving Avg'!H2509</f>
        <v>8.6596504999999979</v>
      </c>
      <c r="J2509" s="17" t="str">
        <f>OBV!F2509</f>
        <v>BULLISH</v>
      </c>
      <c r="K2509" s="17" t="str">
        <f>OBV!G2509</f>
        <v>NEUTRAL</v>
      </c>
      <c r="L2509" s="17" t="str">
        <f>OBV!H2509</f>
        <v>NEUTRAL</v>
      </c>
    </row>
    <row r="2510" spans="1:12" ht="13.5" x14ac:dyDescent="0.25">
      <c r="A2510" s="3">
        <f>RSI!A2510</f>
        <v>45659</v>
      </c>
      <c r="B2510" s="2">
        <f>RSI!B2510</f>
        <v>8.8895999999999997</v>
      </c>
      <c r="C2510" s="2">
        <f>RSI!I2510</f>
        <v>28.1914590771554</v>
      </c>
      <c r="D2510" s="2">
        <f>MACD!E2510</f>
        <v>8.7924956690963896E-2</v>
      </c>
      <c r="E2510" s="2">
        <f>MACD!F2510</f>
        <v>8.0014870534613342E-2</v>
      </c>
      <c r="F2510" s="2">
        <f>'Moving Avg'!D2510</f>
        <v>9.0237999999999996</v>
      </c>
      <c r="G2510" s="2">
        <f>'Moving Avg'!F2510</f>
        <v>9.1521599999999985</v>
      </c>
      <c r="H2510" s="2">
        <f>'Moving Avg'!G2510</f>
        <v>9.3317080000000026</v>
      </c>
      <c r="I2510" s="2">
        <f>'Moving Avg'!H2510</f>
        <v>8.6654939999999971</v>
      </c>
      <c r="J2510" s="17" t="str">
        <f>OBV!F2510</f>
        <v>BULLISH</v>
      </c>
      <c r="K2510" s="17" t="str">
        <f>OBV!G2510</f>
        <v>NEUTRAL</v>
      </c>
      <c r="L2510" s="17" t="str">
        <f>OBV!H2510</f>
        <v>BULLISH DIVERGENCE</v>
      </c>
    </row>
    <row r="2511" spans="1:12" ht="13.5" x14ac:dyDescent="0.25">
      <c r="A2511" s="3">
        <f>RSI!A2511</f>
        <v>45660</v>
      </c>
      <c r="B2511" s="2">
        <f>RSI!B2511</f>
        <v>8.9382000000000001</v>
      </c>
      <c r="C2511" s="2">
        <f>RSI!I2511</f>
        <v>33.297829736164942</v>
      </c>
      <c r="D2511" s="2">
        <f>MACD!E2511</f>
        <v>9.2473822824825191E-2</v>
      </c>
      <c r="E2511" s="2">
        <f>MACD!F2511</f>
        <v>8.2506660992655717E-2</v>
      </c>
      <c r="F2511" s="2">
        <f>'Moving Avg'!D2511</f>
        <v>8.99268</v>
      </c>
      <c r="G2511" s="2">
        <f>'Moving Avg'!F2511</f>
        <v>9.1327099999999994</v>
      </c>
      <c r="H2511" s="2">
        <f>'Moving Avg'!G2511</f>
        <v>9.3188700000000022</v>
      </c>
      <c r="I2511" s="2">
        <f>'Moving Avg'!H2511</f>
        <v>8.6715804999999975</v>
      </c>
      <c r="J2511" s="17" t="str">
        <f>OBV!F2511</f>
        <v>BEARISH</v>
      </c>
      <c r="K2511" s="17" t="str">
        <f>OBV!G2511</f>
        <v>NEUTRAL</v>
      </c>
      <c r="L2511" s="17" t="str">
        <f>OBV!H2511</f>
        <v>CONFIRMED BEARISH</v>
      </c>
    </row>
    <row r="2512" spans="1:12" ht="13.5" x14ac:dyDescent="0.25">
      <c r="A2512" s="3">
        <f>RSI!A2512</f>
        <v>45663</v>
      </c>
      <c r="B2512" s="2">
        <f>RSI!B2512</f>
        <v>8.8797999999999995</v>
      </c>
      <c r="C2512" s="2">
        <f>RSI!I2512</f>
        <v>30.491869293174915</v>
      </c>
      <c r="D2512" s="2">
        <f>MACD!E2512</f>
        <v>9.5985056145375225E-2</v>
      </c>
      <c r="E2512" s="2">
        <f>MACD!F2512</f>
        <v>8.5202340023199624E-2</v>
      </c>
      <c r="F2512" s="2">
        <f>'Moving Avg'!D2512</f>
        <v>8.9596</v>
      </c>
      <c r="G2512" s="2">
        <f>'Moving Avg'!F2512</f>
        <v>9.1103399999999972</v>
      </c>
      <c r="H2512" s="2">
        <f>'Moving Avg'!G2512</f>
        <v>9.3040860000000016</v>
      </c>
      <c r="I2512" s="2">
        <f>'Moving Avg'!H2512</f>
        <v>8.6776104999999966</v>
      </c>
      <c r="J2512" s="17" t="str">
        <f>OBV!F2512</f>
        <v>BEARISH</v>
      </c>
      <c r="K2512" s="17" t="str">
        <f>OBV!G2512</f>
        <v>NEUTRAL</v>
      </c>
      <c r="L2512" s="17" t="str">
        <f>OBV!H2512</f>
        <v>CONFIRMED BEARISH</v>
      </c>
    </row>
    <row r="2513" spans="1:12" ht="13.5" x14ac:dyDescent="0.25">
      <c r="A2513" s="3">
        <f>RSI!A2513</f>
        <v>45664</v>
      </c>
      <c r="B2513" s="2">
        <f>RSI!B2513</f>
        <v>8.7533999999999992</v>
      </c>
      <c r="C2513" s="2">
        <f>RSI!I2513</f>
        <v>25.485935457733632</v>
      </c>
      <c r="D2513" s="2">
        <f>MACD!E2513</f>
        <v>0.10390257448887752</v>
      </c>
      <c r="E2513" s="2">
        <f>MACD!F2513</f>
        <v>8.8942386916335214E-2</v>
      </c>
      <c r="F2513" s="2">
        <f>'Moving Avg'!D2513</f>
        <v>8.9012399999999978</v>
      </c>
      <c r="G2513" s="2">
        <f>'Moving Avg'!F2513</f>
        <v>9.083594999999999</v>
      </c>
      <c r="H2513" s="2">
        <f>'Moving Avg'!G2513</f>
        <v>9.2871620000000004</v>
      </c>
      <c r="I2513" s="2">
        <f>'Moving Avg'!H2513</f>
        <v>8.6826789999999967</v>
      </c>
      <c r="J2513" s="17" t="str">
        <f>OBV!F2513</f>
        <v>BEARISH</v>
      </c>
      <c r="K2513" s="17" t="str">
        <f>OBV!G2513</f>
        <v>NEUTRAL</v>
      </c>
      <c r="L2513" s="17" t="str">
        <f>OBV!H2513</f>
        <v>CONFIRMED BEARISH</v>
      </c>
    </row>
    <row r="2514" spans="1:12" ht="13.5" x14ac:dyDescent="0.25">
      <c r="A2514" s="3">
        <f>RSI!A2514</f>
        <v>45665</v>
      </c>
      <c r="B2514" s="2">
        <f>RSI!B2514</f>
        <v>8.8408999999999995</v>
      </c>
      <c r="C2514" s="2">
        <f>RSI!I2514</f>
        <v>33.611267129706064</v>
      </c>
      <c r="D2514" s="2">
        <f>MACD!E2514</f>
        <v>9.8842481174084895E-2</v>
      </c>
      <c r="E2514" s="2">
        <f>MACD!F2514</f>
        <v>9.0922405767885156E-2</v>
      </c>
      <c r="F2514" s="2">
        <f>'Moving Avg'!D2514</f>
        <v>8.8603799999999993</v>
      </c>
      <c r="G2514" s="2">
        <f>'Moving Avg'!F2514</f>
        <v>9.0612249999999985</v>
      </c>
      <c r="H2514" s="2">
        <f>'Moving Avg'!G2514</f>
        <v>9.2719880000000003</v>
      </c>
      <c r="I2514" s="2">
        <f>'Moving Avg'!H2514</f>
        <v>8.6882789999999979</v>
      </c>
      <c r="J2514" s="17" t="str">
        <f>OBV!F2514</f>
        <v>BEARISH</v>
      </c>
      <c r="K2514" s="17" t="str">
        <f>OBV!G2514</f>
        <v>NEUTRAL</v>
      </c>
      <c r="L2514" s="17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8.8506999999999998</v>
      </c>
      <c r="C2515" s="2">
        <f>RSI!I2515</f>
        <v>34.473104149529775</v>
      </c>
      <c r="D2515" s="2">
        <f>MACD!E2515</f>
        <v>7.8892351298687657E-2</v>
      </c>
      <c r="E2515" s="2">
        <f>MACD!F2515</f>
        <v>8.8516394874045667E-2</v>
      </c>
      <c r="F2515" s="2">
        <f>'Moving Avg'!D2515</f>
        <v>8.8525999999999989</v>
      </c>
      <c r="G2515" s="2">
        <f>'Moving Avg'!F2515</f>
        <v>9.0388549999999981</v>
      </c>
      <c r="H2515" s="2">
        <f>'Moving Avg'!G2515</f>
        <v>9.2574000000000005</v>
      </c>
      <c r="I2515" s="2">
        <f>'Moving Avg'!H2515</f>
        <v>8.6943989999999971</v>
      </c>
      <c r="J2515" s="17" t="str">
        <f>OBV!F2515</f>
        <v>BEARISH</v>
      </c>
      <c r="K2515" s="17" t="str">
        <f>OBV!G2515</f>
        <v>NEUTRAL</v>
      </c>
      <c r="L2515" s="17" t="str">
        <f>OBV!H2515</f>
        <v>CONFIRMED BEARISH</v>
      </c>
    </row>
    <row r="2516" spans="1:12" ht="13.5" x14ac:dyDescent="0.25">
      <c r="A2516" s="3">
        <f>RSI!A2516</f>
        <v>45667</v>
      </c>
      <c r="B2516" s="2">
        <f>RSI!B2516</f>
        <v>8.8506999999999998</v>
      </c>
      <c r="C2516" s="2">
        <f>RSI!I2516</f>
        <v>34.473104149529775</v>
      </c>
      <c r="D2516" s="2">
        <f>MACD!E2516</f>
        <v>8.729846206527192E-2</v>
      </c>
      <c r="E2516" s="2">
        <f>MACD!F2516</f>
        <v>8.8272808312290924E-2</v>
      </c>
      <c r="F2516" s="2">
        <f>'Moving Avg'!D2516</f>
        <v>8.8351000000000006</v>
      </c>
      <c r="G2516" s="2">
        <f>'Moving Avg'!F2516</f>
        <v>9.0194049999999972</v>
      </c>
      <c r="H2516" s="2">
        <f>'Moving Avg'!G2516</f>
        <v>9.2428120000000007</v>
      </c>
      <c r="I2516" s="2">
        <f>'Moving Avg'!H2516</f>
        <v>8.7005189999999963</v>
      </c>
      <c r="J2516" s="17" t="str">
        <f>OBV!F2516</f>
        <v>BEARISH</v>
      </c>
      <c r="K2516" s="17" t="str">
        <f>OBV!G2516</f>
        <v>NEUTRAL</v>
      </c>
      <c r="L2516" s="17" t="str">
        <f>OBV!H2516</f>
        <v>CONFIRMED BEARISH</v>
      </c>
    </row>
    <row r="2517" spans="1:12" ht="13.5" x14ac:dyDescent="0.25">
      <c r="A2517" s="3">
        <f>RSI!A2517</f>
        <v>45670</v>
      </c>
      <c r="B2517" s="2">
        <f>RSI!B2517</f>
        <v>8.8408999999999995</v>
      </c>
      <c r="C2517" s="2">
        <f>RSI!I2517</f>
        <v>33.961786643960295</v>
      </c>
      <c r="D2517" s="2">
        <f>MACD!E2517</f>
        <v>8.8908965234928417E-2</v>
      </c>
      <c r="E2517" s="2">
        <f>MACD!F2517</f>
        <v>8.8400039696818422E-2</v>
      </c>
      <c r="F2517" s="2">
        <f>'Moving Avg'!D2517</f>
        <v>8.8273199999999985</v>
      </c>
      <c r="G2517" s="2">
        <f>'Moving Avg'!F2517</f>
        <v>8.9999499999999983</v>
      </c>
      <c r="H2517" s="2">
        <f>'Moving Avg'!G2517</f>
        <v>9.2282220000000006</v>
      </c>
      <c r="I2517" s="2">
        <f>'Moving Avg'!H2517</f>
        <v>8.7067779999999964</v>
      </c>
      <c r="J2517" s="17" t="str">
        <f>OBV!F2517</f>
        <v>BEARISH</v>
      </c>
      <c r="K2517" s="17" t="str">
        <f>OBV!G2517</f>
        <v>NEUTRAL</v>
      </c>
      <c r="L2517" s="17" t="str">
        <f>OBV!H2517</f>
        <v>CONFIRMED BEARISH</v>
      </c>
    </row>
    <row r="2518" spans="1:12" ht="13.5" x14ac:dyDescent="0.25">
      <c r="A2518" s="3">
        <f>RSI!A2518</f>
        <v>45671</v>
      </c>
      <c r="B2518" s="2">
        <f>RSI!B2518</f>
        <v>8.9868000000000006</v>
      </c>
      <c r="C2518" s="2">
        <f>RSI!I2518</f>
        <v>46.649011577745121</v>
      </c>
      <c r="D2518" s="2">
        <f>MACD!E2518</f>
        <v>8.0678345607337221E-2</v>
      </c>
      <c r="E2518" s="2">
        <f>MACD!F2518</f>
        <v>8.6855700878922193E-2</v>
      </c>
      <c r="F2518" s="2">
        <f>'Moving Avg'!D2518</f>
        <v>8.8740000000000006</v>
      </c>
      <c r="G2518" s="2">
        <f>'Moving Avg'!F2518</f>
        <v>8.9882799999999996</v>
      </c>
      <c r="H2518" s="2">
        <f>'Moving Avg'!G2518</f>
        <v>9.216940000000001</v>
      </c>
      <c r="I2518" s="2">
        <f>'Moving Avg'!H2518</f>
        <v>8.7137664999999966</v>
      </c>
      <c r="J2518" s="17" t="str">
        <f>OBV!F2518</f>
        <v>BULLISH</v>
      </c>
      <c r="K2518" s="17" t="str">
        <f>OBV!G2518</f>
        <v>NEUTRAL</v>
      </c>
      <c r="L2518" s="17" t="str">
        <f>OBV!H2518</f>
        <v>CONFIRMED BULLISH</v>
      </c>
    </row>
    <row r="2519" spans="1:12" ht="13.5" x14ac:dyDescent="0.25">
      <c r="A2519" s="3">
        <f>RSI!A2519</f>
        <v>45672</v>
      </c>
      <c r="B2519" s="2">
        <f>RSI!B2519</f>
        <v>8.9382000000000001</v>
      </c>
      <c r="C2519" s="2">
        <f>RSI!I2519</f>
        <v>43.641309869188156</v>
      </c>
      <c r="D2519" s="2">
        <f>MACD!E2519</f>
        <v>7.7575970165694841E-2</v>
      </c>
      <c r="E2519" s="2">
        <f>MACD!F2519</f>
        <v>8.4999754736276731E-2</v>
      </c>
      <c r="F2519" s="2">
        <f>'Moving Avg'!D2519</f>
        <v>8.893460000000001</v>
      </c>
      <c r="G2519" s="2">
        <f>'Moving Avg'!F2519</f>
        <v>8.9761249999999979</v>
      </c>
      <c r="H2519" s="2">
        <f>'Moving Avg'!G2519</f>
        <v>9.2052680000000002</v>
      </c>
      <c r="I2519" s="2">
        <f>'Moving Avg'!H2519</f>
        <v>8.7207944999999967</v>
      </c>
      <c r="J2519" s="17" t="str">
        <f>OBV!F2519</f>
        <v>BULLISH</v>
      </c>
      <c r="K2519" s="17" t="str">
        <f>OBV!G2519</f>
        <v>NEUTRAL</v>
      </c>
      <c r="L2519" s="17" t="str">
        <f>OBV!H2519</f>
        <v>CONFIRMED BULLISH</v>
      </c>
    </row>
    <row r="2520" spans="1:12" ht="13.5" x14ac:dyDescent="0.25">
      <c r="A2520" s="3">
        <f>RSI!A2520</f>
        <v>45673</v>
      </c>
      <c r="B2520" s="2">
        <f>RSI!B2520</f>
        <v>8.9186999999999994</v>
      </c>
      <c r="C2520" s="2">
        <f>RSI!I2520</f>
        <v>42.458433624728123</v>
      </c>
      <c r="D2520" s="2">
        <f>MACD!E2520</f>
        <v>5.2986633621207702E-2</v>
      </c>
      <c r="E2520" s="2">
        <f>MACD!F2520</f>
        <v>7.8597130513262933E-2</v>
      </c>
      <c r="F2520" s="2">
        <f>'Moving Avg'!D2520</f>
        <v>8.9070600000000013</v>
      </c>
      <c r="G2520" s="2">
        <f>'Moving Avg'!F2520</f>
        <v>8.9649399999999986</v>
      </c>
      <c r="H2520" s="2">
        <f>'Moving Avg'!G2520</f>
        <v>9.1939840000000004</v>
      </c>
      <c r="I2520" s="2">
        <f>'Moving Avg'!H2520</f>
        <v>8.7269719999999964</v>
      </c>
      <c r="J2520" s="17" t="str">
        <f>OBV!F2520</f>
        <v>BEARISH</v>
      </c>
      <c r="K2520" s="17" t="str">
        <f>OBV!G2520</f>
        <v>NEUTRAL</v>
      </c>
      <c r="L2520" s="17" t="str">
        <f>OBV!H2520</f>
        <v>BEARISH DIVERGENCE</v>
      </c>
    </row>
    <row r="2521" spans="1:12" ht="13.5" x14ac:dyDescent="0.25">
      <c r="A2521" s="3">
        <f>RSI!A2521</f>
        <v>45674</v>
      </c>
      <c r="B2521" s="2">
        <f>RSI!B2521</f>
        <v>8.9479000000000006</v>
      </c>
      <c r="C2521" s="2">
        <f>RSI!I2521</f>
        <v>44.868208974521728</v>
      </c>
      <c r="D2521" s="2">
        <f>MACD!E2521</f>
        <v>3.8099983808619342E-2</v>
      </c>
      <c r="E2521" s="2">
        <f>MACD!F2521</f>
        <v>7.0497701172334212E-2</v>
      </c>
      <c r="F2521" s="2">
        <f>'Moving Avg'!D2521</f>
        <v>8.9265000000000008</v>
      </c>
      <c r="G2521" s="2">
        <f>'Moving Avg'!F2521</f>
        <v>8.9537549999999992</v>
      </c>
      <c r="H2521" s="2">
        <f>'Moving Avg'!G2521</f>
        <v>9.1836740000000017</v>
      </c>
      <c r="I2521" s="2">
        <f>'Moving Avg'!H2521</f>
        <v>8.7328714999999963</v>
      </c>
      <c r="J2521" s="17" t="str">
        <f>OBV!F2521</f>
        <v>BULLISH</v>
      </c>
      <c r="K2521" s="17" t="str">
        <f>OBV!G2521</f>
        <v>NEUTRAL</v>
      </c>
      <c r="L2521" s="17" t="str">
        <f>OBV!H2521</f>
        <v>CONFIRMED BULLISH</v>
      </c>
    </row>
    <row r="2522" spans="1:12" ht="13.5" x14ac:dyDescent="0.25">
      <c r="A2522" s="3">
        <f>RSI!A2522</f>
        <v>45677</v>
      </c>
      <c r="B2522" s="2">
        <f>RSI!B2522</f>
        <v>8.9382000000000001</v>
      </c>
      <c r="C2522" s="2">
        <f>RSI!I2522</f>
        <v>44.205917968578952</v>
      </c>
      <c r="D2522" s="2">
        <f>MACD!E2522</f>
        <v>1.7625828157063594E-2</v>
      </c>
      <c r="E2522" s="2">
        <f>MACD!F2522</f>
        <v>5.9923326569280087E-2</v>
      </c>
      <c r="F2522" s="2">
        <f>'Moving Avg'!D2522</f>
        <v>8.9459600000000012</v>
      </c>
      <c r="G2522" s="2">
        <f>'Moving Avg'!F2522</f>
        <v>8.9440299999999997</v>
      </c>
      <c r="H2522" s="2">
        <f>'Moving Avg'!G2522</f>
        <v>9.1739480000000011</v>
      </c>
      <c r="I2522" s="2">
        <f>'Moving Avg'!H2522</f>
        <v>8.7389579999999984</v>
      </c>
      <c r="J2522" s="17" t="str">
        <f>OBV!F2522</f>
        <v>BULLISH</v>
      </c>
      <c r="K2522" s="17" t="str">
        <f>OBV!G2522</f>
        <v>NEUTRAL</v>
      </c>
      <c r="L2522" s="17" t="str">
        <f>OBV!H2522</f>
        <v>CONFIRMED BULLISH</v>
      </c>
    </row>
    <row r="2523" spans="1:12" ht="13.5" x14ac:dyDescent="0.25">
      <c r="A2523" s="3">
        <f>RSI!A2523</f>
        <v>45678</v>
      </c>
      <c r="B2523" s="2">
        <f>RSI!B2523</f>
        <v>8.8895999999999997</v>
      </c>
      <c r="C2523" s="2">
        <f>RSI!I2523</f>
        <v>40.944858516497206</v>
      </c>
      <c r="D2523" s="2">
        <f>MACD!E2523</f>
        <v>-1.5127722033266622E-2</v>
      </c>
      <c r="E2523" s="2">
        <f>MACD!F2523</f>
        <v>4.4913116848770744E-2</v>
      </c>
      <c r="F2523" s="2">
        <f>'Moving Avg'!D2523</f>
        <v>8.92652</v>
      </c>
      <c r="G2523" s="2">
        <f>'Moving Avg'!F2523</f>
        <v>8.9338200000000008</v>
      </c>
      <c r="H2523" s="2">
        <f>'Moving Avg'!G2523</f>
        <v>9.1634440000000001</v>
      </c>
      <c r="I2523" s="2">
        <f>'Moving Avg'!H2523</f>
        <v>8.7445659999999972</v>
      </c>
      <c r="J2523" s="17" t="str">
        <f>OBV!F2523</f>
        <v>BEARISH</v>
      </c>
      <c r="K2523" s="17" t="str">
        <f>OBV!G2523</f>
        <v>NEUTRAL</v>
      </c>
      <c r="L2523" s="17" t="str">
        <f>OBV!H2523</f>
        <v>CONFIRMED BEARISH</v>
      </c>
    </row>
    <row r="2524" spans="1:12" ht="13.5" x14ac:dyDescent="0.25">
      <c r="A2524" s="3">
        <f>RSI!A2524</f>
        <v>45679</v>
      </c>
      <c r="B2524" s="2">
        <f>RSI!B2524</f>
        <v>8.8701000000000008</v>
      </c>
      <c r="C2524" s="2">
        <f>RSI!I2524</f>
        <v>39.6800252815109</v>
      </c>
      <c r="D2524" s="2">
        <f>MACD!E2524</f>
        <v>-2.7263093583718145E-2</v>
      </c>
      <c r="E2524" s="2">
        <f>MACD!F2524</f>
        <v>3.0477874762272969E-2</v>
      </c>
      <c r="F2524" s="2">
        <f>'Moving Avg'!D2524</f>
        <v>8.9129000000000005</v>
      </c>
      <c r="G2524" s="2">
        <f>'Moving Avg'!F2524</f>
        <v>8.9250650000000018</v>
      </c>
      <c r="H2524" s="2">
        <f>'Moving Avg'!G2524</f>
        <v>9.1515779999999989</v>
      </c>
      <c r="I2524" s="2">
        <f>'Moving Avg'!H2524</f>
        <v>8.7503119999999992</v>
      </c>
      <c r="J2524" s="17" t="str">
        <f>OBV!F2524</f>
        <v>BEARISH</v>
      </c>
      <c r="K2524" s="17" t="str">
        <f>OBV!G2524</f>
        <v>NEUTRAL</v>
      </c>
      <c r="L2524" s="17" t="str">
        <f>OBV!H2524</f>
        <v>CONFIRMED BEARISH</v>
      </c>
    </row>
    <row r="2525" spans="1:12" ht="13.5" x14ac:dyDescent="0.25">
      <c r="A2525" s="3">
        <f>RSI!A2525</f>
        <v>45680</v>
      </c>
      <c r="B2525" s="2">
        <f>RSI!B2525</f>
        <v>8.8506999999999998</v>
      </c>
      <c r="C2525" s="2">
        <f>RSI!I2525</f>
        <v>38.408817245477977</v>
      </c>
      <c r="D2525" s="2">
        <f>MACD!E2525</f>
        <v>-3.3848206979840256E-2</v>
      </c>
      <c r="E2525" s="2">
        <f>MACD!F2525</f>
        <v>1.7612658413850325E-2</v>
      </c>
      <c r="F2525" s="2">
        <f>'Moving Avg'!D2525</f>
        <v>8.8993000000000002</v>
      </c>
      <c r="G2525" s="2">
        <f>'Moving Avg'!F2525</f>
        <v>8.9206900000000005</v>
      </c>
      <c r="H2525" s="2">
        <f>'Moving Avg'!G2525</f>
        <v>9.1379619999999999</v>
      </c>
      <c r="I2525" s="2">
        <f>'Moving Avg'!H2525</f>
        <v>8.7564319999999967</v>
      </c>
      <c r="J2525" s="17" t="str">
        <f>OBV!F2525</f>
        <v>BEARISH</v>
      </c>
      <c r="K2525" s="17" t="str">
        <f>OBV!G2525</f>
        <v>NEUTRAL</v>
      </c>
      <c r="L2525" s="17" t="str">
        <f>OBV!H2525</f>
        <v>CONFIRMED BEARISH</v>
      </c>
    </row>
    <row r="2526" spans="1:12" ht="13.5" x14ac:dyDescent="0.25">
      <c r="A2526" s="3">
        <f>RSI!A2526</f>
        <v>45681</v>
      </c>
      <c r="B2526" s="2">
        <f>RSI!B2526</f>
        <v>8.8993000000000002</v>
      </c>
      <c r="C2526" s="2">
        <f>RSI!I2526</f>
        <v>43.308644336505893</v>
      </c>
      <c r="D2526" s="2">
        <f>MACD!E2526</f>
        <v>-4.2221749304667711E-2</v>
      </c>
      <c r="E2526" s="2">
        <f>MACD!F2526</f>
        <v>5.6457768701467185E-3</v>
      </c>
      <c r="F2526" s="2">
        <f>'Moving Avg'!D2526</f>
        <v>8.8895800000000005</v>
      </c>
      <c r="G2526" s="2">
        <f>'Moving Avg'!F2526</f>
        <v>8.9109650000000009</v>
      </c>
      <c r="H2526" s="2">
        <f>'Moving Avg'!G2526</f>
        <v>9.125902</v>
      </c>
      <c r="I2526" s="2">
        <f>'Moving Avg'!H2526</f>
        <v>8.7627949999999988</v>
      </c>
      <c r="J2526" s="17" t="str">
        <f>OBV!F2526</f>
        <v>BEARISH</v>
      </c>
      <c r="K2526" s="17" t="str">
        <f>OBV!G2526</f>
        <v>NEUTRAL</v>
      </c>
      <c r="L2526" s="17" t="str">
        <f>OBV!H2526</f>
        <v>CONFIRMED BEARISH</v>
      </c>
    </row>
    <row r="2527" spans="1:12" ht="13.5" x14ac:dyDescent="0.25">
      <c r="A2527" s="3">
        <f>RSI!A2527</f>
        <v>45684</v>
      </c>
      <c r="B2527" s="2">
        <f>RSI!B2527</f>
        <v>8.8895999999999997</v>
      </c>
      <c r="C2527" s="2">
        <f>RSI!I2527</f>
        <v>42.580540154922474</v>
      </c>
      <c r="D2527" s="2">
        <f>MACD!E2527</f>
        <v>-4.9644077344863646E-2</v>
      </c>
      <c r="E2527" s="2">
        <f>MACD!F2527</f>
        <v>-5.4121939728553545E-3</v>
      </c>
      <c r="F2527" s="2">
        <f>'Moving Avg'!D2527</f>
        <v>8.8798600000000008</v>
      </c>
      <c r="G2527" s="2">
        <f>'Moving Avg'!F2527</f>
        <v>8.9031850000000006</v>
      </c>
      <c r="H2527" s="2">
        <f>'Moving Avg'!G2527</f>
        <v>9.1144259999999981</v>
      </c>
      <c r="I2527" s="2">
        <f>'Moving Avg'!H2527</f>
        <v>8.769109499999999</v>
      </c>
      <c r="J2527" s="17" t="str">
        <f>OBV!F2527</f>
        <v>BEARISH</v>
      </c>
      <c r="K2527" s="17" t="str">
        <f>OBV!G2527</f>
        <v>NEUTRAL</v>
      </c>
      <c r="L2527" s="17" t="str">
        <f>OBV!H2527</f>
        <v>CONFIRMED BEARISH</v>
      </c>
    </row>
    <row r="2528" spans="1:12" ht="13.5" x14ac:dyDescent="0.25">
      <c r="A2528" s="3">
        <f>RSI!A2528</f>
        <v>45685</v>
      </c>
      <c r="B2528" s="2">
        <f>RSI!B2528</f>
        <v>8.8506999999999998</v>
      </c>
      <c r="C2528" s="2">
        <f>RSI!I2528</f>
        <v>39.698156256708394</v>
      </c>
      <c r="D2528" s="2">
        <f>MACD!E2528</f>
        <v>-3.0120897577553762E-2</v>
      </c>
      <c r="E2528" s="2">
        <f>MACD!F2528</f>
        <v>-1.0353934693795037E-2</v>
      </c>
      <c r="F2528" s="2">
        <f>'Moving Avg'!D2528</f>
        <v>8.8720800000000004</v>
      </c>
      <c r="G2528" s="2">
        <f>'Moving Avg'!F2528</f>
        <v>8.8934599999999993</v>
      </c>
      <c r="H2528" s="2">
        <f>'Moving Avg'!G2528</f>
        <v>9.1027559999999994</v>
      </c>
      <c r="I2528" s="2">
        <f>'Moving Avg'!H2528</f>
        <v>8.7751819999999991</v>
      </c>
      <c r="J2528" s="17" t="str">
        <f>OBV!F2528</f>
        <v>BEARISH</v>
      </c>
      <c r="K2528" s="17" t="str">
        <f>OBV!G2528</f>
        <v>NEUTRAL</v>
      </c>
      <c r="L2528" s="17" t="str">
        <f>OBV!H2528</f>
        <v>CONFIRMED BEARISH</v>
      </c>
    </row>
    <row r="2529" spans="1:12" ht="13.5" x14ac:dyDescent="0.25">
      <c r="A2529" s="3">
        <f>RSI!A2529</f>
        <v>45686</v>
      </c>
      <c r="B2529" s="2">
        <f>RSI!B2529</f>
        <v>8.8797999999999995</v>
      </c>
      <c r="C2529" s="2">
        <f>RSI!I2529</f>
        <v>42.816605364888069</v>
      </c>
      <c r="D2529" s="2">
        <f>MACD!E2529</f>
        <v>-2.2563182402851822E-2</v>
      </c>
      <c r="E2529" s="2">
        <f>MACD!F2529</f>
        <v>-1.2795784235606393E-2</v>
      </c>
      <c r="F2529" s="2">
        <f>'Moving Avg'!D2529</f>
        <v>8.8740200000000016</v>
      </c>
      <c r="G2529" s="2">
        <f>'Moving Avg'!F2529</f>
        <v>8.8851899999999979</v>
      </c>
      <c r="H2529" s="2">
        <f>'Moving Avg'!G2529</f>
        <v>9.0916679999999985</v>
      </c>
      <c r="I2529" s="2">
        <f>'Moving Avg'!H2529</f>
        <v>8.7814945000000009</v>
      </c>
      <c r="J2529" s="17" t="str">
        <f>OBV!F2529</f>
        <v>BULLISH</v>
      </c>
      <c r="K2529" s="17" t="str">
        <f>OBV!G2529</f>
        <v>NEUTRAL</v>
      </c>
      <c r="L2529" s="17" t="str">
        <f>OBV!H2529</f>
        <v>CONFIRMED BULLISH</v>
      </c>
    </row>
    <row r="2530" spans="1:12" ht="13.5" x14ac:dyDescent="0.25">
      <c r="A2530" s="3">
        <f>RSI!A2530</f>
        <v>45687</v>
      </c>
      <c r="B2530" s="2">
        <f>RSI!B2530</f>
        <v>8.9186999999999994</v>
      </c>
      <c r="C2530" s="2">
        <f>RSI!I2530</f>
        <v>46.778784907755607</v>
      </c>
      <c r="D2530" s="2">
        <f>MACD!E2530</f>
        <v>-2.1600719717225658E-2</v>
      </c>
      <c r="E2530" s="2">
        <f>MACD!F2530</f>
        <v>-1.4556771331930247E-2</v>
      </c>
      <c r="F2530" s="2">
        <f>'Moving Avg'!D2530</f>
        <v>8.8876200000000001</v>
      </c>
      <c r="G2530" s="2">
        <f>'Moving Avg'!F2530</f>
        <v>8.8866449999999979</v>
      </c>
      <c r="H2530" s="2">
        <f>'Moving Avg'!G2530</f>
        <v>9.081357999999998</v>
      </c>
      <c r="I2530" s="2">
        <f>'Moving Avg'!H2530</f>
        <v>8.7880484999999968</v>
      </c>
      <c r="J2530" s="17" t="str">
        <f>OBV!F2530</f>
        <v>BULLISH</v>
      </c>
      <c r="K2530" s="17" t="str">
        <f>OBV!G2530</f>
        <v>NEUTRAL</v>
      </c>
      <c r="L2530" s="17" t="str">
        <f>OBV!H2530</f>
        <v>CONFIRMED BULLISH</v>
      </c>
    </row>
    <row r="2531" spans="1:12" ht="13.5" x14ac:dyDescent="0.25">
      <c r="A2531" s="3">
        <f>RSI!A2531</f>
        <v>45688</v>
      </c>
      <c r="B2531" s="2">
        <f>RSI!B2531</f>
        <v>8.8993000000000002</v>
      </c>
      <c r="C2531" s="2">
        <f>RSI!I2531</f>
        <v>45.100437787834061</v>
      </c>
      <c r="D2531" s="2">
        <f>MACD!E2531</f>
        <v>-1.4671146733135743E-2</v>
      </c>
      <c r="E2531" s="2">
        <f>MACD!F2531</f>
        <v>-1.4579646412171347E-2</v>
      </c>
      <c r="F2531" s="2">
        <f>'Moving Avg'!D2531</f>
        <v>8.8876199999999983</v>
      </c>
      <c r="G2531" s="2">
        <f>'Moving Avg'!F2531</f>
        <v>8.8846999999999987</v>
      </c>
      <c r="H2531" s="2">
        <f>'Moving Avg'!G2531</f>
        <v>9.0708539999999971</v>
      </c>
      <c r="I2531" s="2">
        <f>'Moving Avg'!H2531</f>
        <v>8.7946934999999993</v>
      </c>
      <c r="J2531" s="17" t="str">
        <f>OBV!F2531</f>
        <v>BULLISH</v>
      </c>
      <c r="K2531" s="17" t="str">
        <f>OBV!G2531</f>
        <v>NEUTRAL</v>
      </c>
      <c r="L2531" s="17" t="str">
        <f>OBV!H2531</f>
        <v>NEUTRAL</v>
      </c>
    </row>
    <row r="2532" spans="1:12" ht="13.5" x14ac:dyDescent="0.25">
      <c r="A2532" s="3">
        <f>RSI!A2532</f>
        <v>45691</v>
      </c>
      <c r="B2532" s="2">
        <f>RSI!B2532</f>
        <v>8.8506999999999998</v>
      </c>
      <c r="C2532" s="2">
        <f>RSI!I2532</f>
        <v>41.120214427123564</v>
      </c>
      <c r="D2532" s="2">
        <f>MACD!E2532</f>
        <v>-6.4132630933695367E-3</v>
      </c>
      <c r="E2532" s="2">
        <f>MACD!F2532</f>
        <v>-1.2946369748410987E-2</v>
      </c>
      <c r="F2532" s="2">
        <f>'Moving Avg'!D2532</f>
        <v>8.8798400000000015</v>
      </c>
      <c r="G2532" s="2">
        <f>'Moving Avg'!F2532</f>
        <v>8.8832449999999987</v>
      </c>
      <c r="H2532" s="2">
        <f>'Moving Avg'!G2532</f>
        <v>9.0597679999999965</v>
      </c>
      <c r="I2532" s="2">
        <f>'Moving Avg'!H2532</f>
        <v>8.8003894999999996</v>
      </c>
      <c r="J2532" s="17" t="str">
        <f>OBV!F2532</f>
        <v>BULLISH</v>
      </c>
      <c r="K2532" s="17" t="str">
        <f>OBV!G2532</f>
        <v>NEUTRAL</v>
      </c>
      <c r="L2532" s="17" t="str">
        <f>OBV!H2532</f>
        <v>BULLISH DIVERGENCE</v>
      </c>
    </row>
    <row r="2533" spans="1:12" ht="13.5" x14ac:dyDescent="0.25">
      <c r="A2533" s="3">
        <f>RSI!A2533</f>
        <v>45692</v>
      </c>
      <c r="B2533" s="2">
        <f>RSI!B2533</f>
        <v>8.8408999999999995</v>
      </c>
      <c r="C2533" s="2">
        <f>RSI!I2533</f>
        <v>40.346978205034944</v>
      </c>
      <c r="D2533" s="2">
        <f>MACD!E2533</f>
        <v>-5.6241717734017982E-3</v>
      </c>
      <c r="E2533" s="2">
        <f>MACD!F2533</f>
        <v>-1.148193015340915E-2</v>
      </c>
      <c r="F2533" s="2">
        <f>'Moving Avg'!D2533</f>
        <v>8.8778799999999993</v>
      </c>
      <c r="G2533" s="2">
        <f>'Moving Avg'!F2533</f>
        <v>8.8876200000000001</v>
      </c>
      <c r="H2533" s="2">
        <f>'Moving Avg'!G2533</f>
        <v>9.0494579999999978</v>
      </c>
      <c r="I2533" s="2">
        <f>'Moving Avg'!H2533</f>
        <v>8.806365999999997</v>
      </c>
      <c r="J2533" s="17" t="str">
        <f>OBV!F2533</f>
        <v>BULLISH</v>
      </c>
      <c r="K2533" s="17" t="str">
        <f>OBV!G2533</f>
        <v>NEUTRAL</v>
      </c>
      <c r="L2533" s="17" t="str">
        <f>OBV!H2533</f>
        <v>BULLISH DIVERGENCE</v>
      </c>
    </row>
    <row r="2534" spans="1:12" ht="13.5" x14ac:dyDescent="0.25">
      <c r="A2534" s="3">
        <f>RSI!A2534</f>
        <v>45693</v>
      </c>
      <c r="B2534" s="2">
        <f>RSI!B2534</f>
        <v>8.8993000000000002</v>
      </c>
      <c r="C2534" s="2">
        <f>RSI!I2534</f>
        <v>46.770598445970869</v>
      </c>
      <c r="D2534" s="2">
        <f>MACD!E2534</f>
        <v>-1.171278487857208E-2</v>
      </c>
      <c r="E2534" s="2">
        <f>MACD!F2534</f>
        <v>-1.1528101098441736E-2</v>
      </c>
      <c r="F2534" s="2">
        <f>'Moving Avg'!D2534</f>
        <v>8.8817800000000009</v>
      </c>
      <c r="G2534" s="2">
        <f>'Moving Avg'!F2534</f>
        <v>8.8905400000000014</v>
      </c>
      <c r="H2534" s="2">
        <f>'Moving Avg'!G2534</f>
        <v>9.0410939999999975</v>
      </c>
      <c r="I2534" s="2">
        <f>'Moving Avg'!H2534</f>
        <v>8.8121639999999974</v>
      </c>
      <c r="J2534" s="17" t="str">
        <f>OBV!F2534</f>
        <v>BEARISH</v>
      </c>
      <c r="K2534" s="17" t="str">
        <f>OBV!G2534</f>
        <v>NEUTRAL</v>
      </c>
      <c r="L2534" s="17" t="str">
        <f>OBV!H2534</f>
        <v>BEARISH DIVERGENCE</v>
      </c>
    </row>
    <row r="2535" spans="1:12" ht="13.5" x14ac:dyDescent="0.25">
      <c r="A2535" s="3">
        <f>RSI!A2535</f>
        <v>45694</v>
      </c>
      <c r="B2535" s="2">
        <f>RSI!B2535</f>
        <v>8.8895999999999997</v>
      </c>
      <c r="C2535" s="2">
        <f>RSI!I2535</f>
        <v>45.886749048170728</v>
      </c>
      <c r="D2535" s="2">
        <f>MACD!E2535</f>
        <v>-1.8948447170332727E-2</v>
      </c>
      <c r="E2535" s="2">
        <f>MACD!F2535</f>
        <v>-1.3012170312819935E-2</v>
      </c>
      <c r="F2535" s="2">
        <f>'Moving Avg'!D2535</f>
        <v>8.875960000000001</v>
      </c>
      <c r="G2535" s="2">
        <f>'Moving Avg'!F2535</f>
        <v>8.8924850000000024</v>
      </c>
      <c r="H2535" s="2">
        <f>'Moving Avg'!G2535</f>
        <v>9.0325359999999968</v>
      </c>
      <c r="I2535" s="2">
        <f>'Moving Avg'!H2535</f>
        <v>8.818054499999997</v>
      </c>
      <c r="J2535" s="17" t="str">
        <f>OBV!F2535</f>
        <v>BEARISH</v>
      </c>
      <c r="K2535" s="17" t="str">
        <f>OBV!G2535</f>
        <v>NEUTRAL</v>
      </c>
      <c r="L2535" s="17" t="str">
        <f>OBV!H2535</f>
        <v>CONFIRMED BEARISH</v>
      </c>
    </row>
    <row r="2536" spans="1:12" ht="13.5" x14ac:dyDescent="0.25">
      <c r="A2536" s="3">
        <f>RSI!A2536</f>
        <v>45695</v>
      </c>
      <c r="B2536" s="2">
        <f>RSI!B2536</f>
        <v>8.9575999999999993</v>
      </c>
      <c r="C2536" s="2">
        <f>RSI!I2536</f>
        <v>52.643076451700715</v>
      </c>
      <c r="D2536" s="2">
        <f>MACD!E2536</f>
        <v>-2.2404895436865857E-2</v>
      </c>
      <c r="E2536" s="2">
        <f>MACD!F2536</f>
        <v>-1.4890715337629121E-2</v>
      </c>
      <c r="F2536" s="2">
        <f>'Moving Avg'!D2536</f>
        <v>8.8876200000000001</v>
      </c>
      <c r="G2536" s="2">
        <f>'Moving Avg'!F2536</f>
        <v>8.8978300000000026</v>
      </c>
      <c r="H2536" s="2">
        <f>'Moving Avg'!G2536</f>
        <v>9.025725999999997</v>
      </c>
      <c r="I2536" s="2">
        <f>'Moving Avg'!H2536</f>
        <v>8.8243319999999965</v>
      </c>
      <c r="J2536" s="17" t="str">
        <f>OBV!F2536</f>
        <v>BULLISH</v>
      </c>
      <c r="K2536" s="17" t="str">
        <f>OBV!G2536</f>
        <v>NEUTRAL</v>
      </c>
      <c r="L2536" s="17" t="str">
        <f>OBV!H2536</f>
        <v>CONFIRMED BULLISH</v>
      </c>
    </row>
    <row r="2537" spans="1:12" ht="13.5" x14ac:dyDescent="0.25">
      <c r="A2537" s="3">
        <f>RSI!A2537</f>
        <v>45698</v>
      </c>
      <c r="B2537" s="2">
        <f>RSI!B2537</f>
        <v>8.9575999999999993</v>
      </c>
      <c r="C2537" s="2">
        <f>RSI!I2537</f>
        <v>52.643076451700701</v>
      </c>
      <c r="D2537" s="2">
        <f>MACD!E2537</f>
        <v>-2.7014307663501214E-2</v>
      </c>
      <c r="E2537" s="2">
        <f>MACD!F2537</f>
        <v>-1.7315433802803541E-2</v>
      </c>
      <c r="F2537" s="2">
        <f>'Moving Avg'!D2537</f>
        <v>8.9090000000000007</v>
      </c>
      <c r="G2537" s="2">
        <f>'Moving Avg'!F2537</f>
        <v>8.9036650000000002</v>
      </c>
      <c r="H2537" s="2">
        <f>'Moving Avg'!G2537</f>
        <v>9.0200839999999953</v>
      </c>
      <c r="I2537" s="2">
        <f>'Moving Avg'!H2537</f>
        <v>8.8307979999999979</v>
      </c>
      <c r="J2537" s="17" t="str">
        <f>OBV!F2537</f>
        <v>BULLISH</v>
      </c>
      <c r="K2537" s="17" t="str">
        <f>OBV!G2537</f>
        <v>NEUTRAL</v>
      </c>
      <c r="L2537" s="17" t="str">
        <f>OBV!H2537</f>
        <v>CONFIRMED BULLISH</v>
      </c>
    </row>
    <row r="2538" spans="1:12" ht="13.5" x14ac:dyDescent="0.25">
      <c r="A2538" s="3">
        <f>RSI!A2538</f>
        <v>45699</v>
      </c>
      <c r="B2538" s="2">
        <f>RSI!B2538</f>
        <v>8.9966000000000008</v>
      </c>
      <c r="C2538" s="2">
        <f>RSI!I2538</f>
        <v>56.27442280352075</v>
      </c>
      <c r="D2538" s="2">
        <f>MACD!E2538</f>
        <v>-3.9966248209569954E-2</v>
      </c>
      <c r="E2538" s="2">
        <f>MACD!F2538</f>
        <v>-2.1845596684156823E-2</v>
      </c>
      <c r="F2538" s="2">
        <f>'Moving Avg'!D2538</f>
        <v>8.9401399999999995</v>
      </c>
      <c r="G2538" s="2">
        <f>'Moving Avg'!F2538</f>
        <v>8.9041550000000029</v>
      </c>
      <c r="H2538" s="2">
        <f>'Moving Avg'!G2538</f>
        <v>9.0154159999999948</v>
      </c>
      <c r="I2538" s="2">
        <f>'Moving Avg'!H2538</f>
        <v>8.8374589999999973</v>
      </c>
      <c r="J2538" s="17" t="str">
        <f>OBV!F2538</f>
        <v>BULLISH</v>
      </c>
      <c r="K2538" s="17" t="str">
        <f>OBV!G2538</f>
        <v>NEUTRAL</v>
      </c>
      <c r="L2538" s="17" t="str">
        <f>OBV!H2538</f>
        <v>CONFIRMED BULLISH</v>
      </c>
    </row>
    <row r="2539" spans="1:12" ht="13.5" x14ac:dyDescent="0.25">
      <c r="A2539" s="3">
        <f>RSI!A2539</f>
        <v>45700</v>
      </c>
      <c r="B2539" s="2">
        <f>RSI!B2539</f>
        <v>9.0744000000000007</v>
      </c>
      <c r="C2539" s="2">
        <f>RSI!I2539</f>
        <v>62.45875165289727</v>
      </c>
      <c r="D2539" s="2">
        <f>MACD!E2539</f>
        <v>-5.2607042105099922E-2</v>
      </c>
      <c r="E2539" s="2">
        <f>MACD!F2539</f>
        <v>-2.7997885768345446E-2</v>
      </c>
      <c r="F2539" s="2">
        <f>'Moving Avg'!D2539</f>
        <v>8.9751599999999989</v>
      </c>
      <c r="G2539" s="2">
        <f>'Moving Avg'!F2539</f>
        <v>8.9109650000000009</v>
      </c>
      <c r="H2539" s="2">
        <f>'Moving Avg'!G2539</f>
        <v>9.0099699999999956</v>
      </c>
      <c r="I2539" s="2">
        <f>'Moving Avg'!H2539</f>
        <v>8.8445089999999968</v>
      </c>
      <c r="J2539" s="17" t="str">
        <f>OBV!F2539</f>
        <v>BULLISH</v>
      </c>
      <c r="K2539" s="17" t="str">
        <f>OBV!G2539</f>
        <v>NEUTRAL</v>
      </c>
      <c r="L2539" s="17" t="str">
        <f>OBV!H2539</f>
        <v>CONFIRMED BULLISH</v>
      </c>
    </row>
    <row r="2540" spans="1:12" ht="13.5" x14ac:dyDescent="0.25">
      <c r="A2540" s="3">
        <f>RSI!A2540</f>
        <v>45701</v>
      </c>
      <c r="B2540" s="2">
        <f>RSI!B2540</f>
        <v>9.0937999999999999</v>
      </c>
      <c r="C2540" s="2">
        <f>RSI!I2540</f>
        <v>63.832424265843905</v>
      </c>
      <c r="D2540" s="2">
        <f>MACD!E2540</f>
        <v>-5.9581373024901296E-2</v>
      </c>
      <c r="E2540" s="2">
        <f>MACD!F2540</f>
        <v>-3.4314583219656615E-2</v>
      </c>
      <c r="F2540" s="2">
        <f>'Moving Avg'!D2540</f>
        <v>9.016</v>
      </c>
      <c r="G2540" s="2">
        <f>'Moving Avg'!F2540</f>
        <v>8.9197199999999999</v>
      </c>
      <c r="H2540" s="2">
        <f>'Moving Avg'!G2540</f>
        <v>9.0047179999999969</v>
      </c>
      <c r="I2540" s="2">
        <f>'Moving Avg'!H2540</f>
        <v>8.8519854999999978</v>
      </c>
      <c r="J2540" s="17" t="str">
        <f>OBV!F2540</f>
        <v>BULLISH</v>
      </c>
      <c r="K2540" s="17" t="str">
        <f>OBV!G2540</f>
        <v>NEUTRAL</v>
      </c>
      <c r="L2540" s="17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9.0840999999999994</v>
      </c>
      <c r="C2541" s="2">
        <f>RSI!I2541</f>
        <v>62.599044214784364</v>
      </c>
      <c r="D2541" s="2">
        <f>MACD!E2541</f>
        <v>-6.8628140862067255E-2</v>
      </c>
      <c r="E2541" s="2">
        <f>MACD!F2541</f>
        <v>-4.1177294748138749E-2</v>
      </c>
      <c r="F2541" s="2">
        <f>'Moving Avg'!D2541</f>
        <v>9.0412999999999997</v>
      </c>
      <c r="G2541" s="2">
        <f>'Moving Avg'!F2541</f>
        <v>8.9265299999999996</v>
      </c>
      <c r="H2541" s="2">
        <f>'Moving Avg'!G2541</f>
        <v>8.9998559999999959</v>
      </c>
      <c r="I2541" s="2">
        <f>'Moving Avg'!H2541</f>
        <v>8.8592724999999959</v>
      </c>
      <c r="J2541" s="17" t="str">
        <f>OBV!F2541</f>
        <v>BULLISH</v>
      </c>
      <c r="K2541" s="17" t="str">
        <f>OBV!G2541</f>
        <v>NEUTRAL</v>
      </c>
      <c r="L2541" s="17" t="str">
        <f>OBV!H2541</f>
        <v>CONFIRMED BULLISH</v>
      </c>
    </row>
    <row r="2542" spans="1:12" ht="13.5" x14ac:dyDescent="0.25">
      <c r="A2542" s="3">
        <f>RSI!A2542</f>
        <v>45705</v>
      </c>
      <c r="B2542" s="2">
        <f>RSI!B2542</f>
        <v>8.9382000000000001</v>
      </c>
      <c r="C2542" s="2">
        <f>RSI!I2542</f>
        <v>47.676884334656179</v>
      </c>
      <c r="D2542" s="2">
        <f>MACD!E2542</f>
        <v>-7.3709475881361897E-2</v>
      </c>
      <c r="E2542" s="2">
        <f>MACD!F2542</f>
        <v>-4.7683730974783387E-2</v>
      </c>
      <c r="F2542" s="2">
        <f>'Moving Avg'!D2542</f>
        <v>9.0374200000000009</v>
      </c>
      <c r="G2542" s="2">
        <f>'Moving Avg'!F2542</f>
        <v>8.9265299999999996</v>
      </c>
      <c r="H2542" s="2">
        <f>'Moving Avg'!G2542</f>
        <v>8.9920759999999955</v>
      </c>
      <c r="I2542" s="2">
        <f>'Moving Avg'!H2542</f>
        <v>8.8661119999999976</v>
      </c>
      <c r="J2542" s="17" t="str">
        <f>OBV!F2542</f>
        <v>BULLISH</v>
      </c>
      <c r="K2542" s="17" t="str">
        <f>OBV!G2542</f>
        <v>NEUTRAL</v>
      </c>
      <c r="L2542" s="17" t="str">
        <f>OBV!H2542</f>
        <v>BULLISH DIVERGENCE</v>
      </c>
    </row>
    <row r="2543" spans="1:12" ht="13.5" x14ac:dyDescent="0.25">
      <c r="A2543" s="3">
        <f>RSI!A2543</f>
        <v>45706</v>
      </c>
      <c r="B2543" s="2">
        <f>RSI!B2543</f>
        <v>8.8993000000000002</v>
      </c>
      <c r="C2543" s="2">
        <f>RSI!I2543</f>
        <v>44.622676444107583</v>
      </c>
      <c r="D2543" s="2">
        <f>MACD!E2543</f>
        <v>-7.6473946612932053E-2</v>
      </c>
      <c r="E2543" s="2">
        <f>MACD!F2543</f>
        <v>-5.3441774102413124E-2</v>
      </c>
      <c r="F2543" s="2">
        <f>'Moving Avg'!D2543</f>
        <v>9.0179599999999986</v>
      </c>
      <c r="G2543" s="2">
        <f>'Moving Avg'!F2543</f>
        <v>8.9270150000000008</v>
      </c>
      <c r="H2543" s="2">
        <f>'Moving Avg'!G2543</f>
        <v>8.9842959999999952</v>
      </c>
      <c r="I2543" s="2">
        <f>'Moving Avg'!H2543</f>
        <v>8.8727569999999982</v>
      </c>
      <c r="J2543" s="17" t="str">
        <f>OBV!F2543</f>
        <v>BEARISH</v>
      </c>
      <c r="K2543" s="17" t="str">
        <f>OBV!G2543</f>
        <v>NEUTRAL</v>
      </c>
      <c r="L2543" s="17" t="str">
        <f>OBV!H2543</f>
        <v>CONFIRMED BEARISH</v>
      </c>
    </row>
    <row r="2544" spans="1:12" ht="13.5" x14ac:dyDescent="0.25">
      <c r="A2544" s="3">
        <f>RSI!A2544</f>
        <v>45707</v>
      </c>
      <c r="B2544" s="2">
        <f>RSI!B2544</f>
        <v>8.8506999999999998</v>
      </c>
      <c r="C2544" s="2">
        <f>RSI!I2544</f>
        <v>41.081794214826608</v>
      </c>
      <c r="D2544" s="2">
        <f>MACD!E2544</f>
        <v>-6.5849256199056683E-2</v>
      </c>
      <c r="E2544" s="2">
        <f>MACD!F2544</f>
        <v>-5.5923270521741841E-2</v>
      </c>
      <c r="F2544" s="2">
        <f>'Moving Avg'!D2544</f>
        <v>8.9732200000000013</v>
      </c>
      <c r="G2544" s="2">
        <f>'Moving Avg'!F2544</f>
        <v>8.9260450000000002</v>
      </c>
      <c r="H2544" s="2">
        <f>'Moving Avg'!G2544</f>
        <v>8.9755439999999957</v>
      </c>
      <c r="I2544" s="2">
        <f>'Moving Avg'!H2544</f>
        <v>8.879347499999998</v>
      </c>
      <c r="J2544" s="17" t="str">
        <f>OBV!F2544</f>
        <v>BEARISH</v>
      </c>
      <c r="K2544" s="17" t="str">
        <f>OBV!G2544</f>
        <v>NEUTRAL</v>
      </c>
      <c r="L2544" s="17" t="str">
        <f>OBV!H2544</f>
        <v>CONFIRMED BEARISH</v>
      </c>
    </row>
    <row r="2545" spans="1:12" ht="13.5" x14ac:dyDescent="0.25">
      <c r="A2545" s="3">
        <f>RSI!A2545</f>
        <v>45708</v>
      </c>
      <c r="B2545" s="2">
        <f>RSI!B2545</f>
        <v>8.8312000000000008</v>
      </c>
      <c r="C2545" s="2">
        <f>RSI!I2545</f>
        <v>39.71988889215352</v>
      </c>
      <c r="D2545" s="2">
        <f>MACD!E2545</f>
        <v>-5.6268666772810505E-2</v>
      </c>
      <c r="E2545" s="2">
        <f>MACD!F2545</f>
        <v>-5.599234977195558E-2</v>
      </c>
      <c r="F2545" s="2">
        <f>'Moving Avg'!D2545</f>
        <v>8.9207000000000001</v>
      </c>
      <c r="G2545" s="2">
        <f>'Moving Avg'!F2545</f>
        <v>8.9250699999999998</v>
      </c>
      <c r="H2545" s="2">
        <f>'Moving Avg'!G2545</f>
        <v>8.9662059999999979</v>
      </c>
      <c r="I2545" s="2">
        <f>'Moving Avg'!H2545</f>
        <v>8.8859344999999976</v>
      </c>
      <c r="J2545" s="17" t="str">
        <f>OBV!F2545</f>
        <v>BEARISH</v>
      </c>
      <c r="K2545" s="17" t="str">
        <f>OBV!G2545</f>
        <v>NEUTRAL</v>
      </c>
      <c r="L2545" s="17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8.8701000000000008</v>
      </c>
      <c r="C2546" s="2">
        <f>RSI!I2546</f>
        <v>43.727567415905561</v>
      </c>
      <c r="D2546" s="2">
        <f>MACD!E2546</f>
        <v>-3.9875684552558965E-2</v>
      </c>
      <c r="E2546" s="2">
        <f>MACD!F2546</f>
        <v>-5.2769016728076261E-2</v>
      </c>
      <c r="F2546" s="2">
        <f>'Moving Avg'!D2546</f>
        <v>8.8779000000000003</v>
      </c>
      <c r="G2546" s="2">
        <f>'Moving Avg'!F2546</f>
        <v>8.92361</v>
      </c>
      <c r="H2546" s="2">
        <f>'Moving Avg'!G2546</f>
        <v>8.9588139999999967</v>
      </c>
      <c r="I2546" s="2">
        <f>'Moving Avg'!H2546</f>
        <v>8.8927160000000001</v>
      </c>
      <c r="J2546" s="17" t="str">
        <f>OBV!F2546</f>
        <v>BEARISH</v>
      </c>
      <c r="K2546" s="17" t="str">
        <f>OBV!G2546</f>
        <v>NEUTRAL</v>
      </c>
      <c r="L2546" s="17" t="str">
        <f>OBV!H2546</f>
        <v>CONFIRMED BEARISH</v>
      </c>
    </row>
    <row r="2547" spans="1:12" ht="13.5" x14ac:dyDescent="0.25">
      <c r="A2547" s="3">
        <f>RSI!A2547</f>
        <v>45712</v>
      </c>
      <c r="B2547" s="2">
        <f>RSI!B2547</f>
        <v>8.8993000000000002</v>
      </c>
      <c r="C2547" s="2">
        <f>RSI!I2547</f>
        <v>46.597667197366157</v>
      </c>
      <c r="D2547" s="2">
        <f>MACD!E2547</f>
        <v>-2.774356817427126E-2</v>
      </c>
      <c r="E2547" s="2">
        <f>MACD!F2547</f>
        <v>-4.7763927017315258E-2</v>
      </c>
      <c r="F2547" s="2">
        <f>'Moving Avg'!D2547</f>
        <v>8.87012</v>
      </c>
      <c r="G2547" s="2">
        <f>'Moving Avg'!F2547</f>
        <v>8.9240950000000012</v>
      </c>
      <c r="H2547" s="2">
        <f>'Moving Avg'!G2547</f>
        <v>8.9521999999999977</v>
      </c>
      <c r="I2547" s="2">
        <f>'Moving Avg'!H2547</f>
        <v>8.9000205000000001</v>
      </c>
      <c r="J2547" s="17" t="str">
        <f>OBV!F2547</f>
        <v>BEARISH</v>
      </c>
      <c r="K2547" s="17" t="str">
        <f>OBV!G2547</f>
        <v>NEUTRAL</v>
      </c>
      <c r="L2547" s="17" t="str">
        <f>OBV!H2547</f>
        <v>CONFIRMED BEARISH</v>
      </c>
    </row>
    <row r="2548" spans="1:12" ht="13.5" x14ac:dyDescent="0.25">
      <c r="A2548" s="3">
        <f>RSI!A2548</f>
        <v>45713</v>
      </c>
      <c r="B2548" s="2">
        <f>RSI!B2548</f>
        <v>8.8895999999999997</v>
      </c>
      <c r="C2548" s="2">
        <f>RSI!I2548</f>
        <v>45.762667715878813</v>
      </c>
      <c r="D2548" s="2">
        <f>MACD!E2548</f>
        <v>-1.053927678758626E-2</v>
      </c>
      <c r="E2548" s="2">
        <f>MACD!F2548</f>
        <v>-4.031899697136946E-2</v>
      </c>
      <c r="F2548" s="2">
        <f>'Moving Avg'!D2548</f>
        <v>8.8681800000000006</v>
      </c>
      <c r="G2548" s="2">
        <f>'Moving Avg'!F2548</f>
        <v>8.9260400000000004</v>
      </c>
      <c r="H2548" s="2">
        <f>'Moving Avg'!G2548</f>
        <v>8.9455879999999972</v>
      </c>
      <c r="I2548" s="2">
        <f>'Moving Avg'!H2548</f>
        <v>8.9082179999999997</v>
      </c>
      <c r="J2548" s="17" t="str">
        <f>OBV!F2548</f>
        <v>BEARISH</v>
      </c>
      <c r="K2548" s="17" t="str">
        <f>OBV!G2548</f>
        <v>NEUTRAL</v>
      </c>
      <c r="L2548" s="17" t="str">
        <f>OBV!H2548</f>
        <v>CONFIRMED BEARISH</v>
      </c>
    </row>
    <row r="2549" spans="1:12" ht="13.5" x14ac:dyDescent="0.25">
      <c r="A2549" s="3">
        <f>RSI!A2549</f>
        <v>45714</v>
      </c>
      <c r="B2549" s="2">
        <f>RSI!B2549</f>
        <v>8.8506999999999998</v>
      </c>
      <c r="C2549" s="2">
        <f>RSI!I2549</f>
        <v>42.475491444334807</v>
      </c>
      <c r="D2549" s="2">
        <f>MACD!E2549</f>
        <v>1.9130060074205701E-2</v>
      </c>
      <c r="E2549" s="2">
        <f>MACD!F2549</f>
        <v>-2.8429185562254433E-2</v>
      </c>
      <c r="F2549" s="2">
        <f>'Moving Avg'!D2549</f>
        <v>8.8681800000000006</v>
      </c>
      <c r="G2549" s="2">
        <f>'Moving Avg'!F2549</f>
        <v>8.9245850000000004</v>
      </c>
      <c r="H2549" s="2">
        <f>'Moving Avg'!G2549</f>
        <v>8.9389759999999985</v>
      </c>
      <c r="I2549" s="2">
        <f>'Moving Avg'!H2549</f>
        <v>8.9162679999999988</v>
      </c>
      <c r="J2549" s="17" t="str">
        <f>OBV!F2549</f>
        <v>BEARISH</v>
      </c>
      <c r="K2549" s="17" t="str">
        <f>OBV!G2549</f>
        <v>NEUTRAL</v>
      </c>
      <c r="L2549" s="17" t="str">
        <f>OBV!H2549</f>
        <v>NEUTRAL</v>
      </c>
    </row>
    <row r="2550" spans="1:12" ht="13.5" x14ac:dyDescent="0.25">
      <c r="A2550" s="3">
        <f>RSI!A2550</f>
        <v>45715</v>
      </c>
      <c r="B2550" s="2">
        <f>RSI!B2550</f>
        <v>8.8019999999999996</v>
      </c>
      <c r="C2550" s="2">
        <f>RSI!I2550</f>
        <v>38.725165726678583</v>
      </c>
      <c r="D2550" s="2">
        <f>MACD!E2550</f>
        <v>5.1298571175903973E-2</v>
      </c>
      <c r="E2550" s="2">
        <f>MACD!F2550</f>
        <v>-1.2483634214622754E-2</v>
      </c>
      <c r="F2550" s="2">
        <f>'Moving Avg'!D2550</f>
        <v>8.8623399999999997</v>
      </c>
      <c r="G2550" s="2">
        <f>'Moving Avg'!F2550</f>
        <v>8.9187499999999993</v>
      </c>
      <c r="H2550" s="2">
        <f>'Moving Avg'!G2550</f>
        <v>8.9321679999999972</v>
      </c>
      <c r="I2550" s="2">
        <f>'Moving Avg'!H2550</f>
        <v>8.9241214999999983</v>
      </c>
      <c r="J2550" s="17" t="str">
        <f>OBV!F2550</f>
        <v>BULLISH</v>
      </c>
      <c r="K2550" s="17" t="str">
        <f>OBV!G2550</f>
        <v>NEUTRAL</v>
      </c>
      <c r="L2550" s="17" t="str">
        <f>OBV!H2550</f>
        <v>BULLISH DIVERGENCE</v>
      </c>
    </row>
    <row r="2551" spans="1:12" ht="13.5" x14ac:dyDescent="0.25">
      <c r="A2551" s="3">
        <f>RSI!A2551</f>
        <v>45716</v>
      </c>
      <c r="B2551" s="2">
        <f>RSI!B2551</f>
        <v>8.8408999999999995</v>
      </c>
      <c r="C2551" s="2">
        <f>RSI!I2551</f>
        <v>43.050556816977526</v>
      </c>
      <c r="D2551" s="2">
        <f>MACD!E2551</f>
        <v>7.486878846440348E-2</v>
      </c>
      <c r="E2551" s="2">
        <f>MACD!F2551</f>
        <v>4.9868503211824931E-3</v>
      </c>
      <c r="F2551" s="2">
        <f>'Moving Avg'!D2551</f>
        <v>8.8564999999999987</v>
      </c>
      <c r="G2551" s="2">
        <f>'Moving Avg'!F2551</f>
        <v>8.9158299999999997</v>
      </c>
      <c r="H2551" s="2">
        <f>'Moving Avg'!G2551</f>
        <v>8.9255539999999982</v>
      </c>
      <c r="I2551" s="2">
        <f>'Moving Avg'!H2551</f>
        <v>8.9321694999999988</v>
      </c>
      <c r="J2551" s="17" t="str">
        <f>OBV!F2551</f>
        <v>BULLISH</v>
      </c>
      <c r="K2551" s="17" t="str">
        <f>OBV!G2551</f>
        <v>NEUTRAL</v>
      </c>
      <c r="L2551" s="17" t="str">
        <f>OBV!H2551</f>
        <v>BULLISH DIVERGENCE</v>
      </c>
    </row>
    <row r="2552" spans="1:12" ht="13.5" x14ac:dyDescent="0.25">
      <c r="A2552" s="3">
        <f>RSI!A2552</f>
        <v>45719</v>
      </c>
      <c r="B2552" s="2">
        <f>RSI!B2552</f>
        <v>8.8797999999999995</v>
      </c>
      <c r="C2552" s="2">
        <f>RSI!I2552</f>
        <v>47.073992414916958</v>
      </c>
      <c r="D2552" s="2">
        <f>MACD!E2552</f>
        <v>6.992615199853347E-2</v>
      </c>
      <c r="E2552" s="2">
        <f>MACD!F2552</f>
        <v>1.7974710656652688E-2</v>
      </c>
      <c r="F2552" s="2">
        <f>'Moving Avg'!D2552</f>
        <v>8.8525999999999989</v>
      </c>
      <c r="G2552" s="2">
        <f>'Moving Avg'!F2552</f>
        <v>8.9172849999999997</v>
      </c>
      <c r="H2552" s="2">
        <f>'Moving Avg'!G2552</f>
        <v>8.9204959999999982</v>
      </c>
      <c r="I2552" s="2">
        <f>'Moving Avg'!H2552</f>
        <v>8.939941499999998</v>
      </c>
      <c r="J2552" s="17" t="str">
        <f>OBV!F2552</f>
        <v>BULLISH</v>
      </c>
      <c r="K2552" s="17" t="str">
        <f>OBV!G2552</f>
        <v>NEUTRAL</v>
      </c>
      <c r="L2552" s="17" t="str">
        <f>OBV!H2552</f>
        <v>BULLISH DIVERGENCE</v>
      </c>
    </row>
    <row r="2553" spans="1:12" ht="13.5" x14ac:dyDescent="0.25">
      <c r="A2553" s="3">
        <f>RSI!A2553</f>
        <v>45720</v>
      </c>
      <c r="B2553" s="2">
        <f>RSI!B2553</f>
        <v>8.8312000000000008</v>
      </c>
      <c r="C2553" s="2">
        <f>RSI!I2553</f>
        <v>42.98775420745153</v>
      </c>
      <c r="D2553" s="2">
        <f>MACD!E2553</f>
        <v>6.3537748476859335E-2</v>
      </c>
      <c r="E2553" s="2">
        <f>MACD!F2553</f>
        <v>2.7087318220694018E-2</v>
      </c>
      <c r="F2553" s="2">
        <f>'Moving Avg'!D2553</f>
        <v>8.8409200000000006</v>
      </c>
      <c r="G2553" s="2">
        <f>'Moving Avg'!F2553</f>
        <v>8.9167999999999985</v>
      </c>
      <c r="H2553" s="2">
        <f>'Moving Avg'!G2553</f>
        <v>8.9152439999999995</v>
      </c>
      <c r="I2553" s="2">
        <f>'Moving Avg'!H2553</f>
        <v>8.9478469999999994</v>
      </c>
      <c r="J2553" s="17" t="str">
        <f>OBV!F2553</f>
        <v>BULLISH</v>
      </c>
      <c r="K2553" s="17" t="str">
        <f>OBV!G2553</f>
        <v>NEUTRAL</v>
      </c>
      <c r="L2553" s="17" t="str">
        <f>OBV!H2553</f>
        <v>BULLISH DIVERGENCE</v>
      </c>
    </row>
    <row r="2554" spans="1:12" ht="13.5" x14ac:dyDescent="0.25">
      <c r="A2554" s="3">
        <f>RSI!A2554</f>
        <v>45721</v>
      </c>
      <c r="B2554" s="2">
        <f>RSI!B2554</f>
        <v>8.7728999999999999</v>
      </c>
      <c r="C2554" s="2">
        <f>RSI!I2554</f>
        <v>38.653194333505617</v>
      </c>
      <c r="D2554" s="2">
        <f>MACD!E2554</f>
        <v>5.5426175934499611E-2</v>
      </c>
      <c r="E2554" s="2">
        <f>MACD!F2554</f>
        <v>3.2755089763455141E-2</v>
      </c>
      <c r="F2554" s="2">
        <f>'Moving Avg'!D2554</f>
        <v>8.8253599999999999</v>
      </c>
      <c r="G2554" s="2">
        <f>'Moving Avg'!F2554</f>
        <v>8.910479999999998</v>
      </c>
      <c r="H2554" s="2">
        <f>'Moving Avg'!G2554</f>
        <v>8.9097980000000003</v>
      </c>
      <c r="I2554" s="2">
        <f>'Moving Avg'!H2554</f>
        <v>8.955601999999999</v>
      </c>
      <c r="J2554" s="17" t="str">
        <f>OBV!F2554</f>
        <v>BULLISH</v>
      </c>
      <c r="K2554" s="17" t="str">
        <f>OBV!G2554</f>
        <v>NEUTRAL</v>
      </c>
      <c r="L2554" s="17" t="str">
        <f>OBV!H2554</f>
        <v>BULLISH DIVERGENCE</v>
      </c>
    </row>
    <row r="2555" spans="1:12" ht="13.5" x14ac:dyDescent="0.25">
      <c r="A2555" s="3">
        <f>RSI!A2555</f>
        <v>45722</v>
      </c>
      <c r="B2555" s="2">
        <f>RSI!B2555</f>
        <v>8.7728999999999999</v>
      </c>
      <c r="C2555" s="2">
        <f>RSI!I2555</f>
        <v>38.653194333505617</v>
      </c>
      <c r="D2555" s="2">
        <f>MACD!E2555</f>
        <v>4.6325927635676223E-2</v>
      </c>
      <c r="E2555" s="2">
        <f>MACD!F2555</f>
        <v>3.5469257337899358E-2</v>
      </c>
      <c r="F2555" s="2">
        <f>'Moving Avg'!D2555</f>
        <v>8.8195399999999999</v>
      </c>
      <c r="G2555" s="2">
        <f>'Moving Avg'!F2555</f>
        <v>8.9046449999999986</v>
      </c>
      <c r="H2555" s="2">
        <f>'Moving Avg'!G2555</f>
        <v>8.9064920000000001</v>
      </c>
      <c r="I2555" s="2">
        <f>'Moving Avg'!H2555</f>
        <v>8.963733999999997</v>
      </c>
      <c r="J2555" s="17" t="str">
        <f>OBV!F2555</f>
        <v>BULLISH</v>
      </c>
      <c r="K2555" s="17" t="str">
        <f>OBV!G2555</f>
        <v>NEUTRAL</v>
      </c>
      <c r="L2555" s="17" t="str">
        <f>OBV!H2555</f>
        <v>BULLISH DIVERGENCE</v>
      </c>
    </row>
    <row r="2556" spans="1:12" ht="13.5" x14ac:dyDescent="0.25">
      <c r="A2556" s="3">
        <f>RSI!A2556</f>
        <v>45723</v>
      </c>
      <c r="B2556" s="2">
        <f>RSI!B2556</f>
        <v>8.7630999999999997</v>
      </c>
      <c r="C2556" s="2">
        <f>RSI!I2556</f>
        <v>37.908019410664217</v>
      </c>
      <c r="D2556" s="2">
        <f>MACD!E2556</f>
        <v>4.6043101445594203E-2</v>
      </c>
      <c r="E2556" s="2">
        <f>MACD!F2556</f>
        <v>3.758402615943833E-2</v>
      </c>
      <c r="F2556" s="2">
        <f>'Moving Avg'!D2556</f>
        <v>8.8039799999999993</v>
      </c>
      <c r="G2556" s="2">
        <f>'Moving Avg'!F2556</f>
        <v>8.894919999999999</v>
      </c>
      <c r="H2556" s="2">
        <f>'Moving Avg'!G2556</f>
        <v>8.8998779999999993</v>
      </c>
      <c r="I2556" s="2">
        <f>'Moving Avg'!H2556</f>
        <v>8.9712989999999948</v>
      </c>
      <c r="J2556" s="17" t="str">
        <f>OBV!F2556</f>
        <v>BEARISH</v>
      </c>
      <c r="K2556" s="17" t="str">
        <f>OBV!G2556</f>
        <v>NEUTRAL</v>
      </c>
      <c r="L2556" s="17" t="str">
        <f>OBV!H2556</f>
        <v>CONFIRMED BEARISH</v>
      </c>
    </row>
    <row r="2557" spans="1:12" ht="13.5" x14ac:dyDescent="0.25">
      <c r="A2557" s="3">
        <f>RSI!A2557</f>
        <v>45726</v>
      </c>
      <c r="B2557" s="2">
        <f>RSI!B2557</f>
        <v>8.7533999999999992</v>
      </c>
      <c r="C2557" s="2">
        <f>RSI!I2557</f>
        <v>37.144710795108715</v>
      </c>
      <c r="D2557" s="2">
        <f>MACD!E2557</f>
        <v>5.1727005696147188E-2</v>
      </c>
      <c r="E2557" s="2">
        <f>MACD!F2557</f>
        <v>4.0412622066780104E-2</v>
      </c>
      <c r="F2557" s="2">
        <f>'Moving Avg'!D2557</f>
        <v>8.7787000000000006</v>
      </c>
      <c r="G2557" s="2">
        <f>'Moving Avg'!F2557</f>
        <v>8.8847099999999983</v>
      </c>
      <c r="H2557" s="2">
        <f>'Moving Avg'!G2557</f>
        <v>8.8940419999999989</v>
      </c>
      <c r="I2557" s="2">
        <f>'Moving Avg'!H2557</f>
        <v>8.9788154999999978</v>
      </c>
      <c r="J2557" s="17" t="str">
        <f>OBV!F2557</f>
        <v>BEARISH</v>
      </c>
      <c r="K2557" s="17" t="str">
        <f>OBV!G2557</f>
        <v>NEUTRAL</v>
      </c>
      <c r="L2557" s="17" t="str">
        <f>OBV!H2557</f>
        <v>CONFIRMED BEARISH</v>
      </c>
    </row>
    <row r="2558" spans="1:12" ht="13.5" x14ac:dyDescent="0.25">
      <c r="A2558" s="3">
        <f>RSI!A2558</f>
        <v>45727</v>
      </c>
      <c r="B2558" s="2">
        <f>RSI!B2558</f>
        <v>8.7048000000000005</v>
      </c>
      <c r="C2558" s="2">
        <f>RSI!I2558</f>
        <v>33.504538585964028</v>
      </c>
      <c r="D2558" s="2">
        <f>MACD!E2558</f>
        <v>5.9361095856028001E-2</v>
      </c>
      <c r="E2558" s="2">
        <f>MACD!F2558</f>
        <v>4.4202316824629689E-2</v>
      </c>
      <c r="F2558" s="2">
        <f>'Moving Avg'!D2558</f>
        <v>8.7534200000000002</v>
      </c>
      <c r="G2558" s="2">
        <f>'Moving Avg'!F2558</f>
        <v>8.8701200000000018</v>
      </c>
      <c r="H2558" s="2">
        <f>'Moving Avg'!G2558</f>
        <v>8.8872339999999994</v>
      </c>
      <c r="I2558" s="2">
        <f>'Moving Avg'!H2558</f>
        <v>8.9853824999999947</v>
      </c>
      <c r="J2558" s="17" t="str">
        <f>OBV!F2558</f>
        <v>BEARISH</v>
      </c>
      <c r="K2558" s="17" t="str">
        <f>OBV!G2558</f>
        <v>NEUTRAL</v>
      </c>
      <c r="L2558" s="17" t="str">
        <f>OBV!H2558</f>
        <v>CONFIRMED BEARISH</v>
      </c>
    </row>
    <row r="2559" spans="1:12" ht="13.5" x14ac:dyDescent="0.25">
      <c r="A2559" s="3">
        <f>RSI!A2559</f>
        <v>45728</v>
      </c>
      <c r="B2559" s="2">
        <f>RSI!B2559</f>
        <v>8.7533999999999992</v>
      </c>
      <c r="C2559" s="2">
        <f>RSI!I2559</f>
        <v>39.852406583278004</v>
      </c>
      <c r="D2559" s="2">
        <f>MACD!E2559</f>
        <v>5.7187108421677735E-2</v>
      </c>
      <c r="E2559" s="2">
        <f>MACD!F2559</f>
        <v>4.6799275144039303E-2</v>
      </c>
      <c r="F2559" s="2">
        <f>'Moving Avg'!D2559</f>
        <v>8.7495200000000004</v>
      </c>
      <c r="G2559" s="2">
        <f>'Moving Avg'!F2559</f>
        <v>8.8540700000000019</v>
      </c>
      <c r="H2559" s="2">
        <f>'Moving Avg'!G2559</f>
        <v>8.881397999999999</v>
      </c>
      <c r="I2559" s="2">
        <f>'Moving Avg'!H2559</f>
        <v>8.9912509999999966</v>
      </c>
      <c r="J2559" s="17" t="str">
        <f>OBV!F2559</f>
        <v>BEARISH</v>
      </c>
      <c r="K2559" s="17" t="str">
        <f>OBV!G2559</f>
        <v>NEUTRAL</v>
      </c>
      <c r="L2559" s="17" t="str">
        <f>OBV!H2559</f>
        <v>CONFIRMED BEARISH</v>
      </c>
    </row>
    <row r="2560" spans="1:12" ht="13.5" x14ac:dyDescent="0.25">
      <c r="A2560" s="3">
        <f>RSI!A2560</f>
        <v>45729</v>
      </c>
      <c r="B2560" s="2">
        <f>RSI!B2560</f>
        <v>8.7048000000000005</v>
      </c>
      <c r="C2560" s="2">
        <f>RSI!I2560</f>
        <v>36.137261294311365</v>
      </c>
      <c r="D2560" s="2">
        <f>MACD!E2560</f>
        <v>5.2048661190529089E-2</v>
      </c>
      <c r="E2560" s="2">
        <f>MACD!F2560</f>
        <v>4.7849152353337261E-2</v>
      </c>
      <c r="F2560" s="2">
        <f>'Moving Avg'!D2560</f>
        <v>8.7358999999999991</v>
      </c>
      <c r="G2560" s="2">
        <f>'Moving Avg'!F2560</f>
        <v>8.834620000000001</v>
      </c>
      <c r="H2560" s="2">
        <f>'Moving Avg'!G2560</f>
        <v>8.8777019999999975</v>
      </c>
      <c r="I2560" s="2">
        <f>'Moving Avg'!H2560</f>
        <v>8.9951899999999938</v>
      </c>
      <c r="J2560" s="17" t="str">
        <f>OBV!F2560</f>
        <v>BEARISH</v>
      </c>
      <c r="K2560" s="17" t="str">
        <f>OBV!G2560</f>
        <v>NEUTRAL</v>
      </c>
      <c r="L2560" s="17" t="str">
        <f>OBV!H2560</f>
        <v>CONFIRMED BEARISH</v>
      </c>
    </row>
    <row r="2561" spans="1:12" ht="13.5" x14ac:dyDescent="0.25">
      <c r="A2561" s="3">
        <f>RSI!A2561</f>
        <v>45730</v>
      </c>
      <c r="B2561" s="2">
        <f>RSI!B2561</f>
        <v>8.7533999999999992</v>
      </c>
      <c r="C2561" s="2">
        <f>RSI!I2561</f>
        <v>41.963730094134952</v>
      </c>
      <c r="D2561" s="2">
        <f>MACD!E2561</f>
        <v>5.0921972776487578E-2</v>
      </c>
      <c r="E2561" s="2">
        <f>MACD!F2561</f>
        <v>4.8463716437967326E-2</v>
      </c>
      <c r="F2561" s="2">
        <f>'Moving Avg'!D2561</f>
        <v>8.7339599999999997</v>
      </c>
      <c r="G2561" s="2">
        <f>'Moving Avg'!F2561</f>
        <v>8.818085</v>
      </c>
      <c r="H2561" s="2">
        <f>'Moving Avg'!G2561</f>
        <v>8.8740059999999978</v>
      </c>
      <c r="I2561" s="2">
        <f>'Moving Avg'!H2561</f>
        <v>8.9992264999999936</v>
      </c>
      <c r="J2561" s="17" t="str">
        <f>OBV!F2561</f>
        <v>BULLISH</v>
      </c>
      <c r="K2561" s="17" t="str">
        <f>OBV!G2561</f>
        <v>NEUTRAL</v>
      </c>
      <c r="L2561" s="17" t="str">
        <f>OBV!H2561</f>
        <v>BULLISH DIVERGENCE</v>
      </c>
    </row>
    <row r="2562" spans="1:12" ht="13.5" x14ac:dyDescent="0.25">
      <c r="A2562" s="3">
        <f>RSI!A2562</f>
        <v>45733</v>
      </c>
      <c r="B2562" s="2">
        <f>RSI!B2562</f>
        <v>8.7241999999999997</v>
      </c>
      <c r="C2562" s="2">
        <f>RSI!I2562</f>
        <v>39.624601696075906</v>
      </c>
      <c r="D2562" s="2">
        <f>MACD!E2562</f>
        <v>5.8603661651225991E-2</v>
      </c>
      <c r="E2562" s="2">
        <f>MACD!F2562</f>
        <v>5.0491705480619063E-2</v>
      </c>
      <c r="F2562" s="2">
        <f>'Moving Avg'!D2562</f>
        <v>8.7281199999999988</v>
      </c>
      <c r="G2562" s="2">
        <f>'Moving Avg'!F2562</f>
        <v>8.807385</v>
      </c>
      <c r="H2562" s="2">
        <f>'Moving Avg'!G2562</f>
        <v>8.8708939999999981</v>
      </c>
      <c r="I2562" s="2">
        <f>'Moving Avg'!H2562</f>
        <v>9.0029224999999968</v>
      </c>
      <c r="J2562" s="17" t="str">
        <f>OBV!F2562</f>
        <v>BULLISH</v>
      </c>
      <c r="K2562" s="17" t="str">
        <f>OBV!G2562</f>
        <v>NEUTRAL</v>
      </c>
      <c r="L2562" s="17" t="str">
        <f>OBV!H2562</f>
        <v>BULLISH DIVERGENCE</v>
      </c>
    </row>
    <row r="2563" spans="1:12" ht="13.5" x14ac:dyDescent="0.25">
      <c r="A2563" s="3">
        <f>RSI!A2563</f>
        <v>45734</v>
      </c>
      <c r="B2563" s="2">
        <f>RSI!B2563</f>
        <v>8.8506999999999998</v>
      </c>
      <c r="C2563" s="2">
        <f>RSI!I2563</f>
        <v>52.085270993770102</v>
      </c>
      <c r="D2563" s="2">
        <f>MACD!E2563</f>
        <v>4.8880156790678697E-2</v>
      </c>
      <c r="E2563" s="2">
        <f>MACD!F2563</f>
        <v>5.0169395742630997E-2</v>
      </c>
      <c r="F2563" s="2">
        <f>'Moving Avg'!D2563</f>
        <v>8.7573000000000008</v>
      </c>
      <c r="G2563" s="2">
        <f>'Moving Avg'!F2563</f>
        <v>8.8049549999999979</v>
      </c>
      <c r="H2563" s="2">
        <f>'Moving Avg'!G2563</f>
        <v>8.8728399999999983</v>
      </c>
      <c r="I2563" s="2">
        <f>'Moving Avg'!H2563</f>
        <v>9.0071534999999958</v>
      </c>
      <c r="J2563" s="17" t="str">
        <f>OBV!F2563</f>
        <v>BULLISH</v>
      </c>
      <c r="K2563" s="17" t="str">
        <f>OBV!G2563</f>
        <v>NEUTRAL</v>
      </c>
      <c r="L2563" s="17" t="str">
        <f>OBV!H2563</f>
        <v>CONFIRMED BULLISH</v>
      </c>
    </row>
    <row r="2564" spans="1:12" ht="13.5" x14ac:dyDescent="0.25">
      <c r="A2564" s="3">
        <f>RSI!A2564</f>
        <v>45735</v>
      </c>
      <c r="B2564" s="2">
        <f>RSI!B2564</f>
        <v>8.8312000000000008</v>
      </c>
      <c r="C2564" s="2">
        <f>RSI!I2564</f>
        <v>50.359851995889407</v>
      </c>
      <c r="D2564" s="2">
        <f>MACD!E2564</f>
        <v>3.295797883109941E-2</v>
      </c>
      <c r="E2564" s="2">
        <f>MACD!F2564</f>
        <v>4.6727112360324688E-2</v>
      </c>
      <c r="F2564" s="2">
        <f>'Moving Avg'!D2564</f>
        <v>8.7728599999999997</v>
      </c>
      <c r="G2564" s="2">
        <f>'Moving Avg'!F2564</f>
        <v>8.8039799999999993</v>
      </c>
      <c r="H2564" s="2">
        <f>'Moving Avg'!G2564</f>
        <v>8.8726459999999996</v>
      </c>
      <c r="I2564" s="2">
        <f>'Moving Avg'!H2564</f>
        <v>9.0112869999999958</v>
      </c>
      <c r="J2564" s="17" t="str">
        <f>OBV!F2564</f>
        <v>BEARISH</v>
      </c>
      <c r="K2564" s="17" t="str">
        <f>OBV!G2564</f>
        <v>NEUTRAL</v>
      </c>
      <c r="L2564" s="17" t="str">
        <f>OBV!H2564</f>
        <v>BEARISH DIVERGENCE</v>
      </c>
    </row>
    <row r="2565" spans="1:12" ht="13.5" x14ac:dyDescent="0.25">
      <c r="A2565" s="3">
        <f>RSI!A2565</f>
        <v>45737</v>
      </c>
      <c r="B2565" s="2">
        <f>RSI!B2565</f>
        <v>8.6950000000000003</v>
      </c>
      <c r="C2565" s="2">
        <f>RSI!I2565</f>
        <v>40.314445458210457</v>
      </c>
      <c r="D2565" s="2">
        <f>MACD!E2565</f>
        <v>2.9532249901727425E-2</v>
      </c>
      <c r="E2565" s="2">
        <f>MACD!F2565</f>
        <v>4.328813986860524E-2</v>
      </c>
      <c r="F2565" s="2">
        <f>'Moving Avg'!D2565</f>
        <v>8.770900000000001</v>
      </c>
      <c r="G2565" s="2">
        <f>'Moving Avg'!F2565</f>
        <v>8.7971699999999977</v>
      </c>
      <c r="H2565" s="2">
        <f>'Moving Avg'!G2565</f>
        <v>8.8695319999999995</v>
      </c>
      <c r="I2565" s="2">
        <f>'Moving Avg'!H2565</f>
        <v>9.0145449999999965</v>
      </c>
      <c r="J2565" s="17" t="str">
        <f>OBV!F2565</f>
        <v>BEARISH</v>
      </c>
      <c r="K2565" s="17" t="str">
        <f>OBV!G2565</f>
        <v>NEUTRAL</v>
      </c>
      <c r="L2565" s="17" t="str">
        <f>OBV!H2565</f>
        <v>CONFIRMED BEARISH</v>
      </c>
    </row>
    <row r="2566" spans="1:12" ht="13.5" x14ac:dyDescent="0.25">
      <c r="A2566" s="3">
        <f>RSI!A2566</f>
        <v>45740</v>
      </c>
      <c r="B2566" s="2">
        <f>RSI!B2566</f>
        <v>8.6950000000000003</v>
      </c>
      <c r="C2566" s="2">
        <f>RSI!I2566</f>
        <v>40.314445458210457</v>
      </c>
      <c r="D2566" s="2">
        <f>MACD!E2566</f>
        <v>2.589178136843806E-2</v>
      </c>
      <c r="E2566" s="2">
        <f>MACD!F2566</f>
        <v>3.9808868168571807E-2</v>
      </c>
      <c r="F2566" s="2">
        <f>'Moving Avg'!D2566</f>
        <v>8.7592200000000009</v>
      </c>
      <c r="G2566" s="2">
        <f>'Moving Avg'!F2566</f>
        <v>8.788414999999997</v>
      </c>
      <c r="H2566" s="2">
        <f>'Moving Avg'!G2566</f>
        <v>8.8664179999999995</v>
      </c>
      <c r="I2566" s="2">
        <f>'Moving Avg'!H2566</f>
        <v>9.0171709999999976</v>
      </c>
      <c r="J2566" s="17" t="str">
        <f>OBV!F2566</f>
        <v>BEARISH</v>
      </c>
      <c r="K2566" s="17" t="str">
        <f>OBV!G2566</f>
        <v>NEUTRAL</v>
      </c>
      <c r="L2566" s="17" t="str">
        <f>OBV!H2566</f>
        <v>CONFIRMED BEARISH</v>
      </c>
    </row>
    <row r="2567" spans="1:12" ht="13.5" x14ac:dyDescent="0.25">
      <c r="A2567" s="3">
        <f>RSI!A2567</f>
        <v>45741</v>
      </c>
      <c r="B2567" s="2">
        <f>RSI!B2567</f>
        <v>8.7630999999999997</v>
      </c>
      <c r="C2567" s="2">
        <f>RSI!I2567</f>
        <v>46.50252296048896</v>
      </c>
      <c r="D2567" s="2">
        <f>MACD!E2567</f>
        <v>1.6983815635880362E-2</v>
      </c>
      <c r="E2567" s="2">
        <f>MACD!F2567</f>
        <v>3.5243857662033522E-2</v>
      </c>
      <c r="F2567" s="2">
        <f>'Moving Avg'!D2567</f>
        <v>8.7669999999999995</v>
      </c>
      <c r="G2567" s="2">
        <f>'Moving Avg'!F2567</f>
        <v>8.781604999999999</v>
      </c>
      <c r="H2567" s="2">
        <f>'Moving Avg'!G2567</f>
        <v>8.8648619999999987</v>
      </c>
      <c r="I2567" s="2">
        <f>'Moving Avg'!H2567</f>
        <v>9.020137499999997</v>
      </c>
      <c r="J2567" s="17" t="str">
        <f>OBV!F2567</f>
        <v>BEARISH</v>
      </c>
      <c r="K2567" s="17" t="str">
        <f>OBV!G2567</f>
        <v>NEUTRAL</v>
      </c>
      <c r="L2567" s="17" t="str">
        <f>OBV!H2567</f>
        <v>BEARISH DIVERGENCE</v>
      </c>
    </row>
    <row r="2568" spans="1:12" ht="13.5" x14ac:dyDescent="0.25">
      <c r="A2568" s="3">
        <f>RSI!A2568</f>
        <v>45742</v>
      </c>
      <c r="B2568" s="2">
        <f>RSI!B2568</f>
        <v>8.7533999999999992</v>
      </c>
      <c r="C2568" s="2">
        <f>RSI!I2568</f>
        <v>45.77454232428731</v>
      </c>
      <c r="D2568" s="2">
        <f>MACD!E2568</f>
        <v>2.9421465789098988E-3</v>
      </c>
      <c r="E2568" s="2">
        <f>MACD!F2568</f>
        <v>2.8783515445408796E-2</v>
      </c>
      <c r="F2568" s="2">
        <f>'Moving Avg'!D2568</f>
        <v>8.7475400000000008</v>
      </c>
      <c r="G2568" s="2">
        <f>'Moving Avg'!F2568</f>
        <v>8.774795000000001</v>
      </c>
      <c r="H2568" s="2">
        <f>'Moving Avg'!G2568</f>
        <v>8.8601939999999999</v>
      </c>
      <c r="I2568" s="2">
        <f>'Moving Avg'!H2568</f>
        <v>9.0230554999999981</v>
      </c>
      <c r="J2568" s="17" t="str">
        <f>OBV!F2568</f>
        <v>BEARISH</v>
      </c>
      <c r="K2568" s="17" t="str">
        <f>OBV!G2568</f>
        <v>NEUTRAL</v>
      </c>
      <c r="L2568" s="17" t="str">
        <f>OBV!H2568</f>
        <v>CONFIRMED BEARISH</v>
      </c>
    </row>
    <row r="2569" spans="1:12" ht="13.5" x14ac:dyDescent="0.25">
      <c r="A2569" s="3">
        <f>RSI!A2569</f>
        <v>45743</v>
      </c>
      <c r="B2569" s="2">
        <f>RSI!B2569</f>
        <v>8.7437000000000005</v>
      </c>
      <c r="C2569" s="2">
        <f>RSI!I2569</f>
        <v>45.015630477738249</v>
      </c>
      <c r="D2569" s="2">
        <f>MACD!E2569</f>
        <v>-4.5109438115353839E-4</v>
      </c>
      <c r="E2569" s="2">
        <f>MACD!F2569</f>
        <v>2.2936593480096329E-2</v>
      </c>
      <c r="F2569" s="2">
        <f>'Moving Avg'!D2569</f>
        <v>8.7300399999999989</v>
      </c>
      <c r="G2569" s="2">
        <f>'Moving Avg'!F2569</f>
        <v>8.769445000000001</v>
      </c>
      <c r="H2569" s="2">
        <f>'Moving Avg'!G2569</f>
        <v>8.8563039999999997</v>
      </c>
      <c r="I2569" s="2">
        <f>'Moving Avg'!H2569</f>
        <v>9.0258274999999966</v>
      </c>
      <c r="J2569" s="17" t="str">
        <f>OBV!F2569</f>
        <v>BEARISH</v>
      </c>
      <c r="K2569" s="17" t="str">
        <f>OBV!G2569</f>
        <v>NEUTRAL</v>
      </c>
      <c r="L2569" s="17" t="str">
        <f>OBV!H2569</f>
        <v>CONFIRMED BEARISH</v>
      </c>
    </row>
    <row r="2570" spans="1:12" ht="13.5" x14ac:dyDescent="0.25">
      <c r="A2570" s="3">
        <f>RSI!A2570</f>
        <v>45744</v>
      </c>
      <c r="B2570" s="2">
        <f>RSI!B2570</f>
        <v>8.6561000000000003</v>
      </c>
      <c r="C2570" s="2">
        <f>RSI!I2570</f>
        <v>38.764995788090729</v>
      </c>
      <c r="D2570" s="2">
        <f>MACD!E2570</f>
        <v>-3.9819687016464655E-3</v>
      </c>
      <c r="E2570" s="2">
        <f>MACD!F2570</f>
        <v>1.7552881043747769E-2</v>
      </c>
      <c r="F2570" s="2">
        <f>'Moving Avg'!D2570</f>
        <v>8.7222600000000021</v>
      </c>
      <c r="G2570" s="2">
        <f>'Moving Avg'!F2570</f>
        <v>8.7621500000000001</v>
      </c>
      <c r="H2570" s="2">
        <f>'Moving Avg'!G2570</f>
        <v>8.8510519999999993</v>
      </c>
      <c r="I2570" s="2">
        <f>'Moving Avg'!H2570</f>
        <v>9.0280154999999986</v>
      </c>
      <c r="J2570" s="17" t="str">
        <f>OBV!F2570</f>
        <v>BEARISH</v>
      </c>
      <c r="K2570" s="17" t="str">
        <f>OBV!G2570</f>
        <v>NEUTRAL</v>
      </c>
      <c r="L2570" s="17" t="str">
        <f>OBV!H2570</f>
        <v>CONFIRMED BEARISH</v>
      </c>
    </row>
    <row r="2571" spans="1:12" ht="13.5" x14ac:dyDescent="0.25">
      <c r="A2571" s="3">
        <f>RSI!A2571</f>
        <v>45749</v>
      </c>
      <c r="B2571" s="2">
        <f>RSI!B2571</f>
        <v>8.6463999999999999</v>
      </c>
      <c r="C2571" s="2">
        <f>RSI!I2571</f>
        <v>38.133572513891401</v>
      </c>
      <c r="D2571" s="2">
        <f>MACD!E2571</f>
        <v>2.0474826848797534E-3</v>
      </c>
      <c r="E2571" s="2">
        <f>MACD!F2571</f>
        <v>1.4451801371974165E-2</v>
      </c>
      <c r="F2571" s="2">
        <f>'Moving Avg'!D2571</f>
        <v>8.7125400000000006</v>
      </c>
      <c r="G2571" s="2">
        <f>'Moving Avg'!F2571</f>
        <v>8.7524249999999988</v>
      </c>
      <c r="H2571" s="2">
        <f>'Moving Avg'!G2571</f>
        <v>8.8450219999999984</v>
      </c>
      <c r="I2571" s="2">
        <f>'Moving Avg'!H2571</f>
        <v>9.0286474999999964</v>
      </c>
      <c r="J2571" s="17" t="str">
        <f>OBV!F2571</f>
        <v>BEARISH</v>
      </c>
      <c r="K2571" s="17" t="str">
        <f>OBV!G2571</f>
        <v>NEUTRAL</v>
      </c>
      <c r="L2571" s="17" t="str">
        <f>OBV!H2571</f>
        <v>CONFIRMED BEARISH</v>
      </c>
    </row>
    <row r="2572" spans="1:12" ht="13.5" x14ac:dyDescent="0.25">
      <c r="A2572" s="3">
        <f>RSI!A2572</f>
        <v>45750</v>
      </c>
      <c r="B2572" s="2">
        <f>RSI!B2572</f>
        <v>8.6463999999999999</v>
      </c>
      <c r="C2572" s="2">
        <f>RSI!I2572</f>
        <v>38.133572513891401</v>
      </c>
      <c r="D2572" s="2">
        <f>MACD!E2572</f>
        <v>3.4751442249234543E-3</v>
      </c>
      <c r="E2572" s="2">
        <f>MACD!F2572</f>
        <v>1.2256469942564022E-2</v>
      </c>
      <c r="F2572" s="2">
        <f>'Moving Avg'!D2572</f>
        <v>8.6891999999999996</v>
      </c>
      <c r="G2572" s="2">
        <f>'Moving Avg'!F2572</f>
        <v>8.7407550000000001</v>
      </c>
      <c r="H2572" s="2">
        <f>'Moving Avg'!G2572</f>
        <v>8.839185999999998</v>
      </c>
      <c r="I2572" s="2">
        <f>'Moving Avg'!H2572</f>
        <v>9.0288419999999956</v>
      </c>
      <c r="J2572" s="17" t="str">
        <f>OBV!F2572</f>
        <v>BEARISH</v>
      </c>
      <c r="K2572" s="17" t="str">
        <f>OBV!G2572</f>
        <v>NEUTRAL</v>
      </c>
      <c r="L2572" s="17" t="str">
        <f>OBV!H2572</f>
        <v>CONFIRMED BEARISH</v>
      </c>
    </row>
    <row r="2573" spans="1:12" ht="13.5" x14ac:dyDescent="0.25">
      <c r="A2573" s="3">
        <f>RSI!A2573</f>
        <v>45751</v>
      </c>
      <c r="B2573" s="2">
        <f>RSI!B2573</f>
        <v>8.6561000000000003</v>
      </c>
      <c r="C2573" s="2">
        <f>RSI!I2573</f>
        <v>39.28061000050446</v>
      </c>
      <c r="D2573" s="2">
        <f>MACD!E2573</f>
        <v>2.4183709314987922E-2</v>
      </c>
      <c r="E2573" s="2">
        <f>MACD!F2573</f>
        <v>1.4641917817048804E-2</v>
      </c>
      <c r="F2573" s="2">
        <f>'Moving Avg'!D2573</f>
        <v>8.6697400000000009</v>
      </c>
      <c r="G2573" s="2">
        <f>'Moving Avg'!F2573</f>
        <v>8.7319999999999993</v>
      </c>
      <c r="H2573" s="2">
        <f>'Moving Avg'!G2573</f>
        <v>8.8345159999999971</v>
      </c>
      <c r="I2573" s="2">
        <f>'Moving Avg'!H2573</f>
        <v>9.0287929999999967</v>
      </c>
      <c r="J2573" s="17" t="str">
        <f>OBV!F2573</f>
        <v>BULLISH</v>
      </c>
      <c r="K2573" s="17" t="str">
        <f>OBV!G2573</f>
        <v>NEUTRAL</v>
      </c>
      <c r="L2573" s="17" t="str">
        <f>OBV!H2573</f>
        <v>BULLISH DIVERGENCE</v>
      </c>
    </row>
    <row r="2574" spans="1:12" ht="13.5" x14ac:dyDescent="0.25">
      <c r="A2574" s="3">
        <f>RSI!A2574</f>
        <v>45754</v>
      </c>
      <c r="B2574" s="2">
        <f>RSI!B2574</f>
        <v>8.6463999999999999</v>
      </c>
      <c r="C2574" s="2">
        <f>RSI!I2574</f>
        <v>38.511657580368357</v>
      </c>
      <c r="D2574" s="2">
        <f>MACD!E2574</f>
        <v>4.0068953082815995E-2</v>
      </c>
      <c r="E2574" s="2">
        <f>MACD!F2574</f>
        <v>1.9727324870202245E-2</v>
      </c>
      <c r="F2574" s="2">
        <f>'Moving Avg'!D2574</f>
        <v>8.6502800000000004</v>
      </c>
      <c r="G2574" s="2">
        <f>'Moving Avg'!F2574</f>
        <v>8.725674999999999</v>
      </c>
      <c r="H2574" s="2">
        <f>'Moving Avg'!G2574</f>
        <v>8.8300419999999988</v>
      </c>
      <c r="I2574" s="2">
        <f>'Moving Avg'!H2574</f>
        <v>9.0282579999999957</v>
      </c>
      <c r="J2574" s="17" t="str">
        <f>OBV!F2574</f>
        <v>BEARISH</v>
      </c>
      <c r="K2574" s="17" t="str">
        <f>OBV!G2574</f>
        <v>NEUTRAL</v>
      </c>
      <c r="L2574" s="17" t="str">
        <f>OBV!H2574</f>
        <v>CONFIRMED BEARISH</v>
      </c>
    </row>
    <row r="2575" spans="1:12" ht="13.5" x14ac:dyDescent="0.25">
      <c r="A2575" s="3">
        <f>RSI!A2575</f>
        <v>45755</v>
      </c>
      <c r="B2575" s="2">
        <f>RSI!B2575</f>
        <v>8.6074999999999999</v>
      </c>
      <c r="C2575" s="2">
        <f>RSI!I2575</f>
        <v>35.509532710033042</v>
      </c>
      <c r="D2575" s="2">
        <f>MACD!E2575</f>
        <v>3.6091648877178528E-2</v>
      </c>
      <c r="E2575" s="2">
        <f>MACD!F2575</f>
        <v>2.3000189671597504E-2</v>
      </c>
      <c r="F2575" s="2">
        <f>'Moving Avg'!D2575</f>
        <v>8.6405600000000007</v>
      </c>
      <c r="G2575" s="2">
        <f>'Moving Avg'!F2575</f>
        <v>8.7174049999999994</v>
      </c>
      <c r="H2575" s="2">
        <f>'Moving Avg'!G2575</f>
        <v>8.8251779999999993</v>
      </c>
      <c r="I2575" s="2">
        <f>'Moving Avg'!H2575</f>
        <v>9.0280149999999963</v>
      </c>
      <c r="J2575" s="17" t="str">
        <f>OBV!F2575</f>
        <v>BEARISH</v>
      </c>
      <c r="K2575" s="17" t="str">
        <f>OBV!G2575</f>
        <v>NEUTRAL</v>
      </c>
      <c r="L2575" s="17" t="str">
        <f>OBV!H2575</f>
        <v>CONFIRMED BEARISH</v>
      </c>
    </row>
    <row r="2576" spans="1:12" ht="13.5" x14ac:dyDescent="0.25">
      <c r="A2576" s="3">
        <f>RSI!A2576</f>
        <v>45757</v>
      </c>
      <c r="B2576" s="2">
        <f>RSI!B2576</f>
        <v>8.5977999999999994</v>
      </c>
      <c r="C2576" s="2">
        <f>RSI!I2576</f>
        <v>34.781433049141683</v>
      </c>
      <c r="D2576" s="2">
        <f>MACD!E2576</f>
        <v>3.4279896022310297E-2</v>
      </c>
      <c r="E2576" s="2">
        <f>MACD!F2576</f>
        <v>2.5256130941740063E-2</v>
      </c>
      <c r="F2576" s="2">
        <f>'Moving Avg'!D2576</f>
        <v>8.630840000000001</v>
      </c>
      <c r="G2576" s="2">
        <f>'Moving Avg'!F2576</f>
        <v>8.7091399999999997</v>
      </c>
      <c r="H2576" s="2">
        <f>'Moving Avg'!G2576</f>
        <v>8.8191479999999984</v>
      </c>
      <c r="I2576" s="2">
        <f>'Moving Avg'!H2576</f>
        <v>9.0272854999999961</v>
      </c>
      <c r="J2576" s="17" t="str">
        <f>OBV!F2576</f>
        <v>BEARISH</v>
      </c>
      <c r="K2576" s="17" t="str">
        <f>OBV!G2576</f>
        <v>NEUTRAL</v>
      </c>
      <c r="L2576" s="17" t="str">
        <f>OBV!H2576</f>
        <v>CONFIRMED BEARISH</v>
      </c>
    </row>
    <row r="2577" spans="1:12" ht="13.5" x14ac:dyDescent="0.25">
      <c r="A2577" s="3">
        <f>RSI!A2577</f>
        <v>45758</v>
      </c>
      <c r="B2577" s="2">
        <f>RSI!B2577</f>
        <v>8.5588999999999995</v>
      </c>
      <c r="C2577" s="2">
        <f>RSI!I2577</f>
        <v>31.951957820076814</v>
      </c>
      <c r="D2577" s="2">
        <f>MACD!E2577</f>
        <v>4.6935874315249038E-2</v>
      </c>
      <c r="E2577" s="2">
        <f>MACD!F2577</f>
        <v>2.9592079616441863E-2</v>
      </c>
      <c r="F2577" s="2">
        <f>'Moving Avg'!D2577</f>
        <v>8.6133400000000009</v>
      </c>
      <c r="G2577" s="2">
        <f>'Moving Avg'!F2577</f>
        <v>8.6994150000000001</v>
      </c>
      <c r="H2577" s="2">
        <f>'Moving Avg'!G2577</f>
        <v>8.8125339999999994</v>
      </c>
      <c r="I2577" s="2">
        <f>'Moving Avg'!H2577</f>
        <v>9.0267994999999956</v>
      </c>
      <c r="J2577" s="17" t="str">
        <f>OBV!F2577</f>
        <v>BEARISH</v>
      </c>
      <c r="K2577" s="17" t="str">
        <f>OBV!G2577</f>
        <v>NEUTRAL</v>
      </c>
      <c r="L2577" s="17" t="str">
        <f>OBV!H2577</f>
        <v>CONFIRMED BEARISH</v>
      </c>
    </row>
    <row r="2578" spans="1:12" ht="13.5" x14ac:dyDescent="0.25">
      <c r="A2578" s="3">
        <f>RSI!A2578</f>
        <v>45761</v>
      </c>
      <c r="B2578" s="2">
        <f>RSI!B2578</f>
        <v>8.5492000000000008</v>
      </c>
      <c r="C2578" s="2">
        <f>RSI!I2578</f>
        <v>31.268868635985143</v>
      </c>
      <c r="D2578" s="2">
        <f>MACD!E2578</f>
        <v>5.7869921418662429E-2</v>
      </c>
      <c r="E2578" s="2">
        <f>MACD!F2578</f>
        <v>3.5247647976885975E-2</v>
      </c>
      <c r="F2578" s="2">
        <f>'Moving Avg'!D2578</f>
        <v>8.5919600000000003</v>
      </c>
      <c r="G2578" s="2">
        <f>'Moving Avg'!F2578</f>
        <v>8.6916349999999998</v>
      </c>
      <c r="H2578" s="2">
        <f>'Moving Avg'!G2578</f>
        <v>8.8065039999999968</v>
      </c>
      <c r="I2578" s="2">
        <f>'Moving Avg'!H2578</f>
        <v>9.0259244999999968</v>
      </c>
      <c r="J2578" s="17" t="str">
        <f>OBV!F2578</f>
        <v>BEARISH</v>
      </c>
      <c r="K2578" s="17" t="str">
        <f>OBV!G2578</f>
        <v>NEUTRAL</v>
      </c>
      <c r="L2578" s="17" t="str">
        <f>OBV!H2578</f>
        <v>CONFIRMED BEARISH</v>
      </c>
    </row>
    <row r="2579" spans="1:12" ht="13.5" x14ac:dyDescent="0.25">
      <c r="A2579" s="3">
        <f>RSI!A2579</f>
        <v>45762</v>
      </c>
      <c r="B2579" s="2">
        <f>RSI!B2579</f>
        <v>8.5588999999999995</v>
      </c>
      <c r="C2579" s="2">
        <f>RSI!I2579</f>
        <v>32.815663253334463</v>
      </c>
      <c r="D2579" s="2">
        <f>MACD!E2579</f>
        <v>6.5893235571833131E-2</v>
      </c>
      <c r="E2579" s="2">
        <f>MACD!F2579</f>
        <v>4.1376765495875406E-2</v>
      </c>
      <c r="F2579" s="2">
        <f>'Moving Avg'!D2579</f>
        <v>8.5744600000000002</v>
      </c>
      <c r="G2579" s="2">
        <f>'Moving Avg'!F2579</f>
        <v>8.6819099999999985</v>
      </c>
      <c r="H2579" s="2">
        <f>'Moving Avg'!G2579</f>
        <v>8.8000859999999985</v>
      </c>
      <c r="I2579" s="2">
        <f>'Moving Avg'!H2579</f>
        <v>9.0244654999999963</v>
      </c>
      <c r="J2579" s="17" t="str">
        <f>OBV!F2579</f>
        <v>BEARISH</v>
      </c>
      <c r="K2579" s="17" t="str">
        <f>OBV!G2579</f>
        <v>NEUTRAL</v>
      </c>
      <c r="L2579" s="17" t="str">
        <f>OBV!H2579</f>
        <v>CONFIRMED BEARISH</v>
      </c>
    </row>
    <row r="2580" spans="1:12" ht="13.5" x14ac:dyDescent="0.25">
      <c r="A2580" s="3">
        <f>RSI!A2580</f>
        <v>45763</v>
      </c>
      <c r="B2580" s="2">
        <f>RSI!B2580</f>
        <v>8.5492000000000008</v>
      </c>
      <c r="C2580" s="2">
        <f>RSI!I2580</f>
        <v>32.039157059716004</v>
      </c>
      <c r="D2580" s="2">
        <f>MACD!E2580</f>
        <v>6.0775966198143294E-2</v>
      </c>
      <c r="E2580" s="2">
        <f>MACD!F2580</f>
        <v>4.5256605636328988E-2</v>
      </c>
      <c r="F2580" s="2">
        <f>'Moving Avg'!D2580</f>
        <v>8.5627999999999993</v>
      </c>
      <c r="G2580" s="2">
        <f>'Moving Avg'!F2580</f>
        <v>8.6741300000000017</v>
      </c>
      <c r="H2580" s="2">
        <f>'Moving Avg'!G2580</f>
        <v>8.7926959999999994</v>
      </c>
      <c r="I2580" s="2">
        <f>'Moving Avg'!H2580</f>
        <v>9.023006999999998</v>
      </c>
      <c r="J2580" s="17" t="str">
        <f>OBV!F2580</f>
        <v>BEARISH</v>
      </c>
      <c r="K2580" s="17" t="str">
        <f>OBV!G2580</f>
        <v>NEUTRAL</v>
      </c>
      <c r="L2580" s="17" t="str">
        <f>OBV!H2580</f>
        <v>CONFIRMED BEARISH</v>
      </c>
    </row>
    <row r="2581" spans="1:12" ht="13.5" x14ac:dyDescent="0.25">
      <c r="A2581" s="3">
        <f>RSI!A2581</f>
        <v>45764</v>
      </c>
      <c r="B2581" s="2">
        <f>RSI!B2581</f>
        <v>8.4032999999999998</v>
      </c>
      <c r="C2581" s="2">
        <f>RSI!I2581</f>
        <v>23.161495620888331</v>
      </c>
      <c r="D2581" s="2">
        <f>MACD!E2581</f>
        <v>6.6607439296269888E-2</v>
      </c>
      <c r="E2581" s="2">
        <f>MACD!F2581</f>
        <v>4.9526772368317172E-2</v>
      </c>
      <c r="F2581" s="2">
        <f>'Moving Avg'!D2581</f>
        <v>8.5239000000000011</v>
      </c>
      <c r="G2581" s="2">
        <f>'Moving Avg'!F2581</f>
        <v>8.6566250000000018</v>
      </c>
      <c r="H2581" s="2">
        <f>'Moving Avg'!G2581</f>
        <v>8.7827759999999984</v>
      </c>
      <c r="I2581" s="2">
        <f>'Moving Avg'!H2581</f>
        <v>9.0205754999999979</v>
      </c>
      <c r="J2581" s="17" t="str">
        <f>OBV!F2581</f>
        <v>BEARISH</v>
      </c>
      <c r="K2581" s="17" t="str">
        <f>OBV!G2581</f>
        <v>NEUTRAL</v>
      </c>
      <c r="L2581" s="17" t="str">
        <f>OBV!H2581</f>
        <v>CONFIRMED BEARISH</v>
      </c>
    </row>
    <row r="2582" spans="1:12" ht="13.5" x14ac:dyDescent="0.25">
      <c r="A2582" s="3">
        <f>RSI!A2582</f>
        <v>45765</v>
      </c>
      <c r="B2582" s="2">
        <f>RSI!B2582</f>
        <v>8.5297000000000001</v>
      </c>
      <c r="C2582" s="2">
        <f>RSI!I2582</f>
        <v>38.945339693667989</v>
      </c>
      <c r="D2582" s="2">
        <f>MACD!E2582</f>
        <v>6.382460552076985E-2</v>
      </c>
      <c r="E2582" s="2">
        <f>MACD!F2582</f>
        <v>5.2386338998807708E-2</v>
      </c>
      <c r="F2582" s="2">
        <f>'Moving Avg'!D2582</f>
        <v>8.5180600000000002</v>
      </c>
      <c r="G2582" s="2">
        <f>'Moving Avg'!F2582</f>
        <v>8.6468999999999987</v>
      </c>
      <c r="H2582" s="2">
        <f>'Moving Avg'!G2582</f>
        <v>8.7763559999999998</v>
      </c>
      <c r="I2582" s="2">
        <f>'Moving Avg'!H2582</f>
        <v>9.018581499999998</v>
      </c>
      <c r="J2582" s="17" t="str">
        <f>OBV!F2582</f>
        <v>BEARISH</v>
      </c>
      <c r="K2582" s="17" t="str">
        <f>OBV!G2582</f>
        <v>NEUTRAL</v>
      </c>
      <c r="L2582" s="17" t="str">
        <f>OBV!H2582</f>
        <v>CONFIRMED BEARISH</v>
      </c>
    </row>
    <row r="2583" spans="1:12" ht="13.5" x14ac:dyDescent="0.25">
      <c r="A2583" s="3">
        <f>RSI!A2583</f>
        <v>45768</v>
      </c>
      <c r="B2583" s="2">
        <f>RSI!B2583</f>
        <v>8.6755999999999993</v>
      </c>
      <c r="C2583" s="2">
        <f>RSI!I2583</f>
        <v>51.364225107273853</v>
      </c>
      <c r="D2583" s="2">
        <f>MACD!E2583</f>
        <v>5.2931791531182881E-2</v>
      </c>
      <c r="E2583" s="2">
        <f>MACD!F2583</f>
        <v>5.2495429505282742E-2</v>
      </c>
      <c r="F2583" s="2">
        <f>'Moving Avg'!D2583</f>
        <v>8.5433400000000006</v>
      </c>
      <c r="G2583" s="2">
        <f>'Moving Avg'!F2583</f>
        <v>8.6381450000000015</v>
      </c>
      <c r="H2583" s="2">
        <f>'Moving Avg'!G2583</f>
        <v>8.7730499999999978</v>
      </c>
      <c r="I2583" s="2">
        <f>'Moving Avg'!H2583</f>
        <v>9.0170254999999973</v>
      </c>
      <c r="J2583" s="17" t="str">
        <f>OBV!F2583</f>
        <v>BULLISH</v>
      </c>
      <c r="K2583" s="17" t="str">
        <f>OBV!G2583</f>
        <v>NEUTRAL</v>
      </c>
      <c r="L2583" s="17" t="str">
        <f>OBV!H2583</f>
        <v>CONFIRMED BULLISH</v>
      </c>
    </row>
    <row r="2584" spans="1:12" ht="13.5" x14ac:dyDescent="0.25">
      <c r="A2584" s="3">
        <f>RSI!A2584</f>
        <v>45769</v>
      </c>
      <c r="B2584" s="2">
        <f>RSI!B2584</f>
        <v>8.8117999999999999</v>
      </c>
      <c r="C2584" s="2">
        <f>RSI!I2584</f>
        <v>59.621243311648065</v>
      </c>
      <c r="D2584" s="2">
        <f>MACD!E2584</f>
        <v>3.1990905453515239E-2</v>
      </c>
      <c r="E2584" s="2">
        <f>MACD!F2584</f>
        <v>4.8394524694929247E-2</v>
      </c>
      <c r="F2584" s="2">
        <f>'Moving Avg'!D2584</f>
        <v>8.5939199999999989</v>
      </c>
      <c r="G2584" s="2">
        <f>'Moving Avg'!F2584</f>
        <v>8.6371750000000009</v>
      </c>
      <c r="H2584" s="2">
        <f>'Moving Avg'!G2584</f>
        <v>8.7712999999999983</v>
      </c>
      <c r="I2584" s="2">
        <f>'Moving Avg'!H2584</f>
        <v>9.0160044999999993</v>
      </c>
      <c r="J2584" s="17" t="str">
        <f>OBV!F2584</f>
        <v>BULLISH</v>
      </c>
      <c r="K2584" s="17" t="str">
        <f>OBV!G2584</f>
        <v>NEUTRAL</v>
      </c>
      <c r="L2584" s="17" t="str">
        <f>OBV!H2584</f>
        <v>CONFIRMED BULLISH</v>
      </c>
    </row>
    <row r="2585" spans="1:12" ht="13.5" x14ac:dyDescent="0.25">
      <c r="A2585" s="3">
        <f>RSI!A2585</f>
        <v>45770</v>
      </c>
      <c r="B2585" s="2">
        <f>RSI!B2585</f>
        <v>8.8701000000000008</v>
      </c>
      <c r="C2585" s="2">
        <f>RSI!I2585</f>
        <v>62.551952412502416</v>
      </c>
      <c r="D2585" s="2">
        <f>MACD!E2585</f>
        <v>3.0316254159874489E-3</v>
      </c>
      <c r="E2585" s="2">
        <f>MACD!F2585</f>
        <v>3.9321944839140886E-2</v>
      </c>
      <c r="F2585" s="2">
        <f>'Moving Avg'!D2585</f>
        <v>8.658100000000001</v>
      </c>
      <c r="G2585" s="2">
        <f>'Moving Avg'!F2585</f>
        <v>8.6459299999999999</v>
      </c>
      <c r="H2585" s="2">
        <f>'Moving Avg'!G2585</f>
        <v>8.7709099999999971</v>
      </c>
      <c r="I2585" s="2">
        <f>'Moving Avg'!H2585</f>
        <v>9.0151289999999964</v>
      </c>
      <c r="J2585" s="17" t="str">
        <f>OBV!F2585</f>
        <v>BULLISH</v>
      </c>
      <c r="K2585" s="17" t="str">
        <f>OBV!G2585</f>
        <v>NEUTRAL</v>
      </c>
      <c r="L2585" s="17" t="str">
        <f>OBV!H2585</f>
        <v>CONFIRMED BULLISH</v>
      </c>
    </row>
    <row r="2586" spans="1:12" ht="13.5" x14ac:dyDescent="0.25">
      <c r="A2586" s="3">
        <f>RSI!A2586</f>
        <v>45771</v>
      </c>
      <c r="B2586" s="2">
        <f>RSI!B2586</f>
        <v>8.9868000000000006</v>
      </c>
      <c r="C2586" s="2">
        <f>RSI!I2586</f>
        <v>67.618415179995637</v>
      </c>
      <c r="D2586" s="2">
        <f>MACD!E2586</f>
        <v>-3.2821162367444146E-2</v>
      </c>
      <c r="E2586" s="2">
        <f>MACD!F2586</f>
        <v>2.489332339782388E-2</v>
      </c>
      <c r="F2586" s="2">
        <f>'Moving Avg'!D2586</f>
        <v>8.7748000000000008</v>
      </c>
      <c r="G2586" s="2">
        <f>'Moving Avg'!F2586</f>
        <v>8.66052</v>
      </c>
      <c r="H2586" s="2">
        <f>'Moving Avg'!G2586</f>
        <v>8.771493999999997</v>
      </c>
      <c r="I2586" s="2">
        <f>'Moving Avg'!H2586</f>
        <v>9.014739999999998</v>
      </c>
      <c r="J2586" s="17" t="str">
        <f>OBV!F2586</f>
        <v>BULLISH</v>
      </c>
      <c r="K2586" s="17" t="str">
        <f>OBV!G2586</f>
        <v>STRONG</v>
      </c>
      <c r="L2586" s="17" t="str">
        <f>OBV!H2586</f>
        <v>CONFIRMED BULLISH</v>
      </c>
    </row>
    <row r="2587" spans="1:12" ht="13.5" x14ac:dyDescent="0.25">
      <c r="A2587" s="3">
        <f>RSI!A2587</f>
        <v>45772</v>
      </c>
      <c r="B2587" s="2">
        <f>RSI!B2587</f>
        <v>8.9479000000000006</v>
      </c>
      <c r="C2587" s="2">
        <f>RSI!I2587</f>
        <v>64.486514314792657</v>
      </c>
      <c r="D2587" s="2">
        <f>MACD!E2587</f>
        <v>-6.8073105361673214E-2</v>
      </c>
      <c r="E2587" s="2">
        <f>MACD!F2587</f>
        <v>6.3000376459244629E-3</v>
      </c>
      <c r="F2587" s="2">
        <f>'Moving Avg'!D2587</f>
        <v>8.8584400000000016</v>
      </c>
      <c r="G2587" s="2">
        <f>'Moving Avg'!F2587</f>
        <v>8.6697600000000001</v>
      </c>
      <c r="H2587" s="2">
        <f>'Moving Avg'!G2587</f>
        <v>8.7712999999999983</v>
      </c>
      <c r="I2587" s="2">
        <f>'Moving Avg'!H2587</f>
        <v>9.014447999999998</v>
      </c>
      <c r="J2587" s="17" t="str">
        <f>OBV!F2587</f>
        <v>BULLISH</v>
      </c>
      <c r="K2587" s="17" t="str">
        <f>OBV!G2587</f>
        <v>NEUTRAL</v>
      </c>
      <c r="L2587" s="17" t="str">
        <f>OBV!H2587</f>
        <v>CONFIRMED BULLISH</v>
      </c>
    </row>
    <row r="2588" spans="1:12" ht="13.5" x14ac:dyDescent="0.25">
      <c r="A2588" s="3">
        <f>RSI!A2588</f>
        <v>45775</v>
      </c>
      <c r="B2588" s="2">
        <f>RSI!B2588</f>
        <v>8.9479000000000006</v>
      </c>
      <c r="C2588" s="2">
        <f>RSI!I2588</f>
        <v>64.486514314792643</v>
      </c>
      <c r="D2588" s="2">
        <f>MACD!E2588</f>
        <v>-0.10084174325901252</v>
      </c>
      <c r="E2588" s="2">
        <f>MACD!F2588</f>
        <v>-1.5128318535062933E-2</v>
      </c>
      <c r="F2588" s="2">
        <f>'Moving Avg'!D2588</f>
        <v>8.9129000000000023</v>
      </c>
      <c r="G2588" s="2">
        <f>'Moving Avg'!F2588</f>
        <v>8.6794849999999997</v>
      </c>
      <c r="H2588" s="2">
        <f>'Moving Avg'!G2588</f>
        <v>8.770325999999999</v>
      </c>
      <c r="I2588" s="2">
        <f>'Moving Avg'!H2588</f>
        <v>9.0146424999999972</v>
      </c>
      <c r="J2588" s="17" t="str">
        <f>OBV!F2588</f>
        <v>BULLISH</v>
      </c>
      <c r="K2588" s="17" t="str">
        <f>OBV!G2588</f>
        <v>NEUTRAL</v>
      </c>
      <c r="L2588" s="17" t="str">
        <f>OBV!H2588</f>
        <v>CONFIRMED BULLISH</v>
      </c>
    </row>
    <row r="2589" spans="1:12" ht="13.5" x14ac:dyDescent="0.25">
      <c r="A2589" s="3">
        <f>RSI!A2589</f>
        <v>45776</v>
      </c>
      <c r="B2589" s="2">
        <f>RSI!B2589</f>
        <v>8.9284999999999997</v>
      </c>
      <c r="C2589" s="2">
        <f>RSI!I2589</f>
        <v>62.804026216913151</v>
      </c>
      <c r="D2589" s="2">
        <f>MACD!E2589</f>
        <v>-0.12698022886793581</v>
      </c>
      <c r="E2589" s="2">
        <f>MACD!F2589</f>
        <v>-3.7498700601637514E-2</v>
      </c>
      <c r="F2589" s="2">
        <f>'Moving Avg'!D2589</f>
        <v>8.9362400000000015</v>
      </c>
      <c r="G2589" s="2">
        <f>'Moving Avg'!F2589</f>
        <v>8.6887249999999998</v>
      </c>
      <c r="H2589" s="2">
        <f>'Moving Avg'!G2589</f>
        <v>8.7674079999999996</v>
      </c>
      <c r="I2589" s="2">
        <f>'Moving Avg'!H2589</f>
        <v>9.0149829999999955</v>
      </c>
      <c r="J2589" s="17" t="str">
        <f>OBV!F2589</f>
        <v>BULLISH</v>
      </c>
      <c r="K2589" s="17" t="str">
        <f>OBV!G2589</f>
        <v>NEUTRAL</v>
      </c>
      <c r="L2589" s="17" t="str">
        <f>OBV!H2589</f>
        <v>CONFIRMED BULLISH</v>
      </c>
    </row>
    <row r="2590" spans="1:12" ht="13.5" x14ac:dyDescent="0.25">
      <c r="A2590" s="3">
        <f>RSI!A2590</f>
        <v>45777</v>
      </c>
      <c r="B2590" s="2">
        <f>RSI!B2590</f>
        <v>8.7533999999999992</v>
      </c>
      <c r="C2590" s="2">
        <f>RSI!I2590</f>
        <v>50.098867235041844</v>
      </c>
      <c r="D2590" s="2">
        <f>MACD!E2590</f>
        <v>-0.13874593435791382</v>
      </c>
      <c r="E2590" s="2">
        <f>MACD!F2590</f>
        <v>-5.7748147352892777E-2</v>
      </c>
      <c r="F2590" s="2">
        <f>'Moving Avg'!D2590</f>
        <v>8.9128999999999987</v>
      </c>
      <c r="G2590" s="2">
        <f>'Moving Avg'!F2590</f>
        <v>8.6935900000000004</v>
      </c>
      <c r="H2590" s="2">
        <f>'Moving Avg'!G2590</f>
        <v>8.7605999999999966</v>
      </c>
      <c r="I2590" s="2">
        <f>'Moving Avg'!H2590</f>
        <v>9.0140104999999977</v>
      </c>
      <c r="J2590" s="17" t="str">
        <f>OBV!F2590</f>
        <v>BEARISH</v>
      </c>
      <c r="K2590" s="17" t="str">
        <f>OBV!G2590</f>
        <v>NEUTRAL</v>
      </c>
      <c r="L2590" s="17" t="str">
        <f>OBV!H2590</f>
        <v>CONFIRMED BEARISH</v>
      </c>
    </row>
    <row r="2591" spans="1:12" ht="13.5" x14ac:dyDescent="0.25">
      <c r="A2591" s="3">
        <f>RSI!A2591</f>
        <v>45779</v>
      </c>
      <c r="B2591" s="2">
        <f>RSI!B2591</f>
        <v>8.8312000000000008</v>
      </c>
      <c r="C2591" s="2">
        <f>RSI!I2591</f>
        <v>54.502936298651512</v>
      </c>
      <c r="D2591" s="2">
        <f>MACD!E2591</f>
        <v>-0.17691911177190711</v>
      </c>
      <c r="E2591" s="2">
        <f>MACD!F2591</f>
        <v>-8.1582340236695639E-2</v>
      </c>
      <c r="F2591" s="2">
        <f>'Moving Avg'!D2591</f>
        <v>8.8817800000000009</v>
      </c>
      <c r="G2591" s="2">
        <f>'Moving Avg'!F2591</f>
        <v>8.7028300000000023</v>
      </c>
      <c r="H2591" s="2">
        <f>'Moving Avg'!G2591</f>
        <v>8.7555419999999984</v>
      </c>
      <c r="I2591" s="2">
        <f>'Moving Avg'!H2591</f>
        <v>9.0132809999999974</v>
      </c>
      <c r="J2591" s="17" t="str">
        <f>OBV!F2591</f>
        <v>BEARISH</v>
      </c>
      <c r="K2591" s="17" t="str">
        <f>OBV!G2591</f>
        <v>NEUTRAL</v>
      </c>
      <c r="L2591" s="17" t="str">
        <f>OBV!H2591</f>
        <v>CONFIRMED BEARISH</v>
      </c>
    </row>
    <row r="2592" spans="1:12" ht="13.5" x14ac:dyDescent="0.25">
      <c r="A2592" s="3">
        <f>RSI!A2592</f>
        <v>45782</v>
      </c>
      <c r="B2592" s="2">
        <f>RSI!B2592</f>
        <v>8.8312000000000008</v>
      </c>
      <c r="C2592" s="2">
        <f>RSI!I2592</f>
        <v>54.502936298651512</v>
      </c>
      <c r="D2592" s="2">
        <f>MACD!E2592</f>
        <v>-0.19024089907036945</v>
      </c>
      <c r="E2592" s="2">
        <f>MACD!F2592</f>
        <v>-0.10331405200343041</v>
      </c>
      <c r="F2592" s="2">
        <f>'Moving Avg'!D2592</f>
        <v>8.8584399999999999</v>
      </c>
      <c r="G2592" s="2">
        <f>'Moving Avg'!F2592</f>
        <v>8.7120700000000006</v>
      </c>
      <c r="H2592" s="2">
        <f>'Moving Avg'!G2592</f>
        <v>8.7534019999999995</v>
      </c>
      <c r="I2592" s="2">
        <f>'Moving Avg'!H2592</f>
        <v>9.0124539999999982</v>
      </c>
      <c r="J2592" s="17" t="str">
        <f>OBV!F2592</f>
        <v>BULLISH</v>
      </c>
      <c r="K2592" s="17" t="str">
        <f>OBV!G2592</f>
        <v>NEUTRAL</v>
      </c>
      <c r="L2592" s="17" t="str">
        <f>OBV!H2592</f>
        <v>BULLISH DIVERGENCE</v>
      </c>
    </row>
    <row r="2593" spans="1:12" ht="13.5" x14ac:dyDescent="0.25">
      <c r="A2593" s="3">
        <f>RSI!A2593</f>
        <v>45783</v>
      </c>
      <c r="B2593" s="2">
        <f>RSI!B2593</f>
        <v>8.8797999999999995</v>
      </c>
      <c r="C2593" s="2">
        <f>RSI!I2593</f>
        <v>57.237173327033076</v>
      </c>
      <c r="D2593" s="2">
        <f>MACD!E2593</f>
        <v>-0.18309995294728232</v>
      </c>
      <c r="E2593" s="2">
        <f>MACD!F2593</f>
        <v>-0.11927123219220082</v>
      </c>
      <c r="F2593" s="2">
        <f>'Moving Avg'!D2593</f>
        <v>8.8448200000000021</v>
      </c>
      <c r="G2593" s="2">
        <f>'Moving Avg'!F2593</f>
        <v>8.723255</v>
      </c>
      <c r="H2593" s="2">
        <f>'Moving Avg'!G2593</f>
        <v>8.7530119999999982</v>
      </c>
      <c r="I2593" s="2">
        <f>'Moving Avg'!H2593</f>
        <v>9.0124539999999964</v>
      </c>
      <c r="J2593" s="17" t="str">
        <f>OBV!F2593</f>
        <v>BULLISH</v>
      </c>
      <c r="K2593" s="17" t="str">
        <f>OBV!G2593</f>
        <v>NEUTRAL</v>
      </c>
      <c r="L2593" s="17" t="str">
        <f>OBV!H2593</f>
        <v>BULLISH DIVERGENCE</v>
      </c>
    </row>
    <row r="2594" spans="1:12" ht="13.5" x14ac:dyDescent="0.25">
      <c r="A2594" s="3">
        <f>RSI!A2594</f>
        <v>45784</v>
      </c>
      <c r="B2594" s="2">
        <f>RSI!B2594</f>
        <v>8.9090000000000007</v>
      </c>
      <c r="C2594" s="2">
        <f>RSI!I2594</f>
        <v>58.837773697286728</v>
      </c>
      <c r="D2594" s="2">
        <f>MACD!E2594</f>
        <v>-0.15895476777452444</v>
      </c>
      <c r="E2594" s="2">
        <f>MACD!F2594</f>
        <v>-0.12720793930866556</v>
      </c>
      <c r="F2594" s="2">
        <f>'Moving Avg'!D2594</f>
        <v>8.8409200000000006</v>
      </c>
      <c r="G2594" s="2">
        <f>'Moving Avg'!F2594</f>
        <v>8.7363850000000003</v>
      </c>
      <c r="H2594" s="2">
        <f>'Moving Avg'!G2594</f>
        <v>8.7541779999999996</v>
      </c>
      <c r="I2594" s="2">
        <f>'Moving Avg'!H2594</f>
        <v>9.0121134999999963</v>
      </c>
      <c r="J2594" s="17" t="str">
        <f>OBV!F2594</f>
        <v>BULLISH</v>
      </c>
      <c r="K2594" s="17" t="str">
        <f>OBV!G2594</f>
        <v>NEUTRAL</v>
      </c>
      <c r="L2594" s="17" t="str">
        <f>OBV!H2594</f>
        <v>BULLISH DIVERGENCE</v>
      </c>
    </row>
    <row r="2595" spans="1:12" ht="13.5" x14ac:dyDescent="0.25">
      <c r="A2595" s="3">
        <f>RSI!A2595</f>
        <v>45785</v>
      </c>
      <c r="B2595" s="2">
        <f>RSI!B2595</f>
        <v>8.9479000000000006</v>
      </c>
      <c r="C2595" s="2">
        <f>RSI!I2595</f>
        <v>60.935506361220177</v>
      </c>
      <c r="D2595" s="2">
        <f>MACD!E2595</f>
        <v>-0.13324609257906417</v>
      </c>
      <c r="E2595" s="2">
        <f>MACD!F2595</f>
        <v>-0.12841556996274528</v>
      </c>
      <c r="F2595" s="2">
        <f>'Moving Avg'!D2595</f>
        <v>8.8798200000000005</v>
      </c>
      <c r="G2595" s="2">
        <f>'Moving Avg'!F2595</f>
        <v>8.753404999999999</v>
      </c>
      <c r="H2595" s="2">
        <f>'Moving Avg'!G2595</f>
        <v>8.7565119999999972</v>
      </c>
      <c r="I2595" s="2">
        <f>'Moving Avg'!H2595</f>
        <v>9.0121134999999963</v>
      </c>
      <c r="J2595" s="17" t="str">
        <f>OBV!F2595</f>
        <v>BULLISH</v>
      </c>
      <c r="K2595" s="17" t="str">
        <f>OBV!G2595</f>
        <v>NEUTRAL</v>
      </c>
      <c r="L2595" s="17" t="str">
        <f>OBV!H2595</f>
        <v>CONFIRMED BULLISH</v>
      </c>
    </row>
    <row r="2596" spans="1:12" ht="13.5" x14ac:dyDescent="0.25">
      <c r="A2596" s="3">
        <f>RSI!A2596</f>
        <v>45786</v>
      </c>
      <c r="B2596" s="2">
        <f>RSI!B2596</f>
        <v>8.9771000000000001</v>
      </c>
      <c r="C2596" s="2">
        <f>RSI!I2596</f>
        <v>62.48118201329207</v>
      </c>
      <c r="D2596" s="2">
        <f>MACD!E2596</f>
        <v>-9.6681220644398991E-2</v>
      </c>
      <c r="E2596" s="2">
        <f>MACD!F2596</f>
        <v>-0.12206870009907603</v>
      </c>
      <c r="F2596" s="2">
        <f>'Moving Avg'!D2596</f>
        <v>8.9089999999999989</v>
      </c>
      <c r="G2596" s="2">
        <f>'Moving Avg'!F2596</f>
        <v>8.7723699999999987</v>
      </c>
      <c r="H2596" s="2">
        <f>'Moving Avg'!G2596</f>
        <v>8.7586519999999979</v>
      </c>
      <c r="I2596" s="2">
        <f>'Moving Avg'!H2596</f>
        <v>9.0122594999999972</v>
      </c>
      <c r="J2596" s="17" t="str">
        <f>OBV!F2596</f>
        <v>BULLISH</v>
      </c>
      <c r="K2596" s="17" t="str">
        <f>OBV!G2596</f>
        <v>NEUTRAL</v>
      </c>
      <c r="L2596" s="17" t="str">
        <f>OBV!H2596</f>
        <v>CONFIRMED BULLISH</v>
      </c>
    </row>
    <row r="2597" spans="1:12" ht="13.5" x14ac:dyDescent="0.25">
      <c r="A2597" s="3">
        <f>RSI!A2597</f>
        <v>45789</v>
      </c>
      <c r="B2597" s="2">
        <f>RSI!B2597</f>
        <v>8.9673999999999996</v>
      </c>
      <c r="C2597" s="2">
        <f>RSI!I2597</f>
        <v>61.609105409237394</v>
      </c>
      <c r="D2597" s="2">
        <f>MACD!E2597</f>
        <v>-7.208730422100551E-2</v>
      </c>
      <c r="E2597" s="2">
        <f>MACD!F2597</f>
        <v>-0.11207242092346194</v>
      </c>
      <c r="F2597" s="2">
        <f>'Moving Avg'!D2597</f>
        <v>8.9362400000000015</v>
      </c>
      <c r="G2597" s="2">
        <f>'Moving Avg'!F2597</f>
        <v>8.7927949999999999</v>
      </c>
      <c r="H2597" s="2">
        <f>'Moving Avg'!G2597</f>
        <v>8.7600139999999982</v>
      </c>
      <c r="I2597" s="2">
        <f>'Moving Avg'!H2597</f>
        <v>9.0125999999999973</v>
      </c>
      <c r="J2597" s="17" t="str">
        <f>OBV!F2597</f>
        <v>BULLISH</v>
      </c>
      <c r="K2597" s="17" t="str">
        <f>OBV!G2597</f>
        <v>NEUTRAL</v>
      </c>
      <c r="L2597" s="17" t="str">
        <f>OBV!H2597</f>
        <v>CONFIRMED BULLISH</v>
      </c>
    </row>
    <row r="2598" spans="1:12" ht="13.5" x14ac:dyDescent="0.25">
      <c r="A2598" s="3">
        <f>RSI!A2598</f>
        <v>45790</v>
      </c>
      <c r="B2598" s="2">
        <f>RSI!B2598</f>
        <v>8.9673999999999996</v>
      </c>
      <c r="C2598" s="2">
        <f>RSI!I2598</f>
        <v>61.609105409237394</v>
      </c>
      <c r="D2598" s="2">
        <f>MACD!E2598</f>
        <v>-5.2219280764260745E-2</v>
      </c>
      <c r="E2598" s="2">
        <f>MACD!F2598</f>
        <v>-0.1001017928916217</v>
      </c>
      <c r="F2598" s="2">
        <f>'Moving Avg'!D2598</f>
        <v>8.9537599999999991</v>
      </c>
      <c r="G2598" s="2">
        <f>'Moving Avg'!F2598</f>
        <v>8.8137050000000006</v>
      </c>
      <c r="H2598" s="2">
        <f>'Moving Avg'!G2598</f>
        <v>8.761569999999999</v>
      </c>
      <c r="I2598" s="2">
        <f>'Moving Avg'!H2598</f>
        <v>9.0128919999999955</v>
      </c>
      <c r="J2598" s="17" t="str">
        <f>OBV!F2598</f>
        <v>BULLISH</v>
      </c>
      <c r="K2598" s="17" t="str">
        <f>OBV!G2598</f>
        <v>NEUTRAL</v>
      </c>
      <c r="L2598" s="17" t="str">
        <f>OBV!H2598</f>
        <v>CONFIRMED BULLISH</v>
      </c>
    </row>
    <row r="2599" spans="1:12" ht="13.5" x14ac:dyDescent="0.25">
      <c r="A2599" s="3">
        <f>RSI!A2599</f>
        <v>45791</v>
      </c>
      <c r="B2599" s="2">
        <f>RSI!B2599</f>
        <v>8.9575999999999993</v>
      </c>
      <c r="C2599" s="2">
        <f>RSI!I2599</f>
        <v>60.61775103678989</v>
      </c>
      <c r="D2599" s="2">
        <f>MACD!E2599</f>
        <v>-3.8538985682604832E-2</v>
      </c>
      <c r="E2599" s="2">
        <f>MACD!F2599</f>
        <v>-8.7789231449818331E-2</v>
      </c>
      <c r="F2599" s="2">
        <f>'Moving Avg'!D2599</f>
        <v>8.9634800000000006</v>
      </c>
      <c r="G2599" s="2">
        <f>'Moving Avg'!F2599</f>
        <v>8.833639999999999</v>
      </c>
      <c r="H2599" s="2">
        <f>'Moving Avg'!G2599</f>
        <v>8.7637080000000012</v>
      </c>
      <c r="I2599" s="2">
        <f>'Moving Avg'!H2599</f>
        <v>9.0130374999999958</v>
      </c>
      <c r="J2599" s="17" t="str">
        <f>OBV!F2599</f>
        <v>BULLISH</v>
      </c>
      <c r="K2599" s="17" t="str">
        <f>OBV!G2599</f>
        <v>NEUTRAL</v>
      </c>
      <c r="L2599" s="17" t="str">
        <f>OBV!H2599</f>
        <v>CONFIRMED BULLISH</v>
      </c>
    </row>
    <row r="2600" spans="1:12" ht="13.5" x14ac:dyDescent="0.25">
      <c r="A2600" s="3">
        <f>RSI!A2600</f>
        <v>45792</v>
      </c>
      <c r="B2600" s="2">
        <f>RSI!B2600</f>
        <v>8.9186999999999994</v>
      </c>
      <c r="C2600" s="2">
        <f>RSI!I2600</f>
        <v>56.716518842436827</v>
      </c>
      <c r="D2600" s="2">
        <f>MACD!E2600</f>
        <v>-5.1770219043897114E-2</v>
      </c>
      <c r="E2600" s="2">
        <f>MACD!F2600</f>
        <v>-8.058542896863409E-2</v>
      </c>
      <c r="F2600" s="2">
        <f>'Moving Avg'!D2600</f>
        <v>8.9576399999999996</v>
      </c>
      <c r="G2600" s="2">
        <f>'Moving Avg'!F2600</f>
        <v>8.8521150000000013</v>
      </c>
      <c r="H2600" s="2">
        <f>'Moving Avg'!G2600</f>
        <v>8.7660420000000006</v>
      </c>
      <c r="I2600" s="2">
        <f>'Moving Avg'!H2600</f>
        <v>9.0131344999999961</v>
      </c>
      <c r="J2600" s="17" t="str">
        <f>OBV!F2600</f>
        <v>BEARISH</v>
      </c>
      <c r="K2600" s="17" t="str">
        <f>OBV!G2600</f>
        <v>NEUTRAL</v>
      </c>
      <c r="L2600" s="17" t="str">
        <f>OBV!H2600</f>
        <v>CONFIRMED BEARISH</v>
      </c>
    </row>
    <row r="2601" spans="1:12" ht="13.5" x14ac:dyDescent="0.25">
      <c r="A2601" s="3">
        <f>RSI!A2601</f>
        <v>45793</v>
      </c>
      <c r="B2601" s="2">
        <f>RSI!B2601</f>
        <v>8.9090000000000007</v>
      </c>
      <c r="C2601" s="2">
        <f>RSI!I2601</f>
        <v>55.752963305203174</v>
      </c>
      <c r="D2601" s="2">
        <f>MACD!E2601</f>
        <v>-5.074260735779923E-2</v>
      </c>
      <c r="E2601" s="2">
        <f>MACD!F2601</f>
        <v>-7.4616864646467135E-2</v>
      </c>
      <c r="F2601" s="2">
        <f>'Moving Avg'!D2601</f>
        <v>8.9440199999999983</v>
      </c>
      <c r="G2601" s="2">
        <f>'Moving Avg'!F2601</f>
        <v>8.8773999999999997</v>
      </c>
      <c r="H2601" s="2">
        <f>'Moving Avg'!G2601</f>
        <v>8.7674040000000009</v>
      </c>
      <c r="I2601" s="2">
        <f>'Moving Avg'!H2601</f>
        <v>9.0132314999999963</v>
      </c>
      <c r="J2601" s="17" t="str">
        <f>OBV!F2601</f>
        <v>BEARISH</v>
      </c>
      <c r="K2601" s="17" t="str">
        <f>OBV!G2601</f>
        <v>NEUTRAL</v>
      </c>
      <c r="L2601" s="17" t="str">
        <f>OBV!H2601</f>
        <v>CONFIRMED BEARISH</v>
      </c>
    </row>
    <row r="2602" spans="1:12" ht="13.5" x14ac:dyDescent="0.25">
      <c r="A2602" s="3">
        <f>RSI!A2602</f>
        <v>45796</v>
      </c>
      <c r="B2602" s="2">
        <f>RSI!B2602</f>
        <v>8.8993000000000002</v>
      </c>
      <c r="C2602" s="2">
        <f>RSI!I2602</f>
        <v>54.751244417493623</v>
      </c>
      <c r="D2602" s="2">
        <f>MACD!E2602</f>
        <v>-4.9527326323305587E-2</v>
      </c>
      <c r="E2602" s="2">
        <f>MACD!F2602</f>
        <v>-6.9598956981834825E-2</v>
      </c>
      <c r="F2602" s="2">
        <f>'Moving Avg'!D2602</f>
        <v>8.9304000000000006</v>
      </c>
      <c r="G2602" s="2">
        <f>'Moving Avg'!F2602</f>
        <v>8.8958800000000018</v>
      </c>
      <c r="H2602" s="2">
        <f>'Moving Avg'!G2602</f>
        <v>8.7677940000000003</v>
      </c>
      <c r="I2602" s="2">
        <f>'Moving Avg'!H2602</f>
        <v>9.0137179999999972</v>
      </c>
      <c r="J2602" s="17" t="str">
        <f>OBV!F2602</f>
        <v>BEARISH</v>
      </c>
      <c r="K2602" s="17" t="str">
        <f>OBV!G2602</f>
        <v>NEUTRAL</v>
      </c>
      <c r="L2602" s="17" t="str">
        <f>OBV!H2602</f>
        <v>CONFIRMED BEARISH</v>
      </c>
    </row>
    <row r="2603" spans="1:12" ht="13.5" x14ac:dyDescent="0.25">
      <c r="A2603" s="3">
        <f>RSI!A2603</f>
        <v>45797</v>
      </c>
      <c r="B2603" s="2">
        <f>RSI!B2603</f>
        <v>8.8797999999999995</v>
      </c>
      <c r="C2603" s="2">
        <f>RSI!I2603</f>
        <v>52.70127859913714</v>
      </c>
      <c r="D2603" s="2">
        <f>MACD!E2603</f>
        <v>-3.9865469942167664E-2</v>
      </c>
      <c r="E2603" s="2">
        <f>MACD!F2603</f>
        <v>-6.3652259573901401E-2</v>
      </c>
      <c r="F2603" s="2">
        <f>'Moving Avg'!D2603</f>
        <v>8.9128800000000012</v>
      </c>
      <c r="G2603" s="2">
        <f>'Moving Avg'!F2603</f>
        <v>8.906089999999999</v>
      </c>
      <c r="H2603" s="2">
        <f>'Moving Avg'!G2603</f>
        <v>8.7687659999999994</v>
      </c>
      <c r="I2603" s="2">
        <f>'Moving Avg'!H2603</f>
        <v>9.0136204999999965</v>
      </c>
      <c r="J2603" s="17" t="str">
        <f>OBV!F2603</f>
        <v>BEARISH</v>
      </c>
      <c r="K2603" s="17" t="str">
        <f>OBV!G2603</f>
        <v>NEUTRAL</v>
      </c>
      <c r="L2603" s="17" t="str">
        <f>OBV!H2603</f>
        <v>CONFIRMED BEARISH</v>
      </c>
    </row>
    <row r="2604" spans="1:12" ht="13.5" x14ac:dyDescent="0.25">
      <c r="A2604" s="3">
        <f>RSI!A2604</f>
        <v>45798</v>
      </c>
      <c r="B2604" s="2">
        <f>RSI!B2604</f>
        <v>8.8895999999999997</v>
      </c>
      <c r="C2604" s="2">
        <f>RSI!I2604</f>
        <v>53.640711009757311</v>
      </c>
      <c r="D2604" s="2">
        <f>MACD!E2604</f>
        <v>-2.807495032797469E-2</v>
      </c>
      <c r="E2604" s="2">
        <f>MACD!F2604</f>
        <v>-5.6536797724716065E-2</v>
      </c>
      <c r="F2604" s="2">
        <f>'Moving Avg'!D2604</f>
        <v>8.899280000000001</v>
      </c>
      <c r="G2604" s="2">
        <f>'Moving Avg'!F2604</f>
        <v>8.9099800000000009</v>
      </c>
      <c r="H2604" s="2">
        <f>'Moving Avg'!G2604</f>
        <v>8.7710999999999988</v>
      </c>
      <c r="I2604" s="2">
        <f>'Moving Avg'!H2604</f>
        <v>9.0136204999999965</v>
      </c>
      <c r="J2604" s="17" t="str">
        <f>OBV!F2604</f>
        <v>BULLISH</v>
      </c>
      <c r="K2604" s="17" t="str">
        <f>OBV!G2604</f>
        <v>NEUTRAL</v>
      </c>
      <c r="L2604" s="17" t="str">
        <f>OBV!H2604</f>
        <v>BULLISH DIVERGENCE</v>
      </c>
    </row>
    <row r="2605" spans="1:12" ht="13.5" x14ac:dyDescent="0.25">
      <c r="A2605" s="3">
        <f>RSI!A2605</f>
        <v>45799</v>
      </c>
      <c r="B2605" s="2">
        <f>RSI!B2605</f>
        <v>8.9673999999999996</v>
      </c>
      <c r="C2605" s="2">
        <f>RSI!I2605</f>
        <v>60.37012233688688</v>
      </c>
      <c r="D2605" s="2">
        <f>MACD!E2605</f>
        <v>-1.8074686239042848E-2</v>
      </c>
      <c r="E2605" s="2">
        <f>MACD!F2605</f>
        <v>-4.8844375427581424E-2</v>
      </c>
      <c r="F2605" s="2">
        <f>'Moving Avg'!D2605</f>
        <v>8.9090199999999999</v>
      </c>
      <c r="G2605" s="2">
        <f>'Moving Avg'!F2605</f>
        <v>8.9148449999999997</v>
      </c>
      <c r="H2605" s="2">
        <f>'Moving Avg'!G2605</f>
        <v>8.7749900000000007</v>
      </c>
      <c r="I2605" s="2">
        <f>'Moving Avg'!H2605</f>
        <v>9.0139609999999966</v>
      </c>
      <c r="J2605" s="17" t="str">
        <f>OBV!F2605</f>
        <v>BULLISH</v>
      </c>
      <c r="K2605" s="17" t="str">
        <f>OBV!G2605</f>
        <v>NEUTRAL</v>
      </c>
      <c r="L2605" s="17" t="str">
        <f>OBV!H2605</f>
        <v>CONFIRMED BULLISH</v>
      </c>
    </row>
    <row r="2606" spans="1:12" ht="13.5" x14ac:dyDescent="0.25">
      <c r="A2606" s="3">
        <f>RSI!A2606</f>
        <v>45800</v>
      </c>
      <c r="B2606" s="2">
        <f>RSI!B2606</f>
        <v>8.9673999999999996</v>
      </c>
      <c r="C2606" s="2">
        <f>RSI!I2606</f>
        <v>60.37012233688688</v>
      </c>
      <c r="D2606" s="2">
        <f>MACD!E2606</f>
        <v>-5.7636566965584279E-3</v>
      </c>
      <c r="E2606" s="2">
        <f>MACD!F2606</f>
        <v>-4.0228231681376826E-2</v>
      </c>
      <c r="F2606" s="2">
        <f>'Moving Avg'!D2606</f>
        <v>8.9207000000000001</v>
      </c>
      <c r="G2606" s="2">
        <f>'Moving Avg'!F2606</f>
        <v>8.9138750000000009</v>
      </c>
      <c r="H2606" s="2">
        <f>'Moving Avg'!G2606</f>
        <v>8.7790759999999999</v>
      </c>
      <c r="I2606" s="2">
        <f>'Moving Avg'!H2606</f>
        <v>9.0143499999999968</v>
      </c>
      <c r="J2606" s="17" t="str">
        <f>OBV!F2606</f>
        <v>BULLISH</v>
      </c>
      <c r="K2606" s="17" t="str">
        <f>OBV!G2606</f>
        <v>NEUTRAL</v>
      </c>
      <c r="L2606" s="17" t="str">
        <f>OBV!H2606</f>
        <v>CONFIRMED BULLISH</v>
      </c>
    </row>
    <row r="2607" spans="1:12" ht="13.5" x14ac:dyDescent="0.25">
      <c r="A2607" s="3">
        <f>RSI!A2607</f>
        <v>45803</v>
      </c>
      <c r="B2607" s="2">
        <f>RSI!B2607</f>
        <v>8.9966000000000008</v>
      </c>
      <c r="C2607" s="2">
        <f>RSI!I2607</f>
        <v>62.725317406101389</v>
      </c>
      <c r="D2607" s="2">
        <f>MACD!E2607</f>
        <v>4.0269017230087911E-4</v>
      </c>
      <c r="E2607" s="2">
        <f>MACD!F2607</f>
        <v>-3.2102047310641285E-2</v>
      </c>
      <c r="F2607" s="2">
        <f>'Moving Avg'!D2607</f>
        <v>8.9401599999999988</v>
      </c>
      <c r="G2607" s="2">
        <f>'Moving Avg'!F2607</f>
        <v>8.9163099999999993</v>
      </c>
      <c r="H2607" s="2">
        <f>'Moving Avg'!G2607</f>
        <v>8.7839399999999994</v>
      </c>
      <c r="I2607" s="2">
        <f>'Moving Avg'!H2607</f>
        <v>9.0141554999999975</v>
      </c>
      <c r="J2607" s="17" t="str">
        <f>OBV!F2607</f>
        <v>BULLISH</v>
      </c>
      <c r="K2607" s="17" t="str">
        <f>OBV!G2607</f>
        <v>NEUTRAL</v>
      </c>
      <c r="L2607" s="17" t="str">
        <f>OBV!H2607</f>
        <v>CONFIRMED BULLISH</v>
      </c>
    </row>
    <row r="2608" spans="1:12" ht="13.5" x14ac:dyDescent="0.25">
      <c r="A2608" s="3">
        <f>RSI!A2608</f>
        <v>45804</v>
      </c>
      <c r="B2608" s="2">
        <f>RSI!B2608</f>
        <v>9.0451999999999995</v>
      </c>
      <c r="C2608" s="2">
        <f>RSI!I2608</f>
        <v>66.313676281320994</v>
      </c>
      <c r="D2608" s="2">
        <f>MACD!E2608</f>
        <v>1.2965210220077239E-3</v>
      </c>
      <c r="E2608" s="2">
        <f>MACD!F2608</f>
        <v>-2.5422333644111485E-2</v>
      </c>
      <c r="F2608" s="2">
        <f>'Moving Avg'!D2608</f>
        <v>8.9732400000000005</v>
      </c>
      <c r="G2608" s="2">
        <f>'Moving Avg'!F2608</f>
        <v>8.9211749999999999</v>
      </c>
      <c r="H2608" s="2">
        <f>'Moving Avg'!G2608</f>
        <v>8.7907480000000007</v>
      </c>
      <c r="I2608" s="2">
        <f>'Moving Avg'!H2608</f>
        <v>9.0142529999999983</v>
      </c>
      <c r="J2608" s="17" t="str">
        <f>OBV!F2608</f>
        <v>BULLISH</v>
      </c>
      <c r="K2608" s="17" t="str">
        <f>OBV!G2608</f>
        <v>NEUTRAL</v>
      </c>
      <c r="L2608" s="17" t="str">
        <f>OBV!H2608</f>
        <v>CONFIRMED BULLISH</v>
      </c>
    </row>
    <row r="2609" spans="1:12" ht="13.5" x14ac:dyDescent="0.25">
      <c r="A2609" s="3">
        <f>RSI!A2609</f>
        <v>45805</v>
      </c>
      <c r="B2609" s="2">
        <f>RSI!B2609</f>
        <v>9.0840999999999994</v>
      </c>
      <c r="C2609" s="2">
        <f>RSI!I2609</f>
        <v>68.894822547712337</v>
      </c>
      <c r="D2609" s="2">
        <f>MACD!E2609</f>
        <v>-3.2937427968491306E-3</v>
      </c>
      <c r="E2609" s="2">
        <f>MACD!F2609</f>
        <v>-2.0996615474659013E-2</v>
      </c>
      <c r="F2609" s="2">
        <f>'Moving Avg'!D2609</f>
        <v>9.0121399999999987</v>
      </c>
      <c r="G2609" s="2">
        <f>'Moving Avg'!F2609</f>
        <v>8.9289550000000002</v>
      </c>
      <c r="H2609" s="2">
        <f>'Moving Avg'!G2609</f>
        <v>8.7973619999999997</v>
      </c>
      <c r="I2609" s="2">
        <f>'Moving Avg'!H2609</f>
        <v>9.0149339999999984</v>
      </c>
      <c r="J2609" s="17" t="str">
        <f>OBV!F2609</f>
        <v>BULLISH</v>
      </c>
      <c r="K2609" s="17" t="str">
        <f>OBV!G2609</f>
        <v>NEUTRAL</v>
      </c>
      <c r="L2609" s="17" t="str">
        <f>OBV!H2609</f>
        <v>CONFIRMED BULLISH</v>
      </c>
    </row>
    <row r="2610" spans="1:12" ht="13.5" x14ac:dyDescent="0.25">
      <c r="A2610" s="3">
        <f>RSI!A2610</f>
        <v>45806</v>
      </c>
      <c r="B2610" s="2">
        <f>RSI!B2610</f>
        <v>9.0451999999999995</v>
      </c>
      <c r="C2610" s="2">
        <f>RSI!I2610</f>
        <v>63.643175595025596</v>
      </c>
      <c r="D2610" s="2">
        <f>MACD!E2610</f>
        <v>-1.1397297152969443E-2</v>
      </c>
      <c r="E2610" s="2">
        <f>MACD!F2610</f>
        <v>-1.9076751810321098E-2</v>
      </c>
      <c r="F2610" s="2">
        <f>'Moving Avg'!D2610</f>
        <v>9.0276999999999994</v>
      </c>
      <c r="G2610" s="2">
        <f>'Moving Avg'!F2610</f>
        <v>8.9435450000000003</v>
      </c>
      <c r="H2610" s="2">
        <f>'Moving Avg'!G2610</f>
        <v>8.8041700000000009</v>
      </c>
      <c r="I2610" s="2">
        <f>'Moving Avg'!H2610</f>
        <v>9.0151769999999996</v>
      </c>
      <c r="J2610" s="17" t="str">
        <f>OBV!F2610</f>
        <v>BULLISH</v>
      </c>
      <c r="K2610" s="17" t="str">
        <f>OBV!G2610</f>
        <v>NEUTRAL</v>
      </c>
      <c r="L2610" s="17" t="str">
        <f>OBV!H2610</f>
        <v>CONFIRMED BULLISH</v>
      </c>
    </row>
    <row r="2611" spans="1:12" ht="13.5" x14ac:dyDescent="0.25">
      <c r="A2611" s="3">
        <f>RSI!A2611</f>
        <v>45807</v>
      </c>
      <c r="B2611" s="2">
        <f>RSI!B2611</f>
        <v>9.1715999999999998</v>
      </c>
      <c r="C2611" s="2">
        <f>RSI!I2611</f>
        <v>71.298946527027539</v>
      </c>
      <c r="D2611" s="2">
        <f>MACD!E2611</f>
        <v>-2.9913218119695273E-2</v>
      </c>
      <c r="E2611" s="2">
        <f>MACD!F2611</f>
        <v>-2.1244045072195933E-2</v>
      </c>
      <c r="F2611" s="2">
        <f>'Moving Avg'!D2611</f>
        <v>9.0685400000000005</v>
      </c>
      <c r="G2611" s="2">
        <f>'Moving Avg'!F2611</f>
        <v>8.9605650000000008</v>
      </c>
      <c r="H2611" s="2">
        <f>'Moving Avg'!G2611</f>
        <v>8.8125340000000012</v>
      </c>
      <c r="I2611" s="2">
        <f>'Moving Avg'!H2611</f>
        <v>9.0165384999999976</v>
      </c>
      <c r="J2611" s="17" t="str">
        <f>OBV!F2611</f>
        <v>BULLISH</v>
      </c>
      <c r="K2611" s="17" t="str">
        <f>OBV!G2611</f>
        <v>STRONG</v>
      </c>
      <c r="L2611" s="17" t="str">
        <f>OBV!H2611</f>
        <v>CONFIRMED BULLISH</v>
      </c>
    </row>
    <row r="2612" spans="1:12" ht="13.5" x14ac:dyDescent="0.25">
      <c r="A2612" s="3">
        <f>RSI!A2612</f>
        <v>45810</v>
      </c>
      <c r="B2612" s="2">
        <f>RSI!B2612</f>
        <v>9.2396999999999991</v>
      </c>
      <c r="C2612" s="2">
        <f>RSI!I2612</f>
        <v>74.423761982891364</v>
      </c>
      <c r="D2612" s="2">
        <f>MACD!E2612</f>
        <v>-5.3608447160639727E-2</v>
      </c>
      <c r="E2612" s="2">
        <f>MACD!F2612</f>
        <v>-2.7716925489884692E-2</v>
      </c>
      <c r="F2612" s="2">
        <f>'Moving Avg'!D2612</f>
        <v>9.1171600000000002</v>
      </c>
      <c r="G2612" s="2">
        <f>'Moving Avg'!F2612</f>
        <v>8.9809900000000003</v>
      </c>
      <c r="H2612" s="2">
        <f>'Moving Avg'!G2612</f>
        <v>8.8228439999999999</v>
      </c>
      <c r="I2612" s="2">
        <f>'Moving Avg'!H2612</f>
        <v>9.0177054999999982</v>
      </c>
      <c r="J2612" s="17" t="str">
        <f>OBV!F2612</f>
        <v>BULLISH</v>
      </c>
      <c r="K2612" s="17" t="str">
        <f>OBV!G2612</f>
        <v>NEUTRAL</v>
      </c>
      <c r="L2612" s="17" t="str">
        <f>OBV!H2612</f>
        <v>CONFIRMED BULLISH</v>
      </c>
    </row>
    <row r="2613" spans="1:12" ht="13.5" x14ac:dyDescent="0.25">
      <c r="A2613" s="3">
        <f>RSI!A2613</f>
        <v>45811</v>
      </c>
      <c r="B2613" s="2">
        <f>RSI!B2613</f>
        <v>9.3369999999999997</v>
      </c>
      <c r="C2613" s="2">
        <f>RSI!I2613</f>
        <v>78.093607715317063</v>
      </c>
      <c r="D2613" s="2">
        <f>MACD!E2613</f>
        <v>-8.5648772509975046E-2</v>
      </c>
      <c r="E2613" s="2">
        <f>MACD!F2613</f>
        <v>-3.930329489390276E-2</v>
      </c>
      <c r="F2613" s="2">
        <f>'Moving Avg'!D2613</f>
        <v>9.1755200000000006</v>
      </c>
      <c r="G2613" s="2">
        <f>'Moving Avg'!F2613</f>
        <v>9.0038499999999999</v>
      </c>
      <c r="H2613" s="2">
        <f>'Moving Avg'!G2613</f>
        <v>8.8325700000000005</v>
      </c>
      <c r="I2613" s="2">
        <f>'Moving Avg'!H2613</f>
        <v>9.019407499999998</v>
      </c>
      <c r="J2613" s="17" t="str">
        <f>OBV!F2613</f>
        <v>BULLISH</v>
      </c>
      <c r="K2613" s="17" t="str">
        <f>OBV!G2613</f>
        <v>STRONG</v>
      </c>
      <c r="L2613" s="17" t="str">
        <f>OBV!H2613</f>
        <v>CONFIRMED BULLISH</v>
      </c>
    </row>
    <row r="2614" spans="1:12" ht="13.5" x14ac:dyDescent="0.25">
      <c r="A2614" s="3">
        <f>RSI!A2614</f>
        <v>45812</v>
      </c>
      <c r="B2614" s="2">
        <f>RSI!B2614</f>
        <v>9.3369999999999997</v>
      </c>
      <c r="C2614" s="2">
        <f>RSI!I2614</f>
        <v>78.093607715317063</v>
      </c>
      <c r="D2614" s="2">
        <f>MACD!E2614</f>
        <v>-0.11347810123085189</v>
      </c>
      <c r="E2614" s="2">
        <f>MACD!F2614</f>
        <v>-5.4138256161292586E-2</v>
      </c>
      <c r="F2614" s="2">
        <f>'Moving Avg'!D2614</f>
        <v>9.2260999999999989</v>
      </c>
      <c r="G2614" s="2">
        <f>'Moving Avg'!F2614</f>
        <v>9.025249999999998</v>
      </c>
      <c r="H2614" s="2">
        <f>'Moving Avg'!G2614</f>
        <v>8.8426859999999987</v>
      </c>
      <c r="I2614" s="2">
        <f>'Moving Avg'!H2614</f>
        <v>9.021255499999997</v>
      </c>
      <c r="J2614" s="17" t="str">
        <f>OBV!F2614</f>
        <v>BULLISH</v>
      </c>
      <c r="K2614" s="17" t="str">
        <f>OBV!G2614</f>
        <v>NEUTRAL</v>
      </c>
      <c r="L2614" s="17" t="str">
        <f>OBV!H2614</f>
        <v>CONFIRMED BULLISH</v>
      </c>
    </row>
    <row r="2615" spans="1:12" ht="13.5" x14ac:dyDescent="0.25">
      <c r="A2615" s="3">
        <f>RSI!A2615</f>
        <v>45813</v>
      </c>
      <c r="B2615" s="2">
        <f>RSI!B2615</f>
        <v>9.2591999999999999</v>
      </c>
      <c r="C2615" s="2">
        <f>RSI!I2615</f>
        <v>68.92275169880449</v>
      </c>
      <c r="D2615" s="2">
        <f>MACD!E2615</f>
        <v>-0.1213548903856001</v>
      </c>
      <c r="E2615" s="2">
        <f>MACD!F2615</f>
        <v>-6.7581583006154092E-2</v>
      </c>
      <c r="F2615" s="2">
        <f>'Moving Avg'!D2615</f>
        <v>9.2688999999999986</v>
      </c>
      <c r="G2615" s="2">
        <f>'Moving Avg'!F2615</f>
        <v>9.0408149999999985</v>
      </c>
      <c r="H2615" s="2">
        <f>'Moving Avg'!G2615</f>
        <v>8.8539699999999986</v>
      </c>
      <c r="I2615" s="2">
        <f>'Moving Avg'!H2615</f>
        <v>9.0230549999999976</v>
      </c>
      <c r="J2615" s="17" t="str">
        <f>OBV!F2615</f>
        <v>BULLISH</v>
      </c>
      <c r="K2615" s="17" t="str">
        <f>OBV!G2615</f>
        <v>NEUTRAL</v>
      </c>
      <c r="L2615" s="17" t="str">
        <f>OBV!H2615</f>
        <v>CONFIRMED BULLISH</v>
      </c>
    </row>
    <row r="2616" spans="1:12" ht="13.5" x14ac:dyDescent="0.25">
      <c r="A2616" s="3">
        <f>RSI!A2616</f>
        <v>45817</v>
      </c>
      <c r="B2616" s="2">
        <f>RSI!B2616</f>
        <v>9.3271999999999995</v>
      </c>
      <c r="C2616" s="2">
        <f>RSI!I2616</f>
        <v>72.016021784492608</v>
      </c>
      <c r="D2616" s="2">
        <f>MACD!E2616</f>
        <v>-0.1345055953884895</v>
      </c>
      <c r="E2616" s="2">
        <f>MACD!F2616</f>
        <v>-8.0966385482621181E-2</v>
      </c>
      <c r="F2616" s="2">
        <f>'Moving Avg'!D2616</f>
        <v>9.30002</v>
      </c>
      <c r="G2616" s="2">
        <f>'Moving Avg'!F2616</f>
        <v>9.0583199999999984</v>
      </c>
      <c r="H2616" s="2">
        <f>'Moving Avg'!G2616</f>
        <v>8.8666140000000002</v>
      </c>
      <c r="I2616" s="2">
        <f>'Moving Avg'!H2616</f>
        <v>9.0251944999999978</v>
      </c>
      <c r="J2616" s="17" t="str">
        <f>OBV!F2616</f>
        <v>BULLISH</v>
      </c>
      <c r="K2616" s="17" t="str">
        <f>OBV!G2616</f>
        <v>NEUTRAL</v>
      </c>
      <c r="L2616" s="17" t="str">
        <f>OBV!H2616</f>
        <v>CONFIRMED BULLISH</v>
      </c>
    </row>
    <row r="2617" spans="1:12" ht="13.5" x14ac:dyDescent="0.25">
      <c r="A2617" s="3">
        <f>RSI!A2617</f>
        <v>45818</v>
      </c>
      <c r="B2617" s="2">
        <f>RSI!B2617</f>
        <v>9.3271999999999995</v>
      </c>
      <c r="C2617" s="2">
        <f>RSI!I2617</f>
        <v>72.016021784492608</v>
      </c>
      <c r="D2617" s="2">
        <f>MACD!E2617</f>
        <v>-0.14288400420398872</v>
      </c>
      <c r="E2617" s="2">
        <f>MACD!F2617</f>
        <v>-9.3349909226894692E-2</v>
      </c>
      <c r="F2617" s="2">
        <f>'Moving Avg'!D2617</f>
        <v>9.3175199999999982</v>
      </c>
      <c r="G2617" s="2">
        <f>'Moving Avg'!F2617</f>
        <v>9.0763099999999994</v>
      </c>
      <c r="H2617" s="2">
        <f>'Moving Avg'!G2617</f>
        <v>8.8778959999999998</v>
      </c>
      <c r="I2617" s="2">
        <f>'Moving Avg'!H2617</f>
        <v>9.0268964999999977</v>
      </c>
      <c r="J2617" s="17" t="str">
        <f>OBV!F2617</f>
        <v>BULLISH</v>
      </c>
      <c r="K2617" s="17" t="str">
        <f>OBV!G2617</f>
        <v>NEUTRAL</v>
      </c>
      <c r="L2617" s="17" t="str">
        <f>OBV!H2617</f>
        <v>CONFIRMED BULLISH</v>
      </c>
    </row>
    <row r="2618" spans="1:12" ht="13.5" x14ac:dyDescent="0.25">
      <c r="A2618" s="3">
        <f>RSI!A2618</f>
        <v>45819</v>
      </c>
      <c r="B2618" s="2">
        <f>RSI!B2618</f>
        <v>9.2396999999999991</v>
      </c>
      <c r="C2618" s="2">
        <f>RSI!I2618</f>
        <v>62.702225277238313</v>
      </c>
      <c r="D2618" s="2">
        <f>MACD!E2618</f>
        <v>-0.13762909368389487</v>
      </c>
      <c r="E2618" s="2">
        <f>MACD!F2618</f>
        <v>-0.10220574611829474</v>
      </c>
      <c r="F2618" s="2">
        <f>'Moving Avg'!D2618</f>
        <v>9.2980599999999995</v>
      </c>
      <c r="G2618" s="2">
        <f>'Moving Avg'!F2618</f>
        <v>9.0899249999999991</v>
      </c>
      <c r="H2618" s="2">
        <f>'Moving Avg'!G2618</f>
        <v>8.8876219999999986</v>
      </c>
      <c r="I2618" s="2">
        <f>'Moving Avg'!H2618</f>
        <v>9.0285984999999975</v>
      </c>
      <c r="J2618" s="17" t="str">
        <f>OBV!F2618</f>
        <v>BEARISH</v>
      </c>
      <c r="K2618" s="17" t="str">
        <f>OBV!G2618</f>
        <v>NEUTRAL</v>
      </c>
      <c r="L2618" s="17" t="str">
        <f>OBV!H2618</f>
        <v>CONFIRMED BEARISH</v>
      </c>
    </row>
    <row r="2619" spans="1:12" ht="13.5" x14ac:dyDescent="0.25">
      <c r="A2619" s="3">
        <f>RSI!A2619</f>
        <v>45820</v>
      </c>
      <c r="B2619" s="2">
        <f>RSI!B2619</f>
        <v>9.2396999999999991</v>
      </c>
      <c r="C2619" s="2">
        <f>RSI!I2619</f>
        <v>62.702225277238306</v>
      </c>
      <c r="D2619" s="2">
        <f>MACD!E2619</f>
        <v>-0.12817548465893225</v>
      </c>
      <c r="E2619" s="2">
        <f>MACD!F2619</f>
        <v>-0.10739969382642224</v>
      </c>
      <c r="F2619" s="2">
        <f>'Moving Avg'!D2619</f>
        <v>9.2785999999999991</v>
      </c>
      <c r="G2619" s="2">
        <f>'Moving Avg'!F2619</f>
        <v>9.1040299999999981</v>
      </c>
      <c r="H2619" s="2">
        <f>'Moving Avg'!G2619</f>
        <v>8.8975419999999978</v>
      </c>
      <c r="I2619" s="2">
        <f>'Moving Avg'!H2619</f>
        <v>9.0303979999999981</v>
      </c>
      <c r="J2619" s="17" t="str">
        <f>OBV!F2619</f>
        <v>BEARISH</v>
      </c>
      <c r="K2619" s="17" t="str">
        <f>OBV!G2619</f>
        <v>NEUTRAL</v>
      </c>
      <c r="L2619" s="17" t="str">
        <f>OBV!H2619</f>
        <v>CONFIRMED BEARISH</v>
      </c>
    </row>
    <row r="2620" spans="1:12" ht="13.5" x14ac:dyDescent="0.25">
      <c r="A2620" s="3">
        <f>RSI!A2620</f>
        <v>45821</v>
      </c>
      <c r="B2620" s="2">
        <f>RSI!B2620</f>
        <v>9.2899999999999991</v>
      </c>
      <c r="C2620" s="2">
        <f>RSI!I2620</f>
        <v>65.662898959663778</v>
      </c>
      <c r="D2620" s="2">
        <f>MACD!E2620</f>
        <v>-0.13079188232132388</v>
      </c>
      <c r="E2620" s="2">
        <f>MACD!F2620</f>
        <v>-0.11207813152540258</v>
      </c>
      <c r="F2620" s="2">
        <f>'Moving Avg'!D2620</f>
        <v>9.2847599999999986</v>
      </c>
      <c r="G2620" s="2">
        <f>'Moving Avg'!F2620</f>
        <v>9.1225950000000005</v>
      </c>
      <c r="H2620" s="2">
        <f>'Moving Avg'!G2620</f>
        <v>8.9102200000000007</v>
      </c>
      <c r="I2620" s="2">
        <f>'Moving Avg'!H2620</f>
        <v>9.0325944999999983</v>
      </c>
      <c r="J2620" s="17" t="str">
        <f>OBV!F2620</f>
        <v>BULLISH</v>
      </c>
      <c r="K2620" s="17" t="str">
        <f>OBV!G2620</f>
        <v>NEUTRAL</v>
      </c>
      <c r="L2620" s="17" t="str">
        <f>OBV!H2620</f>
        <v>BULLISH DIVERGENCE</v>
      </c>
    </row>
    <row r="2621" spans="1:12" ht="13.5" x14ac:dyDescent="0.25">
      <c r="A2621" s="3">
        <f>RSI!A2621</f>
        <v>45824</v>
      </c>
      <c r="B2621" s="2">
        <f>RSI!B2621</f>
        <v>9.2100000000000009</v>
      </c>
      <c r="C2621" s="2">
        <f>RSI!I2621</f>
        <v>57.803832825377519</v>
      </c>
      <c r="D2621" s="2">
        <f>MACD!E2621</f>
        <v>-0.10876892456597531</v>
      </c>
      <c r="E2621" s="2">
        <f>MACD!F2621</f>
        <v>-0.11141629013351713</v>
      </c>
      <c r="F2621" s="2">
        <f>'Moving Avg'!D2621</f>
        <v>9.2613199999999996</v>
      </c>
      <c r="G2621" s="2">
        <f>'Moving Avg'!F2621</f>
        <v>9.1376450000000009</v>
      </c>
      <c r="H2621" s="2">
        <f>'Moving Avg'!G2621</f>
        <v>8.9214920000000006</v>
      </c>
      <c r="I2621" s="2">
        <f>'Moving Avg'!H2621</f>
        <v>9.0343909999999976</v>
      </c>
      <c r="J2621" s="17" t="str">
        <f>OBV!F2621</f>
        <v>BEARISH</v>
      </c>
      <c r="K2621" s="17" t="str">
        <f>OBV!G2621</f>
        <v>NEUTRAL</v>
      </c>
      <c r="L2621" s="17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9.1199999999999992</v>
      </c>
      <c r="C2622" s="2">
        <f>RSI!I2622</f>
        <v>50.48340098085086</v>
      </c>
      <c r="D2622" s="2">
        <f>MACD!E2622</f>
        <v>-7.3568955674282677E-2</v>
      </c>
      <c r="E2622" s="2">
        <f>MACD!F2622</f>
        <v>-0.10384682324167024</v>
      </c>
      <c r="F2622" s="2">
        <f>'Moving Avg'!D2622</f>
        <v>9.2198799999999999</v>
      </c>
      <c r="G2622" s="2">
        <f>'Moving Avg'!F2622</f>
        <v>9.1486800000000006</v>
      </c>
      <c r="H2622" s="2">
        <f>'Moving Avg'!G2622</f>
        <v>8.9309639999999995</v>
      </c>
      <c r="I2622" s="2">
        <f>'Moving Avg'!H2622</f>
        <v>9.035737499999998</v>
      </c>
      <c r="J2622" s="17" t="str">
        <f>OBV!F2622</f>
        <v>BEARISH</v>
      </c>
      <c r="K2622" s="17" t="str">
        <f>OBV!G2622</f>
        <v>NEUTRAL</v>
      </c>
      <c r="L2622" s="17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9.07</v>
      </c>
      <c r="C2623" s="2">
        <f>RSI!I2623</f>
        <v>46.927728302020583</v>
      </c>
      <c r="D2623" s="2">
        <f>MACD!E2623</f>
        <v>-2.5115202774244949E-2</v>
      </c>
      <c r="E2623" s="2">
        <f>MACD!F2623</f>
        <v>-8.8100499148185199E-2</v>
      </c>
      <c r="F2623" s="2">
        <f>'Moving Avg'!D2623</f>
        <v>9.1859399999999987</v>
      </c>
      <c r="G2623" s="2">
        <f>'Moving Avg'!F2623</f>
        <v>9.1581900000000012</v>
      </c>
      <c r="H2623" s="2">
        <f>'Moving Avg'!G2623</f>
        <v>8.9392420000000001</v>
      </c>
      <c r="I2623" s="2">
        <f>'Moving Avg'!H2623</f>
        <v>9.0368339999999971</v>
      </c>
      <c r="J2623" s="17" t="str">
        <f>OBV!F2623</f>
        <v>BEARISH</v>
      </c>
      <c r="K2623" s="17" t="str">
        <f>OBV!G2623</f>
        <v>NEUTRAL</v>
      </c>
      <c r="L2623" s="17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9.19</v>
      </c>
      <c r="C2624" s="2">
        <f>RSI!I2624</f>
        <v>55.101156463972018</v>
      </c>
      <c r="D2624" s="2">
        <f>MACD!E2624</f>
        <v>7.2871985323299526E-3</v>
      </c>
      <c r="E2624" s="2">
        <f>MACD!F2624</f>
        <v>-6.9022959612082171E-2</v>
      </c>
      <c r="F2624" s="2">
        <f>'Moving Avg'!D2624</f>
        <v>9.1759999999999984</v>
      </c>
      <c r="G2624" s="2">
        <f>'Moving Avg'!F2624</f>
        <v>9.173210000000001</v>
      </c>
      <c r="H2624" s="2">
        <f>'Moving Avg'!G2624</f>
        <v>8.950114000000001</v>
      </c>
      <c r="I2624" s="2">
        <f>'Moving Avg'!H2624</f>
        <v>9.0384334999999982</v>
      </c>
      <c r="J2624" s="17" t="str">
        <f>OBV!F2624</f>
        <v>BEARISH</v>
      </c>
      <c r="K2624" s="17" t="str">
        <f>OBV!G2624</f>
        <v>NEUTRAL</v>
      </c>
      <c r="L2624" s="17" t="str">
        <f>OBV!H2624</f>
        <v>CONFIRMED BEARISH</v>
      </c>
    </row>
    <row r="2625" spans="1:12" ht="13.5" x14ac:dyDescent="0.25">
      <c r="A2625" s="3">
        <f>RSI!A2625</f>
        <v>45828</v>
      </c>
      <c r="B2625" s="2">
        <f>RSI!B2625</f>
        <v>9.17</v>
      </c>
      <c r="C2625" s="2">
        <f>RSI!I2625</f>
        <v>53.619017723907554</v>
      </c>
      <c r="D2625" s="2">
        <f>MACD!E2625</f>
        <v>2.3778114672438733E-2</v>
      </c>
      <c r="E2625" s="2">
        <f>MACD!F2625</f>
        <v>-5.0462744755177993E-2</v>
      </c>
      <c r="F2625" s="2">
        <f>'Moving Avg'!D2625</f>
        <v>9.1519999999999992</v>
      </c>
      <c r="G2625" s="2">
        <f>'Moving Avg'!F2625</f>
        <v>9.1833399999999994</v>
      </c>
      <c r="H2625" s="2">
        <f>'Moving Avg'!G2625</f>
        <v>8.9613639999999997</v>
      </c>
      <c r="I2625" s="2">
        <f>'Moving Avg'!H2625</f>
        <v>9.040029999999998</v>
      </c>
      <c r="J2625" s="17" t="str">
        <f>OBV!F2625</f>
        <v>BEARISH</v>
      </c>
      <c r="K2625" s="17" t="str">
        <f>OBV!G2625</f>
        <v>NEUTRAL</v>
      </c>
      <c r="L2625" s="17" t="str">
        <f>OBV!H2625</f>
        <v>CONFIRMED BEARISH</v>
      </c>
    </row>
    <row r="2626" spans="1:12" ht="13.5" x14ac:dyDescent="0.25">
      <c r="A2626" s="3">
        <f>RSI!A2626</f>
        <v>45831</v>
      </c>
      <c r="B2626" s="2">
        <f>RSI!B2626</f>
        <v>9.19</v>
      </c>
      <c r="C2626" s="2">
        <f>RSI!I2626</f>
        <v>54.924740746566016</v>
      </c>
      <c r="D2626" s="2">
        <f>MACD!E2626</f>
        <v>4.6423953646343108E-2</v>
      </c>
      <c r="E2626" s="2">
        <f>MACD!F2626</f>
        <v>-3.1085405074873774E-2</v>
      </c>
      <c r="F2626" s="2">
        <f>'Moving Avg'!D2626</f>
        <v>9.1479999999999997</v>
      </c>
      <c r="G2626" s="2">
        <f>'Moving Avg'!F2626</f>
        <v>9.194469999999999</v>
      </c>
      <c r="H2626" s="2">
        <f>'Moving Avg'!G2626</f>
        <v>8.9732079999999996</v>
      </c>
      <c r="I2626" s="2">
        <f>'Moving Avg'!H2626</f>
        <v>9.041288999999999</v>
      </c>
      <c r="J2626" s="17" t="str">
        <f>OBV!F2626</f>
        <v>BULLISH</v>
      </c>
      <c r="K2626" s="17" t="str">
        <f>OBV!G2626</f>
        <v>NEUTRAL</v>
      </c>
      <c r="L2626" s="17" t="str">
        <f>OBV!H2626</f>
        <v>BULLISH DIVERGENCE</v>
      </c>
    </row>
    <row r="2627" spans="1:12" ht="13.5" x14ac:dyDescent="0.25">
      <c r="A2627" s="3">
        <f>RSI!A2627</f>
        <v>45832</v>
      </c>
      <c r="B2627" s="2">
        <f>RSI!B2627</f>
        <v>9.19</v>
      </c>
      <c r="C2627" s="2">
        <f>RSI!I2627</f>
        <v>54.924740746566016</v>
      </c>
      <c r="D2627" s="2">
        <f>MACD!E2627</f>
        <v>6.5200904937620763E-2</v>
      </c>
      <c r="E2627" s="2">
        <f>MACD!F2627</f>
        <v>-1.1828143072374868E-2</v>
      </c>
      <c r="F2627" s="2">
        <f>'Moving Avg'!D2627</f>
        <v>9.161999999999999</v>
      </c>
      <c r="G2627" s="2">
        <f>'Moving Avg'!F2627</f>
        <v>9.2041399999999989</v>
      </c>
      <c r="H2627" s="2">
        <f>'Moving Avg'!G2627</f>
        <v>8.98583</v>
      </c>
      <c r="I2627" s="2">
        <f>'Moving Avg'!H2627</f>
        <v>9.0424994999999981</v>
      </c>
      <c r="J2627" s="17" t="str">
        <f>OBV!F2627</f>
        <v>BULLISH</v>
      </c>
      <c r="K2627" s="17" t="str">
        <f>OBV!G2627</f>
        <v>NEUTRAL</v>
      </c>
      <c r="L2627" s="17" t="str">
        <f>OBV!H2627</f>
        <v>CONFIRMED BULLISH</v>
      </c>
    </row>
    <row r="2628" spans="1:12" ht="13.5" x14ac:dyDescent="0.25">
      <c r="A2628" s="3">
        <f>RSI!A2628</f>
        <v>45833</v>
      </c>
      <c r="B2628" s="2">
        <f>RSI!B2628</f>
        <v>9.23</v>
      </c>
      <c r="C2628" s="2">
        <f>RSI!I2628</f>
        <v>57.687715736463289</v>
      </c>
      <c r="D2628" s="2">
        <f>MACD!E2628</f>
        <v>6.4308192645173179E-2</v>
      </c>
      <c r="E2628" s="2">
        <f>MACD!F2628</f>
        <v>3.3991240711347421E-3</v>
      </c>
      <c r="F2628" s="2">
        <f>'Moving Avg'!D2628</f>
        <v>9.1939999999999991</v>
      </c>
      <c r="G2628" s="2">
        <f>'Moving Avg'!F2628</f>
        <v>9.213379999999999</v>
      </c>
      <c r="H2628" s="2">
        <f>'Moving Avg'!G2628</f>
        <v>8.9994460000000007</v>
      </c>
      <c r="I2628" s="2">
        <f>'Moving Avg'!H2628</f>
        <v>9.0445905</v>
      </c>
      <c r="J2628" s="17" t="str">
        <f>OBV!F2628</f>
        <v>BULLISH</v>
      </c>
      <c r="K2628" s="17" t="str">
        <f>OBV!G2628</f>
        <v>NEUTRAL</v>
      </c>
      <c r="L2628" s="17" t="str">
        <f>OBV!H2628</f>
        <v>CONFIRMED BULLISH</v>
      </c>
    </row>
    <row r="2629" spans="1:12" ht="13.5" x14ac:dyDescent="0.25">
      <c r="A2629" s="3">
        <f>RSI!A2629</f>
        <v>45835</v>
      </c>
      <c r="B2629" s="2">
        <f>RSI!B2629</f>
        <v>9.39</v>
      </c>
      <c r="C2629" s="2">
        <f>RSI!I2629</f>
        <v>66.526370971608245</v>
      </c>
      <c r="D2629" s="2">
        <f>MACD!E2629</f>
        <v>5.113460674487591E-2</v>
      </c>
      <c r="E2629" s="2">
        <f>MACD!F2629</f>
        <v>1.2946220605882975E-2</v>
      </c>
      <c r="F2629" s="2">
        <f>'Moving Avg'!D2629</f>
        <v>9.234</v>
      </c>
      <c r="G2629" s="2">
        <f>'Moving Avg'!F2629</f>
        <v>9.2286749999999991</v>
      </c>
      <c r="H2629" s="2">
        <f>'Moving Avg'!G2629</f>
        <v>9.0160680000000006</v>
      </c>
      <c r="I2629" s="2">
        <f>'Moving Avg'!H2629</f>
        <v>9.0468494999999987</v>
      </c>
      <c r="J2629" s="17" t="str">
        <f>OBV!F2629</f>
        <v>BULLISH</v>
      </c>
      <c r="K2629" s="17" t="str">
        <f>OBV!G2629</f>
        <v>NEUTRAL</v>
      </c>
      <c r="L2629" s="17" t="str">
        <f>OBV!H2629</f>
        <v>CONFIRMED BULLISH</v>
      </c>
    </row>
    <row r="2630" spans="1:12" ht="13.5" x14ac:dyDescent="0.25">
      <c r="A2630" s="3">
        <f>RSI!A2630</f>
        <v>45838</v>
      </c>
      <c r="B2630" s="2">
        <f>RSI!B2630</f>
        <v>9.39</v>
      </c>
      <c r="C2630" s="2">
        <f>RSI!I2630</f>
        <v>66.526370971608245</v>
      </c>
      <c r="D2630" s="2">
        <f>MACD!E2630</f>
        <v>4.6256331674900508E-2</v>
      </c>
      <c r="E2630" s="2">
        <f>MACD!F2630</f>
        <v>1.9608242819686483E-2</v>
      </c>
      <c r="F2630" s="2">
        <f>'Moving Avg'!D2630</f>
        <v>9.2780000000000005</v>
      </c>
      <c r="G2630" s="2">
        <f>'Moving Avg'!F2630</f>
        <v>9.2459149999999966</v>
      </c>
      <c r="H2630" s="2">
        <f>'Moving Avg'!G2630</f>
        <v>9.032884000000001</v>
      </c>
      <c r="I2630" s="2">
        <f>'Moving Avg'!H2630</f>
        <v>9.0491084999999991</v>
      </c>
      <c r="J2630" s="17" t="str">
        <f>OBV!F2630</f>
        <v>BULLISH</v>
      </c>
      <c r="K2630" s="17" t="str">
        <f>OBV!G2630</f>
        <v>NEUTRAL</v>
      </c>
      <c r="L2630" s="17" t="str">
        <f>OBV!H2630</f>
        <v>CONFIRMED BULLISH</v>
      </c>
    </row>
    <row r="2631" spans="1:12" ht="13.5" x14ac:dyDescent="0.25">
      <c r="A2631" s="3">
        <f>RSI!A2631</f>
        <v>45839</v>
      </c>
      <c r="B2631" s="2">
        <f>RSI!B2631</f>
        <v>9.35</v>
      </c>
      <c r="C2631" s="2">
        <f>RSI!I2631</f>
        <v>62.727231661809093</v>
      </c>
      <c r="D2631" s="2">
        <f>MACD!E2631</f>
        <v>3.1422853125206984E-2</v>
      </c>
      <c r="E2631" s="2">
        <f>MACD!F2631</f>
        <v>2.1971164880790584E-2</v>
      </c>
      <c r="F2631" s="2">
        <f>'Moving Avg'!D2631</f>
        <v>9.31</v>
      </c>
      <c r="G2631" s="2">
        <f>'Moving Avg'!F2631</f>
        <v>9.2548349999999981</v>
      </c>
      <c r="H2631" s="2">
        <f>'Moving Avg'!G2631</f>
        <v>9.0518180000000026</v>
      </c>
      <c r="I2631" s="2">
        <f>'Moving Avg'!H2631</f>
        <v>9.0513619999999992</v>
      </c>
      <c r="J2631" s="17" t="str">
        <f>OBV!F2631</f>
        <v>BULLISH</v>
      </c>
      <c r="K2631" s="17" t="str">
        <f>OBV!G2631</f>
        <v>NEUTRAL</v>
      </c>
      <c r="L2631" s="17" t="str">
        <f>OBV!H2631</f>
        <v>CONFIRMED BULLISH</v>
      </c>
    </row>
    <row r="2632" spans="1:12" ht="13.5" x14ac:dyDescent="0.25">
      <c r="A2632" s="3">
        <f>RSI!A2632</f>
        <v>45840</v>
      </c>
      <c r="B2632" s="2">
        <f>RSI!B2632</f>
        <v>9.15</v>
      </c>
      <c r="C2632" s="2">
        <f>RSI!I2632</f>
        <v>47.974913408084902</v>
      </c>
      <c r="D2632" s="2">
        <f>MACD!E2632</f>
        <v>1.8816306077725997E-2</v>
      </c>
      <c r="E2632" s="2">
        <f>MACD!F2632</f>
        <v>2.1340193120177667E-2</v>
      </c>
      <c r="F2632" s="2">
        <f>'Moving Avg'!D2632</f>
        <v>9.3019999999999996</v>
      </c>
      <c r="G2632" s="2">
        <f>'Moving Avg'!F2632</f>
        <v>9.250350000000001</v>
      </c>
      <c r="H2632" s="2">
        <f>'Moving Avg'!G2632</f>
        <v>9.0642240000000012</v>
      </c>
      <c r="I2632" s="2">
        <f>'Moving Avg'!H2632</f>
        <v>9.0527130000000007</v>
      </c>
      <c r="J2632" s="17" t="str">
        <f>OBV!F2632</f>
        <v>BULLISH</v>
      </c>
      <c r="K2632" s="17" t="str">
        <f>OBV!G2632</f>
        <v>NEUTRAL</v>
      </c>
      <c r="L2632" s="17" t="str">
        <f>OBV!H2632</f>
        <v>BULLISH DIVERGENCE</v>
      </c>
    </row>
    <row r="2633" spans="1:12" ht="13.5" x14ac:dyDescent="0.25">
      <c r="A2633" s="3">
        <f>RSI!A2633</f>
        <v>45841</v>
      </c>
      <c r="B2633" s="2">
        <f>RSI!B2633</f>
        <v>9.19</v>
      </c>
      <c r="C2633" s="2">
        <f>RSI!I2633</f>
        <v>50.483168363840768</v>
      </c>
      <c r="D2633" s="2">
        <f>MACD!E2633</f>
        <v>-2.2722000828672151E-3</v>
      </c>
      <c r="E2633" s="2">
        <f>MACD!F2633</f>
        <v>1.6617714479568689E-2</v>
      </c>
      <c r="F2633" s="2">
        <f>'Moving Avg'!D2633</f>
        <v>9.2940000000000005</v>
      </c>
      <c r="G2633" s="2">
        <f>'Moving Avg'!F2633</f>
        <v>9.2429999999999986</v>
      </c>
      <c r="H2633" s="2">
        <f>'Moving Avg'!G2633</f>
        <v>9.0745120000000004</v>
      </c>
      <c r="I2633" s="2">
        <f>'Moving Avg'!H2633</f>
        <v>9.0543125</v>
      </c>
      <c r="J2633" s="17" t="str">
        <f>OBV!F2633</f>
        <v>BULLISH</v>
      </c>
      <c r="K2633" s="17" t="str">
        <f>OBV!G2633</f>
        <v>NEUTRAL</v>
      </c>
      <c r="L2633" s="17" t="str">
        <f>OBV!H2633</f>
        <v>BULLISH DIVERGENCE</v>
      </c>
    </row>
    <row r="2634" spans="1:12" ht="13.5" x14ac:dyDescent="0.25">
      <c r="A2634" s="3">
        <f>RSI!A2634</f>
        <v>45842</v>
      </c>
      <c r="B2634" s="2">
        <f>RSI!B2634</f>
        <v>9.1999999999999993</v>
      </c>
      <c r="C2634" s="2">
        <f>RSI!I2634</f>
        <v>51.117673910815363</v>
      </c>
      <c r="D2634" s="2">
        <f>MACD!E2634</f>
        <v>-2.4153635980592725E-3</v>
      </c>
      <c r="E2634" s="2">
        <f>MACD!F2634</f>
        <v>1.2811098864043097E-2</v>
      </c>
      <c r="F2634" s="2">
        <f>'Moving Avg'!D2634</f>
        <v>9.2560000000000002</v>
      </c>
      <c r="G2634" s="2">
        <f>'Moving Avg'!F2634</f>
        <v>9.2361499999999985</v>
      </c>
      <c r="H2634" s="2">
        <f>'Moving Avg'!G2634</f>
        <v>9.0822760000000002</v>
      </c>
      <c r="I2634" s="2">
        <f>'Moving Avg'!H2634</f>
        <v>9.0558645000000002</v>
      </c>
      <c r="J2634" s="17" t="str">
        <f>OBV!F2634</f>
        <v>BULLISH</v>
      </c>
      <c r="K2634" s="17" t="str">
        <f>OBV!G2634</f>
        <v>NEUTRAL</v>
      </c>
      <c r="L2634" s="17" t="str">
        <f>OBV!H2634</f>
        <v>BULLISH DIVERGENCE</v>
      </c>
    </row>
    <row r="2635" spans="1:12" ht="13.5" x14ac:dyDescent="0.25">
      <c r="A2635" s="3">
        <f>RSI!A2635</f>
        <v>45845</v>
      </c>
      <c r="B2635" s="2">
        <f>RSI!B2635</f>
        <v>9.35</v>
      </c>
      <c r="C2635" s="2">
        <f>RSI!I2635</f>
        <v>59.50078342168532</v>
      </c>
      <c r="D2635" s="2">
        <f>MACD!E2635</f>
        <v>-1.6801997536193269E-2</v>
      </c>
      <c r="E2635" s="2">
        <f>MACD!F2635</f>
        <v>6.8884795839958251E-3</v>
      </c>
      <c r="F2635" s="2">
        <f>'Moving Avg'!D2635</f>
        <v>9.2480000000000011</v>
      </c>
      <c r="G2635" s="2">
        <f>'Moving Avg'!F2635</f>
        <v>9.240689999999999</v>
      </c>
      <c r="H2635" s="2">
        <f>'Moving Avg'!G2635</f>
        <v>9.0918739999999989</v>
      </c>
      <c r="I2635" s="2">
        <f>'Moving Avg'!H2635</f>
        <v>9.0583609999999979</v>
      </c>
      <c r="J2635" s="17" t="str">
        <f>OBV!F2635</f>
        <v>BULLISH</v>
      </c>
      <c r="K2635" s="17" t="str">
        <f>OBV!G2635</f>
        <v>NEUTRAL</v>
      </c>
      <c r="L2635" s="17" t="str">
        <f>OBV!H2635</f>
        <v>BULLISH DIVERGENCE</v>
      </c>
    </row>
    <row r="2636" spans="1:12" ht="13.5" x14ac:dyDescent="0.25">
      <c r="A2636" s="3">
        <f>RSI!A2636</f>
        <v>45846</v>
      </c>
      <c r="B2636" s="2">
        <f>RSI!B2636</f>
        <v>9.1999999999999993</v>
      </c>
      <c r="C2636" s="2">
        <f>RSI!I2636</f>
        <v>50.224868306653228</v>
      </c>
      <c r="D2636" s="2">
        <f>MACD!E2636</f>
        <v>-1.5745348940303217E-2</v>
      </c>
      <c r="E2636" s="2">
        <f>MACD!F2636</f>
        <v>2.3617138791360171E-3</v>
      </c>
      <c r="F2636" s="2">
        <f>'Moving Avg'!D2636</f>
        <v>9.218</v>
      </c>
      <c r="G2636" s="2">
        <f>'Moving Avg'!F2636</f>
        <v>9.2343299999999982</v>
      </c>
      <c r="H2636" s="2">
        <f>'Moving Avg'!G2636</f>
        <v>9.0961379999999981</v>
      </c>
      <c r="I2636" s="2">
        <f>'Moving Avg'!H2636</f>
        <v>9.0601075000000009</v>
      </c>
      <c r="J2636" s="17" t="str">
        <f>OBV!F2636</f>
        <v>BULLISH</v>
      </c>
      <c r="K2636" s="17" t="str">
        <f>OBV!G2636</f>
        <v>NEUTRAL</v>
      </c>
      <c r="L2636" s="17" t="str">
        <f>OBV!H2636</f>
        <v>BULLISH DIVERGENCE</v>
      </c>
    </row>
    <row r="2637" spans="1:12" ht="13.5" x14ac:dyDescent="0.25">
      <c r="A2637" s="3">
        <f>RSI!A2637</f>
        <v>45847</v>
      </c>
      <c r="B2637" s="2">
        <f>RSI!B2637</f>
        <v>9.15</v>
      </c>
      <c r="C2637" s="2">
        <f>RSI!I2637</f>
        <v>47.563115012640026</v>
      </c>
      <c r="D2637" s="2">
        <f>MACD!E2637</f>
        <v>-1.1148312588076692E-2</v>
      </c>
      <c r="E2637" s="2">
        <f>MACD!F2637</f>
        <v>-3.402914143065248E-4</v>
      </c>
      <c r="F2637" s="2">
        <f>'Moving Avg'!D2637</f>
        <v>9.218</v>
      </c>
      <c r="G2637" s="2">
        <f>'Moving Avg'!F2637</f>
        <v>9.2254699999999978</v>
      </c>
      <c r="H2637" s="2">
        <f>'Moving Avg'!G2637</f>
        <v>9.1001799999999982</v>
      </c>
      <c r="I2637" s="2">
        <f>'Moving Avg'!H2637</f>
        <v>9.0618475000000007</v>
      </c>
      <c r="J2637" s="17" t="str">
        <f>OBV!F2637</f>
        <v>BULLISH</v>
      </c>
      <c r="K2637" s="17" t="str">
        <f>OBV!G2637</f>
        <v>NEUTRAL</v>
      </c>
      <c r="L2637" s="17" t="str">
        <f>OBV!H2637</f>
        <v>NEUTRAL</v>
      </c>
    </row>
    <row r="2638" spans="1:12" ht="13.5" x14ac:dyDescent="0.25">
      <c r="A2638" s="3">
        <f>RSI!A2638</f>
        <v>45848</v>
      </c>
      <c r="B2638" s="2">
        <f>RSI!B2638</f>
        <v>9.1999999999999993</v>
      </c>
      <c r="C2638" s="2">
        <f>RSI!I2638</f>
        <v>50.394281576653761</v>
      </c>
      <c r="D2638" s="2">
        <f>MACD!E2638</f>
        <v>-4.5136167270687366E-3</v>
      </c>
      <c r="E2638" s="2">
        <f>MACD!F2638</f>
        <v>-1.1749564768589672E-3</v>
      </c>
      <c r="F2638" s="2">
        <f>'Moving Avg'!D2638</f>
        <v>9.2199999999999989</v>
      </c>
      <c r="G2638" s="2">
        <f>'Moving Avg'!F2638</f>
        <v>9.2234849999999984</v>
      </c>
      <c r="H2638" s="2">
        <f>'Moving Avg'!G2638</f>
        <v>9.1052219999999977</v>
      </c>
      <c r="I2638" s="2">
        <f>'Moving Avg'!H2638</f>
        <v>9.0638860000000019</v>
      </c>
      <c r="J2638" s="17" t="str">
        <f>OBV!F2638</f>
        <v>BULLISH</v>
      </c>
      <c r="K2638" s="17" t="str">
        <f>OBV!G2638</f>
        <v>NEUTRAL</v>
      </c>
      <c r="L2638" s="17" t="str">
        <f>OBV!H2638</f>
        <v>CONFIRMED BULLISH</v>
      </c>
    </row>
    <row r="2639" spans="1:12" ht="13.5" x14ac:dyDescent="0.25">
      <c r="A2639" s="3">
        <f>RSI!A2639</f>
        <v>45849</v>
      </c>
      <c r="B2639" s="2">
        <f>RSI!B2639</f>
        <v>9.32</v>
      </c>
      <c r="C2639" s="2">
        <f>RSI!I2639</f>
        <v>56.468962598433926</v>
      </c>
      <c r="D2639" s="2">
        <f>MACD!E2639</f>
        <v>1.680432010679489E-2</v>
      </c>
      <c r="E2639" s="2">
        <f>MACD!F2639</f>
        <v>2.4208988398718044E-3</v>
      </c>
      <c r="F2639" s="2">
        <f>'Moving Avg'!D2639</f>
        <v>9.243999999999998</v>
      </c>
      <c r="G2639" s="2">
        <f>'Moving Avg'!F2639</f>
        <v>9.2274999999999974</v>
      </c>
      <c r="H2639" s="2">
        <f>'Moving Avg'!G2639</f>
        <v>9.1130519999999979</v>
      </c>
      <c r="I2639" s="2">
        <f>'Moving Avg'!H2639</f>
        <v>9.0665244999999999</v>
      </c>
      <c r="J2639" s="17" t="str">
        <f>OBV!F2639</f>
        <v>BULLISH</v>
      </c>
      <c r="K2639" s="17" t="str">
        <f>OBV!G2639</f>
        <v>NEUTRAL</v>
      </c>
      <c r="L2639" s="17" t="str">
        <f>OBV!H2639</f>
        <v>CONFIRMED BULLISH</v>
      </c>
    </row>
    <row r="2640" spans="1:12" ht="13.5" x14ac:dyDescent="0.25">
      <c r="A2640" s="3">
        <f>RSI!A2640</f>
        <v>45852</v>
      </c>
      <c r="B2640" s="2">
        <f>RSI!B2640</f>
        <v>9.2799999999999994</v>
      </c>
      <c r="C2640" s="2">
        <f>RSI!I2640</f>
        <v>54.091130310490463</v>
      </c>
      <c r="D2640" s="2">
        <f>MACD!E2640</f>
        <v>3.7075588907036661E-2</v>
      </c>
      <c r="E2640" s="2">
        <f>MACD!F2640</f>
        <v>9.3518368533047763E-3</v>
      </c>
      <c r="F2640" s="2">
        <f>'Moving Avg'!D2640</f>
        <v>9.23</v>
      </c>
      <c r="G2640" s="2">
        <f>'Moving Avg'!F2640</f>
        <v>9.2269999999999985</v>
      </c>
      <c r="H2640" s="2">
        <f>'Moving Avg'!G2640</f>
        <v>9.1235839999999993</v>
      </c>
      <c r="I2640" s="2">
        <f>'Moving Avg'!H2640</f>
        <v>9.0689145</v>
      </c>
      <c r="J2640" s="17" t="str">
        <f>OBV!F2640</f>
        <v>BULLISH</v>
      </c>
      <c r="K2640" s="17" t="str">
        <f>OBV!G2640</f>
        <v>NEUTRAL</v>
      </c>
      <c r="L2640" s="17" t="str">
        <f>OBV!H2640</f>
        <v>BULLISH DIVERGENCE</v>
      </c>
    </row>
    <row r="2641" spans="1:12" ht="13.5" x14ac:dyDescent="0.25">
      <c r="A2641" s="3">
        <f>RSI!A2641</f>
        <v>45853</v>
      </c>
      <c r="B2641" s="2">
        <f>RSI!B2641</f>
        <v>9.25</v>
      </c>
      <c r="C2641" s="2">
        <f>RSI!I2641</f>
        <v>52.311956723922705</v>
      </c>
      <c r="D2641" s="2">
        <f>MACD!E2641</f>
        <v>4.9857060600594139E-2</v>
      </c>
      <c r="E2641" s="2">
        <f>MACD!F2641</f>
        <v>1.7452881602762649E-2</v>
      </c>
      <c r="F2641" s="2">
        <f>'Moving Avg'!D2641</f>
        <v>9.24</v>
      </c>
      <c r="G2641" s="2">
        <f>'Moving Avg'!F2641</f>
        <v>9.2289999999999992</v>
      </c>
      <c r="H2641" s="2">
        <f>'Moving Avg'!G2641</f>
        <v>9.1319599999999976</v>
      </c>
      <c r="I2641" s="2">
        <f>'Moving Avg'!H2641</f>
        <v>9.0711545000000005</v>
      </c>
      <c r="J2641" s="17" t="str">
        <f>OBV!F2641</f>
        <v>BULLISH</v>
      </c>
      <c r="K2641" s="17" t="str">
        <f>OBV!G2641</f>
        <v>NEUTRAL</v>
      </c>
      <c r="L2641" s="17" t="str">
        <f>OBV!H2641</f>
        <v>CONFIRMED BULLISH</v>
      </c>
    </row>
    <row r="2642" spans="1:12" ht="13.5" x14ac:dyDescent="0.25">
      <c r="A2642" s="3">
        <f>RSI!A2642</f>
        <v>45854</v>
      </c>
      <c r="B2642" s="2">
        <f>RSI!B2642</f>
        <v>9.24</v>
      </c>
      <c r="C2642" s="2">
        <f>RSI!I2642</f>
        <v>51.701494504142893</v>
      </c>
      <c r="D2642" s="2">
        <f>MACD!E2642</f>
        <v>3.0413973630011526E-2</v>
      </c>
      <c r="E2642" s="2">
        <f>MACD!F2642</f>
        <v>2.0045100008212427E-2</v>
      </c>
      <c r="F2642" s="2">
        <f>'Moving Avg'!D2642</f>
        <v>9.2579999999999991</v>
      </c>
      <c r="G2642" s="2">
        <f>'Moving Avg'!F2642</f>
        <v>9.2349999999999994</v>
      </c>
      <c r="H2642" s="2">
        <f>'Moving Avg'!G2642</f>
        <v>9.1401359999999983</v>
      </c>
      <c r="I2642" s="2">
        <f>'Moving Avg'!H2642</f>
        <v>9.0731010000000012</v>
      </c>
      <c r="J2642" s="17" t="str">
        <f>OBV!F2642</f>
        <v>BULLISH</v>
      </c>
      <c r="K2642" s="17" t="str">
        <f>OBV!G2642</f>
        <v>NEUTRAL</v>
      </c>
      <c r="L2642" s="17" t="str">
        <f>OBV!H2642</f>
        <v>CONFIRMED BULLISH</v>
      </c>
    </row>
    <row r="2643" spans="1:12" ht="13.5" x14ac:dyDescent="0.25">
      <c r="A2643" s="3">
        <f>RSI!A2643</f>
        <v>45855</v>
      </c>
      <c r="B2643" s="2">
        <f>RSI!B2643</f>
        <v>9.19</v>
      </c>
      <c r="C2643" s="2">
        <f>RSI!I2643</f>
        <v>48.644820527234458</v>
      </c>
      <c r="D2643" s="2">
        <f>MACD!E2643</f>
        <v>2.3666096674372028E-2</v>
      </c>
      <c r="E2643" s="2">
        <f>MACD!F2643</f>
        <v>2.076929934144435E-2</v>
      </c>
      <c r="F2643" s="2">
        <f>'Moving Avg'!D2643</f>
        <v>9.2560000000000002</v>
      </c>
      <c r="G2643" s="2">
        <f>'Moving Avg'!F2643</f>
        <v>9.2409999999999997</v>
      </c>
      <c r="H2643" s="2">
        <f>'Moving Avg'!G2643</f>
        <v>9.1463399999999986</v>
      </c>
      <c r="I2643" s="2">
        <f>'Moving Avg'!H2643</f>
        <v>9.0746520000000022</v>
      </c>
      <c r="J2643" s="17" t="str">
        <f>OBV!F2643</f>
        <v>BEARISH</v>
      </c>
      <c r="K2643" s="17" t="str">
        <f>OBV!G2643</f>
        <v>NEUTRAL</v>
      </c>
      <c r="L2643" s="17" t="str">
        <f>OBV!H2643</f>
        <v>CONFIRMED BEARISH</v>
      </c>
    </row>
    <row r="2644" spans="1:12" ht="13.5" x14ac:dyDescent="0.25">
      <c r="A2644" s="3">
        <f>RSI!A2644</f>
        <v>45856</v>
      </c>
      <c r="B2644" s="2">
        <f>RSI!B2644</f>
        <v>9.1</v>
      </c>
      <c r="C2644" s="2">
        <f>RSI!I2644</f>
        <v>43.643106401812219</v>
      </c>
      <c r="D2644" s="2">
        <f>MACD!E2644</f>
        <v>2.6314727587479325E-2</v>
      </c>
      <c r="E2644" s="2">
        <f>MACD!F2644</f>
        <v>2.1878384990651346E-2</v>
      </c>
      <c r="F2644" s="2">
        <f>'Moving Avg'!D2644</f>
        <v>9.2119999999999997</v>
      </c>
      <c r="G2644" s="2">
        <f>'Moving Avg'!F2644</f>
        <v>9.2364999999999995</v>
      </c>
      <c r="H2644" s="2">
        <f>'Moving Avg'!G2644</f>
        <v>9.1501599999999979</v>
      </c>
      <c r="I2644" s="2">
        <f>'Moving Avg'!H2644</f>
        <v>9.0757530000000024</v>
      </c>
      <c r="J2644" s="17" t="str">
        <f>OBV!F2644</f>
        <v>BEARISH</v>
      </c>
      <c r="K2644" s="17" t="str">
        <f>OBV!G2644</f>
        <v>NEUTRAL</v>
      </c>
      <c r="L2644" s="17" t="str">
        <f>OBV!H2644</f>
        <v>CONFIRMED BEARISH</v>
      </c>
    </row>
    <row r="2645" spans="1:12" ht="13.5" x14ac:dyDescent="0.25">
      <c r="A2645" s="3">
        <f>RSI!A2645</f>
        <v>45859</v>
      </c>
      <c r="B2645" s="2">
        <f>RSI!B2645</f>
        <v>9.19</v>
      </c>
      <c r="C2645" s="2">
        <f>RSI!I2645</f>
        <v>49.261411565589398</v>
      </c>
      <c r="D2645" s="2">
        <f>MACD!E2645</f>
        <v>4.5639840381653585E-2</v>
      </c>
      <c r="E2645" s="2">
        <f>MACD!F2645</f>
        <v>2.6630676068851798E-2</v>
      </c>
      <c r="F2645" s="2">
        <f>'Moving Avg'!D2645</f>
        <v>9.1939999999999991</v>
      </c>
      <c r="G2645" s="2">
        <f>'Moving Avg'!F2645</f>
        <v>9.2375000000000007</v>
      </c>
      <c r="H2645" s="2">
        <f>'Moving Avg'!G2645</f>
        <v>9.1550019999999979</v>
      </c>
      <c r="I2645" s="2">
        <f>'Moving Avg'!H2645</f>
        <v>9.076039500000002</v>
      </c>
      <c r="J2645" s="17" t="str">
        <f>OBV!F2645</f>
        <v>BEARISH</v>
      </c>
      <c r="K2645" s="17" t="str">
        <f>OBV!G2645</f>
        <v>NEUTRAL</v>
      </c>
      <c r="L2645" s="17" t="str">
        <f>OBV!H2645</f>
        <v>CONFIRMED BEARISH</v>
      </c>
    </row>
    <row r="2646" spans="1:12" ht="13.5" x14ac:dyDescent="0.25">
      <c r="A2646" s="3">
        <f>RSI!A2646</f>
        <v>45860</v>
      </c>
      <c r="B2646" s="2">
        <f>RSI!B2646</f>
        <v>9.19</v>
      </c>
      <c r="C2646" s="2">
        <f>RSI!I2646</f>
        <v>49.261411565589398</v>
      </c>
      <c r="D2646" s="2">
        <f>MACD!E2646</f>
        <v>3.900692487416535E-2</v>
      </c>
      <c r="E2646" s="2">
        <f>MACD!F2646</f>
        <v>2.910592582991451E-2</v>
      </c>
      <c r="F2646" s="2">
        <f>'Moving Avg'!D2646</f>
        <v>9.1819999999999986</v>
      </c>
      <c r="G2646" s="2">
        <f>'Moving Avg'!F2646</f>
        <v>9.2375000000000007</v>
      </c>
      <c r="H2646" s="2">
        <f>'Moving Avg'!G2646</f>
        <v>9.159259999999998</v>
      </c>
      <c r="I2646" s="2">
        <f>'Moving Avg'!H2646</f>
        <v>9.0753535000000038</v>
      </c>
      <c r="J2646" s="17" t="str">
        <f>OBV!F2646</f>
        <v>BULLISH</v>
      </c>
      <c r="K2646" s="17" t="str">
        <f>OBV!G2646</f>
        <v>NEUTRAL</v>
      </c>
      <c r="L2646" s="17" t="str">
        <f>OBV!H2646</f>
        <v>BULLISH DIVERGENCE</v>
      </c>
    </row>
    <row r="2647" spans="1:12" ht="13.5" x14ac:dyDescent="0.25">
      <c r="A2647" s="3">
        <f>RSI!A2647</f>
        <v>45861</v>
      </c>
      <c r="B2647" s="2">
        <f>RSI!B2647</f>
        <v>9.19</v>
      </c>
      <c r="C2647" s="2">
        <f>RSI!I2647</f>
        <v>49.261411565589398</v>
      </c>
      <c r="D2647" s="2">
        <f>MACD!E2647</f>
        <v>2.5787325261468652E-2</v>
      </c>
      <c r="E2647" s="2">
        <f>MACD!F2647</f>
        <v>2.8442205716225341E-2</v>
      </c>
      <c r="F2647" s="2">
        <f>'Moving Avg'!D2647</f>
        <v>9.1719999999999988</v>
      </c>
      <c r="G2647" s="2">
        <f>'Moving Avg'!F2647</f>
        <v>9.2375000000000007</v>
      </c>
      <c r="H2647" s="2">
        <f>'Moving Avg'!G2647</f>
        <v>9.1637119999999985</v>
      </c>
      <c r="I2647" s="2">
        <f>'Moving Avg'!H2647</f>
        <v>9.0753970000000042</v>
      </c>
      <c r="J2647" s="17" t="str">
        <f>OBV!F2647</f>
        <v>BULLISH</v>
      </c>
      <c r="K2647" s="17" t="str">
        <f>OBV!G2647</f>
        <v>NEUTRAL</v>
      </c>
      <c r="L2647" s="17" t="str">
        <f>OBV!H2647</f>
        <v>BULLISH DIVERGENCE</v>
      </c>
    </row>
    <row r="2648" spans="1:12" ht="13.5" x14ac:dyDescent="0.25">
      <c r="A2648" s="3">
        <f>RSI!A2648</f>
        <v>45862</v>
      </c>
      <c r="B2648" s="2">
        <f>RSI!B2648</f>
        <v>9.17</v>
      </c>
      <c r="C2648" s="2">
        <f>RSI!I2648</f>
        <v>47.935076537342972</v>
      </c>
      <c r="D2648" s="2">
        <f>MACD!E2648</f>
        <v>2.3854165163072594E-2</v>
      </c>
      <c r="E2648" s="2">
        <f>MACD!F2648</f>
        <v>2.7524597605594794E-2</v>
      </c>
      <c r="F2648" s="2">
        <f>'Moving Avg'!D2648</f>
        <v>9.1679999999999993</v>
      </c>
      <c r="G2648" s="2">
        <f>'Moving Avg'!F2648</f>
        <v>9.2345000000000006</v>
      </c>
      <c r="H2648" s="2">
        <f>'Moving Avg'!G2648</f>
        <v>9.1677639999999982</v>
      </c>
      <c r="I2648" s="2">
        <f>'Moving Avg'!H2648</f>
        <v>9.0751945000000038</v>
      </c>
      <c r="J2648" s="17" t="str">
        <f>OBV!F2648</f>
        <v>BEARISH</v>
      </c>
      <c r="K2648" s="17" t="str">
        <f>OBV!G2648</f>
        <v>NEUTRAL</v>
      </c>
      <c r="L2648" s="17" t="str">
        <f>OBV!H2648</f>
        <v>CONFIRMED BEARISH</v>
      </c>
    </row>
    <row r="2649" spans="1:12" ht="13.5" x14ac:dyDescent="0.25">
      <c r="A2649" s="3">
        <f>RSI!A2649</f>
        <v>45866</v>
      </c>
      <c r="B2649" s="2">
        <f>RSI!B2649</f>
        <v>9.16</v>
      </c>
      <c r="C2649" s="2">
        <f>RSI!I2649</f>
        <v>47.250056294845933</v>
      </c>
      <c r="D2649" s="2">
        <f>MACD!E2649</f>
        <v>4.1611898246515011E-2</v>
      </c>
      <c r="E2649" s="2">
        <f>MACD!F2649</f>
        <v>3.0342057733778842E-2</v>
      </c>
      <c r="F2649" s="2">
        <f>'Moving Avg'!D2649</f>
        <v>9.1800000000000015</v>
      </c>
      <c r="G2649" s="2">
        <f>'Moving Avg'!F2649</f>
        <v>9.222999999999999</v>
      </c>
      <c r="H2649" s="2">
        <f>'Moving Avg'!G2649</f>
        <v>9.1718119999999992</v>
      </c>
      <c r="I2649" s="2">
        <f>'Moving Avg'!H2649</f>
        <v>9.0750390000000056</v>
      </c>
      <c r="J2649" s="17" t="str">
        <f>OBV!F2649</f>
        <v>BEARISH</v>
      </c>
      <c r="K2649" s="17" t="str">
        <f>OBV!G2649</f>
        <v>NEUTRAL</v>
      </c>
      <c r="L2649" s="17" t="str">
        <f>OBV!H2649</f>
        <v>BEARISH DIVERGENCE</v>
      </c>
    </row>
    <row r="2650" spans="1:12" ht="13.5" x14ac:dyDescent="0.25">
      <c r="A2650" s="3">
        <f>RSI!A2650</f>
        <v>45867</v>
      </c>
      <c r="B2650" s="2">
        <f>RSI!B2650</f>
        <v>9.15</v>
      </c>
      <c r="C2650" s="2">
        <f>RSI!I2650</f>
        <v>46.533906005578039</v>
      </c>
      <c r="D2650" s="2">
        <f>MACD!E2650</f>
        <v>5.1460698830450013E-2</v>
      </c>
      <c r="E2650" s="2">
        <f>MACD!F2650</f>
        <v>3.4565785953113076E-2</v>
      </c>
      <c r="F2650" s="2">
        <f>'Moving Avg'!D2650</f>
        <v>9.1719999999999988</v>
      </c>
      <c r="G2650" s="2">
        <f>'Moving Avg'!F2650</f>
        <v>9.2110000000000003</v>
      </c>
      <c r="H2650" s="2">
        <f>'Moving Avg'!G2650</f>
        <v>9.1764379999999974</v>
      </c>
      <c r="I2650" s="2">
        <f>'Moving Avg'!H2650</f>
        <v>9.0750770000000038</v>
      </c>
      <c r="J2650" s="17" t="str">
        <f>OBV!F2650</f>
        <v>BEARISH</v>
      </c>
      <c r="K2650" s="17" t="str">
        <f>OBV!G2650</f>
        <v>NEUTRAL</v>
      </c>
      <c r="L2650" s="17" t="str">
        <f>OBV!H2650</f>
        <v>CONFIRMED BEARISH</v>
      </c>
    </row>
    <row r="2651" spans="1:12" ht="13.5" x14ac:dyDescent="0.25">
      <c r="A2651" s="3">
        <f>RSI!A2651</f>
        <v>45868</v>
      </c>
      <c r="B2651" s="2">
        <f>RSI!B2651</f>
        <v>9.14</v>
      </c>
      <c r="C2651" s="2">
        <f>RSI!I2651</f>
        <v>45.786555220419544</v>
      </c>
      <c r="D2651" s="2">
        <f>MACD!E2651</f>
        <v>5.6197386480763001E-2</v>
      </c>
      <c r="E2651" s="2">
        <f>MACD!F2651</f>
        <v>3.8892106058643058E-2</v>
      </c>
      <c r="F2651" s="2">
        <f>'Moving Avg'!D2651</f>
        <v>9.1620000000000008</v>
      </c>
      <c r="G2651" s="2">
        <f>'Moving Avg'!F2651</f>
        <v>9.2004999999999999</v>
      </c>
      <c r="H2651" s="2">
        <f>'Moving Avg'!G2651</f>
        <v>9.1810579999999984</v>
      </c>
      <c r="I2651" s="2">
        <f>'Moving Avg'!H2651</f>
        <v>9.0745785000000048</v>
      </c>
      <c r="J2651" s="17" t="str">
        <f>OBV!F2651</f>
        <v>BEARISH</v>
      </c>
      <c r="K2651" s="17" t="str">
        <f>OBV!G2651</f>
        <v>NEUTRAL</v>
      </c>
      <c r="L2651" s="17" t="str">
        <f>OBV!H2651</f>
        <v>CONFIRMED BEARISH</v>
      </c>
    </row>
    <row r="2652" spans="1:12" ht="13.5" x14ac:dyDescent="0.25">
      <c r="A2652" s="3">
        <f>RSI!A2652</f>
        <v>45869</v>
      </c>
      <c r="B2652" s="2">
        <f>RSI!B2652</f>
        <v>9.1</v>
      </c>
      <c r="C2652" s="2">
        <f>RSI!I2652</f>
        <v>42.823869600822512</v>
      </c>
      <c r="D2652" s="2">
        <f>MACD!E2652</f>
        <v>6.194610316997462E-2</v>
      </c>
      <c r="E2652" s="2">
        <f>MACD!F2652</f>
        <v>4.3502905480909376E-2</v>
      </c>
      <c r="F2652" s="2">
        <f>'Moving Avg'!D2652</f>
        <v>9.1440000000000001</v>
      </c>
      <c r="G2652" s="2">
        <f>'Moving Avg'!F2652</f>
        <v>9.1979999999999968</v>
      </c>
      <c r="H2652" s="2">
        <f>'Moving Avg'!G2652</f>
        <v>9.1850719999999981</v>
      </c>
      <c r="I2652" s="2">
        <f>'Moving Avg'!H2652</f>
        <v>9.0737340000000035</v>
      </c>
      <c r="J2652" s="17" t="str">
        <f>OBV!F2652</f>
        <v>BEARISH</v>
      </c>
      <c r="K2652" s="17" t="str">
        <f>OBV!G2652</f>
        <v>NEUTRAL</v>
      </c>
      <c r="L2652" s="17" t="str">
        <f>OBV!H2652</f>
        <v>CONFIRMED BEARISH</v>
      </c>
    </row>
    <row r="2653" spans="1:12" ht="13.5" x14ac:dyDescent="0.25">
      <c r="A2653" s="3">
        <f>RSI!A2653</f>
        <v>45870</v>
      </c>
      <c r="B2653" s="2">
        <f>RSI!B2653</f>
        <v>9.09</v>
      </c>
      <c r="C2653" s="2">
        <f>RSI!I2653</f>
        <v>42.090610409955424</v>
      </c>
      <c r="D2653" s="2">
        <f>MACD!E2653</f>
        <v>6.0388019628243583E-2</v>
      </c>
      <c r="E2653" s="2">
        <f>MACD!F2653</f>
        <v>4.6879928310376219E-2</v>
      </c>
      <c r="F2653" s="2">
        <f>'Moving Avg'!D2653</f>
        <v>9.1280000000000001</v>
      </c>
      <c r="G2653" s="2">
        <f>'Moving Avg'!F2653</f>
        <v>9.1929999999999978</v>
      </c>
      <c r="H2653" s="2">
        <f>'Moving Avg'!G2653</f>
        <v>9.1892759999999996</v>
      </c>
      <c r="I2653" s="2">
        <f>'Moving Avg'!H2653</f>
        <v>9.0711375000000043</v>
      </c>
      <c r="J2653" s="17" t="str">
        <f>OBV!F2653</f>
        <v>BEARISH</v>
      </c>
      <c r="K2653" s="17" t="str">
        <f>OBV!G2653</f>
        <v>NEUTRAL</v>
      </c>
      <c r="L2653" s="17" t="str">
        <f>OBV!H2653</f>
        <v>CONFIRMED BEARISH</v>
      </c>
    </row>
    <row r="2654" spans="1:12" ht="13.5" x14ac:dyDescent="0.25">
      <c r="A2654" s="3">
        <f>RSI!A2654</f>
        <v>45873</v>
      </c>
      <c r="B2654" s="2">
        <f>RSI!B2654</f>
        <v>9.0500000000000007</v>
      </c>
      <c r="C2654" s="2">
        <f>RSI!I2654</f>
        <v>39.199300782232733</v>
      </c>
      <c r="D2654" s="2">
        <f>MACD!E2654</f>
        <v>4.8735526601211276E-2</v>
      </c>
      <c r="E2654" s="2">
        <f>MACD!F2654</f>
        <v>4.7251047968543236E-2</v>
      </c>
      <c r="F2654" s="2">
        <f>'Moving Avg'!D2654</f>
        <v>9.1059999999999999</v>
      </c>
      <c r="G2654" s="2">
        <f>'Moving Avg'!F2654</f>
        <v>9.1854999999999993</v>
      </c>
      <c r="H2654" s="2">
        <f>'Moving Avg'!G2654</f>
        <v>9.1924839999999985</v>
      </c>
      <c r="I2654" s="2">
        <f>'Moving Avg'!H2654</f>
        <v>9.0679035000000052</v>
      </c>
      <c r="J2654" s="17" t="str">
        <f>OBV!F2654</f>
        <v>BEARISH</v>
      </c>
      <c r="K2654" s="17" t="str">
        <f>OBV!G2654</f>
        <v>NEUTRAL</v>
      </c>
      <c r="L2654" s="17" t="str">
        <f>OBV!H2654</f>
        <v>CONFIRMED BEARISH</v>
      </c>
    </row>
    <row r="2655" spans="1:12" ht="13.5" x14ac:dyDescent="0.25">
      <c r="A2655" s="3">
        <f>RSI!A2655</f>
        <v>45874</v>
      </c>
      <c r="B2655" s="2">
        <f>RSI!B2655</f>
        <v>9.0500000000000007</v>
      </c>
      <c r="C2655" s="2">
        <f>RSI!I2655</f>
        <v>39.199300782232726</v>
      </c>
      <c r="D2655" s="2">
        <f>MACD!E2655</f>
        <v>5.3466644296825905E-2</v>
      </c>
      <c r="E2655" s="2">
        <f>MACD!F2655</f>
        <v>4.8494167234199775E-2</v>
      </c>
      <c r="F2655" s="2">
        <f>'Moving Avg'!D2655</f>
        <v>9.0860000000000021</v>
      </c>
      <c r="G2655" s="2">
        <f>'Moving Avg'!F2655</f>
        <v>9.1705000000000005</v>
      </c>
      <c r="H2655" s="2">
        <f>'Moving Avg'!G2655</f>
        <v>9.1941359999999985</v>
      </c>
      <c r="I2655" s="2">
        <f>'Moving Avg'!H2655</f>
        <v>9.0647665000000046</v>
      </c>
      <c r="J2655" s="17" t="str">
        <f>OBV!F2655</f>
        <v>BEARISH</v>
      </c>
      <c r="K2655" s="17" t="str">
        <f>OBV!G2655</f>
        <v>NEUTRAL</v>
      </c>
      <c r="L2655" s="17" t="str">
        <f>OBV!H2655</f>
        <v>CONFIRMED BEARISH</v>
      </c>
    </row>
    <row r="2656" spans="1:12" ht="13.5" x14ac:dyDescent="0.25">
      <c r="A2656" s="3">
        <f>RSI!A2656</f>
        <v>45875</v>
      </c>
      <c r="B2656" s="2">
        <f>RSI!B2656</f>
        <v>9.02</v>
      </c>
      <c r="C2656" s="2">
        <f>RSI!I2656</f>
        <v>36.989186224489394</v>
      </c>
      <c r="D2656" s="2">
        <f>MACD!E2656</f>
        <v>6.038171777006518E-2</v>
      </c>
      <c r="E2656" s="2">
        <f>MACD!F2656</f>
        <v>5.0871677341372865E-2</v>
      </c>
      <c r="F2656" s="2">
        <f>'Moving Avg'!D2656</f>
        <v>9.0620000000000012</v>
      </c>
      <c r="G2656" s="2">
        <f>'Moving Avg'!F2656</f>
        <v>9.161500000000002</v>
      </c>
      <c r="H2656" s="2">
        <f>'Moving Avg'!G2656</f>
        <v>9.1951879999999981</v>
      </c>
      <c r="I2656" s="2">
        <f>'Moving Avg'!H2656</f>
        <v>9.063619500000005</v>
      </c>
      <c r="J2656" s="17" t="str">
        <f>OBV!F2656</f>
        <v>BEARISH</v>
      </c>
      <c r="K2656" s="17" t="str">
        <f>OBV!G2656</f>
        <v>NEUTRAL</v>
      </c>
      <c r="L2656" s="17" t="str">
        <f>OBV!H2656</f>
        <v>CONFIRMED BEARISH</v>
      </c>
    </row>
    <row r="2657" spans="1:12" ht="13.5" x14ac:dyDescent="0.25">
      <c r="A2657" s="3">
        <f>RSI!A2657</f>
        <v>45876</v>
      </c>
      <c r="B2657" s="2">
        <f>RSI!B2657</f>
        <v>9.02</v>
      </c>
      <c r="C2657" s="2">
        <f>RSI!I2657</f>
        <v>36.989186224489394</v>
      </c>
      <c r="D2657" s="2">
        <f>MACD!E2657</f>
        <v>6.7048721570806435E-2</v>
      </c>
      <c r="E2657" s="2">
        <f>MACD!F2657</f>
        <v>5.4107086187259582E-2</v>
      </c>
      <c r="F2657" s="2">
        <f>'Moving Avg'!D2657</f>
        <v>9.0460000000000012</v>
      </c>
      <c r="G2657" s="2">
        <f>'Moving Avg'!F2657</f>
        <v>9.1550000000000011</v>
      </c>
      <c r="H2657" s="2">
        <f>'Moving Avg'!G2657</f>
        <v>9.1956559999999978</v>
      </c>
      <c r="I2657" s="2">
        <f>'Moving Avg'!H2657</f>
        <v>9.0611105000000052</v>
      </c>
      <c r="J2657" s="17" t="str">
        <f>OBV!F2657</f>
        <v>BEARISH</v>
      </c>
      <c r="K2657" s="17" t="str">
        <f>OBV!G2657</f>
        <v>NEUTRAL</v>
      </c>
      <c r="L2657" s="17" t="str">
        <f>OBV!H2657</f>
        <v>CONFIRMED BEARISH</v>
      </c>
    </row>
    <row r="2658" spans="1:12" ht="13.5" x14ac:dyDescent="0.25">
      <c r="A2658" s="3">
        <f>RSI!A2658</f>
        <v>45877</v>
      </c>
      <c r="B2658" s="2">
        <f>RSI!B2658</f>
        <v>9.01</v>
      </c>
      <c r="C2658" s="2">
        <f>RSI!I2658</f>
        <v>36.200153547332704</v>
      </c>
      <c r="D2658" s="2">
        <f>MACD!E2658</f>
        <v>7.1109209203060075E-2</v>
      </c>
      <c r="E2658" s="2">
        <f>MACD!F2658</f>
        <v>5.7507510790419686E-2</v>
      </c>
      <c r="F2658" s="2">
        <f>'Moving Avg'!D2658</f>
        <v>9.0299999999999994</v>
      </c>
      <c r="G2658" s="2">
        <f>'Moving Avg'!F2658</f>
        <v>9.145500000000002</v>
      </c>
      <c r="H2658" s="2">
        <f>'Moving Avg'!G2658</f>
        <v>9.1949519999999989</v>
      </c>
      <c r="I2658" s="2">
        <f>'Moving Avg'!H2658</f>
        <v>9.0580170000000031</v>
      </c>
      <c r="J2658" s="17" t="str">
        <f>OBV!F2658</f>
        <v>BEARISH</v>
      </c>
      <c r="K2658" s="17" t="str">
        <f>OBV!G2658</f>
        <v>NEUTRAL</v>
      </c>
      <c r="L2658" s="17" t="str">
        <f>OBV!H2658</f>
        <v>CONFIRMED BEARISH</v>
      </c>
    </row>
    <row r="2659" spans="1:12" ht="13.5" x14ac:dyDescent="0.25">
      <c r="A2659" s="3">
        <f>RSI!A2659</f>
        <v>45880</v>
      </c>
      <c r="B2659" s="2">
        <f>RSI!B2659</f>
        <v>9.11</v>
      </c>
      <c r="C2659" s="2">
        <f>RSI!I2659</f>
        <v>48.118531563158143</v>
      </c>
      <c r="D2659" s="2">
        <f>MACD!E2659</f>
        <v>6.6357634451088998E-2</v>
      </c>
      <c r="E2659" s="2">
        <f>MACD!F2659</f>
        <v>5.9277535522553555E-2</v>
      </c>
      <c r="F2659" s="2">
        <f>'Moving Avg'!D2659</f>
        <v>9.0419999999999998</v>
      </c>
      <c r="G2659" s="2">
        <f>'Moving Avg'!F2659</f>
        <v>9.1350000000000016</v>
      </c>
      <c r="H2659" s="2">
        <f>'Moving Avg'!G2659</f>
        <v>9.1954699999999985</v>
      </c>
      <c r="I2659" s="2">
        <f>'Moving Avg'!H2659</f>
        <v>9.0554235000000034</v>
      </c>
      <c r="J2659" s="17" t="str">
        <f>OBV!F2659</f>
        <v>BULLISH</v>
      </c>
      <c r="K2659" s="17" t="str">
        <f>OBV!G2659</f>
        <v>NEUTRAL</v>
      </c>
      <c r="L2659" s="17" t="str">
        <f>OBV!H2659</f>
        <v>CONFIRMED BULLISH</v>
      </c>
    </row>
    <row r="2660" spans="1:12" ht="13.5" x14ac:dyDescent="0.25">
      <c r="A2660" s="3">
        <f>RSI!A2660</f>
        <v>45881</v>
      </c>
      <c r="B2660" s="2">
        <f>RSI!B2660</f>
        <v>9.1300000000000008</v>
      </c>
      <c r="C2660" s="2">
        <f>RSI!I2660</f>
        <v>50.125278838723894</v>
      </c>
      <c r="D2660" s="2">
        <f>MACD!E2660</f>
        <v>5.9428535890983625E-2</v>
      </c>
      <c r="E2660" s="2">
        <f>MACD!F2660</f>
        <v>5.9307735596239572E-2</v>
      </c>
      <c r="F2660" s="2">
        <f>'Moving Avg'!D2660</f>
        <v>9.0579999999999998</v>
      </c>
      <c r="G2660" s="2">
        <f>'Moving Avg'!F2660</f>
        <v>9.1275000000000013</v>
      </c>
      <c r="H2660" s="2">
        <f>'Moving Avg'!G2660</f>
        <v>9.1971659999999975</v>
      </c>
      <c r="I2660" s="2">
        <f>'Moving Avg'!H2660</f>
        <v>9.0526865000000036</v>
      </c>
      <c r="J2660" s="17" t="str">
        <f>OBV!F2660</f>
        <v>BULLISH</v>
      </c>
      <c r="K2660" s="17" t="str">
        <f>OBV!G2660</f>
        <v>NEUTRAL</v>
      </c>
      <c r="L2660" s="17" t="str">
        <f>OBV!H2660</f>
        <v>CONFIRMED BULLISH</v>
      </c>
    </row>
    <row r="2661" spans="1:12" ht="13.5" x14ac:dyDescent="0.25">
      <c r="A2661" s="3">
        <f>RSI!A2661</f>
        <v>45883</v>
      </c>
      <c r="B2661" s="2">
        <f>RSI!B2661</f>
        <v>9.1199999999999992</v>
      </c>
      <c r="C2661" s="2">
        <f>RSI!I2661</f>
        <v>49.102599240656517</v>
      </c>
      <c r="D2661" s="2">
        <f>MACD!E2661</f>
        <v>5.2752706125762217E-2</v>
      </c>
      <c r="E2661" s="2">
        <f>MACD!F2661</f>
        <v>5.7996729702144104E-2</v>
      </c>
      <c r="F2661" s="2">
        <f>'Moving Avg'!D2661</f>
        <v>9.0779999999999994</v>
      </c>
      <c r="G2661" s="2">
        <f>'Moving Avg'!F2661</f>
        <v>9.1210000000000004</v>
      </c>
      <c r="H2661" s="2">
        <f>'Moving Avg'!G2661</f>
        <v>9.1961339999999989</v>
      </c>
      <c r="I2661" s="2">
        <f>'Moving Avg'!H2661</f>
        <v>9.0503860000000014</v>
      </c>
      <c r="J2661" s="17" t="str">
        <f>OBV!F2661</f>
        <v>BULLISH</v>
      </c>
      <c r="K2661" s="17" t="str">
        <f>OBV!G2661</f>
        <v>NEUTRAL</v>
      </c>
      <c r="L2661" s="17" t="str">
        <f>OBV!H2661</f>
        <v>CONFIRMED BULLISH</v>
      </c>
    </row>
    <row r="2662" spans="1:12" ht="13.5" x14ac:dyDescent="0.25">
      <c r="A2662" s="3">
        <f>RSI!A2662</f>
        <v>45884</v>
      </c>
      <c r="B2662" s="2">
        <f>RSI!B2662</f>
        <v>9.09</v>
      </c>
      <c r="C2662" s="2">
        <f>RSI!I2662</f>
        <v>46.066119692649181</v>
      </c>
      <c r="D2662" s="2">
        <f>MACD!E2662</f>
        <v>4.3217481026220028E-2</v>
      </c>
      <c r="E2662" s="2">
        <f>MACD!F2662</f>
        <v>5.5040879966959291E-2</v>
      </c>
      <c r="F2662" s="2">
        <f>'Moving Avg'!D2662</f>
        <v>9.0919999999999987</v>
      </c>
      <c r="G2662" s="2">
        <f>'Moving Avg'!F2662</f>
        <v>9.1135000000000002</v>
      </c>
      <c r="H2662" s="2">
        <f>'Moving Avg'!G2662</f>
        <v>9.1931399999999979</v>
      </c>
      <c r="I2662" s="2">
        <f>'Moving Avg'!H2662</f>
        <v>9.0477410000000003</v>
      </c>
      <c r="J2662" s="17" t="str">
        <f>OBV!F2662</f>
        <v>BULLISH</v>
      </c>
      <c r="K2662" s="17" t="str">
        <f>OBV!G2662</f>
        <v>NEUTRAL</v>
      </c>
      <c r="L2662" s="17" t="str">
        <f>OBV!H2662</f>
        <v>CONFIRMED BULLISH</v>
      </c>
    </row>
    <row r="2663" spans="1:12" ht="13.5" x14ac:dyDescent="0.25">
      <c r="A2663" s="3">
        <f>RSI!A2663</f>
        <v>45887</v>
      </c>
      <c r="B2663" s="2">
        <f>RSI!B2663</f>
        <v>9.0399999999999991</v>
      </c>
      <c r="C2663" s="2">
        <f>RSI!I2663</f>
        <v>41.463879843103349</v>
      </c>
      <c r="D2663" s="2">
        <f>MACD!E2663</f>
        <v>3.7533558443659132E-2</v>
      </c>
      <c r="E2663" s="2">
        <f>MACD!F2663</f>
        <v>5.1539415662299262E-2</v>
      </c>
      <c r="F2663" s="2">
        <f>'Moving Avg'!D2663</f>
        <v>9.0980000000000008</v>
      </c>
      <c r="G2663" s="2">
        <f>'Moving Avg'!F2663</f>
        <v>9.1059999999999999</v>
      </c>
      <c r="H2663" s="2">
        <f>'Moving Avg'!G2663</f>
        <v>9.1871999999999989</v>
      </c>
      <c r="I2663" s="2">
        <f>'Moving Avg'!H2663</f>
        <v>9.044943</v>
      </c>
      <c r="J2663" s="17" t="str">
        <f>OBV!F2663</f>
        <v>BULLISH</v>
      </c>
      <c r="K2663" s="17" t="str">
        <f>OBV!G2663</f>
        <v>NEUTRAL</v>
      </c>
      <c r="L2663" s="17" t="str">
        <f>OBV!H2663</f>
        <v>CONFIRMED BULLISH</v>
      </c>
    </row>
    <row r="2664" spans="1:12" ht="13.5" x14ac:dyDescent="0.25">
      <c r="A2664" s="3">
        <f>RSI!A2664</f>
        <v>45888</v>
      </c>
      <c r="B2664" s="2">
        <f>RSI!B2664</f>
        <v>8.98</v>
      </c>
      <c r="C2664" s="2">
        <f>RSI!I2664</f>
        <v>36.722683353406367</v>
      </c>
      <c r="D2664" s="2">
        <f>MACD!E2664</f>
        <v>3.1513008745713833E-2</v>
      </c>
      <c r="E2664" s="2">
        <f>MACD!F2664</f>
        <v>4.7534134278982176E-2</v>
      </c>
      <c r="F2664" s="2">
        <f>'Moving Avg'!D2664</f>
        <v>9.0719999999999992</v>
      </c>
      <c r="G2664" s="2">
        <f>'Moving Avg'!F2664</f>
        <v>9.0999999999999979</v>
      </c>
      <c r="H2664" s="2">
        <f>'Moving Avg'!G2664</f>
        <v>9.1800599999999992</v>
      </c>
      <c r="I2664" s="2">
        <f>'Moving Avg'!H2664</f>
        <v>9.0418450000000004</v>
      </c>
      <c r="J2664" s="17" t="str">
        <f>OBV!F2664</f>
        <v>BEARISH</v>
      </c>
      <c r="K2664" s="17" t="str">
        <f>OBV!G2664</f>
        <v>NEUTRAL</v>
      </c>
      <c r="L2664" s="17" t="str">
        <f>OBV!H2664</f>
        <v>CONFIRMED BEARISH</v>
      </c>
    </row>
    <row r="2665" spans="1:12" ht="13.5" x14ac:dyDescent="0.25">
      <c r="A2665" s="3">
        <f>RSI!A2665</f>
        <v>45889</v>
      </c>
      <c r="B2665" s="2">
        <f>RSI!B2665</f>
        <v>9.0299999999999994</v>
      </c>
      <c r="C2665" s="2">
        <f>RSI!I2665</f>
        <v>42.61172499186867</v>
      </c>
      <c r="D2665" s="2">
        <f>MACD!E2665</f>
        <v>2.3530948341390356E-2</v>
      </c>
      <c r="E2665" s="2">
        <f>MACD!F2665</f>
        <v>4.2733497091463818E-2</v>
      </c>
      <c r="F2665" s="2">
        <f>'Moving Avg'!D2665</f>
        <v>9.0520000000000014</v>
      </c>
      <c r="G2665" s="2">
        <f>'Moving Avg'!F2665</f>
        <v>9.0919999999999987</v>
      </c>
      <c r="H2665" s="2">
        <f>'Moving Avg'!G2665</f>
        <v>9.1754759999999997</v>
      </c>
      <c r="I2665" s="2">
        <f>'Moving Avg'!H2665</f>
        <v>9.0390945000000027</v>
      </c>
      <c r="J2665" s="17" t="str">
        <f>OBV!F2665</f>
        <v>BULLISH</v>
      </c>
      <c r="K2665" s="17" t="str">
        <f>OBV!G2665</f>
        <v>NEUTRAL</v>
      </c>
      <c r="L2665" s="17" t="str">
        <f>OBV!H2665</f>
        <v>BULLISH DIVERGENCE</v>
      </c>
    </row>
    <row r="2666" spans="1:12" ht="13.5" x14ac:dyDescent="0.25">
      <c r="A2666" s="3">
        <f>RSI!A2666</f>
        <v>45890</v>
      </c>
      <c r="B2666" s="2">
        <f>RSI!B2666</f>
        <v>9.06</v>
      </c>
      <c r="C2666" s="2">
        <f>RSI!I2666</f>
        <v>45.867048903618638</v>
      </c>
      <c r="D2666" s="2">
        <f>MACD!E2666</f>
        <v>1.0399351747217622E-2</v>
      </c>
      <c r="E2666" s="2">
        <f>MACD!F2666</f>
        <v>3.6266668022614586E-2</v>
      </c>
      <c r="F2666" s="2">
        <f>'Moving Avg'!D2666</f>
        <v>9.0400000000000009</v>
      </c>
      <c r="G2666" s="2">
        <f>'Moving Avg'!F2666</f>
        <v>9.0854999999999997</v>
      </c>
      <c r="H2666" s="2">
        <f>'Moving Avg'!G2666</f>
        <v>9.1701319999999988</v>
      </c>
      <c r="I2666" s="2">
        <f>'Moving Avg'!H2666</f>
        <v>9.0364940000000011</v>
      </c>
      <c r="J2666" s="17" t="str">
        <f>OBV!F2666</f>
        <v>BULLISH</v>
      </c>
      <c r="K2666" s="17" t="str">
        <f>OBV!G2666</f>
        <v>NEUTRAL</v>
      </c>
      <c r="L2666" s="17" t="str">
        <f>OBV!H2666</f>
        <v>BULLISH DIVERGENCE</v>
      </c>
    </row>
    <row r="2667" spans="1:12" ht="13.5" x14ac:dyDescent="0.25">
      <c r="A2667" s="3">
        <f>RSI!A2667</f>
        <v>45891</v>
      </c>
      <c r="B2667" s="2">
        <f>RSI!B2667</f>
        <v>9</v>
      </c>
      <c r="C2667" s="2">
        <f>RSI!I2667</f>
        <v>40.873313135088402</v>
      </c>
      <c r="D2667" s="2">
        <f>MACD!E2667</f>
        <v>3.9811566748912952E-3</v>
      </c>
      <c r="E2667" s="2">
        <f>MACD!F2667</f>
        <v>2.9809565753069929E-2</v>
      </c>
      <c r="F2667" s="2">
        <f>'Moving Avg'!D2667</f>
        <v>9.0220000000000002</v>
      </c>
      <c r="G2667" s="2">
        <f>'Moving Avg'!F2667</f>
        <v>9.0759999999999987</v>
      </c>
      <c r="H2667" s="2">
        <f>'Moving Avg'!G2667</f>
        <v>9.163587999999999</v>
      </c>
      <c r="I2667" s="2">
        <f>'Moving Avg'!H2667</f>
        <v>9.0336420000000022</v>
      </c>
      <c r="J2667" s="17" t="str">
        <f>OBV!F2667</f>
        <v>BULLISH</v>
      </c>
      <c r="K2667" s="17" t="str">
        <f>OBV!G2667</f>
        <v>NEUTRAL</v>
      </c>
      <c r="L2667" s="17" t="str">
        <f>OBV!H2667</f>
        <v>BULLISH DIVERGENCE</v>
      </c>
    </row>
    <row r="2668" spans="1:12" ht="13.5" x14ac:dyDescent="0.25">
      <c r="A2668" s="3">
        <f>RSI!A2668</f>
        <v>45894</v>
      </c>
      <c r="B2668" s="2">
        <f>RSI!B2668</f>
        <v>8.99</v>
      </c>
      <c r="C2668" s="2">
        <f>RSI!I2668</f>
        <v>40.089895899412433</v>
      </c>
      <c r="D2668" s="2">
        <f>MACD!E2668</f>
        <v>-1.6625136145353991E-3</v>
      </c>
      <c r="E2668" s="2">
        <f>MACD!F2668</f>
        <v>2.3515149879548863E-2</v>
      </c>
      <c r="F2668" s="2">
        <f>'Moving Avg'!D2668</f>
        <v>9.0120000000000005</v>
      </c>
      <c r="G2668" s="2">
        <f>'Moving Avg'!F2668</f>
        <v>9.0670000000000002</v>
      </c>
      <c r="H2668" s="2">
        <f>'Moving Avg'!G2668</f>
        <v>9.158593999999999</v>
      </c>
      <c r="I2668" s="2">
        <f>'Moving Avg'!H2668</f>
        <v>9.0308375000000023</v>
      </c>
      <c r="J2668" s="17" t="str">
        <f>OBV!F2668</f>
        <v>BULLISH</v>
      </c>
      <c r="K2668" s="17" t="str">
        <f>OBV!G2668</f>
        <v>NEUTRAL</v>
      </c>
      <c r="L2668" s="17" t="str">
        <f>OBV!H2668</f>
        <v>BULLISH DIVERGENCE</v>
      </c>
    </row>
    <row r="2669" spans="1:12" ht="13.5" x14ac:dyDescent="0.25">
      <c r="A2669" s="3">
        <f>RSI!A2669</f>
        <v>45895</v>
      </c>
      <c r="B2669" s="2">
        <f>RSI!B2669</f>
        <v>8.9</v>
      </c>
      <c r="C2669" s="2">
        <f>RSI!I2669</f>
        <v>33.809107298383552</v>
      </c>
      <c r="D2669" s="2">
        <f>MACD!E2669</f>
        <v>1.6213955687074844E-2</v>
      </c>
      <c r="E2669" s="2">
        <f>MACD!F2669</f>
        <v>2.2054911041054063E-2</v>
      </c>
      <c r="F2669" s="2">
        <f>'Moving Avg'!D2669</f>
        <v>8.9959999999999987</v>
      </c>
      <c r="G2669" s="2">
        <f>'Moving Avg'!F2669</f>
        <v>9.0540000000000003</v>
      </c>
      <c r="H2669" s="2">
        <f>'Moving Avg'!G2669</f>
        <v>9.1517999999999979</v>
      </c>
      <c r="I2669" s="2">
        <f>'Moving Avg'!H2669</f>
        <v>9.027728500000002</v>
      </c>
      <c r="J2669" s="17" t="str">
        <f>OBV!F2669</f>
        <v>BEARISH</v>
      </c>
      <c r="K2669" s="17" t="str">
        <f>OBV!G2669</f>
        <v>NEUTRAL</v>
      </c>
      <c r="L2669" s="17" t="str">
        <f>OBV!H2669</f>
        <v>CONFIRMED BEARISH</v>
      </c>
    </row>
    <row r="2670" spans="1:12" ht="13.5" x14ac:dyDescent="0.25">
      <c r="A2670" s="3">
        <f>RSI!A2670</f>
        <v>45896</v>
      </c>
      <c r="B2670" s="2">
        <f>RSI!B2670</f>
        <v>8.85</v>
      </c>
      <c r="C2670" s="2">
        <f>RSI!I2670</f>
        <v>30.911670928007084</v>
      </c>
      <c r="D2670" s="2">
        <f>MACD!E2670</f>
        <v>3.9208751228942518E-2</v>
      </c>
      <c r="E2670" s="2">
        <f>MACD!F2670</f>
        <v>2.5485679078631758E-2</v>
      </c>
      <c r="F2670" s="2">
        <f>'Moving Avg'!D2670</f>
        <v>8.9600000000000009</v>
      </c>
      <c r="G2670" s="2">
        <f>'Moving Avg'!F2670</f>
        <v>9.0389999999999997</v>
      </c>
      <c r="H2670" s="2">
        <f>'Moving Avg'!G2670</f>
        <v>9.1429999999999989</v>
      </c>
      <c r="I2670" s="2">
        <f>'Moving Avg'!H2670</f>
        <v>9.0245640000000016</v>
      </c>
      <c r="J2670" s="17" t="str">
        <f>OBV!F2670</f>
        <v>BEARISH</v>
      </c>
      <c r="K2670" s="17" t="str">
        <f>OBV!G2670</f>
        <v>NEUTRAL</v>
      </c>
      <c r="L2670" s="17" t="str">
        <f>OBV!H2670</f>
        <v>CONFIRMED BEARISH</v>
      </c>
    </row>
    <row r="2671" spans="1:12" ht="13.5" x14ac:dyDescent="0.25">
      <c r="A2671" s="3">
        <f>RSI!A2671</f>
        <v>45897</v>
      </c>
      <c r="B2671" s="2">
        <f>RSI!B2671</f>
        <v>8.8000000000000007</v>
      </c>
      <c r="C2671" s="2">
        <f>RSI!I2671</f>
        <v>28.299819040034578</v>
      </c>
      <c r="D2671" s="2">
        <f>MACD!E2671</f>
        <v>6.2133918662269139E-2</v>
      </c>
      <c r="E2671" s="2">
        <f>MACD!F2671</f>
        <v>3.2815326995359238E-2</v>
      </c>
      <c r="F2671" s="2">
        <f>'Moving Avg'!D2671</f>
        <v>8.9080000000000013</v>
      </c>
      <c r="G2671" s="2">
        <f>'Moving Avg'!F2671</f>
        <v>9.0220000000000002</v>
      </c>
      <c r="H2671" s="2">
        <f>'Moving Avg'!G2671</f>
        <v>9.1347999999999985</v>
      </c>
      <c r="I2671" s="2">
        <f>'Moving Avg'!H2671</f>
        <v>9.0212470000000025</v>
      </c>
      <c r="J2671" s="17" t="str">
        <f>OBV!F2671</f>
        <v>BEARISH</v>
      </c>
      <c r="K2671" s="17" t="str">
        <f>OBV!G2671</f>
        <v>NEUTRAL</v>
      </c>
      <c r="L2671" s="17" t="str">
        <f>OBV!H2671</f>
        <v>CONFIRMED BEARISH</v>
      </c>
    </row>
    <row r="2672" spans="1:12" ht="13.5" x14ac:dyDescent="0.25">
      <c r="A2672" s="3">
        <f>RSI!A2672</f>
        <v>45898</v>
      </c>
      <c r="B2672" s="2">
        <f>RSI!B2672</f>
        <v>8.89</v>
      </c>
      <c r="C2672" s="2">
        <f>RSI!I2672</f>
        <v>38.390708864020993</v>
      </c>
      <c r="D2672" s="2">
        <f>MACD!E2672</f>
        <v>7.1751825697925042E-2</v>
      </c>
      <c r="E2672" s="2">
        <f>MACD!F2672</f>
        <v>4.0602626735872401E-2</v>
      </c>
      <c r="F2672" s="2">
        <f>'Moving Avg'!D2672</f>
        <v>8.886000000000001</v>
      </c>
      <c r="G2672" s="2">
        <f>'Moving Avg'!F2672</f>
        <v>9.0115000000000016</v>
      </c>
      <c r="H2672" s="2">
        <f>'Moving Avg'!G2672</f>
        <v>9.1301999999999985</v>
      </c>
      <c r="I2672" s="2">
        <f>'Moving Avg'!H2672</f>
        <v>9.0185745000000015</v>
      </c>
      <c r="J2672" s="17" t="str">
        <f>OBV!F2672</f>
        <v>BEARISH</v>
      </c>
      <c r="K2672" s="17" t="str">
        <f>OBV!G2672</f>
        <v>NEUTRAL</v>
      </c>
      <c r="L2672" s="17" t="str">
        <f>OBV!H2672</f>
        <v>CONFIRMED BEARISH</v>
      </c>
    </row>
    <row r="2673" spans="1:12" ht="13.5" x14ac:dyDescent="0.25">
      <c r="A2673" s="3">
        <f>RSI!A2673</f>
        <v>45901</v>
      </c>
      <c r="B2673" s="2">
        <f>RSI!B2673</f>
        <v>8.9</v>
      </c>
      <c r="C2673" s="2">
        <f>RSI!I2673</f>
        <v>39.411048652716971</v>
      </c>
      <c r="D2673" s="2">
        <f>MACD!E2673</f>
        <v>7.231569217089806E-2</v>
      </c>
      <c r="E2673" s="2">
        <f>MACD!F2673</f>
        <v>4.694523982287753E-2</v>
      </c>
      <c r="F2673" s="2">
        <f>'Moving Avg'!D2673</f>
        <v>8.8679999999999986</v>
      </c>
      <c r="G2673" s="2">
        <f>'Moving Avg'!F2673</f>
        <v>9.0020000000000024</v>
      </c>
      <c r="H2673" s="2">
        <f>'Moving Avg'!G2673</f>
        <v>9.1267999999999976</v>
      </c>
      <c r="I2673" s="2">
        <f>'Moving Avg'!H2673</f>
        <v>9.0160005000000041</v>
      </c>
      <c r="J2673" s="17" t="str">
        <f>OBV!F2673</f>
        <v>BEARISH</v>
      </c>
      <c r="K2673" s="17" t="str">
        <f>OBV!G2673</f>
        <v>NEUTRAL</v>
      </c>
      <c r="L2673" s="17" t="str">
        <f>OBV!H2673</f>
        <v>CONFIRMED BEARISH</v>
      </c>
    </row>
    <row r="2674" spans="1:12" ht="13.5" x14ac:dyDescent="0.25">
      <c r="A2674" s="3">
        <f>RSI!A2674</f>
        <v>45902</v>
      </c>
      <c r="B2674" s="2">
        <f>RSI!B2674</f>
        <v>8.6999999999999993</v>
      </c>
      <c r="C2674" s="2">
        <f>RSI!I2674</f>
        <v>29.049020239555134</v>
      </c>
      <c r="D2674" s="2">
        <f>MACD!E2674</f>
        <v>7.911284462498358E-2</v>
      </c>
      <c r="E2674" s="2">
        <f>MACD!F2674</f>
        <v>5.3378760783298743E-2</v>
      </c>
      <c r="F2674" s="2">
        <f>'Moving Avg'!D2674</f>
        <v>8.8279999999999994</v>
      </c>
      <c r="G2674" s="2">
        <f>'Moving Avg'!F2674</f>
        <v>8.9845000000000006</v>
      </c>
      <c r="H2674" s="2">
        <f>'Moving Avg'!G2674</f>
        <v>9.1169999999999973</v>
      </c>
      <c r="I2674" s="2">
        <f>'Moving Avg'!H2674</f>
        <v>9.0121835000000026</v>
      </c>
      <c r="J2674" s="17" t="str">
        <f>OBV!F2674</f>
        <v>BEARISH</v>
      </c>
      <c r="K2674" s="17" t="str">
        <f>OBV!G2674</f>
        <v>NEUTRAL</v>
      </c>
      <c r="L2674" s="17" t="str">
        <f>OBV!H2674</f>
        <v>CONFIRMED BEARISH</v>
      </c>
    </row>
    <row r="2675" spans="1:12" ht="13.5" x14ac:dyDescent="0.25">
      <c r="A2675" s="3">
        <f>RSI!A2675</f>
        <v>45903</v>
      </c>
      <c r="B2675" s="2">
        <f>RSI!B2675</f>
        <v>9.1</v>
      </c>
      <c r="C2675" s="2">
        <f>RSI!I2675</f>
        <v>54.701346689517742</v>
      </c>
      <c r="D2675" s="2">
        <f>MACD!E2675</f>
        <v>6.4790239343997413E-2</v>
      </c>
      <c r="E2675" s="2">
        <f>MACD!F2675</f>
        <v>5.5661056495438482E-2</v>
      </c>
      <c r="F2675" s="2">
        <f>'Moving Avg'!D2675</f>
        <v>8.8780000000000019</v>
      </c>
      <c r="G2675" s="2">
        <f>'Moving Avg'!F2675</f>
        <v>8.9870000000000001</v>
      </c>
      <c r="H2675" s="2">
        <f>'Moving Avg'!G2675</f>
        <v>9.1155999999999988</v>
      </c>
      <c r="I2675" s="2">
        <f>'Moving Avg'!H2675</f>
        <v>9.0100260000000034</v>
      </c>
      <c r="J2675" s="17" t="str">
        <f>OBV!F2675</f>
        <v>BEARISH</v>
      </c>
      <c r="K2675" s="17" t="str">
        <f>OBV!G2675</f>
        <v>NEUTRAL</v>
      </c>
      <c r="L2675" s="17" t="str">
        <f>OBV!H2675</f>
        <v>BEARISH DIVERGENCE</v>
      </c>
    </row>
    <row r="2676" spans="1:12" ht="13.5" x14ac:dyDescent="0.25">
      <c r="A2676" s="3">
        <f>RSI!A2676</f>
        <v>45905</v>
      </c>
      <c r="B2676" s="2">
        <f>RSI!B2676</f>
        <v>9.0399999999999991</v>
      </c>
      <c r="C2676" s="2">
        <f>RSI!I2676</f>
        <v>51.682849645257598</v>
      </c>
      <c r="D2676" s="2">
        <f>MACD!E2676</f>
        <v>6.1092582906256965E-2</v>
      </c>
      <c r="E2676" s="2">
        <f>MACD!F2676</f>
        <v>5.674736177760218E-2</v>
      </c>
      <c r="F2676" s="2">
        <f>'Moving Avg'!D2676</f>
        <v>8.9259999999999984</v>
      </c>
      <c r="G2676" s="2">
        <f>'Moving Avg'!F2676</f>
        <v>8.9879999999999978</v>
      </c>
      <c r="H2676" s="2">
        <f>'Moving Avg'!G2676</f>
        <v>9.1126000000000005</v>
      </c>
      <c r="I2676" s="2">
        <f>'Moving Avg'!H2676</f>
        <v>9.0077145000000023</v>
      </c>
      <c r="J2676" s="17" t="str">
        <f>OBV!F2676</f>
        <v>BULLISH</v>
      </c>
      <c r="K2676" s="17" t="str">
        <f>OBV!G2676</f>
        <v>NEUTRAL</v>
      </c>
      <c r="L2676" s="17" t="str">
        <f>OBV!H2676</f>
        <v>CONFIRMED BULLISH</v>
      </c>
    </row>
    <row r="2677" spans="1:12" ht="13.5" x14ac:dyDescent="0.25">
      <c r="A2677" s="3">
        <f>RSI!A2677</f>
        <v>45908</v>
      </c>
      <c r="B2677" s="2">
        <f>RSI!B2677</f>
        <v>8.9</v>
      </c>
      <c r="C2677" s="2">
        <f>RSI!I2677</f>
        <v>45.389146921793362</v>
      </c>
      <c r="D2677" s="2">
        <f>MACD!E2677</f>
        <v>5.8866868228182767E-2</v>
      </c>
      <c r="E2677" s="2">
        <f>MACD!F2677</f>
        <v>5.7171263067718303E-2</v>
      </c>
      <c r="F2677" s="2">
        <f>'Moving Avg'!D2677</f>
        <v>8.9280000000000008</v>
      </c>
      <c r="G2677" s="2">
        <f>'Moving Avg'!F2677</f>
        <v>8.9819999999999993</v>
      </c>
      <c r="H2677" s="2">
        <f>'Moving Avg'!G2677</f>
        <v>9.1067999999999998</v>
      </c>
      <c r="I2677" s="2">
        <f>'Moving Avg'!H2677</f>
        <v>9.004897500000002</v>
      </c>
      <c r="J2677" s="17" t="str">
        <f>OBV!F2677</f>
        <v>BEARISH</v>
      </c>
      <c r="K2677" s="17" t="str">
        <f>OBV!G2677</f>
        <v>NEUTRAL</v>
      </c>
      <c r="L2677" s="17" t="str">
        <f>OBV!H2677</f>
        <v>BEARISH DIVERGENCE</v>
      </c>
    </row>
    <row r="2678" spans="1:12" ht="13.5" x14ac:dyDescent="0.25">
      <c r="A2678" s="3">
        <f>RSI!A2678</f>
        <v>45909</v>
      </c>
      <c r="B2678" s="2">
        <f>RSI!B2678</f>
        <v>8.8699999999999992</v>
      </c>
      <c r="C2678" s="2">
        <f>RSI!I2678</f>
        <v>44.148484921095914</v>
      </c>
      <c r="D2678" s="2">
        <f>MACD!E2678</f>
        <v>5.8275588999169514E-2</v>
      </c>
      <c r="E2678" s="2">
        <f>MACD!F2678</f>
        <v>5.7392128254008551E-2</v>
      </c>
      <c r="F2678" s="2">
        <f>'Moving Avg'!D2678</f>
        <v>8.9219999999999988</v>
      </c>
      <c r="G2678" s="2">
        <f>'Moving Avg'!F2678</f>
        <v>8.9749999999999979</v>
      </c>
      <c r="H2678" s="2">
        <f>'Moving Avg'!G2678</f>
        <v>9.0995999999999988</v>
      </c>
      <c r="I2678" s="2">
        <f>'Moving Avg'!H2678</f>
        <v>9.0020765000000011</v>
      </c>
      <c r="J2678" s="17" t="str">
        <f>OBV!F2678</f>
        <v>BEARISH</v>
      </c>
      <c r="K2678" s="17" t="str">
        <f>OBV!G2678</f>
        <v>NEUTRAL</v>
      </c>
      <c r="L2678" s="17" t="str">
        <f>OBV!H2678</f>
        <v>CONFIRMED BEARISH</v>
      </c>
    </row>
    <row r="2679" spans="1:12" ht="13.5" x14ac:dyDescent="0.25">
      <c r="A2679" s="3">
        <f>RSI!A2679</f>
        <v>45910</v>
      </c>
      <c r="B2679" s="2">
        <f>RSI!B2679</f>
        <v>8.85</v>
      </c>
      <c r="C2679" s="2">
        <f>RSI!I2679</f>
        <v>43.298775373753116</v>
      </c>
      <c r="D2679" s="2">
        <f>MACD!E2679</f>
        <v>4.6151075768472438E-2</v>
      </c>
      <c r="E2679" s="2">
        <f>MACD!F2679</f>
        <v>5.5143917756901334E-2</v>
      </c>
      <c r="F2679" s="2">
        <f>'Moving Avg'!D2679</f>
        <v>8.952</v>
      </c>
      <c r="G2679" s="2">
        <f>'Moving Avg'!F2679</f>
        <v>8.9619999999999997</v>
      </c>
      <c r="H2679" s="2">
        <f>'Moving Avg'!G2679</f>
        <v>9.0888000000000009</v>
      </c>
      <c r="I2679" s="2">
        <f>'Moving Avg'!H2679</f>
        <v>8.9991555000000005</v>
      </c>
      <c r="J2679" s="17" t="str">
        <f>OBV!F2679</f>
        <v>BULLISH</v>
      </c>
      <c r="K2679" s="17" t="str">
        <f>OBV!G2679</f>
        <v>NEUTRAL</v>
      </c>
      <c r="L2679" s="17" t="str">
        <f>OBV!H2679</f>
        <v>CONFIRMED BULLISH</v>
      </c>
    </row>
    <row r="2680" spans="1:12" ht="13.5" x14ac:dyDescent="0.25">
      <c r="A2680" s="3">
        <f>RSI!A2680</f>
        <v>45911</v>
      </c>
      <c r="B2680" s="2">
        <f>RSI!B2680</f>
        <v>9</v>
      </c>
      <c r="C2680" s="2">
        <f>RSI!I2680</f>
        <v>50.927300635288617</v>
      </c>
      <c r="D2680" s="2">
        <f>MACD!E2680</f>
        <v>1.7892256846776533E-2</v>
      </c>
      <c r="E2680" s="2">
        <f>MACD!F2680</f>
        <v>4.7693585574876379E-2</v>
      </c>
      <c r="F2680" s="2">
        <f>'Moving Avg'!D2680</f>
        <v>8.9319999999999986</v>
      </c>
      <c r="G2680" s="2">
        <f>'Moving Avg'!F2680</f>
        <v>8.9555000000000007</v>
      </c>
      <c r="H2680" s="2">
        <f>'Moving Avg'!G2680</f>
        <v>9.0810000000000013</v>
      </c>
      <c r="I2680" s="2">
        <f>'Moving Avg'!H2680</f>
        <v>8.9969845000000017</v>
      </c>
      <c r="J2680" s="17" t="str">
        <f>OBV!F2680</f>
        <v>BEARISH</v>
      </c>
      <c r="K2680" s="17" t="str">
        <f>OBV!G2680</f>
        <v>NEUTRAL</v>
      </c>
      <c r="L2680" s="17" t="str">
        <f>OBV!H2680</f>
        <v>CONFIRMED BEARISH</v>
      </c>
    </row>
    <row r="2681" spans="1:12" ht="13.5" x14ac:dyDescent="0.25">
      <c r="A2681" s="3">
        <f>RSI!A2681</f>
        <v>45912</v>
      </c>
      <c r="B2681" s="2">
        <f>RSI!B2681</f>
        <v>8.99</v>
      </c>
      <c r="C2681" s="2">
        <f>RSI!I2681</f>
        <v>50.440089258780937</v>
      </c>
      <c r="D2681" s="2">
        <f>MACD!E2681</f>
        <v>-1.3112712471894383E-2</v>
      </c>
      <c r="E2681" s="2">
        <f>MACD!F2681</f>
        <v>3.5532325965522228E-2</v>
      </c>
      <c r="F2681" s="2">
        <f>'Moving Avg'!D2681</f>
        <v>8.9220000000000006</v>
      </c>
      <c r="G2681" s="2">
        <f>'Moving Avg'!F2681</f>
        <v>8.9490000000000016</v>
      </c>
      <c r="H2681" s="2">
        <f>'Moving Avg'!G2681</f>
        <v>9.0738000000000003</v>
      </c>
      <c r="I2681" s="2">
        <f>'Moving Avg'!H2681</f>
        <v>8.9948120000000014</v>
      </c>
      <c r="J2681" s="17" t="str">
        <f>OBV!F2681</f>
        <v>BEARISH</v>
      </c>
      <c r="K2681" s="17" t="str">
        <f>OBV!G2681</f>
        <v>NEUTRAL</v>
      </c>
      <c r="L2681" s="17" t="str">
        <f>OBV!H2681</f>
        <v>CONFIRMED BEARISH</v>
      </c>
    </row>
    <row r="2682" spans="1:12" ht="13.5" x14ac:dyDescent="0.25">
      <c r="A2682" s="3">
        <f>RSI!A2682</f>
        <v>45915</v>
      </c>
      <c r="B2682" s="2">
        <f>RSI!B2682</f>
        <v>8.8800000000000008</v>
      </c>
      <c r="C2682" s="2">
        <f>RSI!I2682</f>
        <v>45.305613077579501</v>
      </c>
      <c r="D2682" s="2">
        <f>MACD!E2682</f>
        <v>-1.7425862650661372E-2</v>
      </c>
      <c r="E2682" s="2">
        <f>MACD!F2682</f>
        <v>2.4940688242285507E-2</v>
      </c>
      <c r="F2682" s="2">
        <f>'Moving Avg'!D2682</f>
        <v>8.918000000000001</v>
      </c>
      <c r="G2682" s="2">
        <f>'Moving Avg'!F2682</f>
        <v>8.9385000000000012</v>
      </c>
      <c r="H2682" s="2">
        <f>'Moving Avg'!G2682</f>
        <v>9.0684000000000005</v>
      </c>
      <c r="I2682" s="2">
        <f>'Moving Avg'!H2682</f>
        <v>8.9921870000000013</v>
      </c>
      <c r="J2682" s="17" t="str">
        <f>OBV!F2682</f>
        <v>BEARISH</v>
      </c>
      <c r="K2682" s="17" t="str">
        <f>OBV!G2682</f>
        <v>NEUTRAL</v>
      </c>
      <c r="L2682" s="17" t="str">
        <f>OBV!H2682</f>
        <v>CONFIRMED BEARISH</v>
      </c>
    </row>
    <row r="2683" spans="1:12" ht="13.5" x14ac:dyDescent="0.25">
      <c r="A2683" s="3">
        <f>RSI!A2683</f>
        <v>45916</v>
      </c>
      <c r="B2683" s="2">
        <f>RSI!B2683</f>
        <v>8.8000000000000007</v>
      </c>
      <c r="C2683" s="2">
        <f>RSI!I2683</f>
        <v>41.960270760333536</v>
      </c>
      <c r="D2683" s="2">
        <f>MACD!E2683</f>
        <v>-1.3028178458521111E-2</v>
      </c>
      <c r="E2683" s="2">
        <f>MACD!F2683</f>
        <v>1.7346914902124182E-2</v>
      </c>
      <c r="F2683" s="2">
        <f>'Moving Avg'!D2683</f>
        <v>8.9040000000000017</v>
      </c>
      <c r="G2683" s="2">
        <f>'Moving Avg'!F2683</f>
        <v>8.9265000000000008</v>
      </c>
      <c r="H2683" s="2">
        <f>'Moving Avg'!G2683</f>
        <v>9.0606000000000009</v>
      </c>
      <c r="I2683" s="2">
        <f>'Moving Avg'!H2683</f>
        <v>8.9894050000000014</v>
      </c>
      <c r="J2683" s="17" t="str">
        <f>OBV!F2683</f>
        <v>BEARISH</v>
      </c>
      <c r="K2683" s="17" t="str">
        <f>OBV!G2683</f>
        <v>NEUTRAL</v>
      </c>
      <c r="L2683" s="17" t="str">
        <f>OBV!H2683</f>
        <v>CONFIRMED BEARISH</v>
      </c>
    </row>
    <row r="2684" spans="1:12" ht="13.5" x14ac:dyDescent="0.25">
      <c r="A2684" s="3">
        <f>RSI!A2684</f>
        <v>45917</v>
      </c>
      <c r="B2684" s="2">
        <f>RSI!B2684</f>
        <v>8.65</v>
      </c>
      <c r="C2684" s="2">
        <f>RSI!I2684</f>
        <v>36.515803731449317</v>
      </c>
      <c r="D2684" s="2">
        <f>MACD!E2684</f>
        <v>-2.795274863894015E-2</v>
      </c>
      <c r="E2684" s="2">
        <f>MACD!F2684</f>
        <v>8.2869821939113159E-3</v>
      </c>
      <c r="F2684" s="2">
        <f>'Moving Avg'!D2684</f>
        <v>8.8640000000000008</v>
      </c>
      <c r="G2684" s="2">
        <f>'Moving Avg'!F2684</f>
        <v>8.91</v>
      </c>
      <c r="H2684" s="2">
        <f>'Moving Avg'!G2684</f>
        <v>9.0495999999999999</v>
      </c>
      <c r="I2684" s="2">
        <f>'Moving Avg'!H2684</f>
        <v>8.9860675000000008</v>
      </c>
      <c r="J2684" s="17" t="str">
        <f>OBV!F2684</f>
        <v>BEARISH</v>
      </c>
      <c r="K2684" s="17" t="str">
        <f>OBV!G2684</f>
        <v>NEUTRAL</v>
      </c>
      <c r="L2684" s="17" t="str">
        <f>OBV!H2684</f>
        <v>CONFIRMED BEARISH</v>
      </c>
    </row>
    <row r="2685" spans="1:12" ht="13.5" x14ac:dyDescent="0.25">
      <c r="A2685" s="3">
        <f>RSI!A2685</f>
        <v>45918</v>
      </c>
      <c r="B2685" s="2">
        <f>RSI!B2685</f>
        <v>8.56</v>
      </c>
      <c r="C2685" s="2">
        <f>RSI!I2685</f>
        <v>33.691128138363283</v>
      </c>
      <c r="D2685" s="2">
        <f>MACD!E2685</f>
        <v>2.944769066288444E-2</v>
      </c>
      <c r="E2685" s="2">
        <f>MACD!F2685</f>
        <v>1.2519123887705942E-2</v>
      </c>
      <c r="F2685" s="2">
        <f>'Moving Avg'!D2685</f>
        <v>8.7759999999999998</v>
      </c>
      <c r="G2685" s="2">
        <f>'Moving Avg'!F2685</f>
        <v>8.8865000000000016</v>
      </c>
      <c r="H2685" s="2">
        <f>'Moving Avg'!G2685</f>
        <v>9.0338000000000012</v>
      </c>
      <c r="I2685" s="2">
        <f>'Moving Avg'!H2685</f>
        <v>8.9822800000000012</v>
      </c>
      <c r="J2685" s="17" t="str">
        <f>OBV!F2685</f>
        <v>BEARISH</v>
      </c>
      <c r="K2685" s="17" t="str">
        <f>OBV!G2685</f>
        <v>NEUTRAL</v>
      </c>
      <c r="L2685" s="17" t="str">
        <f>OBV!H2685</f>
        <v>CONFIRMED BEARISH</v>
      </c>
    </row>
    <row r="2686" spans="1:12" ht="13.5" x14ac:dyDescent="0.35">
      <c r="A2686" s="3">
        <f>RSI!A2686</f>
        <v>45919</v>
      </c>
      <c r="B2686" s="5">
        <f>RSI!B2686</f>
        <v>8.6300000000000008</v>
      </c>
      <c r="C2686" s="2">
        <f>RSI!I2686</f>
        <v>37.726043124778712</v>
      </c>
      <c r="D2686" s="2">
        <f>MACD!E2686</f>
        <v>6.5821850336247323E-2</v>
      </c>
      <c r="E2686" s="2">
        <f>MACD!F2686</f>
        <v>2.3179669177414219E-2</v>
      </c>
      <c r="F2686" s="2">
        <f>'Moving Avg'!D2686</f>
        <v>8.7040000000000006</v>
      </c>
      <c r="G2686" s="2">
        <f>'Moving Avg'!F2686</f>
        <v>8.8650000000000002</v>
      </c>
      <c r="H2686" s="2">
        <f>'Moving Avg'!G2686</f>
        <v>9.0224000000000011</v>
      </c>
      <c r="I2686" s="2">
        <f>'Moving Avg'!H2686</f>
        <v>8.978939500000001</v>
      </c>
      <c r="J2686" s="17" t="str">
        <f>OBV!F2686</f>
        <v>BEARISH</v>
      </c>
      <c r="K2686" s="17" t="str">
        <f>OBV!G2686</f>
        <v>NEUTRAL</v>
      </c>
      <c r="L2686" s="17" t="str">
        <f>OBV!H2686</f>
        <v>CONFIRMED BEARISH</v>
      </c>
    </row>
    <row r="2687" spans="1:12" ht="13.5" x14ac:dyDescent="0.35">
      <c r="A2687" s="3">
        <f>RSI!A2687</f>
        <v>45922</v>
      </c>
      <c r="B2687" s="5">
        <f>RSI!B2687</f>
        <v>8.66</v>
      </c>
      <c r="C2687" s="2">
        <f>RSI!I2687</f>
        <v>39.42721498334484</v>
      </c>
      <c r="D2687" s="2">
        <f>MACD!E2687</f>
        <v>7.4481697939750902E-2</v>
      </c>
      <c r="E2687" s="2">
        <f>MACD!F2687</f>
        <v>3.3440074929881554E-2</v>
      </c>
      <c r="F2687" s="2">
        <f>'Moving Avg'!D2687</f>
        <v>8.6600000000000019</v>
      </c>
      <c r="G2687" s="2">
        <f>'Moving Avg'!F2687</f>
        <v>8.8480000000000008</v>
      </c>
      <c r="H2687" s="2">
        <f>'Moving Avg'!G2687</f>
        <v>9.0126000000000008</v>
      </c>
      <c r="I2687" s="2">
        <f>'Moving Avg'!H2687</f>
        <v>8.9760410000000022</v>
      </c>
      <c r="J2687" s="17" t="str">
        <f>OBV!F2687</f>
        <v>BEARISH</v>
      </c>
      <c r="K2687" s="17" t="str">
        <f>OBV!G2687</f>
        <v>NEUTRAL</v>
      </c>
      <c r="L2687" s="17" t="str">
        <f>OBV!H2687</f>
        <v>CONFIRMED BEARISH</v>
      </c>
    </row>
    <row r="2688" spans="1:12" ht="13.5" x14ac:dyDescent="0.35">
      <c r="A2688" s="3">
        <f>RSI!A2688</f>
        <v>45923</v>
      </c>
      <c r="B2688" s="5">
        <f>RSI!B2688</f>
        <v>8.7899999999999991</v>
      </c>
      <c r="C2688" s="2">
        <f>RSI!I2688</f>
        <v>46.276046376613657</v>
      </c>
      <c r="D2688" s="2">
        <f>MACD!E2688</f>
        <v>6.8907713037200224E-2</v>
      </c>
      <c r="E2688" s="2">
        <f>MACD!F2688</f>
        <v>4.0533602551345291E-2</v>
      </c>
      <c r="F2688" s="2">
        <f>'Moving Avg'!D2688</f>
        <v>8.6579999999999995</v>
      </c>
      <c r="G2688" s="2">
        <f>'Moving Avg'!F2688</f>
        <v>8.8379999999999992</v>
      </c>
      <c r="H2688" s="2">
        <f>'Moving Avg'!G2688</f>
        <v>9.0044000000000022</v>
      </c>
      <c r="I2688" s="2">
        <f>'Moving Avg'!H2688</f>
        <v>8.973841000000002</v>
      </c>
      <c r="J2688" s="17" t="str">
        <f>OBV!F2688</f>
        <v>BULLISH</v>
      </c>
      <c r="K2688" s="17" t="str">
        <f>OBV!G2688</f>
        <v>NEUTRAL</v>
      </c>
      <c r="L2688" s="17" t="str">
        <f>OBV!H2688</f>
        <v>BULLISH DIVERGENCE</v>
      </c>
    </row>
    <row r="2689" spans="1:12" ht="13.5" x14ac:dyDescent="0.35">
      <c r="A2689" s="3">
        <f>RSI!A2689</f>
        <v>45924</v>
      </c>
      <c r="B2689" s="5">
        <f>RSI!B2689</f>
        <v>8.67</v>
      </c>
      <c r="C2689" s="2">
        <f>RSI!I2689</f>
        <v>41.600231995764339</v>
      </c>
      <c r="D2689" s="2">
        <f>MACD!E2689</f>
        <v>7.0479004489193642E-2</v>
      </c>
      <c r="E2689" s="2">
        <f>MACD!F2689</f>
        <v>4.6522682938914969E-2</v>
      </c>
      <c r="F2689" s="2">
        <f>'Moving Avg'!D2689</f>
        <v>8.6620000000000008</v>
      </c>
      <c r="G2689" s="2">
        <f>'Moving Avg'!F2689</f>
        <v>8.8264999999999993</v>
      </c>
      <c r="H2689" s="2">
        <f>'Moving Avg'!G2689</f>
        <v>8.9914000000000023</v>
      </c>
      <c r="I2689" s="2">
        <f>'Moving Avg'!H2689</f>
        <v>8.970457500000002</v>
      </c>
      <c r="J2689" s="17" t="str">
        <f>OBV!F2689</f>
        <v>BULLISH</v>
      </c>
      <c r="K2689" s="17" t="str">
        <f>OBV!G2689</f>
        <v>NEUTRAL</v>
      </c>
      <c r="L2689" s="17" t="str">
        <f>OBV!H2689</f>
        <v>CONFIRMED BULLISH</v>
      </c>
    </row>
    <row r="2690" spans="1:12" ht="13.5" x14ac:dyDescent="0.35">
      <c r="A2690" s="3">
        <f>RSI!A2690</f>
        <v>45925</v>
      </c>
      <c r="B2690" s="5">
        <f>RSI!B2690</f>
        <v>8.69</v>
      </c>
      <c r="C2690" s="2">
        <f>RSI!I2690</f>
        <v>42.640487210278678</v>
      </c>
      <c r="D2690" s="2">
        <f>MACD!E2690</f>
        <v>9.4553617398998924E-2</v>
      </c>
      <c r="E2690" s="2">
        <f>MACD!F2690</f>
        <v>5.6128869830931766E-2</v>
      </c>
      <c r="F2690" s="2">
        <f>'Moving Avg'!D2690</f>
        <v>8.6879999999999988</v>
      </c>
      <c r="G2690" s="2">
        <f>'Moving Avg'!F2690</f>
        <v>8.8184999999999967</v>
      </c>
      <c r="H2690" s="2">
        <f>'Moving Avg'!G2690</f>
        <v>8.9796000000000014</v>
      </c>
      <c r="I2690" s="2">
        <f>'Moving Avg'!H2690</f>
        <v>8.9671255000000034</v>
      </c>
      <c r="J2690" s="17" t="str">
        <f>OBV!F2690</f>
        <v>BULLISH</v>
      </c>
      <c r="K2690" s="17" t="str">
        <f>OBV!G2690</f>
        <v>NEUTRAL</v>
      </c>
      <c r="L2690" s="17" t="str">
        <f>OBV!H2690</f>
        <v>CONFIRMED BULLISH</v>
      </c>
    </row>
    <row r="2691" spans="1:12" ht="13.5" x14ac:dyDescent="0.35">
      <c r="A2691" s="3">
        <f>RSI!A2691</f>
        <v>45926</v>
      </c>
      <c r="B2691" s="5">
        <f>RSI!B2691</f>
        <v>8.6999999999999993</v>
      </c>
      <c r="C2691" s="2">
        <f>RSI!I2691</f>
        <v>43.185420406102509</v>
      </c>
      <c r="D2691" s="2">
        <f>MACD!E2691</f>
        <v>0.11359152076253309</v>
      </c>
      <c r="E2691" s="2">
        <f>MACD!F2691</f>
        <v>6.7621400017252031E-2</v>
      </c>
      <c r="F2691" s="2">
        <f>'Moving Avg'!D2691</f>
        <v>8.7019999999999982</v>
      </c>
      <c r="G2691" s="2">
        <f>'Moving Avg'!F2691</f>
        <v>8.8134999999999977</v>
      </c>
      <c r="H2691" s="2">
        <f>'Moving Avg'!G2691</f>
        <v>8.9686000000000021</v>
      </c>
      <c r="I2691" s="2">
        <f>'Moving Avg'!H2691</f>
        <v>8.9639895000000021</v>
      </c>
      <c r="J2691" s="17" t="str">
        <f>OBV!F2691</f>
        <v>BULLISH</v>
      </c>
      <c r="K2691" s="17" t="str">
        <f>OBV!G2691</f>
        <v>NEUTRAL</v>
      </c>
      <c r="L2691" s="17" t="str">
        <f>OBV!H2691</f>
        <v>CONFIRMED BULLISH</v>
      </c>
    </row>
    <row r="2692" spans="1:12" ht="13.5" x14ac:dyDescent="0.35">
      <c r="A2692" s="3">
        <f>RSI!A2692</f>
        <v>45929</v>
      </c>
      <c r="B2692" s="5">
        <f>RSI!B2692</f>
        <v>8.6999999999999993</v>
      </c>
      <c r="C2692" s="2">
        <f>RSI!I2692</f>
        <v>43.185420406102509</v>
      </c>
      <c r="D2692" s="2">
        <f>MACD!E2692</f>
        <v>0.1135945331326802</v>
      </c>
      <c r="E2692" s="2">
        <f>MACD!F2692</f>
        <v>7.6816026640337667E-2</v>
      </c>
      <c r="F2692" s="2">
        <f>'Moving Avg'!D2692</f>
        <v>8.7099999999999991</v>
      </c>
      <c r="G2692" s="2">
        <f>'Moving Avg'!F2692</f>
        <v>8.8039999999999985</v>
      </c>
      <c r="H2692" s="2">
        <f>'Moving Avg'!G2692</f>
        <v>8.9578000000000007</v>
      </c>
      <c r="I2692" s="2">
        <f>'Moving Avg'!H2692</f>
        <v>8.9608535000000025</v>
      </c>
      <c r="J2692" s="17" t="str">
        <f>OBV!F2692</f>
        <v>BULLISH</v>
      </c>
      <c r="K2692" s="17" t="str">
        <f>OBV!G2692</f>
        <v>NEUTRAL</v>
      </c>
      <c r="L2692" s="17" t="str">
        <f>OBV!H2692</f>
        <v>CONFIRMED BULLISH</v>
      </c>
    </row>
    <row r="2693" spans="1:12" ht="13.5" x14ac:dyDescent="0.35">
      <c r="A2693" s="3">
        <f>RSI!A2693</f>
        <v>45930</v>
      </c>
      <c r="B2693" s="5">
        <f>RSI!B2693</f>
        <v>8.9</v>
      </c>
      <c r="C2693" s="2">
        <f>RSI!I2693</f>
        <v>53.444495535713216</v>
      </c>
      <c r="D2693" s="2">
        <f>MACD!E2693</f>
        <v>8.7231143586409488E-2</v>
      </c>
      <c r="E2693" s="2">
        <f>MACD!F2693</f>
        <v>7.889905002955204E-2</v>
      </c>
      <c r="F2693" s="2">
        <f>'Moving Avg'!D2693</f>
        <v>8.7319999999999993</v>
      </c>
      <c r="G2693" s="2">
        <f>'Moving Avg'!F2693</f>
        <v>8.8039999999999985</v>
      </c>
      <c r="H2693" s="2">
        <f>'Moving Avg'!G2693</f>
        <v>8.952</v>
      </c>
      <c r="I2693" s="2">
        <f>'Moving Avg'!H2693</f>
        <v>8.9589120000000033</v>
      </c>
      <c r="J2693" s="17" t="str">
        <f>OBV!F2693</f>
        <v>BULLISH</v>
      </c>
      <c r="K2693" s="17" t="str">
        <f>OBV!G2693</f>
        <v>NEUTRAL</v>
      </c>
      <c r="L2693" s="17" t="str">
        <f>OBV!H2693</f>
        <v>CONFIRMED BULLISH</v>
      </c>
    </row>
  </sheetData>
  <conditionalFormatting sqref="J1:J1048576">
    <cfRule type="containsText" dxfId="17" priority="1" operator="containsText" text="bearish">
      <formula>NOT(ISERROR(SEARCH("bearish",J1)))</formula>
    </cfRule>
    <cfRule type="containsText" dxfId="16" priority="2" operator="containsText" text="bullish">
      <formula>NOT(ISERROR(SEARCH("bullish",J1)))</formula>
    </cfRule>
    <cfRule type="containsText" dxfId="15" priority="7" stopIfTrue="1" operator="containsText" text="Bullish">
      <formula>NOT(ISERROR(SEARCH("Bullish",J1)))</formula>
    </cfRule>
  </conditionalFormatting>
  <conditionalFormatting sqref="K1:K1048576">
    <cfRule type="containsText" dxfId="14" priority="5" stopIfTrue="1" operator="containsText" text="strong">
      <formula>NOT(ISERROR(SEARCH("strong",K1)))</formula>
    </cfRule>
    <cfRule type="containsText" dxfId="13" priority="6" stopIfTrue="1" operator="containsText" text="weak">
      <formula>NOT(ISERROR(SEARCH("weak",K1)))</formula>
    </cfRule>
  </conditionalFormatting>
  <conditionalFormatting sqref="L1:L1048576">
    <cfRule type="containsText" dxfId="12" priority="3" stopIfTrue="1" operator="containsText" text="confirmed bullish">
      <formula>NOT(ISERROR(SEARCH("confirmed bullish",L1)))</formula>
    </cfRule>
    <cfRule type="containsText" dxfId="11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693"/>
  <sheetViews>
    <sheetView topLeftCell="B1" workbookViewId="0">
      <selection activeCell="M1" sqref="M1:V2693"/>
    </sheetView>
  </sheetViews>
  <sheetFormatPr defaultRowHeight="12.5" x14ac:dyDescent="0.25"/>
  <cols>
    <col min="1" max="1" width="11" bestFit="1" customWidth="1"/>
    <col min="12" max="12" width="23.36328125" customWidth="1"/>
  </cols>
  <sheetData>
    <row r="1" spans="1:22" ht="36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19</v>
      </c>
      <c r="H1" s="1" t="s">
        <v>20</v>
      </c>
      <c r="I1" s="1" t="s">
        <v>21</v>
      </c>
      <c r="J1" s="1" t="s">
        <v>44</v>
      </c>
      <c r="K1" s="1" t="s">
        <v>45</v>
      </c>
      <c r="L1" s="1" t="s">
        <v>46</v>
      </c>
      <c r="M1" s="18" t="s">
        <v>56</v>
      </c>
      <c r="N1" s="18" t="s">
        <v>57</v>
      </c>
      <c r="O1" s="18" t="s">
        <v>58</v>
      </c>
      <c r="P1" s="18" t="s">
        <v>59</v>
      </c>
      <c r="Q1" s="18" t="s">
        <v>60</v>
      </c>
      <c r="R1" s="18" t="s">
        <v>61</v>
      </c>
      <c r="S1" s="18" t="s">
        <v>62</v>
      </c>
      <c r="T1" s="18" t="s">
        <v>63</v>
      </c>
      <c r="U1" s="18" t="s">
        <v>64</v>
      </c>
      <c r="V1" s="18" t="s">
        <v>65</v>
      </c>
    </row>
    <row r="2" spans="1:22" ht="13.5" x14ac:dyDescent="0.25">
      <c r="A2" s="3">
        <v>42006</v>
      </c>
      <c r="B2" s="2">
        <v>3.6229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17">
        <v>0</v>
      </c>
      <c r="K2" s="17">
        <v>0</v>
      </c>
      <c r="L2" s="17">
        <v>0</v>
      </c>
      <c r="M2" s="19">
        <f t="shared" ref="M2:M65" si="0">IF(C2&lt;30,50, IF(C2&gt;70, 0, 25))</f>
        <v>50</v>
      </c>
      <c r="N2" s="19">
        <f t="shared" ref="N2:N65" si="1">IF(E2-D2&gt;0.02, 100, IF(E2-D2&lt;0,0,45))</f>
        <v>45</v>
      </c>
      <c r="O2" s="19">
        <f t="shared" ref="O2:O65" si="2">IF(F2-I2&gt;10,100,IF(F2-I2&gt;5,75, IF(F2-I2&gt;0,50,0)))</f>
        <v>0</v>
      </c>
      <c r="P2" s="19">
        <f t="shared" ref="P2:P65" si="3">IF(L2="confirmed bullish", 34, IF(L2="bullish divergence",17, 0))+IF(J2="bullish",33,IF(J2="bearish",0,16.5))+IF(K2="strong",33,IF(K2="weak",0,16.5))</f>
        <v>33</v>
      </c>
      <c r="Q2" s="20">
        <f>0.35*M2+N2*0.35+O2*0.15+P2*0.15</f>
        <v>38.200000000000003</v>
      </c>
      <c r="R2" s="20">
        <f>M2*0.2+N2*0.2+O2*0.35+P2*0.25</f>
        <v>27.25</v>
      </c>
      <c r="S2" s="20">
        <f>M2*0.15+N2*0.15+O2*0.25+P2*0.45</f>
        <v>29.1</v>
      </c>
      <c r="T2" s="20">
        <f>0.25*SUM(M2:P2)</f>
        <v>32</v>
      </c>
      <c r="U2" s="19">
        <f>SUM(Q2:S2)/3</f>
        <v>31.516666666666669</v>
      </c>
      <c r="V2" s="19">
        <f>SUM(Q2:T2)/4</f>
        <v>31.637500000000003</v>
      </c>
    </row>
    <row r="3" spans="1:22" ht="13.5" x14ac:dyDescent="0.25">
      <c r="A3" s="3">
        <v>42009</v>
      </c>
      <c r="B3" s="2">
        <v>3.6983000000000001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17">
        <v>0</v>
      </c>
      <c r="K3" s="17">
        <v>0</v>
      </c>
      <c r="L3" s="17">
        <v>0</v>
      </c>
      <c r="M3" s="19">
        <f t="shared" si="0"/>
        <v>50</v>
      </c>
      <c r="N3" s="19">
        <f t="shared" si="1"/>
        <v>45</v>
      </c>
      <c r="O3" s="19">
        <f t="shared" si="2"/>
        <v>0</v>
      </c>
      <c r="P3" s="19">
        <f t="shared" si="3"/>
        <v>33</v>
      </c>
      <c r="Q3" s="20">
        <f t="shared" ref="Q3:Q66" si="4">0.35*M3+N3*0.35+O3*0.15+P3*0.15</f>
        <v>38.200000000000003</v>
      </c>
      <c r="R3" s="20">
        <f t="shared" ref="R3:R66" si="5">M3*0.2+N3*0.2+O3*0.35+P3*0.25</f>
        <v>27.25</v>
      </c>
      <c r="S3" s="20">
        <f t="shared" ref="S3:S66" si="6">M3*0.15+N3*0.15+O3*0.25+P3*0.45</f>
        <v>29.1</v>
      </c>
      <c r="T3" s="20">
        <f t="shared" ref="T3:T66" si="7">0.25*SUM(M3:P3)</f>
        <v>32</v>
      </c>
      <c r="U3" s="19">
        <f t="shared" ref="U3:U66" si="8">SUM(Q3:S3)/3</f>
        <v>31.516666666666669</v>
      </c>
      <c r="V3" s="19">
        <f t="shared" ref="V3:V66" si="9">SUM(Q3:T3)/4</f>
        <v>31.637500000000003</v>
      </c>
    </row>
    <row r="4" spans="1:22" ht="13.5" x14ac:dyDescent="0.25">
      <c r="A4" s="3">
        <v>42010</v>
      </c>
      <c r="B4" s="2">
        <v>3.7082999999999999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17">
        <v>0</v>
      </c>
      <c r="K4" s="17">
        <v>0</v>
      </c>
      <c r="L4" s="17">
        <v>0</v>
      </c>
      <c r="M4" s="19">
        <f t="shared" si="0"/>
        <v>50</v>
      </c>
      <c r="N4" s="19">
        <f t="shared" si="1"/>
        <v>45</v>
      </c>
      <c r="O4" s="19">
        <f t="shared" si="2"/>
        <v>0</v>
      </c>
      <c r="P4" s="19">
        <f t="shared" si="3"/>
        <v>33</v>
      </c>
      <c r="Q4" s="20">
        <f t="shared" si="4"/>
        <v>38.200000000000003</v>
      </c>
      <c r="R4" s="20">
        <f t="shared" si="5"/>
        <v>27.25</v>
      </c>
      <c r="S4" s="20">
        <f t="shared" si="6"/>
        <v>29.1</v>
      </c>
      <c r="T4" s="20">
        <f t="shared" si="7"/>
        <v>32</v>
      </c>
      <c r="U4" s="19">
        <f t="shared" si="8"/>
        <v>31.516666666666669</v>
      </c>
      <c r="V4" s="19">
        <f t="shared" si="9"/>
        <v>31.637500000000003</v>
      </c>
    </row>
    <row r="5" spans="1:22" ht="13.5" x14ac:dyDescent="0.25">
      <c r="A5" s="3">
        <v>42011</v>
      </c>
      <c r="B5" s="2">
        <v>3.7435</v>
      </c>
      <c r="C5" s="2">
        <v>0</v>
      </c>
      <c r="D5" s="2">
        <v>0</v>
      </c>
      <c r="E5" s="2">
        <v>0</v>
      </c>
      <c r="F5" s="2">
        <v>3.6932499999999999</v>
      </c>
      <c r="G5" s="2">
        <v>0</v>
      </c>
      <c r="H5" s="2">
        <v>0</v>
      </c>
      <c r="I5" s="2">
        <v>0</v>
      </c>
      <c r="J5" s="17">
        <v>0</v>
      </c>
      <c r="K5" s="17">
        <v>0</v>
      </c>
      <c r="L5" s="17">
        <v>0</v>
      </c>
      <c r="M5" s="19">
        <f t="shared" si="0"/>
        <v>50</v>
      </c>
      <c r="N5" s="19">
        <f t="shared" si="1"/>
        <v>45</v>
      </c>
      <c r="O5" s="19">
        <f t="shared" si="2"/>
        <v>50</v>
      </c>
      <c r="P5" s="19">
        <f t="shared" si="3"/>
        <v>33</v>
      </c>
      <c r="Q5" s="20">
        <f t="shared" si="4"/>
        <v>45.7</v>
      </c>
      <c r="R5" s="20">
        <f t="shared" si="5"/>
        <v>44.75</v>
      </c>
      <c r="S5" s="20">
        <f t="shared" si="6"/>
        <v>41.6</v>
      </c>
      <c r="T5" s="20">
        <f t="shared" si="7"/>
        <v>44.5</v>
      </c>
      <c r="U5" s="19">
        <f t="shared" si="8"/>
        <v>44.016666666666673</v>
      </c>
      <c r="V5" s="19">
        <f t="shared" si="9"/>
        <v>44.137500000000003</v>
      </c>
    </row>
    <row r="6" spans="1:22" ht="13.5" x14ac:dyDescent="0.25">
      <c r="A6" s="3">
        <v>42012</v>
      </c>
      <c r="B6" s="2">
        <v>3.7183999999999999</v>
      </c>
      <c r="C6" s="2">
        <v>0</v>
      </c>
      <c r="D6" s="2">
        <v>0</v>
      </c>
      <c r="E6" s="2">
        <v>0</v>
      </c>
      <c r="F6" s="2">
        <v>3.6982799999999996</v>
      </c>
      <c r="G6" s="2">
        <v>0</v>
      </c>
      <c r="H6" s="2">
        <v>0</v>
      </c>
      <c r="I6" s="2">
        <v>0</v>
      </c>
      <c r="J6" s="17">
        <v>0</v>
      </c>
      <c r="K6" s="17">
        <v>0</v>
      </c>
      <c r="L6" s="17" t="s">
        <v>47</v>
      </c>
      <c r="M6" s="19">
        <f t="shared" si="0"/>
        <v>50</v>
      </c>
      <c r="N6" s="19">
        <f t="shared" si="1"/>
        <v>45</v>
      </c>
      <c r="O6" s="19">
        <f t="shared" si="2"/>
        <v>50</v>
      </c>
      <c r="P6" s="19">
        <f t="shared" si="3"/>
        <v>33</v>
      </c>
      <c r="Q6" s="20">
        <f t="shared" si="4"/>
        <v>45.7</v>
      </c>
      <c r="R6" s="20">
        <f t="shared" si="5"/>
        <v>44.75</v>
      </c>
      <c r="S6" s="20">
        <f t="shared" si="6"/>
        <v>41.6</v>
      </c>
      <c r="T6" s="20">
        <f t="shared" si="7"/>
        <v>44.5</v>
      </c>
      <c r="U6" s="19">
        <f t="shared" si="8"/>
        <v>44.016666666666673</v>
      </c>
      <c r="V6" s="19">
        <f t="shared" si="9"/>
        <v>44.137500000000003</v>
      </c>
    </row>
    <row r="7" spans="1:22" ht="13.5" x14ac:dyDescent="0.25">
      <c r="A7" s="3">
        <v>42013</v>
      </c>
      <c r="B7" s="2">
        <v>3.7183999999999999</v>
      </c>
      <c r="C7" s="2">
        <v>0</v>
      </c>
      <c r="D7" s="2">
        <v>0</v>
      </c>
      <c r="E7" s="2">
        <v>0</v>
      </c>
      <c r="F7" s="2">
        <v>3.7173799999999999</v>
      </c>
      <c r="G7" s="2">
        <v>0</v>
      </c>
      <c r="H7" s="2">
        <v>0</v>
      </c>
      <c r="I7" s="2">
        <v>0</v>
      </c>
      <c r="J7" s="17" t="s">
        <v>48</v>
      </c>
      <c r="K7" s="17" t="s">
        <v>49</v>
      </c>
      <c r="L7" s="17" t="s">
        <v>51</v>
      </c>
      <c r="M7" s="19">
        <f t="shared" si="0"/>
        <v>50</v>
      </c>
      <c r="N7" s="19">
        <f t="shared" si="1"/>
        <v>45</v>
      </c>
      <c r="O7" s="19">
        <f t="shared" si="2"/>
        <v>50</v>
      </c>
      <c r="P7" s="19">
        <f t="shared" si="3"/>
        <v>100</v>
      </c>
      <c r="Q7" s="20">
        <f t="shared" si="4"/>
        <v>55.75</v>
      </c>
      <c r="R7" s="20">
        <f t="shared" si="5"/>
        <v>61.5</v>
      </c>
      <c r="S7" s="20">
        <f t="shared" si="6"/>
        <v>71.75</v>
      </c>
      <c r="T7" s="20">
        <f t="shared" si="7"/>
        <v>61.25</v>
      </c>
      <c r="U7" s="19">
        <f t="shared" si="8"/>
        <v>63</v>
      </c>
      <c r="V7" s="19">
        <f t="shared" si="9"/>
        <v>62.5625</v>
      </c>
    </row>
    <row r="8" spans="1:22" ht="13.5" x14ac:dyDescent="0.25">
      <c r="A8" s="3">
        <v>42016</v>
      </c>
      <c r="B8" s="2">
        <v>3.7183999999999999</v>
      </c>
      <c r="C8" s="2">
        <v>0</v>
      </c>
      <c r="D8" s="2">
        <v>0</v>
      </c>
      <c r="E8" s="2">
        <v>0</v>
      </c>
      <c r="F8" s="2">
        <v>3.7214</v>
      </c>
      <c r="G8" s="2">
        <v>0</v>
      </c>
      <c r="H8" s="2">
        <v>0</v>
      </c>
      <c r="I8" s="2">
        <v>0</v>
      </c>
      <c r="J8" s="17" t="s">
        <v>48</v>
      </c>
      <c r="K8" s="17" t="s">
        <v>49</v>
      </c>
      <c r="L8" s="17" t="s">
        <v>51</v>
      </c>
      <c r="M8" s="19">
        <f t="shared" si="0"/>
        <v>50</v>
      </c>
      <c r="N8" s="19">
        <f t="shared" si="1"/>
        <v>45</v>
      </c>
      <c r="O8" s="19">
        <f t="shared" si="2"/>
        <v>50</v>
      </c>
      <c r="P8" s="19">
        <f t="shared" si="3"/>
        <v>100</v>
      </c>
      <c r="Q8" s="20">
        <f t="shared" si="4"/>
        <v>55.75</v>
      </c>
      <c r="R8" s="20">
        <f t="shared" si="5"/>
        <v>61.5</v>
      </c>
      <c r="S8" s="20">
        <f t="shared" si="6"/>
        <v>71.75</v>
      </c>
      <c r="T8" s="20">
        <f t="shared" si="7"/>
        <v>61.25</v>
      </c>
      <c r="U8" s="19">
        <f t="shared" si="8"/>
        <v>63</v>
      </c>
      <c r="V8" s="19">
        <f t="shared" si="9"/>
        <v>62.5625</v>
      </c>
    </row>
    <row r="9" spans="1:22" ht="13.5" x14ac:dyDescent="0.25">
      <c r="A9" s="3">
        <v>42017</v>
      </c>
      <c r="B9" s="2">
        <v>3.7183999999999999</v>
      </c>
      <c r="C9" s="2">
        <v>0</v>
      </c>
      <c r="D9" s="2">
        <v>0</v>
      </c>
      <c r="E9" s="2">
        <v>0</v>
      </c>
      <c r="F9" s="2">
        <v>3.7234199999999995</v>
      </c>
      <c r="G9" s="2">
        <v>0</v>
      </c>
      <c r="H9" s="2">
        <v>0</v>
      </c>
      <c r="I9" s="2">
        <v>0</v>
      </c>
      <c r="J9" s="17" t="s">
        <v>48</v>
      </c>
      <c r="K9" s="17" t="s">
        <v>49</v>
      </c>
      <c r="L9" s="17" t="s">
        <v>51</v>
      </c>
      <c r="M9" s="19">
        <f t="shared" si="0"/>
        <v>50</v>
      </c>
      <c r="N9" s="19">
        <f t="shared" si="1"/>
        <v>45</v>
      </c>
      <c r="O9" s="19">
        <f t="shared" si="2"/>
        <v>50</v>
      </c>
      <c r="P9" s="19">
        <f t="shared" si="3"/>
        <v>100</v>
      </c>
      <c r="Q9" s="20">
        <f t="shared" si="4"/>
        <v>55.75</v>
      </c>
      <c r="R9" s="20">
        <f t="shared" si="5"/>
        <v>61.5</v>
      </c>
      <c r="S9" s="20">
        <f t="shared" si="6"/>
        <v>71.75</v>
      </c>
      <c r="T9" s="20">
        <f t="shared" si="7"/>
        <v>61.25</v>
      </c>
      <c r="U9" s="19">
        <f t="shared" si="8"/>
        <v>63</v>
      </c>
      <c r="V9" s="19">
        <f t="shared" si="9"/>
        <v>62.5625</v>
      </c>
    </row>
    <row r="10" spans="1:22" ht="13.5" x14ac:dyDescent="0.25">
      <c r="A10" s="3">
        <v>42019</v>
      </c>
      <c r="B10" s="2">
        <v>3.6179000000000001</v>
      </c>
      <c r="C10" s="2">
        <v>0</v>
      </c>
      <c r="D10" s="2">
        <v>0</v>
      </c>
      <c r="E10" s="2">
        <v>0</v>
      </c>
      <c r="F10" s="2">
        <v>3.6982999999999997</v>
      </c>
      <c r="G10" s="2">
        <v>0</v>
      </c>
      <c r="H10" s="2">
        <v>0</v>
      </c>
      <c r="I10" s="2">
        <v>0</v>
      </c>
      <c r="J10" s="17" t="s">
        <v>54</v>
      </c>
      <c r="K10" s="17" t="s">
        <v>52</v>
      </c>
      <c r="L10" s="17" t="s">
        <v>47</v>
      </c>
      <c r="M10" s="19">
        <f t="shared" si="0"/>
        <v>50</v>
      </c>
      <c r="N10" s="19">
        <f t="shared" si="1"/>
        <v>45</v>
      </c>
      <c r="O10" s="19">
        <f t="shared" si="2"/>
        <v>50</v>
      </c>
      <c r="P10" s="19">
        <f t="shared" si="3"/>
        <v>0</v>
      </c>
      <c r="Q10" s="20">
        <f t="shared" si="4"/>
        <v>40.75</v>
      </c>
      <c r="R10" s="20">
        <f t="shared" si="5"/>
        <v>36.5</v>
      </c>
      <c r="S10" s="20">
        <f t="shared" si="6"/>
        <v>26.75</v>
      </c>
      <c r="T10" s="20">
        <f t="shared" si="7"/>
        <v>36.25</v>
      </c>
      <c r="U10" s="19">
        <f t="shared" si="8"/>
        <v>34.666666666666664</v>
      </c>
      <c r="V10" s="19">
        <f t="shared" si="9"/>
        <v>35.0625</v>
      </c>
    </row>
    <row r="11" spans="1:22" ht="13.5" x14ac:dyDescent="0.25">
      <c r="A11" s="3">
        <v>42020</v>
      </c>
      <c r="B11" s="2">
        <v>3.7134</v>
      </c>
      <c r="C11" s="2">
        <v>0</v>
      </c>
      <c r="D11" s="2">
        <v>0</v>
      </c>
      <c r="E11" s="2">
        <v>0</v>
      </c>
      <c r="F11" s="2">
        <v>3.6972999999999998</v>
      </c>
      <c r="G11" s="2">
        <v>0</v>
      </c>
      <c r="H11" s="2">
        <v>0</v>
      </c>
      <c r="I11" s="2">
        <v>0</v>
      </c>
      <c r="J11" s="17" t="s">
        <v>54</v>
      </c>
      <c r="K11" s="17" t="s">
        <v>52</v>
      </c>
      <c r="L11" s="17" t="s">
        <v>47</v>
      </c>
      <c r="M11" s="19">
        <f t="shared" si="0"/>
        <v>50</v>
      </c>
      <c r="N11" s="19">
        <f t="shared" si="1"/>
        <v>45</v>
      </c>
      <c r="O11" s="19">
        <f t="shared" si="2"/>
        <v>50</v>
      </c>
      <c r="P11" s="19">
        <f t="shared" si="3"/>
        <v>0</v>
      </c>
      <c r="Q11" s="20">
        <f t="shared" si="4"/>
        <v>40.75</v>
      </c>
      <c r="R11" s="20">
        <f t="shared" si="5"/>
        <v>36.5</v>
      </c>
      <c r="S11" s="20">
        <f t="shared" si="6"/>
        <v>26.75</v>
      </c>
      <c r="T11" s="20">
        <f t="shared" si="7"/>
        <v>36.25</v>
      </c>
      <c r="U11" s="19">
        <f t="shared" si="8"/>
        <v>34.666666666666664</v>
      </c>
      <c r="V11" s="19">
        <f t="shared" si="9"/>
        <v>35.0625</v>
      </c>
    </row>
    <row r="12" spans="1:22" ht="13.5" x14ac:dyDescent="0.25">
      <c r="A12" s="3">
        <v>42023</v>
      </c>
      <c r="B12" s="2">
        <v>3.7134</v>
      </c>
      <c r="C12" s="2">
        <v>0</v>
      </c>
      <c r="D12" s="2">
        <v>0</v>
      </c>
      <c r="E12" s="2">
        <v>0</v>
      </c>
      <c r="F12" s="2">
        <v>3.6962999999999999</v>
      </c>
      <c r="G12" s="2">
        <v>0</v>
      </c>
      <c r="H12" s="2">
        <v>0</v>
      </c>
      <c r="I12" s="2">
        <v>0</v>
      </c>
      <c r="J12" s="17" t="s">
        <v>54</v>
      </c>
      <c r="K12" s="17" t="s">
        <v>52</v>
      </c>
      <c r="L12" s="17" t="s">
        <v>47</v>
      </c>
      <c r="M12" s="19">
        <f t="shared" si="0"/>
        <v>50</v>
      </c>
      <c r="N12" s="19">
        <f t="shared" si="1"/>
        <v>45</v>
      </c>
      <c r="O12" s="19">
        <f t="shared" si="2"/>
        <v>50</v>
      </c>
      <c r="P12" s="19">
        <f t="shared" si="3"/>
        <v>0</v>
      </c>
      <c r="Q12" s="20">
        <f t="shared" si="4"/>
        <v>40.75</v>
      </c>
      <c r="R12" s="20">
        <f t="shared" si="5"/>
        <v>36.5</v>
      </c>
      <c r="S12" s="20">
        <f t="shared" si="6"/>
        <v>26.75</v>
      </c>
      <c r="T12" s="20">
        <f t="shared" si="7"/>
        <v>36.25</v>
      </c>
      <c r="U12" s="19">
        <f t="shared" si="8"/>
        <v>34.666666666666664</v>
      </c>
      <c r="V12" s="19">
        <f t="shared" si="9"/>
        <v>35.0625</v>
      </c>
    </row>
    <row r="13" spans="1:22" ht="13.5" x14ac:dyDescent="0.25">
      <c r="A13" s="3">
        <v>42024</v>
      </c>
      <c r="B13" s="2">
        <v>3.7134</v>
      </c>
      <c r="C13" s="2">
        <v>0</v>
      </c>
      <c r="D13" s="2">
        <v>0</v>
      </c>
      <c r="E13" s="2">
        <v>0</v>
      </c>
      <c r="F13" s="2">
        <v>3.6953000000000005</v>
      </c>
      <c r="G13" s="2">
        <v>0</v>
      </c>
      <c r="H13" s="2">
        <v>0</v>
      </c>
      <c r="I13" s="2">
        <v>0</v>
      </c>
      <c r="J13" s="17" t="s">
        <v>54</v>
      </c>
      <c r="K13" s="17" t="s">
        <v>52</v>
      </c>
      <c r="L13" s="17" t="s">
        <v>47</v>
      </c>
      <c r="M13" s="19">
        <f t="shared" si="0"/>
        <v>50</v>
      </c>
      <c r="N13" s="19">
        <f t="shared" si="1"/>
        <v>45</v>
      </c>
      <c r="O13" s="19">
        <f t="shared" si="2"/>
        <v>50</v>
      </c>
      <c r="P13" s="19">
        <f t="shared" si="3"/>
        <v>0</v>
      </c>
      <c r="Q13" s="20">
        <f t="shared" si="4"/>
        <v>40.75</v>
      </c>
      <c r="R13" s="20">
        <f t="shared" si="5"/>
        <v>36.5</v>
      </c>
      <c r="S13" s="20">
        <f t="shared" si="6"/>
        <v>26.75</v>
      </c>
      <c r="T13" s="20">
        <f t="shared" si="7"/>
        <v>36.25</v>
      </c>
      <c r="U13" s="19">
        <f t="shared" si="8"/>
        <v>34.666666666666664</v>
      </c>
      <c r="V13" s="19">
        <f t="shared" si="9"/>
        <v>35.0625</v>
      </c>
    </row>
    <row r="14" spans="1:22" ht="13.5" x14ac:dyDescent="0.25">
      <c r="A14" s="3">
        <v>42025</v>
      </c>
      <c r="B14" s="2">
        <v>3.6680999999999999</v>
      </c>
      <c r="C14" s="2">
        <v>0</v>
      </c>
      <c r="D14" s="2">
        <v>0</v>
      </c>
      <c r="E14" s="2">
        <v>0</v>
      </c>
      <c r="F14" s="2">
        <v>3.6852400000000003</v>
      </c>
      <c r="G14" s="2">
        <v>0</v>
      </c>
      <c r="H14" s="2">
        <v>0</v>
      </c>
      <c r="I14" s="2">
        <v>0</v>
      </c>
      <c r="J14" s="17" t="s">
        <v>54</v>
      </c>
      <c r="K14" s="17" t="s">
        <v>52</v>
      </c>
      <c r="L14" s="17" t="s">
        <v>47</v>
      </c>
      <c r="M14" s="19">
        <f t="shared" si="0"/>
        <v>50</v>
      </c>
      <c r="N14" s="19">
        <f t="shared" si="1"/>
        <v>45</v>
      </c>
      <c r="O14" s="19">
        <f t="shared" si="2"/>
        <v>50</v>
      </c>
      <c r="P14" s="19">
        <f t="shared" si="3"/>
        <v>0</v>
      </c>
      <c r="Q14" s="20">
        <f t="shared" si="4"/>
        <v>40.75</v>
      </c>
      <c r="R14" s="20">
        <f t="shared" si="5"/>
        <v>36.5</v>
      </c>
      <c r="S14" s="20">
        <f t="shared" si="6"/>
        <v>26.75</v>
      </c>
      <c r="T14" s="20">
        <f t="shared" si="7"/>
        <v>36.25</v>
      </c>
      <c r="U14" s="19">
        <f t="shared" si="8"/>
        <v>34.666666666666664</v>
      </c>
      <c r="V14" s="19">
        <f t="shared" si="9"/>
        <v>35.0625</v>
      </c>
    </row>
    <row r="15" spans="1:22" ht="13.5" x14ac:dyDescent="0.25">
      <c r="A15" s="3">
        <v>42026</v>
      </c>
      <c r="B15" s="2">
        <v>3.6932999999999998</v>
      </c>
      <c r="C15" s="2">
        <v>0</v>
      </c>
      <c r="D15" s="2">
        <v>0</v>
      </c>
      <c r="E15" s="2">
        <v>0</v>
      </c>
      <c r="F15" s="2">
        <v>3.7003200000000001</v>
      </c>
      <c r="G15" s="2">
        <v>0</v>
      </c>
      <c r="H15" s="2">
        <v>0</v>
      </c>
      <c r="I15" s="2">
        <v>0</v>
      </c>
      <c r="J15" s="17" t="s">
        <v>48</v>
      </c>
      <c r="K15" s="17" t="s">
        <v>49</v>
      </c>
      <c r="L15" s="17" t="s">
        <v>51</v>
      </c>
      <c r="M15" s="19">
        <f t="shared" si="0"/>
        <v>50</v>
      </c>
      <c r="N15" s="19">
        <f t="shared" si="1"/>
        <v>45</v>
      </c>
      <c r="O15" s="19">
        <f t="shared" si="2"/>
        <v>50</v>
      </c>
      <c r="P15" s="19">
        <f t="shared" si="3"/>
        <v>100</v>
      </c>
      <c r="Q15" s="20">
        <f t="shared" si="4"/>
        <v>55.75</v>
      </c>
      <c r="R15" s="20">
        <f t="shared" si="5"/>
        <v>61.5</v>
      </c>
      <c r="S15" s="20">
        <f t="shared" si="6"/>
        <v>71.75</v>
      </c>
      <c r="T15" s="20">
        <f t="shared" si="7"/>
        <v>61.25</v>
      </c>
      <c r="U15" s="19">
        <f t="shared" si="8"/>
        <v>63</v>
      </c>
      <c r="V15" s="19">
        <f t="shared" si="9"/>
        <v>62.5625</v>
      </c>
    </row>
    <row r="16" spans="1:22" ht="13.5" x14ac:dyDescent="0.25">
      <c r="A16" s="3">
        <v>42027</v>
      </c>
      <c r="B16" s="2">
        <v>3.6882000000000001</v>
      </c>
      <c r="C16" s="2">
        <v>57.824107356817663</v>
      </c>
      <c r="D16" s="2">
        <v>0</v>
      </c>
      <c r="E16" s="2">
        <v>0</v>
      </c>
      <c r="F16" s="2">
        <v>3.6952799999999995</v>
      </c>
      <c r="G16" s="2">
        <v>0</v>
      </c>
      <c r="H16" s="2">
        <v>0</v>
      </c>
      <c r="I16" s="2">
        <v>0</v>
      </c>
      <c r="J16" s="17" t="s">
        <v>54</v>
      </c>
      <c r="K16" s="17" t="s">
        <v>52</v>
      </c>
      <c r="L16" s="17" t="s">
        <v>47</v>
      </c>
      <c r="M16" s="19">
        <f t="shared" si="0"/>
        <v>25</v>
      </c>
      <c r="N16" s="19">
        <f t="shared" si="1"/>
        <v>45</v>
      </c>
      <c r="O16" s="19">
        <f t="shared" si="2"/>
        <v>50</v>
      </c>
      <c r="P16" s="19">
        <f t="shared" si="3"/>
        <v>0</v>
      </c>
      <c r="Q16" s="20">
        <f t="shared" si="4"/>
        <v>32</v>
      </c>
      <c r="R16" s="20">
        <f t="shared" si="5"/>
        <v>31.5</v>
      </c>
      <c r="S16" s="20">
        <f t="shared" si="6"/>
        <v>23</v>
      </c>
      <c r="T16" s="20">
        <f t="shared" si="7"/>
        <v>30</v>
      </c>
      <c r="U16" s="19">
        <f t="shared" si="8"/>
        <v>28.833333333333332</v>
      </c>
      <c r="V16" s="19">
        <f t="shared" si="9"/>
        <v>29.125</v>
      </c>
    </row>
    <row r="17" spans="1:22" ht="13.5" x14ac:dyDescent="0.25">
      <c r="A17" s="3">
        <v>42030</v>
      </c>
      <c r="B17" s="2">
        <v>3.6882000000000001</v>
      </c>
      <c r="C17" s="2">
        <v>57.824107356817656</v>
      </c>
      <c r="D17" s="2">
        <v>0</v>
      </c>
      <c r="E17" s="2">
        <v>0</v>
      </c>
      <c r="F17" s="2">
        <v>3.6902400000000002</v>
      </c>
      <c r="G17" s="2">
        <v>0</v>
      </c>
      <c r="H17" s="2">
        <v>0</v>
      </c>
      <c r="I17" s="2">
        <v>0</v>
      </c>
      <c r="J17" s="17" t="s">
        <v>54</v>
      </c>
      <c r="K17" s="17" t="s">
        <v>52</v>
      </c>
      <c r="L17" s="17" t="s">
        <v>47</v>
      </c>
      <c r="M17" s="19">
        <f t="shared" si="0"/>
        <v>25</v>
      </c>
      <c r="N17" s="19">
        <f t="shared" si="1"/>
        <v>45</v>
      </c>
      <c r="O17" s="19">
        <f t="shared" si="2"/>
        <v>50</v>
      </c>
      <c r="P17" s="19">
        <f t="shared" si="3"/>
        <v>0</v>
      </c>
      <c r="Q17" s="20">
        <f t="shared" si="4"/>
        <v>32</v>
      </c>
      <c r="R17" s="20">
        <f t="shared" si="5"/>
        <v>31.5</v>
      </c>
      <c r="S17" s="20">
        <f t="shared" si="6"/>
        <v>23</v>
      </c>
      <c r="T17" s="20">
        <f t="shared" si="7"/>
        <v>30</v>
      </c>
      <c r="U17" s="19">
        <f t="shared" si="8"/>
        <v>28.833333333333332</v>
      </c>
      <c r="V17" s="19">
        <f t="shared" si="9"/>
        <v>29.125</v>
      </c>
    </row>
    <row r="18" spans="1:22" ht="13.5" x14ac:dyDescent="0.25">
      <c r="A18" s="3">
        <v>42031</v>
      </c>
      <c r="B18" s="2">
        <v>3.5928</v>
      </c>
      <c r="C18" s="2">
        <v>45.705828488681604</v>
      </c>
      <c r="D18" s="2">
        <v>0</v>
      </c>
      <c r="E18" s="2">
        <v>0</v>
      </c>
      <c r="F18" s="2">
        <v>3.6661200000000003</v>
      </c>
      <c r="G18" s="2">
        <v>0</v>
      </c>
      <c r="H18" s="2">
        <v>0</v>
      </c>
      <c r="I18" s="2">
        <v>0</v>
      </c>
      <c r="J18" s="17" t="s">
        <v>54</v>
      </c>
      <c r="K18" s="17" t="s">
        <v>52</v>
      </c>
      <c r="L18" s="17" t="s">
        <v>47</v>
      </c>
      <c r="M18" s="19">
        <f t="shared" si="0"/>
        <v>25</v>
      </c>
      <c r="N18" s="19">
        <f t="shared" si="1"/>
        <v>45</v>
      </c>
      <c r="O18" s="19">
        <f t="shared" si="2"/>
        <v>50</v>
      </c>
      <c r="P18" s="19">
        <f t="shared" si="3"/>
        <v>0</v>
      </c>
      <c r="Q18" s="20">
        <f t="shared" si="4"/>
        <v>32</v>
      </c>
      <c r="R18" s="20">
        <f t="shared" si="5"/>
        <v>31.5</v>
      </c>
      <c r="S18" s="20">
        <f t="shared" si="6"/>
        <v>23</v>
      </c>
      <c r="T18" s="20">
        <f t="shared" si="7"/>
        <v>30</v>
      </c>
      <c r="U18" s="19">
        <f t="shared" si="8"/>
        <v>28.833333333333332</v>
      </c>
      <c r="V18" s="19">
        <f t="shared" si="9"/>
        <v>29.125</v>
      </c>
    </row>
    <row r="19" spans="1:22" ht="13.5" x14ac:dyDescent="0.25">
      <c r="A19" s="3">
        <v>42032</v>
      </c>
      <c r="B19" s="2">
        <v>3.5928</v>
      </c>
      <c r="C19" s="2">
        <v>45.705828488681597</v>
      </c>
      <c r="D19" s="2">
        <v>0</v>
      </c>
      <c r="E19" s="2">
        <v>0</v>
      </c>
      <c r="F19" s="2">
        <v>3.6510600000000002</v>
      </c>
      <c r="G19" s="2">
        <v>0</v>
      </c>
      <c r="H19" s="2">
        <v>0</v>
      </c>
      <c r="I19" s="2">
        <v>0</v>
      </c>
      <c r="J19" s="17" t="s">
        <v>54</v>
      </c>
      <c r="K19" s="17" t="s">
        <v>52</v>
      </c>
      <c r="L19" s="17" t="s">
        <v>47</v>
      </c>
      <c r="M19" s="19">
        <f t="shared" si="0"/>
        <v>25</v>
      </c>
      <c r="N19" s="19">
        <f t="shared" si="1"/>
        <v>45</v>
      </c>
      <c r="O19" s="19">
        <f t="shared" si="2"/>
        <v>50</v>
      </c>
      <c r="P19" s="19">
        <f t="shared" si="3"/>
        <v>0</v>
      </c>
      <c r="Q19" s="20">
        <f t="shared" si="4"/>
        <v>32</v>
      </c>
      <c r="R19" s="20">
        <f t="shared" si="5"/>
        <v>31.5</v>
      </c>
      <c r="S19" s="20">
        <f t="shared" si="6"/>
        <v>23</v>
      </c>
      <c r="T19" s="20">
        <f t="shared" si="7"/>
        <v>30</v>
      </c>
      <c r="U19" s="19">
        <f t="shared" si="8"/>
        <v>28.833333333333332</v>
      </c>
      <c r="V19" s="19">
        <f t="shared" si="9"/>
        <v>29.125</v>
      </c>
    </row>
    <row r="20" spans="1:22" ht="13.5" x14ac:dyDescent="0.25">
      <c r="A20" s="3">
        <v>42033</v>
      </c>
      <c r="B20" s="2">
        <v>3.6179000000000001</v>
      </c>
      <c r="C20" s="2">
        <v>48.969147578662586</v>
      </c>
      <c r="D20" s="2">
        <v>0</v>
      </c>
      <c r="E20" s="2">
        <v>0</v>
      </c>
      <c r="F20" s="2">
        <v>3.63598</v>
      </c>
      <c r="G20" s="2">
        <v>3.6813684210526323</v>
      </c>
      <c r="H20" s="2">
        <v>0</v>
      </c>
      <c r="I20" s="2">
        <v>0</v>
      </c>
      <c r="J20" s="17" t="s">
        <v>54</v>
      </c>
      <c r="K20" s="17" t="s">
        <v>52</v>
      </c>
      <c r="L20" s="17" t="s">
        <v>47</v>
      </c>
      <c r="M20" s="19">
        <f t="shared" si="0"/>
        <v>25</v>
      </c>
      <c r="N20" s="19">
        <f t="shared" si="1"/>
        <v>45</v>
      </c>
      <c r="O20" s="19">
        <f t="shared" si="2"/>
        <v>50</v>
      </c>
      <c r="P20" s="19">
        <f t="shared" si="3"/>
        <v>0</v>
      </c>
      <c r="Q20" s="20">
        <f t="shared" si="4"/>
        <v>32</v>
      </c>
      <c r="R20" s="20">
        <f t="shared" si="5"/>
        <v>31.5</v>
      </c>
      <c r="S20" s="20">
        <f t="shared" si="6"/>
        <v>23</v>
      </c>
      <c r="T20" s="20">
        <f t="shared" si="7"/>
        <v>30</v>
      </c>
      <c r="U20" s="19">
        <f t="shared" si="8"/>
        <v>28.833333333333332</v>
      </c>
      <c r="V20" s="19">
        <f t="shared" si="9"/>
        <v>29.125</v>
      </c>
    </row>
    <row r="21" spans="1:22" ht="13.5" x14ac:dyDescent="0.25">
      <c r="A21" s="3">
        <v>42034</v>
      </c>
      <c r="B21" s="2">
        <v>3.7183999999999999</v>
      </c>
      <c r="C21" s="2">
        <v>59.472600480519944</v>
      </c>
      <c r="D21" s="2">
        <v>0</v>
      </c>
      <c r="E21" s="2">
        <v>0</v>
      </c>
      <c r="F21" s="2">
        <v>3.64202</v>
      </c>
      <c r="G21" s="2">
        <v>3.6832200000000008</v>
      </c>
      <c r="H21" s="2">
        <v>0</v>
      </c>
      <c r="I21" s="2">
        <v>0</v>
      </c>
      <c r="J21" s="17" t="s">
        <v>48</v>
      </c>
      <c r="K21" s="17" t="s">
        <v>52</v>
      </c>
      <c r="L21" s="17" t="s">
        <v>51</v>
      </c>
      <c r="M21" s="19">
        <f t="shared" si="0"/>
        <v>25</v>
      </c>
      <c r="N21" s="19">
        <f t="shared" si="1"/>
        <v>45</v>
      </c>
      <c r="O21" s="19">
        <f t="shared" si="2"/>
        <v>50</v>
      </c>
      <c r="P21" s="19">
        <f t="shared" si="3"/>
        <v>67</v>
      </c>
      <c r="Q21" s="20">
        <f t="shared" si="4"/>
        <v>42.05</v>
      </c>
      <c r="R21" s="20">
        <f t="shared" si="5"/>
        <v>48.25</v>
      </c>
      <c r="S21" s="20">
        <f t="shared" si="6"/>
        <v>53.150000000000006</v>
      </c>
      <c r="T21" s="20">
        <f t="shared" si="7"/>
        <v>46.75</v>
      </c>
      <c r="U21" s="19">
        <f t="shared" si="8"/>
        <v>47.816666666666663</v>
      </c>
      <c r="V21" s="19">
        <f t="shared" si="9"/>
        <v>47.55</v>
      </c>
    </row>
    <row r="22" spans="1:22" ht="13.5" x14ac:dyDescent="0.25">
      <c r="A22" s="3">
        <v>42037</v>
      </c>
      <c r="B22" s="2">
        <v>3.7686000000000002</v>
      </c>
      <c r="C22" s="2">
        <v>63.512459405258831</v>
      </c>
      <c r="D22" s="2">
        <v>0</v>
      </c>
      <c r="E22" s="2">
        <v>0</v>
      </c>
      <c r="F22" s="2">
        <v>3.6580999999999997</v>
      </c>
      <c r="G22" s="2">
        <v>3.6905050000000004</v>
      </c>
      <c r="H22" s="2">
        <v>0</v>
      </c>
      <c r="I22" s="2">
        <v>0</v>
      </c>
      <c r="J22" s="17" t="s">
        <v>48</v>
      </c>
      <c r="K22" s="17" t="s">
        <v>52</v>
      </c>
      <c r="L22" s="17" t="s">
        <v>51</v>
      </c>
      <c r="M22" s="19">
        <f t="shared" si="0"/>
        <v>25</v>
      </c>
      <c r="N22" s="19">
        <f t="shared" si="1"/>
        <v>45</v>
      </c>
      <c r="O22" s="19">
        <f t="shared" si="2"/>
        <v>50</v>
      </c>
      <c r="P22" s="19">
        <f t="shared" si="3"/>
        <v>67</v>
      </c>
      <c r="Q22" s="20">
        <f t="shared" si="4"/>
        <v>42.05</v>
      </c>
      <c r="R22" s="20">
        <f t="shared" si="5"/>
        <v>48.25</v>
      </c>
      <c r="S22" s="20">
        <f t="shared" si="6"/>
        <v>53.150000000000006</v>
      </c>
      <c r="T22" s="20">
        <f t="shared" si="7"/>
        <v>46.75</v>
      </c>
      <c r="U22" s="19">
        <f t="shared" si="8"/>
        <v>47.816666666666663</v>
      </c>
      <c r="V22" s="19">
        <f t="shared" si="9"/>
        <v>47.55</v>
      </c>
    </row>
    <row r="23" spans="1:22" ht="13.5" x14ac:dyDescent="0.25">
      <c r="A23" s="3">
        <v>42038</v>
      </c>
      <c r="B23" s="2">
        <v>3.6680999999999999</v>
      </c>
      <c r="C23" s="2">
        <v>52.27733406283199</v>
      </c>
      <c r="D23" s="2">
        <v>0</v>
      </c>
      <c r="E23" s="2">
        <v>0</v>
      </c>
      <c r="F23" s="2">
        <v>3.6731600000000002</v>
      </c>
      <c r="G23" s="2">
        <v>3.6889949999999998</v>
      </c>
      <c r="H23" s="2">
        <v>0</v>
      </c>
      <c r="I23" s="2">
        <v>0</v>
      </c>
      <c r="J23" s="17" t="s">
        <v>48</v>
      </c>
      <c r="K23" s="17" t="s">
        <v>52</v>
      </c>
      <c r="L23" s="17" t="s">
        <v>51</v>
      </c>
      <c r="M23" s="19">
        <f t="shared" si="0"/>
        <v>25</v>
      </c>
      <c r="N23" s="19">
        <f t="shared" si="1"/>
        <v>45</v>
      </c>
      <c r="O23" s="19">
        <f t="shared" si="2"/>
        <v>50</v>
      </c>
      <c r="P23" s="19">
        <f t="shared" si="3"/>
        <v>67</v>
      </c>
      <c r="Q23" s="20">
        <f t="shared" si="4"/>
        <v>42.05</v>
      </c>
      <c r="R23" s="20">
        <f t="shared" si="5"/>
        <v>48.25</v>
      </c>
      <c r="S23" s="20">
        <f t="shared" si="6"/>
        <v>53.150000000000006</v>
      </c>
      <c r="T23" s="20">
        <f t="shared" si="7"/>
        <v>46.75</v>
      </c>
      <c r="U23" s="19">
        <f t="shared" si="8"/>
        <v>47.816666666666663</v>
      </c>
      <c r="V23" s="19">
        <f t="shared" si="9"/>
        <v>47.55</v>
      </c>
    </row>
    <row r="24" spans="1:22" ht="13.5" x14ac:dyDescent="0.25">
      <c r="A24" s="3">
        <v>42039</v>
      </c>
      <c r="B24" s="2">
        <v>3.6429999999999998</v>
      </c>
      <c r="C24" s="2">
        <v>49.90302000707127</v>
      </c>
      <c r="D24" s="2">
        <v>0</v>
      </c>
      <c r="E24" s="2">
        <v>0</v>
      </c>
      <c r="F24" s="2">
        <v>3.6832000000000003</v>
      </c>
      <c r="G24" s="2">
        <v>3.6857299999999995</v>
      </c>
      <c r="H24" s="2">
        <v>0</v>
      </c>
      <c r="I24" s="2">
        <v>0</v>
      </c>
      <c r="J24" s="17" t="s">
        <v>48</v>
      </c>
      <c r="K24" s="17" t="s">
        <v>52</v>
      </c>
      <c r="L24" s="17" t="s">
        <v>51</v>
      </c>
      <c r="M24" s="19">
        <f t="shared" si="0"/>
        <v>25</v>
      </c>
      <c r="N24" s="19">
        <f t="shared" si="1"/>
        <v>45</v>
      </c>
      <c r="O24" s="19">
        <f t="shared" si="2"/>
        <v>50</v>
      </c>
      <c r="P24" s="19">
        <f t="shared" si="3"/>
        <v>67</v>
      </c>
      <c r="Q24" s="20">
        <f t="shared" si="4"/>
        <v>42.05</v>
      </c>
      <c r="R24" s="20">
        <f t="shared" si="5"/>
        <v>48.25</v>
      </c>
      <c r="S24" s="20">
        <f t="shared" si="6"/>
        <v>53.150000000000006</v>
      </c>
      <c r="T24" s="20">
        <f t="shared" si="7"/>
        <v>46.75</v>
      </c>
      <c r="U24" s="19">
        <f t="shared" si="8"/>
        <v>47.816666666666663</v>
      </c>
      <c r="V24" s="19">
        <f t="shared" si="9"/>
        <v>47.55</v>
      </c>
    </row>
    <row r="25" spans="1:22" ht="13.5" x14ac:dyDescent="0.25">
      <c r="A25" s="3">
        <v>42040</v>
      </c>
      <c r="B25" s="2">
        <v>3.6429999999999998</v>
      </c>
      <c r="C25" s="2">
        <v>49.903020007071262</v>
      </c>
      <c r="D25" s="2">
        <v>0</v>
      </c>
      <c r="E25" s="2">
        <v>0</v>
      </c>
      <c r="F25" s="2">
        <v>3.6882200000000003</v>
      </c>
      <c r="G25" s="2">
        <v>3.6807049999999997</v>
      </c>
      <c r="H25" s="2">
        <v>0</v>
      </c>
      <c r="I25" s="2">
        <v>0</v>
      </c>
      <c r="J25" s="17" t="s">
        <v>48</v>
      </c>
      <c r="K25" s="17" t="s">
        <v>52</v>
      </c>
      <c r="L25" s="17" t="s">
        <v>51</v>
      </c>
      <c r="M25" s="19">
        <f t="shared" si="0"/>
        <v>25</v>
      </c>
      <c r="N25" s="19">
        <f t="shared" si="1"/>
        <v>45</v>
      </c>
      <c r="O25" s="19">
        <f t="shared" si="2"/>
        <v>50</v>
      </c>
      <c r="P25" s="19">
        <f t="shared" si="3"/>
        <v>67</v>
      </c>
      <c r="Q25" s="20">
        <f t="shared" si="4"/>
        <v>42.05</v>
      </c>
      <c r="R25" s="20">
        <f t="shared" si="5"/>
        <v>48.25</v>
      </c>
      <c r="S25" s="20">
        <f t="shared" si="6"/>
        <v>53.150000000000006</v>
      </c>
      <c r="T25" s="20">
        <f t="shared" si="7"/>
        <v>46.75</v>
      </c>
      <c r="U25" s="19">
        <f t="shared" si="8"/>
        <v>47.816666666666663</v>
      </c>
      <c r="V25" s="19">
        <f t="shared" si="9"/>
        <v>47.55</v>
      </c>
    </row>
    <row r="26" spans="1:22" ht="13.5" x14ac:dyDescent="0.25">
      <c r="A26" s="3">
        <v>42041</v>
      </c>
      <c r="B26" s="2">
        <v>3.6530999999999998</v>
      </c>
      <c r="C26" s="2">
        <v>50.942807151714426</v>
      </c>
      <c r="D26" s="2">
        <v>0</v>
      </c>
      <c r="E26" s="2">
        <v>0</v>
      </c>
      <c r="F26" s="2">
        <v>3.6751599999999995</v>
      </c>
      <c r="G26" s="2">
        <v>3.6774399999999994</v>
      </c>
      <c r="H26" s="2">
        <v>0</v>
      </c>
      <c r="I26" s="2">
        <v>0</v>
      </c>
      <c r="J26" s="17" t="s">
        <v>48</v>
      </c>
      <c r="K26" s="17" t="s">
        <v>49</v>
      </c>
      <c r="L26" s="17" t="s">
        <v>53</v>
      </c>
      <c r="M26" s="19">
        <f t="shared" si="0"/>
        <v>25</v>
      </c>
      <c r="N26" s="19">
        <f t="shared" si="1"/>
        <v>45</v>
      </c>
      <c r="O26" s="19">
        <f t="shared" si="2"/>
        <v>50</v>
      </c>
      <c r="P26" s="19">
        <f t="shared" si="3"/>
        <v>83</v>
      </c>
      <c r="Q26" s="20">
        <f t="shared" si="4"/>
        <v>44.45</v>
      </c>
      <c r="R26" s="20">
        <f t="shared" si="5"/>
        <v>52.25</v>
      </c>
      <c r="S26" s="20">
        <f t="shared" si="6"/>
        <v>60.35</v>
      </c>
      <c r="T26" s="20">
        <f t="shared" si="7"/>
        <v>50.75</v>
      </c>
      <c r="U26" s="19">
        <f t="shared" si="8"/>
        <v>52.35</v>
      </c>
      <c r="V26" s="19">
        <f t="shared" si="9"/>
        <v>51.95</v>
      </c>
    </row>
    <row r="27" spans="1:22" ht="13.5" x14ac:dyDescent="0.25">
      <c r="A27" s="3">
        <v>42044</v>
      </c>
      <c r="B27" s="2">
        <v>3.7183999999999999</v>
      </c>
      <c r="C27" s="2">
        <v>57.137090104527651</v>
      </c>
      <c r="D27" s="2">
        <v>1.2140639881121462E-2</v>
      </c>
      <c r="E27" s="2">
        <v>0</v>
      </c>
      <c r="F27" s="2">
        <v>3.6651200000000004</v>
      </c>
      <c r="G27" s="2">
        <v>3.6774399999999998</v>
      </c>
      <c r="H27" s="2">
        <v>0</v>
      </c>
      <c r="I27" s="2">
        <v>0</v>
      </c>
      <c r="J27" s="17" t="s">
        <v>48</v>
      </c>
      <c r="K27" s="17" t="s">
        <v>49</v>
      </c>
      <c r="L27" s="17" t="s">
        <v>53</v>
      </c>
      <c r="M27" s="19">
        <f t="shared" si="0"/>
        <v>25</v>
      </c>
      <c r="N27" s="19">
        <f t="shared" si="1"/>
        <v>0</v>
      </c>
      <c r="O27" s="19">
        <f t="shared" si="2"/>
        <v>50</v>
      </c>
      <c r="P27" s="19">
        <f t="shared" si="3"/>
        <v>83</v>
      </c>
      <c r="Q27" s="20">
        <f t="shared" si="4"/>
        <v>28.7</v>
      </c>
      <c r="R27" s="20">
        <f t="shared" si="5"/>
        <v>43.25</v>
      </c>
      <c r="S27" s="20">
        <f t="shared" si="6"/>
        <v>53.6</v>
      </c>
      <c r="T27" s="20">
        <f t="shared" si="7"/>
        <v>39.5</v>
      </c>
      <c r="U27" s="19">
        <f t="shared" si="8"/>
        <v>41.85</v>
      </c>
      <c r="V27" s="19">
        <f t="shared" si="9"/>
        <v>41.262500000000003</v>
      </c>
    </row>
    <row r="28" spans="1:22" ht="13.5" x14ac:dyDescent="0.25">
      <c r="A28" s="3">
        <v>42045</v>
      </c>
      <c r="B28" s="2">
        <v>3.7686000000000002</v>
      </c>
      <c r="C28" s="2">
        <v>61.193721622185514</v>
      </c>
      <c r="D28" s="2">
        <v>-9.9466555816332125E-3</v>
      </c>
      <c r="E28" s="2">
        <v>0</v>
      </c>
      <c r="F28" s="2">
        <v>3.6852199999999997</v>
      </c>
      <c r="G28" s="2">
        <v>3.6799500000000003</v>
      </c>
      <c r="H28" s="2">
        <v>0</v>
      </c>
      <c r="I28" s="2">
        <v>0</v>
      </c>
      <c r="J28" s="17" t="s">
        <v>48</v>
      </c>
      <c r="K28" s="17" t="s">
        <v>49</v>
      </c>
      <c r="L28" s="17" t="s">
        <v>51</v>
      </c>
      <c r="M28" s="19">
        <f t="shared" si="0"/>
        <v>25</v>
      </c>
      <c r="N28" s="19">
        <f t="shared" si="1"/>
        <v>45</v>
      </c>
      <c r="O28" s="19">
        <f t="shared" si="2"/>
        <v>50</v>
      </c>
      <c r="P28" s="19">
        <f t="shared" si="3"/>
        <v>100</v>
      </c>
      <c r="Q28" s="20">
        <f t="shared" si="4"/>
        <v>47</v>
      </c>
      <c r="R28" s="20">
        <f t="shared" si="5"/>
        <v>56.5</v>
      </c>
      <c r="S28" s="20">
        <f t="shared" si="6"/>
        <v>68</v>
      </c>
      <c r="T28" s="20">
        <f t="shared" si="7"/>
        <v>55</v>
      </c>
      <c r="U28" s="19">
        <f t="shared" si="8"/>
        <v>57.166666666666664</v>
      </c>
      <c r="V28" s="19">
        <f t="shared" si="9"/>
        <v>56.625</v>
      </c>
    </row>
    <row r="29" spans="1:22" ht="13.5" x14ac:dyDescent="0.25">
      <c r="A29" s="3">
        <v>42046</v>
      </c>
      <c r="B29" s="2">
        <v>3.7787000000000002</v>
      </c>
      <c r="C29" s="2">
        <v>61.973502489544074</v>
      </c>
      <c r="D29" s="2">
        <v>-2.9889731450382317E-2</v>
      </c>
      <c r="E29" s="2">
        <v>0</v>
      </c>
      <c r="F29" s="2">
        <v>3.7123599999999994</v>
      </c>
      <c r="G29" s="2">
        <v>3.6829650000000007</v>
      </c>
      <c r="H29" s="2">
        <v>0</v>
      </c>
      <c r="I29" s="2">
        <v>0</v>
      </c>
      <c r="J29" s="17" t="s">
        <v>48</v>
      </c>
      <c r="K29" s="17" t="s">
        <v>49</v>
      </c>
      <c r="L29" s="17" t="s">
        <v>51</v>
      </c>
      <c r="M29" s="19">
        <f t="shared" si="0"/>
        <v>25</v>
      </c>
      <c r="N29" s="19">
        <f t="shared" si="1"/>
        <v>100</v>
      </c>
      <c r="O29" s="19">
        <f t="shared" si="2"/>
        <v>50</v>
      </c>
      <c r="P29" s="19">
        <f t="shared" si="3"/>
        <v>100</v>
      </c>
      <c r="Q29" s="20">
        <f t="shared" si="4"/>
        <v>66.25</v>
      </c>
      <c r="R29" s="20">
        <f t="shared" si="5"/>
        <v>67.5</v>
      </c>
      <c r="S29" s="20">
        <f t="shared" si="6"/>
        <v>76.25</v>
      </c>
      <c r="T29" s="20">
        <f t="shared" si="7"/>
        <v>68.75</v>
      </c>
      <c r="U29" s="19">
        <f t="shared" si="8"/>
        <v>70</v>
      </c>
      <c r="V29" s="19">
        <f t="shared" si="9"/>
        <v>69.6875</v>
      </c>
    </row>
    <row r="30" spans="1:22" ht="13.5" x14ac:dyDescent="0.25">
      <c r="A30" s="3">
        <v>42047</v>
      </c>
      <c r="B30" s="2">
        <v>3.7787000000000002</v>
      </c>
      <c r="C30" s="2">
        <v>61.973502489544074</v>
      </c>
      <c r="D30" s="2">
        <v>-4.3431004778315518E-2</v>
      </c>
      <c r="E30" s="2">
        <v>0</v>
      </c>
      <c r="F30" s="2">
        <v>3.7395000000000005</v>
      </c>
      <c r="G30" s="2">
        <v>3.6910050000000005</v>
      </c>
      <c r="H30" s="2">
        <v>0</v>
      </c>
      <c r="I30" s="2">
        <v>0</v>
      </c>
      <c r="J30" s="17" t="s">
        <v>48</v>
      </c>
      <c r="K30" s="17" t="s">
        <v>49</v>
      </c>
      <c r="L30" s="17" t="s">
        <v>51</v>
      </c>
      <c r="M30" s="19">
        <f t="shared" si="0"/>
        <v>25</v>
      </c>
      <c r="N30" s="19">
        <f t="shared" si="1"/>
        <v>100</v>
      </c>
      <c r="O30" s="19">
        <f t="shared" si="2"/>
        <v>50</v>
      </c>
      <c r="P30" s="19">
        <f t="shared" si="3"/>
        <v>100</v>
      </c>
      <c r="Q30" s="20">
        <f t="shared" si="4"/>
        <v>66.25</v>
      </c>
      <c r="R30" s="20">
        <f t="shared" si="5"/>
        <v>67.5</v>
      </c>
      <c r="S30" s="20">
        <f t="shared" si="6"/>
        <v>76.25</v>
      </c>
      <c r="T30" s="20">
        <f t="shared" si="7"/>
        <v>68.75</v>
      </c>
      <c r="U30" s="19">
        <f t="shared" si="8"/>
        <v>70</v>
      </c>
      <c r="V30" s="19">
        <f t="shared" si="9"/>
        <v>69.6875</v>
      </c>
    </row>
    <row r="31" spans="1:22" ht="13.5" x14ac:dyDescent="0.25">
      <c r="A31" s="3">
        <v>42048</v>
      </c>
      <c r="B31" s="2">
        <v>3.8189000000000002</v>
      </c>
      <c r="C31" s="2">
        <v>65.201309278102372</v>
      </c>
      <c r="D31" s="2">
        <v>-4.2894042231501395E-2</v>
      </c>
      <c r="E31" s="2">
        <v>0</v>
      </c>
      <c r="F31" s="2">
        <v>3.7726600000000006</v>
      </c>
      <c r="G31" s="2">
        <v>3.6962800000000002</v>
      </c>
      <c r="H31" s="2">
        <v>0</v>
      </c>
      <c r="I31" s="2">
        <v>0</v>
      </c>
      <c r="J31" s="17" t="s">
        <v>48</v>
      </c>
      <c r="K31" s="17" t="s">
        <v>49</v>
      </c>
      <c r="L31" s="17" t="s">
        <v>51</v>
      </c>
      <c r="M31" s="19">
        <f t="shared" si="0"/>
        <v>25</v>
      </c>
      <c r="N31" s="19">
        <f t="shared" si="1"/>
        <v>100</v>
      </c>
      <c r="O31" s="19">
        <f t="shared" si="2"/>
        <v>50</v>
      </c>
      <c r="P31" s="19">
        <f t="shared" si="3"/>
        <v>100</v>
      </c>
      <c r="Q31" s="20">
        <f t="shared" si="4"/>
        <v>66.25</v>
      </c>
      <c r="R31" s="20">
        <f t="shared" si="5"/>
        <v>67.5</v>
      </c>
      <c r="S31" s="20">
        <f t="shared" si="6"/>
        <v>76.25</v>
      </c>
      <c r="T31" s="20">
        <f t="shared" si="7"/>
        <v>68.75</v>
      </c>
      <c r="U31" s="19">
        <f t="shared" si="8"/>
        <v>70</v>
      </c>
      <c r="V31" s="19">
        <f t="shared" si="9"/>
        <v>69.6875</v>
      </c>
    </row>
    <row r="32" spans="1:22" ht="13.5" x14ac:dyDescent="0.25">
      <c r="A32" s="3">
        <v>42051</v>
      </c>
      <c r="B32" s="2">
        <v>3.8189000000000002</v>
      </c>
      <c r="C32" s="2">
        <v>65.201309278102372</v>
      </c>
      <c r="D32" s="2">
        <v>-3.5406746307570458E-2</v>
      </c>
      <c r="E32" s="2">
        <v>0</v>
      </c>
      <c r="F32" s="2">
        <v>3.7927599999999999</v>
      </c>
      <c r="G32" s="2">
        <v>3.7015550000000004</v>
      </c>
      <c r="H32" s="2">
        <v>0</v>
      </c>
      <c r="I32" s="2">
        <v>0</v>
      </c>
      <c r="J32" s="17" t="s">
        <v>48</v>
      </c>
      <c r="K32" s="17" t="s">
        <v>49</v>
      </c>
      <c r="L32" s="17" t="s">
        <v>51</v>
      </c>
      <c r="M32" s="19">
        <f t="shared" si="0"/>
        <v>25</v>
      </c>
      <c r="N32" s="19">
        <f t="shared" si="1"/>
        <v>100</v>
      </c>
      <c r="O32" s="19">
        <f t="shared" si="2"/>
        <v>50</v>
      </c>
      <c r="P32" s="19">
        <f t="shared" si="3"/>
        <v>100</v>
      </c>
      <c r="Q32" s="20">
        <f t="shared" si="4"/>
        <v>66.25</v>
      </c>
      <c r="R32" s="20">
        <f t="shared" si="5"/>
        <v>67.5</v>
      </c>
      <c r="S32" s="20">
        <f t="shared" si="6"/>
        <v>76.25</v>
      </c>
      <c r="T32" s="20">
        <f t="shared" si="7"/>
        <v>68.75</v>
      </c>
      <c r="U32" s="19">
        <f t="shared" si="8"/>
        <v>70</v>
      </c>
      <c r="V32" s="19">
        <f t="shared" si="9"/>
        <v>69.6875</v>
      </c>
    </row>
    <row r="33" spans="1:22" ht="13.5" x14ac:dyDescent="0.25">
      <c r="A33" s="3">
        <v>42052</v>
      </c>
      <c r="B33" s="2">
        <v>3.7938000000000001</v>
      </c>
      <c r="C33" s="2">
        <v>61.425689274056026</v>
      </c>
      <c r="D33" s="2">
        <v>-4.3312634158535257E-2</v>
      </c>
      <c r="E33" s="2">
        <v>0</v>
      </c>
      <c r="F33" s="2">
        <v>3.7978000000000001</v>
      </c>
      <c r="G33" s="2">
        <v>3.705575000000001</v>
      </c>
      <c r="H33" s="2">
        <v>0</v>
      </c>
      <c r="I33" s="2">
        <v>0</v>
      </c>
      <c r="J33" s="17" t="s">
        <v>54</v>
      </c>
      <c r="K33" s="17" t="s">
        <v>52</v>
      </c>
      <c r="L33" s="17" t="s">
        <v>55</v>
      </c>
      <c r="M33" s="19">
        <f t="shared" si="0"/>
        <v>25</v>
      </c>
      <c r="N33" s="19">
        <f t="shared" si="1"/>
        <v>100</v>
      </c>
      <c r="O33" s="19">
        <f t="shared" si="2"/>
        <v>50</v>
      </c>
      <c r="P33" s="19">
        <f t="shared" si="3"/>
        <v>0</v>
      </c>
      <c r="Q33" s="20">
        <f t="shared" si="4"/>
        <v>51.25</v>
      </c>
      <c r="R33" s="20">
        <f t="shared" si="5"/>
        <v>42.5</v>
      </c>
      <c r="S33" s="20">
        <f t="shared" si="6"/>
        <v>31.25</v>
      </c>
      <c r="T33" s="20">
        <f t="shared" si="7"/>
        <v>43.75</v>
      </c>
      <c r="U33" s="19">
        <f t="shared" si="8"/>
        <v>41.666666666666664</v>
      </c>
      <c r="V33" s="19">
        <f t="shared" si="9"/>
        <v>42.1875</v>
      </c>
    </row>
    <row r="34" spans="1:22" ht="13.5" x14ac:dyDescent="0.25">
      <c r="A34" s="3">
        <v>42053</v>
      </c>
      <c r="B34" s="2">
        <v>3.8037999999999998</v>
      </c>
      <c r="C34" s="2">
        <v>62.360842586223008</v>
      </c>
      <c r="D34" s="2">
        <v>-5.5047872398937159E-2</v>
      </c>
      <c r="E34" s="2">
        <v>0</v>
      </c>
      <c r="F34" s="2">
        <v>3.8028199999999996</v>
      </c>
      <c r="G34" s="2">
        <v>3.7123600000000003</v>
      </c>
      <c r="H34" s="2">
        <v>0</v>
      </c>
      <c r="I34" s="2">
        <v>0</v>
      </c>
      <c r="J34" s="17" t="s">
        <v>54</v>
      </c>
      <c r="K34" s="17" t="s">
        <v>52</v>
      </c>
      <c r="L34" s="17" t="s">
        <v>55</v>
      </c>
      <c r="M34" s="19">
        <f t="shared" si="0"/>
        <v>25</v>
      </c>
      <c r="N34" s="19">
        <f t="shared" si="1"/>
        <v>100</v>
      </c>
      <c r="O34" s="19">
        <f t="shared" si="2"/>
        <v>50</v>
      </c>
      <c r="P34" s="19">
        <f t="shared" si="3"/>
        <v>0</v>
      </c>
      <c r="Q34" s="20">
        <f t="shared" si="4"/>
        <v>51.25</v>
      </c>
      <c r="R34" s="20">
        <f t="shared" si="5"/>
        <v>42.5</v>
      </c>
      <c r="S34" s="20">
        <f t="shared" si="6"/>
        <v>31.25</v>
      </c>
      <c r="T34" s="20">
        <f t="shared" si="7"/>
        <v>43.75</v>
      </c>
      <c r="U34" s="19">
        <f t="shared" si="8"/>
        <v>41.666666666666664</v>
      </c>
      <c r="V34" s="19">
        <f t="shared" si="9"/>
        <v>42.1875</v>
      </c>
    </row>
    <row r="35" spans="1:22" ht="13.5" x14ac:dyDescent="0.25">
      <c r="A35" s="3">
        <v>42054</v>
      </c>
      <c r="B35" s="2">
        <v>3.8439999999999999</v>
      </c>
      <c r="C35" s="2">
        <v>65.935969111271106</v>
      </c>
      <c r="D35" s="2">
        <v>-6.8425077602683348E-2</v>
      </c>
      <c r="E35" s="2">
        <v>-3.5134791625381911E-2</v>
      </c>
      <c r="F35" s="2">
        <v>3.8158799999999999</v>
      </c>
      <c r="G35" s="2">
        <v>3.7198949999999997</v>
      </c>
      <c r="H35" s="2">
        <v>0</v>
      </c>
      <c r="I35" s="2">
        <v>0</v>
      </c>
      <c r="J35" s="17" t="s">
        <v>48</v>
      </c>
      <c r="K35" s="17" t="s">
        <v>49</v>
      </c>
      <c r="L35" s="17" t="s">
        <v>51</v>
      </c>
      <c r="M35" s="19">
        <f t="shared" si="0"/>
        <v>25</v>
      </c>
      <c r="N35" s="19">
        <f t="shared" si="1"/>
        <v>100</v>
      </c>
      <c r="O35" s="19">
        <f t="shared" si="2"/>
        <v>50</v>
      </c>
      <c r="P35" s="19">
        <f t="shared" si="3"/>
        <v>100</v>
      </c>
      <c r="Q35" s="20">
        <f t="shared" si="4"/>
        <v>66.25</v>
      </c>
      <c r="R35" s="20">
        <f t="shared" si="5"/>
        <v>67.5</v>
      </c>
      <c r="S35" s="20">
        <f t="shared" si="6"/>
        <v>76.25</v>
      </c>
      <c r="T35" s="20">
        <f t="shared" si="7"/>
        <v>68.75</v>
      </c>
      <c r="U35" s="19">
        <f t="shared" si="8"/>
        <v>70</v>
      </c>
      <c r="V35" s="19">
        <f t="shared" si="9"/>
        <v>69.6875</v>
      </c>
    </row>
    <row r="36" spans="1:22" ht="13.5" x14ac:dyDescent="0.25">
      <c r="A36" s="3">
        <v>42055</v>
      </c>
      <c r="B36" s="2">
        <v>3.8792</v>
      </c>
      <c r="C36" s="2">
        <v>68.736204373862478</v>
      </c>
      <c r="D36" s="2">
        <v>-8.1470180510430978E-2</v>
      </c>
      <c r="E36" s="2">
        <v>-2.5787361654817875E-2</v>
      </c>
      <c r="F36" s="2">
        <v>3.8279399999999995</v>
      </c>
      <c r="G36" s="2">
        <v>3.7294449999999997</v>
      </c>
      <c r="H36" s="2">
        <v>0</v>
      </c>
      <c r="I36" s="2">
        <v>0</v>
      </c>
      <c r="J36" s="17" t="s">
        <v>48</v>
      </c>
      <c r="K36" s="17" t="s">
        <v>49</v>
      </c>
      <c r="L36" s="17" t="s">
        <v>51</v>
      </c>
      <c r="M36" s="19">
        <f t="shared" si="0"/>
        <v>25</v>
      </c>
      <c r="N36" s="19">
        <f t="shared" si="1"/>
        <v>100</v>
      </c>
      <c r="O36" s="19">
        <f t="shared" si="2"/>
        <v>50</v>
      </c>
      <c r="P36" s="19">
        <f t="shared" si="3"/>
        <v>100</v>
      </c>
      <c r="Q36" s="20">
        <f t="shared" si="4"/>
        <v>66.25</v>
      </c>
      <c r="R36" s="20">
        <f t="shared" si="5"/>
        <v>67.5</v>
      </c>
      <c r="S36" s="20">
        <f t="shared" si="6"/>
        <v>76.25</v>
      </c>
      <c r="T36" s="20">
        <f t="shared" si="7"/>
        <v>68.75</v>
      </c>
      <c r="U36" s="19">
        <f t="shared" si="8"/>
        <v>70</v>
      </c>
      <c r="V36" s="19">
        <f t="shared" si="9"/>
        <v>69.6875</v>
      </c>
    </row>
    <row r="37" spans="1:22" ht="13.5" x14ac:dyDescent="0.25">
      <c r="A37" s="3">
        <v>42058</v>
      </c>
      <c r="B37" s="2">
        <v>3.8189000000000002</v>
      </c>
      <c r="C37" s="2">
        <v>59.684698841147537</v>
      </c>
      <c r="D37" s="2">
        <v>-7.8826085289886105E-2</v>
      </c>
      <c r="E37" s="2">
        <v>-1.7928683707858988E-2</v>
      </c>
      <c r="F37" s="2">
        <v>3.8279399999999995</v>
      </c>
      <c r="G37" s="2">
        <v>3.7359800000000001</v>
      </c>
      <c r="H37" s="2">
        <v>0</v>
      </c>
      <c r="I37" s="2">
        <v>0</v>
      </c>
      <c r="J37" s="17" t="s">
        <v>54</v>
      </c>
      <c r="K37" s="17" t="s">
        <v>52</v>
      </c>
      <c r="L37" s="17" t="s">
        <v>50</v>
      </c>
      <c r="M37" s="19">
        <f t="shared" si="0"/>
        <v>25</v>
      </c>
      <c r="N37" s="19">
        <f t="shared" si="1"/>
        <v>100</v>
      </c>
      <c r="O37" s="19">
        <f t="shared" si="2"/>
        <v>50</v>
      </c>
      <c r="P37" s="19">
        <f t="shared" si="3"/>
        <v>0</v>
      </c>
      <c r="Q37" s="20">
        <f t="shared" si="4"/>
        <v>51.25</v>
      </c>
      <c r="R37" s="20">
        <f t="shared" si="5"/>
        <v>42.5</v>
      </c>
      <c r="S37" s="20">
        <f t="shared" si="6"/>
        <v>31.25</v>
      </c>
      <c r="T37" s="20">
        <f t="shared" si="7"/>
        <v>43.75</v>
      </c>
      <c r="U37" s="19">
        <f t="shared" si="8"/>
        <v>41.666666666666664</v>
      </c>
      <c r="V37" s="19">
        <f t="shared" si="9"/>
        <v>42.1875</v>
      </c>
    </row>
    <row r="38" spans="1:22" ht="13.5" x14ac:dyDescent="0.25">
      <c r="A38" s="3">
        <v>42059</v>
      </c>
      <c r="B38" s="2">
        <v>3.8439999999999999</v>
      </c>
      <c r="C38" s="2">
        <v>61.931878592837926</v>
      </c>
      <c r="D38" s="2">
        <v>-7.1137679230600437E-2</v>
      </c>
      <c r="E38" s="2">
        <v>-1.1297191437398308E-2</v>
      </c>
      <c r="F38" s="2">
        <v>3.8379800000000004</v>
      </c>
      <c r="G38" s="2">
        <v>3.7485399999999998</v>
      </c>
      <c r="H38" s="2">
        <v>0</v>
      </c>
      <c r="I38" s="2">
        <v>0</v>
      </c>
      <c r="J38" s="17" t="s">
        <v>54</v>
      </c>
      <c r="K38" s="17" t="s">
        <v>52</v>
      </c>
      <c r="L38" s="17" t="s">
        <v>55</v>
      </c>
      <c r="M38" s="19">
        <f t="shared" si="0"/>
        <v>25</v>
      </c>
      <c r="N38" s="19">
        <f t="shared" si="1"/>
        <v>100</v>
      </c>
      <c r="O38" s="19">
        <f t="shared" si="2"/>
        <v>50</v>
      </c>
      <c r="P38" s="19">
        <f t="shared" si="3"/>
        <v>0</v>
      </c>
      <c r="Q38" s="20">
        <f t="shared" si="4"/>
        <v>51.25</v>
      </c>
      <c r="R38" s="20">
        <f t="shared" si="5"/>
        <v>42.5</v>
      </c>
      <c r="S38" s="20">
        <f t="shared" si="6"/>
        <v>31.25</v>
      </c>
      <c r="T38" s="20">
        <f t="shared" si="7"/>
        <v>43.75</v>
      </c>
      <c r="U38" s="19">
        <f t="shared" si="8"/>
        <v>41.666666666666664</v>
      </c>
      <c r="V38" s="19">
        <f t="shared" si="9"/>
        <v>42.1875</v>
      </c>
    </row>
    <row r="39" spans="1:22" ht="13.5" x14ac:dyDescent="0.25">
      <c r="A39" s="3">
        <v>42060</v>
      </c>
      <c r="B39" s="2">
        <v>3.8792</v>
      </c>
      <c r="C39" s="2">
        <v>64.887716436753777</v>
      </c>
      <c r="D39" s="2">
        <v>-6.6216133979243974E-2</v>
      </c>
      <c r="E39" s="2">
        <v>-6.9775013135364161E-3</v>
      </c>
      <c r="F39" s="2">
        <v>3.8530600000000002</v>
      </c>
      <c r="G39" s="2">
        <v>3.7628599999999999</v>
      </c>
      <c r="H39" s="2">
        <v>0</v>
      </c>
      <c r="I39" s="2">
        <v>0</v>
      </c>
      <c r="J39" s="17" t="s">
        <v>54</v>
      </c>
      <c r="K39" s="17" t="s">
        <v>52</v>
      </c>
      <c r="L39" s="17" t="s">
        <v>55</v>
      </c>
      <c r="M39" s="19">
        <f t="shared" si="0"/>
        <v>25</v>
      </c>
      <c r="N39" s="19">
        <f t="shared" si="1"/>
        <v>100</v>
      </c>
      <c r="O39" s="19">
        <f t="shared" si="2"/>
        <v>50</v>
      </c>
      <c r="P39" s="19">
        <f t="shared" si="3"/>
        <v>0</v>
      </c>
      <c r="Q39" s="20">
        <f t="shared" si="4"/>
        <v>51.25</v>
      </c>
      <c r="R39" s="20">
        <f t="shared" si="5"/>
        <v>42.5</v>
      </c>
      <c r="S39" s="20">
        <f t="shared" si="6"/>
        <v>31.25</v>
      </c>
      <c r="T39" s="20">
        <f t="shared" si="7"/>
        <v>43.75</v>
      </c>
      <c r="U39" s="19">
        <f t="shared" si="8"/>
        <v>41.666666666666664</v>
      </c>
      <c r="V39" s="19">
        <f t="shared" si="9"/>
        <v>42.1875</v>
      </c>
    </row>
    <row r="40" spans="1:22" ht="13.5" x14ac:dyDescent="0.25">
      <c r="A40" s="3">
        <v>42061</v>
      </c>
      <c r="B40" s="2">
        <v>3.8792</v>
      </c>
      <c r="C40" s="2">
        <v>64.887716436753777</v>
      </c>
      <c r="D40" s="2">
        <v>-6.2750921785398539E-2</v>
      </c>
      <c r="E40" s="2">
        <v>-4.0853233534349888E-3</v>
      </c>
      <c r="F40" s="2">
        <v>3.8601000000000001</v>
      </c>
      <c r="G40" s="2">
        <v>3.7759249999999995</v>
      </c>
      <c r="H40" s="2">
        <v>0</v>
      </c>
      <c r="I40" s="2">
        <v>0</v>
      </c>
      <c r="J40" s="17" t="s">
        <v>54</v>
      </c>
      <c r="K40" s="17" t="s">
        <v>52</v>
      </c>
      <c r="L40" s="17" t="s">
        <v>55</v>
      </c>
      <c r="M40" s="19">
        <f t="shared" si="0"/>
        <v>25</v>
      </c>
      <c r="N40" s="19">
        <f t="shared" si="1"/>
        <v>100</v>
      </c>
      <c r="O40" s="19">
        <f t="shared" si="2"/>
        <v>50</v>
      </c>
      <c r="P40" s="19">
        <f t="shared" si="3"/>
        <v>0</v>
      </c>
      <c r="Q40" s="20">
        <f t="shared" si="4"/>
        <v>51.25</v>
      </c>
      <c r="R40" s="20">
        <f t="shared" si="5"/>
        <v>42.5</v>
      </c>
      <c r="S40" s="20">
        <f t="shared" si="6"/>
        <v>31.25</v>
      </c>
      <c r="T40" s="20">
        <f t="shared" si="7"/>
        <v>43.75</v>
      </c>
      <c r="U40" s="19">
        <f t="shared" si="8"/>
        <v>41.666666666666664</v>
      </c>
      <c r="V40" s="19">
        <f t="shared" si="9"/>
        <v>42.1875</v>
      </c>
    </row>
    <row r="41" spans="1:22" ht="13.5" x14ac:dyDescent="0.25">
      <c r="A41" s="3">
        <v>42062</v>
      </c>
      <c r="B41" s="2">
        <v>3.8691</v>
      </c>
      <c r="C41" s="2">
        <v>63.253345110533331</v>
      </c>
      <c r="D41" s="2">
        <v>-5.3533437339674084E-2</v>
      </c>
      <c r="E41" s="2">
        <v>-2.3341154554716507E-3</v>
      </c>
      <c r="F41" s="2">
        <v>3.8580800000000002</v>
      </c>
      <c r="G41" s="2">
        <v>3.7834599999999994</v>
      </c>
      <c r="H41" s="2">
        <v>0</v>
      </c>
      <c r="I41" s="2">
        <v>0</v>
      </c>
      <c r="J41" s="17" t="s">
        <v>54</v>
      </c>
      <c r="K41" s="17" t="s">
        <v>52</v>
      </c>
      <c r="L41" s="17" t="s">
        <v>47</v>
      </c>
      <c r="M41" s="19">
        <f t="shared" si="0"/>
        <v>25</v>
      </c>
      <c r="N41" s="19">
        <f t="shared" si="1"/>
        <v>100</v>
      </c>
      <c r="O41" s="19">
        <f t="shared" si="2"/>
        <v>50</v>
      </c>
      <c r="P41" s="19">
        <f t="shared" si="3"/>
        <v>0</v>
      </c>
      <c r="Q41" s="20">
        <f t="shared" si="4"/>
        <v>51.25</v>
      </c>
      <c r="R41" s="20">
        <f t="shared" si="5"/>
        <v>42.5</v>
      </c>
      <c r="S41" s="20">
        <f t="shared" si="6"/>
        <v>31.25</v>
      </c>
      <c r="T41" s="20">
        <f t="shared" si="7"/>
        <v>43.75</v>
      </c>
      <c r="U41" s="19">
        <f t="shared" si="8"/>
        <v>41.666666666666664</v>
      </c>
      <c r="V41" s="19">
        <f t="shared" si="9"/>
        <v>42.1875</v>
      </c>
    </row>
    <row r="42" spans="1:22" ht="13.5" x14ac:dyDescent="0.25">
      <c r="A42" s="3">
        <v>42065</v>
      </c>
      <c r="B42" s="2">
        <v>3.9194</v>
      </c>
      <c r="C42" s="2">
        <v>67.626627159412891</v>
      </c>
      <c r="D42" s="2">
        <v>-4.9999699527899732E-2</v>
      </c>
      <c r="E42" s="2">
        <v>-3.0031025445562088E-4</v>
      </c>
      <c r="F42" s="2">
        <v>3.8781799999999995</v>
      </c>
      <c r="G42" s="2">
        <v>3.7909999999999995</v>
      </c>
      <c r="H42" s="2">
        <v>0</v>
      </c>
      <c r="I42" s="2">
        <v>0</v>
      </c>
      <c r="J42" s="17" t="s">
        <v>48</v>
      </c>
      <c r="K42" s="17" t="s">
        <v>49</v>
      </c>
      <c r="L42" s="17" t="s">
        <v>51</v>
      </c>
      <c r="M42" s="19">
        <f t="shared" si="0"/>
        <v>25</v>
      </c>
      <c r="N42" s="19">
        <f t="shared" si="1"/>
        <v>100</v>
      </c>
      <c r="O42" s="19">
        <f t="shared" si="2"/>
        <v>50</v>
      </c>
      <c r="P42" s="19">
        <f t="shared" si="3"/>
        <v>100</v>
      </c>
      <c r="Q42" s="20">
        <f t="shared" si="4"/>
        <v>66.25</v>
      </c>
      <c r="R42" s="20">
        <f t="shared" si="5"/>
        <v>67.5</v>
      </c>
      <c r="S42" s="20">
        <f t="shared" si="6"/>
        <v>76.25</v>
      </c>
      <c r="T42" s="20">
        <f t="shared" si="7"/>
        <v>68.75</v>
      </c>
      <c r="U42" s="19">
        <f t="shared" si="8"/>
        <v>70</v>
      </c>
      <c r="V42" s="19">
        <f t="shared" si="9"/>
        <v>69.6875</v>
      </c>
    </row>
    <row r="43" spans="1:22" ht="13.5" x14ac:dyDescent="0.25">
      <c r="A43" s="3">
        <v>42066</v>
      </c>
      <c r="B43" s="2">
        <v>3.9194</v>
      </c>
      <c r="C43" s="2">
        <v>67.626627159412891</v>
      </c>
      <c r="D43" s="2">
        <v>-5.1668141988442606E-2</v>
      </c>
      <c r="E43" s="2">
        <v>1.8835508986300604E-3</v>
      </c>
      <c r="F43" s="2">
        <v>3.8932600000000002</v>
      </c>
      <c r="G43" s="2">
        <v>3.8035649999999999</v>
      </c>
      <c r="H43" s="2">
        <v>0</v>
      </c>
      <c r="I43" s="2">
        <v>0</v>
      </c>
      <c r="J43" s="17" t="s">
        <v>48</v>
      </c>
      <c r="K43" s="17" t="s">
        <v>49</v>
      </c>
      <c r="L43" s="17" t="s">
        <v>51</v>
      </c>
      <c r="M43" s="19">
        <f t="shared" si="0"/>
        <v>25</v>
      </c>
      <c r="N43" s="19">
        <f t="shared" si="1"/>
        <v>100</v>
      </c>
      <c r="O43" s="19">
        <f t="shared" si="2"/>
        <v>50</v>
      </c>
      <c r="P43" s="19">
        <f t="shared" si="3"/>
        <v>100</v>
      </c>
      <c r="Q43" s="20">
        <f t="shared" si="4"/>
        <v>66.25</v>
      </c>
      <c r="R43" s="20">
        <f t="shared" si="5"/>
        <v>67.5</v>
      </c>
      <c r="S43" s="20">
        <f t="shared" si="6"/>
        <v>76.25</v>
      </c>
      <c r="T43" s="20">
        <f t="shared" si="7"/>
        <v>68.75</v>
      </c>
      <c r="U43" s="19">
        <f t="shared" si="8"/>
        <v>70</v>
      </c>
      <c r="V43" s="19">
        <f t="shared" si="9"/>
        <v>69.6875</v>
      </c>
    </row>
    <row r="44" spans="1:22" ht="13.5" x14ac:dyDescent="0.25">
      <c r="A44" s="3">
        <v>42067</v>
      </c>
      <c r="B44" s="2">
        <v>3.9194</v>
      </c>
      <c r="C44" s="2">
        <v>67.626627159412891</v>
      </c>
      <c r="D44" s="2">
        <v>-5.2279393010366881E-2</v>
      </c>
      <c r="E44" s="2">
        <v>1.4180742269853581E-3</v>
      </c>
      <c r="F44" s="2">
        <v>3.9013</v>
      </c>
      <c r="G44" s="2">
        <v>3.8173849999999989</v>
      </c>
      <c r="H44" s="2">
        <v>0</v>
      </c>
      <c r="I44" s="2">
        <v>0</v>
      </c>
      <c r="J44" s="17" t="s">
        <v>54</v>
      </c>
      <c r="K44" s="17" t="s">
        <v>52</v>
      </c>
      <c r="L44" s="17" t="s">
        <v>55</v>
      </c>
      <c r="M44" s="19">
        <f t="shared" si="0"/>
        <v>25</v>
      </c>
      <c r="N44" s="19">
        <f t="shared" si="1"/>
        <v>100</v>
      </c>
      <c r="O44" s="19">
        <f t="shared" si="2"/>
        <v>50</v>
      </c>
      <c r="P44" s="19">
        <f t="shared" si="3"/>
        <v>0</v>
      </c>
      <c r="Q44" s="20">
        <f t="shared" si="4"/>
        <v>51.25</v>
      </c>
      <c r="R44" s="20">
        <f t="shared" si="5"/>
        <v>42.5</v>
      </c>
      <c r="S44" s="20">
        <f t="shared" si="6"/>
        <v>31.25</v>
      </c>
      <c r="T44" s="20">
        <f t="shared" si="7"/>
        <v>43.75</v>
      </c>
      <c r="U44" s="19">
        <f t="shared" si="8"/>
        <v>41.666666666666664</v>
      </c>
      <c r="V44" s="19">
        <f t="shared" si="9"/>
        <v>42.1875</v>
      </c>
    </row>
    <row r="45" spans="1:22" ht="13.5" x14ac:dyDescent="0.25">
      <c r="A45" s="3">
        <v>42068</v>
      </c>
      <c r="B45" s="2">
        <v>3.8993000000000002</v>
      </c>
      <c r="C45" s="2">
        <v>63.834958493193859</v>
      </c>
      <c r="D45" s="2">
        <v>-4.5806391469020991E-2</v>
      </c>
      <c r="E45" s="2">
        <v>1.9667741648450245E-3</v>
      </c>
      <c r="F45" s="2">
        <v>3.9053200000000006</v>
      </c>
      <c r="G45" s="2">
        <v>3.8301999999999992</v>
      </c>
      <c r="H45" s="2">
        <v>0</v>
      </c>
      <c r="I45" s="2">
        <v>0</v>
      </c>
      <c r="J45" s="17" t="s">
        <v>54</v>
      </c>
      <c r="K45" s="17" t="s">
        <v>52</v>
      </c>
      <c r="L45" s="17" t="s">
        <v>55</v>
      </c>
      <c r="M45" s="19">
        <f t="shared" si="0"/>
        <v>25</v>
      </c>
      <c r="N45" s="19">
        <f t="shared" si="1"/>
        <v>100</v>
      </c>
      <c r="O45" s="19">
        <f t="shared" si="2"/>
        <v>50</v>
      </c>
      <c r="P45" s="19">
        <f t="shared" si="3"/>
        <v>0</v>
      </c>
      <c r="Q45" s="20">
        <f t="shared" si="4"/>
        <v>51.25</v>
      </c>
      <c r="R45" s="20">
        <f t="shared" si="5"/>
        <v>42.5</v>
      </c>
      <c r="S45" s="20">
        <f t="shared" si="6"/>
        <v>31.25</v>
      </c>
      <c r="T45" s="20">
        <f t="shared" si="7"/>
        <v>43.75</v>
      </c>
      <c r="U45" s="19">
        <f t="shared" si="8"/>
        <v>41.666666666666664</v>
      </c>
      <c r="V45" s="19">
        <f t="shared" si="9"/>
        <v>42.1875</v>
      </c>
    </row>
    <row r="46" spans="1:22" ht="13.5" x14ac:dyDescent="0.25">
      <c r="A46" s="3">
        <v>42069</v>
      </c>
      <c r="B46" s="2">
        <v>3.9695999999999998</v>
      </c>
      <c r="C46" s="2">
        <v>70.140700736641733</v>
      </c>
      <c r="D46" s="2">
        <v>-4.0635163578006228E-2</v>
      </c>
      <c r="E46" s="2">
        <v>2.0204580226547315E-3</v>
      </c>
      <c r="F46" s="2">
        <v>3.9254199999999999</v>
      </c>
      <c r="G46" s="2">
        <v>3.8460249999999996</v>
      </c>
      <c r="H46" s="2">
        <v>0</v>
      </c>
      <c r="I46" s="2">
        <v>0</v>
      </c>
      <c r="J46" s="17" t="s">
        <v>48</v>
      </c>
      <c r="K46" s="17" t="s">
        <v>49</v>
      </c>
      <c r="L46" s="17" t="s">
        <v>51</v>
      </c>
      <c r="M46" s="19">
        <f t="shared" si="0"/>
        <v>0</v>
      </c>
      <c r="N46" s="19">
        <f t="shared" si="1"/>
        <v>100</v>
      </c>
      <c r="O46" s="19">
        <f t="shared" si="2"/>
        <v>50</v>
      </c>
      <c r="P46" s="19">
        <f t="shared" si="3"/>
        <v>100</v>
      </c>
      <c r="Q46" s="20">
        <f t="shared" si="4"/>
        <v>57.5</v>
      </c>
      <c r="R46" s="20">
        <f t="shared" si="5"/>
        <v>62.5</v>
      </c>
      <c r="S46" s="20">
        <f t="shared" si="6"/>
        <v>72.5</v>
      </c>
      <c r="T46" s="20">
        <f t="shared" si="7"/>
        <v>62.5</v>
      </c>
      <c r="U46" s="19">
        <f t="shared" si="8"/>
        <v>64.166666666666671</v>
      </c>
      <c r="V46" s="19">
        <f t="shared" si="9"/>
        <v>63.75</v>
      </c>
    </row>
    <row r="47" spans="1:22" ht="13.5" x14ac:dyDescent="0.25">
      <c r="A47" s="3">
        <v>42072</v>
      </c>
      <c r="B47" s="2">
        <v>3.9695999999999998</v>
      </c>
      <c r="C47" s="2">
        <v>70.140700736641733</v>
      </c>
      <c r="D47" s="2">
        <v>-4.6427675474470576E-2</v>
      </c>
      <c r="E47" s="2">
        <v>2.4554875015104258E-3</v>
      </c>
      <c r="F47" s="2">
        <v>3.93546</v>
      </c>
      <c r="G47" s="2">
        <v>3.8585850000000002</v>
      </c>
      <c r="H47" s="2">
        <v>0</v>
      </c>
      <c r="I47" s="2">
        <v>0</v>
      </c>
      <c r="J47" s="17" t="s">
        <v>48</v>
      </c>
      <c r="K47" s="17" t="s">
        <v>49</v>
      </c>
      <c r="L47" s="17" t="s">
        <v>51</v>
      </c>
      <c r="M47" s="19">
        <f t="shared" si="0"/>
        <v>0</v>
      </c>
      <c r="N47" s="19">
        <f t="shared" si="1"/>
        <v>100</v>
      </c>
      <c r="O47" s="19">
        <f t="shared" si="2"/>
        <v>50</v>
      </c>
      <c r="P47" s="19">
        <f t="shared" si="3"/>
        <v>100</v>
      </c>
      <c r="Q47" s="20">
        <f t="shared" si="4"/>
        <v>57.5</v>
      </c>
      <c r="R47" s="20">
        <f t="shared" si="5"/>
        <v>62.5</v>
      </c>
      <c r="S47" s="20">
        <f t="shared" si="6"/>
        <v>72.5</v>
      </c>
      <c r="T47" s="20">
        <f t="shared" si="7"/>
        <v>62.5</v>
      </c>
      <c r="U47" s="19">
        <f t="shared" si="8"/>
        <v>64.166666666666671</v>
      </c>
      <c r="V47" s="19">
        <f t="shared" si="9"/>
        <v>63.75</v>
      </c>
    </row>
    <row r="48" spans="1:22" ht="13.5" x14ac:dyDescent="0.25">
      <c r="A48" s="3">
        <v>42073</v>
      </c>
      <c r="B48" s="2">
        <v>3.9746000000000001</v>
      </c>
      <c r="C48" s="2">
        <v>70.564060129457062</v>
      </c>
      <c r="D48" s="2">
        <v>-4.8663088778259311E-2</v>
      </c>
      <c r="E48" s="2">
        <v>1.782616992383226E-3</v>
      </c>
      <c r="F48" s="2">
        <v>3.9464999999999995</v>
      </c>
      <c r="G48" s="2">
        <v>3.8688850000000001</v>
      </c>
      <c r="H48" s="2">
        <v>0</v>
      </c>
      <c r="I48" s="2">
        <v>0</v>
      </c>
      <c r="J48" s="17" t="s">
        <v>48</v>
      </c>
      <c r="K48" s="17" t="s">
        <v>49</v>
      </c>
      <c r="L48" s="17" t="s">
        <v>51</v>
      </c>
      <c r="M48" s="19">
        <f t="shared" si="0"/>
        <v>0</v>
      </c>
      <c r="N48" s="19">
        <f t="shared" si="1"/>
        <v>100</v>
      </c>
      <c r="O48" s="19">
        <f t="shared" si="2"/>
        <v>50</v>
      </c>
      <c r="P48" s="19">
        <f t="shared" si="3"/>
        <v>100</v>
      </c>
      <c r="Q48" s="20">
        <f t="shared" si="4"/>
        <v>57.5</v>
      </c>
      <c r="R48" s="20">
        <f t="shared" si="5"/>
        <v>62.5</v>
      </c>
      <c r="S48" s="20">
        <f t="shared" si="6"/>
        <v>72.5</v>
      </c>
      <c r="T48" s="20">
        <f t="shared" si="7"/>
        <v>62.5</v>
      </c>
      <c r="U48" s="19">
        <f t="shared" si="8"/>
        <v>64.166666666666671</v>
      </c>
      <c r="V48" s="19">
        <f t="shared" si="9"/>
        <v>63.75</v>
      </c>
    </row>
    <row r="49" spans="1:22" ht="13.5" x14ac:dyDescent="0.25">
      <c r="A49" s="3">
        <v>42074</v>
      </c>
      <c r="B49" s="2">
        <v>3.9746000000000001</v>
      </c>
      <c r="C49" s="2">
        <v>70.564060129457062</v>
      </c>
      <c r="D49" s="2">
        <v>-4.5932850326489749E-2</v>
      </c>
      <c r="E49" s="2">
        <v>2.7477428548166767E-3</v>
      </c>
      <c r="F49" s="2">
        <v>3.9575400000000003</v>
      </c>
      <c r="G49" s="2">
        <v>3.8786800000000001</v>
      </c>
      <c r="H49" s="2">
        <v>0</v>
      </c>
      <c r="I49" s="2">
        <v>0</v>
      </c>
      <c r="J49" s="17" t="s">
        <v>48</v>
      </c>
      <c r="K49" s="17" t="s">
        <v>49</v>
      </c>
      <c r="L49" s="17" t="s">
        <v>51</v>
      </c>
      <c r="M49" s="19">
        <f t="shared" si="0"/>
        <v>0</v>
      </c>
      <c r="N49" s="19">
        <f t="shared" si="1"/>
        <v>100</v>
      </c>
      <c r="O49" s="19">
        <f t="shared" si="2"/>
        <v>50</v>
      </c>
      <c r="P49" s="19">
        <f t="shared" si="3"/>
        <v>100</v>
      </c>
      <c r="Q49" s="20">
        <f t="shared" si="4"/>
        <v>57.5</v>
      </c>
      <c r="R49" s="20">
        <f t="shared" si="5"/>
        <v>62.5</v>
      </c>
      <c r="S49" s="20">
        <f t="shared" si="6"/>
        <v>72.5</v>
      </c>
      <c r="T49" s="20">
        <f t="shared" si="7"/>
        <v>62.5</v>
      </c>
      <c r="U49" s="19">
        <f t="shared" si="8"/>
        <v>64.166666666666671</v>
      </c>
      <c r="V49" s="19">
        <f t="shared" si="9"/>
        <v>63.75</v>
      </c>
    </row>
    <row r="50" spans="1:22" ht="13.5" x14ac:dyDescent="0.25">
      <c r="A50" s="3">
        <v>42075</v>
      </c>
      <c r="B50" s="2">
        <v>3.9946999999999999</v>
      </c>
      <c r="C50" s="2">
        <v>72.389230927547587</v>
      </c>
      <c r="D50" s="2">
        <v>-4.5846391706710232E-2</v>
      </c>
      <c r="E50" s="2">
        <v>4.4488308015541069E-3</v>
      </c>
      <c r="F50" s="2">
        <v>3.9766199999999996</v>
      </c>
      <c r="G50" s="2">
        <v>3.8894799999999998</v>
      </c>
      <c r="H50" s="2">
        <v>3.7729428571428585</v>
      </c>
      <c r="I50" s="2">
        <v>0</v>
      </c>
      <c r="J50" s="17" t="s">
        <v>48</v>
      </c>
      <c r="K50" s="17" t="s">
        <v>49</v>
      </c>
      <c r="L50" s="17" t="s">
        <v>51</v>
      </c>
      <c r="M50" s="19">
        <f t="shared" si="0"/>
        <v>0</v>
      </c>
      <c r="N50" s="19">
        <f t="shared" si="1"/>
        <v>100</v>
      </c>
      <c r="O50" s="19">
        <f t="shared" si="2"/>
        <v>50</v>
      </c>
      <c r="P50" s="19">
        <f t="shared" si="3"/>
        <v>100</v>
      </c>
      <c r="Q50" s="20">
        <f t="shared" si="4"/>
        <v>57.5</v>
      </c>
      <c r="R50" s="20">
        <f t="shared" si="5"/>
        <v>62.5</v>
      </c>
      <c r="S50" s="20">
        <f t="shared" si="6"/>
        <v>72.5</v>
      </c>
      <c r="T50" s="20">
        <f t="shared" si="7"/>
        <v>62.5</v>
      </c>
      <c r="U50" s="19">
        <f t="shared" si="8"/>
        <v>64.166666666666671</v>
      </c>
      <c r="V50" s="19">
        <f t="shared" si="9"/>
        <v>63.75</v>
      </c>
    </row>
    <row r="51" spans="1:22" ht="13.5" x14ac:dyDescent="0.25">
      <c r="A51" s="3">
        <v>42076</v>
      </c>
      <c r="B51" s="2">
        <v>4.0198999999999998</v>
      </c>
      <c r="C51" s="2">
        <v>74.522164365777215</v>
      </c>
      <c r="D51" s="2">
        <v>-4.9992939606236408E-2</v>
      </c>
      <c r="E51" s="2">
        <v>6.5727465992478189E-3</v>
      </c>
      <c r="F51" s="2">
        <v>3.9866799999999998</v>
      </c>
      <c r="G51" s="2">
        <v>3.8995299999999999</v>
      </c>
      <c r="H51" s="2">
        <v>3.7778820000000013</v>
      </c>
      <c r="I51" s="2">
        <v>0</v>
      </c>
      <c r="J51" s="17" t="s">
        <v>48</v>
      </c>
      <c r="K51" s="17" t="s">
        <v>49</v>
      </c>
      <c r="L51" s="17" t="s">
        <v>51</v>
      </c>
      <c r="M51" s="19">
        <f t="shared" si="0"/>
        <v>0</v>
      </c>
      <c r="N51" s="19">
        <f t="shared" si="1"/>
        <v>100</v>
      </c>
      <c r="O51" s="19">
        <f t="shared" si="2"/>
        <v>50</v>
      </c>
      <c r="P51" s="19">
        <f t="shared" si="3"/>
        <v>100</v>
      </c>
      <c r="Q51" s="20">
        <f t="shared" si="4"/>
        <v>57.5</v>
      </c>
      <c r="R51" s="20">
        <f t="shared" si="5"/>
        <v>62.5</v>
      </c>
      <c r="S51" s="20">
        <f t="shared" si="6"/>
        <v>72.5</v>
      </c>
      <c r="T51" s="20">
        <f t="shared" si="7"/>
        <v>62.5</v>
      </c>
      <c r="U51" s="19">
        <f t="shared" si="8"/>
        <v>64.166666666666671</v>
      </c>
      <c r="V51" s="19">
        <f t="shared" si="9"/>
        <v>63.75</v>
      </c>
    </row>
    <row r="52" spans="1:22" ht="13.5" x14ac:dyDescent="0.25">
      <c r="A52" s="3">
        <v>42079</v>
      </c>
      <c r="B52" s="2">
        <v>4.0198999999999998</v>
      </c>
      <c r="C52" s="2">
        <v>74.522164365777215</v>
      </c>
      <c r="D52" s="2">
        <v>-4.6651996341121826E-2</v>
      </c>
      <c r="E52" s="2">
        <v>6.4285253007973914E-3</v>
      </c>
      <c r="F52" s="2">
        <v>3.99674</v>
      </c>
      <c r="G52" s="2">
        <v>3.9095800000000009</v>
      </c>
      <c r="H52" s="2">
        <v>3.7858220000000014</v>
      </c>
      <c r="I52" s="2">
        <v>0</v>
      </c>
      <c r="J52" s="17" t="s">
        <v>48</v>
      </c>
      <c r="K52" s="17" t="s">
        <v>49</v>
      </c>
      <c r="L52" s="17" t="s">
        <v>51</v>
      </c>
      <c r="M52" s="19">
        <f t="shared" si="0"/>
        <v>0</v>
      </c>
      <c r="N52" s="19">
        <f t="shared" si="1"/>
        <v>100</v>
      </c>
      <c r="O52" s="19">
        <f t="shared" si="2"/>
        <v>50</v>
      </c>
      <c r="P52" s="19">
        <f t="shared" si="3"/>
        <v>100</v>
      </c>
      <c r="Q52" s="20">
        <f t="shared" si="4"/>
        <v>57.5</v>
      </c>
      <c r="R52" s="20">
        <f t="shared" si="5"/>
        <v>62.5</v>
      </c>
      <c r="S52" s="20">
        <f t="shared" si="6"/>
        <v>72.5</v>
      </c>
      <c r="T52" s="20">
        <f t="shared" si="7"/>
        <v>62.5</v>
      </c>
      <c r="U52" s="19">
        <f t="shared" si="8"/>
        <v>64.166666666666671</v>
      </c>
      <c r="V52" s="19">
        <f t="shared" si="9"/>
        <v>63.75</v>
      </c>
    </row>
    <row r="53" spans="1:22" ht="13.5" x14ac:dyDescent="0.25">
      <c r="A53" s="3">
        <v>42080</v>
      </c>
      <c r="B53" s="2">
        <v>4.0148000000000001</v>
      </c>
      <c r="C53" s="2">
        <v>73.195016496482481</v>
      </c>
      <c r="D53" s="2">
        <v>-4.4270322884509383E-2</v>
      </c>
      <c r="E53" s="2">
        <v>5.1292062544812892E-3</v>
      </c>
      <c r="F53" s="2">
        <v>4.0047800000000002</v>
      </c>
      <c r="G53" s="2">
        <v>3.9206300000000005</v>
      </c>
      <c r="H53" s="2">
        <v>3.7921520000000011</v>
      </c>
      <c r="I53" s="2">
        <v>0</v>
      </c>
      <c r="J53" s="17" t="s">
        <v>48</v>
      </c>
      <c r="K53" s="17" t="s">
        <v>49</v>
      </c>
      <c r="L53" s="17" t="s">
        <v>51</v>
      </c>
      <c r="M53" s="19">
        <f t="shared" si="0"/>
        <v>0</v>
      </c>
      <c r="N53" s="19">
        <f t="shared" si="1"/>
        <v>100</v>
      </c>
      <c r="O53" s="19">
        <f t="shared" si="2"/>
        <v>50</v>
      </c>
      <c r="P53" s="19">
        <f t="shared" si="3"/>
        <v>100</v>
      </c>
      <c r="Q53" s="20">
        <f t="shared" si="4"/>
        <v>57.5</v>
      </c>
      <c r="R53" s="20">
        <f t="shared" si="5"/>
        <v>62.5</v>
      </c>
      <c r="S53" s="20">
        <f t="shared" si="6"/>
        <v>72.5</v>
      </c>
      <c r="T53" s="20">
        <f t="shared" si="7"/>
        <v>62.5</v>
      </c>
      <c r="U53" s="19">
        <f t="shared" si="8"/>
        <v>64.166666666666671</v>
      </c>
      <c r="V53" s="19">
        <f t="shared" si="9"/>
        <v>63.75</v>
      </c>
    </row>
    <row r="54" spans="1:22" ht="13.5" x14ac:dyDescent="0.25">
      <c r="A54" s="3">
        <v>42081</v>
      </c>
      <c r="B54" s="2">
        <v>3.8993000000000002</v>
      </c>
      <c r="C54" s="2">
        <v>51.030432124409096</v>
      </c>
      <c r="D54" s="2">
        <v>-3.443145823463345E-2</v>
      </c>
      <c r="E54" s="2">
        <v>5.0102934785873207E-3</v>
      </c>
      <c r="F54" s="2">
        <v>3.9897199999999997</v>
      </c>
      <c r="G54" s="2">
        <v>3.9254050000000005</v>
      </c>
      <c r="H54" s="2">
        <v>3.7959720000000008</v>
      </c>
      <c r="I54" s="2">
        <v>0</v>
      </c>
      <c r="J54" s="17" t="s">
        <v>48</v>
      </c>
      <c r="K54" s="17" t="s">
        <v>49</v>
      </c>
      <c r="L54" s="17" t="s">
        <v>53</v>
      </c>
      <c r="M54" s="19">
        <f t="shared" si="0"/>
        <v>25</v>
      </c>
      <c r="N54" s="19">
        <f t="shared" si="1"/>
        <v>100</v>
      </c>
      <c r="O54" s="19">
        <f t="shared" si="2"/>
        <v>50</v>
      </c>
      <c r="P54" s="19">
        <f t="shared" si="3"/>
        <v>83</v>
      </c>
      <c r="Q54" s="20">
        <f t="shared" si="4"/>
        <v>63.7</v>
      </c>
      <c r="R54" s="20">
        <f t="shared" si="5"/>
        <v>63.25</v>
      </c>
      <c r="S54" s="20">
        <f t="shared" si="6"/>
        <v>68.599999999999994</v>
      </c>
      <c r="T54" s="20">
        <f t="shared" si="7"/>
        <v>64.5</v>
      </c>
      <c r="U54" s="19">
        <f t="shared" si="8"/>
        <v>65.183333333333337</v>
      </c>
      <c r="V54" s="19">
        <f t="shared" si="9"/>
        <v>65.012500000000003</v>
      </c>
    </row>
    <row r="55" spans="1:22" ht="13.5" x14ac:dyDescent="0.25">
      <c r="A55" s="3">
        <v>42082</v>
      </c>
      <c r="B55" s="2">
        <v>3.9946999999999999</v>
      </c>
      <c r="C55" s="2">
        <v>61.421769708059593</v>
      </c>
      <c r="D55" s="2">
        <v>-3.6260479284051517E-2</v>
      </c>
      <c r="E55" s="2">
        <v>3.3702101607744669E-3</v>
      </c>
      <c r="F55" s="2">
        <v>3.9897199999999997</v>
      </c>
      <c r="G55" s="2">
        <v>3.9329399999999994</v>
      </c>
      <c r="H55" s="2">
        <v>3.8009960000000014</v>
      </c>
      <c r="I55" s="2">
        <v>0</v>
      </c>
      <c r="J55" s="17" t="s">
        <v>54</v>
      </c>
      <c r="K55" s="17" t="s">
        <v>50</v>
      </c>
      <c r="L55" s="17" t="s">
        <v>50</v>
      </c>
      <c r="M55" s="19">
        <f t="shared" si="0"/>
        <v>25</v>
      </c>
      <c r="N55" s="19">
        <f t="shared" si="1"/>
        <v>100</v>
      </c>
      <c r="O55" s="19">
        <f t="shared" si="2"/>
        <v>50</v>
      </c>
      <c r="P55" s="19">
        <f t="shared" si="3"/>
        <v>16.5</v>
      </c>
      <c r="Q55" s="20">
        <f t="shared" si="4"/>
        <v>53.725000000000001</v>
      </c>
      <c r="R55" s="20">
        <f t="shared" si="5"/>
        <v>46.625</v>
      </c>
      <c r="S55" s="20">
        <f t="shared" si="6"/>
        <v>38.674999999999997</v>
      </c>
      <c r="T55" s="20">
        <f t="shared" si="7"/>
        <v>47.875</v>
      </c>
      <c r="U55" s="19">
        <f t="shared" si="8"/>
        <v>46.341666666666661</v>
      </c>
      <c r="V55" s="19">
        <f t="shared" si="9"/>
        <v>46.724999999999994</v>
      </c>
    </row>
    <row r="56" spans="1:22" ht="13.5" x14ac:dyDescent="0.25">
      <c r="A56" s="3">
        <v>42086</v>
      </c>
      <c r="B56" s="2">
        <v>4.0148000000000001</v>
      </c>
      <c r="C56" s="2">
        <v>63.193906621613692</v>
      </c>
      <c r="D56" s="2">
        <v>-2.9040931909276146E-2</v>
      </c>
      <c r="E56" s="2">
        <v>3.200736089961458E-3</v>
      </c>
      <c r="F56" s="2">
        <v>3.9887000000000001</v>
      </c>
      <c r="G56" s="2">
        <v>3.9397199999999999</v>
      </c>
      <c r="H56" s="2">
        <v>3.8069240000000009</v>
      </c>
      <c r="I56" s="2">
        <v>0</v>
      </c>
      <c r="J56" s="17" t="s">
        <v>48</v>
      </c>
      <c r="K56" s="17" t="s">
        <v>49</v>
      </c>
      <c r="L56" s="17" t="s">
        <v>53</v>
      </c>
      <c r="M56" s="19">
        <f t="shared" si="0"/>
        <v>25</v>
      </c>
      <c r="N56" s="19">
        <f t="shared" si="1"/>
        <v>100</v>
      </c>
      <c r="O56" s="19">
        <f t="shared" si="2"/>
        <v>50</v>
      </c>
      <c r="P56" s="19">
        <f t="shared" si="3"/>
        <v>83</v>
      </c>
      <c r="Q56" s="20">
        <f t="shared" si="4"/>
        <v>63.7</v>
      </c>
      <c r="R56" s="20">
        <f t="shared" si="5"/>
        <v>63.25</v>
      </c>
      <c r="S56" s="20">
        <f t="shared" si="6"/>
        <v>68.599999999999994</v>
      </c>
      <c r="T56" s="20">
        <f t="shared" si="7"/>
        <v>64.5</v>
      </c>
      <c r="U56" s="19">
        <f t="shared" si="8"/>
        <v>65.183333333333337</v>
      </c>
      <c r="V56" s="19">
        <f t="shared" si="9"/>
        <v>65.012500000000003</v>
      </c>
    </row>
    <row r="57" spans="1:22" ht="13.5" x14ac:dyDescent="0.25">
      <c r="A57" s="3">
        <v>42087</v>
      </c>
      <c r="B57" s="2">
        <v>3.9946999999999999</v>
      </c>
      <c r="C57" s="2">
        <v>60.215081991196499</v>
      </c>
      <c r="D57" s="2">
        <v>-2.2079851408705053E-2</v>
      </c>
      <c r="E57" s="2">
        <v>2.6894152053905389E-3</v>
      </c>
      <c r="F57" s="2">
        <v>3.9836600000000004</v>
      </c>
      <c r="G57" s="2">
        <v>3.9485099999999997</v>
      </c>
      <c r="H57" s="2">
        <v>3.812450000000001</v>
      </c>
      <c r="I57" s="2">
        <v>0</v>
      </c>
      <c r="J57" s="17" t="s">
        <v>48</v>
      </c>
      <c r="K57" s="17" t="s">
        <v>49</v>
      </c>
      <c r="L57" s="17" t="s">
        <v>53</v>
      </c>
      <c r="M57" s="19">
        <f t="shared" si="0"/>
        <v>25</v>
      </c>
      <c r="N57" s="19">
        <f t="shared" si="1"/>
        <v>100</v>
      </c>
      <c r="O57" s="19">
        <f t="shared" si="2"/>
        <v>50</v>
      </c>
      <c r="P57" s="19">
        <f t="shared" si="3"/>
        <v>83</v>
      </c>
      <c r="Q57" s="20">
        <f t="shared" si="4"/>
        <v>63.7</v>
      </c>
      <c r="R57" s="20">
        <f t="shared" si="5"/>
        <v>63.25</v>
      </c>
      <c r="S57" s="20">
        <f t="shared" si="6"/>
        <v>68.599999999999994</v>
      </c>
      <c r="T57" s="20">
        <f t="shared" si="7"/>
        <v>64.5</v>
      </c>
      <c r="U57" s="19">
        <f t="shared" si="8"/>
        <v>65.183333333333337</v>
      </c>
      <c r="V57" s="19">
        <f t="shared" si="9"/>
        <v>65.012500000000003</v>
      </c>
    </row>
    <row r="58" spans="1:22" ht="13.5" x14ac:dyDescent="0.25">
      <c r="A58" s="3">
        <v>42088</v>
      </c>
      <c r="B58" s="2">
        <v>4.0148000000000001</v>
      </c>
      <c r="C58" s="2">
        <v>62.13714564506683</v>
      </c>
      <c r="D58" s="2">
        <v>-1.7380089177104541E-2</v>
      </c>
      <c r="E58" s="2">
        <v>4.4401184606630787E-3</v>
      </c>
      <c r="F58" s="2">
        <v>3.9836599999999995</v>
      </c>
      <c r="G58" s="2">
        <v>3.9570499999999988</v>
      </c>
      <c r="H58" s="2">
        <v>3.8183780000000009</v>
      </c>
      <c r="I58" s="2">
        <v>0</v>
      </c>
      <c r="J58" s="17" t="s">
        <v>48</v>
      </c>
      <c r="K58" s="17" t="s">
        <v>49</v>
      </c>
      <c r="L58" s="17" t="s">
        <v>50</v>
      </c>
      <c r="M58" s="19">
        <f t="shared" si="0"/>
        <v>25</v>
      </c>
      <c r="N58" s="19">
        <f t="shared" si="1"/>
        <v>100</v>
      </c>
      <c r="O58" s="19">
        <f t="shared" si="2"/>
        <v>50</v>
      </c>
      <c r="P58" s="19">
        <f t="shared" si="3"/>
        <v>66</v>
      </c>
      <c r="Q58" s="20">
        <f t="shared" si="4"/>
        <v>61.15</v>
      </c>
      <c r="R58" s="20">
        <f t="shared" si="5"/>
        <v>59</v>
      </c>
      <c r="S58" s="20">
        <f t="shared" si="6"/>
        <v>60.95</v>
      </c>
      <c r="T58" s="20">
        <f t="shared" si="7"/>
        <v>60.25</v>
      </c>
      <c r="U58" s="19">
        <f t="shared" si="8"/>
        <v>60.366666666666674</v>
      </c>
      <c r="V58" s="19">
        <f t="shared" si="9"/>
        <v>60.337500000000006</v>
      </c>
    </row>
    <row r="59" spans="1:22" ht="13.5" x14ac:dyDescent="0.25">
      <c r="A59" s="3">
        <v>42089</v>
      </c>
      <c r="B59" s="2">
        <v>3.9544999999999999</v>
      </c>
      <c r="C59" s="2">
        <v>53.748003154583976</v>
      </c>
      <c r="D59" s="2">
        <v>-9.4913285776780931E-3</v>
      </c>
      <c r="E59" s="2">
        <v>8.8457512774741971E-3</v>
      </c>
      <c r="F59" s="2">
        <v>3.9946999999999995</v>
      </c>
      <c r="G59" s="2">
        <v>3.9608149999999993</v>
      </c>
      <c r="H59" s="2">
        <v>3.8231000000000011</v>
      </c>
      <c r="I59" s="2">
        <v>0</v>
      </c>
      <c r="J59" s="17" t="s">
        <v>48</v>
      </c>
      <c r="K59" s="17" t="s">
        <v>49</v>
      </c>
      <c r="L59" s="17" t="s">
        <v>51</v>
      </c>
      <c r="M59" s="19">
        <f t="shared" si="0"/>
        <v>25</v>
      </c>
      <c r="N59" s="19">
        <f t="shared" si="1"/>
        <v>45</v>
      </c>
      <c r="O59" s="19">
        <f t="shared" si="2"/>
        <v>50</v>
      </c>
      <c r="P59" s="19">
        <f t="shared" si="3"/>
        <v>100</v>
      </c>
      <c r="Q59" s="20">
        <f t="shared" si="4"/>
        <v>47</v>
      </c>
      <c r="R59" s="20">
        <f t="shared" si="5"/>
        <v>56.5</v>
      </c>
      <c r="S59" s="20">
        <f t="shared" si="6"/>
        <v>68</v>
      </c>
      <c r="T59" s="20">
        <f t="shared" si="7"/>
        <v>55</v>
      </c>
      <c r="U59" s="19">
        <f t="shared" si="8"/>
        <v>57.166666666666664</v>
      </c>
      <c r="V59" s="19">
        <f t="shared" si="9"/>
        <v>56.625</v>
      </c>
    </row>
    <row r="60" spans="1:22" ht="13.5" x14ac:dyDescent="0.25">
      <c r="A60" s="3">
        <v>42090</v>
      </c>
      <c r="B60" s="2">
        <v>3.9445000000000001</v>
      </c>
      <c r="C60" s="2">
        <v>52.482542892129658</v>
      </c>
      <c r="D60" s="2">
        <v>8.595958643531354E-4</v>
      </c>
      <c r="E60" s="2">
        <v>1.5091681127582015E-2</v>
      </c>
      <c r="F60" s="2">
        <v>3.9846600000000003</v>
      </c>
      <c r="G60" s="2">
        <v>3.96408</v>
      </c>
      <c r="H60" s="2">
        <v>3.829632000000001</v>
      </c>
      <c r="I60" s="2">
        <v>0</v>
      </c>
      <c r="J60" s="17" t="s">
        <v>48</v>
      </c>
      <c r="K60" s="17" t="s">
        <v>49</v>
      </c>
      <c r="L60" s="17" t="s">
        <v>53</v>
      </c>
      <c r="M60" s="19">
        <f t="shared" si="0"/>
        <v>25</v>
      </c>
      <c r="N60" s="19">
        <f t="shared" si="1"/>
        <v>45</v>
      </c>
      <c r="O60" s="19">
        <f t="shared" si="2"/>
        <v>50</v>
      </c>
      <c r="P60" s="19">
        <f t="shared" si="3"/>
        <v>83</v>
      </c>
      <c r="Q60" s="20">
        <f t="shared" si="4"/>
        <v>44.45</v>
      </c>
      <c r="R60" s="20">
        <f t="shared" si="5"/>
        <v>52.25</v>
      </c>
      <c r="S60" s="20">
        <f t="shared" si="6"/>
        <v>60.35</v>
      </c>
      <c r="T60" s="20">
        <f t="shared" si="7"/>
        <v>50.75</v>
      </c>
      <c r="U60" s="19">
        <f t="shared" si="8"/>
        <v>52.35</v>
      </c>
      <c r="V60" s="19">
        <f t="shared" si="9"/>
        <v>51.95</v>
      </c>
    </row>
    <row r="61" spans="1:22" ht="13.5" x14ac:dyDescent="0.25">
      <c r="A61" s="3">
        <v>42093</v>
      </c>
      <c r="B61" s="2">
        <v>3.9695999999999998</v>
      </c>
      <c r="C61" s="2">
        <v>55.325709112935755</v>
      </c>
      <c r="D61" s="2">
        <v>1.1549242126749348E-2</v>
      </c>
      <c r="E61" s="2">
        <v>2.039899813775032E-2</v>
      </c>
      <c r="F61" s="2">
        <v>3.9756199999999993</v>
      </c>
      <c r="G61" s="2">
        <v>3.9691050000000003</v>
      </c>
      <c r="H61" s="2">
        <v>3.8347560000000009</v>
      </c>
      <c r="I61" s="2">
        <v>0</v>
      </c>
      <c r="J61" s="17" t="s">
        <v>48</v>
      </c>
      <c r="K61" s="17" t="s">
        <v>49</v>
      </c>
      <c r="L61" s="17" t="s">
        <v>53</v>
      </c>
      <c r="M61" s="19">
        <f t="shared" si="0"/>
        <v>25</v>
      </c>
      <c r="N61" s="19">
        <f t="shared" si="1"/>
        <v>45</v>
      </c>
      <c r="O61" s="19">
        <f t="shared" si="2"/>
        <v>50</v>
      </c>
      <c r="P61" s="19">
        <f t="shared" si="3"/>
        <v>83</v>
      </c>
      <c r="Q61" s="20">
        <f t="shared" si="4"/>
        <v>44.45</v>
      </c>
      <c r="R61" s="20">
        <f t="shared" si="5"/>
        <v>52.25</v>
      </c>
      <c r="S61" s="20">
        <f t="shared" si="6"/>
        <v>60.35</v>
      </c>
      <c r="T61" s="20">
        <f t="shared" si="7"/>
        <v>50.75</v>
      </c>
      <c r="U61" s="19">
        <f t="shared" si="8"/>
        <v>52.35</v>
      </c>
      <c r="V61" s="19">
        <f t="shared" si="9"/>
        <v>51.95</v>
      </c>
    </row>
    <row r="62" spans="1:22" ht="13.5" x14ac:dyDescent="0.25">
      <c r="A62" s="3">
        <v>42094</v>
      </c>
      <c r="B62" s="2">
        <v>3.9445000000000001</v>
      </c>
      <c r="C62" s="2">
        <v>51.976510794527826</v>
      </c>
      <c r="D62" s="2">
        <v>2.2225184444846668E-2</v>
      </c>
      <c r="E62" s="2">
        <v>2.4384068263918618E-2</v>
      </c>
      <c r="F62" s="2">
        <v>3.9655800000000001</v>
      </c>
      <c r="G62" s="2">
        <v>3.9703600000000003</v>
      </c>
      <c r="H62" s="2">
        <v>3.8393780000000004</v>
      </c>
      <c r="I62" s="2">
        <v>0</v>
      </c>
      <c r="J62" s="17" t="s">
        <v>48</v>
      </c>
      <c r="K62" s="17" t="s">
        <v>49</v>
      </c>
      <c r="L62" s="17" t="s">
        <v>53</v>
      </c>
      <c r="M62" s="19">
        <f t="shared" si="0"/>
        <v>25</v>
      </c>
      <c r="N62" s="19">
        <f t="shared" si="1"/>
        <v>45</v>
      </c>
      <c r="O62" s="19">
        <f t="shared" si="2"/>
        <v>50</v>
      </c>
      <c r="P62" s="19">
        <f t="shared" si="3"/>
        <v>83</v>
      </c>
      <c r="Q62" s="20">
        <f t="shared" si="4"/>
        <v>44.45</v>
      </c>
      <c r="R62" s="20">
        <f t="shared" si="5"/>
        <v>52.25</v>
      </c>
      <c r="S62" s="20">
        <f t="shared" si="6"/>
        <v>60.35</v>
      </c>
      <c r="T62" s="20">
        <f t="shared" si="7"/>
        <v>50.75</v>
      </c>
      <c r="U62" s="19">
        <f t="shared" si="8"/>
        <v>52.35</v>
      </c>
      <c r="V62" s="19">
        <f t="shared" si="9"/>
        <v>51.95</v>
      </c>
    </row>
    <row r="63" spans="1:22" ht="13.5" x14ac:dyDescent="0.25">
      <c r="A63" s="3">
        <v>42095</v>
      </c>
      <c r="B63" s="2">
        <v>3.9445000000000001</v>
      </c>
      <c r="C63" s="2">
        <v>51.976510794527826</v>
      </c>
      <c r="D63" s="2">
        <v>3.0410892136291778E-2</v>
      </c>
      <c r="E63" s="2">
        <v>2.6515215713697617E-2</v>
      </c>
      <c r="F63" s="2">
        <v>3.9515199999999999</v>
      </c>
      <c r="G63" s="2">
        <v>3.9716150000000008</v>
      </c>
      <c r="H63" s="2">
        <v>3.8440000000000007</v>
      </c>
      <c r="I63" s="2">
        <v>0</v>
      </c>
      <c r="J63" s="17" t="s">
        <v>54</v>
      </c>
      <c r="K63" s="17" t="s">
        <v>52</v>
      </c>
      <c r="L63" s="17" t="s">
        <v>47</v>
      </c>
      <c r="M63" s="19">
        <f t="shared" si="0"/>
        <v>25</v>
      </c>
      <c r="N63" s="19">
        <f t="shared" si="1"/>
        <v>0</v>
      </c>
      <c r="O63" s="19">
        <f t="shared" si="2"/>
        <v>50</v>
      </c>
      <c r="P63" s="19">
        <f t="shared" si="3"/>
        <v>0</v>
      </c>
      <c r="Q63" s="20">
        <f t="shared" si="4"/>
        <v>16.25</v>
      </c>
      <c r="R63" s="20">
        <f t="shared" si="5"/>
        <v>22.5</v>
      </c>
      <c r="S63" s="20">
        <f t="shared" si="6"/>
        <v>16.25</v>
      </c>
      <c r="T63" s="20">
        <f t="shared" si="7"/>
        <v>18.75</v>
      </c>
      <c r="U63" s="19">
        <f t="shared" si="8"/>
        <v>18.333333333333332</v>
      </c>
      <c r="V63" s="19">
        <f t="shared" si="9"/>
        <v>18.4375</v>
      </c>
    </row>
    <row r="64" spans="1:22" ht="13.5" x14ac:dyDescent="0.25">
      <c r="A64" s="3">
        <v>42096</v>
      </c>
      <c r="B64" s="2">
        <v>3.9695999999999998</v>
      </c>
      <c r="C64" s="2">
        <v>55.126934600873454</v>
      </c>
      <c r="D64" s="2">
        <v>1.765028258245227E-2</v>
      </c>
      <c r="E64" s="2">
        <v>2.8133746996945225E-2</v>
      </c>
      <c r="F64" s="2">
        <v>3.9545400000000002</v>
      </c>
      <c r="G64" s="2">
        <v>3.9741250000000008</v>
      </c>
      <c r="H64" s="2">
        <v>3.8500300000000003</v>
      </c>
      <c r="I64" s="2">
        <v>0</v>
      </c>
      <c r="J64" s="17" t="s">
        <v>48</v>
      </c>
      <c r="K64" s="17" t="s">
        <v>50</v>
      </c>
      <c r="L64" s="17" t="s">
        <v>51</v>
      </c>
      <c r="M64" s="19">
        <f t="shared" si="0"/>
        <v>25</v>
      </c>
      <c r="N64" s="19">
        <f t="shared" si="1"/>
        <v>45</v>
      </c>
      <c r="O64" s="19">
        <f t="shared" si="2"/>
        <v>50</v>
      </c>
      <c r="P64" s="19">
        <f t="shared" si="3"/>
        <v>83.5</v>
      </c>
      <c r="Q64" s="20">
        <f t="shared" si="4"/>
        <v>44.524999999999999</v>
      </c>
      <c r="R64" s="20">
        <f t="shared" si="5"/>
        <v>52.375</v>
      </c>
      <c r="S64" s="20">
        <f t="shared" si="6"/>
        <v>60.575000000000003</v>
      </c>
      <c r="T64" s="20">
        <f t="shared" si="7"/>
        <v>50.875</v>
      </c>
      <c r="U64" s="19">
        <f t="shared" si="8"/>
        <v>52.491666666666674</v>
      </c>
      <c r="V64" s="19">
        <f t="shared" si="9"/>
        <v>52.087500000000006</v>
      </c>
    </row>
    <row r="65" spans="1:22" ht="13.5" x14ac:dyDescent="0.25">
      <c r="A65" s="3">
        <v>42097</v>
      </c>
      <c r="B65" s="2">
        <v>3.9695999999999998</v>
      </c>
      <c r="C65" s="2">
        <v>55.126934600873447</v>
      </c>
      <c r="D65" s="2">
        <v>2.1327294668960217E-2</v>
      </c>
      <c r="E65" s="2">
        <v>2.9342866514249239E-2</v>
      </c>
      <c r="F65" s="2">
        <v>3.9595599999999997</v>
      </c>
      <c r="G65" s="2">
        <v>3.977640000000001</v>
      </c>
      <c r="H65" s="2">
        <v>3.8555560000000004</v>
      </c>
      <c r="I65" s="2">
        <v>0</v>
      </c>
      <c r="J65" s="17" t="s">
        <v>48</v>
      </c>
      <c r="K65" s="17" t="s">
        <v>49</v>
      </c>
      <c r="L65" s="17" t="s">
        <v>51</v>
      </c>
      <c r="M65" s="19">
        <f t="shared" si="0"/>
        <v>25</v>
      </c>
      <c r="N65" s="19">
        <f t="shared" si="1"/>
        <v>45</v>
      </c>
      <c r="O65" s="19">
        <f t="shared" si="2"/>
        <v>50</v>
      </c>
      <c r="P65" s="19">
        <f t="shared" si="3"/>
        <v>100</v>
      </c>
      <c r="Q65" s="20">
        <f t="shared" si="4"/>
        <v>47</v>
      </c>
      <c r="R65" s="20">
        <f t="shared" si="5"/>
        <v>56.5</v>
      </c>
      <c r="S65" s="20">
        <f t="shared" si="6"/>
        <v>68</v>
      </c>
      <c r="T65" s="20">
        <f t="shared" si="7"/>
        <v>55</v>
      </c>
      <c r="U65" s="19">
        <f t="shared" si="8"/>
        <v>57.166666666666664</v>
      </c>
      <c r="V65" s="19">
        <f t="shared" si="9"/>
        <v>56.625</v>
      </c>
    </row>
    <row r="66" spans="1:22" ht="13.5" x14ac:dyDescent="0.25">
      <c r="A66" s="3">
        <v>42100</v>
      </c>
      <c r="B66" s="2">
        <v>3.9695999999999998</v>
      </c>
      <c r="C66" s="2">
        <v>55.126934600873447</v>
      </c>
      <c r="D66" s="2">
        <v>2.7343446079540978E-2</v>
      </c>
      <c r="E66" s="2">
        <v>3.0225966997828393E-2</v>
      </c>
      <c r="F66" s="2">
        <v>3.9595599999999997</v>
      </c>
      <c r="G66" s="2">
        <v>3.9776400000000001</v>
      </c>
      <c r="H66" s="2">
        <v>3.8611840000000006</v>
      </c>
      <c r="I66" s="2">
        <v>0</v>
      </c>
      <c r="J66" s="17" t="s">
        <v>54</v>
      </c>
      <c r="K66" s="17" t="s">
        <v>50</v>
      </c>
      <c r="L66" s="17" t="s">
        <v>50</v>
      </c>
      <c r="M66" s="19">
        <f t="shared" ref="M66:M129" si="10">IF(C66&lt;30,50, IF(C66&gt;70, 0, 25))</f>
        <v>25</v>
      </c>
      <c r="N66" s="19">
        <f t="shared" ref="N66:N129" si="11">IF(E66-D66&gt;0.02, 100, IF(E66-D66&lt;0,0,45))</f>
        <v>45</v>
      </c>
      <c r="O66" s="19">
        <f t="shared" ref="O66:O129" si="12">IF(F66-I66&gt;10,100,IF(F66-I66&gt;5,75, IF(F66-I66&gt;0,50,0)))</f>
        <v>50</v>
      </c>
      <c r="P66" s="19">
        <f t="shared" ref="P66:P129" si="13">IF(L66="confirmed bullish", 34, IF(L66="bullish divergence",17, 0))+IF(J66="bullish",33,IF(J66="bearish",0,16.5))+IF(K66="strong",33,IF(K66="weak",0,16.5))</f>
        <v>16.5</v>
      </c>
      <c r="Q66" s="20">
        <f t="shared" si="4"/>
        <v>34.475000000000001</v>
      </c>
      <c r="R66" s="20">
        <f t="shared" si="5"/>
        <v>35.625</v>
      </c>
      <c r="S66" s="20">
        <f t="shared" si="6"/>
        <v>30.425000000000001</v>
      </c>
      <c r="T66" s="20">
        <f t="shared" si="7"/>
        <v>34.125</v>
      </c>
      <c r="U66" s="19">
        <f t="shared" si="8"/>
        <v>33.508333333333333</v>
      </c>
      <c r="V66" s="19">
        <f t="shared" si="9"/>
        <v>33.662499999999994</v>
      </c>
    </row>
    <row r="67" spans="1:22" ht="13.5" x14ac:dyDescent="0.25">
      <c r="A67" s="3">
        <v>42101</v>
      </c>
      <c r="B67" s="2">
        <v>3.9695999999999998</v>
      </c>
      <c r="C67" s="2">
        <v>55.126934600873447</v>
      </c>
      <c r="D67" s="2">
        <v>2.9168140819118449E-2</v>
      </c>
      <c r="E67" s="2">
        <v>3.0191933550024141E-2</v>
      </c>
      <c r="F67" s="2">
        <v>3.9645799999999993</v>
      </c>
      <c r="G67" s="2">
        <v>3.9776400000000001</v>
      </c>
      <c r="H67" s="2">
        <v>3.8668120000000012</v>
      </c>
      <c r="I67" s="2">
        <v>0</v>
      </c>
      <c r="J67" s="17" t="s">
        <v>48</v>
      </c>
      <c r="K67" s="17" t="s">
        <v>50</v>
      </c>
      <c r="L67" s="17" t="s">
        <v>51</v>
      </c>
      <c r="M67" s="19">
        <f t="shared" si="10"/>
        <v>25</v>
      </c>
      <c r="N67" s="19">
        <f t="shared" si="11"/>
        <v>45</v>
      </c>
      <c r="O67" s="19">
        <f t="shared" si="12"/>
        <v>50</v>
      </c>
      <c r="P67" s="19">
        <f t="shared" si="13"/>
        <v>83.5</v>
      </c>
      <c r="Q67" s="20">
        <f t="shared" ref="Q67:Q130" si="14">0.35*M67+N67*0.35+O67*0.15+P67*0.15</f>
        <v>44.524999999999999</v>
      </c>
      <c r="R67" s="20">
        <f t="shared" ref="R67:R130" si="15">M67*0.2+N67*0.2+O67*0.35+P67*0.25</f>
        <v>52.375</v>
      </c>
      <c r="S67" s="20">
        <f t="shared" ref="S67:S130" si="16">M67*0.15+N67*0.15+O67*0.25+P67*0.45</f>
        <v>60.575000000000003</v>
      </c>
      <c r="T67" s="20">
        <f t="shared" ref="T67:T130" si="17">0.25*SUM(M67:P67)</f>
        <v>50.875</v>
      </c>
      <c r="U67" s="19">
        <f t="shared" ref="U67:U130" si="18">SUM(Q67:S67)/3</f>
        <v>52.491666666666674</v>
      </c>
      <c r="V67" s="19">
        <f t="shared" ref="V67:V130" si="19">SUM(Q67:T67)/4</f>
        <v>52.087500000000006</v>
      </c>
    </row>
    <row r="68" spans="1:22" ht="13.5" x14ac:dyDescent="0.25">
      <c r="A68" s="3">
        <v>42102</v>
      </c>
      <c r="B68" s="2">
        <v>3.8993000000000002</v>
      </c>
      <c r="C68" s="2">
        <v>44.202833395032592</v>
      </c>
      <c r="D68" s="2">
        <v>3.8851099480392559E-2</v>
      </c>
      <c r="E68" s="2">
        <v>2.9686627178274798E-2</v>
      </c>
      <c r="F68" s="2">
        <v>3.9555400000000001</v>
      </c>
      <c r="G68" s="2">
        <v>3.9738750000000005</v>
      </c>
      <c r="H68" s="2">
        <v>3.872942000000001</v>
      </c>
      <c r="I68" s="2">
        <v>0</v>
      </c>
      <c r="J68" s="17" t="s">
        <v>54</v>
      </c>
      <c r="K68" s="17" t="s">
        <v>52</v>
      </c>
      <c r="L68" s="17" t="s">
        <v>47</v>
      </c>
      <c r="M68" s="19">
        <f t="shared" si="10"/>
        <v>25</v>
      </c>
      <c r="N68" s="19">
        <f t="shared" si="11"/>
        <v>0</v>
      </c>
      <c r="O68" s="19">
        <f t="shared" si="12"/>
        <v>50</v>
      </c>
      <c r="P68" s="19">
        <f t="shared" si="13"/>
        <v>0</v>
      </c>
      <c r="Q68" s="20">
        <f t="shared" si="14"/>
        <v>16.25</v>
      </c>
      <c r="R68" s="20">
        <f t="shared" si="15"/>
        <v>22.5</v>
      </c>
      <c r="S68" s="20">
        <f t="shared" si="16"/>
        <v>16.25</v>
      </c>
      <c r="T68" s="20">
        <f t="shared" si="17"/>
        <v>18.75</v>
      </c>
      <c r="U68" s="19">
        <f t="shared" si="18"/>
        <v>18.333333333333332</v>
      </c>
      <c r="V68" s="19">
        <f t="shared" si="19"/>
        <v>18.4375</v>
      </c>
    </row>
    <row r="69" spans="1:22" ht="13.5" x14ac:dyDescent="0.25">
      <c r="A69" s="3">
        <v>42104</v>
      </c>
      <c r="B69" s="2">
        <v>3.9897</v>
      </c>
      <c r="C69" s="2">
        <v>56.217684352487396</v>
      </c>
      <c r="D69" s="2">
        <v>3.1337735474491701E-2</v>
      </c>
      <c r="E69" s="2">
        <v>2.5664364374131263E-2</v>
      </c>
      <c r="F69" s="2">
        <v>3.9595599999999997</v>
      </c>
      <c r="G69" s="2">
        <v>3.9746299999999999</v>
      </c>
      <c r="H69" s="2">
        <v>3.8808800000000021</v>
      </c>
      <c r="I69" s="2">
        <v>0</v>
      </c>
      <c r="J69" s="17" t="s">
        <v>54</v>
      </c>
      <c r="K69" s="17" t="s">
        <v>52</v>
      </c>
      <c r="L69" s="17" t="s">
        <v>55</v>
      </c>
      <c r="M69" s="19">
        <f t="shared" si="10"/>
        <v>25</v>
      </c>
      <c r="N69" s="19">
        <f t="shared" si="11"/>
        <v>0</v>
      </c>
      <c r="O69" s="19">
        <f t="shared" si="12"/>
        <v>50</v>
      </c>
      <c r="P69" s="19">
        <f t="shared" si="13"/>
        <v>0</v>
      </c>
      <c r="Q69" s="20">
        <f t="shared" si="14"/>
        <v>16.25</v>
      </c>
      <c r="R69" s="20">
        <f t="shared" si="15"/>
        <v>22.5</v>
      </c>
      <c r="S69" s="20">
        <f t="shared" si="16"/>
        <v>16.25</v>
      </c>
      <c r="T69" s="20">
        <f t="shared" si="17"/>
        <v>18.75</v>
      </c>
      <c r="U69" s="19">
        <f t="shared" si="18"/>
        <v>18.333333333333332</v>
      </c>
      <c r="V69" s="19">
        <f t="shared" si="19"/>
        <v>18.4375</v>
      </c>
    </row>
    <row r="70" spans="1:22" ht="13.5" x14ac:dyDescent="0.25">
      <c r="A70" s="3">
        <v>42107</v>
      </c>
      <c r="B70" s="2">
        <v>3.9897</v>
      </c>
      <c r="C70" s="2">
        <v>56.21768435248741</v>
      </c>
      <c r="D70" s="2">
        <v>2.3154470393236259E-2</v>
      </c>
      <c r="E70" s="2">
        <v>1.6939616467338717E-2</v>
      </c>
      <c r="F70" s="2">
        <v>3.9635799999999994</v>
      </c>
      <c r="G70" s="2">
        <v>3.97438</v>
      </c>
      <c r="H70" s="2">
        <v>3.8883160000000005</v>
      </c>
      <c r="I70" s="2">
        <v>0</v>
      </c>
      <c r="J70" s="17" t="s">
        <v>54</v>
      </c>
      <c r="K70" s="17" t="s">
        <v>52</v>
      </c>
      <c r="L70" s="17" t="s">
        <v>55</v>
      </c>
      <c r="M70" s="19">
        <f t="shared" si="10"/>
        <v>25</v>
      </c>
      <c r="N70" s="19">
        <f t="shared" si="11"/>
        <v>0</v>
      </c>
      <c r="O70" s="19">
        <f t="shared" si="12"/>
        <v>50</v>
      </c>
      <c r="P70" s="19">
        <f t="shared" si="13"/>
        <v>0</v>
      </c>
      <c r="Q70" s="20">
        <f t="shared" si="14"/>
        <v>16.25</v>
      </c>
      <c r="R70" s="20">
        <f t="shared" si="15"/>
        <v>22.5</v>
      </c>
      <c r="S70" s="20">
        <f t="shared" si="16"/>
        <v>16.25</v>
      </c>
      <c r="T70" s="20">
        <f t="shared" si="17"/>
        <v>18.75</v>
      </c>
      <c r="U70" s="19">
        <f t="shared" si="18"/>
        <v>18.333333333333332</v>
      </c>
      <c r="V70" s="19">
        <f t="shared" si="19"/>
        <v>18.4375</v>
      </c>
    </row>
    <row r="71" spans="1:22" ht="13.5" x14ac:dyDescent="0.25">
      <c r="A71" s="3">
        <v>42108</v>
      </c>
      <c r="B71" s="2">
        <v>3.9695999999999998</v>
      </c>
      <c r="C71" s="2">
        <v>53.260305978741364</v>
      </c>
      <c r="D71" s="2">
        <v>2.1314539399167387E-2</v>
      </c>
      <c r="E71" s="2">
        <v>9.9267686908263413E-3</v>
      </c>
      <c r="F71" s="2">
        <v>3.9635799999999994</v>
      </c>
      <c r="G71" s="2">
        <v>3.9718649999999998</v>
      </c>
      <c r="H71" s="2">
        <v>3.8933400000000007</v>
      </c>
      <c r="I71" s="2">
        <v>0</v>
      </c>
      <c r="J71" s="17" t="s">
        <v>54</v>
      </c>
      <c r="K71" s="17" t="s">
        <v>52</v>
      </c>
      <c r="L71" s="17" t="s">
        <v>50</v>
      </c>
      <c r="M71" s="19">
        <f t="shared" si="10"/>
        <v>25</v>
      </c>
      <c r="N71" s="19">
        <f t="shared" si="11"/>
        <v>0</v>
      </c>
      <c r="O71" s="19">
        <f t="shared" si="12"/>
        <v>50</v>
      </c>
      <c r="P71" s="19">
        <f t="shared" si="13"/>
        <v>0</v>
      </c>
      <c r="Q71" s="20">
        <f t="shared" si="14"/>
        <v>16.25</v>
      </c>
      <c r="R71" s="20">
        <f t="shared" si="15"/>
        <v>22.5</v>
      </c>
      <c r="S71" s="20">
        <f t="shared" si="16"/>
        <v>16.25</v>
      </c>
      <c r="T71" s="20">
        <f t="shared" si="17"/>
        <v>18.75</v>
      </c>
      <c r="U71" s="19">
        <f t="shared" si="18"/>
        <v>18.333333333333332</v>
      </c>
      <c r="V71" s="19">
        <f t="shared" si="19"/>
        <v>18.4375</v>
      </c>
    </row>
    <row r="72" spans="1:22" ht="13.5" x14ac:dyDescent="0.25">
      <c r="A72" s="3">
        <v>42109</v>
      </c>
      <c r="B72" s="2">
        <v>3.9194</v>
      </c>
      <c r="C72" s="2">
        <v>46.658575917085606</v>
      </c>
      <c r="D72" s="2">
        <v>1.9487077345134551E-2</v>
      </c>
      <c r="E72" s="2">
        <v>5.2228468766979614E-3</v>
      </c>
      <c r="F72" s="2">
        <v>3.9535400000000003</v>
      </c>
      <c r="G72" s="2">
        <v>3.9668399999999999</v>
      </c>
      <c r="H72" s="2">
        <v>3.8963560000000008</v>
      </c>
      <c r="I72" s="2">
        <v>0</v>
      </c>
      <c r="J72" s="17" t="s">
        <v>54</v>
      </c>
      <c r="K72" s="17" t="s">
        <v>52</v>
      </c>
      <c r="L72" s="17" t="s">
        <v>47</v>
      </c>
      <c r="M72" s="19">
        <f t="shared" si="10"/>
        <v>25</v>
      </c>
      <c r="N72" s="19">
        <f t="shared" si="11"/>
        <v>0</v>
      </c>
      <c r="O72" s="19">
        <f t="shared" si="12"/>
        <v>50</v>
      </c>
      <c r="P72" s="19">
        <f t="shared" si="13"/>
        <v>0</v>
      </c>
      <c r="Q72" s="20">
        <f t="shared" si="14"/>
        <v>16.25</v>
      </c>
      <c r="R72" s="20">
        <f t="shared" si="15"/>
        <v>22.5</v>
      </c>
      <c r="S72" s="20">
        <f t="shared" si="16"/>
        <v>16.25</v>
      </c>
      <c r="T72" s="20">
        <f t="shared" si="17"/>
        <v>18.75</v>
      </c>
      <c r="U72" s="19">
        <f t="shared" si="18"/>
        <v>18.333333333333332</v>
      </c>
      <c r="V72" s="19">
        <f t="shared" si="19"/>
        <v>18.4375</v>
      </c>
    </row>
    <row r="73" spans="1:22" ht="13.5" x14ac:dyDescent="0.25">
      <c r="A73" s="3">
        <v>42110</v>
      </c>
      <c r="B73" s="2">
        <v>3.9243999999999999</v>
      </c>
      <c r="C73" s="2">
        <v>47.358471999755444</v>
      </c>
      <c r="D73" s="2">
        <v>1.7748899640747773E-2</v>
      </c>
      <c r="E73" s="2">
        <v>2.2251860187037127E-3</v>
      </c>
      <c r="F73" s="2">
        <v>3.9585599999999999</v>
      </c>
      <c r="G73" s="2">
        <v>3.9623199999999996</v>
      </c>
      <c r="H73" s="2">
        <v>3.901482000000001</v>
      </c>
      <c r="I73" s="2">
        <v>0</v>
      </c>
      <c r="J73" s="17" t="s">
        <v>54</v>
      </c>
      <c r="K73" s="17" t="s">
        <v>50</v>
      </c>
      <c r="L73" s="17" t="s">
        <v>55</v>
      </c>
      <c r="M73" s="19">
        <f t="shared" si="10"/>
        <v>25</v>
      </c>
      <c r="N73" s="19">
        <f t="shared" si="11"/>
        <v>0</v>
      </c>
      <c r="O73" s="19">
        <f t="shared" si="12"/>
        <v>50</v>
      </c>
      <c r="P73" s="19">
        <f t="shared" si="13"/>
        <v>16.5</v>
      </c>
      <c r="Q73" s="20">
        <f t="shared" si="14"/>
        <v>18.725000000000001</v>
      </c>
      <c r="R73" s="20">
        <f t="shared" si="15"/>
        <v>26.625</v>
      </c>
      <c r="S73" s="20">
        <f t="shared" si="16"/>
        <v>23.675000000000001</v>
      </c>
      <c r="T73" s="20">
        <f t="shared" si="17"/>
        <v>22.875</v>
      </c>
      <c r="U73" s="19">
        <f t="shared" si="18"/>
        <v>23.008333333333336</v>
      </c>
      <c r="V73" s="19">
        <f t="shared" si="19"/>
        <v>22.975000000000001</v>
      </c>
    </row>
    <row r="74" spans="1:22" ht="13.5" x14ac:dyDescent="0.25">
      <c r="A74" s="3">
        <v>42111</v>
      </c>
      <c r="B74" s="2">
        <v>3.9243999999999999</v>
      </c>
      <c r="C74" s="2">
        <v>47.358471999755444</v>
      </c>
      <c r="D74" s="2">
        <v>2.0275411130008969E-2</v>
      </c>
      <c r="E74" s="2">
        <v>4.7343462316435108E-4</v>
      </c>
      <c r="F74" s="2">
        <v>3.9455</v>
      </c>
      <c r="G74" s="2">
        <v>3.9635750000000001</v>
      </c>
      <c r="H74" s="2">
        <v>3.9071100000000003</v>
      </c>
      <c r="I74" s="2">
        <v>0</v>
      </c>
      <c r="J74" s="17" t="s">
        <v>54</v>
      </c>
      <c r="K74" s="17" t="s">
        <v>50</v>
      </c>
      <c r="L74" s="17" t="s">
        <v>47</v>
      </c>
      <c r="M74" s="19">
        <f t="shared" si="10"/>
        <v>25</v>
      </c>
      <c r="N74" s="19">
        <f t="shared" si="11"/>
        <v>0</v>
      </c>
      <c r="O74" s="19">
        <f t="shared" si="12"/>
        <v>50</v>
      </c>
      <c r="P74" s="19">
        <f t="shared" si="13"/>
        <v>16.5</v>
      </c>
      <c r="Q74" s="20">
        <f t="shared" si="14"/>
        <v>18.725000000000001</v>
      </c>
      <c r="R74" s="20">
        <f t="shared" si="15"/>
        <v>26.625</v>
      </c>
      <c r="S74" s="20">
        <f t="shared" si="16"/>
        <v>23.675000000000001</v>
      </c>
      <c r="T74" s="20">
        <f t="shared" si="17"/>
        <v>22.875</v>
      </c>
      <c r="U74" s="19">
        <f t="shared" si="18"/>
        <v>23.008333333333336</v>
      </c>
      <c r="V74" s="19">
        <f t="shared" si="19"/>
        <v>22.975000000000001</v>
      </c>
    </row>
    <row r="75" spans="1:22" ht="13.5" x14ac:dyDescent="0.25">
      <c r="A75" s="3">
        <v>42114</v>
      </c>
      <c r="B75" s="2">
        <v>3.9243999999999999</v>
      </c>
      <c r="C75" s="2">
        <v>47.358471999755444</v>
      </c>
      <c r="D75" s="2">
        <v>2.2538912597321659E-2</v>
      </c>
      <c r="E75" s="2">
        <v>-3.8226674468417649E-4</v>
      </c>
      <c r="F75" s="2">
        <v>3.9324399999999997</v>
      </c>
      <c r="G75" s="2">
        <v>3.9600600000000008</v>
      </c>
      <c r="H75" s="2">
        <v>3.9127379999999992</v>
      </c>
      <c r="I75" s="2">
        <v>0</v>
      </c>
      <c r="J75" s="17" t="s">
        <v>54</v>
      </c>
      <c r="K75" s="17" t="s">
        <v>50</v>
      </c>
      <c r="L75" s="17" t="s">
        <v>47</v>
      </c>
      <c r="M75" s="19">
        <f t="shared" si="10"/>
        <v>25</v>
      </c>
      <c r="N75" s="19">
        <f t="shared" si="11"/>
        <v>0</v>
      </c>
      <c r="O75" s="19">
        <f t="shared" si="12"/>
        <v>50</v>
      </c>
      <c r="P75" s="19">
        <f t="shared" si="13"/>
        <v>16.5</v>
      </c>
      <c r="Q75" s="20">
        <f t="shared" si="14"/>
        <v>18.725000000000001</v>
      </c>
      <c r="R75" s="20">
        <f t="shared" si="15"/>
        <v>26.625</v>
      </c>
      <c r="S75" s="20">
        <f t="shared" si="16"/>
        <v>23.675000000000001</v>
      </c>
      <c r="T75" s="20">
        <f t="shared" si="17"/>
        <v>22.875</v>
      </c>
      <c r="U75" s="19">
        <f t="shared" si="18"/>
        <v>23.008333333333336</v>
      </c>
      <c r="V75" s="19">
        <f t="shared" si="19"/>
        <v>22.975000000000001</v>
      </c>
    </row>
    <row r="76" spans="1:22" ht="13.5" x14ac:dyDescent="0.25">
      <c r="A76" s="3">
        <v>42115</v>
      </c>
      <c r="B76" s="2">
        <v>3.9645999999999999</v>
      </c>
      <c r="C76" s="2">
        <v>53.486965492801481</v>
      </c>
      <c r="D76" s="2">
        <v>2.159277941533233E-2</v>
      </c>
      <c r="E76" s="2">
        <v>-7.6474382576319938E-4</v>
      </c>
      <c r="F76" s="2">
        <v>3.9314399999999998</v>
      </c>
      <c r="G76" s="2">
        <v>3.9575500000000003</v>
      </c>
      <c r="H76" s="2">
        <v>3.9189679999999991</v>
      </c>
      <c r="I76" s="2">
        <v>0</v>
      </c>
      <c r="J76" s="17" t="s">
        <v>48</v>
      </c>
      <c r="K76" s="17" t="s">
        <v>49</v>
      </c>
      <c r="L76" s="17" t="s">
        <v>53</v>
      </c>
      <c r="M76" s="19">
        <f t="shared" si="10"/>
        <v>25</v>
      </c>
      <c r="N76" s="19">
        <f t="shared" si="11"/>
        <v>0</v>
      </c>
      <c r="O76" s="19">
        <f t="shared" si="12"/>
        <v>50</v>
      </c>
      <c r="P76" s="19">
        <f t="shared" si="13"/>
        <v>83</v>
      </c>
      <c r="Q76" s="20">
        <f t="shared" si="14"/>
        <v>28.7</v>
      </c>
      <c r="R76" s="20">
        <f t="shared" si="15"/>
        <v>43.25</v>
      </c>
      <c r="S76" s="20">
        <f t="shared" si="16"/>
        <v>53.6</v>
      </c>
      <c r="T76" s="20">
        <f t="shared" si="17"/>
        <v>39.5</v>
      </c>
      <c r="U76" s="19">
        <f t="shared" si="18"/>
        <v>41.85</v>
      </c>
      <c r="V76" s="19">
        <f t="shared" si="19"/>
        <v>41.262500000000003</v>
      </c>
    </row>
    <row r="77" spans="1:22" ht="13.5" x14ac:dyDescent="0.25">
      <c r="A77" s="3">
        <v>42116</v>
      </c>
      <c r="B77" s="2">
        <v>3.9998</v>
      </c>
      <c r="C77" s="2">
        <v>58.0880900342571</v>
      </c>
      <c r="D77" s="2">
        <v>1.8055008068584844E-2</v>
      </c>
      <c r="E77" s="2">
        <v>-1.2243755608542686E-3</v>
      </c>
      <c r="F77" s="2">
        <v>3.9475199999999999</v>
      </c>
      <c r="G77" s="2">
        <v>3.9578050000000005</v>
      </c>
      <c r="H77" s="2">
        <v>3.9245959999999998</v>
      </c>
      <c r="I77" s="2">
        <v>0</v>
      </c>
      <c r="J77" s="17" t="s">
        <v>48</v>
      </c>
      <c r="K77" s="17" t="s">
        <v>49</v>
      </c>
      <c r="L77" s="17" t="s">
        <v>51</v>
      </c>
      <c r="M77" s="19">
        <f t="shared" si="10"/>
        <v>25</v>
      </c>
      <c r="N77" s="19">
        <f t="shared" si="11"/>
        <v>0</v>
      </c>
      <c r="O77" s="19">
        <f t="shared" si="12"/>
        <v>50</v>
      </c>
      <c r="P77" s="19">
        <f t="shared" si="13"/>
        <v>100</v>
      </c>
      <c r="Q77" s="20">
        <f t="shared" si="14"/>
        <v>31.25</v>
      </c>
      <c r="R77" s="20">
        <f t="shared" si="15"/>
        <v>47.5</v>
      </c>
      <c r="S77" s="20">
        <f t="shared" si="16"/>
        <v>61.25</v>
      </c>
      <c r="T77" s="20">
        <f t="shared" si="17"/>
        <v>43.75</v>
      </c>
      <c r="U77" s="19">
        <f t="shared" si="18"/>
        <v>46.666666666666664</v>
      </c>
      <c r="V77" s="19">
        <f t="shared" si="19"/>
        <v>45.9375</v>
      </c>
    </row>
    <row r="78" spans="1:22" ht="13.5" x14ac:dyDescent="0.25">
      <c r="A78" s="3">
        <v>42117</v>
      </c>
      <c r="B78" s="2">
        <v>3.9998</v>
      </c>
      <c r="C78" s="2">
        <v>58.0880900342571</v>
      </c>
      <c r="D78" s="2">
        <v>3.9179506536850539E-3</v>
      </c>
      <c r="E78" s="2">
        <v>-2.4911221093592366E-3</v>
      </c>
      <c r="F78" s="2">
        <v>3.9625999999999997</v>
      </c>
      <c r="G78" s="2">
        <v>3.9570549999999991</v>
      </c>
      <c r="H78" s="2">
        <v>3.9292199999999995</v>
      </c>
      <c r="I78" s="2">
        <v>0</v>
      </c>
      <c r="J78" s="17" t="s">
        <v>48</v>
      </c>
      <c r="K78" s="17" t="s">
        <v>49</v>
      </c>
      <c r="L78" s="17" t="s">
        <v>51</v>
      </c>
      <c r="M78" s="19">
        <f t="shared" si="10"/>
        <v>25</v>
      </c>
      <c r="N78" s="19">
        <f t="shared" si="11"/>
        <v>0</v>
      </c>
      <c r="O78" s="19">
        <f t="shared" si="12"/>
        <v>50</v>
      </c>
      <c r="P78" s="19">
        <f t="shared" si="13"/>
        <v>100</v>
      </c>
      <c r="Q78" s="20">
        <f t="shared" si="14"/>
        <v>31.25</v>
      </c>
      <c r="R78" s="20">
        <f t="shared" si="15"/>
        <v>47.5</v>
      </c>
      <c r="S78" s="20">
        <f t="shared" si="16"/>
        <v>61.25</v>
      </c>
      <c r="T78" s="20">
        <f t="shared" si="17"/>
        <v>43.75</v>
      </c>
      <c r="U78" s="19">
        <f t="shared" si="18"/>
        <v>46.666666666666664</v>
      </c>
      <c r="V78" s="19">
        <f t="shared" si="19"/>
        <v>45.9375</v>
      </c>
    </row>
    <row r="79" spans="1:22" ht="13.5" x14ac:dyDescent="0.25">
      <c r="A79" s="3">
        <v>42118</v>
      </c>
      <c r="B79" s="2">
        <v>3.9796999999999998</v>
      </c>
      <c r="C79" s="2">
        <v>54.516666407892366</v>
      </c>
      <c r="D79" s="2">
        <v>7.0485415604877311E-3</v>
      </c>
      <c r="E79" s="2">
        <v>-5.2301883865567625E-3</v>
      </c>
      <c r="F79" s="2">
        <v>3.9736600000000002</v>
      </c>
      <c r="G79" s="2">
        <v>3.9583149999999989</v>
      </c>
      <c r="H79" s="2">
        <v>3.9332399999999996</v>
      </c>
      <c r="I79" s="2">
        <v>0</v>
      </c>
      <c r="J79" s="17" t="s">
        <v>48</v>
      </c>
      <c r="K79" s="17" t="s">
        <v>49</v>
      </c>
      <c r="L79" s="17" t="s">
        <v>51</v>
      </c>
      <c r="M79" s="19">
        <f t="shared" si="10"/>
        <v>25</v>
      </c>
      <c r="N79" s="19">
        <f t="shared" si="11"/>
        <v>0</v>
      </c>
      <c r="O79" s="19">
        <f t="shared" si="12"/>
        <v>50</v>
      </c>
      <c r="P79" s="19">
        <f t="shared" si="13"/>
        <v>100</v>
      </c>
      <c r="Q79" s="20">
        <f t="shared" si="14"/>
        <v>31.25</v>
      </c>
      <c r="R79" s="20">
        <f t="shared" si="15"/>
        <v>47.5</v>
      </c>
      <c r="S79" s="20">
        <f t="shared" si="16"/>
        <v>61.25</v>
      </c>
      <c r="T79" s="20">
        <f t="shared" si="17"/>
        <v>43.75</v>
      </c>
      <c r="U79" s="19">
        <f t="shared" si="18"/>
        <v>46.666666666666664</v>
      </c>
      <c r="V79" s="19">
        <f t="shared" si="19"/>
        <v>45.9375</v>
      </c>
    </row>
    <row r="80" spans="1:22" ht="13.5" x14ac:dyDescent="0.25">
      <c r="A80" s="3">
        <v>42121</v>
      </c>
      <c r="B80" s="2">
        <v>3.9796999999999998</v>
      </c>
      <c r="C80" s="2">
        <v>54.516666407892366</v>
      </c>
      <c r="D80" s="2">
        <v>9.5349185779487478E-3</v>
      </c>
      <c r="E80" s="2">
        <v>-8.9804437523658236E-3</v>
      </c>
      <c r="F80" s="2">
        <v>3.9847200000000003</v>
      </c>
      <c r="G80" s="2">
        <v>3.9600749999999985</v>
      </c>
      <c r="H80" s="2">
        <v>3.9372599999999993</v>
      </c>
      <c r="I80" s="2">
        <v>0</v>
      </c>
      <c r="J80" s="17" t="s">
        <v>48</v>
      </c>
      <c r="K80" s="17" t="s">
        <v>49</v>
      </c>
      <c r="L80" s="17" t="s">
        <v>51</v>
      </c>
      <c r="M80" s="19">
        <f t="shared" si="10"/>
        <v>25</v>
      </c>
      <c r="N80" s="19">
        <f t="shared" si="11"/>
        <v>0</v>
      </c>
      <c r="O80" s="19">
        <f t="shared" si="12"/>
        <v>50</v>
      </c>
      <c r="P80" s="19">
        <f t="shared" si="13"/>
        <v>100</v>
      </c>
      <c r="Q80" s="20">
        <f t="shared" si="14"/>
        <v>31.25</v>
      </c>
      <c r="R80" s="20">
        <f t="shared" si="15"/>
        <v>47.5</v>
      </c>
      <c r="S80" s="20">
        <f t="shared" si="16"/>
        <v>61.25</v>
      </c>
      <c r="T80" s="20">
        <f t="shared" si="17"/>
        <v>43.75</v>
      </c>
      <c r="U80" s="19">
        <f t="shared" si="18"/>
        <v>46.666666666666664</v>
      </c>
      <c r="V80" s="19">
        <f t="shared" si="19"/>
        <v>45.9375</v>
      </c>
    </row>
    <row r="81" spans="1:22" ht="13.5" x14ac:dyDescent="0.25">
      <c r="A81" s="3">
        <v>42122</v>
      </c>
      <c r="B81" s="2">
        <v>3.9796999999999998</v>
      </c>
      <c r="C81" s="2">
        <v>54.51666640789238</v>
      </c>
      <c r="D81" s="2">
        <v>8.395927140598225E-3</v>
      </c>
      <c r="E81" s="2">
        <v>-1.3391304661655733E-2</v>
      </c>
      <c r="F81" s="2">
        <v>3.9877400000000001</v>
      </c>
      <c r="G81" s="2">
        <v>3.9605799999999989</v>
      </c>
      <c r="H81" s="2">
        <v>3.9404759999999999</v>
      </c>
      <c r="I81" s="2">
        <v>0</v>
      </c>
      <c r="J81" s="17" t="s">
        <v>54</v>
      </c>
      <c r="K81" s="17" t="s">
        <v>52</v>
      </c>
      <c r="L81" s="17" t="s">
        <v>55</v>
      </c>
      <c r="M81" s="19">
        <f t="shared" si="10"/>
        <v>25</v>
      </c>
      <c r="N81" s="19">
        <f t="shared" si="11"/>
        <v>0</v>
      </c>
      <c r="O81" s="19">
        <f t="shared" si="12"/>
        <v>50</v>
      </c>
      <c r="P81" s="19">
        <f t="shared" si="13"/>
        <v>0</v>
      </c>
      <c r="Q81" s="20">
        <f t="shared" si="14"/>
        <v>16.25</v>
      </c>
      <c r="R81" s="20">
        <f t="shared" si="15"/>
        <v>22.5</v>
      </c>
      <c r="S81" s="20">
        <f t="shared" si="16"/>
        <v>16.25</v>
      </c>
      <c r="T81" s="20">
        <f t="shared" si="17"/>
        <v>18.75</v>
      </c>
      <c r="U81" s="19">
        <f t="shared" si="18"/>
        <v>18.333333333333332</v>
      </c>
      <c r="V81" s="19">
        <f t="shared" si="19"/>
        <v>18.4375</v>
      </c>
    </row>
    <row r="82" spans="1:22" ht="13.5" x14ac:dyDescent="0.25">
      <c r="A82" s="3">
        <v>42123</v>
      </c>
      <c r="B82" s="2">
        <v>3.9746000000000001</v>
      </c>
      <c r="C82" s="2">
        <v>53.474753942069235</v>
      </c>
      <c r="D82" s="2">
        <v>-5.2524009925392079E-5</v>
      </c>
      <c r="E82" s="2">
        <v>-1.904963091312669E-2</v>
      </c>
      <c r="F82" s="2">
        <v>3.9826999999999999</v>
      </c>
      <c r="G82" s="2">
        <v>3.9620849999999992</v>
      </c>
      <c r="H82" s="2">
        <v>3.9435900000000004</v>
      </c>
      <c r="I82" s="2">
        <v>0</v>
      </c>
      <c r="J82" s="17" t="s">
        <v>54</v>
      </c>
      <c r="K82" s="17" t="s">
        <v>52</v>
      </c>
      <c r="L82" s="17" t="s">
        <v>47</v>
      </c>
      <c r="M82" s="19">
        <f t="shared" si="10"/>
        <v>25</v>
      </c>
      <c r="N82" s="19">
        <f t="shared" si="11"/>
        <v>0</v>
      </c>
      <c r="O82" s="19">
        <f t="shared" si="12"/>
        <v>50</v>
      </c>
      <c r="P82" s="19">
        <f t="shared" si="13"/>
        <v>0</v>
      </c>
      <c r="Q82" s="20">
        <f t="shared" si="14"/>
        <v>16.25</v>
      </c>
      <c r="R82" s="20">
        <f t="shared" si="15"/>
        <v>22.5</v>
      </c>
      <c r="S82" s="20">
        <f t="shared" si="16"/>
        <v>16.25</v>
      </c>
      <c r="T82" s="20">
        <f t="shared" si="17"/>
        <v>18.75</v>
      </c>
      <c r="U82" s="19">
        <f t="shared" si="18"/>
        <v>18.333333333333332</v>
      </c>
      <c r="V82" s="19">
        <f t="shared" si="19"/>
        <v>18.4375</v>
      </c>
    </row>
    <row r="83" spans="1:22" ht="13.5" x14ac:dyDescent="0.25">
      <c r="A83" s="3">
        <v>42124</v>
      </c>
      <c r="B83" s="2">
        <v>3.9194</v>
      </c>
      <c r="C83" s="2">
        <v>43.732492908874171</v>
      </c>
      <c r="D83" s="2">
        <v>-2.442022500963148E-3</v>
      </c>
      <c r="E83" s="2">
        <v>-2.5564166473777815E-2</v>
      </c>
      <c r="F83" s="2">
        <v>3.9666200000000003</v>
      </c>
      <c r="G83" s="2">
        <v>3.9608299999999987</v>
      </c>
      <c r="H83" s="2">
        <v>3.9461019999999998</v>
      </c>
      <c r="I83" s="2">
        <v>0</v>
      </c>
      <c r="J83" s="17" t="s">
        <v>54</v>
      </c>
      <c r="K83" s="17" t="s">
        <v>52</v>
      </c>
      <c r="L83" s="17" t="s">
        <v>47</v>
      </c>
      <c r="M83" s="19">
        <f t="shared" si="10"/>
        <v>25</v>
      </c>
      <c r="N83" s="19">
        <f t="shared" si="11"/>
        <v>0</v>
      </c>
      <c r="O83" s="19">
        <f t="shared" si="12"/>
        <v>50</v>
      </c>
      <c r="P83" s="19">
        <f t="shared" si="13"/>
        <v>0</v>
      </c>
      <c r="Q83" s="20">
        <f t="shared" si="14"/>
        <v>16.25</v>
      </c>
      <c r="R83" s="20">
        <f t="shared" si="15"/>
        <v>22.5</v>
      </c>
      <c r="S83" s="20">
        <f t="shared" si="16"/>
        <v>16.25</v>
      </c>
      <c r="T83" s="20">
        <f t="shared" si="17"/>
        <v>18.75</v>
      </c>
      <c r="U83" s="19">
        <f t="shared" si="18"/>
        <v>18.333333333333332</v>
      </c>
      <c r="V83" s="19">
        <f t="shared" si="19"/>
        <v>18.4375</v>
      </c>
    </row>
    <row r="84" spans="1:22" ht="13.5" x14ac:dyDescent="0.25">
      <c r="A84" s="3">
        <v>42128</v>
      </c>
      <c r="B84" s="2">
        <v>3.9144000000000001</v>
      </c>
      <c r="C84" s="2">
        <v>42.968867303593626</v>
      </c>
      <c r="D84" s="2">
        <v>-3.8589569597426987E-3</v>
      </c>
      <c r="E84" s="2">
        <v>-3.2551429272390936E-2</v>
      </c>
      <c r="F84" s="2">
        <v>3.9535599999999995</v>
      </c>
      <c r="G84" s="2">
        <v>3.9580699999999993</v>
      </c>
      <c r="H84" s="2">
        <v>3.948313999999999</v>
      </c>
      <c r="I84" s="2">
        <v>0</v>
      </c>
      <c r="J84" s="17" t="s">
        <v>54</v>
      </c>
      <c r="K84" s="17" t="s">
        <v>52</v>
      </c>
      <c r="L84" s="17" t="s">
        <v>47</v>
      </c>
      <c r="M84" s="19">
        <f t="shared" si="10"/>
        <v>25</v>
      </c>
      <c r="N84" s="19">
        <f t="shared" si="11"/>
        <v>0</v>
      </c>
      <c r="O84" s="19">
        <f t="shared" si="12"/>
        <v>50</v>
      </c>
      <c r="P84" s="19">
        <f t="shared" si="13"/>
        <v>0</v>
      </c>
      <c r="Q84" s="20">
        <f t="shared" si="14"/>
        <v>16.25</v>
      </c>
      <c r="R84" s="20">
        <f t="shared" si="15"/>
        <v>22.5</v>
      </c>
      <c r="S84" s="20">
        <f t="shared" si="16"/>
        <v>16.25</v>
      </c>
      <c r="T84" s="20">
        <f t="shared" si="17"/>
        <v>18.75</v>
      </c>
      <c r="U84" s="19">
        <f t="shared" si="18"/>
        <v>18.333333333333332</v>
      </c>
      <c r="V84" s="19">
        <f t="shared" si="19"/>
        <v>18.4375</v>
      </c>
    </row>
    <row r="85" spans="1:22" ht="13.5" x14ac:dyDescent="0.25">
      <c r="A85" s="3">
        <v>42129</v>
      </c>
      <c r="B85" s="2">
        <v>3.9144000000000001</v>
      </c>
      <c r="C85" s="2">
        <v>42.968867303593626</v>
      </c>
      <c r="D85" s="2">
        <v>-4.8111539635184997E-3</v>
      </c>
      <c r="E85" s="2">
        <v>-3.9321236838637197E-2</v>
      </c>
      <c r="F85" s="2">
        <v>3.9405000000000001</v>
      </c>
      <c r="G85" s="2">
        <v>3.9553099999999994</v>
      </c>
      <c r="H85" s="2">
        <v>3.9497219999999995</v>
      </c>
      <c r="I85" s="2">
        <v>0</v>
      </c>
      <c r="J85" s="17" t="s">
        <v>54</v>
      </c>
      <c r="K85" s="17" t="s">
        <v>52</v>
      </c>
      <c r="L85" s="17" t="s">
        <v>47</v>
      </c>
      <c r="M85" s="19">
        <f t="shared" si="10"/>
        <v>25</v>
      </c>
      <c r="N85" s="19">
        <f t="shared" si="11"/>
        <v>0</v>
      </c>
      <c r="O85" s="19">
        <f t="shared" si="12"/>
        <v>50</v>
      </c>
      <c r="P85" s="19">
        <f t="shared" si="13"/>
        <v>0</v>
      </c>
      <c r="Q85" s="20">
        <f t="shared" si="14"/>
        <v>16.25</v>
      </c>
      <c r="R85" s="20">
        <f t="shared" si="15"/>
        <v>22.5</v>
      </c>
      <c r="S85" s="20">
        <f t="shared" si="16"/>
        <v>16.25</v>
      </c>
      <c r="T85" s="20">
        <f t="shared" si="17"/>
        <v>18.75</v>
      </c>
      <c r="U85" s="19">
        <f t="shared" si="18"/>
        <v>18.333333333333332</v>
      </c>
      <c r="V85" s="19">
        <f t="shared" si="19"/>
        <v>18.4375</v>
      </c>
    </row>
    <row r="86" spans="1:22" ht="13.5" x14ac:dyDescent="0.25">
      <c r="A86" s="3">
        <v>42130</v>
      </c>
      <c r="B86" s="2">
        <v>3.9093</v>
      </c>
      <c r="C86" s="2">
        <v>42.099265748183633</v>
      </c>
      <c r="D86" s="2">
        <v>1.1740039846741546E-3</v>
      </c>
      <c r="E86" s="2">
        <v>-4.7093831869810643E-2</v>
      </c>
      <c r="F86" s="2">
        <v>3.9264200000000002</v>
      </c>
      <c r="G86" s="2">
        <v>3.9522950000000003</v>
      </c>
      <c r="H86" s="2">
        <v>3.9503240000000002</v>
      </c>
      <c r="I86" s="2">
        <v>0</v>
      </c>
      <c r="J86" s="17" t="s">
        <v>54</v>
      </c>
      <c r="K86" s="17" t="s">
        <v>52</v>
      </c>
      <c r="L86" s="17" t="s">
        <v>47</v>
      </c>
      <c r="M86" s="19">
        <f t="shared" si="10"/>
        <v>25</v>
      </c>
      <c r="N86" s="19">
        <f t="shared" si="11"/>
        <v>0</v>
      </c>
      <c r="O86" s="19">
        <f t="shared" si="12"/>
        <v>50</v>
      </c>
      <c r="P86" s="19">
        <f t="shared" si="13"/>
        <v>0</v>
      </c>
      <c r="Q86" s="20">
        <f t="shared" si="14"/>
        <v>16.25</v>
      </c>
      <c r="R86" s="20">
        <f t="shared" si="15"/>
        <v>22.5</v>
      </c>
      <c r="S86" s="20">
        <f t="shared" si="16"/>
        <v>16.25</v>
      </c>
      <c r="T86" s="20">
        <f t="shared" si="17"/>
        <v>18.75</v>
      </c>
      <c r="U86" s="19">
        <f t="shared" si="18"/>
        <v>18.333333333333332</v>
      </c>
      <c r="V86" s="19">
        <f t="shared" si="19"/>
        <v>18.4375</v>
      </c>
    </row>
    <row r="87" spans="1:22" ht="13.5" x14ac:dyDescent="0.25">
      <c r="A87" s="3">
        <v>42131</v>
      </c>
      <c r="B87" s="2">
        <v>3.8691</v>
      </c>
      <c r="C87" s="2">
        <v>35.927202539140652</v>
      </c>
      <c r="D87" s="2">
        <v>1.4873213157934106E-2</v>
      </c>
      <c r="E87" s="2">
        <v>-5.5499596212136737E-2</v>
      </c>
      <c r="F87" s="2">
        <v>3.9053200000000006</v>
      </c>
      <c r="G87" s="2">
        <v>3.9472700000000005</v>
      </c>
      <c r="H87" s="2">
        <v>3.9513279999999993</v>
      </c>
      <c r="I87" s="2">
        <v>0</v>
      </c>
      <c r="J87" s="17" t="s">
        <v>54</v>
      </c>
      <c r="K87" s="17" t="s">
        <v>52</v>
      </c>
      <c r="L87" s="17" t="s">
        <v>47</v>
      </c>
      <c r="M87" s="19">
        <f t="shared" si="10"/>
        <v>25</v>
      </c>
      <c r="N87" s="19">
        <f t="shared" si="11"/>
        <v>0</v>
      </c>
      <c r="O87" s="19">
        <f t="shared" si="12"/>
        <v>50</v>
      </c>
      <c r="P87" s="19">
        <f t="shared" si="13"/>
        <v>0</v>
      </c>
      <c r="Q87" s="20">
        <f t="shared" si="14"/>
        <v>16.25</v>
      </c>
      <c r="R87" s="20">
        <f t="shared" si="15"/>
        <v>22.5</v>
      </c>
      <c r="S87" s="20">
        <f t="shared" si="16"/>
        <v>16.25</v>
      </c>
      <c r="T87" s="20">
        <f t="shared" si="17"/>
        <v>18.75</v>
      </c>
      <c r="U87" s="19">
        <f t="shared" si="18"/>
        <v>18.333333333333332</v>
      </c>
      <c r="V87" s="19">
        <f t="shared" si="19"/>
        <v>18.4375</v>
      </c>
    </row>
    <row r="88" spans="1:22" ht="13.5" x14ac:dyDescent="0.25">
      <c r="A88" s="3">
        <v>42132</v>
      </c>
      <c r="B88" s="2">
        <v>3.8591000000000002</v>
      </c>
      <c r="C88" s="2">
        <v>34.569491150489597</v>
      </c>
      <c r="D88" s="2">
        <v>2.7666915921509272E-2</v>
      </c>
      <c r="E88" s="2">
        <v>-6.4315592769804836E-2</v>
      </c>
      <c r="F88" s="2">
        <v>3.8932600000000002</v>
      </c>
      <c r="G88" s="2">
        <v>3.9452600000000002</v>
      </c>
      <c r="H88" s="2">
        <v>3.9516299999999998</v>
      </c>
      <c r="I88" s="2">
        <v>0</v>
      </c>
      <c r="J88" s="17" t="s">
        <v>54</v>
      </c>
      <c r="K88" s="17" t="s">
        <v>52</v>
      </c>
      <c r="L88" s="17" t="s">
        <v>47</v>
      </c>
      <c r="M88" s="19">
        <f t="shared" si="10"/>
        <v>25</v>
      </c>
      <c r="N88" s="19">
        <f t="shared" si="11"/>
        <v>0</v>
      </c>
      <c r="O88" s="19">
        <f t="shared" si="12"/>
        <v>50</v>
      </c>
      <c r="P88" s="19">
        <f t="shared" si="13"/>
        <v>0</v>
      </c>
      <c r="Q88" s="20">
        <f t="shared" si="14"/>
        <v>16.25</v>
      </c>
      <c r="R88" s="20">
        <f t="shared" si="15"/>
        <v>22.5</v>
      </c>
      <c r="S88" s="20">
        <f t="shared" si="16"/>
        <v>16.25</v>
      </c>
      <c r="T88" s="20">
        <f t="shared" si="17"/>
        <v>18.75</v>
      </c>
      <c r="U88" s="19">
        <f t="shared" si="18"/>
        <v>18.333333333333332</v>
      </c>
      <c r="V88" s="19">
        <f t="shared" si="19"/>
        <v>18.4375</v>
      </c>
    </row>
    <row r="89" spans="1:22" ht="13.5" x14ac:dyDescent="0.25">
      <c r="A89" s="3">
        <v>42135</v>
      </c>
      <c r="B89" s="2">
        <v>3.8591000000000002</v>
      </c>
      <c r="C89" s="2">
        <v>34.569491150489597</v>
      </c>
      <c r="D89" s="2">
        <v>3.5886290839735047E-2</v>
      </c>
      <c r="E89" s="2">
        <v>-7.1833310912938167E-2</v>
      </c>
      <c r="F89" s="2">
        <v>3.8822000000000001</v>
      </c>
      <c r="G89" s="2">
        <v>3.9387300000000005</v>
      </c>
      <c r="H89" s="2">
        <v>3.9512280000000004</v>
      </c>
      <c r="I89" s="2">
        <v>0</v>
      </c>
      <c r="J89" s="17" t="s">
        <v>54</v>
      </c>
      <c r="K89" s="17" t="s">
        <v>52</v>
      </c>
      <c r="L89" s="17" t="s">
        <v>47</v>
      </c>
      <c r="M89" s="19">
        <f t="shared" si="10"/>
        <v>25</v>
      </c>
      <c r="N89" s="19">
        <f t="shared" si="11"/>
        <v>0</v>
      </c>
      <c r="O89" s="19">
        <f t="shared" si="12"/>
        <v>50</v>
      </c>
      <c r="P89" s="19">
        <f t="shared" si="13"/>
        <v>0</v>
      </c>
      <c r="Q89" s="20">
        <f t="shared" si="14"/>
        <v>16.25</v>
      </c>
      <c r="R89" s="20">
        <f t="shared" si="15"/>
        <v>22.5</v>
      </c>
      <c r="S89" s="20">
        <f t="shared" si="16"/>
        <v>16.25</v>
      </c>
      <c r="T89" s="20">
        <f t="shared" si="17"/>
        <v>18.75</v>
      </c>
      <c r="U89" s="19">
        <f t="shared" si="18"/>
        <v>18.333333333333332</v>
      </c>
      <c r="V89" s="19">
        <f t="shared" si="19"/>
        <v>18.4375</v>
      </c>
    </row>
    <row r="90" spans="1:22" ht="13.5" x14ac:dyDescent="0.25">
      <c r="A90" s="3">
        <v>42136</v>
      </c>
      <c r="B90" s="2">
        <v>3.8591000000000002</v>
      </c>
      <c r="C90" s="2">
        <v>34.569491150489597</v>
      </c>
      <c r="D90" s="2">
        <v>4.3291370438461652E-2</v>
      </c>
      <c r="E90" s="2">
        <v>-7.8467000811736354E-2</v>
      </c>
      <c r="F90" s="2">
        <v>3.8711399999999996</v>
      </c>
      <c r="G90" s="2">
        <v>3.9322000000000004</v>
      </c>
      <c r="H90" s="2">
        <v>3.9508260000000006</v>
      </c>
      <c r="I90" s="2">
        <v>0</v>
      </c>
      <c r="J90" s="17" t="s">
        <v>54</v>
      </c>
      <c r="K90" s="17" t="s">
        <v>52</v>
      </c>
      <c r="L90" s="17" t="s">
        <v>47</v>
      </c>
      <c r="M90" s="19">
        <f t="shared" si="10"/>
        <v>25</v>
      </c>
      <c r="N90" s="19">
        <f t="shared" si="11"/>
        <v>0</v>
      </c>
      <c r="O90" s="19">
        <f t="shared" si="12"/>
        <v>50</v>
      </c>
      <c r="P90" s="19">
        <f t="shared" si="13"/>
        <v>0</v>
      </c>
      <c r="Q90" s="20">
        <f t="shared" si="14"/>
        <v>16.25</v>
      </c>
      <c r="R90" s="20">
        <f t="shared" si="15"/>
        <v>22.5</v>
      </c>
      <c r="S90" s="20">
        <f t="shared" si="16"/>
        <v>16.25</v>
      </c>
      <c r="T90" s="20">
        <f t="shared" si="17"/>
        <v>18.75</v>
      </c>
      <c r="U90" s="19">
        <f t="shared" si="18"/>
        <v>18.333333333333332</v>
      </c>
      <c r="V90" s="19">
        <f t="shared" si="19"/>
        <v>18.4375</v>
      </c>
    </row>
    <row r="91" spans="1:22" ht="13.5" x14ac:dyDescent="0.25">
      <c r="A91" s="3">
        <v>42137</v>
      </c>
      <c r="B91" s="2">
        <v>3.8591000000000002</v>
      </c>
      <c r="C91" s="2">
        <v>34.569491150489597</v>
      </c>
      <c r="D91" s="2">
        <v>4.9974081002268189E-2</v>
      </c>
      <c r="E91" s="2">
        <v>-8.5063084703295155E-2</v>
      </c>
      <c r="F91" s="2">
        <v>3.8611000000000004</v>
      </c>
      <c r="G91" s="2">
        <v>3.9266750000000004</v>
      </c>
      <c r="H91" s="2">
        <v>3.9506260000000015</v>
      </c>
      <c r="I91" s="2">
        <v>0</v>
      </c>
      <c r="J91" s="17" t="s">
        <v>54</v>
      </c>
      <c r="K91" s="17" t="s">
        <v>52</v>
      </c>
      <c r="L91" s="17" t="s">
        <v>47</v>
      </c>
      <c r="M91" s="19">
        <f t="shared" si="10"/>
        <v>25</v>
      </c>
      <c r="N91" s="19">
        <f t="shared" si="11"/>
        <v>0</v>
      </c>
      <c r="O91" s="19">
        <f t="shared" si="12"/>
        <v>50</v>
      </c>
      <c r="P91" s="19">
        <f t="shared" si="13"/>
        <v>0</v>
      </c>
      <c r="Q91" s="20">
        <f t="shared" si="14"/>
        <v>16.25</v>
      </c>
      <c r="R91" s="20">
        <f t="shared" si="15"/>
        <v>22.5</v>
      </c>
      <c r="S91" s="20">
        <f t="shared" si="16"/>
        <v>16.25</v>
      </c>
      <c r="T91" s="20">
        <f t="shared" si="17"/>
        <v>18.75</v>
      </c>
      <c r="U91" s="19">
        <f t="shared" si="18"/>
        <v>18.333333333333332</v>
      </c>
      <c r="V91" s="19">
        <f t="shared" si="19"/>
        <v>18.4375</v>
      </c>
    </row>
    <row r="92" spans="1:22" ht="13.5" x14ac:dyDescent="0.25">
      <c r="A92" s="3">
        <v>42138</v>
      </c>
      <c r="B92" s="2">
        <v>3.8841999999999999</v>
      </c>
      <c r="C92" s="2">
        <v>41.972834181595211</v>
      </c>
      <c r="D92" s="2">
        <v>5.3370802030865416E-2</v>
      </c>
      <c r="E92" s="2">
        <v>-8.9109049697532153E-2</v>
      </c>
      <c r="F92" s="2">
        <v>3.8641199999999998</v>
      </c>
      <c r="G92" s="2">
        <v>3.9249149999999999</v>
      </c>
      <c r="H92" s="2">
        <v>3.9499220000000013</v>
      </c>
      <c r="I92" s="2">
        <v>0</v>
      </c>
      <c r="J92" s="17" t="s">
        <v>48</v>
      </c>
      <c r="K92" s="17" t="s">
        <v>49</v>
      </c>
      <c r="L92" s="17" t="s">
        <v>51</v>
      </c>
      <c r="M92" s="19">
        <f t="shared" si="10"/>
        <v>25</v>
      </c>
      <c r="N92" s="19">
        <f t="shared" si="11"/>
        <v>0</v>
      </c>
      <c r="O92" s="19">
        <f t="shared" si="12"/>
        <v>50</v>
      </c>
      <c r="P92" s="19">
        <f t="shared" si="13"/>
        <v>100</v>
      </c>
      <c r="Q92" s="20">
        <f t="shared" si="14"/>
        <v>31.25</v>
      </c>
      <c r="R92" s="20">
        <f t="shared" si="15"/>
        <v>47.5</v>
      </c>
      <c r="S92" s="20">
        <f t="shared" si="16"/>
        <v>61.25</v>
      </c>
      <c r="T92" s="20">
        <f t="shared" si="17"/>
        <v>43.75</v>
      </c>
      <c r="U92" s="19">
        <f t="shared" si="18"/>
        <v>46.666666666666664</v>
      </c>
      <c r="V92" s="19">
        <f t="shared" si="19"/>
        <v>45.9375</v>
      </c>
    </row>
    <row r="93" spans="1:22" ht="13.5" x14ac:dyDescent="0.25">
      <c r="A93" s="3">
        <v>42139</v>
      </c>
      <c r="B93" s="2">
        <v>3.9194</v>
      </c>
      <c r="C93" s="2">
        <v>50.441572574190815</v>
      </c>
      <c r="D93" s="2">
        <v>4.5354320762320821E-2</v>
      </c>
      <c r="E93" s="2">
        <v>-9.1543735053413636E-2</v>
      </c>
      <c r="F93" s="2">
        <v>3.8761800000000002</v>
      </c>
      <c r="G93" s="2">
        <v>3.9246650000000001</v>
      </c>
      <c r="H93" s="2">
        <v>3.9499220000000013</v>
      </c>
      <c r="I93" s="2">
        <v>0</v>
      </c>
      <c r="J93" s="17" t="s">
        <v>48</v>
      </c>
      <c r="K93" s="17" t="s">
        <v>49</v>
      </c>
      <c r="L93" s="17" t="s">
        <v>51</v>
      </c>
      <c r="M93" s="19">
        <f t="shared" si="10"/>
        <v>25</v>
      </c>
      <c r="N93" s="19">
        <f t="shared" si="11"/>
        <v>0</v>
      </c>
      <c r="O93" s="19">
        <f t="shared" si="12"/>
        <v>50</v>
      </c>
      <c r="P93" s="19">
        <f t="shared" si="13"/>
        <v>100</v>
      </c>
      <c r="Q93" s="20">
        <f t="shared" si="14"/>
        <v>31.25</v>
      </c>
      <c r="R93" s="20">
        <f t="shared" si="15"/>
        <v>47.5</v>
      </c>
      <c r="S93" s="20">
        <f t="shared" si="16"/>
        <v>61.25</v>
      </c>
      <c r="T93" s="20">
        <f t="shared" si="17"/>
        <v>43.75</v>
      </c>
      <c r="U93" s="19">
        <f t="shared" si="18"/>
        <v>46.666666666666664</v>
      </c>
      <c r="V93" s="19">
        <f t="shared" si="19"/>
        <v>45.9375</v>
      </c>
    </row>
    <row r="94" spans="1:22" ht="13.5" x14ac:dyDescent="0.25">
      <c r="A94" s="3">
        <v>42142</v>
      </c>
      <c r="B94" s="2">
        <v>3.9093</v>
      </c>
      <c r="C94" s="2">
        <v>48.264952477148078</v>
      </c>
      <c r="D94" s="2">
        <v>3.8535660842380359E-2</v>
      </c>
      <c r="E94" s="2">
        <v>-9.3197580753941384E-2</v>
      </c>
      <c r="F94" s="2">
        <v>3.8862200000000002</v>
      </c>
      <c r="G94" s="2">
        <v>3.9239100000000007</v>
      </c>
      <c r="H94" s="2">
        <v>3.9497200000000019</v>
      </c>
      <c r="I94" s="2">
        <v>0</v>
      </c>
      <c r="J94" s="17" t="s">
        <v>48</v>
      </c>
      <c r="K94" s="17" t="s">
        <v>49</v>
      </c>
      <c r="L94" s="17" t="s">
        <v>51</v>
      </c>
      <c r="M94" s="19">
        <f t="shared" si="10"/>
        <v>25</v>
      </c>
      <c r="N94" s="19">
        <f t="shared" si="11"/>
        <v>0</v>
      </c>
      <c r="O94" s="19">
        <f t="shared" si="12"/>
        <v>50</v>
      </c>
      <c r="P94" s="19">
        <f t="shared" si="13"/>
        <v>100</v>
      </c>
      <c r="Q94" s="20">
        <f t="shared" si="14"/>
        <v>31.25</v>
      </c>
      <c r="R94" s="20">
        <f t="shared" si="15"/>
        <v>47.5</v>
      </c>
      <c r="S94" s="20">
        <f t="shared" si="16"/>
        <v>61.25</v>
      </c>
      <c r="T94" s="20">
        <f t="shared" si="17"/>
        <v>43.75</v>
      </c>
      <c r="U94" s="19">
        <f t="shared" si="18"/>
        <v>46.666666666666664</v>
      </c>
      <c r="V94" s="19">
        <f t="shared" si="19"/>
        <v>45.9375</v>
      </c>
    </row>
    <row r="95" spans="1:22" ht="13.5" x14ac:dyDescent="0.25">
      <c r="A95" s="3">
        <v>42143</v>
      </c>
      <c r="B95" s="2">
        <v>3.8691</v>
      </c>
      <c r="C95" s="2">
        <v>40.731211160613462</v>
      </c>
      <c r="D95" s="2">
        <v>3.5790150525135012E-2</v>
      </c>
      <c r="E95" s="2">
        <v>-9.5464949104979907E-2</v>
      </c>
      <c r="F95" s="2">
        <v>3.8882199999999996</v>
      </c>
      <c r="G95" s="2">
        <v>3.9211450000000001</v>
      </c>
      <c r="H95" s="2">
        <v>3.9491160000000018</v>
      </c>
      <c r="I95" s="2">
        <v>0</v>
      </c>
      <c r="J95" s="17" t="s">
        <v>48</v>
      </c>
      <c r="K95" s="17" t="s">
        <v>49</v>
      </c>
      <c r="L95" s="17" t="s">
        <v>51</v>
      </c>
      <c r="M95" s="19">
        <f t="shared" si="10"/>
        <v>25</v>
      </c>
      <c r="N95" s="19">
        <f t="shared" si="11"/>
        <v>0</v>
      </c>
      <c r="O95" s="19">
        <f t="shared" si="12"/>
        <v>50</v>
      </c>
      <c r="P95" s="19">
        <f t="shared" si="13"/>
        <v>100</v>
      </c>
      <c r="Q95" s="20">
        <f t="shared" si="14"/>
        <v>31.25</v>
      </c>
      <c r="R95" s="20">
        <f t="shared" si="15"/>
        <v>47.5</v>
      </c>
      <c r="S95" s="20">
        <f t="shared" si="16"/>
        <v>61.25</v>
      </c>
      <c r="T95" s="20">
        <f t="shared" si="17"/>
        <v>43.75</v>
      </c>
      <c r="U95" s="19">
        <f t="shared" si="18"/>
        <v>46.666666666666664</v>
      </c>
      <c r="V95" s="19">
        <f t="shared" si="19"/>
        <v>45.9375</v>
      </c>
    </row>
    <row r="96" spans="1:22" ht="13.5" x14ac:dyDescent="0.25">
      <c r="A96" s="3">
        <v>42144</v>
      </c>
      <c r="B96" s="2">
        <v>3.8691</v>
      </c>
      <c r="C96" s="2">
        <v>40.731211160613462</v>
      </c>
      <c r="D96" s="2">
        <v>3.29628686466652E-2</v>
      </c>
      <c r="E96" s="2">
        <v>-9.5771301633138947E-2</v>
      </c>
      <c r="F96" s="2">
        <v>3.8902200000000002</v>
      </c>
      <c r="G96" s="2">
        <v>3.9163699999999997</v>
      </c>
      <c r="H96" s="2">
        <v>3.9471060000000016</v>
      </c>
      <c r="I96" s="2">
        <v>0</v>
      </c>
      <c r="J96" s="17" t="s">
        <v>48</v>
      </c>
      <c r="K96" s="17" t="s">
        <v>49</v>
      </c>
      <c r="L96" s="17" t="s">
        <v>51</v>
      </c>
      <c r="M96" s="19">
        <f t="shared" si="10"/>
        <v>25</v>
      </c>
      <c r="N96" s="19">
        <f t="shared" si="11"/>
        <v>0</v>
      </c>
      <c r="O96" s="19">
        <f t="shared" si="12"/>
        <v>50</v>
      </c>
      <c r="P96" s="19">
        <f t="shared" si="13"/>
        <v>100</v>
      </c>
      <c r="Q96" s="20">
        <f t="shared" si="14"/>
        <v>31.25</v>
      </c>
      <c r="R96" s="20">
        <f t="shared" si="15"/>
        <v>47.5</v>
      </c>
      <c r="S96" s="20">
        <f t="shared" si="16"/>
        <v>61.25</v>
      </c>
      <c r="T96" s="20">
        <f t="shared" si="17"/>
        <v>43.75</v>
      </c>
      <c r="U96" s="19">
        <f t="shared" si="18"/>
        <v>46.666666666666664</v>
      </c>
      <c r="V96" s="19">
        <f t="shared" si="19"/>
        <v>45.9375</v>
      </c>
    </row>
    <row r="97" spans="1:22" ht="13.5" x14ac:dyDescent="0.25">
      <c r="A97" s="3">
        <v>42145</v>
      </c>
      <c r="B97" s="2">
        <v>3.8490000000000002</v>
      </c>
      <c r="C97" s="2">
        <v>37.35045328186397</v>
      </c>
      <c r="D97" s="2">
        <v>2.6134509697474773E-2</v>
      </c>
      <c r="E97" s="2">
        <v>-9.0956066101873026E-2</v>
      </c>
      <c r="F97" s="2">
        <v>3.8831800000000003</v>
      </c>
      <c r="G97" s="2">
        <v>3.9088300000000005</v>
      </c>
      <c r="H97" s="2">
        <v>3.944694000000001</v>
      </c>
      <c r="I97" s="2">
        <v>0</v>
      </c>
      <c r="J97" s="17" t="s">
        <v>54</v>
      </c>
      <c r="K97" s="17" t="s">
        <v>52</v>
      </c>
      <c r="L97" s="17" t="s">
        <v>47</v>
      </c>
      <c r="M97" s="19">
        <f t="shared" si="10"/>
        <v>25</v>
      </c>
      <c r="N97" s="19">
        <f t="shared" si="11"/>
        <v>0</v>
      </c>
      <c r="O97" s="19">
        <f t="shared" si="12"/>
        <v>50</v>
      </c>
      <c r="P97" s="19">
        <f t="shared" si="13"/>
        <v>0</v>
      </c>
      <c r="Q97" s="20">
        <f t="shared" si="14"/>
        <v>16.25</v>
      </c>
      <c r="R97" s="20">
        <f t="shared" si="15"/>
        <v>22.5</v>
      </c>
      <c r="S97" s="20">
        <f t="shared" si="16"/>
        <v>16.25</v>
      </c>
      <c r="T97" s="20">
        <f t="shared" si="17"/>
        <v>18.75</v>
      </c>
      <c r="U97" s="19">
        <f t="shared" si="18"/>
        <v>18.333333333333332</v>
      </c>
      <c r="V97" s="19">
        <f t="shared" si="19"/>
        <v>18.4375</v>
      </c>
    </row>
    <row r="98" spans="1:22" ht="13.5" x14ac:dyDescent="0.25">
      <c r="A98" s="3">
        <v>42146</v>
      </c>
      <c r="B98" s="2">
        <v>3.7938000000000001</v>
      </c>
      <c r="C98" s="2">
        <v>29.988824812546412</v>
      </c>
      <c r="D98" s="2">
        <v>2.3266313829049423E-2</v>
      </c>
      <c r="E98" s="2">
        <v>-8.2000335151291737E-2</v>
      </c>
      <c r="F98" s="2">
        <v>3.8580599999999996</v>
      </c>
      <c r="G98" s="2">
        <v>3.8985300000000009</v>
      </c>
      <c r="H98" s="2">
        <v>3.941078000000001</v>
      </c>
      <c r="I98" s="2">
        <v>0</v>
      </c>
      <c r="J98" s="17" t="s">
        <v>54</v>
      </c>
      <c r="K98" s="17" t="s">
        <v>52</v>
      </c>
      <c r="L98" s="17" t="s">
        <v>47</v>
      </c>
      <c r="M98" s="19">
        <f t="shared" si="10"/>
        <v>50</v>
      </c>
      <c r="N98" s="19">
        <f t="shared" si="11"/>
        <v>0</v>
      </c>
      <c r="O98" s="19">
        <f t="shared" si="12"/>
        <v>50</v>
      </c>
      <c r="P98" s="19">
        <f t="shared" si="13"/>
        <v>0</v>
      </c>
      <c r="Q98" s="20">
        <f t="shared" si="14"/>
        <v>25</v>
      </c>
      <c r="R98" s="20">
        <f t="shared" si="15"/>
        <v>27.5</v>
      </c>
      <c r="S98" s="20">
        <f t="shared" si="16"/>
        <v>20</v>
      </c>
      <c r="T98" s="20">
        <f t="shared" si="17"/>
        <v>25</v>
      </c>
      <c r="U98" s="19">
        <f t="shared" si="18"/>
        <v>24.166666666666668</v>
      </c>
      <c r="V98" s="19">
        <f t="shared" si="19"/>
        <v>24.375</v>
      </c>
    </row>
    <row r="99" spans="1:22" ht="13.5" x14ac:dyDescent="0.25">
      <c r="A99" s="3">
        <v>42149</v>
      </c>
      <c r="B99" s="2">
        <v>3.7938000000000001</v>
      </c>
      <c r="C99" s="2">
        <v>29.988824812546412</v>
      </c>
      <c r="D99" s="2">
        <v>2.1498168190492883E-2</v>
      </c>
      <c r="E99" s="2">
        <v>-7.2256217275127321E-2</v>
      </c>
      <c r="F99" s="2">
        <v>3.8349600000000001</v>
      </c>
      <c r="G99" s="2">
        <v>3.8892350000000007</v>
      </c>
      <c r="H99" s="2">
        <v>3.9374620000000005</v>
      </c>
      <c r="I99" s="2">
        <v>0</v>
      </c>
      <c r="J99" s="17" t="s">
        <v>54</v>
      </c>
      <c r="K99" s="17" t="s">
        <v>52</v>
      </c>
      <c r="L99" s="17" t="s">
        <v>47</v>
      </c>
      <c r="M99" s="19">
        <f t="shared" si="10"/>
        <v>50</v>
      </c>
      <c r="N99" s="19">
        <f t="shared" si="11"/>
        <v>0</v>
      </c>
      <c r="O99" s="19">
        <f t="shared" si="12"/>
        <v>50</v>
      </c>
      <c r="P99" s="19">
        <f t="shared" si="13"/>
        <v>0</v>
      </c>
      <c r="Q99" s="20">
        <f t="shared" si="14"/>
        <v>25</v>
      </c>
      <c r="R99" s="20">
        <f t="shared" si="15"/>
        <v>27.5</v>
      </c>
      <c r="S99" s="20">
        <f t="shared" si="16"/>
        <v>20</v>
      </c>
      <c r="T99" s="20">
        <f t="shared" si="17"/>
        <v>25</v>
      </c>
      <c r="U99" s="19">
        <f t="shared" si="18"/>
        <v>24.166666666666668</v>
      </c>
      <c r="V99" s="19">
        <f t="shared" si="19"/>
        <v>24.375</v>
      </c>
    </row>
    <row r="100" spans="1:22" ht="13.5" x14ac:dyDescent="0.25">
      <c r="A100" s="3">
        <v>42150</v>
      </c>
      <c r="B100" s="2">
        <v>3.8189000000000002</v>
      </c>
      <c r="C100" s="2">
        <v>36.58062434692738</v>
      </c>
      <c r="D100" s="2">
        <v>1.875277581623358E-2</v>
      </c>
      <c r="E100" s="2">
        <v>-6.2522588491478626E-2</v>
      </c>
      <c r="F100" s="2">
        <v>3.8249200000000001</v>
      </c>
      <c r="G100" s="2">
        <v>3.8811950000000008</v>
      </c>
      <c r="H100" s="2">
        <v>3.9339460000000006</v>
      </c>
      <c r="I100" s="2">
        <v>0</v>
      </c>
      <c r="J100" s="17" t="s">
        <v>54</v>
      </c>
      <c r="K100" s="17" t="s">
        <v>52</v>
      </c>
      <c r="L100" s="17" t="s">
        <v>47</v>
      </c>
      <c r="M100" s="19">
        <f t="shared" si="10"/>
        <v>25</v>
      </c>
      <c r="N100" s="19">
        <f t="shared" si="11"/>
        <v>0</v>
      </c>
      <c r="O100" s="19">
        <f t="shared" si="12"/>
        <v>50</v>
      </c>
      <c r="P100" s="19">
        <f t="shared" si="13"/>
        <v>0</v>
      </c>
      <c r="Q100" s="20">
        <f t="shared" si="14"/>
        <v>16.25</v>
      </c>
      <c r="R100" s="20">
        <f t="shared" si="15"/>
        <v>22.5</v>
      </c>
      <c r="S100" s="20">
        <f t="shared" si="16"/>
        <v>16.25</v>
      </c>
      <c r="T100" s="20">
        <f t="shared" si="17"/>
        <v>18.75</v>
      </c>
      <c r="U100" s="19">
        <f t="shared" si="18"/>
        <v>18.333333333333332</v>
      </c>
      <c r="V100" s="19">
        <f t="shared" si="19"/>
        <v>18.4375</v>
      </c>
    </row>
    <row r="101" spans="1:22" ht="13.5" x14ac:dyDescent="0.25">
      <c r="A101" s="3">
        <v>42151</v>
      </c>
      <c r="B101" s="2">
        <v>3.8189000000000002</v>
      </c>
      <c r="C101" s="2">
        <v>36.580624346927387</v>
      </c>
      <c r="D101" s="2">
        <v>1.6846240186073835E-2</v>
      </c>
      <c r="E101" s="2">
        <v>-5.203382665705894E-2</v>
      </c>
      <c r="F101" s="2">
        <v>3.81488</v>
      </c>
      <c r="G101" s="2">
        <v>3.8731550000000015</v>
      </c>
      <c r="H101" s="2">
        <v>3.9299260000000009</v>
      </c>
      <c r="I101" s="2">
        <v>0</v>
      </c>
      <c r="J101" s="17" t="s">
        <v>54</v>
      </c>
      <c r="K101" s="17" t="s">
        <v>52</v>
      </c>
      <c r="L101" s="17" t="s">
        <v>47</v>
      </c>
      <c r="M101" s="19">
        <f t="shared" si="10"/>
        <v>25</v>
      </c>
      <c r="N101" s="19">
        <f t="shared" si="11"/>
        <v>0</v>
      </c>
      <c r="O101" s="19">
        <f t="shared" si="12"/>
        <v>50</v>
      </c>
      <c r="P101" s="19">
        <f t="shared" si="13"/>
        <v>0</v>
      </c>
      <c r="Q101" s="20">
        <f t="shared" si="14"/>
        <v>16.25</v>
      </c>
      <c r="R101" s="20">
        <f t="shared" si="15"/>
        <v>22.5</v>
      </c>
      <c r="S101" s="20">
        <f t="shared" si="16"/>
        <v>16.25</v>
      </c>
      <c r="T101" s="20">
        <f t="shared" si="17"/>
        <v>18.75</v>
      </c>
      <c r="U101" s="19">
        <f t="shared" si="18"/>
        <v>18.333333333333332</v>
      </c>
      <c r="V101" s="19">
        <f t="shared" si="19"/>
        <v>18.4375</v>
      </c>
    </row>
    <row r="102" spans="1:22" ht="13.5" x14ac:dyDescent="0.25">
      <c r="A102" s="3">
        <v>42152</v>
      </c>
      <c r="B102" s="2">
        <v>3.7435</v>
      </c>
      <c r="C102" s="2">
        <v>27.5451844751001</v>
      </c>
      <c r="D102" s="2">
        <v>2.5065379049212577E-2</v>
      </c>
      <c r="E102" s="2">
        <v>-4.1503688427363211E-2</v>
      </c>
      <c r="F102" s="2">
        <v>3.7937800000000004</v>
      </c>
      <c r="G102" s="2">
        <v>3.8616000000000006</v>
      </c>
      <c r="H102" s="2">
        <v>3.9243980000000009</v>
      </c>
      <c r="I102" s="2">
        <v>0</v>
      </c>
      <c r="J102" s="17" t="s">
        <v>54</v>
      </c>
      <c r="K102" s="17" t="s">
        <v>52</v>
      </c>
      <c r="L102" s="17" t="s">
        <v>47</v>
      </c>
      <c r="M102" s="19">
        <f t="shared" si="10"/>
        <v>50</v>
      </c>
      <c r="N102" s="19">
        <f t="shared" si="11"/>
        <v>0</v>
      </c>
      <c r="O102" s="19">
        <f t="shared" si="12"/>
        <v>50</v>
      </c>
      <c r="P102" s="19">
        <f t="shared" si="13"/>
        <v>0</v>
      </c>
      <c r="Q102" s="20">
        <f t="shared" si="14"/>
        <v>25</v>
      </c>
      <c r="R102" s="20">
        <f t="shared" si="15"/>
        <v>27.5</v>
      </c>
      <c r="S102" s="20">
        <f t="shared" si="16"/>
        <v>20</v>
      </c>
      <c r="T102" s="20">
        <f t="shared" si="17"/>
        <v>25</v>
      </c>
      <c r="U102" s="19">
        <f t="shared" si="18"/>
        <v>24.166666666666668</v>
      </c>
      <c r="V102" s="19">
        <f t="shared" si="19"/>
        <v>24.375</v>
      </c>
    </row>
    <row r="103" spans="1:22" ht="13.5" x14ac:dyDescent="0.25">
      <c r="A103" s="3">
        <v>42153</v>
      </c>
      <c r="B103" s="2">
        <v>3.7385000000000002</v>
      </c>
      <c r="C103" s="2">
        <v>27.067728492011568</v>
      </c>
      <c r="D103" s="2">
        <v>3.8608403753389808E-2</v>
      </c>
      <c r="E103" s="2">
        <v>-3.1392720527364859E-2</v>
      </c>
      <c r="F103" s="2">
        <v>3.7827200000000003</v>
      </c>
      <c r="G103" s="2">
        <v>3.8525550000000002</v>
      </c>
      <c r="H103" s="2">
        <v>3.9188720000000008</v>
      </c>
      <c r="I103" s="2">
        <v>0</v>
      </c>
      <c r="J103" s="17" t="s">
        <v>54</v>
      </c>
      <c r="K103" s="17" t="s">
        <v>50</v>
      </c>
      <c r="L103" s="17" t="s">
        <v>47</v>
      </c>
      <c r="M103" s="19">
        <f t="shared" si="10"/>
        <v>50</v>
      </c>
      <c r="N103" s="19">
        <f t="shared" si="11"/>
        <v>0</v>
      </c>
      <c r="O103" s="19">
        <f t="shared" si="12"/>
        <v>50</v>
      </c>
      <c r="P103" s="19">
        <f t="shared" si="13"/>
        <v>16.5</v>
      </c>
      <c r="Q103" s="20">
        <f t="shared" si="14"/>
        <v>27.475000000000001</v>
      </c>
      <c r="R103" s="20">
        <f t="shared" si="15"/>
        <v>31.625</v>
      </c>
      <c r="S103" s="20">
        <f t="shared" si="16"/>
        <v>27.425000000000001</v>
      </c>
      <c r="T103" s="20">
        <f t="shared" si="17"/>
        <v>29.125</v>
      </c>
      <c r="U103" s="19">
        <f t="shared" si="18"/>
        <v>28.841666666666669</v>
      </c>
      <c r="V103" s="19">
        <f t="shared" si="19"/>
        <v>28.912500000000001</v>
      </c>
    </row>
    <row r="104" spans="1:22" ht="13.5" x14ac:dyDescent="0.25">
      <c r="A104" s="3">
        <v>42156</v>
      </c>
      <c r="B104" s="2">
        <v>3.7334999999999998</v>
      </c>
      <c r="C104" s="2">
        <v>26.571716755912462</v>
      </c>
      <c r="D104" s="2">
        <v>4.9657116513034172E-2</v>
      </c>
      <c r="E104" s="2">
        <v>-2.2070656061758332E-2</v>
      </c>
      <c r="F104" s="2">
        <v>3.7706600000000003</v>
      </c>
      <c r="G104" s="2">
        <v>3.8435100000000006</v>
      </c>
      <c r="H104" s="2">
        <v>3.9155560000000009</v>
      </c>
      <c r="I104" s="2">
        <v>0</v>
      </c>
      <c r="J104" s="17" t="s">
        <v>54</v>
      </c>
      <c r="K104" s="17" t="s">
        <v>52</v>
      </c>
      <c r="L104" s="17" t="s">
        <v>47</v>
      </c>
      <c r="M104" s="19">
        <f t="shared" si="10"/>
        <v>50</v>
      </c>
      <c r="N104" s="19">
        <f t="shared" si="11"/>
        <v>0</v>
      </c>
      <c r="O104" s="19">
        <f t="shared" si="12"/>
        <v>50</v>
      </c>
      <c r="P104" s="19">
        <f t="shared" si="13"/>
        <v>0</v>
      </c>
      <c r="Q104" s="20">
        <f t="shared" si="14"/>
        <v>25</v>
      </c>
      <c r="R104" s="20">
        <f t="shared" si="15"/>
        <v>27.5</v>
      </c>
      <c r="S104" s="20">
        <f t="shared" si="16"/>
        <v>20</v>
      </c>
      <c r="T104" s="20">
        <f t="shared" si="17"/>
        <v>25</v>
      </c>
      <c r="U104" s="19">
        <f t="shared" si="18"/>
        <v>24.166666666666668</v>
      </c>
      <c r="V104" s="19">
        <f t="shared" si="19"/>
        <v>24.375</v>
      </c>
    </row>
    <row r="105" spans="1:22" ht="13.5" x14ac:dyDescent="0.25">
      <c r="A105" s="3">
        <v>42157</v>
      </c>
      <c r="B105" s="2">
        <v>3.7334999999999998</v>
      </c>
      <c r="C105" s="2">
        <v>26.571716755912462</v>
      </c>
      <c r="D105" s="2">
        <v>5.3566425751923497E-2</v>
      </c>
      <c r="E105" s="2">
        <v>-1.3681435518898014E-2</v>
      </c>
      <c r="F105" s="2">
        <v>3.7535800000000004</v>
      </c>
      <c r="G105" s="2">
        <v>3.8344650000000007</v>
      </c>
      <c r="H105" s="2">
        <v>3.9103320000000008</v>
      </c>
      <c r="I105" s="2">
        <v>0</v>
      </c>
      <c r="J105" s="17" t="s">
        <v>54</v>
      </c>
      <c r="K105" s="17" t="s">
        <v>52</v>
      </c>
      <c r="L105" s="17" t="s">
        <v>47</v>
      </c>
      <c r="M105" s="19">
        <f t="shared" si="10"/>
        <v>50</v>
      </c>
      <c r="N105" s="19">
        <f t="shared" si="11"/>
        <v>0</v>
      </c>
      <c r="O105" s="19">
        <f t="shared" si="12"/>
        <v>50</v>
      </c>
      <c r="P105" s="19">
        <f t="shared" si="13"/>
        <v>0</v>
      </c>
      <c r="Q105" s="20">
        <f t="shared" si="14"/>
        <v>25</v>
      </c>
      <c r="R105" s="20">
        <f t="shared" si="15"/>
        <v>27.5</v>
      </c>
      <c r="S105" s="20">
        <f t="shared" si="16"/>
        <v>20</v>
      </c>
      <c r="T105" s="20">
        <f t="shared" si="17"/>
        <v>25</v>
      </c>
      <c r="U105" s="19">
        <f t="shared" si="18"/>
        <v>24.166666666666668</v>
      </c>
      <c r="V105" s="19">
        <f t="shared" si="19"/>
        <v>24.375</v>
      </c>
    </row>
    <row r="106" spans="1:22" ht="13.5" x14ac:dyDescent="0.25">
      <c r="A106" s="3">
        <v>42158</v>
      </c>
      <c r="B106" s="2">
        <v>3.7183999999999999</v>
      </c>
      <c r="C106" s="2">
        <v>24.969135854166382</v>
      </c>
      <c r="D106" s="2">
        <v>5.8682648936216886E-2</v>
      </c>
      <c r="E106" s="2">
        <v>-4.639343672840213E-3</v>
      </c>
      <c r="F106" s="2">
        <v>3.7334800000000001</v>
      </c>
      <c r="G106" s="2">
        <v>3.824920000000001</v>
      </c>
      <c r="H106" s="2">
        <v>3.904404</v>
      </c>
      <c r="I106" s="2">
        <v>0</v>
      </c>
      <c r="J106" s="17" t="s">
        <v>54</v>
      </c>
      <c r="K106" s="17" t="s">
        <v>52</v>
      </c>
      <c r="L106" s="17" t="s">
        <v>47</v>
      </c>
      <c r="M106" s="19">
        <f t="shared" si="10"/>
        <v>50</v>
      </c>
      <c r="N106" s="19">
        <f t="shared" si="11"/>
        <v>0</v>
      </c>
      <c r="O106" s="19">
        <f t="shared" si="12"/>
        <v>50</v>
      </c>
      <c r="P106" s="19">
        <f t="shared" si="13"/>
        <v>0</v>
      </c>
      <c r="Q106" s="20">
        <f t="shared" si="14"/>
        <v>25</v>
      </c>
      <c r="R106" s="20">
        <f t="shared" si="15"/>
        <v>27.5</v>
      </c>
      <c r="S106" s="20">
        <f t="shared" si="16"/>
        <v>20</v>
      </c>
      <c r="T106" s="20">
        <f t="shared" si="17"/>
        <v>25</v>
      </c>
      <c r="U106" s="19">
        <f t="shared" si="18"/>
        <v>24.166666666666668</v>
      </c>
      <c r="V106" s="19">
        <f t="shared" si="19"/>
        <v>24.375</v>
      </c>
    </row>
    <row r="107" spans="1:22" ht="13.5" x14ac:dyDescent="0.25">
      <c r="A107" s="3">
        <v>42159</v>
      </c>
      <c r="B107" s="2">
        <v>3.7183999999999999</v>
      </c>
      <c r="C107" s="2">
        <v>24.969135854166382</v>
      </c>
      <c r="D107" s="2">
        <v>6.0647408993013574E-2</v>
      </c>
      <c r="E107" s="2">
        <v>-4.6799635192706522E-4</v>
      </c>
      <c r="F107" s="2">
        <v>3.7284599999999997</v>
      </c>
      <c r="G107" s="2">
        <v>3.8173850000000003</v>
      </c>
      <c r="H107" s="2">
        <v>3.8988780000000003</v>
      </c>
      <c r="I107" s="2">
        <v>0</v>
      </c>
      <c r="J107" s="17" t="s">
        <v>54</v>
      </c>
      <c r="K107" s="17" t="s">
        <v>52</v>
      </c>
      <c r="L107" s="17" t="s">
        <v>47</v>
      </c>
      <c r="M107" s="19">
        <f t="shared" si="10"/>
        <v>50</v>
      </c>
      <c r="N107" s="19">
        <f t="shared" si="11"/>
        <v>0</v>
      </c>
      <c r="O107" s="19">
        <f t="shared" si="12"/>
        <v>50</v>
      </c>
      <c r="P107" s="19">
        <f t="shared" si="13"/>
        <v>0</v>
      </c>
      <c r="Q107" s="20">
        <f t="shared" si="14"/>
        <v>25</v>
      </c>
      <c r="R107" s="20">
        <f t="shared" si="15"/>
        <v>27.5</v>
      </c>
      <c r="S107" s="20">
        <f t="shared" si="16"/>
        <v>20</v>
      </c>
      <c r="T107" s="20">
        <f t="shared" si="17"/>
        <v>25</v>
      </c>
      <c r="U107" s="19">
        <f t="shared" si="18"/>
        <v>24.166666666666668</v>
      </c>
      <c r="V107" s="19">
        <f t="shared" si="19"/>
        <v>24.375</v>
      </c>
    </row>
    <row r="108" spans="1:22" ht="13.5" x14ac:dyDescent="0.25">
      <c r="A108" s="3">
        <v>42160</v>
      </c>
      <c r="B108" s="2">
        <v>3.7183999999999999</v>
      </c>
      <c r="C108" s="2">
        <v>24.969135854166382</v>
      </c>
      <c r="D108" s="2">
        <v>5.4491623749842955E-2</v>
      </c>
      <c r="E108" s="2">
        <v>3.420324789057275E-3</v>
      </c>
      <c r="F108" s="2">
        <v>3.72444</v>
      </c>
      <c r="G108" s="2">
        <v>3.8103499999999997</v>
      </c>
      <c r="H108" s="2">
        <v>3.8929499999999995</v>
      </c>
      <c r="I108" s="2">
        <v>0</v>
      </c>
      <c r="J108" s="17" t="s">
        <v>54</v>
      </c>
      <c r="K108" s="17" t="s">
        <v>52</v>
      </c>
      <c r="L108" s="17" t="s">
        <v>47</v>
      </c>
      <c r="M108" s="19">
        <f t="shared" si="10"/>
        <v>50</v>
      </c>
      <c r="N108" s="19">
        <f t="shared" si="11"/>
        <v>0</v>
      </c>
      <c r="O108" s="19">
        <f t="shared" si="12"/>
        <v>50</v>
      </c>
      <c r="P108" s="19">
        <f t="shared" si="13"/>
        <v>0</v>
      </c>
      <c r="Q108" s="20">
        <f t="shared" si="14"/>
        <v>25</v>
      </c>
      <c r="R108" s="20">
        <f t="shared" si="15"/>
        <v>27.5</v>
      </c>
      <c r="S108" s="20">
        <f t="shared" si="16"/>
        <v>20</v>
      </c>
      <c r="T108" s="20">
        <f t="shared" si="17"/>
        <v>25</v>
      </c>
      <c r="U108" s="19">
        <f t="shared" si="18"/>
        <v>24.166666666666668</v>
      </c>
      <c r="V108" s="19">
        <f t="shared" si="19"/>
        <v>24.375</v>
      </c>
    </row>
    <row r="109" spans="1:22" ht="13.5" x14ac:dyDescent="0.25">
      <c r="A109" s="3">
        <v>42163</v>
      </c>
      <c r="B109" s="2">
        <v>3.7183999999999999</v>
      </c>
      <c r="C109" s="2">
        <v>24.969135854166382</v>
      </c>
      <c r="D109" s="2">
        <v>4.9906987177559259E-2</v>
      </c>
      <c r="E109" s="2">
        <v>4.6637823163385786E-3</v>
      </c>
      <c r="F109" s="2">
        <v>3.7214199999999997</v>
      </c>
      <c r="G109" s="2">
        <v>3.803315</v>
      </c>
      <c r="H109" s="2">
        <v>3.8882279999999998</v>
      </c>
      <c r="I109" s="2">
        <v>0</v>
      </c>
      <c r="J109" s="17" t="s">
        <v>54</v>
      </c>
      <c r="K109" s="17" t="s">
        <v>52</v>
      </c>
      <c r="L109" s="17" t="s">
        <v>47</v>
      </c>
      <c r="M109" s="19">
        <f t="shared" si="10"/>
        <v>50</v>
      </c>
      <c r="N109" s="19">
        <f t="shared" si="11"/>
        <v>0</v>
      </c>
      <c r="O109" s="19">
        <f t="shared" si="12"/>
        <v>50</v>
      </c>
      <c r="P109" s="19">
        <f t="shared" si="13"/>
        <v>0</v>
      </c>
      <c r="Q109" s="20">
        <f t="shared" si="14"/>
        <v>25</v>
      </c>
      <c r="R109" s="20">
        <f t="shared" si="15"/>
        <v>27.5</v>
      </c>
      <c r="S109" s="20">
        <f t="shared" si="16"/>
        <v>20</v>
      </c>
      <c r="T109" s="20">
        <f t="shared" si="17"/>
        <v>25</v>
      </c>
      <c r="U109" s="19">
        <f t="shared" si="18"/>
        <v>24.166666666666668</v>
      </c>
      <c r="V109" s="19">
        <f t="shared" si="19"/>
        <v>24.375</v>
      </c>
    </row>
    <row r="110" spans="1:22" ht="13.5" x14ac:dyDescent="0.25">
      <c r="A110" s="3">
        <v>42164</v>
      </c>
      <c r="B110" s="2">
        <v>3.7183999999999999</v>
      </c>
      <c r="C110" s="2">
        <v>24.969135854166382</v>
      </c>
      <c r="D110" s="2">
        <v>5.0467092573320382E-2</v>
      </c>
      <c r="E110" s="2">
        <v>4.2590328938486854E-3</v>
      </c>
      <c r="F110" s="2">
        <v>3.7183999999999999</v>
      </c>
      <c r="G110" s="2">
        <v>3.7962800000000003</v>
      </c>
      <c r="H110" s="2">
        <v>3.8837059999999997</v>
      </c>
      <c r="I110" s="2">
        <v>0</v>
      </c>
      <c r="J110" s="17" t="s">
        <v>54</v>
      </c>
      <c r="K110" s="17" t="s">
        <v>52</v>
      </c>
      <c r="L110" s="17" t="s">
        <v>47</v>
      </c>
      <c r="M110" s="19">
        <f t="shared" si="10"/>
        <v>50</v>
      </c>
      <c r="N110" s="19">
        <f t="shared" si="11"/>
        <v>0</v>
      </c>
      <c r="O110" s="19">
        <f t="shared" si="12"/>
        <v>50</v>
      </c>
      <c r="P110" s="19">
        <f t="shared" si="13"/>
        <v>0</v>
      </c>
      <c r="Q110" s="20">
        <f t="shared" si="14"/>
        <v>25</v>
      </c>
      <c r="R110" s="20">
        <f t="shared" si="15"/>
        <v>27.5</v>
      </c>
      <c r="S110" s="20">
        <f t="shared" si="16"/>
        <v>20</v>
      </c>
      <c r="T110" s="20">
        <f t="shared" si="17"/>
        <v>25</v>
      </c>
      <c r="U110" s="19">
        <f t="shared" si="18"/>
        <v>24.166666666666668</v>
      </c>
      <c r="V110" s="19">
        <f t="shared" si="19"/>
        <v>24.375</v>
      </c>
    </row>
    <row r="111" spans="1:22" ht="13.5" x14ac:dyDescent="0.25">
      <c r="A111" s="3">
        <v>42165</v>
      </c>
      <c r="B111" s="2">
        <v>3.6179000000000001</v>
      </c>
      <c r="C111" s="2">
        <v>15.78875410558355</v>
      </c>
      <c r="D111" s="2">
        <v>5.8920541614747357E-2</v>
      </c>
      <c r="E111" s="2">
        <v>2.6132425428947005E-3</v>
      </c>
      <c r="F111" s="2">
        <v>3.6982999999999997</v>
      </c>
      <c r="G111" s="2">
        <v>3.7842200000000004</v>
      </c>
      <c r="H111" s="2">
        <v>3.8766719999999997</v>
      </c>
      <c r="I111" s="2">
        <v>0</v>
      </c>
      <c r="J111" s="17" t="s">
        <v>54</v>
      </c>
      <c r="K111" s="17" t="s">
        <v>52</v>
      </c>
      <c r="L111" s="17" t="s">
        <v>47</v>
      </c>
      <c r="M111" s="19">
        <f t="shared" si="10"/>
        <v>50</v>
      </c>
      <c r="N111" s="19">
        <f t="shared" si="11"/>
        <v>0</v>
      </c>
      <c r="O111" s="19">
        <f t="shared" si="12"/>
        <v>50</v>
      </c>
      <c r="P111" s="19">
        <f t="shared" si="13"/>
        <v>0</v>
      </c>
      <c r="Q111" s="20">
        <f t="shared" si="14"/>
        <v>25</v>
      </c>
      <c r="R111" s="20">
        <f t="shared" si="15"/>
        <v>27.5</v>
      </c>
      <c r="S111" s="20">
        <f t="shared" si="16"/>
        <v>20</v>
      </c>
      <c r="T111" s="20">
        <f t="shared" si="17"/>
        <v>25</v>
      </c>
      <c r="U111" s="19">
        <f t="shared" si="18"/>
        <v>24.166666666666668</v>
      </c>
      <c r="V111" s="19">
        <f t="shared" si="19"/>
        <v>24.375</v>
      </c>
    </row>
    <row r="112" spans="1:22" ht="13.5" x14ac:dyDescent="0.25">
      <c r="A112" s="3">
        <v>42166</v>
      </c>
      <c r="B112" s="2">
        <v>3.7183999999999999</v>
      </c>
      <c r="C112" s="2">
        <v>39.674658949018664</v>
      </c>
      <c r="D112" s="2">
        <v>4.8118308908004614E-2</v>
      </c>
      <c r="E112" s="2">
        <v>2.7863779587815256E-3</v>
      </c>
      <c r="F112" s="2">
        <v>3.6983000000000006</v>
      </c>
      <c r="G112" s="2">
        <v>3.7759300000000011</v>
      </c>
      <c r="H112" s="2">
        <v>3.8721499999999995</v>
      </c>
      <c r="I112" s="2">
        <v>0</v>
      </c>
      <c r="J112" s="17" t="s">
        <v>48</v>
      </c>
      <c r="K112" s="17" t="s">
        <v>49</v>
      </c>
      <c r="L112" s="17" t="s">
        <v>50</v>
      </c>
      <c r="M112" s="19">
        <f t="shared" si="10"/>
        <v>25</v>
      </c>
      <c r="N112" s="19">
        <f t="shared" si="11"/>
        <v>0</v>
      </c>
      <c r="O112" s="19">
        <f t="shared" si="12"/>
        <v>50</v>
      </c>
      <c r="P112" s="19">
        <f t="shared" si="13"/>
        <v>66</v>
      </c>
      <c r="Q112" s="20">
        <f t="shared" si="14"/>
        <v>26.15</v>
      </c>
      <c r="R112" s="20">
        <f t="shared" si="15"/>
        <v>39</v>
      </c>
      <c r="S112" s="20">
        <f t="shared" si="16"/>
        <v>45.95</v>
      </c>
      <c r="T112" s="20">
        <f t="shared" si="17"/>
        <v>35.25</v>
      </c>
      <c r="U112" s="19">
        <f t="shared" si="18"/>
        <v>37.033333333333339</v>
      </c>
      <c r="V112" s="19">
        <f t="shared" si="19"/>
        <v>36.587500000000006</v>
      </c>
    </row>
    <row r="113" spans="1:22" ht="13.5" x14ac:dyDescent="0.25">
      <c r="A113" s="3">
        <v>42167</v>
      </c>
      <c r="B113" s="2">
        <v>3.7183999999999999</v>
      </c>
      <c r="C113" s="2">
        <v>39.674658949018664</v>
      </c>
      <c r="D113" s="2">
        <v>3.8623473494938665E-2</v>
      </c>
      <c r="E113" s="2">
        <v>4.1937836729180663E-3</v>
      </c>
      <c r="F113" s="2">
        <v>3.6982999999999997</v>
      </c>
      <c r="G113" s="2">
        <v>3.7658800000000006</v>
      </c>
      <c r="H113" s="2">
        <v>3.8676279999999998</v>
      </c>
      <c r="I113" s="2">
        <v>0</v>
      </c>
      <c r="J113" s="17" t="s">
        <v>48</v>
      </c>
      <c r="K113" s="17" t="s">
        <v>49</v>
      </c>
      <c r="L113" s="17" t="s">
        <v>50</v>
      </c>
      <c r="M113" s="19">
        <f t="shared" si="10"/>
        <v>25</v>
      </c>
      <c r="N113" s="19">
        <f t="shared" si="11"/>
        <v>0</v>
      </c>
      <c r="O113" s="19">
        <f t="shared" si="12"/>
        <v>50</v>
      </c>
      <c r="P113" s="19">
        <f t="shared" si="13"/>
        <v>66</v>
      </c>
      <c r="Q113" s="20">
        <f t="shared" si="14"/>
        <v>26.15</v>
      </c>
      <c r="R113" s="20">
        <f t="shared" si="15"/>
        <v>39</v>
      </c>
      <c r="S113" s="20">
        <f t="shared" si="16"/>
        <v>45.95</v>
      </c>
      <c r="T113" s="20">
        <f t="shared" si="17"/>
        <v>35.25</v>
      </c>
      <c r="U113" s="19">
        <f t="shared" si="18"/>
        <v>37.033333333333339</v>
      </c>
      <c r="V113" s="19">
        <f t="shared" si="19"/>
        <v>36.587500000000006</v>
      </c>
    </row>
    <row r="114" spans="1:22" ht="13.5" x14ac:dyDescent="0.25">
      <c r="A114" s="3">
        <v>42170</v>
      </c>
      <c r="B114" s="2">
        <v>3.7183999999999999</v>
      </c>
      <c r="C114" s="2">
        <v>39.674658949018664</v>
      </c>
      <c r="D114" s="2">
        <v>3.020417539644038E-2</v>
      </c>
      <c r="E114" s="2">
        <v>6.1702155224861374E-3</v>
      </c>
      <c r="F114" s="2">
        <v>3.6982999999999997</v>
      </c>
      <c r="G114" s="2">
        <v>3.7563350000000009</v>
      </c>
      <c r="H114" s="2">
        <v>3.8626040000000001</v>
      </c>
      <c r="I114" s="2">
        <v>0</v>
      </c>
      <c r="J114" s="17" t="s">
        <v>48</v>
      </c>
      <c r="K114" s="17" t="s">
        <v>49</v>
      </c>
      <c r="L114" s="17" t="s">
        <v>50</v>
      </c>
      <c r="M114" s="19">
        <f t="shared" si="10"/>
        <v>25</v>
      </c>
      <c r="N114" s="19">
        <f t="shared" si="11"/>
        <v>0</v>
      </c>
      <c r="O114" s="19">
        <f t="shared" si="12"/>
        <v>50</v>
      </c>
      <c r="P114" s="19">
        <f t="shared" si="13"/>
        <v>66</v>
      </c>
      <c r="Q114" s="20">
        <f t="shared" si="14"/>
        <v>26.15</v>
      </c>
      <c r="R114" s="20">
        <f t="shared" si="15"/>
        <v>39</v>
      </c>
      <c r="S114" s="20">
        <f t="shared" si="16"/>
        <v>45.95</v>
      </c>
      <c r="T114" s="20">
        <f t="shared" si="17"/>
        <v>35.25</v>
      </c>
      <c r="U114" s="19">
        <f t="shared" si="18"/>
        <v>37.033333333333339</v>
      </c>
      <c r="V114" s="19">
        <f t="shared" si="19"/>
        <v>36.587500000000006</v>
      </c>
    </row>
    <row r="115" spans="1:22" ht="13.5" x14ac:dyDescent="0.25">
      <c r="A115" s="3">
        <v>42171</v>
      </c>
      <c r="B115" s="2">
        <v>3.8094000000000001</v>
      </c>
      <c r="C115" s="2">
        <v>54.325812402969767</v>
      </c>
      <c r="D115" s="2">
        <v>1.6694991126717351E-2</v>
      </c>
      <c r="E115" s="2">
        <v>8.843522675031185E-3</v>
      </c>
      <c r="F115" s="2">
        <v>3.7164999999999999</v>
      </c>
      <c r="G115" s="2">
        <v>3.7533500000000002</v>
      </c>
      <c r="H115" s="2">
        <v>3.8594000000000004</v>
      </c>
      <c r="I115" s="2">
        <v>0</v>
      </c>
      <c r="J115" s="17" t="s">
        <v>48</v>
      </c>
      <c r="K115" s="17" t="s">
        <v>50</v>
      </c>
      <c r="L115" s="17" t="s">
        <v>53</v>
      </c>
      <c r="M115" s="19">
        <f t="shared" si="10"/>
        <v>25</v>
      </c>
      <c r="N115" s="19">
        <f t="shared" si="11"/>
        <v>0</v>
      </c>
      <c r="O115" s="19">
        <f t="shared" si="12"/>
        <v>50</v>
      </c>
      <c r="P115" s="19">
        <f t="shared" si="13"/>
        <v>66.5</v>
      </c>
      <c r="Q115" s="20">
        <f t="shared" si="14"/>
        <v>26.225000000000001</v>
      </c>
      <c r="R115" s="20">
        <f t="shared" si="15"/>
        <v>39.125</v>
      </c>
      <c r="S115" s="20">
        <f t="shared" si="16"/>
        <v>46.174999999999997</v>
      </c>
      <c r="T115" s="20">
        <f t="shared" si="17"/>
        <v>35.375</v>
      </c>
      <c r="U115" s="19">
        <f t="shared" si="18"/>
        <v>37.174999999999997</v>
      </c>
      <c r="V115" s="19">
        <f t="shared" si="19"/>
        <v>36.724999999999994</v>
      </c>
    </row>
    <row r="116" spans="1:22" ht="13.5" x14ac:dyDescent="0.25">
      <c r="A116" s="3">
        <v>42172</v>
      </c>
      <c r="B116" s="2">
        <v>3.8302</v>
      </c>
      <c r="C116" s="2">
        <v>56.902326281405884</v>
      </c>
      <c r="D116" s="2">
        <v>1.1918411589664224E-3</v>
      </c>
      <c r="E116" s="2">
        <v>1.1915259733297209E-2</v>
      </c>
      <c r="F116" s="2">
        <v>3.7589600000000005</v>
      </c>
      <c r="G116" s="2">
        <v>3.751405000000001</v>
      </c>
      <c r="H116" s="2">
        <v>3.8566120000000006</v>
      </c>
      <c r="I116" s="2">
        <v>0</v>
      </c>
      <c r="J116" s="17" t="s">
        <v>48</v>
      </c>
      <c r="K116" s="17" t="s">
        <v>49</v>
      </c>
      <c r="L116" s="17" t="s">
        <v>51</v>
      </c>
      <c r="M116" s="19">
        <f t="shared" si="10"/>
        <v>25</v>
      </c>
      <c r="N116" s="19">
        <f t="shared" si="11"/>
        <v>45</v>
      </c>
      <c r="O116" s="19">
        <f t="shared" si="12"/>
        <v>50</v>
      </c>
      <c r="P116" s="19">
        <f t="shared" si="13"/>
        <v>100</v>
      </c>
      <c r="Q116" s="20">
        <f t="shared" si="14"/>
        <v>47</v>
      </c>
      <c r="R116" s="20">
        <f t="shared" si="15"/>
        <v>56.5</v>
      </c>
      <c r="S116" s="20">
        <f t="shared" si="16"/>
        <v>68</v>
      </c>
      <c r="T116" s="20">
        <f t="shared" si="17"/>
        <v>55</v>
      </c>
      <c r="U116" s="19">
        <f t="shared" si="18"/>
        <v>57.166666666666664</v>
      </c>
      <c r="V116" s="19">
        <f t="shared" si="19"/>
        <v>56.625</v>
      </c>
    </row>
    <row r="117" spans="1:22" ht="13.5" x14ac:dyDescent="0.25">
      <c r="A117" s="3">
        <v>42173</v>
      </c>
      <c r="B117" s="2">
        <v>3.8302</v>
      </c>
      <c r="C117" s="2">
        <v>56.902326281405884</v>
      </c>
      <c r="D117" s="2">
        <v>-1.2242157717864188E-2</v>
      </c>
      <c r="E117" s="2">
        <v>1.4377886847403331E-2</v>
      </c>
      <c r="F117" s="2">
        <v>3.78132</v>
      </c>
      <c r="G117" s="2">
        <v>3.750465000000001</v>
      </c>
      <c r="H117" s="2">
        <v>3.8538240000000004</v>
      </c>
      <c r="I117" s="2">
        <v>0</v>
      </c>
      <c r="J117" s="17" t="s">
        <v>48</v>
      </c>
      <c r="K117" s="17" t="s">
        <v>49</v>
      </c>
      <c r="L117" s="17" t="s">
        <v>53</v>
      </c>
      <c r="M117" s="19">
        <f t="shared" si="10"/>
        <v>25</v>
      </c>
      <c r="N117" s="19">
        <f t="shared" si="11"/>
        <v>100</v>
      </c>
      <c r="O117" s="19">
        <f t="shared" si="12"/>
        <v>50</v>
      </c>
      <c r="P117" s="19">
        <f t="shared" si="13"/>
        <v>83</v>
      </c>
      <c r="Q117" s="20">
        <f t="shared" si="14"/>
        <v>63.7</v>
      </c>
      <c r="R117" s="20">
        <f t="shared" si="15"/>
        <v>63.25</v>
      </c>
      <c r="S117" s="20">
        <f t="shared" si="16"/>
        <v>68.599999999999994</v>
      </c>
      <c r="T117" s="20">
        <f t="shared" si="17"/>
        <v>64.5</v>
      </c>
      <c r="U117" s="19">
        <f t="shared" si="18"/>
        <v>65.183333333333337</v>
      </c>
      <c r="V117" s="19">
        <f t="shared" si="19"/>
        <v>65.012500000000003</v>
      </c>
    </row>
    <row r="118" spans="1:22" ht="13.5" x14ac:dyDescent="0.25">
      <c r="A118" s="3">
        <v>42174</v>
      </c>
      <c r="B118" s="2">
        <v>3.8094000000000001</v>
      </c>
      <c r="C118" s="2">
        <v>53.408197235551398</v>
      </c>
      <c r="D118" s="2">
        <v>-2.2361192077570369E-2</v>
      </c>
      <c r="E118" s="2">
        <v>1.3004562861530431E-2</v>
      </c>
      <c r="F118" s="2">
        <v>3.7995199999999998</v>
      </c>
      <c r="G118" s="2">
        <v>3.7512450000000008</v>
      </c>
      <c r="H118" s="2">
        <v>3.8520260000000008</v>
      </c>
      <c r="I118" s="2">
        <v>0</v>
      </c>
      <c r="J118" s="17" t="s">
        <v>54</v>
      </c>
      <c r="K118" s="17" t="s">
        <v>52</v>
      </c>
      <c r="L118" s="17" t="s">
        <v>47</v>
      </c>
      <c r="M118" s="19">
        <f t="shared" si="10"/>
        <v>25</v>
      </c>
      <c r="N118" s="19">
        <f t="shared" si="11"/>
        <v>100</v>
      </c>
      <c r="O118" s="19">
        <f t="shared" si="12"/>
        <v>50</v>
      </c>
      <c r="P118" s="19">
        <f t="shared" si="13"/>
        <v>0</v>
      </c>
      <c r="Q118" s="20">
        <f t="shared" si="14"/>
        <v>51.25</v>
      </c>
      <c r="R118" s="20">
        <f t="shared" si="15"/>
        <v>42.5</v>
      </c>
      <c r="S118" s="20">
        <f t="shared" si="16"/>
        <v>31.25</v>
      </c>
      <c r="T118" s="20">
        <f t="shared" si="17"/>
        <v>43.75</v>
      </c>
      <c r="U118" s="19">
        <f t="shared" si="18"/>
        <v>41.666666666666664</v>
      </c>
      <c r="V118" s="19">
        <f t="shared" si="19"/>
        <v>42.1875</v>
      </c>
    </row>
    <row r="119" spans="1:22" ht="13.5" x14ac:dyDescent="0.25">
      <c r="A119" s="3">
        <v>42177</v>
      </c>
      <c r="B119" s="2">
        <v>3.8094000000000001</v>
      </c>
      <c r="C119" s="2">
        <v>53.408197235551398</v>
      </c>
      <c r="D119" s="2">
        <v>-3.107141908785227E-2</v>
      </c>
      <c r="E119" s="2">
        <v>1.554906300402064E-2</v>
      </c>
      <c r="F119" s="2">
        <v>3.81772</v>
      </c>
      <c r="G119" s="2">
        <v>3.7520249999999997</v>
      </c>
      <c r="H119" s="2">
        <v>3.8484200000000004</v>
      </c>
      <c r="I119" s="2">
        <v>0</v>
      </c>
      <c r="J119" s="17" t="s">
        <v>54</v>
      </c>
      <c r="K119" s="17" t="s">
        <v>52</v>
      </c>
      <c r="L119" s="17" t="s">
        <v>47</v>
      </c>
      <c r="M119" s="19">
        <f t="shared" si="10"/>
        <v>25</v>
      </c>
      <c r="N119" s="19">
        <f t="shared" si="11"/>
        <v>100</v>
      </c>
      <c r="O119" s="19">
        <f t="shared" si="12"/>
        <v>50</v>
      </c>
      <c r="P119" s="19">
        <f t="shared" si="13"/>
        <v>0</v>
      </c>
      <c r="Q119" s="20">
        <f t="shared" si="14"/>
        <v>51.25</v>
      </c>
      <c r="R119" s="20">
        <f t="shared" si="15"/>
        <v>42.5</v>
      </c>
      <c r="S119" s="20">
        <f t="shared" si="16"/>
        <v>31.25</v>
      </c>
      <c r="T119" s="20">
        <f t="shared" si="17"/>
        <v>43.75</v>
      </c>
      <c r="U119" s="19">
        <f t="shared" si="18"/>
        <v>41.666666666666664</v>
      </c>
      <c r="V119" s="19">
        <f t="shared" si="19"/>
        <v>42.1875</v>
      </c>
    </row>
    <row r="120" spans="1:22" ht="13.5" x14ac:dyDescent="0.25">
      <c r="A120" s="3">
        <v>42178</v>
      </c>
      <c r="B120" s="2">
        <v>3.7835000000000001</v>
      </c>
      <c r="C120" s="2">
        <v>49.057856414684558</v>
      </c>
      <c r="D120" s="2">
        <v>-3.666009929148828E-2</v>
      </c>
      <c r="E120" s="2">
        <v>2.074616501321986E-2</v>
      </c>
      <c r="F120" s="2">
        <v>3.8125399999999998</v>
      </c>
      <c r="G120" s="2">
        <v>3.7502550000000001</v>
      </c>
      <c r="H120" s="2">
        <v>3.8442960000000004</v>
      </c>
      <c r="I120" s="2">
        <v>0</v>
      </c>
      <c r="J120" s="17" t="s">
        <v>54</v>
      </c>
      <c r="K120" s="17" t="s">
        <v>52</v>
      </c>
      <c r="L120" s="17" t="s">
        <v>47</v>
      </c>
      <c r="M120" s="19">
        <f t="shared" si="10"/>
        <v>25</v>
      </c>
      <c r="N120" s="19">
        <f t="shared" si="11"/>
        <v>100</v>
      </c>
      <c r="O120" s="19">
        <f t="shared" si="12"/>
        <v>50</v>
      </c>
      <c r="P120" s="19">
        <f t="shared" si="13"/>
        <v>0</v>
      </c>
      <c r="Q120" s="20">
        <f t="shared" si="14"/>
        <v>51.25</v>
      </c>
      <c r="R120" s="20">
        <f t="shared" si="15"/>
        <v>42.5</v>
      </c>
      <c r="S120" s="20">
        <f t="shared" si="16"/>
        <v>31.25</v>
      </c>
      <c r="T120" s="20">
        <f t="shared" si="17"/>
        <v>43.75</v>
      </c>
      <c r="U120" s="19">
        <f t="shared" si="18"/>
        <v>41.666666666666664</v>
      </c>
      <c r="V120" s="19">
        <f t="shared" si="19"/>
        <v>42.1875</v>
      </c>
    </row>
    <row r="121" spans="1:22" ht="13.5" x14ac:dyDescent="0.25">
      <c r="A121" s="3">
        <v>42179</v>
      </c>
      <c r="B121" s="2">
        <v>3.7835000000000001</v>
      </c>
      <c r="C121" s="2">
        <v>49.057856414684551</v>
      </c>
      <c r="D121" s="2">
        <v>-5.6824334786741648E-2</v>
      </c>
      <c r="E121" s="2">
        <v>2.6859360474544722E-2</v>
      </c>
      <c r="F121" s="2">
        <v>3.8031999999999995</v>
      </c>
      <c r="G121" s="2">
        <v>3.7484850000000001</v>
      </c>
      <c r="H121" s="2">
        <v>3.840574000000001</v>
      </c>
      <c r="I121" s="2">
        <v>0</v>
      </c>
      <c r="J121" s="17" t="s">
        <v>54</v>
      </c>
      <c r="K121" s="17" t="s">
        <v>52</v>
      </c>
      <c r="L121" s="17" t="s">
        <v>47</v>
      </c>
      <c r="M121" s="19">
        <f t="shared" si="10"/>
        <v>25</v>
      </c>
      <c r="N121" s="19">
        <f t="shared" si="11"/>
        <v>100</v>
      </c>
      <c r="O121" s="19">
        <f t="shared" si="12"/>
        <v>50</v>
      </c>
      <c r="P121" s="19">
        <f t="shared" si="13"/>
        <v>0</v>
      </c>
      <c r="Q121" s="20">
        <f t="shared" si="14"/>
        <v>51.25</v>
      </c>
      <c r="R121" s="20">
        <f t="shared" si="15"/>
        <v>42.5</v>
      </c>
      <c r="S121" s="20">
        <f t="shared" si="16"/>
        <v>31.25</v>
      </c>
      <c r="T121" s="20">
        <f t="shared" si="17"/>
        <v>43.75</v>
      </c>
      <c r="U121" s="19">
        <f t="shared" si="18"/>
        <v>41.666666666666664</v>
      </c>
      <c r="V121" s="19">
        <f t="shared" si="19"/>
        <v>42.1875</v>
      </c>
    </row>
    <row r="122" spans="1:22" ht="13.5" x14ac:dyDescent="0.25">
      <c r="A122" s="3">
        <v>42180</v>
      </c>
      <c r="B122" s="2">
        <v>3.8094000000000001</v>
      </c>
      <c r="C122" s="2">
        <v>53.454880827882953</v>
      </c>
      <c r="D122" s="2">
        <v>-6.0319113766934329E-2</v>
      </c>
      <c r="E122" s="2">
        <v>3.0909223384871513E-2</v>
      </c>
      <c r="F122" s="2">
        <v>3.7990400000000002</v>
      </c>
      <c r="G122" s="2">
        <v>3.7517800000000001</v>
      </c>
      <c r="H122" s="2">
        <v>3.8383740000000013</v>
      </c>
      <c r="I122" s="2">
        <v>0</v>
      </c>
      <c r="J122" s="17" t="s">
        <v>54</v>
      </c>
      <c r="K122" s="17" t="s">
        <v>52</v>
      </c>
      <c r="L122" s="17" t="s">
        <v>47</v>
      </c>
      <c r="M122" s="19">
        <f t="shared" si="10"/>
        <v>25</v>
      </c>
      <c r="N122" s="19">
        <f t="shared" si="11"/>
        <v>100</v>
      </c>
      <c r="O122" s="19">
        <f t="shared" si="12"/>
        <v>50</v>
      </c>
      <c r="P122" s="19">
        <f t="shared" si="13"/>
        <v>0</v>
      </c>
      <c r="Q122" s="20">
        <f t="shared" si="14"/>
        <v>51.25</v>
      </c>
      <c r="R122" s="20">
        <f t="shared" si="15"/>
        <v>42.5</v>
      </c>
      <c r="S122" s="20">
        <f t="shared" si="16"/>
        <v>31.25</v>
      </c>
      <c r="T122" s="20">
        <f t="shared" si="17"/>
        <v>43.75</v>
      </c>
      <c r="U122" s="19">
        <f t="shared" si="18"/>
        <v>41.666666666666664</v>
      </c>
      <c r="V122" s="19">
        <f t="shared" si="19"/>
        <v>42.1875</v>
      </c>
    </row>
    <row r="123" spans="1:22" ht="13.5" x14ac:dyDescent="0.25">
      <c r="A123" s="3">
        <v>42181</v>
      </c>
      <c r="B123" s="2">
        <v>3.7576000000000001</v>
      </c>
      <c r="C123" s="2">
        <v>45.075093827517776</v>
      </c>
      <c r="D123" s="2">
        <v>-5.9569791158629926E-2</v>
      </c>
      <c r="E123" s="2">
        <v>3.2712425276743812E-2</v>
      </c>
      <c r="F123" s="2">
        <v>3.7886800000000003</v>
      </c>
      <c r="G123" s="2">
        <v>3.7527349999999999</v>
      </c>
      <c r="H123" s="2">
        <v>3.8350380000000013</v>
      </c>
      <c r="I123" s="2">
        <v>0</v>
      </c>
      <c r="J123" s="17" t="s">
        <v>54</v>
      </c>
      <c r="K123" s="17" t="s">
        <v>52</v>
      </c>
      <c r="L123" s="17" t="s">
        <v>47</v>
      </c>
      <c r="M123" s="19">
        <f t="shared" si="10"/>
        <v>25</v>
      </c>
      <c r="N123" s="19">
        <f t="shared" si="11"/>
        <v>100</v>
      </c>
      <c r="O123" s="19">
        <f t="shared" si="12"/>
        <v>50</v>
      </c>
      <c r="P123" s="19">
        <f t="shared" si="13"/>
        <v>0</v>
      </c>
      <c r="Q123" s="20">
        <f t="shared" si="14"/>
        <v>51.25</v>
      </c>
      <c r="R123" s="20">
        <f t="shared" si="15"/>
        <v>42.5</v>
      </c>
      <c r="S123" s="20">
        <f t="shared" si="16"/>
        <v>31.25</v>
      </c>
      <c r="T123" s="20">
        <f t="shared" si="17"/>
        <v>43.75</v>
      </c>
      <c r="U123" s="19">
        <f t="shared" si="18"/>
        <v>41.666666666666664</v>
      </c>
      <c r="V123" s="19">
        <f t="shared" si="19"/>
        <v>42.1875</v>
      </c>
    </row>
    <row r="124" spans="1:22" ht="13.5" x14ac:dyDescent="0.25">
      <c r="A124" s="3">
        <v>42184</v>
      </c>
      <c r="B124" s="2">
        <v>3.7317</v>
      </c>
      <c r="C124" s="2">
        <v>41.566420551117019</v>
      </c>
      <c r="D124" s="2">
        <v>-5.6832062150315998E-2</v>
      </c>
      <c r="E124" s="2">
        <v>3.297040130225757E-2</v>
      </c>
      <c r="F124" s="2">
        <v>3.7731400000000002</v>
      </c>
      <c r="G124" s="2">
        <v>3.7526449999999998</v>
      </c>
      <c r="H124" s="2">
        <v>3.8311840000000013</v>
      </c>
      <c r="I124" s="2">
        <v>0</v>
      </c>
      <c r="J124" s="17" t="s">
        <v>54</v>
      </c>
      <c r="K124" s="17" t="s">
        <v>52</v>
      </c>
      <c r="L124" s="17" t="s">
        <v>47</v>
      </c>
      <c r="M124" s="19">
        <f t="shared" si="10"/>
        <v>25</v>
      </c>
      <c r="N124" s="19">
        <f t="shared" si="11"/>
        <v>100</v>
      </c>
      <c r="O124" s="19">
        <f t="shared" si="12"/>
        <v>50</v>
      </c>
      <c r="P124" s="19">
        <f t="shared" si="13"/>
        <v>0</v>
      </c>
      <c r="Q124" s="20">
        <f t="shared" si="14"/>
        <v>51.25</v>
      </c>
      <c r="R124" s="20">
        <f t="shared" si="15"/>
        <v>42.5</v>
      </c>
      <c r="S124" s="20">
        <f t="shared" si="16"/>
        <v>31.25</v>
      </c>
      <c r="T124" s="20">
        <f t="shared" si="17"/>
        <v>43.75</v>
      </c>
      <c r="U124" s="19">
        <f t="shared" si="18"/>
        <v>41.666666666666664</v>
      </c>
      <c r="V124" s="19">
        <f t="shared" si="19"/>
        <v>42.1875</v>
      </c>
    </row>
    <row r="125" spans="1:22" ht="13.5" x14ac:dyDescent="0.25">
      <c r="A125" s="3">
        <v>42185</v>
      </c>
      <c r="B125" s="2">
        <v>3.7265000000000001</v>
      </c>
      <c r="C125" s="2">
        <v>40.878420205755809</v>
      </c>
      <c r="D125" s="2">
        <v>-3.9805840709040918E-2</v>
      </c>
      <c r="E125" s="2">
        <v>3.089016430637502E-2</v>
      </c>
      <c r="F125" s="2">
        <v>3.7617400000000005</v>
      </c>
      <c r="G125" s="2">
        <v>3.7522949999999993</v>
      </c>
      <c r="H125" s="2">
        <v>3.8272260000000005</v>
      </c>
      <c r="I125" s="2">
        <v>0</v>
      </c>
      <c r="J125" s="17" t="s">
        <v>54</v>
      </c>
      <c r="K125" s="17" t="s">
        <v>52</v>
      </c>
      <c r="L125" s="17" t="s">
        <v>47</v>
      </c>
      <c r="M125" s="19">
        <f t="shared" si="10"/>
        <v>25</v>
      </c>
      <c r="N125" s="19">
        <f t="shared" si="11"/>
        <v>100</v>
      </c>
      <c r="O125" s="19">
        <f t="shared" si="12"/>
        <v>50</v>
      </c>
      <c r="P125" s="19">
        <f t="shared" si="13"/>
        <v>0</v>
      </c>
      <c r="Q125" s="20">
        <f t="shared" si="14"/>
        <v>51.25</v>
      </c>
      <c r="R125" s="20">
        <f t="shared" si="15"/>
        <v>42.5</v>
      </c>
      <c r="S125" s="20">
        <f t="shared" si="16"/>
        <v>31.25</v>
      </c>
      <c r="T125" s="20">
        <f t="shared" si="17"/>
        <v>43.75</v>
      </c>
      <c r="U125" s="19">
        <f t="shared" si="18"/>
        <v>41.666666666666664</v>
      </c>
      <c r="V125" s="19">
        <f t="shared" si="19"/>
        <v>42.1875</v>
      </c>
    </row>
    <row r="126" spans="1:22" ht="13.5" x14ac:dyDescent="0.25">
      <c r="A126" s="3">
        <v>42186</v>
      </c>
      <c r="B126" s="2">
        <v>3.7265000000000001</v>
      </c>
      <c r="C126" s="2">
        <v>40.878420205755816</v>
      </c>
      <c r="D126" s="2">
        <v>-2.1867851366628166E-2</v>
      </c>
      <c r="E126" s="2">
        <v>2.7200233192463931E-2</v>
      </c>
      <c r="F126" s="2">
        <v>3.75034</v>
      </c>
      <c r="G126" s="2">
        <v>3.7526999999999995</v>
      </c>
      <c r="H126" s="2">
        <v>3.8224640000000005</v>
      </c>
      <c r="I126" s="2">
        <v>0</v>
      </c>
      <c r="J126" s="17" t="s">
        <v>54</v>
      </c>
      <c r="K126" s="17" t="s">
        <v>52</v>
      </c>
      <c r="L126" s="17" t="s">
        <v>47</v>
      </c>
      <c r="M126" s="19">
        <f t="shared" si="10"/>
        <v>25</v>
      </c>
      <c r="N126" s="19">
        <f t="shared" si="11"/>
        <v>100</v>
      </c>
      <c r="O126" s="19">
        <f t="shared" si="12"/>
        <v>50</v>
      </c>
      <c r="P126" s="19">
        <f t="shared" si="13"/>
        <v>0</v>
      </c>
      <c r="Q126" s="20">
        <f t="shared" si="14"/>
        <v>51.25</v>
      </c>
      <c r="R126" s="20">
        <f t="shared" si="15"/>
        <v>42.5</v>
      </c>
      <c r="S126" s="20">
        <f t="shared" si="16"/>
        <v>31.25</v>
      </c>
      <c r="T126" s="20">
        <f t="shared" si="17"/>
        <v>43.75</v>
      </c>
      <c r="U126" s="19">
        <f t="shared" si="18"/>
        <v>41.666666666666664</v>
      </c>
      <c r="V126" s="19">
        <f t="shared" si="19"/>
        <v>42.1875</v>
      </c>
    </row>
    <row r="127" spans="1:22" ht="13.5" x14ac:dyDescent="0.25">
      <c r="A127" s="3">
        <v>42187</v>
      </c>
      <c r="B127" s="2">
        <v>3.7317</v>
      </c>
      <c r="C127" s="2">
        <v>41.991954579560314</v>
      </c>
      <c r="D127" s="2">
        <v>-6.7680836326395877E-3</v>
      </c>
      <c r="E127" s="2">
        <v>2.4096176266517798E-2</v>
      </c>
      <c r="F127" s="2">
        <v>3.7347999999999999</v>
      </c>
      <c r="G127" s="2">
        <v>3.7533650000000001</v>
      </c>
      <c r="H127" s="2">
        <v>3.8171020000000002</v>
      </c>
      <c r="I127" s="2">
        <v>0</v>
      </c>
      <c r="J127" s="17" t="s">
        <v>54</v>
      </c>
      <c r="K127" s="17" t="s">
        <v>52</v>
      </c>
      <c r="L127" s="17" t="s">
        <v>47</v>
      </c>
      <c r="M127" s="19">
        <f t="shared" si="10"/>
        <v>25</v>
      </c>
      <c r="N127" s="19">
        <f t="shared" si="11"/>
        <v>100</v>
      </c>
      <c r="O127" s="19">
        <f t="shared" si="12"/>
        <v>50</v>
      </c>
      <c r="P127" s="19">
        <f t="shared" si="13"/>
        <v>0</v>
      </c>
      <c r="Q127" s="20">
        <f t="shared" si="14"/>
        <v>51.25</v>
      </c>
      <c r="R127" s="20">
        <f t="shared" si="15"/>
        <v>42.5</v>
      </c>
      <c r="S127" s="20">
        <f t="shared" si="16"/>
        <v>31.25</v>
      </c>
      <c r="T127" s="20">
        <f t="shared" si="17"/>
        <v>43.75</v>
      </c>
      <c r="U127" s="19">
        <f t="shared" si="18"/>
        <v>41.666666666666664</v>
      </c>
      <c r="V127" s="19">
        <f t="shared" si="19"/>
        <v>42.1875</v>
      </c>
    </row>
    <row r="128" spans="1:22" ht="13.5" x14ac:dyDescent="0.25">
      <c r="A128" s="3">
        <v>42188</v>
      </c>
      <c r="B128" s="2">
        <v>3.8094000000000001</v>
      </c>
      <c r="C128" s="2">
        <v>55.483959356377511</v>
      </c>
      <c r="D128" s="2">
        <v>-2.6937005517919665E-3</v>
      </c>
      <c r="E128" s="2">
        <v>2.1406278963866463E-2</v>
      </c>
      <c r="F128" s="2">
        <v>3.7451599999999998</v>
      </c>
      <c r="G128" s="2">
        <v>3.7579149999999997</v>
      </c>
      <c r="H128" s="2">
        <v>3.8132940000000008</v>
      </c>
      <c r="I128" s="2">
        <v>0</v>
      </c>
      <c r="J128" s="17" t="s">
        <v>54</v>
      </c>
      <c r="K128" s="17" t="s">
        <v>52</v>
      </c>
      <c r="L128" s="17" t="s">
        <v>55</v>
      </c>
      <c r="M128" s="19">
        <f t="shared" si="10"/>
        <v>25</v>
      </c>
      <c r="N128" s="19">
        <f t="shared" si="11"/>
        <v>100</v>
      </c>
      <c r="O128" s="19">
        <f t="shared" si="12"/>
        <v>50</v>
      </c>
      <c r="P128" s="19">
        <f t="shared" si="13"/>
        <v>0</v>
      </c>
      <c r="Q128" s="20">
        <f t="shared" si="14"/>
        <v>51.25</v>
      </c>
      <c r="R128" s="20">
        <f t="shared" si="15"/>
        <v>42.5</v>
      </c>
      <c r="S128" s="20">
        <f t="shared" si="16"/>
        <v>31.25</v>
      </c>
      <c r="T128" s="20">
        <f t="shared" si="17"/>
        <v>43.75</v>
      </c>
      <c r="U128" s="19">
        <f t="shared" si="18"/>
        <v>41.666666666666664</v>
      </c>
      <c r="V128" s="19">
        <f t="shared" si="19"/>
        <v>42.1875</v>
      </c>
    </row>
    <row r="129" spans="1:22" ht="13.5" x14ac:dyDescent="0.25">
      <c r="A129" s="3">
        <v>42191</v>
      </c>
      <c r="B129" s="2">
        <v>3.8094000000000001</v>
      </c>
      <c r="C129" s="2">
        <v>55.483959356377518</v>
      </c>
      <c r="D129" s="2">
        <v>5.2917736684099381E-4</v>
      </c>
      <c r="E129" s="2">
        <v>1.5715026117974398E-2</v>
      </c>
      <c r="F129" s="2">
        <v>3.7606999999999999</v>
      </c>
      <c r="G129" s="2">
        <v>3.7624650000000002</v>
      </c>
      <c r="H129" s="2">
        <v>3.8098880000000008</v>
      </c>
      <c r="I129" s="2">
        <v>0</v>
      </c>
      <c r="J129" s="17" t="s">
        <v>54</v>
      </c>
      <c r="K129" s="17" t="s">
        <v>50</v>
      </c>
      <c r="L129" s="17" t="s">
        <v>55</v>
      </c>
      <c r="M129" s="19">
        <f t="shared" si="10"/>
        <v>25</v>
      </c>
      <c r="N129" s="19">
        <f t="shared" si="11"/>
        <v>45</v>
      </c>
      <c r="O129" s="19">
        <f t="shared" si="12"/>
        <v>50</v>
      </c>
      <c r="P129" s="19">
        <f t="shared" si="13"/>
        <v>16.5</v>
      </c>
      <c r="Q129" s="20">
        <f t="shared" si="14"/>
        <v>34.475000000000001</v>
      </c>
      <c r="R129" s="20">
        <f t="shared" si="15"/>
        <v>35.625</v>
      </c>
      <c r="S129" s="20">
        <f t="shared" si="16"/>
        <v>30.425000000000001</v>
      </c>
      <c r="T129" s="20">
        <f t="shared" si="17"/>
        <v>34.125</v>
      </c>
      <c r="U129" s="19">
        <f t="shared" si="18"/>
        <v>33.508333333333333</v>
      </c>
      <c r="V129" s="19">
        <f t="shared" si="19"/>
        <v>33.662499999999994</v>
      </c>
    </row>
    <row r="130" spans="1:22" ht="13.5" x14ac:dyDescent="0.25">
      <c r="A130" s="3">
        <v>42192</v>
      </c>
      <c r="B130" s="2">
        <v>3.8094000000000001</v>
      </c>
      <c r="C130" s="2">
        <v>55.483959356377518</v>
      </c>
      <c r="D130" s="2">
        <v>-9.3642172672936397E-4</v>
      </c>
      <c r="E130" s="2">
        <v>9.2885277221025769E-3</v>
      </c>
      <c r="F130" s="2">
        <v>3.7772800000000002</v>
      </c>
      <c r="G130" s="2">
        <v>3.7670149999999998</v>
      </c>
      <c r="H130" s="2">
        <v>3.8064820000000013</v>
      </c>
      <c r="I130" s="2">
        <v>0</v>
      </c>
      <c r="J130" s="17" t="s">
        <v>48</v>
      </c>
      <c r="K130" s="17" t="s">
        <v>49</v>
      </c>
      <c r="L130" s="17" t="s">
        <v>51</v>
      </c>
      <c r="M130" s="19">
        <f t="shared" ref="M130:M193" si="20">IF(C130&lt;30,50, IF(C130&gt;70, 0, 25))</f>
        <v>25</v>
      </c>
      <c r="N130" s="19">
        <f t="shared" ref="N130:N193" si="21">IF(E130-D130&gt;0.02, 100, IF(E130-D130&lt;0,0,45))</f>
        <v>45</v>
      </c>
      <c r="O130" s="19">
        <f t="shared" ref="O130:O193" si="22">IF(F130-I130&gt;10,100,IF(F130-I130&gt;5,75, IF(F130-I130&gt;0,50,0)))</f>
        <v>50</v>
      </c>
      <c r="P130" s="19">
        <f t="shared" ref="P130:P193" si="23">IF(L130="confirmed bullish", 34, IF(L130="bullish divergence",17, 0))+IF(J130="bullish",33,IF(J130="bearish",0,16.5))+IF(K130="strong",33,IF(K130="weak",0,16.5))</f>
        <v>100</v>
      </c>
      <c r="Q130" s="20">
        <f t="shared" si="14"/>
        <v>47</v>
      </c>
      <c r="R130" s="20">
        <f t="shared" si="15"/>
        <v>56.5</v>
      </c>
      <c r="S130" s="20">
        <f t="shared" si="16"/>
        <v>68</v>
      </c>
      <c r="T130" s="20">
        <f t="shared" si="17"/>
        <v>55</v>
      </c>
      <c r="U130" s="19">
        <f t="shared" si="18"/>
        <v>57.166666666666664</v>
      </c>
      <c r="V130" s="19">
        <f t="shared" si="19"/>
        <v>56.625</v>
      </c>
    </row>
    <row r="131" spans="1:22" ht="13.5" x14ac:dyDescent="0.25">
      <c r="A131" s="3">
        <v>42193</v>
      </c>
      <c r="B131" s="2">
        <v>3.7317</v>
      </c>
      <c r="C131" s="2">
        <v>42.994242211961442</v>
      </c>
      <c r="D131" s="2">
        <v>3.3863872082422475E-3</v>
      </c>
      <c r="E131" s="2">
        <v>4.6366809709910035E-3</v>
      </c>
      <c r="F131" s="2">
        <v>3.7783199999999999</v>
      </c>
      <c r="G131" s="2">
        <v>3.7727049999999998</v>
      </c>
      <c r="H131" s="2">
        <v>3.8015220000000012</v>
      </c>
      <c r="I131" s="2">
        <v>0</v>
      </c>
      <c r="J131" s="17" t="s">
        <v>48</v>
      </c>
      <c r="K131" s="17" t="s">
        <v>50</v>
      </c>
      <c r="L131" s="17" t="s">
        <v>51</v>
      </c>
      <c r="M131" s="19">
        <f t="shared" si="20"/>
        <v>25</v>
      </c>
      <c r="N131" s="19">
        <f t="shared" si="21"/>
        <v>45</v>
      </c>
      <c r="O131" s="19">
        <f t="shared" si="22"/>
        <v>50</v>
      </c>
      <c r="P131" s="19">
        <f t="shared" si="23"/>
        <v>83.5</v>
      </c>
      <c r="Q131" s="20">
        <f t="shared" ref="Q131:Q194" si="24">0.35*M131+N131*0.35+O131*0.15+P131*0.15</f>
        <v>44.524999999999999</v>
      </c>
      <c r="R131" s="20">
        <f t="shared" ref="R131:R194" si="25">M131*0.2+N131*0.2+O131*0.35+P131*0.25</f>
        <v>52.375</v>
      </c>
      <c r="S131" s="20">
        <f t="shared" ref="S131:S194" si="26">M131*0.15+N131*0.15+O131*0.25+P131*0.45</f>
        <v>60.575000000000003</v>
      </c>
      <c r="T131" s="20">
        <f t="shared" ref="T131:T194" si="27">0.25*SUM(M131:P131)</f>
        <v>50.875</v>
      </c>
      <c r="U131" s="19">
        <f t="shared" ref="U131:U194" si="28">SUM(Q131:S131)/3</f>
        <v>52.491666666666674</v>
      </c>
      <c r="V131" s="19">
        <f t="shared" ref="V131:V194" si="29">SUM(Q131:T131)/4</f>
        <v>52.087500000000006</v>
      </c>
    </row>
    <row r="132" spans="1:22" ht="13.5" x14ac:dyDescent="0.25">
      <c r="A132" s="3">
        <v>42194</v>
      </c>
      <c r="B132" s="2">
        <v>3.7576000000000001</v>
      </c>
      <c r="C132" s="2">
        <v>47.256298595709332</v>
      </c>
      <c r="D132" s="2">
        <v>9.3910222745789973E-3</v>
      </c>
      <c r="E132" s="2">
        <v>-1.4430062436792649E-3</v>
      </c>
      <c r="F132" s="2">
        <v>3.7835000000000001</v>
      </c>
      <c r="G132" s="2">
        <v>3.7746649999999997</v>
      </c>
      <c r="H132" s="2">
        <v>3.7971820000000007</v>
      </c>
      <c r="I132" s="2">
        <v>0</v>
      </c>
      <c r="J132" s="17" t="s">
        <v>48</v>
      </c>
      <c r="K132" s="17" t="s">
        <v>49</v>
      </c>
      <c r="L132" s="17" t="s">
        <v>51</v>
      </c>
      <c r="M132" s="19">
        <f t="shared" si="20"/>
        <v>25</v>
      </c>
      <c r="N132" s="19">
        <f t="shared" si="21"/>
        <v>0</v>
      </c>
      <c r="O132" s="19">
        <f t="shared" si="22"/>
        <v>50</v>
      </c>
      <c r="P132" s="19">
        <f t="shared" si="23"/>
        <v>100</v>
      </c>
      <c r="Q132" s="20">
        <f t="shared" si="24"/>
        <v>31.25</v>
      </c>
      <c r="R132" s="20">
        <f t="shared" si="25"/>
        <v>47.5</v>
      </c>
      <c r="S132" s="20">
        <f t="shared" si="26"/>
        <v>61.25</v>
      </c>
      <c r="T132" s="20">
        <f t="shared" si="27"/>
        <v>43.75</v>
      </c>
      <c r="U132" s="19">
        <f t="shared" si="28"/>
        <v>46.666666666666664</v>
      </c>
      <c r="V132" s="19">
        <f t="shared" si="29"/>
        <v>45.9375</v>
      </c>
    </row>
    <row r="133" spans="1:22" ht="13.5" x14ac:dyDescent="0.25">
      <c r="A133" s="3">
        <v>42195</v>
      </c>
      <c r="B133" s="2">
        <v>3.7317</v>
      </c>
      <c r="C133" s="2">
        <v>43.734914241963658</v>
      </c>
      <c r="D133" s="2">
        <v>8.5280893804031699E-3</v>
      </c>
      <c r="E133" s="2">
        <v>-7.0889163991987728E-3</v>
      </c>
      <c r="F133" s="2">
        <v>3.76796</v>
      </c>
      <c r="G133" s="2">
        <v>3.7753300000000003</v>
      </c>
      <c r="H133" s="2">
        <v>3.7934280000000005</v>
      </c>
      <c r="I133" s="2">
        <v>0</v>
      </c>
      <c r="J133" s="17" t="s">
        <v>54</v>
      </c>
      <c r="K133" s="17" t="s">
        <v>52</v>
      </c>
      <c r="L133" s="17" t="s">
        <v>47</v>
      </c>
      <c r="M133" s="19">
        <f t="shared" si="20"/>
        <v>25</v>
      </c>
      <c r="N133" s="19">
        <f t="shared" si="21"/>
        <v>0</v>
      </c>
      <c r="O133" s="19">
        <f t="shared" si="22"/>
        <v>50</v>
      </c>
      <c r="P133" s="19">
        <f t="shared" si="23"/>
        <v>0</v>
      </c>
      <c r="Q133" s="20">
        <f t="shared" si="24"/>
        <v>16.25</v>
      </c>
      <c r="R133" s="20">
        <f t="shared" si="25"/>
        <v>22.5</v>
      </c>
      <c r="S133" s="20">
        <f t="shared" si="26"/>
        <v>16.25</v>
      </c>
      <c r="T133" s="20">
        <f t="shared" si="27"/>
        <v>18.75</v>
      </c>
      <c r="U133" s="19">
        <f t="shared" si="28"/>
        <v>18.333333333333332</v>
      </c>
      <c r="V133" s="19">
        <f t="shared" si="29"/>
        <v>18.4375</v>
      </c>
    </row>
    <row r="134" spans="1:22" ht="13.5" x14ac:dyDescent="0.25">
      <c r="A134" s="3">
        <v>42198</v>
      </c>
      <c r="B134" s="2">
        <v>3.7835000000000001</v>
      </c>
      <c r="C134" s="2">
        <v>51.516411423539068</v>
      </c>
      <c r="D134" s="2">
        <v>2.2832042479059567E-4</v>
      </c>
      <c r="E134" s="2">
        <v>-1.0291901104592539E-2</v>
      </c>
      <c r="F134" s="2">
        <v>3.7627800000000002</v>
      </c>
      <c r="G134" s="2">
        <v>3.7785850000000005</v>
      </c>
      <c r="H134" s="2">
        <v>3.7908100000000009</v>
      </c>
      <c r="I134" s="2">
        <v>0</v>
      </c>
      <c r="J134" s="17" t="s">
        <v>54</v>
      </c>
      <c r="K134" s="17" t="s">
        <v>52</v>
      </c>
      <c r="L134" s="17" t="s">
        <v>47</v>
      </c>
      <c r="M134" s="19">
        <f t="shared" si="20"/>
        <v>25</v>
      </c>
      <c r="N134" s="19">
        <f t="shared" si="21"/>
        <v>0</v>
      </c>
      <c r="O134" s="19">
        <f t="shared" si="22"/>
        <v>50</v>
      </c>
      <c r="P134" s="19">
        <f t="shared" si="23"/>
        <v>0</v>
      </c>
      <c r="Q134" s="20">
        <f t="shared" si="24"/>
        <v>16.25</v>
      </c>
      <c r="R134" s="20">
        <f t="shared" si="25"/>
        <v>22.5</v>
      </c>
      <c r="S134" s="20">
        <f t="shared" si="26"/>
        <v>16.25</v>
      </c>
      <c r="T134" s="20">
        <f t="shared" si="27"/>
        <v>18.75</v>
      </c>
      <c r="U134" s="19">
        <f t="shared" si="28"/>
        <v>18.333333333333332</v>
      </c>
      <c r="V134" s="19">
        <f t="shared" si="29"/>
        <v>18.4375</v>
      </c>
    </row>
    <row r="135" spans="1:22" ht="13.5" x14ac:dyDescent="0.25">
      <c r="A135" s="3">
        <v>42199</v>
      </c>
      <c r="B135" s="2">
        <v>3.7835000000000001</v>
      </c>
      <c r="C135" s="2">
        <v>51.516411423539068</v>
      </c>
      <c r="D135" s="2">
        <v>-7.6672628928520226E-3</v>
      </c>
      <c r="E135" s="2">
        <v>-1.0950805928246857E-2</v>
      </c>
      <c r="F135" s="2">
        <v>3.7576000000000001</v>
      </c>
      <c r="G135" s="2">
        <v>3.7772899999999998</v>
      </c>
      <c r="H135" s="2">
        <v>3.7881920000000009</v>
      </c>
      <c r="I135" s="2">
        <v>0</v>
      </c>
      <c r="J135" s="17" t="s">
        <v>54</v>
      </c>
      <c r="K135" s="17" t="s">
        <v>52</v>
      </c>
      <c r="L135" s="17" t="s">
        <v>47</v>
      </c>
      <c r="M135" s="19">
        <f t="shared" si="20"/>
        <v>25</v>
      </c>
      <c r="N135" s="19">
        <f t="shared" si="21"/>
        <v>0</v>
      </c>
      <c r="O135" s="19">
        <f t="shared" si="22"/>
        <v>50</v>
      </c>
      <c r="P135" s="19">
        <f t="shared" si="23"/>
        <v>0</v>
      </c>
      <c r="Q135" s="20">
        <f t="shared" si="24"/>
        <v>16.25</v>
      </c>
      <c r="R135" s="20">
        <f t="shared" si="25"/>
        <v>22.5</v>
      </c>
      <c r="S135" s="20">
        <f t="shared" si="26"/>
        <v>16.25</v>
      </c>
      <c r="T135" s="20">
        <f t="shared" si="27"/>
        <v>18.75</v>
      </c>
      <c r="U135" s="19">
        <f t="shared" si="28"/>
        <v>18.333333333333332</v>
      </c>
      <c r="V135" s="19">
        <f t="shared" si="29"/>
        <v>18.4375</v>
      </c>
    </row>
    <row r="136" spans="1:22" ht="13.5" x14ac:dyDescent="0.25">
      <c r="A136" s="3">
        <v>42200</v>
      </c>
      <c r="B136" s="2">
        <v>3.7835000000000001</v>
      </c>
      <c r="C136" s="2">
        <v>51.516411423539068</v>
      </c>
      <c r="D136" s="2">
        <v>-1.4415457652910302E-2</v>
      </c>
      <c r="E136" s="2">
        <v>-9.8947760867146382E-3</v>
      </c>
      <c r="F136" s="2">
        <v>3.76796</v>
      </c>
      <c r="G136" s="2">
        <v>3.7749549999999998</v>
      </c>
      <c r="H136" s="2">
        <v>3.7856760000000005</v>
      </c>
      <c r="I136" s="2">
        <v>0</v>
      </c>
      <c r="J136" s="17" t="s">
        <v>48</v>
      </c>
      <c r="K136" s="17" t="s">
        <v>49</v>
      </c>
      <c r="L136" s="17" t="s">
        <v>51</v>
      </c>
      <c r="M136" s="19">
        <f t="shared" si="20"/>
        <v>25</v>
      </c>
      <c r="N136" s="19">
        <f t="shared" si="21"/>
        <v>45</v>
      </c>
      <c r="O136" s="19">
        <f t="shared" si="22"/>
        <v>50</v>
      </c>
      <c r="P136" s="19">
        <f t="shared" si="23"/>
        <v>100</v>
      </c>
      <c r="Q136" s="20">
        <f t="shared" si="24"/>
        <v>47</v>
      </c>
      <c r="R136" s="20">
        <f t="shared" si="25"/>
        <v>56.5</v>
      </c>
      <c r="S136" s="20">
        <f t="shared" si="26"/>
        <v>68</v>
      </c>
      <c r="T136" s="20">
        <f t="shared" si="27"/>
        <v>55</v>
      </c>
      <c r="U136" s="19">
        <f t="shared" si="28"/>
        <v>57.166666666666664</v>
      </c>
      <c r="V136" s="19">
        <f t="shared" si="29"/>
        <v>56.625</v>
      </c>
    </row>
    <row r="137" spans="1:22" ht="13.5" x14ac:dyDescent="0.25">
      <c r="A137" s="3">
        <v>42201</v>
      </c>
      <c r="B137" s="2">
        <v>3.7835000000000001</v>
      </c>
      <c r="C137" s="2">
        <v>51.516411423539068</v>
      </c>
      <c r="D137" s="2">
        <v>-1.9387798759475494E-2</v>
      </c>
      <c r="E137" s="2">
        <v>-7.7358103530847334E-3</v>
      </c>
      <c r="F137" s="2">
        <v>3.7731400000000002</v>
      </c>
      <c r="G137" s="2">
        <v>3.7726200000000008</v>
      </c>
      <c r="H137" s="2">
        <v>3.7839640000000001</v>
      </c>
      <c r="I137" s="2">
        <v>0</v>
      </c>
      <c r="J137" s="17" t="s">
        <v>48</v>
      </c>
      <c r="K137" s="17" t="s">
        <v>50</v>
      </c>
      <c r="L137" s="17" t="s">
        <v>51</v>
      </c>
      <c r="M137" s="19">
        <f t="shared" si="20"/>
        <v>25</v>
      </c>
      <c r="N137" s="19">
        <f t="shared" si="21"/>
        <v>45</v>
      </c>
      <c r="O137" s="19">
        <f t="shared" si="22"/>
        <v>50</v>
      </c>
      <c r="P137" s="19">
        <f t="shared" si="23"/>
        <v>83.5</v>
      </c>
      <c r="Q137" s="20">
        <f t="shared" si="24"/>
        <v>44.524999999999999</v>
      </c>
      <c r="R137" s="20">
        <f t="shared" si="25"/>
        <v>52.375</v>
      </c>
      <c r="S137" s="20">
        <f t="shared" si="26"/>
        <v>60.575000000000003</v>
      </c>
      <c r="T137" s="20">
        <f t="shared" si="27"/>
        <v>50.875</v>
      </c>
      <c r="U137" s="19">
        <f t="shared" si="28"/>
        <v>52.491666666666674</v>
      </c>
      <c r="V137" s="19">
        <f t="shared" si="29"/>
        <v>52.087500000000006</v>
      </c>
    </row>
    <row r="138" spans="1:22" ht="13.5" x14ac:dyDescent="0.25">
      <c r="A138" s="3">
        <v>42205</v>
      </c>
      <c r="B138" s="2">
        <v>3.7317</v>
      </c>
      <c r="C138" s="2">
        <v>43.436325300840728</v>
      </c>
      <c r="D138" s="2">
        <v>-7.8619942274738008E-3</v>
      </c>
      <c r="E138" s="2">
        <v>-4.8402361435427163E-3</v>
      </c>
      <c r="F138" s="2">
        <v>3.7731400000000002</v>
      </c>
      <c r="G138" s="2">
        <v>3.7687350000000008</v>
      </c>
      <c r="H138" s="2">
        <v>3.7814159999999997</v>
      </c>
      <c r="I138" s="2">
        <v>0</v>
      </c>
      <c r="J138" s="17" t="s">
        <v>54</v>
      </c>
      <c r="K138" s="17" t="s">
        <v>50</v>
      </c>
      <c r="L138" s="17" t="s">
        <v>50</v>
      </c>
      <c r="M138" s="19">
        <f t="shared" si="20"/>
        <v>25</v>
      </c>
      <c r="N138" s="19">
        <f t="shared" si="21"/>
        <v>45</v>
      </c>
      <c r="O138" s="19">
        <f t="shared" si="22"/>
        <v>50</v>
      </c>
      <c r="P138" s="19">
        <f t="shared" si="23"/>
        <v>16.5</v>
      </c>
      <c r="Q138" s="20">
        <f t="shared" si="24"/>
        <v>34.475000000000001</v>
      </c>
      <c r="R138" s="20">
        <f t="shared" si="25"/>
        <v>35.625</v>
      </c>
      <c r="S138" s="20">
        <f t="shared" si="26"/>
        <v>30.425000000000001</v>
      </c>
      <c r="T138" s="20">
        <f t="shared" si="27"/>
        <v>34.125</v>
      </c>
      <c r="U138" s="19">
        <f t="shared" si="28"/>
        <v>33.508333333333333</v>
      </c>
      <c r="V138" s="19">
        <f t="shared" si="29"/>
        <v>33.662499999999994</v>
      </c>
    </row>
    <row r="139" spans="1:22" ht="13.5" x14ac:dyDescent="0.25">
      <c r="A139" s="3">
        <v>42206</v>
      </c>
      <c r="B139" s="2">
        <v>3.7317</v>
      </c>
      <c r="C139" s="2">
        <v>43.436325300840728</v>
      </c>
      <c r="D139" s="2">
        <v>2.1432599697064347E-3</v>
      </c>
      <c r="E139" s="2">
        <v>-1.6305665261377882E-3</v>
      </c>
      <c r="F139" s="2">
        <v>3.7627800000000002</v>
      </c>
      <c r="G139" s="2">
        <v>3.7648500000000014</v>
      </c>
      <c r="H139" s="2">
        <v>3.7788679999999992</v>
      </c>
      <c r="I139" s="2">
        <v>0</v>
      </c>
      <c r="J139" s="17" t="s">
        <v>54</v>
      </c>
      <c r="K139" s="17" t="s">
        <v>52</v>
      </c>
      <c r="L139" s="17" t="s">
        <v>47</v>
      </c>
      <c r="M139" s="19">
        <f t="shared" si="20"/>
        <v>25</v>
      </c>
      <c r="N139" s="19">
        <f t="shared" si="21"/>
        <v>0</v>
      </c>
      <c r="O139" s="19">
        <f t="shared" si="22"/>
        <v>50</v>
      </c>
      <c r="P139" s="19">
        <f t="shared" si="23"/>
        <v>0</v>
      </c>
      <c r="Q139" s="20">
        <f t="shared" si="24"/>
        <v>16.25</v>
      </c>
      <c r="R139" s="20">
        <f t="shared" si="25"/>
        <v>22.5</v>
      </c>
      <c r="S139" s="20">
        <f t="shared" si="26"/>
        <v>16.25</v>
      </c>
      <c r="T139" s="20">
        <f t="shared" si="27"/>
        <v>18.75</v>
      </c>
      <c r="U139" s="19">
        <f t="shared" si="28"/>
        <v>18.333333333333332</v>
      </c>
      <c r="V139" s="19">
        <f t="shared" si="29"/>
        <v>18.4375</v>
      </c>
    </row>
    <row r="140" spans="1:22" ht="13.5" x14ac:dyDescent="0.25">
      <c r="A140" s="3">
        <v>42207</v>
      </c>
      <c r="B140" s="2">
        <v>3.7576000000000001</v>
      </c>
      <c r="C140" s="2">
        <v>48.151979375531205</v>
      </c>
      <c r="D140" s="2">
        <v>8.9246612926290325E-3</v>
      </c>
      <c r="E140" s="2">
        <v>-1.1909609486456937E-3</v>
      </c>
      <c r="F140" s="2">
        <v>3.7576000000000001</v>
      </c>
      <c r="G140" s="2">
        <v>3.7635550000000011</v>
      </c>
      <c r="H140" s="2">
        <v>3.7768379999999997</v>
      </c>
      <c r="I140" s="2">
        <v>0</v>
      </c>
      <c r="J140" s="17" t="s">
        <v>54</v>
      </c>
      <c r="K140" s="17" t="s">
        <v>50</v>
      </c>
      <c r="L140" s="17" t="s">
        <v>47</v>
      </c>
      <c r="M140" s="19">
        <f t="shared" si="20"/>
        <v>25</v>
      </c>
      <c r="N140" s="19">
        <f t="shared" si="21"/>
        <v>0</v>
      </c>
      <c r="O140" s="19">
        <f t="shared" si="22"/>
        <v>50</v>
      </c>
      <c r="P140" s="19">
        <f t="shared" si="23"/>
        <v>16.5</v>
      </c>
      <c r="Q140" s="20">
        <f t="shared" si="24"/>
        <v>18.725000000000001</v>
      </c>
      <c r="R140" s="20">
        <f t="shared" si="25"/>
        <v>26.625</v>
      </c>
      <c r="S140" s="20">
        <f t="shared" si="26"/>
        <v>23.675000000000001</v>
      </c>
      <c r="T140" s="20">
        <f t="shared" si="27"/>
        <v>22.875</v>
      </c>
      <c r="U140" s="19">
        <f t="shared" si="28"/>
        <v>23.008333333333336</v>
      </c>
      <c r="V140" s="19">
        <f t="shared" si="29"/>
        <v>22.975000000000001</v>
      </c>
    </row>
    <row r="141" spans="1:22" ht="13.5" x14ac:dyDescent="0.25">
      <c r="A141" s="3">
        <v>42208</v>
      </c>
      <c r="B141" s="2">
        <v>3.7835000000000001</v>
      </c>
      <c r="C141" s="2">
        <v>52.423490871908015</v>
      </c>
      <c r="D141" s="2">
        <v>8.5396818332172941E-4</v>
      </c>
      <c r="E141" s="2">
        <v>-3.5122387405205234E-3</v>
      </c>
      <c r="F141" s="2">
        <v>3.7576000000000001</v>
      </c>
      <c r="G141" s="2">
        <v>3.7635550000000011</v>
      </c>
      <c r="H141" s="2">
        <v>3.7753260000000002</v>
      </c>
      <c r="I141" s="2">
        <v>0</v>
      </c>
      <c r="J141" s="17" t="s">
        <v>54</v>
      </c>
      <c r="K141" s="17" t="s">
        <v>50</v>
      </c>
      <c r="L141" s="17" t="s">
        <v>50</v>
      </c>
      <c r="M141" s="19">
        <f t="shared" si="20"/>
        <v>25</v>
      </c>
      <c r="N141" s="19">
        <f t="shared" si="21"/>
        <v>0</v>
      </c>
      <c r="O141" s="19">
        <f t="shared" si="22"/>
        <v>50</v>
      </c>
      <c r="P141" s="19">
        <f t="shared" si="23"/>
        <v>16.5</v>
      </c>
      <c r="Q141" s="20">
        <f t="shared" si="24"/>
        <v>18.725000000000001</v>
      </c>
      <c r="R141" s="20">
        <f t="shared" si="25"/>
        <v>26.625</v>
      </c>
      <c r="S141" s="20">
        <f t="shared" si="26"/>
        <v>23.675000000000001</v>
      </c>
      <c r="T141" s="20">
        <f t="shared" si="27"/>
        <v>22.875</v>
      </c>
      <c r="U141" s="19">
        <f t="shared" si="28"/>
        <v>23.008333333333336</v>
      </c>
      <c r="V141" s="19">
        <f t="shared" si="29"/>
        <v>22.975000000000001</v>
      </c>
    </row>
    <row r="142" spans="1:22" ht="13.5" x14ac:dyDescent="0.25">
      <c r="A142" s="3">
        <v>42209</v>
      </c>
      <c r="B142" s="2">
        <v>3.6850999999999998</v>
      </c>
      <c r="C142" s="2">
        <v>39.20752646454703</v>
      </c>
      <c r="D142" s="2">
        <v>5.2042346283571739E-3</v>
      </c>
      <c r="E142" s="2">
        <v>-5.2102488369475085E-3</v>
      </c>
      <c r="F142" s="2">
        <v>3.7379199999999999</v>
      </c>
      <c r="G142" s="2">
        <v>3.7573400000000015</v>
      </c>
      <c r="H142" s="2">
        <v>3.7713440000000005</v>
      </c>
      <c r="I142" s="2">
        <v>0</v>
      </c>
      <c r="J142" s="17" t="s">
        <v>54</v>
      </c>
      <c r="K142" s="17" t="s">
        <v>52</v>
      </c>
      <c r="L142" s="17" t="s">
        <v>47</v>
      </c>
      <c r="M142" s="19">
        <f t="shared" si="20"/>
        <v>25</v>
      </c>
      <c r="N142" s="19">
        <f t="shared" si="21"/>
        <v>0</v>
      </c>
      <c r="O142" s="19">
        <f t="shared" si="22"/>
        <v>50</v>
      </c>
      <c r="P142" s="19">
        <f t="shared" si="23"/>
        <v>0</v>
      </c>
      <c r="Q142" s="20">
        <f t="shared" si="24"/>
        <v>16.25</v>
      </c>
      <c r="R142" s="20">
        <f t="shared" si="25"/>
        <v>22.5</v>
      </c>
      <c r="S142" s="20">
        <f t="shared" si="26"/>
        <v>16.25</v>
      </c>
      <c r="T142" s="20">
        <f t="shared" si="27"/>
        <v>18.75</v>
      </c>
      <c r="U142" s="19">
        <f t="shared" si="28"/>
        <v>18.333333333333332</v>
      </c>
      <c r="V142" s="19">
        <f t="shared" si="29"/>
        <v>18.4375</v>
      </c>
    </row>
    <row r="143" spans="1:22" ht="13.5" x14ac:dyDescent="0.25">
      <c r="A143" s="3">
        <v>42212</v>
      </c>
      <c r="B143" s="2">
        <v>3.7835000000000001</v>
      </c>
      <c r="C143" s="2">
        <v>52.188093588041646</v>
      </c>
      <c r="D143" s="2">
        <v>-1.8940379247167627E-3</v>
      </c>
      <c r="E143" s="2">
        <v>-5.6560353497782075E-3</v>
      </c>
      <c r="F143" s="2">
        <v>3.7482799999999998</v>
      </c>
      <c r="G143" s="2">
        <v>3.7586350000000017</v>
      </c>
      <c r="H143" s="2">
        <v>3.7686260000000003</v>
      </c>
      <c r="I143" s="2">
        <v>0</v>
      </c>
      <c r="J143" s="17" t="s">
        <v>54</v>
      </c>
      <c r="K143" s="17" t="s">
        <v>50</v>
      </c>
      <c r="L143" s="17" t="s">
        <v>55</v>
      </c>
      <c r="M143" s="19">
        <f t="shared" si="20"/>
        <v>25</v>
      </c>
      <c r="N143" s="19">
        <f t="shared" si="21"/>
        <v>0</v>
      </c>
      <c r="O143" s="19">
        <f t="shared" si="22"/>
        <v>50</v>
      </c>
      <c r="P143" s="19">
        <f t="shared" si="23"/>
        <v>16.5</v>
      </c>
      <c r="Q143" s="20">
        <f t="shared" si="24"/>
        <v>18.725000000000001</v>
      </c>
      <c r="R143" s="20">
        <f t="shared" si="25"/>
        <v>26.625</v>
      </c>
      <c r="S143" s="20">
        <f t="shared" si="26"/>
        <v>23.675000000000001</v>
      </c>
      <c r="T143" s="20">
        <f t="shared" si="27"/>
        <v>22.875</v>
      </c>
      <c r="U143" s="19">
        <f t="shared" si="28"/>
        <v>23.008333333333336</v>
      </c>
      <c r="V143" s="19">
        <f t="shared" si="29"/>
        <v>22.975000000000001</v>
      </c>
    </row>
    <row r="144" spans="1:22" ht="13.5" x14ac:dyDescent="0.25">
      <c r="A144" s="3">
        <v>42213</v>
      </c>
      <c r="B144" s="2">
        <v>3.7317</v>
      </c>
      <c r="C144" s="2">
        <v>46.552887292863979</v>
      </c>
      <c r="D144" s="2">
        <v>3.7821763191683289E-3</v>
      </c>
      <c r="E144" s="2">
        <v>-6.0237122087424466E-3</v>
      </c>
      <c r="F144" s="2">
        <v>3.7482799999999998</v>
      </c>
      <c r="G144" s="2">
        <v>3.7586350000000017</v>
      </c>
      <c r="H144" s="2">
        <v>3.7650740000000003</v>
      </c>
      <c r="I144" s="2">
        <v>0</v>
      </c>
      <c r="J144" s="17" t="s">
        <v>54</v>
      </c>
      <c r="K144" s="17" t="s">
        <v>50</v>
      </c>
      <c r="L144" s="17" t="s">
        <v>50</v>
      </c>
      <c r="M144" s="19">
        <f t="shared" si="20"/>
        <v>25</v>
      </c>
      <c r="N144" s="19">
        <f t="shared" si="21"/>
        <v>0</v>
      </c>
      <c r="O144" s="19">
        <f t="shared" si="22"/>
        <v>50</v>
      </c>
      <c r="P144" s="19">
        <f t="shared" si="23"/>
        <v>16.5</v>
      </c>
      <c r="Q144" s="20">
        <f t="shared" si="24"/>
        <v>18.725000000000001</v>
      </c>
      <c r="R144" s="20">
        <f t="shared" si="25"/>
        <v>26.625</v>
      </c>
      <c r="S144" s="20">
        <f t="shared" si="26"/>
        <v>23.675000000000001</v>
      </c>
      <c r="T144" s="20">
        <f t="shared" si="27"/>
        <v>22.875</v>
      </c>
      <c r="U144" s="19">
        <f t="shared" si="28"/>
        <v>23.008333333333336</v>
      </c>
      <c r="V144" s="19">
        <f t="shared" si="29"/>
        <v>22.975000000000001</v>
      </c>
    </row>
    <row r="145" spans="1:22" ht="13.5" x14ac:dyDescent="0.25">
      <c r="A145" s="3">
        <v>42214</v>
      </c>
      <c r="B145" s="2">
        <v>3.7317</v>
      </c>
      <c r="C145" s="2">
        <v>46.552887292863979</v>
      </c>
      <c r="D145" s="2">
        <v>8.776564386951069E-3</v>
      </c>
      <c r="E145" s="2">
        <v>-6.4367214100925435E-3</v>
      </c>
      <c r="F145" s="2">
        <v>3.7430999999999996</v>
      </c>
      <c r="G145" s="2">
        <v>3.7588950000000012</v>
      </c>
      <c r="H145" s="2">
        <v>3.7623259999999998</v>
      </c>
      <c r="I145" s="2">
        <v>0</v>
      </c>
      <c r="J145" s="17" t="s">
        <v>54</v>
      </c>
      <c r="K145" s="17" t="s">
        <v>50</v>
      </c>
      <c r="L145" s="17" t="s">
        <v>47</v>
      </c>
      <c r="M145" s="19">
        <f t="shared" si="20"/>
        <v>25</v>
      </c>
      <c r="N145" s="19">
        <f t="shared" si="21"/>
        <v>0</v>
      </c>
      <c r="O145" s="19">
        <f t="shared" si="22"/>
        <v>50</v>
      </c>
      <c r="P145" s="19">
        <f t="shared" si="23"/>
        <v>16.5</v>
      </c>
      <c r="Q145" s="20">
        <f t="shared" si="24"/>
        <v>18.725000000000001</v>
      </c>
      <c r="R145" s="20">
        <f t="shared" si="25"/>
        <v>26.625</v>
      </c>
      <c r="S145" s="20">
        <f t="shared" si="26"/>
        <v>23.675000000000001</v>
      </c>
      <c r="T145" s="20">
        <f t="shared" si="27"/>
        <v>22.875</v>
      </c>
      <c r="U145" s="19">
        <f t="shared" si="28"/>
        <v>23.008333333333336</v>
      </c>
      <c r="V145" s="19">
        <f t="shared" si="29"/>
        <v>22.975000000000001</v>
      </c>
    </row>
    <row r="146" spans="1:22" ht="13.5" x14ac:dyDescent="0.25">
      <c r="A146" s="3">
        <v>42215</v>
      </c>
      <c r="B146" s="2">
        <v>3.7317</v>
      </c>
      <c r="C146" s="2">
        <v>46.552887292863979</v>
      </c>
      <c r="D146" s="2">
        <v>1.3179842053880897E-2</v>
      </c>
      <c r="E146" s="2">
        <v>-6.82415901284434E-3</v>
      </c>
      <c r="F146" s="2">
        <v>3.7327399999999997</v>
      </c>
      <c r="G146" s="2">
        <v>3.7591550000000011</v>
      </c>
      <c r="H146" s="2">
        <v>3.7595779999999994</v>
      </c>
      <c r="I146" s="2">
        <v>0</v>
      </c>
      <c r="J146" s="17" t="s">
        <v>54</v>
      </c>
      <c r="K146" s="17" t="s">
        <v>52</v>
      </c>
      <c r="L146" s="17" t="s">
        <v>47</v>
      </c>
      <c r="M146" s="19">
        <f t="shared" si="20"/>
        <v>25</v>
      </c>
      <c r="N146" s="19">
        <f t="shared" si="21"/>
        <v>0</v>
      </c>
      <c r="O146" s="19">
        <f t="shared" si="22"/>
        <v>50</v>
      </c>
      <c r="P146" s="19">
        <f t="shared" si="23"/>
        <v>0</v>
      </c>
      <c r="Q146" s="20">
        <f t="shared" si="24"/>
        <v>16.25</v>
      </c>
      <c r="R146" s="20">
        <f t="shared" si="25"/>
        <v>22.5</v>
      </c>
      <c r="S146" s="20">
        <f t="shared" si="26"/>
        <v>16.25</v>
      </c>
      <c r="T146" s="20">
        <f t="shared" si="27"/>
        <v>18.75</v>
      </c>
      <c r="U146" s="19">
        <f t="shared" si="28"/>
        <v>18.333333333333332</v>
      </c>
      <c r="V146" s="19">
        <f t="shared" si="29"/>
        <v>18.4375</v>
      </c>
    </row>
    <row r="147" spans="1:22" ht="13.5" x14ac:dyDescent="0.25">
      <c r="A147" s="3">
        <v>42216</v>
      </c>
      <c r="B147" s="2">
        <v>3.6798999999999999</v>
      </c>
      <c r="C147" s="2">
        <v>41.020715384442539</v>
      </c>
      <c r="D147" s="2">
        <v>2.0906856270947127E-2</v>
      </c>
      <c r="E147" s="2">
        <v>-7.1284800036515222E-3</v>
      </c>
      <c r="F147" s="2">
        <v>3.7317</v>
      </c>
      <c r="G147" s="2">
        <v>3.756565000000001</v>
      </c>
      <c r="H147" s="2">
        <v>3.7561960000000001</v>
      </c>
      <c r="I147" s="2">
        <v>0</v>
      </c>
      <c r="J147" s="17" t="s">
        <v>54</v>
      </c>
      <c r="K147" s="17" t="s">
        <v>50</v>
      </c>
      <c r="L147" s="17" t="s">
        <v>47</v>
      </c>
      <c r="M147" s="19">
        <f t="shared" si="20"/>
        <v>25</v>
      </c>
      <c r="N147" s="19">
        <f t="shared" si="21"/>
        <v>0</v>
      </c>
      <c r="O147" s="19">
        <f t="shared" si="22"/>
        <v>50</v>
      </c>
      <c r="P147" s="19">
        <f t="shared" si="23"/>
        <v>16.5</v>
      </c>
      <c r="Q147" s="20">
        <f t="shared" si="24"/>
        <v>18.725000000000001</v>
      </c>
      <c r="R147" s="20">
        <f t="shared" si="25"/>
        <v>26.625</v>
      </c>
      <c r="S147" s="20">
        <f t="shared" si="26"/>
        <v>23.675000000000001</v>
      </c>
      <c r="T147" s="20">
        <f t="shared" si="27"/>
        <v>22.875</v>
      </c>
      <c r="U147" s="19">
        <f t="shared" si="28"/>
        <v>23.008333333333336</v>
      </c>
      <c r="V147" s="19">
        <f t="shared" si="29"/>
        <v>22.975000000000001</v>
      </c>
    </row>
    <row r="148" spans="1:22" ht="13.5" x14ac:dyDescent="0.25">
      <c r="A148" s="3">
        <v>42219</v>
      </c>
      <c r="B148" s="2">
        <v>3.6798999999999999</v>
      </c>
      <c r="C148" s="2">
        <v>41.020715384442539</v>
      </c>
      <c r="D148" s="2">
        <v>1.9933926027668747E-2</v>
      </c>
      <c r="E148" s="2">
        <v>-7.7096444563913786E-3</v>
      </c>
      <c r="F148" s="2">
        <v>3.7109800000000002</v>
      </c>
      <c r="G148" s="2">
        <v>3.750090000000001</v>
      </c>
      <c r="H148" s="2">
        <v>3.7539180000000001</v>
      </c>
      <c r="I148" s="2">
        <v>0</v>
      </c>
      <c r="J148" s="17" t="s">
        <v>54</v>
      </c>
      <c r="K148" s="17" t="s">
        <v>50</v>
      </c>
      <c r="L148" s="17" t="s">
        <v>47</v>
      </c>
      <c r="M148" s="19">
        <f t="shared" si="20"/>
        <v>25</v>
      </c>
      <c r="N148" s="19">
        <f t="shared" si="21"/>
        <v>0</v>
      </c>
      <c r="O148" s="19">
        <f t="shared" si="22"/>
        <v>50</v>
      </c>
      <c r="P148" s="19">
        <f t="shared" si="23"/>
        <v>16.5</v>
      </c>
      <c r="Q148" s="20">
        <f t="shared" si="24"/>
        <v>18.725000000000001</v>
      </c>
      <c r="R148" s="20">
        <f t="shared" si="25"/>
        <v>26.625</v>
      </c>
      <c r="S148" s="20">
        <f t="shared" si="26"/>
        <v>23.675000000000001</v>
      </c>
      <c r="T148" s="20">
        <f t="shared" si="27"/>
        <v>22.875</v>
      </c>
      <c r="U148" s="19">
        <f t="shared" si="28"/>
        <v>23.008333333333336</v>
      </c>
      <c r="V148" s="19">
        <f t="shared" si="29"/>
        <v>22.975000000000001</v>
      </c>
    </row>
    <row r="149" spans="1:22" ht="13.5" x14ac:dyDescent="0.25">
      <c r="A149" s="3">
        <v>42220</v>
      </c>
      <c r="B149" s="2">
        <v>3.6798999999999999</v>
      </c>
      <c r="C149" s="2">
        <v>41.020715384442539</v>
      </c>
      <c r="D149" s="2">
        <v>1.9534804885183998E-2</v>
      </c>
      <c r="E149" s="2">
        <v>-8.3233001345720259E-3</v>
      </c>
      <c r="F149" s="2">
        <v>3.7006199999999998</v>
      </c>
      <c r="G149" s="2">
        <v>3.743615000000001</v>
      </c>
      <c r="H149" s="2">
        <v>3.7516399999999992</v>
      </c>
      <c r="I149" s="2">
        <v>0</v>
      </c>
      <c r="J149" s="17" t="s">
        <v>54</v>
      </c>
      <c r="K149" s="17" t="s">
        <v>50</v>
      </c>
      <c r="L149" s="17" t="s">
        <v>47</v>
      </c>
      <c r="M149" s="19">
        <f t="shared" si="20"/>
        <v>25</v>
      </c>
      <c r="N149" s="19">
        <f t="shared" si="21"/>
        <v>0</v>
      </c>
      <c r="O149" s="19">
        <f t="shared" si="22"/>
        <v>50</v>
      </c>
      <c r="P149" s="19">
        <f t="shared" si="23"/>
        <v>16.5</v>
      </c>
      <c r="Q149" s="20">
        <f t="shared" si="24"/>
        <v>18.725000000000001</v>
      </c>
      <c r="R149" s="20">
        <f t="shared" si="25"/>
        <v>26.625</v>
      </c>
      <c r="S149" s="20">
        <f t="shared" si="26"/>
        <v>23.675000000000001</v>
      </c>
      <c r="T149" s="20">
        <f t="shared" si="27"/>
        <v>22.875</v>
      </c>
      <c r="U149" s="19">
        <f t="shared" si="28"/>
        <v>23.008333333333336</v>
      </c>
      <c r="V149" s="19">
        <f t="shared" si="29"/>
        <v>22.975000000000001</v>
      </c>
    </row>
    <row r="150" spans="1:22" ht="13.5" x14ac:dyDescent="0.25">
      <c r="A150" s="3">
        <v>42221</v>
      </c>
      <c r="B150" s="2">
        <v>3.7265000000000001</v>
      </c>
      <c r="C150" s="2">
        <v>47.968207179511595</v>
      </c>
      <c r="D150" s="2">
        <v>2.0122561199360067E-2</v>
      </c>
      <c r="E150" s="2">
        <v>-8.6210531489657738E-3</v>
      </c>
      <c r="F150" s="2">
        <v>3.6995800000000001</v>
      </c>
      <c r="G150" s="2">
        <v>3.7394700000000007</v>
      </c>
      <c r="H150" s="2">
        <v>3.7497919999999993</v>
      </c>
      <c r="I150" s="2">
        <v>0</v>
      </c>
      <c r="J150" s="17" t="s">
        <v>48</v>
      </c>
      <c r="K150" s="17" t="s">
        <v>49</v>
      </c>
      <c r="L150" s="17" t="s">
        <v>53</v>
      </c>
      <c r="M150" s="19">
        <f t="shared" si="20"/>
        <v>25</v>
      </c>
      <c r="N150" s="19">
        <f t="shared" si="21"/>
        <v>0</v>
      </c>
      <c r="O150" s="19">
        <f t="shared" si="22"/>
        <v>50</v>
      </c>
      <c r="P150" s="19">
        <f t="shared" si="23"/>
        <v>83</v>
      </c>
      <c r="Q150" s="20">
        <f t="shared" si="24"/>
        <v>28.7</v>
      </c>
      <c r="R150" s="20">
        <f t="shared" si="25"/>
        <v>43.25</v>
      </c>
      <c r="S150" s="20">
        <f t="shared" si="26"/>
        <v>53.6</v>
      </c>
      <c r="T150" s="20">
        <f t="shared" si="27"/>
        <v>39.5</v>
      </c>
      <c r="U150" s="19">
        <f t="shared" si="28"/>
        <v>41.85</v>
      </c>
      <c r="V150" s="19">
        <f t="shared" si="29"/>
        <v>41.262500000000003</v>
      </c>
    </row>
    <row r="151" spans="1:22" ht="13.5" x14ac:dyDescent="0.25">
      <c r="A151" s="3">
        <v>42222</v>
      </c>
      <c r="B151" s="2">
        <v>3.6332</v>
      </c>
      <c r="C151" s="2">
        <v>38.252600633447734</v>
      </c>
      <c r="D151" s="2">
        <v>3.1603879551499681E-2</v>
      </c>
      <c r="E151" s="2">
        <v>-1.0105375724564335E-2</v>
      </c>
      <c r="F151" s="2">
        <v>3.6798799999999998</v>
      </c>
      <c r="G151" s="2">
        <v>3.7345450000000016</v>
      </c>
      <c r="H151" s="2">
        <v>3.7460779999999989</v>
      </c>
      <c r="I151" s="2">
        <v>0</v>
      </c>
      <c r="J151" s="17" t="s">
        <v>48</v>
      </c>
      <c r="K151" s="17" t="s">
        <v>49</v>
      </c>
      <c r="L151" s="17" t="s">
        <v>53</v>
      </c>
      <c r="M151" s="19">
        <f t="shared" si="20"/>
        <v>25</v>
      </c>
      <c r="N151" s="19">
        <f t="shared" si="21"/>
        <v>0</v>
      </c>
      <c r="O151" s="19">
        <f t="shared" si="22"/>
        <v>50</v>
      </c>
      <c r="P151" s="19">
        <f t="shared" si="23"/>
        <v>83</v>
      </c>
      <c r="Q151" s="20">
        <f t="shared" si="24"/>
        <v>28.7</v>
      </c>
      <c r="R151" s="20">
        <f t="shared" si="25"/>
        <v>43.25</v>
      </c>
      <c r="S151" s="20">
        <f t="shared" si="26"/>
        <v>53.6</v>
      </c>
      <c r="T151" s="20">
        <f t="shared" si="27"/>
        <v>39.5</v>
      </c>
      <c r="U151" s="19">
        <f t="shared" si="28"/>
        <v>41.85</v>
      </c>
      <c r="V151" s="19">
        <f t="shared" si="29"/>
        <v>41.262500000000003</v>
      </c>
    </row>
    <row r="152" spans="1:22" ht="13.5" x14ac:dyDescent="0.25">
      <c r="A152" s="3">
        <v>42223</v>
      </c>
      <c r="B152" s="2">
        <v>3.6280000000000001</v>
      </c>
      <c r="C152" s="2">
        <v>37.793153081593417</v>
      </c>
      <c r="D152" s="2">
        <v>2.7198600430794251E-2</v>
      </c>
      <c r="E152" s="2">
        <v>-1.2671434674790625E-2</v>
      </c>
      <c r="F152" s="2">
        <v>3.6695000000000002</v>
      </c>
      <c r="G152" s="2">
        <v>3.7280650000000009</v>
      </c>
      <c r="H152" s="2">
        <v>3.7437679999999989</v>
      </c>
      <c r="I152" s="2">
        <v>0</v>
      </c>
      <c r="J152" s="17" t="s">
        <v>48</v>
      </c>
      <c r="K152" s="17" t="s">
        <v>49</v>
      </c>
      <c r="L152" s="17" t="s">
        <v>53</v>
      </c>
      <c r="M152" s="19">
        <f t="shared" si="20"/>
        <v>25</v>
      </c>
      <c r="N152" s="19">
        <f t="shared" si="21"/>
        <v>0</v>
      </c>
      <c r="O152" s="19">
        <f t="shared" si="22"/>
        <v>50</v>
      </c>
      <c r="P152" s="19">
        <f t="shared" si="23"/>
        <v>83</v>
      </c>
      <c r="Q152" s="20">
        <f t="shared" si="24"/>
        <v>28.7</v>
      </c>
      <c r="R152" s="20">
        <f t="shared" si="25"/>
        <v>43.25</v>
      </c>
      <c r="S152" s="20">
        <f t="shared" si="26"/>
        <v>53.6</v>
      </c>
      <c r="T152" s="20">
        <f t="shared" si="27"/>
        <v>39.5</v>
      </c>
      <c r="U152" s="19">
        <f t="shared" si="28"/>
        <v>41.85</v>
      </c>
      <c r="V152" s="19">
        <f t="shared" si="29"/>
        <v>41.262500000000003</v>
      </c>
    </row>
    <row r="153" spans="1:22" ht="13.5" x14ac:dyDescent="0.25">
      <c r="A153" s="3">
        <v>42226</v>
      </c>
      <c r="B153" s="2">
        <v>3.6798999999999999</v>
      </c>
      <c r="C153" s="2">
        <v>44.905775399247119</v>
      </c>
      <c r="D153" s="2">
        <v>3.5381944704534707E-2</v>
      </c>
      <c r="E153" s="2">
        <v>-1.4473132855769436E-2</v>
      </c>
      <c r="F153" s="2">
        <v>3.6695000000000002</v>
      </c>
      <c r="G153" s="2">
        <v>3.7254750000000016</v>
      </c>
      <c r="H153" s="2">
        <v>3.7425959999999994</v>
      </c>
      <c r="I153" s="2">
        <v>0</v>
      </c>
      <c r="J153" s="17" t="s">
        <v>48</v>
      </c>
      <c r="K153" s="17" t="s">
        <v>49</v>
      </c>
      <c r="L153" s="17" t="s">
        <v>50</v>
      </c>
      <c r="M153" s="19">
        <f t="shared" si="20"/>
        <v>25</v>
      </c>
      <c r="N153" s="19">
        <f t="shared" si="21"/>
        <v>0</v>
      </c>
      <c r="O153" s="19">
        <f t="shared" si="22"/>
        <v>50</v>
      </c>
      <c r="P153" s="19">
        <f t="shared" si="23"/>
        <v>66</v>
      </c>
      <c r="Q153" s="20">
        <f t="shared" si="24"/>
        <v>26.15</v>
      </c>
      <c r="R153" s="20">
        <f t="shared" si="25"/>
        <v>39</v>
      </c>
      <c r="S153" s="20">
        <f t="shared" si="26"/>
        <v>45.95</v>
      </c>
      <c r="T153" s="20">
        <f t="shared" si="27"/>
        <v>35.25</v>
      </c>
      <c r="U153" s="19">
        <f t="shared" si="28"/>
        <v>37.033333333333339</v>
      </c>
      <c r="V153" s="19">
        <f t="shared" si="29"/>
        <v>36.587500000000006</v>
      </c>
    </row>
    <row r="154" spans="1:22" ht="13.5" x14ac:dyDescent="0.25">
      <c r="A154" s="3">
        <v>42227</v>
      </c>
      <c r="B154" s="2">
        <v>3.7732000000000001</v>
      </c>
      <c r="C154" s="2">
        <v>54.890922632501976</v>
      </c>
      <c r="D154" s="2">
        <v>2.7690468626074161E-2</v>
      </c>
      <c r="E154" s="2">
        <v>-1.6685061458260882E-2</v>
      </c>
      <c r="F154" s="2">
        <v>3.6881599999999999</v>
      </c>
      <c r="G154" s="2">
        <v>3.7249600000000016</v>
      </c>
      <c r="H154" s="2">
        <v>3.7433899999999993</v>
      </c>
      <c r="I154" s="2">
        <v>0</v>
      </c>
      <c r="J154" s="17" t="s">
        <v>48</v>
      </c>
      <c r="K154" s="17" t="s">
        <v>49</v>
      </c>
      <c r="L154" s="17" t="s">
        <v>51</v>
      </c>
      <c r="M154" s="19">
        <f t="shared" si="20"/>
        <v>25</v>
      </c>
      <c r="N154" s="19">
        <f t="shared" si="21"/>
        <v>0</v>
      </c>
      <c r="O154" s="19">
        <f t="shared" si="22"/>
        <v>50</v>
      </c>
      <c r="P154" s="19">
        <f t="shared" si="23"/>
        <v>100</v>
      </c>
      <c r="Q154" s="20">
        <f t="shared" si="24"/>
        <v>31.25</v>
      </c>
      <c r="R154" s="20">
        <f t="shared" si="25"/>
        <v>47.5</v>
      </c>
      <c r="S154" s="20">
        <f t="shared" si="26"/>
        <v>61.25</v>
      </c>
      <c r="T154" s="20">
        <f t="shared" si="27"/>
        <v>43.75</v>
      </c>
      <c r="U154" s="19">
        <f t="shared" si="28"/>
        <v>46.666666666666664</v>
      </c>
      <c r="V154" s="19">
        <f t="shared" si="29"/>
        <v>45.9375</v>
      </c>
    </row>
    <row r="155" spans="1:22" ht="13.5" x14ac:dyDescent="0.25">
      <c r="A155" s="3">
        <v>42228</v>
      </c>
      <c r="B155" s="2">
        <v>3.7317</v>
      </c>
      <c r="C155" s="2">
        <v>50.506180470462525</v>
      </c>
      <c r="D155" s="2">
        <v>2.3949962084533372E-2</v>
      </c>
      <c r="E155" s="2">
        <v>-1.9823266862120822E-2</v>
      </c>
      <c r="F155" s="2">
        <v>3.6892000000000005</v>
      </c>
      <c r="G155" s="2">
        <v>3.7223700000000015</v>
      </c>
      <c r="H155" s="2">
        <v>3.7433539999999992</v>
      </c>
      <c r="I155" s="2">
        <v>0</v>
      </c>
      <c r="J155" s="17" t="s">
        <v>48</v>
      </c>
      <c r="K155" s="17" t="s">
        <v>49</v>
      </c>
      <c r="L155" s="17" t="s">
        <v>51</v>
      </c>
      <c r="M155" s="19">
        <f t="shared" si="20"/>
        <v>25</v>
      </c>
      <c r="N155" s="19">
        <f t="shared" si="21"/>
        <v>0</v>
      </c>
      <c r="O155" s="19">
        <f t="shared" si="22"/>
        <v>50</v>
      </c>
      <c r="P155" s="19">
        <f t="shared" si="23"/>
        <v>100</v>
      </c>
      <c r="Q155" s="20">
        <f t="shared" si="24"/>
        <v>31.25</v>
      </c>
      <c r="R155" s="20">
        <f t="shared" si="25"/>
        <v>47.5</v>
      </c>
      <c r="S155" s="20">
        <f t="shared" si="26"/>
        <v>61.25</v>
      </c>
      <c r="T155" s="20">
        <f t="shared" si="27"/>
        <v>43.75</v>
      </c>
      <c r="U155" s="19">
        <f t="shared" si="28"/>
        <v>46.666666666666664</v>
      </c>
      <c r="V155" s="19">
        <f t="shared" si="29"/>
        <v>45.9375</v>
      </c>
    </row>
    <row r="156" spans="1:22" ht="13.5" x14ac:dyDescent="0.25">
      <c r="A156" s="3">
        <v>42230</v>
      </c>
      <c r="B156" s="2">
        <v>3.7317</v>
      </c>
      <c r="C156" s="2">
        <v>50.506180470462525</v>
      </c>
      <c r="D156" s="2">
        <v>2.0746431750453986E-2</v>
      </c>
      <c r="E156" s="2">
        <v>-2.3800159739998647E-2</v>
      </c>
      <c r="F156" s="2">
        <v>3.7088999999999999</v>
      </c>
      <c r="G156" s="2">
        <v>3.7197800000000014</v>
      </c>
      <c r="H156" s="2">
        <v>3.7436199999999986</v>
      </c>
      <c r="I156" s="2">
        <v>0</v>
      </c>
      <c r="J156" s="17" t="s">
        <v>48</v>
      </c>
      <c r="K156" s="17" t="s">
        <v>49</v>
      </c>
      <c r="L156" s="17" t="s">
        <v>51</v>
      </c>
      <c r="M156" s="19">
        <f t="shared" si="20"/>
        <v>25</v>
      </c>
      <c r="N156" s="19">
        <f t="shared" si="21"/>
        <v>0</v>
      </c>
      <c r="O156" s="19">
        <f t="shared" si="22"/>
        <v>50</v>
      </c>
      <c r="P156" s="19">
        <f t="shared" si="23"/>
        <v>100</v>
      </c>
      <c r="Q156" s="20">
        <f t="shared" si="24"/>
        <v>31.25</v>
      </c>
      <c r="R156" s="20">
        <f t="shared" si="25"/>
        <v>47.5</v>
      </c>
      <c r="S156" s="20">
        <f t="shared" si="26"/>
        <v>61.25</v>
      </c>
      <c r="T156" s="20">
        <f t="shared" si="27"/>
        <v>43.75</v>
      </c>
      <c r="U156" s="19">
        <f t="shared" si="28"/>
        <v>46.666666666666664</v>
      </c>
      <c r="V156" s="19">
        <f t="shared" si="29"/>
        <v>45.9375</v>
      </c>
    </row>
    <row r="157" spans="1:22" ht="13.5" x14ac:dyDescent="0.25">
      <c r="A157" s="3">
        <v>42233</v>
      </c>
      <c r="B157" s="2">
        <v>3.7058</v>
      </c>
      <c r="C157" s="2">
        <v>47.74561497492337</v>
      </c>
      <c r="D157" s="2">
        <v>1.1949404488706072E-2</v>
      </c>
      <c r="E157" s="2">
        <v>-2.8522967966990401E-2</v>
      </c>
      <c r="F157" s="2">
        <v>3.7244599999999997</v>
      </c>
      <c r="G157" s="2">
        <v>3.7158950000000011</v>
      </c>
      <c r="H157" s="2">
        <v>3.7433679999999994</v>
      </c>
      <c r="I157" s="2">
        <v>0</v>
      </c>
      <c r="J157" s="17" t="s">
        <v>48</v>
      </c>
      <c r="K157" s="17" t="s">
        <v>49</v>
      </c>
      <c r="L157" s="17" t="s">
        <v>51</v>
      </c>
      <c r="M157" s="19">
        <f t="shared" si="20"/>
        <v>25</v>
      </c>
      <c r="N157" s="19">
        <f t="shared" si="21"/>
        <v>0</v>
      </c>
      <c r="O157" s="19">
        <f t="shared" si="22"/>
        <v>50</v>
      </c>
      <c r="P157" s="19">
        <f t="shared" si="23"/>
        <v>100</v>
      </c>
      <c r="Q157" s="20">
        <f t="shared" si="24"/>
        <v>31.25</v>
      </c>
      <c r="R157" s="20">
        <f t="shared" si="25"/>
        <v>47.5</v>
      </c>
      <c r="S157" s="20">
        <f t="shared" si="26"/>
        <v>61.25</v>
      </c>
      <c r="T157" s="20">
        <f t="shared" si="27"/>
        <v>43.75</v>
      </c>
      <c r="U157" s="19">
        <f t="shared" si="28"/>
        <v>46.666666666666664</v>
      </c>
      <c r="V157" s="19">
        <f t="shared" si="29"/>
        <v>45.9375</v>
      </c>
    </row>
    <row r="158" spans="1:22" ht="13.5" x14ac:dyDescent="0.25">
      <c r="A158" s="3">
        <v>42234</v>
      </c>
      <c r="B158" s="2">
        <v>3.7317</v>
      </c>
      <c r="C158" s="2">
        <v>50.650449601757629</v>
      </c>
      <c r="D158" s="2">
        <v>2.7072958991465335E-3</v>
      </c>
      <c r="E158" s="2">
        <v>-3.4985785684167076E-2</v>
      </c>
      <c r="F158" s="2">
        <v>3.73482</v>
      </c>
      <c r="G158" s="2">
        <v>3.7158950000000011</v>
      </c>
      <c r="H158" s="2">
        <v>3.7436339999999997</v>
      </c>
      <c r="I158" s="2">
        <v>0</v>
      </c>
      <c r="J158" s="17" t="s">
        <v>48</v>
      </c>
      <c r="K158" s="17" t="s">
        <v>50</v>
      </c>
      <c r="L158" s="17" t="s">
        <v>51</v>
      </c>
      <c r="M158" s="19">
        <f t="shared" si="20"/>
        <v>25</v>
      </c>
      <c r="N158" s="19">
        <f t="shared" si="21"/>
        <v>0</v>
      </c>
      <c r="O158" s="19">
        <f t="shared" si="22"/>
        <v>50</v>
      </c>
      <c r="P158" s="19">
        <f t="shared" si="23"/>
        <v>83.5</v>
      </c>
      <c r="Q158" s="20">
        <f t="shared" si="24"/>
        <v>28.774999999999999</v>
      </c>
      <c r="R158" s="20">
        <f t="shared" si="25"/>
        <v>43.375</v>
      </c>
      <c r="S158" s="20">
        <f t="shared" si="26"/>
        <v>53.825000000000003</v>
      </c>
      <c r="T158" s="20">
        <f t="shared" si="27"/>
        <v>39.625</v>
      </c>
      <c r="U158" s="19">
        <f t="shared" si="28"/>
        <v>41.991666666666667</v>
      </c>
      <c r="V158" s="19">
        <f t="shared" si="29"/>
        <v>41.400000000000006</v>
      </c>
    </row>
    <row r="159" spans="1:22" ht="13.5" x14ac:dyDescent="0.25">
      <c r="A159" s="3">
        <v>42235</v>
      </c>
      <c r="B159" s="2">
        <v>3.7317</v>
      </c>
      <c r="C159" s="2">
        <v>50.650449601757629</v>
      </c>
      <c r="D159" s="2">
        <v>-5.1548381342594318E-3</v>
      </c>
      <c r="E159" s="2">
        <v>-4.266928036230444E-2</v>
      </c>
      <c r="F159" s="2">
        <v>3.7265199999999998</v>
      </c>
      <c r="G159" s="2">
        <v>3.7158950000000011</v>
      </c>
      <c r="H159" s="2">
        <v>3.7439</v>
      </c>
      <c r="I159" s="2">
        <v>0</v>
      </c>
      <c r="J159" s="17" t="s">
        <v>48</v>
      </c>
      <c r="K159" s="17" t="s">
        <v>50</v>
      </c>
      <c r="L159" s="17" t="s">
        <v>53</v>
      </c>
      <c r="M159" s="19">
        <f t="shared" si="20"/>
        <v>25</v>
      </c>
      <c r="N159" s="19">
        <f t="shared" si="21"/>
        <v>0</v>
      </c>
      <c r="O159" s="19">
        <f t="shared" si="22"/>
        <v>50</v>
      </c>
      <c r="P159" s="19">
        <f t="shared" si="23"/>
        <v>66.5</v>
      </c>
      <c r="Q159" s="20">
        <f t="shared" si="24"/>
        <v>26.225000000000001</v>
      </c>
      <c r="R159" s="20">
        <f t="shared" si="25"/>
        <v>39.125</v>
      </c>
      <c r="S159" s="20">
        <f t="shared" si="26"/>
        <v>46.174999999999997</v>
      </c>
      <c r="T159" s="20">
        <f t="shared" si="27"/>
        <v>35.375</v>
      </c>
      <c r="U159" s="19">
        <f t="shared" si="28"/>
        <v>37.174999999999997</v>
      </c>
      <c r="V159" s="19">
        <f t="shared" si="29"/>
        <v>36.724999999999994</v>
      </c>
    </row>
    <row r="160" spans="1:22" ht="13.5" x14ac:dyDescent="0.25">
      <c r="A160" s="3">
        <v>42236</v>
      </c>
      <c r="B160" s="2">
        <v>3.6798999999999999</v>
      </c>
      <c r="C160" s="2">
        <v>44.865370603011321</v>
      </c>
      <c r="D160" s="2">
        <v>-8.3993074579735705E-4</v>
      </c>
      <c r="E160" s="2">
        <v>-5.0178749983586624E-2</v>
      </c>
      <c r="F160" s="2">
        <v>3.7161599999999999</v>
      </c>
      <c r="G160" s="2">
        <v>3.7120100000000007</v>
      </c>
      <c r="H160" s="2">
        <v>3.7431299999999994</v>
      </c>
      <c r="I160" s="2">
        <v>0</v>
      </c>
      <c r="J160" s="17" t="s">
        <v>54</v>
      </c>
      <c r="K160" s="17" t="s">
        <v>50</v>
      </c>
      <c r="L160" s="17" t="s">
        <v>47</v>
      </c>
      <c r="M160" s="19">
        <f t="shared" si="20"/>
        <v>25</v>
      </c>
      <c r="N160" s="19">
        <f t="shared" si="21"/>
        <v>0</v>
      </c>
      <c r="O160" s="19">
        <f t="shared" si="22"/>
        <v>50</v>
      </c>
      <c r="P160" s="19">
        <f t="shared" si="23"/>
        <v>16.5</v>
      </c>
      <c r="Q160" s="20">
        <f t="shared" si="24"/>
        <v>18.725000000000001</v>
      </c>
      <c r="R160" s="20">
        <f t="shared" si="25"/>
        <v>26.625</v>
      </c>
      <c r="S160" s="20">
        <f t="shared" si="26"/>
        <v>23.675000000000001</v>
      </c>
      <c r="T160" s="20">
        <f t="shared" si="27"/>
        <v>22.875</v>
      </c>
      <c r="U160" s="19">
        <f t="shared" si="28"/>
        <v>23.008333333333336</v>
      </c>
      <c r="V160" s="19">
        <f t="shared" si="29"/>
        <v>22.975000000000001</v>
      </c>
    </row>
    <row r="161" spans="1:22" ht="13.5" x14ac:dyDescent="0.25">
      <c r="A161" s="3">
        <v>42237</v>
      </c>
      <c r="B161" s="2">
        <v>3.7265000000000001</v>
      </c>
      <c r="C161" s="2">
        <v>50.358407709912747</v>
      </c>
      <c r="D161" s="2">
        <v>-1.4724377313289683E-2</v>
      </c>
      <c r="E161" s="2">
        <v>-5.3164451076302834E-2</v>
      </c>
      <c r="F161" s="2">
        <v>3.7151200000000002</v>
      </c>
      <c r="G161" s="2">
        <v>3.7091600000000007</v>
      </c>
      <c r="H161" s="2">
        <v>3.7453019999999997</v>
      </c>
      <c r="I161" s="2">
        <v>0</v>
      </c>
      <c r="J161" s="17" t="s">
        <v>48</v>
      </c>
      <c r="K161" s="17" t="s">
        <v>49</v>
      </c>
      <c r="L161" s="17" t="s">
        <v>53</v>
      </c>
      <c r="M161" s="19">
        <f t="shared" si="20"/>
        <v>25</v>
      </c>
      <c r="N161" s="19">
        <f t="shared" si="21"/>
        <v>0</v>
      </c>
      <c r="O161" s="19">
        <f t="shared" si="22"/>
        <v>50</v>
      </c>
      <c r="P161" s="19">
        <f t="shared" si="23"/>
        <v>83</v>
      </c>
      <c r="Q161" s="20">
        <f t="shared" si="24"/>
        <v>28.7</v>
      </c>
      <c r="R161" s="20">
        <f t="shared" si="25"/>
        <v>43.25</v>
      </c>
      <c r="S161" s="20">
        <f t="shared" si="26"/>
        <v>53.6</v>
      </c>
      <c r="T161" s="20">
        <f t="shared" si="27"/>
        <v>39.5</v>
      </c>
      <c r="U161" s="19">
        <f t="shared" si="28"/>
        <v>41.85</v>
      </c>
      <c r="V161" s="19">
        <f t="shared" si="29"/>
        <v>41.262500000000003</v>
      </c>
    </row>
    <row r="162" spans="1:22" ht="13.5" x14ac:dyDescent="0.25">
      <c r="A162" s="3">
        <v>42240</v>
      </c>
      <c r="B162" s="2">
        <v>3.7212999999999998</v>
      </c>
      <c r="C162" s="2">
        <v>49.762617449947406</v>
      </c>
      <c r="D162" s="2">
        <v>-2.6912768472284299E-2</v>
      </c>
      <c r="E162" s="2">
        <v>-5.273221046744777E-2</v>
      </c>
      <c r="F162" s="2">
        <v>3.7182200000000001</v>
      </c>
      <c r="G162" s="2">
        <v>3.710970000000001</v>
      </c>
      <c r="H162" s="2">
        <v>3.7453599999999994</v>
      </c>
      <c r="I162" s="2">
        <v>0</v>
      </c>
      <c r="J162" s="17" t="s">
        <v>48</v>
      </c>
      <c r="K162" s="17" t="s">
        <v>49</v>
      </c>
      <c r="L162" s="17" t="s">
        <v>51</v>
      </c>
      <c r="M162" s="19">
        <f t="shared" si="20"/>
        <v>25</v>
      </c>
      <c r="N162" s="19">
        <f t="shared" si="21"/>
        <v>0</v>
      </c>
      <c r="O162" s="19">
        <f t="shared" si="22"/>
        <v>50</v>
      </c>
      <c r="P162" s="19">
        <f t="shared" si="23"/>
        <v>100</v>
      </c>
      <c r="Q162" s="20">
        <f t="shared" si="24"/>
        <v>31.25</v>
      </c>
      <c r="R162" s="20">
        <f t="shared" si="25"/>
        <v>47.5</v>
      </c>
      <c r="S162" s="20">
        <f t="shared" si="26"/>
        <v>61.25</v>
      </c>
      <c r="T162" s="20">
        <f t="shared" si="27"/>
        <v>43.75</v>
      </c>
      <c r="U162" s="19">
        <f t="shared" si="28"/>
        <v>46.666666666666664</v>
      </c>
      <c r="V162" s="19">
        <f t="shared" si="29"/>
        <v>45.9375</v>
      </c>
    </row>
    <row r="163" spans="1:22" ht="13.5" x14ac:dyDescent="0.25">
      <c r="A163" s="3">
        <v>42241</v>
      </c>
      <c r="B163" s="2">
        <v>3.7212999999999998</v>
      </c>
      <c r="C163" s="2">
        <v>49.762617449947406</v>
      </c>
      <c r="D163" s="2">
        <v>-2.9234012047310465E-2</v>
      </c>
      <c r="E163" s="2">
        <v>-5.453900200811794E-2</v>
      </c>
      <c r="F163" s="2">
        <v>3.7161400000000002</v>
      </c>
      <c r="G163" s="2">
        <v>3.707860000000001</v>
      </c>
      <c r="H163" s="2">
        <v>3.7454180000000004</v>
      </c>
      <c r="I163" s="2">
        <v>0</v>
      </c>
      <c r="J163" s="17" t="s">
        <v>54</v>
      </c>
      <c r="K163" s="17" t="s">
        <v>50</v>
      </c>
      <c r="L163" s="17" t="s">
        <v>47</v>
      </c>
      <c r="M163" s="19">
        <f t="shared" si="20"/>
        <v>25</v>
      </c>
      <c r="N163" s="19">
        <f t="shared" si="21"/>
        <v>0</v>
      </c>
      <c r="O163" s="19">
        <f t="shared" si="22"/>
        <v>50</v>
      </c>
      <c r="P163" s="19">
        <f t="shared" si="23"/>
        <v>16.5</v>
      </c>
      <c r="Q163" s="20">
        <f t="shared" si="24"/>
        <v>18.725000000000001</v>
      </c>
      <c r="R163" s="20">
        <f t="shared" si="25"/>
        <v>26.625</v>
      </c>
      <c r="S163" s="20">
        <f t="shared" si="26"/>
        <v>23.675000000000001</v>
      </c>
      <c r="T163" s="20">
        <f t="shared" si="27"/>
        <v>22.875</v>
      </c>
      <c r="U163" s="19">
        <f t="shared" si="28"/>
        <v>23.008333333333336</v>
      </c>
      <c r="V163" s="19">
        <f t="shared" si="29"/>
        <v>22.975000000000001</v>
      </c>
    </row>
    <row r="164" spans="1:22" ht="13.5" x14ac:dyDescent="0.25">
      <c r="A164" s="3">
        <v>42242</v>
      </c>
      <c r="B164" s="2">
        <v>3.6177000000000001</v>
      </c>
      <c r="C164" s="2">
        <v>39.079535092340123</v>
      </c>
      <c r="D164" s="2">
        <v>-9.1633736853253822E-3</v>
      </c>
      <c r="E164" s="2">
        <v>-5.6310667927536376E-2</v>
      </c>
      <c r="F164" s="2">
        <v>3.6933400000000001</v>
      </c>
      <c r="G164" s="2">
        <v>3.7021600000000006</v>
      </c>
      <c r="H164" s="2">
        <v>3.7434040000000008</v>
      </c>
      <c r="I164" s="2">
        <v>0</v>
      </c>
      <c r="J164" s="17" t="s">
        <v>54</v>
      </c>
      <c r="K164" s="17" t="s">
        <v>50</v>
      </c>
      <c r="L164" s="17" t="s">
        <v>47</v>
      </c>
      <c r="M164" s="19">
        <f t="shared" si="20"/>
        <v>25</v>
      </c>
      <c r="N164" s="19">
        <f t="shared" si="21"/>
        <v>0</v>
      </c>
      <c r="O164" s="19">
        <f t="shared" si="22"/>
        <v>50</v>
      </c>
      <c r="P164" s="19">
        <f t="shared" si="23"/>
        <v>16.5</v>
      </c>
      <c r="Q164" s="20">
        <f t="shared" si="24"/>
        <v>18.725000000000001</v>
      </c>
      <c r="R164" s="20">
        <f t="shared" si="25"/>
        <v>26.625</v>
      </c>
      <c r="S164" s="20">
        <f t="shared" si="26"/>
        <v>23.675000000000001</v>
      </c>
      <c r="T164" s="20">
        <f t="shared" si="27"/>
        <v>22.875</v>
      </c>
      <c r="U164" s="19">
        <f t="shared" si="28"/>
        <v>23.008333333333336</v>
      </c>
      <c r="V164" s="19">
        <f t="shared" si="29"/>
        <v>22.975000000000001</v>
      </c>
    </row>
    <row r="165" spans="1:22" ht="13.5" x14ac:dyDescent="0.25">
      <c r="A165" s="3">
        <v>42243</v>
      </c>
      <c r="B165" s="2">
        <v>3.6177000000000001</v>
      </c>
      <c r="C165" s="2">
        <v>39.079535092340137</v>
      </c>
      <c r="D165" s="2">
        <v>2.0533757285980947E-3</v>
      </c>
      <c r="E165" s="2">
        <v>-5.6896308707539867E-2</v>
      </c>
      <c r="F165" s="2">
        <v>3.6808999999999998</v>
      </c>
      <c r="G165" s="2">
        <v>3.6964600000000005</v>
      </c>
      <c r="H165" s="2">
        <v>3.7395700000000005</v>
      </c>
      <c r="I165" s="2">
        <v>0</v>
      </c>
      <c r="J165" s="17" t="s">
        <v>54</v>
      </c>
      <c r="K165" s="17" t="s">
        <v>50</v>
      </c>
      <c r="L165" s="17" t="s">
        <v>47</v>
      </c>
      <c r="M165" s="19">
        <f t="shared" si="20"/>
        <v>25</v>
      </c>
      <c r="N165" s="19">
        <f t="shared" si="21"/>
        <v>0</v>
      </c>
      <c r="O165" s="19">
        <f t="shared" si="22"/>
        <v>50</v>
      </c>
      <c r="P165" s="19">
        <f t="shared" si="23"/>
        <v>16.5</v>
      </c>
      <c r="Q165" s="20">
        <f t="shared" si="24"/>
        <v>18.725000000000001</v>
      </c>
      <c r="R165" s="20">
        <f t="shared" si="25"/>
        <v>26.625</v>
      </c>
      <c r="S165" s="20">
        <f t="shared" si="26"/>
        <v>23.675000000000001</v>
      </c>
      <c r="T165" s="20">
        <f t="shared" si="27"/>
        <v>22.875</v>
      </c>
      <c r="U165" s="19">
        <f t="shared" si="28"/>
        <v>23.008333333333336</v>
      </c>
      <c r="V165" s="19">
        <f t="shared" si="29"/>
        <v>22.975000000000001</v>
      </c>
    </row>
    <row r="166" spans="1:22" ht="13.5" x14ac:dyDescent="0.25">
      <c r="A166" s="3">
        <v>42244</v>
      </c>
      <c r="B166" s="2">
        <v>3.6177000000000001</v>
      </c>
      <c r="C166" s="2">
        <v>39.079535092340137</v>
      </c>
      <c r="D166" s="2">
        <v>1.2117172269665133E-2</v>
      </c>
      <c r="E166" s="2">
        <v>-5.6822068097260162E-2</v>
      </c>
      <c r="F166" s="2">
        <v>3.6591399999999998</v>
      </c>
      <c r="G166" s="2">
        <v>3.69076</v>
      </c>
      <c r="H166" s="2">
        <v>3.7353200000000011</v>
      </c>
      <c r="I166" s="2">
        <v>0</v>
      </c>
      <c r="J166" s="17" t="s">
        <v>54</v>
      </c>
      <c r="K166" s="17" t="s">
        <v>52</v>
      </c>
      <c r="L166" s="17" t="s">
        <v>47</v>
      </c>
      <c r="M166" s="19">
        <f t="shared" si="20"/>
        <v>25</v>
      </c>
      <c r="N166" s="19">
        <f t="shared" si="21"/>
        <v>0</v>
      </c>
      <c r="O166" s="19">
        <f t="shared" si="22"/>
        <v>50</v>
      </c>
      <c r="P166" s="19">
        <f t="shared" si="23"/>
        <v>0</v>
      </c>
      <c r="Q166" s="20">
        <f t="shared" si="24"/>
        <v>16.25</v>
      </c>
      <c r="R166" s="20">
        <f t="shared" si="25"/>
        <v>22.5</v>
      </c>
      <c r="S166" s="20">
        <f t="shared" si="26"/>
        <v>16.25</v>
      </c>
      <c r="T166" s="20">
        <f t="shared" si="27"/>
        <v>18.75</v>
      </c>
      <c r="U166" s="19">
        <f t="shared" si="28"/>
        <v>18.333333333333332</v>
      </c>
      <c r="V166" s="19">
        <f t="shared" si="29"/>
        <v>18.4375</v>
      </c>
    </row>
    <row r="167" spans="1:22" ht="13.5" x14ac:dyDescent="0.25">
      <c r="A167" s="3">
        <v>42247</v>
      </c>
      <c r="B167" s="2">
        <v>3.6177000000000001</v>
      </c>
      <c r="C167" s="2">
        <v>39.079535092340137</v>
      </c>
      <c r="D167" s="2">
        <v>1.7178355630676378E-2</v>
      </c>
      <c r="E167" s="2">
        <v>-5.7245076680396571E-2</v>
      </c>
      <c r="F167" s="2">
        <v>3.63842</v>
      </c>
      <c r="G167" s="2">
        <v>3.6876500000000001</v>
      </c>
      <c r="H167" s="2">
        <v>3.7310700000000021</v>
      </c>
      <c r="I167" s="2">
        <v>0</v>
      </c>
      <c r="J167" s="17" t="s">
        <v>54</v>
      </c>
      <c r="K167" s="17" t="s">
        <v>50</v>
      </c>
      <c r="L167" s="17" t="s">
        <v>47</v>
      </c>
      <c r="M167" s="19">
        <f t="shared" si="20"/>
        <v>25</v>
      </c>
      <c r="N167" s="19">
        <f t="shared" si="21"/>
        <v>0</v>
      </c>
      <c r="O167" s="19">
        <f t="shared" si="22"/>
        <v>50</v>
      </c>
      <c r="P167" s="19">
        <f t="shared" si="23"/>
        <v>16.5</v>
      </c>
      <c r="Q167" s="20">
        <f t="shared" si="24"/>
        <v>18.725000000000001</v>
      </c>
      <c r="R167" s="20">
        <f t="shared" si="25"/>
        <v>26.625</v>
      </c>
      <c r="S167" s="20">
        <f t="shared" si="26"/>
        <v>23.675000000000001</v>
      </c>
      <c r="T167" s="20">
        <f t="shared" si="27"/>
        <v>22.875</v>
      </c>
      <c r="U167" s="19">
        <f t="shared" si="28"/>
        <v>23.008333333333336</v>
      </c>
      <c r="V167" s="19">
        <f t="shared" si="29"/>
        <v>22.975000000000001</v>
      </c>
    </row>
    <row r="168" spans="1:22" ht="13.5" x14ac:dyDescent="0.25">
      <c r="A168" s="3">
        <v>42248</v>
      </c>
      <c r="B168" s="2">
        <v>3.6073</v>
      </c>
      <c r="C168" s="2">
        <v>37.978642090806332</v>
      </c>
      <c r="D168" s="2">
        <v>2.6706879852201659E-2</v>
      </c>
      <c r="E168" s="2">
        <v>-5.6485792965178215E-2</v>
      </c>
      <c r="F168" s="2">
        <v>3.6156199999999998</v>
      </c>
      <c r="G168" s="2">
        <v>3.6840200000000003</v>
      </c>
      <c r="H168" s="2">
        <v>3.727028000000002</v>
      </c>
      <c r="I168" s="2">
        <v>0</v>
      </c>
      <c r="J168" s="17" t="s">
        <v>54</v>
      </c>
      <c r="K168" s="17" t="s">
        <v>50</v>
      </c>
      <c r="L168" s="17" t="s">
        <v>47</v>
      </c>
      <c r="M168" s="19">
        <f t="shared" si="20"/>
        <v>25</v>
      </c>
      <c r="N168" s="19">
        <f t="shared" si="21"/>
        <v>0</v>
      </c>
      <c r="O168" s="19">
        <f t="shared" si="22"/>
        <v>50</v>
      </c>
      <c r="P168" s="19">
        <f t="shared" si="23"/>
        <v>16.5</v>
      </c>
      <c r="Q168" s="20">
        <f t="shared" si="24"/>
        <v>18.725000000000001</v>
      </c>
      <c r="R168" s="20">
        <f t="shared" si="25"/>
        <v>26.625</v>
      </c>
      <c r="S168" s="20">
        <f t="shared" si="26"/>
        <v>23.675000000000001</v>
      </c>
      <c r="T168" s="20">
        <f t="shared" si="27"/>
        <v>22.875</v>
      </c>
      <c r="U168" s="19">
        <f t="shared" si="28"/>
        <v>23.008333333333336</v>
      </c>
      <c r="V168" s="19">
        <f t="shared" si="29"/>
        <v>22.975000000000001</v>
      </c>
    </row>
    <row r="169" spans="1:22" ht="13.5" x14ac:dyDescent="0.25">
      <c r="A169" s="3">
        <v>42249</v>
      </c>
      <c r="B169" s="2">
        <v>3.6073</v>
      </c>
      <c r="C169" s="2">
        <v>37.978642090806332</v>
      </c>
      <c r="D169" s="2">
        <v>3.5285559742545214E-2</v>
      </c>
      <c r="E169" s="2">
        <v>-5.5974936259503602E-2</v>
      </c>
      <c r="F169" s="2">
        <v>3.6135400000000004</v>
      </c>
      <c r="G169" s="2">
        <v>3.6803900000000001</v>
      </c>
      <c r="H169" s="2">
        <v>3.7229860000000023</v>
      </c>
      <c r="I169" s="2">
        <v>0</v>
      </c>
      <c r="J169" s="17" t="s">
        <v>54</v>
      </c>
      <c r="K169" s="17" t="s">
        <v>50</v>
      </c>
      <c r="L169" s="17" t="s">
        <v>47</v>
      </c>
      <c r="M169" s="19">
        <f t="shared" si="20"/>
        <v>25</v>
      </c>
      <c r="N169" s="19">
        <f t="shared" si="21"/>
        <v>0</v>
      </c>
      <c r="O169" s="19">
        <f t="shared" si="22"/>
        <v>50</v>
      </c>
      <c r="P169" s="19">
        <f t="shared" si="23"/>
        <v>16.5</v>
      </c>
      <c r="Q169" s="20">
        <f t="shared" si="24"/>
        <v>18.725000000000001</v>
      </c>
      <c r="R169" s="20">
        <f t="shared" si="25"/>
        <v>26.625</v>
      </c>
      <c r="S169" s="20">
        <f t="shared" si="26"/>
        <v>23.675000000000001</v>
      </c>
      <c r="T169" s="20">
        <f t="shared" si="27"/>
        <v>22.875</v>
      </c>
      <c r="U169" s="19">
        <f t="shared" si="28"/>
        <v>23.008333333333336</v>
      </c>
      <c r="V169" s="19">
        <f t="shared" si="29"/>
        <v>22.975000000000001</v>
      </c>
    </row>
    <row r="170" spans="1:22" ht="13.5" x14ac:dyDescent="0.25">
      <c r="A170" s="3">
        <v>42250</v>
      </c>
      <c r="B170" s="2">
        <v>3.6021000000000001</v>
      </c>
      <c r="C170" s="2">
        <v>37.368209956191926</v>
      </c>
      <c r="D170" s="2">
        <v>3.5438251283497646E-2</v>
      </c>
      <c r="E170" s="2">
        <v>-5.5994432136382902E-2</v>
      </c>
      <c r="F170" s="2">
        <v>3.6104200000000004</v>
      </c>
      <c r="G170" s="2">
        <v>3.6741699999999993</v>
      </c>
      <c r="H170" s="2">
        <v>3.7193580000000024</v>
      </c>
      <c r="I170" s="2">
        <v>0</v>
      </c>
      <c r="J170" s="17" t="s">
        <v>54</v>
      </c>
      <c r="K170" s="17" t="s">
        <v>50</v>
      </c>
      <c r="L170" s="17" t="s">
        <v>47</v>
      </c>
      <c r="M170" s="19">
        <f t="shared" si="20"/>
        <v>25</v>
      </c>
      <c r="N170" s="19">
        <f t="shared" si="21"/>
        <v>0</v>
      </c>
      <c r="O170" s="19">
        <f t="shared" si="22"/>
        <v>50</v>
      </c>
      <c r="P170" s="19">
        <f t="shared" si="23"/>
        <v>16.5</v>
      </c>
      <c r="Q170" s="20">
        <f t="shared" si="24"/>
        <v>18.725000000000001</v>
      </c>
      <c r="R170" s="20">
        <f t="shared" si="25"/>
        <v>26.625</v>
      </c>
      <c r="S170" s="20">
        <f t="shared" si="26"/>
        <v>23.675000000000001</v>
      </c>
      <c r="T170" s="20">
        <f t="shared" si="27"/>
        <v>22.875</v>
      </c>
      <c r="U170" s="19">
        <f t="shared" si="28"/>
        <v>23.008333333333336</v>
      </c>
      <c r="V170" s="19">
        <f t="shared" si="29"/>
        <v>22.975000000000001</v>
      </c>
    </row>
    <row r="171" spans="1:22" ht="13.5" x14ac:dyDescent="0.25">
      <c r="A171" s="3">
        <v>42251</v>
      </c>
      <c r="B171" s="2">
        <v>3.5969000000000002</v>
      </c>
      <c r="C171" s="2">
        <v>36.732393352459823</v>
      </c>
      <c r="D171" s="2">
        <v>4.3595052333719853E-2</v>
      </c>
      <c r="E171" s="2">
        <v>-5.9272854789097551E-2</v>
      </c>
      <c r="F171" s="2">
        <v>3.6062600000000002</v>
      </c>
      <c r="G171" s="2">
        <v>3.6723550000000005</v>
      </c>
      <c r="H171" s="2">
        <v>3.715626000000003</v>
      </c>
      <c r="I171" s="2">
        <v>0</v>
      </c>
      <c r="J171" s="17" t="s">
        <v>54</v>
      </c>
      <c r="K171" s="17" t="s">
        <v>50</v>
      </c>
      <c r="L171" s="17" t="s">
        <v>47</v>
      </c>
      <c r="M171" s="19">
        <f t="shared" si="20"/>
        <v>25</v>
      </c>
      <c r="N171" s="19">
        <f t="shared" si="21"/>
        <v>0</v>
      </c>
      <c r="O171" s="19">
        <f t="shared" si="22"/>
        <v>50</v>
      </c>
      <c r="P171" s="19">
        <f t="shared" si="23"/>
        <v>16.5</v>
      </c>
      <c r="Q171" s="20">
        <f t="shared" si="24"/>
        <v>18.725000000000001</v>
      </c>
      <c r="R171" s="20">
        <f t="shared" si="25"/>
        <v>26.625</v>
      </c>
      <c r="S171" s="20">
        <f t="shared" si="26"/>
        <v>23.675000000000001</v>
      </c>
      <c r="T171" s="20">
        <f t="shared" si="27"/>
        <v>22.875</v>
      </c>
      <c r="U171" s="19">
        <f t="shared" si="28"/>
        <v>23.008333333333336</v>
      </c>
      <c r="V171" s="19">
        <f t="shared" si="29"/>
        <v>22.975000000000001</v>
      </c>
    </row>
    <row r="172" spans="1:22" ht="13.5" x14ac:dyDescent="0.25">
      <c r="A172" s="3">
        <v>42254</v>
      </c>
      <c r="B172" s="2">
        <v>3.5969000000000002</v>
      </c>
      <c r="C172" s="2">
        <v>36.732393352459823</v>
      </c>
      <c r="D172" s="2">
        <v>5.0165821790917331E-2</v>
      </c>
      <c r="E172" s="2">
        <v>-6.687738180090777E-2</v>
      </c>
      <c r="F172" s="2">
        <v>3.6021000000000001</v>
      </c>
      <c r="G172" s="2">
        <v>3.6708000000000007</v>
      </c>
      <c r="H172" s="2">
        <v>3.7113760000000031</v>
      </c>
      <c r="I172" s="2">
        <v>0</v>
      </c>
      <c r="J172" s="17" t="s">
        <v>54</v>
      </c>
      <c r="K172" s="17" t="s">
        <v>50</v>
      </c>
      <c r="L172" s="17" t="s">
        <v>47</v>
      </c>
      <c r="M172" s="19">
        <f t="shared" si="20"/>
        <v>25</v>
      </c>
      <c r="N172" s="19">
        <f t="shared" si="21"/>
        <v>0</v>
      </c>
      <c r="O172" s="19">
        <f t="shared" si="22"/>
        <v>50</v>
      </c>
      <c r="P172" s="19">
        <f t="shared" si="23"/>
        <v>16.5</v>
      </c>
      <c r="Q172" s="20">
        <f t="shared" si="24"/>
        <v>18.725000000000001</v>
      </c>
      <c r="R172" s="20">
        <f t="shared" si="25"/>
        <v>26.625</v>
      </c>
      <c r="S172" s="20">
        <f t="shared" si="26"/>
        <v>23.675000000000001</v>
      </c>
      <c r="T172" s="20">
        <f t="shared" si="27"/>
        <v>22.875</v>
      </c>
      <c r="U172" s="19">
        <f t="shared" si="28"/>
        <v>23.008333333333336</v>
      </c>
      <c r="V172" s="19">
        <f t="shared" si="29"/>
        <v>22.975000000000001</v>
      </c>
    </row>
    <row r="173" spans="1:22" ht="13.5" x14ac:dyDescent="0.25">
      <c r="A173" s="3">
        <v>42255</v>
      </c>
      <c r="B173" s="2">
        <v>3.5969000000000002</v>
      </c>
      <c r="C173" s="2">
        <v>36.732393352459823</v>
      </c>
      <c r="D173" s="2">
        <v>5.6159834080278248E-2</v>
      </c>
      <c r="E173" s="2">
        <v>-7.5086004985205013E-2</v>
      </c>
      <c r="F173" s="2">
        <v>3.6000199999999998</v>
      </c>
      <c r="G173" s="2">
        <v>3.6666500000000006</v>
      </c>
      <c r="H173" s="2">
        <v>3.7081620000000033</v>
      </c>
      <c r="I173" s="2">
        <v>0</v>
      </c>
      <c r="J173" s="17" t="s">
        <v>54</v>
      </c>
      <c r="K173" s="17" t="s">
        <v>50</v>
      </c>
      <c r="L173" s="17" t="s">
        <v>47</v>
      </c>
      <c r="M173" s="19">
        <f t="shared" si="20"/>
        <v>25</v>
      </c>
      <c r="N173" s="19">
        <f t="shared" si="21"/>
        <v>0</v>
      </c>
      <c r="O173" s="19">
        <f t="shared" si="22"/>
        <v>50</v>
      </c>
      <c r="P173" s="19">
        <f t="shared" si="23"/>
        <v>16.5</v>
      </c>
      <c r="Q173" s="20">
        <f t="shared" si="24"/>
        <v>18.725000000000001</v>
      </c>
      <c r="R173" s="20">
        <f t="shared" si="25"/>
        <v>26.625</v>
      </c>
      <c r="S173" s="20">
        <f t="shared" si="26"/>
        <v>23.675000000000001</v>
      </c>
      <c r="T173" s="20">
        <f t="shared" si="27"/>
        <v>22.875</v>
      </c>
      <c r="U173" s="19">
        <f t="shared" si="28"/>
        <v>23.008333333333336</v>
      </c>
      <c r="V173" s="19">
        <f t="shared" si="29"/>
        <v>22.975000000000001</v>
      </c>
    </row>
    <row r="174" spans="1:22" ht="13.5" x14ac:dyDescent="0.25">
      <c r="A174" s="3">
        <v>42256</v>
      </c>
      <c r="B174" s="2">
        <v>3.5918000000000001</v>
      </c>
      <c r="C174" s="2">
        <v>35.982428476721765</v>
      </c>
      <c r="D174" s="2">
        <v>4.6072979502651545E-2</v>
      </c>
      <c r="E174" s="2">
        <v>-8.3803214173399448E-2</v>
      </c>
      <c r="F174" s="2">
        <v>3.5969199999999999</v>
      </c>
      <c r="G174" s="2">
        <v>3.6575800000000007</v>
      </c>
      <c r="H174" s="2">
        <v>3.7053640000000034</v>
      </c>
      <c r="I174" s="2">
        <v>0</v>
      </c>
      <c r="J174" s="17" t="s">
        <v>54</v>
      </c>
      <c r="K174" s="17" t="s">
        <v>52</v>
      </c>
      <c r="L174" s="17" t="s">
        <v>47</v>
      </c>
      <c r="M174" s="19">
        <f t="shared" si="20"/>
        <v>25</v>
      </c>
      <c r="N174" s="19">
        <f t="shared" si="21"/>
        <v>0</v>
      </c>
      <c r="O174" s="19">
        <f t="shared" si="22"/>
        <v>50</v>
      </c>
      <c r="P174" s="19">
        <f t="shared" si="23"/>
        <v>0</v>
      </c>
      <c r="Q174" s="20">
        <f t="shared" si="24"/>
        <v>16.25</v>
      </c>
      <c r="R174" s="20">
        <f t="shared" si="25"/>
        <v>22.5</v>
      </c>
      <c r="S174" s="20">
        <f t="shared" si="26"/>
        <v>16.25</v>
      </c>
      <c r="T174" s="20">
        <f t="shared" si="27"/>
        <v>18.75</v>
      </c>
      <c r="U174" s="19">
        <f t="shared" si="28"/>
        <v>18.333333333333332</v>
      </c>
      <c r="V174" s="19">
        <f t="shared" si="29"/>
        <v>18.4375</v>
      </c>
    </row>
    <row r="175" spans="1:22" ht="13.5" x14ac:dyDescent="0.25">
      <c r="A175" s="3">
        <v>42257</v>
      </c>
      <c r="B175" s="2">
        <v>3.5657999999999999</v>
      </c>
      <c r="C175" s="2">
        <v>32.355585029973085</v>
      </c>
      <c r="D175" s="2">
        <v>3.986620763126103E-2</v>
      </c>
      <c r="E175" s="2">
        <v>-9.2496633334402681E-2</v>
      </c>
      <c r="F175" s="2">
        <v>3.5896599999999999</v>
      </c>
      <c r="G175" s="2">
        <v>3.6492850000000003</v>
      </c>
      <c r="H175" s="2">
        <v>3.7021500000000032</v>
      </c>
      <c r="I175" s="2">
        <v>0</v>
      </c>
      <c r="J175" s="17" t="s">
        <v>54</v>
      </c>
      <c r="K175" s="17" t="s">
        <v>52</v>
      </c>
      <c r="L175" s="17" t="s">
        <v>47</v>
      </c>
      <c r="M175" s="19">
        <f t="shared" si="20"/>
        <v>25</v>
      </c>
      <c r="N175" s="19">
        <f t="shared" si="21"/>
        <v>0</v>
      </c>
      <c r="O175" s="19">
        <f t="shared" si="22"/>
        <v>50</v>
      </c>
      <c r="P175" s="19">
        <f t="shared" si="23"/>
        <v>0</v>
      </c>
      <c r="Q175" s="20">
        <f t="shared" si="24"/>
        <v>16.25</v>
      </c>
      <c r="R175" s="20">
        <f t="shared" si="25"/>
        <v>22.5</v>
      </c>
      <c r="S175" s="20">
        <f t="shared" si="26"/>
        <v>16.25</v>
      </c>
      <c r="T175" s="20">
        <f t="shared" si="27"/>
        <v>18.75</v>
      </c>
      <c r="U175" s="19">
        <f t="shared" si="28"/>
        <v>18.333333333333332</v>
      </c>
      <c r="V175" s="19">
        <f t="shared" si="29"/>
        <v>18.4375</v>
      </c>
    </row>
    <row r="176" spans="1:22" ht="13.5" x14ac:dyDescent="0.25">
      <c r="A176" s="3">
        <v>42258</v>
      </c>
      <c r="B176" s="2">
        <v>3.4622000000000002</v>
      </c>
      <c r="C176" s="2">
        <v>22.586429686700001</v>
      </c>
      <c r="D176" s="2">
        <v>4.2814563485513712E-2</v>
      </c>
      <c r="E176" s="2">
        <v>-0.10203258803611248</v>
      </c>
      <c r="F176" s="2">
        <v>3.5627200000000001</v>
      </c>
      <c r="G176" s="2">
        <v>3.6358099999999993</v>
      </c>
      <c r="H176" s="2">
        <v>3.6968640000000033</v>
      </c>
      <c r="I176" s="2">
        <v>0</v>
      </c>
      <c r="J176" s="17" t="s">
        <v>54</v>
      </c>
      <c r="K176" s="17" t="s">
        <v>52</v>
      </c>
      <c r="L176" s="17" t="s">
        <v>47</v>
      </c>
      <c r="M176" s="19">
        <f t="shared" si="20"/>
        <v>50</v>
      </c>
      <c r="N176" s="19">
        <f t="shared" si="21"/>
        <v>0</v>
      </c>
      <c r="O176" s="19">
        <f t="shared" si="22"/>
        <v>50</v>
      </c>
      <c r="P176" s="19">
        <f t="shared" si="23"/>
        <v>0</v>
      </c>
      <c r="Q176" s="20">
        <f t="shared" si="24"/>
        <v>25</v>
      </c>
      <c r="R176" s="20">
        <f t="shared" si="25"/>
        <v>27.5</v>
      </c>
      <c r="S176" s="20">
        <f t="shared" si="26"/>
        <v>20</v>
      </c>
      <c r="T176" s="20">
        <f t="shared" si="27"/>
        <v>25</v>
      </c>
      <c r="U176" s="19">
        <f t="shared" si="28"/>
        <v>24.166666666666668</v>
      </c>
      <c r="V176" s="19">
        <f t="shared" si="29"/>
        <v>24.375</v>
      </c>
    </row>
    <row r="177" spans="1:22" ht="13.5" x14ac:dyDescent="0.25">
      <c r="A177" s="3">
        <v>42261</v>
      </c>
      <c r="B177" s="2">
        <v>3.4725999999999999</v>
      </c>
      <c r="C177" s="2">
        <v>25.033428045216368</v>
      </c>
      <c r="D177" s="2">
        <v>4.5638323046703455E-2</v>
      </c>
      <c r="E177" s="2">
        <v>-0.11136395636179684</v>
      </c>
      <c r="F177" s="2">
        <v>3.5378599999999998</v>
      </c>
      <c r="G177" s="2">
        <v>3.6241499999999993</v>
      </c>
      <c r="H177" s="2">
        <v>3.6916820000000037</v>
      </c>
      <c r="I177" s="2">
        <v>0</v>
      </c>
      <c r="J177" s="17" t="s">
        <v>54</v>
      </c>
      <c r="K177" s="17" t="s">
        <v>52</v>
      </c>
      <c r="L177" s="17" t="s">
        <v>47</v>
      </c>
      <c r="M177" s="19">
        <f t="shared" si="20"/>
        <v>50</v>
      </c>
      <c r="N177" s="19">
        <f t="shared" si="21"/>
        <v>0</v>
      </c>
      <c r="O177" s="19">
        <f t="shared" si="22"/>
        <v>50</v>
      </c>
      <c r="P177" s="19">
        <f t="shared" si="23"/>
        <v>0</v>
      </c>
      <c r="Q177" s="20">
        <f t="shared" si="24"/>
        <v>25</v>
      </c>
      <c r="R177" s="20">
        <f t="shared" si="25"/>
        <v>27.5</v>
      </c>
      <c r="S177" s="20">
        <f t="shared" si="26"/>
        <v>20</v>
      </c>
      <c r="T177" s="20">
        <f t="shared" si="27"/>
        <v>25</v>
      </c>
      <c r="U177" s="19">
        <f t="shared" si="28"/>
        <v>24.166666666666668</v>
      </c>
      <c r="V177" s="19">
        <f t="shared" si="29"/>
        <v>24.375</v>
      </c>
    </row>
    <row r="178" spans="1:22" ht="13.5" x14ac:dyDescent="0.25">
      <c r="A178" s="3">
        <v>42262</v>
      </c>
      <c r="B178" s="2">
        <v>3.4984999999999999</v>
      </c>
      <c r="C178" s="2">
        <v>30.892052788187854</v>
      </c>
      <c r="D178" s="2">
        <v>4.5465618166760979E-2</v>
      </c>
      <c r="E178" s="2">
        <v>-0.11738513282136251</v>
      </c>
      <c r="F178" s="2">
        <v>3.5181800000000001</v>
      </c>
      <c r="G178" s="2">
        <v>3.6124899999999998</v>
      </c>
      <c r="H178" s="2">
        <v>3.6854640000000027</v>
      </c>
      <c r="I178" s="2">
        <v>0</v>
      </c>
      <c r="J178" s="17" t="s">
        <v>54</v>
      </c>
      <c r="K178" s="17" t="s">
        <v>52</v>
      </c>
      <c r="L178" s="17" t="s">
        <v>47</v>
      </c>
      <c r="M178" s="19">
        <f t="shared" si="20"/>
        <v>25</v>
      </c>
      <c r="N178" s="19">
        <f t="shared" si="21"/>
        <v>0</v>
      </c>
      <c r="O178" s="19">
        <f t="shared" si="22"/>
        <v>50</v>
      </c>
      <c r="P178" s="19">
        <f t="shared" si="23"/>
        <v>0</v>
      </c>
      <c r="Q178" s="20">
        <f t="shared" si="24"/>
        <v>16.25</v>
      </c>
      <c r="R178" s="20">
        <f t="shared" si="25"/>
        <v>22.5</v>
      </c>
      <c r="S178" s="20">
        <f t="shared" si="26"/>
        <v>16.25</v>
      </c>
      <c r="T178" s="20">
        <f t="shared" si="27"/>
        <v>18.75</v>
      </c>
      <c r="U178" s="19">
        <f t="shared" si="28"/>
        <v>18.333333333333332</v>
      </c>
      <c r="V178" s="19">
        <f t="shared" si="29"/>
        <v>18.4375</v>
      </c>
    </row>
    <row r="179" spans="1:22" ht="13.5" x14ac:dyDescent="0.25">
      <c r="A179" s="3">
        <v>42263</v>
      </c>
      <c r="B179" s="2">
        <v>3.4984999999999999</v>
      </c>
      <c r="C179" s="2">
        <v>30.892052788187854</v>
      </c>
      <c r="D179" s="2">
        <v>4.6052067412768682E-2</v>
      </c>
      <c r="E179" s="2">
        <v>-0.11987781935597333</v>
      </c>
      <c r="F179" s="2">
        <v>3.4995199999999995</v>
      </c>
      <c r="G179" s="2">
        <v>3.6008300000000006</v>
      </c>
      <c r="H179" s="2">
        <v>3.6792460000000027</v>
      </c>
      <c r="I179" s="2">
        <v>0</v>
      </c>
      <c r="J179" s="17" t="s">
        <v>54</v>
      </c>
      <c r="K179" s="17" t="s">
        <v>52</v>
      </c>
      <c r="L179" s="17" t="s">
        <v>47</v>
      </c>
      <c r="M179" s="19">
        <f t="shared" si="20"/>
        <v>25</v>
      </c>
      <c r="N179" s="19">
        <f t="shared" si="21"/>
        <v>0</v>
      </c>
      <c r="O179" s="19">
        <f t="shared" si="22"/>
        <v>50</v>
      </c>
      <c r="P179" s="19">
        <f t="shared" si="23"/>
        <v>0</v>
      </c>
      <c r="Q179" s="20">
        <f t="shared" si="24"/>
        <v>16.25</v>
      </c>
      <c r="R179" s="20">
        <f t="shared" si="25"/>
        <v>22.5</v>
      </c>
      <c r="S179" s="20">
        <f t="shared" si="26"/>
        <v>16.25</v>
      </c>
      <c r="T179" s="20">
        <f t="shared" si="27"/>
        <v>18.75</v>
      </c>
      <c r="U179" s="19">
        <f t="shared" si="28"/>
        <v>18.333333333333332</v>
      </c>
      <c r="V179" s="19">
        <f t="shared" si="29"/>
        <v>18.4375</v>
      </c>
    </row>
    <row r="180" spans="1:22" ht="13.5" x14ac:dyDescent="0.25">
      <c r="A180" s="3">
        <v>42264</v>
      </c>
      <c r="B180" s="2">
        <v>3.4984999999999999</v>
      </c>
      <c r="C180" s="2">
        <v>30.892052788187854</v>
      </c>
      <c r="D180" s="2">
        <v>4.6426612350093599E-2</v>
      </c>
      <c r="E180" s="2">
        <v>-0.11946225668485283</v>
      </c>
      <c r="F180" s="2">
        <v>3.4860599999999997</v>
      </c>
      <c r="G180" s="2">
        <v>3.5917600000000007</v>
      </c>
      <c r="H180" s="2">
        <v>3.6730280000000026</v>
      </c>
      <c r="I180" s="2">
        <v>0</v>
      </c>
      <c r="J180" s="17" t="s">
        <v>54</v>
      </c>
      <c r="K180" s="17" t="s">
        <v>50</v>
      </c>
      <c r="L180" s="17" t="s">
        <v>47</v>
      </c>
      <c r="M180" s="19">
        <f t="shared" si="20"/>
        <v>25</v>
      </c>
      <c r="N180" s="19">
        <f t="shared" si="21"/>
        <v>0</v>
      </c>
      <c r="O180" s="19">
        <f t="shared" si="22"/>
        <v>50</v>
      </c>
      <c r="P180" s="19">
        <f t="shared" si="23"/>
        <v>16.5</v>
      </c>
      <c r="Q180" s="20">
        <f t="shared" si="24"/>
        <v>18.725000000000001</v>
      </c>
      <c r="R180" s="20">
        <f t="shared" si="25"/>
        <v>26.625</v>
      </c>
      <c r="S180" s="20">
        <f t="shared" si="26"/>
        <v>23.675000000000001</v>
      </c>
      <c r="T180" s="20">
        <f t="shared" si="27"/>
        <v>22.875</v>
      </c>
      <c r="U180" s="19">
        <f t="shared" si="28"/>
        <v>23.008333333333336</v>
      </c>
      <c r="V180" s="19">
        <f t="shared" si="29"/>
        <v>22.975000000000001</v>
      </c>
    </row>
    <row r="181" spans="1:22" ht="13.5" x14ac:dyDescent="0.25">
      <c r="A181" s="3">
        <v>42265</v>
      </c>
      <c r="B181" s="2">
        <v>3.4984999999999999</v>
      </c>
      <c r="C181" s="2">
        <v>30.892052788187854</v>
      </c>
      <c r="D181" s="2">
        <v>4.6571607815518057E-2</v>
      </c>
      <c r="E181" s="2">
        <v>-0.12120755362210801</v>
      </c>
      <c r="F181" s="2">
        <v>3.4933199999999998</v>
      </c>
      <c r="G181" s="2">
        <v>3.5803600000000002</v>
      </c>
      <c r="H181" s="2">
        <v>3.6683640000000026</v>
      </c>
      <c r="I181" s="2">
        <v>0</v>
      </c>
      <c r="J181" s="17" t="s">
        <v>48</v>
      </c>
      <c r="K181" s="17" t="s">
        <v>49</v>
      </c>
      <c r="L181" s="17" t="s">
        <v>51</v>
      </c>
      <c r="M181" s="19">
        <f t="shared" si="20"/>
        <v>25</v>
      </c>
      <c r="N181" s="19">
        <f t="shared" si="21"/>
        <v>0</v>
      </c>
      <c r="O181" s="19">
        <f t="shared" si="22"/>
        <v>50</v>
      </c>
      <c r="P181" s="19">
        <f t="shared" si="23"/>
        <v>100</v>
      </c>
      <c r="Q181" s="20">
        <f t="shared" si="24"/>
        <v>31.25</v>
      </c>
      <c r="R181" s="20">
        <f t="shared" si="25"/>
        <v>47.5</v>
      </c>
      <c r="S181" s="20">
        <f t="shared" si="26"/>
        <v>61.25</v>
      </c>
      <c r="T181" s="20">
        <f t="shared" si="27"/>
        <v>43.75</v>
      </c>
      <c r="U181" s="19">
        <f t="shared" si="28"/>
        <v>46.666666666666664</v>
      </c>
      <c r="V181" s="19">
        <f t="shared" si="29"/>
        <v>45.9375</v>
      </c>
    </row>
    <row r="182" spans="1:22" ht="13.5" x14ac:dyDescent="0.25">
      <c r="A182" s="3">
        <v>42268</v>
      </c>
      <c r="B182" s="2">
        <v>3.5607000000000002</v>
      </c>
      <c r="C182" s="2">
        <v>44.821330773757985</v>
      </c>
      <c r="D182" s="2">
        <v>4.2668437791956393E-2</v>
      </c>
      <c r="E182" s="2">
        <v>-0.12289800613571505</v>
      </c>
      <c r="F182" s="2">
        <v>3.5109400000000002</v>
      </c>
      <c r="G182" s="2">
        <v>3.5723299999999996</v>
      </c>
      <c r="H182" s="2">
        <v>3.664426000000002</v>
      </c>
      <c r="I182" s="2">
        <v>0</v>
      </c>
      <c r="J182" s="17" t="s">
        <v>48</v>
      </c>
      <c r="K182" s="17" t="s">
        <v>49</v>
      </c>
      <c r="L182" s="17" t="s">
        <v>51</v>
      </c>
      <c r="M182" s="19">
        <f t="shared" si="20"/>
        <v>25</v>
      </c>
      <c r="N182" s="19">
        <f t="shared" si="21"/>
        <v>0</v>
      </c>
      <c r="O182" s="19">
        <f t="shared" si="22"/>
        <v>50</v>
      </c>
      <c r="P182" s="19">
        <f t="shared" si="23"/>
        <v>100</v>
      </c>
      <c r="Q182" s="20">
        <f t="shared" si="24"/>
        <v>31.25</v>
      </c>
      <c r="R182" s="20">
        <f t="shared" si="25"/>
        <v>47.5</v>
      </c>
      <c r="S182" s="20">
        <f t="shared" si="26"/>
        <v>61.25</v>
      </c>
      <c r="T182" s="20">
        <f t="shared" si="27"/>
        <v>43.75</v>
      </c>
      <c r="U182" s="19">
        <f t="shared" si="28"/>
        <v>46.666666666666664</v>
      </c>
      <c r="V182" s="19">
        <f t="shared" si="29"/>
        <v>45.9375</v>
      </c>
    </row>
    <row r="183" spans="1:22" ht="13.5" x14ac:dyDescent="0.25">
      <c r="A183" s="3">
        <v>42269</v>
      </c>
      <c r="B183" s="2">
        <v>3.5192000000000001</v>
      </c>
      <c r="C183" s="2">
        <v>39.151256899379575</v>
      </c>
      <c r="D183" s="2">
        <v>4.2610758282989991E-2</v>
      </c>
      <c r="E183" s="2">
        <v>-0.12515367658561397</v>
      </c>
      <c r="F183" s="2">
        <v>3.5150800000000002</v>
      </c>
      <c r="G183" s="2">
        <v>3.5622250000000002</v>
      </c>
      <c r="H183" s="2">
        <v>3.6601760000000025</v>
      </c>
      <c r="I183" s="2">
        <v>0</v>
      </c>
      <c r="J183" s="17" t="s">
        <v>48</v>
      </c>
      <c r="K183" s="17" t="s">
        <v>49</v>
      </c>
      <c r="L183" s="17" t="s">
        <v>51</v>
      </c>
      <c r="M183" s="19">
        <f t="shared" si="20"/>
        <v>25</v>
      </c>
      <c r="N183" s="19">
        <f t="shared" si="21"/>
        <v>0</v>
      </c>
      <c r="O183" s="19">
        <f t="shared" si="22"/>
        <v>50</v>
      </c>
      <c r="P183" s="19">
        <f t="shared" si="23"/>
        <v>100</v>
      </c>
      <c r="Q183" s="20">
        <f t="shared" si="24"/>
        <v>31.25</v>
      </c>
      <c r="R183" s="20">
        <f t="shared" si="25"/>
        <v>47.5</v>
      </c>
      <c r="S183" s="20">
        <f t="shared" si="26"/>
        <v>61.25</v>
      </c>
      <c r="T183" s="20">
        <f t="shared" si="27"/>
        <v>43.75</v>
      </c>
      <c r="U183" s="19">
        <f t="shared" si="28"/>
        <v>46.666666666666664</v>
      </c>
      <c r="V183" s="19">
        <f t="shared" si="29"/>
        <v>45.9375</v>
      </c>
    </row>
    <row r="184" spans="1:22" ht="13.5" x14ac:dyDescent="0.25">
      <c r="A184" s="3">
        <v>42270</v>
      </c>
      <c r="B184" s="2">
        <v>3.5192000000000001</v>
      </c>
      <c r="C184" s="2">
        <v>39.151256899379575</v>
      </c>
      <c r="D184" s="2">
        <v>4.2180829798380781E-2</v>
      </c>
      <c r="E184" s="2">
        <v>-0.128261998512543</v>
      </c>
      <c r="F184" s="2">
        <v>3.5192199999999998</v>
      </c>
      <c r="G184" s="2">
        <v>3.5573000000000001</v>
      </c>
      <c r="H184" s="2">
        <v>3.6548900000000022</v>
      </c>
      <c r="I184" s="2">
        <v>0</v>
      </c>
      <c r="J184" s="17" t="s">
        <v>48</v>
      </c>
      <c r="K184" s="17" t="s">
        <v>49</v>
      </c>
      <c r="L184" s="17" t="s">
        <v>51</v>
      </c>
      <c r="M184" s="19">
        <f t="shared" si="20"/>
        <v>25</v>
      </c>
      <c r="N184" s="19">
        <f t="shared" si="21"/>
        <v>0</v>
      </c>
      <c r="O184" s="19">
        <f t="shared" si="22"/>
        <v>50</v>
      </c>
      <c r="P184" s="19">
        <f t="shared" si="23"/>
        <v>100</v>
      </c>
      <c r="Q184" s="20">
        <f t="shared" si="24"/>
        <v>31.25</v>
      </c>
      <c r="R184" s="20">
        <f t="shared" si="25"/>
        <v>47.5</v>
      </c>
      <c r="S184" s="20">
        <f t="shared" si="26"/>
        <v>61.25</v>
      </c>
      <c r="T184" s="20">
        <f t="shared" si="27"/>
        <v>43.75</v>
      </c>
      <c r="U184" s="19">
        <f t="shared" si="28"/>
        <v>46.666666666666664</v>
      </c>
      <c r="V184" s="19">
        <f t="shared" si="29"/>
        <v>45.9375</v>
      </c>
    </row>
    <row r="185" spans="1:22" ht="13.5" x14ac:dyDescent="0.25">
      <c r="A185" s="3">
        <v>42275</v>
      </c>
      <c r="B185" s="2">
        <v>3.5192000000000001</v>
      </c>
      <c r="C185" s="2">
        <v>39.151256899379575</v>
      </c>
      <c r="D185" s="2">
        <v>3.8190648452338216E-2</v>
      </c>
      <c r="E185" s="2">
        <v>-0.13359055007674009</v>
      </c>
      <c r="F185" s="2">
        <v>3.5233600000000003</v>
      </c>
      <c r="G185" s="2">
        <v>3.5523750000000005</v>
      </c>
      <c r="H185" s="2">
        <v>3.6496040000000023</v>
      </c>
      <c r="I185" s="2">
        <v>0</v>
      </c>
      <c r="J185" s="17" t="s">
        <v>48</v>
      </c>
      <c r="K185" s="17" t="s">
        <v>49</v>
      </c>
      <c r="L185" s="17" t="s">
        <v>51</v>
      </c>
      <c r="M185" s="19">
        <f t="shared" si="20"/>
        <v>25</v>
      </c>
      <c r="N185" s="19">
        <f t="shared" si="21"/>
        <v>0</v>
      </c>
      <c r="O185" s="19">
        <f t="shared" si="22"/>
        <v>50</v>
      </c>
      <c r="P185" s="19">
        <f t="shared" si="23"/>
        <v>100</v>
      </c>
      <c r="Q185" s="20">
        <f t="shared" si="24"/>
        <v>31.25</v>
      </c>
      <c r="R185" s="20">
        <f t="shared" si="25"/>
        <v>47.5</v>
      </c>
      <c r="S185" s="20">
        <f t="shared" si="26"/>
        <v>61.25</v>
      </c>
      <c r="T185" s="20">
        <f t="shared" si="27"/>
        <v>43.75</v>
      </c>
      <c r="U185" s="19">
        <f t="shared" si="28"/>
        <v>46.666666666666664</v>
      </c>
      <c r="V185" s="19">
        <f t="shared" si="29"/>
        <v>45.9375</v>
      </c>
    </row>
    <row r="186" spans="1:22" ht="13.5" x14ac:dyDescent="0.25">
      <c r="A186" s="3">
        <v>42276</v>
      </c>
      <c r="B186" s="2">
        <v>3.4984999999999999</v>
      </c>
      <c r="C186" s="2">
        <v>36.291157728018362</v>
      </c>
      <c r="D186" s="2">
        <v>2.0755142856978548E-2</v>
      </c>
      <c r="E186" s="2">
        <v>-0.13908027751374735</v>
      </c>
      <c r="F186" s="2">
        <v>3.5233599999999994</v>
      </c>
      <c r="G186" s="2">
        <v>3.5464150000000005</v>
      </c>
      <c r="H186" s="2">
        <v>3.6439040000000023</v>
      </c>
      <c r="I186" s="2">
        <v>0</v>
      </c>
      <c r="J186" s="17" t="s">
        <v>54</v>
      </c>
      <c r="K186" s="17" t="s">
        <v>52</v>
      </c>
      <c r="L186" s="17" t="s">
        <v>50</v>
      </c>
      <c r="M186" s="19">
        <f t="shared" si="20"/>
        <v>25</v>
      </c>
      <c r="N186" s="19">
        <f t="shared" si="21"/>
        <v>0</v>
      </c>
      <c r="O186" s="19">
        <f t="shared" si="22"/>
        <v>50</v>
      </c>
      <c r="P186" s="19">
        <f t="shared" si="23"/>
        <v>0</v>
      </c>
      <c r="Q186" s="20">
        <f t="shared" si="24"/>
        <v>16.25</v>
      </c>
      <c r="R186" s="20">
        <f t="shared" si="25"/>
        <v>22.5</v>
      </c>
      <c r="S186" s="20">
        <f t="shared" si="26"/>
        <v>16.25</v>
      </c>
      <c r="T186" s="20">
        <f t="shared" si="27"/>
        <v>18.75</v>
      </c>
      <c r="U186" s="19">
        <f t="shared" si="28"/>
        <v>18.333333333333332</v>
      </c>
      <c r="V186" s="19">
        <f t="shared" si="29"/>
        <v>18.4375</v>
      </c>
    </row>
    <row r="187" spans="1:22" ht="13.5" x14ac:dyDescent="0.25">
      <c r="A187" s="3">
        <v>42277</v>
      </c>
      <c r="B187" s="2">
        <v>3.4725999999999999</v>
      </c>
      <c r="C187" s="2">
        <v>33.038967423086618</v>
      </c>
      <c r="D187" s="2">
        <v>9.9631639106769754E-3</v>
      </c>
      <c r="E187" s="2">
        <v>-0.14477850490849328</v>
      </c>
      <c r="F187" s="2">
        <v>3.5057400000000003</v>
      </c>
      <c r="G187" s="2">
        <v>3.5391599999999999</v>
      </c>
      <c r="H187" s="2">
        <v>3.6376860000000022</v>
      </c>
      <c r="I187" s="2">
        <v>0</v>
      </c>
      <c r="J187" s="17" t="s">
        <v>54</v>
      </c>
      <c r="K187" s="17" t="s">
        <v>52</v>
      </c>
      <c r="L187" s="17" t="s">
        <v>47</v>
      </c>
      <c r="M187" s="19">
        <f t="shared" si="20"/>
        <v>25</v>
      </c>
      <c r="N187" s="19">
        <f t="shared" si="21"/>
        <v>0</v>
      </c>
      <c r="O187" s="19">
        <f t="shared" si="22"/>
        <v>50</v>
      </c>
      <c r="P187" s="19">
        <f t="shared" si="23"/>
        <v>0</v>
      </c>
      <c r="Q187" s="20">
        <f t="shared" si="24"/>
        <v>16.25</v>
      </c>
      <c r="R187" s="20">
        <f t="shared" si="25"/>
        <v>22.5</v>
      </c>
      <c r="S187" s="20">
        <f t="shared" si="26"/>
        <v>16.25</v>
      </c>
      <c r="T187" s="20">
        <f t="shared" si="27"/>
        <v>18.75</v>
      </c>
      <c r="U187" s="19">
        <f t="shared" si="28"/>
        <v>18.333333333333332</v>
      </c>
      <c r="V187" s="19">
        <f t="shared" si="29"/>
        <v>18.4375</v>
      </c>
    </row>
    <row r="188" spans="1:22" ht="13.5" x14ac:dyDescent="0.25">
      <c r="A188" s="3">
        <v>42278</v>
      </c>
      <c r="B188" s="2">
        <v>3.4725999999999999</v>
      </c>
      <c r="C188" s="2">
        <v>33.038967423086618</v>
      </c>
      <c r="D188" s="2">
        <v>5.3789848056182699E-3</v>
      </c>
      <c r="E188" s="2">
        <v>-0.15178829869273328</v>
      </c>
      <c r="F188" s="2">
        <v>3.4964199999999996</v>
      </c>
      <c r="G188" s="2">
        <v>3.532424999999999</v>
      </c>
      <c r="H188" s="2">
        <v>3.6325040000000017</v>
      </c>
      <c r="I188" s="2">
        <v>0</v>
      </c>
      <c r="J188" s="17" t="s">
        <v>54</v>
      </c>
      <c r="K188" s="17" t="s">
        <v>52</v>
      </c>
      <c r="L188" s="17" t="s">
        <v>47</v>
      </c>
      <c r="M188" s="19">
        <f t="shared" si="20"/>
        <v>25</v>
      </c>
      <c r="N188" s="19">
        <f t="shared" si="21"/>
        <v>0</v>
      </c>
      <c r="O188" s="19">
        <f t="shared" si="22"/>
        <v>50</v>
      </c>
      <c r="P188" s="19">
        <f t="shared" si="23"/>
        <v>0</v>
      </c>
      <c r="Q188" s="20">
        <f t="shared" si="24"/>
        <v>16.25</v>
      </c>
      <c r="R188" s="20">
        <f t="shared" si="25"/>
        <v>22.5</v>
      </c>
      <c r="S188" s="20">
        <f t="shared" si="26"/>
        <v>16.25</v>
      </c>
      <c r="T188" s="20">
        <f t="shared" si="27"/>
        <v>18.75</v>
      </c>
      <c r="U188" s="19">
        <f t="shared" si="28"/>
        <v>18.333333333333332</v>
      </c>
      <c r="V188" s="19">
        <f t="shared" si="29"/>
        <v>18.4375</v>
      </c>
    </row>
    <row r="189" spans="1:22" ht="13.5" x14ac:dyDescent="0.25">
      <c r="A189" s="3">
        <v>42279</v>
      </c>
      <c r="B189" s="2">
        <v>3.4674</v>
      </c>
      <c r="C189" s="2">
        <v>32.363653632165722</v>
      </c>
      <c r="D189" s="2">
        <v>2.406434397887125E-3</v>
      </c>
      <c r="E189" s="2">
        <v>-0.15979630832057556</v>
      </c>
      <c r="F189" s="2">
        <v>3.4860599999999997</v>
      </c>
      <c r="G189" s="2">
        <v>3.5254299999999992</v>
      </c>
      <c r="H189" s="2">
        <v>3.6272180000000018</v>
      </c>
      <c r="I189" s="2">
        <v>0</v>
      </c>
      <c r="J189" s="17" t="s">
        <v>54</v>
      </c>
      <c r="K189" s="17" t="s">
        <v>52</v>
      </c>
      <c r="L189" s="17" t="s">
        <v>47</v>
      </c>
      <c r="M189" s="19">
        <f t="shared" si="20"/>
        <v>25</v>
      </c>
      <c r="N189" s="19">
        <f t="shared" si="21"/>
        <v>0</v>
      </c>
      <c r="O189" s="19">
        <f t="shared" si="22"/>
        <v>50</v>
      </c>
      <c r="P189" s="19">
        <f t="shared" si="23"/>
        <v>0</v>
      </c>
      <c r="Q189" s="20">
        <f t="shared" si="24"/>
        <v>16.25</v>
      </c>
      <c r="R189" s="20">
        <f t="shared" si="25"/>
        <v>22.5</v>
      </c>
      <c r="S189" s="20">
        <f t="shared" si="26"/>
        <v>16.25</v>
      </c>
      <c r="T189" s="20">
        <f t="shared" si="27"/>
        <v>18.75</v>
      </c>
      <c r="U189" s="19">
        <f t="shared" si="28"/>
        <v>18.333333333333332</v>
      </c>
      <c r="V189" s="19">
        <f t="shared" si="29"/>
        <v>18.4375</v>
      </c>
    </row>
    <row r="190" spans="1:22" ht="13.5" x14ac:dyDescent="0.25">
      <c r="A190" s="3">
        <v>42282</v>
      </c>
      <c r="B190" s="2">
        <v>3.4</v>
      </c>
      <c r="C190" s="2">
        <v>25.179604503063487</v>
      </c>
      <c r="D190" s="2">
        <v>5.3970979314552636E-3</v>
      </c>
      <c r="E190" s="2">
        <v>-0.1707670047341267</v>
      </c>
      <c r="F190" s="2">
        <v>3.4622199999999999</v>
      </c>
      <c r="G190" s="2">
        <v>3.5153249999999998</v>
      </c>
      <c r="H190" s="2">
        <v>3.6200660000000018</v>
      </c>
      <c r="I190" s="2">
        <v>0</v>
      </c>
      <c r="J190" s="17" t="s">
        <v>54</v>
      </c>
      <c r="K190" s="17" t="s">
        <v>52</v>
      </c>
      <c r="L190" s="17" t="s">
        <v>47</v>
      </c>
      <c r="M190" s="19">
        <f t="shared" si="20"/>
        <v>50</v>
      </c>
      <c r="N190" s="19">
        <f t="shared" si="21"/>
        <v>0</v>
      </c>
      <c r="O190" s="19">
        <f t="shared" si="22"/>
        <v>50</v>
      </c>
      <c r="P190" s="19">
        <f t="shared" si="23"/>
        <v>0</v>
      </c>
      <c r="Q190" s="20">
        <f t="shared" si="24"/>
        <v>25</v>
      </c>
      <c r="R190" s="20">
        <f t="shared" si="25"/>
        <v>27.5</v>
      </c>
      <c r="S190" s="20">
        <f t="shared" si="26"/>
        <v>20</v>
      </c>
      <c r="T190" s="20">
        <f t="shared" si="27"/>
        <v>25</v>
      </c>
      <c r="U190" s="19">
        <f t="shared" si="28"/>
        <v>24.166666666666668</v>
      </c>
      <c r="V190" s="19">
        <f t="shared" si="29"/>
        <v>24.375</v>
      </c>
    </row>
    <row r="191" spans="1:22" ht="13.5" x14ac:dyDescent="0.25">
      <c r="A191" s="3">
        <v>42283</v>
      </c>
      <c r="B191" s="2">
        <v>3.4466000000000001</v>
      </c>
      <c r="C191" s="2">
        <v>35.791961590630621</v>
      </c>
      <c r="D191" s="2">
        <v>5.3493602676528695E-3</v>
      </c>
      <c r="E191" s="2">
        <v>-0.17838942956665024</v>
      </c>
      <c r="F191" s="2">
        <v>3.4518399999999998</v>
      </c>
      <c r="G191" s="2">
        <v>3.5078100000000001</v>
      </c>
      <c r="H191" s="2">
        <v>3.6133280000000014</v>
      </c>
      <c r="I191" s="2">
        <v>0</v>
      </c>
      <c r="J191" s="17" t="s">
        <v>54</v>
      </c>
      <c r="K191" s="17" t="s">
        <v>52</v>
      </c>
      <c r="L191" s="17" t="s">
        <v>47</v>
      </c>
      <c r="M191" s="19">
        <f t="shared" si="20"/>
        <v>25</v>
      </c>
      <c r="N191" s="19">
        <f t="shared" si="21"/>
        <v>0</v>
      </c>
      <c r="O191" s="19">
        <f t="shared" si="22"/>
        <v>50</v>
      </c>
      <c r="P191" s="19">
        <f t="shared" si="23"/>
        <v>0</v>
      </c>
      <c r="Q191" s="20">
        <f t="shared" si="24"/>
        <v>16.25</v>
      </c>
      <c r="R191" s="20">
        <f t="shared" si="25"/>
        <v>22.5</v>
      </c>
      <c r="S191" s="20">
        <f t="shared" si="26"/>
        <v>16.25</v>
      </c>
      <c r="T191" s="20">
        <f t="shared" si="27"/>
        <v>18.75</v>
      </c>
      <c r="U191" s="19">
        <f t="shared" si="28"/>
        <v>18.333333333333332</v>
      </c>
      <c r="V191" s="19">
        <f t="shared" si="29"/>
        <v>18.4375</v>
      </c>
    </row>
    <row r="192" spans="1:22" ht="13.5" x14ac:dyDescent="0.25">
      <c r="A192" s="3">
        <v>42284</v>
      </c>
      <c r="B192" s="2">
        <v>3.4207000000000001</v>
      </c>
      <c r="C192" s="2">
        <v>32.991126546559883</v>
      </c>
      <c r="D192" s="2">
        <v>1.7330199872735097E-2</v>
      </c>
      <c r="E192" s="2">
        <v>-0.17928472075701468</v>
      </c>
      <c r="F192" s="2">
        <v>3.4414600000000002</v>
      </c>
      <c r="G192" s="2">
        <v>3.4989999999999997</v>
      </c>
      <c r="H192" s="2">
        <v>3.6080400000000021</v>
      </c>
      <c r="I192" s="2">
        <v>0</v>
      </c>
      <c r="J192" s="17" t="s">
        <v>54</v>
      </c>
      <c r="K192" s="17" t="s">
        <v>52</v>
      </c>
      <c r="L192" s="17" t="s">
        <v>47</v>
      </c>
      <c r="M192" s="19">
        <f t="shared" si="20"/>
        <v>25</v>
      </c>
      <c r="N192" s="19">
        <f t="shared" si="21"/>
        <v>0</v>
      </c>
      <c r="O192" s="19">
        <f t="shared" si="22"/>
        <v>50</v>
      </c>
      <c r="P192" s="19">
        <f t="shared" si="23"/>
        <v>0</v>
      </c>
      <c r="Q192" s="20">
        <f t="shared" si="24"/>
        <v>16.25</v>
      </c>
      <c r="R192" s="20">
        <f t="shared" si="25"/>
        <v>22.5</v>
      </c>
      <c r="S192" s="20">
        <f t="shared" si="26"/>
        <v>16.25</v>
      </c>
      <c r="T192" s="20">
        <f t="shared" si="27"/>
        <v>18.75</v>
      </c>
      <c r="U192" s="19">
        <f t="shared" si="28"/>
        <v>18.333333333333332</v>
      </c>
      <c r="V192" s="19">
        <f t="shared" si="29"/>
        <v>18.4375</v>
      </c>
    </row>
    <row r="193" spans="1:22" ht="13.5" x14ac:dyDescent="0.25">
      <c r="A193" s="3">
        <v>42285</v>
      </c>
      <c r="B193" s="2">
        <v>3.4207000000000001</v>
      </c>
      <c r="C193" s="2">
        <v>32.991126546559883</v>
      </c>
      <c r="D193" s="2">
        <v>2.1730228624605719E-2</v>
      </c>
      <c r="E193" s="2">
        <v>-0.17577684802776844</v>
      </c>
      <c r="F193" s="2">
        <v>3.4310800000000001</v>
      </c>
      <c r="G193" s="2">
        <v>3.4901899999999992</v>
      </c>
      <c r="H193" s="2">
        <v>3.6007840000000022</v>
      </c>
      <c r="I193" s="2">
        <v>0</v>
      </c>
      <c r="J193" s="17" t="s">
        <v>54</v>
      </c>
      <c r="K193" s="17" t="s">
        <v>52</v>
      </c>
      <c r="L193" s="17" t="s">
        <v>47</v>
      </c>
      <c r="M193" s="19">
        <f t="shared" si="20"/>
        <v>25</v>
      </c>
      <c r="N193" s="19">
        <f t="shared" si="21"/>
        <v>0</v>
      </c>
      <c r="O193" s="19">
        <f t="shared" si="22"/>
        <v>50</v>
      </c>
      <c r="P193" s="19">
        <f t="shared" si="23"/>
        <v>0</v>
      </c>
      <c r="Q193" s="20">
        <f t="shared" si="24"/>
        <v>16.25</v>
      </c>
      <c r="R193" s="20">
        <f t="shared" si="25"/>
        <v>22.5</v>
      </c>
      <c r="S193" s="20">
        <f t="shared" si="26"/>
        <v>16.25</v>
      </c>
      <c r="T193" s="20">
        <f t="shared" si="27"/>
        <v>18.75</v>
      </c>
      <c r="U193" s="19">
        <f t="shared" si="28"/>
        <v>18.333333333333332</v>
      </c>
      <c r="V193" s="19">
        <f t="shared" si="29"/>
        <v>18.4375</v>
      </c>
    </row>
    <row r="194" spans="1:22" ht="13.5" x14ac:dyDescent="0.25">
      <c r="A194" s="3">
        <v>42286</v>
      </c>
      <c r="B194" s="2">
        <v>3.4466000000000001</v>
      </c>
      <c r="C194" s="2">
        <v>38.566531702200336</v>
      </c>
      <c r="D194" s="2">
        <v>2.4133895269238259E-2</v>
      </c>
      <c r="E194" s="2">
        <v>-0.1698599363169882</v>
      </c>
      <c r="F194" s="2">
        <v>3.42692</v>
      </c>
      <c r="G194" s="2">
        <v>3.4829299999999996</v>
      </c>
      <c r="H194" s="2">
        <v>3.5950820000000014</v>
      </c>
      <c r="I194" s="2">
        <v>0</v>
      </c>
      <c r="J194" s="17" t="s">
        <v>48</v>
      </c>
      <c r="K194" s="17" t="s">
        <v>49</v>
      </c>
      <c r="L194" s="17" t="s">
        <v>53</v>
      </c>
      <c r="M194" s="19">
        <f t="shared" ref="M194:M257" si="30">IF(C194&lt;30,50, IF(C194&gt;70, 0, 25))</f>
        <v>25</v>
      </c>
      <c r="N194" s="19">
        <f t="shared" ref="N194:N257" si="31">IF(E194-D194&gt;0.02, 100, IF(E194-D194&lt;0,0,45))</f>
        <v>0</v>
      </c>
      <c r="O194" s="19">
        <f t="shared" ref="O194:O257" si="32">IF(F194-I194&gt;10,100,IF(F194-I194&gt;5,75, IF(F194-I194&gt;0,50,0)))</f>
        <v>50</v>
      </c>
      <c r="P194" s="19">
        <f t="shared" ref="P194:P257" si="33">IF(L194="confirmed bullish", 34, IF(L194="bullish divergence",17, 0))+IF(J194="bullish",33,IF(J194="bearish",0,16.5))+IF(K194="strong",33,IF(K194="weak",0,16.5))</f>
        <v>83</v>
      </c>
      <c r="Q194" s="20">
        <f t="shared" si="24"/>
        <v>28.7</v>
      </c>
      <c r="R194" s="20">
        <f t="shared" si="25"/>
        <v>43.25</v>
      </c>
      <c r="S194" s="20">
        <f t="shared" si="26"/>
        <v>53.6</v>
      </c>
      <c r="T194" s="20">
        <f t="shared" si="27"/>
        <v>39.5</v>
      </c>
      <c r="U194" s="19">
        <f t="shared" si="28"/>
        <v>41.85</v>
      </c>
      <c r="V194" s="19">
        <f t="shared" si="29"/>
        <v>41.262500000000003</v>
      </c>
    </row>
    <row r="195" spans="1:22" ht="13.5" x14ac:dyDescent="0.25">
      <c r="A195" s="3">
        <v>42289</v>
      </c>
      <c r="B195" s="2">
        <v>3.4725999999999999</v>
      </c>
      <c r="C195" s="2">
        <v>43.636447441427613</v>
      </c>
      <c r="D195" s="2">
        <v>2.4643504232762403E-2</v>
      </c>
      <c r="E195" s="2">
        <v>-0.15857594383836546</v>
      </c>
      <c r="F195" s="2">
        <v>3.4414400000000001</v>
      </c>
      <c r="G195" s="2">
        <v>3.4782699999999998</v>
      </c>
      <c r="H195" s="2">
        <v>3.5899000000000019</v>
      </c>
      <c r="I195" s="2">
        <v>0</v>
      </c>
      <c r="J195" s="17" t="s">
        <v>48</v>
      </c>
      <c r="K195" s="17" t="s">
        <v>49</v>
      </c>
      <c r="L195" s="17" t="s">
        <v>51</v>
      </c>
      <c r="M195" s="19">
        <f t="shared" si="30"/>
        <v>25</v>
      </c>
      <c r="N195" s="19">
        <f t="shared" si="31"/>
        <v>0</v>
      </c>
      <c r="O195" s="19">
        <f t="shared" si="32"/>
        <v>50</v>
      </c>
      <c r="P195" s="19">
        <f t="shared" si="33"/>
        <v>100</v>
      </c>
      <c r="Q195" s="20">
        <f t="shared" ref="Q195:Q258" si="34">0.35*M195+N195*0.35+O195*0.15+P195*0.15</f>
        <v>31.25</v>
      </c>
      <c r="R195" s="20">
        <f t="shared" ref="R195:R258" si="35">M195*0.2+N195*0.2+O195*0.35+P195*0.25</f>
        <v>47.5</v>
      </c>
      <c r="S195" s="20">
        <f t="shared" ref="S195:S258" si="36">M195*0.15+N195*0.15+O195*0.25+P195*0.45</f>
        <v>61.25</v>
      </c>
      <c r="T195" s="20">
        <f t="shared" ref="T195:T258" si="37">0.25*SUM(M195:P195)</f>
        <v>43.75</v>
      </c>
      <c r="U195" s="19">
        <f t="shared" ref="U195:U258" si="38">SUM(Q195:S195)/3</f>
        <v>46.666666666666664</v>
      </c>
      <c r="V195" s="19">
        <f t="shared" ref="V195:V258" si="39">SUM(Q195:T195)/4</f>
        <v>45.9375</v>
      </c>
    </row>
    <row r="196" spans="1:22" ht="13.5" x14ac:dyDescent="0.25">
      <c r="A196" s="3">
        <v>42290</v>
      </c>
      <c r="B196" s="2">
        <v>3.4725999999999999</v>
      </c>
      <c r="C196" s="2">
        <v>43.636447441427613</v>
      </c>
      <c r="D196" s="2">
        <v>2.2108371606090138E-2</v>
      </c>
      <c r="E196" s="2">
        <v>-0.14467009078313484</v>
      </c>
      <c r="F196" s="2">
        <v>3.4466399999999999</v>
      </c>
      <c r="G196" s="2">
        <v>3.47879</v>
      </c>
      <c r="H196" s="2">
        <v>3.5847180000000014</v>
      </c>
      <c r="I196" s="2">
        <v>0</v>
      </c>
      <c r="J196" s="17" t="s">
        <v>54</v>
      </c>
      <c r="K196" s="17" t="s">
        <v>52</v>
      </c>
      <c r="L196" s="17" t="s">
        <v>55</v>
      </c>
      <c r="M196" s="19">
        <f t="shared" si="30"/>
        <v>25</v>
      </c>
      <c r="N196" s="19">
        <f t="shared" si="31"/>
        <v>0</v>
      </c>
      <c r="O196" s="19">
        <f t="shared" si="32"/>
        <v>50</v>
      </c>
      <c r="P196" s="19">
        <f t="shared" si="33"/>
        <v>0</v>
      </c>
      <c r="Q196" s="20">
        <f t="shared" si="34"/>
        <v>16.25</v>
      </c>
      <c r="R196" s="20">
        <f t="shared" si="35"/>
        <v>22.5</v>
      </c>
      <c r="S196" s="20">
        <f t="shared" si="36"/>
        <v>16.25</v>
      </c>
      <c r="T196" s="20">
        <f t="shared" si="37"/>
        <v>18.75</v>
      </c>
      <c r="U196" s="19">
        <f t="shared" si="38"/>
        <v>18.333333333333332</v>
      </c>
      <c r="V196" s="19">
        <f t="shared" si="39"/>
        <v>18.4375</v>
      </c>
    </row>
    <row r="197" spans="1:22" ht="13.5" x14ac:dyDescent="0.25">
      <c r="A197" s="3">
        <v>42293</v>
      </c>
      <c r="B197" s="2">
        <v>3.4051999999999998</v>
      </c>
      <c r="C197" s="2">
        <v>34.961902849159571</v>
      </c>
      <c r="D197" s="2">
        <v>2.117334323355724E-2</v>
      </c>
      <c r="E197" s="2">
        <v>-0.1266133610804285</v>
      </c>
      <c r="F197" s="2">
        <v>3.44354</v>
      </c>
      <c r="G197" s="2">
        <v>3.4754199999999997</v>
      </c>
      <c r="H197" s="2">
        <v>3.5792240000000017</v>
      </c>
      <c r="I197" s="2">
        <v>0</v>
      </c>
      <c r="J197" s="17" t="s">
        <v>48</v>
      </c>
      <c r="K197" s="17" t="s">
        <v>49</v>
      </c>
      <c r="L197" s="17" t="s">
        <v>53</v>
      </c>
      <c r="M197" s="19">
        <f t="shared" si="30"/>
        <v>25</v>
      </c>
      <c r="N197" s="19">
        <f t="shared" si="31"/>
        <v>0</v>
      </c>
      <c r="O197" s="19">
        <f t="shared" si="32"/>
        <v>50</v>
      </c>
      <c r="P197" s="19">
        <f t="shared" si="33"/>
        <v>83</v>
      </c>
      <c r="Q197" s="20">
        <f t="shared" si="34"/>
        <v>28.7</v>
      </c>
      <c r="R197" s="20">
        <f t="shared" si="35"/>
        <v>43.25</v>
      </c>
      <c r="S197" s="20">
        <f t="shared" si="36"/>
        <v>53.6</v>
      </c>
      <c r="T197" s="20">
        <f t="shared" si="37"/>
        <v>39.5</v>
      </c>
      <c r="U197" s="19">
        <f t="shared" si="38"/>
        <v>41.85</v>
      </c>
      <c r="V197" s="19">
        <f t="shared" si="39"/>
        <v>41.262500000000003</v>
      </c>
    </row>
    <row r="198" spans="1:22" ht="13.5" x14ac:dyDescent="0.25">
      <c r="A198" s="3">
        <v>42296</v>
      </c>
      <c r="B198" s="2">
        <v>3.4725999999999999</v>
      </c>
      <c r="C198" s="2">
        <v>46.430266744839614</v>
      </c>
      <c r="D198" s="2">
        <v>1.5974978061532141E-2</v>
      </c>
      <c r="E198" s="2">
        <v>-0.10500563501082992</v>
      </c>
      <c r="F198" s="2">
        <v>3.4539200000000001</v>
      </c>
      <c r="G198" s="2">
        <v>3.4741249999999995</v>
      </c>
      <c r="H198" s="2">
        <v>3.5750780000000013</v>
      </c>
      <c r="I198" s="2">
        <v>0</v>
      </c>
      <c r="J198" s="17" t="s">
        <v>48</v>
      </c>
      <c r="K198" s="17" t="s">
        <v>49</v>
      </c>
      <c r="L198" s="17" t="s">
        <v>51</v>
      </c>
      <c r="M198" s="19">
        <f t="shared" si="30"/>
        <v>25</v>
      </c>
      <c r="N198" s="19">
        <f t="shared" si="31"/>
        <v>0</v>
      </c>
      <c r="O198" s="19">
        <f t="shared" si="32"/>
        <v>50</v>
      </c>
      <c r="P198" s="19">
        <f t="shared" si="33"/>
        <v>100</v>
      </c>
      <c r="Q198" s="20">
        <f t="shared" si="34"/>
        <v>31.25</v>
      </c>
      <c r="R198" s="20">
        <f t="shared" si="35"/>
        <v>47.5</v>
      </c>
      <c r="S198" s="20">
        <f t="shared" si="36"/>
        <v>61.25</v>
      </c>
      <c r="T198" s="20">
        <f t="shared" si="37"/>
        <v>43.75</v>
      </c>
      <c r="U198" s="19">
        <f t="shared" si="38"/>
        <v>46.666666666666664</v>
      </c>
      <c r="V198" s="19">
        <f t="shared" si="39"/>
        <v>45.9375</v>
      </c>
    </row>
    <row r="199" spans="1:22" ht="13.5" x14ac:dyDescent="0.25">
      <c r="A199" s="3">
        <v>42297</v>
      </c>
      <c r="B199" s="2">
        <v>3.4725999999999999</v>
      </c>
      <c r="C199" s="2">
        <v>46.430266744839614</v>
      </c>
      <c r="D199" s="2">
        <v>1.0920133803546062E-2</v>
      </c>
      <c r="E199" s="2">
        <v>-8.2553574043669004E-2</v>
      </c>
      <c r="F199" s="2">
        <v>3.45912</v>
      </c>
      <c r="G199" s="2">
        <v>3.4728300000000005</v>
      </c>
      <c r="H199" s="2">
        <v>3.5709320000000013</v>
      </c>
      <c r="I199" s="2">
        <v>0</v>
      </c>
      <c r="J199" s="17" t="s">
        <v>48</v>
      </c>
      <c r="K199" s="17" t="s">
        <v>49</v>
      </c>
      <c r="L199" s="17" t="s">
        <v>51</v>
      </c>
      <c r="M199" s="19">
        <f t="shared" si="30"/>
        <v>25</v>
      </c>
      <c r="N199" s="19">
        <f t="shared" si="31"/>
        <v>0</v>
      </c>
      <c r="O199" s="19">
        <f t="shared" si="32"/>
        <v>50</v>
      </c>
      <c r="P199" s="19">
        <f t="shared" si="33"/>
        <v>100</v>
      </c>
      <c r="Q199" s="20">
        <f t="shared" si="34"/>
        <v>31.25</v>
      </c>
      <c r="R199" s="20">
        <f t="shared" si="35"/>
        <v>47.5</v>
      </c>
      <c r="S199" s="20">
        <f t="shared" si="36"/>
        <v>61.25</v>
      </c>
      <c r="T199" s="20">
        <f t="shared" si="37"/>
        <v>43.75</v>
      </c>
      <c r="U199" s="19">
        <f t="shared" si="38"/>
        <v>46.666666666666664</v>
      </c>
      <c r="V199" s="19">
        <f t="shared" si="39"/>
        <v>45.9375</v>
      </c>
    </row>
    <row r="200" spans="1:22" ht="13.5" x14ac:dyDescent="0.25">
      <c r="A200" s="3">
        <v>42298</v>
      </c>
      <c r="B200" s="2">
        <v>3.4725999999999999</v>
      </c>
      <c r="C200" s="2">
        <v>46.430266744839606</v>
      </c>
      <c r="D200" s="2">
        <v>-3.5931502595887288E-3</v>
      </c>
      <c r="E200" s="2">
        <v>-5.9780947222084074E-2</v>
      </c>
      <c r="F200" s="2">
        <v>3.45912</v>
      </c>
      <c r="G200" s="2">
        <v>3.4715350000000003</v>
      </c>
      <c r="H200" s="2">
        <v>3.5658540000000003</v>
      </c>
      <c r="I200" s="2">
        <v>0</v>
      </c>
      <c r="J200" s="17" t="s">
        <v>48</v>
      </c>
      <c r="K200" s="17" t="s">
        <v>49</v>
      </c>
      <c r="L200" s="17" t="s">
        <v>50</v>
      </c>
      <c r="M200" s="19">
        <f t="shared" si="30"/>
        <v>25</v>
      </c>
      <c r="N200" s="19">
        <f t="shared" si="31"/>
        <v>0</v>
      </c>
      <c r="O200" s="19">
        <f t="shared" si="32"/>
        <v>50</v>
      </c>
      <c r="P200" s="19">
        <f t="shared" si="33"/>
        <v>66</v>
      </c>
      <c r="Q200" s="20">
        <f t="shared" si="34"/>
        <v>26.15</v>
      </c>
      <c r="R200" s="20">
        <f t="shared" si="35"/>
        <v>39</v>
      </c>
      <c r="S200" s="20">
        <f t="shared" si="36"/>
        <v>45.95</v>
      </c>
      <c r="T200" s="20">
        <f t="shared" si="37"/>
        <v>35.25</v>
      </c>
      <c r="U200" s="19">
        <f t="shared" si="38"/>
        <v>37.033333333333339</v>
      </c>
      <c r="V200" s="19">
        <f t="shared" si="39"/>
        <v>36.587500000000006</v>
      </c>
    </row>
    <row r="201" spans="1:22" ht="13.5" x14ac:dyDescent="0.25">
      <c r="A201" s="3">
        <v>42299</v>
      </c>
      <c r="B201" s="2">
        <v>3.4725999999999999</v>
      </c>
      <c r="C201" s="2">
        <v>46.430266744839606</v>
      </c>
      <c r="D201" s="2">
        <v>-8.5811289385731015E-3</v>
      </c>
      <c r="E201" s="2">
        <v>-3.7109138314363063E-2</v>
      </c>
      <c r="F201" s="2">
        <v>3.45912</v>
      </c>
      <c r="G201" s="2">
        <v>3.4702399999999995</v>
      </c>
      <c r="H201" s="2">
        <v>3.5626420000000008</v>
      </c>
      <c r="I201" s="2">
        <v>3.754132000000002</v>
      </c>
      <c r="J201" s="17" t="s">
        <v>48</v>
      </c>
      <c r="K201" s="17" t="s">
        <v>49</v>
      </c>
      <c r="L201" s="17" t="s">
        <v>50</v>
      </c>
      <c r="M201" s="19">
        <f t="shared" si="30"/>
        <v>25</v>
      </c>
      <c r="N201" s="19">
        <f t="shared" si="31"/>
        <v>0</v>
      </c>
      <c r="O201" s="19">
        <f t="shared" si="32"/>
        <v>0</v>
      </c>
      <c r="P201" s="19">
        <f t="shared" si="33"/>
        <v>66</v>
      </c>
      <c r="Q201" s="20">
        <f t="shared" si="34"/>
        <v>18.649999999999999</v>
      </c>
      <c r="R201" s="20">
        <f t="shared" si="35"/>
        <v>21.5</v>
      </c>
      <c r="S201" s="20">
        <f t="shared" si="36"/>
        <v>33.450000000000003</v>
      </c>
      <c r="T201" s="20">
        <f t="shared" si="37"/>
        <v>22.75</v>
      </c>
      <c r="U201" s="19">
        <f t="shared" si="38"/>
        <v>24.533333333333331</v>
      </c>
      <c r="V201" s="19">
        <f t="shared" si="39"/>
        <v>24.087499999999999</v>
      </c>
    </row>
    <row r="202" spans="1:22" ht="13.5" x14ac:dyDescent="0.25">
      <c r="A202" s="3">
        <v>42300</v>
      </c>
      <c r="B202" s="2">
        <v>3.4725999999999999</v>
      </c>
      <c r="C202" s="2">
        <v>46.430266744839599</v>
      </c>
      <c r="D202" s="2">
        <v>-1.6672210479788507E-2</v>
      </c>
      <c r="E202" s="2">
        <v>-1.6748594119749018E-2</v>
      </c>
      <c r="F202" s="2">
        <v>3.4725999999999999</v>
      </c>
      <c r="G202" s="2">
        <v>3.4658349999999998</v>
      </c>
      <c r="H202" s="2">
        <v>3.5595340000000006</v>
      </c>
      <c r="I202" s="2">
        <v>3.7533805000000018</v>
      </c>
      <c r="J202" s="17" t="s">
        <v>48</v>
      </c>
      <c r="K202" s="17" t="s">
        <v>49</v>
      </c>
      <c r="L202" s="17" t="s">
        <v>51</v>
      </c>
      <c r="M202" s="19">
        <f t="shared" si="30"/>
        <v>25</v>
      </c>
      <c r="N202" s="19">
        <f t="shared" si="31"/>
        <v>0</v>
      </c>
      <c r="O202" s="19">
        <f t="shared" si="32"/>
        <v>0</v>
      </c>
      <c r="P202" s="19">
        <f t="shared" si="33"/>
        <v>100</v>
      </c>
      <c r="Q202" s="20">
        <f t="shared" si="34"/>
        <v>23.75</v>
      </c>
      <c r="R202" s="20">
        <f t="shared" si="35"/>
        <v>30</v>
      </c>
      <c r="S202" s="20">
        <f t="shared" si="36"/>
        <v>48.75</v>
      </c>
      <c r="T202" s="20">
        <f t="shared" si="37"/>
        <v>31.25</v>
      </c>
      <c r="U202" s="19">
        <f t="shared" si="38"/>
        <v>34.166666666666664</v>
      </c>
      <c r="V202" s="19">
        <f t="shared" si="39"/>
        <v>33.4375</v>
      </c>
    </row>
    <row r="203" spans="1:22" ht="13.5" x14ac:dyDescent="0.25">
      <c r="A203" s="3">
        <v>42303</v>
      </c>
      <c r="B203" s="2">
        <v>3.4725999999999999</v>
      </c>
      <c r="C203" s="2">
        <v>46.430266744839606</v>
      </c>
      <c r="D203" s="2">
        <v>-2.3412833220287421E-2</v>
      </c>
      <c r="E203" s="2">
        <v>9.5578661398570096E-4</v>
      </c>
      <c r="F203" s="2">
        <v>3.4725999999999999</v>
      </c>
      <c r="G203" s="2">
        <v>3.4635050000000005</v>
      </c>
      <c r="H203" s="2">
        <v>3.5553880000000002</v>
      </c>
      <c r="I203" s="2">
        <v>3.7522520000000021</v>
      </c>
      <c r="J203" s="17" t="s">
        <v>50</v>
      </c>
      <c r="K203" s="17" t="s">
        <v>50</v>
      </c>
      <c r="L203" s="17" t="s">
        <v>50</v>
      </c>
      <c r="M203" s="19">
        <f t="shared" si="30"/>
        <v>25</v>
      </c>
      <c r="N203" s="19">
        <f t="shared" si="31"/>
        <v>100</v>
      </c>
      <c r="O203" s="19">
        <f t="shared" si="32"/>
        <v>0</v>
      </c>
      <c r="P203" s="19">
        <f t="shared" si="33"/>
        <v>33</v>
      </c>
      <c r="Q203" s="20">
        <f t="shared" si="34"/>
        <v>48.7</v>
      </c>
      <c r="R203" s="20">
        <f t="shared" si="35"/>
        <v>33.25</v>
      </c>
      <c r="S203" s="20">
        <f t="shared" si="36"/>
        <v>33.6</v>
      </c>
      <c r="T203" s="20">
        <f t="shared" si="37"/>
        <v>39.5</v>
      </c>
      <c r="U203" s="19">
        <f t="shared" si="38"/>
        <v>38.516666666666673</v>
      </c>
      <c r="V203" s="19">
        <f t="shared" si="39"/>
        <v>38.762500000000003</v>
      </c>
    </row>
    <row r="204" spans="1:22" ht="13.5" x14ac:dyDescent="0.25">
      <c r="A204" s="3">
        <v>42304</v>
      </c>
      <c r="B204" s="2">
        <v>3.4622000000000002</v>
      </c>
      <c r="C204" s="2">
        <v>44.539823376156399</v>
      </c>
      <c r="D204" s="2">
        <v>-2.4263602225290448E-2</v>
      </c>
      <c r="E204" s="2">
        <v>1.8717143996765048E-2</v>
      </c>
      <c r="F204" s="2">
        <v>3.4705199999999996</v>
      </c>
      <c r="G204" s="2">
        <v>3.460655</v>
      </c>
      <c r="H204" s="2">
        <v>3.5491680000000003</v>
      </c>
      <c r="I204" s="2">
        <v>3.751021500000002</v>
      </c>
      <c r="J204" s="17" t="s">
        <v>54</v>
      </c>
      <c r="K204" s="17" t="s">
        <v>52</v>
      </c>
      <c r="L204" s="17" t="s">
        <v>47</v>
      </c>
      <c r="M204" s="19">
        <f t="shared" si="30"/>
        <v>25</v>
      </c>
      <c r="N204" s="19">
        <f t="shared" si="31"/>
        <v>100</v>
      </c>
      <c r="O204" s="19">
        <f t="shared" si="32"/>
        <v>0</v>
      </c>
      <c r="P204" s="19">
        <f t="shared" si="33"/>
        <v>0</v>
      </c>
      <c r="Q204" s="20">
        <f t="shared" si="34"/>
        <v>43.75</v>
      </c>
      <c r="R204" s="20">
        <f t="shared" si="35"/>
        <v>25</v>
      </c>
      <c r="S204" s="20">
        <f t="shared" si="36"/>
        <v>18.75</v>
      </c>
      <c r="T204" s="20">
        <f t="shared" si="37"/>
        <v>31.25</v>
      </c>
      <c r="U204" s="19">
        <f t="shared" si="38"/>
        <v>29.166666666666668</v>
      </c>
      <c r="V204" s="19">
        <f t="shared" si="39"/>
        <v>29.6875</v>
      </c>
    </row>
    <row r="205" spans="1:22" ht="13.5" x14ac:dyDescent="0.25">
      <c r="A205" s="3">
        <v>42305</v>
      </c>
      <c r="B205" s="2">
        <v>3.4933000000000001</v>
      </c>
      <c r="C205" s="2">
        <v>50.968864154284823</v>
      </c>
      <c r="D205" s="2">
        <v>-2.3135132332055441E-2</v>
      </c>
      <c r="E205" s="2">
        <v>3.6027994746351412E-2</v>
      </c>
      <c r="F205" s="2">
        <v>3.4746600000000001</v>
      </c>
      <c r="G205" s="2">
        <v>3.4593600000000002</v>
      </c>
      <c r="H205" s="2">
        <v>3.5444000000000004</v>
      </c>
      <c r="I205" s="2">
        <v>3.7497705000000021</v>
      </c>
      <c r="J205" s="17" t="s">
        <v>48</v>
      </c>
      <c r="K205" s="17" t="s">
        <v>49</v>
      </c>
      <c r="L205" s="17" t="s">
        <v>51</v>
      </c>
      <c r="M205" s="19">
        <f t="shared" si="30"/>
        <v>25</v>
      </c>
      <c r="N205" s="19">
        <f t="shared" si="31"/>
        <v>100</v>
      </c>
      <c r="O205" s="19">
        <f t="shared" si="32"/>
        <v>0</v>
      </c>
      <c r="P205" s="19">
        <f t="shared" si="33"/>
        <v>100</v>
      </c>
      <c r="Q205" s="20">
        <f t="shared" si="34"/>
        <v>58.75</v>
      </c>
      <c r="R205" s="20">
        <f t="shared" si="35"/>
        <v>50</v>
      </c>
      <c r="S205" s="20">
        <f t="shared" si="36"/>
        <v>63.75</v>
      </c>
      <c r="T205" s="20">
        <f t="shared" si="37"/>
        <v>56.25</v>
      </c>
      <c r="U205" s="19">
        <f t="shared" si="38"/>
        <v>57.5</v>
      </c>
      <c r="V205" s="19">
        <f t="shared" si="39"/>
        <v>57.1875</v>
      </c>
    </row>
    <row r="206" spans="1:22" ht="13.5" x14ac:dyDescent="0.25">
      <c r="A206" s="3">
        <v>42306</v>
      </c>
      <c r="B206" s="2">
        <v>3.4984999999999999</v>
      </c>
      <c r="C206" s="2">
        <v>51.971383239285018</v>
      </c>
      <c r="D206" s="2">
        <v>-2.2608437887702948E-2</v>
      </c>
      <c r="E206" s="2">
        <v>5.0970715840974887E-2</v>
      </c>
      <c r="F206" s="2">
        <v>3.4798400000000003</v>
      </c>
      <c r="G206" s="2">
        <v>3.4593600000000011</v>
      </c>
      <c r="H206" s="2">
        <v>3.5397360000000004</v>
      </c>
      <c r="I206" s="2">
        <v>3.7486710000000012</v>
      </c>
      <c r="J206" s="17" t="s">
        <v>48</v>
      </c>
      <c r="K206" s="17" t="s">
        <v>49</v>
      </c>
      <c r="L206" s="17" t="s">
        <v>51</v>
      </c>
      <c r="M206" s="19">
        <f t="shared" si="30"/>
        <v>25</v>
      </c>
      <c r="N206" s="19">
        <f t="shared" si="31"/>
        <v>100</v>
      </c>
      <c r="O206" s="19">
        <f t="shared" si="32"/>
        <v>0</v>
      </c>
      <c r="P206" s="19">
        <f t="shared" si="33"/>
        <v>100</v>
      </c>
      <c r="Q206" s="20">
        <f t="shared" si="34"/>
        <v>58.75</v>
      </c>
      <c r="R206" s="20">
        <f t="shared" si="35"/>
        <v>50</v>
      </c>
      <c r="S206" s="20">
        <f t="shared" si="36"/>
        <v>63.75</v>
      </c>
      <c r="T206" s="20">
        <f t="shared" si="37"/>
        <v>56.25</v>
      </c>
      <c r="U206" s="19">
        <f t="shared" si="38"/>
        <v>57.5</v>
      </c>
      <c r="V206" s="19">
        <f t="shared" si="39"/>
        <v>57.1875</v>
      </c>
    </row>
    <row r="207" spans="1:22" ht="13.5" x14ac:dyDescent="0.25">
      <c r="A207" s="3">
        <v>42307</v>
      </c>
      <c r="B207" s="2">
        <v>3.4518</v>
      </c>
      <c r="C207" s="2">
        <v>43.390803895725632</v>
      </c>
      <c r="D207" s="2">
        <v>-2.9143267734575762E-2</v>
      </c>
      <c r="E207" s="2">
        <v>6.3115057548402465E-2</v>
      </c>
      <c r="F207" s="2">
        <v>3.4756799999999997</v>
      </c>
      <c r="G207" s="2">
        <v>3.4583199999999996</v>
      </c>
      <c r="H207" s="2">
        <v>3.534656</v>
      </c>
      <c r="I207" s="2">
        <v>3.7473380000000014</v>
      </c>
      <c r="J207" s="17" t="s">
        <v>48</v>
      </c>
      <c r="K207" s="17" t="s">
        <v>49</v>
      </c>
      <c r="L207" s="17" t="s">
        <v>53</v>
      </c>
      <c r="M207" s="19">
        <f t="shared" si="30"/>
        <v>25</v>
      </c>
      <c r="N207" s="19">
        <f t="shared" si="31"/>
        <v>100</v>
      </c>
      <c r="O207" s="19">
        <f t="shared" si="32"/>
        <v>0</v>
      </c>
      <c r="P207" s="19">
        <f t="shared" si="33"/>
        <v>83</v>
      </c>
      <c r="Q207" s="20">
        <f t="shared" si="34"/>
        <v>56.2</v>
      </c>
      <c r="R207" s="20">
        <f t="shared" si="35"/>
        <v>45.75</v>
      </c>
      <c r="S207" s="20">
        <f t="shared" si="36"/>
        <v>56.1</v>
      </c>
      <c r="T207" s="20">
        <f t="shared" si="37"/>
        <v>52</v>
      </c>
      <c r="U207" s="19">
        <f t="shared" si="38"/>
        <v>52.683333333333337</v>
      </c>
      <c r="V207" s="19">
        <f t="shared" si="39"/>
        <v>52.512500000000003</v>
      </c>
    </row>
    <row r="208" spans="1:22" ht="13.5" x14ac:dyDescent="0.25">
      <c r="A208" s="3">
        <v>42310</v>
      </c>
      <c r="B208" s="2">
        <v>3.5087999999999999</v>
      </c>
      <c r="C208" s="2">
        <v>53.485310955660303</v>
      </c>
      <c r="D208" s="2">
        <v>-2.8315077241560793E-2</v>
      </c>
      <c r="E208" s="2">
        <v>7.2756973618683454E-2</v>
      </c>
      <c r="F208" s="2">
        <v>3.48292</v>
      </c>
      <c r="G208" s="2">
        <v>3.4601299999999995</v>
      </c>
      <c r="H208" s="2">
        <v>3.5301980000000004</v>
      </c>
      <c r="I208" s="2">
        <v>3.7462900000000015</v>
      </c>
      <c r="J208" s="17" t="s">
        <v>48</v>
      </c>
      <c r="K208" s="17" t="s">
        <v>49</v>
      </c>
      <c r="L208" s="17" t="s">
        <v>51</v>
      </c>
      <c r="M208" s="19">
        <f t="shared" si="30"/>
        <v>25</v>
      </c>
      <c r="N208" s="19">
        <f t="shared" si="31"/>
        <v>100</v>
      </c>
      <c r="O208" s="19">
        <f t="shared" si="32"/>
        <v>0</v>
      </c>
      <c r="P208" s="19">
        <f t="shared" si="33"/>
        <v>100</v>
      </c>
      <c r="Q208" s="20">
        <f t="shared" si="34"/>
        <v>58.75</v>
      </c>
      <c r="R208" s="20">
        <f t="shared" si="35"/>
        <v>50</v>
      </c>
      <c r="S208" s="20">
        <f t="shared" si="36"/>
        <v>63.75</v>
      </c>
      <c r="T208" s="20">
        <f t="shared" si="37"/>
        <v>56.25</v>
      </c>
      <c r="U208" s="19">
        <f t="shared" si="38"/>
        <v>57.5</v>
      </c>
      <c r="V208" s="19">
        <f t="shared" si="39"/>
        <v>57.1875</v>
      </c>
    </row>
    <row r="209" spans="1:22" ht="13.5" x14ac:dyDescent="0.25">
      <c r="A209" s="3">
        <v>42311</v>
      </c>
      <c r="B209" s="2">
        <v>3.5087999999999999</v>
      </c>
      <c r="C209" s="2">
        <v>53.48531095566031</v>
      </c>
      <c r="D209" s="2">
        <v>-2.775606671579034E-2</v>
      </c>
      <c r="E209" s="2">
        <v>8.0342164689647222E-2</v>
      </c>
      <c r="F209" s="2">
        <v>3.4922400000000002</v>
      </c>
      <c r="G209" s="2">
        <v>3.4621999999999993</v>
      </c>
      <c r="H209" s="2">
        <v>3.5257400000000008</v>
      </c>
      <c r="I209" s="2">
        <v>3.7452420000000011</v>
      </c>
      <c r="J209" s="17" t="s">
        <v>48</v>
      </c>
      <c r="K209" s="17" t="s">
        <v>49</v>
      </c>
      <c r="L209" s="17" t="s">
        <v>51</v>
      </c>
      <c r="M209" s="19">
        <f t="shared" si="30"/>
        <v>25</v>
      </c>
      <c r="N209" s="19">
        <f t="shared" si="31"/>
        <v>100</v>
      </c>
      <c r="O209" s="19">
        <f t="shared" si="32"/>
        <v>0</v>
      </c>
      <c r="P209" s="19">
        <f t="shared" si="33"/>
        <v>100</v>
      </c>
      <c r="Q209" s="20">
        <f t="shared" si="34"/>
        <v>58.75</v>
      </c>
      <c r="R209" s="20">
        <f t="shared" si="35"/>
        <v>50</v>
      </c>
      <c r="S209" s="20">
        <f t="shared" si="36"/>
        <v>63.75</v>
      </c>
      <c r="T209" s="20">
        <f t="shared" si="37"/>
        <v>56.25</v>
      </c>
      <c r="U209" s="19">
        <f t="shared" si="38"/>
        <v>57.5</v>
      </c>
      <c r="V209" s="19">
        <f t="shared" si="39"/>
        <v>57.1875</v>
      </c>
    </row>
    <row r="210" spans="1:22" ht="13.5" x14ac:dyDescent="0.25">
      <c r="A210" s="3">
        <v>42312</v>
      </c>
      <c r="B210" s="2">
        <v>3.5087999999999999</v>
      </c>
      <c r="C210" s="2">
        <v>53.48531095566031</v>
      </c>
      <c r="D210" s="2">
        <v>-2.7414322666075464E-2</v>
      </c>
      <c r="E210" s="2">
        <v>8.7824219728396768E-2</v>
      </c>
      <c r="F210" s="2">
        <v>3.4953400000000001</v>
      </c>
      <c r="G210" s="2">
        <v>3.4676399999999994</v>
      </c>
      <c r="H210" s="2">
        <v>3.5223180000000007</v>
      </c>
      <c r="I210" s="2">
        <v>3.7446964999999999</v>
      </c>
      <c r="J210" s="17" t="s">
        <v>48</v>
      </c>
      <c r="K210" s="17" t="s">
        <v>49</v>
      </c>
      <c r="L210" s="17" t="s">
        <v>51</v>
      </c>
      <c r="M210" s="19">
        <f t="shared" si="30"/>
        <v>25</v>
      </c>
      <c r="N210" s="19">
        <f t="shared" si="31"/>
        <v>100</v>
      </c>
      <c r="O210" s="19">
        <f t="shared" si="32"/>
        <v>0</v>
      </c>
      <c r="P210" s="19">
        <f t="shared" si="33"/>
        <v>100</v>
      </c>
      <c r="Q210" s="20">
        <f t="shared" si="34"/>
        <v>58.75</v>
      </c>
      <c r="R210" s="20">
        <f t="shared" si="35"/>
        <v>50</v>
      </c>
      <c r="S210" s="20">
        <f t="shared" si="36"/>
        <v>63.75</v>
      </c>
      <c r="T210" s="20">
        <f t="shared" si="37"/>
        <v>56.25</v>
      </c>
      <c r="U210" s="19">
        <f t="shared" si="38"/>
        <v>57.5</v>
      </c>
      <c r="V210" s="19">
        <f t="shared" si="39"/>
        <v>57.1875</v>
      </c>
    </row>
    <row r="211" spans="1:22" ht="13.5" x14ac:dyDescent="0.25">
      <c r="A211" s="3">
        <v>42313</v>
      </c>
      <c r="B211" s="2">
        <v>3.5087999999999999</v>
      </c>
      <c r="C211" s="2">
        <v>53.485310955660303</v>
      </c>
      <c r="D211" s="2">
        <v>-2.724669615799602E-2</v>
      </c>
      <c r="E211" s="2">
        <v>9.0332545093120997E-2</v>
      </c>
      <c r="F211" s="2">
        <v>3.4974000000000003</v>
      </c>
      <c r="G211" s="2">
        <v>3.4707499999999998</v>
      </c>
      <c r="H211" s="2">
        <v>3.5179640000000005</v>
      </c>
      <c r="I211" s="2">
        <v>3.7436735000000003</v>
      </c>
      <c r="J211" s="17" t="s">
        <v>48</v>
      </c>
      <c r="K211" s="17" t="s">
        <v>49</v>
      </c>
      <c r="L211" s="17" t="s">
        <v>51</v>
      </c>
      <c r="M211" s="19">
        <f t="shared" si="30"/>
        <v>25</v>
      </c>
      <c r="N211" s="19">
        <f t="shared" si="31"/>
        <v>100</v>
      </c>
      <c r="O211" s="19">
        <f t="shared" si="32"/>
        <v>0</v>
      </c>
      <c r="P211" s="19">
        <f t="shared" si="33"/>
        <v>100</v>
      </c>
      <c r="Q211" s="20">
        <f t="shared" si="34"/>
        <v>58.75</v>
      </c>
      <c r="R211" s="20">
        <f t="shared" si="35"/>
        <v>50</v>
      </c>
      <c r="S211" s="20">
        <f t="shared" si="36"/>
        <v>63.75</v>
      </c>
      <c r="T211" s="20">
        <f t="shared" si="37"/>
        <v>56.25</v>
      </c>
      <c r="U211" s="19">
        <f t="shared" si="38"/>
        <v>57.5</v>
      </c>
      <c r="V211" s="19">
        <f t="shared" si="39"/>
        <v>57.1875</v>
      </c>
    </row>
    <row r="212" spans="1:22" ht="13.5" x14ac:dyDescent="0.25">
      <c r="A212" s="3">
        <v>42314</v>
      </c>
      <c r="B212" s="2">
        <v>3.5087999999999999</v>
      </c>
      <c r="C212" s="2">
        <v>53.485310955660303</v>
      </c>
      <c r="D212" s="2">
        <v>-2.7217396800862215E-2</v>
      </c>
      <c r="E212" s="2">
        <v>9.140394809012134E-2</v>
      </c>
      <c r="F212" s="2">
        <v>3.5087999999999999</v>
      </c>
      <c r="G212" s="2">
        <v>3.4751549999999995</v>
      </c>
      <c r="H212" s="2">
        <v>3.5137139999999998</v>
      </c>
      <c r="I212" s="2">
        <v>3.7426504999999999</v>
      </c>
      <c r="J212" s="17" t="s">
        <v>48</v>
      </c>
      <c r="K212" s="17" t="s">
        <v>49</v>
      </c>
      <c r="L212" s="17" t="s">
        <v>51</v>
      </c>
      <c r="M212" s="19">
        <f t="shared" si="30"/>
        <v>25</v>
      </c>
      <c r="N212" s="19">
        <f t="shared" si="31"/>
        <v>100</v>
      </c>
      <c r="O212" s="19">
        <f t="shared" si="32"/>
        <v>0</v>
      </c>
      <c r="P212" s="19">
        <f t="shared" si="33"/>
        <v>100</v>
      </c>
      <c r="Q212" s="20">
        <f t="shared" si="34"/>
        <v>58.75</v>
      </c>
      <c r="R212" s="20">
        <f t="shared" si="35"/>
        <v>50</v>
      </c>
      <c r="S212" s="20">
        <f t="shared" si="36"/>
        <v>63.75</v>
      </c>
      <c r="T212" s="20">
        <f t="shared" si="37"/>
        <v>56.25</v>
      </c>
      <c r="U212" s="19">
        <f t="shared" si="38"/>
        <v>57.5</v>
      </c>
      <c r="V212" s="19">
        <f t="shared" si="39"/>
        <v>57.1875</v>
      </c>
    </row>
    <row r="213" spans="1:22" ht="13.5" x14ac:dyDescent="0.25">
      <c r="A213" s="3">
        <v>42317</v>
      </c>
      <c r="B213" s="2">
        <v>3.5087999999999999</v>
      </c>
      <c r="C213" s="2">
        <v>53.485310955660303</v>
      </c>
      <c r="D213" s="2">
        <v>-2.7296807312499727E-2</v>
      </c>
      <c r="E213" s="2">
        <v>9.2528114920409202E-2</v>
      </c>
      <c r="F213" s="2">
        <v>3.5087999999999999</v>
      </c>
      <c r="G213" s="2">
        <v>3.4795599999999993</v>
      </c>
      <c r="H213" s="2">
        <v>3.5094640000000004</v>
      </c>
      <c r="I213" s="2">
        <v>3.741627499999999</v>
      </c>
      <c r="J213" s="17" t="s">
        <v>50</v>
      </c>
      <c r="K213" s="17" t="s">
        <v>50</v>
      </c>
      <c r="L213" s="17" t="s">
        <v>50</v>
      </c>
      <c r="M213" s="19">
        <f t="shared" si="30"/>
        <v>25</v>
      </c>
      <c r="N213" s="19">
        <f t="shared" si="31"/>
        <v>100</v>
      </c>
      <c r="O213" s="19">
        <f t="shared" si="32"/>
        <v>0</v>
      </c>
      <c r="P213" s="19">
        <f t="shared" si="33"/>
        <v>33</v>
      </c>
      <c r="Q213" s="20">
        <f t="shared" si="34"/>
        <v>48.7</v>
      </c>
      <c r="R213" s="20">
        <f t="shared" si="35"/>
        <v>33.25</v>
      </c>
      <c r="S213" s="20">
        <f t="shared" si="36"/>
        <v>33.6</v>
      </c>
      <c r="T213" s="20">
        <f t="shared" si="37"/>
        <v>39.5</v>
      </c>
      <c r="U213" s="19">
        <f t="shared" si="38"/>
        <v>38.516666666666673</v>
      </c>
      <c r="V213" s="19">
        <f t="shared" si="39"/>
        <v>38.762500000000003</v>
      </c>
    </row>
    <row r="214" spans="1:22" ht="13.5" x14ac:dyDescent="0.25">
      <c r="A214" s="3">
        <v>42318</v>
      </c>
      <c r="B214" s="2">
        <v>3.5036999999999998</v>
      </c>
      <c r="C214" s="2">
        <v>52.186459798708967</v>
      </c>
      <c r="D214" s="2">
        <v>-2.8682706632871202E-2</v>
      </c>
      <c r="E214" s="2">
        <v>9.0308979419385566E-2</v>
      </c>
      <c r="F214" s="2">
        <v>3.5077799999999995</v>
      </c>
      <c r="G214" s="2">
        <v>3.4824149999999996</v>
      </c>
      <c r="H214" s="2">
        <v>3.5071840000000014</v>
      </c>
      <c r="I214" s="2">
        <v>3.7408054999999996</v>
      </c>
      <c r="J214" s="17" t="s">
        <v>54</v>
      </c>
      <c r="K214" s="17" t="s">
        <v>52</v>
      </c>
      <c r="L214" s="17" t="s">
        <v>47</v>
      </c>
      <c r="M214" s="19">
        <f t="shared" si="30"/>
        <v>25</v>
      </c>
      <c r="N214" s="19">
        <f t="shared" si="31"/>
        <v>100</v>
      </c>
      <c r="O214" s="19">
        <f t="shared" si="32"/>
        <v>0</v>
      </c>
      <c r="P214" s="19">
        <f t="shared" si="33"/>
        <v>0</v>
      </c>
      <c r="Q214" s="20">
        <f t="shared" si="34"/>
        <v>43.75</v>
      </c>
      <c r="R214" s="20">
        <f t="shared" si="35"/>
        <v>25</v>
      </c>
      <c r="S214" s="20">
        <f t="shared" si="36"/>
        <v>18.75</v>
      </c>
      <c r="T214" s="20">
        <f t="shared" si="37"/>
        <v>31.25</v>
      </c>
      <c r="U214" s="19">
        <f t="shared" si="38"/>
        <v>29.166666666666668</v>
      </c>
      <c r="V214" s="19">
        <f t="shared" si="39"/>
        <v>29.6875</v>
      </c>
    </row>
    <row r="215" spans="1:22" ht="13.5" x14ac:dyDescent="0.25">
      <c r="A215" s="3">
        <v>42319</v>
      </c>
      <c r="B215" s="2">
        <v>3.4984999999999999</v>
      </c>
      <c r="C215" s="2">
        <v>50.831046439434559</v>
      </c>
      <c r="D215" s="2">
        <v>-2.4744790640194747E-2</v>
      </c>
      <c r="E215" s="2">
        <v>8.6026762427748801E-2</v>
      </c>
      <c r="F215" s="2">
        <v>3.5057199999999993</v>
      </c>
      <c r="G215" s="2">
        <v>3.4837100000000008</v>
      </c>
      <c r="H215" s="2">
        <v>3.5048000000000012</v>
      </c>
      <c r="I215" s="2">
        <v>3.7398314999999993</v>
      </c>
      <c r="J215" s="17" t="s">
        <v>54</v>
      </c>
      <c r="K215" s="17" t="s">
        <v>52</v>
      </c>
      <c r="L215" s="17" t="s">
        <v>47</v>
      </c>
      <c r="M215" s="19">
        <f t="shared" si="30"/>
        <v>25</v>
      </c>
      <c r="N215" s="19">
        <f t="shared" si="31"/>
        <v>100</v>
      </c>
      <c r="O215" s="19">
        <f t="shared" si="32"/>
        <v>0</v>
      </c>
      <c r="P215" s="19">
        <f t="shared" si="33"/>
        <v>0</v>
      </c>
      <c r="Q215" s="20">
        <f t="shared" si="34"/>
        <v>43.75</v>
      </c>
      <c r="R215" s="20">
        <f t="shared" si="35"/>
        <v>25</v>
      </c>
      <c r="S215" s="20">
        <f t="shared" si="36"/>
        <v>18.75</v>
      </c>
      <c r="T215" s="20">
        <f t="shared" si="37"/>
        <v>31.25</v>
      </c>
      <c r="U215" s="19">
        <f t="shared" si="38"/>
        <v>29.166666666666668</v>
      </c>
      <c r="V215" s="19">
        <f t="shared" si="39"/>
        <v>29.6875</v>
      </c>
    </row>
    <row r="216" spans="1:22" ht="13.5" x14ac:dyDescent="0.25">
      <c r="A216" s="3">
        <v>42320</v>
      </c>
      <c r="B216" s="2">
        <v>3.4466000000000001</v>
      </c>
      <c r="C216" s="2">
        <v>39.737644610873716</v>
      </c>
      <c r="D216" s="2">
        <v>-1.6792351721258481E-2</v>
      </c>
      <c r="E216" s="2">
        <v>8.2385837330040998E-2</v>
      </c>
      <c r="F216" s="2">
        <v>3.4932799999999999</v>
      </c>
      <c r="G216" s="2">
        <v>3.4824100000000007</v>
      </c>
      <c r="H216" s="2">
        <v>3.5013780000000008</v>
      </c>
      <c r="I216" s="2">
        <v>3.7386234999999988</v>
      </c>
      <c r="J216" s="17" t="s">
        <v>54</v>
      </c>
      <c r="K216" s="17" t="s">
        <v>52</v>
      </c>
      <c r="L216" s="17" t="s">
        <v>47</v>
      </c>
      <c r="M216" s="19">
        <f t="shared" si="30"/>
        <v>25</v>
      </c>
      <c r="N216" s="19">
        <f t="shared" si="31"/>
        <v>100</v>
      </c>
      <c r="O216" s="19">
        <f t="shared" si="32"/>
        <v>0</v>
      </c>
      <c r="P216" s="19">
        <f t="shared" si="33"/>
        <v>0</v>
      </c>
      <c r="Q216" s="20">
        <f t="shared" si="34"/>
        <v>43.75</v>
      </c>
      <c r="R216" s="20">
        <f t="shared" si="35"/>
        <v>25</v>
      </c>
      <c r="S216" s="20">
        <f t="shared" si="36"/>
        <v>18.75</v>
      </c>
      <c r="T216" s="20">
        <f t="shared" si="37"/>
        <v>31.25</v>
      </c>
      <c r="U216" s="19">
        <f t="shared" si="38"/>
        <v>29.166666666666668</v>
      </c>
      <c r="V216" s="19">
        <f t="shared" si="39"/>
        <v>29.6875</v>
      </c>
    </row>
    <row r="217" spans="1:22" ht="13.5" x14ac:dyDescent="0.25">
      <c r="A217" s="3">
        <v>42321</v>
      </c>
      <c r="B217" s="2">
        <v>3.4828999999999999</v>
      </c>
      <c r="C217" s="2">
        <v>48.245292428724696</v>
      </c>
      <c r="D217" s="2">
        <v>-1.9652493859171116E-2</v>
      </c>
      <c r="E217" s="2">
        <v>7.9362486501843674E-2</v>
      </c>
      <c r="F217" s="2">
        <v>3.4881000000000002</v>
      </c>
      <c r="G217" s="2">
        <v>3.4862950000000006</v>
      </c>
      <c r="H217" s="2">
        <v>3.498682000000001</v>
      </c>
      <c r="I217" s="2">
        <v>3.7375969999999996</v>
      </c>
      <c r="J217" s="17" t="s">
        <v>54</v>
      </c>
      <c r="K217" s="17" t="s">
        <v>52</v>
      </c>
      <c r="L217" s="17" t="s">
        <v>47</v>
      </c>
      <c r="M217" s="19">
        <f t="shared" si="30"/>
        <v>25</v>
      </c>
      <c r="N217" s="19">
        <f t="shared" si="31"/>
        <v>100</v>
      </c>
      <c r="O217" s="19">
        <f t="shared" si="32"/>
        <v>0</v>
      </c>
      <c r="P217" s="19">
        <f t="shared" si="33"/>
        <v>0</v>
      </c>
      <c r="Q217" s="20">
        <f t="shared" si="34"/>
        <v>43.75</v>
      </c>
      <c r="R217" s="20">
        <f t="shared" si="35"/>
        <v>25</v>
      </c>
      <c r="S217" s="20">
        <f t="shared" si="36"/>
        <v>18.75</v>
      </c>
      <c r="T217" s="20">
        <f t="shared" si="37"/>
        <v>31.25</v>
      </c>
      <c r="U217" s="19">
        <f t="shared" si="38"/>
        <v>29.166666666666668</v>
      </c>
      <c r="V217" s="19">
        <f t="shared" si="39"/>
        <v>29.6875</v>
      </c>
    </row>
    <row r="218" spans="1:22" ht="13.5" x14ac:dyDescent="0.25">
      <c r="A218" s="3">
        <v>42324</v>
      </c>
      <c r="B218" s="2">
        <v>3.4828999999999999</v>
      </c>
      <c r="C218" s="2">
        <v>48.245292428724696</v>
      </c>
      <c r="D218" s="2">
        <v>-1.3254571102730317E-2</v>
      </c>
      <c r="E218" s="2">
        <v>7.6849922013616595E-2</v>
      </c>
      <c r="F218" s="2">
        <v>3.48292</v>
      </c>
      <c r="G218" s="2">
        <v>3.4868100000000006</v>
      </c>
      <c r="H218" s="2">
        <v>3.4961940000000005</v>
      </c>
      <c r="I218" s="2">
        <v>3.7370474999999987</v>
      </c>
      <c r="J218" s="17" t="s">
        <v>54</v>
      </c>
      <c r="K218" s="17" t="s">
        <v>52</v>
      </c>
      <c r="L218" s="17" t="s">
        <v>47</v>
      </c>
      <c r="M218" s="19">
        <f t="shared" si="30"/>
        <v>25</v>
      </c>
      <c r="N218" s="19">
        <f t="shared" si="31"/>
        <v>100</v>
      </c>
      <c r="O218" s="19">
        <f t="shared" si="32"/>
        <v>0</v>
      </c>
      <c r="P218" s="19">
        <f t="shared" si="33"/>
        <v>0</v>
      </c>
      <c r="Q218" s="20">
        <f t="shared" si="34"/>
        <v>43.75</v>
      </c>
      <c r="R218" s="20">
        <f t="shared" si="35"/>
        <v>25</v>
      </c>
      <c r="S218" s="20">
        <f t="shared" si="36"/>
        <v>18.75</v>
      </c>
      <c r="T218" s="20">
        <f t="shared" si="37"/>
        <v>31.25</v>
      </c>
      <c r="U218" s="19">
        <f t="shared" si="38"/>
        <v>29.166666666666668</v>
      </c>
      <c r="V218" s="19">
        <f t="shared" si="39"/>
        <v>29.6875</v>
      </c>
    </row>
    <row r="219" spans="1:22" ht="13.5" x14ac:dyDescent="0.25">
      <c r="A219" s="3">
        <v>42325</v>
      </c>
      <c r="B219" s="2">
        <v>3.4984999999999999</v>
      </c>
      <c r="C219" s="2">
        <v>51.647564905949189</v>
      </c>
      <c r="D219" s="2">
        <v>-8.9513031755732442E-3</v>
      </c>
      <c r="E219" s="2">
        <v>7.6979420897942213E-2</v>
      </c>
      <c r="F219" s="2">
        <v>3.4818800000000003</v>
      </c>
      <c r="G219" s="2">
        <v>3.488105</v>
      </c>
      <c r="H219" s="2">
        <v>3.494018000000001</v>
      </c>
      <c r="I219" s="2">
        <v>3.7365759999999995</v>
      </c>
      <c r="J219" s="17" t="s">
        <v>48</v>
      </c>
      <c r="K219" s="17" t="s">
        <v>49</v>
      </c>
      <c r="L219" s="17" t="s">
        <v>53</v>
      </c>
      <c r="M219" s="19">
        <f t="shared" si="30"/>
        <v>25</v>
      </c>
      <c r="N219" s="19">
        <f t="shared" si="31"/>
        <v>100</v>
      </c>
      <c r="O219" s="19">
        <f t="shared" si="32"/>
        <v>0</v>
      </c>
      <c r="P219" s="19">
        <f t="shared" si="33"/>
        <v>83</v>
      </c>
      <c r="Q219" s="20">
        <f t="shared" si="34"/>
        <v>56.2</v>
      </c>
      <c r="R219" s="20">
        <f t="shared" si="35"/>
        <v>45.75</v>
      </c>
      <c r="S219" s="20">
        <f t="shared" si="36"/>
        <v>56.1</v>
      </c>
      <c r="T219" s="20">
        <f t="shared" si="37"/>
        <v>52</v>
      </c>
      <c r="U219" s="19">
        <f t="shared" si="38"/>
        <v>52.683333333333337</v>
      </c>
      <c r="V219" s="19">
        <f t="shared" si="39"/>
        <v>52.512500000000003</v>
      </c>
    </row>
    <row r="220" spans="1:22" ht="13.5" x14ac:dyDescent="0.25">
      <c r="A220" s="3">
        <v>42326</v>
      </c>
      <c r="B220" s="2">
        <v>3.4984999999999999</v>
      </c>
      <c r="C220" s="2">
        <v>51.647564905949189</v>
      </c>
      <c r="D220" s="2">
        <v>-5.3604088944609884E-3</v>
      </c>
      <c r="E220" s="2">
        <v>7.4195779114950636E-2</v>
      </c>
      <c r="F220" s="2">
        <v>3.4818799999999994</v>
      </c>
      <c r="G220" s="2">
        <v>3.4894000000000007</v>
      </c>
      <c r="H220" s="2">
        <v>3.4919460000000009</v>
      </c>
      <c r="I220" s="2">
        <v>3.7359789999999986</v>
      </c>
      <c r="J220" s="17" t="s">
        <v>48</v>
      </c>
      <c r="K220" s="17" t="s">
        <v>49</v>
      </c>
      <c r="L220" s="17" t="s">
        <v>50</v>
      </c>
      <c r="M220" s="19">
        <f t="shared" si="30"/>
        <v>25</v>
      </c>
      <c r="N220" s="19">
        <f t="shared" si="31"/>
        <v>100</v>
      </c>
      <c r="O220" s="19">
        <f t="shared" si="32"/>
        <v>0</v>
      </c>
      <c r="P220" s="19">
        <f t="shared" si="33"/>
        <v>66</v>
      </c>
      <c r="Q220" s="20">
        <f t="shared" si="34"/>
        <v>53.65</v>
      </c>
      <c r="R220" s="20">
        <f t="shared" si="35"/>
        <v>41.5</v>
      </c>
      <c r="S220" s="20">
        <f t="shared" si="36"/>
        <v>48.45</v>
      </c>
      <c r="T220" s="20">
        <f t="shared" si="37"/>
        <v>47.75</v>
      </c>
      <c r="U220" s="19">
        <f t="shared" si="38"/>
        <v>47.866666666666674</v>
      </c>
      <c r="V220" s="19">
        <f t="shared" si="39"/>
        <v>47.837500000000006</v>
      </c>
    </row>
    <row r="221" spans="1:22" ht="13.5" x14ac:dyDescent="0.25">
      <c r="A221" s="3">
        <v>42327</v>
      </c>
      <c r="B221" s="2">
        <v>3.4984999999999999</v>
      </c>
      <c r="C221" s="2">
        <v>51.647564905949189</v>
      </c>
      <c r="D221" s="2">
        <v>-2.3685639859598595E-3</v>
      </c>
      <c r="E221" s="2">
        <v>7.1209206957899923E-2</v>
      </c>
      <c r="F221" s="2">
        <v>3.4922600000000004</v>
      </c>
      <c r="G221" s="2">
        <v>3.490695000000001</v>
      </c>
      <c r="H221" s="2">
        <v>3.4899780000000011</v>
      </c>
      <c r="I221" s="2">
        <v>3.734879499999999</v>
      </c>
      <c r="J221" s="17" t="s">
        <v>48</v>
      </c>
      <c r="K221" s="17" t="s">
        <v>49</v>
      </c>
      <c r="L221" s="17" t="s">
        <v>51</v>
      </c>
      <c r="M221" s="19">
        <f t="shared" si="30"/>
        <v>25</v>
      </c>
      <c r="N221" s="19">
        <f t="shared" si="31"/>
        <v>100</v>
      </c>
      <c r="O221" s="19">
        <f t="shared" si="32"/>
        <v>0</v>
      </c>
      <c r="P221" s="19">
        <f t="shared" si="33"/>
        <v>100</v>
      </c>
      <c r="Q221" s="20">
        <f t="shared" si="34"/>
        <v>58.75</v>
      </c>
      <c r="R221" s="20">
        <f t="shared" si="35"/>
        <v>50</v>
      </c>
      <c r="S221" s="20">
        <f t="shared" si="36"/>
        <v>63.75</v>
      </c>
      <c r="T221" s="20">
        <f t="shared" si="37"/>
        <v>56.25</v>
      </c>
      <c r="U221" s="19">
        <f t="shared" si="38"/>
        <v>57.5</v>
      </c>
      <c r="V221" s="19">
        <f t="shared" si="39"/>
        <v>57.1875</v>
      </c>
    </row>
    <row r="222" spans="1:22" ht="13.5" x14ac:dyDescent="0.25">
      <c r="A222" s="3">
        <v>42328</v>
      </c>
      <c r="B222" s="2">
        <v>3.4984999999999999</v>
      </c>
      <c r="C222" s="2">
        <v>51.647564905949189</v>
      </c>
      <c r="D222" s="2">
        <v>1.1984514732032991E-4</v>
      </c>
      <c r="E222" s="2">
        <v>6.9300643005494267E-2</v>
      </c>
      <c r="F222" s="2">
        <v>3.4953799999999999</v>
      </c>
      <c r="G222" s="2">
        <v>3.4919900000000013</v>
      </c>
      <c r="H222" s="2">
        <v>3.4880100000000009</v>
      </c>
      <c r="I222" s="2">
        <v>3.7335289999999985</v>
      </c>
      <c r="J222" s="17" t="s">
        <v>48</v>
      </c>
      <c r="K222" s="17" t="s">
        <v>49</v>
      </c>
      <c r="L222" s="17" t="s">
        <v>51</v>
      </c>
      <c r="M222" s="19">
        <f t="shared" si="30"/>
        <v>25</v>
      </c>
      <c r="N222" s="19">
        <f t="shared" si="31"/>
        <v>100</v>
      </c>
      <c r="O222" s="19">
        <f t="shared" si="32"/>
        <v>0</v>
      </c>
      <c r="P222" s="19">
        <f t="shared" si="33"/>
        <v>100</v>
      </c>
      <c r="Q222" s="20">
        <f t="shared" si="34"/>
        <v>58.75</v>
      </c>
      <c r="R222" s="20">
        <f t="shared" si="35"/>
        <v>50</v>
      </c>
      <c r="S222" s="20">
        <f t="shared" si="36"/>
        <v>63.75</v>
      </c>
      <c r="T222" s="20">
        <f t="shared" si="37"/>
        <v>56.25</v>
      </c>
      <c r="U222" s="19">
        <f t="shared" si="38"/>
        <v>57.5</v>
      </c>
      <c r="V222" s="19">
        <f t="shared" si="39"/>
        <v>57.1875</v>
      </c>
    </row>
    <row r="223" spans="1:22" ht="13.5" x14ac:dyDescent="0.25">
      <c r="A223" s="3">
        <v>42331</v>
      </c>
      <c r="B223" s="2">
        <v>3.4984999999999999</v>
      </c>
      <c r="C223" s="2">
        <v>51.647564905949189</v>
      </c>
      <c r="D223" s="2">
        <v>2.1854666033398473E-3</v>
      </c>
      <c r="E223" s="2">
        <v>6.7079255313321581E-2</v>
      </c>
      <c r="F223" s="2">
        <v>3.4984999999999999</v>
      </c>
      <c r="G223" s="2">
        <v>3.4932850000000002</v>
      </c>
      <c r="H223" s="2">
        <v>3.4860420000000003</v>
      </c>
      <c r="I223" s="2">
        <v>3.7326809999999995</v>
      </c>
      <c r="J223" s="17" t="s">
        <v>48</v>
      </c>
      <c r="K223" s="17" t="s">
        <v>49</v>
      </c>
      <c r="L223" s="17" t="s">
        <v>51</v>
      </c>
      <c r="M223" s="19">
        <f t="shared" si="30"/>
        <v>25</v>
      </c>
      <c r="N223" s="19">
        <f t="shared" si="31"/>
        <v>100</v>
      </c>
      <c r="O223" s="19">
        <f t="shared" si="32"/>
        <v>0</v>
      </c>
      <c r="P223" s="19">
        <f t="shared" si="33"/>
        <v>100</v>
      </c>
      <c r="Q223" s="20">
        <f t="shared" si="34"/>
        <v>58.75</v>
      </c>
      <c r="R223" s="20">
        <f t="shared" si="35"/>
        <v>50</v>
      </c>
      <c r="S223" s="20">
        <f t="shared" si="36"/>
        <v>63.75</v>
      </c>
      <c r="T223" s="20">
        <f t="shared" si="37"/>
        <v>56.25</v>
      </c>
      <c r="U223" s="19">
        <f t="shared" si="38"/>
        <v>57.5</v>
      </c>
      <c r="V223" s="19">
        <f t="shared" si="39"/>
        <v>57.1875</v>
      </c>
    </row>
    <row r="224" spans="1:22" ht="13.5" x14ac:dyDescent="0.25">
      <c r="A224" s="3">
        <v>42332</v>
      </c>
      <c r="B224" s="2">
        <v>3.4984999999999999</v>
      </c>
      <c r="C224" s="2">
        <v>51.647564905949189</v>
      </c>
      <c r="D224" s="2">
        <v>3.1116889224054312E-3</v>
      </c>
      <c r="E224" s="2">
        <v>6.3040172198176148E-2</v>
      </c>
      <c r="F224" s="2">
        <v>3.4984999999999999</v>
      </c>
      <c r="G224" s="2">
        <v>3.4951000000000008</v>
      </c>
      <c r="H224" s="2">
        <v>3.484176000000001</v>
      </c>
      <c r="I224" s="2">
        <v>3.7319584999999993</v>
      </c>
      <c r="J224" s="17" t="s">
        <v>50</v>
      </c>
      <c r="K224" s="17" t="s">
        <v>50</v>
      </c>
      <c r="L224" s="17" t="s">
        <v>50</v>
      </c>
      <c r="M224" s="19">
        <f t="shared" si="30"/>
        <v>25</v>
      </c>
      <c r="N224" s="19">
        <f t="shared" si="31"/>
        <v>100</v>
      </c>
      <c r="O224" s="19">
        <f t="shared" si="32"/>
        <v>0</v>
      </c>
      <c r="P224" s="19">
        <f t="shared" si="33"/>
        <v>33</v>
      </c>
      <c r="Q224" s="20">
        <f t="shared" si="34"/>
        <v>48.7</v>
      </c>
      <c r="R224" s="20">
        <f t="shared" si="35"/>
        <v>33.25</v>
      </c>
      <c r="S224" s="20">
        <f t="shared" si="36"/>
        <v>33.6</v>
      </c>
      <c r="T224" s="20">
        <f t="shared" si="37"/>
        <v>39.5</v>
      </c>
      <c r="U224" s="19">
        <f t="shared" si="38"/>
        <v>38.516666666666673</v>
      </c>
      <c r="V224" s="19">
        <f t="shared" si="39"/>
        <v>38.762500000000003</v>
      </c>
    </row>
    <row r="225" spans="1:22" ht="13.5" x14ac:dyDescent="0.25">
      <c r="A225" s="3">
        <v>42333</v>
      </c>
      <c r="B225" s="2">
        <v>3.4984999999999999</v>
      </c>
      <c r="C225" s="2">
        <v>51.647564905949189</v>
      </c>
      <c r="D225" s="2">
        <v>3.0611600963466046E-3</v>
      </c>
      <c r="E225" s="2">
        <v>5.9636969420655106E-2</v>
      </c>
      <c r="F225" s="2">
        <v>3.4984999999999999</v>
      </c>
      <c r="G225" s="2">
        <v>3.4953600000000007</v>
      </c>
      <c r="H225" s="2">
        <v>3.4828300000000008</v>
      </c>
      <c r="I225" s="2">
        <v>3.7312359999999982</v>
      </c>
      <c r="J225" s="17" t="s">
        <v>50</v>
      </c>
      <c r="K225" s="17" t="s">
        <v>50</v>
      </c>
      <c r="L225" s="17" t="s">
        <v>50</v>
      </c>
      <c r="M225" s="19">
        <f t="shared" si="30"/>
        <v>25</v>
      </c>
      <c r="N225" s="19">
        <f t="shared" si="31"/>
        <v>100</v>
      </c>
      <c r="O225" s="19">
        <f t="shared" si="32"/>
        <v>0</v>
      </c>
      <c r="P225" s="19">
        <f t="shared" si="33"/>
        <v>33</v>
      </c>
      <c r="Q225" s="20">
        <f t="shared" si="34"/>
        <v>48.7</v>
      </c>
      <c r="R225" s="20">
        <f t="shared" si="35"/>
        <v>33.25</v>
      </c>
      <c r="S225" s="20">
        <f t="shared" si="36"/>
        <v>33.6</v>
      </c>
      <c r="T225" s="20">
        <f t="shared" si="37"/>
        <v>39.5</v>
      </c>
      <c r="U225" s="19">
        <f t="shared" si="38"/>
        <v>38.516666666666673</v>
      </c>
      <c r="V225" s="19">
        <f t="shared" si="39"/>
        <v>38.762500000000003</v>
      </c>
    </row>
    <row r="226" spans="1:22" ht="13.5" x14ac:dyDescent="0.25">
      <c r="A226" s="3">
        <v>42334</v>
      </c>
      <c r="B226" s="2">
        <v>3.4984999999999999</v>
      </c>
      <c r="C226" s="2">
        <v>51.647564905949174</v>
      </c>
      <c r="D226" s="2">
        <v>-4.9979284151957515E-3</v>
      </c>
      <c r="E226" s="2">
        <v>6.0166766728168855E-2</v>
      </c>
      <c r="F226" s="2">
        <v>3.4984999999999999</v>
      </c>
      <c r="G226" s="2">
        <v>3.4953600000000007</v>
      </c>
      <c r="H226" s="2">
        <v>3.483556000000001</v>
      </c>
      <c r="I226" s="2">
        <v>3.7304629999999985</v>
      </c>
      <c r="J226" s="17" t="s">
        <v>50</v>
      </c>
      <c r="K226" s="17" t="s">
        <v>50</v>
      </c>
      <c r="L226" s="17" t="s">
        <v>50</v>
      </c>
      <c r="M226" s="19">
        <f t="shared" si="30"/>
        <v>25</v>
      </c>
      <c r="N226" s="19">
        <f t="shared" si="31"/>
        <v>100</v>
      </c>
      <c r="O226" s="19">
        <f t="shared" si="32"/>
        <v>0</v>
      </c>
      <c r="P226" s="19">
        <f t="shared" si="33"/>
        <v>33</v>
      </c>
      <c r="Q226" s="20">
        <f t="shared" si="34"/>
        <v>48.7</v>
      </c>
      <c r="R226" s="20">
        <f t="shared" si="35"/>
        <v>33.25</v>
      </c>
      <c r="S226" s="20">
        <f t="shared" si="36"/>
        <v>33.6</v>
      </c>
      <c r="T226" s="20">
        <f t="shared" si="37"/>
        <v>39.5</v>
      </c>
      <c r="U226" s="19">
        <f t="shared" si="38"/>
        <v>38.516666666666673</v>
      </c>
      <c r="V226" s="19">
        <f t="shared" si="39"/>
        <v>38.762500000000003</v>
      </c>
    </row>
    <row r="227" spans="1:22" ht="13.5" x14ac:dyDescent="0.25">
      <c r="A227" s="3">
        <v>42335</v>
      </c>
      <c r="B227" s="2">
        <v>3.4207000000000001</v>
      </c>
      <c r="C227" s="2">
        <v>32.418876595115378</v>
      </c>
      <c r="D227" s="2">
        <v>-4.9894729557609097E-4</v>
      </c>
      <c r="E227" s="2">
        <v>6.4222200317354497E-2</v>
      </c>
      <c r="F227" s="2">
        <v>3.4829400000000001</v>
      </c>
      <c r="G227" s="2">
        <v>3.4938049999999996</v>
      </c>
      <c r="H227" s="2">
        <v>3.4825180000000007</v>
      </c>
      <c r="I227" s="2">
        <v>3.7289744999999987</v>
      </c>
      <c r="J227" s="17" t="s">
        <v>54</v>
      </c>
      <c r="K227" s="17" t="s">
        <v>52</v>
      </c>
      <c r="L227" s="17" t="s">
        <v>47</v>
      </c>
      <c r="M227" s="19">
        <f t="shared" si="30"/>
        <v>25</v>
      </c>
      <c r="N227" s="19">
        <f t="shared" si="31"/>
        <v>100</v>
      </c>
      <c r="O227" s="19">
        <f t="shared" si="32"/>
        <v>0</v>
      </c>
      <c r="P227" s="19">
        <f t="shared" si="33"/>
        <v>0</v>
      </c>
      <c r="Q227" s="20">
        <f t="shared" si="34"/>
        <v>43.75</v>
      </c>
      <c r="R227" s="20">
        <f t="shared" si="35"/>
        <v>25</v>
      </c>
      <c r="S227" s="20">
        <f t="shared" si="36"/>
        <v>18.75</v>
      </c>
      <c r="T227" s="20">
        <f t="shared" si="37"/>
        <v>31.25</v>
      </c>
      <c r="U227" s="19">
        <f t="shared" si="38"/>
        <v>29.166666666666668</v>
      </c>
      <c r="V227" s="19">
        <f t="shared" si="39"/>
        <v>29.6875</v>
      </c>
    </row>
    <row r="228" spans="1:22" ht="13.5" x14ac:dyDescent="0.25">
      <c r="A228" s="3">
        <v>42338</v>
      </c>
      <c r="B228" s="2">
        <v>3.4207000000000001</v>
      </c>
      <c r="C228" s="2">
        <v>32.418876595115393</v>
      </c>
      <c r="D228" s="2">
        <v>3.7404133798588646E-3</v>
      </c>
      <c r="E228" s="2">
        <v>7.0044363945494417E-2</v>
      </c>
      <c r="F228" s="2">
        <v>3.4673799999999999</v>
      </c>
      <c r="G228" s="2">
        <v>3.4893999999999998</v>
      </c>
      <c r="H228" s="2">
        <v>3.4809620000000008</v>
      </c>
      <c r="I228" s="2">
        <v>3.7272349999999994</v>
      </c>
      <c r="J228" s="17" t="s">
        <v>54</v>
      </c>
      <c r="K228" s="17" t="s">
        <v>52</v>
      </c>
      <c r="L228" s="17" t="s">
        <v>47</v>
      </c>
      <c r="M228" s="19">
        <f t="shared" si="30"/>
        <v>25</v>
      </c>
      <c r="N228" s="19">
        <f t="shared" si="31"/>
        <v>100</v>
      </c>
      <c r="O228" s="19">
        <f t="shared" si="32"/>
        <v>0</v>
      </c>
      <c r="P228" s="19">
        <f t="shared" si="33"/>
        <v>0</v>
      </c>
      <c r="Q228" s="20">
        <f t="shared" si="34"/>
        <v>43.75</v>
      </c>
      <c r="R228" s="20">
        <f t="shared" si="35"/>
        <v>25</v>
      </c>
      <c r="S228" s="20">
        <f t="shared" si="36"/>
        <v>18.75</v>
      </c>
      <c r="T228" s="20">
        <f t="shared" si="37"/>
        <v>31.25</v>
      </c>
      <c r="U228" s="19">
        <f t="shared" si="38"/>
        <v>29.166666666666668</v>
      </c>
      <c r="V228" s="19">
        <f t="shared" si="39"/>
        <v>29.6875</v>
      </c>
    </row>
    <row r="229" spans="1:22" ht="13.5" x14ac:dyDescent="0.25">
      <c r="A229" s="3">
        <v>42339</v>
      </c>
      <c r="B229" s="2">
        <v>3.4258999999999999</v>
      </c>
      <c r="C229" s="2">
        <v>34.314543998282105</v>
      </c>
      <c r="D229" s="2">
        <v>9.7428707366260525E-3</v>
      </c>
      <c r="E229" s="2">
        <v>7.4148799102568233E-2</v>
      </c>
      <c r="F229" s="2">
        <v>3.4528599999999998</v>
      </c>
      <c r="G229" s="2">
        <v>3.485255</v>
      </c>
      <c r="H229" s="2">
        <v>3.4795100000000012</v>
      </c>
      <c r="I229" s="2">
        <v>3.7254709999999989</v>
      </c>
      <c r="J229" s="17" t="s">
        <v>48</v>
      </c>
      <c r="K229" s="17" t="s">
        <v>49</v>
      </c>
      <c r="L229" s="17" t="s">
        <v>53</v>
      </c>
      <c r="M229" s="19">
        <f t="shared" si="30"/>
        <v>25</v>
      </c>
      <c r="N229" s="19">
        <f t="shared" si="31"/>
        <v>100</v>
      </c>
      <c r="O229" s="19">
        <f t="shared" si="32"/>
        <v>0</v>
      </c>
      <c r="P229" s="19">
        <f t="shared" si="33"/>
        <v>83</v>
      </c>
      <c r="Q229" s="20">
        <f t="shared" si="34"/>
        <v>56.2</v>
      </c>
      <c r="R229" s="20">
        <f t="shared" si="35"/>
        <v>45.75</v>
      </c>
      <c r="S229" s="20">
        <f t="shared" si="36"/>
        <v>56.1</v>
      </c>
      <c r="T229" s="20">
        <f t="shared" si="37"/>
        <v>52</v>
      </c>
      <c r="U229" s="19">
        <f t="shared" si="38"/>
        <v>52.683333333333337</v>
      </c>
      <c r="V229" s="19">
        <f t="shared" si="39"/>
        <v>52.512500000000003</v>
      </c>
    </row>
    <row r="230" spans="1:22" ht="13.5" x14ac:dyDescent="0.25">
      <c r="A230" s="3">
        <v>42340</v>
      </c>
      <c r="B230" s="2">
        <v>3.4984999999999999</v>
      </c>
      <c r="C230" s="2">
        <v>53.799561287150532</v>
      </c>
      <c r="D230" s="2">
        <v>9.784193500627314E-3</v>
      </c>
      <c r="E230" s="2">
        <v>8.0187533661901803E-2</v>
      </c>
      <c r="F230" s="2">
        <v>3.4528599999999998</v>
      </c>
      <c r="G230" s="2">
        <v>3.4847399999999995</v>
      </c>
      <c r="H230" s="2">
        <v>3.4795100000000012</v>
      </c>
      <c r="I230" s="2">
        <v>3.7240699999999989</v>
      </c>
      <c r="J230" s="17" t="s">
        <v>48</v>
      </c>
      <c r="K230" s="17" t="s">
        <v>49</v>
      </c>
      <c r="L230" s="17" t="s">
        <v>50</v>
      </c>
      <c r="M230" s="19">
        <f t="shared" si="30"/>
        <v>25</v>
      </c>
      <c r="N230" s="19">
        <f t="shared" si="31"/>
        <v>100</v>
      </c>
      <c r="O230" s="19">
        <f t="shared" si="32"/>
        <v>0</v>
      </c>
      <c r="P230" s="19">
        <f t="shared" si="33"/>
        <v>66</v>
      </c>
      <c r="Q230" s="20">
        <f t="shared" si="34"/>
        <v>53.65</v>
      </c>
      <c r="R230" s="20">
        <f t="shared" si="35"/>
        <v>41.5</v>
      </c>
      <c r="S230" s="20">
        <f t="shared" si="36"/>
        <v>48.45</v>
      </c>
      <c r="T230" s="20">
        <f t="shared" si="37"/>
        <v>47.75</v>
      </c>
      <c r="U230" s="19">
        <f t="shared" si="38"/>
        <v>47.866666666666674</v>
      </c>
      <c r="V230" s="19">
        <f t="shared" si="39"/>
        <v>47.837500000000006</v>
      </c>
    </row>
    <row r="231" spans="1:22" ht="13.5" x14ac:dyDescent="0.25">
      <c r="A231" s="3">
        <v>42341</v>
      </c>
      <c r="B231" s="2">
        <v>3.4984999999999999</v>
      </c>
      <c r="C231" s="2">
        <v>53.799561287150539</v>
      </c>
      <c r="D231" s="2">
        <v>9.7050681048944654E-3</v>
      </c>
      <c r="E231" s="2">
        <v>8.7938983679001492E-2</v>
      </c>
      <c r="F231" s="2">
        <v>3.4528599999999998</v>
      </c>
      <c r="G231" s="2">
        <v>3.4842250000000008</v>
      </c>
      <c r="H231" s="2">
        <v>3.4795100000000012</v>
      </c>
      <c r="I231" s="2">
        <v>3.7224679999999988</v>
      </c>
      <c r="J231" s="17" t="s">
        <v>48</v>
      </c>
      <c r="K231" s="17" t="s">
        <v>49</v>
      </c>
      <c r="L231" s="17" t="s">
        <v>50</v>
      </c>
      <c r="M231" s="19">
        <f t="shared" si="30"/>
        <v>25</v>
      </c>
      <c r="N231" s="19">
        <f t="shared" si="31"/>
        <v>100</v>
      </c>
      <c r="O231" s="19">
        <f t="shared" si="32"/>
        <v>0</v>
      </c>
      <c r="P231" s="19">
        <f t="shared" si="33"/>
        <v>66</v>
      </c>
      <c r="Q231" s="20">
        <f t="shared" si="34"/>
        <v>53.65</v>
      </c>
      <c r="R231" s="20">
        <f t="shared" si="35"/>
        <v>41.5</v>
      </c>
      <c r="S231" s="20">
        <f t="shared" si="36"/>
        <v>48.45</v>
      </c>
      <c r="T231" s="20">
        <f t="shared" si="37"/>
        <v>47.75</v>
      </c>
      <c r="U231" s="19">
        <f t="shared" si="38"/>
        <v>47.866666666666674</v>
      </c>
      <c r="V231" s="19">
        <f t="shared" si="39"/>
        <v>47.837500000000006</v>
      </c>
    </row>
    <row r="232" spans="1:22" ht="13.5" x14ac:dyDescent="0.25">
      <c r="A232" s="3">
        <v>42342</v>
      </c>
      <c r="B232" s="2">
        <v>3.4725999999999999</v>
      </c>
      <c r="C232" s="2">
        <v>47.918360135926207</v>
      </c>
      <c r="D232" s="2">
        <v>1.1450994725276331E-2</v>
      </c>
      <c r="E232" s="2">
        <v>9.8119321255789815E-2</v>
      </c>
      <c r="F232" s="2">
        <v>3.4632400000000003</v>
      </c>
      <c r="G232" s="2">
        <v>3.4824149999999996</v>
      </c>
      <c r="H232" s="2">
        <v>3.4777480000000014</v>
      </c>
      <c r="I232" s="2">
        <v>3.7207364999999992</v>
      </c>
      <c r="J232" s="17" t="s">
        <v>48</v>
      </c>
      <c r="K232" s="17" t="s">
        <v>49</v>
      </c>
      <c r="L232" s="17" t="s">
        <v>51</v>
      </c>
      <c r="M232" s="19">
        <f t="shared" si="30"/>
        <v>25</v>
      </c>
      <c r="N232" s="19">
        <f t="shared" si="31"/>
        <v>100</v>
      </c>
      <c r="O232" s="19">
        <f t="shared" si="32"/>
        <v>0</v>
      </c>
      <c r="P232" s="19">
        <f t="shared" si="33"/>
        <v>100</v>
      </c>
      <c r="Q232" s="20">
        <f t="shared" si="34"/>
        <v>58.75</v>
      </c>
      <c r="R232" s="20">
        <f t="shared" si="35"/>
        <v>50</v>
      </c>
      <c r="S232" s="20">
        <f t="shared" si="36"/>
        <v>63.75</v>
      </c>
      <c r="T232" s="20">
        <f t="shared" si="37"/>
        <v>56.25</v>
      </c>
      <c r="U232" s="19">
        <f t="shared" si="38"/>
        <v>57.5</v>
      </c>
      <c r="V232" s="19">
        <f t="shared" si="39"/>
        <v>57.1875</v>
      </c>
    </row>
    <row r="233" spans="1:22" ht="13.5" x14ac:dyDescent="0.25">
      <c r="A233" s="3">
        <v>42345</v>
      </c>
      <c r="B233" s="2">
        <v>3.4466000000000001</v>
      </c>
      <c r="C233" s="2">
        <v>42.853871200779338</v>
      </c>
      <c r="D233" s="2">
        <v>1.4909472906768251E-2</v>
      </c>
      <c r="E233" s="2">
        <v>0.11016809642435579</v>
      </c>
      <c r="F233" s="2">
        <v>3.4684200000000005</v>
      </c>
      <c r="G233" s="2">
        <v>3.4793050000000001</v>
      </c>
      <c r="H233" s="2">
        <v>3.4762960000000014</v>
      </c>
      <c r="I233" s="2">
        <v>3.7190004999999986</v>
      </c>
      <c r="J233" s="17" t="s">
        <v>48</v>
      </c>
      <c r="K233" s="17" t="s">
        <v>49</v>
      </c>
      <c r="L233" s="17" t="s">
        <v>51</v>
      </c>
      <c r="M233" s="19">
        <f t="shared" si="30"/>
        <v>25</v>
      </c>
      <c r="N233" s="19">
        <f t="shared" si="31"/>
        <v>100</v>
      </c>
      <c r="O233" s="19">
        <f t="shared" si="32"/>
        <v>0</v>
      </c>
      <c r="P233" s="19">
        <f t="shared" si="33"/>
        <v>100</v>
      </c>
      <c r="Q233" s="20">
        <f t="shared" si="34"/>
        <v>58.75</v>
      </c>
      <c r="R233" s="20">
        <f t="shared" si="35"/>
        <v>50</v>
      </c>
      <c r="S233" s="20">
        <f t="shared" si="36"/>
        <v>63.75</v>
      </c>
      <c r="T233" s="20">
        <f t="shared" si="37"/>
        <v>56.25</v>
      </c>
      <c r="U233" s="19">
        <f t="shared" si="38"/>
        <v>57.5</v>
      </c>
      <c r="V233" s="19">
        <f t="shared" si="39"/>
        <v>57.1875</v>
      </c>
    </row>
    <row r="234" spans="1:22" ht="13.5" x14ac:dyDescent="0.25">
      <c r="A234" s="3">
        <v>42346</v>
      </c>
      <c r="B234" s="2">
        <v>3.4518</v>
      </c>
      <c r="C234" s="2">
        <v>44.125791053418105</v>
      </c>
      <c r="D234" s="2">
        <v>1.7655466092760808E-2</v>
      </c>
      <c r="E234" s="2">
        <v>0.12017591526799294</v>
      </c>
      <c r="F234" s="2">
        <v>3.4735999999999998</v>
      </c>
      <c r="G234" s="2">
        <v>3.4767099999999997</v>
      </c>
      <c r="H234" s="2">
        <v>3.4749480000000013</v>
      </c>
      <c r="I234" s="2">
        <v>3.7172404999999991</v>
      </c>
      <c r="J234" s="17" t="s">
        <v>48</v>
      </c>
      <c r="K234" s="17" t="s">
        <v>50</v>
      </c>
      <c r="L234" s="17" t="s">
        <v>51</v>
      </c>
      <c r="M234" s="19">
        <f t="shared" si="30"/>
        <v>25</v>
      </c>
      <c r="N234" s="19">
        <f t="shared" si="31"/>
        <v>100</v>
      </c>
      <c r="O234" s="19">
        <f t="shared" si="32"/>
        <v>0</v>
      </c>
      <c r="P234" s="19">
        <f t="shared" si="33"/>
        <v>83.5</v>
      </c>
      <c r="Q234" s="20">
        <f t="shared" si="34"/>
        <v>56.274999999999999</v>
      </c>
      <c r="R234" s="20">
        <f t="shared" si="35"/>
        <v>45.875</v>
      </c>
      <c r="S234" s="20">
        <f t="shared" si="36"/>
        <v>56.325000000000003</v>
      </c>
      <c r="T234" s="20">
        <f t="shared" si="37"/>
        <v>52.125</v>
      </c>
      <c r="U234" s="19">
        <f t="shared" si="38"/>
        <v>52.82500000000001</v>
      </c>
      <c r="V234" s="19">
        <f t="shared" si="39"/>
        <v>52.650000000000006</v>
      </c>
    </row>
    <row r="235" spans="1:22" ht="13.5" x14ac:dyDescent="0.25">
      <c r="A235" s="3">
        <v>42347</v>
      </c>
      <c r="B235" s="2">
        <v>3.4518</v>
      </c>
      <c r="C235" s="2">
        <v>44.125791053418105</v>
      </c>
      <c r="D235" s="2">
        <v>2.0137877094974055E-2</v>
      </c>
      <c r="E235" s="2">
        <v>0.12553275123293595</v>
      </c>
      <c r="F235" s="2">
        <v>3.4642600000000003</v>
      </c>
      <c r="G235" s="2">
        <v>3.4743750000000007</v>
      </c>
      <c r="H235" s="2">
        <v>3.4736000000000007</v>
      </c>
      <c r="I235" s="2">
        <v>3.7152794999999994</v>
      </c>
      <c r="J235" s="17" t="s">
        <v>54</v>
      </c>
      <c r="K235" s="17" t="s">
        <v>52</v>
      </c>
      <c r="L235" s="17" t="s">
        <v>47</v>
      </c>
      <c r="M235" s="19">
        <f t="shared" si="30"/>
        <v>25</v>
      </c>
      <c r="N235" s="19">
        <f t="shared" si="31"/>
        <v>100</v>
      </c>
      <c r="O235" s="19">
        <f t="shared" si="32"/>
        <v>0</v>
      </c>
      <c r="P235" s="19">
        <f t="shared" si="33"/>
        <v>0</v>
      </c>
      <c r="Q235" s="20">
        <f t="shared" si="34"/>
        <v>43.75</v>
      </c>
      <c r="R235" s="20">
        <f t="shared" si="35"/>
        <v>25</v>
      </c>
      <c r="S235" s="20">
        <f t="shared" si="36"/>
        <v>18.75</v>
      </c>
      <c r="T235" s="20">
        <f t="shared" si="37"/>
        <v>31.25</v>
      </c>
      <c r="U235" s="19">
        <f t="shared" si="38"/>
        <v>29.166666666666668</v>
      </c>
      <c r="V235" s="19">
        <f t="shared" si="39"/>
        <v>29.6875</v>
      </c>
    </row>
    <row r="236" spans="1:22" ht="13.5" x14ac:dyDescent="0.25">
      <c r="A236" s="3">
        <v>42348</v>
      </c>
      <c r="B236" s="2">
        <v>3.4725999999999999</v>
      </c>
      <c r="C236" s="2">
        <v>49.355031304526598</v>
      </c>
      <c r="D236" s="2">
        <v>2.0844747514429329E-2</v>
      </c>
      <c r="E236" s="2">
        <v>0.12439680025755413</v>
      </c>
      <c r="F236" s="2">
        <v>3.4590800000000002</v>
      </c>
      <c r="G236" s="2">
        <v>3.4756749999999998</v>
      </c>
      <c r="H236" s="2">
        <v>3.4730820000000011</v>
      </c>
      <c r="I236" s="2">
        <v>3.7132465000000003</v>
      </c>
      <c r="J236" s="17" t="s">
        <v>54</v>
      </c>
      <c r="K236" s="17" t="s">
        <v>52</v>
      </c>
      <c r="L236" s="17" t="s">
        <v>47</v>
      </c>
      <c r="M236" s="19">
        <f t="shared" si="30"/>
        <v>25</v>
      </c>
      <c r="N236" s="19">
        <f t="shared" si="31"/>
        <v>100</v>
      </c>
      <c r="O236" s="19">
        <f t="shared" si="32"/>
        <v>0</v>
      </c>
      <c r="P236" s="19">
        <f t="shared" si="33"/>
        <v>0</v>
      </c>
      <c r="Q236" s="20">
        <f t="shared" si="34"/>
        <v>43.75</v>
      </c>
      <c r="R236" s="20">
        <f t="shared" si="35"/>
        <v>25</v>
      </c>
      <c r="S236" s="20">
        <f t="shared" si="36"/>
        <v>18.75</v>
      </c>
      <c r="T236" s="20">
        <f t="shared" si="37"/>
        <v>31.25</v>
      </c>
      <c r="U236" s="19">
        <f t="shared" si="38"/>
        <v>29.166666666666668</v>
      </c>
      <c r="V236" s="19">
        <f t="shared" si="39"/>
        <v>29.6875</v>
      </c>
    </row>
    <row r="237" spans="1:22" ht="13.5" x14ac:dyDescent="0.25">
      <c r="A237" s="3">
        <v>42349</v>
      </c>
      <c r="B237" s="2">
        <v>3.4725999999999999</v>
      </c>
      <c r="C237" s="2">
        <v>49.355031304526598</v>
      </c>
      <c r="D237" s="2">
        <v>9.4869423158323585E-3</v>
      </c>
      <c r="E237" s="2">
        <v>0.11734315962653007</v>
      </c>
      <c r="F237" s="2">
        <v>3.4590800000000002</v>
      </c>
      <c r="G237" s="2">
        <v>3.4751599999999998</v>
      </c>
      <c r="H237" s="2">
        <v>3.4730820000000007</v>
      </c>
      <c r="I237" s="2">
        <v>3.7115150000000003</v>
      </c>
      <c r="J237" s="17" t="s">
        <v>54</v>
      </c>
      <c r="K237" s="17" t="s">
        <v>52</v>
      </c>
      <c r="L237" s="17" t="s">
        <v>50</v>
      </c>
      <c r="M237" s="19">
        <f t="shared" si="30"/>
        <v>25</v>
      </c>
      <c r="N237" s="19">
        <f t="shared" si="31"/>
        <v>100</v>
      </c>
      <c r="O237" s="19">
        <f t="shared" si="32"/>
        <v>0</v>
      </c>
      <c r="P237" s="19">
        <f t="shared" si="33"/>
        <v>0</v>
      </c>
      <c r="Q237" s="20">
        <f t="shared" si="34"/>
        <v>43.75</v>
      </c>
      <c r="R237" s="20">
        <f t="shared" si="35"/>
        <v>25</v>
      </c>
      <c r="S237" s="20">
        <f t="shared" si="36"/>
        <v>18.75</v>
      </c>
      <c r="T237" s="20">
        <f t="shared" si="37"/>
        <v>31.25</v>
      </c>
      <c r="U237" s="19">
        <f t="shared" si="38"/>
        <v>29.166666666666668</v>
      </c>
      <c r="V237" s="19">
        <f t="shared" si="39"/>
        <v>29.6875</v>
      </c>
    </row>
    <row r="238" spans="1:22" ht="13.5" x14ac:dyDescent="0.25">
      <c r="A238" s="3">
        <v>42352</v>
      </c>
      <c r="B238" s="2">
        <v>3.4984999999999999</v>
      </c>
      <c r="C238" s="2">
        <v>55.3849858549994</v>
      </c>
      <c r="D238" s="2">
        <v>-2.029707823419713E-3</v>
      </c>
      <c r="E238" s="2">
        <v>0.10902644416835008</v>
      </c>
      <c r="F238" s="2">
        <v>3.4694600000000002</v>
      </c>
      <c r="G238" s="2">
        <v>3.47594</v>
      </c>
      <c r="H238" s="2">
        <v>3.4736000000000007</v>
      </c>
      <c r="I238" s="2">
        <v>3.7097875000000005</v>
      </c>
      <c r="J238" s="17" t="s">
        <v>48</v>
      </c>
      <c r="K238" s="17" t="s">
        <v>49</v>
      </c>
      <c r="L238" s="17" t="s">
        <v>51</v>
      </c>
      <c r="M238" s="19">
        <f t="shared" si="30"/>
        <v>25</v>
      </c>
      <c r="N238" s="19">
        <f t="shared" si="31"/>
        <v>100</v>
      </c>
      <c r="O238" s="19">
        <f t="shared" si="32"/>
        <v>0</v>
      </c>
      <c r="P238" s="19">
        <f t="shared" si="33"/>
        <v>100</v>
      </c>
      <c r="Q238" s="20">
        <f t="shared" si="34"/>
        <v>58.75</v>
      </c>
      <c r="R238" s="20">
        <f t="shared" si="35"/>
        <v>50</v>
      </c>
      <c r="S238" s="20">
        <f t="shared" si="36"/>
        <v>63.75</v>
      </c>
      <c r="T238" s="20">
        <f t="shared" si="37"/>
        <v>56.25</v>
      </c>
      <c r="U238" s="19">
        <f t="shared" si="38"/>
        <v>57.5</v>
      </c>
      <c r="V238" s="19">
        <f t="shared" si="39"/>
        <v>57.1875</v>
      </c>
    </row>
    <row r="239" spans="1:22" ht="13.5" x14ac:dyDescent="0.25">
      <c r="A239" s="3">
        <v>42353</v>
      </c>
      <c r="B239" s="2">
        <v>3.5244</v>
      </c>
      <c r="C239" s="2">
        <v>60.455463834644405</v>
      </c>
      <c r="D239" s="2">
        <v>-1.3034721945929029E-2</v>
      </c>
      <c r="E239" s="2">
        <v>9.6972435112225891E-2</v>
      </c>
      <c r="F239" s="2">
        <v>3.4839799999999999</v>
      </c>
      <c r="G239" s="2">
        <v>3.4772349999999994</v>
      </c>
      <c r="H239" s="2">
        <v>3.4747400000000006</v>
      </c>
      <c r="I239" s="2">
        <v>3.7080135000000012</v>
      </c>
      <c r="J239" s="17" t="s">
        <v>48</v>
      </c>
      <c r="K239" s="17" t="s">
        <v>49</v>
      </c>
      <c r="L239" s="17" t="s">
        <v>51</v>
      </c>
      <c r="M239" s="19">
        <f t="shared" si="30"/>
        <v>25</v>
      </c>
      <c r="N239" s="19">
        <f t="shared" si="31"/>
        <v>100</v>
      </c>
      <c r="O239" s="19">
        <f t="shared" si="32"/>
        <v>0</v>
      </c>
      <c r="P239" s="19">
        <f t="shared" si="33"/>
        <v>100</v>
      </c>
      <c r="Q239" s="20">
        <f t="shared" si="34"/>
        <v>58.75</v>
      </c>
      <c r="R239" s="20">
        <f t="shared" si="35"/>
        <v>50</v>
      </c>
      <c r="S239" s="20">
        <f t="shared" si="36"/>
        <v>63.75</v>
      </c>
      <c r="T239" s="20">
        <f t="shared" si="37"/>
        <v>56.25</v>
      </c>
      <c r="U239" s="19">
        <f t="shared" si="38"/>
        <v>57.5</v>
      </c>
      <c r="V239" s="19">
        <f t="shared" si="39"/>
        <v>57.1875</v>
      </c>
    </row>
    <row r="240" spans="1:22" ht="13.5" x14ac:dyDescent="0.25">
      <c r="A240" s="3">
        <v>42354</v>
      </c>
      <c r="B240" s="2">
        <v>3.4725999999999999</v>
      </c>
      <c r="C240" s="2">
        <v>48.567042183051306</v>
      </c>
      <c r="D240" s="2">
        <v>-7.6245794841236503E-3</v>
      </c>
      <c r="E240" s="2">
        <v>8.3677204480589421E-2</v>
      </c>
      <c r="F240" s="2">
        <v>3.48814</v>
      </c>
      <c r="G240" s="2">
        <v>3.47594</v>
      </c>
      <c r="H240" s="2">
        <v>3.4761920000000011</v>
      </c>
      <c r="I240" s="2">
        <v>3.7059805000000008</v>
      </c>
      <c r="J240" s="17" t="s">
        <v>48</v>
      </c>
      <c r="K240" s="17" t="s">
        <v>49</v>
      </c>
      <c r="L240" s="17" t="s">
        <v>51</v>
      </c>
      <c r="M240" s="19">
        <f t="shared" si="30"/>
        <v>25</v>
      </c>
      <c r="N240" s="19">
        <f t="shared" si="31"/>
        <v>100</v>
      </c>
      <c r="O240" s="19">
        <f t="shared" si="32"/>
        <v>0</v>
      </c>
      <c r="P240" s="19">
        <f t="shared" si="33"/>
        <v>100</v>
      </c>
      <c r="Q240" s="20">
        <f t="shared" si="34"/>
        <v>58.75</v>
      </c>
      <c r="R240" s="20">
        <f t="shared" si="35"/>
        <v>50</v>
      </c>
      <c r="S240" s="20">
        <f t="shared" si="36"/>
        <v>63.75</v>
      </c>
      <c r="T240" s="20">
        <f t="shared" si="37"/>
        <v>56.25</v>
      </c>
      <c r="U240" s="19">
        <f t="shared" si="38"/>
        <v>57.5</v>
      </c>
      <c r="V240" s="19">
        <f t="shared" si="39"/>
        <v>57.1875</v>
      </c>
    </row>
    <row r="241" spans="1:22" ht="13.5" x14ac:dyDescent="0.25">
      <c r="A241" s="3">
        <v>42355</v>
      </c>
      <c r="B241" s="2">
        <v>3.4984999999999999</v>
      </c>
      <c r="C241" s="2">
        <v>53.491676783641367</v>
      </c>
      <c r="D241" s="2">
        <v>-4.9223359088159668E-3</v>
      </c>
      <c r="E241" s="2">
        <v>6.7397876223382863E-2</v>
      </c>
      <c r="F241" s="2">
        <v>3.4933199999999998</v>
      </c>
      <c r="G241" s="2">
        <v>3.47594</v>
      </c>
      <c r="H241" s="2">
        <v>3.47723</v>
      </c>
      <c r="I241" s="2">
        <v>3.7041275000000011</v>
      </c>
      <c r="J241" s="17" t="s">
        <v>48</v>
      </c>
      <c r="K241" s="17" t="s">
        <v>49</v>
      </c>
      <c r="L241" s="17" t="s">
        <v>51</v>
      </c>
      <c r="M241" s="19">
        <f t="shared" si="30"/>
        <v>25</v>
      </c>
      <c r="N241" s="19">
        <f t="shared" si="31"/>
        <v>100</v>
      </c>
      <c r="O241" s="19">
        <f t="shared" si="32"/>
        <v>0</v>
      </c>
      <c r="P241" s="19">
        <f t="shared" si="33"/>
        <v>100</v>
      </c>
      <c r="Q241" s="20">
        <f t="shared" si="34"/>
        <v>58.75</v>
      </c>
      <c r="R241" s="20">
        <f t="shared" si="35"/>
        <v>50</v>
      </c>
      <c r="S241" s="20">
        <f t="shared" si="36"/>
        <v>63.75</v>
      </c>
      <c r="T241" s="20">
        <f t="shared" si="37"/>
        <v>56.25</v>
      </c>
      <c r="U241" s="19">
        <f t="shared" si="38"/>
        <v>57.5</v>
      </c>
      <c r="V241" s="19">
        <f t="shared" si="39"/>
        <v>57.1875</v>
      </c>
    </row>
    <row r="242" spans="1:22" ht="13.5" x14ac:dyDescent="0.25">
      <c r="A242" s="3">
        <v>42356</v>
      </c>
      <c r="B242" s="2">
        <v>3.5192000000000001</v>
      </c>
      <c r="C242" s="2">
        <v>57.032677901308581</v>
      </c>
      <c r="D242" s="2">
        <v>-8.267047228345703E-3</v>
      </c>
      <c r="E242" s="2">
        <v>4.9435128767681906E-2</v>
      </c>
      <c r="F242" s="2">
        <v>3.5026400000000004</v>
      </c>
      <c r="G242" s="2">
        <v>3.4769749999999995</v>
      </c>
      <c r="H242" s="2">
        <v>3.4792000000000014</v>
      </c>
      <c r="I242" s="2">
        <v>3.7021265000000012</v>
      </c>
      <c r="J242" s="17" t="s">
        <v>48</v>
      </c>
      <c r="K242" s="17" t="s">
        <v>49</v>
      </c>
      <c r="L242" s="17" t="s">
        <v>51</v>
      </c>
      <c r="M242" s="19">
        <f t="shared" si="30"/>
        <v>25</v>
      </c>
      <c r="N242" s="19">
        <f t="shared" si="31"/>
        <v>100</v>
      </c>
      <c r="O242" s="19">
        <f t="shared" si="32"/>
        <v>0</v>
      </c>
      <c r="P242" s="19">
        <f t="shared" si="33"/>
        <v>100</v>
      </c>
      <c r="Q242" s="20">
        <f t="shared" si="34"/>
        <v>58.75</v>
      </c>
      <c r="R242" s="20">
        <f t="shared" si="35"/>
        <v>50</v>
      </c>
      <c r="S242" s="20">
        <f t="shared" si="36"/>
        <v>63.75</v>
      </c>
      <c r="T242" s="20">
        <f t="shared" si="37"/>
        <v>56.25</v>
      </c>
      <c r="U242" s="19">
        <f t="shared" si="38"/>
        <v>57.5</v>
      </c>
      <c r="V242" s="19">
        <f t="shared" si="39"/>
        <v>57.1875</v>
      </c>
    </row>
    <row r="243" spans="1:22" ht="13.5" x14ac:dyDescent="0.25">
      <c r="A243" s="3">
        <v>42359</v>
      </c>
      <c r="B243" s="2">
        <v>3.5244</v>
      </c>
      <c r="C243" s="2">
        <v>57.899833195558422</v>
      </c>
      <c r="D243" s="2">
        <v>-1.570957550172869E-2</v>
      </c>
      <c r="E243" s="2">
        <v>2.7938062868966669E-2</v>
      </c>
      <c r="F243" s="2">
        <v>3.5078199999999997</v>
      </c>
      <c r="G243" s="2">
        <v>3.4782699999999998</v>
      </c>
      <c r="H243" s="2">
        <v>3.4812739999999995</v>
      </c>
      <c r="I243" s="2">
        <v>3.7001515000000014</v>
      </c>
      <c r="J243" s="17" t="s">
        <v>48</v>
      </c>
      <c r="K243" s="17" t="s">
        <v>49</v>
      </c>
      <c r="L243" s="17" t="s">
        <v>51</v>
      </c>
      <c r="M243" s="19">
        <f t="shared" si="30"/>
        <v>25</v>
      </c>
      <c r="N243" s="19">
        <f t="shared" si="31"/>
        <v>100</v>
      </c>
      <c r="O243" s="19">
        <f t="shared" si="32"/>
        <v>0</v>
      </c>
      <c r="P243" s="19">
        <f t="shared" si="33"/>
        <v>100</v>
      </c>
      <c r="Q243" s="20">
        <f t="shared" si="34"/>
        <v>58.75</v>
      </c>
      <c r="R243" s="20">
        <f t="shared" si="35"/>
        <v>50</v>
      </c>
      <c r="S243" s="20">
        <f t="shared" si="36"/>
        <v>63.75</v>
      </c>
      <c r="T243" s="20">
        <f t="shared" si="37"/>
        <v>56.25</v>
      </c>
      <c r="U243" s="19">
        <f t="shared" si="38"/>
        <v>57.5</v>
      </c>
      <c r="V243" s="19">
        <f t="shared" si="39"/>
        <v>57.1875</v>
      </c>
    </row>
    <row r="244" spans="1:22" ht="13.5" x14ac:dyDescent="0.25">
      <c r="A244" s="3">
        <v>42360</v>
      </c>
      <c r="B244" s="2">
        <v>3.5762</v>
      </c>
      <c r="C244" s="2">
        <v>65.392549627993262</v>
      </c>
      <c r="D244" s="2">
        <v>-2.5285236393960631E-2</v>
      </c>
      <c r="E244" s="2">
        <v>5.6862548186218456E-3</v>
      </c>
      <c r="F244" s="2">
        <v>3.5181799999999996</v>
      </c>
      <c r="G244" s="2">
        <v>3.4821550000000001</v>
      </c>
      <c r="H244" s="2">
        <v>3.4838659999999999</v>
      </c>
      <c r="I244" s="2">
        <v>3.6984355000000009</v>
      </c>
      <c r="J244" s="17" t="s">
        <v>48</v>
      </c>
      <c r="K244" s="17" t="s">
        <v>49</v>
      </c>
      <c r="L244" s="17" t="s">
        <v>51</v>
      </c>
      <c r="M244" s="19">
        <f t="shared" si="30"/>
        <v>25</v>
      </c>
      <c r="N244" s="19">
        <f t="shared" si="31"/>
        <v>100</v>
      </c>
      <c r="O244" s="19">
        <f t="shared" si="32"/>
        <v>0</v>
      </c>
      <c r="P244" s="19">
        <f t="shared" si="33"/>
        <v>100</v>
      </c>
      <c r="Q244" s="20">
        <f t="shared" si="34"/>
        <v>58.75</v>
      </c>
      <c r="R244" s="20">
        <f t="shared" si="35"/>
        <v>50</v>
      </c>
      <c r="S244" s="20">
        <f t="shared" si="36"/>
        <v>63.75</v>
      </c>
      <c r="T244" s="20">
        <f t="shared" si="37"/>
        <v>56.25</v>
      </c>
      <c r="U244" s="19">
        <f t="shared" si="38"/>
        <v>57.5</v>
      </c>
      <c r="V244" s="19">
        <f t="shared" si="39"/>
        <v>57.1875</v>
      </c>
    </row>
    <row r="245" spans="1:22" ht="13.5" x14ac:dyDescent="0.25">
      <c r="A245" s="3">
        <v>42361</v>
      </c>
      <c r="B245" s="2">
        <v>3.6280000000000001</v>
      </c>
      <c r="C245" s="2">
        <v>70.958713786638896</v>
      </c>
      <c r="D245" s="2">
        <v>-3.7754084826404632E-2</v>
      </c>
      <c r="E245" s="2">
        <v>-1.5647715650774427E-2</v>
      </c>
      <c r="F245" s="2">
        <v>3.5492599999999994</v>
      </c>
      <c r="G245" s="2">
        <v>3.4886299999999997</v>
      </c>
      <c r="H245" s="2">
        <v>3.4869740000000014</v>
      </c>
      <c r="I245" s="2">
        <v>3.6970790000000009</v>
      </c>
      <c r="J245" s="17" t="s">
        <v>48</v>
      </c>
      <c r="K245" s="17" t="s">
        <v>49</v>
      </c>
      <c r="L245" s="17" t="s">
        <v>51</v>
      </c>
      <c r="M245" s="19">
        <f t="shared" si="30"/>
        <v>0</v>
      </c>
      <c r="N245" s="19">
        <f t="shared" si="31"/>
        <v>100</v>
      </c>
      <c r="O245" s="19">
        <f t="shared" si="32"/>
        <v>0</v>
      </c>
      <c r="P245" s="19">
        <f t="shared" si="33"/>
        <v>100</v>
      </c>
      <c r="Q245" s="20">
        <f t="shared" si="34"/>
        <v>50</v>
      </c>
      <c r="R245" s="20">
        <f t="shared" si="35"/>
        <v>45</v>
      </c>
      <c r="S245" s="20">
        <f t="shared" si="36"/>
        <v>60</v>
      </c>
      <c r="T245" s="20">
        <f t="shared" si="37"/>
        <v>50</v>
      </c>
      <c r="U245" s="19">
        <f t="shared" si="38"/>
        <v>51.666666666666664</v>
      </c>
      <c r="V245" s="19">
        <f t="shared" si="39"/>
        <v>51.25</v>
      </c>
    </row>
    <row r="246" spans="1:22" ht="13.5" x14ac:dyDescent="0.25">
      <c r="A246" s="3">
        <v>42363</v>
      </c>
      <c r="B246" s="2">
        <v>3.6229</v>
      </c>
      <c r="C246" s="2">
        <v>69.768915126803165</v>
      </c>
      <c r="D246" s="2">
        <v>-4.5523079070326489E-2</v>
      </c>
      <c r="E246" s="2">
        <v>-2.9090553650181438E-2</v>
      </c>
      <c r="F246" s="2">
        <v>3.5741399999999999</v>
      </c>
      <c r="G246" s="2">
        <v>3.4948499999999996</v>
      </c>
      <c r="H246" s="2">
        <v>3.489980000000001</v>
      </c>
      <c r="I246" s="2">
        <v>3.6953455000000002</v>
      </c>
      <c r="J246" s="17" t="s">
        <v>48</v>
      </c>
      <c r="K246" s="17" t="s">
        <v>49</v>
      </c>
      <c r="L246" s="17" t="s">
        <v>51</v>
      </c>
      <c r="M246" s="19">
        <f t="shared" si="30"/>
        <v>25</v>
      </c>
      <c r="N246" s="19">
        <f t="shared" si="31"/>
        <v>45</v>
      </c>
      <c r="O246" s="19">
        <f t="shared" si="32"/>
        <v>0</v>
      </c>
      <c r="P246" s="19">
        <f t="shared" si="33"/>
        <v>100</v>
      </c>
      <c r="Q246" s="20">
        <f t="shared" si="34"/>
        <v>39.5</v>
      </c>
      <c r="R246" s="20">
        <f t="shared" si="35"/>
        <v>39</v>
      </c>
      <c r="S246" s="20">
        <f t="shared" si="36"/>
        <v>55.5</v>
      </c>
      <c r="T246" s="20">
        <f t="shared" si="37"/>
        <v>42.5</v>
      </c>
      <c r="U246" s="19">
        <f t="shared" si="38"/>
        <v>44.666666666666664</v>
      </c>
      <c r="V246" s="19">
        <f t="shared" si="39"/>
        <v>44.125</v>
      </c>
    </row>
    <row r="247" spans="1:22" ht="13.5" x14ac:dyDescent="0.25">
      <c r="A247" s="3">
        <v>42366</v>
      </c>
      <c r="B247" s="2">
        <v>3.6280000000000001</v>
      </c>
      <c r="C247" s="2">
        <v>70.305123931684633</v>
      </c>
      <c r="D247" s="2">
        <v>-5.3181714685133663E-2</v>
      </c>
      <c r="E247" s="2">
        <v>-3.6208862289170182E-2</v>
      </c>
      <c r="F247" s="2">
        <v>3.5959000000000003</v>
      </c>
      <c r="G247" s="2">
        <v>3.5052149999999997</v>
      </c>
      <c r="H247" s="2">
        <v>3.4944360000000017</v>
      </c>
      <c r="I247" s="2">
        <v>3.6936375000000008</v>
      </c>
      <c r="J247" s="17" t="s">
        <v>48</v>
      </c>
      <c r="K247" s="17" t="s">
        <v>49</v>
      </c>
      <c r="L247" s="17" t="s">
        <v>51</v>
      </c>
      <c r="M247" s="19">
        <f t="shared" si="30"/>
        <v>0</v>
      </c>
      <c r="N247" s="19">
        <f t="shared" si="31"/>
        <v>45</v>
      </c>
      <c r="O247" s="19">
        <f t="shared" si="32"/>
        <v>0</v>
      </c>
      <c r="P247" s="19">
        <f t="shared" si="33"/>
        <v>100</v>
      </c>
      <c r="Q247" s="20">
        <f t="shared" si="34"/>
        <v>30.75</v>
      </c>
      <c r="R247" s="20">
        <f t="shared" si="35"/>
        <v>34</v>
      </c>
      <c r="S247" s="20">
        <f t="shared" si="36"/>
        <v>51.75</v>
      </c>
      <c r="T247" s="20">
        <f t="shared" si="37"/>
        <v>36.25</v>
      </c>
      <c r="U247" s="19">
        <f t="shared" si="38"/>
        <v>38.833333333333336</v>
      </c>
      <c r="V247" s="19">
        <f t="shared" si="39"/>
        <v>38.1875</v>
      </c>
    </row>
    <row r="248" spans="1:22" ht="13.5" x14ac:dyDescent="0.25">
      <c r="A248" s="3">
        <v>42367</v>
      </c>
      <c r="B248" s="2">
        <v>3.6280000000000001</v>
      </c>
      <c r="C248" s="2">
        <v>70.305123931684633</v>
      </c>
      <c r="D248" s="2">
        <v>-5.6362335583513445E-2</v>
      </c>
      <c r="E248" s="2">
        <v>-4.0479705321091054E-2</v>
      </c>
      <c r="F248" s="2">
        <v>3.6166200000000002</v>
      </c>
      <c r="G248" s="2">
        <v>3.5155799999999999</v>
      </c>
      <c r="H248" s="2">
        <v>3.4975440000000013</v>
      </c>
      <c r="I248" s="2">
        <v>3.691904500000001</v>
      </c>
      <c r="J248" s="17" t="s">
        <v>48</v>
      </c>
      <c r="K248" s="17" t="s">
        <v>49</v>
      </c>
      <c r="L248" s="17" t="s">
        <v>51</v>
      </c>
      <c r="M248" s="19">
        <f t="shared" si="30"/>
        <v>0</v>
      </c>
      <c r="N248" s="19">
        <f t="shared" si="31"/>
        <v>45</v>
      </c>
      <c r="O248" s="19">
        <f t="shared" si="32"/>
        <v>0</v>
      </c>
      <c r="P248" s="19">
        <f t="shared" si="33"/>
        <v>100</v>
      </c>
      <c r="Q248" s="20">
        <f t="shared" si="34"/>
        <v>30.75</v>
      </c>
      <c r="R248" s="20">
        <f t="shared" si="35"/>
        <v>34</v>
      </c>
      <c r="S248" s="20">
        <f t="shared" si="36"/>
        <v>51.75</v>
      </c>
      <c r="T248" s="20">
        <f t="shared" si="37"/>
        <v>36.25</v>
      </c>
      <c r="U248" s="19">
        <f t="shared" si="38"/>
        <v>38.833333333333336</v>
      </c>
      <c r="V248" s="19">
        <f t="shared" si="39"/>
        <v>38.1875</v>
      </c>
    </row>
    <row r="249" spans="1:22" ht="13.5" x14ac:dyDescent="0.25">
      <c r="A249" s="3">
        <v>42368</v>
      </c>
      <c r="B249" s="2">
        <v>3.6280000000000001</v>
      </c>
      <c r="C249" s="2">
        <v>70.305123931684633</v>
      </c>
      <c r="D249" s="2">
        <v>-5.5703137306363892E-2</v>
      </c>
      <c r="E249" s="2">
        <v>-4.4689210149025833E-2</v>
      </c>
      <c r="F249" s="2">
        <v>3.6269800000000005</v>
      </c>
      <c r="G249" s="2">
        <v>3.5256849999999993</v>
      </c>
      <c r="H249" s="2">
        <v>3.500652000000001</v>
      </c>
      <c r="I249" s="2">
        <v>3.6901715000000026</v>
      </c>
      <c r="J249" s="17" t="s">
        <v>48</v>
      </c>
      <c r="K249" s="17" t="s">
        <v>49</v>
      </c>
      <c r="L249" s="17" t="s">
        <v>51</v>
      </c>
      <c r="M249" s="19">
        <f t="shared" si="30"/>
        <v>0</v>
      </c>
      <c r="N249" s="19">
        <f t="shared" si="31"/>
        <v>45</v>
      </c>
      <c r="O249" s="19">
        <f t="shared" si="32"/>
        <v>0</v>
      </c>
      <c r="P249" s="19">
        <f t="shared" si="33"/>
        <v>100</v>
      </c>
      <c r="Q249" s="20">
        <f t="shared" si="34"/>
        <v>30.75</v>
      </c>
      <c r="R249" s="20">
        <f t="shared" si="35"/>
        <v>34</v>
      </c>
      <c r="S249" s="20">
        <f t="shared" si="36"/>
        <v>51.75</v>
      </c>
      <c r="T249" s="20">
        <f t="shared" si="37"/>
        <v>36.25</v>
      </c>
      <c r="U249" s="19">
        <f t="shared" si="38"/>
        <v>38.833333333333336</v>
      </c>
      <c r="V249" s="19">
        <f t="shared" si="39"/>
        <v>38.1875</v>
      </c>
    </row>
    <row r="250" spans="1:22" ht="13.5" x14ac:dyDescent="0.25">
      <c r="A250" s="3">
        <v>42369</v>
      </c>
      <c r="B250" s="2">
        <v>3.6280000000000001</v>
      </c>
      <c r="C250" s="2">
        <v>70.305123931684633</v>
      </c>
      <c r="D250" s="2">
        <v>-6.3701735382029057E-2</v>
      </c>
      <c r="E250" s="2">
        <v>-4.9178428191119665E-2</v>
      </c>
      <c r="F250" s="2">
        <v>3.6269800000000005</v>
      </c>
      <c r="G250" s="2">
        <v>3.5321599999999997</v>
      </c>
      <c r="H250" s="2">
        <v>3.5037600000000011</v>
      </c>
      <c r="I250" s="2">
        <v>3.688338000000003</v>
      </c>
      <c r="J250" s="17" t="s">
        <v>48</v>
      </c>
      <c r="K250" s="17" t="s">
        <v>49</v>
      </c>
      <c r="L250" s="17" t="s">
        <v>50</v>
      </c>
      <c r="M250" s="19">
        <f t="shared" si="30"/>
        <v>0</v>
      </c>
      <c r="N250" s="19">
        <f t="shared" si="31"/>
        <v>45</v>
      </c>
      <c r="O250" s="19">
        <f t="shared" si="32"/>
        <v>0</v>
      </c>
      <c r="P250" s="19">
        <f t="shared" si="33"/>
        <v>66</v>
      </c>
      <c r="Q250" s="20">
        <f t="shared" si="34"/>
        <v>25.65</v>
      </c>
      <c r="R250" s="20">
        <f t="shared" si="35"/>
        <v>25.5</v>
      </c>
      <c r="S250" s="20">
        <f t="shared" si="36"/>
        <v>36.450000000000003</v>
      </c>
      <c r="T250" s="20">
        <f t="shared" si="37"/>
        <v>27.75</v>
      </c>
      <c r="U250" s="19">
        <f t="shared" si="38"/>
        <v>29.2</v>
      </c>
      <c r="V250" s="19">
        <f t="shared" si="39"/>
        <v>28.837499999999999</v>
      </c>
    </row>
    <row r="251" spans="1:22" ht="13.5" x14ac:dyDescent="0.25">
      <c r="A251" s="3">
        <v>42373</v>
      </c>
      <c r="B251" s="2">
        <v>3.5192000000000001</v>
      </c>
      <c r="C251" s="2">
        <v>46.591991188056042</v>
      </c>
      <c r="D251" s="2">
        <v>-5.896956310077428E-2</v>
      </c>
      <c r="E251" s="2">
        <v>-4.9289391397280766E-2</v>
      </c>
      <c r="F251" s="2">
        <v>3.6062400000000006</v>
      </c>
      <c r="G251" s="2">
        <v>3.5331950000000001</v>
      </c>
      <c r="H251" s="2">
        <v>3.5046920000000013</v>
      </c>
      <c r="I251" s="2">
        <v>3.6858345000000012</v>
      </c>
      <c r="J251" s="17" t="s">
        <v>48</v>
      </c>
      <c r="K251" s="17" t="s">
        <v>49</v>
      </c>
      <c r="L251" s="17" t="s">
        <v>53</v>
      </c>
      <c r="M251" s="19">
        <f t="shared" si="30"/>
        <v>25</v>
      </c>
      <c r="N251" s="19">
        <f t="shared" si="31"/>
        <v>45</v>
      </c>
      <c r="O251" s="19">
        <f t="shared" si="32"/>
        <v>0</v>
      </c>
      <c r="P251" s="19">
        <f t="shared" si="33"/>
        <v>83</v>
      </c>
      <c r="Q251" s="20">
        <f t="shared" si="34"/>
        <v>36.950000000000003</v>
      </c>
      <c r="R251" s="20">
        <f t="shared" si="35"/>
        <v>34.75</v>
      </c>
      <c r="S251" s="20">
        <f t="shared" si="36"/>
        <v>47.85</v>
      </c>
      <c r="T251" s="20">
        <f t="shared" si="37"/>
        <v>38.25</v>
      </c>
      <c r="U251" s="19">
        <f t="shared" si="38"/>
        <v>39.85</v>
      </c>
      <c r="V251" s="19">
        <f t="shared" si="39"/>
        <v>39.450000000000003</v>
      </c>
    </row>
    <row r="252" spans="1:22" ht="13.5" x14ac:dyDescent="0.25">
      <c r="A252" s="3">
        <v>42374</v>
      </c>
      <c r="B252" s="2">
        <v>3.6229</v>
      </c>
      <c r="C252" s="2">
        <v>60.327061048061495</v>
      </c>
      <c r="D252" s="2">
        <v>-5.9322766434825258E-2</v>
      </c>
      <c r="E252" s="2">
        <v>-4.7435655742996227E-2</v>
      </c>
      <c r="F252" s="2">
        <v>3.6052200000000001</v>
      </c>
      <c r="G252" s="2">
        <v>3.5407099999999998</v>
      </c>
      <c r="H252" s="2">
        <v>3.5076980000000009</v>
      </c>
      <c r="I252" s="2">
        <v>3.6838495000000013</v>
      </c>
      <c r="J252" s="17" t="s">
        <v>48</v>
      </c>
      <c r="K252" s="17" t="s">
        <v>50</v>
      </c>
      <c r="L252" s="17" t="s">
        <v>53</v>
      </c>
      <c r="M252" s="19">
        <f t="shared" si="30"/>
        <v>25</v>
      </c>
      <c r="N252" s="19">
        <f t="shared" si="31"/>
        <v>45</v>
      </c>
      <c r="O252" s="19">
        <f t="shared" si="32"/>
        <v>0</v>
      </c>
      <c r="P252" s="19">
        <f t="shared" si="33"/>
        <v>66.5</v>
      </c>
      <c r="Q252" s="20">
        <f t="shared" si="34"/>
        <v>34.475000000000001</v>
      </c>
      <c r="R252" s="20">
        <f t="shared" si="35"/>
        <v>30.625</v>
      </c>
      <c r="S252" s="20">
        <f t="shared" si="36"/>
        <v>40.424999999999997</v>
      </c>
      <c r="T252" s="20">
        <f t="shared" si="37"/>
        <v>34.125</v>
      </c>
      <c r="U252" s="19">
        <f t="shared" si="38"/>
        <v>35.174999999999997</v>
      </c>
      <c r="V252" s="19">
        <f t="shared" si="39"/>
        <v>34.912499999999994</v>
      </c>
    </row>
    <row r="253" spans="1:22" ht="13.5" x14ac:dyDescent="0.25">
      <c r="A253" s="3">
        <v>42375</v>
      </c>
      <c r="B253" s="2">
        <v>3.6280000000000001</v>
      </c>
      <c r="C253" s="2">
        <v>60.860174297844786</v>
      </c>
      <c r="D253" s="2">
        <v>-5.9682993930907369E-2</v>
      </c>
      <c r="E253" s="2">
        <v>-4.4575784653231129E-2</v>
      </c>
      <c r="F253" s="2">
        <v>3.6052200000000001</v>
      </c>
      <c r="G253" s="2">
        <v>3.5497799999999997</v>
      </c>
      <c r="H253" s="2">
        <v>3.5108060000000001</v>
      </c>
      <c r="I253" s="2">
        <v>3.6819155000000019</v>
      </c>
      <c r="J253" s="17" t="s">
        <v>48</v>
      </c>
      <c r="K253" s="17" t="s">
        <v>50</v>
      </c>
      <c r="L253" s="17" t="s">
        <v>50</v>
      </c>
      <c r="M253" s="19">
        <f t="shared" si="30"/>
        <v>25</v>
      </c>
      <c r="N253" s="19">
        <f t="shared" si="31"/>
        <v>45</v>
      </c>
      <c r="O253" s="19">
        <f t="shared" si="32"/>
        <v>0</v>
      </c>
      <c r="P253" s="19">
        <f t="shared" si="33"/>
        <v>49.5</v>
      </c>
      <c r="Q253" s="20">
        <f t="shared" si="34"/>
        <v>31.925000000000001</v>
      </c>
      <c r="R253" s="20">
        <f t="shared" si="35"/>
        <v>26.375</v>
      </c>
      <c r="S253" s="20">
        <f t="shared" si="36"/>
        <v>32.775000000000006</v>
      </c>
      <c r="T253" s="20">
        <f t="shared" si="37"/>
        <v>29.875</v>
      </c>
      <c r="U253" s="19">
        <f t="shared" si="38"/>
        <v>30.358333333333334</v>
      </c>
      <c r="V253" s="19">
        <f t="shared" si="39"/>
        <v>30.237500000000001</v>
      </c>
    </row>
    <row r="254" spans="1:22" ht="13.5" x14ac:dyDescent="0.25">
      <c r="A254" s="3">
        <v>42376</v>
      </c>
      <c r="B254" s="2">
        <v>3.6280000000000001</v>
      </c>
      <c r="C254" s="2">
        <v>60.860174297844786</v>
      </c>
      <c r="D254" s="2">
        <v>-5.2496471383040699E-2</v>
      </c>
      <c r="E254" s="2">
        <v>-4.256779733703734E-2</v>
      </c>
      <c r="F254" s="2">
        <v>3.6052200000000001</v>
      </c>
      <c r="G254" s="2">
        <v>3.5585900000000001</v>
      </c>
      <c r="H254" s="2">
        <v>3.514122</v>
      </c>
      <c r="I254" s="2">
        <v>3.6805590000000028</v>
      </c>
      <c r="J254" s="17" t="s">
        <v>48</v>
      </c>
      <c r="K254" s="17" t="s">
        <v>50</v>
      </c>
      <c r="L254" s="17" t="s">
        <v>50</v>
      </c>
      <c r="M254" s="19">
        <f t="shared" si="30"/>
        <v>25</v>
      </c>
      <c r="N254" s="19">
        <f t="shared" si="31"/>
        <v>45</v>
      </c>
      <c r="O254" s="19">
        <f t="shared" si="32"/>
        <v>0</v>
      </c>
      <c r="P254" s="19">
        <f t="shared" si="33"/>
        <v>49.5</v>
      </c>
      <c r="Q254" s="20">
        <f t="shared" si="34"/>
        <v>31.925000000000001</v>
      </c>
      <c r="R254" s="20">
        <f t="shared" si="35"/>
        <v>26.375</v>
      </c>
      <c r="S254" s="20">
        <f t="shared" si="36"/>
        <v>32.775000000000006</v>
      </c>
      <c r="T254" s="20">
        <f t="shared" si="37"/>
        <v>29.875</v>
      </c>
      <c r="U254" s="19">
        <f t="shared" si="38"/>
        <v>30.358333333333334</v>
      </c>
      <c r="V254" s="19">
        <f t="shared" si="39"/>
        <v>30.237500000000001</v>
      </c>
    </row>
    <row r="255" spans="1:22" ht="13.5" x14ac:dyDescent="0.25">
      <c r="A255" s="3">
        <v>42377</v>
      </c>
      <c r="B255" s="2">
        <v>3.6280000000000001</v>
      </c>
      <c r="C255" s="2">
        <v>60.860174297844786</v>
      </c>
      <c r="D255" s="2">
        <v>-3.8888837234336116E-2</v>
      </c>
      <c r="E255" s="2">
        <v>-4.4289118165954412E-2</v>
      </c>
      <c r="F255" s="2">
        <v>3.6052200000000001</v>
      </c>
      <c r="G255" s="2">
        <v>3.5674000000000001</v>
      </c>
      <c r="H255" s="2">
        <v>3.5168159999999999</v>
      </c>
      <c r="I255" s="2">
        <v>3.6787255000000023</v>
      </c>
      <c r="J255" s="17" t="s">
        <v>48</v>
      </c>
      <c r="K255" s="17" t="s">
        <v>50</v>
      </c>
      <c r="L255" s="17" t="s">
        <v>50</v>
      </c>
      <c r="M255" s="19">
        <f t="shared" si="30"/>
        <v>25</v>
      </c>
      <c r="N255" s="19">
        <f t="shared" si="31"/>
        <v>0</v>
      </c>
      <c r="O255" s="19">
        <f t="shared" si="32"/>
        <v>0</v>
      </c>
      <c r="P255" s="19">
        <f t="shared" si="33"/>
        <v>49.5</v>
      </c>
      <c r="Q255" s="20">
        <f t="shared" si="34"/>
        <v>16.175000000000001</v>
      </c>
      <c r="R255" s="20">
        <f t="shared" si="35"/>
        <v>17.375</v>
      </c>
      <c r="S255" s="20">
        <f t="shared" si="36"/>
        <v>26.025000000000002</v>
      </c>
      <c r="T255" s="20">
        <f t="shared" si="37"/>
        <v>18.625</v>
      </c>
      <c r="U255" s="19">
        <f t="shared" si="38"/>
        <v>19.858333333333334</v>
      </c>
      <c r="V255" s="19">
        <f t="shared" si="39"/>
        <v>19.55</v>
      </c>
    </row>
    <row r="256" spans="1:22" ht="13.5" x14ac:dyDescent="0.25">
      <c r="A256" s="3">
        <v>42380</v>
      </c>
      <c r="B256" s="2">
        <v>3.6229</v>
      </c>
      <c r="C256" s="2">
        <v>59.85559572615972</v>
      </c>
      <c r="D256" s="2">
        <v>-2.8191245382965135E-2</v>
      </c>
      <c r="E256" s="2">
        <v>-4.7864752938289026E-2</v>
      </c>
      <c r="F256" s="2">
        <v>3.6259600000000001</v>
      </c>
      <c r="G256" s="2">
        <v>3.5749149999999998</v>
      </c>
      <c r="H256" s="2">
        <v>3.5193039999999991</v>
      </c>
      <c r="I256" s="2">
        <v>3.6767660000000024</v>
      </c>
      <c r="J256" s="17" t="s">
        <v>48</v>
      </c>
      <c r="K256" s="17" t="s">
        <v>50</v>
      </c>
      <c r="L256" s="17" t="s">
        <v>51</v>
      </c>
      <c r="M256" s="19">
        <f t="shared" si="30"/>
        <v>25</v>
      </c>
      <c r="N256" s="19">
        <f t="shared" si="31"/>
        <v>0</v>
      </c>
      <c r="O256" s="19">
        <f t="shared" si="32"/>
        <v>0</v>
      </c>
      <c r="P256" s="19">
        <f t="shared" si="33"/>
        <v>83.5</v>
      </c>
      <c r="Q256" s="20">
        <f t="shared" si="34"/>
        <v>21.274999999999999</v>
      </c>
      <c r="R256" s="20">
        <f t="shared" si="35"/>
        <v>25.875</v>
      </c>
      <c r="S256" s="20">
        <f t="shared" si="36"/>
        <v>41.325000000000003</v>
      </c>
      <c r="T256" s="20">
        <f t="shared" si="37"/>
        <v>27.125</v>
      </c>
      <c r="U256" s="19">
        <f t="shared" si="38"/>
        <v>29.491666666666664</v>
      </c>
      <c r="V256" s="19">
        <f t="shared" si="39"/>
        <v>28.9</v>
      </c>
    </row>
    <row r="257" spans="1:22" ht="13.5" x14ac:dyDescent="0.25">
      <c r="A257" s="3">
        <v>42381</v>
      </c>
      <c r="B257" s="2">
        <v>3.6229</v>
      </c>
      <c r="C257" s="2">
        <v>59.85559572615972</v>
      </c>
      <c r="D257" s="2">
        <v>-1.8704058087640085E-2</v>
      </c>
      <c r="E257" s="2">
        <v>-5.2122283965296987E-2</v>
      </c>
      <c r="F257" s="2">
        <v>3.6259600000000001</v>
      </c>
      <c r="G257" s="2">
        <v>3.58243</v>
      </c>
      <c r="H257" s="2">
        <v>3.5227259999999978</v>
      </c>
      <c r="I257" s="2">
        <v>3.6749070000000024</v>
      </c>
      <c r="J257" s="17" t="s">
        <v>54</v>
      </c>
      <c r="K257" s="17" t="s">
        <v>50</v>
      </c>
      <c r="L257" s="17" t="s">
        <v>50</v>
      </c>
      <c r="M257" s="19">
        <f t="shared" si="30"/>
        <v>25</v>
      </c>
      <c r="N257" s="19">
        <f t="shared" si="31"/>
        <v>0</v>
      </c>
      <c r="O257" s="19">
        <f t="shared" si="32"/>
        <v>0</v>
      </c>
      <c r="P257" s="19">
        <f t="shared" si="33"/>
        <v>16.5</v>
      </c>
      <c r="Q257" s="20">
        <f t="shared" si="34"/>
        <v>11.225</v>
      </c>
      <c r="R257" s="20">
        <f t="shared" si="35"/>
        <v>9.125</v>
      </c>
      <c r="S257" s="20">
        <f t="shared" si="36"/>
        <v>11.175000000000001</v>
      </c>
      <c r="T257" s="20">
        <f t="shared" si="37"/>
        <v>10.375</v>
      </c>
      <c r="U257" s="19">
        <f t="shared" si="38"/>
        <v>10.508333333333335</v>
      </c>
      <c r="V257" s="19">
        <f t="shared" si="39"/>
        <v>10.475000000000001</v>
      </c>
    </row>
    <row r="258" spans="1:22" ht="13.5" x14ac:dyDescent="0.25">
      <c r="A258" s="3">
        <v>42382</v>
      </c>
      <c r="B258" s="2">
        <v>3.6021000000000001</v>
      </c>
      <c r="C258" s="2">
        <v>55.520797012484024</v>
      </c>
      <c r="D258" s="2">
        <v>-9.4590645304757359E-3</v>
      </c>
      <c r="E258" s="2">
        <v>-5.8706483875378745E-2</v>
      </c>
      <c r="F258" s="2">
        <v>3.6207799999999999</v>
      </c>
      <c r="G258" s="2">
        <v>3.5876099999999993</v>
      </c>
      <c r="H258" s="2">
        <v>3.5245919999999988</v>
      </c>
      <c r="I258" s="2">
        <v>3.6728435000000013</v>
      </c>
      <c r="J258" s="17" t="s">
        <v>54</v>
      </c>
      <c r="K258" s="17" t="s">
        <v>50</v>
      </c>
      <c r="L258" s="17" t="s">
        <v>47</v>
      </c>
      <c r="M258" s="19">
        <f t="shared" ref="M258:M321" si="40">IF(C258&lt;30,50, IF(C258&gt;70, 0, 25))</f>
        <v>25</v>
      </c>
      <c r="N258" s="19">
        <f t="shared" ref="N258:N321" si="41">IF(E258-D258&gt;0.02, 100, IF(E258-D258&lt;0,0,45))</f>
        <v>0</v>
      </c>
      <c r="O258" s="19">
        <f t="shared" ref="O258:O321" si="42">IF(F258-I258&gt;10,100,IF(F258-I258&gt;5,75, IF(F258-I258&gt;0,50,0)))</f>
        <v>0</v>
      </c>
      <c r="P258" s="19">
        <f t="shared" ref="P258:P321" si="43">IF(L258="confirmed bullish", 34, IF(L258="bullish divergence",17, 0))+IF(J258="bullish",33,IF(J258="bearish",0,16.5))+IF(K258="strong",33,IF(K258="weak",0,16.5))</f>
        <v>16.5</v>
      </c>
      <c r="Q258" s="20">
        <f t="shared" si="34"/>
        <v>11.225</v>
      </c>
      <c r="R258" s="20">
        <f t="shared" si="35"/>
        <v>9.125</v>
      </c>
      <c r="S258" s="20">
        <f t="shared" si="36"/>
        <v>11.175000000000001</v>
      </c>
      <c r="T258" s="20">
        <f t="shared" si="37"/>
        <v>10.375</v>
      </c>
      <c r="U258" s="19">
        <f t="shared" si="38"/>
        <v>10.508333333333335</v>
      </c>
      <c r="V258" s="19">
        <f t="shared" si="39"/>
        <v>10.475000000000001</v>
      </c>
    </row>
    <row r="259" spans="1:22" ht="13.5" x14ac:dyDescent="0.25">
      <c r="A259" s="3">
        <v>42384</v>
      </c>
      <c r="B259" s="2">
        <v>3.6124999999999998</v>
      </c>
      <c r="C259" s="2">
        <v>57.190203250087805</v>
      </c>
      <c r="D259" s="2">
        <v>-2.5832540280763538E-3</v>
      </c>
      <c r="E259" s="2">
        <v>-6.3767699992954757E-2</v>
      </c>
      <c r="F259" s="2">
        <v>3.61768</v>
      </c>
      <c r="G259" s="2">
        <v>3.592015</v>
      </c>
      <c r="H259" s="2">
        <v>3.5266659999999992</v>
      </c>
      <c r="I259" s="2">
        <v>3.671133500000002</v>
      </c>
      <c r="J259" s="17" t="s">
        <v>48</v>
      </c>
      <c r="K259" s="17" t="s">
        <v>50</v>
      </c>
      <c r="L259" s="17" t="s">
        <v>53</v>
      </c>
      <c r="M259" s="19">
        <f t="shared" si="40"/>
        <v>25</v>
      </c>
      <c r="N259" s="19">
        <f t="shared" si="41"/>
        <v>0</v>
      </c>
      <c r="O259" s="19">
        <f t="shared" si="42"/>
        <v>0</v>
      </c>
      <c r="P259" s="19">
        <f t="shared" si="43"/>
        <v>66.5</v>
      </c>
      <c r="Q259" s="20">
        <f t="shared" ref="Q259:Q322" si="44">0.35*M259+N259*0.35+O259*0.15+P259*0.15</f>
        <v>18.725000000000001</v>
      </c>
      <c r="R259" s="20">
        <f t="shared" ref="R259:R322" si="45">M259*0.2+N259*0.2+O259*0.35+P259*0.25</f>
        <v>21.625</v>
      </c>
      <c r="S259" s="20">
        <f t="shared" ref="S259:S322" si="46">M259*0.15+N259*0.15+O259*0.25+P259*0.45</f>
        <v>33.674999999999997</v>
      </c>
      <c r="T259" s="20">
        <f t="shared" ref="T259:T322" si="47">0.25*SUM(M259:P259)</f>
        <v>22.875</v>
      </c>
      <c r="U259" s="19">
        <f t="shared" ref="U259:U322" si="48">SUM(Q259:S259)/3</f>
        <v>24.675000000000001</v>
      </c>
      <c r="V259" s="19">
        <f t="shared" ref="V259:V322" si="49">SUM(Q259:T259)/4</f>
        <v>24.225000000000001</v>
      </c>
    </row>
    <row r="260" spans="1:22" ht="13.5" x14ac:dyDescent="0.25">
      <c r="A260" s="3">
        <v>42387</v>
      </c>
      <c r="B260" s="2">
        <v>3.5244</v>
      </c>
      <c r="C260" s="2">
        <v>42.602989099209076</v>
      </c>
      <c r="D260" s="2">
        <v>9.5357798872286459E-3</v>
      </c>
      <c r="E260" s="2">
        <v>-6.6980491691986485E-2</v>
      </c>
      <c r="F260" s="2">
        <v>3.5969600000000002</v>
      </c>
      <c r="G260" s="2">
        <v>3.5946050000000001</v>
      </c>
      <c r="H260" s="2">
        <v>3.5269779999999993</v>
      </c>
      <c r="I260" s="2">
        <v>3.6690330000000015</v>
      </c>
      <c r="J260" s="17" t="s">
        <v>54</v>
      </c>
      <c r="K260" s="17" t="s">
        <v>50</v>
      </c>
      <c r="L260" s="17" t="s">
        <v>47</v>
      </c>
      <c r="M260" s="19">
        <f t="shared" si="40"/>
        <v>25</v>
      </c>
      <c r="N260" s="19">
        <f t="shared" si="41"/>
        <v>0</v>
      </c>
      <c r="O260" s="19">
        <f t="shared" si="42"/>
        <v>0</v>
      </c>
      <c r="P260" s="19">
        <f t="shared" si="43"/>
        <v>16.5</v>
      </c>
      <c r="Q260" s="20">
        <f t="shared" si="44"/>
        <v>11.225</v>
      </c>
      <c r="R260" s="20">
        <f t="shared" si="45"/>
        <v>9.125</v>
      </c>
      <c r="S260" s="20">
        <f t="shared" si="46"/>
        <v>11.175000000000001</v>
      </c>
      <c r="T260" s="20">
        <f t="shared" si="47"/>
        <v>10.375</v>
      </c>
      <c r="U260" s="19">
        <f t="shared" si="48"/>
        <v>10.508333333333335</v>
      </c>
      <c r="V260" s="19">
        <f t="shared" si="49"/>
        <v>10.475000000000001</v>
      </c>
    </row>
    <row r="261" spans="1:22" ht="13.5" x14ac:dyDescent="0.25">
      <c r="A261" s="3">
        <v>42388</v>
      </c>
      <c r="B261" s="2">
        <v>3.5087999999999999</v>
      </c>
      <c r="C261" s="2">
        <v>40.626937945821815</v>
      </c>
      <c r="D261" s="2">
        <v>4.5198004204478615E-3</v>
      </c>
      <c r="E261" s="2">
        <v>-6.8471935434620504E-2</v>
      </c>
      <c r="F261" s="2">
        <v>3.5741399999999999</v>
      </c>
      <c r="G261" s="2">
        <v>3.5951200000000001</v>
      </c>
      <c r="H261" s="2">
        <v>3.5269780000000002</v>
      </c>
      <c r="I261" s="2">
        <v>3.666729000000001</v>
      </c>
      <c r="J261" s="17" t="s">
        <v>54</v>
      </c>
      <c r="K261" s="17" t="s">
        <v>50</v>
      </c>
      <c r="L261" s="17" t="s">
        <v>47</v>
      </c>
      <c r="M261" s="19">
        <f t="shared" si="40"/>
        <v>25</v>
      </c>
      <c r="N261" s="19">
        <f t="shared" si="41"/>
        <v>0</v>
      </c>
      <c r="O261" s="19">
        <f t="shared" si="42"/>
        <v>0</v>
      </c>
      <c r="P261" s="19">
        <f t="shared" si="43"/>
        <v>16.5</v>
      </c>
      <c r="Q261" s="20">
        <f t="shared" si="44"/>
        <v>11.225</v>
      </c>
      <c r="R261" s="20">
        <f t="shared" si="45"/>
        <v>9.125</v>
      </c>
      <c r="S261" s="20">
        <f t="shared" si="46"/>
        <v>11.175000000000001</v>
      </c>
      <c r="T261" s="20">
        <f t="shared" si="47"/>
        <v>10.375</v>
      </c>
      <c r="U261" s="19">
        <f t="shared" si="48"/>
        <v>10.508333333333335</v>
      </c>
      <c r="V261" s="19">
        <f t="shared" si="49"/>
        <v>10.475000000000001</v>
      </c>
    </row>
    <row r="262" spans="1:22" ht="13.5" x14ac:dyDescent="0.25">
      <c r="A262" s="3">
        <v>42389</v>
      </c>
      <c r="B262" s="2">
        <v>3.5244</v>
      </c>
      <c r="C262" s="2">
        <v>43.451579067111517</v>
      </c>
      <c r="D262" s="2">
        <v>1.5455203397523487E-2</v>
      </c>
      <c r="E262" s="2">
        <v>-6.7138317457540453E-2</v>
      </c>
      <c r="F262" s="2">
        <v>3.5544400000000005</v>
      </c>
      <c r="G262" s="2">
        <v>3.59538</v>
      </c>
      <c r="H262" s="2">
        <v>3.5272900000000003</v>
      </c>
      <c r="I262" s="2">
        <v>3.6646285000000005</v>
      </c>
      <c r="J262" s="17" t="s">
        <v>54</v>
      </c>
      <c r="K262" s="17" t="s">
        <v>50</v>
      </c>
      <c r="L262" s="17" t="s">
        <v>47</v>
      </c>
      <c r="M262" s="19">
        <f t="shared" si="40"/>
        <v>25</v>
      </c>
      <c r="N262" s="19">
        <f t="shared" si="41"/>
        <v>0</v>
      </c>
      <c r="O262" s="19">
        <f t="shared" si="42"/>
        <v>0</v>
      </c>
      <c r="P262" s="19">
        <f t="shared" si="43"/>
        <v>16.5</v>
      </c>
      <c r="Q262" s="20">
        <f t="shared" si="44"/>
        <v>11.225</v>
      </c>
      <c r="R262" s="20">
        <f t="shared" si="45"/>
        <v>9.125</v>
      </c>
      <c r="S262" s="20">
        <f t="shared" si="46"/>
        <v>11.175000000000001</v>
      </c>
      <c r="T262" s="20">
        <f t="shared" si="47"/>
        <v>10.375</v>
      </c>
      <c r="U262" s="19">
        <f t="shared" si="48"/>
        <v>10.508333333333335</v>
      </c>
      <c r="V262" s="19">
        <f t="shared" si="49"/>
        <v>10.475000000000001</v>
      </c>
    </row>
    <row r="263" spans="1:22" ht="13.5" x14ac:dyDescent="0.25">
      <c r="A263" s="3">
        <v>42390</v>
      </c>
      <c r="B263" s="2">
        <v>3.5451000000000001</v>
      </c>
      <c r="C263" s="2">
        <v>47.051228044744796</v>
      </c>
      <c r="D263" s="2">
        <v>2.4220488312355126E-2</v>
      </c>
      <c r="E263" s="2">
        <v>-6.3487646313723056E-2</v>
      </c>
      <c r="F263" s="2">
        <v>3.54304</v>
      </c>
      <c r="G263" s="2">
        <v>3.5964150000000004</v>
      </c>
      <c r="H263" s="2">
        <v>3.528016</v>
      </c>
      <c r="I263" s="2">
        <v>3.6626315000000007</v>
      </c>
      <c r="J263" s="17" t="s">
        <v>48</v>
      </c>
      <c r="K263" s="17" t="s">
        <v>50</v>
      </c>
      <c r="L263" s="17" t="s">
        <v>53</v>
      </c>
      <c r="M263" s="19">
        <f t="shared" si="40"/>
        <v>25</v>
      </c>
      <c r="N263" s="19">
        <f t="shared" si="41"/>
        <v>0</v>
      </c>
      <c r="O263" s="19">
        <f t="shared" si="42"/>
        <v>0</v>
      </c>
      <c r="P263" s="19">
        <f t="shared" si="43"/>
        <v>66.5</v>
      </c>
      <c r="Q263" s="20">
        <f t="shared" si="44"/>
        <v>18.725000000000001</v>
      </c>
      <c r="R263" s="20">
        <f t="shared" si="45"/>
        <v>21.625</v>
      </c>
      <c r="S263" s="20">
        <f t="shared" si="46"/>
        <v>33.674999999999997</v>
      </c>
      <c r="T263" s="20">
        <f t="shared" si="47"/>
        <v>22.875</v>
      </c>
      <c r="U263" s="19">
        <f t="shared" si="48"/>
        <v>24.675000000000001</v>
      </c>
      <c r="V263" s="19">
        <f t="shared" si="49"/>
        <v>24.225000000000001</v>
      </c>
    </row>
    <row r="264" spans="1:22" ht="13.5" x14ac:dyDescent="0.25">
      <c r="A264" s="3">
        <v>42391</v>
      </c>
      <c r="B264" s="2">
        <v>3.5451000000000001</v>
      </c>
      <c r="C264" s="2">
        <v>47.051228044744789</v>
      </c>
      <c r="D264" s="2">
        <v>3.1756589162295956E-2</v>
      </c>
      <c r="E264" s="2">
        <v>-5.9144070712108032E-2</v>
      </c>
      <c r="F264" s="2">
        <v>3.52956</v>
      </c>
      <c r="G264" s="2">
        <v>3.5948600000000006</v>
      </c>
      <c r="H264" s="2">
        <v>3.528843999999999</v>
      </c>
      <c r="I264" s="2">
        <v>3.6605090000000011</v>
      </c>
      <c r="J264" s="17" t="s">
        <v>54</v>
      </c>
      <c r="K264" s="17" t="s">
        <v>50</v>
      </c>
      <c r="L264" s="17" t="s">
        <v>47</v>
      </c>
      <c r="M264" s="19">
        <f t="shared" si="40"/>
        <v>25</v>
      </c>
      <c r="N264" s="19">
        <f t="shared" si="41"/>
        <v>0</v>
      </c>
      <c r="O264" s="19">
        <f t="shared" si="42"/>
        <v>0</v>
      </c>
      <c r="P264" s="19">
        <f t="shared" si="43"/>
        <v>16.5</v>
      </c>
      <c r="Q264" s="20">
        <f t="shared" si="44"/>
        <v>11.225</v>
      </c>
      <c r="R264" s="20">
        <f t="shared" si="45"/>
        <v>9.125</v>
      </c>
      <c r="S264" s="20">
        <f t="shared" si="46"/>
        <v>11.175000000000001</v>
      </c>
      <c r="T264" s="20">
        <f t="shared" si="47"/>
        <v>10.375</v>
      </c>
      <c r="U264" s="19">
        <f t="shared" si="48"/>
        <v>10.508333333333335</v>
      </c>
      <c r="V264" s="19">
        <f t="shared" si="49"/>
        <v>10.475000000000001</v>
      </c>
    </row>
    <row r="265" spans="1:22" ht="13.5" x14ac:dyDescent="0.25">
      <c r="A265" s="3">
        <v>42394</v>
      </c>
      <c r="B265" s="2">
        <v>3.5087999999999999</v>
      </c>
      <c r="C265" s="2">
        <v>41.658055546618868</v>
      </c>
      <c r="D265" s="2">
        <v>4.0932661461682063E-2</v>
      </c>
      <c r="E265" s="2">
        <v>-5.0776585007315057E-2</v>
      </c>
      <c r="F265" s="2">
        <v>3.52644</v>
      </c>
      <c r="G265" s="2">
        <v>3.5889000000000002</v>
      </c>
      <c r="H265" s="2">
        <v>3.5290499999999998</v>
      </c>
      <c r="I265" s="2">
        <v>3.6582050000000006</v>
      </c>
      <c r="J265" s="17" t="s">
        <v>54</v>
      </c>
      <c r="K265" s="17" t="s">
        <v>50</v>
      </c>
      <c r="L265" s="17" t="s">
        <v>47</v>
      </c>
      <c r="M265" s="19">
        <f t="shared" si="40"/>
        <v>25</v>
      </c>
      <c r="N265" s="19">
        <f t="shared" si="41"/>
        <v>0</v>
      </c>
      <c r="O265" s="19">
        <f t="shared" si="42"/>
        <v>0</v>
      </c>
      <c r="P265" s="19">
        <f t="shared" si="43"/>
        <v>16.5</v>
      </c>
      <c r="Q265" s="20">
        <f t="shared" si="44"/>
        <v>11.225</v>
      </c>
      <c r="R265" s="20">
        <f t="shared" si="45"/>
        <v>9.125</v>
      </c>
      <c r="S265" s="20">
        <f t="shared" si="46"/>
        <v>11.175000000000001</v>
      </c>
      <c r="T265" s="20">
        <f t="shared" si="47"/>
        <v>10.375</v>
      </c>
      <c r="U265" s="19">
        <f t="shared" si="48"/>
        <v>10.508333333333335</v>
      </c>
      <c r="V265" s="19">
        <f t="shared" si="49"/>
        <v>10.475000000000001</v>
      </c>
    </row>
    <row r="266" spans="1:22" ht="13.5" x14ac:dyDescent="0.25">
      <c r="A266" s="3">
        <v>42395</v>
      </c>
      <c r="B266" s="2">
        <v>3.4984999999999999</v>
      </c>
      <c r="C266" s="2">
        <v>40.248323958541945</v>
      </c>
      <c r="D266" s="2">
        <v>4.8992174955939216E-2</v>
      </c>
      <c r="E266" s="2">
        <v>-3.7572974648001078E-2</v>
      </c>
      <c r="F266" s="2">
        <v>3.5243799999999998</v>
      </c>
      <c r="G266" s="2">
        <v>3.582679999999999</v>
      </c>
      <c r="H266" s="2">
        <v>3.5300880000000001</v>
      </c>
      <c r="I266" s="2">
        <v>3.6558495</v>
      </c>
      <c r="J266" s="17" t="s">
        <v>48</v>
      </c>
      <c r="K266" s="17" t="s">
        <v>50</v>
      </c>
      <c r="L266" s="17" t="s">
        <v>53</v>
      </c>
      <c r="M266" s="19">
        <f t="shared" si="40"/>
        <v>25</v>
      </c>
      <c r="N266" s="19">
        <f t="shared" si="41"/>
        <v>0</v>
      </c>
      <c r="O266" s="19">
        <f t="shared" si="42"/>
        <v>0</v>
      </c>
      <c r="P266" s="19">
        <f t="shared" si="43"/>
        <v>66.5</v>
      </c>
      <c r="Q266" s="20">
        <f t="shared" si="44"/>
        <v>18.725000000000001</v>
      </c>
      <c r="R266" s="20">
        <f t="shared" si="45"/>
        <v>21.625</v>
      </c>
      <c r="S266" s="20">
        <f t="shared" si="46"/>
        <v>33.674999999999997</v>
      </c>
      <c r="T266" s="20">
        <f t="shared" si="47"/>
        <v>22.875</v>
      </c>
      <c r="U266" s="19">
        <f t="shared" si="48"/>
        <v>24.675000000000001</v>
      </c>
      <c r="V266" s="19">
        <f t="shared" si="49"/>
        <v>24.225000000000001</v>
      </c>
    </row>
    <row r="267" spans="1:22" ht="13.5" x14ac:dyDescent="0.25">
      <c r="A267" s="3">
        <v>42396</v>
      </c>
      <c r="B267" s="2">
        <v>3.4984999999999999</v>
      </c>
      <c r="C267" s="2">
        <v>40.248323958541945</v>
      </c>
      <c r="D267" s="2">
        <v>5.6165957038837089E-2</v>
      </c>
      <c r="E267" s="2">
        <v>-2.5790619635976019E-2</v>
      </c>
      <c r="F267" s="2">
        <v>3.5192000000000001</v>
      </c>
      <c r="G267" s="2">
        <v>3.5762050000000003</v>
      </c>
      <c r="H267" s="2">
        <v>3.5304000000000006</v>
      </c>
      <c r="I267" s="2">
        <v>3.6534940000000007</v>
      </c>
      <c r="J267" s="17" t="s">
        <v>54</v>
      </c>
      <c r="K267" s="17" t="s">
        <v>50</v>
      </c>
      <c r="L267" s="17" t="s">
        <v>47</v>
      </c>
      <c r="M267" s="19">
        <f t="shared" si="40"/>
        <v>25</v>
      </c>
      <c r="N267" s="19">
        <f t="shared" si="41"/>
        <v>0</v>
      </c>
      <c r="O267" s="19">
        <f t="shared" si="42"/>
        <v>0</v>
      </c>
      <c r="P267" s="19">
        <f t="shared" si="43"/>
        <v>16.5</v>
      </c>
      <c r="Q267" s="20">
        <f t="shared" si="44"/>
        <v>11.225</v>
      </c>
      <c r="R267" s="20">
        <f t="shared" si="45"/>
        <v>9.125</v>
      </c>
      <c r="S267" s="20">
        <f t="shared" si="46"/>
        <v>11.175000000000001</v>
      </c>
      <c r="T267" s="20">
        <f t="shared" si="47"/>
        <v>10.375</v>
      </c>
      <c r="U267" s="19">
        <f t="shared" si="48"/>
        <v>10.508333333333335</v>
      </c>
      <c r="V267" s="19">
        <f t="shared" si="49"/>
        <v>10.475000000000001</v>
      </c>
    </row>
    <row r="268" spans="1:22" ht="13.5" x14ac:dyDescent="0.25">
      <c r="A268" s="3">
        <v>42397</v>
      </c>
      <c r="B268" s="2">
        <v>3.5710000000000002</v>
      </c>
      <c r="C268" s="2">
        <v>53.181964150110453</v>
      </c>
      <c r="D268" s="2">
        <v>5.3993667137530288E-2</v>
      </c>
      <c r="E268" s="2">
        <v>-1.1405298848783083E-2</v>
      </c>
      <c r="F268" s="2">
        <v>3.5243799999999998</v>
      </c>
      <c r="G268" s="2">
        <v>3.5733549999999994</v>
      </c>
      <c r="H268" s="2">
        <v>3.532162</v>
      </c>
      <c r="I268" s="2">
        <v>3.6518524999999995</v>
      </c>
      <c r="J268" s="17" t="s">
        <v>48</v>
      </c>
      <c r="K268" s="17" t="s">
        <v>50</v>
      </c>
      <c r="L268" s="17" t="s">
        <v>51</v>
      </c>
      <c r="M268" s="19">
        <f t="shared" si="40"/>
        <v>25</v>
      </c>
      <c r="N268" s="19">
        <f t="shared" si="41"/>
        <v>0</v>
      </c>
      <c r="O268" s="19">
        <f t="shared" si="42"/>
        <v>0</v>
      </c>
      <c r="P268" s="19">
        <f t="shared" si="43"/>
        <v>83.5</v>
      </c>
      <c r="Q268" s="20">
        <f t="shared" si="44"/>
        <v>21.274999999999999</v>
      </c>
      <c r="R268" s="20">
        <f t="shared" si="45"/>
        <v>25.875</v>
      </c>
      <c r="S268" s="20">
        <f t="shared" si="46"/>
        <v>41.325000000000003</v>
      </c>
      <c r="T268" s="20">
        <f t="shared" si="47"/>
        <v>27.125</v>
      </c>
      <c r="U268" s="19">
        <f t="shared" si="48"/>
        <v>29.491666666666664</v>
      </c>
      <c r="V268" s="19">
        <f t="shared" si="49"/>
        <v>28.9</v>
      </c>
    </row>
    <row r="269" spans="1:22" ht="13.5" x14ac:dyDescent="0.25">
      <c r="A269" s="3">
        <v>42398</v>
      </c>
      <c r="B269" s="2">
        <v>3.5762</v>
      </c>
      <c r="C269" s="2">
        <v>53.95186142554509</v>
      </c>
      <c r="D269" s="2">
        <v>5.3245648928386569E-2</v>
      </c>
      <c r="E269" s="2">
        <v>4.9271638390698345E-3</v>
      </c>
      <c r="F269" s="2">
        <v>3.5305999999999997</v>
      </c>
      <c r="G269" s="2">
        <v>3.5707650000000002</v>
      </c>
      <c r="H269" s="2">
        <v>3.5337160000000005</v>
      </c>
      <c r="I269" s="2">
        <v>3.6497850000000001</v>
      </c>
      <c r="J269" s="17" t="s">
        <v>48</v>
      </c>
      <c r="K269" s="17" t="s">
        <v>49</v>
      </c>
      <c r="L269" s="17" t="s">
        <v>51</v>
      </c>
      <c r="M269" s="19">
        <f t="shared" si="40"/>
        <v>25</v>
      </c>
      <c r="N269" s="19">
        <f t="shared" si="41"/>
        <v>0</v>
      </c>
      <c r="O269" s="19">
        <f t="shared" si="42"/>
        <v>0</v>
      </c>
      <c r="P269" s="19">
        <f t="shared" si="43"/>
        <v>100</v>
      </c>
      <c r="Q269" s="20">
        <f t="shared" si="44"/>
        <v>23.75</v>
      </c>
      <c r="R269" s="20">
        <f t="shared" si="45"/>
        <v>30</v>
      </c>
      <c r="S269" s="20">
        <f t="shared" si="46"/>
        <v>48.75</v>
      </c>
      <c r="T269" s="20">
        <f t="shared" si="47"/>
        <v>31.25</v>
      </c>
      <c r="U269" s="19">
        <f t="shared" si="48"/>
        <v>34.166666666666664</v>
      </c>
      <c r="V269" s="19">
        <f t="shared" si="49"/>
        <v>33.4375</v>
      </c>
    </row>
    <row r="270" spans="1:22" ht="13.5" x14ac:dyDescent="0.25">
      <c r="A270" s="3">
        <v>42401</v>
      </c>
      <c r="B270" s="2">
        <v>3.5762</v>
      </c>
      <c r="C270" s="2">
        <v>53.95186142554509</v>
      </c>
      <c r="D270" s="2">
        <v>3.8912635813777019E-2</v>
      </c>
      <c r="E270" s="2">
        <v>2.2277723887656239E-2</v>
      </c>
      <c r="F270" s="2">
        <v>3.5440799999999997</v>
      </c>
      <c r="G270" s="2">
        <v>3.5681750000000001</v>
      </c>
      <c r="H270" s="2">
        <v>3.535270000000001</v>
      </c>
      <c r="I270" s="2">
        <v>3.6477174999999993</v>
      </c>
      <c r="J270" s="17" t="s">
        <v>48</v>
      </c>
      <c r="K270" s="17" t="s">
        <v>49</v>
      </c>
      <c r="L270" s="17" t="s">
        <v>51</v>
      </c>
      <c r="M270" s="19">
        <f t="shared" si="40"/>
        <v>25</v>
      </c>
      <c r="N270" s="19">
        <f t="shared" si="41"/>
        <v>0</v>
      </c>
      <c r="O270" s="19">
        <f t="shared" si="42"/>
        <v>0</v>
      </c>
      <c r="P270" s="19">
        <f t="shared" si="43"/>
        <v>100</v>
      </c>
      <c r="Q270" s="20">
        <f t="shared" si="44"/>
        <v>23.75</v>
      </c>
      <c r="R270" s="20">
        <f t="shared" si="45"/>
        <v>30</v>
      </c>
      <c r="S270" s="20">
        <f t="shared" si="46"/>
        <v>48.75</v>
      </c>
      <c r="T270" s="20">
        <f t="shared" si="47"/>
        <v>31.25</v>
      </c>
      <c r="U270" s="19">
        <f t="shared" si="48"/>
        <v>34.166666666666664</v>
      </c>
      <c r="V270" s="19">
        <f t="shared" si="49"/>
        <v>33.4375</v>
      </c>
    </row>
    <row r="271" spans="1:22" ht="13.5" x14ac:dyDescent="0.25">
      <c r="A271" s="3">
        <v>42402</v>
      </c>
      <c r="B271" s="2">
        <v>3.5503</v>
      </c>
      <c r="C271" s="2">
        <v>49.271482553291868</v>
      </c>
      <c r="D271" s="2">
        <v>2.6167823421261893E-2</v>
      </c>
      <c r="E271" s="2">
        <v>3.702654301133447E-2</v>
      </c>
      <c r="F271" s="2">
        <v>3.5544399999999996</v>
      </c>
      <c r="G271" s="2">
        <v>3.5697299999999998</v>
      </c>
      <c r="H271" s="2">
        <v>3.5363060000000002</v>
      </c>
      <c r="I271" s="2">
        <v>3.6456209999999998</v>
      </c>
      <c r="J271" s="17" t="s">
        <v>48</v>
      </c>
      <c r="K271" s="17" t="s">
        <v>49</v>
      </c>
      <c r="L271" s="17" t="s">
        <v>51</v>
      </c>
      <c r="M271" s="19">
        <f t="shared" si="40"/>
        <v>25</v>
      </c>
      <c r="N271" s="19">
        <f t="shared" si="41"/>
        <v>45</v>
      </c>
      <c r="O271" s="19">
        <f t="shared" si="42"/>
        <v>0</v>
      </c>
      <c r="P271" s="19">
        <f t="shared" si="43"/>
        <v>100</v>
      </c>
      <c r="Q271" s="20">
        <f t="shared" si="44"/>
        <v>39.5</v>
      </c>
      <c r="R271" s="20">
        <f t="shared" si="45"/>
        <v>39</v>
      </c>
      <c r="S271" s="20">
        <f t="shared" si="46"/>
        <v>55.5</v>
      </c>
      <c r="T271" s="20">
        <f t="shared" si="47"/>
        <v>42.5</v>
      </c>
      <c r="U271" s="19">
        <f t="shared" si="48"/>
        <v>44.666666666666664</v>
      </c>
      <c r="V271" s="19">
        <f t="shared" si="49"/>
        <v>44.125</v>
      </c>
    </row>
    <row r="272" spans="1:22" ht="13.5" x14ac:dyDescent="0.25">
      <c r="A272" s="3">
        <v>42403</v>
      </c>
      <c r="B272" s="2">
        <v>3.5503</v>
      </c>
      <c r="C272" s="2">
        <v>49.271482553291868</v>
      </c>
      <c r="D272" s="2">
        <v>1.7811428259932427E-2</v>
      </c>
      <c r="E272" s="2">
        <v>4.9664984614315982E-2</v>
      </c>
      <c r="F272" s="2">
        <v>3.5647999999999995</v>
      </c>
      <c r="G272" s="2">
        <v>3.5660999999999987</v>
      </c>
      <c r="H272" s="2">
        <v>3.5373420000000007</v>
      </c>
      <c r="I272" s="2">
        <v>3.6437754999999998</v>
      </c>
      <c r="J272" s="17" t="s">
        <v>48</v>
      </c>
      <c r="K272" s="17" t="s">
        <v>49</v>
      </c>
      <c r="L272" s="17" t="s">
        <v>51</v>
      </c>
      <c r="M272" s="19">
        <f t="shared" si="40"/>
        <v>25</v>
      </c>
      <c r="N272" s="19">
        <f t="shared" si="41"/>
        <v>100</v>
      </c>
      <c r="O272" s="19">
        <f t="shared" si="42"/>
        <v>0</v>
      </c>
      <c r="P272" s="19">
        <f t="shared" si="43"/>
        <v>100</v>
      </c>
      <c r="Q272" s="20">
        <f t="shared" si="44"/>
        <v>58.75</v>
      </c>
      <c r="R272" s="20">
        <f t="shared" si="45"/>
        <v>50</v>
      </c>
      <c r="S272" s="20">
        <f t="shared" si="46"/>
        <v>63.75</v>
      </c>
      <c r="T272" s="20">
        <f t="shared" si="47"/>
        <v>56.25</v>
      </c>
      <c r="U272" s="19">
        <f t="shared" si="48"/>
        <v>57.5</v>
      </c>
      <c r="V272" s="19">
        <f t="shared" si="49"/>
        <v>57.1875</v>
      </c>
    </row>
    <row r="273" spans="1:22" ht="13.5" x14ac:dyDescent="0.25">
      <c r="A273" s="3">
        <v>42404</v>
      </c>
      <c r="B273" s="2">
        <v>3.5503</v>
      </c>
      <c r="C273" s="2">
        <v>49.271482553291875</v>
      </c>
      <c r="D273" s="2">
        <v>1.3950874463906526E-2</v>
      </c>
      <c r="E273" s="2">
        <v>5.9595157363338536E-2</v>
      </c>
      <c r="F273" s="2">
        <v>3.5606599999999999</v>
      </c>
      <c r="G273" s="2">
        <v>3.5622149999999992</v>
      </c>
      <c r="H273" s="2">
        <v>3.5383779999999998</v>
      </c>
      <c r="I273" s="2">
        <v>3.6419050000000004</v>
      </c>
      <c r="J273" s="17" t="s">
        <v>48</v>
      </c>
      <c r="K273" s="17" t="s">
        <v>50</v>
      </c>
      <c r="L273" s="17" t="s">
        <v>53</v>
      </c>
      <c r="M273" s="19">
        <f t="shared" si="40"/>
        <v>25</v>
      </c>
      <c r="N273" s="19">
        <f t="shared" si="41"/>
        <v>100</v>
      </c>
      <c r="O273" s="19">
        <f t="shared" si="42"/>
        <v>0</v>
      </c>
      <c r="P273" s="19">
        <f t="shared" si="43"/>
        <v>66.5</v>
      </c>
      <c r="Q273" s="20">
        <f t="shared" si="44"/>
        <v>53.725000000000001</v>
      </c>
      <c r="R273" s="20">
        <f t="shared" si="45"/>
        <v>41.625</v>
      </c>
      <c r="S273" s="20">
        <f t="shared" si="46"/>
        <v>48.674999999999997</v>
      </c>
      <c r="T273" s="20">
        <f t="shared" si="47"/>
        <v>47.875</v>
      </c>
      <c r="U273" s="19">
        <f t="shared" si="48"/>
        <v>48.008333333333326</v>
      </c>
      <c r="V273" s="19">
        <f t="shared" si="49"/>
        <v>47.974999999999994</v>
      </c>
    </row>
    <row r="274" spans="1:22" ht="13.5" x14ac:dyDescent="0.25">
      <c r="A274" s="3">
        <v>42405</v>
      </c>
      <c r="B274" s="2">
        <v>3.5503</v>
      </c>
      <c r="C274" s="2">
        <v>49.271482553291875</v>
      </c>
      <c r="D274" s="2">
        <v>1.0707980470279654E-2</v>
      </c>
      <c r="E274" s="2">
        <v>6.5663875832179655E-2</v>
      </c>
      <c r="F274" s="2">
        <v>3.5554800000000002</v>
      </c>
      <c r="G274" s="2">
        <v>3.5583299999999993</v>
      </c>
      <c r="H274" s="2">
        <v>3.5394139999999998</v>
      </c>
      <c r="I274" s="2">
        <v>3.6400345000000009</v>
      </c>
      <c r="J274" s="17" t="s">
        <v>54</v>
      </c>
      <c r="K274" s="17" t="s">
        <v>50</v>
      </c>
      <c r="L274" s="17" t="s">
        <v>47</v>
      </c>
      <c r="M274" s="19">
        <f t="shared" si="40"/>
        <v>25</v>
      </c>
      <c r="N274" s="19">
        <f t="shared" si="41"/>
        <v>100</v>
      </c>
      <c r="O274" s="19">
        <f t="shared" si="42"/>
        <v>0</v>
      </c>
      <c r="P274" s="19">
        <f t="shared" si="43"/>
        <v>16.5</v>
      </c>
      <c r="Q274" s="20">
        <f t="shared" si="44"/>
        <v>46.225000000000001</v>
      </c>
      <c r="R274" s="20">
        <f t="shared" si="45"/>
        <v>29.125</v>
      </c>
      <c r="S274" s="20">
        <f t="shared" si="46"/>
        <v>26.175000000000001</v>
      </c>
      <c r="T274" s="20">
        <f t="shared" si="47"/>
        <v>35.375</v>
      </c>
      <c r="U274" s="19">
        <f t="shared" si="48"/>
        <v>33.841666666666661</v>
      </c>
      <c r="V274" s="19">
        <f t="shared" si="49"/>
        <v>34.224999999999994</v>
      </c>
    </row>
    <row r="275" spans="1:22" ht="13.5" x14ac:dyDescent="0.25">
      <c r="A275" s="3">
        <v>42408</v>
      </c>
      <c r="B275" s="2">
        <v>3.5451000000000001</v>
      </c>
      <c r="C275" s="2">
        <v>48.143621383070297</v>
      </c>
      <c r="D275" s="2">
        <v>2.7865338317369925E-3</v>
      </c>
      <c r="E275" s="2">
        <v>6.8356538853350357E-2</v>
      </c>
      <c r="F275" s="2">
        <v>3.5492600000000003</v>
      </c>
      <c r="G275" s="2">
        <v>3.5541850000000004</v>
      </c>
      <c r="H275" s="2">
        <v>3.5403459999999991</v>
      </c>
      <c r="I275" s="2">
        <v>3.6381380000000019</v>
      </c>
      <c r="J275" s="17" t="s">
        <v>54</v>
      </c>
      <c r="K275" s="17" t="s">
        <v>50</v>
      </c>
      <c r="L275" s="17" t="s">
        <v>47</v>
      </c>
      <c r="M275" s="19">
        <f t="shared" si="40"/>
        <v>25</v>
      </c>
      <c r="N275" s="19">
        <f t="shared" si="41"/>
        <v>100</v>
      </c>
      <c r="O275" s="19">
        <f t="shared" si="42"/>
        <v>0</v>
      </c>
      <c r="P275" s="19">
        <f t="shared" si="43"/>
        <v>16.5</v>
      </c>
      <c r="Q275" s="20">
        <f t="shared" si="44"/>
        <v>46.225000000000001</v>
      </c>
      <c r="R275" s="20">
        <f t="shared" si="45"/>
        <v>29.125</v>
      </c>
      <c r="S275" s="20">
        <f t="shared" si="46"/>
        <v>26.175000000000001</v>
      </c>
      <c r="T275" s="20">
        <f t="shared" si="47"/>
        <v>35.375</v>
      </c>
      <c r="U275" s="19">
        <f t="shared" si="48"/>
        <v>33.841666666666661</v>
      </c>
      <c r="V275" s="19">
        <f t="shared" si="49"/>
        <v>34.224999999999994</v>
      </c>
    </row>
    <row r="276" spans="1:22" ht="13.5" x14ac:dyDescent="0.25">
      <c r="A276" s="3">
        <v>42409</v>
      </c>
      <c r="B276" s="2">
        <v>3.5451000000000001</v>
      </c>
      <c r="C276" s="2">
        <v>48.143621383070297</v>
      </c>
      <c r="D276" s="2">
        <v>-5.4497737492491538E-3</v>
      </c>
      <c r="E276" s="2">
        <v>6.7114835979479093E-2</v>
      </c>
      <c r="F276" s="2">
        <v>3.5482199999999997</v>
      </c>
      <c r="G276" s="2">
        <v>3.5502950000000006</v>
      </c>
      <c r="H276" s="2">
        <v>3.5412779999999988</v>
      </c>
      <c r="I276" s="2">
        <v>3.6360405000000018</v>
      </c>
      <c r="J276" s="17" t="s">
        <v>54</v>
      </c>
      <c r="K276" s="17" t="s">
        <v>50</v>
      </c>
      <c r="L276" s="17" t="s">
        <v>47</v>
      </c>
      <c r="M276" s="19">
        <f t="shared" si="40"/>
        <v>25</v>
      </c>
      <c r="N276" s="19">
        <f t="shared" si="41"/>
        <v>100</v>
      </c>
      <c r="O276" s="19">
        <f t="shared" si="42"/>
        <v>0</v>
      </c>
      <c r="P276" s="19">
        <f t="shared" si="43"/>
        <v>16.5</v>
      </c>
      <c r="Q276" s="20">
        <f t="shared" si="44"/>
        <v>46.225000000000001</v>
      </c>
      <c r="R276" s="20">
        <f t="shared" si="45"/>
        <v>29.125</v>
      </c>
      <c r="S276" s="20">
        <f t="shared" si="46"/>
        <v>26.175000000000001</v>
      </c>
      <c r="T276" s="20">
        <f t="shared" si="47"/>
        <v>35.375</v>
      </c>
      <c r="U276" s="19">
        <f t="shared" si="48"/>
        <v>33.841666666666661</v>
      </c>
      <c r="V276" s="19">
        <f t="shared" si="49"/>
        <v>34.224999999999994</v>
      </c>
    </row>
    <row r="277" spans="1:22" ht="13.5" x14ac:dyDescent="0.25">
      <c r="A277" s="3">
        <v>42410</v>
      </c>
      <c r="B277" s="2">
        <v>3.5398999999999998</v>
      </c>
      <c r="C277" s="2">
        <v>46.898565231962742</v>
      </c>
      <c r="D277" s="2">
        <v>-1.1986484546326892E-2</v>
      </c>
      <c r="E277" s="2">
        <v>6.3319272613261646E-2</v>
      </c>
      <c r="F277" s="2">
        <v>3.5461399999999998</v>
      </c>
      <c r="G277" s="2">
        <v>3.5461450000000001</v>
      </c>
      <c r="H277" s="2">
        <v>3.5436619999999994</v>
      </c>
      <c r="I277" s="2">
        <v>3.6337410000000019</v>
      </c>
      <c r="J277" s="17" t="s">
        <v>54</v>
      </c>
      <c r="K277" s="17" t="s">
        <v>50</v>
      </c>
      <c r="L277" s="17" t="s">
        <v>47</v>
      </c>
      <c r="M277" s="19">
        <f t="shared" si="40"/>
        <v>25</v>
      </c>
      <c r="N277" s="19">
        <f t="shared" si="41"/>
        <v>100</v>
      </c>
      <c r="O277" s="19">
        <f t="shared" si="42"/>
        <v>0</v>
      </c>
      <c r="P277" s="19">
        <f t="shared" si="43"/>
        <v>16.5</v>
      </c>
      <c r="Q277" s="20">
        <f t="shared" si="44"/>
        <v>46.225000000000001</v>
      </c>
      <c r="R277" s="20">
        <f t="shared" si="45"/>
        <v>29.125</v>
      </c>
      <c r="S277" s="20">
        <f t="shared" si="46"/>
        <v>26.175000000000001</v>
      </c>
      <c r="T277" s="20">
        <f t="shared" si="47"/>
        <v>35.375</v>
      </c>
      <c r="U277" s="19">
        <f t="shared" si="48"/>
        <v>33.841666666666661</v>
      </c>
      <c r="V277" s="19">
        <f t="shared" si="49"/>
        <v>34.224999999999994</v>
      </c>
    </row>
    <row r="278" spans="1:22" ht="13.5" x14ac:dyDescent="0.25">
      <c r="A278" s="3">
        <v>42411</v>
      </c>
      <c r="B278" s="2">
        <v>3.5451000000000001</v>
      </c>
      <c r="C278" s="2">
        <v>48.337400651025852</v>
      </c>
      <c r="D278" s="2">
        <v>-6.6743749480675518E-3</v>
      </c>
      <c r="E278" s="2">
        <v>5.7977651240011779E-2</v>
      </c>
      <c r="F278" s="2">
        <v>3.5451000000000001</v>
      </c>
      <c r="G278" s="2">
        <v>3.5432949999999996</v>
      </c>
      <c r="H278" s="2">
        <v>3.546149999999999</v>
      </c>
      <c r="I278" s="2">
        <v>3.6314675000000016</v>
      </c>
      <c r="J278" s="17" t="s">
        <v>54</v>
      </c>
      <c r="K278" s="17" t="s">
        <v>50</v>
      </c>
      <c r="L278" s="17" t="s">
        <v>47</v>
      </c>
      <c r="M278" s="19">
        <f t="shared" si="40"/>
        <v>25</v>
      </c>
      <c r="N278" s="19">
        <f t="shared" si="41"/>
        <v>100</v>
      </c>
      <c r="O278" s="19">
        <f t="shared" si="42"/>
        <v>0</v>
      </c>
      <c r="P278" s="19">
        <f t="shared" si="43"/>
        <v>16.5</v>
      </c>
      <c r="Q278" s="20">
        <f t="shared" si="44"/>
        <v>46.225000000000001</v>
      </c>
      <c r="R278" s="20">
        <f t="shared" si="45"/>
        <v>29.125</v>
      </c>
      <c r="S278" s="20">
        <f t="shared" si="46"/>
        <v>26.175000000000001</v>
      </c>
      <c r="T278" s="20">
        <f t="shared" si="47"/>
        <v>35.375</v>
      </c>
      <c r="U278" s="19">
        <f t="shared" si="48"/>
        <v>33.841666666666661</v>
      </c>
      <c r="V278" s="19">
        <f t="shared" si="49"/>
        <v>34.224999999999994</v>
      </c>
    </row>
    <row r="279" spans="1:22" ht="13.5" x14ac:dyDescent="0.25">
      <c r="A279" s="3">
        <v>42412</v>
      </c>
      <c r="B279" s="2">
        <v>3.5451000000000001</v>
      </c>
      <c r="C279" s="2">
        <v>48.33740065102586</v>
      </c>
      <c r="D279" s="2">
        <v>-1.3412477705356807E-3</v>
      </c>
      <c r="E279" s="2">
        <v>5.1814864484222525E-2</v>
      </c>
      <c r="F279" s="2">
        <v>3.5440600000000004</v>
      </c>
      <c r="G279" s="2">
        <v>3.5399250000000002</v>
      </c>
      <c r="H279" s="2">
        <v>3.5485339999999979</v>
      </c>
      <c r="I279" s="2">
        <v>3.6292945000000016</v>
      </c>
      <c r="J279" s="17" t="s">
        <v>54</v>
      </c>
      <c r="K279" s="17" t="s">
        <v>50</v>
      </c>
      <c r="L279" s="17" t="s">
        <v>47</v>
      </c>
      <c r="M279" s="19">
        <f t="shared" si="40"/>
        <v>25</v>
      </c>
      <c r="N279" s="19">
        <f t="shared" si="41"/>
        <v>100</v>
      </c>
      <c r="O279" s="19">
        <f t="shared" si="42"/>
        <v>0</v>
      </c>
      <c r="P279" s="19">
        <f t="shared" si="43"/>
        <v>16.5</v>
      </c>
      <c r="Q279" s="20">
        <f t="shared" si="44"/>
        <v>46.225000000000001</v>
      </c>
      <c r="R279" s="20">
        <f t="shared" si="45"/>
        <v>29.125</v>
      </c>
      <c r="S279" s="20">
        <f t="shared" si="46"/>
        <v>26.175000000000001</v>
      </c>
      <c r="T279" s="20">
        <f t="shared" si="47"/>
        <v>35.375</v>
      </c>
      <c r="U279" s="19">
        <f t="shared" si="48"/>
        <v>33.841666666666661</v>
      </c>
      <c r="V279" s="19">
        <f t="shared" si="49"/>
        <v>34.224999999999994</v>
      </c>
    </row>
    <row r="280" spans="1:22" ht="13.5" x14ac:dyDescent="0.25">
      <c r="A280" s="3">
        <v>42415</v>
      </c>
      <c r="B280" s="2">
        <v>3.5710000000000002</v>
      </c>
      <c r="C280" s="2">
        <v>55.329275525413657</v>
      </c>
      <c r="D280" s="2">
        <v>1.288310534032E-3</v>
      </c>
      <c r="E280" s="2">
        <v>4.4385089126041305E-2</v>
      </c>
      <c r="F280" s="2">
        <v>3.5492400000000002</v>
      </c>
      <c r="G280" s="2">
        <v>3.5422549999999999</v>
      </c>
      <c r="H280" s="2">
        <v>3.5499839999999985</v>
      </c>
      <c r="I280" s="2">
        <v>3.6272510000000024</v>
      </c>
      <c r="J280" s="17" t="s">
        <v>54</v>
      </c>
      <c r="K280" s="17" t="s">
        <v>50</v>
      </c>
      <c r="L280" s="17" t="s">
        <v>55</v>
      </c>
      <c r="M280" s="19">
        <f t="shared" si="40"/>
        <v>25</v>
      </c>
      <c r="N280" s="19">
        <f t="shared" si="41"/>
        <v>100</v>
      </c>
      <c r="O280" s="19">
        <f t="shared" si="42"/>
        <v>0</v>
      </c>
      <c r="P280" s="19">
        <f t="shared" si="43"/>
        <v>16.5</v>
      </c>
      <c r="Q280" s="20">
        <f t="shared" si="44"/>
        <v>46.225000000000001</v>
      </c>
      <c r="R280" s="20">
        <f t="shared" si="45"/>
        <v>29.125</v>
      </c>
      <c r="S280" s="20">
        <f t="shared" si="46"/>
        <v>26.175000000000001</v>
      </c>
      <c r="T280" s="20">
        <f t="shared" si="47"/>
        <v>35.375</v>
      </c>
      <c r="U280" s="19">
        <f t="shared" si="48"/>
        <v>33.841666666666661</v>
      </c>
      <c r="V280" s="19">
        <f t="shared" si="49"/>
        <v>34.224999999999994</v>
      </c>
    </row>
    <row r="281" spans="1:22" ht="13.5" x14ac:dyDescent="0.25">
      <c r="A281" s="3">
        <v>42416</v>
      </c>
      <c r="B281" s="2">
        <v>3.6280000000000001</v>
      </c>
      <c r="C281" s="2">
        <v>66.177957913625789</v>
      </c>
      <c r="D281" s="2">
        <v>-4.8137541622068625E-3</v>
      </c>
      <c r="E281" s="2">
        <v>3.4025348818468422E-2</v>
      </c>
      <c r="F281" s="2">
        <v>3.56582</v>
      </c>
      <c r="G281" s="2">
        <v>3.5482149999999999</v>
      </c>
      <c r="H281" s="2">
        <v>3.5525739999999986</v>
      </c>
      <c r="I281" s="2">
        <v>3.6254925000000018</v>
      </c>
      <c r="J281" s="17" t="s">
        <v>48</v>
      </c>
      <c r="K281" s="17" t="s">
        <v>50</v>
      </c>
      <c r="L281" s="17" t="s">
        <v>51</v>
      </c>
      <c r="M281" s="19">
        <f t="shared" si="40"/>
        <v>25</v>
      </c>
      <c r="N281" s="19">
        <f t="shared" si="41"/>
        <v>100</v>
      </c>
      <c r="O281" s="19">
        <f t="shared" si="42"/>
        <v>0</v>
      </c>
      <c r="P281" s="19">
        <f t="shared" si="43"/>
        <v>83.5</v>
      </c>
      <c r="Q281" s="20">
        <f t="shared" si="44"/>
        <v>56.274999999999999</v>
      </c>
      <c r="R281" s="20">
        <f t="shared" si="45"/>
        <v>45.875</v>
      </c>
      <c r="S281" s="20">
        <f t="shared" si="46"/>
        <v>56.325000000000003</v>
      </c>
      <c r="T281" s="20">
        <f t="shared" si="47"/>
        <v>52.125</v>
      </c>
      <c r="U281" s="19">
        <f t="shared" si="48"/>
        <v>52.82500000000001</v>
      </c>
      <c r="V281" s="19">
        <f t="shared" si="49"/>
        <v>52.650000000000006</v>
      </c>
    </row>
    <row r="282" spans="1:22" ht="13.5" x14ac:dyDescent="0.25">
      <c r="A282" s="3">
        <v>42417</v>
      </c>
      <c r="B282" s="2">
        <v>3.6280000000000001</v>
      </c>
      <c r="C282" s="2">
        <v>66.177957913625789</v>
      </c>
      <c r="D282" s="2">
        <v>-1.0425186569093192E-2</v>
      </c>
      <c r="E282" s="2">
        <v>2.0288419490207151E-2</v>
      </c>
      <c r="F282" s="2">
        <v>3.5834400000000004</v>
      </c>
      <c r="G282" s="2">
        <v>3.5533949999999996</v>
      </c>
      <c r="H282" s="2">
        <v>3.5556819999999982</v>
      </c>
      <c r="I282" s="2">
        <v>3.623759500000002</v>
      </c>
      <c r="J282" s="17" t="s">
        <v>48</v>
      </c>
      <c r="K282" s="17" t="s">
        <v>50</v>
      </c>
      <c r="L282" s="17" t="s">
        <v>51</v>
      </c>
      <c r="M282" s="19">
        <f t="shared" si="40"/>
        <v>25</v>
      </c>
      <c r="N282" s="19">
        <f t="shared" si="41"/>
        <v>100</v>
      </c>
      <c r="O282" s="19">
        <f t="shared" si="42"/>
        <v>0</v>
      </c>
      <c r="P282" s="19">
        <f t="shared" si="43"/>
        <v>83.5</v>
      </c>
      <c r="Q282" s="20">
        <f t="shared" si="44"/>
        <v>56.274999999999999</v>
      </c>
      <c r="R282" s="20">
        <f t="shared" si="45"/>
        <v>45.875</v>
      </c>
      <c r="S282" s="20">
        <f t="shared" si="46"/>
        <v>56.325000000000003</v>
      </c>
      <c r="T282" s="20">
        <f t="shared" si="47"/>
        <v>52.125</v>
      </c>
      <c r="U282" s="19">
        <f t="shared" si="48"/>
        <v>52.82500000000001</v>
      </c>
      <c r="V282" s="19">
        <f t="shared" si="49"/>
        <v>52.650000000000006</v>
      </c>
    </row>
    <row r="283" spans="1:22" ht="13.5" x14ac:dyDescent="0.25">
      <c r="A283" s="3">
        <v>42418</v>
      </c>
      <c r="B283" s="2">
        <v>3.6280000000000001</v>
      </c>
      <c r="C283" s="2">
        <v>66.177957913625789</v>
      </c>
      <c r="D283" s="2">
        <v>-1.5588272511022794E-2</v>
      </c>
      <c r="E283" s="2">
        <v>4.377208622049664E-3</v>
      </c>
      <c r="F283" s="2">
        <v>3.6000199999999998</v>
      </c>
      <c r="G283" s="2">
        <v>3.5575399999999995</v>
      </c>
      <c r="H283" s="2">
        <v>3.5593099999999982</v>
      </c>
      <c r="I283" s="2">
        <v>3.6223025000000013</v>
      </c>
      <c r="J283" s="17" t="s">
        <v>48</v>
      </c>
      <c r="K283" s="17" t="s">
        <v>50</v>
      </c>
      <c r="L283" s="17" t="s">
        <v>51</v>
      </c>
      <c r="M283" s="19">
        <f t="shared" si="40"/>
        <v>25</v>
      </c>
      <c r="N283" s="19">
        <f t="shared" si="41"/>
        <v>45</v>
      </c>
      <c r="O283" s="19">
        <f t="shared" si="42"/>
        <v>0</v>
      </c>
      <c r="P283" s="19">
        <f t="shared" si="43"/>
        <v>83.5</v>
      </c>
      <c r="Q283" s="20">
        <f t="shared" si="44"/>
        <v>37.024999999999999</v>
      </c>
      <c r="R283" s="20">
        <f t="shared" si="45"/>
        <v>34.875</v>
      </c>
      <c r="S283" s="20">
        <f t="shared" si="46"/>
        <v>48.075000000000003</v>
      </c>
      <c r="T283" s="20">
        <f t="shared" si="47"/>
        <v>38.375</v>
      </c>
      <c r="U283" s="19">
        <f t="shared" si="48"/>
        <v>39.991666666666667</v>
      </c>
      <c r="V283" s="19">
        <f t="shared" si="49"/>
        <v>39.587500000000006</v>
      </c>
    </row>
    <row r="284" spans="1:22" ht="13.5" x14ac:dyDescent="0.25">
      <c r="A284" s="3">
        <v>42419</v>
      </c>
      <c r="B284" s="2">
        <v>3.6280000000000001</v>
      </c>
      <c r="C284" s="2">
        <v>66.177957913625789</v>
      </c>
      <c r="D284" s="2">
        <v>-2.0341251268818361E-2</v>
      </c>
      <c r="E284" s="2">
        <v>-1.2011487789414804E-2</v>
      </c>
      <c r="F284" s="2">
        <v>3.6165999999999996</v>
      </c>
      <c r="G284" s="2">
        <v>3.5616849999999993</v>
      </c>
      <c r="H284" s="2">
        <v>3.5628339999999978</v>
      </c>
      <c r="I284" s="2">
        <v>3.620870500000001</v>
      </c>
      <c r="J284" s="17" t="s">
        <v>48</v>
      </c>
      <c r="K284" s="17" t="s">
        <v>50</v>
      </c>
      <c r="L284" s="17" t="s">
        <v>51</v>
      </c>
      <c r="M284" s="19">
        <f t="shared" si="40"/>
        <v>25</v>
      </c>
      <c r="N284" s="19">
        <f t="shared" si="41"/>
        <v>45</v>
      </c>
      <c r="O284" s="19">
        <f t="shared" si="42"/>
        <v>0</v>
      </c>
      <c r="P284" s="19">
        <f t="shared" si="43"/>
        <v>83.5</v>
      </c>
      <c r="Q284" s="20">
        <f t="shared" si="44"/>
        <v>37.024999999999999</v>
      </c>
      <c r="R284" s="20">
        <f t="shared" si="45"/>
        <v>34.875</v>
      </c>
      <c r="S284" s="20">
        <f t="shared" si="46"/>
        <v>48.075000000000003</v>
      </c>
      <c r="T284" s="20">
        <f t="shared" si="47"/>
        <v>38.375</v>
      </c>
      <c r="U284" s="19">
        <f t="shared" si="48"/>
        <v>39.991666666666667</v>
      </c>
      <c r="V284" s="19">
        <f t="shared" si="49"/>
        <v>39.587500000000006</v>
      </c>
    </row>
    <row r="285" spans="1:22" ht="13.5" x14ac:dyDescent="0.25">
      <c r="A285" s="3">
        <v>42422</v>
      </c>
      <c r="B285" s="2">
        <v>3.5244</v>
      </c>
      <c r="C285" s="2">
        <v>41.524350348766696</v>
      </c>
      <c r="D285" s="2">
        <v>-1.784468190505395E-2</v>
      </c>
      <c r="E285" s="2">
        <v>-2.8422422421178657E-2</v>
      </c>
      <c r="F285" s="2">
        <v>3.6072800000000003</v>
      </c>
      <c r="G285" s="2">
        <v>3.5624649999999995</v>
      </c>
      <c r="H285" s="2">
        <v>3.5642859999999974</v>
      </c>
      <c r="I285" s="2">
        <v>3.6189205000000015</v>
      </c>
      <c r="J285" s="17" t="s">
        <v>48</v>
      </c>
      <c r="K285" s="17" t="s">
        <v>50</v>
      </c>
      <c r="L285" s="17" t="s">
        <v>53</v>
      </c>
      <c r="M285" s="19">
        <f t="shared" si="40"/>
        <v>25</v>
      </c>
      <c r="N285" s="19">
        <f t="shared" si="41"/>
        <v>0</v>
      </c>
      <c r="O285" s="19">
        <f t="shared" si="42"/>
        <v>0</v>
      </c>
      <c r="P285" s="19">
        <f t="shared" si="43"/>
        <v>66.5</v>
      </c>
      <c r="Q285" s="20">
        <f t="shared" si="44"/>
        <v>18.725000000000001</v>
      </c>
      <c r="R285" s="20">
        <f t="shared" si="45"/>
        <v>21.625</v>
      </c>
      <c r="S285" s="20">
        <f t="shared" si="46"/>
        <v>33.674999999999997</v>
      </c>
      <c r="T285" s="20">
        <f t="shared" si="47"/>
        <v>22.875</v>
      </c>
      <c r="U285" s="19">
        <f t="shared" si="48"/>
        <v>24.675000000000001</v>
      </c>
      <c r="V285" s="19">
        <f t="shared" si="49"/>
        <v>24.225000000000001</v>
      </c>
    </row>
    <row r="286" spans="1:22" ht="13.5" x14ac:dyDescent="0.25">
      <c r="A286" s="3">
        <v>42423</v>
      </c>
      <c r="B286" s="2">
        <v>3.5192000000000001</v>
      </c>
      <c r="C286" s="2">
        <v>40.704679059475495</v>
      </c>
      <c r="D286" s="2">
        <v>-1.5064239447346139E-2</v>
      </c>
      <c r="E286" s="2">
        <v>-4.6115389170619109E-2</v>
      </c>
      <c r="F286" s="2">
        <v>3.5855200000000003</v>
      </c>
      <c r="G286" s="2">
        <v>3.5634999999999999</v>
      </c>
      <c r="H286" s="2">
        <v>3.5652179999999976</v>
      </c>
      <c r="I286" s="2">
        <v>3.6169700000000011</v>
      </c>
      <c r="J286" s="17" t="s">
        <v>54</v>
      </c>
      <c r="K286" s="17" t="s">
        <v>50</v>
      </c>
      <c r="L286" s="17" t="s">
        <v>47</v>
      </c>
      <c r="M286" s="19">
        <f t="shared" si="40"/>
        <v>25</v>
      </c>
      <c r="N286" s="19">
        <f t="shared" si="41"/>
        <v>0</v>
      </c>
      <c r="O286" s="19">
        <f t="shared" si="42"/>
        <v>0</v>
      </c>
      <c r="P286" s="19">
        <f t="shared" si="43"/>
        <v>16.5</v>
      </c>
      <c r="Q286" s="20">
        <f t="shared" si="44"/>
        <v>11.225</v>
      </c>
      <c r="R286" s="20">
        <f t="shared" si="45"/>
        <v>9.125</v>
      </c>
      <c r="S286" s="20">
        <f t="shared" si="46"/>
        <v>11.175000000000001</v>
      </c>
      <c r="T286" s="20">
        <f t="shared" si="47"/>
        <v>10.375</v>
      </c>
      <c r="U286" s="19">
        <f t="shared" si="48"/>
        <v>10.508333333333335</v>
      </c>
      <c r="V286" s="19">
        <f t="shared" si="49"/>
        <v>10.475000000000001</v>
      </c>
    </row>
    <row r="287" spans="1:22" ht="13.5" x14ac:dyDescent="0.25">
      <c r="A287" s="3">
        <v>42424</v>
      </c>
      <c r="B287" s="2">
        <v>3.5244</v>
      </c>
      <c r="C287" s="2">
        <v>41.938938705585308</v>
      </c>
      <c r="D287" s="2">
        <v>-1.3604186359998938E-2</v>
      </c>
      <c r="E287" s="2">
        <v>-6.6017598559269183E-2</v>
      </c>
      <c r="F287" s="2">
        <v>3.5647999999999995</v>
      </c>
      <c r="G287" s="2">
        <v>3.5647949999999993</v>
      </c>
      <c r="H287" s="2">
        <v>3.566253999999998</v>
      </c>
      <c r="I287" s="2">
        <v>3.6152465000000005</v>
      </c>
      <c r="J287" s="17" t="s">
        <v>54</v>
      </c>
      <c r="K287" s="17" t="s">
        <v>50</v>
      </c>
      <c r="L287" s="17" t="s">
        <v>47</v>
      </c>
      <c r="M287" s="19">
        <f t="shared" si="40"/>
        <v>25</v>
      </c>
      <c r="N287" s="19">
        <f t="shared" si="41"/>
        <v>0</v>
      </c>
      <c r="O287" s="19">
        <f t="shared" si="42"/>
        <v>0</v>
      </c>
      <c r="P287" s="19">
        <f t="shared" si="43"/>
        <v>16.5</v>
      </c>
      <c r="Q287" s="20">
        <f t="shared" si="44"/>
        <v>11.225</v>
      </c>
      <c r="R287" s="20">
        <f t="shared" si="45"/>
        <v>9.125</v>
      </c>
      <c r="S287" s="20">
        <f t="shared" si="46"/>
        <v>11.175000000000001</v>
      </c>
      <c r="T287" s="20">
        <f t="shared" si="47"/>
        <v>10.375</v>
      </c>
      <c r="U287" s="19">
        <f t="shared" si="48"/>
        <v>10.508333333333335</v>
      </c>
      <c r="V287" s="19">
        <f t="shared" si="49"/>
        <v>10.475000000000001</v>
      </c>
    </row>
    <row r="288" spans="1:22" ht="13.5" x14ac:dyDescent="0.25">
      <c r="A288" s="3">
        <v>42425</v>
      </c>
      <c r="B288" s="2">
        <v>3.5244</v>
      </c>
      <c r="C288" s="2">
        <v>41.938938705585308</v>
      </c>
      <c r="D288" s="2">
        <v>-1.1328598484042995E-2</v>
      </c>
      <c r="E288" s="2">
        <v>-8.8237353956544723E-2</v>
      </c>
      <c r="F288" s="2">
        <v>3.5440799999999997</v>
      </c>
      <c r="G288" s="2">
        <v>3.5624650000000004</v>
      </c>
      <c r="H288" s="2">
        <v>3.5667719999999985</v>
      </c>
      <c r="I288" s="2">
        <v>3.613573000000001</v>
      </c>
      <c r="J288" s="17" t="s">
        <v>54</v>
      </c>
      <c r="K288" s="17" t="s">
        <v>50</v>
      </c>
      <c r="L288" s="17" t="s">
        <v>47</v>
      </c>
      <c r="M288" s="19">
        <f t="shared" si="40"/>
        <v>25</v>
      </c>
      <c r="N288" s="19">
        <f t="shared" si="41"/>
        <v>0</v>
      </c>
      <c r="O288" s="19">
        <f t="shared" si="42"/>
        <v>0</v>
      </c>
      <c r="P288" s="19">
        <f t="shared" si="43"/>
        <v>16.5</v>
      </c>
      <c r="Q288" s="20">
        <f t="shared" si="44"/>
        <v>11.225</v>
      </c>
      <c r="R288" s="20">
        <f t="shared" si="45"/>
        <v>9.125</v>
      </c>
      <c r="S288" s="20">
        <f t="shared" si="46"/>
        <v>11.175000000000001</v>
      </c>
      <c r="T288" s="20">
        <f t="shared" si="47"/>
        <v>10.375</v>
      </c>
      <c r="U288" s="19">
        <f t="shared" si="48"/>
        <v>10.508333333333335</v>
      </c>
      <c r="V288" s="19">
        <f t="shared" si="49"/>
        <v>10.475000000000001</v>
      </c>
    </row>
    <row r="289" spans="1:22" ht="13.5" x14ac:dyDescent="0.25">
      <c r="A289" s="3">
        <v>42426</v>
      </c>
      <c r="B289" s="2">
        <v>3.5244</v>
      </c>
      <c r="C289" s="2">
        <v>41.938938705585308</v>
      </c>
      <c r="D289" s="2">
        <v>-9.1807322167376526E-3</v>
      </c>
      <c r="E289" s="2">
        <v>-0.11156214279946848</v>
      </c>
      <c r="F289" s="2">
        <v>3.5233599999999994</v>
      </c>
      <c r="G289" s="2">
        <v>3.5598749999999995</v>
      </c>
      <c r="H289" s="2">
        <v>3.5667719999999985</v>
      </c>
      <c r="I289" s="2">
        <v>3.6118995000000007</v>
      </c>
      <c r="J289" s="17" t="s">
        <v>54</v>
      </c>
      <c r="K289" s="17" t="s">
        <v>50</v>
      </c>
      <c r="L289" s="17" t="s">
        <v>47</v>
      </c>
      <c r="M289" s="19">
        <f t="shared" si="40"/>
        <v>25</v>
      </c>
      <c r="N289" s="19">
        <f t="shared" si="41"/>
        <v>0</v>
      </c>
      <c r="O289" s="19">
        <f t="shared" si="42"/>
        <v>0</v>
      </c>
      <c r="P289" s="19">
        <f t="shared" si="43"/>
        <v>16.5</v>
      </c>
      <c r="Q289" s="20">
        <f t="shared" si="44"/>
        <v>11.225</v>
      </c>
      <c r="R289" s="20">
        <f t="shared" si="45"/>
        <v>9.125</v>
      </c>
      <c r="S289" s="20">
        <f t="shared" si="46"/>
        <v>11.175000000000001</v>
      </c>
      <c r="T289" s="20">
        <f t="shared" si="47"/>
        <v>10.375</v>
      </c>
      <c r="U289" s="19">
        <f t="shared" si="48"/>
        <v>10.508333333333335</v>
      </c>
      <c r="V289" s="19">
        <f t="shared" si="49"/>
        <v>10.475000000000001</v>
      </c>
    </row>
    <row r="290" spans="1:22" ht="13.5" x14ac:dyDescent="0.25">
      <c r="A290" s="3">
        <v>42429</v>
      </c>
      <c r="B290" s="2">
        <v>3.5244</v>
      </c>
      <c r="C290" s="2">
        <v>41.938938705585308</v>
      </c>
      <c r="D290" s="2">
        <v>-3.1727944606814162E-3</v>
      </c>
      <c r="E290" s="2">
        <v>-0.13367838899023626</v>
      </c>
      <c r="F290" s="2">
        <v>3.5233599999999994</v>
      </c>
      <c r="G290" s="2">
        <v>3.5572850000000003</v>
      </c>
      <c r="H290" s="2">
        <v>3.5678079999999999</v>
      </c>
      <c r="I290" s="2">
        <v>3.6102260000000013</v>
      </c>
      <c r="J290" s="17" t="s">
        <v>48</v>
      </c>
      <c r="K290" s="17" t="s">
        <v>50</v>
      </c>
      <c r="L290" s="17" t="s">
        <v>50</v>
      </c>
      <c r="M290" s="19">
        <f t="shared" si="40"/>
        <v>25</v>
      </c>
      <c r="N290" s="19">
        <f t="shared" si="41"/>
        <v>0</v>
      </c>
      <c r="O290" s="19">
        <f t="shared" si="42"/>
        <v>0</v>
      </c>
      <c r="P290" s="19">
        <f t="shared" si="43"/>
        <v>49.5</v>
      </c>
      <c r="Q290" s="20">
        <f t="shared" si="44"/>
        <v>16.175000000000001</v>
      </c>
      <c r="R290" s="20">
        <f t="shared" si="45"/>
        <v>17.375</v>
      </c>
      <c r="S290" s="20">
        <f t="shared" si="46"/>
        <v>26.025000000000002</v>
      </c>
      <c r="T290" s="20">
        <f t="shared" si="47"/>
        <v>18.625</v>
      </c>
      <c r="U290" s="19">
        <f t="shared" si="48"/>
        <v>19.858333333333334</v>
      </c>
      <c r="V290" s="19">
        <f t="shared" si="49"/>
        <v>19.55</v>
      </c>
    </row>
    <row r="291" spans="1:22" ht="13.5" x14ac:dyDescent="0.25">
      <c r="A291" s="3">
        <v>42430</v>
      </c>
      <c r="B291" s="2">
        <v>3.5398999999999998</v>
      </c>
      <c r="C291" s="2">
        <v>46.411200537934533</v>
      </c>
      <c r="D291" s="2">
        <v>9.7225732337862247E-3</v>
      </c>
      <c r="E291" s="2">
        <v>-0.14965024479759478</v>
      </c>
      <c r="F291" s="2">
        <v>3.5274999999999999</v>
      </c>
      <c r="G291" s="2">
        <v>3.556765</v>
      </c>
      <c r="H291" s="2">
        <v>3.5686360000000001</v>
      </c>
      <c r="I291" s="2">
        <v>3.6086300000000007</v>
      </c>
      <c r="J291" s="17" t="s">
        <v>48</v>
      </c>
      <c r="K291" s="17" t="s">
        <v>50</v>
      </c>
      <c r="L291" s="17" t="s">
        <v>51</v>
      </c>
      <c r="M291" s="19">
        <f t="shared" si="40"/>
        <v>25</v>
      </c>
      <c r="N291" s="19">
        <f t="shared" si="41"/>
        <v>0</v>
      </c>
      <c r="O291" s="19">
        <f t="shared" si="42"/>
        <v>0</v>
      </c>
      <c r="P291" s="19">
        <f t="shared" si="43"/>
        <v>83.5</v>
      </c>
      <c r="Q291" s="20">
        <f t="shared" si="44"/>
        <v>21.274999999999999</v>
      </c>
      <c r="R291" s="20">
        <f t="shared" si="45"/>
        <v>25.875</v>
      </c>
      <c r="S291" s="20">
        <f t="shared" si="46"/>
        <v>41.325000000000003</v>
      </c>
      <c r="T291" s="20">
        <f t="shared" si="47"/>
        <v>27.125</v>
      </c>
      <c r="U291" s="19">
        <f t="shared" si="48"/>
        <v>29.491666666666664</v>
      </c>
      <c r="V291" s="19">
        <f t="shared" si="49"/>
        <v>28.9</v>
      </c>
    </row>
    <row r="292" spans="1:22" ht="13.5" x14ac:dyDescent="0.25">
      <c r="A292" s="3">
        <v>42431</v>
      </c>
      <c r="B292" s="2">
        <v>3.5398999999999998</v>
      </c>
      <c r="C292" s="2">
        <v>46.41120053793454</v>
      </c>
      <c r="D292" s="2">
        <v>2.0718971590035995E-2</v>
      </c>
      <c r="E292" s="2">
        <v>-0.16006629369029968</v>
      </c>
      <c r="F292" s="2">
        <v>3.5305999999999997</v>
      </c>
      <c r="G292" s="2">
        <v>3.5562450000000005</v>
      </c>
      <c r="H292" s="2">
        <v>3.5690499999999998</v>
      </c>
      <c r="I292" s="2">
        <v>3.6069085000000007</v>
      </c>
      <c r="J292" s="17" t="s">
        <v>48</v>
      </c>
      <c r="K292" s="17" t="s">
        <v>50</v>
      </c>
      <c r="L292" s="17" t="s">
        <v>51</v>
      </c>
      <c r="M292" s="19">
        <f t="shared" si="40"/>
        <v>25</v>
      </c>
      <c r="N292" s="19">
        <f t="shared" si="41"/>
        <v>0</v>
      </c>
      <c r="O292" s="19">
        <f t="shared" si="42"/>
        <v>0</v>
      </c>
      <c r="P292" s="19">
        <f t="shared" si="43"/>
        <v>83.5</v>
      </c>
      <c r="Q292" s="20">
        <f t="shared" si="44"/>
        <v>21.274999999999999</v>
      </c>
      <c r="R292" s="20">
        <f t="shared" si="45"/>
        <v>25.875</v>
      </c>
      <c r="S292" s="20">
        <f t="shared" si="46"/>
        <v>41.325000000000003</v>
      </c>
      <c r="T292" s="20">
        <f t="shared" si="47"/>
        <v>27.125</v>
      </c>
      <c r="U292" s="19">
        <f t="shared" si="48"/>
        <v>29.491666666666664</v>
      </c>
      <c r="V292" s="19">
        <f t="shared" si="49"/>
        <v>28.9</v>
      </c>
    </row>
    <row r="293" spans="1:22" ht="13.5" x14ac:dyDescent="0.25">
      <c r="A293" s="3">
        <v>42432</v>
      </c>
      <c r="B293" s="2">
        <v>3.5762</v>
      </c>
      <c r="C293" s="2">
        <v>55.68287410237518</v>
      </c>
      <c r="D293" s="2">
        <v>2.7413369486356309E-2</v>
      </c>
      <c r="E293" s="2">
        <v>-0.16687714071462328</v>
      </c>
      <c r="F293" s="2">
        <v>3.5409599999999997</v>
      </c>
      <c r="G293" s="2">
        <v>3.5575400000000004</v>
      </c>
      <c r="H293" s="2">
        <v>3.5700860000000008</v>
      </c>
      <c r="I293" s="2">
        <v>3.6051925000000007</v>
      </c>
      <c r="J293" s="17" t="s">
        <v>48</v>
      </c>
      <c r="K293" s="17" t="s">
        <v>50</v>
      </c>
      <c r="L293" s="17" t="s">
        <v>51</v>
      </c>
      <c r="M293" s="19">
        <f t="shared" si="40"/>
        <v>25</v>
      </c>
      <c r="N293" s="19">
        <f t="shared" si="41"/>
        <v>0</v>
      </c>
      <c r="O293" s="19">
        <f t="shared" si="42"/>
        <v>0</v>
      </c>
      <c r="P293" s="19">
        <f t="shared" si="43"/>
        <v>83.5</v>
      </c>
      <c r="Q293" s="20">
        <f t="shared" si="44"/>
        <v>21.274999999999999</v>
      </c>
      <c r="R293" s="20">
        <f t="shared" si="45"/>
        <v>25.875</v>
      </c>
      <c r="S293" s="20">
        <f t="shared" si="46"/>
        <v>41.325000000000003</v>
      </c>
      <c r="T293" s="20">
        <f t="shared" si="47"/>
        <v>27.125</v>
      </c>
      <c r="U293" s="19">
        <f t="shared" si="48"/>
        <v>29.491666666666664</v>
      </c>
      <c r="V293" s="19">
        <f t="shared" si="49"/>
        <v>28.9</v>
      </c>
    </row>
    <row r="294" spans="1:22" ht="13.5" x14ac:dyDescent="0.25">
      <c r="A294" s="3">
        <v>42433</v>
      </c>
      <c r="B294" s="2">
        <v>3.5762</v>
      </c>
      <c r="C294" s="2">
        <v>55.68287410237518</v>
      </c>
      <c r="D294" s="2">
        <v>3.2936178442318553E-2</v>
      </c>
      <c r="E294" s="2">
        <v>-0.17279908258549051</v>
      </c>
      <c r="F294" s="2">
        <v>3.5513199999999996</v>
      </c>
      <c r="G294" s="2">
        <v>3.5588350000000006</v>
      </c>
      <c r="H294" s="2">
        <v>3.5700860000000012</v>
      </c>
      <c r="I294" s="2">
        <v>3.6035270000000001</v>
      </c>
      <c r="J294" s="17" t="s">
        <v>48</v>
      </c>
      <c r="K294" s="17" t="s">
        <v>50</v>
      </c>
      <c r="L294" s="17" t="s">
        <v>51</v>
      </c>
      <c r="M294" s="19">
        <f t="shared" si="40"/>
        <v>25</v>
      </c>
      <c r="N294" s="19">
        <f t="shared" si="41"/>
        <v>0</v>
      </c>
      <c r="O294" s="19">
        <f t="shared" si="42"/>
        <v>0</v>
      </c>
      <c r="P294" s="19">
        <f t="shared" si="43"/>
        <v>83.5</v>
      </c>
      <c r="Q294" s="20">
        <f t="shared" si="44"/>
        <v>21.274999999999999</v>
      </c>
      <c r="R294" s="20">
        <f t="shared" si="45"/>
        <v>25.875</v>
      </c>
      <c r="S294" s="20">
        <f t="shared" si="46"/>
        <v>41.325000000000003</v>
      </c>
      <c r="T294" s="20">
        <f t="shared" si="47"/>
        <v>27.125</v>
      </c>
      <c r="U294" s="19">
        <f t="shared" si="48"/>
        <v>29.491666666666664</v>
      </c>
      <c r="V294" s="19">
        <f t="shared" si="49"/>
        <v>28.9</v>
      </c>
    </row>
    <row r="295" spans="1:22" ht="13.5" x14ac:dyDescent="0.25">
      <c r="A295" s="3">
        <v>42436</v>
      </c>
      <c r="B295" s="2">
        <v>3.4725999999999999</v>
      </c>
      <c r="C295" s="2">
        <v>35.406520643318785</v>
      </c>
      <c r="D295" s="2">
        <v>2.921375037713414E-2</v>
      </c>
      <c r="E295" s="2">
        <v>-0.17840079046703369</v>
      </c>
      <c r="F295" s="2">
        <v>3.5409599999999997</v>
      </c>
      <c r="G295" s="2">
        <v>3.5552100000000002</v>
      </c>
      <c r="H295" s="2">
        <v>3.5669780000000002</v>
      </c>
      <c r="I295" s="2">
        <v>3.6015445000000001</v>
      </c>
      <c r="J295" s="17" t="s">
        <v>48</v>
      </c>
      <c r="K295" s="17" t="s">
        <v>50</v>
      </c>
      <c r="L295" s="17" t="s">
        <v>53</v>
      </c>
      <c r="M295" s="19">
        <f t="shared" si="40"/>
        <v>25</v>
      </c>
      <c r="N295" s="19">
        <f t="shared" si="41"/>
        <v>0</v>
      </c>
      <c r="O295" s="19">
        <f t="shared" si="42"/>
        <v>0</v>
      </c>
      <c r="P295" s="19">
        <f t="shared" si="43"/>
        <v>66.5</v>
      </c>
      <c r="Q295" s="20">
        <f t="shared" si="44"/>
        <v>18.725000000000001</v>
      </c>
      <c r="R295" s="20">
        <f t="shared" si="45"/>
        <v>21.625</v>
      </c>
      <c r="S295" s="20">
        <f t="shared" si="46"/>
        <v>33.674999999999997</v>
      </c>
      <c r="T295" s="20">
        <f t="shared" si="47"/>
        <v>22.875</v>
      </c>
      <c r="U295" s="19">
        <f t="shared" si="48"/>
        <v>24.675000000000001</v>
      </c>
      <c r="V295" s="19">
        <f t="shared" si="49"/>
        <v>24.225000000000001</v>
      </c>
    </row>
    <row r="296" spans="1:22" ht="13.5" x14ac:dyDescent="0.25">
      <c r="A296" s="3">
        <v>42437</v>
      </c>
      <c r="B296" s="2">
        <v>3.4725999999999999</v>
      </c>
      <c r="C296" s="2">
        <v>35.406520643318785</v>
      </c>
      <c r="D296" s="2">
        <v>2.5754711290427057E-2</v>
      </c>
      <c r="E296" s="2">
        <v>-0.18027713215186655</v>
      </c>
      <c r="F296" s="2">
        <v>3.5274999999999999</v>
      </c>
      <c r="G296" s="2">
        <v>3.5515850000000002</v>
      </c>
      <c r="H296" s="2">
        <v>3.5639720000000001</v>
      </c>
      <c r="I296" s="2">
        <v>3.5995620000000006</v>
      </c>
      <c r="J296" s="17" t="s">
        <v>48</v>
      </c>
      <c r="K296" s="17" t="s">
        <v>50</v>
      </c>
      <c r="L296" s="17" t="s">
        <v>53</v>
      </c>
      <c r="M296" s="19">
        <f t="shared" si="40"/>
        <v>25</v>
      </c>
      <c r="N296" s="19">
        <f t="shared" si="41"/>
        <v>0</v>
      </c>
      <c r="O296" s="19">
        <f t="shared" si="42"/>
        <v>0</v>
      </c>
      <c r="P296" s="19">
        <f t="shared" si="43"/>
        <v>66.5</v>
      </c>
      <c r="Q296" s="20">
        <f t="shared" si="44"/>
        <v>18.725000000000001</v>
      </c>
      <c r="R296" s="20">
        <f t="shared" si="45"/>
        <v>21.625</v>
      </c>
      <c r="S296" s="20">
        <f t="shared" si="46"/>
        <v>33.674999999999997</v>
      </c>
      <c r="T296" s="20">
        <f t="shared" si="47"/>
        <v>22.875</v>
      </c>
      <c r="U296" s="19">
        <f t="shared" si="48"/>
        <v>24.675000000000001</v>
      </c>
      <c r="V296" s="19">
        <f t="shared" si="49"/>
        <v>24.225000000000001</v>
      </c>
    </row>
    <row r="297" spans="1:22" ht="13.5" x14ac:dyDescent="0.25">
      <c r="A297" s="3">
        <v>42438</v>
      </c>
      <c r="B297" s="2">
        <v>3.5244</v>
      </c>
      <c r="C297" s="2">
        <v>46.668000132619504</v>
      </c>
      <c r="D297" s="2">
        <v>2.0245154042545899E-2</v>
      </c>
      <c r="E297" s="2">
        <v>-0.17699026313584856</v>
      </c>
      <c r="F297" s="2">
        <v>3.5244</v>
      </c>
      <c r="G297" s="2">
        <v>3.5508100000000007</v>
      </c>
      <c r="H297" s="2">
        <v>3.5619000000000018</v>
      </c>
      <c r="I297" s="2">
        <v>3.5979390000000002</v>
      </c>
      <c r="J297" s="17" t="s">
        <v>48</v>
      </c>
      <c r="K297" s="17" t="s">
        <v>50</v>
      </c>
      <c r="L297" s="17" t="s">
        <v>53</v>
      </c>
      <c r="M297" s="19">
        <f t="shared" si="40"/>
        <v>25</v>
      </c>
      <c r="N297" s="19">
        <f t="shared" si="41"/>
        <v>0</v>
      </c>
      <c r="O297" s="19">
        <f t="shared" si="42"/>
        <v>0</v>
      </c>
      <c r="P297" s="19">
        <f t="shared" si="43"/>
        <v>66.5</v>
      </c>
      <c r="Q297" s="20">
        <f t="shared" si="44"/>
        <v>18.725000000000001</v>
      </c>
      <c r="R297" s="20">
        <f t="shared" si="45"/>
        <v>21.625</v>
      </c>
      <c r="S297" s="20">
        <f t="shared" si="46"/>
        <v>33.674999999999997</v>
      </c>
      <c r="T297" s="20">
        <f t="shared" si="47"/>
        <v>22.875</v>
      </c>
      <c r="U297" s="19">
        <f t="shared" si="48"/>
        <v>24.675000000000001</v>
      </c>
      <c r="V297" s="19">
        <f t="shared" si="49"/>
        <v>24.225000000000001</v>
      </c>
    </row>
    <row r="298" spans="1:22" ht="13.5" x14ac:dyDescent="0.25">
      <c r="A298" s="3">
        <v>42439</v>
      </c>
      <c r="B298" s="2">
        <v>3.5192000000000001</v>
      </c>
      <c r="C298" s="2">
        <v>45.804674100936545</v>
      </c>
      <c r="D298" s="2">
        <v>1.6083020540159865E-2</v>
      </c>
      <c r="E298" s="2">
        <v>-0.16888829390672175</v>
      </c>
      <c r="F298" s="2">
        <v>3.5130000000000003</v>
      </c>
      <c r="G298" s="2">
        <v>3.5495150000000004</v>
      </c>
      <c r="H298" s="2">
        <v>3.559724000000001</v>
      </c>
      <c r="I298" s="2">
        <v>3.5965660000000002</v>
      </c>
      <c r="J298" s="17" t="s">
        <v>54</v>
      </c>
      <c r="K298" s="17" t="s">
        <v>50</v>
      </c>
      <c r="L298" s="17" t="s">
        <v>47</v>
      </c>
      <c r="M298" s="19">
        <f t="shared" si="40"/>
        <v>25</v>
      </c>
      <c r="N298" s="19">
        <f t="shared" si="41"/>
        <v>0</v>
      </c>
      <c r="O298" s="19">
        <f t="shared" si="42"/>
        <v>0</v>
      </c>
      <c r="P298" s="19">
        <f t="shared" si="43"/>
        <v>16.5</v>
      </c>
      <c r="Q298" s="20">
        <f t="shared" si="44"/>
        <v>11.225</v>
      </c>
      <c r="R298" s="20">
        <f t="shared" si="45"/>
        <v>9.125</v>
      </c>
      <c r="S298" s="20">
        <f t="shared" si="46"/>
        <v>11.175000000000001</v>
      </c>
      <c r="T298" s="20">
        <f t="shared" si="47"/>
        <v>10.375</v>
      </c>
      <c r="U298" s="19">
        <f t="shared" si="48"/>
        <v>10.508333333333335</v>
      </c>
      <c r="V298" s="19">
        <f t="shared" si="49"/>
        <v>10.475000000000001</v>
      </c>
    </row>
    <row r="299" spans="1:22" ht="13.5" x14ac:dyDescent="0.25">
      <c r="A299" s="3">
        <v>42440</v>
      </c>
      <c r="B299" s="2">
        <v>3.5192000000000001</v>
      </c>
      <c r="C299" s="2">
        <v>45.804674100936545</v>
      </c>
      <c r="D299" s="2">
        <v>1.2698066707348854E-2</v>
      </c>
      <c r="E299" s="2">
        <v>-0.15940399861436613</v>
      </c>
      <c r="F299" s="2">
        <v>3.5015999999999998</v>
      </c>
      <c r="G299" s="2">
        <v>3.5482199999999997</v>
      </c>
      <c r="H299" s="2">
        <v>3.5575480000000015</v>
      </c>
      <c r="I299" s="2">
        <v>3.5951929999999992</v>
      </c>
      <c r="J299" s="17" t="s">
        <v>54</v>
      </c>
      <c r="K299" s="17" t="s">
        <v>50</v>
      </c>
      <c r="L299" s="17" t="s">
        <v>47</v>
      </c>
      <c r="M299" s="19">
        <f t="shared" si="40"/>
        <v>25</v>
      </c>
      <c r="N299" s="19">
        <f t="shared" si="41"/>
        <v>0</v>
      </c>
      <c r="O299" s="19">
        <f t="shared" si="42"/>
        <v>0</v>
      </c>
      <c r="P299" s="19">
        <f t="shared" si="43"/>
        <v>16.5</v>
      </c>
      <c r="Q299" s="20">
        <f t="shared" si="44"/>
        <v>11.225</v>
      </c>
      <c r="R299" s="20">
        <f t="shared" si="45"/>
        <v>9.125</v>
      </c>
      <c r="S299" s="20">
        <f t="shared" si="46"/>
        <v>11.175000000000001</v>
      </c>
      <c r="T299" s="20">
        <f t="shared" si="47"/>
        <v>10.375</v>
      </c>
      <c r="U299" s="19">
        <f t="shared" si="48"/>
        <v>10.508333333333335</v>
      </c>
      <c r="V299" s="19">
        <f t="shared" si="49"/>
        <v>10.475000000000001</v>
      </c>
    </row>
    <row r="300" spans="1:22" ht="13.5" x14ac:dyDescent="0.25">
      <c r="A300" s="3">
        <v>42443</v>
      </c>
      <c r="B300" s="2">
        <v>3.5503</v>
      </c>
      <c r="C300" s="2">
        <v>51.967969763077861</v>
      </c>
      <c r="D300" s="2">
        <v>7.6568855938092817E-3</v>
      </c>
      <c r="E300" s="2">
        <v>-0.1520777548906074</v>
      </c>
      <c r="F300" s="2">
        <v>3.5171399999999999</v>
      </c>
      <c r="G300" s="2">
        <v>3.5471850000000003</v>
      </c>
      <c r="H300" s="2">
        <v>3.5559940000000019</v>
      </c>
      <c r="I300" s="2">
        <v>3.5938499999999993</v>
      </c>
      <c r="J300" s="17" t="s">
        <v>54</v>
      </c>
      <c r="K300" s="17" t="s">
        <v>50</v>
      </c>
      <c r="L300" s="17" t="s">
        <v>55</v>
      </c>
      <c r="M300" s="19">
        <f t="shared" si="40"/>
        <v>25</v>
      </c>
      <c r="N300" s="19">
        <f t="shared" si="41"/>
        <v>0</v>
      </c>
      <c r="O300" s="19">
        <f t="shared" si="42"/>
        <v>0</v>
      </c>
      <c r="P300" s="19">
        <f t="shared" si="43"/>
        <v>16.5</v>
      </c>
      <c r="Q300" s="20">
        <f t="shared" si="44"/>
        <v>11.225</v>
      </c>
      <c r="R300" s="20">
        <f t="shared" si="45"/>
        <v>9.125</v>
      </c>
      <c r="S300" s="20">
        <f t="shared" si="46"/>
        <v>11.175000000000001</v>
      </c>
      <c r="T300" s="20">
        <f t="shared" si="47"/>
        <v>10.375</v>
      </c>
      <c r="U300" s="19">
        <f t="shared" si="48"/>
        <v>10.508333333333335</v>
      </c>
      <c r="V300" s="19">
        <f t="shared" si="49"/>
        <v>10.475000000000001</v>
      </c>
    </row>
    <row r="301" spans="1:22" ht="13.5" x14ac:dyDescent="0.25">
      <c r="A301" s="3">
        <v>42444</v>
      </c>
      <c r="B301" s="2">
        <v>3.5503</v>
      </c>
      <c r="C301" s="2">
        <v>51.967969763077861</v>
      </c>
      <c r="D301" s="2">
        <v>5.7094430052089251E-3</v>
      </c>
      <c r="E301" s="2">
        <v>-0.14769314086968638</v>
      </c>
      <c r="F301" s="2">
        <v>3.53268</v>
      </c>
      <c r="G301" s="2">
        <v>3.5432999999999995</v>
      </c>
      <c r="H301" s="2">
        <v>3.556616</v>
      </c>
      <c r="I301" s="2">
        <v>3.5925069999999995</v>
      </c>
      <c r="J301" s="17" t="s">
        <v>54</v>
      </c>
      <c r="K301" s="17" t="s">
        <v>50</v>
      </c>
      <c r="L301" s="17" t="s">
        <v>55</v>
      </c>
      <c r="M301" s="19">
        <f t="shared" si="40"/>
        <v>25</v>
      </c>
      <c r="N301" s="19">
        <f t="shared" si="41"/>
        <v>0</v>
      </c>
      <c r="O301" s="19">
        <f t="shared" si="42"/>
        <v>0</v>
      </c>
      <c r="P301" s="19">
        <f t="shared" si="43"/>
        <v>16.5</v>
      </c>
      <c r="Q301" s="20">
        <f t="shared" si="44"/>
        <v>11.225</v>
      </c>
      <c r="R301" s="20">
        <f t="shared" si="45"/>
        <v>9.125</v>
      </c>
      <c r="S301" s="20">
        <f t="shared" si="46"/>
        <v>11.175000000000001</v>
      </c>
      <c r="T301" s="20">
        <f t="shared" si="47"/>
        <v>10.375</v>
      </c>
      <c r="U301" s="19">
        <f t="shared" si="48"/>
        <v>10.508333333333335</v>
      </c>
      <c r="V301" s="19">
        <f t="shared" si="49"/>
        <v>10.475000000000001</v>
      </c>
    </row>
    <row r="302" spans="1:22" ht="13.5" x14ac:dyDescent="0.25">
      <c r="A302" s="3">
        <v>42445</v>
      </c>
      <c r="B302" s="2">
        <v>3.4466000000000001</v>
      </c>
      <c r="C302" s="2">
        <v>36.094295264289862</v>
      </c>
      <c r="D302" s="2">
        <v>1.1681566982741476E-2</v>
      </c>
      <c r="E302" s="2">
        <v>-0.14324972605079789</v>
      </c>
      <c r="F302" s="2">
        <v>3.5171199999999998</v>
      </c>
      <c r="G302" s="2">
        <v>3.53423</v>
      </c>
      <c r="H302" s="2">
        <v>3.5530899999999996</v>
      </c>
      <c r="I302" s="2">
        <v>3.5910224999999993</v>
      </c>
      <c r="J302" s="17" t="s">
        <v>54</v>
      </c>
      <c r="K302" s="17" t="s">
        <v>50</v>
      </c>
      <c r="L302" s="17" t="s">
        <v>47</v>
      </c>
      <c r="M302" s="19">
        <f t="shared" si="40"/>
        <v>25</v>
      </c>
      <c r="N302" s="19">
        <f t="shared" si="41"/>
        <v>0</v>
      </c>
      <c r="O302" s="19">
        <f t="shared" si="42"/>
        <v>0</v>
      </c>
      <c r="P302" s="19">
        <f t="shared" si="43"/>
        <v>16.5</v>
      </c>
      <c r="Q302" s="20">
        <f t="shared" si="44"/>
        <v>11.225</v>
      </c>
      <c r="R302" s="20">
        <f t="shared" si="45"/>
        <v>9.125</v>
      </c>
      <c r="S302" s="20">
        <f t="shared" si="46"/>
        <v>11.175000000000001</v>
      </c>
      <c r="T302" s="20">
        <f t="shared" si="47"/>
        <v>10.375</v>
      </c>
      <c r="U302" s="19">
        <f t="shared" si="48"/>
        <v>10.508333333333335</v>
      </c>
      <c r="V302" s="19">
        <f t="shared" si="49"/>
        <v>10.475000000000001</v>
      </c>
    </row>
    <row r="303" spans="1:22" ht="13.5" x14ac:dyDescent="0.25">
      <c r="A303" s="3">
        <v>42446</v>
      </c>
      <c r="B303" s="2">
        <v>3.5192000000000001</v>
      </c>
      <c r="C303" s="2">
        <v>48.056595058973997</v>
      </c>
      <c r="D303" s="2">
        <v>1.7497543694680484E-2</v>
      </c>
      <c r="E303" s="2">
        <v>-0.14122255874266171</v>
      </c>
      <c r="F303" s="2">
        <v>3.5171199999999998</v>
      </c>
      <c r="G303" s="2">
        <v>3.5287899999999994</v>
      </c>
      <c r="H303" s="2">
        <v>3.5509140000000001</v>
      </c>
      <c r="I303" s="2">
        <v>3.5899259999999993</v>
      </c>
      <c r="J303" s="17" t="s">
        <v>48</v>
      </c>
      <c r="K303" s="17" t="s">
        <v>50</v>
      </c>
      <c r="L303" s="17" t="s">
        <v>50</v>
      </c>
      <c r="M303" s="19">
        <f t="shared" si="40"/>
        <v>25</v>
      </c>
      <c r="N303" s="19">
        <f t="shared" si="41"/>
        <v>0</v>
      </c>
      <c r="O303" s="19">
        <f t="shared" si="42"/>
        <v>0</v>
      </c>
      <c r="P303" s="19">
        <f t="shared" si="43"/>
        <v>49.5</v>
      </c>
      <c r="Q303" s="20">
        <f t="shared" si="44"/>
        <v>16.175000000000001</v>
      </c>
      <c r="R303" s="20">
        <f t="shared" si="45"/>
        <v>17.375</v>
      </c>
      <c r="S303" s="20">
        <f t="shared" si="46"/>
        <v>26.025000000000002</v>
      </c>
      <c r="T303" s="20">
        <f t="shared" si="47"/>
        <v>18.625</v>
      </c>
      <c r="U303" s="19">
        <f t="shared" si="48"/>
        <v>19.858333333333334</v>
      </c>
      <c r="V303" s="19">
        <f t="shared" si="49"/>
        <v>19.55</v>
      </c>
    </row>
    <row r="304" spans="1:22" ht="13.5" x14ac:dyDescent="0.25">
      <c r="A304" s="3">
        <v>42447</v>
      </c>
      <c r="B304" s="2">
        <v>3.5348000000000002</v>
      </c>
      <c r="C304" s="2">
        <v>50.213158745510647</v>
      </c>
      <c r="D304" s="2">
        <v>2.1348835492414509E-2</v>
      </c>
      <c r="E304" s="2">
        <v>-0.1413776600494574</v>
      </c>
      <c r="F304" s="2">
        <v>3.5202399999999998</v>
      </c>
      <c r="G304" s="2">
        <v>3.5241299999999995</v>
      </c>
      <c r="H304" s="2">
        <v>3.5490500000000003</v>
      </c>
      <c r="I304" s="2">
        <v>3.588932499999999</v>
      </c>
      <c r="J304" s="17" t="s">
        <v>48</v>
      </c>
      <c r="K304" s="17" t="s">
        <v>50</v>
      </c>
      <c r="L304" s="17" t="s">
        <v>51</v>
      </c>
      <c r="M304" s="19">
        <f t="shared" si="40"/>
        <v>25</v>
      </c>
      <c r="N304" s="19">
        <f t="shared" si="41"/>
        <v>0</v>
      </c>
      <c r="O304" s="19">
        <f t="shared" si="42"/>
        <v>0</v>
      </c>
      <c r="P304" s="19">
        <f t="shared" si="43"/>
        <v>83.5</v>
      </c>
      <c r="Q304" s="20">
        <f t="shared" si="44"/>
        <v>21.274999999999999</v>
      </c>
      <c r="R304" s="20">
        <f t="shared" si="45"/>
        <v>25.875</v>
      </c>
      <c r="S304" s="20">
        <f t="shared" si="46"/>
        <v>41.325000000000003</v>
      </c>
      <c r="T304" s="20">
        <f t="shared" si="47"/>
        <v>27.125</v>
      </c>
      <c r="U304" s="19">
        <f t="shared" si="48"/>
        <v>29.491666666666664</v>
      </c>
      <c r="V304" s="19">
        <f t="shared" si="49"/>
        <v>28.9</v>
      </c>
    </row>
    <row r="305" spans="1:22" ht="13.5" x14ac:dyDescent="0.25">
      <c r="A305" s="3">
        <v>42450</v>
      </c>
      <c r="B305" s="2">
        <v>3.5244</v>
      </c>
      <c r="C305" s="2">
        <v>48.759753253556632</v>
      </c>
      <c r="D305" s="2">
        <v>9.4266414821784217E-3</v>
      </c>
      <c r="E305" s="2">
        <v>-0.14365772746223726</v>
      </c>
      <c r="F305" s="2">
        <v>3.5150599999999996</v>
      </c>
      <c r="G305" s="2">
        <v>3.5241299999999995</v>
      </c>
      <c r="H305" s="2">
        <v>3.5469780000000002</v>
      </c>
      <c r="I305" s="2">
        <v>3.5878869999999989</v>
      </c>
      <c r="J305" s="17" t="s">
        <v>48</v>
      </c>
      <c r="K305" s="17" t="s">
        <v>50</v>
      </c>
      <c r="L305" s="17" t="s">
        <v>53</v>
      </c>
      <c r="M305" s="19">
        <f t="shared" si="40"/>
        <v>25</v>
      </c>
      <c r="N305" s="19">
        <f t="shared" si="41"/>
        <v>0</v>
      </c>
      <c r="O305" s="19">
        <f t="shared" si="42"/>
        <v>0</v>
      </c>
      <c r="P305" s="19">
        <f t="shared" si="43"/>
        <v>66.5</v>
      </c>
      <c r="Q305" s="20">
        <f t="shared" si="44"/>
        <v>18.725000000000001</v>
      </c>
      <c r="R305" s="20">
        <f t="shared" si="45"/>
        <v>21.625</v>
      </c>
      <c r="S305" s="20">
        <f t="shared" si="46"/>
        <v>33.674999999999997</v>
      </c>
      <c r="T305" s="20">
        <f t="shared" si="47"/>
        <v>22.875</v>
      </c>
      <c r="U305" s="19">
        <f t="shared" si="48"/>
        <v>24.675000000000001</v>
      </c>
      <c r="V305" s="19">
        <f t="shared" si="49"/>
        <v>24.225000000000001</v>
      </c>
    </row>
    <row r="306" spans="1:22" ht="13.5" x14ac:dyDescent="0.25">
      <c r="A306" s="3">
        <v>42451</v>
      </c>
      <c r="B306" s="2">
        <v>3.5192000000000001</v>
      </c>
      <c r="C306" s="2">
        <v>48.011465046561689</v>
      </c>
      <c r="D306" s="2">
        <v>-2.2666312962682511E-4</v>
      </c>
      <c r="E306" s="2">
        <v>-0.14968381516262835</v>
      </c>
      <c r="F306" s="2">
        <v>3.5088400000000002</v>
      </c>
      <c r="G306" s="2">
        <v>3.5241299999999987</v>
      </c>
      <c r="H306" s="2">
        <v>3.5449040000000003</v>
      </c>
      <c r="I306" s="2">
        <v>3.5868909999999987</v>
      </c>
      <c r="J306" s="17" t="s">
        <v>54</v>
      </c>
      <c r="K306" s="17" t="s">
        <v>50</v>
      </c>
      <c r="L306" s="17" t="s">
        <v>47</v>
      </c>
      <c r="M306" s="19">
        <f t="shared" si="40"/>
        <v>25</v>
      </c>
      <c r="N306" s="19">
        <f t="shared" si="41"/>
        <v>0</v>
      </c>
      <c r="O306" s="19">
        <f t="shared" si="42"/>
        <v>0</v>
      </c>
      <c r="P306" s="19">
        <f t="shared" si="43"/>
        <v>16.5</v>
      </c>
      <c r="Q306" s="20">
        <f t="shared" si="44"/>
        <v>11.225</v>
      </c>
      <c r="R306" s="20">
        <f t="shared" si="45"/>
        <v>9.125</v>
      </c>
      <c r="S306" s="20">
        <f t="shared" si="46"/>
        <v>11.175000000000001</v>
      </c>
      <c r="T306" s="20">
        <f t="shared" si="47"/>
        <v>10.375</v>
      </c>
      <c r="U306" s="19">
        <f t="shared" si="48"/>
        <v>10.508333333333335</v>
      </c>
      <c r="V306" s="19">
        <f t="shared" si="49"/>
        <v>10.475000000000001</v>
      </c>
    </row>
    <row r="307" spans="1:22" ht="13.5" x14ac:dyDescent="0.25">
      <c r="A307" s="3">
        <v>42452</v>
      </c>
      <c r="B307" s="2">
        <v>3.5192000000000001</v>
      </c>
      <c r="C307" s="2">
        <v>48.011465046561689</v>
      </c>
      <c r="D307" s="2">
        <v>-3.490338297065243E-4</v>
      </c>
      <c r="E307" s="2">
        <v>-0.15682983846831058</v>
      </c>
      <c r="F307" s="2">
        <v>3.5233600000000003</v>
      </c>
      <c r="G307" s="2">
        <v>3.5238699999999996</v>
      </c>
      <c r="H307" s="2">
        <v>3.5428300000000004</v>
      </c>
      <c r="I307" s="2">
        <v>3.5858949999999989</v>
      </c>
      <c r="J307" s="17" t="s">
        <v>48</v>
      </c>
      <c r="K307" s="17" t="s">
        <v>50</v>
      </c>
      <c r="L307" s="17" t="s">
        <v>51</v>
      </c>
      <c r="M307" s="19">
        <f t="shared" si="40"/>
        <v>25</v>
      </c>
      <c r="N307" s="19">
        <f t="shared" si="41"/>
        <v>0</v>
      </c>
      <c r="O307" s="19">
        <f t="shared" si="42"/>
        <v>0</v>
      </c>
      <c r="P307" s="19">
        <f t="shared" si="43"/>
        <v>83.5</v>
      </c>
      <c r="Q307" s="20">
        <f t="shared" si="44"/>
        <v>21.274999999999999</v>
      </c>
      <c r="R307" s="20">
        <f t="shared" si="45"/>
        <v>25.875</v>
      </c>
      <c r="S307" s="20">
        <f t="shared" si="46"/>
        <v>41.325000000000003</v>
      </c>
      <c r="T307" s="20">
        <f t="shared" si="47"/>
        <v>27.125</v>
      </c>
      <c r="U307" s="19">
        <f t="shared" si="48"/>
        <v>29.491666666666664</v>
      </c>
      <c r="V307" s="19">
        <f t="shared" si="49"/>
        <v>28.9</v>
      </c>
    </row>
    <row r="308" spans="1:22" ht="13.5" x14ac:dyDescent="0.25">
      <c r="A308" s="3">
        <v>42453</v>
      </c>
      <c r="B308" s="2">
        <v>3.5192000000000001</v>
      </c>
      <c r="C308" s="2">
        <v>48.011465046561689</v>
      </c>
      <c r="D308" s="2">
        <v>-1.1816714570653808E-3</v>
      </c>
      <c r="E308" s="2">
        <v>-0.16414131799497522</v>
      </c>
      <c r="F308" s="2">
        <v>3.5233600000000003</v>
      </c>
      <c r="G308" s="2">
        <v>3.5236099999999992</v>
      </c>
      <c r="H308" s="2">
        <v>3.5411720000000004</v>
      </c>
      <c r="I308" s="2">
        <v>3.5848989999999987</v>
      </c>
      <c r="J308" s="17" t="s">
        <v>54</v>
      </c>
      <c r="K308" s="17" t="s">
        <v>50</v>
      </c>
      <c r="L308" s="17" t="s">
        <v>50</v>
      </c>
      <c r="M308" s="19">
        <f t="shared" si="40"/>
        <v>25</v>
      </c>
      <c r="N308" s="19">
        <f t="shared" si="41"/>
        <v>0</v>
      </c>
      <c r="O308" s="19">
        <f t="shared" si="42"/>
        <v>0</v>
      </c>
      <c r="P308" s="19">
        <f t="shared" si="43"/>
        <v>16.5</v>
      </c>
      <c r="Q308" s="20">
        <f t="shared" si="44"/>
        <v>11.225</v>
      </c>
      <c r="R308" s="20">
        <f t="shared" si="45"/>
        <v>9.125</v>
      </c>
      <c r="S308" s="20">
        <f t="shared" si="46"/>
        <v>11.175000000000001</v>
      </c>
      <c r="T308" s="20">
        <f t="shared" si="47"/>
        <v>10.375</v>
      </c>
      <c r="U308" s="19">
        <f t="shared" si="48"/>
        <v>10.508333333333335</v>
      </c>
      <c r="V308" s="19">
        <f t="shared" si="49"/>
        <v>10.475000000000001</v>
      </c>
    </row>
    <row r="309" spans="1:22" ht="13.5" x14ac:dyDescent="0.25">
      <c r="A309" s="3">
        <v>42454</v>
      </c>
      <c r="B309" s="2">
        <v>3.5244</v>
      </c>
      <c r="C309" s="2">
        <v>48.989205401120557</v>
      </c>
      <c r="D309" s="2">
        <v>-2.2057417183063421E-3</v>
      </c>
      <c r="E309" s="2">
        <v>-0.17105928211118265</v>
      </c>
      <c r="F309" s="2">
        <v>3.52128</v>
      </c>
      <c r="G309" s="2">
        <v>3.5236100000000001</v>
      </c>
      <c r="H309" s="2">
        <v>3.5394100000000015</v>
      </c>
      <c r="I309" s="2">
        <v>3.583928999999999</v>
      </c>
      <c r="J309" s="17" t="s">
        <v>54</v>
      </c>
      <c r="K309" s="17" t="s">
        <v>50</v>
      </c>
      <c r="L309" s="17" t="s">
        <v>47</v>
      </c>
      <c r="M309" s="19">
        <f t="shared" si="40"/>
        <v>25</v>
      </c>
      <c r="N309" s="19">
        <f t="shared" si="41"/>
        <v>0</v>
      </c>
      <c r="O309" s="19">
        <f t="shared" si="42"/>
        <v>0</v>
      </c>
      <c r="P309" s="19">
        <f t="shared" si="43"/>
        <v>16.5</v>
      </c>
      <c r="Q309" s="20">
        <f t="shared" si="44"/>
        <v>11.225</v>
      </c>
      <c r="R309" s="20">
        <f t="shared" si="45"/>
        <v>9.125</v>
      </c>
      <c r="S309" s="20">
        <f t="shared" si="46"/>
        <v>11.175000000000001</v>
      </c>
      <c r="T309" s="20">
        <f t="shared" si="47"/>
        <v>10.375</v>
      </c>
      <c r="U309" s="19">
        <f t="shared" si="48"/>
        <v>10.508333333333335</v>
      </c>
      <c r="V309" s="19">
        <f t="shared" si="49"/>
        <v>10.475000000000001</v>
      </c>
    </row>
    <row r="310" spans="1:22" ht="13.5" x14ac:dyDescent="0.25">
      <c r="A310" s="3">
        <v>42457</v>
      </c>
      <c r="B310" s="2">
        <v>3.5192000000000001</v>
      </c>
      <c r="C310" s="2">
        <v>48.016697954493544</v>
      </c>
      <c r="D310" s="2">
        <v>2.1276019997342743E-3</v>
      </c>
      <c r="E310" s="2">
        <v>-0.17291140190907739</v>
      </c>
      <c r="F310" s="2">
        <v>3.5202400000000003</v>
      </c>
      <c r="G310" s="2">
        <v>3.5233499999999998</v>
      </c>
      <c r="H310" s="2">
        <v>3.5393060000000016</v>
      </c>
      <c r="I310" s="2">
        <v>3.5829329999999988</v>
      </c>
      <c r="J310" s="17" t="s">
        <v>54</v>
      </c>
      <c r="K310" s="17" t="s">
        <v>50</v>
      </c>
      <c r="L310" s="17" t="s">
        <v>47</v>
      </c>
      <c r="M310" s="19">
        <f t="shared" si="40"/>
        <v>25</v>
      </c>
      <c r="N310" s="19">
        <f t="shared" si="41"/>
        <v>0</v>
      </c>
      <c r="O310" s="19">
        <f t="shared" si="42"/>
        <v>0</v>
      </c>
      <c r="P310" s="19">
        <f t="shared" si="43"/>
        <v>16.5</v>
      </c>
      <c r="Q310" s="20">
        <f t="shared" si="44"/>
        <v>11.225</v>
      </c>
      <c r="R310" s="20">
        <f t="shared" si="45"/>
        <v>9.125</v>
      </c>
      <c r="S310" s="20">
        <f t="shared" si="46"/>
        <v>11.175000000000001</v>
      </c>
      <c r="T310" s="20">
        <f t="shared" si="47"/>
        <v>10.375</v>
      </c>
      <c r="U310" s="19">
        <f t="shared" si="48"/>
        <v>10.508333333333335</v>
      </c>
      <c r="V310" s="19">
        <f t="shared" si="49"/>
        <v>10.475000000000001</v>
      </c>
    </row>
    <row r="311" spans="1:22" ht="13.5" x14ac:dyDescent="0.25">
      <c r="A311" s="3">
        <v>42458</v>
      </c>
      <c r="B311" s="2">
        <v>3.5192000000000001</v>
      </c>
      <c r="C311" s="2">
        <v>48.016697954493544</v>
      </c>
      <c r="D311" s="2">
        <v>5.8528416420764451E-3</v>
      </c>
      <c r="E311" s="2">
        <v>-0.16945841094960079</v>
      </c>
      <c r="F311" s="2">
        <v>3.5202399999999998</v>
      </c>
      <c r="G311" s="2">
        <v>3.5223149999999999</v>
      </c>
      <c r="H311" s="2">
        <v>3.5395140000000014</v>
      </c>
      <c r="I311" s="2">
        <v>3.5824394999999987</v>
      </c>
      <c r="J311" s="17" t="s">
        <v>54</v>
      </c>
      <c r="K311" s="17" t="s">
        <v>50</v>
      </c>
      <c r="L311" s="17" t="s">
        <v>50</v>
      </c>
      <c r="M311" s="19">
        <f t="shared" si="40"/>
        <v>25</v>
      </c>
      <c r="N311" s="19">
        <f t="shared" si="41"/>
        <v>0</v>
      </c>
      <c r="O311" s="19">
        <f t="shared" si="42"/>
        <v>0</v>
      </c>
      <c r="P311" s="19">
        <f t="shared" si="43"/>
        <v>16.5</v>
      </c>
      <c r="Q311" s="20">
        <f t="shared" si="44"/>
        <v>11.225</v>
      </c>
      <c r="R311" s="20">
        <f t="shared" si="45"/>
        <v>9.125</v>
      </c>
      <c r="S311" s="20">
        <f t="shared" si="46"/>
        <v>11.175000000000001</v>
      </c>
      <c r="T311" s="20">
        <f t="shared" si="47"/>
        <v>10.375</v>
      </c>
      <c r="U311" s="19">
        <f t="shared" si="48"/>
        <v>10.508333333333335</v>
      </c>
      <c r="V311" s="19">
        <f t="shared" si="49"/>
        <v>10.475000000000001</v>
      </c>
    </row>
    <row r="312" spans="1:22" ht="13.5" x14ac:dyDescent="0.25">
      <c r="A312" s="3">
        <v>42459</v>
      </c>
      <c r="B312" s="2">
        <v>3.5244</v>
      </c>
      <c r="C312" s="2">
        <v>49.186575411027256</v>
      </c>
      <c r="D312" s="2">
        <v>-7.2798377451723795E-3</v>
      </c>
      <c r="E312" s="2">
        <v>-0.16094035998520415</v>
      </c>
      <c r="F312" s="2">
        <v>3.52128</v>
      </c>
      <c r="G312" s="2">
        <v>3.5215399999999994</v>
      </c>
      <c r="H312" s="2">
        <v>3.5395140000000014</v>
      </c>
      <c r="I312" s="2">
        <v>3.581469499999999</v>
      </c>
      <c r="J312" s="17" t="s">
        <v>54</v>
      </c>
      <c r="K312" s="17" t="s">
        <v>50</v>
      </c>
      <c r="L312" s="17" t="s">
        <v>55</v>
      </c>
      <c r="M312" s="19">
        <f t="shared" si="40"/>
        <v>25</v>
      </c>
      <c r="N312" s="19">
        <f t="shared" si="41"/>
        <v>0</v>
      </c>
      <c r="O312" s="19">
        <f t="shared" si="42"/>
        <v>0</v>
      </c>
      <c r="P312" s="19">
        <f t="shared" si="43"/>
        <v>16.5</v>
      </c>
      <c r="Q312" s="20">
        <f t="shared" si="44"/>
        <v>11.225</v>
      </c>
      <c r="R312" s="20">
        <f t="shared" si="45"/>
        <v>9.125</v>
      </c>
      <c r="S312" s="20">
        <f t="shared" si="46"/>
        <v>11.175000000000001</v>
      </c>
      <c r="T312" s="20">
        <f t="shared" si="47"/>
        <v>10.375</v>
      </c>
      <c r="U312" s="19">
        <f t="shared" si="48"/>
        <v>10.508333333333335</v>
      </c>
      <c r="V312" s="19">
        <f t="shared" si="49"/>
        <v>10.475000000000001</v>
      </c>
    </row>
    <row r="313" spans="1:22" ht="13.5" x14ac:dyDescent="0.25">
      <c r="A313" s="3">
        <v>42460</v>
      </c>
      <c r="B313" s="2">
        <v>3.5451000000000001</v>
      </c>
      <c r="C313" s="2">
        <v>53.657596784917807</v>
      </c>
      <c r="D313" s="2">
        <v>-8.7367251540402258E-3</v>
      </c>
      <c r="E313" s="2">
        <v>-0.14641828237885388</v>
      </c>
      <c r="F313" s="2">
        <v>3.5264600000000002</v>
      </c>
      <c r="G313" s="2">
        <v>3.5199849999999997</v>
      </c>
      <c r="H313" s="2">
        <v>3.5395140000000014</v>
      </c>
      <c r="I313" s="2">
        <v>3.5806029999999982</v>
      </c>
      <c r="J313" s="17" t="s">
        <v>48</v>
      </c>
      <c r="K313" s="17" t="s">
        <v>50</v>
      </c>
      <c r="L313" s="17" t="s">
        <v>51</v>
      </c>
      <c r="M313" s="19">
        <f t="shared" si="40"/>
        <v>25</v>
      </c>
      <c r="N313" s="19">
        <f t="shared" si="41"/>
        <v>0</v>
      </c>
      <c r="O313" s="19">
        <f t="shared" si="42"/>
        <v>0</v>
      </c>
      <c r="P313" s="19">
        <f t="shared" si="43"/>
        <v>83.5</v>
      </c>
      <c r="Q313" s="20">
        <f t="shared" si="44"/>
        <v>21.274999999999999</v>
      </c>
      <c r="R313" s="20">
        <f t="shared" si="45"/>
        <v>25.875</v>
      </c>
      <c r="S313" s="20">
        <f t="shared" si="46"/>
        <v>41.325000000000003</v>
      </c>
      <c r="T313" s="20">
        <f t="shared" si="47"/>
        <v>27.125</v>
      </c>
      <c r="U313" s="19">
        <f t="shared" si="48"/>
        <v>29.491666666666664</v>
      </c>
      <c r="V313" s="19">
        <f t="shared" si="49"/>
        <v>28.9</v>
      </c>
    </row>
    <row r="314" spans="1:22" ht="13.5" x14ac:dyDescent="0.25">
      <c r="A314" s="3">
        <v>42461</v>
      </c>
      <c r="B314" s="2">
        <v>3.5969000000000002</v>
      </c>
      <c r="C314" s="2">
        <v>62.540159826235225</v>
      </c>
      <c r="D314" s="2">
        <v>-1.1510791070914017E-2</v>
      </c>
      <c r="E314" s="2">
        <v>-0.13051907013097661</v>
      </c>
      <c r="F314" s="2">
        <v>3.5409599999999997</v>
      </c>
      <c r="G314" s="2">
        <v>3.52102</v>
      </c>
      <c r="H314" s="2">
        <v>3.5405500000000005</v>
      </c>
      <c r="I314" s="2">
        <v>3.5799954999999981</v>
      </c>
      <c r="J314" s="17" t="s">
        <v>48</v>
      </c>
      <c r="K314" s="17" t="s">
        <v>50</v>
      </c>
      <c r="L314" s="17" t="s">
        <v>51</v>
      </c>
      <c r="M314" s="19">
        <f t="shared" si="40"/>
        <v>25</v>
      </c>
      <c r="N314" s="19">
        <f t="shared" si="41"/>
        <v>0</v>
      </c>
      <c r="O314" s="19">
        <f t="shared" si="42"/>
        <v>0</v>
      </c>
      <c r="P314" s="19">
        <f t="shared" si="43"/>
        <v>83.5</v>
      </c>
      <c r="Q314" s="20">
        <f t="shared" si="44"/>
        <v>21.274999999999999</v>
      </c>
      <c r="R314" s="20">
        <f t="shared" si="45"/>
        <v>25.875</v>
      </c>
      <c r="S314" s="20">
        <f t="shared" si="46"/>
        <v>41.325000000000003</v>
      </c>
      <c r="T314" s="20">
        <f t="shared" si="47"/>
        <v>27.125</v>
      </c>
      <c r="U314" s="19">
        <f t="shared" si="48"/>
        <v>29.491666666666664</v>
      </c>
      <c r="V314" s="19">
        <f t="shared" si="49"/>
        <v>28.9</v>
      </c>
    </row>
    <row r="315" spans="1:22" ht="13.5" x14ac:dyDescent="0.25">
      <c r="A315" s="3">
        <v>42464</v>
      </c>
      <c r="B315" s="2">
        <v>3.5969000000000002</v>
      </c>
      <c r="C315" s="2">
        <v>62.540159826235232</v>
      </c>
      <c r="D315" s="2">
        <v>-1.5860719740021345E-2</v>
      </c>
      <c r="E315" s="2">
        <v>-0.11451319300594881</v>
      </c>
      <c r="F315" s="2">
        <v>3.5564999999999998</v>
      </c>
      <c r="G315" s="2">
        <v>3.5272349999999997</v>
      </c>
      <c r="H315" s="2">
        <v>3.5423120000000017</v>
      </c>
      <c r="I315" s="2">
        <v>3.5789329999999988</v>
      </c>
      <c r="J315" s="17" t="s">
        <v>48</v>
      </c>
      <c r="K315" s="17" t="s">
        <v>50</v>
      </c>
      <c r="L315" s="17" t="s">
        <v>51</v>
      </c>
      <c r="M315" s="19">
        <f t="shared" si="40"/>
        <v>25</v>
      </c>
      <c r="N315" s="19">
        <f t="shared" si="41"/>
        <v>0</v>
      </c>
      <c r="O315" s="19">
        <f t="shared" si="42"/>
        <v>0</v>
      </c>
      <c r="P315" s="19">
        <f t="shared" si="43"/>
        <v>83.5</v>
      </c>
      <c r="Q315" s="20">
        <f t="shared" si="44"/>
        <v>21.274999999999999</v>
      </c>
      <c r="R315" s="20">
        <f t="shared" si="45"/>
        <v>25.875</v>
      </c>
      <c r="S315" s="20">
        <f t="shared" si="46"/>
        <v>41.325000000000003</v>
      </c>
      <c r="T315" s="20">
        <f t="shared" si="47"/>
        <v>27.125</v>
      </c>
      <c r="U315" s="19">
        <f t="shared" si="48"/>
        <v>29.491666666666664</v>
      </c>
      <c r="V315" s="19">
        <f t="shared" si="49"/>
        <v>28.9</v>
      </c>
    </row>
    <row r="316" spans="1:22" ht="13.5" x14ac:dyDescent="0.25">
      <c r="A316" s="3">
        <v>42465</v>
      </c>
      <c r="B316" s="2">
        <v>3.5969000000000002</v>
      </c>
      <c r="C316" s="2">
        <v>62.540159826235225</v>
      </c>
      <c r="D316" s="2">
        <v>-2.0714245395418107E-2</v>
      </c>
      <c r="E316" s="2">
        <v>-9.6452818193521098E-2</v>
      </c>
      <c r="F316" s="2">
        <v>3.5720399999999999</v>
      </c>
      <c r="G316" s="2">
        <v>3.5334499999999998</v>
      </c>
      <c r="H316" s="2">
        <v>3.544280000000001</v>
      </c>
      <c r="I316" s="2">
        <v>3.5777664999999996</v>
      </c>
      <c r="J316" s="17" t="s">
        <v>48</v>
      </c>
      <c r="K316" s="17" t="s">
        <v>50</v>
      </c>
      <c r="L316" s="17" t="s">
        <v>51</v>
      </c>
      <c r="M316" s="19">
        <f t="shared" si="40"/>
        <v>25</v>
      </c>
      <c r="N316" s="19">
        <f t="shared" si="41"/>
        <v>0</v>
      </c>
      <c r="O316" s="19">
        <f t="shared" si="42"/>
        <v>0</v>
      </c>
      <c r="P316" s="19">
        <f t="shared" si="43"/>
        <v>83.5</v>
      </c>
      <c r="Q316" s="20">
        <f t="shared" si="44"/>
        <v>21.274999999999999</v>
      </c>
      <c r="R316" s="20">
        <f t="shared" si="45"/>
        <v>25.875</v>
      </c>
      <c r="S316" s="20">
        <f t="shared" si="46"/>
        <v>41.325000000000003</v>
      </c>
      <c r="T316" s="20">
        <f t="shared" si="47"/>
        <v>27.125</v>
      </c>
      <c r="U316" s="19">
        <f t="shared" si="48"/>
        <v>29.491666666666664</v>
      </c>
      <c r="V316" s="19">
        <f t="shared" si="49"/>
        <v>28.9</v>
      </c>
    </row>
    <row r="317" spans="1:22" ht="13.5" x14ac:dyDescent="0.25">
      <c r="A317" s="3">
        <v>42466</v>
      </c>
      <c r="B317" s="2">
        <v>3.5244</v>
      </c>
      <c r="C317" s="2">
        <v>46.8444709267227</v>
      </c>
      <c r="D317" s="2">
        <v>-1.9795905149413873E-2</v>
      </c>
      <c r="E317" s="2">
        <v>-7.9859335548517735E-2</v>
      </c>
      <c r="F317" s="2">
        <v>3.5720399999999999</v>
      </c>
      <c r="G317" s="2">
        <v>3.5334499999999998</v>
      </c>
      <c r="H317" s="2">
        <v>3.5447980000000019</v>
      </c>
      <c r="I317" s="2">
        <v>3.5762374999999991</v>
      </c>
      <c r="J317" s="17" t="s">
        <v>48</v>
      </c>
      <c r="K317" s="17" t="s">
        <v>50</v>
      </c>
      <c r="L317" s="17" t="s">
        <v>50</v>
      </c>
      <c r="M317" s="19">
        <f t="shared" si="40"/>
        <v>25</v>
      </c>
      <c r="N317" s="19">
        <f t="shared" si="41"/>
        <v>0</v>
      </c>
      <c r="O317" s="19">
        <f t="shared" si="42"/>
        <v>0</v>
      </c>
      <c r="P317" s="19">
        <f t="shared" si="43"/>
        <v>49.5</v>
      </c>
      <c r="Q317" s="20">
        <f t="shared" si="44"/>
        <v>16.175000000000001</v>
      </c>
      <c r="R317" s="20">
        <f t="shared" si="45"/>
        <v>17.375</v>
      </c>
      <c r="S317" s="20">
        <f t="shared" si="46"/>
        <v>26.025000000000002</v>
      </c>
      <c r="T317" s="20">
        <f t="shared" si="47"/>
        <v>18.625</v>
      </c>
      <c r="U317" s="19">
        <f t="shared" si="48"/>
        <v>19.858333333333334</v>
      </c>
      <c r="V317" s="19">
        <f t="shared" si="49"/>
        <v>19.55</v>
      </c>
    </row>
    <row r="318" spans="1:22" ht="13.5" x14ac:dyDescent="0.25">
      <c r="A318" s="3">
        <v>42467</v>
      </c>
      <c r="B318" s="2">
        <v>3.5244</v>
      </c>
      <c r="C318" s="2">
        <v>46.8444709267227</v>
      </c>
      <c r="D318" s="2">
        <v>-1.8910072704260372E-2</v>
      </c>
      <c r="E318" s="2">
        <v>-6.5023314125914833E-2</v>
      </c>
      <c r="F318" s="2">
        <v>3.5679000000000003</v>
      </c>
      <c r="G318" s="2">
        <v>3.5337100000000001</v>
      </c>
      <c r="H318" s="2">
        <v>3.5438660000000026</v>
      </c>
      <c r="I318" s="2">
        <v>3.5748124999999997</v>
      </c>
      <c r="J318" s="17" t="s">
        <v>54</v>
      </c>
      <c r="K318" s="17" t="s">
        <v>50</v>
      </c>
      <c r="L318" s="17" t="s">
        <v>47</v>
      </c>
      <c r="M318" s="19">
        <f t="shared" si="40"/>
        <v>25</v>
      </c>
      <c r="N318" s="19">
        <f t="shared" si="41"/>
        <v>0</v>
      </c>
      <c r="O318" s="19">
        <f t="shared" si="42"/>
        <v>0</v>
      </c>
      <c r="P318" s="19">
        <f t="shared" si="43"/>
        <v>16.5</v>
      </c>
      <c r="Q318" s="20">
        <f t="shared" si="44"/>
        <v>11.225</v>
      </c>
      <c r="R318" s="20">
        <f t="shared" si="45"/>
        <v>9.125</v>
      </c>
      <c r="S318" s="20">
        <f t="shared" si="46"/>
        <v>11.175000000000001</v>
      </c>
      <c r="T318" s="20">
        <f t="shared" si="47"/>
        <v>10.375</v>
      </c>
      <c r="U318" s="19">
        <f t="shared" si="48"/>
        <v>10.508333333333335</v>
      </c>
      <c r="V318" s="19">
        <f t="shared" si="49"/>
        <v>10.475000000000001</v>
      </c>
    </row>
    <row r="319" spans="1:22" ht="13.5" x14ac:dyDescent="0.25">
      <c r="A319" s="3">
        <v>42468</v>
      </c>
      <c r="B319" s="2">
        <v>3.5918000000000001</v>
      </c>
      <c r="C319" s="2">
        <v>58.164706655688676</v>
      </c>
      <c r="D319" s="2">
        <v>-2.2252396883080561E-2</v>
      </c>
      <c r="E319" s="2">
        <v>-5.0040869944916681E-2</v>
      </c>
      <c r="F319" s="2">
        <v>3.5668799999999998</v>
      </c>
      <c r="G319" s="2">
        <v>3.5373399999999995</v>
      </c>
      <c r="H319" s="2">
        <v>3.5441780000000023</v>
      </c>
      <c r="I319" s="2">
        <v>3.5737245000000009</v>
      </c>
      <c r="J319" s="17" t="s">
        <v>48</v>
      </c>
      <c r="K319" s="17" t="s">
        <v>49</v>
      </c>
      <c r="L319" s="17" t="s">
        <v>53</v>
      </c>
      <c r="M319" s="19">
        <f t="shared" si="40"/>
        <v>25</v>
      </c>
      <c r="N319" s="19">
        <f t="shared" si="41"/>
        <v>0</v>
      </c>
      <c r="O319" s="19">
        <f t="shared" si="42"/>
        <v>0</v>
      </c>
      <c r="P319" s="19">
        <f t="shared" si="43"/>
        <v>83</v>
      </c>
      <c r="Q319" s="20">
        <f t="shared" si="44"/>
        <v>21.2</v>
      </c>
      <c r="R319" s="20">
        <f t="shared" si="45"/>
        <v>25.75</v>
      </c>
      <c r="S319" s="20">
        <f t="shared" si="46"/>
        <v>41.1</v>
      </c>
      <c r="T319" s="20">
        <f t="shared" si="47"/>
        <v>27</v>
      </c>
      <c r="U319" s="19">
        <f t="shared" si="48"/>
        <v>29.350000000000005</v>
      </c>
      <c r="V319" s="19">
        <f t="shared" si="49"/>
        <v>28.762500000000003</v>
      </c>
    </row>
    <row r="320" spans="1:22" ht="13.5" x14ac:dyDescent="0.25">
      <c r="A320" s="3">
        <v>42471</v>
      </c>
      <c r="B320" s="2">
        <v>3.5918000000000001</v>
      </c>
      <c r="C320" s="2">
        <v>58.164706655688676</v>
      </c>
      <c r="D320" s="2">
        <v>-2.6185529537334329E-2</v>
      </c>
      <c r="E320" s="2">
        <v>-3.5638002032087931E-2</v>
      </c>
      <c r="F320" s="2">
        <v>3.5658599999999998</v>
      </c>
      <c r="G320" s="2">
        <v>3.5394150000000004</v>
      </c>
      <c r="H320" s="2">
        <v>3.5444900000000019</v>
      </c>
      <c r="I320" s="2">
        <v>3.572766000000001</v>
      </c>
      <c r="J320" s="17" t="s">
        <v>48</v>
      </c>
      <c r="K320" s="17" t="s">
        <v>49</v>
      </c>
      <c r="L320" s="17" t="s">
        <v>53</v>
      </c>
      <c r="M320" s="19">
        <f t="shared" si="40"/>
        <v>25</v>
      </c>
      <c r="N320" s="19">
        <f t="shared" si="41"/>
        <v>0</v>
      </c>
      <c r="O320" s="19">
        <f t="shared" si="42"/>
        <v>0</v>
      </c>
      <c r="P320" s="19">
        <f t="shared" si="43"/>
        <v>83</v>
      </c>
      <c r="Q320" s="20">
        <f t="shared" si="44"/>
        <v>21.2</v>
      </c>
      <c r="R320" s="20">
        <f t="shared" si="45"/>
        <v>25.75</v>
      </c>
      <c r="S320" s="20">
        <f t="shared" si="46"/>
        <v>41.1</v>
      </c>
      <c r="T320" s="20">
        <f t="shared" si="47"/>
        <v>27</v>
      </c>
      <c r="U320" s="19">
        <f t="shared" si="48"/>
        <v>29.350000000000005</v>
      </c>
      <c r="V320" s="19">
        <f t="shared" si="49"/>
        <v>28.762500000000003</v>
      </c>
    </row>
    <row r="321" spans="1:22" ht="13.5" x14ac:dyDescent="0.25">
      <c r="A321" s="3">
        <v>42472</v>
      </c>
      <c r="B321" s="2">
        <v>3.5918000000000001</v>
      </c>
      <c r="C321" s="2">
        <v>58.164706655688676</v>
      </c>
      <c r="D321" s="2">
        <v>-2.979598355947255E-2</v>
      </c>
      <c r="E321" s="2">
        <v>-2.3115274139109979E-2</v>
      </c>
      <c r="F321" s="2">
        <v>3.5648399999999993</v>
      </c>
      <c r="G321" s="2">
        <v>3.5414900000000005</v>
      </c>
      <c r="H321" s="2">
        <v>3.545320000000002</v>
      </c>
      <c r="I321" s="2">
        <v>3.5718075000000011</v>
      </c>
      <c r="J321" s="17" t="s">
        <v>48</v>
      </c>
      <c r="K321" s="17" t="s">
        <v>49</v>
      </c>
      <c r="L321" s="17" t="s">
        <v>53</v>
      </c>
      <c r="M321" s="19">
        <f t="shared" si="40"/>
        <v>25</v>
      </c>
      <c r="N321" s="19">
        <f t="shared" si="41"/>
        <v>45</v>
      </c>
      <c r="O321" s="19">
        <f t="shared" si="42"/>
        <v>0</v>
      </c>
      <c r="P321" s="19">
        <f t="shared" si="43"/>
        <v>83</v>
      </c>
      <c r="Q321" s="20">
        <f t="shared" si="44"/>
        <v>36.950000000000003</v>
      </c>
      <c r="R321" s="20">
        <f t="shared" si="45"/>
        <v>34.75</v>
      </c>
      <c r="S321" s="20">
        <f t="shared" si="46"/>
        <v>47.85</v>
      </c>
      <c r="T321" s="20">
        <f t="shared" si="47"/>
        <v>38.25</v>
      </c>
      <c r="U321" s="19">
        <f t="shared" si="48"/>
        <v>39.85</v>
      </c>
      <c r="V321" s="19">
        <f t="shared" si="49"/>
        <v>39.450000000000003</v>
      </c>
    </row>
    <row r="322" spans="1:22" ht="13.5" x14ac:dyDescent="0.25">
      <c r="A322" s="3">
        <v>42473</v>
      </c>
      <c r="B322" s="2">
        <v>3.5244</v>
      </c>
      <c r="C322" s="2">
        <v>45.944143157069391</v>
      </c>
      <c r="D322" s="2">
        <v>-2.7319889319729729E-2</v>
      </c>
      <c r="E322" s="2">
        <v>-1.1594132509056998E-2</v>
      </c>
      <c r="F322" s="2">
        <v>3.5648400000000002</v>
      </c>
      <c r="G322" s="2">
        <v>3.5453800000000002</v>
      </c>
      <c r="H322" s="2">
        <v>3.5448020000000007</v>
      </c>
      <c r="I322" s="2">
        <v>3.5703825000000005</v>
      </c>
      <c r="J322" s="17" t="s">
        <v>48</v>
      </c>
      <c r="K322" s="17" t="s">
        <v>49</v>
      </c>
      <c r="L322" s="17" t="s">
        <v>50</v>
      </c>
      <c r="M322" s="19">
        <f t="shared" ref="M322:M385" si="50">IF(C322&lt;30,50, IF(C322&gt;70, 0, 25))</f>
        <v>25</v>
      </c>
      <c r="N322" s="19">
        <f t="shared" ref="N322:N385" si="51">IF(E322-D322&gt;0.02, 100, IF(E322-D322&lt;0,0,45))</f>
        <v>45</v>
      </c>
      <c r="O322" s="19">
        <f t="shared" ref="O322:O385" si="52">IF(F322-I322&gt;10,100,IF(F322-I322&gt;5,75, IF(F322-I322&gt;0,50,0)))</f>
        <v>0</v>
      </c>
      <c r="P322" s="19">
        <f t="shared" ref="P322:P385" si="53">IF(L322="confirmed bullish", 34, IF(L322="bullish divergence",17, 0))+IF(J322="bullish",33,IF(J322="bearish",0,16.5))+IF(K322="strong",33,IF(K322="weak",0,16.5))</f>
        <v>66</v>
      </c>
      <c r="Q322" s="20">
        <f t="shared" si="44"/>
        <v>34.4</v>
      </c>
      <c r="R322" s="20">
        <f t="shared" si="45"/>
        <v>30.5</v>
      </c>
      <c r="S322" s="20">
        <f t="shared" si="46"/>
        <v>40.200000000000003</v>
      </c>
      <c r="T322" s="20">
        <f t="shared" si="47"/>
        <v>34</v>
      </c>
      <c r="U322" s="19">
        <f t="shared" si="48"/>
        <v>35.033333333333339</v>
      </c>
      <c r="V322" s="19">
        <f t="shared" si="49"/>
        <v>34.775000000000006</v>
      </c>
    </row>
    <row r="323" spans="1:22" ht="13.5" x14ac:dyDescent="0.25">
      <c r="A323" s="3">
        <v>42474</v>
      </c>
      <c r="B323" s="2">
        <v>3.5918000000000001</v>
      </c>
      <c r="C323" s="2">
        <v>55.918272181512599</v>
      </c>
      <c r="D323" s="2">
        <v>-2.6876568883238861E-2</v>
      </c>
      <c r="E323" s="2">
        <v>-6.0137457652342796E-4</v>
      </c>
      <c r="F323" s="2">
        <v>3.5783200000000002</v>
      </c>
      <c r="G323" s="2">
        <v>3.54901</v>
      </c>
      <c r="H323" s="2">
        <v>3.5456320000000012</v>
      </c>
      <c r="I323" s="2">
        <v>3.5695535000000014</v>
      </c>
      <c r="J323" s="17" t="s">
        <v>48</v>
      </c>
      <c r="K323" s="17" t="s">
        <v>49</v>
      </c>
      <c r="L323" s="17" t="s">
        <v>51</v>
      </c>
      <c r="M323" s="19">
        <f t="shared" si="50"/>
        <v>25</v>
      </c>
      <c r="N323" s="19">
        <f t="shared" si="51"/>
        <v>100</v>
      </c>
      <c r="O323" s="19">
        <f t="shared" si="52"/>
        <v>50</v>
      </c>
      <c r="P323" s="19">
        <f t="shared" si="53"/>
        <v>100</v>
      </c>
      <c r="Q323" s="20">
        <f t="shared" ref="Q323:Q386" si="54">0.35*M323+N323*0.35+O323*0.15+P323*0.15</f>
        <v>66.25</v>
      </c>
      <c r="R323" s="20">
        <f t="shared" ref="R323:R386" si="55">M323*0.2+N323*0.2+O323*0.35+P323*0.25</f>
        <v>67.5</v>
      </c>
      <c r="S323" s="20">
        <f t="shared" ref="S323:S386" si="56">M323*0.15+N323*0.15+O323*0.25+P323*0.45</f>
        <v>76.25</v>
      </c>
      <c r="T323" s="20">
        <f t="shared" ref="T323:T386" si="57">0.25*SUM(M323:P323)</f>
        <v>68.75</v>
      </c>
      <c r="U323" s="19">
        <f t="shared" ref="U323:U386" si="58">SUM(Q323:S323)/3</f>
        <v>70</v>
      </c>
      <c r="V323" s="19">
        <f t="shared" ref="V323:V386" si="59">SUM(Q323:T323)/4</f>
        <v>69.6875</v>
      </c>
    </row>
    <row r="324" spans="1:22" ht="13.5" x14ac:dyDescent="0.25">
      <c r="A324" s="3">
        <v>42475</v>
      </c>
      <c r="B324" s="2">
        <v>3.5918000000000001</v>
      </c>
      <c r="C324" s="2">
        <v>55.918272181512599</v>
      </c>
      <c r="D324" s="2">
        <v>-1.8785915334611936E-2</v>
      </c>
      <c r="E324" s="2">
        <v>9.5354572598518334E-3</v>
      </c>
      <c r="F324" s="2">
        <v>3.5783200000000002</v>
      </c>
      <c r="G324" s="2">
        <v>3.5518600000000005</v>
      </c>
      <c r="H324" s="2">
        <v>3.5464620000000013</v>
      </c>
      <c r="I324" s="2">
        <v>3.568854</v>
      </c>
      <c r="J324" s="17" t="s">
        <v>54</v>
      </c>
      <c r="K324" s="17" t="s">
        <v>50</v>
      </c>
      <c r="L324" s="17" t="s">
        <v>50</v>
      </c>
      <c r="M324" s="19">
        <f t="shared" si="50"/>
        <v>25</v>
      </c>
      <c r="N324" s="19">
        <f t="shared" si="51"/>
        <v>100</v>
      </c>
      <c r="O324" s="19">
        <f t="shared" si="52"/>
        <v>50</v>
      </c>
      <c r="P324" s="19">
        <f t="shared" si="53"/>
        <v>16.5</v>
      </c>
      <c r="Q324" s="20">
        <f t="shared" si="54"/>
        <v>53.725000000000001</v>
      </c>
      <c r="R324" s="20">
        <f t="shared" si="55"/>
        <v>46.625</v>
      </c>
      <c r="S324" s="20">
        <f t="shared" si="56"/>
        <v>38.674999999999997</v>
      </c>
      <c r="T324" s="20">
        <f t="shared" si="57"/>
        <v>47.875</v>
      </c>
      <c r="U324" s="19">
        <f t="shared" si="58"/>
        <v>46.341666666666661</v>
      </c>
      <c r="V324" s="19">
        <f t="shared" si="59"/>
        <v>46.724999999999994</v>
      </c>
    </row>
    <row r="325" spans="1:22" ht="13.5" x14ac:dyDescent="0.25">
      <c r="A325" s="3">
        <v>42478</v>
      </c>
      <c r="B325" s="2">
        <v>3.5244</v>
      </c>
      <c r="C325" s="2">
        <v>46.061407443523237</v>
      </c>
      <c r="D325" s="2">
        <v>-7.1822874508207235E-3</v>
      </c>
      <c r="E325" s="2">
        <v>1.9645138632546025E-2</v>
      </c>
      <c r="F325" s="2">
        <v>3.5648400000000002</v>
      </c>
      <c r="G325" s="2">
        <v>3.55186</v>
      </c>
      <c r="H325" s="2">
        <v>3.5460480000000008</v>
      </c>
      <c r="I325" s="2">
        <v>3.5678435000000013</v>
      </c>
      <c r="J325" s="17" t="s">
        <v>54</v>
      </c>
      <c r="K325" s="17" t="s">
        <v>50</v>
      </c>
      <c r="L325" s="17" t="s">
        <v>47</v>
      </c>
      <c r="M325" s="19">
        <f t="shared" si="50"/>
        <v>25</v>
      </c>
      <c r="N325" s="19">
        <f t="shared" si="51"/>
        <v>100</v>
      </c>
      <c r="O325" s="19">
        <f t="shared" si="52"/>
        <v>0</v>
      </c>
      <c r="P325" s="19">
        <f t="shared" si="53"/>
        <v>16.5</v>
      </c>
      <c r="Q325" s="20">
        <f t="shared" si="54"/>
        <v>46.225000000000001</v>
      </c>
      <c r="R325" s="20">
        <f t="shared" si="55"/>
        <v>29.125</v>
      </c>
      <c r="S325" s="20">
        <f t="shared" si="56"/>
        <v>26.175000000000001</v>
      </c>
      <c r="T325" s="20">
        <f t="shared" si="57"/>
        <v>35.375</v>
      </c>
      <c r="U325" s="19">
        <f t="shared" si="58"/>
        <v>33.841666666666661</v>
      </c>
      <c r="V325" s="19">
        <f t="shared" si="59"/>
        <v>34.224999999999994</v>
      </c>
    </row>
    <row r="326" spans="1:22" ht="13.5" x14ac:dyDescent="0.25">
      <c r="A326" s="3">
        <v>42479</v>
      </c>
      <c r="B326" s="2">
        <v>3.5918000000000001</v>
      </c>
      <c r="C326" s="2">
        <v>54.66705690518647</v>
      </c>
      <c r="D326" s="2">
        <v>-2.1756583401484342E-3</v>
      </c>
      <c r="E326" s="2">
        <v>2.7598958608734493E-2</v>
      </c>
      <c r="F326" s="2">
        <v>3.5648400000000002</v>
      </c>
      <c r="G326" s="2">
        <v>3.5554900000000003</v>
      </c>
      <c r="H326" s="2">
        <v>3.5469820000000012</v>
      </c>
      <c r="I326" s="2">
        <v>3.5671700000000017</v>
      </c>
      <c r="J326" s="17" t="s">
        <v>54</v>
      </c>
      <c r="K326" s="17" t="s">
        <v>50</v>
      </c>
      <c r="L326" s="17" t="s">
        <v>50</v>
      </c>
      <c r="M326" s="19">
        <f t="shared" si="50"/>
        <v>25</v>
      </c>
      <c r="N326" s="19">
        <f t="shared" si="51"/>
        <v>100</v>
      </c>
      <c r="O326" s="19">
        <f t="shared" si="52"/>
        <v>0</v>
      </c>
      <c r="P326" s="19">
        <f t="shared" si="53"/>
        <v>16.5</v>
      </c>
      <c r="Q326" s="20">
        <f t="shared" si="54"/>
        <v>46.225000000000001</v>
      </c>
      <c r="R326" s="20">
        <f t="shared" si="55"/>
        <v>29.125</v>
      </c>
      <c r="S326" s="20">
        <f t="shared" si="56"/>
        <v>26.175000000000001</v>
      </c>
      <c r="T326" s="20">
        <f t="shared" si="57"/>
        <v>35.375</v>
      </c>
      <c r="U326" s="19">
        <f t="shared" si="58"/>
        <v>33.841666666666661</v>
      </c>
      <c r="V326" s="19">
        <f t="shared" si="59"/>
        <v>34.224999999999994</v>
      </c>
    </row>
    <row r="327" spans="1:22" ht="13.5" x14ac:dyDescent="0.25">
      <c r="A327" s="3">
        <v>42480</v>
      </c>
      <c r="B327" s="2">
        <v>3.5762</v>
      </c>
      <c r="C327" s="2">
        <v>52.576207828275464</v>
      </c>
      <c r="D327" s="2">
        <v>-8.168462788024744E-3</v>
      </c>
      <c r="E327" s="2">
        <v>3.2095003765321622E-2</v>
      </c>
      <c r="F327" s="2">
        <v>3.5752000000000002</v>
      </c>
      <c r="G327" s="2">
        <v>3.5583400000000003</v>
      </c>
      <c r="H327" s="2">
        <v>3.5477080000000014</v>
      </c>
      <c r="I327" s="2">
        <v>3.566392500000001</v>
      </c>
      <c r="J327" s="17" t="s">
        <v>54</v>
      </c>
      <c r="K327" s="17" t="s">
        <v>50</v>
      </c>
      <c r="L327" s="17" t="s">
        <v>55</v>
      </c>
      <c r="M327" s="19">
        <f t="shared" si="50"/>
        <v>25</v>
      </c>
      <c r="N327" s="19">
        <f t="shared" si="51"/>
        <v>100</v>
      </c>
      <c r="O327" s="19">
        <f t="shared" si="52"/>
        <v>50</v>
      </c>
      <c r="P327" s="19">
        <f t="shared" si="53"/>
        <v>16.5</v>
      </c>
      <c r="Q327" s="20">
        <f t="shared" si="54"/>
        <v>53.725000000000001</v>
      </c>
      <c r="R327" s="20">
        <f t="shared" si="55"/>
        <v>46.625</v>
      </c>
      <c r="S327" s="20">
        <f t="shared" si="56"/>
        <v>38.674999999999997</v>
      </c>
      <c r="T327" s="20">
        <f t="shared" si="57"/>
        <v>47.875</v>
      </c>
      <c r="U327" s="19">
        <f t="shared" si="58"/>
        <v>46.341666666666661</v>
      </c>
      <c r="V327" s="19">
        <f t="shared" si="59"/>
        <v>46.724999999999994</v>
      </c>
    </row>
    <row r="328" spans="1:22" ht="13.5" x14ac:dyDescent="0.25">
      <c r="A328" s="3">
        <v>42481</v>
      </c>
      <c r="B328" s="2">
        <v>3.5865999999999998</v>
      </c>
      <c r="C328" s="2">
        <v>53.843632164574359</v>
      </c>
      <c r="D328" s="2">
        <v>-1.4131275813705546E-2</v>
      </c>
      <c r="E328" s="2">
        <v>3.4678018454086176E-2</v>
      </c>
      <c r="F328" s="2">
        <v>3.57416</v>
      </c>
      <c r="G328" s="2">
        <v>3.5617100000000002</v>
      </c>
      <c r="H328" s="2">
        <v>3.5485380000000015</v>
      </c>
      <c r="I328" s="2">
        <v>3.5652785000000007</v>
      </c>
      <c r="J328" s="17" t="s">
        <v>54</v>
      </c>
      <c r="K328" s="17" t="s">
        <v>50</v>
      </c>
      <c r="L328" s="17" t="s">
        <v>47</v>
      </c>
      <c r="M328" s="19">
        <f t="shared" si="50"/>
        <v>25</v>
      </c>
      <c r="N328" s="19">
        <f t="shared" si="51"/>
        <v>100</v>
      </c>
      <c r="O328" s="19">
        <f t="shared" si="52"/>
        <v>50</v>
      </c>
      <c r="P328" s="19">
        <f t="shared" si="53"/>
        <v>16.5</v>
      </c>
      <c r="Q328" s="20">
        <f t="shared" si="54"/>
        <v>53.725000000000001</v>
      </c>
      <c r="R328" s="20">
        <f t="shared" si="55"/>
        <v>46.625</v>
      </c>
      <c r="S328" s="20">
        <f t="shared" si="56"/>
        <v>38.674999999999997</v>
      </c>
      <c r="T328" s="20">
        <f t="shared" si="57"/>
        <v>47.875</v>
      </c>
      <c r="U328" s="19">
        <f t="shared" si="58"/>
        <v>46.341666666666661</v>
      </c>
      <c r="V328" s="19">
        <f t="shared" si="59"/>
        <v>46.724999999999994</v>
      </c>
    </row>
    <row r="329" spans="1:22" ht="13.5" x14ac:dyDescent="0.25">
      <c r="A329" s="3">
        <v>42482</v>
      </c>
      <c r="B329" s="2">
        <v>3.5865999999999998</v>
      </c>
      <c r="C329" s="2">
        <v>53.843632164574352</v>
      </c>
      <c r="D329" s="2">
        <v>-8.9815563801081133E-3</v>
      </c>
      <c r="E329" s="2">
        <v>3.5722410385137002E-2</v>
      </c>
      <c r="F329" s="2">
        <v>3.5731200000000003</v>
      </c>
      <c r="G329" s="2">
        <v>3.5648200000000001</v>
      </c>
      <c r="H329" s="2">
        <v>3.5493680000000016</v>
      </c>
      <c r="I329" s="2">
        <v>3.5641645000000013</v>
      </c>
      <c r="J329" s="17" t="s">
        <v>54</v>
      </c>
      <c r="K329" s="17" t="s">
        <v>50</v>
      </c>
      <c r="L329" s="17" t="s">
        <v>47</v>
      </c>
      <c r="M329" s="19">
        <f t="shared" si="50"/>
        <v>25</v>
      </c>
      <c r="N329" s="19">
        <f t="shared" si="51"/>
        <v>100</v>
      </c>
      <c r="O329" s="19">
        <f t="shared" si="52"/>
        <v>50</v>
      </c>
      <c r="P329" s="19">
        <f t="shared" si="53"/>
        <v>16.5</v>
      </c>
      <c r="Q329" s="20">
        <f t="shared" si="54"/>
        <v>53.725000000000001</v>
      </c>
      <c r="R329" s="20">
        <f t="shared" si="55"/>
        <v>46.625</v>
      </c>
      <c r="S329" s="20">
        <f t="shared" si="56"/>
        <v>38.674999999999997</v>
      </c>
      <c r="T329" s="20">
        <f t="shared" si="57"/>
        <v>47.875</v>
      </c>
      <c r="U329" s="19">
        <f t="shared" si="58"/>
        <v>46.341666666666661</v>
      </c>
      <c r="V329" s="19">
        <f t="shared" si="59"/>
        <v>46.724999999999994</v>
      </c>
    </row>
    <row r="330" spans="1:22" ht="13.5" x14ac:dyDescent="0.25">
      <c r="A330" s="3">
        <v>42485</v>
      </c>
      <c r="B330" s="2">
        <v>3.6177000000000001</v>
      </c>
      <c r="C330" s="2">
        <v>57.758866356127378</v>
      </c>
      <c r="D330" s="2">
        <v>-7.0889664377729034E-3</v>
      </c>
      <c r="E330" s="2">
        <v>3.6110016713519669E-2</v>
      </c>
      <c r="F330" s="2">
        <v>3.59178</v>
      </c>
      <c r="G330" s="2">
        <v>3.5697450000000002</v>
      </c>
      <c r="H330" s="2">
        <v>3.5503020000000016</v>
      </c>
      <c r="I330" s="2">
        <v>3.5632060000000005</v>
      </c>
      <c r="J330" s="17" t="s">
        <v>48</v>
      </c>
      <c r="K330" s="17" t="s">
        <v>50</v>
      </c>
      <c r="L330" s="17" t="s">
        <v>51</v>
      </c>
      <c r="M330" s="19">
        <f t="shared" si="50"/>
        <v>25</v>
      </c>
      <c r="N330" s="19">
        <f t="shared" si="51"/>
        <v>100</v>
      </c>
      <c r="O330" s="19">
        <f t="shared" si="52"/>
        <v>50</v>
      </c>
      <c r="P330" s="19">
        <f t="shared" si="53"/>
        <v>83.5</v>
      </c>
      <c r="Q330" s="20">
        <f t="shared" si="54"/>
        <v>63.774999999999999</v>
      </c>
      <c r="R330" s="20">
        <f t="shared" si="55"/>
        <v>63.375</v>
      </c>
      <c r="S330" s="20">
        <f t="shared" si="56"/>
        <v>68.825000000000003</v>
      </c>
      <c r="T330" s="20">
        <f t="shared" si="57"/>
        <v>64.625</v>
      </c>
      <c r="U330" s="19">
        <f t="shared" si="58"/>
        <v>65.325000000000003</v>
      </c>
      <c r="V330" s="19">
        <f t="shared" si="59"/>
        <v>65.150000000000006</v>
      </c>
    </row>
    <row r="331" spans="1:22" ht="13.5" x14ac:dyDescent="0.25">
      <c r="A331" s="3">
        <v>42486</v>
      </c>
      <c r="B331" s="2">
        <v>3.6177000000000001</v>
      </c>
      <c r="C331" s="2">
        <v>57.758866356127378</v>
      </c>
      <c r="D331" s="2">
        <v>-5.8205388027490201E-3</v>
      </c>
      <c r="E331" s="2">
        <v>3.5376845827087527E-2</v>
      </c>
      <c r="F331" s="2">
        <v>3.5969600000000002</v>
      </c>
      <c r="G331" s="2">
        <v>3.5746699999999998</v>
      </c>
      <c r="H331" s="2">
        <v>3.5500960000000021</v>
      </c>
      <c r="I331" s="2">
        <v>3.5626360000000004</v>
      </c>
      <c r="J331" s="17" t="s">
        <v>48</v>
      </c>
      <c r="K331" s="17" t="s">
        <v>50</v>
      </c>
      <c r="L331" s="17" t="s">
        <v>51</v>
      </c>
      <c r="M331" s="19">
        <f t="shared" si="50"/>
        <v>25</v>
      </c>
      <c r="N331" s="19">
        <f t="shared" si="51"/>
        <v>100</v>
      </c>
      <c r="O331" s="19">
        <f t="shared" si="52"/>
        <v>50</v>
      </c>
      <c r="P331" s="19">
        <f t="shared" si="53"/>
        <v>83.5</v>
      </c>
      <c r="Q331" s="20">
        <f t="shared" si="54"/>
        <v>63.774999999999999</v>
      </c>
      <c r="R331" s="20">
        <f t="shared" si="55"/>
        <v>63.375</v>
      </c>
      <c r="S331" s="20">
        <f t="shared" si="56"/>
        <v>68.825000000000003</v>
      </c>
      <c r="T331" s="20">
        <f t="shared" si="57"/>
        <v>64.625</v>
      </c>
      <c r="U331" s="19">
        <f t="shared" si="58"/>
        <v>65.325000000000003</v>
      </c>
      <c r="V331" s="19">
        <f t="shared" si="59"/>
        <v>65.150000000000006</v>
      </c>
    </row>
    <row r="332" spans="1:22" ht="13.5" x14ac:dyDescent="0.25">
      <c r="A332" s="3">
        <v>42487</v>
      </c>
      <c r="B332" s="2">
        <v>3.6073</v>
      </c>
      <c r="C332" s="2">
        <v>55.919239699751209</v>
      </c>
      <c r="D332" s="2">
        <v>-1.4654442635106957E-2</v>
      </c>
      <c r="E332" s="2">
        <v>2.97872016654116E-2</v>
      </c>
      <c r="F332" s="2">
        <v>3.6031799999999996</v>
      </c>
      <c r="G332" s="2">
        <v>3.5788149999999996</v>
      </c>
      <c r="H332" s="2">
        <v>3.5496820000000024</v>
      </c>
      <c r="I332" s="2">
        <v>3.5618844999999997</v>
      </c>
      <c r="J332" s="17" t="s">
        <v>48</v>
      </c>
      <c r="K332" s="17" t="s">
        <v>50</v>
      </c>
      <c r="L332" s="17" t="s">
        <v>51</v>
      </c>
      <c r="M332" s="19">
        <f t="shared" si="50"/>
        <v>25</v>
      </c>
      <c r="N332" s="19">
        <f t="shared" si="51"/>
        <v>100</v>
      </c>
      <c r="O332" s="19">
        <f t="shared" si="52"/>
        <v>50</v>
      </c>
      <c r="P332" s="19">
        <f t="shared" si="53"/>
        <v>83.5</v>
      </c>
      <c r="Q332" s="20">
        <f t="shared" si="54"/>
        <v>63.774999999999999</v>
      </c>
      <c r="R332" s="20">
        <f t="shared" si="55"/>
        <v>63.375</v>
      </c>
      <c r="S332" s="20">
        <f t="shared" si="56"/>
        <v>68.825000000000003</v>
      </c>
      <c r="T332" s="20">
        <f t="shared" si="57"/>
        <v>64.625</v>
      </c>
      <c r="U332" s="19">
        <f t="shared" si="58"/>
        <v>65.325000000000003</v>
      </c>
      <c r="V332" s="19">
        <f t="shared" si="59"/>
        <v>65.150000000000006</v>
      </c>
    </row>
    <row r="333" spans="1:22" ht="13.5" x14ac:dyDescent="0.25">
      <c r="A333" s="3">
        <v>42488</v>
      </c>
      <c r="B333" s="2">
        <v>3.5762</v>
      </c>
      <c r="C333" s="2">
        <v>50.717152491236533</v>
      </c>
      <c r="D333" s="2">
        <v>-9.6803850378361922E-3</v>
      </c>
      <c r="E333" s="2">
        <v>1.6492131779202612E-2</v>
      </c>
      <c r="F333" s="2">
        <v>3.6010999999999997</v>
      </c>
      <c r="G333" s="2">
        <v>3.5803699999999994</v>
      </c>
      <c r="H333" s="2">
        <v>3.5486460000000015</v>
      </c>
      <c r="I333" s="2">
        <v>3.5611070000000007</v>
      </c>
      <c r="J333" s="17" t="s">
        <v>48</v>
      </c>
      <c r="K333" s="17" t="s">
        <v>50</v>
      </c>
      <c r="L333" s="17" t="s">
        <v>53</v>
      </c>
      <c r="M333" s="19">
        <f t="shared" si="50"/>
        <v>25</v>
      </c>
      <c r="N333" s="19">
        <f t="shared" si="51"/>
        <v>100</v>
      </c>
      <c r="O333" s="19">
        <f t="shared" si="52"/>
        <v>50</v>
      </c>
      <c r="P333" s="19">
        <f t="shared" si="53"/>
        <v>66.5</v>
      </c>
      <c r="Q333" s="20">
        <f t="shared" si="54"/>
        <v>61.225000000000001</v>
      </c>
      <c r="R333" s="20">
        <f t="shared" si="55"/>
        <v>59.125</v>
      </c>
      <c r="S333" s="20">
        <f t="shared" si="56"/>
        <v>61.174999999999997</v>
      </c>
      <c r="T333" s="20">
        <f t="shared" si="57"/>
        <v>60.375</v>
      </c>
      <c r="U333" s="19">
        <f t="shared" si="58"/>
        <v>60.508333333333326</v>
      </c>
      <c r="V333" s="19">
        <f t="shared" si="59"/>
        <v>60.474999999999994</v>
      </c>
    </row>
    <row r="334" spans="1:22" ht="13.5" x14ac:dyDescent="0.25">
      <c r="A334" s="3">
        <v>42489</v>
      </c>
      <c r="B334" s="2">
        <v>3.5762</v>
      </c>
      <c r="C334" s="2">
        <v>50.71715249123654</v>
      </c>
      <c r="D334" s="2">
        <v>-5.4952358087740905E-3</v>
      </c>
      <c r="E334" s="2">
        <v>-1.5364938873894118E-3</v>
      </c>
      <c r="F334" s="2">
        <v>3.5990200000000003</v>
      </c>
      <c r="G334" s="2">
        <v>3.5793349999999995</v>
      </c>
      <c r="H334" s="2">
        <v>3.5476100000000019</v>
      </c>
      <c r="I334" s="2">
        <v>3.5600705000000006</v>
      </c>
      <c r="J334" s="17" t="s">
        <v>48</v>
      </c>
      <c r="K334" s="17" t="s">
        <v>50</v>
      </c>
      <c r="L334" s="17" t="s">
        <v>53</v>
      </c>
      <c r="M334" s="19">
        <f t="shared" si="50"/>
        <v>25</v>
      </c>
      <c r="N334" s="19">
        <f t="shared" si="51"/>
        <v>45</v>
      </c>
      <c r="O334" s="19">
        <f t="shared" si="52"/>
        <v>50</v>
      </c>
      <c r="P334" s="19">
        <f t="shared" si="53"/>
        <v>66.5</v>
      </c>
      <c r="Q334" s="20">
        <f t="shared" si="54"/>
        <v>41.975000000000001</v>
      </c>
      <c r="R334" s="20">
        <f t="shared" si="55"/>
        <v>48.125</v>
      </c>
      <c r="S334" s="20">
        <f t="shared" si="56"/>
        <v>52.924999999999997</v>
      </c>
      <c r="T334" s="20">
        <f t="shared" si="57"/>
        <v>46.625</v>
      </c>
      <c r="U334" s="19">
        <f t="shared" si="58"/>
        <v>47.67499999999999</v>
      </c>
      <c r="V334" s="19">
        <f t="shared" si="59"/>
        <v>47.412499999999994</v>
      </c>
    </row>
    <row r="335" spans="1:22" ht="13.5" x14ac:dyDescent="0.25">
      <c r="A335" s="3">
        <v>42492</v>
      </c>
      <c r="B335" s="2">
        <v>3.5762</v>
      </c>
      <c r="C335" s="2">
        <v>50.717152491236533</v>
      </c>
      <c r="D335" s="2">
        <v>-1.2345101959124083E-2</v>
      </c>
      <c r="E335" s="2">
        <v>-2.2429012329790689E-2</v>
      </c>
      <c r="F335" s="2">
        <v>3.5907200000000001</v>
      </c>
      <c r="G335" s="2">
        <v>3.5783</v>
      </c>
      <c r="H335" s="2">
        <v>3.5486460000000015</v>
      </c>
      <c r="I335" s="2">
        <v>3.5590339999999991</v>
      </c>
      <c r="J335" s="17" t="s">
        <v>54</v>
      </c>
      <c r="K335" s="17" t="s">
        <v>50</v>
      </c>
      <c r="L335" s="17" t="s">
        <v>47</v>
      </c>
      <c r="M335" s="19">
        <f t="shared" si="50"/>
        <v>25</v>
      </c>
      <c r="N335" s="19">
        <f t="shared" si="51"/>
        <v>0</v>
      </c>
      <c r="O335" s="19">
        <f t="shared" si="52"/>
        <v>50</v>
      </c>
      <c r="P335" s="19">
        <f t="shared" si="53"/>
        <v>16.5</v>
      </c>
      <c r="Q335" s="20">
        <f t="shared" si="54"/>
        <v>18.725000000000001</v>
      </c>
      <c r="R335" s="20">
        <f t="shared" si="55"/>
        <v>26.625</v>
      </c>
      <c r="S335" s="20">
        <f t="shared" si="56"/>
        <v>23.675000000000001</v>
      </c>
      <c r="T335" s="20">
        <f t="shared" si="57"/>
        <v>22.875</v>
      </c>
      <c r="U335" s="19">
        <f t="shared" si="58"/>
        <v>23.008333333333336</v>
      </c>
      <c r="V335" s="19">
        <f t="shared" si="59"/>
        <v>22.975000000000001</v>
      </c>
    </row>
    <row r="336" spans="1:22" ht="13.5" x14ac:dyDescent="0.25">
      <c r="A336" s="3">
        <v>42493</v>
      </c>
      <c r="B336" s="2">
        <v>3.5762</v>
      </c>
      <c r="C336" s="2">
        <v>50.71715249123654</v>
      </c>
      <c r="D336" s="2">
        <v>-7.7922039064453053E-3</v>
      </c>
      <c r="E336" s="2">
        <v>-4.4751875106875907E-2</v>
      </c>
      <c r="F336" s="2">
        <v>3.5824200000000004</v>
      </c>
      <c r="G336" s="2">
        <v>3.5772649999999997</v>
      </c>
      <c r="H336" s="2">
        <v>3.5497860000000014</v>
      </c>
      <c r="I336" s="2">
        <v>3.557997499999999</v>
      </c>
      <c r="J336" s="17" t="s">
        <v>54</v>
      </c>
      <c r="K336" s="17" t="s">
        <v>50</v>
      </c>
      <c r="L336" s="17" t="s">
        <v>47</v>
      </c>
      <c r="M336" s="19">
        <f t="shared" si="50"/>
        <v>25</v>
      </c>
      <c r="N336" s="19">
        <f t="shared" si="51"/>
        <v>0</v>
      </c>
      <c r="O336" s="19">
        <f t="shared" si="52"/>
        <v>50</v>
      </c>
      <c r="P336" s="19">
        <f t="shared" si="53"/>
        <v>16.5</v>
      </c>
      <c r="Q336" s="20">
        <f t="shared" si="54"/>
        <v>18.725000000000001</v>
      </c>
      <c r="R336" s="20">
        <f t="shared" si="55"/>
        <v>26.625</v>
      </c>
      <c r="S336" s="20">
        <f t="shared" si="56"/>
        <v>23.675000000000001</v>
      </c>
      <c r="T336" s="20">
        <f t="shared" si="57"/>
        <v>22.875</v>
      </c>
      <c r="U336" s="19">
        <f t="shared" si="58"/>
        <v>23.008333333333336</v>
      </c>
      <c r="V336" s="19">
        <f t="shared" si="59"/>
        <v>22.975000000000001</v>
      </c>
    </row>
    <row r="337" spans="1:22" ht="13.5" x14ac:dyDescent="0.25">
      <c r="A337" s="3">
        <v>42494</v>
      </c>
      <c r="B337" s="2">
        <v>3.5762</v>
      </c>
      <c r="C337" s="2">
        <v>50.717152491236533</v>
      </c>
      <c r="D337" s="2">
        <v>-6.3585407152411122E-3</v>
      </c>
      <c r="E337" s="2">
        <v>-6.8107711041928504E-2</v>
      </c>
      <c r="F337" s="2">
        <v>3.5762</v>
      </c>
      <c r="G337" s="2">
        <v>3.5798549999999998</v>
      </c>
      <c r="H337" s="2">
        <v>3.550822000000001</v>
      </c>
      <c r="I337" s="2">
        <v>3.5569609999999989</v>
      </c>
      <c r="J337" s="17" t="s">
        <v>54</v>
      </c>
      <c r="K337" s="17" t="s">
        <v>50</v>
      </c>
      <c r="L337" s="17" t="s">
        <v>47</v>
      </c>
      <c r="M337" s="19">
        <f t="shared" si="50"/>
        <v>25</v>
      </c>
      <c r="N337" s="19">
        <f t="shared" si="51"/>
        <v>0</v>
      </c>
      <c r="O337" s="19">
        <f t="shared" si="52"/>
        <v>50</v>
      </c>
      <c r="P337" s="19">
        <f t="shared" si="53"/>
        <v>16.5</v>
      </c>
      <c r="Q337" s="20">
        <f t="shared" si="54"/>
        <v>18.725000000000001</v>
      </c>
      <c r="R337" s="20">
        <f t="shared" si="55"/>
        <v>26.625</v>
      </c>
      <c r="S337" s="20">
        <f t="shared" si="56"/>
        <v>23.675000000000001</v>
      </c>
      <c r="T337" s="20">
        <f t="shared" si="57"/>
        <v>22.875</v>
      </c>
      <c r="U337" s="19">
        <f t="shared" si="58"/>
        <v>23.008333333333336</v>
      </c>
      <c r="V337" s="19">
        <f t="shared" si="59"/>
        <v>22.975000000000001</v>
      </c>
    </row>
    <row r="338" spans="1:22" ht="13.5" x14ac:dyDescent="0.25">
      <c r="A338" s="3">
        <v>42495</v>
      </c>
      <c r="B338" s="2">
        <v>3.4984999999999999</v>
      </c>
      <c r="C338" s="2">
        <v>37.943000291008552</v>
      </c>
      <c r="D338" s="2">
        <v>2.1927172347360191E-3</v>
      </c>
      <c r="E338" s="2">
        <v>-9.3454032859358036E-2</v>
      </c>
      <c r="F338" s="2">
        <v>3.5606599999999999</v>
      </c>
      <c r="G338" s="2">
        <v>3.5785600000000004</v>
      </c>
      <c r="H338" s="2">
        <v>3.5503040000000023</v>
      </c>
      <c r="I338" s="2">
        <v>3.5557949999999989</v>
      </c>
      <c r="J338" s="17" t="s">
        <v>54</v>
      </c>
      <c r="K338" s="17" t="s">
        <v>50</v>
      </c>
      <c r="L338" s="17" t="s">
        <v>47</v>
      </c>
      <c r="M338" s="19">
        <f t="shared" si="50"/>
        <v>25</v>
      </c>
      <c r="N338" s="19">
        <f t="shared" si="51"/>
        <v>0</v>
      </c>
      <c r="O338" s="19">
        <f t="shared" si="52"/>
        <v>50</v>
      </c>
      <c r="P338" s="19">
        <f t="shared" si="53"/>
        <v>16.5</v>
      </c>
      <c r="Q338" s="20">
        <f t="shared" si="54"/>
        <v>18.725000000000001</v>
      </c>
      <c r="R338" s="20">
        <f t="shared" si="55"/>
        <v>26.625</v>
      </c>
      <c r="S338" s="20">
        <f t="shared" si="56"/>
        <v>23.675000000000001</v>
      </c>
      <c r="T338" s="20">
        <f t="shared" si="57"/>
        <v>22.875</v>
      </c>
      <c r="U338" s="19">
        <f t="shared" si="58"/>
        <v>23.008333333333336</v>
      </c>
      <c r="V338" s="19">
        <f t="shared" si="59"/>
        <v>22.975000000000001</v>
      </c>
    </row>
    <row r="339" spans="1:22" ht="13.5" x14ac:dyDescent="0.25">
      <c r="A339" s="3">
        <v>42496</v>
      </c>
      <c r="B339" s="2">
        <v>3.4984999999999999</v>
      </c>
      <c r="C339" s="2">
        <v>37.943000291008552</v>
      </c>
      <c r="D339" s="2">
        <v>9.871421130191127E-3</v>
      </c>
      <c r="E339" s="2">
        <v>-0.12204084284315452</v>
      </c>
      <c r="F339" s="2">
        <v>3.5451199999999998</v>
      </c>
      <c r="G339" s="2">
        <v>3.5738950000000003</v>
      </c>
      <c r="H339" s="2">
        <v>3.5497860000000019</v>
      </c>
      <c r="I339" s="2">
        <v>3.5546289999999989</v>
      </c>
      <c r="J339" s="17" t="s">
        <v>54</v>
      </c>
      <c r="K339" s="17" t="s">
        <v>50</v>
      </c>
      <c r="L339" s="17" t="s">
        <v>47</v>
      </c>
      <c r="M339" s="19">
        <f t="shared" si="50"/>
        <v>25</v>
      </c>
      <c r="N339" s="19">
        <f t="shared" si="51"/>
        <v>0</v>
      </c>
      <c r="O339" s="19">
        <f t="shared" si="52"/>
        <v>0</v>
      </c>
      <c r="P339" s="19">
        <f t="shared" si="53"/>
        <v>16.5</v>
      </c>
      <c r="Q339" s="20">
        <f t="shared" si="54"/>
        <v>11.225</v>
      </c>
      <c r="R339" s="20">
        <f t="shared" si="55"/>
        <v>9.125</v>
      </c>
      <c r="S339" s="20">
        <f t="shared" si="56"/>
        <v>11.175000000000001</v>
      </c>
      <c r="T339" s="20">
        <f t="shared" si="57"/>
        <v>10.375</v>
      </c>
      <c r="U339" s="19">
        <f t="shared" si="58"/>
        <v>10.508333333333335</v>
      </c>
      <c r="V339" s="19">
        <f t="shared" si="59"/>
        <v>10.475000000000001</v>
      </c>
    </row>
    <row r="340" spans="1:22" ht="13.5" x14ac:dyDescent="0.25">
      <c r="A340" s="3">
        <v>42499</v>
      </c>
      <c r="B340" s="2">
        <v>3.6021000000000001</v>
      </c>
      <c r="C340" s="2">
        <v>55.337973161546131</v>
      </c>
      <c r="D340" s="2">
        <v>1.3889534767597134E-2</v>
      </c>
      <c r="E340" s="2">
        <v>-0.15347231783727686</v>
      </c>
      <c r="F340" s="2">
        <v>3.5503</v>
      </c>
      <c r="G340" s="2">
        <v>3.5744100000000003</v>
      </c>
      <c r="H340" s="2">
        <v>3.5513400000000024</v>
      </c>
      <c r="I340" s="2">
        <v>3.5538514999999977</v>
      </c>
      <c r="J340" s="17" t="s">
        <v>48</v>
      </c>
      <c r="K340" s="17" t="s">
        <v>50</v>
      </c>
      <c r="L340" s="17" t="s">
        <v>51</v>
      </c>
      <c r="M340" s="19">
        <f t="shared" si="50"/>
        <v>25</v>
      </c>
      <c r="N340" s="19">
        <f t="shared" si="51"/>
        <v>0</v>
      </c>
      <c r="O340" s="19">
        <f t="shared" si="52"/>
        <v>0</v>
      </c>
      <c r="P340" s="19">
        <f t="shared" si="53"/>
        <v>83.5</v>
      </c>
      <c r="Q340" s="20">
        <f t="shared" si="54"/>
        <v>21.274999999999999</v>
      </c>
      <c r="R340" s="20">
        <f t="shared" si="55"/>
        <v>25.875</v>
      </c>
      <c r="S340" s="20">
        <f t="shared" si="56"/>
        <v>41.325000000000003</v>
      </c>
      <c r="T340" s="20">
        <f t="shared" si="57"/>
        <v>27.125</v>
      </c>
      <c r="U340" s="19">
        <f t="shared" si="58"/>
        <v>29.491666666666664</v>
      </c>
      <c r="V340" s="19">
        <f t="shared" si="59"/>
        <v>28.9</v>
      </c>
    </row>
    <row r="341" spans="1:22" ht="13.5" x14ac:dyDescent="0.25">
      <c r="A341" s="3">
        <v>42500</v>
      </c>
      <c r="B341" s="2">
        <v>3.6280000000000001</v>
      </c>
      <c r="C341" s="2">
        <v>58.471973010135713</v>
      </c>
      <c r="D341" s="2">
        <v>1.5138603460520539E-2</v>
      </c>
      <c r="E341" s="2">
        <v>-0.18534752305393479</v>
      </c>
      <c r="F341" s="2">
        <v>3.5606599999999999</v>
      </c>
      <c r="G341" s="2">
        <v>3.5762200000000002</v>
      </c>
      <c r="H341" s="2">
        <v>3.5531020000000022</v>
      </c>
      <c r="I341" s="2">
        <v>3.5530739999999978</v>
      </c>
      <c r="J341" s="17" t="s">
        <v>48</v>
      </c>
      <c r="K341" s="17" t="s">
        <v>50</v>
      </c>
      <c r="L341" s="17" t="s">
        <v>51</v>
      </c>
      <c r="M341" s="19">
        <f t="shared" si="50"/>
        <v>25</v>
      </c>
      <c r="N341" s="19">
        <f t="shared" si="51"/>
        <v>0</v>
      </c>
      <c r="O341" s="19">
        <f t="shared" si="52"/>
        <v>50</v>
      </c>
      <c r="P341" s="19">
        <f t="shared" si="53"/>
        <v>83.5</v>
      </c>
      <c r="Q341" s="20">
        <f t="shared" si="54"/>
        <v>28.774999999999999</v>
      </c>
      <c r="R341" s="20">
        <f t="shared" si="55"/>
        <v>43.375</v>
      </c>
      <c r="S341" s="20">
        <f t="shared" si="56"/>
        <v>53.825000000000003</v>
      </c>
      <c r="T341" s="20">
        <f t="shared" si="57"/>
        <v>39.625</v>
      </c>
      <c r="U341" s="19">
        <f t="shared" si="58"/>
        <v>41.991666666666667</v>
      </c>
      <c r="V341" s="19">
        <f t="shared" si="59"/>
        <v>41.400000000000006</v>
      </c>
    </row>
    <row r="342" spans="1:22" ht="13.5" x14ac:dyDescent="0.25">
      <c r="A342" s="3">
        <v>42501</v>
      </c>
      <c r="B342" s="2">
        <v>3.6280000000000001</v>
      </c>
      <c r="C342" s="2">
        <v>58.471973010135713</v>
      </c>
      <c r="D342" s="2">
        <v>1.4227319918389103E-2</v>
      </c>
      <c r="E342" s="2">
        <v>-0.20977451987893495</v>
      </c>
      <c r="F342" s="2">
        <v>3.5710199999999999</v>
      </c>
      <c r="G342" s="2">
        <v>3.5814000000000008</v>
      </c>
      <c r="H342" s="2">
        <v>3.5548640000000025</v>
      </c>
      <c r="I342" s="2">
        <v>3.5527884999999988</v>
      </c>
      <c r="J342" s="17" t="s">
        <v>48</v>
      </c>
      <c r="K342" s="17" t="s">
        <v>50</v>
      </c>
      <c r="L342" s="17" t="s">
        <v>51</v>
      </c>
      <c r="M342" s="19">
        <f t="shared" si="50"/>
        <v>25</v>
      </c>
      <c r="N342" s="19">
        <f t="shared" si="51"/>
        <v>0</v>
      </c>
      <c r="O342" s="19">
        <f t="shared" si="52"/>
        <v>50</v>
      </c>
      <c r="P342" s="19">
        <f t="shared" si="53"/>
        <v>83.5</v>
      </c>
      <c r="Q342" s="20">
        <f t="shared" si="54"/>
        <v>28.774999999999999</v>
      </c>
      <c r="R342" s="20">
        <f t="shared" si="55"/>
        <v>43.375</v>
      </c>
      <c r="S342" s="20">
        <f t="shared" si="56"/>
        <v>53.825000000000003</v>
      </c>
      <c r="T342" s="20">
        <f t="shared" si="57"/>
        <v>39.625</v>
      </c>
      <c r="U342" s="19">
        <f t="shared" si="58"/>
        <v>41.991666666666667</v>
      </c>
      <c r="V342" s="19">
        <f t="shared" si="59"/>
        <v>41.400000000000006</v>
      </c>
    </row>
    <row r="343" spans="1:22" ht="13.5" x14ac:dyDescent="0.25">
      <c r="A343" s="3">
        <v>42502</v>
      </c>
      <c r="B343" s="2">
        <v>3.6280000000000001</v>
      </c>
      <c r="C343" s="2">
        <v>58.471973010135706</v>
      </c>
      <c r="D343" s="2">
        <v>8.3307038108113574E-3</v>
      </c>
      <c r="E343" s="2">
        <v>-0.22035421697844276</v>
      </c>
      <c r="F343" s="2">
        <v>3.5969199999999999</v>
      </c>
      <c r="G343" s="2">
        <v>3.5832099999999998</v>
      </c>
      <c r="H343" s="2">
        <v>3.5559000000000016</v>
      </c>
      <c r="I343" s="2">
        <v>3.5520109999999989</v>
      </c>
      <c r="J343" s="17" t="s">
        <v>48</v>
      </c>
      <c r="K343" s="17" t="s">
        <v>50</v>
      </c>
      <c r="L343" s="17" t="s">
        <v>51</v>
      </c>
      <c r="M343" s="19">
        <f t="shared" si="50"/>
        <v>25</v>
      </c>
      <c r="N343" s="19">
        <f t="shared" si="51"/>
        <v>0</v>
      </c>
      <c r="O343" s="19">
        <f t="shared" si="52"/>
        <v>50</v>
      </c>
      <c r="P343" s="19">
        <f t="shared" si="53"/>
        <v>83.5</v>
      </c>
      <c r="Q343" s="20">
        <f t="shared" si="54"/>
        <v>28.774999999999999</v>
      </c>
      <c r="R343" s="20">
        <f t="shared" si="55"/>
        <v>43.375</v>
      </c>
      <c r="S343" s="20">
        <f t="shared" si="56"/>
        <v>53.825000000000003</v>
      </c>
      <c r="T343" s="20">
        <f t="shared" si="57"/>
        <v>39.625</v>
      </c>
      <c r="U343" s="19">
        <f t="shared" si="58"/>
        <v>41.991666666666667</v>
      </c>
      <c r="V343" s="19">
        <f t="shared" si="59"/>
        <v>41.400000000000006</v>
      </c>
    </row>
    <row r="344" spans="1:22" ht="13.5" x14ac:dyDescent="0.25">
      <c r="A344" s="3">
        <v>42503</v>
      </c>
      <c r="B344" s="2">
        <v>3.7265000000000001</v>
      </c>
      <c r="C344" s="2">
        <v>68.853483384281077</v>
      </c>
      <c r="D344" s="2">
        <v>-4.270698596103184E-3</v>
      </c>
      <c r="E344" s="2">
        <v>-0.22351295755424114</v>
      </c>
      <c r="F344" s="2">
        <v>3.6425200000000002</v>
      </c>
      <c r="G344" s="2">
        <v>3.5899450000000002</v>
      </c>
      <c r="H344" s="2">
        <v>3.5589060000000008</v>
      </c>
      <c r="I344" s="2">
        <v>3.5519849999999984</v>
      </c>
      <c r="J344" s="17" t="s">
        <v>48</v>
      </c>
      <c r="K344" s="17" t="s">
        <v>50</v>
      </c>
      <c r="L344" s="17" t="s">
        <v>51</v>
      </c>
      <c r="M344" s="19">
        <f t="shared" si="50"/>
        <v>25</v>
      </c>
      <c r="N344" s="19">
        <f t="shared" si="51"/>
        <v>0</v>
      </c>
      <c r="O344" s="19">
        <f t="shared" si="52"/>
        <v>50</v>
      </c>
      <c r="P344" s="19">
        <f t="shared" si="53"/>
        <v>83.5</v>
      </c>
      <c r="Q344" s="20">
        <f t="shared" si="54"/>
        <v>28.774999999999999</v>
      </c>
      <c r="R344" s="20">
        <f t="shared" si="55"/>
        <v>43.375</v>
      </c>
      <c r="S344" s="20">
        <f t="shared" si="56"/>
        <v>53.825000000000003</v>
      </c>
      <c r="T344" s="20">
        <f t="shared" si="57"/>
        <v>39.625</v>
      </c>
      <c r="U344" s="19">
        <f t="shared" si="58"/>
        <v>41.991666666666667</v>
      </c>
      <c r="V344" s="19">
        <f t="shared" si="59"/>
        <v>41.400000000000006</v>
      </c>
    </row>
    <row r="345" spans="1:22" ht="13.5" x14ac:dyDescent="0.25">
      <c r="A345" s="3">
        <v>42506</v>
      </c>
      <c r="B345" s="2">
        <v>3.7265000000000001</v>
      </c>
      <c r="C345" s="2">
        <v>68.853483384281077</v>
      </c>
      <c r="D345" s="2">
        <v>-1.5807743802704444E-2</v>
      </c>
      <c r="E345" s="2">
        <v>-0.22375277611336078</v>
      </c>
      <c r="F345" s="2">
        <v>3.6673999999999998</v>
      </c>
      <c r="G345" s="2">
        <v>3.6000500000000004</v>
      </c>
      <c r="H345" s="2">
        <v>3.5639840000000005</v>
      </c>
      <c r="I345" s="2">
        <v>3.5519589999999983</v>
      </c>
      <c r="J345" s="17" t="s">
        <v>48</v>
      </c>
      <c r="K345" s="17" t="s">
        <v>50</v>
      </c>
      <c r="L345" s="17" t="s">
        <v>51</v>
      </c>
      <c r="M345" s="19">
        <f t="shared" si="50"/>
        <v>25</v>
      </c>
      <c r="N345" s="19">
        <f t="shared" si="51"/>
        <v>0</v>
      </c>
      <c r="O345" s="19">
        <f t="shared" si="52"/>
        <v>50</v>
      </c>
      <c r="P345" s="19">
        <f t="shared" si="53"/>
        <v>83.5</v>
      </c>
      <c r="Q345" s="20">
        <f t="shared" si="54"/>
        <v>28.774999999999999</v>
      </c>
      <c r="R345" s="20">
        <f t="shared" si="55"/>
        <v>43.375</v>
      </c>
      <c r="S345" s="20">
        <f t="shared" si="56"/>
        <v>53.825000000000003</v>
      </c>
      <c r="T345" s="20">
        <f t="shared" si="57"/>
        <v>39.625</v>
      </c>
      <c r="U345" s="19">
        <f t="shared" si="58"/>
        <v>41.991666666666667</v>
      </c>
      <c r="V345" s="19">
        <f t="shared" si="59"/>
        <v>41.400000000000006</v>
      </c>
    </row>
    <row r="346" spans="1:22" ht="13.5" x14ac:dyDescent="0.25">
      <c r="A346" s="3">
        <v>42507</v>
      </c>
      <c r="B346" s="2">
        <v>3.7265000000000001</v>
      </c>
      <c r="C346" s="2">
        <v>68.853483384281077</v>
      </c>
      <c r="D346" s="2">
        <v>-2.6379414619241537E-2</v>
      </c>
      <c r="E346" s="2">
        <v>-0.22342525072362646</v>
      </c>
      <c r="F346" s="2">
        <v>3.6871</v>
      </c>
      <c r="G346" s="2">
        <v>3.6067849999999999</v>
      </c>
      <c r="H346" s="2">
        <v>3.5690620000000002</v>
      </c>
      <c r="I346" s="2">
        <v>3.5519329999999991</v>
      </c>
      <c r="J346" s="17" t="s">
        <v>48</v>
      </c>
      <c r="K346" s="17" t="s">
        <v>50</v>
      </c>
      <c r="L346" s="17" t="s">
        <v>51</v>
      </c>
      <c r="M346" s="19">
        <f t="shared" si="50"/>
        <v>25</v>
      </c>
      <c r="N346" s="19">
        <f t="shared" si="51"/>
        <v>0</v>
      </c>
      <c r="O346" s="19">
        <f t="shared" si="52"/>
        <v>50</v>
      </c>
      <c r="P346" s="19">
        <f t="shared" si="53"/>
        <v>83.5</v>
      </c>
      <c r="Q346" s="20">
        <f t="shared" si="54"/>
        <v>28.774999999999999</v>
      </c>
      <c r="R346" s="20">
        <f t="shared" si="55"/>
        <v>43.375</v>
      </c>
      <c r="S346" s="20">
        <f t="shared" si="56"/>
        <v>53.825000000000003</v>
      </c>
      <c r="T346" s="20">
        <f t="shared" si="57"/>
        <v>39.625</v>
      </c>
      <c r="U346" s="19">
        <f t="shared" si="58"/>
        <v>41.991666666666667</v>
      </c>
      <c r="V346" s="19">
        <f t="shared" si="59"/>
        <v>41.400000000000006</v>
      </c>
    </row>
    <row r="347" spans="1:22" ht="13.5" x14ac:dyDescent="0.25">
      <c r="A347" s="3">
        <v>42508</v>
      </c>
      <c r="B347" s="2">
        <v>3.6798999999999999</v>
      </c>
      <c r="C347" s="2">
        <v>59.991824108120461</v>
      </c>
      <c r="D347" s="2">
        <v>-3.2622411246224114E-2</v>
      </c>
      <c r="E347" s="2">
        <v>-0.21564823985766507</v>
      </c>
      <c r="F347" s="2">
        <v>3.6974800000000001</v>
      </c>
      <c r="G347" s="2">
        <v>3.6119700000000003</v>
      </c>
      <c r="H347" s="2">
        <v>3.5721720000000001</v>
      </c>
      <c r="I347" s="2">
        <v>3.5519329999999996</v>
      </c>
      <c r="J347" s="17" t="s">
        <v>48</v>
      </c>
      <c r="K347" s="17" t="s">
        <v>50</v>
      </c>
      <c r="L347" s="17" t="s">
        <v>51</v>
      </c>
      <c r="M347" s="19">
        <f t="shared" si="50"/>
        <v>25</v>
      </c>
      <c r="N347" s="19">
        <f t="shared" si="51"/>
        <v>0</v>
      </c>
      <c r="O347" s="19">
        <f t="shared" si="52"/>
        <v>50</v>
      </c>
      <c r="P347" s="19">
        <f t="shared" si="53"/>
        <v>83.5</v>
      </c>
      <c r="Q347" s="20">
        <f t="shared" si="54"/>
        <v>28.774999999999999</v>
      </c>
      <c r="R347" s="20">
        <f t="shared" si="55"/>
        <v>43.375</v>
      </c>
      <c r="S347" s="20">
        <f t="shared" si="56"/>
        <v>53.825000000000003</v>
      </c>
      <c r="T347" s="20">
        <f t="shared" si="57"/>
        <v>39.625</v>
      </c>
      <c r="U347" s="19">
        <f t="shared" si="58"/>
        <v>41.991666666666667</v>
      </c>
      <c r="V347" s="19">
        <f t="shared" si="59"/>
        <v>41.400000000000006</v>
      </c>
    </row>
    <row r="348" spans="1:22" ht="13.5" x14ac:dyDescent="0.25">
      <c r="A348" s="3">
        <v>42509</v>
      </c>
      <c r="B348" s="2">
        <v>3.7265000000000001</v>
      </c>
      <c r="C348" s="2">
        <v>64.862061126889188</v>
      </c>
      <c r="D348" s="2">
        <v>-5.3729346936922884E-2</v>
      </c>
      <c r="E348" s="2">
        <v>-0.2043993532175658</v>
      </c>
      <c r="F348" s="2">
        <v>3.7171800000000004</v>
      </c>
      <c r="G348" s="2">
        <v>3.6189650000000002</v>
      </c>
      <c r="H348" s="2">
        <v>3.5763179999999992</v>
      </c>
      <c r="I348" s="2">
        <v>3.5521659999999993</v>
      </c>
      <c r="J348" s="17" t="s">
        <v>48</v>
      </c>
      <c r="K348" s="17" t="s">
        <v>50</v>
      </c>
      <c r="L348" s="17" t="s">
        <v>51</v>
      </c>
      <c r="M348" s="19">
        <f t="shared" si="50"/>
        <v>25</v>
      </c>
      <c r="N348" s="19">
        <f t="shared" si="51"/>
        <v>0</v>
      </c>
      <c r="O348" s="19">
        <f t="shared" si="52"/>
        <v>50</v>
      </c>
      <c r="P348" s="19">
        <f t="shared" si="53"/>
        <v>83.5</v>
      </c>
      <c r="Q348" s="20">
        <f t="shared" si="54"/>
        <v>28.774999999999999</v>
      </c>
      <c r="R348" s="20">
        <f t="shared" si="55"/>
        <v>43.375</v>
      </c>
      <c r="S348" s="20">
        <f t="shared" si="56"/>
        <v>53.825000000000003</v>
      </c>
      <c r="T348" s="20">
        <f t="shared" si="57"/>
        <v>39.625</v>
      </c>
      <c r="U348" s="19">
        <f t="shared" si="58"/>
        <v>41.991666666666667</v>
      </c>
      <c r="V348" s="19">
        <f t="shared" si="59"/>
        <v>41.400000000000006</v>
      </c>
    </row>
    <row r="349" spans="1:22" ht="13.5" x14ac:dyDescent="0.25">
      <c r="A349" s="3">
        <v>42510</v>
      </c>
      <c r="B349" s="2">
        <v>3.7317</v>
      </c>
      <c r="C349" s="2">
        <v>65.36866981095055</v>
      </c>
      <c r="D349" s="2">
        <v>-7.2637295447448569E-2</v>
      </c>
      <c r="E349" s="2">
        <v>-0.1865638208831461</v>
      </c>
      <c r="F349" s="2">
        <v>3.7182199999999996</v>
      </c>
      <c r="G349" s="2">
        <v>3.6262200000000009</v>
      </c>
      <c r="H349" s="2">
        <v>3.5805679999999991</v>
      </c>
      <c r="I349" s="2">
        <v>3.5524249999999999</v>
      </c>
      <c r="J349" s="17" t="s">
        <v>48</v>
      </c>
      <c r="K349" s="17" t="s">
        <v>50</v>
      </c>
      <c r="L349" s="17" t="s">
        <v>51</v>
      </c>
      <c r="M349" s="19">
        <f t="shared" si="50"/>
        <v>25</v>
      </c>
      <c r="N349" s="19">
        <f t="shared" si="51"/>
        <v>0</v>
      </c>
      <c r="O349" s="19">
        <f t="shared" si="52"/>
        <v>50</v>
      </c>
      <c r="P349" s="19">
        <f t="shared" si="53"/>
        <v>83.5</v>
      </c>
      <c r="Q349" s="20">
        <f t="shared" si="54"/>
        <v>28.774999999999999</v>
      </c>
      <c r="R349" s="20">
        <f t="shared" si="55"/>
        <v>43.375</v>
      </c>
      <c r="S349" s="20">
        <f t="shared" si="56"/>
        <v>53.825000000000003</v>
      </c>
      <c r="T349" s="20">
        <f t="shared" si="57"/>
        <v>39.625</v>
      </c>
      <c r="U349" s="19">
        <f t="shared" si="58"/>
        <v>41.991666666666667</v>
      </c>
      <c r="V349" s="19">
        <f t="shared" si="59"/>
        <v>41.400000000000006</v>
      </c>
    </row>
    <row r="350" spans="1:22" ht="13.5" x14ac:dyDescent="0.25">
      <c r="A350" s="3">
        <v>42513</v>
      </c>
      <c r="B350" s="2">
        <v>3.7835000000000001</v>
      </c>
      <c r="C350" s="2">
        <v>70.007607669835437</v>
      </c>
      <c r="D350" s="2">
        <v>-7.7179565130083283E-2</v>
      </c>
      <c r="E350" s="2">
        <v>-0.16560800560142233</v>
      </c>
      <c r="F350" s="2">
        <v>3.7296199999999997</v>
      </c>
      <c r="G350" s="2">
        <v>3.634510000000001</v>
      </c>
      <c r="H350" s="2">
        <v>3.5852319999999991</v>
      </c>
      <c r="I350" s="2">
        <v>3.5527100000000003</v>
      </c>
      <c r="J350" s="17" t="s">
        <v>48</v>
      </c>
      <c r="K350" s="17" t="s">
        <v>50</v>
      </c>
      <c r="L350" s="17" t="s">
        <v>51</v>
      </c>
      <c r="M350" s="19">
        <f t="shared" si="50"/>
        <v>0</v>
      </c>
      <c r="N350" s="19">
        <f t="shared" si="51"/>
        <v>0</v>
      </c>
      <c r="O350" s="19">
        <f t="shared" si="52"/>
        <v>50</v>
      </c>
      <c r="P350" s="19">
        <f t="shared" si="53"/>
        <v>83.5</v>
      </c>
      <c r="Q350" s="20">
        <f t="shared" si="54"/>
        <v>20.024999999999999</v>
      </c>
      <c r="R350" s="20">
        <f t="shared" si="55"/>
        <v>38.375</v>
      </c>
      <c r="S350" s="20">
        <f t="shared" si="56"/>
        <v>50.075000000000003</v>
      </c>
      <c r="T350" s="20">
        <f t="shared" si="57"/>
        <v>33.375</v>
      </c>
      <c r="U350" s="19">
        <f t="shared" si="58"/>
        <v>36.158333333333331</v>
      </c>
      <c r="V350" s="19">
        <f t="shared" si="59"/>
        <v>35.462499999999999</v>
      </c>
    </row>
    <row r="351" spans="1:22" ht="13.5" x14ac:dyDescent="0.25">
      <c r="A351" s="3">
        <v>42514</v>
      </c>
      <c r="B351" s="2">
        <v>3.7835000000000001</v>
      </c>
      <c r="C351" s="2">
        <v>70.007607669835437</v>
      </c>
      <c r="D351" s="2">
        <v>-7.7941405307303313E-2</v>
      </c>
      <c r="E351" s="2">
        <v>-0.14323702891883161</v>
      </c>
      <c r="F351" s="2">
        <v>3.7410200000000002</v>
      </c>
      <c r="G351" s="2">
        <v>3.6428000000000011</v>
      </c>
      <c r="H351" s="2">
        <v>3.5898959999999995</v>
      </c>
      <c r="I351" s="2">
        <v>3.5534614999999996</v>
      </c>
      <c r="J351" s="17" t="s">
        <v>48</v>
      </c>
      <c r="K351" s="17" t="s">
        <v>50</v>
      </c>
      <c r="L351" s="17" t="s">
        <v>51</v>
      </c>
      <c r="M351" s="19">
        <f t="shared" si="50"/>
        <v>0</v>
      </c>
      <c r="N351" s="19">
        <f t="shared" si="51"/>
        <v>0</v>
      </c>
      <c r="O351" s="19">
        <f t="shared" si="52"/>
        <v>50</v>
      </c>
      <c r="P351" s="19">
        <f t="shared" si="53"/>
        <v>83.5</v>
      </c>
      <c r="Q351" s="20">
        <f t="shared" si="54"/>
        <v>20.024999999999999</v>
      </c>
      <c r="R351" s="20">
        <f t="shared" si="55"/>
        <v>38.375</v>
      </c>
      <c r="S351" s="20">
        <f t="shared" si="56"/>
        <v>50.075000000000003</v>
      </c>
      <c r="T351" s="20">
        <f t="shared" si="57"/>
        <v>33.375</v>
      </c>
      <c r="U351" s="19">
        <f t="shared" si="58"/>
        <v>36.158333333333331</v>
      </c>
      <c r="V351" s="19">
        <f t="shared" si="59"/>
        <v>35.462499999999999</v>
      </c>
    </row>
    <row r="352" spans="1:22" ht="13.5" x14ac:dyDescent="0.25">
      <c r="A352" s="3">
        <v>42515</v>
      </c>
      <c r="B352" s="2">
        <v>3.7835000000000001</v>
      </c>
      <c r="C352" s="2">
        <v>70.007607669835437</v>
      </c>
      <c r="D352" s="2">
        <v>-7.9422147266011045E-2</v>
      </c>
      <c r="E352" s="2">
        <v>-0.11915340505571059</v>
      </c>
      <c r="F352" s="2">
        <v>3.7617400000000005</v>
      </c>
      <c r="G352" s="2">
        <v>3.6516100000000007</v>
      </c>
      <c r="H352" s="2">
        <v>3.5966339999999999</v>
      </c>
      <c r="I352" s="2">
        <v>3.5542389999999999</v>
      </c>
      <c r="J352" s="17" t="s">
        <v>48</v>
      </c>
      <c r="K352" s="17" t="s">
        <v>50</v>
      </c>
      <c r="L352" s="17" t="s">
        <v>51</v>
      </c>
      <c r="M352" s="19">
        <f t="shared" si="50"/>
        <v>0</v>
      </c>
      <c r="N352" s="19">
        <f t="shared" si="51"/>
        <v>0</v>
      </c>
      <c r="O352" s="19">
        <f t="shared" si="52"/>
        <v>50</v>
      </c>
      <c r="P352" s="19">
        <f t="shared" si="53"/>
        <v>83.5</v>
      </c>
      <c r="Q352" s="20">
        <f t="shared" si="54"/>
        <v>20.024999999999999</v>
      </c>
      <c r="R352" s="20">
        <f t="shared" si="55"/>
        <v>38.375</v>
      </c>
      <c r="S352" s="20">
        <f t="shared" si="56"/>
        <v>50.075000000000003</v>
      </c>
      <c r="T352" s="20">
        <f t="shared" si="57"/>
        <v>33.375</v>
      </c>
      <c r="U352" s="19">
        <f t="shared" si="58"/>
        <v>36.158333333333331</v>
      </c>
      <c r="V352" s="19">
        <f t="shared" si="59"/>
        <v>35.462499999999999</v>
      </c>
    </row>
    <row r="353" spans="1:22" ht="13.5" x14ac:dyDescent="0.25">
      <c r="A353" s="3">
        <v>42516</v>
      </c>
      <c r="B353" s="2">
        <v>3.7835000000000001</v>
      </c>
      <c r="C353" s="2">
        <v>70.007607669835437</v>
      </c>
      <c r="D353" s="2">
        <v>-8.1449256808975967E-2</v>
      </c>
      <c r="E353" s="2">
        <v>-9.4744292803188315E-2</v>
      </c>
      <c r="F353" s="2">
        <v>3.7731400000000002</v>
      </c>
      <c r="G353" s="2">
        <v>3.6619750000000009</v>
      </c>
      <c r="H353" s="2">
        <v>3.6019199999999993</v>
      </c>
      <c r="I353" s="2">
        <v>3.5547570000000004</v>
      </c>
      <c r="J353" s="17" t="s">
        <v>48</v>
      </c>
      <c r="K353" s="17" t="s">
        <v>50</v>
      </c>
      <c r="L353" s="17" t="s">
        <v>51</v>
      </c>
      <c r="M353" s="19">
        <f t="shared" si="50"/>
        <v>0</v>
      </c>
      <c r="N353" s="19">
        <f t="shared" si="51"/>
        <v>0</v>
      </c>
      <c r="O353" s="19">
        <f t="shared" si="52"/>
        <v>50</v>
      </c>
      <c r="P353" s="19">
        <f t="shared" si="53"/>
        <v>83.5</v>
      </c>
      <c r="Q353" s="20">
        <f t="shared" si="54"/>
        <v>20.024999999999999</v>
      </c>
      <c r="R353" s="20">
        <f t="shared" si="55"/>
        <v>38.375</v>
      </c>
      <c r="S353" s="20">
        <f t="shared" si="56"/>
        <v>50.075000000000003</v>
      </c>
      <c r="T353" s="20">
        <f t="shared" si="57"/>
        <v>33.375</v>
      </c>
      <c r="U353" s="19">
        <f t="shared" si="58"/>
        <v>36.158333333333331</v>
      </c>
      <c r="V353" s="19">
        <f t="shared" si="59"/>
        <v>35.462499999999999</v>
      </c>
    </row>
    <row r="354" spans="1:22" ht="13.5" x14ac:dyDescent="0.25">
      <c r="A354" s="3">
        <v>42517</v>
      </c>
      <c r="B354" s="2">
        <v>3.7835000000000001</v>
      </c>
      <c r="C354" s="2">
        <v>70.007607669835437</v>
      </c>
      <c r="D354" s="2">
        <v>-6.8727485005783073E-2</v>
      </c>
      <c r="E354" s="2">
        <v>-7.1069667119143545E-2</v>
      </c>
      <c r="F354" s="2">
        <v>3.7835000000000001</v>
      </c>
      <c r="G354" s="2">
        <v>3.672340000000001</v>
      </c>
      <c r="H354" s="2">
        <v>3.6068939999999992</v>
      </c>
      <c r="I354" s="2">
        <v>3.5548085000000005</v>
      </c>
      <c r="J354" s="17" t="s">
        <v>48</v>
      </c>
      <c r="K354" s="17" t="s">
        <v>50</v>
      </c>
      <c r="L354" s="17" t="s">
        <v>51</v>
      </c>
      <c r="M354" s="19">
        <f t="shared" si="50"/>
        <v>0</v>
      </c>
      <c r="N354" s="19">
        <f t="shared" si="51"/>
        <v>0</v>
      </c>
      <c r="O354" s="19">
        <f t="shared" si="52"/>
        <v>50</v>
      </c>
      <c r="P354" s="19">
        <f t="shared" si="53"/>
        <v>83.5</v>
      </c>
      <c r="Q354" s="20">
        <f t="shared" si="54"/>
        <v>20.024999999999999</v>
      </c>
      <c r="R354" s="20">
        <f t="shared" si="55"/>
        <v>38.375</v>
      </c>
      <c r="S354" s="20">
        <f t="shared" si="56"/>
        <v>50.075000000000003</v>
      </c>
      <c r="T354" s="20">
        <f t="shared" si="57"/>
        <v>33.375</v>
      </c>
      <c r="U354" s="19">
        <f t="shared" si="58"/>
        <v>36.158333333333331</v>
      </c>
      <c r="V354" s="19">
        <f t="shared" si="59"/>
        <v>35.462499999999999</v>
      </c>
    </row>
    <row r="355" spans="1:22" ht="13.5" x14ac:dyDescent="0.25">
      <c r="A355" s="3">
        <v>42520</v>
      </c>
      <c r="B355" s="2">
        <v>3.7835000000000001</v>
      </c>
      <c r="C355" s="2">
        <v>70.007607669835437</v>
      </c>
      <c r="D355" s="2">
        <v>-5.8626638322304192E-2</v>
      </c>
      <c r="E355" s="2">
        <v>-4.6306791930700454E-2</v>
      </c>
      <c r="F355" s="2">
        <v>3.7835000000000001</v>
      </c>
      <c r="G355" s="2">
        <v>3.6827050000000012</v>
      </c>
      <c r="H355" s="2">
        <v>3.6120759999999992</v>
      </c>
      <c r="I355" s="2">
        <v>3.5550675000000007</v>
      </c>
      <c r="J355" s="17" t="s">
        <v>50</v>
      </c>
      <c r="K355" s="17" t="s">
        <v>50</v>
      </c>
      <c r="L355" s="17" t="s">
        <v>50</v>
      </c>
      <c r="M355" s="19">
        <f t="shared" si="50"/>
        <v>0</v>
      </c>
      <c r="N355" s="19">
        <f t="shared" si="51"/>
        <v>45</v>
      </c>
      <c r="O355" s="19">
        <f t="shared" si="52"/>
        <v>50</v>
      </c>
      <c r="P355" s="19">
        <f t="shared" si="53"/>
        <v>33</v>
      </c>
      <c r="Q355" s="20">
        <f t="shared" si="54"/>
        <v>28.2</v>
      </c>
      <c r="R355" s="20">
        <f t="shared" si="55"/>
        <v>34.75</v>
      </c>
      <c r="S355" s="20">
        <f t="shared" si="56"/>
        <v>34.1</v>
      </c>
      <c r="T355" s="20">
        <f t="shared" si="57"/>
        <v>32</v>
      </c>
      <c r="U355" s="19">
        <f t="shared" si="58"/>
        <v>32.35</v>
      </c>
      <c r="V355" s="19">
        <f t="shared" si="59"/>
        <v>32.262500000000003</v>
      </c>
    </row>
    <row r="356" spans="1:22" ht="13.5" x14ac:dyDescent="0.25">
      <c r="A356" s="3">
        <v>42521</v>
      </c>
      <c r="B356" s="2">
        <v>3.7835000000000001</v>
      </c>
      <c r="C356" s="2">
        <v>70.007607669835437</v>
      </c>
      <c r="D356" s="2">
        <v>-5.069433236433829E-2</v>
      </c>
      <c r="E356" s="2">
        <v>-2.0865673377457244E-2</v>
      </c>
      <c r="F356" s="2">
        <v>3.7835000000000001</v>
      </c>
      <c r="G356" s="2">
        <v>3.6930700000000014</v>
      </c>
      <c r="H356" s="2">
        <v>3.617362</v>
      </c>
      <c r="I356" s="2">
        <v>3.5553265000000005</v>
      </c>
      <c r="J356" s="17" t="s">
        <v>50</v>
      </c>
      <c r="K356" s="17" t="s">
        <v>50</v>
      </c>
      <c r="L356" s="17" t="s">
        <v>50</v>
      </c>
      <c r="M356" s="19">
        <f t="shared" si="50"/>
        <v>0</v>
      </c>
      <c r="N356" s="19">
        <f t="shared" si="51"/>
        <v>100</v>
      </c>
      <c r="O356" s="19">
        <f t="shared" si="52"/>
        <v>50</v>
      </c>
      <c r="P356" s="19">
        <f t="shared" si="53"/>
        <v>33</v>
      </c>
      <c r="Q356" s="20">
        <f t="shared" si="54"/>
        <v>47.45</v>
      </c>
      <c r="R356" s="20">
        <f t="shared" si="55"/>
        <v>45.75</v>
      </c>
      <c r="S356" s="20">
        <f t="shared" si="56"/>
        <v>42.35</v>
      </c>
      <c r="T356" s="20">
        <f t="shared" si="57"/>
        <v>45.75</v>
      </c>
      <c r="U356" s="19">
        <f t="shared" si="58"/>
        <v>45.183333333333337</v>
      </c>
      <c r="V356" s="19">
        <f t="shared" si="59"/>
        <v>45.325000000000003</v>
      </c>
    </row>
    <row r="357" spans="1:22" ht="13.5" x14ac:dyDescent="0.25">
      <c r="A357" s="3">
        <v>42522</v>
      </c>
      <c r="B357" s="2">
        <v>3.7835000000000001</v>
      </c>
      <c r="C357" s="2">
        <v>70.007607669835437</v>
      </c>
      <c r="D357" s="2">
        <v>-5.1720652968617831E-2</v>
      </c>
      <c r="E357" s="2">
        <v>4.6223668213082707E-3</v>
      </c>
      <c r="F357" s="2">
        <v>3.7835000000000001</v>
      </c>
      <c r="G357" s="2">
        <v>3.7034350000000016</v>
      </c>
      <c r="H357" s="2">
        <v>3.6226479999999999</v>
      </c>
      <c r="I357" s="2">
        <v>3.5557150000000006</v>
      </c>
      <c r="J357" s="17" t="s">
        <v>50</v>
      </c>
      <c r="K357" s="17" t="s">
        <v>50</v>
      </c>
      <c r="L357" s="17" t="s">
        <v>50</v>
      </c>
      <c r="M357" s="19">
        <f t="shared" si="50"/>
        <v>0</v>
      </c>
      <c r="N357" s="19">
        <f t="shared" si="51"/>
        <v>100</v>
      </c>
      <c r="O357" s="19">
        <f t="shared" si="52"/>
        <v>50</v>
      </c>
      <c r="P357" s="19">
        <f t="shared" si="53"/>
        <v>33</v>
      </c>
      <c r="Q357" s="20">
        <f t="shared" si="54"/>
        <v>47.45</v>
      </c>
      <c r="R357" s="20">
        <f t="shared" si="55"/>
        <v>45.75</v>
      </c>
      <c r="S357" s="20">
        <f t="shared" si="56"/>
        <v>42.35</v>
      </c>
      <c r="T357" s="20">
        <f t="shared" si="57"/>
        <v>45.75</v>
      </c>
      <c r="U357" s="19">
        <f t="shared" si="58"/>
        <v>45.183333333333337</v>
      </c>
      <c r="V357" s="19">
        <f t="shared" si="59"/>
        <v>45.325000000000003</v>
      </c>
    </row>
    <row r="358" spans="1:22" ht="13.5" x14ac:dyDescent="0.25">
      <c r="A358" s="3">
        <v>42523</v>
      </c>
      <c r="B358" s="2">
        <v>3.7835000000000001</v>
      </c>
      <c r="C358" s="2">
        <v>70.007607669835437</v>
      </c>
      <c r="D358" s="2">
        <v>-4.5946737168909735E-2</v>
      </c>
      <c r="E358" s="2">
        <v>3.0577087729192109E-2</v>
      </c>
      <c r="F358" s="2">
        <v>3.7835000000000001</v>
      </c>
      <c r="G358" s="2">
        <v>3.7176850000000021</v>
      </c>
      <c r="H358" s="2">
        <v>3.6279340000000002</v>
      </c>
      <c r="I358" s="2">
        <v>3.5559740000000009</v>
      </c>
      <c r="J358" s="17" t="s">
        <v>50</v>
      </c>
      <c r="K358" s="17" t="s">
        <v>50</v>
      </c>
      <c r="L358" s="17" t="s">
        <v>50</v>
      </c>
      <c r="M358" s="19">
        <f t="shared" si="50"/>
        <v>0</v>
      </c>
      <c r="N358" s="19">
        <f t="shared" si="51"/>
        <v>100</v>
      </c>
      <c r="O358" s="19">
        <f t="shared" si="52"/>
        <v>50</v>
      </c>
      <c r="P358" s="19">
        <f t="shared" si="53"/>
        <v>33</v>
      </c>
      <c r="Q358" s="20">
        <f t="shared" si="54"/>
        <v>47.45</v>
      </c>
      <c r="R358" s="20">
        <f t="shared" si="55"/>
        <v>45.75</v>
      </c>
      <c r="S358" s="20">
        <f t="shared" si="56"/>
        <v>42.35</v>
      </c>
      <c r="T358" s="20">
        <f t="shared" si="57"/>
        <v>45.75</v>
      </c>
      <c r="U358" s="19">
        <f t="shared" si="58"/>
        <v>45.183333333333337</v>
      </c>
      <c r="V358" s="19">
        <f t="shared" si="59"/>
        <v>45.325000000000003</v>
      </c>
    </row>
    <row r="359" spans="1:22" ht="13.5" x14ac:dyDescent="0.25">
      <c r="A359" s="3">
        <v>42524</v>
      </c>
      <c r="B359" s="2">
        <v>3.7783000000000002</v>
      </c>
      <c r="C359" s="2">
        <v>68.220302318361632</v>
      </c>
      <c r="D359" s="2">
        <v>-4.0363791888010869E-2</v>
      </c>
      <c r="E359" s="2">
        <v>5.4537282201513645E-2</v>
      </c>
      <c r="F359" s="2">
        <v>3.7824600000000004</v>
      </c>
      <c r="G359" s="2">
        <v>3.7316750000000019</v>
      </c>
      <c r="H359" s="2">
        <v>3.6330119999999999</v>
      </c>
      <c r="I359" s="2">
        <v>3.5562070000000006</v>
      </c>
      <c r="J359" s="17" t="s">
        <v>54</v>
      </c>
      <c r="K359" s="17" t="s">
        <v>50</v>
      </c>
      <c r="L359" s="17" t="s">
        <v>47</v>
      </c>
      <c r="M359" s="19">
        <f t="shared" si="50"/>
        <v>25</v>
      </c>
      <c r="N359" s="19">
        <f t="shared" si="51"/>
        <v>100</v>
      </c>
      <c r="O359" s="19">
        <f t="shared" si="52"/>
        <v>50</v>
      </c>
      <c r="P359" s="19">
        <f t="shared" si="53"/>
        <v>16.5</v>
      </c>
      <c r="Q359" s="20">
        <f t="shared" si="54"/>
        <v>53.725000000000001</v>
      </c>
      <c r="R359" s="20">
        <f t="shared" si="55"/>
        <v>46.625</v>
      </c>
      <c r="S359" s="20">
        <f t="shared" si="56"/>
        <v>38.674999999999997</v>
      </c>
      <c r="T359" s="20">
        <f t="shared" si="57"/>
        <v>47.875</v>
      </c>
      <c r="U359" s="19">
        <f t="shared" si="58"/>
        <v>46.341666666666661</v>
      </c>
      <c r="V359" s="19">
        <f t="shared" si="59"/>
        <v>46.724999999999994</v>
      </c>
    </row>
    <row r="360" spans="1:22" ht="13.5" x14ac:dyDescent="0.25">
      <c r="A360" s="3">
        <v>42527</v>
      </c>
      <c r="B360" s="2">
        <v>3.7783000000000002</v>
      </c>
      <c r="C360" s="2">
        <v>68.220302318361632</v>
      </c>
      <c r="D360" s="2">
        <v>-2.8091526589437255E-2</v>
      </c>
      <c r="E360" s="2">
        <v>7.7204447557380262E-2</v>
      </c>
      <c r="F360" s="2">
        <v>3.7814199999999998</v>
      </c>
      <c r="G360" s="2">
        <v>3.7404850000000018</v>
      </c>
      <c r="H360" s="2">
        <v>3.6381940000000008</v>
      </c>
      <c r="I360" s="2">
        <v>3.5566990000000009</v>
      </c>
      <c r="J360" s="17" t="s">
        <v>54</v>
      </c>
      <c r="K360" s="17" t="s">
        <v>50</v>
      </c>
      <c r="L360" s="17" t="s">
        <v>47</v>
      </c>
      <c r="M360" s="19">
        <f t="shared" si="50"/>
        <v>25</v>
      </c>
      <c r="N360" s="19">
        <f t="shared" si="51"/>
        <v>100</v>
      </c>
      <c r="O360" s="19">
        <f t="shared" si="52"/>
        <v>50</v>
      </c>
      <c r="P360" s="19">
        <f t="shared" si="53"/>
        <v>16.5</v>
      </c>
      <c r="Q360" s="20">
        <f t="shared" si="54"/>
        <v>53.725000000000001</v>
      </c>
      <c r="R360" s="20">
        <f t="shared" si="55"/>
        <v>46.625</v>
      </c>
      <c r="S360" s="20">
        <f t="shared" si="56"/>
        <v>38.674999999999997</v>
      </c>
      <c r="T360" s="20">
        <f t="shared" si="57"/>
        <v>47.875</v>
      </c>
      <c r="U360" s="19">
        <f t="shared" si="58"/>
        <v>46.341666666666661</v>
      </c>
      <c r="V360" s="19">
        <f t="shared" si="59"/>
        <v>46.724999999999994</v>
      </c>
    </row>
    <row r="361" spans="1:22" ht="13.5" x14ac:dyDescent="0.25">
      <c r="A361" s="3">
        <v>42528</v>
      </c>
      <c r="B361" s="2">
        <v>3.7783000000000002</v>
      </c>
      <c r="C361" s="2">
        <v>68.220302318361618</v>
      </c>
      <c r="D361" s="2">
        <v>-1.8097113303210843E-2</v>
      </c>
      <c r="E361" s="2">
        <v>9.800578440551494E-2</v>
      </c>
      <c r="F361" s="2">
        <v>3.7803800000000001</v>
      </c>
      <c r="G361" s="2">
        <v>3.748000000000002</v>
      </c>
      <c r="H361" s="2">
        <v>3.6433760000000008</v>
      </c>
      <c r="I361" s="2">
        <v>3.5569580000000007</v>
      </c>
      <c r="J361" s="17" t="s">
        <v>54</v>
      </c>
      <c r="K361" s="17" t="s">
        <v>50</v>
      </c>
      <c r="L361" s="17" t="s">
        <v>47</v>
      </c>
      <c r="M361" s="19">
        <f t="shared" si="50"/>
        <v>25</v>
      </c>
      <c r="N361" s="19">
        <f t="shared" si="51"/>
        <v>100</v>
      </c>
      <c r="O361" s="19">
        <f t="shared" si="52"/>
        <v>50</v>
      </c>
      <c r="P361" s="19">
        <f t="shared" si="53"/>
        <v>16.5</v>
      </c>
      <c r="Q361" s="20">
        <f t="shared" si="54"/>
        <v>53.725000000000001</v>
      </c>
      <c r="R361" s="20">
        <f t="shared" si="55"/>
        <v>46.625</v>
      </c>
      <c r="S361" s="20">
        <f t="shared" si="56"/>
        <v>38.674999999999997</v>
      </c>
      <c r="T361" s="20">
        <f t="shared" si="57"/>
        <v>47.875</v>
      </c>
      <c r="U361" s="19">
        <f t="shared" si="58"/>
        <v>46.341666666666661</v>
      </c>
      <c r="V361" s="19">
        <f t="shared" si="59"/>
        <v>46.724999999999994</v>
      </c>
    </row>
    <row r="362" spans="1:22" ht="13.5" x14ac:dyDescent="0.25">
      <c r="A362" s="3">
        <v>42529</v>
      </c>
      <c r="B362" s="2">
        <v>3.7783000000000002</v>
      </c>
      <c r="C362" s="2">
        <v>68.220302318361618</v>
      </c>
      <c r="D362" s="2">
        <v>-1.0001238354706121E-2</v>
      </c>
      <c r="E362" s="2">
        <v>0.1186560343669513</v>
      </c>
      <c r="F362" s="2">
        <v>3.7793399999999999</v>
      </c>
      <c r="G362" s="2">
        <v>3.7555150000000017</v>
      </c>
      <c r="H362" s="2">
        <v>3.6484540000000005</v>
      </c>
      <c r="I362" s="2">
        <v>3.557243000000001</v>
      </c>
      <c r="J362" s="17" t="s">
        <v>54</v>
      </c>
      <c r="K362" s="17" t="s">
        <v>50</v>
      </c>
      <c r="L362" s="17" t="s">
        <v>47</v>
      </c>
      <c r="M362" s="19">
        <f t="shared" si="50"/>
        <v>25</v>
      </c>
      <c r="N362" s="19">
        <f t="shared" si="51"/>
        <v>100</v>
      </c>
      <c r="O362" s="19">
        <f t="shared" si="52"/>
        <v>50</v>
      </c>
      <c r="P362" s="19">
        <f t="shared" si="53"/>
        <v>16.5</v>
      </c>
      <c r="Q362" s="20">
        <f t="shared" si="54"/>
        <v>53.725000000000001</v>
      </c>
      <c r="R362" s="20">
        <f t="shared" si="55"/>
        <v>46.625</v>
      </c>
      <c r="S362" s="20">
        <f t="shared" si="56"/>
        <v>38.674999999999997</v>
      </c>
      <c r="T362" s="20">
        <f t="shared" si="57"/>
        <v>47.875</v>
      </c>
      <c r="U362" s="19">
        <f t="shared" si="58"/>
        <v>46.341666666666661</v>
      </c>
      <c r="V362" s="19">
        <f t="shared" si="59"/>
        <v>46.724999999999994</v>
      </c>
    </row>
    <row r="363" spans="1:22" ht="13.5" x14ac:dyDescent="0.25">
      <c r="A363" s="3">
        <v>42530</v>
      </c>
      <c r="B363" s="2">
        <v>3.7783000000000002</v>
      </c>
      <c r="C363" s="2">
        <v>68.220302318361618</v>
      </c>
      <c r="D363" s="2">
        <v>-3.4850829009807072E-3</v>
      </c>
      <c r="E363" s="2">
        <v>0.13573201497836601</v>
      </c>
      <c r="F363" s="2">
        <v>3.7783000000000002</v>
      </c>
      <c r="G363" s="2">
        <v>3.7630300000000014</v>
      </c>
      <c r="H363" s="2">
        <v>3.653118000000001</v>
      </c>
      <c r="I363" s="2">
        <v>3.5575280000000005</v>
      </c>
      <c r="J363" s="17" t="s">
        <v>54</v>
      </c>
      <c r="K363" s="17" t="s">
        <v>50</v>
      </c>
      <c r="L363" s="17" t="s">
        <v>47</v>
      </c>
      <c r="M363" s="19">
        <f t="shared" si="50"/>
        <v>25</v>
      </c>
      <c r="N363" s="19">
        <f t="shared" si="51"/>
        <v>100</v>
      </c>
      <c r="O363" s="19">
        <f t="shared" si="52"/>
        <v>50</v>
      </c>
      <c r="P363" s="19">
        <f t="shared" si="53"/>
        <v>16.5</v>
      </c>
      <c r="Q363" s="20">
        <f t="shared" si="54"/>
        <v>53.725000000000001</v>
      </c>
      <c r="R363" s="20">
        <f t="shared" si="55"/>
        <v>46.625</v>
      </c>
      <c r="S363" s="20">
        <f t="shared" si="56"/>
        <v>38.674999999999997</v>
      </c>
      <c r="T363" s="20">
        <f t="shared" si="57"/>
        <v>47.875</v>
      </c>
      <c r="U363" s="19">
        <f t="shared" si="58"/>
        <v>46.341666666666661</v>
      </c>
      <c r="V363" s="19">
        <f t="shared" si="59"/>
        <v>46.724999999999994</v>
      </c>
    </row>
    <row r="364" spans="1:22" ht="13.5" x14ac:dyDescent="0.25">
      <c r="A364" s="3">
        <v>42531</v>
      </c>
      <c r="B364" s="2">
        <v>3.7265000000000001</v>
      </c>
      <c r="C364" s="2">
        <v>49.854567642198234</v>
      </c>
      <c r="D364" s="2">
        <v>5.5561794391287833E-3</v>
      </c>
      <c r="E364" s="2">
        <v>0.15033379925861978</v>
      </c>
      <c r="F364" s="2">
        <v>3.7679400000000003</v>
      </c>
      <c r="G364" s="2">
        <v>3.7630300000000014</v>
      </c>
      <c r="H364" s="2">
        <v>3.6557100000000009</v>
      </c>
      <c r="I364" s="2">
        <v>3.558072000000001</v>
      </c>
      <c r="J364" s="17" t="s">
        <v>54</v>
      </c>
      <c r="K364" s="17" t="s">
        <v>50</v>
      </c>
      <c r="L364" s="17" t="s">
        <v>47</v>
      </c>
      <c r="M364" s="19">
        <f t="shared" si="50"/>
        <v>25</v>
      </c>
      <c r="N364" s="19">
        <f t="shared" si="51"/>
        <v>100</v>
      </c>
      <c r="O364" s="19">
        <f t="shared" si="52"/>
        <v>50</v>
      </c>
      <c r="P364" s="19">
        <f t="shared" si="53"/>
        <v>16.5</v>
      </c>
      <c r="Q364" s="20">
        <f t="shared" si="54"/>
        <v>53.725000000000001</v>
      </c>
      <c r="R364" s="20">
        <f t="shared" si="55"/>
        <v>46.625</v>
      </c>
      <c r="S364" s="20">
        <f t="shared" si="56"/>
        <v>38.674999999999997</v>
      </c>
      <c r="T364" s="20">
        <f t="shared" si="57"/>
        <v>47.875</v>
      </c>
      <c r="U364" s="19">
        <f t="shared" si="58"/>
        <v>46.341666666666661</v>
      </c>
      <c r="V364" s="19">
        <f t="shared" si="59"/>
        <v>46.724999999999994</v>
      </c>
    </row>
    <row r="365" spans="1:22" ht="13.5" x14ac:dyDescent="0.25">
      <c r="A365" s="3">
        <v>42534</v>
      </c>
      <c r="B365" s="2">
        <v>3.7835000000000001</v>
      </c>
      <c r="C365" s="2">
        <v>61.982949566746754</v>
      </c>
      <c r="D365" s="2">
        <v>9.0038216777994506E-3</v>
      </c>
      <c r="E365" s="2">
        <v>0.16284001925676839</v>
      </c>
      <c r="F365" s="2">
        <v>3.7689800000000004</v>
      </c>
      <c r="G365" s="2">
        <v>3.7658800000000014</v>
      </c>
      <c r="H365" s="2">
        <v>3.6594420000000012</v>
      </c>
      <c r="I365" s="2">
        <v>3.5589010000000014</v>
      </c>
      <c r="J365" s="17" t="s">
        <v>54</v>
      </c>
      <c r="K365" s="17" t="s">
        <v>50</v>
      </c>
      <c r="L365" s="17" t="s">
        <v>55</v>
      </c>
      <c r="M365" s="19">
        <f t="shared" si="50"/>
        <v>25</v>
      </c>
      <c r="N365" s="19">
        <f t="shared" si="51"/>
        <v>100</v>
      </c>
      <c r="O365" s="19">
        <f t="shared" si="52"/>
        <v>50</v>
      </c>
      <c r="P365" s="19">
        <f t="shared" si="53"/>
        <v>16.5</v>
      </c>
      <c r="Q365" s="20">
        <f t="shared" si="54"/>
        <v>53.725000000000001</v>
      </c>
      <c r="R365" s="20">
        <f t="shared" si="55"/>
        <v>46.625</v>
      </c>
      <c r="S365" s="20">
        <f t="shared" si="56"/>
        <v>38.674999999999997</v>
      </c>
      <c r="T365" s="20">
        <f t="shared" si="57"/>
        <v>47.875</v>
      </c>
      <c r="U365" s="19">
        <f t="shared" si="58"/>
        <v>46.341666666666661</v>
      </c>
      <c r="V365" s="19">
        <f t="shared" si="59"/>
        <v>46.724999999999994</v>
      </c>
    </row>
    <row r="366" spans="1:22" ht="13.5" x14ac:dyDescent="0.25">
      <c r="A366" s="3">
        <v>42535</v>
      </c>
      <c r="B366" s="2">
        <v>3.7835000000000001</v>
      </c>
      <c r="C366" s="2">
        <v>61.982949566746754</v>
      </c>
      <c r="D366" s="2">
        <v>1.160235822743827E-2</v>
      </c>
      <c r="E366" s="2">
        <v>0.17125447114826581</v>
      </c>
      <c r="F366" s="2">
        <v>3.7700200000000001</v>
      </c>
      <c r="G366" s="2">
        <v>3.7687300000000015</v>
      </c>
      <c r="H366" s="2">
        <v>3.6631740000000015</v>
      </c>
      <c r="I366" s="2">
        <v>3.5597300000000014</v>
      </c>
      <c r="J366" s="17" t="s">
        <v>54</v>
      </c>
      <c r="K366" s="17" t="s">
        <v>50</v>
      </c>
      <c r="L366" s="17" t="s">
        <v>55</v>
      </c>
      <c r="M366" s="19">
        <f t="shared" si="50"/>
        <v>25</v>
      </c>
      <c r="N366" s="19">
        <f t="shared" si="51"/>
        <v>100</v>
      </c>
      <c r="O366" s="19">
        <f t="shared" si="52"/>
        <v>50</v>
      </c>
      <c r="P366" s="19">
        <f t="shared" si="53"/>
        <v>16.5</v>
      </c>
      <c r="Q366" s="20">
        <f t="shared" si="54"/>
        <v>53.725000000000001</v>
      </c>
      <c r="R366" s="20">
        <f t="shared" si="55"/>
        <v>46.625</v>
      </c>
      <c r="S366" s="20">
        <f t="shared" si="56"/>
        <v>38.674999999999997</v>
      </c>
      <c r="T366" s="20">
        <f t="shared" si="57"/>
        <v>47.875</v>
      </c>
      <c r="U366" s="19">
        <f t="shared" si="58"/>
        <v>46.341666666666661</v>
      </c>
      <c r="V366" s="19">
        <f t="shared" si="59"/>
        <v>46.724999999999994</v>
      </c>
    </row>
    <row r="367" spans="1:22" ht="13.5" x14ac:dyDescent="0.25">
      <c r="A367" s="3">
        <v>42536</v>
      </c>
      <c r="B367" s="2">
        <v>3.7835000000000001</v>
      </c>
      <c r="C367" s="2">
        <v>61.982949566746754</v>
      </c>
      <c r="D367" s="2">
        <v>1.3506028079976584E-2</v>
      </c>
      <c r="E367" s="2">
        <v>0.17609040886544586</v>
      </c>
      <c r="F367" s="2">
        <v>3.7710599999999999</v>
      </c>
      <c r="G367" s="2">
        <v>3.7739100000000017</v>
      </c>
      <c r="H367" s="2">
        <v>3.6683560000000011</v>
      </c>
      <c r="I367" s="2">
        <v>3.5605590000000014</v>
      </c>
      <c r="J367" s="17" t="s">
        <v>54</v>
      </c>
      <c r="K367" s="17" t="s">
        <v>50</v>
      </c>
      <c r="L367" s="17" t="s">
        <v>55</v>
      </c>
      <c r="M367" s="19">
        <f t="shared" si="50"/>
        <v>25</v>
      </c>
      <c r="N367" s="19">
        <f t="shared" si="51"/>
        <v>100</v>
      </c>
      <c r="O367" s="19">
        <f t="shared" si="52"/>
        <v>50</v>
      </c>
      <c r="P367" s="19">
        <f t="shared" si="53"/>
        <v>16.5</v>
      </c>
      <c r="Q367" s="20">
        <f t="shared" si="54"/>
        <v>53.725000000000001</v>
      </c>
      <c r="R367" s="20">
        <f t="shared" si="55"/>
        <v>46.625</v>
      </c>
      <c r="S367" s="20">
        <f t="shared" si="56"/>
        <v>38.674999999999997</v>
      </c>
      <c r="T367" s="20">
        <f t="shared" si="57"/>
        <v>47.875</v>
      </c>
      <c r="U367" s="19">
        <f t="shared" si="58"/>
        <v>46.341666666666661</v>
      </c>
      <c r="V367" s="19">
        <f t="shared" si="59"/>
        <v>46.724999999999994</v>
      </c>
    </row>
    <row r="368" spans="1:22" ht="13.5" x14ac:dyDescent="0.25">
      <c r="A368" s="3">
        <v>42537</v>
      </c>
      <c r="B368" s="2">
        <v>3.7783000000000002</v>
      </c>
      <c r="C368" s="2">
        <v>60.320609980913922</v>
      </c>
      <c r="D368" s="2">
        <v>1.5228777644444413E-2</v>
      </c>
      <c r="E368" s="2">
        <v>0.17587481752439715</v>
      </c>
      <c r="F368" s="2">
        <v>3.7710599999999999</v>
      </c>
      <c r="G368" s="2">
        <v>3.7765000000000013</v>
      </c>
      <c r="H368" s="2">
        <v>3.6734340000000016</v>
      </c>
      <c r="I368" s="2">
        <v>3.5614140000000005</v>
      </c>
      <c r="J368" s="17" t="s">
        <v>54</v>
      </c>
      <c r="K368" s="17" t="s">
        <v>50</v>
      </c>
      <c r="L368" s="17" t="s">
        <v>50</v>
      </c>
      <c r="M368" s="19">
        <f t="shared" si="50"/>
        <v>25</v>
      </c>
      <c r="N368" s="19">
        <f t="shared" si="51"/>
        <v>100</v>
      </c>
      <c r="O368" s="19">
        <f t="shared" si="52"/>
        <v>50</v>
      </c>
      <c r="P368" s="19">
        <f t="shared" si="53"/>
        <v>16.5</v>
      </c>
      <c r="Q368" s="20">
        <f t="shared" si="54"/>
        <v>53.725000000000001</v>
      </c>
      <c r="R368" s="20">
        <f t="shared" si="55"/>
        <v>46.625</v>
      </c>
      <c r="S368" s="20">
        <f t="shared" si="56"/>
        <v>38.674999999999997</v>
      </c>
      <c r="T368" s="20">
        <f t="shared" si="57"/>
        <v>47.875</v>
      </c>
      <c r="U368" s="19">
        <f t="shared" si="58"/>
        <v>46.341666666666661</v>
      </c>
      <c r="V368" s="19">
        <f t="shared" si="59"/>
        <v>46.724999999999994</v>
      </c>
    </row>
    <row r="369" spans="1:22" ht="13.5" x14ac:dyDescent="0.25">
      <c r="A369" s="3">
        <v>42538</v>
      </c>
      <c r="B369" s="2">
        <v>3.8506999999999998</v>
      </c>
      <c r="C369" s="2">
        <v>71.700651588917466</v>
      </c>
      <c r="D369" s="2">
        <v>1.030125918191116E-2</v>
      </c>
      <c r="E369" s="2">
        <v>0.17146518240513037</v>
      </c>
      <c r="F369" s="2">
        <v>3.7959000000000005</v>
      </c>
      <c r="G369" s="2">
        <v>3.7824500000000016</v>
      </c>
      <c r="H369" s="2">
        <v>3.6786120000000011</v>
      </c>
      <c r="I369" s="2">
        <v>3.5626310000000001</v>
      </c>
      <c r="J369" s="17" t="s">
        <v>54</v>
      </c>
      <c r="K369" s="17" t="s">
        <v>50</v>
      </c>
      <c r="L369" s="17" t="s">
        <v>55</v>
      </c>
      <c r="M369" s="19">
        <f t="shared" si="50"/>
        <v>0</v>
      </c>
      <c r="N369" s="19">
        <f t="shared" si="51"/>
        <v>100</v>
      </c>
      <c r="O369" s="19">
        <f t="shared" si="52"/>
        <v>50</v>
      </c>
      <c r="P369" s="19">
        <f t="shared" si="53"/>
        <v>16.5</v>
      </c>
      <c r="Q369" s="20">
        <f t="shared" si="54"/>
        <v>44.975000000000001</v>
      </c>
      <c r="R369" s="20">
        <f t="shared" si="55"/>
        <v>41.625</v>
      </c>
      <c r="S369" s="20">
        <f t="shared" si="56"/>
        <v>34.924999999999997</v>
      </c>
      <c r="T369" s="20">
        <f t="shared" si="57"/>
        <v>41.625</v>
      </c>
      <c r="U369" s="19">
        <f t="shared" si="58"/>
        <v>40.508333333333333</v>
      </c>
      <c r="V369" s="19">
        <f t="shared" si="59"/>
        <v>40.787499999999994</v>
      </c>
    </row>
    <row r="370" spans="1:22" ht="13.5" x14ac:dyDescent="0.25">
      <c r="A370" s="3">
        <v>42541</v>
      </c>
      <c r="B370" s="2">
        <v>3.8239000000000001</v>
      </c>
      <c r="C370" s="2">
        <v>64.344187866811268</v>
      </c>
      <c r="D370" s="2">
        <v>7.4833884869707212E-3</v>
      </c>
      <c r="E370" s="2">
        <v>0.16257781369344876</v>
      </c>
      <c r="F370" s="2">
        <v>3.8039800000000001</v>
      </c>
      <c r="G370" s="2">
        <v>3.7844700000000011</v>
      </c>
      <c r="H370" s="2">
        <v>3.6832540000000011</v>
      </c>
      <c r="I370" s="2">
        <v>3.5637400000000001</v>
      </c>
      <c r="J370" s="17" t="s">
        <v>54</v>
      </c>
      <c r="K370" s="17" t="s">
        <v>50</v>
      </c>
      <c r="L370" s="17" t="s">
        <v>47</v>
      </c>
      <c r="M370" s="19">
        <f t="shared" si="50"/>
        <v>25</v>
      </c>
      <c r="N370" s="19">
        <f t="shared" si="51"/>
        <v>100</v>
      </c>
      <c r="O370" s="19">
        <f t="shared" si="52"/>
        <v>50</v>
      </c>
      <c r="P370" s="19">
        <f t="shared" si="53"/>
        <v>16.5</v>
      </c>
      <c r="Q370" s="20">
        <f t="shared" si="54"/>
        <v>53.725000000000001</v>
      </c>
      <c r="R370" s="20">
        <f t="shared" si="55"/>
        <v>46.625</v>
      </c>
      <c r="S370" s="20">
        <f t="shared" si="56"/>
        <v>38.674999999999997</v>
      </c>
      <c r="T370" s="20">
        <f t="shared" si="57"/>
        <v>47.875</v>
      </c>
      <c r="U370" s="19">
        <f t="shared" si="58"/>
        <v>46.341666666666661</v>
      </c>
      <c r="V370" s="19">
        <f t="shared" si="59"/>
        <v>46.724999999999994</v>
      </c>
    </row>
    <row r="371" spans="1:22" ht="13.5" x14ac:dyDescent="0.25">
      <c r="A371" s="3">
        <v>42542</v>
      </c>
      <c r="B371" s="2">
        <v>3.8239000000000001</v>
      </c>
      <c r="C371" s="2">
        <v>64.344187866811268</v>
      </c>
      <c r="D371" s="2">
        <v>4.6707161363817029E-3</v>
      </c>
      <c r="E371" s="2">
        <v>0.14913923114418562</v>
      </c>
      <c r="F371" s="2">
        <v>3.8120599999999998</v>
      </c>
      <c r="G371" s="2">
        <v>3.7864900000000006</v>
      </c>
      <c r="H371" s="2">
        <v>3.6878960000000012</v>
      </c>
      <c r="I371" s="2">
        <v>3.5648750000000002</v>
      </c>
      <c r="J371" s="17" t="s">
        <v>54</v>
      </c>
      <c r="K371" s="17" t="s">
        <v>50</v>
      </c>
      <c r="L371" s="17" t="s">
        <v>47</v>
      </c>
      <c r="M371" s="19">
        <f t="shared" si="50"/>
        <v>25</v>
      </c>
      <c r="N371" s="19">
        <f t="shared" si="51"/>
        <v>100</v>
      </c>
      <c r="O371" s="19">
        <f t="shared" si="52"/>
        <v>50</v>
      </c>
      <c r="P371" s="19">
        <f t="shared" si="53"/>
        <v>16.5</v>
      </c>
      <c r="Q371" s="20">
        <f t="shared" si="54"/>
        <v>53.725000000000001</v>
      </c>
      <c r="R371" s="20">
        <f t="shared" si="55"/>
        <v>46.625</v>
      </c>
      <c r="S371" s="20">
        <f t="shared" si="56"/>
        <v>38.674999999999997</v>
      </c>
      <c r="T371" s="20">
        <f t="shared" si="57"/>
        <v>47.875</v>
      </c>
      <c r="U371" s="19">
        <f t="shared" si="58"/>
        <v>46.341666666666661</v>
      </c>
      <c r="V371" s="19">
        <f t="shared" si="59"/>
        <v>46.724999999999994</v>
      </c>
    </row>
    <row r="372" spans="1:22" ht="13.5" x14ac:dyDescent="0.25">
      <c r="A372" s="3">
        <v>42543</v>
      </c>
      <c r="B372" s="2">
        <v>3.7437</v>
      </c>
      <c r="C372" s="2">
        <v>47.448455646622143</v>
      </c>
      <c r="D372" s="2">
        <v>7.8349105496084981E-3</v>
      </c>
      <c r="E372" s="2">
        <v>0.13252347335196851</v>
      </c>
      <c r="F372" s="2">
        <v>3.8040999999999996</v>
      </c>
      <c r="G372" s="2">
        <v>3.7845000000000004</v>
      </c>
      <c r="H372" s="2">
        <v>3.6922820000000014</v>
      </c>
      <c r="I372" s="2">
        <v>3.5656090000000003</v>
      </c>
      <c r="J372" s="17" t="s">
        <v>54</v>
      </c>
      <c r="K372" s="17" t="s">
        <v>50</v>
      </c>
      <c r="L372" s="17" t="s">
        <v>47</v>
      </c>
      <c r="M372" s="19">
        <f t="shared" si="50"/>
        <v>25</v>
      </c>
      <c r="N372" s="19">
        <f t="shared" si="51"/>
        <v>100</v>
      </c>
      <c r="O372" s="19">
        <f t="shared" si="52"/>
        <v>50</v>
      </c>
      <c r="P372" s="19">
        <f t="shared" si="53"/>
        <v>16.5</v>
      </c>
      <c r="Q372" s="20">
        <f t="shared" si="54"/>
        <v>53.725000000000001</v>
      </c>
      <c r="R372" s="20">
        <f t="shared" si="55"/>
        <v>46.625</v>
      </c>
      <c r="S372" s="20">
        <f t="shared" si="56"/>
        <v>38.674999999999997</v>
      </c>
      <c r="T372" s="20">
        <f t="shared" si="57"/>
        <v>47.875</v>
      </c>
      <c r="U372" s="19">
        <f t="shared" si="58"/>
        <v>46.341666666666661</v>
      </c>
      <c r="V372" s="19">
        <f t="shared" si="59"/>
        <v>46.724999999999994</v>
      </c>
    </row>
    <row r="373" spans="1:22" ht="13.5" x14ac:dyDescent="0.25">
      <c r="A373" s="3">
        <v>42544</v>
      </c>
      <c r="B373" s="2">
        <v>3.7437</v>
      </c>
      <c r="C373" s="2">
        <v>47.448455646622143</v>
      </c>
      <c r="D373" s="2">
        <v>1.0618995510972784E-2</v>
      </c>
      <c r="E373" s="2">
        <v>0.11973783695931092</v>
      </c>
      <c r="F373" s="2">
        <v>3.79718</v>
      </c>
      <c r="G373" s="2">
        <v>3.7825100000000007</v>
      </c>
      <c r="H373" s="2">
        <v>3.6953200000000006</v>
      </c>
      <c r="I373" s="2">
        <v>3.5663429999999994</v>
      </c>
      <c r="J373" s="17" t="s">
        <v>54</v>
      </c>
      <c r="K373" s="17" t="s">
        <v>50</v>
      </c>
      <c r="L373" s="17" t="s">
        <v>47</v>
      </c>
      <c r="M373" s="19">
        <f t="shared" si="50"/>
        <v>25</v>
      </c>
      <c r="N373" s="19">
        <f t="shared" si="51"/>
        <v>100</v>
      </c>
      <c r="O373" s="19">
        <f t="shared" si="52"/>
        <v>50</v>
      </c>
      <c r="P373" s="19">
        <f t="shared" si="53"/>
        <v>16.5</v>
      </c>
      <c r="Q373" s="20">
        <f t="shared" si="54"/>
        <v>53.725000000000001</v>
      </c>
      <c r="R373" s="20">
        <f t="shared" si="55"/>
        <v>46.625</v>
      </c>
      <c r="S373" s="20">
        <f t="shared" si="56"/>
        <v>38.674999999999997</v>
      </c>
      <c r="T373" s="20">
        <f t="shared" si="57"/>
        <v>47.875</v>
      </c>
      <c r="U373" s="19">
        <f t="shared" si="58"/>
        <v>46.341666666666661</v>
      </c>
      <c r="V373" s="19">
        <f t="shared" si="59"/>
        <v>46.724999999999994</v>
      </c>
    </row>
    <row r="374" spans="1:22" ht="13.5" x14ac:dyDescent="0.25">
      <c r="A374" s="3">
        <v>42545</v>
      </c>
      <c r="B374" s="2">
        <v>3.8186</v>
      </c>
      <c r="C374" s="2">
        <v>59.08506334600478</v>
      </c>
      <c r="D374" s="2">
        <v>-4.4383245959345174E-4</v>
      </c>
      <c r="E374" s="2">
        <v>0.10941753432152675</v>
      </c>
      <c r="F374" s="2">
        <v>3.7907600000000001</v>
      </c>
      <c r="G374" s="2">
        <v>3.7842650000000022</v>
      </c>
      <c r="H374" s="2">
        <v>3.6998560000000009</v>
      </c>
      <c r="I374" s="2">
        <v>3.5674769999999993</v>
      </c>
      <c r="J374" s="17" t="s">
        <v>48</v>
      </c>
      <c r="K374" s="17" t="s">
        <v>50</v>
      </c>
      <c r="L374" s="17" t="s">
        <v>53</v>
      </c>
      <c r="M374" s="19">
        <f t="shared" si="50"/>
        <v>25</v>
      </c>
      <c r="N374" s="19">
        <f t="shared" si="51"/>
        <v>100</v>
      </c>
      <c r="O374" s="19">
        <f t="shared" si="52"/>
        <v>50</v>
      </c>
      <c r="P374" s="19">
        <f t="shared" si="53"/>
        <v>66.5</v>
      </c>
      <c r="Q374" s="20">
        <f t="shared" si="54"/>
        <v>61.225000000000001</v>
      </c>
      <c r="R374" s="20">
        <f t="shared" si="55"/>
        <v>59.125</v>
      </c>
      <c r="S374" s="20">
        <f t="shared" si="56"/>
        <v>61.174999999999997</v>
      </c>
      <c r="T374" s="20">
        <f t="shared" si="57"/>
        <v>60.375</v>
      </c>
      <c r="U374" s="19">
        <f t="shared" si="58"/>
        <v>60.508333333333326</v>
      </c>
      <c r="V374" s="19">
        <f t="shared" si="59"/>
        <v>60.474999999999994</v>
      </c>
    </row>
    <row r="375" spans="1:22" ht="13.5" x14ac:dyDescent="0.25">
      <c r="A375" s="3">
        <v>42548</v>
      </c>
      <c r="B375" s="2">
        <v>3.7437</v>
      </c>
      <c r="C375" s="2">
        <v>47.708282851577657</v>
      </c>
      <c r="D375" s="2">
        <v>4.1615739162836896E-3</v>
      </c>
      <c r="E375" s="2">
        <v>9.5915958085879771E-2</v>
      </c>
      <c r="F375" s="2">
        <v>3.7747199999999999</v>
      </c>
      <c r="G375" s="2">
        <v>3.7822750000000021</v>
      </c>
      <c r="H375" s="2">
        <v>3.7042420000000003</v>
      </c>
      <c r="I375" s="2">
        <v>3.5683664999999984</v>
      </c>
      <c r="J375" s="17" t="s">
        <v>48</v>
      </c>
      <c r="K375" s="17" t="s">
        <v>50</v>
      </c>
      <c r="L375" s="17" t="s">
        <v>53</v>
      </c>
      <c r="M375" s="19">
        <f t="shared" si="50"/>
        <v>25</v>
      </c>
      <c r="N375" s="19">
        <f t="shared" si="51"/>
        <v>100</v>
      </c>
      <c r="O375" s="19">
        <f t="shared" si="52"/>
        <v>50</v>
      </c>
      <c r="P375" s="19">
        <f t="shared" si="53"/>
        <v>66.5</v>
      </c>
      <c r="Q375" s="20">
        <f t="shared" si="54"/>
        <v>61.225000000000001</v>
      </c>
      <c r="R375" s="20">
        <f t="shared" si="55"/>
        <v>59.125</v>
      </c>
      <c r="S375" s="20">
        <f t="shared" si="56"/>
        <v>61.174999999999997</v>
      </c>
      <c r="T375" s="20">
        <f t="shared" si="57"/>
        <v>60.375</v>
      </c>
      <c r="U375" s="19">
        <f t="shared" si="58"/>
        <v>60.508333333333326</v>
      </c>
      <c r="V375" s="19">
        <f t="shared" si="59"/>
        <v>60.474999999999994</v>
      </c>
    </row>
    <row r="376" spans="1:22" ht="13.5" x14ac:dyDescent="0.25">
      <c r="A376" s="3">
        <v>42549</v>
      </c>
      <c r="B376" s="2">
        <v>3.8239000000000001</v>
      </c>
      <c r="C376" s="2">
        <v>57.209267711446472</v>
      </c>
      <c r="D376" s="2">
        <v>2.2351934538935581E-3</v>
      </c>
      <c r="E376" s="2">
        <v>8.3255909043216697E-2</v>
      </c>
      <c r="F376" s="2">
        <v>3.7747200000000007</v>
      </c>
      <c r="G376" s="2">
        <v>3.7842950000000011</v>
      </c>
      <c r="H376" s="2">
        <v>3.7088840000000003</v>
      </c>
      <c r="I376" s="2">
        <v>3.5701749999999985</v>
      </c>
      <c r="J376" s="17" t="s">
        <v>48</v>
      </c>
      <c r="K376" s="17" t="s">
        <v>50</v>
      </c>
      <c r="L376" s="17" t="s">
        <v>50</v>
      </c>
      <c r="M376" s="19">
        <f t="shared" si="50"/>
        <v>25</v>
      </c>
      <c r="N376" s="19">
        <f t="shared" si="51"/>
        <v>100</v>
      </c>
      <c r="O376" s="19">
        <f t="shared" si="52"/>
        <v>50</v>
      </c>
      <c r="P376" s="19">
        <f t="shared" si="53"/>
        <v>49.5</v>
      </c>
      <c r="Q376" s="20">
        <f t="shared" si="54"/>
        <v>58.674999999999997</v>
      </c>
      <c r="R376" s="20">
        <f t="shared" si="55"/>
        <v>54.875</v>
      </c>
      <c r="S376" s="20">
        <f t="shared" si="56"/>
        <v>53.525000000000006</v>
      </c>
      <c r="T376" s="20">
        <f t="shared" si="57"/>
        <v>56.125</v>
      </c>
      <c r="U376" s="19">
        <f t="shared" si="58"/>
        <v>55.691666666666663</v>
      </c>
      <c r="V376" s="19">
        <f t="shared" si="59"/>
        <v>55.8</v>
      </c>
    </row>
    <row r="377" spans="1:22" ht="13.5" x14ac:dyDescent="0.25">
      <c r="A377" s="3">
        <v>42550</v>
      </c>
      <c r="B377" s="2">
        <v>3.7705000000000002</v>
      </c>
      <c r="C377" s="2">
        <v>50.615000517425031</v>
      </c>
      <c r="D377" s="2">
        <v>4.1956054169332013E-3</v>
      </c>
      <c r="E377" s="2">
        <v>7.2097159594875337E-2</v>
      </c>
      <c r="F377" s="2">
        <v>3.7800800000000003</v>
      </c>
      <c r="G377" s="2">
        <v>3.7836450000000008</v>
      </c>
      <c r="H377" s="2">
        <v>3.7127700000000003</v>
      </c>
      <c r="I377" s="2">
        <v>3.5716644999999985</v>
      </c>
      <c r="J377" s="17" t="s">
        <v>48</v>
      </c>
      <c r="K377" s="17" t="s">
        <v>50</v>
      </c>
      <c r="L377" s="17" t="s">
        <v>51</v>
      </c>
      <c r="M377" s="19">
        <f t="shared" si="50"/>
        <v>25</v>
      </c>
      <c r="N377" s="19">
        <f t="shared" si="51"/>
        <v>100</v>
      </c>
      <c r="O377" s="19">
        <f t="shared" si="52"/>
        <v>50</v>
      </c>
      <c r="P377" s="19">
        <f t="shared" si="53"/>
        <v>83.5</v>
      </c>
      <c r="Q377" s="20">
        <f t="shared" si="54"/>
        <v>63.774999999999999</v>
      </c>
      <c r="R377" s="20">
        <f t="shared" si="55"/>
        <v>63.375</v>
      </c>
      <c r="S377" s="20">
        <f t="shared" si="56"/>
        <v>68.825000000000003</v>
      </c>
      <c r="T377" s="20">
        <f t="shared" si="57"/>
        <v>64.625</v>
      </c>
      <c r="U377" s="19">
        <f t="shared" si="58"/>
        <v>65.325000000000003</v>
      </c>
      <c r="V377" s="19">
        <f t="shared" si="59"/>
        <v>65.150000000000006</v>
      </c>
    </row>
    <row r="378" spans="1:22" ht="13.5" x14ac:dyDescent="0.25">
      <c r="A378" s="3">
        <v>42551</v>
      </c>
      <c r="B378" s="2">
        <v>3.8506999999999998</v>
      </c>
      <c r="C378" s="2">
        <v>58.375158142860961</v>
      </c>
      <c r="D378" s="2">
        <v>-9.0886504412557301E-4</v>
      </c>
      <c r="E378" s="2">
        <v>6.186253884432396E-2</v>
      </c>
      <c r="F378" s="2">
        <v>3.8014800000000002</v>
      </c>
      <c r="G378" s="2">
        <v>3.7870050000000006</v>
      </c>
      <c r="H378" s="2">
        <v>3.7180520000000001</v>
      </c>
      <c r="I378" s="2">
        <v>3.5734254999999973</v>
      </c>
      <c r="J378" s="17" t="s">
        <v>48</v>
      </c>
      <c r="K378" s="17" t="s">
        <v>50</v>
      </c>
      <c r="L378" s="17" t="s">
        <v>51</v>
      </c>
      <c r="M378" s="19">
        <f t="shared" si="50"/>
        <v>25</v>
      </c>
      <c r="N378" s="19">
        <f t="shared" si="51"/>
        <v>100</v>
      </c>
      <c r="O378" s="19">
        <f t="shared" si="52"/>
        <v>50</v>
      </c>
      <c r="P378" s="19">
        <f t="shared" si="53"/>
        <v>83.5</v>
      </c>
      <c r="Q378" s="20">
        <f t="shared" si="54"/>
        <v>63.774999999999999</v>
      </c>
      <c r="R378" s="20">
        <f t="shared" si="55"/>
        <v>63.375</v>
      </c>
      <c r="S378" s="20">
        <f t="shared" si="56"/>
        <v>68.825000000000003</v>
      </c>
      <c r="T378" s="20">
        <f t="shared" si="57"/>
        <v>64.625</v>
      </c>
      <c r="U378" s="19">
        <f t="shared" si="58"/>
        <v>65.325000000000003</v>
      </c>
      <c r="V378" s="19">
        <f t="shared" si="59"/>
        <v>65.150000000000006</v>
      </c>
    </row>
    <row r="379" spans="1:22" ht="13.5" x14ac:dyDescent="0.25">
      <c r="A379" s="3">
        <v>42552</v>
      </c>
      <c r="B379" s="2">
        <v>3.8346</v>
      </c>
      <c r="C379" s="2">
        <v>56.4572346351787</v>
      </c>
      <c r="D379" s="2">
        <v>6.6082463045504802E-3</v>
      </c>
      <c r="E379" s="2">
        <v>5.4309215256873822E-2</v>
      </c>
      <c r="F379" s="2">
        <v>3.8046800000000003</v>
      </c>
      <c r="G379" s="2">
        <v>3.7898199999999997</v>
      </c>
      <c r="H379" s="2">
        <v>3.7230120000000007</v>
      </c>
      <c r="I379" s="2">
        <v>3.5751059999999977</v>
      </c>
      <c r="J379" s="17" t="s">
        <v>48</v>
      </c>
      <c r="K379" s="17" t="s">
        <v>50</v>
      </c>
      <c r="L379" s="17" t="s">
        <v>51</v>
      </c>
      <c r="M379" s="19">
        <f t="shared" si="50"/>
        <v>25</v>
      </c>
      <c r="N379" s="19">
        <f t="shared" si="51"/>
        <v>100</v>
      </c>
      <c r="O379" s="19">
        <f t="shared" si="52"/>
        <v>50</v>
      </c>
      <c r="P379" s="19">
        <f t="shared" si="53"/>
        <v>83.5</v>
      </c>
      <c r="Q379" s="20">
        <f t="shared" si="54"/>
        <v>63.774999999999999</v>
      </c>
      <c r="R379" s="20">
        <f t="shared" si="55"/>
        <v>63.375</v>
      </c>
      <c r="S379" s="20">
        <f t="shared" si="56"/>
        <v>68.825000000000003</v>
      </c>
      <c r="T379" s="20">
        <f t="shared" si="57"/>
        <v>64.625</v>
      </c>
      <c r="U379" s="19">
        <f t="shared" si="58"/>
        <v>65.325000000000003</v>
      </c>
      <c r="V379" s="19">
        <f t="shared" si="59"/>
        <v>65.150000000000006</v>
      </c>
    </row>
    <row r="380" spans="1:22" ht="13.5" x14ac:dyDescent="0.25">
      <c r="A380" s="3">
        <v>42555</v>
      </c>
      <c r="B380" s="2">
        <v>3.7972000000000001</v>
      </c>
      <c r="C380" s="2">
        <v>52.169295668577057</v>
      </c>
      <c r="D380" s="2">
        <v>1.1253182588503829E-2</v>
      </c>
      <c r="E380" s="2">
        <v>4.7221131434910468E-2</v>
      </c>
      <c r="F380" s="2">
        <v>3.8153800000000002</v>
      </c>
      <c r="G380" s="2">
        <v>3.7907650000000004</v>
      </c>
      <c r="H380" s="2">
        <v>3.7266020000000011</v>
      </c>
      <c r="I380" s="2">
        <v>3.5765994999999977</v>
      </c>
      <c r="J380" s="17" t="s">
        <v>48</v>
      </c>
      <c r="K380" s="17" t="s">
        <v>50</v>
      </c>
      <c r="L380" s="17" t="s">
        <v>51</v>
      </c>
      <c r="M380" s="19">
        <f t="shared" si="50"/>
        <v>25</v>
      </c>
      <c r="N380" s="19">
        <f t="shared" si="51"/>
        <v>100</v>
      </c>
      <c r="O380" s="19">
        <f t="shared" si="52"/>
        <v>50</v>
      </c>
      <c r="P380" s="19">
        <f t="shared" si="53"/>
        <v>83.5</v>
      </c>
      <c r="Q380" s="20">
        <f t="shared" si="54"/>
        <v>63.774999999999999</v>
      </c>
      <c r="R380" s="20">
        <f t="shared" si="55"/>
        <v>63.375</v>
      </c>
      <c r="S380" s="20">
        <f t="shared" si="56"/>
        <v>68.825000000000003</v>
      </c>
      <c r="T380" s="20">
        <f t="shared" si="57"/>
        <v>64.625</v>
      </c>
      <c r="U380" s="19">
        <f t="shared" si="58"/>
        <v>65.325000000000003</v>
      </c>
      <c r="V380" s="19">
        <f t="shared" si="59"/>
        <v>65.150000000000006</v>
      </c>
    </row>
    <row r="381" spans="1:22" ht="13.5" x14ac:dyDescent="0.25">
      <c r="A381" s="3">
        <v>42559</v>
      </c>
      <c r="B381" s="2">
        <v>3.7972000000000001</v>
      </c>
      <c r="C381" s="2">
        <v>52.169295668577057</v>
      </c>
      <c r="D381" s="2">
        <v>1.5068409790022663E-2</v>
      </c>
      <c r="E381" s="2">
        <v>4.4068308540534853E-2</v>
      </c>
      <c r="F381" s="2">
        <v>3.8100399999999999</v>
      </c>
      <c r="G381" s="2">
        <v>3.7917099999999997</v>
      </c>
      <c r="H381" s="2">
        <v>3.7301920000000006</v>
      </c>
      <c r="I381" s="2">
        <v>3.5780929999999973</v>
      </c>
      <c r="J381" s="17" t="s">
        <v>48</v>
      </c>
      <c r="K381" s="17" t="s">
        <v>50</v>
      </c>
      <c r="L381" s="17" t="s">
        <v>53</v>
      </c>
      <c r="M381" s="19">
        <f t="shared" si="50"/>
        <v>25</v>
      </c>
      <c r="N381" s="19">
        <f t="shared" si="51"/>
        <v>100</v>
      </c>
      <c r="O381" s="19">
        <f t="shared" si="52"/>
        <v>50</v>
      </c>
      <c r="P381" s="19">
        <f t="shared" si="53"/>
        <v>66.5</v>
      </c>
      <c r="Q381" s="20">
        <f t="shared" si="54"/>
        <v>61.225000000000001</v>
      </c>
      <c r="R381" s="20">
        <f t="shared" si="55"/>
        <v>59.125</v>
      </c>
      <c r="S381" s="20">
        <f t="shared" si="56"/>
        <v>61.174999999999997</v>
      </c>
      <c r="T381" s="20">
        <f t="shared" si="57"/>
        <v>60.375</v>
      </c>
      <c r="U381" s="19">
        <f t="shared" si="58"/>
        <v>60.508333333333326</v>
      </c>
      <c r="V381" s="19">
        <f t="shared" si="59"/>
        <v>60.474999999999994</v>
      </c>
    </row>
    <row r="382" spans="1:22" ht="13.5" x14ac:dyDescent="0.25">
      <c r="A382" s="3">
        <v>42562</v>
      </c>
      <c r="B382" s="2">
        <v>3.7972000000000001</v>
      </c>
      <c r="C382" s="2">
        <v>52.169295668577057</v>
      </c>
      <c r="D382" s="2">
        <v>5.8516401069956814E-3</v>
      </c>
      <c r="E382" s="2">
        <v>3.9616667123348361E-2</v>
      </c>
      <c r="F382" s="2">
        <v>3.8153800000000002</v>
      </c>
      <c r="G382" s="2">
        <v>3.7926549999999999</v>
      </c>
      <c r="H382" s="2">
        <v>3.7339900000000004</v>
      </c>
      <c r="I382" s="2">
        <v>3.5792754999999969</v>
      </c>
      <c r="J382" s="17" t="s">
        <v>48</v>
      </c>
      <c r="K382" s="17" t="s">
        <v>50</v>
      </c>
      <c r="L382" s="17" t="s">
        <v>51</v>
      </c>
      <c r="M382" s="19">
        <f t="shared" si="50"/>
        <v>25</v>
      </c>
      <c r="N382" s="19">
        <f t="shared" si="51"/>
        <v>100</v>
      </c>
      <c r="O382" s="19">
        <f t="shared" si="52"/>
        <v>50</v>
      </c>
      <c r="P382" s="19">
        <f t="shared" si="53"/>
        <v>83.5</v>
      </c>
      <c r="Q382" s="20">
        <f t="shared" si="54"/>
        <v>63.774999999999999</v>
      </c>
      <c r="R382" s="20">
        <f t="shared" si="55"/>
        <v>63.375</v>
      </c>
      <c r="S382" s="20">
        <f t="shared" si="56"/>
        <v>68.825000000000003</v>
      </c>
      <c r="T382" s="20">
        <f t="shared" si="57"/>
        <v>64.625</v>
      </c>
      <c r="U382" s="19">
        <f t="shared" si="58"/>
        <v>65.325000000000003</v>
      </c>
      <c r="V382" s="19">
        <f t="shared" si="59"/>
        <v>65.150000000000006</v>
      </c>
    </row>
    <row r="383" spans="1:22" ht="13.5" x14ac:dyDescent="0.25">
      <c r="A383" s="3">
        <v>42563</v>
      </c>
      <c r="B383" s="2">
        <v>3.7705000000000002</v>
      </c>
      <c r="C383" s="2">
        <v>48.860423928295603</v>
      </c>
      <c r="D383" s="2">
        <v>-6.806993078312118E-5</v>
      </c>
      <c r="E383" s="2">
        <v>3.4893677539093851E-2</v>
      </c>
      <c r="F383" s="2">
        <v>3.7993399999999999</v>
      </c>
      <c r="G383" s="2">
        <v>3.7922649999999996</v>
      </c>
      <c r="H383" s="2">
        <v>3.7378760000000004</v>
      </c>
      <c r="I383" s="2">
        <v>3.5805319999999972</v>
      </c>
      <c r="J383" s="17" t="s">
        <v>54</v>
      </c>
      <c r="K383" s="17" t="s">
        <v>50</v>
      </c>
      <c r="L383" s="17" t="s">
        <v>47</v>
      </c>
      <c r="M383" s="19">
        <f t="shared" si="50"/>
        <v>25</v>
      </c>
      <c r="N383" s="19">
        <f t="shared" si="51"/>
        <v>100</v>
      </c>
      <c r="O383" s="19">
        <f t="shared" si="52"/>
        <v>50</v>
      </c>
      <c r="P383" s="19">
        <f t="shared" si="53"/>
        <v>16.5</v>
      </c>
      <c r="Q383" s="20">
        <f t="shared" si="54"/>
        <v>53.725000000000001</v>
      </c>
      <c r="R383" s="20">
        <f t="shared" si="55"/>
        <v>46.625</v>
      </c>
      <c r="S383" s="20">
        <f t="shared" si="56"/>
        <v>38.674999999999997</v>
      </c>
      <c r="T383" s="20">
        <f t="shared" si="57"/>
        <v>47.875</v>
      </c>
      <c r="U383" s="19">
        <f t="shared" si="58"/>
        <v>46.341666666666661</v>
      </c>
      <c r="V383" s="19">
        <f t="shared" si="59"/>
        <v>46.724999999999994</v>
      </c>
    </row>
    <row r="384" spans="1:22" ht="13.5" x14ac:dyDescent="0.25">
      <c r="A384" s="3">
        <v>42564</v>
      </c>
      <c r="B384" s="2">
        <v>3.7972000000000001</v>
      </c>
      <c r="C384" s="2">
        <v>52.130152393017553</v>
      </c>
      <c r="D384" s="2">
        <v>4.534642375011444E-3</v>
      </c>
      <c r="E384" s="2">
        <v>3.0593170774110112E-2</v>
      </c>
      <c r="F384" s="2">
        <v>3.7918599999999998</v>
      </c>
      <c r="G384" s="2">
        <v>3.7958000000000007</v>
      </c>
      <c r="H384" s="2">
        <v>3.7422960000000014</v>
      </c>
      <c r="I384" s="2">
        <v>3.5819219999999969</v>
      </c>
      <c r="J384" s="17" t="s">
        <v>48</v>
      </c>
      <c r="K384" s="17" t="s">
        <v>50</v>
      </c>
      <c r="L384" s="17" t="s">
        <v>53</v>
      </c>
      <c r="M384" s="19">
        <f t="shared" si="50"/>
        <v>25</v>
      </c>
      <c r="N384" s="19">
        <f t="shared" si="51"/>
        <v>100</v>
      </c>
      <c r="O384" s="19">
        <f t="shared" si="52"/>
        <v>50</v>
      </c>
      <c r="P384" s="19">
        <f t="shared" si="53"/>
        <v>66.5</v>
      </c>
      <c r="Q384" s="20">
        <f t="shared" si="54"/>
        <v>61.225000000000001</v>
      </c>
      <c r="R384" s="20">
        <f t="shared" si="55"/>
        <v>59.125</v>
      </c>
      <c r="S384" s="20">
        <f t="shared" si="56"/>
        <v>61.174999999999997</v>
      </c>
      <c r="T384" s="20">
        <f t="shared" si="57"/>
        <v>60.375</v>
      </c>
      <c r="U384" s="19">
        <f t="shared" si="58"/>
        <v>60.508333333333326</v>
      </c>
      <c r="V384" s="19">
        <f t="shared" si="59"/>
        <v>60.474999999999994</v>
      </c>
    </row>
    <row r="385" spans="1:22" ht="13.5" x14ac:dyDescent="0.25">
      <c r="A385" s="3">
        <v>42565</v>
      </c>
      <c r="B385" s="2">
        <v>3.7972000000000001</v>
      </c>
      <c r="C385" s="2">
        <v>52.130152393017553</v>
      </c>
      <c r="D385" s="2">
        <v>-3.1901231104769501E-3</v>
      </c>
      <c r="E385" s="2">
        <v>2.9085031553559348E-2</v>
      </c>
      <c r="F385" s="2">
        <v>3.7918599999999998</v>
      </c>
      <c r="G385" s="2">
        <v>3.7964850000000006</v>
      </c>
      <c r="H385" s="2">
        <v>3.746716000000001</v>
      </c>
      <c r="I385" s="2">
        <v>3.5833119999999967</v>
      </c>
      <c r="J385" s="17" t="s">
        <v>48</v>
      </c>
      <c r="K385" s="17" t="s">
        <v>50</v>
      </c>
      <c r="L385" s="17" t="s">
        <v>50</v>
      </c>
      <c r="M385" s="19">
        <f t="shared" si="50"/>
        <v>25</v>
      </c>
      <c r="N385" s="19">
        <f t="shared" si="51"/>
        <v>100</v>
      </c>
      <c r="O385" s="19">
        <f t="shared" si="52"/>
        <v>50</v>
      </c>
      <c r="P385" s="19">
        <f t="shared" si="53"/>
        <v>49.5</v>
      </c>
      <c r="Q385" s="20">
        <f t="shared" si="54"/>
        <v>58.674999999999997</v>
      </c>
      <c r="R385" s="20">
        <f t="shared" si="55"/>
        <v>54.875</v>
      </c>
      <c r="S385" s="20">
        <f t="shared" si="56"/>
        <v>53.525000000000006</v>
      </c>
      <c r="T385" s="20">
        <f t="shared" si="57"/>
        <v>56.125</v>
      </c>
      <c r="U385" s="19">
        <f t="shared" si="58"/>
        <v>55.691666666666663</v>
      </c>
      <c r="V385" s="19">
        <f t="shared" si="59"/>
        <v>55.8</v>
      </c>
    </row>
    <row r="386" spans="1:22" ht="13.5" x14ac:dyDescent="0.25">
      <c r="A386" s="3">
        <v>42566</v>
      </c>
      <c r="B386" s="2">
        <v>3.7972000000000001</v>
      </c>
      <c r="C386" s="2">
        <v>52.130152393017553</v>
      </c>
      <c r="D386" s="2">
        <v>2.5228398067094204E-3</v>
      </c>
      <c r="E386" s="2">
        <v>2.6054848447511603E-2</v>
      </c>
      <c r="F386" s="2">
        <v>3.7918599999999998</v>
      </c>
      <c r="G386" s="2">
        <v>3.7971700000000004</v>
      </c>
      <c r="H386" s="2">
        <v>3.7511360000000007</v>
      </c>
      <c r="I386" s="2">
        <v>3.5848054999999963</v>
      </c>
      <c r="J386" s="17" t="s">
        <v>48</v>
      </c>
      <c r="K386" s="17" t="s">
        <v>50</v>
      </c>
      <c r="L386" s="17" t="s">
        <v>50</v>
      </c>
      <c r="M386" s="19">
        <f t="shared" ref="M386:M449" si="60">IF(C386&lt;30,50, IF(C386&gt;70, 0, 25))</f>
        <v>25</v>
      </c>
      <c r="N386" s="19">
        <f t="shared" ref="N386:N449" si="61">IF(E386-D386&gt;0.02, 100, IF(E386-D386&lt;0,0,45))</f>
        <v>100</v>
      </c>
      <c r="O386" s="19">
        <f t="shared" ref="O386:O449" si="62">IF(F386-I386&gt;10,100,IF(F386-I386&gt;5,75, IF(F386-I386&gt;0,50,0)))</f>
        <v>50</v>
      </c>
      <c r="P386" s="19">
        <f t="shared" ref="P386:P449" si="63">IF(L386="confirmed bullish", 34, IF(L386="bullish divergence",17, 0))+IF(J386="bullish",33,IF(J386="bearish",0,16.5))+IF(K386="strong",33,IF(K386="weak",0,16.5))</f>
        <v>49.5</v>
      </c>
      <c r="Q386" s="20">
        <f t="shared" si="54"/>
        <v>58.674999999999997</v>
      </c>
      <c r="R386" s="20">
        <f t="shared" si="55"/>
        <v>54.875</v>
      </c>
      <c r="S386" s="20">
        <f t="shared" si="56"/>
        <v>53.525000000000006</v>
      </c>
      <c r="T386" s="20">
        <f t="shared" si="57"/>
        <v>56.125</v>
      </c>
      <c r="U386" s="19">
        <f t="shared" si="58"/>
        <v>55.691666666666663</v>
      </c>
      <c r="V386" s="19">
        <f t="shared" si="59"/>
        <v>55.8</v>
      </c>
    </row>
    <row r="387" spans="1:22" ht="13.5" x14ac:dyDescent="0.25">
      <c r="A387" s="3">
        <v>42569</v>
      </c>
      <c r="B387" s="2">
        <v>3.7757999999999998</v>
      </c>
      <c r="C387" s="2">
        <v>48.994292726394661</v>
      </c>
      <c r="D387" s="2">
        <v>6.4413166710686198E-4</v>
      </c>
      <c r="E387" s="2">
        <v>1.9967177693554918E-2</v>
      </c>
      <c r="F387" s="2">
        <v>3.7875799999999997</v>
      </c>
      <c r="G387" s="2">
        <v>3.7967850000000007</v>
      </c>
      <c r="H387" s="2">
        <v>3.7551280000000009</v>
      </c>
      <c r="I387" s="2">
        <v>3.5863214999999964</v>
      </c>
      <c r="J387" s="17" t="s">
        <v>48</v>
      </c>
      <c r="K387" s="17" t="s">
        <v>50</v>
      </c>
      <c r="L387" s="17" t="s">
        <v>53</v>
      </c>
      <c r="M387" s="19">
        <f t="shared" si="60"/>
        <v>25</v>
      </c>
      <c r="N387" s="19">
        <f t="shared" si="61"/>
        <v>45</v>
      </c>
      <c r="O387" s="19">
        <f t="shared" si="62"/>
        <v>50</v>
      </c>
      <c r="P387" s="19">
        <f t="shared" si="63"/>
        <v>66.5</v>
      </c>
      <c r="Q387" s="20">
        <f t="shared" ref="Q387:Q450" si="64">0.35*M387+N387*0.35+O387*0.15+P387*0.15</f>
        <v>41.975000000000001</v>
      </c>
      <c r="R387" s="20">
        <f t="shared" ref="R387:R450" si="65">M387*0.2+N387*0.2+O387*0.35+P387*0.25</f>
        <v>48.125</v>
      </c>
      <c r="S387" s="20">
        <f t="shared" ref="S387:S450" si="66">M387*0.15+N387*0.15+O387*0.25+P387*0.45</f>
        <v>52.924999999999997</v>
      </c>
      <c r="T387" s="20">
        <f t="shared" ref="T387:T450" si="67">0.25*SUM(M387:P387)</f>
        <v>46.625</v>
      </c>
      <c r="U387" s="19">
        <f t="shared" ref="U387:U450" si="68">SUM(Q387:S387)/3</f>
        <v>47.67499999999999</v>
      </c>
      <c r="V387" s="19">
        <f t="shared" ref="V387:V450" si="69">SUM(Q387:T387)/4</f>
        <v>47.412499999999994</v>
      </c>
    </row>
    <row r="388" spans="1:22" ht="13.5" x14ac:dyDescent="0.25">
      <c r="A388" s="3">
        <v>42570</v>
      </c>
      <c r="B388" s="2">
        <v>3.7757999999999998</v>
      </c>
      <c r="C388" s="2">
        <v>48.994292726394669</v>
      </c>
      <c r="D388" s="2">
        <v>1.1442931481753238E-2</v>
      </c>
      <c r="E388" s="2">
        <v>1.3882561404492828E-2</v>
      </c>
      <c r="F388" s="2">
        <v>3.78864</v>
      </c>
      <c r="G388" s="2">
        <v>3.7966600000000015</v>
      </c>
      <c r="H388" s="2">
        <v>3.7606740000000012</v>
      </c>
      <c r="I388" s="2">
        <v>3.5878374999999965</v>
      </c>
      <c r="J388" s="17" t="s">
        <v>48</v>
      </c>
      <c r="K388" s="17" t="s">
        <v>50</v>
      </c>
      <c r="L388" s="17" t="s">
        <v>51</v>
      </c>
      <c r="M388" s="19">
        <f t="shared" si="60"/>
        <v>25</v>
      </c>
      <c r="N388" s="19">
        <f t="shared" si="61"/>
        <v>45</v>
      </c>
      <c r="O388" s="19">
        <f t="shared" si="62"/>
        <v>50</v>
      </c>
      <c r="P388" s="19">
        <f t="shared" si="63"/>
        <v>83.5</v>
      </c>
      <c r="Q388" s="20">
        <f t="shared" si="64"/>
        <v>44.524999999999999</v>
      </c>
      <c r="R388" s="20">
        <f t="shared" si="65"/>
        <v>52.375</v>
      </c>
      <c r="S388" s="20">
        <f t="shared" si="66"/>
        <v>60.575000000000003</v>
      </c>
      <c r="T388" s="20">
        <f t="shared" si="67"/>
        <v>50.875</v>
      </c>
      <c r="U388" s="19">
        <f t="shared" si="68"/>
        <v>52.491666666666674</v>
      </c>
      <c r="V388" s="19">
        <f t="shared" si="69"/>
        <v>52.087500000000006</v>
      </c>
    </row>
    <row r="389" spans="1:22" ht="13.5" x14ac:dyDescent="0.25">
      <c r="A389" s="3">
        <v>42571</v>
      </c>
      <c r="B389" s="2">
        <v>3.6635</v>
      </c>
      <c r="C389" s="2">
        <v>35.864281242120782</v>
      </c>
      <c r="D389" s="2">
        <v>2.6468282544718669E-2</v>
      </c>
      <c r="E389" s="2">
        <v>7.2506028729005453E-3</v>
      </c>
      <c r="F389" s="2">
        <v>3.7618999999999998</v>
      </c>
      <c r="G389" s="2">
        <v>3.787300000000001</v>
      </c>
      <c r="H389" s="2">
        <v>3.763974000000001</v>
      </c>
      <c r="I389" s="2">
        <v>3.5888179999999967</v>
      </c>
      <c r="J389" s="17" t="s">
        <v>54</v>
      </c>
      <c r="K389" s="17" t="s">
        <v>50</v>
      </c>
      <c r="L389" s="17" t="s">
        <v>47</v>
      </c>
      <c r="M389" s="19">
        <f t="shared" si="60"/>
        <v>25</v>
      </c>
      <c r="N389" s="19">
        <f t="shared" si="61"/>
        <v>0</v>
      </c>
      <c r="O389" s="19">
        <f t="shared" si="62"/>
        <v>50</v>
      </c>
      <c r="P389" s="19">
        <f t="shared" si="63"/>
        <v>16.5</v>
      </c>
      <c r="Q389" s="20">
        <f t="shared" si="64"/>
        <v>18.725000000000001</v>
      </c>
      <c r="R389" s="20">
        <f t="shared" si="65"/>
        <v>26.625</v>
      </c>
      <c r="S389" s="20">
        <f t="shared" si="66"/>
        <v>23.675000000000001</v>
      </c>
      <c r="T389" s="20">
        <f t="shared" si="67"/>
        <v>22.875</v>
      </c>
      <c r="U389" s="19">
        <f t="shared" si="68"/>
        <v>23.008333333333336</v>
      </c>
      <c r="V389" s="19">
        <f t="shared" si="69"/>
        <v>22.975000000000001</v>
      </c>
    </row>
    <row r="390" spans="1:22" ht="13.5" x14ac:dyDescent="0.25">
      <c r="A390" s="3">
        <v>42572</v>
      </c>
      <c r="B390" s="2">
        <v>3.5832999999999999</v>
      </c>
      <c r="C390" s="2">
        <v>29.735499601034107</v>
      </c>
      <c r="D390" s="2">
        <v>4.0075400528013283E-2</v>
      </c>
      <c r="E390" s="2">
        <v>-2.5033720081892689E-3</v>
      </c>
      <c r="F390" s="2">
        <v>3.7191200000000002</v>
      </c>
      <c r="G390" s="2">
        <v>3.7752700000000003</v>
      </c>
      <c r="H390" s="2">
        <v>3.7635980000000018</v>
      </c>
      <c r="I390" s="2">
        <v>3.5897344999999969</v>
      </c>
      <c r="J390" s="17" t="s">
        <v>54</v>
      </c>
      <c r="K390" s="17" t="s">
        <v>50</v>
      </c>
      <c r="L390" s="17" t="s">
        <v>47</v>
      </c>
      <c r="M390" s="19">
        <f t="shared" si="60"/>
        <v>50</v>
      </c>
      <c r="N390" s="19">
        <f t="shared" si="61"/>
        <v>0</v>
      </c>
      <c r="O390" s="19">
        <f t="shared" si="62"/>
        <v>50</v>
      </c>
      <c r="P390" s="19">
        <f t="shared" si="63"/>
        <v>16.5</v>
      </c>
      <c r="Q390" s="20">
        <f t="shared" si="64"/>
        <v>27.475000000000001</v>
      </c>
      <c r="R390" s="20">
        <f t="shared" si="65"/>
        <v>31.625</v>
      </c>
      <c r="S390" s="20">
        <f t="shared" si="66"/>
        <v>27.425000000000001</v>
      </c>
      <c r="T390" s="20">
        <f t="shared" si="67"/>
        <v>29.125</v>
      </c>
      <c r="U390" s="19">
        <f t="shared" si="68"/>
        <v>28.841666666666669</v>
      </c>
      <c r="V390" s="19">
        <f t="shared" si="69"/>
        <v>28.912500000000001</v>
      </c>
    </row>
    <row r="391" spans="1:22" ht="13.5" x14ac:dyDescent="0.25">
      <c r="A391" s="3">
        <v>42573</v>
      </c>
      <c r="B391" s="2">
        <v>3.7330000000000001</v>
      </c>
      <c r="C391" s="2">
        <v>47.700944544017638</v>
      </c>
      <c r="D391" s="2">
        <v>4.1628266178423523E-2</v>
      </c>
      <c r="E391" s="2">
        <v>-1.249588752025018E-2</v>
      </c>
      <c r="F391" s="2">
        <v>3.7062799999999996</v>
      </c>
      <c r="G391" s="2">
        <v>3.7707250000000001</v>
      </c>
      <c r="H391" s="2">
        <v>3.7656980000000018</v>
      </c>
      <c r="I391" s="2">
        <v>3.5911664999999959</v>
      </c>
      <c r="J391" s="17" t="s">
        <v>48</v>
      </c>
      <c r="K391" s="17" t="s">
        <v>50</v>
      </c>
      <c r="L391" s="17" t="s">
        <v>53</v>
      </c>
      <c r="M391" s="19">
        <f t="shared" si="60"/>
        <v>25</v>
      </c>
      <c r="N391" s="19">
        <f t="shared" si="61"/>
        <v>0</v>
      </c>
      <c r="O391" s="19">
        <f t="shared" si="62"/>
        <v>50</v>
      </c>
      <c r="P391" s="19">
        <f t="shared" si="63"/>
        <v>66.5</v>
      </c>
      <c r="Q391" s="20">
        <f t="shared" si="64"/>
        <v>26.225000000000001</v>
      </c>
      <c r="R391" s="20">
        <f t="shared" si="65"/>
        <v>39.125</v>
      </c>
      <c r="S391" s="20">
        <f t="shared" si="66"/>
        <v>46.174999999999997</v>
      </c>
      <c r="T391" s="20">
        <f t="shared" si="67"/>
        <v>35.375</v>
      </c>
      <c r="U391" s="19">
        <f t="shared" si="68"/>
        <v>37.174999999999997</v>
      </c>
      <c r="V391" s="19">
        <f t="shared" si="69"/>
        <v>36.724999999999994</v>
      </c>
    </row>
    <row r="392" spans="1:22" ht="13.5" x14ac:dyDescent="0.25">
      <c r="A392" s="3">
        <v>42577</v>
      </c>
      <c r="B392" s="2">
        <v>3.7705000000000002</v>
      </c>
      <c r="C392" s="2">
        <v>51.075543556390251</v>
      </c>
      <c r="D392" s="2">
        <v>4.0324348768591811E-2</v>
      </c>
      <c r="E392" s="2">
        <v>-2.4327320249905311E-2</v>
      </c>
      <c r="F392" s="2">
        <v>3.7052199999999997</v>
      </c>
      <c r="G392" s="2">
        <v>3.772065</v>
      </c>
      <c r="H392" s="2">
        <v>3.7685480000000018</v>
      </c>
      <c r="I392" s="2">
        <v>3.5929154999999962</v>
      </c>
      <c r="J392" s="17" t="s">
        <v>48</v>
      </c>
      <c r="K392" s="17" t="s">
        <v>50</v>
      </c>
      <c r="L392" s="17" t="s">
        <v>53</v>
      </c>
      <c r="M392" s="19">
        <f t="shared" si="60"/>
        <v>25</v>
      </c>
      <c r="N392" s="19">
        <f t="shared" si="61"/>
        <v>0</v>
      </c>
      <c r="O392" s="19">
        <f t="shared" si="62"/>
        <v>50</v>
      </c>
      <c r="P392" s="19">
        <f t="shared" si="63"/>
        <v>66.5</v>
      </c>
      <c r="Q392" s="20">
        <f t="shared" si="64"/>
        <v>26.225000000000001</v>
      </c>
      <c r="R392" s="20">
        <f t="shared" si="65"/>
        <v>39.125</v>
      </c>
      <c r="S392" s="20">
        <f t="shared" si="66"/>
        <v>46.174999999999997</v>
      </c>
      <c r="T392" s="20">
        <f t="shared" si="67"/>
        <v>35.375</v>
      </c>
      <c r="U392" s="19">
        <f t="shared" si="68"/>
        <v>37.174999999999997</v>
      </c>
      <c r="V392" s="19">
        <f t="shared" si="69"/>
        <v>36.724999999999994</v>
      </c>
    </row>
    <row r="393" spans="1:22" ht="13.5" x14ac:dyDescent="0.25">
      <c r="A393" s="3">
        <v>42578</v>
      </c>
      <c r="B393" s="2">
        <v>3.7705000000000002</v>
      </c>
      <c r="C393" s="2">
        <v>51.075543556390251</v>
      </c>
      <c r="D393" s="2">
        <v>3.5039805512813604E-2</v>
      </c>
      <c r="E393" s="2">
        <v>-3.9132546624703099E-2</v>
      </c>
      <c r="F393" s="2">
        <v>3.7041600000000003</v>
      </c>
      <c r="G393" s="2">
        <v>3.7734049999999995</v>
      </c>
      <c r="H393" s="2">
        <v>3.7713980000000014</v>
      </c>
      <c r="I393" s="2">
        <v>3.5946644999999955</v>
      </c>
      <c r="J393" s="17" t="s">
        <v>48</v>
      </c>
      <c r="K393" s="17" t="s">
        <v>50</v>
      </c>
      <c r="L393" s="17" t="s">
        <v>53</v>
      </c>
      <c r="M393" s="19">
        <f t="shared" si="60"/>
        <v>25</v>
      </c>
      <c r="N393" s="19">
        <f t="shared" si="61"/>
        <v>0</v>
      </c>
      <c r="O393" s="19">
        <f t="shared" si="62"/>
        <v>50</v>
      </c>
      <c r="P393" s="19">
        <f t="shared" si="63"/>
        <v>66.5</v>
      </c>
      <c r="Q393" s="20">
        <f t="shared" si="64"/>
        <v>26.225000000000001</v>
      </c>
      <c r="R393" s="20">
        <f t="shared" si="65"/>
        <v>39.125</v>
      </c>
      <c r="S393" s="20">
        <f t="shared" si="66"/>
        <v>46.174999999999997</v>
      </c>
      <c r="T393" s="20">
        <f t="shared" si="67"/>
        <v>35.375</v>
      </c>
      <c r="U393" s="19">
        <f t="shared" si="68"/>
        <v>37.174999999999997</v>
      </c>
      <c r="V393" s="19">
        <f t="shared" si="69"/>
        <v>36.724999999999994</v>
      </c>
    </row>
    <row r="394" spans="1:22" ht="13.5" x14ac:dyDescent="0.25">
      <c r="A394" s="3">
        <v>42579</v>
      </c>
      <c r="B394" s="2">
        <v>3.7705000000000002</v>
      </c>
      <c r="C394" s="2">
        <v>51.075543556390251</v>
      </c>
      <c r="D394" s="2">
        <v>3.4607872129935657E-2</v>
      </c>
      <c r="E394" s="2">
        <v>-5.6655814023248478E-2</v>
      </c>
      <c r="F394" s="2">
        <v>3.7255600000000002</v>
      </c>
      <c r="G394" s="2">
        <v>3.7709999999999999</v>
      </c>
      <c r="H394" s="2">
        <v>3.7722780000000014</v>
      </c>
      <c r="I394" s="2">
        <v>3.5962839999999954</v>
      </c>
      <c r="J394" s="17" t="s">
        <v>48</v>
      </c>
      <c r="K394" s="17" t="s">
        <v>50</v>
      </c>
      <c r="L394" s="17" t="s">
        <v>51</v>
      </c>
      <c r="M394" s="19">
        <f t="shared" si="60"/>
        <v>25</v>
      </c>
      <c r="N394" s="19">
        <f t="shared" si="61"/>
        <v>0</v>
      </c>
      <c r="O394" s="19">
        <f t="shared" si="62"/>
        <v>50</v>
      </c>
      <c r="P394" s="19">
        <f t="shared" si="63"/>
        <v>83.5</v>
      </c>
      <c r="Q394" s="20">
        <f t="shared" si="64"/>
        <v>28.774999999999999</v>
      </c>
      <c r="R394" s="20">
        <f t="shared" si="65"/>
        <v>43.375</v>
      </c>
      <c r="S394" s="20">
        <f t="shared" si="66"/>
        <v>53.825000000000003</v>
      </c>
      <c r="T394" s="20">
        <f t="shared" si="67"/>
        <v>39.625</v>
      </c>
      <c r="U394" s="19">
        <f t="shared" si="68"/>
        <v>41.991666666666667</v>
      </c>
      <c r="V394" s="19">
        <f t="shared" si="69"/>
        <v>41.400000000000006</v>
      </c>
    </row>
    <row r="395" spans="1:22" ht="13.5" x14ac:dyDescent="0.25">
      <c r="A395" s="3">
        <v>42580</v>
      </c>
      <c r="B395" s="2">
        <v>3.7705000000000002</v>
      </c>
      <c r="C395" s="2">
        <v>51.075543556390251</v>
      </c>
      <c r="D395" s="2">
        <v>3.4179344583465276E-2</v>
      </c>
      <c r="E395" s="2">
        <v>-7.2088187558183317E-2</v>
      </c>
      <c r="F395" s="2">
        <v>3.7630000000000003</v>
      </c>
      <c r="G395" s="2">
        <v>3.7723399999999998</v>
      </c>
      <c r="H395" s="2">
        <v>3.7731580000000013</v>
      </c>
      <c r="I395" s="2">
        <v>3.5977734999999957</v>
      </c>
      <c r="J395" s="17" t="s">
        <v>48</v>
      </c>
      <c r="K395" s="17" t="s">
        <v>50</v>
      </c>
      <c r="L395" s="17" t="s">
        <v>51</v>
      </c>
      <c r="M395" s="19">
        <f t="shared" si="60"/>
        <v>25</v>
      </c>
      <c r="N395" s="19">
        <f t="shared" si="61"/>
        <v>0</v>
      </c>
      <c r="O395" s="19">
        <f t="shared" si="62"/>
        <v>50</v>
      </c>
      <c r="P395" s="19">
        <f t="shared" si="63"/>
        <v>83.5</v>
      </c>
      <c r="Q395" s="20">
        <f t="shared" si="64"/>
        <v>28.774999999999999</v>
      </c>
      <c r="R395" s="20">
        <f t="shared" si="65"/>
        <v>43.375</v>
      </c>
      <c r="S395" s="20">
        <f t="shared" si="66"/>
        <v>53.825000000000003</v>
      </c>
      <c r="T395" s="20">
        <f t="shared" si="67"/>
        <v>39.625</v>
      </c>
      <c r="U395" s="19">
        <f t="shared" si="68"/>
        <v>41.991666666666667</v>
      </c>
      <c r="V395" s="19">
        <f t="shared" si="69"/>
        <v>41.400000000000006</v>
      </c>
    </row>
    <row r="396" spans="1:22" ht="13.5" x14ac:dyDescent="0.25">
      <c r="A396" s="3">
        <v>42583</v>
      </c>
      <c r="B396" s="2">
        <v>3.7705000000000002</v>
      </c>
      <c r="C396" s="2">
        <v>51.075543556390251</v>
      </c>
      <c r="D396" s="2">
        <v>3.3758368932145011E-2</v>
      </c>
      <c r="E396" s="2">
        <v>-8.1294740941882507E-2</v>
      </c>
      <c r="F396" s="2">
        <v>3.7704999999999997</v>
      </c>
      <c r="G396" s="2">
        <v>3.7696699999999992</v>
      </c>
      <c r="H396" s="2">
        <v>3.7740380000000009</v>
      </c>
      <c r="I396" s="2">
        <v>3.5992629999999952</v>
      </c>
      <c r="J396" s="17" t="s">
        <v>48</v>
      </c>
      <c r="K396" s="17" t="s">
        <v>50</v>
      </c>
      <c r="L396" s="17" t="s">
        <v>51</v>
      </c>
      <c r="M396" s="19">
        <f t="shared" si="60"/>
        <v>25</v>
      </c>
      <c r="N396" s="19">
        <f t="shared" si="61"/>
        <v>0</v>
      </c>
      <c r="O396" s="19">
        <f t="shared" si="62"/>
        <v>50</v>
      </c>
      <c r="P396" s="19">
        <f t="shared" si="63"/>
        <v>83.5</v>
      </c>
      <c r="Q396" s="20">
        <f t="shared" si="64"/>
        <v>28.774999999999999</v>
      </c>
      <c r="R396" s="20">
        <f t="shared" si="65"/>
        <v>43.375</v>
      </c>
      <c r="S396" s="20">
        <f t="shared" si="66"/>
        <v>53.825000000000003</v>
      </c>
      <c r="T396" s="20">
        <f t="shared" si="67"/>
        <v>39.625</v>
      </c>
      <c r="U396" s="19">
        <f t="shared" si="68"/>
        <v>41.991666666666667</v>
      </c>
      <c r="V396" s="19">
        <f t="shared" si="69"/>
        <v>41.400000000000006</v>
      </c>
    </row>
    <row r="397" spans="1:22" ht="13.5" x14ac:dyDescent="0.25">
      <c r="A397" s="3">
        <v>42584</v>
      </c>
      <c r="B397" s="2">
        <v>3.7705000000000002</v>
      </c>
      <c r="C397" s="2">
        <v>51.075543556390251</v>
      </c>
      <c r="D397" s="2">
        <v>3.0055799758807122E-2</v>
      </c>
      <c r="E397" s="2">
        <v>-8.662517806266036E-2</v>
      </c>
      <c r="F397" s="2">
        <v>3.7704999999999997</v>
      </c>
      <c r="G397" s="2">
        <v>3.7696699999999992</v>
      </c>
      <c r="H397" s="2">
        <v>3.775850000000001</v>
      </c>
      <c r="I397" s="2">
        <v>3.6010894999999952</v>
      </c>
      <c r="J397" s="17" t="s">
        <v>50</v>
      </c>
      <c r="K397" s="17" t="s">
        <v>50</v>
      </c>
      <c r="L397" s="17" t="s">
        <v>50</v>
      </c>
      <c r="M397" s="19">
        <f t="shared" si="60"/>
        <v>25</v>
      </c>
      <c r="N397" s="19">
        <f t="shared" si="61"/>
        <v>0</v>
      </c>
      <c r="O397" s="19">
        <f t="shared" si="62"/>
        <v>50</v>
      </c>
      <c r="P397" s="19">
        <f t="shared" si="63"/>
        <v>33</v>
      </c>
      <c r="Q397" s="20">
        <f t="shared" si="64"/>
        <v>21.2</v>
      </c>
      <c r="R397" s="20">
        <f t="shared" si="65"/>
        <v>30.75</v>
      </c>
      <c r="S397" s="20">
        <f t="shared" si="66"/>
        <v>31.1</v>
      </c>
      <c r="T397" s="20">
        <f t="shared" si="67"/>
        <v>27</v>
      </c>
      <c r="U397" s="19">
        <f t="shared" si="68"/>
        <v>27.683333333333337</v>
      </c>
      <c r="V397" s="19">
        <f t="shared" si="69"/>
        <v>27.512500000000003</v>
      </c>
    </row>
    <row r="398" spans="1:22" ht="13.5" x14ac:dyDescent="0.25">
      <c r="A398" s="3">
        <v>42585</v>
      </c>
      <c r="B398" s="2">
        <v>3.7597999999999998</v>
      </c>
      <c r="C398" s="2">
        <v>49.649592471379812</v>
      </c>
      <c r="D398" s="2">
        <v>2.7665401691277403E-2</v>
      </c>
      <c r="E398" s="2">
        <v>-9.1979188507326642E-2</v>
      </c>
      <c r="F398" s="2">
        <v>3.7683599999999999</v>
      </c>
      <c r="G398" s="2">
        <v>3.7651249999999989</v>
      </c>
      <c r="H398" s="2">
        <v>3.7765160000000013</v>
      </c>
      <c r="I398" s="2">
        <v>3.6025254999999947</v>
      </c>
      <c r="J398" s="17" t="s">
        <v>54</v>
      </c>
      <c r="K398" s="17" t="s">
        <v>50</v>
      </c>
      <c r="L398" s="17" t="s">
        <v>47</v>
      </c>
      <c r="M398" s="19">
        <f t="shared" si="60"/>
        <v>25</v>
      </c>
      <c r="N398" s="19">
        <f t="shared" si="61"/>
        <v>0</v>
      </c>
      <c r="O398" s="19">
        <f t="shared" si="62"/>
        <v>50</v>
      </c>
      <c r="P398" s="19">
        <f t="shared" si="63"/>
        <v>16.5</v>
      </c>
      <c r="Q398" s="20">
        <f t="shared" si="64"/>
        <v>18.725000000000001</v>
      </c>
      <c r="R398" s="20">
        <f t="shared" si="65"/>
        <v>26.625</v>
      </c>
      <c r="S398" s="20">
        <f t="shared" si="66"/>
        <v>23.675000000000001</v>
      </c>
      <c r="T398" s="20">
        <f t="shared" si="67"/>
        <v>22.875</v>
      </c>
      <c r="U398" s="19">
        <f t="shared" si="68"/>
        <v>23.008333333333336</v>
      </c>
      <c r="V398" s="19">
        <f t="shared" si="69"/>
        <v>22.975000000000001</v>
      </c>
    </row>
    <row r="399" spans="1:22" ht="13.5" x14ac:dyDescent="0.25">
      <c r="A399" s="3">
        <v>42586</v>
      </c>
      <c r="B399" s="2">
        <v>3.7437</v>
      </c>
      <c r="C399" s="2">
        <v>47.500682305273344</v>
      </c>
      <c r="D399" s="2">
        <v>9.5753131575571082E-3</v>
      </c>
      <c r="E399" s="2">
        <v>-9.6794079260448002E-2</v>
      </c>
      <c r="F399" s="2">
        <v>3.7630000000000003</v>
      </c>
      <c r="G399" s="2">
        <v>3.7605799999999996</v>
      </c>
      <c r="H399" s="2">
        <v>3.7767560000000016</v>
      </c>
      <c r="I399" s="2">
        <v>3.603880999999995</v>
      </c>
      <c r="J399" s="17" t="s">
        <v>54</v>
      </c>
      <c r="K399" s="17" t="s">
        <v>50</v>
      </c>
      <c r="L399" s="17" t="s">
        <v>47</v>
      </c>
      <c r="M399" s="19">
        <f t="shared" si="60"/>
        <v>25</v>
      </c>
      <c r="N399" s="19">
        <f t="shared" si="61"/>
        <v>0</v>
      </c>
      <c r="O399" s="19">
        <f t="shared" si="62"/>
        <v>50</v>
      </c>
      <c r="P399" s="19">
        <f t="shared" si="63"/>
        <v>16.5</v>
      </c>
      <c r="Q399" s="20">
        <f t="shared" si="64"/>
        <v>18.725000000000001</v>
      </c>
      <c r="R399" s="20">
        <f t="shared" si="65"/>
        <v>26.625</v>
      </c>
      <c r="S399" s="20">
        <f t="shared" si="66"/>
        <v>23.675000000000001</v>
      </c>
      <c r="T399" s="20">
        <f t="shared" si="67"/>
        <v>22.875</v>
      </c>
      <c r="U399" s="19">
        <f t="shared" si="68"/>
        <v>23.008333333333336</v>
      </c>
      <c r="V399" s="19">
        <f t="shared" si="69"/>
        <v>22.975000000000001</v>
      </c>
    </row>
    <row r="400" spans="1:22" ht="13.5" x14ac:dyDescent="0.25">
      <c r="A400" s="3">
        <v>42587</v>
      </c>
      <c r="B400" s="2">
        <v>3.7437</v>
      </c>
      <c r="C400" s="2">
        <v>47.500682305273351</v>
      </c>
      <c r="D400" s="2">
        <v>-1.7959375159831481E-2</v>
      </c>
      <c r="E400" s="2">
        <v>-9.9874053815832461E-2</v>
      </c>
      <c r="F400" s="2">
        <v>3.7576399999999999</v>
      </c>
      <c r="G400" s="2">
        <v>3.7579050000000001</v>
      </c>
      <c r="H400" s="2">
        <v>3.7759600000000004</v>
      </c>
      <c r="I400" s="2">
        <v>3.6052364999999948</v>
      </c>
      <c r="J400" s="17" t="s">
        <v>54</v>
      </c>
      <c r="K400" s="17" t="s">
        <v>50</v>
      </c>
      <c r="L400" s="17" t="s">
        <v>47</v>
      </c>
      <c r="M400" s="19">
        <f t="shared" si="60"/>
        <v>25</v>
      </c>
      <c r="N400" s="19">
        <f t="shared" si="61"/>
        <v>0</v>
      </c>
      <c r="O400" s="19">
        <f t="shared" si="62"/>
        <v>50</v>
      </c>
      <c r="P400" s="19">
        <f t="shared" si="63"/>
        <v>16.5</v>
      </c>
      <c r="Q400" s="20">
        <f t="shared" si="64"/>
        <v>18.725000000000001</v>
      </c>
      <c r="R400" s="20">
        <f t="shared" si="65"/>
        <v>26.625</v>
      </c>
      <c r="S400" s="20">
        <f t="shared" si="66"/>
        <v>23.675000000000001</v>
      </c>
      <c r="T400" s="20">
        <f t="shared" si="67"/>
        <v>22.875</v>
      </c>
      <c r="U400" s="19">
        <f t="shared" si="68"/>
        <v>23.008333333333336</v>
      </c>
      <c r="V400" s="19">
        <f t="shared" si="69"/>
        <v>22.975000000000001</v>
      </c>
    </row>
    <row r="401" spans="1:22" ht="13.5" x14ac:dyDescent="0.25">
      <c r="A401" s="3">
        <v>42590</v>
      </c>
      <c r="B401" s="2">
        <v>3.7437</v>
      </c>
      <c r="C401" s="2">
        <v>47.500682305273351</v>
      </c>
      <c r="D401" s="2">
        <v>-1.8124622415223168E-2</v>
      </c>
      <c r="E401" s="2">
        <v>-0.10267900746416884</v>
      </c>
      <c r="F401" s="2">
        <v>3.7522800000000003</v>
      </c>
      <c r="G401" s="2">
        <v>3.7552299999999996</v>
      </c>
      <c r="H401" s="2">
        <v>3.7751640000000002</v>
      </c>
      <c r="I401" s="2">
        <v>3.6065919999999947</v>
      </c>
      <c r="J401" s="17" t="s">
        <v>54</v>
      </c>
      <c r="K401" s="17" t="s">
        <v>50</v>
      </c>
      <c r="L401" s="17" t="s">
        <v>47</v>
      </c>
      <c r="M401" s="19">
        <f t="shared" si="60"/>
        <v>25</v>
      </c>
      <c r="N401" s="19">
        <f t="shared" si="61"/>
        <v>0</v>
      </c>
      <c r="O401" s="19">
        <f t="shared" si="62"/>
        <v>50</v>
      </c>
      <c r="P401" s="19">
        <f t="shared" si="63"/>
        <v>16.5</v>
      </c>
      <c r="Q401" s="20">
        <f t="shared" si="64"/>
        <v>18.725000000000001</v>
      </c>
      <c r="R401" s="20">
        <f t="shared" si="65"/>
        <v>26.625</v>
      </c>
      <c r="S401" s="20">
        <f t="shared" si="66"/>
        <v>23.675000000000001</v>
      </c>
      <c r="T401" s="20">
        <f t="shared" si="67"/>
        <v>22.875</v>
      </c>
      <c r="U401" s="19">
        <f t="shared" si="68"/>
        <v>23.008333333333336</v>
      </c>
      <c r="V401" s="19">
        <f t="shared" si="69"/>
        <v>22.975000000000001</v>
      </c>
    </row>
    <row r="402" spans="1:22" ht="13.5" x14ac:dyDescent="0.25">
      <c r="A402" s="3">
        <v>42591</v>
      </c>
      <c r="B402" s="2">
        <v>3.7597999999999998</v>
      </c>
      <c r="C402" s="2">
        <v>50.193121751760927</v>
      </c>
      <c r="D402" s="2">
        <v>-1.3592840379815563E-2</v>
      </c>
      <c r="E402" s="2">
        <v>-0.10189302392546441</v>
      </c>
      <c r="F402" s="2">
        <v>3.7501399999999996</v>
      </c>
      <c r="G402" s="2">
        <v>3.7533599999999994</v>
      </c>
      <c r="H402" s="2">
        <v>3.7746900000000005</v>
      </c>
      <c r="I402" s="2">
        <v>3.6080279999999947</v>
      </c>
      <c r="J402" s="17" t="s">
        <v>54</v>
      </c>
      <c r="K402" s="17" t="s">
        <v>50</v>
      </c>
      <c r="L402" s="17" t="s">
        <v>47</v>
      </c>
      <c r="M402" s="19">
        <f t="shared" si="60"/>
        <v>25</v>
      </c>
      <c r="N402" s="19">
        <f t="shared" si="61"/>
        <v>0</v>
      </c>
      <c r="O402" s="19">
        <f t="shared" si="62"/>
        <v>50</v>
      </c>
      <c r="P402" s="19">
        <f t="shared" si="63"/>
        <v>16.5</v>
      </c>
      <c r="Q402" s="20">
        <f t="shared" si="64"/>
        <v>18.725000000000001</v>
      </c>
      <c r="R402" s="20">
        <f t="shared" si="65"/>
        <v>26.625</v>
      </c>
      <c r="S402" s="20">
        <f t="shared" si="66"/>
        <v>23.675000000000001</v>
      </c>
      <c r="T402" s="20">
        <f t="shared" si="67"/>
        <v>22.875</v>
      </c>
      <c r="U402" s="19">
        <f t="shared" si="68"/>
        <v>23.008333333333336</v>
      </c>
      <c r="V402" s="19">
        <f t="shared" si="69"/>
        <v>22.975000000000001</v>
      </c>
    </row>
    <row r="403" spans="1:22" ht="13.5" x14ac:dyDescent="0.25">
      <c r="A403" s="3">
        <v>42592</v>
      </c>
      <c r="B403" s="2">
        <v>3.7597999999999998</v>
      </c>
      <c r="C403" s="2">
        <v>50.193121751760927</v>
      </c>
      <c r="D403" s="2">
        <v>-9.7654574132732819E-3</v>
      </c>
      <c r="E403" s="2">
        <v>-9.8915534679702447E-2</v>
      </c>
      <c r="F403" s="2">
        <v>3.7501399999999996</v>
      </c>
      <c r="G403" s="2">
        <v>3.7528249999999992</v>
      </c>
      <c r="H403" s="2">
        <v>3.7742160000000009</v>
      </c>
      <c r="I403" s="2">
        <v>3.6094639999999947</v>
      </c>
      <c r="J403" s="17" t="s">
        <v>48</v>
      </c>
      <c r="K403" s="17" t="s">
        <v>50</v>
      </c>
      <c r="L403" s="17" t="s">
        <v>50</v>
      </c>
      <c r="M403" s="19">
        <f t="shared" si="60"/>
        <v>25</v>
      </c>
      <c r="N403" s="19">
        <f t="shared" si="61"/>
        <v>0</v>
      </c>
      <c r="O403" s="19">
        <f t="shared" si="62"/>
        <v>50</v>
      </c>
      <c r="P403" s="19">
        <f t="shared" si="63"/>
        <v>49.5</v>
      </c>
      <c r="Q403" s="20">
        <f t="shared" si="64"/>
        <v>23.675000000000001</v>
      </c>
      <c r="R403" s="20">
        <f t="shared" si="65"/>
        <v>34.875</v>
      </c>
      <c r="S403" s="20">
        <f t="shared" si="66"/>
        <v>38.525000000000006</v>
      </c>
      <c r="T403" s="20">
        <f t="shared" si="67"/>
        <v>31.125</v>
      </c>
      <c r="U403" s="19">
        <f t="shared" si="68"/>
        <v>32.358333333333334</v>
      </c>
      <c r="V403" s="19">
        <f t="shared" si="69"/>
        <v>32.049999999999997</v>
      </c>
    </row>
    <row r="404" spans="1:22" ht="13.5" x14ac:dyDescent="0.25">
      <c r="A404" s="3">
        <v>42593</v>
      </c>
      <c r="B404" s="2">
        <v>3.7597999999999998</v>
      </c>
      <c r="C404" s="2">
        <v>50.193121751760927</v>
      </c>
      <c r="D404" s="2">
        <v>-6.5335709589930957E-3</v>
      </c>
      <c r="E404" s="2">
        <v>-9.583446172689089E-2</v>
      </c>
      <c r="F404" s="2">
        <v>3.7533599999999998</v>
      </c>
      <c r="G404" s="2">
        <v>3.7509549999999989</v>
      </c>
      <c r="H404" s="2">
        <v>3.7737420000000013</v>
      </c>
      <c r="I404" s="2">
        <v>3.6109519999999953</v>
      </c>
      <c r="J404" s="17" t="s">
        <v>48</v>
      </c>
      <c r="K404" s="17" t="s">
        <v>50</v>
      </c>
      <c r="L404" s="17" t="s">
        <v>51</v>
      </c>
      <c r="M404" s="19">
        <f t="shared" si="60"/>
        <v>25</v>
      </c>
      <c r="N404" s="19">
        <f t="shared" si="61"/>
        <v>0</v>
      </c>
      <c r="O404" s="19">
        <f t="shared" si="62"/>
        <v>50</v>
      </c>
      <c r="P404" s="19">
        <f t="shared" si="63"/>
        <v>83.5</v>
      </c>
      <c r="Q404" s="20">
        <f t="shared" si="64"/>
        <v>28.774999999999999</v>
      </c>
      <c r="R404" s="20">
        <f t="shared" si="65"/>
        <v>43.375</v>
      </c>
      <c r="S404" s="20">
        <f t="shared" si="66"/>
        <v>53.825000000000003</v>
      </c>
      <c r="T404" s="20">
        <f t="shared" si="67"/>
        <v>39.625</v>
      </c>
      <c r="U404" s="19">
        <f t="shared" si="68"/>
        <v>41.991666666666667</v>
      </c>
      <c r="V404" s="19">
        <f t="shared" si="69"/>
        <v>41.400000000000006</v>
      </c>
    </row>
    <row r="405" spans="1:22" ht="13.5" x14ac:dyDescent="0.25">
      <c r="A405" s="3">
        <v>42594</v>
      </c>
      <c r="B405" s="2">
        <v>3.7597999999999998</v>
      </c>
      <c r="C405" s="2">
        <v>50.193121751760927</v>
      </c>
      <c r="D405" s="2">
        <v>-3.8050722160782868E-3</v>
      </c>
      <c r="E405" s="2">
        <v>-9.5315314008835181E-2</v>
      </c>
      <c r="F405" s="2">
        <v>3.7565799999999996</v>
      </c>
      <c r="G405" s="2">
        <v>3.7490849999999987</v>
      </c>
      <c r="H405" s="2">
        <v>3.7732680000000021</v>
      </c>
      <c r="I405" s="2">
        <v>3.612284499999995</v>
      </c>
      <c r="J405" s="17" t="s">
        <v>48</v>
      </c>
      <c r="K405" s="17" t="s">
        <v>50</v>
      </c>
      <c r="L405" s="17" t="s">
        <v>51</v>
      </c>
      <c r="M405" s="19">
        <f t="shared" si="60"/>
        <v>25</v>
      </c>
      <c r="N405" s="19">
        <f t="shared" si="61"/>
        <v>0</v>
      </c>
      <c r="O405" s="19">
        <f t="shared" si="62"/>
        <v>50</v>
      </c>
      <c r="P405" s="19">
        <f t="shared" si="63"/>
        <v>83.5</v>
      </c>
      <c r="Q405" s="20">
        <f t="shared" si="64"/>
        <v>28.774999999999999</v>
      </c>
      <c r="R405" s="20">
        <f t="shared" si="65"/>
        <v>43.375</v>
      </c>
      <c r="S405" s="20">
        <f t="shared" si="66"/>
        <v>53.825000000000003</v>
      </c>
      <c r="T405" s="20">
        <f t="shared" si="67"/>
        <v>39.625</v>
      </c>
      <c r="U405" s="19">
        <f t="shared" si="68"/>
        <v>41.991666666666667</v>
      </c>
      <c r="V405" s="19">
        <f t="shared" si="69"/>
        <v>41.400000000000006</v>
      </c>
    </row>
    <row r="406" spans="1:22" ht="13.5" x14ac:dyDescent="0.25">
      <c r="A406" s="3">
        <v>42597</v>
      </c>
      <c r="B406" s="2">
        <v>3.7705000000000002</v>
      </c>
      <c r="C406" s="2">
        <v>52.376409875940112</v>
      </c>
      <c r="D406" s="2">
        <v>-2.2946521500792905E-3</v>
      </c>
      <c r="E406" s="2">
        <v>-9.9341361784943238E-2</v>
      </c>
      <c r="F406" s="2">
        <v>3.7619400000000001</v>
      </c>
      <c r="G406" s="2">
        <v>3.7477499999999986</v>
      </c>
      <c r="H406" s="2">
        <v>3.7730080000000017</v>
      </c>
      <c r="I406" s="2">
        <v>3.6136444999999946</v>
      </c>
      <c r="J406" s="17" t="s">
        <v>48</v>
      </c>
      <c r="K406" s="17" t="s">
        <v>50</v>
      </c>
      <c r="L406" s="17" t="s">
        <v>51</v>
      </c>
      <c r="M406" s="19">
        <f t="shared" si="60"/>
        <v>25</v>
      </c>
      <c r="N406" s="19">
        <f t="shared" si="61"/>
        <v>0</v>
      </c>
      <c r="O406" s="19">
        <f t="shared" si="62"/>
        <v>50</v>
      </c>
      <c r="P406" s="19">
        <f t="shared" si="63"/>
        <v>83.5</v>
      </c>
      <c r="Q406" s="20">
        <f t="shared" si="64"/>
        <v>28.774999999999999</v>
      </c>
      <c r="R406" s="20">
        <f t="shared" si="65"/>
        <v>43.375</v>
      </c>
      <c r="S406" s="20">
        <f t="shared" si="66"/>
        <v>53.825000000000003</v>
      </c>
      <c r="T406" s="20">
        <f t="shared" si="67"/>
        <v>39.625</v>
      </c>
      <c r="U406" s="19">
        <f t="shared" si="68"/>
        <v>41.991666666666667</v>
      </c>
      <c r="V406" s="19">
        <f t="shared" si="69"/>
        <v>41.400000000000006</v>
      </c>
    </row>
    <row r="407" spans="1:22" ht="13.5" x14ac:dyDescent="0.25">
      <c r="A407" s="3">
        <v>42598</v>
      </c>
      <c r="B407" s="2">
        <v>3.7972000000000001</v>
      </c>
      <c r="C407" s="2">
        <v>57.39513169987697</v>
      </c>
      <c r="D407" s="2">
        <v>-3.0629025012185451E-3</v>
      </c>
      <c r="E407" s="2">
        <v>-0.10336863645622982</v>
      </c>
      <c r="F407" s="2">
        <v>3.7694199999999993</v>
      </c>
      <c r="G407" s="2">
        <v>3.7488199999999994</v>
      </c>
      <c r="H407" s="2">
        <v>3.7732820000000009</v>
      </c>
      <c r="I407" s="2">
        <v>3.6153714999999935</v>
      </c>
      <c r="J407" s="17" t="s">
        <v>48</v>
      </c>
      <c r="K407" s="17" t="s">
        <v>50</v>
      </c>
      <c r="L407" s="17" t="s">
        <v>51</v>
      </c>
      <c r="M407" s="19">
        <f t="shared" si="60"/>
        <v>25</v>
      </c>
      <c r="N407" s="19">
        <f t="shared" si="61"/>
        <v>0</v>
      </c>
      <c r="O407" s="19">
        <f t="shared" si="62"/>
        <v>50</v>
      </c>
      <c r="P407" s="19">
        <f t="shared" si="63"/>
        <v>83.5</v>
      </c>
      <c r="Q407" s="20">
        <f t="shared" si="64"/>
        <v>28.774999999999999</v>
      </c>
      <c r="R407" s="20">
        <f t="shared" si="65"/>
        <v>43.375</v>
      </c>
      <c r="S407" s="20">
        <f t="shared" si="66"/>
        <v>53.825000000000003</v>
      </c>
      <c r="T407" s="20">
        <f t="shared" si="67"/>
        <v>39.625</v>
      </c>
      <c r="U407" s="19">
        <f t="shared" si="68"/>
        <v>41.991666666666667</v>
      </c>
      <c r="V407" s="19">
        <f t="shared" si="69"/>
        <v>41.400000000000006</v>
      </c>
    </row>
    <row r="408" spans="1:22" ht="13.5" x14ac:dyDescent="0.25">
      <c r="A408" s="3">
        <v>42599</v>
      </c>
      <c r="B408" s="2">
        <v>3.8239000000000001</v>
      </c>
      <c r="C408" s="2">
        <v>61.737521219167228</v>
      </c>
      <c r="D408" s="2">
        <v>-7.5581083033791074E-3</v>
      </c>
      <c r="E408" s="2">
        <v>-0.1033838118506578</v>
      </c>
      <c r="F408" s="2">
        <v>3.7822400000000003</v>
      </c>
      <c r="G408" s="2">
        <v>3.7512249999999989</v>
      </c>
      <c r="H408" s="2">
        <v>3.7740900000000015</v>
      </c>
      <c r="I408" s="2">
        <v>3.6169469999999939</v>
      </c>
      <c r="J408" s="17" t="s">
        <v>48</v>
      </c>
      <c r="K408" s="17" t="s">
        <v>50</v>
      </c>
      <c r="L408" s="17" t="s">
        <v>51</v>
      </c>
      <c r="M408" s="19">
        <f t="shared" si="60"/>
        <v>25</v>
      </c>
      <c r="N408" s="19">
        <f t="shared" si="61"/>
        <v>0</v>
      </c>
      <c r="O408" s="19">
        <f t="shared" si="62"/>
        <v>50</v>
      </c>
      <c r="P408" s="19">
        <f t="shared" si="63"/>
        <v>83.5</v>
      </c>
      <c r="Q408" s="20">
        <f t="shared" si="64"/>
        <v>28.774999999999999</v>
      </c>
      <c r="R408" s="20">
        <f t="shared" si="65"/>
        <v>43.375</v>
      </c>
      <c r="S408" s="20">
        <f t="shared" si="66"/>
        <v>53.825000000000003</v>
      </c>
      <c r="T408" s="20">
        <f t="shared" si="67"/>
        <v>39.625</v>
      </c>
      <c r="U408" s="19">
        <f t="shared" si="68"/>
        <v>41.991666666666667</v>
      </c>
      <c r="V408" s="19">
        <f t="shared" si="69"/>
        <v>41.400000000000006</v>
      </c>
    </row>
    <row r="409" spans="1:22" ht="13.5" x14ac:dyDescent="0.25">
      <c r="A409" s="3">
        <v>42600</v>
      </c>
      <c r="B409" s="2">
        <v>3.8506999999999998</v>
      </c>
      <c r="C409" s="2">
        <v>65.534690426922964</v>
      </c>
      <c r="D409" s="2">
        <v>-1.6186453495346864E-2</v>
      </c>
      <c r="E409" s="2">
        <v>-0.10057218349110605</v>
      </c>
      <c r="F409" s="2">
        <v>3.8004199999999999</v>
      </c>
      <c r="G409" s="2">
        <v>3.760584999999999</v>
      </c>
      <c r="H409" s="2">
        <v>3.7755380000000009</v>
      </c>
      <c r="I409" s="2">
        <v>3.6186564999999939</v>
      </c>
      <c r="J409" s="17" t="s">
        <v>48</v>
      </c>
      <c r="K409" s="17" t="s">
        <v>50</v>
      </c>
      <c r="L409" s="17" t="s">
        <v>51</v>
      </c>
      <c r="M409" s="19">
        <f t="shared" si="60"/>
        <v>25</v>
      </c>
      <c r="N409" s="19">
        <f t="shared" si="61"/>
        <v>0</v>
      </c>
      <c r="O409" s="19">
        <f t="shared" si="62"/>
        <v>50</v>
      </c>
      <c r="P409" s="19">
        <f t="shared" si="63"/>
        <v>83.5</v>
      </c>
      <c r="Q409" s="20">
        <f t="shared" si="64"/>
        <v>28.774999999999999</v>
      </c>
      <c r="R409" s="20">
        <f t="shared" si="65"/>
        <v>43.375</v>
      </c>
      <c r="S409" s="20">
        <f t="shared" si="66"/>
        <v>53.825000000000003</v>
      </c>
      <c r="T409" s="20">
        <f t="shared" si="67"/>
        <v>39.625</v>
      </c>
      <c r="U409" s="19">
        <f t="shared" si="68"/>
        <v>41.991666666666667</v>
      </c>
      <c r="V409" s="19">
        <f t="shared" si="69"/>
        <v>41.400000000000006</v>
      </c>
    </row>
    <row r="410" spans="1:22" ht="13.5" x14ac:dyDescent="0.25">
      <c r="A410" s="3">
        <v>42601</v>
      </c>
      <c r="B410" s="2">
        <v>3.8506999999999998</v>
      </c>
      <c r="C410" s="2">
        <v>65.534690426922964</v>
      </c>
      <c r="D410" s="2">
        <v>-2.3981465215602071E-2</v>
      </c>
      <c r="E410" s="2">
        <v>-9.763331692399671E-2</v>
      </c>
      <c r="F410" s="2">
        <v>3.8186</v>
      </c>
      <c r="G410" s="2">
        <v>3.7739549999999995</v>
      </c>
      <c r="H410" s="2">
        <v>3.7769860000000013</v>
      </c>
      <c r="I410" s="2">
        <v>3.6203659999999935</v>
      </c>
      <c r="J410" s="17" t="s">
        <v>48</v>
      </c>
      <c r="K410" s="17" t="s">
        <v>50</v>
      </c>
      <c r="L410" s="17" t="s">
        <v>51</v>
      </c>
      <c r="M410" s="19">
        <f t="shared" si="60"/>
        <v>25</v>
      </c>
      <c r="N410" s="19">
        <f t="shared" si="61"/>
        <v>0</v>
      </c>
      <c r="O410" s="19">
        <f t="shared" si="62"/>
        <v>50</v>
      </c>
      <c r="P410" s="19">
        <f t="shared" si="63"/>
        <v>83.5</v>
      </c>
      <c r="Q410" s="20">
        <f t="shared" si="64"/>
        <v>28.774999999999999</v>
      </c>
      <c r="R410" s="20">
        <f t="shared" si="65"/>
        <v>43.375</v>
      </c>
      <c r="S410" s="20">
        <f t="shared" si="66"/>
        <v>53.825000000000003</v>
      </c>
      <c r="T410" s="20">
        <f t="shared" si="67"/>
        <v>39.625</v>
      </c>
      <c r="U410" s="19">
        <f t="shared" si="68"/>
        <v>41.991666666666667</v>
      </c>
      <c r="V410" s="19">
        <f t="shared" si="69"/>
        <v>41.400000000000006</v>
      </c>
    </row>
    <row r="411" spans="1:22" ht="13.5" x14ac:dyDescent="0.25">
      <c r="A411" s="3">
        <v>42604</v>
      </c>
      <c r="B411" s="2">
        <v>3.8506999999999998</v>
      </c>
      <c r="C411" s="2">
        <v>65.534690426922964</v>
      </c>
      <c r="D411" s="2">
        <v>-3.1034748298815362E-2</v>
      </c>
      <c r="E411" s="2">
        <v>-9.4622359432764674E-2</v>
      </c>
      <c r="F411" s="2">
        <v>3.8346400000000003</v>
      </c>
      <c r="G411" s="2">
        <v>3.7798399999999992</v>
      </c>
      <c r="H411" s="2">
        <v>3.7784340000000003</v>
      </c>
      <c r="I411" s="2">
        <v>3.6220754999999936</v>
      </c>
      <c r="J411" s="17" t="s">
        <v>48</v>
      </c>
      <c r="K411" s="17" t="s">
        <v>50</v>
      </c>
      <c r="L411" s="17" t="s">
        <v>51</v>
      </c>
      <c r="M411" s="19">
        <f t="shared" si="60"/>
        <v>25</v>
      </c>
      <c r="N411" s="19">
        <f t="shared" si="61"/>
        <v>0</v>
      </c>
      <c r="O411" s="19">
        <f t="shared" si="62"/>
        <v>50</v>
      </c>
      <c r="P411" s="19">
        <f t="shared" si="63"/>
        <v>83.5</v>
      </c>
      <c r="Q411" s="20">
        <f t="shared" si="64"/>
        <v>28.774999999999999</v>
      </c>
      <c r="R411" s="20">
        <f t="shared" si="65"/>
        <v>43.375</v>
      </c>
      <c r="S411" s="20">
        <f t="shared" si="66"/>
        <v>53.825000000000003</v>
      </c>
      <c r="T411" s="20">
        <f t="shared" si="67"/>
        <v>39.625</v>
      </c>
      <c r="U411" s="19">
        <f t="shared" si="68"/>
        <v>41.991666666666667</v>
      </c>
      <c r="V411" s="19">
        <f t="shared" si="69"/>
        <v>41.400000000000006</v>
      </c>
    </row>
    <row r="412" spans="1:22" ht="13.5" x14ac:dyDescent="0.25">
      <c r="A412" s="3">
        <v>42605</v>
      </c>
      <c r="B412" s="2">
        <v>3.9416000000000002</v>
      </c>
      <c r="C412" s="2">
        <v>75.735610698218551</v>
      </c>
      <c r="D412" s="2">
        <v>-4.1682935919010511E-2</v>
      </c>
      <c r="E412" s="2">
        <v>-9.1745885494197876E-2</v>
      </c>
      <c r="F412" s="2">
        <v>3.8635199999999998</v>
      </c>
      <c r="G412" s="2">
        <v>3.7883949999999991</v>
      </c>
      <c r="H412" s="2">
        <v>3.7817000000000003</v>
      </c>
      <c r="I412" s="2">
        <v>3.6242394999999936</v>
      </c>
      <c r="J412" s="17" t="s">
        <v>48</v>
      </c>
      <c r="K412" s="17" t="s">
        <v>50</v>
      </c>
      <c r="L412" s="17" t="s">
        <v>51</v>
      </c>
      <c r="M412" s="19">
        <f t="shared" si="60"/>
        <v>0</v>
      </c>
      <c r="N412" s="19">
        <f t="shared" si="61"/>
        <v>0</v>
      </c>
      <c r="O412" s="19">
        <f t="shared" si="62"/>
        <v>50</v>
      </c>
      <c r="P412" s="19">
        <f t="shared" si="63"/>
        <v>83.5</v>
      </c>
      <c r="Q412" s="20">
        <f t="shared" si="64"/>
        <v>20.024999999999999</v>
      </c>
      <c r="R412" s="20">
        <f t="shared" si="65"/>
        <v>38.375</v>
      </c>
      <c r="S412" s="20">
        <f t="shared" si="66"/>
        <v>50.075000000000003</v>
      </c>
      <c r="T412" s="20">
        <f t="shared" si="67"/>
        <v>33.375</v>
      </c>
      <c r="U412" s="19">
        <f t="shared" si="68"/>
        <v>36.158333333333331</v>
      </c>
      <c r="V412" s="19">
        <f t="shared" si="69"/>
        <v>35.462499999999999</v>
      </c>
    </row>
    <row r="413" spans="1:22" ht="13.5" x14ac:dyDescent="0.25">
      <c r="A413" s="3">
        <v>42606</v>
      </c>
      <c r="B413" s="2">
        <v>3.9416000000000002</v>
      </c>
      <c r="C413" s="2">
        <v>75.735610698218551</v>
      </c>
      <c r="D413" s="2">
        <v>-5.1622308716382292E-2</v>
      </c>
      <c r="E413" s="2">
        <v>-8.9270769942128639E-2</v>
      </c>
      <c r="F413" s="2">
        <v>3.8870600000000004</v>
      </c>
      <c r="G413" s="2">
        <v>3.7969499999999998</v>
      </c>
      <c r="H413" s="2">
        <v>3.7849659999999998</v>
      </c>
      <c r="I413" s="2">
        <v>3.6264034999999932</v>
      </c>
      <c r="J413" s="17" t="s">
        <v>48</v>
      </c>
      <c r="K413" s="17" t="s">
        <v>50</v>
      </c>
      <c r="L413" s="17" t="s">
        <v>51</v>
      </c>
      <c r="M413" s="19">
        <f t="shared" si="60"/>
        <v>0</v>
      </c>
      <c r="N413" s="19">
        <f t="shared" si="61"/>
        <v>0</v>
      </c>
      <c r="O413" s="19">
        <f t="shared" si="62"/>
        <v>50</v>
      </c>
      <c r="P413" s="19">
        <f t="shared" si="63"/>
        <v>83.5</v>
      </c>
      <c r="Q413" s="20">
        <f t="shared" si="64"/>
        <v>20.024999999999999</v>
      </c>
      <c r="R413" s="20">
        <f t="shared" si="65"/>
        <v>38.375</v>
      </c>
      <c r="S413" s="20">
        <f t="shared" si="66"/>
        <v>50.075000000000003</v>
      </c>
      <c r="T413" s="20">
        <f t="shared" si="67"/>
        <v>33.375</v>
      </c>
      <c r="U413" s="19">
        <f t="shared" si="68"/>
        <v>36.158333333333331</v>
      </c>
      <c r="V413" s="19">
        <f t="shared" si="69"/>
        <v>35.462499999999999</v>
      </c>
    </row>
    <row r="414" spans="1:22" ht="13.5" x14ac:dyDescent="0.25">
      <c r="A414" s="3">
        <v>42607</v>
      </c>
      <c r="B414" s="2">
        <v>3.9363000000000001</v>
      </c>
      <c r="C414" s="2">
        <v>74.249564089749896</v>
      </c>
      <c r="D414" s="2">
        <v>-6.050048046684342E-2</v>
      </c>
      <c r="E414" s="2">
        <v>-8.6844270786736968E-2</v>
      </c>
      <c r="F414" s="2">
        <v>3.9041800000000002</v>
      </c>
      <c r="G414" s="2">
        <v>3.80524</v>
      </c>
      <c r="H414" s="2">
        <v>3.7891620000000001</v>
      </c>
      <c r="I414" s="2">
        <v>3.6285664999999931</v>
      </c>
      <c r="J414" s="17" t="s">
        <v>54</v>
      </c>
      <c r="K414" s="17" t="s">
        <v>50</v>
      </c>
      <c r="L414" s="17" t="s">
        <v>55</v>
      </c>
      <c r="M414" s="19">
        <f t="shared" si="60"/>
        <v>0</v>
      </c>
      <c r="N414" s="19">
        <f t="shared" si="61"/>
        <v>0</v>
      </c>
      <c r="O414" s="19">
        <f t="shared" si="62"/>
        <v>50</v>
      </c>
      <c r="P414" s="19">
        <f t="shared" si="63"/>
        <v>16.5</v>
      </c>
      <c r="Q414" s="20">
        <f t="shared" si="64"/>
        <v>9.9749999999999996</v>
      </c>
      <c r="R414" s="20">
        <f t="shared" si="65"/>
        <v>21.625</v>
      </c>
      <c r="S414" s="20">
        <f t="shared" si="66"/>
        <v>19.925000000000001</v>
      </c>
      <c r="T414" s="20">
        <f t="shared" si="67"/>
        <v>16.625</v>
      </c>
      <c r="U414" s="19">
        <f t="shared" si="68"/>
        <v>17.175000000000001</v>
      </c>
      <c r="V414" s="19">
        <f t="shared" si="69"/>
        <v>17.037500000000001</v>
      </c>
    </row>
    <row r="415" spans="1:22" ht="13.5" x14ac:dyDescent="0.25">
      <c r="A415" s="3">
        <v>42608</v>
      </c>
      <c r="B415" s="2">
        <v>3.9041999999999999</v>
      </c>
      <c r="C415" s="2">
        <v>65.825179287258408</v>
      </c>
      <c r="D415" s="2">
        <v>-6.640046710362224E-2</v>
      </c>
      <c r="E415" s="2">
        <v>-7.8463206888037373E-2</v>
      </c>
      <c r="F415" s="2">
        <v>3.9148800000000001</v>
      </c>
      <c r="G415" s="2">
        <v>3.8119249999999996</v>
      </c>
      <c r="H415" s="2">
        <v>3.7915760000000001</v>
      </c>
      <c r="I415" s="2">
        <v>3.6305949999999934</v>
      </c>
      <c r="J415" s="17" t="s">
        <v>54</v>
      </c>
      <c r="K415" s="17" t="s">
        <v>50</v>
      </c>
      <c r="L415" s="17" t="s">
        <v>55</v>
      </c>
      <c r="M415" s="19">
        <f t="shared" si="60"/>
        <v>25</v>
      </c>
      <c r="N415" s="19">
        <f t="shared" si="61"/>
        <v>0</v>
      </c>
      <c r="O415" s="19">
        <f t="shared" si="62"/>
        <v>50</v>
      </c>
      <c r="P415" s="19">
        <f t="shared" si="63"/>
        <v>16.5</v>
      </c>
      <c r="Q415" s="20">
        <f t="shared" si="64"/>
        <v>18.725000000000001</v>
      </c>
      <c r="R415" s="20">
        <f t="shared" si="65"/>
        <v>26.625</v>
      </c>
      <c r="S415" s="20">
        <f t="shared" si="66"/>
        <v>23.675000000000001</v>
      </c>
      <c r="T415" s="20">
        <f t="shared" si="67"/>
        <v>22.875</v>
      </c>
      <c r="U415" s="19">
        <f t="shared" si="68"/>
        <v>23.008333333333336</v>
      </c>
      <c r="V415" s="19">
        <f t="shared" si="69"/>
        <v>22.975000000000001</v>
      </c>
    </row>
    <row r="416" spans="1:22" ht="13.5" x14ac:dyDescent="0.25">
      <c r="A416" s="3">
        <v>42611</v>
      </c>
      <c r="B416" s="2">
        <v>4.0110999999999999</v>
      </c>
      <c r="C416" s="2">
        <v>75.709358777313057</v>
      </c>
      <c r="D416" s="2">
        <v>-7.8184211994504427E-2</v>
      </c>
      <c r="E416" s="2">
        <v>-6.6485324660841685E-2</v>
      </c>
      <c r="F416" s="2">
        <v>3.9469599999999998</v>
      </c>
      <c r="G416" s="2">
        <v>3.8239550000000002</v>
      </c>
      <c r="H416" s="2">
        <v>3.7961279999999999</v>
      </c>
      <c r="I416" s="2">
        <v>3.6334174999999935</v>
      </c>
      <c r="J416" s="17" t="s">
        <v>48</v>
      </c>
      <c r="K416" s="17" t="s">
        <v>50</v>
      </c>
      <c r="L416" s="17" t="s">
        <v>51</v>
      </c>
      <c r="M416" s="19">
        <f t="shared" si="60"/>
        <v>0</v>
      </c>
      <c r="N416" s="19">
        <f t="shared" si="61"/>
        <v>45</v>
      </c>
      <c r="O416" s="19">
        <f t="shared" si="62"/>
        <v>50</v>
      </c>
      <c r="P416" s="19">
        <f t="shared" si="63"/>
        <v>83.5</v>
      </c>
      <c r="Q416" s="20">
        <f t="shared" si="64"/>
        <v>35.774999999999999</v>
      </c>
      <c r="R416" s="20">
        <f t="shared" si="65"/>
        <v>47.375</v>
      </c>
      <c r="S416" s="20">
        <f t="shared" si="66"/>
        <v>56.825000000000003</v>
      </c>
      <c r="T416" s="20">
        <f t="shared" si="67"/>
        <v>44.625</v>
      </c>
      <c r="U416" s="19">
        <f t="shared" si="68"/>
        <v>46.658333333333339</v>
      </c>
      <c r="V416" s="19">
        <f t="shared" si="69"/>
        <v>46.150000000000006</v>
      </c>
    </row>
    <row r="417" spans="1:22" ht="13.5" x14ac:dyDescent="0.25">
      <c r="A417" s="3">
        <v>42612</v>
      </c>
      <c r="B417" s="2">
        <v>4.0646000000000004</v>
      </c>
      <c r="C417" s="2">
        <v>78.985184051660127</v>
      </c>
      <c r="D417" s="2">
        <v>-8.9122653581441114E-2</v>
      </c>
      <c r="E417" s="2">
        <v>-5.5025347678610732E-2</v>
      </c>
      <c r="F417" s="2">
        <v>3.9715599999999993</v>
      </c>
      <c r="G417" s="2">
        <v>3.83866</v>
      </c>
      <c r="H417" s="2">
        <v>3.8017500000000006</v>
      </c>
      <c r="I417" s="2">
        <v>3.6363259999999946</v>
      </c>
      <c r="J417" s="17" t="s">
        <v>48</v>
      </c>
      <c r="K417" s="17" t="s">
        <v>50</v>
      </c>
      <c r="L417" s="17" t="s">
        <v>51</v>
      </c>
      <c r="M417" s="19">
        <f t="shared" si="60"/>
        <v>0</v>
      </c>
      <c r="N417" s="19">
        <f t="shared" si="61"/>
        <v>100</v>
      </c>
      <c r="O417" s="19">
        <f t="shared" si="62"/>
        <v>50</v>
      </c>
      <c r="P417" s="19">
        <f t="shared" si="63"/>
        <v>83.5</v>
      </c>
      <c r="Q417" s="20">
        <f t="shared" si="64"/>
        <v>55.024999999999999</v>
      </c>
      <c r="R417" s="20">
        <f t="shared" si="65"/>
        <v>58.375</v>
      </c>
      <c r="S417" s="20">
        <f t="shared" si="66"/>
        <v>65.075000000000003</v>
      </c>
      <c r="T417" s="20">
        <f t="shared" si="67"/>
        <v>58.375</v>
      </c>
      <c r="U417" s="19">
        <f t="shared" si="68"/>
        <v>59.491666666666674</v>
      </c>
      <c r="V417" s="19">
        <f t="shared" si="69"/>
        <v>59.212500000000006</v>
      </c>
    </row>
    <row r="418" spans="1:22" ht="13.5" x14ac:dyDescent="0.25">
      <c r="A418" s="3">
        <v>42613</v>
      </c>
      <c r="B418" s="2">
        <v>4.1181000000000001</v>
      </c>
      <c r="C418" s="2">
        <v>81.650189048135047</v>
      </c>
      <c r="D418" s="2">
        <v>-9.9579579000477203E-2</v>
      </c>
      <c r="E418" s="2">
        <v>-4.5842699620090119E-2</v>
      </c>
      <c r="F418" s="2">
        <v>4.0068600000000005</v>
      </c>
      <c r="G418" s="2">
        <v>3.8565750000000003</v>
      </c>
      <c r="H418" s="2">
        <v>3.8085460000000007</v>
      </c>
      <c r="I418" s="2">
        <v>3.6395019999999949</v>
      </c>
      <c r="J418" s="17" t="s">
        <v>48</v>
      </c>
      <c r="K418" s="17" t="s">
        <v>50</v>
      </c>
      <c r="L418" s="17" t="s">
        <v>51</v>
      </c>
      <c r="M418" s="19">
        <f t="shared" si="60"/>
        <v>0</v>
      </c>
      <c r="N418" s="19">
        <f t="shared" si="61"/>
        <v>100</v>
      </c>
      <c r="O418" s="19">
        <f t="shared" si="62"/>
        <v>50</v>
      </c>
      <c r="P418" s="19">
        <f t="shared" si="63"/>
        <v>83.5</v>
      </c>
      <c r="Q418" s="20">
        <f t="shared" si="64"/>
        <v>55.024999999999999</v>
      </c>
      <c r="R418" s="20">
        <f t="shared" si="65"/>
        <v>58.375</v>
      </c>
      <c r="S418" s="20">
        <f t="shared" si="66"/>
        <v>65.075000000000003</v>
      </c>
      <c r="T418" s="20">
        <f t="shared" si="67"/>
        <v>58.375</v>
      </c>
      <c r="U418" s="19">
        <f t="shared" si="68"/>
        <v>59.491666666666674</v>
      </c>
      <c r="V418" s="19">
        <f t="shared" si="69"/>
        <v>59.212500000000006</v>
      </c>
    </row>
    <row r="419" spans="1:22" ht="13.5" x14ac:dyDescent="0.25">
      <c r="A419" s="3">
        <v>42614</v>
      </c>
      <c r="B419" s="2">
        <v>4.0646000000000004</v>
      </c>
      <c r="C419" s="2">
        <v>71.839084385318671</v>
      </c>
      <c r="D419" s="2">
        <v>-0.10190418348547148</v>
      </c>
      <c r="E419" s="2">
        <v>-3.9653495800307227E-2</v>
      </c>
      <c r="F419" s="2">
        <v>4.0325199999999999</v>
      </c>
      <c r="G419" s="2">
        <v>3.8726200000000004</v>
      </c>
      <c r="H419" s="2">
        <v>3.8128240000000004</v>
      </c>
      <c r="I419" s="2">
        <v>3.6423324999999953</v>
      </c>
      <c r="J419" s="17" t="s">
        <v>54</v>
      </c>
      <c r="K419" s="17" t="s">
        <v>50</v>
      </c>
      <c r="L419" s="17" t="s">
        <v>55</v>
      </c>
      <c r="M419" s="19">
        <f t="shared" si="60"/>
        <v>0</v>
      </c>
      <c r="N419" s="19">
        <f t="shared" si="61"/>
        <v>100</v>
      </c>
      <c r="O419" s="19">
        <f t="shared" si="62"/>
        <v>50</v>
      </c>
      <c r="P419" s="19">
        <f t="shared" si="63"/>
        <v>16.5</v>
      </c>
      <c r="Q419" s="20">
        <f t="shared" si="64"/>
        <v>44.975000000000001</v>
      </c>
      <c r="R419" s="20">
        <f t="shared" si="65"/>
        <v>41.625</v>
      </c>
      <c r="S419" s="20">
        <f t="shared" si="66"/>
        <v>34.924999999999997</v>
      </c>
      <c r="T419" s="20">
        <f t="shared" si="67"/>
        <v>41.625</v>
      </c>
      <c r="U419" s="19">
        <f t="shared" si="68"/>
        <v>40.508333333333333</v>
      </c>
      <c r="V419" s="19">
        <f t="shared" si="69"/>
        <v>40.787499999999994</v>
      </c>
    </row>
    <row r="420" spans="1:22" ht="13.5" x14ac:dyDescent="0.25">
      <c r="A420" s="3">
        <v>42615</v>
      </c>
      <c r="B420" s="2">
        <v>4.0646000000000004</v>
      </c>
      <c r="C420" s="2">
        <v>71.839084385318671</v>
      </c>
      <c r="D420" s="2">
        <v>-0.1050017604069291</v>
      </c>
      <c r="E420" s="2">
        <v>-3.6689808465328107E-2</v>
      </c>
      <c r="F420" s="2">
        <v>4.0646000000000004</v>
      </c>
      <c r="G420" s="2">
        <v>3.8886650000000005</v>
      </c>
      <c r="H420" s="2">
        <v>3.8176380000000005</v>
      </c>
      <c r="I420" s="2">
        <v>3.6451629999999962</v>
      </c>
      <c r="J420" s="17" t="s">
        <v>54</v>
      </c>
      <c r="K420" s="17" t="s">
        <v>50</v>
      </c>
      <c r="L420" s="17" t="s">
        <v>55</v>
      </c>
      <c r="M420" s="19">
        <f t="shared" si="60"/>
        <v>0</v>
      </c>
      <c r="N420" s="19">
        <f t="shared" si="61"/>
        <v>100</v>
      </c>
      <c r="O420" s="19">
        <f t="shared" si="62"/>
        <v>50</v>
      </c>
      <c r="P420" s="19">
        <f t="shared" si="63"/>
        <v>16.5</v>
      </c>
      <c r="Q420" s="20">
        <f t="shared" si="64"/>
        <v>44.975000000000001</v>
      </c>
      <c r="R420" s="20">
        <f t="shared" si="65"/>
        <v>41.625</v>
      </c>
      <c r="S420" s="20">
        <f t="shared" si="66"/>
        <v>34.924999999999997</v>
      </c>
      <c r="T420" s="20">
        <f t="shared" si="67"/>
        <v>41.625</v>
      </c>
      <c r="U420" s="19">
        <f t="shared" si="68"/>
        <v>40.508333333333333</v>
      </c>
      <c r="V420" s="19">
        <f t="shared" si="69"/>
        <v>40.787499999999994</v>
      </c>
    </row>
    <row r="421" spans="1:22" ht="13.5" x14ac:dyDescent="0.25">
      <c r="A421" s="3">
        <v>42618</v>
      </c>
      <c r="B421" s="2">
        <v>4.1021000000000001</v>
      </c>
      <c r="C421" s="2">
        <v>74.345069090049506</v>
      </c>
      <c r="D421" s="2">
        <v>-0.11144742026953036</v>
      </c>
      <c r="E421" s="2">
        <v>-3.6336473343591809E-2</v>
      </c>
      <c r="F421" s="2">
        <v>4.0828000000000007</v>
      </c>
      <c r="G421" s="2">
        <v>3.9065849999999998</v>
      </c>
      <c r="H421" s="2">
        <v>3.8232020000000002</v>
      </c>
      <c r="I421" s="2">
        <v>3.6481809999999957</v>
      </c>
      <c r="J421" s="17" t="s">
        <v>54</v>
      </c>
      <c r="K421" s="17" t="s">
        <v>50</v>
      </c>
      <c r="L421" s="17" t="s">
        <v>55</v>
      </c>
      <c r="M421" s="19">
        <f t="shared" si="60"/>
        <v>0</v>
      </c>
      <c r="N421" s="19">
        <f t="shared" si="61"/>
        <v>100</v>
      </c>
      <c r="O421" s="19">
        <f t="shared" si="62"/>
        <v>50</v>
      </c>
      <c r="P421" s="19">
        <f t="shared" si="63"/>
        <v>16.5</v>
      </c>
      <c r="Q421" s="20">
        <f t="shared" si="64"/>
        <v>44.975000000000001</v>
      </c>
      <c r="R421" s="20">
        <f t="shared" si="65"/>
        <v>41.625</v>
      </c>
      <c r="S421" s="20">
        <f t="shared" si="66"/>
        <v>34.924999999999997</v>
      </c>
      <c r="T421" s="20">
        <f t="shared" si="67"/>
        <v>41.625</v>
      </c>
      <c r="U421" s="19">
        <f t="shared" si="68"/>
        <v>40.508333333333333</v>
      </c>
      <c r="V421" s="19">
        <f t="shared" si="69"/>
        <v>40.787499999999994</v>
      </c>
    </row>
    <row r="422" spans="1:22" ht="13.5" x14ac:dyDescent="0.25">
      <c r="A422" s="3">
        <v>42619</v>
      </c>
      <c r="B422" s="2">
        <v>4.1181000000000001</v>
      </c>
      <c r="C422" s="2">
        <v>75.352862537481897</v>
      </c>
      <c r="D422" s="2">
        <v>-0.10529290967448013</v>
      </c>
      <c r="E422" s="2">
        <v>-3.8544134445440831E-2</v>
      </c>
      <c r="F422" s="2">
        <v>4.0935000000000006</v>
      </c>
      <c r="G422" s="2">
        <v>3.9245000000000005</v>
      </c>
      <c r="H422" s="2">
        <v>3.8306900000000002</v>
      </c>
      <c r="I422" s="2">
        <v>3.6512789999999957</v>
      </c>
      <c r="J422" s="17" t="s">
        <v>54</v>
      </c>
      <c r="K422" s="17" t="s">
        <v>50</v>
      </c>
      <c r="L422" s="17" t="s">
        <v>55</v>
      </c>
      <c r="M422" s="19">
        <f t="shared" si="60"/>
        <v>0</v>
      </c>
      <c r="N422" s="19">
        <f t="shared" si="61"/>
        <v>100</v>
      </c>
      <c r="O422" s="19">
        <f t="shared" si="62"/>
        <v>50</v>
      </c>
      <c r="P422" s="19">
        <f t="shared" si="63"/>
        <v>16.5</v>
      </c>
      <c r="Q422" s="20">
        <f t="shared" si="64"/>
        <v>44.975000000000001</v>
      </c>
      <c r="R422" s="20">
        <f t="shared" si="65"/>
        <v>41.625</v>
      </c>
      <c r="S422" s="20">
        <f t="shared" si="66"/>
        <v>34.924999999999997</v>
      </c>
      <c r="T422" s="20">
        <f t="shared" si="67"/>
        <v>41.625</v>
      </c>
      <c r="U422" s="19">
        <f t="shared" si="68"/>
        <v>40.508333333333333</v>
      </c>
      <c r="V422" s="19">
        <f t="shared" si="69"/>
        <v>40.787499999999994</v>
      </c>
    </row>
    <row r="423" spans="1:22" ht="13.5" x14ac:dyDescent="0.25">
      <c r="A423" s="3">
        <v>42620</v>
      </c>
      <c r="B423" s="2">
        <v>4.1181000000000001</v>
      </c>
      <c r="C423" s="2">
        <v>75.352862537481911</v>
      </c>
      <c r="D423" s="2">
        <v>-0.10128247647693955</v>
      </c>
      <c r="E423" s="2">
        <v>-4.3642516052584422E-2</v>
      </c>
      <c r="F423" s="2">
        <v>4.0935000000000006</v>
      </c>
      <c r="G423" s="2">
        <v>3.9424149999999996</v>
      </c>
      <c r="H423" s="2">
        <v>3.8381779999999996</v>
      </c>
      <c r="I423" s="2">
        <v>3.6543769999999953</v>
      </c>
      <c r="J423" s="17" t="s">
        <v>54</v>
      </c>
      <c r="K423" s="17" t="s">
        <v>50</v>
      </c>
      <c r="L423" s="17" t="s">
        <v>50</v>
      </c>
      <c r="M423" s="19">
        <f t="shared" si="60"/>
        <v>0</v>
      </c>
      <c r="N423" s="19">
        <f t="shared" si="61"/>
        <v>100</v>
      </c>
      <c r="O423" s="19">
        <f t="shared" si="62"/>
        <v>50</v>
      </c>
      <c r="P423" s="19">
        <f t="shared" si="63"/>
        <v>16.5</v>
      </c>
      <c r="Q423" s="20">
        <f t="shared" si="64"/>
        <v>44.975000000000001</v>
      </c>
      <c r="R423" s="20">
        <f t="shared" si="65"/>
        <v>41.625</v>
      </c>
      <c r="S423" s="20">
        <f t="shared" si="66"/>
        <v>34.924999999999997</v>
      </c>
      <c r="T423" s="20">
        <f t="shared" si="67"/>
        <v>41.625</v>
      </c>
      <c r="U423" s="19">
        <f t="shared" si="68"/>
        <v>40.508333333333333</v>
      </c>
      <c r="V423" s="19">
        <f t="shared" si="69"/>
        <v>40.787499999999994</v>
      </c>
    </row>
    <row r="424" spans="1:22" ht="13.5" x14ac:dyDescent="0.25">
      <c r="A424" s="3">
        <v>42621</v>
      </c>
      <c r="B424" s="2">
        <v>4.1181000000000001</v>
      </c>
      <c r="C424" s="2">
        <v>75.352862537481897</v>
      </c>
      <c r="D424" s="2">
        <v>-9.9812963556052292E-2</v>
      </c>
      <c r="E424" s="2">
        <v>-4.9847661980956762E-2</v>
      </c>
      <c r="F424" s="2">
        <v>4.1042000000000005</v>
      </c>
      <c r="G424" s="2">
        <v>3.9603299999999999</v>
      </c>
      <c r="H424" s="2">
        <v>3.8441679999999998</v>
      </c>
      <c r="I424" s="2">
        <v>3.6574749999999963</v>
      </c>
      <c r="J424" s="17" t="s">
        <v>48</v>
      </c>
      <c r="K424" s="17" t="s">
        <v>50</v>
      </c>
      <c r="L424" s="17" t="s">
        <v>51</v>
      </c>
      <c r="M424" s="19">
        <f t="shared" si="60"/>
        <v>0</v>
      </c>
      <c r="N424" s="19">
        <f t="shared" si="61"/>
        <v>100</v>
      </c>
      <c r="O424" s="19">
        <f t="shared" si="62"/>
        <v>50</v>
      </c>
      <c r="P424" s="19">
        <f t="shared" si="63"/>
        <v>83.5</v>
      </c>
      <c r="Q424" s="20">
        <f t="shared" si="64"/>
        <v>55.024999999999999</v>
      </c>
      <c r="R424" s="20">
        <f t="shared" si="65"/>
        <v>58.375</v>
      </c>
      <c r="S424" s="20">
        <f t="shared" si="66"/>
        <v>65.075000000000003</v>
      </c>
      <c r="T424" s="20">
        <f t="shared" si="67"/>
        <v>58.375</v>
      </c>
      <c r="U424" s="19">
        <f t="shared" si="68"/>
        <v>59.491666666666674</v>
      </c>
      <c r="V424" s="19">
        <f t="shared" si="69"/>
        <v>59.212500000000006</v>
      </c>
    </row>
    <row r="425" spans="1:22" ht="13.5" x14ac:dyDescent="0.25">
      <c r="A425" s="3">
        <v>42622</v>
      </c>
      <c r="B425" s="2">
        <v>4.1181000000000001</v>
      </c>
      <c r="C425" s="2">
        <v>75.352862537481897</v>
      </c>
      <c r="D425" s="2">
        <v>-0.10453442250913403</v>
      </c>
      <c r="E425" s="2">
        <v>-6.165176898056425E-2</v>
      </c>
      <c r="F425" s="2">
        <v>4.1149000000000004</v>
      </c>
      <c r="G425" s="2">
        <v>3.9782449999999998</v>
      </c>
      <c r="H425" s="2">
        <v>3.8516559999999997</v>
      </c>
      <c r="I425" s="2">
        <v>3.6605729999999959</v>
      </c>
      <c r="J425" s="17" t="s">
        <v>48</v>
      </c>
      <c r="K425" s="17" t="s">
        <v>50</v>
      </c>
      <c r="L425" s="17" t="s">
        <v>51</v>
      </c>
      <c r="M425" s="19">
        <f t="shared" si="60"/>
        <v>0</v>
      </c>
      <c r="N425" s="19">
        <f t="shared" si="61"/>
        <v>100</v>
      </c>
      <c r="O425" s="19">
        <f t="shared" si="62"/>
        <v>50</v>
      </c>
      <c r="P425" s="19">
        <f t="shared" si="63"/>
        <v>83.5</v>
      </c>
      <c r="Q425" s="20">
        <f t="shared" si="64"/>
        <v>55.024999999999999</v>
      </c>
      <c r="R425" s="20">
        <f t="shared" si="65"/>
        <v>58.375</v>
      </c>
      <c r="S425" s="20">
        <f t="shared" si="66"/>
        <v>65.075000000000003</v>
      </c>
      <c r="T425" s="20">
        <f t="shared" si="67"/>
        <v>58.375</v>
      </c>
      <c r="U425" s="19">
        <f t="shared" si="68"/>
        <v>59.491666666666674</v>
      </c>
      <c r="V425" s="19">
        <f t="shared" si="69"/>
        <v>59.212500000000006</v>
      </c>
    </row>
    <row r="426" spans="1:22" ht="13.5" x14ac:dyDescent="0.25">
      <c r="A426" s="3">
        <v>42627</v>
      </c>
      <c r="B426" s="2">
        <v>4.1715999999999998</v>
      </c>
      <c r="C426" s="2">
        <v>79.053558938797494</v>
      </c>
      <c r="D426" s="2">
        <v>-9.6996711745775066E-2</v>
      </c>
      <c r="E426" s="2">
        <v>-7.6093751910925378E-2</v>
      </c>
      <c r="F426" s="2">
        <v>4.1288</v>
      </c>
      <c r="G426" s="2">
        <v>3.9982999999999995</v>
      </c>
      <c r="H426" s="2">
        <v>3.8586100000000001</v>
      </c>
      <c r="I426" s="2">
        <v>3.6639384999999964</v>
      </c>
      <c r="J426" s="17" t="s">
        <v>48</v>
      </c>
      <c r="K426" s="17" t="s">
        <v>50</v>
      </c>
      <c r="L426" s="17" t="s">
        <v>51</v>
      </c>
      <c r="M426" s="19">
        <f t="shared" si="60"/>
        <v>0</v>
      </c>
      <c r="N426" s="19">
        <f t="shared" si="61"/>
        <v>100</v>
      </c>
      <c r="O426" s="19">
        <f t="shared" si="62"/>
        <v>50</v>
      </c>
      <c r="P426" s="19">
        <f t="shared" si="63"/>
        <v>83.5</v>
      </c>
      <c r="Q426" s="20">
        <f t="shared" si="64"/>
        <v>55.024999999999999</v>
      </c>
      <c r="R426" s="20">
        <f t="shared" si="65"/>
        <v>58.375</v>
      </c>
      <c r="S426" s="20">
        <f t="shared" si="66"/>
        <v>65.075000000000003</v>
      </c>
      <c r="T426" s="20">
        <f t="shared" si="67"/>
        <v>58.375</v>
      </c>
      <c r="U426" s="19">
        <f t="shared" si="68"/>
        <v>59.491666666666674</v>
      </c>
      <c r="V426" s="19">
        <f t="shared" si="69"/>
        <v>59.212500000000006</v>
      </c>
    </row>
    <row r="427" spans="1:22" ht="13.5" x14ac:dyDescent="0.25">
      <c r="A427" s="3">
        <v>42628</v>
      </c>
      <c r="B427" s="2">
        <v>4.0110999999999999</v>
      </c>
      <c r="C427" s="2">
        <v>53.231470180332394</v>
      </c>
      <c r="D427" s="2">
        <v>-7.1695123976809327E-2</v>
      </c>
      <c r="E427" s="2">
        <v>-8.9319795289487219E-2</v>
      </c>
      <c r="F427" s="2">
        <v>4.1074000000000002</v>
      </c>
      <c r="G427" s="2">
        <v>4.0089949999999996</v>
      </c>
      <c r="H427" s="2">
        <v>3.8634220000000004</v>
      </c>
      <c r="I427" s="2">
        <v>3.6668904999999974</v>
      </c>
      <c r="J427" s="17" t="s">
        <v>48</v>
      </c>
      <c r="K427" s="17" t="s">
        <v>50</v>
      </c>
      <c r="L427" s="17" t="s">
        <v>53</v>
      </c>
      <c r="M427" s="19">
        <f t="shared" si="60"/>
        <v>25</v>
      </c>
      <c r="N427" s="19">
        <f t="shared" si="61"/>
        <v>0</v>
      </c>
      <c r="O427" s="19">
        <f t="shared" si="62"/>
        <v>50</v>
      </c>
      <c r="P427" s="19">
        <f t="shared" si="63"/>
        <v>66.5</v>
      </c>
      <c r="Q427" s="20">
        <f t="shared" si="64"/>
        <v>26.225000000000001</v>
      </c>
      <c r="R427" s="20">
        <f t="shared" si="65"/>
        <v>39.125</v>
      </c>
      <c r="S427" s="20">
        <f t="shared" si="66"/>
        <v>46.174999999999997</v>
      </c>
      <c r="T427" s="20">
        <f t="shared" si="67"/>
        <v>35.375</v>
      </c>
      <c r="U427" s="19">
        <f t="shared" si="68"/>
        <v>37.174999999999997</v>
      </c>
      <c r="V427" s="19">
        <f t="shared" si="69"/>
        <v>36.724999999999994</v>
      </c>
    </row>
    <row r="428" spans="1:22" ht="13.5" x14ac:dyDescent="0.25">
      <c r="A428" s="3">
        <v>42629</v>
      </c>
      <c r="B428" s="2">
        <v>4.0646000000000004</v>
      </c>
      <c r="C428" s="2">
        <v>58.139809438240214</v>
      </c>
      <c r="D428" s="2">
        <v>-4.6177411348966579E-2</v>
      </c>
      <c r="E428" s="2">
        <v>-0.10656634654328248</v>
      </c>
      <c r="F428" s="2">
        <v>4.0967000000000002</v>
      </c>
      <c r="G428" s="2">
        <v>4.0210299999999997</v>
      </c>
      <c r="H428" s="2">
        <v>3.867700000000001</v>
      </c>
      <c r="I428" s="2">
        <v>3.6701099999999975</v>
      </c>
      <c r="J428" s="17" t="s">
        <v>48</v>
      </c>
      <c r="K428" s="17" t="s">
        <v>50</v>
      </c>
      <c r="L428" s="17" t="s">
        <v>53</v>
      </c>
      <c r="M428" s="19">
        <f t="shared" si="60"/>
        <v>25</v>
      </c>
      <c r="N428" s="19">
        <f t="shared" si="61"/>
        <v>0</v>
      </c>
      <c r="O428" s="19">
        <f t="shared" si="62"/>
        <v>50</v>
      </c>
      <c r="P428" s="19">
        <f t="shared" si="63"/>
        <v>66.5</v>
      </c>
      <c r="Q428" s="20">
        <f t="shared" si="64"/>
        <v>26.225000000000001</v>
      </c>
      <c r="R428" s="20">
        <f t="shared" si="65"/>
        <v>39.125</v>
      </c>
      <c r="S428" s="20">
        <f t="shared" si="66"/>
        <v>46.174999999999997</v>
      </c>
      <c r="T428" s="20">
        <f t="shared" si="67"/>
        <v>35.375</v>
      </c>
      <c r="U428" s="19">
        <f t="shared" si="68"/>
        <v>37.174999999999997</v>
      </c>
      <c r="V428" s="19">
        <f t="shared" si="69"/>
        <v>36.724999999999994</v>
      </c>
    </row>
    <row r="429" spans="1:22" ht="13.5" x14ac:dyDescent="0.25">
      <c r="A429" s="3">
        <v>42632</v>
      </c>
      <c r="B429" s="2">
        <v>4.0646000000000004</v>
      </c>
      <c r="C429" s="2">
        <v>58.139809438240214</v>
      </c>
      <c r="D429" s="2">
        <v>-3.327974577046966E-2</v>
      </c>
      <c r="E429" s="2">
        <v>-0.124768003529975</v>
      </c>
      <c r="F429" s="2">
        <v>4.0860000000000003</v>
      </c>
      <c r="G429" s="2">
        <v>4.0317249999999998</v>
      </c>
      <c r="H429" s="2">
        <v>3.8723000000000014</v>
      </c>
      <c r="I429" s="2">
        <v>3.6733034999999972</v>
      </c>
      <c r="J429" s="17" t="s">
        <v>48</v>
      </c>
      <c r="K429" s="17" t="s">
        <v>50</v>
      </c>
      <c r="L429" s="17" t="s">
        <v>53</v>
      </c>
      <c r="M429" s="19">
        <f t="shared" si="60"/>
        <v>25</v>
      </c>
      <c r="N429" s="19">
        <f t="shared" si="61"/>
        <v>0</v>
      </c>
      <c r="O429" s="19">
        <f t="shared" si="62"/>
        <v>50</v>
      </c>
      <c r="P429" s="19">
        <f t="shared" si="63"/>
        <v>66.5</v>
      </c>
      <c r="Q429" s="20">
        <f t="shared" si="64"/>
        <v>26.225000000000001</v>
      </c>
      <c r="R429" s="20">
        <f t="shared" si="65"/>
        <v>39.125</v>
      </c>
      <c r="S429" s="20">
        <f t="shared" si="66"/>
        <v>46.174999999999997</v>
      </c>
      <c r="T429" s="20">
        <f t="shared" si="67"/>
        <v>35.375</v>
      </c>
      <c r="U429" s="19">
        <f t="shared" si="68"/>
        <v>37.174999999999997</v>
      </c>
      <c r="V429" s="19">
        <f t="shared" si="69"/>
        <v>36.724999999999994</v>
      </c>
    </row>
    <row r="430" spans="1:22" ht="13.5" x14ac:dyDescent="0.25">
      <c r="A430" s="3">
        <v>42633</v>
      </c>
      <c r="B430" s="2">
        <v>4.0753000000000004</v>
      </c>
      <c r="C430" s="2">
        <v>59.134609650092251</v>
      </c>
      <c r="D430" s="2">
        <v>-2.3588073356883843E-2</v>
      </c>
      <c r="E430" s="2">
        <v>-0.1406007669835001</v>
      </c>
      <c r="F430" s="2">
        <v>4.0774400000000002</v>
      </c>
      <c r="G430" s="2">
        <v>4.0429549999999992</v>
      </c>
      <c r="H430" s="2">
        <v>3.8778620000000013</v>
      </c>
      <c r="I430" s="2">
        <v>3.6761874999999971</v>
      </c>
      <c r="J430" s="17" t="s">
        <v>48</v>
      </c>
      <c r="K430" s="17" t="s">
        <v>50</v>
      </c>
      <c r="L430" s="17" t="s">
        <v>53</v>
      </c>
      <c r="M430" s="19">
        <f t="shared" si="60"/>
        <v>25</v>
      </c>
      <c r="N430" s="19">
        <f t="shared" si="61"/>
        <v>0</v>
      </c>
      <c r="O430" s="19">
        <f t="shared" si="62"/>
        <v>50</v>
      </c>
      <c r="P430" s="19">
        <f t="shared" si="63"/>
        <v>66.5</v>
      </c>
      <c r="Q430" s="20">
        <f t="shared" si="64"/>
        <v>26.225000000000001</v>
      </c>
      <c r="R430" s="20">
        <f t="shared" si="65"/>
        <v>39.125</v>
      </c>
      <c r="S430" s="20">
        <f t="shared" si="66"/>
        <v>46.174999999999997</v>
      </c>
      <c r="T430" s="20">
        <f t="shared" si="67"/>
        <v>35.375</v>
      </c>
      <c r="U430" s="19">
        <f t="shared" si="68"/>
        <v>37.174999999999997</v>
      </c>
      <c r="V430" s="19">
        <f t="shared" si="69"/>
        <v>36.724999999999994</v>
      </c>
    </row>
    <row r="431" spans="1:22" ht="13.5" x14ac:dyDescent="0.25">
      <c r="A431" s="3">
        <v>42634</v>
      </c>
      <c r="B431" s="2">
        <v>4.0753000000000004</v>
      </c>
      <c r="C431" s="2">
        <v>59.134609650092251</v>
      </c>
      <c r="D431" s="2">
        <v>-1.0078779319380171E-2</v>
      </c>
      <c r="E431" s="2">
        <v>-0.14774954172355398</v>
      </c>
      <c r="F431" s="2">
        <v>4.0581800000000001</v>
      </c>
      <c r="G431" s="2">
        <v>4.0541849999999986</v>
      </c>
      <c r="H431" s="2">
        <v>3.8834240000000011</v>
      </c>
      <c r="I431" s="2">
        <v>3.6790714999999974</v>
      </c>
      <c r="J431" s="17" t="s">
        <v>48</v>
      </c>
      <c r="K431" s="17" t="s">
        <v>50</v>
      </c>
      <c r="L431" s="17" t="s">
        <v>53</v>
      </c>
      <c r="M431" s="19">
        <f t="shared" si="60"/>
        <v>25</v>
      </c>
      <c r="N431" s="19">
        <f t="shared" si="61"/>
        <v>0</v>
      </c>
      <c r="O431" s="19">
        <f t="shared" si="62"/>
        <v>50</v>
      </c>
      <c r="P431" s="19">
        <f t="shared" si="63"/>
        <v>66.5</v>
      </c>
      <c r="Q431" s="20">
        <f t="shared" si="64"/>
        <v>26.225000000000001</v>
      </c>
      <c r="R431" s="20">
        <f t="shared" si="65"/>
        <v>39.125</v>
      </c>
      <c r="S431" s="20">
        <f t="shared" si="66"/>
        <v>46.174999999999997</v>
      </c>
      <c r="T431" s="20">
        <f t="shared" si="67"/>
        <v>35.375</v>
      </c>
      <c r="U431" s="19">
        <f t="shared" si="68"/>
        <v>37.174999999999997</v>
      </c>
      <c r="V431" s="19">
        <f t="shared" si="69"/>
        <v>36.724999999999994</v>
      </c>
    </row>
    <row r="432" spans="1:22" ht="13.5" x14ac:dyDescent="0.25">
      <c r="A432" s="3">
        <v>42635</v>
      </c>
      <c r="B432" s="2">
        <v>4.1127000000000002</v>
      </c>
      <c r="C432" s="2">
        <v>62.725511629040064</v>
      </c>
      <c r="D432" s="2">
        <v>6.1686449141973299E-4</v>
      </c>
      <c r="E432" s="2">
        <v>-0.1509404400944924</v>
      </c>
      <c r="F432" s="2">
        <v>4.0785</v>
      </c>
      <c r="G432" s="2">
        <v>4.0627399999999998</v>
      </c>
      <c r="H432" s="2">
        <v>3.8897340000000007</v>
      </c>
      <c r="I432" s="2">
        <v>3.6822719999999975</v>
      </c>
      <c r="J432" s="17" t="s">
        <v>48</v>
      </c>
      <c r="K432" s="17" t="s">
        <v>50</v>
      </c>
      <c r="L432" s="17" t="s">
        <v>51</v>
      </c>
      <c r="M432" s="19">
        <f t="shared" si="60"/>
        <v>25</v>
      </c>
      <c r="N432" s="19">
        <f t="shared" si="61"/>
        <v>0</v>
      </c>
      <c r="O432" s="19">
        <f t="shared" si="62"/>
        <v>50</v>
      </c>
      <c r="P432" s="19">
        <f t="shared" si="63"/>
        <v>83.5</v>
      </c>
      <c r="Q432" s="20">
        <f t="shared" si="64"/>
        <v>28.774999999999999</v>
      </c>
      <c r="R432" s="20">
        <f t="shared" si="65"/>
        <v>43.375</v>
      </c>
      <c r="S432" s="20">
        <f t="shared" si="66"/>
        <v>53.825000000000003</v>
      </c>
      <c r="T432" s="20">
        <f t="shared" si="67"/>
        <v>39.625</v>
      </c>
      <c r="U432" s="19">
        <f t="shared" si="68"/>
        <v>41.991666666666667</v>
      </c>
      <c r="V432" s="19">
        <f t="shared" si="69"/>
        <v>41.400000000000006</v>
      </c>
    </row>
    <row r="433" spans="1:22" ht="13.5" x14ac:dyDescent="0.25">
      <c r="A433" s="3">
        <v>42636</v>
      </c>
      <c r="B433" s="2">
        <v>4.1127000000000002</v>
      </c>
      <c r="C433" s="2">
        <v>62.725511629040064</v>
      </c>
      <c r="D433" s="2">
        <v>9.0511510726285493E-3</v>
      </c>
      <c r="E433" s="2">
        <v>-0.15144564705999985</v>
      </c>
      <c r="F433" s="2">
        <v>4.08812</v>
      </c>
      <c r="G433" s="2">
        <v>4.0712950000000001</v>
      </c>
      <c r="H433" s="2">
        <v>3.8965780000000008</v>
      </c>
      <c r="I433" s="2">
        <v>3.6856024999999977</v>
      </c>
      <c r="J433" s="17" t="s">
        <v>48</v>
      </c>
      <c r="K433" s="17" t="s">
        <v>50</v>
      </c>
      <c r="L433" s="17" t="s">
        <v>51</v>
      </c>
      <c r="M433" s="19">
        <f t="shared" si="60"/>
        <v>25</v>
      </c>
      <c r="N433" s="19">
        <f t="shared" si="61"/>
        <v>0</v>
      </c>
      <c r="O433" s="19">
        <f t="shared" si="62"/>
        <v>50</v>
      </c>
      <c r="P433" s="19">
        <f t="shared" si="63"/>
        <v>83.5</v>
      </c>
      <c r="Q433" s="20">
        <f t="shared" si="64"/>
        <v>28.774999999999999</v>
      </c>
      <c r="R433" s="20">
        <f t="shared" si="65"/>
        <v>43.375</v>
      </c>
      <c r="S433" s="20">
        <f t="shared" si="66"/>
        <v>53.825000000000003</v>
      </c>
      <c r="T433" s="20">
        <f t="shared" si="67"/>
        <v>39.625</v>
      </c>
      <c r="U433" s="19">
        <f t="shared" si="68"/>
        <v>41.991666666666667</v>
      </c>
      <c r="V433" s="19">
        <f t="shared" si="69"/>
        <v>41.400000000000006</v>
      </c>
    </row>
    <row r="434" spans="1:22" ht="13.5" x14ac:dyDescent="0.25">
      <c r="A434" s="3">
        <v>42639</v>
      </c>
      <c r="B434" s="2">
        <v>4.1181000000000001</v>
      </c>
      <c r="C434" s="2">
        <v>63.26602611282874</v>
      </c>
      <c r="D434" s="2">
        <v>1.5217601800667779E-2</v>
      </c>
      <c r="E434" s="2">
        <v>-0.15320730862662357</v>
      </c>
      <c r="F434" s="2">
        <v>4.0988200000000008</v>
      </c>
      <c r="G434" s="2">
        <v>4.0803849999999997</v>
      </c>
      <c r="H434" s="2">
        <v>3.9029960000000004</v>
      </c>
      <c r="I434" s="2">
        <v>3.6889339999999975</v>
      </c>
      <c r="J434" s="17" t="s">
        <v>48</v>
      </c>
      <c r="K434" s="17" t="s">
        <v>50</v>
      </c>
      <c r="L434" s="17" t="s">
        <v>51</v>
      </c>
      <c r="M434" s="19">
        <f t="shared" si="60"/>
        <v>25</v>
      </c>
      <c r="N434" s="19">
        <f t="shared" si="61"/>
        <v>0</v>
      </c>
      <c r="O434" s="19">
        <f t="shared" si="62"/>
        <v>50</v>
      </c>
      <c r="P434" s="19">
        <f t="shared" si="63"/>
        <v>83.5</v>
      </c>
      <c r="Q434" s="20">
        <f t="shared" si="64"/>
        <v>28.774999999999999</v>
      </c>
      <c r="R434" s="20">
        <f t="shared" si="65"/>
        <v>43.375</v>
      </c>
      <c r="S434" s="20">
        <f t="shared" si="66"/>
        <v>53.825000000000003</v>
      </c>
      <c r="T434" s="20">
        <f t="shared" si="67"/>
        <v>39.625</v>
      </c>
      <c r="U434" s="19">
        <f t="shared" si="68"/>
        <v>41.991666666666667</v>
      </c>
      <c r="V434" s="19">
        <f t="shared" si="69"/>
        <v>41.400000000000006</v>
      </c>
    </row>
    <row r="435" spans="1:22" ht="13.5" x14ac:dyDescent="0.25">
      <c r="A435" s="3">
        <v>42640</v>
      </c>
      <c r="B435" s="2">
        <v>4.1181000000000001</v>
      </c>
      <c r="C435" s="2">
        <v>63.26602611282874</v>
      </c>
      <c r="D435" s="2">
        <v>1.987544665254326E-2</v>
      </c>
      <c r="E435" s="2">
        <v>-0.14935757302093516</v>
      </c>
      <c r="F435" s="2">
        <v>4.1073800000000009</v>
      </c>
      <c r="G435" s="2">
        <v>4.0910799999999998</v>
      </c>
      <c r="H435" s="2">
        <v>3.9094139999999999</v>
      </c>
      <c r="I435" s="2">
        <v>3.6922654999999973</v>
      </c>
      <c r="J435" s="17" t="s">
        <v>48</v>
      </c>
      <c r="K435" s="17" t="s">
        <v>50</v>
      </c>
      <c r="L435" s="17" t="s">
        <v>51</v>
      </c>
      <c r="M435" s="19">
        <f t="shared" si="60"/>
        <v>25</v>
      </c>
      <c r="N435" s="19">
        <f t="shared" si="61"/>
        <v>0</v>
      </c>
      <c r="O435" s="19">
        <f t="shared" si="62"/>
        <v>50</v>
      </c>
      <c r="P435" s="19">
        <f t="shared" si="63"/>
        <v>83.5</v>
      </c>
      <c r="Q435" s="20">
        <f t="shared" si="64"/>
        <v>28.774999999999999</v>
      </c>
      <c r="R435" s="20">
        <f t="shared" si="65"/>
        <v>43.375</v>
      </c>
      <c r="S435" s="20">
        <f t="shared" si="66"/>
        <v>53.825000000000003</v>
      </c>
      <c r="T435" s="20">
        <f t="shared" si="67"/>
        <v>39.625</v>
      </c>
      <c r="U435" s="19">
        <f t="shared" si="68"/>
        <v>41.991666666666667</v>
      </c>
      <c r="V435" s="19">
        <f t="shared" si="69"/>
        <v>41.400000000000006</v>
      </c>
    </row>
    <row r="436" spans="1:22" ht="13.5" x14ac:dyDescent="0.25">
      <c r="A436" s="3">
        <v>42641</v>
      </c>
      <c r="B436" s="2">
        <v>4.1181000000000001</v>
      </c>
      <c r="C436" s="2">
        <v>63.26602611282874</v>
      </c>
      <c r="D436" s="2">
        <v>3.1529023711390991E-2</v>
      </c>
      <c r="E436" s="2">
        <v>-0.14365940920675466</v>
      </c>
      <c r="F436" s="2">
        <v>4.1159400000000002</v>
      </c>
      <c r="G436" s="2">
        <v>4.0964299999999998</v>
      </c>
      <c r="H436" s="2">
        <v>3.915832</v>
      </c>
      <c r="I436" s="2">
        <v>3.6954929999999977</v>
      </c>
      <c r="J436" s="17" t="s">
        <v>48</v>
      </c>
      <c r="K436" s="17" t="s">
        <v>50</v>
      </c>
      <c r="L436" s="17" t="s">
        <v>51</v>
      </c>
      <c r="M436" s="19">
        <f t="shared" si="60"/>
        <v>25</v>
      </c>
      <c r="N436" s="19">
        <f t="shared" si="61"/>
        <v>0</v>
      </c>
      <c r="O436" s="19">
        <f t="shared" si="62"/>
        <v>50</v>
      </c>
      <c r="P436" s="19">
        <f t="shared" si="63"/>
        <v>83.5</v>
      </c>
      <c r="Q436" s="20">
        <f t="shared" si="64"/>
        <v>28.774999999999999</v>
      </c>
      <c r="R436" s="20">
        <f t="shared" si="65"/>
        <v>43.375</v>
      </c>
      <c r="S436" s="20">
        <f t="shared" si="66"/>
        <v>53.825000000000003</v>
      </c>
      <c r="T436" s="20">
        <f t="shared" si="67"/>
        <v>39.625</v>
      </c>
      <c r="U436" s="19">
        <f t="shared" si="68"/>
        <v>41.991666666666667</v>
      </c>
      <c r="V436" s="19">
        <f t="shared" si="69"/>
        <v>41.400000000000006</v>
      </c>
    </row>
    <row r="437" spans="1:22" ht="13.5" x14ac:dyDescent="0.25">
      <c r="A437" s="3">
        <v>42642</v>
      </c>
      <c r="B437" s="2">
        <v>4.1181000000000001</v>
      </c>
      <c r="C437" s="2">
        <v>63.26602611282874</v>
      </c>
      <c r="D437" s="2">
        <v>1.6217392931725527E-2</v>
      </c>
      <c r="E437" s="2">
        <v>-0.13966410716165462</v>
      </c>
      <c r="F437" s="2">
        <v>4.1170199999999992</v>
      </c>
      <c r="G437" s="2">
        <v>4.0991049999999998</v>
      </c>
      <c r="H437" s="2">
        <v>3.9226779999999994</v>
      </c>
      <c r="I437" s="2">
        <v>3.6987204999999976</v>
      </c>
      <c r="J437" s="17" t="s">
        <v>48</v>
      </c>
      <c r="K437" s="17" t="s">
        <v>50</v>
      </c>
      <c r="L437" s="17" t="s">
        <v>51</v>
      </c>
      <c r="M437" s="19">
        <f t="shared" si="60"/>
        <v>25</v>
      </c>
      <c r="N437" s="19">
        <f t="shared" si="61"/>
        <v>0</v>
      </c>
      <c r="O437" s="19">
        <f t="shared" si="62"/>
        <v>50</v>
      </c>
      <c r="P437" s="19">
        <f t="shared" si="63"/>
        <v>83.5</v>
      </c>
      <c r="Q437" s="20">
        <f t="shared" si="64"/>
        <v>28.774999999999999</v>
      </c>
      <c r="R437" s="20">
        <f t="shared" si="65"/>
        <v>43.375</v>
      </c>
      <c r="S437" s="20">
        <f t="shared" si="66"/>
        <v>53.825000000000003</v>
      </c>
      <c r="T437" s="20">
        <f t="shared" si="67"/>
        <v>39.625</v>
      </c>
      <c r="U437" s="19">
        <f t="shared" si="68"/>
        <v>41.991666666666667</v>
      </c>
      <c r="V437" s="19">
        <f t="shared" si="69"/>
        <v>41.400000000000006</v>
      </c>
    </row>
    <row r="438" spans="1:22" ht="13.5" x14ac:dyDescent="0.25">
      <c r="A438" s="3">
        <v>42643</v>
      </c>
      <c r="B438" s="2">
        <v>4.0110999999999999</v>
      </c>
      <c r="C438" s="2">
        <v>45.630757629093885</v>
      </c>
      <c r="D438" s="2">
        <v>1.8973609352994636E-2</v>
      </c>
      <c r="E438" s="2">
        <v>-0.12973767081768908</v>
      </c>
      <c r="F438" s="2">
        <v>4.0967000000000002</v>
      </c>
      <c r="G438" s="2">
        <v>4.0937549999999998</v>
      </c>
      <c r="H438" s="2">
        <v>3.9273839999999995</v>
      </c>
      <c r="I438" s="2">
        <v>3.7012834999999988</v>
      </c>
      <c r="J438" s="17" t="s">
        <v>48</v>
      </c>
      <c r="K438" s="17" t="s">
        <v>50</v>
      </c>
      <c r="L438" s="17" t="s">
        <v>53</v>
      </c>
      <c r="M438" s="19">
        <f t="shared" si="60"/>
        <v>25</v>
      </c>
      <c r="N438" s="19">
        <f t="shared" si="61"/>
        <v>0</v>
      </c>
      <c r="O438" s="19">
        <f t="shared" si="62"/>
        <v>50</v>
      </c>
      <c r="P438" s="19">
        <f t="shared" si="63"/>
        <v>66.5</v>
      </c>
      <c r="Q438" s="20">
        <f t="shared" si="64"/>
        <v>26.225000000000001</v>
      </c>
      <c r="R438" s="20">
        <f t="shared" si="65"/>
        <v>39.125</v>
      </c>
      <c r="S438" s="20">
        <f t="shared" si="66"/>
        <v>46.174999999999997</v>
      </c>
      <c r="T438" s="20">
        <f t="shared" si="67"/>
        <v>35.375</v>
      </c>
      <c r="U438" s="19">
        <f t="shared" si="68"/>
        <v>37.174999999999997</v>
      </c>
      <c r="V438" s="19">
        <f t="shared" si="69"/>
        <v>36.724999999999994</v>
      </c>
    </row>
    <row r="439" spans="1:22" ht="13.5" x14ac:dyDescent="0.25">
      <c r="A439" s="3">
        <v>42647</v>
      </c>
      <c r="B439" s="2">
        <v>4.1715999999999998</v>
      </c>
      <c r="C439" s="2">
        <v>62.511338760978902</v>
      </c>
      <c r="D439" s="2">
        <v>9.6376124254637929E-3</v>
      </c>
      <c r="E439" s="2">
        <v>-0.11809011409288132</v>
      </c>
      <c r="F439" s="2">
        <v>4.1074000000000002</v>
      </c>
      <c r="G439" s="2">
        <v>4.0991049999999998</v>
      </c>
      <c r="H439" s="2">
        <v>3.9375459999999998</v>
      </c>
      <c r="I439" s="2">
        <v>3.7045194999999991</v>
      </c>
      <c r="J439" s="17" t="s">
        <v>48</v>
      </c>
      <c r="K439" s="17" t="s">
        <v>50</v>
      </c>
      <c r="L439" s="17" t="s">
        <v>51</v>
      </c>
      <c r="M439" s="19">
        <f t="shared" si="60"/>
        <v>25</v>
      </c>
      <c r="N439" s="19">
        <f t="shared" si="61"/>
        <v>0</v>
      </c>
      <c r="O439" s="19">
        <f t="shared" si="62"/>
        <v>50</v>
      </c>
      <c r="P439" s="19">
        <f t="shared" si="63"/>
        <v>83.5</v>
      </c>
      <c r="Q439" s="20">
        <f t="shared" si="64"/>
        <v>28.774999999999999</v>
      </c>
      <c r="R439" s="20">
        <f t="shared" si="65"/>
        <v>43.375</v>
      </c>
      <c r="S439" s="20">
        <f t="shared" si="66"/>
        <v>53.825000000000003</v>
      </c>
      <c r="T439" s="20">
        <f t="shared" si="67"/>
        <v>39.625</v>
      </c>
      <c r="U439" s="19">
        <f t="shared" si="68"/>
        <v>41.991666666666667</v>
      </c>
      <c r="V439" s="19">
        <f t="shared" si="69"/>
        <v>41.400000000000006</v>
      </c>
    </row>
    <row r="440" spans="1:22" ht="13.5" x14ac:dyDescent="0.25">
      <c r="A440" s="3">
        <v>42648</v>
      </c>
      <c r="B440" s="2">
        <v>4.1715999999999998</v>
      </c>
      <c r="C440" s="2">
        <v>62.511338760978902</v>
      </c>
      <c r="D440" s="2">
        <v>2.6400352038891128E-3</v>
      </c>
      <c r="E440" s="2">
        <v>-0.11001086639564311</v>
      </c>
      <c r="F440" s="2">
        <v>4.1181000000000001</v>
      </c>
      <c r="G440" s="2">
        <v>4.1044549999999997</v>
      </c>
      <c r="H440" s="2">
        <v>3.9493119999999999</v>
      </c>
      <c r="I440" s="2">
        <v>3.7080144999999991</v>
      </c>
      <c r="J440" s="17" t="s">
        <v>48</v>
      </c>
      <c r="K440" s="17" t="s">
        <v>50</v>
      </c>
      <c r="L440" s="17" t="s">
        <v>51</v>
      </c>
      <c r="M440" s="19">
        <f t="shared" si="60"/>
        <v>25</v>
      </c>
      <c r="N440" s="19">
        <f t="shared" si="61"/>
        <v>0</v>
      </c>
      <c r="O440" s="19">
        <f t="shared" si="62"/>
        <v>50</v>
      </c>
      <c r="P440" s="19">
        <f t="shared" si="63"/>
        <v>83.5</v>
      </c>
      <c r="Q440" s="20">
        <f t="shared" si="64"/>
        <v>28.774999999999999</v>
      </c>
      <c r="R440" s="20">
        <f t="shared" si="65"/>
        <v>43.375</v>
      </c>
      <c r="S440" s="20">
        <f t="shared" si="66"/>
        <v>53.825000000000003</v>
      </c>
      <c r="T440" s="20">
        <f t="shared" si="67"/>
        <v>39.625</v>
      </c>
      <c r="U440" s="19">
        <f t="shared" si="68"/>
        <v>41.991666666666667</v>
      </c>
      <c r="V440" s="19">
        <f t="shared" si="69"/>
        <v>41.400000000000006</v>
      </c>
    </row>
    <row r="441" spans="1:22" ht="13.5" x14ac:dyDescent="0.25">
      <c r="A441" s="3">
        <v>42649</v>
      </c>
      <c r="B441" s="2">
        <v>4.1715999999999998</v>
      </c>
      <c r="C441" s="2">
        <v>62.511338760978894</v>
      </c>
      <c r="D441" s="2">
        <v>-3.9699188609212399E-3</v>
      </c>
      <c r="E441" s="2">
        <v>-0.10556545758894056</v>
      </c>
      <c r="F441" s="2">
        <v>4.1288</v>
      </c>
      <c r="G441" s="2">
        <v>4.1079299999999987</v>
      </c>
      <c r="H441" s="2">
        <v>3.9580839999999999</v>
      </c>
      <c r="I441" s="2">
        <v>3.7113799999999992</v>
      </c>
      <c r="J441" s="17" t="s">
        <v>48</v>
      </c>
      <c r="K441" s="17" t="s">
        <v>50</v>
      </c>
      <c r="L441" s="17" t="s">
        <v>51</v>
      </c>
      <c r="M441" s="19">
        <f t="shared" si="60"/>
        <v>25</v>
      </c>
      <c r="N441" s="19">
        <f t="shared" si="61"/>
        <v>0</v>
      </c>
      <c r="O441" s="19">
        <f t="shared" si="62"/>
        <v>50</v>
      </c>
      <c r="P441" s="19">
        <f t="shared" si="63"/>
        <v>83.5</v>
      </c>
      <c r="Q441" s="20">
        <f t="shared" si="64"/>
        <v>28.774999999999999</v>
      </c>
      <c r="R441" s="20">
        <f t="shared" si="65"/>
        <v>43.375</v>
      </c>
      <c r="S441" s="20">
        <f t="shared" si="66"/>
        <v>53.825000000000003</v>
      </c>
      <c r="T441" s="20">
        <f t="shared" si="67"/>
        <v>39.625</v>
      </c>
      <c r="U441" s="19">
        <f t="shared" si="68"/>
        <v>41.991666666666667</v>
      </c>
      <c r="V441" s="19">
        <f t="shared" si="69"/>
        <v>41.400000000000006</v>
      </c>
    </row>
    <row r="442" spans="1:22" ht="13.5" x14ac:dyDescent="0.25">
      <c r="A442" s="3">
        <v>42650</v>
      </c>
      <c r="B442" s="2">
        <v>4.0646000000000004</v>
      </c>
      <c r="C442" s="2">
        <v>49.670452013453776</v>
      </c>
      <c r="D442" s="2">
        <v>3.4789196223288243E-3</v>
      </c>
      <c r="E442" s="2">
        <v>-0.10002303371639729</v>
      </c>
      <c r="F442" s="2">
        <v>4.1181000000000001</v>
      </c>
      <c r="G442" s="2">
        <v>4.1052549999999988</v>
      </c>
      <c r="H442" s="2">
        <v>3.9639660000000005</v>
      </c>
      <c r="I442" s="2">
        <v>3.7141069999999998</v>
      </c>
      <c r="J442" s="17" t="s">
        <v>48</v>
      </c>
      <c r="K442" s="17" t="s">
        <v>50</v>
      </c>
      <c r="L442" s="17" t="s">
        <v>53</v>
      </c>
      <c r="M442" s="19">
        <f t="shared" si="60"/>
        <v>25</v>
      </c>
      <c r="N442" s="19">
        <f t="shared" si="61"/>
        <v>0</v>
      </c>
      <c r="O442" s="19">
        <f t="shared" si="62"/>
        <v>50</v>
      </c>
      <c r="P442" s="19">
        <f t="shared" si="63"/>
        <v>66.5</v>
      </c>
      <c r="Q442" s="20">
        <f t="shared" si="64"/>
        <v>26.225000000000001</v>
      </c>
      <c r="R442" s="20">
        <f t="shared" si="65"/>
        <v>39.125</v>
      </c>
      <c r="S442" s="20">
        <f t="shared" si="66"/>
        <v>46.174999999999997</v>
      </c>
      <c r="T442" s="20">
        <f t="shared" si="67"/>
        <v>35.375</v>
      </c>
      <c r="U442" s="19">
        <f t="shared" si="68"/>
        <v>37.174999999999997</v>
      </c>
      <c r="V442" s="19">
        <f t="shared" si="69"/>
        <v>36.724999999999994</v>
      </c>
    </row>
    <row r="443" spans="1:22" ht="13.5" x14ac:dyDescent="0.25">
      <c r="A443" s="3">
        <v>42653</v>
      </c>
      <c r="B443" s="2">
        <v>4.0646000000000004</v>
      </c>
      <c r="C443" s="2">
        <v>49.670452013453783</v>
      </c>
      <c r="D443" s="2">
        <v>9.8234065294642292E-3</v>
      </c>
      <c r="E443" s="2">
        <v>-9.3156105165212361E-2</v>
      </c>
      <c r="F443" s="2">
        <v>4.1288</v>
      </c>
      <c r="G443" s="2">
        <v>4.1025799999999988</v>
      </c>
      <c r="H443" s="2">
        <v>3.9698480000000012</v>
      </c>
      <c r="I443" s="2">
        <v>3.7168079999999999</v>
      </c>
      <c r="J443" s="17" t="s">
        <v>48</v>
      </c>
      <c r="K443" s="17" t="s">
        <v>50</v>
      </c>
      <c r="L443" s="17" t="s">
        <v>51</v>
      </c>
      <c r="M443" s="19">
        <f t="shared" si="60"/>
        <v>25</v>
      </c>
      <c r="N443" s="19">
        <f t="shared" si="61"/>
        <v>0</v>
      </c>
      <c r="O443" s="19">
        <f t="shared" si="62"/>
        <v>50</v>
      </c>
      <c r="P443" s="19">
        <f t="shared" si="63"/>
        <v>83.5</v>
      </c>
      <c r="Q443" s="20">
        <f t="shared" si="64"/>
        <v>28.774999999999999</v>
      </c>
      <c r="R443" s="20">
        <f t="shared" si="65"/>
        <v>43.375</v>
      </c>
      <c r="S443" s="20">
        <f t="shared" si="66"/>
        <v>53.825000000000003</v>
      </c>
      <c r="T443" s="20">
        <f t="shared" si="67"/>
        <v>39.625</v>
      </c>
      <c r="U443" s="19">
        <f t="shared" si="68"/>
        <v>41.991666666666667</v>
      </c>
      <c r="V443" s="19">
        <f t="shared" si="69"/>
        <v>41.400000000000006</v>
      </c>
    </row>
    <row r="444" spans="1:22" ht="13.5" x14ac:dyDescent="0.25">
      <c r="A444" s="3">
        <v>42654</v>
      </c>
      <c r="B444" s="2">
        <v>4.0914000000000001</v>
      </c>
      <c r="C444" s="2">
        <v>52.504511474141687</v>
      </c>
      <c r="D444" s="2">
        <v>1.4075942920758422E-2</v>
      </c>
      <c r="E444" s="2">
        <v>-8.5474349183567194E-2</v>
      </c>
      <c r="F444" s="2">
        <v>4.1127599999999997</v>
      </c>
      <c r="G444" s="2">
        <v>4.1012449999999987</v>
      </c>
      <c r="H444" s="2">
        <v>3.9762660000000012</v>
      </c>
      <c r="I444" s="2">
        <v>3.7193839999999998</v>
      </c>
      <c r="J444" s="17" t="s">
        <v>48</v>
      </c>
      <c r="K444" s="17" t="s">
        <v>50</v>
      </c>
      <c r="L444" s="17" t="s">
        <v>53</v>
      </c>
      <c r="M444" s="19">
        <f t="shared" si="60"/>
        <v>25</v>
      </c>
      <c r="N444" s="19">
        <f t="shared" si="61"/>
        <v>0</v>
      </c>
      <c r="O444" s="19">
        <f t="shared" si="62"/>
        <v>50</v>
      </c>
      <c r="P444" s="19">
        <f t="shared" si="63"/>
        <v>66.5</v>
      </c>
      <c r="Q444" s="20">
        <f t="shared" si="64"/>
        <v>26.225000000000001</v>
      </c>
      <c r="R444" s="20">
        <f t="shared" si="65"/>
        <v>39.125</v>
      </c>
      <c r="S444" s="20">
        <f t="shared" si="66"/>
        <v>46.174999999999997</v>
      </c>
      <c r="T444" s="20">
        <f t="shared" si="67"/>
        <v>35.375</v>
      </c>
      <c r="U444" s="19">
        <f t="shared" si="68"/>
        <v>37.174999999999997</v>
      </c>
      <c r="V444" s="19">
        <f t="shared" si="69"/>
        <v>36.724999999999994</v>
      </c>
    </row>
    <row r="445" spans="1:22" ht="13.5" x14ac:dyDescent="0.25">
      <c r="A445" s="3">
        <v>42655</v>
      </c>
      <c r="B445" s="2">
        <v>4.0646000000000004</v>
      </c>
      <c r="C445" s="2">
        <v>49.502595176440771</v>
      </c>
      <c r="D445" s="2">
        <v>1.9536751285211373E-2</v>
      </c>
      <c r="E445" s="2">
        <v>-7.0931119686292898E-2</v>
      </c>
      <c r="F445" s="2">
        <v>4.0913599999999999</v>
      </c>
      <c r="G445" s="2">
        <v>4.0985699999999987</v>
      </c>
      <c r="H445" s="2">
        <v>3.9821480000000005</v>
      </c>
      <c r="I445" s="2">
        <v>3.7215669999999998</v>
      </c>
      <c r="J445" s="17" t="s">
        <v>48</v>
      </c>
      <c r="K445" s="17" t="s">
        <v>50</v>
      </c>
      <c r="L445" s="17" t="s">
        <v>53</v>
      </c>
      <c r="M445" s="19">
        <f t="shared" si="60"/>
        <v>25</v>
      </c>
      <c r="N445" s="19">
        <f t="shared" si="61"/>
        <v>0</v>
      </c>
      <c r="O445" s="19">
        <f t="shared" si="62"/>
        <v>50</v>
      </c>
      <c r="P445" s="19">
        <f t="shared" si="63"/>
        <v>66.5</v>
      </c>
      <c r="Q445" s="20">
        <f t="shared" si="64"/>
        <v>26.225000000000001</v>
      </c>
      <c r="R445" s="20">
        <f t="shared" si="65"/>
        <v>39.125</v>
      </c>
      <c r="S445" s="20">
        <f t="shared" si="66"/>
        <v>46.174999999999997</v>
      </c>
      <c r="T445" s="20">
        <f t="shared" si="67"/>
        <v>35.375</v>
      </c>
      <c r="U445" s="19">
        <f t="shared" si="68"/>
        <v>37.174999999999997</v>
      </c>
      <c r="V445" s="19">
        <f t="shared" si="69"/>
        <v>36.724999999999994</v>
      </c>
    </row>
    <row r="446" spans="1:22" ht="13.5" x14ac:dyDescent="0.25">
      <c r="A446" s="3">
        <v>42656</v>
      </c>
      <c r="B446" s="2">
        <v>4.0646000000000004</v>
      </c>
      <c r="C446" s="2">
        <v>49.502595176440778</v>
      </c>
      <c r="D446" s="2">
        <v>2.42022079663613E-2</v>
      </c>
      <c r="E446" s="2">
        <v>-5.6336170398598243E-2</v>
      </c>
      <c r="F446" s="2">
        <v>4.06996</v>
      </c>
      <c r="G446" s="2">
        <v>4.0932199999999996</v>
      </c>
      <c r="H446" s="2">
        <v>3.9880300000000011</v>
      </c>
      <c r="I446" s="2">
        <v>3.7237755000000003</v>
      </c>
      <c r="J446" s="17" t="s">
        <v>48</v>
      </c>
      <c r="K446" s="17" t="s">
        <v>50</v>
      </c>
      <c r="L446" s="17" t="s">
        <v>53</v>
      </c>
      <c r="M446" s="19">
        <f t="shared" si="60"/>
        <v>25</v>
      </c>
      <c r="N446" s="19">
        <f t="shared" si="61"/>
        <v>0</v>
      </c>
      <c r="O446" s="19">
        <f t="shared" si="62"/>
        <v>50</v>
      </c>
      <c r="P446" s="19">
        <f t="shared" si="63"/>
        <v>66.5</v>
      </c>
      <c r="Q446" s="20">
        <f t="shared" si="64"/>
        <v>26.225000000000001</v>
      </c>
      <c r="R446" s="20">
        <f t="shared" si="65"/>
        <v>39.125</v>
      </c>
      <c r="S446" s="20">
        <f t="shared" si="66"/>
        <v>46.174999999999997</v>
      </c>
      <c r="T446" s="20">
        <f t="shared" si="67"/>
        <v>35.375</v>
      </c>
      <c r="U446" s="19">
        <f t="shared" si="68"/>
        <v>37.174999999999997</v>
      </c>
      <c r="V446" s="19">
        <f t="shared" si="69"/>
        <v>36.724999999999994</v>
      </c>
    </row>
    <row r="447" spans="1:22" ht="13.5" x14ac:dyDescent="0.25">
      <c r="A447" s="3">
        <v>42657</v>
      </c>
      <c r="B447" s="2">
        <v>4.1181000000000001</v>
      </c>
      <c r="C447" s="2">
        <v>55.405569972372945</v>
      </c>
      <c r="D447" s="2">
        <v>2.422839530382781E-2</v>
      </c>
      <c r="E447" s="2">
        <v>-4.5474610788060907E-2</v>
      </c>
      <c r="F447" s="2">
        <v>4.08066</v>
      </c>
      <c r="G447" s="2">
        <v>4.0985699999999996</v>
      </c>
      <c r="H447" s="2">
        <v>3.9949820000000011</v>
      </c>
      <c r="I447" s="2">
        <v>3.7262260000000009</v>
      </c>
      <c r="J447" s="17" t="s">
        <v>48</v>
      </c>
      <c r="K447" s="17" t="s">
        <v>50</v>
      </c>
      <c r="L447" s="17" t="s">
        <v>51</v>
      </c>
      <c r="M447" s="19">
        <f t="shared" si="60"/>
        <v>25</v>
      </c>
      <c r="N447" s="19">
        <f t="shared" si="61"/>
        <v>0</v>
      </c>
      <c r="O447" s="19">
        <f t="shared" si="62"/>
        <v>50</v>
      </c>
      <c r="P447" s="19">
        <f t="shared" si="63"/>
        <v>83.5</v>
      </c>
      <c r="Q447" s="20">
        <f t="shared" si="64"/>
        <v>28.774999999999999</v>
      </c>
      <c r="R447" s="20">
        <f t="shared" si="65"/>
        <v>43.375</v>
      </c>
      <c r="S447" s="20">
        <f t="shared" si="66"/>
        <v>53.825000000000003</v>
      </c>
      <c r="T447" s="20">
        <f t="shared" si="67"/>
        <v>39.625</v>
      </c>
      <c r="U447" s="19">
        <f t="shared" si="68"/>
        <v>41.991666666666667</v>
      </c>
      <c r="V447" s="19">
        <f t="shared" si="69"/>
        <v>41.400000000000006</v>
      </c>
    </row>
    <row r="448" spans="1:22" ht="13.5" x14ac:dyDescent="0.25">
      <c r="A448" s="3">
        <v>42660</v>
      </c>
      <c r="B448" s="2">
        <v>4.1181000000000001</v>
      </c>
      <c r="C448" s="2">
        <v>55.405569972372938</v>
      </c>
      <c r="D448" s="2">
        <v>7.5112669180388281E-3</v>
      </c>
      <c r="E448" s="2">
        <v>-3.6075212821905372E-2</v>
      </c>
      <c r="F448" s="2">
        <v>4.0913599999999999</v>
      </c>
      <c r="G448" s="2">
        <v>4.1012449999999987</v>
      </c>
      <c r="H448" s="2">
        <v>4.0021480000000009</v>
      </c>
      <c r="I448" s="2">
        <v>3.7286765000000006</v>
      </c>
      <c r="J448" s="17" t="s">
        <v>48</v>
      </c>
      <c r="K448" s="17" t="s">
        <v>50</v>
      </c>
      <c r="L448" s="17" t="s">
        <v>51</v>
      </c>
      <c r="M448" s="19">
        <f t="shared" si="60"/>
        <v>25</v>
      </c>
      <c r="N448" s="19">
        <f t="shared" si="61"/>
        <v>0</v>
      </c>
      <c r="O448" s="19">
        <f t="shared" si="62"/>
        <v>50</v>
      </c>
      <c r="P448" s="19">
        <f t="shared" si="63"/>
        <v>83.5</v>
      </c>
      <c r="Q448" s="20">
        <f t="shared" si="64"/>
        <v>28.774999999999999</v>
      </c>
      <c r="R448" s="20">
        <f t="shared" si="65"/>
        <v>43.375</v>
      </c>
      <c r="S448" s="20">
        <f t="shared" si="66"/>
        <v>53.825000000000003</v>
      </c>
      <c r="T448" s="20">
        <f t="shared" si="67"/>
        <v>39.625</v>
      </c>
      <c r="U448" s="19">
        <f t="shared" si="68"/>
        <v>41.991666666666667</v>
      </c>
      <c r="V448" s="19">
        <f t="shared" si="69"/>
        <v>41.400000000000006</v>
      </c>
    </row>
    <row r="449" spans="1:22" ht="13.5" x14ac:dyDescent="0.25">
      <c r="A449" s="3">
        <v>42661</v>
      </c>
      <c r="B449" s="2">
        <v>4.0110999999999999</v>
      </c>
      <c r="C449" s="2">
        <v>43.587143870502629</v>
      </c>
      <c r="D449" s="2">
        <v>2.5727063573981468E-2</v>
      </c>
      <c r="E449" s="2">
        <v>-2.9122664753424198E-2</v>
      </c>
      <c r="F449" s="2">
        <v>4.0753000000000004</v>
      </c>
      <c r="G449" s="2">
        <v>4.0985699999999996</v>
      </c>
      <c r="H449" s="2">
        <v>4.0074960000000006</v>
      </c>
      <c r="I449" s="2">
        <v>3.7305920000000015</v>
      </c>
      <c r="J449" s="17" t="s">
        <v>54</v>
      </c>
      <c r="K449" s="17" t="s">
        <v>50</v>
      </c>
      <c r="L449" s="17" t="s">
        <v>47</v>
      </c>
      <c r="M449" s="19">
        <f t="shared" si="60"/>
        <v>25</v>
      </c>
      <c r="N449" s="19">
        <f t="shared" si="61"/>
        <v>0</v>
      </c>
      <c r="O449" s="19">
        <f t="shared" si="62"/>
        <v>50</v>
      </c>
      <c r="P449" s="19">
        <f t="shared" si="63"/>
        <v>16.5</v>
      </c>
      <c r="Q449" s="20">
        <f t="shared" si="64"/>
        <v>18.725000000000001</v>
      </c>
      <c r="R449" s="20">
        <f t="shared" si="65"/>
        <v>26.625</v>
      </c>
      <c r="S449" s="20">
        <f t="shared" si="66"/>
        <v>23.675000000000001</v>
      </c>
      <c r="T449" s="20">
        <f t="shared" si="67"/>
        <v>22.875</v>
      </c>
      <c r="U449" s="19">
        <f t="shared" si="68"/>
        <v>23.008333333333336</v>
      </c>
      <c r="V449" s="19">
        <f t="shared" si="69"/>
        <v>22.975000000000001</v>
      </c>
    </row>
    <row r="450" spans="1:22" ht="13.5" x14ac:dyDescent="0.25">
      <c r="A450" s="3">
        <v>42662</v>
      </c>
      <c r="B450" s="2">
        <v>4.0110999999999999</v>
      </c>
      <c r="C450" s="2">
        <v>43.587143870502629</v>
      </c>
      <c r="D450" s="2">
        <v>4.1534573050016732E-2</v>
      </c>
      <c r="E450" s="2">
        <v>-2.2406058936070592E-2</v>
      </c>
      <c r="F450" s="2">
        <v>4.0646000000000004</v>
      </c>
      <c r="G450" s="2">
        <v>4.0953599999999994</v>
      </c>
      <c r="H450" s="2">
        <v>4.0128440000000012</v>
      </c>
      <c r="I450" s="2">
        <v>3.7325075000000023</v>
      </c>
      <c r="J450" s="17" t="s">
        <v>54</v>
      </c>
      <c r="K450" s="17" t="s">
        <v>50</v>
      </c>
      <c r="L450" s="17" t="s">
        <v>47</v>
      </c>
      <c r="M450" s="19">
        <f t="shared" ref="M450:M513" si="70">IF(C450&lt;30,50, IF(C450&gt;70, 0, 25))</f>
        <v>25</v>
      </c>
      <c r="N450" s="19">
        <f t="shared" ref="N450:N513" si="71">IF(E450-D450&gt;0.02, 100, IF(E450-D450&lt;0,0,45))</f>
        <v>0</v>
      </c>
      <c r="O450" s="19">
        <f t="shared" ref="O450:O513" si="72">IF(F450-I450&gt;10,100,IF(F450-I450&gt;5,75, IF(F450-I450&gt;0,50,0)))</f>
        <v>50</v>
      </c>
      <c r="P450" s="19">
        <f t="shared" ref="P450:P513" si="73">IF(L450="confirmed bullish", 34, IF(L450="bullish divergence",17, 0))+IF(J450="bullish",33,IF(J450="bearish",0,16.5))+IF(K450="strong",33,IF(K450="weak",0,16.5))</f>
        <v>16.5</v>
      </c>
      <c r="Q450" s="20">
        <f t="shared" si="64"/>
        <v>18.725000000000001</v>
      </c>
      <c r="R450" s="20">
        <f t="shared" si="65"/>
        <v>26.625</v>
      </c>
      <c r="S450" s="20">
        <f t="shared" si="66"/>
        <v>23.675000000000001</v>
      </c>
      <c r="T450" s="20">
        <f t="shared" si="67"/>
        <v>22.875</v>
      </c>
      <c r="U450" s="19">
        <f t="shared" si="68"/>
        <v>23.008333333333336</v>
      </c>
      <c r="V450" s="19">
        <f t="shared" si="69"/>
        <v>22.975000000000001</v>
      </c>
    </row>
    <row r="451" spans="1:22" ht="13.5" x14ac:dyDescent="0.25">
      <c r="A451" s="3">
        <v>42663</v>
      </c>
      <c r="B451" s="2">
        <v>4.0646000000000004</v>
      </c>
      <c r="C451" s="2">
        <v>49.796920086952618</v>
      </c>
      <c r="D451" s="2">
        <v>5.1312142319844156E-2</v>
      </c>
      <c r="E451" s="2">
        <v>-1.6370273617686927E-2</v>
      </c>
      <c r="F451" s="2">
        <v>4.0646000000000004</v>
      </c>
      <c r="G451" s="2">
        <v>4.0948249999999993</v>
      </c>
      <c r="H451" s="2">
        <v>4.0192620000000012</v>
      </c>
      <c r="I451" s="2">
        <v>3.7352345000000025</v>
      </c>
      <c r="J451" s="17" t="s">
        <v>48</v>
      </c>
      <c r="K451" s="17" t="s">
        <v>50</v>
      </c>
      <c r="L451" s="17" t="s">
        <v>50</v>
      </c>
      <c r="M451" s="19">
        <f t="shared" si="70"/>
        <v>25</v>
      </c>
      <c r="N451" s="19">
        <f t="shared" si="71"/>
        <v>0</v>
      </c>
      <c r="O451" s="19">
        <f t="shared" si="72"/>
        <v>50</v>
      </c>
      <c r="P451" s="19">
        <f t="shared" si="73"/>
        <v>49.5</v>
      </c>
      <c r="Q451" s="20">
        <f t="shared" ref="Q451:Q514" si="74">0.35*M451+N451*0.35+O451*0.15+P451*0.15</f>
        <v>23.675000000000001</v>
      </c>
      <c r="R451" s="20">
        <f t="shared" ref="R451:R514" si="75">M451*0.2+N451*0.2+O451*0.35+P451*0.25</f>
        <v>34.875</v>
      </c>
      <c r="S451" s="20">
        <f t="shared" ref="S451:S514" si="76">M451*0.15+N451*0.15+O451*0.25+P451*0.45</f>
        <v>38.525000000000006</v>
      </c>
      <c r="T451" s="20">
        <f t="shared" ref="T451:T514" si="77">0.25*SUM(M451:P451)</f>
        <v>31.125</v>
      </c>
      <c r="U451" s="19">
        <f t="shared" ref="U451:U514" si="78">SUM(Q451:S451)/3</f>
        <v>32.358333333333334</v>
      </c>
      <c r="V451" s="19">
        <f t="shared" ref="V451:V514" si="79">SUM(Q451:T451)/4</f>
        <v>32.049999999999997</v>
      </c>
    </row>
    <row r="452" spans="1:22" ht="13.5" x14ac:dyDescent="0.25">
      <c r="A452" s="3">
        <v>42664</v>
      </c>
      <c r="B452" s="2">
        <v>4.0110999999999999</v>
      </c>
      <c r="C452" s="2">
        <v>44.519378788286382</v>
      </c>
      <c r="D452" s="2">
        <v>4.7108675026178659E-2</v>
      </c>
      <c r="E452" s="2">
        <v>-1.2861276734452771E-2</v>
      </c>
      <c r="F452" s="2">
        <v>4.0432000000000006</v>
      </c>
      <c r="G452" s="2">
        <v>4.0897449999999989</v>
      </c>
      <c r="H452" s="2">
        <v>4.0242880000000021</v>
      </c>
      <c r="I452" s="2">
        <v>3.7371755000000024</v>
      </c>
      <c r="J452" s="17" t="s">
        <v>48</v>
      </c>
      <c r="K452" s="17" t="s">
        <v>50</v>
      </c>
      <c r="L452" s="17" t="s">
        <v>53</v>
      </c>
      <c r="M452" s="19">
        <f t="shared" si="70"/>
        <v>25</v>
      </c>
      <c r="N452" s="19">
        <f t="shared" si="71"/>
        <v>0</v>
      </c>
      <c r="O452" s="19">
        <f t="shared" si="72"/>
        <v>50</v>
      </c>
      <c r="P452" s="19">
        <f t="shared" si="73"/>
        <v>66.5</v>
      </c>
      <c r="Q452" s="20">
        <f t="shared" si="74"/>
        <v>26.225000000000001</v>
      </c>
      <c r="R452" s="20">
        <f t="shared" si="75"/>
        <v>39.125</v>
      </c>
      <c r="S452" s="20">
        <f t="shared" si="76"/>
        <v>46.174999999999997</v>
      </c>
      <c r="T452" s="20">
        <f t="shared" si="77"/>
        <v>35.375</v>
      </c>
      <c r="U452" s="19">
        <f t="shared" si="78"/>
        <v>37.174999999999997</v>
      </c>
      <c r="V452" s="19">
        <f t="shared" si="79"/>
        <v>36.724999999999994</v>
      </c>
    </row>
    <row r="453" spans="1:22" ht="13.5" x14ac:dyDescent="0.25">
      <c r="A453" s="3">
        <v>42667</v>
      </c>
      <c r="B453" s="2">
        <v>4.0646000000000004</v>
      </c>
      <c r="C453" s="2">
        <v>50.202904789706892</v>
      </c>
      <c r="D453" s="2">
        <v>3.9925232844232994E-2</v>
      </c>
      <c r="E453" s="2">
        <v>-8.7131059965087111E-3</v>
      </c>
      <c r="F453" s="2">
        <v>4.0325000000000006</v>
      </c>
      <c r="G453" s="2">
        <v>4.0873399999999993</v>
      </c>
      <c r="H453" s="2">
        <v>4.0303840000000015</v>
      </c>
      <c r="I453" s="2">
        <v>3.7393585000000034</v>
      </c>
      <c r="J453" s="17" t="s">
        <v>48</v>
      </c>
      <c r="K453" s="17" t="s">
        <v>50</v>
      </c>
      <c r="L453" s="17" t="s">
        <v>53</v>
      </c>
      <c r="M453" s="19">
        <f t="shared" si="70"/>
        <v>25</v>
      </c>
      <c r="N453" s="19">
        <f t="shared" si="71"/>
        <v>0</v>
      </c>
      <c r="O453" s="19">
        <f t="shared" si="72"/>
        <v>50</v>
      </c>
      <c r="P453" s="19">
        <f t="shared" si="73"/>
        <v>66.5</v>
      </c>
      <c r="Q453" s="20">
        <f t="shared" si="74"/>
        <v>26.225000000000001</v>
      </c>
      <c r="R453" s="20">
        <f t="shared" si="75"/>
        <v>39.125</v>
      </c>
      <c r="S453" s="20">
        <f t="shared" si="76"/>
        <v>46.174999999999997</v>
      </c>
      <c r="T453" s="20">
        <f t="shared" si="77"/>
        <v>35.375</v>
      </c>
      <c r="U453" s="19">
        <f t="shared" si="78"/>
        <v>37.174999999999997</v>
      </c>
      <c r="V453" s="19">
        <f t="shared" si="79"/>
        <v>36.724999999999994</v>
      </c>
    </row>
    <row r="454" spans="1:22" ht="13.5" x14ac:dyDescent="0.25">
      <c r="A454" s="3">
        <v>42668</v>
      </c>
      <c r="B454" s="2">
        <v>4.1181000000000001</v>
      </c>
      <c r="C454" s="2">
        <v>55.15075307463939</v>
      </c>
      <c r="D454" s="2">
        <v>3.4002305404312594E-2</v>
      </c>
      <c r="E454" s="2">
        <v>-6.1763814373247553E-3</v>
      </c>
      <c r="F454" s="2">
        <v>4.0539000000000005</v>
      </c>
      <c r="G454" s="2">
        <v>4.0873399999999993</v>
      </c>
      <c r="H454" s="2">
        <v>4.0375500000000013</v>
      </c>
      <c r="I454" s="2">
        <v>3.7418090000000039</v>
      </c>
      <c r="J454" s="17" t="s">
        <v>48</v>
      </c>
      <c r="K454" s="17" t="s">
        <v>50</v>
      </c>
      <c r="L454" s="17" t="s">
        <v>51</v>
      </c>
      <c r="M454" s="19">
        <f t="shared" si="70"/>
        <v>25</v>
      </c>
      <c r="N454" s="19">
        <f t="shared" si="71"/>
        <v>0</v>
      </c>
      <c r="O454" s="19">
        <f t="shared" si="72"/>
        <v>50</v>
      </c>
      <c r="P454" s="19">
        <f t="shared" si="73"/>
        <v>83.5</v>
      </c>
      <c r="Q454" s="20">
        <f t="shared" si="74"/>
        <v>28.774999999999999</v>
      </c>
      <c r="R454" s="20">
        <f t="shared" si="75"/>
        <v>43.375</v>
      </c>
      <c r="S454" s="20">
        <f t="shared" si="76"/>
        <v>53.825000000000003</v>
      </c>
      <c r="T454" s="20">
        <f t="shared" si="77"/>
        <v>39.625</v>
      </c>
      <c r="U454" s="19">
        <f t="shared" si="78"/>
        <v>41.991666666666667</v>
      </c>
      <c r="V454" s="19">
        <f t="shared" si="79"/>
        <v>41.400000000000006</v>
      </c>
    </row>
    <row r="455" spans="1:22" ht="13.5" x14ac:dyDescent="0.25">
      <c r="A455" s="3">
        <v>42669</v>
      </c>
      <c r="B455" s="2">
        <v>4.1448</v>
      </c>
      <c r="C455" s="2">
        <v>57.424361633845436</v>
      </c>
      <c r="D455" s="2">
        <v>2.2569216322844809E-2</v>
      </c>
      <c r="E455" s="2">
        <v>-7.303283049270139E-3</v>
      </c>
      <c r="F455" s="2">
        <v>4.0806400000000007</v>
      </c>
      <c r="G455" s="2">
        <v>4.0886749999999994</v>
      </c>
      <c r="H455" s="2">
        <v>4.045250000000002</v>
      </c>
      <c r="I455" s="2">
        <v>3.7443930000000045</v>
      </c>
      <c r="J455" s="17" t="s">
        <v>48</v>
      </c>
      <c r="K455" s="17" t="s">
        <v>50</v>
      </c>
      <c r="L455" s="17" t="s">
        <v>51</v>
      </c>
      <c r="M455" s="19">
        <f t="shared" si="70"/>
        <v>25</v>
      </c>
      <c r="N455" s="19">
        <f t="shared" si="71"/>
        <v>0</v>
      </c>
      <c r="O455" s="19">
        <f t="shared" si="72"/>
        <v>50</v>
      </c>
      <c r="P455" s="19">
        <f t="shared" si="73"/>
        <v>83.5</v>
      </c>
      <c r="Q455" s="20">
        <f t="shared" si="74"/>
        <v>28.774999999999999</v>
      </c>
      <c r="R455" s="20">
        <f t="shared" si="75"/>
        <v>43.375</v>
      </c>
      <c r="S455" s="20">
        <f t="shared" si="76"/>
        <v>53.825000000000003</v>
      </c>
      <c r="T455" s="20">
        <f t="shared" si="77"/>
        <v>39.625</v>
      </c>
      <c r="U455" s="19">
        <f t="shared" si="78"/>
        <v>41.991666666666667</v>
      </c>
      <c r="V455" s="19">
        <f t="shared" si="79"/>
        <v>41.400000000000006</v>
      </c>
    </row>
    <row r="456" spans="1:22" ht="13.5" x14ac:dyDescent="0.25">
      <c r="A456" s="3">
        <v>42670</v>
      </c>
      <c r="B456" s="2">
        <v>4.1448</v>
      </c>
      <c r="C456" s="2">
        <v>57.424361633845436</v>
      </c>
      <c r="D456" s="2">
        <v>1.2440508736819567E-2</v>
      </c>
      <c r="E456" s="2">
        <v>-1.1276623810928445E-2</v>
      </c>
      <c r="F456" s="2">
        <v>4.0966800000000001</v>
      </c>
      <c r="G456" s="2">
        <v>4.0900099999999995</v>
      </c>
      <c r="H456" s="2">
        <v>4.0527360000000021</v>
      </c>
      <c r="I456" s="2">
        <v>3.7470025000000051</v>
      </c>
      <c r="J456" s="17" t="s">
        <v>54</v>
      </c>
      <c r="K456" s="17" t="s">
        <v>50</v>
      </c>
      <c r="L456" s="17" t="s">
        <v>55</v>
      </c>
      <c r="M456" s="19">
        <f t="shared" si="70"/>
        <v>25</v>
      </c>
      <c r="N456" s="19">
        <f t="shared" si="71"/>
        <v>0</v>
      </c>
      <c r="O456" s="19">
        <f t="shared" si="72"/>
        <v>50</v>
      </c>
      <c r="P456" s="19">
        <f t="shared" si="73"/>
        <v>16.5</v>
      </c>
      <c r="Q456" s="20">
        <f t="shared" si="74"/>
        <v>18.725000000000001</v>
      </c>
      <c r="R456" s="20">
        <f t="shared" si="75"/>
        <v>26.625</v>
      </c>
      <c r="S456" s="20">
        <f t="shared" si="76"/>
        <v>23.675000000000001</v>
      </c>
      <c r="T456" s="20">
        <f t="shared" si="77"/>
        <v>22.875</v>
      </c>
      <c r="U456" s="19">
        <f t="shared" si="78"/>
        <v>23.008333333333336</v>
      </c>
      <c r="V456" s="19">
        <f t="shared" si="79"/>
        <v>22.975000000000001</v>
      </c>
    </row>
    <row r="457" spans="1:22" ht="13.5" x14ac:dyDescent="0.25">
      <c r="A457" s="3">
        <v>42671</v>
      </c>
      <c r="B457" s="2">
        <v>4.1448</v>
      </c>
      <c r="C457" s="2">
        <v>57.424361633845436</v>
      </c>
      <c r="D457" s="2">
        <v>1.1679948562733244E-2</v>
      </c>
      <c r="E457" s="2">
        <v>-1.3914254726072814E-2</v>
      </c>
      <c r="F457" s="2">
        <v>4.1234200000000003</v>
      </c>
      <c r="G457" s="2">
        <v>4.0913449999999996</v>
      </c>
      <c r="H457" s="2">
        <v>4.0596880000000013</v>
      </c>
      <c r="I457" s="2">
        <v>3.7496120000000053</v>
      </c>
      <c r="J457" s="17" t="s">
        <v>48</v>
      </c>
      <c r="K457" s="17" t="s">
        <v>50</v>
      </c>
      <c r="L457" s="17" t="s">
        <v>51</v>
      </c>
      <c r="M457" s="19">
        <f t="shared" si="70"/>
        <v>25</v>
      </c>
      <c r="N457" s="19">
        <f t="shared" si="71"/>
        <v>0</v>
      </c>
      <c r="O457" s="19">
        <f t="shared" si="72"/>
        <v>50</v>
      </c>
      <c r="P457" s="19">
        <f t="shared" si="73"/>
        <v>83.5</v>
      </c>
      <c r="Q457" s="20">
        <f t="shared" si="74"/>
        <v>28.774999999999999</v>
      </c>
      <c r="R457" s="20">
        <f t="shared" si="75"/>
        <v>43.375</v>
      </c>
      <c r="S457" s="20">
        <f t="shared" si="76"/>
        <v>53.825000000000003</v>
      </c>
      <c r="T457" s="20">
        <f t="shared" si="77"/>
        <v>39.625</v>
      </c>
      <c r="U457" s="19">
        <f t="shared" si="78"/>
        <v>41.991666666666667</v>
      </c>
      <c r="V457" s="19">
        <f t="shared" si="79"/>
        <v>41.400000000000006</v>
      </c>
    </row>
    <row r="458" spans="1:22" ht="13.5" x14ac:dyDescent="0.25">
      <c r="A458" s="3">
        <v>42674</v>
      </c>
      <c r="B458" s="2">
        <v>4.1448</v>
      </c>
      <c r="C458" s="2">
        <v>57.424361633845436</v>
      </c>
      <c r="D458" s="2">
        <v>1.0646689753261107E-2</v>
      </c>
      <c r="E458" s="2">
        <v>-1.6338894248474865E-2</v>
      </c>
      <c r="F458" s="2">
        <v>4.1394600000000006</v>
      </c>
      <c r="G458" s="2">
        <v>4.0980299999999996</v>
      </c>
      <c r="H458" s="2">
        <v>4.0661060000000013</v>
      </c>
      <c r="I458" s="2">
        <v>3.7523255000000053</v>
      </c>
      <c r="J458" s="17" t="s">
        <v>48</v>
      </c>
      <c r="K458" s="17" t="s">
        <v>50</v>
      </c>
      <c r="L458" s="17" t="s">
        <v>51</v>
      </c>
      <c r="M458" s="19">
        <f t="shared" si="70"/>
        <v>25</v>
      </c>
      <c r="N458" s="19">
        <f t="shared" si="71"/>
        <v>0</v>
      </c>
      <c r="O458" s="19">
        <f t="shared" si="72"/>
        <v>50</v>
      </c>
      <c r="P458" s="19">
        <f t="shared" si="73"/>
        <v>83.5</v>
      </c>
      <c r="Q458" s="20">
        <f t="shared" si="74"/>
        <v>28.774999999999999</v>
      </c>
      <c r="R458" s="20">
        <f t="shared" si="75"/>
        <v>43.375</v>
      </c>
      <c r="S458" s="20">
        <f t="shared" si="76"/>
        <v>53.825000000000003</v>
      </c>
      <c r="T458" s="20">
        <f t="shared" si="77"/>
        <v>39.625</v>
      </c>
      <c r="U458" s="19">
        <f t="shared" si="78"/>
        <v>41.991666666666667</v>
      </c>
      <c r="V458" s="19">
        <f t="shared" si="79"/>
        <v>41.400000000000006</v>
      </c>
    </row>
    <row r="459" spans="1:22" ht="13.5" x14ac:dyDescent="0.25">
      <c r="A459" s="3">
        <v>42675</v>
      </c>
      <c r="B459" s="2">
        <v>4.1448</v>
      </c>
      <c r="C459" s="2">
        <v>57.424361633845429</v>
      </c>
      <c r="D459" s="2">
        <v>-7.0499852655938611E-3</v>
      </c>
      <c r="E459" s="2">
        <v>-2.2722329813571092E-2</v>
      </c>
      <c r="F459" s="2">
        <v>4.1448</v>
      </c>
      <c r="G459" s="2">
        <v>4.0966900000000006</v>
      </c>
      <c r="H459" s="2">
        <v>4.0719880000000011</v>
      </c>
      <c r="I459" s="2">
        <v>3.7549870000000056</v>
      </c>
      <c r="J459" s="17" t="s">
        <v>48</v>
      </c>
      <c r="K459" s="17" t="s">
        <v>50</v>
      </c>
      <c r="L459" s="17" t="s">
        <v>51</v>
      </c>
      <c r="M459" s="19">
        <f t="shared" si="70"/>
        <v>25</v>
      </c>
      <c r="N459" s="19">
        <f t="shared" si="71"/>
        <v>0</v>
      </c>
      <c r="O459" s="19">
        <f t="shared" si="72"/>
        <v>50</v>
      </c>
      <c r="P459" s="19">
        <f t="shared" si="73"/>
        <v>83.5</v>
      </c>
      <c r="Q459" s="20">
        <f t="shared" si="74"/>
        <v>28.774999999999999</v>
      </c>
      <c r="R459" s="20">
        <f t="shared" si="75"/>
        <v>43.375</v>
      </c>
      <c r="S459" s="20">
        <f t="shared" si="76"/>
        <v>53.825000000000003</v>
      </c>
      <c r="T459" s="20">
        <f t="shared" si="77"/>
        <v>39.625</v>
      </c>
      <c r="U459" s="19">
        <f t="shared" si="78"/>
        <v>41.991666666666667</v>
      </c>
      <c r="V459" s="19">
        <f t="shared" si="79"/>
        <v>41.400000000000006</v>
      </c>
    </row>
    <row r="460" spans="1:22" ht="13.5" x14ac:dyDescent="0.25">
      <c r="A460" s="3">
        <v>42676</v>
      </c>
      <c r="B460" s="2">
        <v>4.0646000000000004</v>
      </c>
      <c r="C460" s="2">
        <v>47.047155669055158</v>
      </c>
      <c r="D460" s="2">
        <v>-1.6417465861384706E-2</v>
      </c>
      <c r="E460" s="2">
        <v>-3.6370329626941048E-2</v>
      </c>
      <c r="F460" s="2">
        <v>4.1287599999999998</v>
      </c>
      <c r="G460" s="2">
        <v>4.0913400000000006</v>
      </c>
      <c r="H460" s="2">
        <v>4.0762660000000013</v>
      </c>
      <c r="I460" s="2">
        <v>3.7576880000000057</v>
      </c>
      <c r="J460" s="17" t="s">
        <v>54</v>
      </c>
      <c r="K460" s="17" t="s">
        <v>50</v>
      </c>
      <c r="L460" s="17" t="s">
        <v>47</v>
      </c>
      <c r="M460" s="19">
        <f t="shared" si="70"/>
        <v>25</v>
      </c>
      <c r="N460" s="19">
        <f t="shared" si="71"/>
        <v>0</v>
      </c>
      <c r="O460" s="19">
        <f t="shared" si="72"/>
        <v>50</v>
      </c>
      <c r="P460" s="19">
        <f t="shared" si="73"/>
        <v>16.5</v>
      </c>
      <c r="Q460" s="20">
        <f t="shared" si="74"/>
        <v>18.725000000000001</v>
      </c>
      <c r="R460" s="20">
        <f t="shared" si="75"/>
        <v>26.625</v>
      </c>
      <c r="S460" s="20">
        <f t="shared" si="76"/>
        <v>23.675000000000001</v>
      </c>
      <c r="T460" s="20">
        <f t="shared" si="77"/>
        <v>22.875</v>
      </c>
      <c r="U460" s="19">
        <f t="shared" si="78"/>
        <v>23.008333333333336</v>
      </c>
      <c r="V460" s="19">
        <f t="shared" si="79"/>
        <v>22.975000000000001</v>
      </c>
    </row>
    <row r="461" spans="1:22" ht="13.5" x14ac:dyDescent="0.25">
      <c r="A461" s="3">
        <v>42677</v>
      </c>
      <c r="B461" s="2">
        <v>4.0378999999999996</v>
      </c>
      <c r="C461" s="2">
        <v>44.184458714007761</v>
      </c>
      <c r="D461" s="2">
        <v>-1.3970706033455293E-2</v>
      </c>
      <c r="E461" s="2">
        <v>-5.7338171817384313E-2</v>
      </c>
      <c r="F461" s="2">
        <v>4.1073800000000009</v>
      </c>
      <c r="G461" s="2">
        <v>4.0846549999999997</v>
      </c>
      <c r="H461" s="2">
        <v>4.0800100000000006</v>
      </c>
      <c r="I461" s="2">
        <v>3.760333500000006</v>
      </c>
      <c r="J461" s="17" t="s">
        <v>54</v>
      </c>
      <c r="K461" s="17" t="s">
        <v>50</v>
      </c>
      <c r="L461" s="17" t="s">
        <v>47</v>
      </c>
      <c r="M461" s="19">
        <f t="shared" si="70"/>
        <v>25</v>
      </c>
      <c r="N461" s="19">
        <f t="shared" si="71"/>
        <v>0</v>
      </c>
      <c r="O461" s="19">
        <f t="shared" si="72"/>
        <v>50</v>
      </c>
      <c r="P461" s="19">
        <f t="shared" si="73"/>
        <v>16.5</v>
      </c>
      <c r="Q461" s="20">
        <f t="shared" si="74"/>
        <v>18.725000000000001</v>
      </c>
      <c r="R461" s="20">
        <f t="shared" si="75"/>
        <v>26.625</v>
      </c>
      <c r="S461" s="20">
        <f t="shared" si="76"/>
        <v>23.675000000000001</v>
      </c>
      <c r="T461" s="20">
        <f t="shared" si="77"/>
        <v>22.875</v>
      </c>
      <c r="U461" s="19">
        <f t="shared" si="78"/>
        <v>23.008333333333336</v>
      </c>
      <c r="V461" s="19">
        <f t="shared" si="79"/>
        <v>22.975000000000001</v>
      </c>
    </row>
    <row r="462" spans="1:22" ht="13.5" x14ac:dyDescent="0.25">
      <c r="A462" s="3">
        <v>42678</v>
      </c>
      <c r="B462" s="2">
        <v>4.1181000000000001</v>
      </c>
      <c r="C462" s="2">
        <v>53.363825305723189</v>
      </c>
      <c r="D462" s="2">
        <v>-2.576175510236034E-2</v>
      </c>
      <c r="E462" s="2">
        <v>-8.0319935629474329E-2</v>
      </c>
      <c r="F462" s="2">
        <v>4.1020399999999997</v>
      </c>
      <c r="G462" s="2">
        <v>4.0873299999999997</v>
      </c>
      <c r="H462" s="2">
        <v>4.0835400000000011</v>
      </c>
      <c r="I462" s="2">
        <v>3.7633020000000057</v>
      </c>
      <c r="J462" s="17" t="s">
        <v>54</v>
      </c>
      <c r="K462" s="17" t="s">
        <v>50</v>
      </c>
      <c r="L462" s="17" t="s">
        <v>47</v>
      </c>
      <c r="M462" s="19">
        <f t="shared" si="70"/>
        <v>25</v>
      </c>
      <c r="N462" s="19">
        <f t="shared" si="71"/>
        <v>0</v>
      </c>
      <c r="O462" s="19">
        <f t="shared" si="72"/>
        <v>50</v>
      </c>
      <c r="P462" s="19">
        <f t="shared" si="73"/>
        <v>16.5</v>
      </c>
      <c r="Q462" s="20">
        <f t="shared" si="74"/>
        <v>18.725000000000001</v>
      </c>
      <c r="R462" s="20">
        <f t="shared" si="75"/>
        <v>26.625</v>
      </c>
      <c r="S462" s="20">
        <f t="shared" si="76"/>
        <v>23.675000000000001</v>
      </c>
      <c r="T462" s="20">
        <f t="shared" si="77"/>
        <v>22.875</v>
      </c>
      <c r="U462" s="19">
        <f t="shared" si="78"/>
        <v>23.008333333333336</v>
      </c>
      <c r="V462" s="19">
        <f t="shared" si="79"/>
        <v>22.975000000000001</v>
      </c>
    </row>
    <row r="463" spans="1:22" ht="13.5" x14ac:dyDescent="0.25">
      <c r="A463" s="3">
        <v>42681</v>
      </c>
      <c r="B463" s="2">
        <v>4.1448</v>
      </c>
      <c r="C463" s="2">
        <v>55.960522494851531</v>
      </c>
      <c r="D463" s="2">
        <v>-2.9672557021276802E-2</v>
      </c>
      <c r="E463" s="2">
        <v>-0.10248751811426027</v>
      </c>
      <c r="F463" s="2">
        <v>4.1020400000000006</v>
      </c>
      <c r="G463" s="2">
        <v>4.0913400000000006</v>
      </c>
      <c r="H463" s="2">
        <v>4.0876040000000016</v>
      </c>
      <c r="I463" s="2">
        <v>3.766300500000006</v>
      </c>
      <c r="J463" s="17" t="s">
        <v>54</v>
      </c>
      <c r="K463" s="17" t="s">
        <v>50</v>
      </c>
      <c r="L463" s="17" t="s">
        <v>50</v>
      </c>
      <c r="M463" s="19">
        <f t="shared" si="70"/>
        <v>25</v>
      </c>
      <c r="N463" s="19">
        <f t="shared" si="71"/>
        <v>0</v>
      </c>
      <c r="O463" s="19">
        <f t="shared" si="72"/>
        <v>50</v>
      </c>
      <c r="P463" s="19">
        <f t="shared" si="73"/>
        <v>16.5</v>
      </c>
      <c r="Q463" s="20">
        <f t="shared" si="74"/>
        <v>18.725000000000001</v>
      </c>
      <c r="R463" s="20">
        <f t="shared" si="75"/>
        <v>26.625</v>
      </c>
      <c r="S463" s="20">
        <f t="shared" si="76"/>
        <v>23.675000000000001</v>
      </c>
      <c r="T463" s="20">
        <f t="shared" si="77"/>
        <v>22.875</v>
      </c>
      <c r="U463" s="19">
        <f t="shared" si="78"/>
        <v>23.008333333333336</v>
      </c>
      <c r="V463" s="19">
        <f t="shared" si="79"/>
        <v>22.975000000000001</v>
      </c>
    </row>
    <row r="464" spans="1:22" ht="13.5" x14ac:dyDescent="0.25">
      <c r="A464" s="3">
        <v>42682</v>
      </c>
      <c r="B464" s="2">
        <v>4.1181000000000001</v>
      </c>
      <c r="C464" s="2">
        <v>52.79479052680491</v>
      </c>
      <c r="D464" s="2">
        <v>-2.3103839926167602E-2</v>
      </c>
      <c r="E464" s="2">
        <v>-0.11694264070098824</v>
      </c>
      <c r="F464" s="2">
        <v>4.0967000000000002</v>
      </c>
      <c r="G464" s="2">
        <v>4.0926749999999998</v>
      </c>
      <c r="H464" s="2">
        <v>4.0912400000000009</v>
      </c>
      <c r="I464" s="2">
        <v>3.7691655000000055</v>
      </c>
      <c r="J464" s="17" t="s">
        <v>54</v>
      </c>
      <c r="K464" s="17" t="s">
        <v>50</v>
      </c>
      <c r="L464" s="17" t="s">
        <v>47</v>
      </c>
      <c r="M464" s="19">
        <f t="shared" si="70"/>
        <v>25</v>
      </c>
      <c r="N464" s="19">
        <f t="shared" si="71"/>
        <v>0</v>
      </c>
      <c r="O464" s="19">
        <f t="shared" si="72"/>
        <v>50</v>
      </c>
      <c r="P464" s="19">
        <f t="shared" si="73"/>
        <v>16.5</v>
      </c>
      <c r="Q464" s="20">
        <f t="shared" si="74"/>
        <v>18.725000000000001</v>
      </c>
      <c r="R464" s="20">
        <f t="shared" si="75"/>
        <v>26.625</v>
      </c>
      <c r="S464" s="20">
        <f t="shared" si="76"/>
        <v>23.675000000000001</v>
      </c>
      <c r="T464" s="20">
        <f t="shared" si="77"/>
        <v>22.875</v>
      </c>
      <c r="U464" s="19">
        <f t="shared" si="78"/>
        <v>23.008333333333336</v>
      </c>
      <c r="V464" s="19">
        <f t="shared" si="79"/>
        <v>22.975000000000001</v>
      </c>
    </row>
    <row r="465" spans="1:22" ht="13.5" x14ac:dyDescent="0.25">
      <c r="A465" s="3">
        <v>42683</v>
      </c>
      <c r="B465" s="2">
        <v>4.1181000000000001</v>
      </c>
      <c r="C465" s="2">
        <v>52.79479052680491</v>
      </c>
      <c r="D465" s="2">
        <v>-1.3586425222864129E-2</v>
      </c>
      <c r="E465" s="2">
        <v>-0.12282149677566681</v>
      </c>
      <c r="F465" s="2">
        <v>4.1074000000000002</v>
      </c>
      <c r="G465" s="2">
        <v>4.0953499999999998</v>
      </c>
      <c r="H465" s="2">
        <v>4.0955180000000011</v>
      </c>
      <c r="I465" s="2">
        <v>3.7722120000000063</v>
      </c>
      <c r="J465" s="17" t="s">
        <v>54</v>
      </c>
      <c r="K465" s="17" t="s">
        <v>50</v>
      </c>
      <c r="L465" s="17" t="s">
        <v>55</v>
      </c>
      <c r="M465" s="19">
        <f t="shared" si="70"/>
        <v>25</v>
      </c>
      <c r="N465" s="19">
        <f t="shared" si="71"/>
        <v>0</v>
      </c>
      <c r="O465" s="19">
        <f t="shared" si="72"/>
        <v>50</v>
      </c>
      <c r="P465" s="19">
        <f t="shared" si="73"/>
        <v>16.5</v>
      </c>
      <c r="Q465" s="20">
        <f t="shared" si="74"/>
        <v>18.725000000000001</v>
      </c>
      <c r="R465" s="20">
        <f t="shared" si="75"/>
        <v>26.625</v>
      </c>
      <c r="S465" s="20">
        <f t="shared" si="76"/>
        <v>23.675000000000001</v>
      </c>
      <c r="T465" s="20">
        <f t="shared" si="77"/>
        <v>22.875</v>
      </c>
      <c r="U465" s="19">
        <f t="shared" si="78"/>
        <v>23.008333333333336</v>
      </c>
      <c r="V465" s="19">
        <f t="shared" si="79"/>
        <v>22.975000000000001</v>
      </c>
    </row>
    <row r="466" spans="1:22" ht="13.5" x14ac:dyDescent="0.25">
      <c r="A466" s="3">
        <v>42684</v>
      </c>
      <c r="B466" s="2">
        <v>4.1181000000000001</v>
      </c>
      <c r="C466" s="2">
        <v>52.79479052680491</v>
      </c>
      <c r="D466" s="2">
        <v>-5.6706567205857539E-3</v>
      </c>
      <c r="E466" s="2">
        <v>-0.12239332498183988</v>
      </c>
      <c r="F466" s="2">
        <v>4.1234399999999996</v>
      </c>
      <c r="G466" s="2">
        <v>4.0980250000000007</v>
      </c>
      <c r="H466" s="2">
        <v>4.0976580000000009</v>
      </c>
      <c r="I466" s="2">
        <v>3.7753100000000064</v>
      </c>
      <c r="J466" s="17" t="s">
        <v>48</v>
      </c>
      <c r="K466" s="17" t="s">
        <v>50</v>
      </c>
      <c r="L466" s="17" t="s">
        <v>51</v>
      </c>
      <c r="M466" s="19">
        <f t="shared" si="70"/>
        <v>25</v>
      </c>
      <c r="N466" s="19">
        <f t="shared" si="71"/>
        <v>0</v>
      </c>
      <c r="O466" s="19">
        <f t="shared" si="72"/>
        <v>50</v>
      </c>
      <c r="P466" s="19">
        <f t="shared" si="73"/>
        <v>83.5</v>
      </c>
      <c r="Q466" s="20">
        <f t="shared" si="74"/>
        <v>28.774999999999999</v>
      </c>
      <c r="R466" s="20">
        <f t="shared" si="75"/>
        <v>43.375</v>
      </c>
      <c r="S466" s="20">
        <f t="shared" si="76"/>
        <v>53.825000000000003</v>
      </c>
      <c r="T466" s="20">
        <f t="shared" si="77"/>
        <v>39.625</v>
      </c>
      <c r="U466" s="19">
        <f t="shared" si="78"/>
        <v>41.991666666666667</v>
      </c>
      <c r="V466" s="19">
        <f t="shared" si="79"/>
        <v>41.400000000000006</v>
      </c>
    </row>
    <row r="467" spans="1:22" ht="13.5" x14ac:dyDescent="0.25">
      <c r="A467" s="3">
        <v>42685</v>
      </c>
      <c r="B467" s="2">
        <v>4.1181000000000001</v>
      </c>
      <c r="C467" s="2">
        <v>52.79479052680491</v>
      </c>
      <c r="D467" s="2">
        <v>9.0005258143488476E-4</v>
      </c>
      <c r="E467" s="2">
        <v>-0.1197832089428552</v>
      </c>
      <c r="F467" s="2">
        <v>4.1234399999999996</v>
      </c>
      <c r="G467" s="2">
        <v>4.0980249999999998</v>
      </c>
      <c r="H467" s="2">
        <v>4.0987280000000004</v>
      </c>
      <c r="I467" s="2">
        <v>3.7784080000000069</v>
      </c>
      <c r="J467" s="17" t="s">
        <v>48</v>
      </c>
      <c r="K467" s="17" t="s">
        <v>50</v>
      </c>
      <c r="L467" s="17" t="s">
        <v>50</v>
      </c>
      <c r="M467" s="19">
        <f t="shared" si="70"/>
        <v>25</v>
      </c>
      <c r="N467" s="19">
        <f t="shared" si="71"/>
        <v>0</v>
      </c>
      <c r="O467" s="19">
        <f t="shared" si="72"/>
        <v>50</v>
      </c>
      <c r="P467" s="19">
        <f t="shared" si="73"/>
        <v>49.5</v>
      </c>
      <c r="Q467" s="20">
        <f t="shared" si="74"/>
        <v>23.675000000000001</v>
      </c>
      <c r="R467" s="20">
        <f t="shared" si="75"/>
        <v>34.875</v>
      </c>
      <c r="S467" s="20">
        <f t="shared" si="76"/>
        <v>38.525000000000006</v>
      </c>
      <c r="T467" s="20">
        <f t="shared" si="77"/>
        <v>31.125</v>
      </c>
      <c r="U467" s="19">
        <f t="shared" si="78"/>
        <v>32.358333333333334</v>
      </c>
      <c r="V467" s="19">
        <f t="shared" si="79"/>
        <v>32.049999999999997</v>
      </c>
    </row>
    <row r="468" spans="1:22" ht="13.5" x14ac:dyDescent="0.25">
      <c r="A468" s="3">
        <v>42688</v>
      </c>
      <c r="B468" s="2">
        <v>4.1127000000000002</v>
      </c>
      <c r="C468" s="2">
        <v>51.994639105335523</v>
      </c>
      <c r="D468" s="2">
        <v>6.7420606946253514E-3</v>
      </c>
      <c r="E468" s="2">
        <v>-0.11288617505209952</v>
      </c>
      <c r="F468" s="2">
        <v>4.1170200000000001</v>
      </c>
      <c r="G468" s="2">
        <v>4.0977550000000003</v>
      </c>
      <c r="H468" s="2">
        <v>4.0986200000000004</v>
      </c>
      <c r="I468" s="2">
        <v>3.7811165000000075</v>
      </c>
      <c r="J468" s="17" t="s">
        <v>54</v>
      </c>
      <c r="K468" s="17" t="s">
        <v>50</v>
      </c>
      <c r="L468" s="17" t="s">
        <v>47</v>
      </c>
      <c r="M468" s="19">
        <f t="shared" si="70"/>
        <v>25</v>
      </c>
      <c r="N468" s="19">
        <f t="shared" si="71"/>
        <v>0</v>
      </c>
      <c r="O468" s="19">
        <f t="shared" si="72"/>
        <v>50</v>
      </c>
      <c r="P468" s="19">
        <f t="shared" si="73"/>
        <v>16.5</v>
      </c>
      <c r="Q468" s="20">
        <f t="shared" si="74"/>
        <v>18.725000000000001</v>
      </c>
      <c r="R468" s="20">
        <f t="shared" si="75"/>
        <v>26.625</v>
      </c>
      <c r="S468" s="20">
        <f t="shared" si="76"/>
        <v>23.675000000000001</v>
      </c>
      <c r="T468" s="20">
        <f t="shared" si="77"/>
        <v>22.875</v>
      </c>
      <c r="U468" s="19">
        <f t="shared" si="78"/>
        <v>23.008333333333336</v>
      </c>
      <c r="V468" s="19">
        <f t="shared" si="79"/>
        <v>22.975000000000001</v>
      </c>
    </row>
    <row r="469" spans="1:22" ht="13.5" x14ac:dyDescent="0.25">
      <c r="A469" s="3">
        <v>42689</v>
      </c>
      <c r="B469" s="2">
        <v>4.1181000000000001</v>
      </c>
      <c r="C469" s="2">
        <v>52.765585758459082</v>
      </c>
      <c r="D469" s="2">
        <v>1.1208111943481924E-2</v>
      </c>
      <c r="E469" s="2">
        <v>-0.10093374103643954</v>
      </c>
      <c r="F469" s="2">
        <v>4.1170199999999992</v>
      </c>
      <c r="G469" s="2">
        <v>4.1031050000000002</v>
      </c>
      <c r="H469" s="2">
        <v>4.0996900000000007</v>
      </c>
      <c r="I469" s="2">
        <v>3.783826000000007</v>
      </c>
      <c r="J469" s="17" t="s">
        <v>54</v>
      </c>
      <c r="K469" s="17" t="s">
        <v>50</v>
      </c>
      <c r="L469" s="17" t="s">
        <v>50</v>
      </c>
      <c r="M469" s="19">
        <f t="shared" si="70"/>
        <v>25</v>
      </c>
      <c r="N469" s="19">
        <f t="shared" si="71"/>
        <v>0</v>
      </c>
      <c r="O469" s="19">
        <f t="shared" si="72"/>
        <v>50</v>
      </c>
      <c r="P469" s="19">
        <f t="shared" si="73"/>
        <v>16.5</v>
      </c>
      <c r="Q469" s="20">
        <f t="shared" si="74"/>
        <v>18.725000000000001</v>
      </c>
      <c r="R469" s="20">
        <f t="shared" si="75"/>
        <v>26.625</v>
      </c>
      <c r="S469" s="20">
        <f t="shared" si="76"/>
        <v>23.675000000000001</v>
      </c>
      <c r="T469" s="20">
        <f t="shared" si="77"/>
        <v>22.875</v>
      </c>
      <c r="U469" s="19">
        <f t="shared" si="78"/>
        <v>23.008333333333336</v>
      </c>
      <c r="V469" s="19">
        <f t="shared" si="79"/>
        <v>22.975000000000001</v>
      </c>
    </row>
    <row r="470" spans="1:22" ht="13.5" x14ac:dyDescent="0.25">
      <c r="A470" s="3">
        <v>42690</v>
      </c>
      <c r="B470" s="2">
        <v>4.1448</v>
      </c>
      <c r="C470" s="2">
        <v>56.486587845906648</v>
      </c>
      <c r="D470" s="2">
        <v>5.6746136132268532E-4</v>
      </c>
      <c r="E470" s="2">
        <v>-8.4750508632118707E-2</v>
      </c>
      <c r="F470" s="2">
        <v>4.1223599999999996</v>
      </c>
      <c r="G470" s="2">
        <v>4.1097899999999994</v>
      </c>
      <c r="H470" s="2">
        <v>4.1012940000000002</v>
      </c>
      <c r="I470" s="2">
        <v>3.7866690000000074</v>
      </c>
      <c r="J470" s="17" t="s">
        <v>48</v>
      </c>
      <c r="K470" s="17" t="s">
        <v>50</v>
      </c>
      <c r="L470" s="17" t="s">
        <v>51</v>
      </c>
      <c r="M470" s="19">
        <f t="shared" si="70"/>
        <v>25</v>
      </c>
      <c r="N470" s="19">
        <f t="shared" si="71"/>
        <v>0</v>
      </c>
      <c r="O470" s="19">
        <f t="shared" si="72"/>
        <v>50</v>
      </c>
      <c r="P470" s="19">
        <f t="shared" si="73"/>
        <v>83.5</v>
      </c>
      <c r="Q470" s="20">
        <f t="shared" si="74"/>
        <v>28.774999999999999</v>
      </c>
      <c r="R470" s="20">
        <f t="shared" si="75"/>
        <v>43.375</v>
      </c>
      <c r="S470" s="20">
        <f t="shared" si="76"/>
        <v>53.825000000000003</v>
      </c>
      <c r="T470" s="20">
        <f t="shared" si="77"/>
        <v>39.625</v>
      </c>
      <c r="U470" s="19">
        <f t="shared" si="78"/>
        <v>41.991666666666667</v>
      </c>
      <c r="V470" s="19">
        <f t="shared" si="79"/>
        <v>41.400000000000006</v>
      </c>
    </row>
    <row r="471" spans="1:22" ht="13.5" x14ac:dyDescent="0.25">
      <c r="A471" s="3">
        <v>42691</v>
      </c>
      <c r="B471" s="2">
        <v>4.1448</v>
      </c>
      <c r="C471" s="2">
        <v>56.486587845906648</v>
      </c>
      <c r="D471" s="2">
        <v>-1.2797349908019839E-2</v>
      </c>
      <c r="E471" s="2">
        <v>-5.844452814753677E-2</v>
      </c>
      <c r="F471" s="2">
        <v>4.1276999999999999</v>
      </c>
      <c r="G471" s="2">
        <v>4.1137999999999995</v>
      </c>
      <c r="H471" s="2">
        <v>4.1021479999999997</v>
      </c>
      <c r="I471" s="2">
        <v>3.7896415000000081</v>
      </c>
      <c r="J471" s="17" t="s">
        <v>48</v>
      </c>
      <c r="K471" s="17" t="s">
        <v>50</v>
      </c>
      <c r="L471" s="17" t="s">
        <v>51</v>
      </c>
      <c r="M471" s="19">
        <f t="shared" si="70"/>
        <v>25</v>
      </c>
      <c r="N471" s="19">
        <f t="shared" si="71"/>
        <v>0</v>
      </c>
      <c r="O471" s="19">
        <f t="shared" si="72"/>
        <v>50</v>
      </c>
      <c r="P471" s="19">
        <f t="shared" si="73"/>
        <v>83.5</v>
      </c>
      <c r="Q471" s="20">
        <f t="shared" si="74"/>
        <v>28.774999999999999</v>
      </c>
      <c r="R471" s="20">
        <f t="shared" si="75"/>
        <v>43.375</v>
      </c>
      <c r="S471" s="20">
        <f t="shared" si="76"/>
        <v>53.825000000000003</v>
      </c>
      <c r="T471" s="20">
        <f t="shared" si="77"/>
        <v>39.625</v>
      </c>
      <c r="U471" s="19">
        <f t="shared" si="78"/>
        <v>41.991666666666667</v>
      </c>
      <c r="V471" s="19">
        <f t="shared" si="79"/>
        <v>41.400000000000006</v>
      </c>
    </row>
    <row r="472" spans="1:22" ht="13.5" x14ac:dyDescent="0.25">
      <c r="A472" s="3">
        <v>42692</v>
      </c>
      <c r="B472" s="2">
        <v>4.1448</v>
      </c>
      <c r="C472" s="2">
        <v>56.486587845906648</v>
      </c>
      <c r="D472" s="2">
        <v>-1.2002289222655449E-2</v>
      </c>
      <c r="E472" s="2">
        <v>-2.5192421853100038E-2</v>
      </c>
      <c r="F472" s="2">
        <v>4.1330400000000003</v>
      </c>
      <c r="G472" s="2">
        <v>4.1204850000000004</v>
      </c>
      <c r="H472" s="2">
        <v>4.1026819999999997</v>
      </c>
      <c r="I472" s="2">
        <v>3.7926140000000084</v>
      </c>
      <c r="J472" s="17" t="s">
        <v>48</v>
      </c>
      <c r="K472" s="17" t="s">
        <v>50</v>
      </c>
      <c r="L472" s="17" t="s">
        <v>51</v>
      </c>
      <c r="M472" s="19">
        <f t="shared" si="70"/>
        <v>25</v>
      </c>
      <c r="N472" s="19">
        <f t="shared" si="71"/>
        <v>0</v>
      </c>
      <c r="O472" s="19">
        <f t="shared" si="72"/>
        <v>50</v>
      </c>
      <c r="P472" s="19">
        <f t="shared" si="73"/>
        <v>83.5</v>
      </c>
      <c r="Q472" s="20">
        <f t="shared" si="74"/>
        <v>28.774999999999999</v>
      </c>
      <c r="R472" s="20">
        <f t="shared" si="75"/>
        <v>43.375</v>
      </c>
      <c r="S472" s="20">
        <f t="shared" si="76"/>
        <v>53.825000000000003</v>
      </c>
      <c r="T472" s="20">
        <f t="shared" si="77"/>
        <v>39.625</v>
      </c>
      <c r="U472" s="19">
        <f t="shared" si="78"/>
        <v>41.991666666666667</v>
      </c>
      <c r="V472" s="19">
        <f t="shared" si="79"/>
        <v>41.400000000000006</v>
      </c>
    </row>
    <row r="473" spans="1:22" ht="13.5" x14ac:dyDescent="0.25">
      <c r="A473" s="3">
        <v>42695</v>
      </c>
      <c r="B473" s="2">
        <v>4.1448</v>
      </c>
      <c r="C473" s="2">
        <v>56.486587845906648</v>
      </c>
      <c r="D473" s="2">
        <v>-7.4391814011010027E-3</v>
      </c>
      <c r="E473" s="2">
        <v>1.263752734684373E-2</v>
      </c>
      <c r="F473" s="2">
        <v>4.1394600000000006</v>
      </c>
      <c r="G473" s="2">
        <v>4.1244950000000005</v>
      </c>
      <c r="H473" s="2">
        <v>4.1032159999999998</v>
      </c>
      <c r="I473" s="2">
        <v>3.7955865000000086</v>
      </c>
      <c r="J473" s="17" t="s">
        <v>48</v>
      </c>
      <c r="K473" s="17" t="s">
        <v>50</v>
      </c>
      <c r="L473" s="17" t="s">
        <v>51</v>
      </c>
      <c r="M473" s="19">
        <f t="shared" si="70"/>
        <v>25</v>
      </c>
      <c r="N473" s="19">
        <f t="shared" si="71"/>
        <v>100</v>
      </c>
      <c r="O473" s="19">
        <f t="shared" si="72"/>
        <v>50</v>
      </c>
      <c r="P473" s="19">
        <f t="shared" si="73"/>
        <v>83.5</v>
      </c>
      <c r="Q473" s="20">
        <f t="shared" si="74"/>
        <v>63.774999999999999</v>
      </c>
      <c r="R473" s="20">
        <f t="shared" si="75"/>
        <v>63.375</v>
      </c>
      <c r="S473" s="20">
        <f t="shared" si="76"/>
        <v>68.825000000000003</v>
      </c>
      <c r="T473" s="20">
        <f t="shared" si="77"/>
        <v>64.625</v>
      </c>
      <c r="U473" s="19">
        <f t="shared" si="78"/>
        <v>65.325000000000003</v>
      </c>
      <c r="V473" s="19">
        <f t="shared" si="79"/>
        <v>65.150000000000006</v>
      </c>
    </row>
    <row r="474" spans="1:22" ht="13.5" x14ac:dyDescent="0.25">
      <c r="A474" s="3">
        <v>42696</v>
      </c>
      <c r="B474" s="2">
        <v>4.1395</v>
      </c>
      <c r="C474" s="2">
        <v>55.322970432400915</v>
      </c>
      <c r="D474" s="2">
        <v>-7.4944196445994038E-3</v>
      </c>
      <c r="E474" s="2">
        <v>4.5086349344665225E-2</v>
      </c>
      <c r="F474" s="2">
        <v>4.1437399999999993</v>
      </c>
      <c r="G474" s="2">
        <v>4.1255649999999999</v>
      </c>
      <c r="H474" s="2">
        <v>4.1036440000000001</v>
      </c>
      <c r="I474" s="2">
        <v>3.7985325000000087</v>
      </c>
      <c r="J474" s="17" t="s">
        <v>48</v>
      </c>
      <c r="K474" s="17" t="s">
        <v>50</v>
      </c>
      <c r="L474" s="17" t="s">
        <v>51</v>
      </c>
      <c r="M474" s="19">
        <f t="shared" si="70"/>
        <v>25</v>
      </c>
      <c r="N474" s="19">
        <f t="shared" si="71"/>
        <v>100</v>
      </c>
      <c r="O474" s="19">
        <f t="shared" si="72"/>
        <v>50</v>
      </c>
      <c r="P474" s="19">
        <f t="shared" si="73"/>
        <v>83.5</v>
      </c>
      <c r="Q474" s="20">
        <f t="shared" si="74"/>
        <v>63.774999999999999</v>
      </c>
      <c r="R474" s="20">
        <f t="shared" si="75"/>
        <v>63.375</v>
      </c>
      <c r="S474" s="20">
        <f t="shared" si="76"/>
        <v>68.825000000000003</v>
      </c>
      <c r="T474" s="20">
        <f t="shared" si="77"/>
        <v>64.625</v>
      </c>
      <c r="U474" s="19">
        <f t="shared" si="78"/>
        <v>65.325000000000003</v>
      </c>
      <c r="V474" s="19">
        <f t="shared" si="79"/>
        <v>65.150000000000006</v>
      </c>
    </row>
    <row r="475" spans="1:22" ht="13.5" x14ac:dyDescent="0.25">
      <c r="A475" s="3">
        <v>42697</v>
      </c>
      <c r="B475" s="2">
        <v>4.1448</v>
      </c>
      <c r="C475" s="2">
        <v>56.292597108536725</v>
      </c>
      <c r="D475" s="2">
        <v>-8.0887582154929305E-3</v>
      </c>
      <c r="E475" s="2">
        <v>6.8476324081225975E-2</v>
      </c>
      <c r="F475" s="2">
        <v>4.1437400000000002</v>
      </c>
      <c r="G475" s="2">
        <v>4.1255649999999999</v>
      </c>
      <c r="H475" s="2">
        <v>4.1041780000000001</v>
      </c>
      <c r="I475" s="2">
        <v>3.8015310000000087</v>
      </c>
      <c r="J475" s="17" t="s">
        <v>48</v>
      </c>
      <c r="K475" s="17" t="s">
        <v>50</v>
      </c>
      <c r="L475" s="17" t="s">
        <v>50</v>
      </c>
      <c r="M475" s="19">
        <f t="shared" si="70"/>
        <v>25</v>
      </c>
      <c r="N475" s="19">
        <f t="shared" si="71"/>
        <v>100</v>
      </c>
      <c r="O475" s="19">
        <f t="shared" si="72"/>
        <v>50</v>
      </c>
      <c r="P475" s="19">
        <f t="shared" si="73"/>
        <v>49.5</v>
      </c>
      <c r="Q475" s="20">
        <f t="shared" si="74"/>
        <v>58.674999999999997</v>
      </c>
      <c r="R475" s="20">
        <f t="shared" si="75"/>
        <v>54.875</v>
      </c>
      <c r="S475" s="20">
        <f t="shared" si="76"/>
        <v>53.525000000000006</v>
      </c>
      <c r="T475" s="20">
        <f t="shared" si="77"/>
        <v>56.125</v>
      </c>
      <c r="U475" s="19">
        <f t="shared" si="78"/>
        <v>55.691666666666663</v>
      </c>
      <c r="V475" s="19">
        <f t="shared" si="79"/>
        <v>55.8</v>
      </c>
    </row>
    <row r="476" spans="1:22" ht="13.5" x14ac:dyDescent="0.25">
      <c r="A476" s="3">
        <v>42698</v>
      </c>
      <c r="B476" s="2">
        <v>4.1395</v>
      </c>
      <c r="C476" s="2">
        <v>55.006947871988238</v>
      </c>
      <c r="D476" s="2">
        <v>-8.3739094238515221E-3</v>
      </c>
      <c r="E476" s="2">
        <v>8.5333583741162511E-2</v>
      </c>
      <c r="F476" s="2">
        <v>4.1426800000000004</v>
      </c>
      <c r="G476" s="2">
        <v>4.1253000000000011</v>
      </c>
      <c r="H476" s="2">
        <v>4.1035360000000001</v>
      </c>
      <c r="I476" s="2">
        <v>3.8045030000000088</v>
      </c>
      <c r="J476" s="17" t="s">
        <v>48</v>
      </c>
      <c r="K476" s="17" t="s">
        <v>50</v>
      </c>
      <c r="L476" s="17" t="s">
        <v>53</v>
      </c>
      <c r="M476" s="19">
        <f t="shared" si="70"/>
        <v>25</v>
      </c>
      <c r="N476" s="19">
        <f t="shared" si="71"/>
        <v>100</v>
      </c>
      <c r="O476" s="19">
        <f t="shared" si="72"/>
        <v>50</v>
      </c>
      <c r="P476" s="19">
        <f t="shared" si="73"/>
        <v>66.5</v>
      </c>
      <c r="Q476" s="20">
        <f t="shared" si="74"/>
        <v>61.225000000000001</v>
      </c>
      <c r="R476" s="20">
        <f t="shared" si="75"/>
        <v>59.125</v>
      </c>
      <c r="S476" s="20">
        <f t="shared" si="76"/>
        <v>61.174999999999997</v>
      </c>
      <c r="T476" s="20">
        <f t="shared" si="77"/>
        <v>60.375</v>
      </c>
      <c r="U476" s="19">
        <f t="shared" si="78"/>
        <v>60.508333333333326</v>
      </c>
      <c r="V476" s="19">
        <f t="shared" si="79"/>
        <v>60.474999999999994</v>
      </c>
    </row>
    <row r="477" spans="1:22" ht="13.5" x14ac:dyDescent="0.25">
      <c r="A477" s="3">
        <v>42699</v>
      </c>
      <c r="B477" s="2">
        <v>4.1341000000000001</v>
      </c>
      <c r="C477" s="2">
        <v>53.662195795075476</v>
      </c>
      <c r="D477" s="2">
        <v>-8.3457639668802486E-3</v>
      </c>
      <c r="E477" s="2">
        <v>9.1656262883739806E-2</v>
      </c>
      <c r="F477" s="2">
        <v>4.1405399999999997</v>
      </c>
      <c r="G477" s="2">
        <v>4.1247650000000009</v>
      </c>
      <c r="H477" s="2">
        <v>4.1059960000000002</v>
      </c>
      <c r="I477" s="2">
        <v>3.8074740000000089</v>
      </c>
      <c r="J477" s="17" t="s">
        <v>48</v>
      </c>
      <c r="K477" s="17" t="s">
        <v>50</v>
      </c>
      <c r="L477" s="17" t="s">
        <v>53</v>
      </c>
      <c r="M477" s="19">
        <f t="shared" si="70"/>
        <v>25</v>
      </c>
      <c r="N477" s="19">
        <f t="shared" si="71"/>
        <v>100</v>
      </c>
      <c r="O477" s="19">
        <f t="shared" si="72"/>
        <v>50</v>
      </c>
      <c r="P477" s="19">
        <f t="shared" si="73"/>
        <v>66.5</v>
      </c>
      <c r="Q477" s="20">
        <f t="shared" si="74"/>
        <v>61.225000000000001</v>
      </c>
      <c r="R477" s="20">
        <f t="shared" si="75"/>
        <v>59.125</v>
      </c>
      <c r="S477" s="20">
        <f t="shared" si="76"/>
        <v>61.174999999999997</v>
      </c>
      <c r="T477" s="20">
        <f t="shared" si="77"/>
        <v>60.375</v>
      </c>
      <c r="U477" s="19">
        <f t="shared" si="78"/>
        <v>60.508333333333326</v>
      </c>
      <c r="V477" s="19">
        <f t="shared" si="79"/>
        <v>60.474999999999994</v>
      </c>
    </row>
    <row r="478" spans="1:22" ht="13.5" x14ac:dyDescent="0.25">
      <c r="A478" s="3">
        <v>42702</v>
      </c>
      <c r="B478" s="2">
        <v>4.1448</v>
      </c>
      <c r="C478" s="2">
        <v>55.959666466486091</v>
      </c>
      <c r="D478" s="2">
        <v>-1.0034302267350803E-2</v>
      </c>
      <c r="E478" s="2">
        <v>9.4389112908512512E-2</v>
      </c>
      <c r="F478" s="2">
        <v>4.1405399999999997</v>
      </c>
      <c r="G478" s="2">
        <v>4.1247650000000009</v>
      </c>
      <c r="H478" s="2">
        <v>4.1075999999999997</v>
      </c>
      <c r="I478" s="2">
        <v>3.8104725000000084</v>
      </c>
      <c r="J478" s="17" t="s">
        <v>48</v>
      </c>
      <c r="K478" s="17" t="s">
        <v>50</v>
      </c>
      <c r="L478" s="17" t="s">
        <v>50</v>
      </c>
      <c r="M478" s="19">
        <f t="shared" si="70"/>
        <v>25</v>
      </c>
      <c r="N478" s="19">
        <f t="shared" si="71"/>
        <v>100</v>
      </c>
      <c r="O478" s="19">
        <f t="shared" si="72"/>
        <v>50</v>
      </c>
      <c r="P478" s="19">
        <f t="shared" si="73"/>
        <v>49.5</v>
      </c>
      <c r="Q478" s="20">
        <f t="shared" si="74"/>
        <v>58.674999999999997</v>
      </c>
      <c r="R478" s="20">
        <f t="shared" si="75"/>
        <v>54.875</v>
      </c>
      <c r="S478" s="20">
        <f t="shared" si="76"/>
        <v>53.525000000000006</v>
      </c>
      <c r="T478" s="20">
        <f t="shared" si="77"/>
        <v>56.125</v>
      </c>
      <c r="U478" s="19">
        <f t="shared" si="78"/>
        <v>55.691666666666663</v>
      </c>
      <c r="V478" s="19">
        <f t="shared" si="79"/>
        <v>55.8</v>
      </c>
    </row>
    <row r="479" spans="1:22" ht="13.5" x14ac:dyDescent="0.25">
      <c r="A479" s="3">
        <v>42703</v>
      </c>
      <c r="B479" s="2">
        <v>4.1448</v>
      </c>
      <c r="C479" s="2">
        <v>55.959666466486091</v>
      </c>
      <c r="D479" s="2">
        <v>-1.0777922847294619E-2</v>
      </c>
      <c r="E479" s="2">
        <v>9.7641740321605164E-2</v>
      </c>
      <c r="F479" s="2">
        <v>4.1416000000000004</v>
      </c>
      <c r="G479" s="2">
        <v>4.1247650000000009</v>
      </c>
      <c r="H479" s="2">
        <v>4.1092040000000001</v>
      </c>
      <c r="I479" s="2">
        <v>3.8134710000000087</v>
      </c>
      <c r="J479" s="17" t="s">
        <v>48</v>
      </c>
      <c r="K479" s="17" t="s">
        <v>50</v>
      </c>
      <c r="L479" s="17" t="s">
        <v>51</v>
      </c>
      <c r="M479" s="19">
        <f t="shared" si="70"/>
        <v>25</v>
      </c>
      <c r="N479" s="19">
        <f t="shared" si="71"/>
        <v>100</v>
      </c>
      <c r="O479" s="19">
        <f t="shared" si="72"/>
        <v>50</v>
      </c>
      <c r="P479" s="19">
        <f t="shared" si="73"/>
        <v>83.5</v>
      </c>
      <c r="Q479" s="20">
        <f t="shared" si="74"/>
        <v>63.774999999999999</v>
      </c>
      <c r="R479" s="20">
        <f t="shared" si="75"/>
        <v>63.375</v>
      </c>
      <c r="S479" s="20">
        <f t="shared" si="76"/>
        <v>68.825000000000003</v>
      </c>
      <c r="T479" s="20">
        <f t="shared" si="77"/>
        <v>64.625</v>
      </c>
      <c r="U479" s="19">
        <f t="shared" si="78"/>
        <v>65.325000000000003</v>
      </c>
      <c r="V479" s="19">
        <f t="shared" si="79"/>
        <v>65.150000000000006</v>
      </c>
    </row>
    <row r="480" spans="1:22" ht="13.5" x14ac:dyDescent="0.25">
      <c r="A480" s="3">
        <v>42704</v>
      </c>
      <c r="B480" s="2">
        <v>4.1768999999999998</v>
      </c>
      <c r="C480" s="2">
        <v>62.439152145480783</v>
      </c>
      <c r="D480" s="2">
        <v>-9.8120652065407654E-3</v>
      </c>
      <c r="E480" s="2">
        <v>0.1001901776742201</v>
      </c>
      <c r="F480" s="2">
        <v>4.1480200000000007</v>
      </c>
      <c r="G480" s="2">
        <v>4.1303800000000006</v>
      </c>
      <c r="H480" s="2">
        <v>4.1112359999999999</v>
      </c>
      <c r="I480" s="2">
        <v>3.816500500000009</v>
      </c>
      <c r="J480" s="17" t="s">
        <v>48</v>
      </c>
      <c r="K480" s="17" t="s">
        <v>50</v>
      </c>
      <c r="L480" s="17" t="s">
        <v>51</v>
      </c>
      <c r="M480" s="19">
        <f t="shared" si="70"/>
        <v>25</v>
      </c>
      <c r="N480" s="19">
        <f t="shared" si="71"/>
        <v>100</v>
      </c>
      <c r="O480" s="19">
        <f t="shared" si="72"/>
        <v>50</v>
      </c>
      <c r="P480" s="19">
        <f t="shared" si="73"/>
        <v>83.5</v>
      </c>
      <c r="Q480" s="20">
        <f t="shared" si="74"/>
        <v>63.774999999999999</v>
      </c>
      <c r="R480" s="20">
        <f t="shared" si="75"/>
        <v>63.375</v>
      </c>
      <c r="S480" s="20">
        <f t="shared" si="76"/>
        <v>68.825000000000003</v>
      </c>
      <c r="T480" s="20">
        <f t="shared" si="77"/>
        <v>64.625</v>
      </c>
      <c r="U480" s="19">
        <f t="shared" si="78"/>
        <v>65.325000000000003</v>
      </c>
      <c r="V480" s="19">
        <f t="shared" si="79"/>
        <v>65.150000000000006</v>
      </c>
    </row>
    <row r="481" spans="1:22" ht="13.5" x14ac:dyDescent="0.25">
      <c r="A481" s="3">
        <v>42705</v>
      </c>
      <c r="B481" s="2">
        <v>4.2678000000000003</v>
      </c>
      <c r="C481" s="2">
        <v>74.072303960776779</v>
      </c>
      <c r="D481" s="2">
        <v>-1.6042666026958585E-2</v>
      </c>
      <c r="E481" s="2">
        <v>0.10021438368001823</v>
      </c>
      <c r="F481" s="2">
        <v>4.1736800000000001</v>
      </c>
      <c r="G481" s="2">
        <v>4.1418750000000006</v>
      </c>
      <c r="H481" s="2">
        <v>4.1150859999999998</v>
      </c>
      <c r="I481" s="2">
        <v>3.8196995000000085</v>
      </c>
      <c r="J481" s="17" t="s">
        <v>48</v>
      </c>
      <c r="K481" s="17" t="s">
        <v>50</v>
      </c>
      <c r="L481" s="17" t="s">
        <v>51</v>
      </c>
      <c r="M481" s="19">
        <f t="shared" si="70"/>
        <v>0</v>
      </c>
      <c r="N481" s="19">
        <f t="shared" si="71"/>
        <v>100</v>
      </c>
      <c r="O481" s="19">
        <f t="shared" si="72"/>
        <v>50</v>
      </c>
      <c r="P481" s="19">
        <f t="shared" si="73"/>
        <v>83.5</v>
      </c>
      <c r="Q481" s="20">
        <f t="shared" si="74"/>
        <v>55.024999999999999</v>
      </c>
      <c r="R481" s="20">
        <f t="shared" si="75"/>
        <v>58.375</v>
      </c>
      <c r="S481" s="20">
        <f t="shared" si="76"/>
        <v>65.075000000000003</v>
      </c>
      <c r="T481" s="20">
        <f t="shared" si="77"/>
        <v>58.375</v>
      </c>
      <c r="U481" s="19">
        <f t="shared" si="78"/>
        <v>59.491666666666674</v>
      </c>
      <c r="V481" s="19">
        <f t="shared" si="79"/>
        <v>59.212500000000006</v>
      </c>
    </row>
    <row r="482" spans="1:22" ht="13.5" x14ac:dyDescent="0.25">
      <c r="A482" s="3">
        <v>42706</v>
      </c>
      <c r="B482" s="2">
        <v>4.2785000000000002</v>
      </c>
      <c r="C482" s="2">
        <v>75.051806769711021</v>
      </c>
      <c r="D482" s="2">
        <v>-2.293567047569578E-2</v>
      </c>
      <c r="E482" s="2">
        <v>9.6299707082538974E-2</v>
      </c>
      <c r="F482" s="2">
        <v>4.2025600000000001</v>
      </c>
      <c r="G482" s="2">
        <v>4.1498950000000008</v>
      </c>
      <c r="H482" s="2">
        <v>4.1184019999999997</v>
      </c>
      <c r="I482" s="2">
        <v>3.8229520000000083</v>
      </c>
      <c r="J482" s="17" t="s">
        <v>48</v>
      </c>
      <c r="K482" s="17" t="s">
        <v>50</v>
      </c>
      <c r="L482" s="17" t="s">
        <v>51</v>
      </c>
      <c r="M482" s="19">
        <f t="shared" si="70"/>
        <v>0</v>
      </c>
      <c r="N482" s="19">
        <f t="shared" si="71"/>
        <v>100</v>
      </c>
      <c r="O482" s="19">
        <f t="shared" si="72"/>
        <v>50</v>
      </c>
      <c r="P482" s="19">
        <f t="shared" si="73"/>
        <v>83.5</v>
      </c>
      <c r="Q482" s="20">
        <f t="shared" si="74"/>
        <v>55.024999999999999</v>
      </c>
      <c r="R482" s="20">
        <f t="shared" si="75"/>
        <v>58.375</v>
      </c>
      <c r="S482" s="20">
        <f t="shared" si="76"/>
        <v>65.075000000000003</v>
      </c>
      <c r="T482" s="20">
        <f t="shared" si="77"/>
        <v>58.375</v>
      </c>
      <c r="U482" s="19">
        <f t="shared" si="78"/>
        <v>59.491666666666674</v>
      </c>
      <c r="V482" s="19">
        <f t="shared" si="79"/>
        <v>59.212500000000006</v>
      </c>
    </row>
    <row r="483" spans="1:22" ht="13.5" x14ac:dyDescent="0.25">
      <c r="A483" s="3">
        <v>42709</v>
      </c>
      <c r="B483" s="2">
        <v>4.1715999999999998</v>
      </c>
      <c r="C483" s="2">
        <v>53.362114143244035</v>
      </c>
      <c r="D483" s="2">
        <v>-2.1679925579684678E-2</v>
      </c>
      <c r="E483" s="2">
        <v>9.0652825673112766E-2</v>
      </c>
      <c r="F483" s="2">
        <v>4.2079199999999997</v>
      </c>
      <c r="G483" s="2">
        <v>4.1512350000000007</v>
      </c>
      <c r="H483" s="2">
        <v>4.11958</v>
      </c>
      <c r="I483" s="2">
        <v>3.8256700000000081</v>
      </c>
      <c r="J483" s="17" t="s">
        <v>48</v>
      </c>
      <c r="K483" s="17" t="s">
        <v>50</v>
      </c>
      <c r="L483" s="17" t="s">
        <v>51</v>
      </c>
      <c r="M483" s="19">
        <f t="shared" si="70"/>
        <v>25</v>
      </c>
      <c r="N483" s="19">
        <f t="shared" si="71"/>
        <v>100</v>
      </c>
      <c r="O483" s="19">
        <f t="shared" si="72"/>
        <v>50</v>
      </c>
      <c r="P483" s="19">
        <f t="shared" si="73"/>
        <v>83.5</v>
      </c>
      <c r="Q483" s="20">
        <f t="shared" si="74"/>
        <v>63.774999999999999</v>
      </c>
      <c r="R483" s="20">
        <f t="shared" si="75"/>
        <v>63.375</v>
      </c>
      <c r="S483" s="20">
        <f t="shared" si="76"/>
        <v>68.825000000000003</v>
      </c>
      <c r="T483" s="20">
        <f t="shared" si="77"/>
        <v>64.625</v>
      </c>
      <c r="U483" s="19">
        <f t="shared" si="78"/>
        <v>65.325000000000003</v>
      </c>
      <c r="V483" s="19">
        <f t="shared" si="79"/>
        <v>65.150000000000006</v>
      </c>
    </row>
    <row r="484" spans="1:22" ht="13.5" x14ac:dyDescent="0.25">
      <c r="A484" s="3">
        <v>42710</v>
      </c>
      <c r="B484" s="2">
        <v>4.2251000000000003</v>
      </c>
      <c r="C484" s="2">
        <v>59.647393664389227</v>
      </c>
      <c r="D484" s="2">
        <v>-2.5532775868226665E-2</v>
      </c>
      <c r="E484" s="2">
        <v>8.36320847160128E-2</v>
      </c>
      <c r="F484" s="2">
        <v>4.223980000000001</v>
      </c>
      <c r="G484" s="2">
        <v>4.1565849999999998</v>
      </c>
      <c r="H484" s="2">
        <v>4.1217199999999998</v>
      </c>
      <c r="I484" s="2">
        <v>3.8286555000000084</v>
      </c>
      <c r="J484" s="17" t="s">
        <v>48</v>
      </c>
      <c r="K484" s="17" t="s">
        <v>50</v>
      </c>
      <c r="L484" s="17" t="s">
        <v>51</v>
      </c>
      <c r="M484" s="19">
        <f t="shared" si="70"/>
        <v>25</v>
      </c>
      <c r="N484" s="19">
        <f t="shared" si="71"/>
        <v>100</v>
      </c>
      <c r="O484" s="19">
        <f t="shared" si="72"/>
        <v>50</v>
      </c>
      <c r="P484" s="19">
        <f t="shared" si="73"/>
        <v>83.5</v>
      </c>
      <c r="Q484" s="20">
        <f t="shared" si="74"/>
        <v>63.774999999999999</v>
      </c>
      <c r="R484" s="20">
        <f t="shared" si="75"/>
        <v>63.375</v>
      </c>
      <c r="S484" s="20">
        <f t="shared" si="76"/>
        <v>68.825000000000003</v>
      </c>
      <c r="T484" s="20">
        <f t="shared" si="77"/>
        <v>64.625</v>
      </c>
      <c r="U484" s="19">
        <f t="shared" si="78"/>
        <v>65.325000000000003</v>
      </c>
      <c r="V484" s="19">
        <f t="shared" si="79"/>
        <v>65.150000000000006</v>
      </c>
    </row>
    <row r="485" spans="1:22" ht="13.5" x14ac:dyDescent="0.25">
      <c r="A485" s="3">
        <v>42711</v>
      </c>
      <c r="B485" s="2">
        <v>4.2785000000000002</v>
      </c>
      <c r="C485" s="2">
        <v>64.75333612816803</v>
      </c>
      <c r="D485" s="2">
        <v>-3.2376088477560572E-2</v>
      </c>
      <c r="E485" s="2">
        <v>7.5961847648797945E-2</v>
      </c>
      <c r="F485" s="2">
        <v>4.2443000000000008</v>
      </c>
      <c r="G485" s="2">
        <v>4.1646049999999999</v>
      </c>
      <c r="H485" s="2">
        <v>4.1249279999999997</v>
      </c>
      <c r="I485" s="2">
        <v>3.8324260000000083</v>
      </c>
      <c r="J485" s="17" t="s">
        <v>48</v>
      </c>
      <c r="K485" s="17" t="s">
        <v>50</v>
      </c>
      <c r="L485" s="17" t="s">
        <v>51</v>
      </c>
      <c r="M485" s="19">
        <f t="shared" si="70"/>
        <v>25</v>
      </c>
      <c r="N485" s="19">
        <f t="shared" si="71"/>
        <v>100</v>
      </c>
      <c r="O485" s="19">
        <f t="shared" si="72"/>
        <v>50</v>
      </c>
      <c r="P485" s="19">
        <f t="shared" si="73"/>
        <v>83.5</v>
      </c>
      <c r="Q485" s="20">
        <f t="shared" si="74"/>
        <v>63.774999999999999</v>
      </c>
      <c r="R485" s="20">
        <f t="shared" si="75"/>
        <v>63.375</v>
      </c>
      <c r="S485" s="20">
        <f t="shared" si="76"/>
        <v>68.825000000000003</v>
      </c>
      <c r="T485" s="20">
        <f t="shared" si="77"/>
        <v>64.625</v>
      </c>
      <c r="U485" s="19">
        <f t="shared" si="78"/>
        <v>65.325000000000003</v>
      </c>
      <c r="V485" s="19">
        <f t="shared" si="79"/>
        <v>65.150000000000006</v>
      </c>
    </row>
    <row r="486" spans="1:22" ht="13.5" x14ac:dyDescent="0.25">
      <c r="A486" s="3">
        <v>42712</v>
      </c>
      <c r="B486" s="2">
        <v>4.2785000000000002</v>
      </c>
      <c r="C486" s="2">
        <v>64.75333612816803</v>
      </c>
      <c r="D486" s="2">
        <v>-3.9707731251509948E-2</v>
      </c>
      <c r="E486" s="2">
        <v>6.6041906136262402E-2</v>
      </c>
      <c r="F486" s="2">
        <v>4.2464400000000007</v>
      </c>
      <c r="G486" s="2">
        <v>4.172625</v>
      </c>
      <c r="H486" s="2">
        <v>4.1281360000000005</v>
      </c>
      <c r="I486" s="2">
        <v>3.8362225000000079</v>
      </c>
      <c r="J486" s="17" t="s">
        <v>48</v>
      </c>
      <c r="K486" s="17" t="s">
        <v>50</v>
      </c>
      <c r="L486" s="17" t="s">
        <v>51</v>
      </c>
      <c r="M486" s="19">
        <f t="shared" si="70"/>
        <v>25</v>
      </c>
      <c r="N486" s="19">
        <f t="shared" si="71"/>
        <v>100</v>
      </c>
      <c r="O486" s="19">
        <f t="shared" si="72"/>
        <v>50</v>
      </c>
      <c r="P486" s="19">
        <f t="shared" si="73"/>
        <v>83.5</v>
      </c>
      <c r="Q486" s="20">
        <f t="shared" si="74"/>
        <v>63.774999999999999</v>
      </c>
      <c r="R486" s="20">
        <f t="shared" si="75"/>
        <v>63.375</v>
      </c>
      <c r="S486" s="20">
        <f t="shared" si="76"/>
        <v>68.825000000000003</v>
      </c>
      <c r="T486" s="20">
        <f t="shared" si="77"/>
        <v>64.625</v>
      </c>
      <c r="U486" s="19">
        <f t="shared" si="78"/>
        <v>65.325000000000003</v>
      </c>
      <c r="V486" s="19">
        <f t="shared" si="79"/>
        <v>65.150000000000006</v>
      </c>
    </row>
    <row r="487" spans="1:22" ht="13.5" x14ac:dyDescent="0.25">
      <c r="A487" s="3">
        <v>42713</v>
      </c>
      <c r="B487" s="2">
        <v>4.2785000000000002</v>
      </c>
      <c r="C487" s="2">
        <v>64.75333612816803</v>
      </c>
      <c r="D487" s="2">
        <v>-4.7414200874957402E-2</v>
      </c>
      <c r="E487" s="2">
        <v>6.6874894597946377E-2</v>
      </c>
      <c r="F487" s="2">
        <v>4.2464400000000007</v>
      </c>
      <c r="G487" s="2">
        <v>4.1806450000000002</v>
      </c>
      <c r="H487" s="2">
        <v>4.1313440000000012</v>
      </c>
      <c r="I487" s="2">
        <v>3.8399930000000082</v>
      </c>
      <c r="J487" s="17" t="s">
        <v>54</v>
      </c>
      <c r="K487" s="17" t="s">
        <v>50</v>
      </c>
      <c r="L487" s="17" t="s">
        <v>50</v>
      </c>
      <c r="M487" s="19">
        <f t="shared" si="70"/>
        <v>25</v>
      </c>
      <c r="N487" s="19">
        <f t="shared" si="71"/>
        <v>100</v>
      </c>
      <c r="O487" s="19">
        <f t="shared" si="72"/>
        <v>50</v>
      </c>
      <c r="P487" s="19">
        <f t="shared" si="73"/>
        <v>16.5</v>
      </c>
      <c r="Q487" s="20">
        <f t="shared" si="74"/>
        <v>53.725000000000001</v>
      </c>
      <c r="R487" s="20">
        <f t="shared" si="75"/>
        <v>46.625</v>
      </c>
      <c r="S487" s="20">
        <f t="shared" si="76"/>
        <v>38.674999999999997</v>
      </c>
      <c r="T487" s="20">
        <f t="shared" si="77"/>
        <v>47.875</v>
      </c>
      <c r="U487" s="19">
        <f t="shared" si="78"/>
        <v>46.341666666666661</v>
      </c>
      <c r="V487" s="19">
        <f t="shared" si="79"/>
        <v>46.724999999999994</v>
      </c>
    </row>
    <row r="488" spans="1:22" ht="13.5" x14ac:dyDescent="0.25">
      <c r="A488" s="3">
        <v>42717</v>
      </c>
      <c r="B488" s="2">
        <v>4.3855000000000004</v>
      </c>
      <c r="C488" s="2">
        <v>73.230360317967666</v>
      </c>
      <c r="D488" s="2">
        <v>-6.0837056552873747E-2</v>
      </c>
      <c r="E488" s="2">
        <v>7.315636650964441E-2</v>
      </c>
      <c r="F488" s="2">
        <v>4.2892200000000003</v>
      </c>
      <c r="G488" s="2">
        <v>4.1942849999999989</v>
      </c>
      <c r="H488" s="2">
        <v>4.1388320000000007</v>
      </c>
      <c r="I488" s="2">
        <v>3.8442985000000083</v>
      </c>
      <c r="J488" s="17" t="s">
        <v>48</v>
      </c>
      <c r="K488" s="17" t="s">
        <v>50</v>
      </c>
      <c r="L488" s="17" t="s">
        <v>51</v>
      </c>
      <c r="M488" s="19">
        <f t="shared" si="70"/>
        <v>0</v>
      </c>
      <c r="N488" s="19">
        <f t="shared" si="71"/>
        <v>100</v>
      </c>
      <c r="O488" s="19">
        <f t="shared" si="72"/>
        <v>50</v>
      </c>
      <c r="P488" s="19">
        <f t="shared" si="73"/>
        <v>83.5</v>
      </c>
      <c r="Q488" s="20">
        <f t="shared" si="74"/>
        <v>55.024999999999999</v>
      </c>
      <c r="R488" s="20">
        <f t="shared" si="75"/>
        <v>58.375</v>
      </c>
      <c r="S488" s="20">
        <f t="shared" si="76"/>
        <v>65.075000000000003</v>
      </c>
      <c r="T488" s="20">
        <f t="shared" si="77"/>
        <v>58.375</v>
      </c>
      <c r="U488" s="19">
        <f t="shared" si="78"/>
        <v>59.491666666666674</v>
      </c>
      <c r="V488" s="19">
        <f t="shared" si="79"/>
        <v>59.212500000000006</v>
      </c>
    </row>
    <row r="489" spans="1:22" ht="13.5" x14ac:dyDescent="0.25">
      <c r="A489" s="3">
        <v>42718</v>
      </c>
      <c r="B489" s="2">
        <v>4.3855000000000004</v>
      </c>
      <c r="C489" s="2">
        <v>73.230360317967666</v>
      </c>
      <c r="D489" s="2">
        <v>-7.3403259074853899E-2</v>
      </c>
      <c r="E489" s="2">
        <v>7.7377331819120529E-2</v>
      </c>
      <c r="F489" s="2">
        <v>4.3212999999999999</v>
      </c>
      <c r="G489" s="2">
        <v>4.2076549999999999</v>
      </c>
      <c r="H489" s="2">
        <v>4.143110000000001</v>
      </c>
      <c r="I489" s="2">
        <v>3.8486040000000084</v>
      </c>
      <c r="J489" s="17" t="s">
        <v>48</v>
      </c>
      <c r="K489" s="17" t="s">
        <v>50</v>
      </c>
      <c r="L489" s="17" t="s">
        <v>51</v>
      </c>
      <c r="M489" s="19">
        <f t="shared" si="70"/>
        <v>0</v>
      </c>
      <c r="N489" s="19">
        <f t="shared" si="71"/>
        <v>100</v>
      </c>
      <c r="O489" s="19">
        <f t="shared" si="72"/>
        <v>50</v>
      </c>
      <c r="P489" s="19">
        <f t="shared" si="73"/>
        <v>83.5</v>
      </c>
      <c r="Q489" s="20">
        <f t="shared" si="74"/>
        <v>55.024999999999999</v>
      </c>
      <c r="R489" s="20">
        <f t="shared" si="75"/>
        <v>58.375</v>
      </c>
      <c r="S489" s="20">
        <f t="shared" si="76"/>
        <v>65.075000000000003</v>
      </c>
      <c r="T489" s="20">
        <f t="shared" si="77"/>
        <v>58.375</v>
      </c>
      <c r="U489" s="19">
        <f t="shared" si="78"/>
        <v>59.491666666666674</v>
      </c>
      <c r="V489" s="19">
        <f t="shared" si="79"/>
        <v>59.212500000000006</v>
      </c>
    </row>
    <row r="490" spans="1:22" ht="13.5" x14ac:dyDescent="0.25">
      <c r="A490" s="3">
        <v>42719</v>
      </c>
      <c r="B490" s="2">
        <v>4.3855000000000004</v>
      </c>
      <c r="C490" s="2">
        <v>73.230360317967666</v>
      </c>
      <c r="D490" s="2">
        <v>-8.0216628468715356E-2</v>
      </c>
      <c r="E490" s="2">
        <v>7.9408784081193756E-2</v>
      </c>
      <c r="F490" s="2">
        <v>4.3427000000000007</v>
      </c>
      <c r="G490" s="2">
        <v>4.2196900000000017</v>
      </c>
      <c r="H490" s="2">
        <v>4.1473880000000012</v>
      </c>
      <c r="I490" s="2">
        <v>3.8529095000000075</v>
      </c>
      <c r="J490" s="17" t="s">
        <v>48</v>
      </c>
      <c r="K490" s="17" t="s">
        <v>50</v>
      </c>
      <c r="L490" s="17" t="s">
        <v>51</v>
      </c>
      <c r="M490" s="19">
        <f t="shared" si="70"/>
        <v>0</v>
      </c>
      <c r="N490" s="19">
        <f t="shared" si="71"/>
        <v>100</v>
      </c>
      <c r="O490" s="19">
        <f t="shared" si="72"/>
        <v>50</v>
      </c>
      <c r="P490" s="19">
        <f t="shared" si="73"/>
        <v>83.5</v>
      </c>
      <c r="Q490" s="20">
        <f t="shared" si="74"/>
        <v>55.024999999999999</v>
      </c>
      <c r="R490" s="20">
        <f t="shared" si="75"/>
        <v>58.375</v>
      </c>
      <c r="S490" s="20">
        <f t="shared" si="76"/>
        <v>65.075000000000003</v>
      </c>
      <c r="T490" s="20">
        <f t="shared" si="77"/>
        <v>58.375</v>
      </c>
      <c r="U490" s="19">
        <f t="shared" si="78"/>
        <v>59.491666666666674</v>
      </c>
      <c r="V490" s="19">
        <f t="shared" si="79"/>
        <v>59.212500000000006</v>
      </c>
    </row>
    <row r="491" spans="1:22" ht="13.5" x14ac:dyDescent="0.25">
      <c r="A491" s="3">
        <v>42720</v>
      </c>
      <c r="B491" s="2">
        <v>4.2785000000000002</v>
      </c>
      <c r="C491" s="2">
        <v>56.314332328393249</v>
      </c>
      <c r="D491" s="2">
        <v>-6.5107255447167667E-2</v>
      </c>
      <c r="E491" s="2">
        <v>7.533619469279465E-2</v>
      </c>
      <c r="F491" s="2">
        <v>4.3427000000000007</v>
      </c>
      <c r="G491" s="2">
        <v>4.2263750000000009</v>
      </c>
      <c r="H491" s="2">
        <v>4.1495260000000016</v>
      </c>
      <c r="I491" s="2">
        <v>3.8566025000000077</v>
      </c>
      <c r="J491" s="17" t="s">
        <v>48</v>
      </c>
      <c r="K491" s="17" t="s">
        <v>50</v>
      </c>
      <c r="L491" s="17" t="s">
        <v>50</v>
      </c>
      <c r="M491" s="19">
        <f t="shared" si="70"/>
        <v>25</v>
      </c>
      <c r="N491" s="19">
        <f t="shared" si="71"/>
        <v>100</v>
      </c>
      <c r="O491" s="19">
        <f t="shared" si="72"/>
        <v>50</v>
      </c>
      <c r="P491" s="19">
        <f t="shared" si="73"/>
        <v>49.5</v>
      </c>
      <c r="Q491" s="20">
        <f t="shared" si="74"/>
        <v>58.674999999999997</v>
      </c>
      <c r="R491" s="20">
        <f t="shared" si="75"/>
        <v>54.875</v>
      </c>
      <c r="S491" s="20">
        <f t="shared" si="76"/>
        <v>53.525000000000006</v>
      </c>
      <c r="T491" s="20">
        <f t="shared" si="77"/>
        <v>56.125</v>
      </c>
      <c r="U491" s="19">
        <f t="shared" si="78"/>
        <v>55.691666666666663</v>
      </c>
      <c r="V491" s="19">
        <f t="shared" si="79"/>
        <v>55.8</v>
      </c>
    </row>
    <row r="492" spans="1:22" ht="13.5" x14ac:dyDescent="0.25">
      <c r="A492" s="3">
        <v>42723</v>
      </c>
      <c r="B492" s="2">
        <v>4.2785000000000002</v>
      </c>
      <c r="C492" s="2">
        <v>56.314332328393256</v>
      </c>
      <c r="D492" s="2">
        <v>-5.1003248032027493E-2</v>
      </c>
      <c r="E492" s="2">
        <v>7.4311974324020563E-2</v>
      </c>
      <c r="F492" s="2">
        <v>4.3427000000000007</v>
      </c>
      <c r="G492" s="2">
        <v>4.23306</v>
      </c>
      <c r="H492" s="2">
        <v>4.1538040000000018</v>
      </c>
      <c r="I492" s="2">
        <v>3.8602955000000079</v>
      </c>
      <c r="J492" s="17" t="s">
        <v>48</v>
      </c>
      <c r="K492" s="17" t="s">
        <v>50</v>
      </c>
      <c r="L492" s="17" t="s">
        <v>50</v>
      </c>
      <c r="M492" s="19">
        <f t="shared" si="70"/>
        <v>25</v>
      </c>
      <c r="N492" s="19">
        <f t="shared" si="71"/>
        <v>100</v>
      </c>
      <c r="O492" s="19">
        <f t="shared" si="72"/>
        <v>50</v>
      </c>
      <c r="P492" s="19">
        <f t="shared" si="73"/>
        <v>49.5</v>
      </c>
      <c r="Q492" s="20">
        <f t="shared" si="74"/>
        <v>58.674999999999997</v>
      </c>
      <c r="R492" s="20">
        <f t="shared" si="75"/>
        <v>54.875</v>
      </c>
      <c r="S492" s="20">
        <f t="shared" si="76"/>
        <v>53.525000000000006</v>
      </c>
      <c r="T492" s="20">
        <f t="shared" si="77"/>
        <v>56.125</v>
      </c>
      <c r="U492" s="19">
        <f t="shared" si="78"/>
        <v>55.691666666666663</v>
      </c>
      <c r="V492" s="19">
        <f t="shared" si="79"/>
        <v>55.8</v>
      </c>
    </row>
    <row r="493" spans="1:22" ht="13.5" x14ac:dyDescent="0.25">
      <c r="A493" s="3">
        <v>42724</v>
      </c>
      <c r="B493" s="2">
        <v>4.3587999999999996</v>
      </c>
      <c r="C493" s="2">
        <v>63.62716324250772</v>
      </c>
      <c r="D493" s="2">
        <v>-6.1766168170798608E-2</v>
      </c>
      <c r="E493" s="2">
        <v>7.1928885749103319E-2</v>
      </c>
      <c r="F493" s="2">
        <v>4.3373600000000003</v>
      </c>
      <c r="G493" s="2">
        <v>4.24376</v>
      </c>
      <c r="H493" s="2">
        <v>4.1596880000000018</v>
      </c>
      <c r="I493" s="2">
        <v>3.8642085000000077</v>
      </c>
      <c r="J493" s="17" t="s">
        <v>54</v>
      </c>
      <c r="K493" s="17" t="s">
        <v>50</v>
      </c>
      <c r="L493" s="17" t="s">
        <v>47</v>
      </c>
      <c r="M493" s="19">
        <f t="shared" si="70"/>
        <v>25</v>
      </c>
      <c r="N493" s="19">
        <f t="shared" si="71"/>
        <v>100</v>
      </c>
      <c r="O493" s="19">
        <f t="shared" si="72"/>
        <v>50</v>
      </c>
      <c r="P493" s="19">
        <f t="shared" si="73"/>
        <v>16.5</v>
      </c>
      <c r="Q493" s="20">
        <f t="shared" si="74"/>
        <v>53.725000000000001</v>
      </c>
      <c r="R493" s="20">
        <f t="shared" si="75"/>
        <v>46.625</v>
      </c>
      <c r="S493" s="20">
        <f t="shared" si="76"/>
        <v>38.674999999999997</v>
      </c>
      <c r="T493" s="20">
        <f t="shared" si="77"/>
        <v>47.875</v>
      </c>
      <c r="U493" s="19">
        <f t="shared" si="78"/>
        <v>46.341666666666661</v>
      </c>
      <c r="V493" s="19">
        <f t="shared" si="79"/>
        <v>46.724999999999994</v>
      </c>
    </row>
    <row r="494" spans="1:22" ht="13.5" x14ac:dyDescent="0.25">
      <c r="A494" s="3">
        <v>42725</v>
      </c>
      <c r="B494" s="2">
        <v>4.3587999999999996</v>
      </c>
      <c r="C494" s="2">
        <v>63.627163242507727</v>
      </c>
      <c r="D494" s="2">
        <v>-6.3397331605210105E-2</v>
      </c>
      <c r="E494" s="2">
        <v>6.7955924569706685E-2</v>
      </c>
      <c r="F494" s="2">
        <v>4.33202</v>
      </c>
      <c r="G494" s="2">
        <v>4.2547249999999996</v>
      </c>
      <c r="H494" s="2">
        <v>4.1650360000000015</v>
      </c>
      <c r="I494" s="2">
        <v>3.8681215000000071</v>
      </c>
      <c r="J494" s="17" t="s">
        <v>54</v>
      </c>
      <c r="K494" s="17" t="s">
        <v>50</v>
      </c>
      <c r="L494" s="17" t="s">
        <v>47</v>
      </c>
      <c r="M494" s="19">
        <f t="shared" si="70"/>
        <v>25</v>
      </c>
      <c r="N494" s="19">
        <f t="shared" si="71"/>
        <v>100</v>
      </c>
      <c r="O494" s="19">
        <f t="shared" si="72"/>
        <v>50</v>
      </c>
      <c r="P494" s="19">
        <f t="shared" si="73"/>
        <v>16.5</v>
      </c>
      <c r="Q494" s="20">
        <f t="shared" si="74"/>
        <v>53.725000000000001</v>
      </c>
      <c r="R494" s="20">
        <f t="shared" si="75"/>
        <v>46.625</v>
      </c>
      <c r="S494" s="20">
        <f t="shared" si="76"/>
        <v>38.674999999999997</v>
      </c>
      <c r="T494" s="20">
        <f t="shared" si="77"/>
        <v>47.875</v>
      </c>
      <c r="U494" s="19">
        <f t="shared" si="78"/>
        <v>46.341666666666661</v>
      </c>
      <c r="V494" s="19">
        <f t="shared" si="79"/>
        <v>46.724999999999994</v>
      </c>
    </row>
    <row r="495" spans="1:22" ht="13.5" x14ac:dyDescent="0.25">
      <c r="A495" s="3">
        <v>42726</v>
      </c>
      <c r="B495" s="2">
        <v>4.3855000000000004</v>
      </c>
      <c r="C495" s="2">
        <v>65.832738153985559</v>
      </c>
      <c r="D495" s="2">
        <v>-5.923887182755383E-2</v>
      </c>
      <c r="E495" s="2">
        <v>6.1360073854867386E-2</v>
      </c>
      <c r="F495" s="2">
        <v>4.33202</v>
      </c>
      <c r="G495" s="2">
        <v>4.2667600000000006</v>
      </c>
      <c r="H495" s="2">
        <v>4.1714540000000015</v>
      </c>
      <c r="I495" s="2">
        <v>3.8726860000000074</v>
      </c>
      <c r="J495" s="17" t="s">
        <v>48</v>
      </c>
      <c r="K495" s="17" t="s">
        <v>50</v>
      </c>
      <c r="L495" s="17" t="s">
        <v>50</v>
      </c>
      <c r="M495" s="19">
        <f t="shared" si="70"/>
        <v>25</v>
      </c>
      <c r="N495" s="19">
        <f t="shared" si="71"/>
        <v>100</v>
      </c>
      <c r="O495" s="19">
        <f t="shared" si="72"/>
        <v>50</v>
      </c>
      <c r="P495" s="19">
        <f t="shared" si="73"/>
        <v>49.5</v>
      </c>
      <c r="Q495" s="20">
        <f t="shared" si="74"/>
        <v>58.674999999999997</v>
      </c>
      <c r="R495" s="20">
        <f t="shared" si="75"/>
        <v>54.875</v>
      </c>
      <c r="S495" s="20">
        <f t="shared" si="76"/>
        <v>53.525000000000006</v>
      </c>
      <c r="T495" s="20">
        <f t="shared" si="77"/>
        <v>56.125</v>
      </c>
      <c r="U495" s="19">
        <f t="shared" si="78"/>
        <v>55.691666666666663</v>
      </c>
      <c r="V495" s="19">
        <f t="shared" si="79"/>
        <v>55.8</v>
      </c>
    </row>
    <row r="496" spans="1:22" ht="13.5" x14ac:dyDescent="0.25">
      <c r="A496" s="3">
        <v>42727</v>
      </c>
      <c r="B496" s="2">
        <v>4.3855000000000004</v>
      </c>
      <c r="C496" s="2">
        <v>65.832738153985559</v>
      </c>
      <c r="D496" s="2">
        <v>-5.6525105656141328E-2</v>
      </c>
      <c r="E496" s="2">
        <v>5.3946672986956282E-2</v>
      </c>
      <c r="F496" s="2">
        <v>4.3534199999999998</v>
      </c>
      <c r="G496" s="2">
        <v>4.2790600000000012</v>
      </c>
      <c r="H496" s="2">
        <v>4.1778720000000025</v>
      </c>
      <c r="I496" s="2">
        <v>3.8772505000000068</v>
      </c>
      <c r="J496" s="17" t="s">
        <v>48</v>
      </c>
      <c r="K496" s="17" t="s">
        <v>50</v>
      </c>
      <c r="L496" s="17" t="s">
        <v>51</v>
      </c>
      <c r="M496" s="19">
        <f t="shared" si="70"/>
        <v>25</v>
      </c>
      <c r="N496" s="19">
        <f t="shared" si="71"/>
        <v>100</v>
      </c>
      <c r="O496" s="19">
        <f t="shared" si="72"/>
        <v>50</v>
      </c>
      <c r="P496" s="19">
        <f t="shared" si="73"/>
        <v>83.5</v>
      </c>
      <c r="Q496" s="20">
        <f t="shared" si="74"/>
        <v>63.774999999999999</v>
      </c>
      <c r="R496" s="20">
        <f t="shared" si="75"/>
        <v>63.375</v>
      </c>
      <c r="S496" s="20">
        <f t="shared" si="76"/>
        <v>68.825000000000003</v>
      </c>
      <c r="T496" s="20">
        <f t="shared" si="77"/>
        <v>64.625</v>
      </c>
      <c r="U496" s="19">
        <f t="shared" si="78"/>
        <v>65.325000000000003</v>
      </c>
      <c r="V496" s="19">
        <f t="shared" si="79"/>
        <v>65.150000000000006</v>
      </c>
    </row>
    <row r="497" spans="1:22" ht="13.5" x14ac:dyDescent="0.25">
      <c r="A497" s="3">
        <v>42730</v>
      </c>
      <c r="B497" s="2">
        <v>4.4390000000000001</v>
      </c>
      <c r="C497" s="2">
        <v>70.052748338861903</v>
      </c>
      <c r="D497" s="2">
        <v>-5.8937111012942189E-2</v>
      </c>
      <c r="E497" s="2">
        <v>4.621756899626496E-2</v>
      </c>
      <c r="F497" s="2">
        <v>4.3855199999999996</v>
      </c>
      <c r="G497" s="2">
        <v>4.2943049999999996</v>
      </c>
      <c r="H497" s="2">
        <v>4.1842900000000016</v>
      </c>
      <c r="I497" s="2">
        <v>3.8818235000000065</v>
      </c>
      <c r="J497" s="17" t="s">
        <v>48</v>
      </c>
      <c r="K497" s="17" t="s">
        <v>50</v>
      </c>
      <c r="L497" s="17" t="s">
        <v>51</v>
      </c>
      <c r="M497" s="19">
        <f t="shared" si="70"/>
        <v>0</v>
      </c>
      <c r="N497" s="19">
        <f t="shared" si="71"/>
        <v>100</v>
      </c>
      <c r="O497" s="19">
        <f t="shared" si="72"/>
        <v>50</v>
      </c>
      <c r="P497" s="19">
        <f t="shared" si="73"/>
        <v>83.5</v>
      </c>
      <c r="Q497" s="20">
        <f t="shared" si="74"/>
        <v>55.024999999999999</v>
      </c>
      <c r="R497" s="20">
        <f t="shared" si="75"/>
        <v>58.375</v>
      </c>
      <c r="S497" s="20">
        <f t="shared" si="76"/>
        <v>65.075000000000003</v>
      </c>
      <c r="T497" s="20">
        <f t="shared" si="77"/>
        <v>58.375</v>
      </c>
      <c r="U497" s="19">
        <f t="shared" si="78"/>
        <v>59.491666666666674</v>
      </c>
      <c r="V497" s="19">
        <f t="shared" si="79"/>
        <v>59.212500000000006</v>
      </c>
    </row>
    <row r="498" spans="1:22" ht="13.5" x14ac:dyDescent="0.25">
      <c r="A498" s="3">
        <v>42731</v>
      </c>
      <c r="B498" s="2">
        <v>4.5460000000000003</v>
      </c>
      <c r="C498" s="2">
        <v>76.345399076320064</v>
      </c>
      <c r="D498" s="2">
        <v>-5.3448658104304769E-2</v>
      </c>
      <c r="E498" s="2">
        <v>3.9737430165744679E-2</v>
      </c>
      <c r="F498" s="2">
        <v>4.4229599999999998</v>
      </c>
      <c r="G498" s="2">
        <v>4.3143650000000004</v>
      </c>
      <c r="H498" s="2">
        <v>4.1928480000000015</v>
      </c>
      <c r="I498" s="2">
        <v>3.8869575000000069</v>
      </c>
      <c r="J498" s="17" t="s">
        <v>48</v>
      </c>
      <c r="K498" s="17" t="s">
        <v>50</v>
      </c>
      <c r="L498" s="17" t="s">
        <v>51</v>
      </c>
      <c r="M498" s="19">
        <f t="shared" si="70"/>
        <v>0</v>
      </c>
      <c r="N498" s="19">
        <f t="shared" si="71"/>
        <v>100</v>
      </c>
      <c r="O498" s="19">
        <f t="shared" si="72"/>
        <v>50</v>
      </c>
      <c r="P498" s="19">
        <f t="shared" si="73"/>
        <v>83.5</v>
      </c>
      <c r="Q498" s="20">
        <f t="shared" si="74"/>
        <v>55.024999999999999</v>
      </c>
      <c r="R498" s="20">
        <f t="shared" si="75"/>
        <v>58.375</v>
      </c>
      <c r="S498" s="20">
        <f t="shared" si="76"/>
        <v>65.075000000000003</v>
      </c>
      <c r="T498" s="20">
        <f t="shared" si="77"/>
        <v>58.375</v>
      </c>
      <c r="U498" s="19">
        <f t="shared" si="78"/>
        <v>59.491666666666674</v>
      </c>
      <c r="V498" s="19">
        <f t="shared" si="79"/>
        <v>59.212500000000006</v>
      </c>
    </row>
    <row r="499" spans="1:22" ht="13.5" x14ac:dyDescent="0.25">
      <c r="A499" s="3">
        <v>42732</v>
      </c>
      <c r="B499" s="2">
        <v>4.5941000000000001</v>
      </c>
      <c r="C499" s="2">
        <v>78.529463908360469</v>
      </c>
      <c r="D499" s="2">
        <v>-5.3931509436805136E-2</v>
      </c>
      <c r="E499" s="2">
        <v>3.1565829641739082E-2</v>
      </c>
      <c r="F499" s="2">
        <v>4.4700199999999999</v>
      </c>
      <c r="G499" s="2">
        <v>4.3368300000000009</v>
      </c>
      <c r="H499" s="2">
        <v>4.2045080000000024</v>
      </c>
      <c r="I499" s="2">
        <v>3.8923320000000068</v>
      </c>
      <c r="J499" s="17" t="s">
        <v>48</v>
      </c>
      <c r="K499" s="17" t="s">
        <v>50</v>
      </c>
      <c r="L499" s="17" t="s">
        <v>51</v>
      </c>
      <c r="M499" s="19">
        <f t="shared" si="70"/>
        <v>0</v>
      </c>
      <c r="N499" s="19">
        <f t="shared" si="71"/>
        <v>100</v>
      </c>
      <c r="O499" s="19">
        <f t="shared" si="72"/>
        <v>50</v>
      </c>
      <c r="P499" s="19">
        <f t="shared" si="73"/>
        <v>83.5</v>
      </c>
      <c r="Q499" s="20">
        <f t="shared" si="74"/>
        <v>55.024999999999999</v>
      </c>
      <c r="R499" s="20">
        <f t="shared" si="75"/>
        <v>58.375</v>
      </c>
      <c r="S499" s="20">
        <f t="shared" si="76"/>
        <v>65.075000000000003</v>
      </c>
      <c r="T499" s="20">
        <f t="shared" si="77"/>
        <v>58.375</v>
      </c>
      <c r="U499" s="19">
        <f t="shared" si="78"/>
        <v>59.491666666666674</v>
      </c>
      <c r="V499" s="19">
        <f t="shared" si="79"/>
        <v>59.212500000000006</v>
      </c>
    </row>
    <row r="500" spans="1:22" ht="13.5" x14ac:dyDescent="0.25">
      <c r="A500" s="3">
        <v>42733</v>
      </c>
      <c r="B500" s="2">
        <v>4.5941000000000001</v>
      </c>
      <c r="C500" s="2">
        <v>78.529463908360469</v>
      </c>
      <c r="D500" s="2">
        <v>-5.6072415643900086E-2</v>
      </c>
      <c r="E500" s="2">
        <v>2.4354865053236398E-2</v>
      </c>
      <c r="F500" s="2">
        <v>4.5117400000000005</v>
      </c>
      <c r="G500" s="2">
        <v>4.3576899999999998</v>
      </c>
      <c r="H500" s="2">
        <v>4.2161680000000015</v>
      </c>
      <c r="I500" s="2">
        <v>3.8975510000000075</v>
      </c>
      <c r="J500" s="17" t="s">
        <v>48</v>
      </c>
      <c r="K500" s="17" t="s">
        <v>50</v>
      </c>
      <c r="L500" s="17" t="s">
        <v>51</v>
      </c>
      <c r="M500" s="19">
        <f t="shared" si="70"/>
        <v>0</v>
      </c>
      <c r="N500" s="19">
        <f t="shared" si="71"/>
        <v>100</v>
      </c>
      <c r="O500" s="19">
        <f t="shared" si="72"/>
        <v>50</v>
      </c>
      <c r="P500" s="19">
        <f t="shared" si="73"/>
        <v>83.5</v>
      </c>
      <c r="Q500" s="20">
        <f t="shared" si="74"/>
        <v>55.024999999999999</v>
      </c>
      <c r="R500" s="20">
        <f t="shared" si="75"/>
        <v>58.375</v>
      </c>
      <c r="S500" s="20">
        <f t="shared" si="76"/>
        <v>65.075000000000003</v>
      </c>
      <c r="T500" s="20">
        <f t="shared" si="77"/>
        <v>58.375</v>
      </c>
      <c r="U500" s="19">
        <f t="shared" si="78"/>
        <v>59.491666666666674</v>
      </c>
      <c r="V500" s="19">
        <f t="shared" si="79"/>
        <v>59.212500000000006</v>
      </c>
    </row>
    <row r="501" spans="1:22" ht="13.5" x14ac:dyDescent="0.25">
      <c r="A501" s="3">
        <v>42734</v>
      </c>
      <c r="B501" s="2">
        <v>4.5460000000000003</v>
      </c>
      <c r="C501" s="2">
        <v>70.933693310151995</v>
      </c>
      <c r="D501" s="2">
        <v>-7.2386545399956148E-2</v>
      </c>
      <c r="E501" s="2">
        <v>1.9121500926831941E-2</v>
      </c>
      <c r="F501" s="2">
        <v>4.5438400000000003</v>
      </c>
      <c r="G501" s="2">
        <v>4.3716000000000008</v>
      </c>
      <c r="H501" s="2">
        <v>4.2257960000000017</v>
      </c>
      <c r="I501" s="2">
        <v>3.902529500000008</v>
      </c>
      <c r="J501" s="17" t="s">
        <v>54</v>
      </c>
      <c r="K501" s="17" t="s">
        <v>50</v>
      </c>
      <c r="L501" s="17" t="s">
        <v>55</v>
      </c>
      <c r="M501" s="19">
        <f t="shared" si="70"/>
        <v>0</v>
      </c>
      <c r="N501" s="19">
        <f t="shared" si="71"/>
        <v>100</v>
      </c>
      <c r="O501" s="19">
        <f t="shared" si="72"/>
        <v>50</v>
      </c>
      <c r="P501" s="19">
        <f t="shared" si="73"/>
        <v>16.5</v>
      </c>
      <c r="Q501" s="20">
        <f t="shared" si="74"/>
        <v>44.975000000000001</v>
      </c>
      <c r="R501" s="20">
        <f t="shared" si="75"/>
        <v>41.625</v>
      </c>
      <c r="S501" s="20">
        <f t="shared" si="76"/>
        <v>34.924999999999997</v>
      </c>
      <c r="T501" s="20">
        <f t="shared" si="77"/>
        <v>41.625</v>
      </c>
      <c r="U501" s="19">
        <f t="shared" si="78"/>
        <v>40.508333333333333</v>
      </c>
      <c r="V501" s="19">
        <f t="shared" si="79"/>
        <v>40.787499999999994</v>
      </c>
    </row>
    <row r="502" spans="1:22" ht="13.5" x14ac:dyDescent="0.25">
      <c r="A502" s="3">
        <v>42737</v>
      </c>
      <c r="B502" s="2">
        <v>4.6797000000000004</v>
      </c>
      <c r="C502" s="2">
        <v>77.459961015603753</v>
      </c>
      <c r="D502" s="2">
        <v>-9.729548984814862E-2</v>
      </c>
      <c r="E502" s="2">
        <v>1.1528674694575778E-2</v>
      </c>
      <c r="F502" s="2">
        <v>4.5919800000000004</v>
      </c>
      <c r="G502" s="2">
        <v>4.3916599999999999</v>
      </c>
      <c r="H502" s="2">
        <v>4.2391680000000012</v>
      </c>
      <c r="I502" s="2">
        <v>3.9086950000000082</v>
      </c>
      <c r="J502" s="17" t="s">
        <v>54</v>
      </c>
      <c r="K502" s="17" t="s">
        <v>50</v>
      </c>
      <c r="L502" s="17" t="s">
        <v>55</v>
      </c>
      <c r="M502" s="19">
        <f t="shared" si="70"/>
        <v>0</v>
      </c>
      <c r="N502" s="19">
        <f t="shared" si="71"/>
        <v>100</v>
      </c>
      <c r="O502" s="19">
        <f t="shared" si="72"/>
        <v>50</v>
      </c>
      <c r="P502" s="19">
        <f t="shared" si="73"/>
        <v>16.5</v>
      </c>
      <c r="Q502" s="20">
        <f t="shared" si="74"/>
        <v>44.975000000000001</v>
      </c>
      <c r="R502" s="20">
        <f t="shared" si="75"/>
        <v>41.625</v>
      </c>
      <c r="S502" s="20">
        <f t="shared" si="76"/>
        <v>34.924999999999997</v>
      </c>
      <c r="T502" s="20">
        <f t="shared" si="77"/>
        <v>41.625</v>
      </c>
      <c r="U502" s="19">
        <f t="shared" si="78"/>
        <v>40.508333333333333</v>
      </c>
      <c r="V502" s="19">
        <f t="shared" si="79"/>
        <v>40.787499999999994</v>
      </c>
    </row>
    <row r="503" spans="1:22" ht="13.5" x14ac:dyDescent="0.25">
      <c r="A503" s="3">
        <v>42738</v>
      </c>
      <c r="B503" s="2">
        <v>4.6797000000000004</v>
      </c>
      <c r="C503" s="2">
        <v>77.459961015603753</v>
      </c>
      <c r="D503" s="2">
        <v>-0.10792049772239398</v>
      </c>
      <c r="E503" s="2">
        <v>6.9959151279333186E-3</v>
      </c>
      <c r="F503" s="2">
        <v>4.6187200000000006</v>
      </c>
      <c r="G503" s="2">
        <v>4.417065</v>
      </c>
      <c r="H503" s="2">
        <v>4.2514700000000012</v>
      </c>
      <c r="I503" s="2">
        <v>3.914497500000008</v>
      </c>
      <c r="J503" s="17" t="s">
        <v>54</v>
      </c>
      <c r="K503" s="17" t="s">
        <v>50</v>
      </c>
      <c r="L503" s="17" t="s">
        <v>55</v>
      </c>
      <c r="M503" s="19">
        <f t="shared" si="70"/>
        <v>0</v>
      </c>
      <c r="N503" s="19">
        <f t="shared" si="71"/>
        <v>100</v>
      </c>
      <c r="O503" s="19">
        <f t="shared" si="72"/>
        <v>50</v>
      </c>
      <c r="P503" s="19">
        <f t="shared" si="73"/>
        <v>16.5</v>
      </c>
      <c r="Q503" s="20">
        <f t="shared" si="74"/>
        <v>44.975000000000001</v>
      </c>
      <c r="R503" s="20">
        <f t="shared" si="75"/>
        <v>41.625</v>
      </c>
      <c r="S503" s="20">
        <f t="shared" si="76"/>
        <v>34.924999999999997</v>
      </c>
      <c r="T503" s="20">
        <f t="shared" si="77"/>
        <v>41.625</v>
      </c>
      <c r="U503" s="19">
        <f t="shared" si="78"/>
        <v>40.508333333333333</v>
      </c>
      <c r="V503" s="19">
        <f t="shared" si="79"/>
        <v>40.787499999999994</v>
      </c>
    </row>
    <row r="504" spans="1:22" ht="13.5" x14ac:dyDescent="0.25">
      <c r="A504" s="3">
        <v>42739</v>
      </c>
      <c r="B504" s="2">
        <v>4.6797000000000004</v>
      </c>
      <c r="C504" s="2">
        <v>77.459961015603753</v>
      </c>
      <c r="D504" s="2">
        <v>-0.11867205092617716</v>
      </c>
      <c r="E504" s="2">
        <v>4.6527302346780017E-3</v>
      </c>
      <c r="F504" s="2">
        <v>4.63584</v>
      </c>
      <c r="G504" s="2">
        <v>4.4397950000000002</v>
      </c>
      <c r="H504" s="2">
        <v>4.2627020000000009</v>
      </c>
      <c r="I504" s="2">
        <v>3.9202220000000079</v>
      </c>
      <c r="J504" s="17" t="s">
        <v>54</v>
      </c>
      <c r="K504" s="17" t="s">
        <v>50</v>
      </c>
      <c r="L504" s="17" t="s">
        <v>55</v>
      </c>
      <c r="M504" s="19">
        <f t="shared" si="70"/>
        <v>0</v>
      </c>
      <c r="N504" s="19">
        <f t="shared" si="71"/>
        <v>100</v>
      </c>
      <c r="O504" s="19">
        <f t="shared" si="72"/>
        <v>50</v>
      </c>
      <c r="P504" s="19">
        <f t="shared" si="73"/>
        <v>16.5</v>
      </c>
      <c r="Q504" s="20">
        <f t="shared" si="74"/>
        <v>44.975000000000001</v>
      </c>
      <c r="R504" s="20">
        <f t="shared" si="75"/>
        <v>41.625</v>
      </c>
      <c r="S504" s="20">
        <f t="shared" si="76"/>
        <v>34.924999999999997</v>
      </c>
      <c r="T504" s="20">
        <f t="shared" si="77"/>
        <v>41.625</v>
      </c>
      <c r="U504" s="19">
        <f t="shared" si="78"/>
        <v>40.508333333333333</v>
      </c>
      <c r="V504" s="19">
        <f t="shared" si="79"/>
        <v>40.787499999999994</v>
      </c>
    </row>
    <row r="505" spans="1:22" ht="13.5" x14ac:dyDescent="0.25">
      <c r="A505" s="3">
        <v>42740</v>
      </c>
      <c r="B505" s="2">
        <v>4.7064000000000004</v>
      </c>
      <c r="C505" s="2">
        <v>78.655320612941779</v>
      </c>
      <c r="D505" s="2">
        <v>-0.1272703099784156</v>
      </c>
      <c r="E505" s="2">
        <v>3.8503397744520896E-3</v>
      </c>
      <c r="F505" s="2">
        <v>4.6582999999999997</v>
      </c>
      <c r="G505" s="2">
        <v>4.4611900000000002</v>
      </c>
      <c r="H505" s="2">
        <v>4.2739340000000006</v>
      </c>
      <c r="I505" s="2">
        <v>3.9261320000000079</v>
      </c>
      <c r="J505" s="17" t="s">
        <v>54</v>
      </c>
      <c r="K505" s="17" t="s">
        <v>50</v>
      </c>
      <c r="L505" s="17" t="s">
        <v>55</v>
      </c>
      <c r="M505" s="19">
        <f t="shared" si="70"/>
        <v>0</v>
      </c>
      <c r="N505" s="19">
        <f t="shared" si="71"/>
        <v>100</v>
      </c>
      <c r="O505" s="19">
        <f t="shared" si="72"/>
        <v>50</v>
      </c>
      <c r="P505" s="19">
        <f t="shared" si="73"/>
        <v>16.5</v>
      </c>
      <c r="Q505" s="20">
        <f t="shared" si="74"/>
        <v>44.975000000000001</v>
      </c>
      <c r="R505" s="20">
        <f t="shared" si="75"/>
        <v>41.625</v>
      </c>
      <c r="S505" s="20">
        <f t="shared" si="76"/>
        <v>34.924999999999997</v>
      </c>
      <c r="T505" s="20">
        <f t="shared" si="77"/>
        <v>41.625</v>
      </c>
      <c r="U505" s="19">
        <f t="shared" si="78"/>
        <v>40.508333333333333</v>
      </c>
      <c r="V505" s="19">
        <f t="shared" si="79"/>
        <v>40.787499999999994</v>
      </c>
    </row>
    <row r="506" spans="1:22" ht="13.5" x14ac:dyDescent="0.25">
      <c r="A506" s="3">
        <v>42741</v>
      </c>
      <c r="B506" s="2">
        <v>4.7599</v>
      </c>
      <c r="C506" s="2">
        <v>80.847139927866422</v>
      </c>
      <c r="D506" s="2">
        <v>-0.14017640684295163</v>
      </c>
      <c r="E506" s="2">
        <v>1.9171757755227913E-3</v>
      </c>
      <c r="F506" s="2">
        <v>4.7010800000000001</v>
      </c>
      <c r="G506" s="2">
        <v>4.4852599999999994</v>
      </c>
      <c r="H506" s="2">
        <v>4.2862359999999997</v>
      </c>
      <c r="I506" s="2">
        <v>3.9323355000000082</v>
      </c>
      <c r="J506" s="17" t="s">
        <v>48</v>
      </c>
      <c r="K506" s="17" t="s">
        <v>50</v>
      </c>
      <c r="L506" s="17" t="s">
        <v>51</v>
      </c>
      <c r="M506" s="19">
        <f t="shared" si="70"/>
        <v>0</v>
      </c>
      <c r="N506" s="19">
        <f t="shared" si="71"/>
        <v>100</v>
      </c>
      <c r="O506" s="19">
        <f t="shared" si="72"/>
        <v>50</v>
      </c>
      <c r="P506" s="19">
        <f t="shared" si="73"/>
        <v>83.5</v>
      </c>
      <c r="Q506" s="20">
        <f t="shared" si="74"/>
        <v>55.024999999999999</v>
      </c>
      <c r="R506" s="20">
        <f t="shared" si="75"/>
        <v>58.375</v>
      </c>
      <c r="S506" s="20">
        <f t="shared" si="76"/>
        <v>65.075000000000003</v>
      </c>
      <c r="T506" s="20">
        <f t="shared" si="77"/>
        <v>58.375</v>
      </c>
      <c r="U506" s="19">
        <f t="shared" si="78"/>
        <v>59.491666666666674</v>
      </c>
      <c r="V506" s="19">
        <f t="shared" si="79"/>
        <v>59.212500000000006</v>
      </c>
    </row>
    <row r="507" spans="1:22" ht="13.5" x14ac:dyDescent="0.25">
      <c r="A507" s="3">
        <v>42744</v>
      </c>
      <c r="B507" s="2">
        <v>4.8133999999999997</v>
      </c>
      <c r="C507" s="2">
        <v>82.754274213268076</v>
      </c>
      <c r="D507" s="2">
        <v>-0.14868942966453425</v>
      </c>
      <c r="E507" s="2">
        <v>7.6995564680760694E-4</v>
      </c>
      <c r="F507" s="2">
        <v>4.7278199999999995</v>
      </c>
      <c r="G507" s="2">
        <v>4.5120050000000003</v>
      </c>
      <c r="H507" s="2">
        <v>4.2996080000000001</v>
      </c>
      <c r="I507" s="2">
        <v>3.9388065000000081</v>
      </c>
      <c r="J507" s="17" t="s">
        <v>48</v>
      </c>
      <c r="K507" s="17" t="s">
        <v>50</v>
      </c>
      <c r="L507" s="17" t="s">
        <v>51</v>
      </c>
      <c r="M507" s="19">
        <f t="shared" si="70"/>
        <v>0</v>
      </c>
      <c r="N507" s="19">
        <f t="shared" si="71"/>
        <v>100</v>
      </c>
      <c r="O507" s="19">
        <f t="shared" si="72"/>
        <v>50</v>
      </c>
      <c r="P507" s="19">
        <f t="shared" si="73"/>
        <v>83.5</v>
      </c>
      <c r="Q507" s="20">
        <f t="shared" si="74"/>
        <v>55.024999999999999</v>
      </c>
      <c r="R507" s="20">
        <f t="shared" si="75"/>
        <v>58.375</v>
      </c>
      <c r="S507" s="20">
        <f t="shared" si="76"/>
        <v>65.075000000000003</v>
      </c>
      <c r="T507" s="20">
        <f t="shared" si="77"/>
        <v>58.375</v>
      </c>
      <c r="U507" s="19">
        <f t="shared" si="78"/>
        <v>59.491666666666674</v>
      </c>
      <c r="V507" s="19">
        <f t="shared" si="79"/>
        <v>59.212500000000006</v>
      </c>
    </row>
    <row r="508" spans="1:22" ht="13.5" x14ac:dyDescent="0.25">
      <c r="A508" s="3">
        <v>42745</v>
      </c>
      <c r="B508" s="2">
        <v>4.8133999999999997</v>
      </c>
      <c r="C508" s="2">
        <v>82.754274213268076</v>
      </c>
      <c r="D508" s="2">
        <v>-0.14146983865962515</v>
      </c>
      <c r="E508" s="2">
        <v>3.1641226253099365E-4</v>
      </c>
      <c r="F508" s="2">
        <v>4.7545600000000006</v>
      </c>
      <c r="G508" s="2">
        <v>4.5333999999999994</v>
      </c>
      <c r="H508" s="2">
        <v>4.3129799999999996</v>
      </c>
      <c r="I508" s="2">
        <v>3.9452775000000075</v>
      </c>
      <c r="J508" s="17" t="s">
        <v>48</v>
      </c>
      <c r="K508" s="17" t="s">
        <v>50</v>
      </c>
      <c r="L508" s="17" t="s">
        <v>51</v>
      </c>
      <c r="M508" s="19">
        <f t="shared" si="70"/>
        <v>0</v>
      </c>
      <c r="N508" s="19">
        <f t="shared" si="71"/>
        <v>100</v>
      </c>
      <c r="O508" s="19">
        <f t="shared" si="72"/>
        <v>50</v>
      </c>
      <c r="P508" s="19">
        <f t="shared" si="73"/>
        <v>83.5</v>
      </c>
      <c r="Q508" s="20">
        <f t="shared" si="74"/>
        <v>55.024999999999999</v>
      </c>
      <c r="R508" s="20">
        <f t="shared" si="75"/>
        <v>58.375</v>
      </c>
      <c r="S508" s="20">
        <f t="shared" si="76"/>
        <v>65.075000000000003</v>
      </c>
      <c r="T508" s="20">
        <f t="shared" si="77"/>
        <v>58.375</v>
      </c>
      <c r="U508" s="19">
        <f t="shared" si="78"/>
        <v>59.491666666666674</v>
      </c>
      <c r="V508" s="19">
        <f t="shared" si="79"/>
        <v>59.212500000000006</v>
      </c>
    </row>
    <row r="509" spans="1:22" ht="13.5" x14ac:dyDescent="0.25">
      <c r="A509" s="3">
        <v>42746</v>
      </c>
      <c r="B509" s="2">
        <v>4.8133999999999997</v>
      </c>
      <c r="C509" s="2">
        <v>82.75427421326809</v>
      </c>
      <c r="D509" s="2">
        <v>-0.12984856549441659</v>
      </c>
      <c r="E509" s="2">
        <v>1.4048089131181456E-3</v>
      </c>
      <c r="F509" s="2">
        <v>4.7812999999999999</v>
      </c>
      <c r="G509" s="2">
        <v>4.5547950000000004</v>
      </c>
      <c r="H509" s="2">
        <v>4.326352</v>
      </c>
      <c r="I509" s="2">
        <v>3.9517225000000078</v>
      </c>
      <c r="J509" s="17" t="s">
        <v>48</v>
      </c>
      <c r="K509" s="17" t="s">
        <v>50</v>
      </c>
      <c r="L509" s="17" t="s">
        <v>51</v>
      </c>
      <c r="M509" s="19">
        <f t="shared" si="70"/>
        <v>0</v>
      </c>
      <c r="N509" s="19">
        <f t="shared" si="71"/>
        <v>100</v>
      </c>
      <c r="O509" s="19">
        <f t="shared" si="72"/>
        <v>50</v>
      </c>
      <c r="P509" s="19">
        <f t="shared" si="73"/>
        <v>83.5</v>
      </c>
      <c r="Q509" s="20">
        <f t="shared" si="74"/>
        <v>55.024999999999999</v>
      </c>
      <c r="R509" s="20">
        <f t="shared" si="75"/>
        <v>58.375</v>
      </c>
      <c r="S509" s="20">
        <f t="shared" si="76"/>
        <v>65.075000000000003</v>
      </c>
      <c r="T509" s="20">
        <f t="shared" si="77"/>
        <v>58.375</v>
      </c>
      <c r="U509" s="19">
        <f t="shared" si="78"/>
        <v>59.491666666666674</v>
      </c>
      <c r="V509" s="19">
        <f t="shared" si="79"/>
        <v>59.212500000000006</v>
      </c>
    </row>
    <row r="510" spans="1:22" ht="13.5" x14ac:dyDescent="0.25">
      <c r="A510" s="3">
        <v>42747</v>
      </c>
      <c r="B510" s="2">
        <v>4.7599</v>
      </c>
      <c r="C510" s="2">
        <v>73.60083260649769</v>
      </c>
      <c r="D510" s="2">
        <v>-0.11780000600037077</v>
      </c>
      <c r="E510" s="2">
        <v>2.6547909260093107E-3</v>
      </c>
      <c r="F510" s="2">
        <v>4.7919999999999998</v>
      </c>
      <c r="G510" s="2">
        <v>4.5735149999999996</v>
      </c>
      <c r="H510" s="2">
        <v>4.3402579999999995</v>
      </c>
      <c r="I510" s="2">
        <v>3.957926000000008</v>
      </c>
      <c r="J510" s="17" t="s">
        <v>48</v>
      </c>
      <c r="K510" s="17" t="s">
        <v>50</v>
      </c>
      <c r="L510" s="17" t="s">
        <v>51</v>
      </c>
      <c r="M510" s="19">
        <f t="shared" si="70"/>
        <v>0</v>
      </c>
      <c r="N510" s="19">
        <f t="shared" si="71"/>
        <v>100</v>
      </c>
      <c r="O510" s="19">
        <f t="shared" si="72"/>
        <v>50</v>
      </c>
      <c r="P510" s="19">
        <f t="shared" si="73"/>
        <v>83.5</v>
      </c>
      <c r="Q510" s="20">
        <f t="shared" si="74"/>
        <v>55.024999999999999</v>
      </c>
      <c r="R510" s="20">
        <f t="shared" si="75"/>
        <v>58.375</v>
      </c>
      <c r="S510" s="20">
        <f t="shared" si="76"/>
        <v>65.075000000000003</v>
      </c>
      <c r="T510" s="20">
        <f t="shared" si="77"/>
        <v>58.375</v>
      </c>
      <c r="U510" s="19">
        <f t="shared" si="78"/>
        <v>59.491666666666674</v>
      </c>
      <c r="V510" s="19">
        <f t="shared" si="79"/>
        <v>59.212500000000006</v>
      </c>
    </row>
    <row r="511" spans="1:22" ht="13.5" x14ac:dyDescent="0.25">
      <c r="A511" s="3">
        <v>42748</v>
      </c>
      <c r="B511" s="2">
        <v>4.9203000000000001</v>
      </c>
      <c r="C511" s="2">
        <v>80.547831968431751</v>
      </c>
      <c r="D511" s="2">
        <v>-0.12818874137112868</v>
      </c>
      <c r="E511" s="2">
        <v>2.988035838982858E-3</v>
      </c>
      <c r="F511" s="2">
        <v>4.8240800000000004</v>
      </c>
      <c r="G511" s="2">
        <v>4.6056049999999997</v>
      </c>
      <c r="H511" s="2">
        <v>4.3579059999999989</v>
      </c>
      <c r="I511" s="2">
        <v>3.9649315000000076</v>
      </c>
      <c r="J511" s="17" t="s">
        <v>48</v>
      </c>
      <c r="K511" s="17" t="s">
        <v>50</v>
      </c>
      <c r="L511" s="17" t="s">
        <v>51</v>
      </c>
      <c r="M511" s="19">
        <f t="shared" si="70"/>
        <v>0</v>
      </c>
      <c r="N511" s="19">
        <f t="shared" si="71"/>
        <v>100</v>
      </c>
      <c r="O511" s="19">
        <f t="shared" si="72"/>
        <v>50</v>
      </c>
      <c r="P511" s="19">
        <f t="shared" si="73"/>
        <v>83.5</v>
      </c>
      <c r="Q511" s="20">
        <f t="shared" si="74"/>
        <v>55.024999999999999</v>
      </c>
      <c r="R511" s="20">
        <f t="shared" si="75"/>
        <v>58.375</v>
      </c>
      <c r="S511" s="20">
        <f t="shared" si="76"/>
        <v>65.075000000000003</v>
      </c>
      <c r="T511" s="20">
        <f t="shared" si="77"/>
        <v>58.375</v>
      </c>
      <c r="U511" s="19">
        <f t="shared" si="78"/>
        <v>59.491666666666674</v>
      </c>
      <c r="V511" s="19">
        <f t="shared" si="79"/>
        <v>59.212500000000006</v>
      </c>
    </row>
    <row r="512" spans="1:22" ht="13.5" x14ac:dyDescent="0.25">
      <c r="A512" s="3">
        <v>42751</v>
      </c>
      <c r="B512" s="2">
        <v>5.0701000000000001</v>
      </c>
      <c r="C512" s="2">
        <v>84.618738401101297</v>
      </c>
      <c r="D512" s="2">
        <v>-0.12965981619014322</v>
      </c>
      <c r="E512" s="2">
        <v>2.5657129540879865E-3</v>
      </c>
      <c r="F512" s="2">
        <v>4.8754200000000001</v>
      </c>
      <c r="G512" s="2">
        <v>4.6451849999999997</v>
      </c>
      <c r="H512" s="2">
        <v>4.3769459999999993</v>
      </c>
      <c r="I512" s="2">
        <v>3.9726600000000074</v>
      </c>
      <c r="J512" s="17" t="s">
        <v>48</v>
      </c>
      <c r="K512" s="17" t="s">
        <v>50</v>
      </c>
      <c r="L512" s="17" t="s">
        <v>51</v>
      </c>
      <c r="M512" s="19">
        <f t="shared" si="70"/>
        <v>0</v>
      </c>
      <c r="N512" s="19">
        <f t="shared" si="71"/>
        <v>100</v>
      </c>
      <c r="O512" s="19">
        <f t="shared" si="72"/>
        <v>50</v>
      </c>
      <c r="P512" s="19">
        <f t="shared" si="73"/>
        <v>83.5</v>
      </c>
      <c r="Q512" s="20">
        <f t="shared" si="74"/>
        <v>55.024999999999999</v>
      </c>
      <c r="R512" s="20">
        <f t="shared" si="75"/>
        <v>58.375</v>
      </c>
      <c r="S512" s="20">
        <f t="shared" si="76"/>
        <v>65.075000000000003</v>
      </c>
      <c r="T512" s="20">
        <f t="shared" si="77"/>
        <v>58.375</v>
      </c>
      <c r="U512" s="19">
        <f t="shared" si="78"/>
        <v>59.491666666666674</v>
      </c>
      <c r="V512" s="19">
        <f t="shared" si="79"/>
        <v>59.212500000000006</v>
      </c>
    </row>
    <row r="513" spans="1:22" ht="13.5" x14ac:dyDescent="0.25">
      <c r="A513" s="3">
        <v>42752</v>
      </c>
      <c r="B513" s="2">
        <v>5.0754000000000001</v>
      </c>
      <c r="C513" s="2">
        <v>84.740417087050929</v>
      </c>
      <c r="D513" s="2">
        <v>-0.13417635838520958</v>
      </c>
      <c r="E513" s="2">
        <v>-2.7801049302719765E-3</v>
      </c>
      <c r="F513" s="2">
        <v>4.9278199999999996</v>
      </c>
      <c r="G513" s="2">
        <v>4.6810150000000004</v>
      </c>
      <c r="H513" s="2">
        <v>4.3955579999999994</v>
      </c>
      <c r="I513" s="2">
        <v>3.9803115000000071</v>
      </c>
      <c r="J513" s="17" t="s">
        <v>48</v>
      </c>
      <c r="K513" s="17" t="s">
        <v>50</v>
      </c>
      <c r="L513" s="17" t="s">
        <v>51</v>
      </c>
      <c r="M513" s="19">
        <f t="shared" si="70"/>
        <v>0</v>
      </c>
      <c r="N513" s="19">
        <f t="shared" si="71"/>
        <v>100</v>
      </c>
      <c r="O513" s="19">
        <f t="shared" si="72"/>
        <v>50</v>
      </c>
      <c r="P513" s="19">
        <f t="shared" si="73"/>
        <v>83.5</v>
      </c>
      <c r="Q513" s="20">
        <f t="shared" si="74"/>
        <v>55.024999999999999</v>
      </c>
      <c r="R513" s="20">
        <f t="shared" si="75"/>
        <v>58.375</v>
      </c>
      <c r="S513" s="20">
        <f t="shared" si="76"/>
        <v>65.075000000000003</v>
      </c>
      <c r="T513" s="20">
        <f t="shared" si="77"/>
        <v>58.375</v>
      </c>
      <c r="U513" s="19">
        <f t="shared" si="78"/>
        <v>59.491666666666674</v>
      </c>
      <c r="V513" s="19">
        <f t="shared" si="79"/>
        <v>59.212500000000006</v>
      </c>
    </row>
    <row r="514" spans="1:22" ht="13.5" x14ac:dyDescent="0.25">
      <c r="A514" s="3">
        <v>42753</v>
      </c>
      <c r="B514" s="2">
        <v>5.0754000000000001</v>
      </c>
      <c r="C514" s="2">
        <v>84.740417087050929</v>
      </c>
      <c r="D514" s="2">
        <v>-0.14069528622025906</v>
      </c>
      <c r="E514" s="2">
        <v>-1.0712537535047551E-2</v>
      </c>
      <c r="F514" s="2">
        <v>4.9802200000000001</v>
      </c>
      <c r="G514" s="2">
        <v>4.7168450000000002</v>
      </c>
      <c r="H514" s="2">
        <v>4.4147039999999986</v>
      </c>
      <c r="I514" s="2">
        <v>3.9877040000000066</v>
      </c>
      <c r="J514" s="17" t="s">
        <v>48</v>
      </c>
      <c r="K514" s="17" t="s">
        <v>50</v>
      </c>
      <c r="L514" s="17" t="s">
        <v>51</v>
      </c>
      <c r="M514" s="19">
        <f t="shared" ref="M514:M577" si="80">IF(C514&lt;30,50, IF(C514&gt;70, 0, 25))</f>
        <v>0</v>
      </c>
      <c r="N514" s="19">
        <f t="shared" ref="N514:N577" si="81">IF(E514-D514&gt;0.02, 100, IF(E514-D514&lt;0,0,45))</f>
        <v>100</v>
      </c>
      <c r="O514" s="19">
        <f t="shared" ref="O514:O577" si="82">IF(F514-I514&gt;10,100,IF(F514-I514&gt;5,75, IF(F514-I514&gt;0,50,0)))</f>
        <v>50</v>
      </c>
      <c r="P514" s="19">
        <f t="shared" ref="P514:P577" si="83">IF(L514="confirmed bullish", 34, IF(L514="bullish divergence",17, 0))+IF(J514="bullish",33,IF(J514="bearish",0,16.5))+IF(K514="strong",33,IF(K514="weak",0,16.5))</f>
        <v>83.5</v>
      </c>
      <c r="Q514" s="20">
        <f t="shared" si="74"/>
        <v>55.024999999999999</v>
      </c>
      <c r="R514" s="20">
        <f t="shared" si="75"/>
        <v>58.375</v>
      </c>
      <c r="S514" s="20">
        <f t="shared" si="76"/>
        <v>65.075000000000003</v>
      </c>
      <c r="T514" s="20">
        <f t="shared" si="77"/>
        <v>58.375</v>
      </c>
      <c r="U514" s="19">
        <f t="shared" si="78"/>
        <v>59.491666666666674</v>
      </c>
      <c r="V514" s="19">
        <f t="shared" si="79"/>
        <v>59.212500000000006</v>
      </c>
    </row>
    <row r="515" spans="1:22" ht="13.5" x14ac:dyDescent="0.25">
      <c r="A515" s="3">
        <v>42754</v>
      </c>
      <c r="B515" s="2">
        <v>5.2145000000000001</v>
      </c>
      <c r="C515" s="2">
        <v>87.701745951143437</v>
      </c>
      <c r="D515" s="2">
        <v>-0.1549047563335284</v>
      </c>
      <c r="E515" s="2">
        <v>-2.0182316147046929E-2</v>
      </c>
      <c r="F515" s="2">
        <v>5.0711400000000006</v>
      </c>
      <c r="G515" s="2">
        <v>4.7582950000000004</v>
      </c>
      <c r="H515" s="2">
        <v>4.4366319999999986</v>
      </c>
      <c r="I515" s="2">
        <v>3.9957920000000069</v>
      </c>
      <c r="J515" s="17" t="s">
        <v>48</v>
      </c>
      <c r="K515" s="17" t="s">
        <v>50</v>
      </c>
      <c r="L515" s="17" t="s">
        <v>51</v>
      </c>
      <c r="M515" s="19">
        <f t="shared" si="80"/>
        <v>0</v>
      </c>
      <c r="N515" s="19">
        <f t="shared" si="81"/>
        <v>100</v>
      </c>
      <c r="O515" s="19">
        <f t="shared" si="82"/>
        <v>50</v>
      </c>
      <c r="P515" s="19">
        <f t="shared" si="83"/>
        <v>83.5</v>
      </c>
      <c r="Q515" s="20">
        <f t="shared" ref="Q515:Q578" si="84">0.35*M515+N515*0.35+O515*0.15+P515*0.15</f>
        <v>55.024999999999999</v>
      </c>
      <c r="R515" s="20">
        <f t="shared" ref="R515:R578" si="85">M515*0.2+N515*0.2+O515*0.35+P515*0.25</f>
        <v>58.375</v>
      </c>
      <c r="S515" s="20">
        <f t="shared" ref="S515:S578" si="86">M515*0.15+N515*0.15+O515*0.25+P515*0.45</f>
        <v>65.075000000000003</v>
      </c>
      <c r="T515" s="20">
        <f t="shared" ref="T515:T578" si="87">0.25*SUM(M515:P515)</f>
        <v>58.375</v>
      </c>
      <c r="U515" s="19">
        <f t="shared" ref="U515:U578" si="88">SUM(Q515:S515)/3</f>
        <v>59.491666666666674</v>
      </c>
      <c r="V515" s="19">
        <f t="shared" ref="V515:V578" si="89">SUM(Q515:T515)/4</f>
        <v>59.212500000000006</v>
      </c>
    </row>
    <row r="516" spans="1:22" ht="13.5" x14ac:dyDescent="0.25">
      <c r="A516" s="3">
        <v>42755</v>
      </c>
      <c r="B516" s="2">
        <v>5.2038000000000002</v>
      </c>
      <c r="C516" s="2">
        <v>86.314136536393789</v>
      </c>
      <c r="D516" s="2">
        <v>-0.16103918726177646</v>
      </c>
      <c r="E516" s="2">
        <v>-2.6055930491840601E-2</v>
      </c>
      <c r="F516" s="2">
        <v>5.1278400000000008</v>
      </c>
      <c r="G516" s="2">
        <v>4.7992100000000004</v>
      </c>
      <c r="H516" s="2">
        <v>4.4583459999999988</v>
      </c>
      <c r="I516" s="2">
        <v>4.0038265000000077</v>
      </c>
      <c r="J516" s="17" t="s">
        <v>48</v>
      </c>
      <c r="K516" s="17" t="s">
        <v>50</v>
      </c>
      <c r="L516" s="17" t="s">
        <v>51</v>
      </c>
      <c r="M516" s="19">
        <f t="shared" si="80"/>
        <v>0</v>
      </c>
      <c r="N516" s="19">
        <f t="shared" si="81"/>
        <v>100</v>
      </c>
      <c r="O516" s="19">
        <f t="shared" si="82"/>
        <v>50</v>
      </c>
      <c r="P516" s="19">
        <f t="shared" si="83"/>
        <v>83.5</v>
      </c>
      <c r="Q516" s="20">
        <f t="shared" si="84"/>
        <v>55.024999999999999</v>
      </c>
      <c r="R516" s="20">
        <f t="shared" si="85"/>
        <v>58.375</v>
      </c>
      <c r="S516" s="20">
        <f t="shared" si="86"/>
        <v>65.075000000000003</v>
      </c>
      <c r="T516" s="20">
        <f t="shared" si="87"/>
        <v>58.375</v>
      </c>
      <c r="U516" s="19">
        <f t="shared" si="88"/>
        <v>59.491666666666674</v>
      </c>
      <c r="V516" s="19">
        <f t="shared" si="89"/>
        <v>59.212500000000006</v>
      </c>
    </row>
    <row r="517" spans="1:22" ht="13.5" x14ac:dyDescent="0.25">
      <c r="A517" s="3">
        <v>42758</v>
      </c>
      <c r="B517" s="2">
        <v>5.2946999999999997</v>
      </c>
      <c r="C517" s="2">
        <v>88.04468863659514</v>
      </c>
      <c r="D517" s="2">
        <v>-0.16757141448747692</v>
      </c>
      <c r="E517" s="2">
        <v>-3.3365341454517666E-2</v>
      </c>
      <c r="F517" s="2">
        <v>5.1727600000000002</v>
      </c>
      <c r="G517" s="2">
        <v>4.8419950000000007</v>
      </c>
      <c r="H517" s="2">
        <v>4.4818779999999991</v>
      </c>
      <c r="I517" s="2">
        <v>4.0126780000000073</v>
      </c>
      <c r="J517" s="17" t="s">
        <v>48</v>
      </c>
      <c r="K517" s="17" t="s">
        <v>50</v>
      </c>
      <c r="L517" s="17" t="s">
        <v>51</v>
      </c>
      <c r="M517" s="19">
        <f t="shared" si="80"/>
        <v>0</v>
      </c>
      <c r="N517" s="19">
        <f t="shared" si="81"/>
        <v>100</v>
      </c>
      <c r="O517" s="19">
        <f t="shared" si="82"/>
        <v>50</v>
      </c>
      <c r="P517" s="19">
        <f t="shared" si="83"/>
        <v>83.5</v>
      </c>
      <c r="Q517" s="20">
        <f t="shared" si="84"/>
        <v>55.024999999999999</v>
      </c>
      <c r="R517" s="20">
        <f t="shared" si="85"/>
        <v>58.375</v>
      </c>
      <c r="S517" s="20">
        <f t="shared" si="86"/>
        <v>65.075000000000003</v>
      </c>
      <c r="T517" s="20">
        <f t="shared" si="87"/>
        <v>58.375</v>
      </c>
      <c r="U517" s="19">
        <f t="shared" si="88"/>
        <v>59.491666666666674</v>
      </c>
      <c r="V517" s="19">
        <f t="shared" si="89"/>
        <v>59.212500000000006</v>
      </c>
    </row>
    <row r="518" spans="1:22" ht="13.5" x14ac:dyDescent="0.25">
      <c r="A518" s="3">
        <v>42759</v>
      </c>
      <c r="B518" s="2">
        <v>5.3428000000000004</v>
      </c>
      <c r="C518" s="2">
        <v>88.848254021699333</v>
      </c>
      <c r="D518" s="2">
        <v>-0.17982747382969322</v>
      </c>
      <c r="E518" s="2">
        <v>-4.4023270425905481E-2</v>
      </c>
      <c r="F518" s="2">
        <v>5.2262399999999998</v>
      </c>
      <c r="G518" s="2">
        <v>4.8818350000000006</v>
      </c>
      <c r="H518" s="2">
        <v>4.5064799999999998</v>
      </c>
      <c r="I518" s="2">
        <v>4.0217700000000072</v>
      </c>
      <c r="J518" s="17" t="s">
        <v>48</v>
      </c>
      <c r="K518" s="17" t="s">
        <v>50</v>
      </c>
      <c r="L518" s="17" t="s">
        <v>51</v>
      </c>
      <c r="M518" s="19">
        <f t="shared" si="80"/>
        <v>0</v>
      </c>
      <c r="N518" s="19">
        <f t="shared" si="81"/>
        <v>100</v>
      </c>
      <c r="O518" s="19">
        <f t="shared" si="82"/>
        <v>50</v>
      </c>
      <c r="P518" s="19">
        <f t="shared" si="83"/>
        <v>83.5</v>
      </c>
      <c r="Q518" s="20">
        <f t="shared" si="84"/>
        <v>55.024999999999999</v>
      </c>
      <c r="R518" s="20">
        <f t="shared" si="85"/>
        <v>58.375</v>
      </c>
      <c r="S518" s="20">
        <f t="shared" si="86"/>
        <v>65.075000000000003</v>
      </c>
      <c r="T518" s="20">
        <f t="shared" si="87"/>
        <v>58.375</v>
      </c>
      <c r="U518" s="19">
        <f t="shared" si="88"/>
        <v>59.491666666666674</v>
      </c>
      <c r="V518" s="19">
        <f t="shared" si="89"/>
        <v>59.212500000000006</v>
      </c>
    </row>
    <row r="519" spans="1:22" ht="13.5" x14ac:dyDescent="0.25">
      <c r="A519" s="3">
        <v>42760</v>
      </c>
      <c r="B519" s="2">
        <v>5.3213999999999997</v>
      </c>
      <c r="C519" s="2">
        <v>86.07623026321545</v>
      </c>
      <c r="D519" s="2">
        <v>-0.19182834683194461</v>
      </c>
      <c r="E519" s="2">
        <v>-6.0131311797584089E-2</v>
      </c>
      <c r="F519" s="2">
        <v>5.2754400000000006</v>
      </c>
      <c r="G519" s="2">
        <v>4.9182000000000006</v>
      </c>
      <c r="H519" s="2">
        <v>4.5305460000000002</v>
      </c>
      <c r="I519" s="2">
        <v>4.0304180000000072</v>
      </c>
      <c r="J519" s="17" t="s">
        <v>48</v>
      </c>
      <c r="K519" s="17" t="s">
        <v>50</v>
      </c>
      <c r="L519" s="17" t="s">
        <v>51</v>
      </c>
      <c r="M519" s="19">
        <f t="shared" si="80"/>
        <v>0</v>
      </c>
      <c r="N519" s="19">
        <f t="shared" si="81"/>
        <v>100</v>
      </c>
      <c r="O519" s="19">
        <f t="shared" si="82"/>
        <v>50</v>
      </c>
      <c r="P519" s="19">
        <f t="shared" si="83"/>
        <v>83.5</v>
      </c>
      <c r="Q519" s="20">
        <f t="shared" si="84"/>
        <v>55.024999999999999</v>
      </c>
      <c r="R519" s="20">
        <f t="shared" si="85"/>
        <v>58.375</v>
      </c>
      <c r="S519" s="20">
        <f t="shared" si="86"/>
        <v>65.075000000000003</v>
      </c>
      <c r="T519" s="20">
        <f t="shared" si="87"/>
        <v>58.375</v>
      </c>
      <c r="U519" s="19">
        <f t="shared" si="88"/>
        <v>59.491666666666674</v>
      </c>
      <c r="V519" s="19">
        <f t="shared" si="89"/>
        <v>59.212500000000006</v>
      </c>
    </row>
    <row r="520" spans="1:22" ht="13.5" x14ac:dyDescent="0.25">
      <c r="A520" s="3">
        <v>42761</v>
      </c>
      <c r="B520" s="2">
        <v>5.3428000000000004</v>
      </c>
      <c r="C520" s="2">
        <v>86.528853950643935</v>
      </c>
      <c r="D520" s="2">
        <v>-0.21464979038833132</v>
      </c>
      <c r="E520" s="2">
        <v>-7.9676081708827132E-2</v>
      </c>
      <c r="F520" s="2">
        <v>5.3010999999999999</v>
      </c>
      <c r="G520" s="2">
        <v>4.955635</v>
      </c>
      <c r="H520" s="2">
        <v>4.5545060000000008</v>
      </c>
      <c r="I520" s="2">
        <v>4.039173000000007</v>
      </c>
      <c r="J520" s="17" t="s">
        <v>54</v>
      </c>
      <c r="K520" s="17" t="s">
        <v>50</v>
      </c>
      <c r="L520" s="17" t="s">
        <v>55</v>
      </c>
      <c r="M520" s="19">
        <f t="shared" si="80"/>
        <v>0</v>
      </c>
      <c r="N520" s="19">
        <f t="shared" si="81"/>
        <v>100</v>
      </c>
      <c r="O520" s="19">
        <f t="shared" si="82"/>
        <v>50</v>
      </c>
      <c r="P520" s="19">
        <f t="shared" si="83"/>
        <v>16.5</v>
      </c>
      <c r="Q520" s="20">
        <f t="shared" si="84"/>
        <v>44.975000000000001</v>
      </c>
      <c r="R520" s="20">
        <f t="shared" si="85"/>
        <v>41.625</v>
      </c>
      <c r="S520" s="20">
        <f t="shared" si="86"/>
        <v>34.924999999999997</v>
      </c>
      <c r="T520" s="20">
        <f t="shared" si="87"/>
        <v>41.625</v>
      </c>
      <c r="U520" s="19">
        <f t="shared" si="88"/>
        <v>40.508333333333333</v>
      </c>
      <c r="V520" s="19">
        <f t="shared" si="89"/>
        <v>40.787499999999994</v>
      </c>
    </row>
    <row r="521" spans="1:22" ht="13.5" x14ac:dyDescent="0.25">
      <c r="A521" s="3">
        <v>42762</v>
      </c>
      <c r="B521" s="2">
        <v>5.3</v>
      </c>
      <c r="C521" s="2">
        <v>80.866905032815239</v>
      </c>
      <c r="D521" s="2">
        <v>-0.20887912889674443</v>
      </c>
      <c r="E521" s="2">
        <v>-0.1012257395031762</v>
      </c>
      <c r="F521" s="2">
        <v>5.3203399999999998</v>
      </c>
      <c r="G521" s="2">
        <v>4.9933350000000001</v>
      </c>
      <c r="H521" s="2">
        <v>4.5776100000000008</v>
      </c>
      <c r="I521" s="2">
        <v>4.0477140000000063</v>
      </c>
      <c r="J521" s="17" t="s">
        <v>48</v>
      </c>
      <c r="K521" s="17" t="s">
        <v>50</v>
      </c>
      <c r="L521" s="17" t="s">
        <v>51</v>
      </c>
      <c r="M521" s="19">
        <f t="shared" si="80"/>
        <v>0</v>
      </c>
      <c r="N521" s="19">
        <f t="shared" si="81"/>
        <v>100</v>
      </c>
      <c r="O521" s="19">
        <f t="shared" si="82"/>
        <v>50</v>
      </c>
      <c r="P521" s="19">
        <f t="shared" si="83"/>
        <v>83.5</v>
      </c>
      <c r="Q521" s="20">
        <f t="shared" si="84"/>
        <v>55.024999999999999</v>
      </c>
      <c r="R521" s="20">
        <f t="shared" si="85"/>
        <v>58.375</v>
      </c>
      <c r="S521" s="20">
        <f t="shared" si="86"/>
        <v>65.075000000000003</v>
      </c>
      <c r="T521" s="20">
        <f t="shared" si="87"/>
        <v>58.375</v>
      </c>
      <c r="U521" s="19">
        <f t="shared" si="88"/>
        <v>59.491666666666674</v>
      </c>
      <c r="V521" s="19">
        <f t="shared" si="89"/>
        <v>59.212500000000006</v>
      </c>
    </row>
    <row r="522" spans="1:22" ht="13.5" x14ac:dyDescent="0.25">
      <c r="A522" s="3">
        <v>42765</v>
      </c>
      <c r="B522" s="2">
        <v>5.2946999999999997</v>
      </c>
      <c r="C522" s="2">
        <v>80.167354117275252</v>
      </c>
      <c r="D522" s="2">
        <v>-0.18286588551847238</v>
      </c>
      <c r="E522" s="2">
        <v>-0.12235893302192627</v>
      </c>
      <c r="F522" s="2">
        <v>5.3203399999999998</v>
      </c>
      <c r="G522" s="2">
        <v>5.0240850000000004</v>
      </c>
      <c r="H522" s="2">
        <v>4.6006080000000011</v>
      </c>
      <c r="I522" s="2">
        <v>4.0565655000000058</v>
      </c>
      <c r="J522" s="17" t="s">
        <v>54</v>
      </c>
      <c r="K522" s="17" t="s">
        <v>50</v>
      </c>
      <c r="L522" s="17" t="s">
        <v>50</v>
      </c>
      <c r="M522" s="19">
        <f t="shared" si="80"/>
        <v>0</v>
      </c>
      <c r="N522" s="19">
        <f t="shared" si="81"/>
        <v>100</v>
      </c>
      <c r="O522" s="19">
        <f t="shared" si="82"/>
        <v>50</v>
      </c>
      <c r="P522" s="19">
        <f t="shared" si="83"/>
        <v>16.5</v>
      </c>
      <c r="Q522" s="20">
        <f t="shared" si="84"/>
        <v>44.975000000000001</v>
      </c>
      <c r="R522" s="20">
        <f t="shared" si="85"/>
        <v>41.625</v>
      </c>
      <c r="S522" s="20">
        <f t="shared" si="86"/>
        <v>34.924999999999997</v>
      </c>
      <c r="T522" s="20">
        <f t="shared" si="87"/>
        <v>41.625</v>
      </c>
      <c r="U522" s="19">
        <f t="shared" si="88"/>
        <v>40.508333333333333</v>
      </c>
      <c r="V522" s="19">
        <f t="shared" si="89"/>
        <v>40.787499999999994</v>
      </c>
    </row>
    <row r="523" spans="1:22" ht="13.5" x14ac:dyDescent="0.25">
      <c r="A523" s="3">
        <v>42766</v>
      </c>
      <c r="B523" s="2">
        <v>5.2892999999999999</v>
      </c>
      <c r="C523" s="2">
        <v>79.413572031259051</v>
      </c>
      <c r="D523" s="2">
        <v>-0.16174535711078342</v>
      </c>
      <c r="E523" s="2">
        <v>-0.13856460503698886</v>
      </c>
      <c r="F523" s="2">
        <v>5.3096399999999999</v>
      </c>
      <c r="G523" s="2">
        <v>5.0545650000000002</v>
      </c>
      <c r="H523" s="2">
        <v>4.6234980000000006</v>
      </c>
      <c r="I523" s="2">
        <v>4.065053000000006</v>
      </c>
      <c r="J523" s="17" t="s">
        <v>54</v>
      </c>
      <c r="K523" s="17" t="s">
        <v>50</v>
      </c>
      <c r="L523" s="17" t="s">
        <v>47</v>
      </c>
      <c r="M523" s="19">
        <f t="shared" si="80"/>
        <v>0</v>
      </c>
      <c r="N523" s="19">
        <f t="shared" si="81"/>
        <v>100</v>
      </c>
      <c r="O523" s="19">
        <f t="shared" si="82"/>
        <v>50</v>
      </c>
      <c r="P523" s="19">
        <f t="shared" si="83"/>
        <v>16.5</v>
      </c>
      <c r="Q523" s="20">
        <f t="shared" si="84"/>
        <v>44.975000000000001</v>
      </c>
      <c r="R523" s="20">
        <f t="shared" si="85"/>
        <v>41.625</v>
      </c>
      <c r="S523" s="20">
        <f t="shared" si="86"/>
        <v>34.924999999999997</v>
      </c>
      <c r="T523" s="20">
        <f t="shared" si="87"/>
        <v>41.625</v>
      </c>
      <c r="U523" s="19">
        <f t="shared" si="88"/>
        <v>40.508333333333333</v>
      </c>
      <c r="V523" s="19">
        <f t="shared" si="89"/>
        <v>40.787499999999994</v>
      </c>
    </row>
    <row r="524" spans="1:22" ht="13.5" x14ac:dyDescent="0.25">
      <c r="A524" s="3">
        <v>42767</v>
      </c>
      <c r="B524" s="2">
        <v>5.2946999999999997</v>
      </c>
      <c r="C524" s="2">
        <v>79.619938171977338</v>
      </c>
      <c r="D524" s="2">
        <v>-0.1461922894738672</v>
      </c>
      <c r="E524" s="2">
        <v>-0.15252021785000577</v>
      </c>
      <c r="F524" s="2">
        <v>5.3042999999999996</v>
      </c>
      <c r="G524" s="2">
        <v>5.0853150000000005</v>
      </c>
      <c r="H524" s="2">
        <v>4.6466020000000006</v>
      </c>
      <c r="I524" s="2">
        <v>4.0735675000000064</v>
      </c>
      <c r="J524" s="17" t="s">
        <v>48</v>
      </c>
      <c r="K524" s="17" t="s">
        <v>50</v>
      </c>
      <c r="L524" s="17" t="s">
        <v>53</v>
      </c>
      <c r="M524" s="19">
        <f t="shared" si="80"/>
        <v>0</v>
      </c>
      <c r="N524" s="19">
        <f t="shared" si="81"/>
        <v>0</v>
      </c>
      <c r="O524" s="19">
        <f t="shared" si="82"/>
        <v>50</v>
      </c>
      <c r="P524" s="19">
        <f t="shared" si="83"/>
        <v>66.5</v>
      </c>
      <c r="Q524" s="20">
        <f t="shared" si="84"/>
        <v>17.475000000000001</v>
      </c>
      <c r="R524" s="20">
        <f t="shared" si="85"/>
        <v>34.125</v>
      </c>
      <c r="S524" s="20">
        <f t="shared" si="86"/>
        <v>42.424999999999997</v>
      </c>
      <c r="T524" s="20">
        <f t="shared" si="87"/>
        <v>29.125</v>
      </c>
      <c r="U524" s="19">
        <f t="shared" si="88"/>
        <v>31.341666666666669</v>
      </c>
      <c r="V524" s="19">
        <f t="shared" si="89"/>
        <v>30.787500000000001</v>
      </c>
    </row>
    <row r="525" spans="1:22" ht="13.5" x14ac:dyDescent="0.25">
      <c r="A525" s="3">
        <v>42768</v>
      </c>
      <c r="B525" s="2">
        <v>5.2946999999999997</v>
      </c>
      <c r="C525" s="2">
        <v>79.619938171977338</v>
      </c>
      <c r="D525" s="2">
        <v>-0.1134399739238745</v>
      </c>
      <c r="E525" s="2">
        <v>-0.16620684925422058</v>
      </c>
      <c r="F525" s="2">
        <v>5.2946799999999996</v>
      </c>
      <c r="G525" s="2">
        <v>5.1147300000000007</v>
      </c>
      <c r="H525" s="2">
        <v>4.6696000000000009</v>
      </c>
      <c r="I525" s="2">
        <v>4.0824190000000051</v>
      </c>
      <c r="J525" s="17" t="s">
        <v>48</v>
      </c>
      <c r="K525" s="17" t="s">
        <v>50</v>
      </c>
      <c r="L525" s="17" t="s">
        <v>53</v>
      </c>
      <c r="M525" s="19">
        <f t="shared" si="80"/>
        <v>0</v>
      </c>
      <c r="N525" s="19">
        <f t="shared" si="81"/>
        <v>0</v>
      </c>
      <c r="O525" s="19">
        <f t="shared" si="82"/>
        <v>50</v>
      </c>
      <c r="P525" s="19">
        <f t="shared" si="83"/>
        <v>66.5</v>
      </c>
      <c r="Q525" s="20">
        <f t="shared" si="84"/>
        <v>17.475000000000001</v>
      </c>
      <c r="R525" s="20">
        <f t="shared" si="85"/>
        <v>34.125</v>
      </c>
      <c r="S525" s="20">
        <f t="shared" si="86"/>
        <v>42.424999999999997</v>
      </c>
      <c r="T525" s="20">
        <f t="shared" si="87"/>
        <v>29.125</v>
      </c>
      <c r="U525" s="19">
        <f t="shared" si="88"/>
        <v>31.341666666666669</v>
      </c>
      <c r="V525" s="19">
        <f t="shared" si="89"/>
        <v>30.787500000000001</v>
      </c>
    </row>
    <row r="526" spans="1:22" ht="13.5" x14ac:dyDescent="0.25">
      <c r="A526" s="3">
        <v>42769</v>
      </c>
      <c r="B526" s="2">
        <v>5.2946999999999997</v>
      </c>
      <c r="C526" s="2">
        <v>79.619938171977338</v>
      </c>
      <c r="D526" s="2">
        <v>-8.9046678562212378E-2</v>
      </c>
      <c r="E526" s="2">
        <v>-0.18883565898556542</v>
      </c>
      <c r="F526" s="2">
        <v>5.2936199999999989</v>
      </c>
      <c r="G526" s="2">
        <v>5.1414700000000009</v>
      </c>
      <c r="H526" s="2">
        <v>4.6927040000000009</v>
      </c>
      <c r="I526" s="2">
        <v>4.0909335000000056</v>
      </c>
      <c r="J526" s="17" t="s">
        <v>48</v>
      </c>
      <c r="K526" s="17" t="s">
        <v>50</v>
      </c>
      <c r="L526" s="17" t="s">
        <v>53</v>
      </c>
      <c r="M526" s="19">
        <f t="shared" si="80"/>
        <v>0</v>
      </c>
      <c r="N526" s="19">
        <f t="shared" si="81"/>
        <v>0</v>
      </c>
      <c r="O526" s="19">
        <f t="shared" si="82"/>
        <v>50</v>
      </c>
      <c r="P526" s="19">
        <f t="shared" si="83"/>
        <v>66.5</v>
      </c>
      <c r="Q526" s="20">
        <f t="shared" si="84"/>
        <v>17.475000000000001</v>
      </c>
      <c r="R526" s="20">
        <f t="shared" si="85"/>
        <v>34.125</v>
      </c>
      <c r="S526" s="20">
        <f t="shared" si="86"/>
        <v>42.424999999999997</v>
      </c>
      <c r="T526" s="20">
        <f t="shared" si="87"/>
        <v>29.125</v>
      </c>
      <c r="U526" s="19">
        <f t="shared" si="88"/>
        <v>31.341666666666669</v>
      </c>
      <c r="V526" s="19">
        <f t="shared" si="89"/>
        <v>30.787500000000001</v>
      </c>
    </row>
    <row r="527" spans="1:22" ht="13.5" x14ac:dyDescent="0.25">
      <c r="A527" s="3">
        <v>42772</v>
      </c>
      <c r="B527" s="2">
        <v>5.2732999999999999</v>
      </c>
      <c r="C527" s="2">
        <v>75.856173674535796</v>
      </c>
      <c r="D527" s="2">
        <v>-5.4386442269603208E-2</v>
      </c>
      <c r="E527" s="2">
        <v>-0.2163410516391992</v>
      </c>
      <c r="F527" s="2">
        <v>5.2893399999999993</v>
      </c>
      <c r="G527" s="2">
        <v>5.1644650000000016</v>
      </c>
      <c r="H527" s="2">
        <v>4.7154880000000006</v>
      </c>
      <c r="I527" s="2">
        <v>4.0994190000000046</v>
      </c>
      <c r="J527" s="17" t="s">
        <v>54</v>
      </c>
      <c r="K527" s="17" t="s">
        <v>50</v>
      </c>
      <c r="L527" s="17" t="s">
        <v>47</v>
      </c>
      <c r="M527" s="19">
        <f t="shared" si="80"/>
        <v>0</v>
      </c>
      <c r="N527" s="19">
        <f t="shared" si="81"/>
        <v>0</v>
      </c>
      <c r="O527" s="19">
        <f t="shared" si="82"/>
        <v>50</v>
      </c>
      <c r="P527" s="19">
        <f t="shared" si="83"/>
        <v>16.5</v>
      </c>
      <c r="Q527" s="20">
        <f t="shared" si="84"/>
        <v>9.9749999999999996</v>
      </c>
      <c r="R527" s="20">
        <f t="shared" si="85"/>
        <v>21.625</v>
      </c>
      <c r="S527" s="20">
        <f t="shared" si="86"/>
        <v>19.925000000000001</v>
      </c>
      <c r="T527" s="20">
        <f t="shared" si="87"/>
        <v>16.625</v>
      </c>
      <c r="U527" s="19">
        <f t="shared" si="88"/>
        <v>17.175000000000001</v>
      </c>
      <c r="V527" s="19">
        <f t="shared" si="89"/>
        <v>17.037500000000001</v>
      </c>
    </row>
    <row r="528" spans="1:22" ht="13.5" x14ac:dyDescent="0.25">
      <c r="A528" s="3">
        <v>42773</v>
      </c>
      <c r="B528" s="2">
        <v>5.2679999999999998</v>
      </c>
      <c r="C528" s="2">
        <v>74.911684578631039</v>
      </c>
      <c r="D528" s="2">
        <v>-1.857473073243554E-2</v>
      </c>
      <c r="E528" s="2">
        <v>-0.2417752083292013</v>
      </c>
      <c r="F528" s="2">
        <v>5.2850799999999998</v>
      </c>
      <c r="G528" s="2">
        <v>5.1871950000000009</v>
      </c>
      <c r="H528" s="2">
        <v>4.7379520000000008</v>
      </c>
      <c r="I528" s="2">
        <v>4.1078260000000046</v>
      </c>
      <c r="J528" s="17" t="s">
        <v>54</v>
      </c>
      <c r="K528" s="17" t="s">
        <v>50</v>
      </c>
      <c r="L528" s="17" t="s">
        <v>47</v>
      </c>
      <c r="M528" s="19">
        <f t="shared" si="80"/>
        <v>0</v>
      </c>
      <c r="N528" s="19">
        <f t="shared" si="81"/>
        <v>0</v>
      </c>
      <c r="O528" s="19">
        <f t="shared" si="82"/>
        <v>50</v>
      </c>
      <c r="P528" s="19">
        <f t="shared" si="83"/>
        <v>16.5</v>
      </c>
      <c r="Q528" s="20">
        <f t="shared" si="84"/>
        <v>9.9749999999999996</v>
      </c>
      <c r="R528" s="20">
        <f t="shared" si="85"/>
        <v>21.625</v>
      </c>
      <c r="S528" s="20">
        <f t="shared" si="86"/>
        <v>19.925000000000001</v>
      </c>
      <c r="T528" s="20">
        <f t="shared" si="87"/>
        <v>16.625</v>
      </c>
      <c r="U528" s="19">
        <f t="shared" si="88"/>
        <v>17.175000000000001</v>
      </c>
      <c r="V528" s="19">
        <f t="shared" si="89"/>
        <v>17.037500000000001</v>
      </c>
    </row>
    <row r="529" spans="1:22" ht="13.5" x14ac:dyDescent="0.25">
      <c r="A529" s="3">
        <v>42774</v>
      </c>
      <c r="B529" s="2">
        <v>5.2679999999999998</v>
      </c>
      <c r="C529" s="2">
        <v>74.911684578631039</v>
      </c>
      <c r="D529" s="2">
        <v>7.254669824974691E-3</v>
      </c>
      <c r="E529" s="2">
        <v>-0.26031910700849592</v>
      </c>
      <c r="F529" s="2">
        <v>5.2797400000000003</v>
      </c>
      <c r="G529" s="2">
        <v>5.209925000000001</v>
      </c>
      <c r="H529" s="2">
        <v>4.7604160000000011</v>
      </c>
      <c r="I529" s="2">
        <v>4.1162330000000047</v>
      </c>
      <c r="J529" s="17" t="s">
        <v>54</v>
      </c>
      <c r="K529" s="17" t="s">
        <v>50</v>
      </c>
      <c r="L529" s="17" t="s">
        <v>47</v>
      </c>
      <c r="M529" s="19">
        <f t="shared" si="80"/>
        <v>0</v>
      </c>
      <c r="N529" s="19">
        <f t="shared" si="81"/>
        <v>0</v>
      </c>
      <c r="O529" s="19">
        <f t="shared" si="82"/>
        <v>50</v>
      </c>
      <c r="P529" s="19">
        <f t="shared" si="83"/>
        <v>16.5</v>
      </c>
      <c r="Q529" s="20">
        <f t="shared" si="84"/>
        <v>9.9749999999999996</v>
      </c>
      <c r="R529" s="20">
        <f t="shared" si="85"/>
        <v>21.625</v>
      </c>
      <c r="S529" s="20">
        <f t="shared" si="86"/>
        <v>19.925000000000001</v>
      </c>
      <c r="T529" s="20">
        <f t="shared" si="87"/>
        <v>16.625</v>
      </c>
      <c r="U529" s="19">
        <f t="shared" si="88"/>
        <v>17.175000000000001</v>
      </c>
      <c r="V529" s="19">
        <f t="shared" si="89"/>
        <v>17.037500000000001</v>
      </c>
    </row>
    <row r="530" spans="1:22" ht="13.5" x14ac:dyDescent="0.25">
      <c r="A530" s="3">
        <v>42775</v>
      </c>
      <c r="B530" s="2">
        <v>5.2679999999999998</v>
      </c>
      <c r="C530" s="2">
        <v>74.911684578631039</v>
      </c>
      <c r="D530" s="2">
        <v>3.130956006425567E-2</v>
      </c>
      <c r="E530" s="2">
        <v>-0.27252841940955264</v>
      </c>
      <c r="F530" s="2">
        <v>5.2744</v>
      </c>
      <c r="G530" s="2">
        <v>5.2353300000000011</v>
      </c>
      <c r="H530" s="2">
        <v>4.7822380000000013</v>
      </c>
      <c r="I530" s="2">
        <v>4.1244845000000048</v>
      </c>
      <c r="J530" s="17" t="s">
        <v>54</v>
      </c>
      <c r="K530" s="17" t="s">
        <v>50</v>
      </c>
      <c r="L530" s="17" t="s">
        <v>47</v>
      </c>
      <c r="M530" s="19">
        <f t="shared" si="80"/>
        <v>0</v>
      </c>
      <c r="N530" s="19">
        <f t="shared" si="81"/>
        <v>0</v>
      </c>
      <c r="O530" s="19">
        <f t="shared" si="82"/>
        <v>50</v>
      </c>
      <c r="P530" s="19">
        <f t="shared" si="83"/>
        <v>16.5</v>
      </c>
      <c r="Q530" s="20">
        <f t="shared" si="84"/>
        <v>9.9749999999999996</v>
      </c>
      <c r="R530" s="20">
        <f t="shared" si="85"/>
        <v>21.625</v>
      </c>
      <c r="S530" s="20">
        <f t="shared" si="86"/>
        <v>19.925000000000001</v>
      </c>
      <c r="T530" s="20">
        <f t="shared" si="87"/>
        <v>16.625</v>
      </c>
      <c r="U530" s="19">
        <f t="shared" si="88"/>
        <v>17.175000000000001</v>
      </c>
      <c r="V530" s="19">
        <f t="shared" si="89"/>
        <v>17.037500000000001</v>
      </c>
    </row>
    <row r="531" spans="1:22" ht="13.5" x14ac:dyDescent="0.25">
      <c r="A531" s="3">
        <v>42776</v>
      </c>
      <c r="B531" s="2">
        <v>5.1395999999999997</v>
      </c>
      <c r="C531" s="2">
        <v>54.412112080908791</v>
      </c>
      <c r="D531" s="2">
        <v>5.3578097316520967E-2</v>
      </c>
      <c r="E531" s="2">
        <v>-0.27907789401881611</v>
      </c>
      <c r="F531" s="2">
        <v>5.2433800000000002</v>
      </c>
      <c r="G531" s="2">
        <v>5.2462950000000008</v>
      </c>
      <c r="H531" s="2">
        <v>4.7996740000000013</v>
      </c>
      <c r="I531" s="2">
        <v>4.1320940000000039</v>
      </c>
      <c r="J531" s="17" t="s">
        <v>54</v>
      </c>
      <c r="K531" s="17" t="s">
        <v>50</v>
      </c>
      <c r="L531" s="17" t="s">
        <v>47</v>
      </c>
      <c r="M531" s="19">
        <f t="shared" si="80"/>
        <v>25</v>
      </c>
      <c r="N531" s="19">
        <f t="shared" si="81"/>
        <v>0</v>
      </c>
      <c r="O531" s="19">
        <f t="shared" si="82"/>
        <v>50</v>
      </c>
      <c r="P531" s="19">
        <f t="shared" si="83"/>
        <v>16.5</v>
      </c>
      <c r="Q531" s="20">
        <f t="shared" si="84"/>
        <v>18.725000000000001</v>
      </c>
      <c r="R531" s="20">
        <f t="shared" si="85"/>
        <v>26.625</v>
      </c>
      <c r="S531" s="20">
        <f t="shared" si="86"/>
        <v>23.675000000000001</v>
      </c>
      <c r="T531" s="20">
        <f t="shared" si="87"/>
        <v>22.875</v>
      </c>
      <c r="U531" s="19">
        <f t="shared" si="88"/>
        <v>23.008333333333336</v>
      </c>
      <c r="V531" s="19">
        <f t="shared" si="89"/>
        <v>22.975000000000001</v>
      </c>
    </row>
    <row r="532" spans="1:22" ht="13.5" x14ac:dyDescent="0.25">
      <c r="A532" s="3">
        <v>42779</v>
      </c>
      <c r="B532" s="2">
        <v>5.2305000000000001</v>
      </c>
      <c r="C532" s="2">
        <v>62.281383703668872</v>
      </c>
      <c r="D532" s="2">
        <v>6.4693582658707172E-2</v>
      </c>
      <c r="E532" s="2">
        <v>-0.2867709100462561</v>
      </c>
      <c r="F532" s="2">
        <v>5.2348199999999991</v>
      </c>
      <c r="G532" s="2">
        <v>5.254315000000001</v>
      </c>
      <c r="H532" s="2">
        <v>4.8187140000000017</v>
      </c>
      <c r="I532" s="2">
        <v>4.1402100000000042</v>
      </c>
      <c r="J532" s="17" t="s">
        <v>48</v>
      </c>
      <c r="K532" s="17" t="s">
        <v>50</v>
      </c>
      <c r="L532" s="17" t="s">
        <v>53</v>
      </c>
      <c r="M532" s="19">
        <f t="shared" si="80"/>
        <v>25</v>
      </c>
      <c r="N532" s="19">
        <f t="shared" si="81"/>
        <v>0</v>
      </c>
      <c r="O532" s="19">
        <f t="shared" si="82"/>
        <v>50</v>
      </c>
      <c r="P532" s="19">
        <f t="shared" si="83"/>
        <v>66.5</v>
      </c>
      <c r="Q532" s="20">
        <f t="shared" si="84"/>
        <v>26.225000000000001</v>
      </c>
      <c r="R532" s="20">
        <f t="shared" si="85"/>
        <v>39.125</v>
      </c>
      <c r="S532" s="20">
        <f t="shared" si="86"/>
        <v>46.174999999999997</v>
      </c>
      <c r="T532" s="20">
        <f t="shared" si="87"/>
        <v>35.375</v>
      </c>
      <c r="U532" s="19">
        <f t="shared" si="88"/>
        <v>37.174999999999997</v>
      </c>
      <c r="V532" s="19">
        <f t="shared" si="89"/>
        <v>36.724999999999994</v>
      </c>
    </row>
    <row r="533" spans="1:22" ht="13.5" x14ac:dyDescent="0.25">
      <c r="A533" s="3">
        <v>42780</v>
      </c>
      <c r="B533" s="2">
        <v>5.2412000000000001</v>
      </c>
      <c r="C533" s="2">
        <v>63.089073485755158</v>
      </c>
      <c r="D533" s="2">
        <v>7.177330954892458E-2</v>
      </c>
      <c r="E533" s="2">
        <v>-0.28821677760947095</v>
      </c>
      <c r="F533" s="2">
        <v>5.2294599999999996</v>
      </c>
      <c r="G533" s="2">
        <v>5.2626050000000006</v>
      </c>
      <c r="H533" s="2">
        <v>4.8401060000000022</v>
      </c>
      <c r="I533" s="2">
        <v>4.1485350000000043</v>
      </c>
      <c r="J533" s="17" t="s">
        <v>48</v>
      </c>
      <c r="K533" s="17" t="s">
        <v>50</v>
      </c>
      <c r="L533" s="17" t="s">
        <v>53</v>
      </c>
      <c r="M533" s="19">
        <f t="shared" si="80"/>
        <v>25</v>
      </c>
      <c r="N533" s="19">
        <f t="shared" si="81"/>
        <v>0</v>
      </c>
      <c r="O533" s="19">
        <f t="shared" si="82"/>
        <v>50</v>
      </c>
      <c r="P533" s="19">
        <f t="shared" si="83"/>
        <v>66.5</v>
      </c>
      <c r="Q533" s="20">
        <f t="shared" si="84"/>
        <v>26.225000000000001</v>
      </c>
      <c r="R533" s="20">
        <f t="shared" si="85"/>
        <v>39.125</v>
      </c>
      <c r="S533" s="20">
        <f t="shared" si="86"/>
        <v>46.174999999999997</v>
      </c>
      <c r="T533" s="20">
        <f t="shared" si="87"/>
        <v>35.375</v>
      </c>
      <c r="U533" s="19">
        <f t="shared" si="88"/>
        <v>37.174999999999997</v>
      </c>
      <c r="V533" s="19">
        <f t="shared" si="89"/>
        <v>36.724999999999994</v>
      </c>
    </row>
    <row r="534" spans="1:22" ht="13.5" x14ac:dyDescent="0.25">
      <c r="A534" s="3">
        <v>42781</v>
      </c>
      <c r="B534" s="2">
        <v>5.0808</v>
      </c>
      <c r="C534" s="2">
        <v>46.882121038594249</v>
      </c>
      <c r="D534" s="2">
        <v>8.9762573527882417E-2</v>
      </c>
      <c r="E534" s="2">
        <v>-0.28816079318584731</v>
      </c>
      <c r="F534" s="2">
        <v>5.1920199999999994</v>
      </c>
      <c r="G534" s="2">
        <v>5.2628750000000002</v>
      </c>
      <c r="H534" s="2">
        <v>4.8572200000000016</v>
      </c>
      <c r="I534" s="2">
        <v>4.1560580000000042</v>
      </c>
      <c r="J534" s="17" t="s">
        <v>48</v>
      </c>
      <c r="K534" s="17" t="s">
        <v>50</v>
      </c>
      <c r="L534" s="17" t="s">
        <v>53</v>
      </c>
      <c r="M534" s="19">
        <f t="shared" si="80"/>
        <v>25</v>
      </c>
      <c r="N534" s="19">
        <f t="shared" si="81"/>
        <v>0</v>
      </c>
      <c r="O534" s="19">
        <f t="shared" si="82"/>
        <v>50</v>
      </c>
      <c r="P534" s="19">
        <f t="shared" si="83"/>
        <v>66.5</v>
      </c>
      <c r="Q534" s="20">
        <f t="shared" si="84"/>
        <v>26.225000000000001</v>
      </c>
      <c r="R534" s="20">
        <f t="shared" si="85"/>
        <v>39.125</v>
      </c>
      <c r="S534" s="20">
        <f t="shared" si="86"/>
        <v>46.174999999999997</v>
      </c>
      <c r="T534" s="20">
        <f t="shared" si="87"/>
        <v>35.375</v>
      </c>
      <c r="U534" s="19">
        <f t="shared" si="88"/>
        <v>37.174999999999997</v>
      </c>
      <c r="V534" s="19">
        <f t="shared" si="89"/>
        <v>36.724999999999994</v>
      </c>
    </row>
    <row r="535" spans="1:22" ht="13.5" x14ac:dyDescent="0.25">
      <c r="A535" s="3">
        <v>42782</v>
      </c>
      <c r="B535" s="2">
        <v>5.0808</v>
      </c>
      <c r="C535" s="2">
        <v>46.882121038594242</v>
      </c>
      <c r="D535" s="2">
        <v>0.10527139774469685</v>
      </c>
      <c r="E535" s="2">
        <v>-0.28529801116034764</v>
      </c>
      <c r="F535" s="2">
        <v>5.1545800000000002</v>
      </c>
      <c r="G535" s="2">
        <v>5.2561900000000001</v>
      </c>
      <c r="H535" s="2">
        <v>4.8732660000000019</v>
      </c>
      <c r="I535" s="2">
        <v>4.1635810000000042</v>
      </c>
      <c r="J535" s="17" t="s">
        <v>48</v>
      </c>
      <c r="K535" s="17" t="s">
        <v>50</v>
      </c>
      <c r="L535" s="17" t="s">
        <v>53</v>
      </c>
      <c r="M535" s="19">
        <f t="shared" si="80"/>
        <v>25</v>
      </c>
      <c r="N535" s="19">
        <f t="shared" si="81"/>
        <v>0</v>
      </c>
      <c r="O535" s="19">
        <f t="shared" si="82"/>
        <v>50</v>
      </c>
      <c r="P535" s="19">
        <f t="shared" si="83"/>
        <v>66.5</v>
      </c>
      <c r="Q535" s="20">
        <f t="shared" si="84"/>
        <v>26.225000000000001</v>
      </c>
      <c r="R535" s="20">
        <f t="shared" si="85"/>
        <v>39.125</v>
      </c>
      <c r="S535" s="20">
        <f t="shared" si="86"/>
        <v>46.174999999999997</v>
      </c>
      <c r="T535" s="20">
        <f t="shared" si="87"/>
        <v>35.375</v>
      </c>
      <c r="U535" s="19">
        <f t="shared" si="88"/>
        <v>37.174999999999997</v>
      </c>
      <c r="V535" s="19">
        <f t="shared" si="89"/>
        <v>36.724999999999994</v>
      </c>
    </row>
    <row r="536" spans="1:22" ht="13.5" x14ac:dyDescent="0.25">
      <c r="A536" s="3">
        <v>42783</v>
      </c>
      <c r="B536" s="2">
        <v>5.1877000000000004</v>
      </c>
      <c r="C536" s="2">
        <v>55.681887930873266</v>
      </c>
      <c r="D536" s="2">
        <v>0.11074160021946877</v>
      </c>
      <c r="E536" s="2">
        <v>-0.27711004767595415</v>
      </c>
      <c r="F536" s="2">
        <v>5.1641999999999992</v>
      </c>
      <c r="G536" s="2">
        <v>5.2553850000000004</v>
      </c>
      <c r="H536" s="2">
        <v>4.8914500000000016</v>
      </c>
      <c r="I536" s="2">
        <v>4.1716385000000038</v>
      </c>
      <c r="J536" s="17" t="s">
        <v>48</v>
      </c>
      <c r="K536" s="17" t="s">
        <v>50</v>
      </c>
      <c r="L536" s="17" t="s">
        <v>51</v>
      </c>
      <c r="M536" s="19">
        <f t="shared" si="80"/>
        <v>25</v>
      </c>
      <c r="N536" s="19">
        <f t="shared" si="81"/>
        <v>0</v>
      </c>
      <c r="O536" s="19">
        <f t="shared" si="82"/>
        <v>50</v>
      </c>
      <c r="P536" s="19">
        <f t="shared" si="83"/>
        <v>83.5</v>
      </c>
      <c r="Q536" s="20">
        <f t="shared" si="84"/>
        <v>28.774999999999999</v>
      </c>
      <c r="R536" s="20">
        <f t="shared" si="85"/>
        <v>43.375</v>
      </c>
      <c r="S536" s="20">
        <f t="shared" si="86"/>
        <v>53.825000000000003</v>
      </c>
      <c r="T536" s="20">
        <f t="shared" si="87"/>
        <v>39.625</v>
      </c>
      <c r="U536" s="19">
        <f t="shared" si="88"/>
        <v>41.991666666666667</v>
      </c>
      <c r="V536" s="19">
        <f t="shared" si="89"/>
        <v>41.400000000000006</v>
      </c>
    </row>
    <row r="537" spans="1:22" ht="13.5" x14ac:dyDescent="0.25">
      <c r="A537" s="3">
        <v>42786</v>
      </c>
      <c r="B537" s="2">
        <v>5.1877000000000004</v>
      </c>
      <c r="C537" s="2">
        <v>55.681887930873266</v>
      </c>
      <c r="D537" s="2">
        <v>0.11169242437811278</v>
      </c>
      <c r="E537" s="2">
        <v>-0.25652490632550762</v>
      </c>
      <c r="F537" s="2">
        <v>5.15564</v>
      </c>
      <c r="G537" s="2">
        <v>5.2500350000000013</v>
      </c>
      <c r="H537" s="2">
        <v>4.9096340000000023</v>
      </c>
      <c r="I537" s="2">
        <v>4.1796960000000043</v>
      </c>
      <c r="J537" s="17" t="s">
        <v>48</v>
      </c>
      <c r="K537" s="17" t="s">
        <v>50</v>
      </c>
      <c r="L537" s="17" t="s">
        <v>53</v>
      </c>
      <c r="M537" s="19">
        <f t="shared" si="80"/>
        <v>25</v>
      </c>
      <c r="N537" s="19">
        <f t="shared" si="81"/>
        <v>0</v>
      </c>
      <c r="O537" s="19">
        <f t="shared" si="82"/>
        <v>50</v>
      </c>
      <c r="P537" s="19">
        <f t="shared" si="83"/>
        <v>66.5</v>
      </c>
      <c r="Q537" s="20">
        <f t="shared" si="84"/>
        <v>26.225000000000001</v>
      </c>
      <c r="R537" s="20">
        <f t="shared" si="85"/>
        <v>39.125</v>
      </c>
      <c r="S537" s="20">
        <f t="shared" si="86"/>
        <v>46.174999999999997</v>
      </c>
      <c r="T537" s="20">
        <f t="shared" si="87"/>
        <v>35.375</v>
      </c>
      <c r="U537" s="19">
        <f t="shared" si="88"/>
        <v>37.174999999999997</v>
      </c>
      <c r="V537" s="19">
        <f t="shared" si="89"/>
        <v>36.724999999999994</v>
      </c>
    </row>
    <row r="538" spans="1:22" ht="13.5" x14ac:dyDescent="0.25">
      <c r="A538" s="3">
        <v>42787</v>
      </c>
      <c r="B538" s="2">
        <v>5.1877000000000004</v>
      </c>
      <c r="C538" s="2">
        <v>55.681887930873266</v>
      </c>
      <c r="D538" s="2">
        <v>0.1113246378998074</v>
      </c>
      <c r="E538" s="2">
        <v>-0.23039710840883912</v>
      </c>
      <c r="F538" s="2">
        <v>5.1449400000000001</v>
      </c>
      <c r="G538" s="2">
        <v>5.2422800000000009</v>
      </c>
      <c r="H538" s="2">
        <v>4.9256780000000022</v>
      </c>
      <c r="I538" s="2">
        <v>4.1881420000000036</v>
      </c>
      <c r="J538" s="17" t="s">
        <v>48</v>
      </c>
      <c r="K538" s="17" t="s">
        <v>50</v>
      </c>
      <c r="L538" s="17" t="s">
        <v>53</v>
      </c>
      <c r="M538" s="19">
        <f t="shared" si="80"/>
        <v>25</v>
      </c>
      <c r="N538" s="19">
        <f t="shared" si="81"/>
        <v>0</v>
      </c>
      <c r="O538" s="19">
        <f t="shared" si="82"/>
        <v>50</v>
      </c>
      <c r="P538" s="19">
        <f t="shared" si="83"/>
        <v>66.5</v>
      </c>
      <c r="Q538" s="20">
        <f t="shared" si="84"/>
        <v>26.225000000000001</v>
      </c>
      <c r="R538" s="20">
        <f t="shared" si="85"/>
        <v>39.125</v>
      </c>
      <c r="S538" s="20">
        <f t="shared" si="86"/>
        <v>46.174999999999997</v>
      </c>
      <c r="T538" s="20">
        <f t="shared" si="87"/>
        <v>35.375</v>
      </c>
      <c r="U538" s="19">
        <f t="shared" si="88"/>
        <v>37.174999999999997</v>
      </c>
      <c r="V538" s="19">
        <f t="shared" si="89"/>
        <v>36.724999999999994</v>
      </c>
    </row>
    <row r="539" spans="1:22" ht="13.5" x14ac:dyDescent="0.25">
      <c r="A539" s="3">
        <v>42788</v>
      </c>
      <c r="B539" s="2">
        <v>5.1877000000000004</v>
      </c>
      <c r="C539" s="2">
        <v>55.681887930873266</v>
      </c>
      <c r="D539" s="2">
        <v>0.11068292897350229</v>
      </c>
      <c r="E539" s="2">
        <v>-0.20129794112000773</v>
      </c>
      <c r="F539" s="2">
        <v>5.1663199999999998</v>
      </c>
      <c r="G539" s="2">
        <v>5.2355950000000018</v>
      </c>
      <c r="H539" s="2">
        <v>4.9417220000000022</v>
      </c>
      <c r="I539" s="2">
        <v>4.1965880000000038</v>
      </c>
      <c r="J539" s="17" t="s">
        <v>48</v>
      </c>
      <c r="K539" s="17" t="s">
        <v>50</v>
      </c>
      <c r="L539" s="17" t="s">
        <v>51</v>
      </c>
      <c r="M539" s="19">
        <f t="shared" si="80"/>
        <v>25</v>
      </c>
      <c r="N539" s="19">
        <f t="shared" si="81"/>
        <v>0</v>
      </c>
      <c r="O539" s="19">
        <f t="shared" si="82"/>
        <v>50</v>
      </c>
      <c r="P539" s="19">
        <f t="shared" si="83"/>
        <v>83.5</v>
      </c>
      <c r="Q539" s="20">
        <f t="shared" si="84"/>
        <v>28.774999999999999</v>
      </c>
      <c r="R539" s="20">
        <f t="shared" si="85"/>
        <v>43.375</v>
      </c>
      <c r="S539" s="20">
        <f t="shared" si="86"/>
        <v>53.825000000000003</v>
      </c>
      <c r="T539" s="20">
        <f t="shared" si="87"/>
        <v>39.625</v>
      </c>
      <c r="U539" s="19">
        <f t="shared" si="88"/>
        <v>41.991666666666667</v>
      </c>
      <c r="V539" s="19">
        <f t="shared" si="89"/>
        <v>41.400000000000006</v>
      </c>
    </row>
    <row r="540" spans="1:22" ht="13.5" x14ac:dyDescent="0.25">
      <c r="A540" s="3">
        <v>42789</v>
      </c>
      <c r="B540" s="2">
        <v>5.0808</v>
      </c>
      <c r="C540" s="2">
        <v>45.53535053361577</v>
      </c>
      <c r="D540" s="2">
        <v>0.1177524398833949</v>
      </c>
      <c r="E540" s="2">
        <v>-0.17171673697460274</v>
      </c>
      <c r="F540" s="2">
        <v>5.1663200000000007</v>
      </c>
      <c r="G540" s="2">
        <v>5.2224950000000003</v>
      </c>
      <c r="H540" s="2">
        <v>4.9556280000000026</v>
      </c>
      <c r="I540" s="2">
        <v>4.2039815000000029</v>
      </c>
      <c r="J540" s="17" t="s">
        <v>54</v>
      </c>
      <c r="K540" s="17" t="s">
        <v>50</v>
      </c>
      <c r="L540" s="17" t="s">
        <v>50</v>
      </c>
      <c r="M540" s="19">
        <f t="shared" si="80"/>
        <v>25</v>
      </c>
      <c r="N540" s="19">
        <f t="shared" si="81"/>
        <v>0</v>
      </c>
      <c r="O540" s="19">
        <f t="shared" si="82"/>
        <v>50</v>
      </c>
      <c r="P540" s="19">
        <f t="shared" si="83"/>
        <v>16.5</v>
      </c>
      <c r="Q540" s="20">
        <f t="shared" si="84"/>
        <v>18.725000000000001</v>
      </c>
      <c r="R540" s="20">
        <f t="shared" si="85"/>
        <v>26.625</v>
      </c>
      <c r="S540" s="20">
        <f t="shared" si="86"/>
        <v>23.675000000000001</v>
      </c>
      <c r="T540" s="20">
        <f t="shared" si="87"/>
        <v>22.875</v>
      </c>
      <c r="U540" s="19">
        <f t="shared" si="88"/>
        <v>23.008333333333336</v>
      </c>
      <c r="V540" s="19">
        <f t="shared" si="89"/>
        <v>22.975000000000001</v>
      </c>
    </row>
    <row r="541" spans="1:22" ht="13.5" x14ac:dyDescent="0.25">
      <c r="A541" s="3">
        <v>42790</v>
      </c>
      <c r="B541" s="2">
        <v>5.1342999999999996</v>
      </c>
      <c r="C541" s="2">
        <v>50.406070783170215</v>
      </c>
      <c r="D541" s="2">
        <v>0.10036584655201786</v>
      </c>
      <c r="E541" s="2">
        <v>-0.14274633812335624</v>
      </c>
      <c r="F541" s="2">
        <v>5.15564</v>
      </c>
      <c r="G541" s="2">
        <v>5.2142100000000005</v>
      </c>
      <c r="H541" s="2">
        <v>4.9727440000000023</v>
      </c>
      <c r="I541" s="2">
        <v>4.2115130000000036</v>
      </c>
      <c r="J541" s="17" t="s">
        <v>54</v>
      </c>
      <c r="K541" s="17" t="s">
        <v>50</v>
      </c>
      <c r="L541" s="17" t="s">
        <v>47</v>
      </c>
      <c r="M541" s="19">
        <f t="shared" si="80"/>
        <v>25</v>
      </c>
      <c r="N541" s="19">
        <f t="shared" si="81"/>
        <v>0</v>
      </c>
      <c r="O541" s="19">
        <f t="shared" si="82"/>
        <v>50</v>
      </c>
      <c r="P541" s="19">
        <f t="shared" si="83"/>
        <v>16.5</v>
      </c>
      <c r="Q541" s="20">
        <f t="shared" si="84"/>
        <v>18.725000000000001</v>
      </c>
      <c r="R541" s="20">
        <f t="shared" si="85"/>
        <v>26.625</v>
      </c>
      <c r="S541" s="20">
        <f t="shared" si="86"/>
        <v>23.675000000000001</v>
      </c>
      <c r="T541" s="20">
        <f t="shared" si="87"/>
        <v>22.875</v>
      </c>
      <c r="U541" s="19">
        <f t="shared" si="88"/>
        <v>23.008333333333336</v>
      </c>
      <c r="V541" s="19">
        <f t="shared" si="89"/>
        <v>22.975000000000001</v>
      </c>
    </row>
    <row r="542" spans="1:22" ht="13.5" x14ac:dyDescent="0.25">
      <c r="A542" s="3">
        <v>42793</v>
      </c>
      <c r="B542" s="2">
        <v>5.1877000000000004</v>
      </c>
      <c r="C542" s="2">
        <v>54.755355257463606</v>
      </c>
      <c r="D542" s="2">
        <v>9.5689560078122682E-2</v>
      </c>
      <c r="E542" s="2">
        <v>-0.11317284933786205</v>
      </c>
      <c r="F542" s="2">
        <v>5.15564</v>
      </c>
      <c r="G542" s="2">
        <v>5.2088600000000005</v>
      </c>
      <c r="H542" s="2">
        <v>4.990928000000002</v>
      </c>
      <c r="I542" s="2">
        <v>4.2193115000000025</v>
      </c>
      <c r="J542" s="17" t="s">
        <v>54</v>
      </c>
      <c r="K542" s="17" t="s">
        <v>50</v>
      </c>
      <c r="L542" s="17" t="s">
        <v>50</v>
      </c>
      <c r="M542" s="19">
        <f t="shared" si="80"/>
        <v>25</v>
      </c>
      <c r="N542" s="19">
        <f t="shared" si="81"/>
        <v>0</v>
      </c>
      <c r="O542" s="19">
        <f t="shared" si="82"/>
        <v>50</v>
      </c>
      <c r="P542" s="19">
        <f t="shared" si="83"/>
        <v>16.5</v>
      </c>
      <c r="Q542" s="20">
        <f t="shared" si="84"/>
        <v>18.725000000000001</v>
      </c>
      <c r="R542" s="20">
        <f t="shared" si="85"/>
        <v>26.625</v>
      </c>
      <c r="S542" s="20">
        <f t="shared" si="86"/>
        <v>23.675000000000001</v>
      </c>
      <c r="T542" s="20">
        <f t="shared" si="87"/>
        <v>22.875</v>
      </c>
      <c r="U542" s="19">
        <f t="shared" si="88"/>
        <v>23.008333333333336</v>
      </c>
      <c r="V542" s="19">
        <f t="shared" si="89"/>
        <v>22.975000000000001</v>
      </c>
    </row>
    <row r="543" spans="1:22" ht="13.5" x14ac:dyDescent="0.25">
      <c r="A543" s="3">
        <v>42794</v>
      </c>
      <c r="B543" s="2">
        <v>5.1342999999999996</v>
      </c>
      <c r="C543" s="2">
        <v>50.030298057451105</v>
      </c>
      <c r="D543" s="2">
        <v>9.7024782241560636E-2</v>
      </c>
      <c r="E543" s="2">
        <v>-8.4058318183844849E-2</v>
      </c>
      <c r="F543" s="2">
        <v>5.1449599999999993</v>
      </c>
      <c r="G543" s="2">
        <v>5.2011100000000008</v>
      </c>
      <c r="H543" s="2">
        <v>5.0064380000000019</v>
      </c>
      <c r="I543" s="2">
        <v>4.2268430000000032</v>
      </c>
      <c r="J543" s="17" t="s">
        <v>54</v>
      </c>
      <c r="K543" s="17" t="s">
        <v>50</v>
      </c>
      <c r="L543" s="17" t="s">
        <v>47</v>
      </c>
      <c r="M543" s="19">
        <f t="shared" si="80"/>
        <v>25</v>
      </c>
      <c r="N543" s="19">
        <f t="shared" si="81"/>
        <v>0</v>
      </c>
      <c r="O543" s="19">
        <f t="shared" si="82"/>
        <v>50</v>
      </c>
      <c r="P543" s="19">
        <f t="shared" si="83"/>
        <v>16.5</v>
      </c>
      <c r="Q543" s="20">
        <f t="shared" si="84"/>
        <v>18.725000000000001</v>
      </c>
      <c r="R543" s="20">
        <f t="shared" si="85"/>
        <v>26.625</v>
      </c>
      <c r="S543" s="20">
        <f t="shared" si="86"/>
        <v>23.675000000000001</v>
      </c>
      <c r="T543" s="20">
        <f t="shared" si="87"/>
        <v>22.875</v>
      </c>
      <c r="U543" s="19">
        <f t="shared" si="88"/>
        <v>23.008333333333336</v>
      </c>
      <c r="V543" s="19">
        <f t="shared" si="89"/>
        <v>22.975000000000001</v>
      </c>
    </row>
    <row r="544" spans="1:22" ht="13.5" x14ac:dyDescent="0.25">
      <c r="A544" s="3">
        <v>42795</v>
      </c>
      <c r="B544" s="2">
        <v>5.0273000000000003</v>
      </c>
      <c r="C544" s="2">
        <v>42.176523168883179</v>
      </c>
      <c r="D544" s="2">
        <v>8.1432437415291048E-2</v>
      </c>
      <c r="E544" s="2">
        <v>-5.6693847991684317E-2</v>
      </c>
      <c r="F544" s="2">
        <v>5.1128799999999996</v>
      </c>
      <c r="G544" s="2">
        <v>5.1877399999999998</v>
      </c>
      <c r="H544" s="2">
        <v>5.0198080000000012</v>
      </c>
      <c r="I544" s="2">
        <v>4.233347000000002</v>
      </c>
      <c r="J544" s="17" t="s">
        <v>54</v>
      </c>
      <c r="K544" s="17" t="s">
        <v>50</v>
      </c>
      <c r="L544" s="17" t="s">
        <v>47</v>
      </c>
      <c r="M544" s="19">
        <f t="shared" si="80"/>
        <v>25</v>
      </c>
      <c r="N544" s="19">
        <f t="shared" si="81"/>
        <v>0</v>
      </c>
      <c r="O544" s="19">
        <f t="shared" si="82"/>
        <v>50</v>
      </c>
      <c r="P544" s="19">
        <f t="shared" si="83"/>
        <v>16.5</v>
      </c>
      <c r="Q544" s="20">
        <f t="shared" si="84"/>
        <v>18.725000000000001</v>
      </c>
      <c r="R544" s="20">
        <f t="shared" si="85"/>
        <v>26.625</v>
      </c>
      <c r="S544" s="20">
        <f t="shared" si="86"/>
        <v>23.675000000000001</v>
      </c>
      <c r="T544" s="20">
        <f t="shared" si="87"/>
        <v>22.875</v>
      </c>
      <c r="U544" s="19">
        <f t="shared" si="88"/>
        <v>23.008333333333336</v>
      </c>
      <c r="V544" s="19">
        <f t="shared" si="89"/>
        <v>22.975000000000001</v>
      </c>
    </row>
    <row r="545" spans="1:22" ht="13.5" x14ac:dyDescent="0.25">
      <c r="A545" s="3">
        <v>42796</v>
      </c>
      <c r="B545" s="2">
        <v>5.0273000000000003</v>
      </c>
      <c r="C545" s="2">
        <v>42.176523168883179</v>
      </c>
      <c r="D545" s="2">
        <v>6.8897894461201759E-2</v>
      </c>
      <c r="E545" s="2">
        <v>-3.0619191431292422E-2</v>
      </c>
      <c r="F545" s="2">
        <v>5.1021799999999997</v>
      </c>
      <c r="G545" s="2">
        <v>5.1743699999999997</v>
      </c>
      <c r="H545" s="2">
        <v>5.0326440000000012</v>
      </c>
      <c r="I545" s="2">
        <v>4.2398510000000025</v>
      </c>
      <c r="J545" s="17" t="s">
        <v>54</v>
      </c>
      <c r="K545" s="17" t="s">
        <v>50</v>
      </c>
      <c r="L545" s="17" t="s">
        <v>47</v>
      </c>
      <c r="M545" s="19">
        <f t="shared" si="80"/>
        <v>25</v>
      </c>
      <c r="N545" s="19">
        <f t="shared" si="81"/>
        <v>0</v>
      </c>
      <c r="O545" s="19">
        <f t="shared" si="82"/>
        <v>50</v>
      </c>
      <c r="P545" s="19">
        <f t="shared" si="83"/>
        <v>16.5</v>
      </c>
      <c r="Q545" s="20">
        <f t="shared" si="84"/>
        <v>18.725000000000001</v>
      </c>
      <c r="R545" s="20">
        <f t="shared" si="85"/>
        <v>26.625</v>
      </c>
      <c r="S545" s="20">
        <f t="shared" si="86"/>
        <v>23.675000000000001</v>
      </c>
      <c r="T545" s="20">
        <f t="shared" si="87"/>
        <v>22.875</v>
      </c>
      <c r="U545" s="19">
        <f t="shared" si="88"/>
        <v>23.008333333333336</v>
      </c>
      <c r="V545" s="19">
        <f t="shared" si="89"/>
        <v>22.975000000000001</v>
      </c>
    </row>
    <row r="546" spans="1:22" ht="13.5" x14ac:dyDescent="0.25">
      <c r="A546" s="3">
        <v>42797</v>
      </c>
      <c r="B546" s="2">
        <v>5.1288999999999998</v>
      </c>
      <c r="C546" s="2">
        <v>50.69924352802267</v>
      </c>
      <c r="D546" s="2">
        <v>6.7822136939209798E-2</v>
      </c>
      <c r="E546" s="2">
        <v>-1.6672622969839852E-3</v>
      </c>
      <c r="F546" s="2">
        <v>5.1010999999999997</v>
      </c>
      <c r="G546" s="2">
        <v>5.1660799999999991</v>
      </c>
      <c r="H546" s="2">
        <v>5.0475120000000011</v>
      </c>
      <c r="I546" s="2">
        <v>4.2468630000000021</v>
      </c>
      <c r="J546" s="17" t="s">
        <v>48</v>
      </c>
      <c r="K546" s="17" t="s">
        <v>50</v>
      </c>
      <c r="L546" s="17" t="s">
        <v>53</v>
      </c>
      <c r="M546" s="19">
        <f t="shared" si="80"/>
        <v>25</v>
      </c>
      <c r="N546" s="19">
        <f t="shared" si="81"/>
        <v>0</v>
      </c>
      <c r="O546" s="19">
        <f t="shared" si="82"/>
        <v>50</v>
      </c>
      <c r="P546" s="19">
        <f t="shared" si="83"/>
        <v>66.5</v>
      </c>
      <c r="Q546" s="20">
        <f t="shared" si="84"/>
        <v>26.225000000000001</v>
      </c>
      <c r="R546" s="20">
        <f t="shared" si="85"/>
        <v>39.125</v>
      </c>
      <c r="S546" s="20">
        <f t="shared" si="86"/>
        <v>46.174999999999997</v>
      </c>
      <c r="T546" s="20">
        <f t="shared" si="87"/>
        <v>35.375</v>
      </c>
      <c r="U546" s="19">
        <f t="shared" si="88"/>
        <v>37.174999999999997</v>
      </c>
      <c r="V546" s="19">
        <f t="shared" si="89"/>
        <v>36.724999999999994</v>
      </c>
    </row>
    <row r="547" spans="1:22" ht="13.5" x14ac:dyDescent="0.25">
      <c r="A547" s="3">
        <v>42800</v>
      </c>
      <c r="B547" s="2">
        <v>5.1235999999999997</v>
      </c>
      <c r="C547" s="2">
        <v>50.282891080028968</v>
      </c>
      <c r="D547" s="2">
        <v>6.7269083189054335E-2</v>
      </c>
      <c r="E547" s="2">
        <v>2.7241414073871092E-2</v>
      </c>
      <c r="F547" s="2">
        <v>5.0882799999999992</v>
      </c>
      <c r="G547" s="2">
        <v>5.1585949999999992</v>
      </c>
      <c r="H547" s="2">
        <v>5.0612040000000018</v>
      </c>
      <c r="I547" s="2">
        <v>4.2540815000000016</v>
      </c>
      <c r="J547" s="17" t="s">
        <v>54</v>
      </c>
      <c r="K547" s="17" t="s">
        <v>50</v>
      </c>
      <c r="L547" s="17" t="s">
        <v>47</v>
      </c>
      <c r="M547" s="19">
        <f t="shared" si="80"/>
        <v>25</v>
      </c>
      <c r="N547" s="19">
        <f t="shared" si="81"/>
        <v>0</v>
      </c>
      <c r="O547" s="19">
        <f t="shared" si="82"/>
        <v>50</v>
      </c>
      <c r="P547" s="19">
        <f t="shared" si="83"/>
        <v>16.5</v>
      </c>
      <c r="Q547" s="20">
        <f t="shared" si="84"/>
        <v>18.725000000000001</v>
      </c>
      <c r="R547" s="20">
        <f t="shared" si="85"/>
        <v>26.625</v>
      </c>
      <c r="S547" s="20">
        <f t="shared" si="86"/>
        <v>23.675000000000001</v>
      </c>
      <c r="T547" s="20">
        <f t="shared" si="87"/>
        <v>22.875</v>
      </c>
      <c r="U547" s="19">
        <f t="shared" si="88"/>
        <v>23.008333333333336</v>
      </c>
      <c r="V547" s="19">
        <f t="shared" si="89"/>
        <v>22.975000000000001</v>
      </c>
    </row>
    <row r="548" spans="1:22" ht="13.5" x14ac:dyDescent="0.25">
      <c r="A548" s="3">
        <v>42801</v>
      </c>
      <c r="B548" s="2">
        <v>5.1235999999999997</v>
      </c>
      <c r="C548" s="2">
        <v>50.282891080028968</v>
      </c>
      <c r="D548" s="2">
        <v>6.6799664060708253E-2</v>
      </c>
      <c r="E548" s="2">
        <v>5.225154803890697E-2</v>
      </c>
      <c r="F548" s="2">
        <v>5.0861399999999994</v>
      </c>
      <c r="G548" s="2">
        <v>5.1513749999999989</v>
      </c>
      <c r="H548" s="2">
        <v>5.0727560000000018</v>
      </c>
      <c r="I548" s="2">
        <v>4.2610670000000024</v>
      </c>
      <c r="J548" s="17" t="s">
        <v>54</v>
      </c>
      <c r="K548" s="17" t="s">
        <v>50</v>
      </c>
      <c r="L548" s="17" t="s">
        <v>47</v>
      </c>
      <c r="M548" s="19">
        <f t="shared" si="80"/>
        <v>25</v>
      </c>
      <c r="N548" s="19">
        <f t="shared" si="81"/>
        <v>0</v>
      </c>
      <c r="O548" s="19">
        <f t="shared" si="82"/>
        <v>50</v>
      </c>
      <c r="P548" s="19">
        <f t="shared" si="83"/>
        <v>16.5</v>
      </c>
      <c r="Q548" s="20">
        <f t="shared" si="84"/>
        <v>18.725000000000001</v>
      </c>
      <c r="R548" s="20">
        <f t="shared" si="85"/>
        <v>26.625</v>
      </c>
      <c r="S548" s="20">
        <f t="shared" si="86"/>
        <v>23.675000000000001</v>
      </c>
      <c r="T548" s="20">
        <f t="shared" si="87"/>
        <v>22.875</v>
      </c>
      <c r="U548" s="19">
        <f t="shared" si="88"/>
        <v>23.008333333333336</v>
      </c>
      <c r="V548" s="19">
        <f t="shared" si="89"/>
        <v>22.975000000000001</v>
      </c>
    </row>
    <row r="549" spans="1:22" ht="13.5" x14ac:dyDescent="0.25">
      <c r="A549" s="3">
        <v>42802</v>
      </c>
      <c r="B549" s="2">
        <v>4.9737999999999998</v>
      </c>
      <c r="C549" s="2">
        <v>39.617979163784206</v>
      </c>
      <c r="D549" s="2">
        <v>7.7497416435244659E-2</v>
      </c>
      <c r="E549" s="2">
        <v>7.3132488178677763E-2</v>
      </c>
      <c r="F549" s="2">
        <v>5.0754399999999995</v>
      </c>
      <c r="G549" s="2">
        <v>5.1366649999999989</v>
      </c>
      <c r="H549" s="2">
        <v>5.0803500000000019</v>
      </c>
      <c r="I549" s="2">
        <v>4.2672775000000023</v>
      </c>
      <c r="J549" s="17" t="s">
        <v>54</v>
      </c>
      <c r="K549" s="17" t="s">
        <v>50</v>
      </c>
      <c r="L549" s="17" t="s">
        <v>47</v>
      </c>
      <c r="M549" s="19">
        <f t="shared" si="80"/>
        <v>25</v>
      </c>
      <c r="N549" s="19">
        <f t="shared" si="81"/>
        <v>0</v>
      </c>
      <c r="O549" s="19">
        <f t="shared" si="82"/>
        <v>50</v>
      </c>
      <c r="P549" s="19">
        <f t="shared" si="83"/>
        <v>16.5</v>
      </c>
      <c r="Q549" s="20">
        <f t="shared" si="84"/>
        <v>18.725000000000001</v>
      </c>
      <c r="R549" s="20">
        <f t="shared" si="85"/>
        <v>26.625</v>
      </c>
      <c r="S549" s="20">
        <f t="shared" si="86"/>
        <v>23.675000000000001</v>
      </c>
      <c r="T549" s="20">
        <f t="shared" si="87"/>
        <v>22.875</v>
      </c>
      <c r="U549" s="19">
        <f t="shared" si="88"/>
        <v>23.008333333333336</v>
      </c>
      <c r="V549" s="19">
        <f t="shared" si="89"/>
        <v>22.975000000000001</v>
      </c>
    </row>
    <row r="550" spans="1:22" ht="13.5" x14ac:dyDescent="0.25">
      <c r="A550" s="3">
        <v>42803</v>
      </c>
      <c r="B550" s="2">
        <v>5.0808</v>
      </c>
      <c r="C550" s="2">
        <v>48.087613741005072</v>
      </c>
      <c r="D550" s="2">
        <v>6.3061211982984311E-2</v>
      </c>
      <c r="E550" s="2">
        <v>9.1121069541602109E-2</v>
      </c>
      <c r="F550" s="2">
        <v>5.0861399999999994</v>
      </c>
      <c r="G550" s="2">
        <v>5.1273049999999989</v>
      </c>
      <c r="H550" s="2">
        <v>5.0900840000000018</v>
      </c>
      <c r="I550" s="2">
        <v>4.2737640000000008</v>
      </c>
      <c r="J550" s="17" t="s">
        <v>54</v>
      </c>
      <c r="K550" s="17" t="s">
        <v>50</v>
      </c>
      <c r="L550" s="17" t="s">
        <v>55</v>
      </c>
      <c r="M550" s="19">
        <f t="shared" si="80"/>
        <v>25</v>
      </c>
      <c r="N550" s="19">
        <f t="shared" si="81"/>
        <v>100</v>
      </c>
      <c r="O550" s="19">
        <f t="shared" si="82"/>
        <v>50</v>
      </c>
      <c r="P550" s="19">
        <f t="shared" si="83"/>
        <v>16.5</v>
      </c>
      <c r="Q550" s="20">
        <f t="shared" si="84"/>
        <v>53.725000000000001</v>
      </c>
      <c r="R550" s="20">
        <f t="shared" si="85"/>
        <v>46.625</v>
      </c>
      <c r="S550" s="20">
        <f t="shared" si="86"/>
        <v>38.674999999999997</v>
      </c>
      <c r="T550" s="20">
        <f t="shared" si="87"/>
        <v>47.875</v>
      </c>
      <c r="U550" s="19">
        <f t="shared" si="88"/>
        <v>46.341666666666661</v>
      </c>
      <c r="V550" s="19">
        <f t="shared" si="89"/>
        <v>46.724999999999994</v>
      </c>
    </row>
    <row r="551" spans="1:22" ht="13.5" x14ac:dyDescent="0.25">
      <c r="A551" s="3">
        <v>42804</v>
      </c>
      <c r="B551" s="2">
        <v>5.0808</v>
      </c>
      <c r="C551" s="2">
        <v>48.087613741005079</v>
      </c>
      <c r="D551" s="2">
        <v>5.9262918329697101E-2</v>
      </c>
      <c r="E551" s="2">
        <v>0.10285105921330959</v>
      </c>
      <c r="F551" s="2">
        <v>5.0765200000000004</v>
      </c>
      <c r="G551" s="2">
        <v>5.1243649999999992</v>
      </c>
      <c r="H551" s="2">
        <v>5.100780000000003</v>
      </c>
      <c r="I551" s="2">
        <v>4.2802505000000011</v>
      </c>
      <c r="J551" s="17" t="s">
        <v>54</v>
      </c>
      <c r="K551" s="17" t="s">
        <v>50</v>
      </c>
      <c r="L551" s="17" t="s">
        <v>47</v>
      </c>
      <c r="M551" s="19">
        <f t="shared" si="80"/>
        <v>25</v>
      </c>
      <c r="N551" s="19">
        <f t="shared" si="81"/>
        <v>100</v>
      </c>
      <c r="O551" s="19">
        <f t="shared" si="82"/>
        <v>50</v>
      </c>
      <c r="P551" s="19">
        <f t="shared" si="83"/>
        <v>16.5</v>
      </c>
      <c r="Q551" s="20">
        <f t="shared" si="84"/>
        <v>53.725000000000001</v>
      </c>
      <c r="R551" s="20">
        <f t="shared" si="85"/>
        <v>46.625</v>
      </c>
      <c r="S551" s="20">
        <f t="shared" si="86"/>
        <v>38.674999999999997</v>
      </c>
      <c r="T551" s="20">
        <f t="shared" si="87"/>
        <v>47.875</v>
      </c>
      <c r="U551" s="19">
        <f t="shared" si="88"/>
        <v>46.341666666666661</v>
      </c>
      <c r="V551" s="19">
        <f t="shared" si="89"/>
        <v>46.724999999999994</v>
      </c>
    </row>
    <row r="552" spans="1:22" ht="13.5" x14ac:dyDescent="0.25">
      <c r="A552" s="3">
        <v>42807</v>
      </c>
      <c r="B552" s="2">
        <v>5.1181999999999999</v>
      </c>
      <c r="C552" s="2">
        <v>50.880590719028035</v>
      </c>
      <c r="D552" s="2">
        <v>6.1666387195871586E-2</v>
      </c>
      <c r="E552" s="2">
        <v>0.10384987273288607</v>
      </c>
      <c r="F552" s="2">
        <v>5.0754400000000004</v>
      </c>
      <c r="G552" s="2">
        <v>5.1187499999999986</v>
      </c>
      <c r="H552" s="2">
        <v>5.1095500000000023</v>
      </c>
      <c r="I552" s="2">
        <v>4.2869240000000008</v>
      </c>
      <c r="J552" s="17" t="s">
        <v>48</v>
      </c>
      <c r="K552" s="17" t="s">
        <v>50</v>
      </c>
      <c r="L552" s="17" t="s">
        <v>53</v>
      </c>
      <c r="M552" s="19">
        <f t="shared" si="80"/>
        <v>25</v>
      </c>
      <c r="N552" s="19">
        <f t="shared" si="81"/>
        <v>100</v>
      </c>
      <c r="O552" s="19">
        <f t="shared" si="82"/>
        <v>50</v>
      </c>
      <c r="P552" s="19">
        <f t="shared" si="83"/>
        <v>66.5</v>
      </c>
      <c r="Q552" s="20">
        <f t="shared" si="84"/>
        <v>61.225000000000001</v>
      </c>
      <c r="R552" s="20">
        <f t="shared" si="85"/>
        <v>59.125</v>
      </c>
      <c r="S552" s="20">
        <f t="shared" si="86"/>
        <v>61.174999999999997</v>
      </c>
      <c r="T552" s="20">
        <f t="shared" si="87"/>
        <v>60.375</v>
      </c>
      <c r="U552" s="19">
        <f t="shared" si="88"/>
        <v>60.508333333333326</v>
      </c>
      <c r="V552" s="19">
        <f t="shared" si="89"/>
        <v>60.474999999999994</v>
      </c>
    </row>
    <row r="553" spans="1:22" ht="13.5" x14ac:dyDescent="0.25">
      <c r="A553" s="3">
        <v>42808</v>
      </c>
      <c r="B553" s="2">
        <v>5.0808</v>
      </c>
      <c r="C553" s="2">
        <v>48.094007523979023</v>
      </c>
      <c r="D553" s="2">
        <v>5.8193704544630798E-2</v>
      </c>
      <c r="E553" s="2">
        <v>9.5969493031906189E-2</v>
      </c>
      <c r="F553" s="2">
        <v>5.0668799999999994</v>
      </c>
      <c r="G553" s="2">
        <v>5.1107299999999984</v>
      </c>
      <c r="H553" s="2">
        <v>5.1175720000000027</v>
      </c>
      <c r="I553" s="2">
        <v>4.2934105000000002</v>
      </c>
      <c r="J553" s="17" t="s">
        <v>48</v>
      </c>
      <c r="K553" s="17" t="s">
        <v>50</v>
      </c>
      <c r="L553" s="17" t="s">
        <v>53</v>
      </c>
      <c r="M553" s="19">
        <f t="shared" si="80"/>
        <v>25</v>
      </c>
      <c r="N553" s="19">
        <f t="shared" si="81"/>
        <v>100</v>
      </c>
      <c r="O553" s="19">
        <f t="shared" si="82"/>
        <v>50</v>
      </c>
      <c r="P553" s="19">
        <f t="shared" si="83"/>
        <v>66.5</v>
      </c>
      <c r="Q553" s="20">
        <f t="shared" si="84"/>
        <v>61.225000000000001</v>
      </c>
      <c r="R553" s="20">
        <f t="shared" si="85"/>
        <v>59.125</v>
      </c>
      <c r="S553" s="20">
        <f t="shared" si="86"/>
        <v>61.174999999999997</v>
      </c>
      <c r="T553" s="20">
        <f t="shared" si="87"/>
        <v>60.375</v>
      </c>
      <c r="U553" s="19">
        <f t="shared" si="88"/>
        <v>60.508333333333326</v>
      </c>
      <c r="V553" s="19">
        <f t="shared" si="89"/>
        <v>60.474999999999994</v>
      </c>
    </row>
    <row r="554" spans="1:22" ht="13.5" x14ac:dyDescent="0.25">
      <c r="A554" s="3">
        <v>42809</v>
      </c>
      <c r="B554" s="2">
        <v>4.9737999999999998</v>
      </c>
      <c r="C554" s="2">
        <v>41.150323066603008</v>
      </c>
      <c r="D554" s="2">
        <v>4.6883839737594357E-2</v>
      </c>
      <c r="E554" s="2">
        <v>8.2099828098875019E-2</v>
      </c>
      <c r="F554" s="2">
        <v>5.0668799999999994</v>
      </c>
      <c r="G554" s="2">
        <v>5.1053799999999985</v>
      </c>
      <c r="H554" s="2">
        <v>5.1234540000000024</v>
      </c>
      <c r="I554" s="2">
        <v>4.2993620000000012</v>
      </c>
      <c r="J554" s="17" t="s">
        <v>48</v>
      </c>
      <c r="K554" s="17" t="s">
        <v>50</v>
      </c>
      <c r="L554" s="17" t="s">
        <v>50</v>
      </c>
      <c r="M554" s="19">
        <f t="shared" si="80"/>
        <v>25</v>
      </c>
      <c r="N554" s="19">
        <f t="shared" si="81"/>
        <v>100</v>
      </c>
      <c r="O554" s="19">
        <f t="shared" si="82"/>
        <v>50</v>
      </c>
      <c r="P554" s="19">
        <f t="shared" si="83"/>
        <v>49.5</v>
      </c>
      <c r="Q554" s="20">
        <f t="shared" si="84"/>
        <v>58.674999999999997</v>
      </c>
      <c r="R554" s="20">
        <f t="shared" si="85"/>
        <v>54.875</v>
      </c>
      <c r="S554" s="20">
        <f t="shared" si="86"/>
        <v>53.525000000000006</v>
      </c>
      <c r="T554" s="20">
        <f t="shared" si="87"/>
        <v>56.125</v>
      </c>
      <c r="U554" s="19">
        <f t="shared" si="88"/>
        <v>55.691666666666663</v>
      </c>
      <c r="V554" s="19">
        <f t="shared" si="89"/>
        <v>55.8</v>
      </c>
    </row>
    <row r="555" spans="1:22" ht="13.5" x14ac:dyDescent="0.25">
      <c r="A555" s="3">
        <v>42810</v>
      </c>
      <c r="B555" s="2">
        <v>4.8667999999999996</v>
      </c>
      <c r="C555" s="2">
        <v>35.613083965957017</v>
      </c>
      <c r="D555" s="2">
        <v>4.602415831057094E-2</v>
      </c>
      <c r="E555" s="2">
        <v>6.3848964365950653E-2</v>
      </c>
      <c r="F555" s="2">
        <v>5.0240799999999997</v>
      </c>
      <c r="G555" s="2">
        <v>5.0946799999999985</v>
      </c>
      <c r="H555" s="2">
        <v>5.1266620000000023</v>
      </c>
      <c r="I555" s="2">
        <v>4.3047785000000003</v>
      </c>
      <c r="J555" s="17" t="s">
        <v>48</v>
      </c>
      <c r="K555" s="17" t="s">
        <v>50</v>
      </c>
      <c r="L555" s="17" t="s">
        <v>53</v>
      </c>
      <c r="M555" s="19">
        <f t="shared" si="80"/>
        <v>25</v>
      </c>
      <c r="N555" s="19">
        <f t="shared" si="81"/>
        <v>45</v>
      </c>
      <c r="O555" s="19">
        <f t="shared" si="82"/>
        <v>50</v>
      </c>
      <c r="P555" s="19">
        <f t="shared" si="83"/>
        <v>66.5</v>
      </c>
      <c r="Q555" s="20">
        <f t="shared" si="84"/>
        <v>41.975000000000001</v>
      </c>
      <c r="R555" s="20">
        <f t="shared" si="85"/>
        <v>48.125</v>
      </c>
      <c r="S555" s="20">
        <f t="shared" si="86"/>
        <v>52.924999999999997</v>
      </c>
      <c r="T555" s="20">
        <f t="shared" si="87"/>
        <v>46.625</v>
      </c>
      <c r="U555" s="19">
        <f t="shared" si="88"/>
        <v>47.67499999999999</v>
      </c>
      <c r="V555" s="19">
        <f t="shared" si="89"/>
        <v>47.412499999999994</v>
      </c>
    </row>
    <row r="556" spans="1:22" ht="13.5" x14ac:dyDescent="0.25">
      <c r="A556" s="3">
        <v>42811</v>
      </c>
      <c r="B556" s="2">
        <v>4.8667999999999996</v>
      </c>
      <c r="C556" s="2">
        <v>35.613083965957017</v>
      </c>
      <c r="D556" s="2">
        <v>6.2285955958223838E-2</v>
      </c>
      <c r="E556" s="2">
        <v>4.1414262984070666E-2</v>
      </c>
      <c r="F556" s="2">
        <v>4.9812799999999999</v>
      </c>
      <c r="G556" s="2">
        <v>5.0786349999999985</v>
      </c>
      <c r="H556" s="2">
        <v>5.1288000000000036</v>
      </c>
      <c r="I556" s="2">
        <v>4.3101950000000002</v>
      </c>
      <c r="J556" s="17" t="s">
        <v>48</v>
      </c>
      <c r="K556" s="17" t="s">
        <v>50</v>
      </c>
      <c r="L556" s="17" t="s">
        <v>53</v>
      </c>
      <c r="M556" s="19">
        <f t="shared" si="80"/>
        <v>25</v>
      </c>
      <c r="N556" s="19">
        <f t="shared" si="81"/>
        <v>0</v>
      </c>
      <c r="O556" s="19">
        <f t="shared" si="82"/>
        <v>50</v>
      </c>
      <c r="P556" s="19">
        <f t="shared" si="83"/>
        <v>66.5</v>
      </c>
      <c r="Q556" s="20">
        <f t="shared" si="84"/>
        <v>26.225000000000001</v>
      </c>
      <c r="R556" s="20">
        <f t="shared" si="85"/>
        <v>39.125</v>
      </c>
      <c r="S556" s="20">
        <f t="shared" si="86"/>
        <v>46.174999999999997</v>
      </c>
      <c r="T556" s="20">
        <f t="shared" si="87"/>
        <v>35.375</v>
      </c>
      <c r="U556" s="19">
        <f t="shared" si="88"/>
        <v>37.174999999999997</v>
      </c>
      <c r="V556" s="19">
        <f t="shared" si="89"/>
        <v>36.724999999999994</v>
      </c>
    </row>
    <row r="557" spans="1:22" ht="13.5" x14ac:dyDescent="0.25">
      <c r="A557" s="3">
        <v>42815</v>
      </c>
      <c r="B557" s="2">
        <v>4.8133999999999997</v>
      </c>
      <c r="C557" s="2">
        <v>33.039818856592674</v>
      </c>
      <c r="D557" s="2">
        <v>8.0443934674097051E-2</v>
      </c>
      <c r="E557" s="2">
        <v>1.8384298959082623E-2</v>
      </c>
      <c r="F557" s="2">
        <v>4.9203199999999994</v>
      </c>
      <c r="G557" s="2">
        <v>5.0599199999999991</v>
      </c>
      <c r="H557" s="2">
        <v>5.1288000000000036</v>
      </c>
      <c r="I557" s="2">
        <v>4.3153445000000001</v>
      </c>
      <c r="J557" s="17" t="s">
        <v>54</v>
      </c>
      <c r="K557" s="17" t="s">
        <v>50</v>
      </c>
      <c r="L557" s="17" t="s">
        <v>47</v>
      </c>
      <c r="M557" s="19">
        <f t="shared" si="80"/>
        <v>25</v>
      </c>
      <c r="N557" s="19">
        <f t="shared" si="81"/>
        <v>0</v>
      </c>
      <c r="O557" s="19">
        <f t="shared" si="82"/>
        <v>50</v>
      </c>
      <c r="P557" s="19">
        <f t="shared" si="83"/>
        <v>16.5</v>
      </c>
      <c r="Q557" s="20">
        <f t="shared" si="84"/>
        <v>18.725000000000001</v>
      </c>
      <c r="R557" s="20">
        <f t="shared" si="85"/>
        <v>26.625</v>
      </c>
      <c r="S557" s="20">
        <f t="shared" si="86"/>
        <v>23.675000000000001</v>
      </c>
      <c r="T557" s="20">
        <f t="shared" si="87"/>
        <v>22.875</v>
      </c>
      <c r="U557" s="19">
        <f t="shared" si="88"/>
        <v>23.008333333333336</v>
      </c>
      <c r="V557" s="19">
        <f t="shared" si="89"/>
        <v>22.975000000000001</v>
      </c>
    </row>
    <row r="558" spans="1:22" ht="13.5" x14ac:dyDescent="0.25">
      <c r="A558" s="3">
        <v>42816</v>
      </c>
      <c r="B558" s="2">
        <v>4.8667999999999996</v>
      </c>
      <c r="C558" s="2">
        <v>37.874104345592286</v>
      </c>
      <c r="D558" s="2">
        <v>9.3333018458054084E-2</v>
      </c>
      <c r="E558" s="2">
        <v>3.7615318497888767E-3</v>
      </c>
      <c r="F558" s="2">
        <v>4.8775199999999996</v>
      </c>
      <c r="G558" s="2">
        <v>5.0438749999999981</v>
      </c>
      <c r="H558" s="2">
        <v>5.1298680000000036</v>
      </c>
      <c r="I558" s="2">
        <v>4.320761000000001</v>
      </c>
      <c r="J558" s="17" t="s">
        <v>54</v>
      </c>
      <c r="K558" s="17" t="s">
        <v>50</v>
      </c>
      <c r="L558" s="17" t="s">
        <v>47</v>
      </c>
      <c r="M558" s="19">
        <f t="shared" si="80"/>
        <v>25</v>
      </c>
      <c r="N558" s="19">
        <f t="shared" si="81"/>
        <v>0</v>
      </c>
      <c r="O558" s="19">
        <f t="shared" si="82"/>
        <v>50</v>
      </c>
      <c r="P558" s="19">
        <f t="shared" si="83"/>
        <v>16.5</v>
      </c>
      <c r="Q558" s="20">
        <f t="shared" si="84"/>
        <v>18.725000000000001</v>
      </c>
      <c r="R558" s="20">
        <f t="shared" si="85"/>
        <v>26.625</v>
      </c>
      <c r="S558" s="20">
        <f t="shared" si="86"/>
        <v>23.675000000000001</v>
      </c>
      <c r="T558" s="20">
        <f t="shared" si="87"/>
        <v>22.875</v>
      </c>
      <c r="U558" s="19">
        <f t="shared" si="88"/>
        <v>23.008333333333336</v>
      </c>
      <c r="V558" s="19">
        <f t="shared" si="89"/>
        <v>22.975000000000001</v>
      </c>
    </row>
    <row r="559" spans="1:22" ht="13.5" x14ac:dyDescent="0.25">
      <c r="A559" s="3">
        <v>42817</v>
      </c>
      <c r="B559" s="2">
        <v>4.7545000000000002</v>
      </c>
      <c r="C559" s="2">
        <v>32.551650850500565</v>
      </c>
      <c r="D559" s="2">
        <v>9.0566539730863482E-2</v>
      </c>
      <c r="E559" s="2">
        <v>-5.4692323797785325E-3</v>
      </c>
      <c r="F559" s="2">
        <v>4.8336600000000001</v>
      </c>
      <c r="G559" s="2">
        <v>5.0222149999999983</v>
      </c>
      <c r="H559" s="2">
        <v>5.1286900000000033</v>
      </c>
      <c r="I559" s="2">
        <v>4.3256420000000002</v>
      </c>
      <c r="J559" s="17" t="s">
        <v>54</v>
      </c>
      <c r="K559" s="17" t="s">
        <v>52</v>
      </c>
      <c r="L559" s="17" t="s">
        <v>47</v>
      </c>
      <c r="M559" s="19">
        <f t="shared" si="80"/>
        <v>25</v>
      </c>
      <c r="N559" s="19">
        <f t="shared" si="81"/>
        <v>0</v>
      </c>
      <c r="O559" s="19">
        <f t="shared" si="82"/>
        <v>50</v>
      </c>
      <c r="P559" s="19">
        <f t="shared" si="83"/>
        <v>0</v>
      </c>
      <c r="Q559" s="20">
        <f t="shared" si="84"/>
        <v>16.25</v>
      </c>
      <c r="R559" s="20">
        <f t="shared" si="85"/>
        <v>22.5</v>
      </c>
      <c r="S559" s="20">
        <f t="shared" si="86"/>
        <v>16.25</v>
      </c>
      <c r="T559" s="20">
        <f t="shared" si="87"/>
        <v>18.75</v>
      </c>
      <c r="U559" s="19">
        <f t="shared" si="88"/>
        <v>18.333333333333332</v>
      </c>
      <c r="V559" s="19">
        <f t="shared" si="89"/>
        <v>18.4375</v>
      </c>
    </row>
    <row r="560" spans="1:22" ht="13.5" x14ac:dyDescent="0.25">
      <c r="A560" s="3">
        <v>42818</v>
      </c>
      <c r="B560" s="2">
        <v>4.7812999999999999</v>
      </c>
      <c r="C560" s="2">
        <v>34.902754824130739</v>
      </c>
      <c r="D560" s="2">
        <v>0.10434247189923607</v>
      </c>
      <c r="E560" s="2">
        <v>-1.2508594668412566E-2</v>
      </c>
      <c r="F560" s="2">
        <v>4.81656</v>
      </c>
      <c r="G560" s="2">
        <v>5.0072399999999995</v>
      </c>
      <c r="H560" s="2">
        <v>5.1291180000000027</v>
      </c>
      <c r="I560" s="2">
        <v>4.3306570000000004</v>
      </c>
      <c r="J560" s="17" t="s">
        <v>54</v>
      </c>
      <c r="K560" s="17" t="s">
        <v>52</v>
      </c>
      <c r="L560" s="17" t="s">
        <v>47</v>
      </c>
      <c r="M560" s="19">
        <f t="shared" si="80"/>
        <v>25</v>
      </c>
      <c r="N560" s="19">
        <f t="shared" si="81"/>
        <v>0</v>
      </c>
      <c r="O560" s="19">
        <f t="shared" si="82"/>
        <v>50</v>
      </c>
      <c r="P560" s="19">
        <f t="shared" si="83"/>
        <v>0</v>
      </c>
      <c r="Q560" s="20">
        <f t="shared" si="84"/>
        <v>16.25</v>
      </c>
      <c r="R560" s="20">
        <f t="shared" si="85"/>
        <v>22.5</v>
      </c>
      <c r="S560" s="20">
        <f t="shared" si="86"/>
        <v>16.25</v>
      </c>
      <c r="T560" s="20">
        <f t="shared" si="87"/>
        <v>18.75</v>
      </c>
      <c r="U560" s="19">
        <f t="shared" si="88"/>
        <v>18.333333333333332</v>
      </c>
      <c r="V560" s="19">
        <f t="shared" si="89"/>
        <v>18.4375</v>
      </c>
    </row>
    <row r="561" spans="1:22" ht="13.5" x14ac:dyDescent="0.25">
      <c r="A561" s="3">
        <v>42821</v>
      </c>
      <c r="B561" s="2">
        <v>4.7599</v>
      </c>
      <c r="C561" s="2">
        <v>33.886980918795743</v>
      </c>
      <c r="D561" s="2">
        <v>0.11894478374740025</v>
      </c>
      <c r="E561" s="2">
        <v>-1.5061120578554004E-2</v>
      </c>
      <c r="F561" s="2">
        <v>4.7951800000000002</v>
      </c>
      <c r="G561" s="2">
        <v>4.9885199999999994</v>
      </c>
      <c r="H561" s="2">
        <v>5.125910000000002</v>
      </c>
      <c r="I561" s="2">
        <v>4.3355649999999999</v>
      </c>
      <c r="J561" s="17" t="s">
        <v>54</v>
      </c>
      <c r="K561" s="17" t="s">
        <v>52</v>
      </c>
      <c r="L561" s="17" t="s">
        <v>47</v>
      </c>
      <c r="M561" s="19">
        <f t="shared" si="80"/>
        <v>25</v>
      </c>
      <c r="N561" s="19">
        <f t="shared" si="81"/>
        <v>0</v>
      </c>
      <c r="O561" s="19">
        <f t="shared" si="82"/>
        <v>50</v>
      </c>
      <c r="P561" s="19">
        <f t="shared" si="83"/>
        <v>0</v>
      </c>
      <c r="Q561" s="20">
        <f t="shared" si="84"/>
        <v>16.25</v>
      </c>
      <c r="R561" s="20">
        <f t="shared" si="85"/>
        <v>22.5</v>
      </c>
      <c r="S561" s="20">
        <f t="shared" si="86"/>
        <v>16.25</v>
      </c>
      <c r="T561" s="20">
        <f t="shared" si="87"/>
        <v>18.75</v>
      </c>
      <c r="U561" s="19">
        <f t="shared" si="88"/>
        <v>18.333333333333332</v>
      </c>
      <c r="V561" s="19">
        <f t="shared" si="89"/>
        <v>18.4375</v>
      </c>
    </row>
    <row r="562" spans="1:22" ht="13.5" x14ac:dyDescent="0.25">
      <c r="A562" s="3">
        <v>42822</v>
      </c>
      <c r="B562" s="2">
        <v>4.7545000000000002</v>
      </c>
      <c r="C562" s="2">
        <v>33.621083743604672</v>
      </c>
      <c r="D562" s="2">
        <v>0.13884067156294311</v>
      </c>
      <c r="E562" s="2">
        <v>-1.2632451683915124E-2</v>
      </c>
      <c r="F562" s="2">
        <v>4.7834000000000003</v>
      </c>
      <c r="G562" s="2">
        <v>4.9668599999999996</v>
      </c>
      <c r="H562" s="2">
        <v>5.1195980000000025</v>
      </c>
      <c r="I562" s="2">
        <v>4.3404460000000009</v>
      </c>
      <c r="J562" s="17" t="s">
        <v>54</v>
      </c>
      <c r="K562" s="17" t="s">
        <v>52</v>
      </c>
      <c r="L562" s="17" t="s">
        <v>47</v>
      </c>
      <c r="M562" s="19">
        <f t="shared" si="80"/>
        <v>25</v>
      </c>
      <c r="N562" s="19">
        <f t="shared" si="81"/>
        <v>0</v>
      </c>
      <c r="O562" s="19">
        <f t="shared" si="82"/>
        <v>50</v>
      </c>
      <c r="P562" s="19">
        <f t="shared" si="83"/>
        <v>0</v>
      </c>
      <c r="Q562" s="20">
        <f t="shared" si="84"/>
        <v>16.25</v>
      </c>
      <c r="R562" s="20">
        <f t="shared" si="85"/>
        <v>22.5</v>
      </c>
      <c r="S562" s="20">
        <f t="shared" si="86"/>
        <v>16.25</v>
      </c>
      <c r="T562" s="20">
        <f t="shared" si="87"/>
        <v>18.75</v>
      </c>
      <c r="U562" s="19">
        <f t="shared" si="88"/>
        <v>18.333333333333332</v>
      </c>
      <c r="V562" s="19">
        <f t="shared" si="89"/>
        <v>18.4375</v>
      </c>
    </row>
    <row r="563" spans="1:22" ht="13.5" x14ac:dyDescent="0.25">
      <c r="A563" s="3">
        <v>42823</v>
      </c>
      <c r="B563" s="2">
        <v>4.6582999999999997</v>
      </c>
      <c r="C563" s="2">
        <v>29.22204799969488</v>
      </c>
      <c r="D563" s="2">
        <v>0.15836319709861968</v>
      </c>
      <c r="E563" s="2">
        <v>-1.015614372734638E-2</v>
      </c>
      <c r="F563" s="2">
        <v>4.7416999999999998</v>
      </c>
      <c r="G563" s="2">
        <v>4.94306</v>
      </c>
      <c r="H563" s="2">
        <v>5.1112560000000027</v>
      </c>
      <c r="I563" s="2">
        <v>4.3448460000000004</v>
      </c>
      <c r="J563" s="17" t="s">
        <v>54</v>
      </c>
      <c r="K563" s="17" t="s">
        <v>52</v>
      </c>
      <c r="L563" s="17" t="s">
        <v>47</v>
      </c>
      <c r="M563" s="19">
        <f t="shared" si="80"/>
        <v>50</v>
      </c>
      <c r="N563" s="19">
        <f t="shared" si="81"/>
        <v>0</v>
      </c>
      <c r="O563" s="19">
        <f t="shared" si="82"/>
        <v>50</v>
      </c>
      <c r="P563" s="19">
        <f t="shared" si="83"/>
        <v>0</v>
      </c>
      <c r="Q563" s="20">
        <f t="shared" si="84"/>
        <v>25</v>
      </c>
      <c r="R563" s="20">
        <f t="shared" si="85"/>
        <v>27.5</v>
      </c>
      <c r="S563" s="20">
        <f t="shared" si="86"/>
        <v>20</v>
      </c>
      <c r="T563" s="20">
        <f t="shared" si="87"/>
        <v>25</v>
      </c>
      <c r="U563" s="19">
        <f t="shared" si="88"/>
        <v>24.166666666666668</v>
      </c>
      <c r="V563" s="19">
        <f t="shared" si="89"/>
        <v>24.375</v>
      </c>
    </row>
    <row r="564" spans="1:22" ht="13.5" x14ac:dyDescent="0.25">
      <c r="A564" s="3">
        <v>42824</v>
      </c>
      <c r="B564" s="2">
        <v>4.6582999999999997</v>
      </c>
      <c r="C564" s="2">
        <v>29.222047999694894</v>
      </c>
      <c r="D564" s="2">
        <v>0.16020719064254152</v>
      </c>
      <c r="E564" s="2">
        <v>-1.2946726248824512E-2</v>
      </c>
      <c r="F564" s="2">
        <v>4.7224599999999999</v>
      </c>
      <c r="G564" s="2">
        <v>4.9246099999999995</v>
      </c>
      <c r="H564" s="2">
        <v>5.1029140000000019</v>
      </c>
      <c r="I564" s="2">
        <v>4.3495050000000006</v>
      </c>
      <c r="J564" s="17" t="s">
        <v>54</v>
      </c>
      <c r="K564" s="17" t="s">
        <v>50</v>
      </c>
      <c r="L564" s="17" t="s">
        <v>47</v>
      </c>
      <c r="M564" s="19">
        <f t="shared" si="80"/>
        <v>50</v>
      </c>
      <c r="N564" s="19">
        <f t="shared" si="81"/>
        <v>0</v>
      </c>
      <c r="O564" s="19">
        <f t="shared" si="82"/>
        <v>50</v>
      </c>
      <c r="P564" s="19">
        <f t="shared" si="83"/>
        <v>16.5</v>
      </c>
      <c r="Q564" s="20">
        <f t="shared" si="84"/>
        <v>27.475000000000001</v>
      </c>
      <c r="R564" s="20">
        <f t="shared" si="85"/>
        <v>31.625</v>
      </c>
      <c r="S564" s="20">
        <f t="shared" si="86"/>
        <v>27.425000000000001</v>
      </c>
      <c r="T564" s="20">
        <f t="shared" si="87"/>
        <v>29.125</v>
      </c>
      <c r="U564" s="19">
        <f t="shared" si="88"/>
        <v>28.841666666666669</v>
      </c>
      <c r="V564" s="19">
        <f t="shared" si="89"/>
        <v>28.912500000000001</v>
      </c>
    </row>
    <row r="565" spans="1:22" ht="13.5" x14ac:dyDescent="0.25">
      <c r="A565" s="3">
        <v>42825</v>
      </c>
      <c r="B565" s="2">
        <v>4.6582999999999997</v>
      </c>
      <c r="C565" s="2">
        <v>29.222047999694894</v>
      </c>
      <c r="D565" s="2">
        <v>0.14696009509270791</v>
      </c>
      <c r="E565" s="2">
        <v>-2.2387940695590539E-2</v>
      </c>
      <c r="F565" s="2">
        <v>4.6978600000000004</v>
      </c>
      <c r="G565" s="2">
        <v>4.9061599999999999</v>
      </c>
      <c r="H565" s="2">
        <v>5.0917900000000023</v>
      </c>
      <c r="I565" s="2">
        <v>4.3538790000000009</v>
      </c>
      <c r="J565" s="17" t="s">
        <v>54</v>
      </c>
      <c r="K565" s="17" t="s">
        <v>50</v>
      </c>
      <c r="L565" s="17" t="s">
        <v>47</v>
      </c>
      <c r="M565" s="19">
        <f t="shared" si="80"/>
        <v>50</v>
      </c>
      <c r="N565" s="19">
        <f t="shared" si="81"/>
        <v>0</v>
      </c>
      <c r="O565" s="19">
        <f t="shared" si="82"/>
        <v>50</v>
      </c>
      <c r="P565" s="19">
        <f t="shared" si="83"/>
        <v>16.5</v>
      </c>
      <c r="Q565" s="20">
        <f t="shared" si="84"/>
        <v>27.475000000000001</v>
      </c>
      <c r="R565" s="20">
        <f t="shared" si="85"/>
        <v>31.625</v>
      </c>
      <c r="S565" s="20">
        <f t="shared" si="86"/>
        <v>27.425000000000001</v>
      </c>
      <c r="T565" s="20">
        <f t="shared" si="87"/>
        <v>29.125</v>
      </c>
      <c r="U565" s="19">
        <f t="shared" si="88"/>
        <v>28.841666666666669</v>
      </c>
      <c r="V565" s="19">
        <f t="shared" si="89"/>
        <v>28.912500000000001</v>
      </c>
    </row>
    <row r="566" spans="1:22" ht="13.5" x14ac:dyDescent="0.25">
      <c r="A566" s="3">
        <v>42828</v>
      </c>
      <c r="B566" s="2">
        <v>4.8936000000000002</v>
      </c>
      <c r="C566" s="2">
        <v>49.433901242299129</v>
      </c>
      <c r="D566" s="2">
        <v>0.11985299635602686</v>
      </c>
      <c r="E566" s="2">
        <v>-3.7077674587331855E-2</v>
      </c>
      <c r="F566" s="2">
        <v>4.7246000000000006</v>
      </c>
      <c r="G566" s="2">
        <v>4.8943949999999994</v>
      </c>
      <c r="H566" s="2">
        <v>5.0855860000000019</v>
      </c>
      <c r="I566" s="2">
        <v>4.359429500000001</v>
      </c>
      <c r="J566" s="17" t="s">
        <v>48</v>
      </c>
      <c r="K566" s="17" t="s">
        <v>50</v>
      </c>
      <c r="L566" s="17" t="s">
        <v>51</v>
      </c>
      <c r="M566" s="19">
        <f t="shared" si="80"/>
        <v>25</v>
      </c>
      <c r="N566" s="19">
        <f t="shared" si="81"/>
        <v>0</v>
      </c>
      <c r="O566" s="19">
        <f t="shared" si="82"/>
        <v>50</v>
      </c>
      <c r="P566" s="19">
        <f t="shared" si="83"/>
        <v>83.5</v>
      </c>
      <c r="Q566" s="20">
        <f t="shared" si="84"/>
        <v>28.774999999999999</v>
      </c>
      <c r="R566" s="20">
        <f t="shared" si="85"/>
        <v>43.375</v>
      </c>
      <c r="S566" s="20">
        <f t="shared" si="86"/>
        <v>53.825000000000003</v>
      </c>
      <c r="T566" s="20">
        <f t="shared" si="87"/>
        <v>39.625</v>
      </c>
      <c r="U566" s="19">
        <f t="shared" si="88"/>
        <v>41.991666666666667</v>
      </c>
      <c r="V566" s="19">
        <f t="shared" si="89"/>
        <v>41.400000000000006</v>
      </c>
    </row>
    <row r="567" spans="1:22" ht="13.5" x14ac:dyDescent="0.25">
      <c r="A567" s="3">
        <v>42829</v>
      </c>
      <c r="B567" s="2">
        <v>4.8882000000000003</v>
      </c>
      <c r="C567" s="2">
        <v>49.087455537646569</v>
      </c>
      <c r="D567" s="2">
        <v>8.9128597102433815E-2</v>
      </c>
      <c r="E567" s="2">
        <v>-5.5375388634676219E-2</v>
      </c>
      <c r="F567" s="2">
        <v>4.7513399999999999</v>
      </c>
      <c r="G567" s="2">
        <v>4.882625</v>
      </c>
      <c r="H567" s="2">
        <v>5.0774560000000015</v>
      </c>
      <c r="I567" s="2">
        <v>4.3649530000000007</v>
      </c>
      <c r="J567" s="17" t="s">
        <v>54</v>
      </c>
      <c r="K567" s="17" t="s">
        <v>50</v>
      </c>
      <c r="L567" s="17" t="s">
        <v>55</v>
      </c>
      <c r="M567" s="19">
        <f t="shared" si="80"/>
        <v>25</v>
      </c>
      <c r="N567" s="19">
        <f t="shared" si="81"/>
        <v>0</v>
      </c>
      <c r="O567" s="19">
        <f t="shared" si="82"/>
        <v>50</v>
      </c>
      <c r="P567" s="19">
        <f t="shared" si="83"/>
        <v>16.5</v>
      </c>
      <c r="Q567" s="20">
        <f t="shared" si="84"/>
        <v>18.725000000000001</v>
      </c>
      <c r="R567" s="20">
        <f t="shared" si="85"/>
        <v>26.625</v>
      </c>
      <c r="S567" s="20">
        <f t="shared" si="86"/>
        <v>23.675000000000001</v>
      </c>
      <c r="T567" s="20">
        <f t="shared" si="87"/>
        <v>22.875</v>
      </c>
      <c r="U567" s="19">
        <f t="shared" si="88"/>
        <v>23.008333333333336</v>
      </c>
      <c r="V567" s="19">
        <f t="shared" si="89"/>
        <v>22.975000000000001</v>
      </c>
    </row>
    <row r="568" spans="1:22" ht="13.5" x14ac:dyDescent="0.25">
      <c r="A568" s="3">
        <v>42830</v>
      </c>
      <c r="B568" s="2">
        <v>4.8293999999999997</v>
      </c>
      <c r="C568" s="2">
        <v>45.359689730849674</v>
      </c>
      <c r="D568" s="2">
        <v>7.5759582335630071E-2</v>
      </c>
      <c r="E568" s="2">
        <v>-7.9801699220065136E-2</v>
      </c>
      <c r="F568" s="2">
        <v>4.7855600000000003</v>
      </c>
      <c r="G568" s="2">
        <v>4.8679149999999991</v>
      </c>
      <c r="H568" s="2">
        <v>5.0671880000000025</v>
      </c>
      <c r="I568" s="2">
        <v>4.3702085000000004</v>
      </c>
      <c r="J568" s="17" t="s">
        <v>54</v>
      </c>
      <c r="K568" s="17" t="s">
        <v>50</v>
      </c>
      <c r="L568" s="17" t="s">
        <v>55</v>
      </c>
      <c r="M568" s="19">
        <f t="shared" si="80"/>
        <v>25</v>
      </c>
      <c r="N568" s="19">
        <f t="shared" si="81"/>
        <v>0</v>
      </c>
      <c r="O568" s="19">
        <f t="shared" si="82"/>
        <v>50</v>
      </c>
      <c r="P568" s="19">
        <f t="shared" si="83"/>
        <v>16.5</v>
      </c>
      <c r="Q568" s="20">
        <f t="shared" si="84"/>
        <v>18.725000000000001</v>
      </c>
      <c r="R568" s="20">
        <f t="shared" si="85"/>
        <v>26.625</v>
      </c>
      <c r="S568" s="20">
        <f t="shared" si="86"/>
        <v>23.675000000000001</v>
      </c>
      <c r="T568" s="20">
        <f t="shared" si="87"/>
        <v>22.875</v>
      </c>
      <c r="U568" s="19">
        <f t="shared" si="88"/>
        <v>23.008333333333336</v>
      </c>
      <c r="V568" s="19">
        <f t="shared" si="89"/>
        <v>22.975000000000001</v>
      </c>
    </row>
    <row r="569" spans="1:22" ht="13.5" x14ac:dyDescent="0.25">
      <c r="A569" s="3">
        <v>42831</v>
      </c>
      <c r="B569" s="2">
        <v>4.8133999999999997</v>
      </c>
      <c r="C569" s="2">
        <v>44.372236003072096</v>
      </c>
      <c r="D569" s="2">
        <v>4.8756398887729091E-2</v>
      </c>
      <c r="E569" s="2">
        <v>-0.10421685813657286</v>
      </c>
      <c r="F569" s="2">
        <v>4.8165800000000001</v>
      </c>
      <c r="G569" s="2">
        <v>4.8598949999999999</v>
      </c>
      <c r="H569" s="2">
        <v>5.0570280000000016</v>
      </c>
      <c r="I569" s="2">
        <v>4.3750220000000004</v>
      </c>
      <c r="J569" s="17" t="s">
        <v>54</v>
      </c>
      <c r="K569" s="17" t="s">
        <v>50</v>
      </c>
      <c r="L569" s="17" t="s">
        <v>55</v>
      </c>
      <c r="M569" s="19">
        <f t="shared" si="80"/>
        <v>25</v>
      </c>
      <c r="N569" s="19">
        <f t="shared" si="81"/>
        <v>0</v>
      </c>
      <c r="O569" s="19">
        <f t="shared" si="82"/>
        <v>50</v>
      </c>
      <c r="P569" s="19">
        <f t="shared" si="83"/>
        <v>16.5</v>
      </c>
      <c r="Q569" s="20">
        <f t="shared" si="84"/>
        <v>18.725000000000001</v>
      </c>
      <c r="R569" s="20">
        <f t="shared" si="85"/>
        <v>26.625</v>
      </c>
      <c r="S569" s="20">
        <f t="shared" si="86"/>
        <v>23.675000000000001</v>
      </c>
      <c r="T569" s="20">
        <f t="shared" si="87"/>
        <v>22.875</v>
      </c>
      <c r="U569" s="19">
        <f t="shared" si="88"/>
        <v>23.008333333333336</v>
      </c>
      <c r="V569" s="19">
        <f t="shared" si="89"/>
        <v>22.975000000000001</v>
      </c>
    </row>
    <row r="570" spans="1:22" ht="13.5" x14ac:dyDescent="0.25">
      <c r="A570" s="3">
        <v>42832</v>
      </c>
      <c r="B570" s="2">
        <v>4.8133999999999997</v>
      </c>
      <c r="C570" s="2">
        <v>44.372236003072103</v>
      </c>
      <c r="D570" s="2">
        <v>3.0496281954043525E-2</v>
      </c>
      <c r="E570" s="2">
        <v>-0.12879103193135169</v>
      </c>
      <c r="F570" s="2">
        <v>4.8475999999999999</v>
      </c>
      <c r="G570" s="2">
        <v>4.8465249999999997</v>
      </c>
      <c r="H570" s="2">
        <v>5.0464400000000014</v>
      </c>
      <c r="I570" s="2">
        <v>4.3799695000000005</v>
      </c>
      <c r="J570" s="17" t="s">
        <v>54</v>
      </c>
      <c r="K570" s="17" t="s">
        <v>50</v>
      </c>
      <c r="L570" s="17" t="s">
        <v>55</v>
      </c>
      <c r="M570" s="19">
        <f t="shared" si="80"/>
        <v>25</v>
      </c>
      <c r="N570" s="19">
        <f t="shared" si="81"/>
        <v>0</v>
      </c>
      <c r="O570" s="19">
        <f t="shared" si="82"/>
        <v>50</v>
      </c>
      <c r="P570" s="19">
        <f t="shared" si="83"/>
        <v>16.5</v>
      </c>
      <c r="Q570" s="20">
        <f t="shared" si="84"/>
        <v>18.725000000000001</v>
      </c>
      <c r="R570" s="20">
        <f t="shared" si="85"/>
        <v>26.625</v>
      </c>
      <c r="S570" s="20">
        <f t="shared" si="86"/>
        <v>23.675000000000001</v>
      </c>
      <c r="T570" s="20">
        <f t="shared" si="87"/>
        <v>22.875</v>
      </c>
      <c r="U570" s="19">
        <f t="shared" si="88"/>
        <v>23.008333333333336</v>
      </c>
      <c r="V570" s="19">
        <f t="shared" si="89"/>
        <v>22.975000000000001</v>
      </c>
    </row>
    <row r="571" spans="1:22" ht="13.5" x14ac:dyDescent="0.25">
      <c r="A571" s="3">
        <v>42835</v>
      </c>
      <c r="B571" s="2">
        <v>4.9470999999999998</v>
      </c>
      <c r="C571" s="2">
        <v>54.063591176200326</v>
      </c>
      <c r="D571" s="2">
        <v>2.2805631945566063E-3</v>
      </c>
      <c r="E571" s="2">
        <v>-0.15204767196502139</v>
      </c>
      <c r="F571" s="2">
        <v>4.8582999999999998</v>
      </c>
      <c r="G571" s="2">
        <v>4.8398400000000006</v>
      </c>
      <c r="H571" s="2">
        <v>5.0393820000000025</v>
      </c>
      <c r="I571" s="2">
        <v>4.3855854999999995</v>
      </c>
      <c r="J571" s="17" t="s">
        <v>54</v>
      </c>
      <c r="K571" s="17" t="s">
        <v>50</v>
      </c>
      <c r="L571" s="17" t="s">
        <v>55</v>
      </c>
      <c r="M571" s="19">
        <f t="shared" si="80"/>
        <v>25</v>
      </c>
      <c r="N571" s="19">
        <f t="shared" si="81"/>
        <v>0</v>
      </c>
      <c r="O571" s="19">
        <f t="shared" si="82"/>
        <v>50</v>
      </c>
      <c r="P571" s="19">
        <f t="shared" si="83"/>
        <v>16.5</v>
      </c>
      <c r="Q571" s="20">
        <f t="shared" si="84"/>
        <v>18.725000000000001</v>
      </c>
      <c r="R571" s="20">
        <f t="shared" si="85"/>
        <v>26.625</v>
      </c>
      <c r="S571" s="20">
        <f t="shared" si="86"/>
        <v>23.675000000000001</v>
      </c>
      <c r="T571" s="20">
        <f t="shared" si="87"/>
        <v>22.875</v>
      </c>
      <c r="U571" s="19">
        <f t="shared" si="88"/>
        <v>23.008333333333336</v>
      </c>
      <c r="V571" s="19">
        <f t="shared" si="89"/>
        <v>22.975000000000001</v>
      </c>
    </row>
    <row r="572" spans="1:22" ht="13.5" x14ac:dyDescent="0.25">
      <c r="A572" s="3">
        <v>42836</v>
      </c>
      <c r="B572" s="2">
        <v>4.9417</v>
      </c>
      <c r="C572" s="2">
        <v>53.656992213055133</v>
      </c>
      <c r="D572" s="2">
        <v>-2.2415861055121944E-2</v>
      </c>
      <c r="E572" s="2">
        <v>-0.17461537256383186</v>
      </c>
      <c r="F572" s="2">
        <v>4.8689999999999998</v>
      </c>
      <c r="G572" s="2">
        <v>4.8310149999999989</v>
      </c>
      <c r="H572" s="2">
        <v>5.0323220000000024</v>
      </c>
      <c r="I572" s="2">
        <v>4.3915754999999992</v>
      </c>
      <c r="J572" s="17" t="s">
        <v>54</v>
      </c>
      <c r="K572" s="17" t="s">
        <v>50</v>
      </c>
      <c r="L572" s="17" t="s">
        <v>55</v>
      </c>
      <c r="M572" s="19">
        <f t="shared" si="80"/>
        <v>25</v>
      </c>
      <c r="N572" s="19">
        <f t="shared" si="81"/>
        <v>0</v>
      </c>
      <c r="O572" s="19">
        <f t="shared" si="82"/>
        <v>50</v>
      </c>
      <c r="P572" s="19">
        <f t="shared" si="83"/>
        <v>16.5</v>
      </c>
      <c r="Q572" s="20">
        <f t="shared" si="84"/>
        <v>18.725000000000001</v>
      </c>
      <c r="R572" s="20">
        <f t="shared" si="85"/>
        <v>26.625</v>
      </c>
      <c r="S572" s="20">
        <f t="shared" si="86"/>
        <v>23.675000000000001</v>
      </c>
      <c r="T572" s="20">
        <f t="shared" si="87"/>
        <v>22.875</v>
      </c>
      <c r="U572" s="19">
        <f t="shared" si="88"/>
        <v>23.008333333333336</v>
      </c>
      <c r="V572" s="19">
        <f t="shared" si="89"/>
        <v>22.975000000000001</v>
      </c>
    </row>
    <row r="573" spans="1:22" ht="13.5" x14ac:dyDescent="0.25">
      <c r="A573" s="3">
        <v>42837</v>
      </c>
      <c r="B573" s="2">
        <v>4.9363999999999999</v>
      </c>
      <c r="C573" s="2">
        <v>53.233821296626878</v>
      </c>
      <c r="D573" s="2">
        <v>-5.8050200725894285E-2</v>
      </c>
      <c r="E573" s="2">
        <v>-0.19288579491552504</v>
      </c>
      <c r="F573" s="2">
        <v>4.8903999999999996</v>
      </c>
      <c r="G573" s="2">
        <v>4.8237950000000005</v>
      </c>
      <c r="H573" s="2">
        <v>5.0252640000000017</v>
      </c>
      <c r="I573" s="2">
        <v>4.3975389999999992</v>
      </c>
      <c r="J573" s="17" t="s">
        <v>54</v>
      </c>
      <c r="K573" s="17" t="s">
        <v>50</v>
      </c>
      <c r="L573" s="17" t="s">
        <v>55</v>
      </c>
      <c r="M573" s="19">
        <f t="shared" si="80"/>
        <v>25</v>
      </c>
      <c r="N573" s="19">
        <f t="shared" si="81"/>
        <v>0</v>
      </c>
      <c r="O573" s="19">
        <f t="shared" si="82"/>
        <v>50</v>
      </c>
      <c r="P573" s="19">
        <f t="shared" si="83"/>
        <v>16.5</v>
      </c>
      <c r="Q573" s="20">
        <f t="shared" si="84"/>
        <v>18.725000000000001</v>
      </c>
      <c r="R573" s="20">
        <f t="shared" si="85"/>
        <v>26.625</v>
      </c>
      <c r="S573" s="20">
        <f t="shared" si="86"/>
        <v>23.675000000000001</v>
      </c>
      <c r="T573" s="20">
        <f t="shared" si="87"/>
        <v>22.875</v>
      </c>
      <c r="U573" s="19">
        <f t="shared" si="88"/>
        <v>23.008333333333336</v>
      </c>
      <c r="V573" s="19">
        <f t="shared" si="89"/>
        <v>22.975000000000001</v>
      </c>
    </row>
    <row r="574" spans="1:22" ht="13.5" x14ac:dyDescent="0.25">
      <c r="A574" s="3">
        <v>42838</v>
      </c>
      <c r="B574" s="2">
        <v>4.8667999999999996</v>
      </c>
      <c r="C574" s="2">
        <v>47.892208478016421</v>
      </c>
      <c r="D574" s="2">
        <v>-8.3320977382757455E-2</v>
      </c>
      <c r="E574" s="2">
        <v>-0.1997852610804107</v>
      </c>
      <c r="F574" s="2">
        <v>4.9010800000000003</v>
      </c>
      <c r="G574" s="2">
        <v>4.8184449999999996</v>
      </c>
      <c r="H574" s="2">
        <v>5.0167060000000019</v>
      </c>
      <c r="I574" s="2">
        <v>4.4027799999999999</v>
      </c>
      <c r="J574" s="17" t="s">
        <v>54</v>
      </c>
      <c r="K574" s="17" t="s">
        <v>50</v>
      </c>
      <c r="L574" s="17" t="s">
        <v>55</v>
      </c>
      <c r="M574" s="19">
        <f t="shared" si="80"/>
        <v>25</v>
      </c>
      <c r="N574" s="19">
        <f t="shared" si="81"/>
        <v>0</v>
      </c>
      <c r="O574" s="19">
        <f t="shared" si="82"/>
        <v>50</v>
      </c>
      <c r="P574" s="19">
        <f t="shared" si="83"/>
        <v>16.5</v>
      </c>
      <c r="Q574" s="20">
        <f t="shared" si="84"/>
        <v>18.725000000000001</v>
      </c>
      <c r="R574" s="20">
        <f t="shared" si="85"/>
        <v>26.625</v>
      </c>
      <c r="S574" s="20">
        <f t="shared" si="86"/>
        <v>23.675000000000001</v>
      </c>
      <c r="T574" s="20">
        <f t="shared" si="87"/>
        <v>22.875</v>
      </c>
      <c r="U574" s="19">
        <f t="shared" si="88"/>
        <v>23.008333333333336</v>
      </c>
      <c r="V574" s="19">
        <f t="shared" si="89"/>
        <v>22.975000000000001</v>
      </c>
    </row>
    <row r="575" spans="1:22" ht="13.5" x14ac:dyDescent="0.25">
      <c r="A575" s="3">
        <v>42839</v>
      </c>
      <c r="B575" s="2">
        <v>4.8186999999999998</v>
      </c>
      <c r="C575" s="2">
        <v>44.564150272341571</v>
      </c>
      <c r="D575" s="2">
        <v>-0.1009835975283595</v>
      </c>
      <c r="E575" s="2">
        <v>-0.19759438893362696</v>
      </c>
      <c r="F575" s="2">
        <v>4.9021400000000002</v>
      </c>
      <c r="G575" s="2">
        <v>4.8160399999999992</v>
      </c>
      <c r="H575" s="2">
        <v>5.0071860000000008</v>
      </c>
      <c r="I575" s="2">
        <v>4.4081549999999989</v>
      </c>
      <c r="J575" s="17" t="s">
        <v>54</v>
      </c>
      <c r="K575" s="17" t="s">
        <v>50</v>
      </c>
      <c r="L575" s="17" t="s">
        <v>55</v>
      </c>
      <c r="M575" s="19">
        <f t="shared" si="80"/>
        <v>25</v>
      </c>
      <c r="N575" s="19">
        <f t="shared" si="81"/>
        <v>0</v>
      </c>
      <c r="O575" s="19">
        <f t="shared" si="82"/>
        <v>50</v>
      </c>
      <c r="P575" s="19">
        <f t="shared" si="83"/>
        <v>16.5</v>
      </c>
      <c r="Q575" s="20">
        <f t="shared" si="84"/>
        <v>18.725000000000001</v>
      </c>
      <c r="R575" s="20">
        <f t="shared" si="85"/>
        <v>26.625</v>
      </c>
      <c r="S575" s="20">
        <f t="shared" si="86"/>
        <v>23.675000000000001</v>
      </c>
      <c r="T575" s="20">
        <f t="shared" si="87"/>
        <v>22.875</v>
      </c>
      <c r="U575" s="19">
        <f t="shared" si="88"/>
        <v>23.008333333333336</v>
      </c>
      <c r="V575" s="19">
        <f t="shared" si="89"/>
        <v>22.975000000000001</v>
      </c>
    </row>
    <row r="576" spans="1:22" ht="13.5" x14ac:dyDescent="0.25">
      <c r="A576" s="3">
        <v>42842</v>
      </c>
      <c r="B576" s="2">
        <v>4.8667999999999996</v>
      </c>
      <c r="C576" s="2">
        <v>48.423900713269781</v>
      </c>
      <c r="D576" s="2">
        <v>-8.2861905647809486E-2</v>
      </c>
      <c r="E576" s="2">
        <v>-0.19086939173780226</v>
      </c>
      <c r="F576" s="2">
        <v>4.8860799999999998</v>
      </c>
      <c r="G576" s="2">
        <v>4.8160400000000001</v>
      </c>
      <c r="H576" s="2">
        <v>4.998628000000001</v>
      </c>
      <c r="I576" s="2">
        <v>4.4133694999999991</v>
      </c>
      <c r="J576" s="17" t="s">
        <v>54</v>
      </c>
      <c r="K576" s="17" t="s">
        <v>50</v>
      </c>
      <c r="L576" s="17" t="s">
        <v>47</v>
      </c>
      <c r="M576" s="19">
        <f t="shared" si="80"/>
        <v>25</v>
      </c>
      <c r="N576" s="19">
        <f t="shared" si="81"/>
        <v>0</v>
      </c>
      <c r="O576" s="19">
        <f t="shared" si="82"/>
        <v>50</v>
      </c>
      <c r="P576" s="19">
        <f t="shared" si="83"/>
        <v>16.5</v>
      </c>
      <c r="Q576" s="20">
        <f t="shared" si="84"/>
        <v>18.725000000000001</v>
      </c>
      <c r="R576" s="20">
        <f t="shared" si="85"/>
        <v>26.625</v>
      </c>
      <c r="S576" s="20">
        <f t="shared" si="86"/>
        <v>23.675000000000001</v>
      </c>
      <c r="T576" s="20">
        <f t="shared" si="87"/>
        <v>22.875</v>
      </c>
      <c r="U576" s="19">
        <f t="shared" si="88"/>
        <v>23.008333333333336</v>
      </c>
      <c r="V576" s="19">
        <f t="shared" si="89"/>
        <v>22.975000000000001</v>
      </c>
    </row>
    <row r="577" spans="1:22" ht="13.5" x14ac:dyDescent="0.25">
      <c r="A577" s="3">
        <v>42843</v>
      </c>
      <c r="B577" s="2">
        <v>4.8186999999999998</v>
      </c>
      <c r="C577" s="2">
        <v>45.046270936626726</v>
      </c>
      <c r="D577" s="2">
        <v>-6.4682096845125159E-2</v>
      </c>
      <c r="E577" s="2">
        <v>-0.18599481312951013</v>
      </c>
      <c r="F577" s="2">
        <v>4.8614800000000002</v>
      </c>
      <c r="G577" s="2">
        <v>4.8163049999999998</v>
      </c>
      <c r="H577" s="2">
        <v>4.9895360000000002</v>
      </c>
      <c r="I577" s="2">
        <v>4.4186105000000007</v>
      </c>
      <c r="J577" s="17" t="s">
        <v>54</v>
      </c>
      <c r="K577" s="17" t="s">
        <v>50</v>
      </c>
      <c r="L577" s="17" t="s">
        <v>47</v>
      </c>
      <c r="M577" s="19">
        <f t="shared" si="80"/>
        <v>25</v>
      </c>
      <c r="N577" s="19">
        <f t="shared" si="81"/>
        <v>0</v>
      </c>
      <c r="O577" s="19">
        <f t="shared" si="82"/>
        <v>50</v>
      </c>
      <c r="P577" s="19">
        <f t="shared" si="83"/>
        <v>16.5</v>
      </c>
      <c r="Q577" s="20">
        <f t="shared" si="84"/>
        <v>18.725000000000001</v>
      </c>
      <c r="R577" s="20">
        <f t="shared" si="85"/>
        <v>26.625</v>
      </c>
      <c r="S577" s="20">
        <f t="shared" si="86"/>
        <v>23.675000000000001</v>
      </c>
      <c r="T577" s="20">
        <f t="shared" si="87"/>
        <v>22.875</v>
      </c>
      <c r="U577" s="19">
        <f t="shared" si="88"/>
        <v>23.008333333333336</v>
      </c>
      <c r="V577" s="19">
        <f t="shared" si="89"/>
        <v>22.975000000000001</v>
      </c>
    </row>
    <row r="578" spans="1:22" ht="13.5" x14ac:dyDescent="0.25">
      <c r="A578" s="3">
        <v>42844</v>
      </c>
      <c r="B578" s="2">
        <v>4.8133999999999997</v>
      </c>
      <c r="C578" s="2">
        <v>44.67648807616041</v>
      </c>
      <c r="D578" s="2">
        <v>-5.7563077448774536E-2</v>
      </c>
      <c r="E578" s="2">
        <v>-0.18876532992049472</v>
      </c>
      <c r="F578" s="2">
        <v>4.836879999999999</v>
      </c>
      <c r="G578" s="2">
        <v>4.8136349999999997</v>
      </c>
      <c r="H578" s="2">
        <v>4.9804440000000003</v>
      </c>
      <c r="I578" s="2">
        <v>4.4234239999999998</v>
      </c>
      <c r="J578" s="17" t="s">
        <v>54</v>
      </c>
      <c r="K578" s="17" t="s">
        <v>50</v>
      </c>
      <c r="L578" s="17" t="s">
        <v>47</v>
      </c>
      <c r="M578" s="19">
        <f t="shared" ref="M578:M641" si="90">IF(C578&lt;30,50, IF(C578&gt;70, 0, 25))</f>
        <v>25</v>
      </c>
      <c r="N578" s="19">
        <f t="shared" ref="N578:N641" si="91">IF(E578-D578&gt;0.02, 100, IF(E578-D578&lt;0,0,45))</f>
        <v>0</v>
      </c>
      <c r="O578" s="19">
        <f t="shared" ref="O578:O641" si="92">IF(F578-I578&gt;10,100,IF(F578-I578&gt;5,75, IF(F578-I578&gt;0,50,0)))</f>
        <v>50</v>
      </c>
      <c r="P578" s="19">
        <f t="shared" ref="P578:P641" si="93">IF(L578="confirmed bullish", 34, IF(L578="bullish divergence",17, 0))+IF(J578="bullish",33,IF(J578="bearish",0,16.5))+IF(K578="strong",33,IF(K578="weak",0,16.5))</f>
        <v>16.5</v>
      </c>
      <c r="Q578" s="20">
        <f t="shared" si="84"/>
        <v>18.725000000000001</v>
      </c>
      <c r="R578" s="20">
        <f t="shared" si="85"/>
        <v>26.625</v>
      </c>
      <c r="S578" s="20">
        <f t="shared" si="86"/>
        <v>23.675000000000001</v>
      </c>
      <c r="T578" s="20">
        <f t="shared" si="87"/>
        <v>22.875</v>
      </c>
      <c r="U578" s="19">
        <f t="shared" si="88"/>
        <v>23.008333333333336</v>
      </c>
      <c r="V578" s="19">
        <f t="shared" si="89"/>
        <v>22.975000000000001</v>
      </c>
    </row>
    <row r="579" spans="1:22" ht="13.5" x14ac:dyDescent="0.25">
      <c r="A579" s="3">
        <v>42845</v>
      </c>
      <c r="B579" s="2">
        <v>4.9203000000000001</v>
      </c>
      <c r="C579" s="2">
        <v>53.048403236742516</v>
      </c>
      <c r="D579" s="2">
        <v>-6.1527229460764943E-2</v>
      </c>
      <c r="E579" s="2">
        <v>-0.19054351399054048</v>
      </c>
      <c r="F579" s="2">
        <v>4.8475799999999998</v>
      </c>
      <c r="G579" s="2">
        <v>4.8219249999999985</v>
      </c>
      <c r="H579" s="2">
        <v>4.9734900000000009</v>
      </c>
      <c r="I579" s="2">
        <v>4.4288525000000005</v>
      </c>
      <c r="J579" s="17" t="s">
        <v>54</v>
      </c>
      <c r="K579" s="17" t="s">
        <v>50</v>
      </c>
      <c r="L579" s="17" t="s">
        <v>55</v>
      </c>
      <c r="M579" s="19">
        <f t="shared" si="90"/>
        <v>25</v>
      </c>
      <c r="N579" s="19">
        <f t="shared" si="91"/>
        <v>0</v>
      </c>
      <c r="O579" s="19">
        <f t="shared" si="92"/>
        <v>50</v>
      </c>
      <c r="P579" s="19">
        <f t="shared" si="93"/>
        <v>16.5</v>
      </c>
      <c r="Q579" s="20">
        <f t="shared" ref="Q579:Q642" si="94">0.35*M579+N579*0.35+O579*0.15+P579*0.15</f>
        <v>18.725000000000001</v>
      </c>
      <c r="R579" s="20">
        <f t="shared" ref="R579:R642" si="95">M579*0.2+N579*0.2+O579*0.35+P579*0.25</f>
        <v>26.625</v>
      </c>
      <c r="S579" s="20">
        <f t="shared" ref="S579:S642" si="96">M579*0.15+N579*0.15+O579*0.25+P579*0.45</f>
        <v>23.675000000000001</v>
      </c>
      <c r="T579" s="20">
        <f t="shared" ref="T579:T642" si="97">0.25*SUM(M579:P579)</f>
        <v>22.875</v>
      </c>
      <c r="U579" s="19">
        <f t="shared" ref="U579:U642" si="98">SUM(Q579:S579)/3</f>
        <v>23.008333333333336</v>
      </c>
      <c r="V579" s="19">
        <f t="shared" ref="V579:V642" si="99">SUM(Q579:T579)/4</f>
        <v>22.975000000000001</v>
      </c>
    </row>
    <row r="580" spans="1:22" ht="13.5" x14ac:dyDescent="0.25">
      <c r="A580" s="3">
        <v>42846</v>
      </c>
      <c r="B580" s="2">
        <v>4.9470999999999998</v>
      </c>
      <c r="C580" s="2">
        <v>54.891365857008999</v>
      </c>
      <c r="D580" s="2">
        <v>-6.7135300359494998E-2</v>
      </c>
      <c r="E580" s="2">
        <v>-0.19211535448027936</v>
      </c>
      <c r="F580" s="2">
        <v>4.8732600000000001</v>
      </c>
      <c r="G580" s="2">
        <v>4.8302149999999999</v>
      </c>
      <c r="H580" s="2">
        <v>4.9670719999999999</v>
      </c>
      <c r="I580" s="2">
        <v>4.4346019999999999</v>
      </c>
      <c r="J580" s="17" t="s">
        <v>48</v>
      </c>
      <c r="K580" s="17" t="s">
        <v>50</v>
      </c>
      <c r="L580" s="17" t="s">
        <v>51</v>
      </c>
      <c r="M580" s="19">
        <f t="shared" si="90"/>
        <v>25</v>
      </c>
      <c r="N580" s="19">
        <f t="shared" si="91"/>
        <v>0</v>
      </c>
      <c r="O580" s="19">
        <f t="shared" si="92"/>
        <v>50</v>
      </c>
      <c r="P580" s="19">
        <f t="shared" si="93"/>
        <v>83.5</v>
      </c>
      <c r="Q580" s="20">
        <f t="shared" si="94"/>
        <v>28.774999999999999</v>
      </c>
      <c r="R580" s="20">
        <f t="shared" si="95"/>
        <v>43.375</v>
      </c>
      <c r="S580" s="20">
        <f t="shared" si="96"/>
        <v>53.825000000000003</v>
      </c>
      <c r="T580" s="20">
        <f t="shared" si="97"/>
        <v>39.625</v>
      </c>
      <c r="U580" s="19">
        <f t="shared" si="98"/>
        <v>41.991666666666667</v>
      </c>
      <c r="V580" s="19">
        <f t="shared" si="99"/>
        <v>41.400000000000006</v>
      </c>
    </row>
    <row r="581" spans="1:22" ht="13.5" x14ac:dyDescent="0.25">
      <c r="A581" s="3">
        <v>42849</v>
      </c>
      <c r="B581" s="2">
        <v>4.9203000000000001</v>
      </c>
      <c r="C581" s="2">
        <v>52.665116078637709</v>
      </c>
      <c r="D581" s="2">
        <v>-4.9733244221925155E-2</v>
      </c>
      <c r="E581" s="2">
        <v>-0.19280944643365616</v>
      </c>
      <c r="F581" s="2">
        <v>4.8839600000000001</v>
      </c>
      <c r="G581" s="2">
        <v>4.8382350000000001</v>
      </c>
      <c r="H581" s="2">
        <v>4.9626859999999997</v>
      </c>
      <c r="I581" s="2">
        <v>4.4402175000000002</v>
      </c>
      <c r="J581" s="17" t="s">
        <v>54</v>
      </c>
      <c r="K581" s="17" t="s">
        <v>50</v>
      </c>
      <c r="L581" s="17" t="s">
        <v>55</v>
      </c>
      <c r="M581" s="19">
        <f t="shared" si="90"/>
        <v>25</v>
      </c>
      <c r="N581" s="19">
        <f t="shared" si="91"/>
        <v>0</v>
      </c>
      <c r="O581" s="19">
        <f t="shared" si="92"/>
        <v>50</v>
      </c>
      <c r="P581" s="19">
        <f t="shared" si="93"/>
        <v>16.5</v>
      </c>
      <c r="Q581" s="20">
        <f t="shared" si="94"/>
        <v>18.725000000000001</v>
      </c>
      <c r="R581" s="20">
        <f t="shared" si="95"/>
        <v>26.625</v>
      </c>
      <c r="S581" s="20">
        <f t="shared" si="96"/>
        <v>23.675000000000001</v>
      </c>
      <c r="T581" s="20">
        <f t="shared" si="97"/>
        <v>22.875</v>
      </c>
      <c r="U581" s="19">
        <f t="shared" si="98"/>
        <v>23.008333333333336</v>
      </c>
      <c r="V581" s="19">
        <f t="shared" si="99"/>
        <v>22.975000000000001</v>
      </c>
    </row>
    <row r="582" spans="1:22" ht="13.5" x14ac:dyDescent="0.25">
      <c r="A582" s="3">
        <v>42850</v>
      </c>
      <c r="B582" s="2">
        <v>4.9737999999999998</v>
      </c>
      <c r="C582" s="2">
        <v>56.461313951776589</v>
      </c>
      <c r="D582" s="2">
        <v>-4.0020713125858087E-2</v>
      </c>
      <c r="E582" s="2">
        <v>-0.19384871352353231</v>
      </c>
      <c r="F582" s="2">
        <v>4.9149799999999999</v>
      </c>
      <c r="G582" s="2">
        <v>4.8491999999999997</v>
      </c>
      <c r="H582" s="2">
        <v>4.9575519999999997</v>
      </c>
      <c r="I582" s="2">
        <v>4.4461005</v>
      </c>
      <c r="J582" s="17" t="s">
        <v>54</v>
      </c>
      <c r="K582" s="17" t="s">
        <v>50</v>
      </c>
      <c r="L582" s="17" t="s">
        <v>55</v>
      </c>
      <c r="M582" s="19">
        <f t="shared" si="90"/>
        <v>25</v>
      </c>
      <c r="N582" s="19">
        <f t="shared" si="91"/>
        <v>0</v>
      </c>
      <c r="O582" s="19">
        <f t="shared" si="92"/>
        <v>50</v>
      </c>
      <c r="P582" s="19">
        <f t="shared" si="93"/>
        <v>16.5</v>
      </c>
      <c r="Q582" s="20">
        <f t="shared" si="94"/>
        <v>18.725000000000001</v>
      </c>
      <c r="R582" s="20">
        <f t="shared" si="95"/>
        <v>26.625</v>
      </c>
      <c r="S582" s="20">
        <f t="shared" si="96"/>
        <v>23.675000000000001</v>
      </c>
      <c r="T582" s="20">
        <f t="shared" si="97"/>
        <v>22.875</v>
      </c>
      <c r="U582" s="19">
        <f t="shared" si="98"/>
        <v>23.008333333333336</v>
      </c>
      <c r="V582" s="19">
        <f t="shared" si="99"/>
        <v>22.975000000000001</v>
      </c>
    </row>
    <row r="583" spans="1:22" ht="13.5" x14ac:dyDescent="0.25">
      <c r="A583" s="3">
        <v>42851</v>
      </c>
      <c r="B583" s="2">
        <v>4.9737999999999998</v>
      </c>
      <c r="C583" s="2">
        <v>56.461313951776589</v>
      </c>
      <c r="D583" s="2">
        <v>-3.3136300294170695E-2</v>
      </c>
      <c r="E583" s="2">
        <v>-0.19395287247881401</v>
      </c>
      <c r="F583" s="2">
        <v>4.9470600000000005</v>
      </c>
      <c r="G583" s="2">
        <v>4.8649749999999994</v>
      </c>
      <c r="H583" s="2">
        <v>4.9522040000000001</v>
      </c>
      <c r="I583" s="2">
        <v>4.4521169999999994</v>
      </c>
      <c r="J583" s="17" t="s">
        <v>54</v>
      </c>
      <c r="K583" s="17" t="s">
        <v>50</v>
      </c>
      <c r="L583" s="17" t="s">
        <v>55</v>
      </c>
      <c r="M583" s="19">
        <f t="shared" si="90"/>
        <v>25</v>
      </c>
      <c r="N583" s="19">
        <f t="shared" si="91"/>
        <v>0</v>
      </c>
      <c r="O583" s="19">
        <f t="shared" si="92"/>
        <v>50</v>
      </c>
      <c r="P583" s="19">
        <f t="shared" si="93"/>
        <v>16.5</v>
      </c>
      <c r="Q583" s="20">
        <f t="shared" si="94"/>
        <v>18.725000000000001</v>
      </c>
      <c r="R583" s="20">
        <f t="shared" si="95"/>
        <v>26.625</v>
      </c>
      <c r="S583" s="20">
        <f t="shared" si="96"/>
        <v>23.675000000000001</v>
      </c>
      <c r="T583" s="20">
        <f t="shared" si="97"/>
        <v>22.875</v>
      </c>
      <c r="U583" s="19">
        <f t="shared" si="98"/>
        <v>23.008333333333336</v>
      </c>
      <c r="V583" s="19">
        <f t="shared" si="99"/>
        <v>22.975000000000001</v>
      </c>
    </row>
    <row r="584" spans="1:22" ht="13.5" x14ac:dyDescent="0.25">
      <c r="A584" s="3">
        <v>42852</v>
      </c>
      <c r="B584" s="2">
        <v>4.9203000000000001</v>
      </c>
      <c r="C584" s="2">
        <v>51.656648862130169</v>
      </c>
      <c r="D584" s="2">
        <v>-3.4535848072262176E-2</v>
      </c>
      <c r="E584" s="2">
        <v>-0.19338010091452032</v>
      </c>
      <c r="F584" s="2">
        <v>4.9470600000000005</v>
      </c>
      <c r="G584" s="2">
        <v>4.8780749999999991</v>
      </c>
      <c r="H584" s="2">
        <v>4.9489939999999999</v>
      </c>
      <c r="I584" s="2">
        <v>4.4577324999999997</v>
      </c>
      <c r="J584" s="17" t="s">
        <v>54</v>
      </c>
      <c r="K584" s="17" t="s">
        <v>50</v>
      </c>
      <c r="L584" s="17" t="s">
        <v>50</v>
      </c>
      <c r="M584" s="19">
        <f t="shared" si="90"/>
        <v>25</v>
      </c>
      <c r="N584" s="19">
        <f t="shared" si="91"/>
        <v>0</v>
      </c>
      <c r="O584" s="19">
        <f t="shared" si="92"/>
        <v>50</v>
      </c>
      <c r="P584" s="19">
        <f t="shared" si="93"/>
        <v>16.5</v>
      </c>
      <c r="Q584" s="20">
        <f t="shared" si="94"/>
        <v>18.725000000000001</v>
      </c>
      <c r="R584" s="20">
        <f t="shared" si="95"/>
        <v>26.625</v>
      </c>
      <c r="S584" s="20">
        <f t="shared" si="96"/>
        <v>23.675000000000001</v>
      </c>
      <c r="T584" s="20">
        <f t="shared" si="97"/>
        <v>22.875</v>
      </c>
      <c r="U584" s="19">
        <f t="shared" si="98"/>
        <v>23.008333333333336</v>
      </c>
      <c r="V584" s="19">
        <f t="shared" si="99"/>
        <v>22.975000000000001</v>
      </c>
    </row>
    <row r="585" spans="1:22" ht="13.5" x14ac:dyDescent="0.25">
      <c r="A585" s="3">
        <v>42853</v>
      </c>
      <c r="B585" s="2">
        <v>5.0273000000000003</v>
      </c>
      <c r="C585" s="2">
        <v>59.144793562321169</v>
      </c>
      <c r="D585" s="2">
        <v>-5.1174401481622667E-2</v>
      </c>
      <c r="E585" s="2">
        <v>-0.18495146097912935</v>
      </c>
      <c r="F585" s="2">
        <v>4.9630999999999998</v>
      </c>
      <c r="G585" s="2">
        <v>4.8965249999999987</v>
      </c>
      <c r="H585" s="2">
        <v>4.9479240000000004</v>
      </c>
      <c r="I585" s="2">
        <v>4.4638829999999992</v>
      </c>
      <c r="J585" s="17" t="s">
        <v>54</v>
      </c>
      <c r="K585" s="17" t="s">
        <v>50</v>
      </c>
      <c r="L585" s="17" t="s">
        <v>55</v>
      </c>
      <c r="M585" s="19">
        <f t="shared" si="90"/>
        <v>25</v>
      </c>
      <c r="N585" s="19">
        <f t="shared" si="91"/>
        <v>0</v>
      </c>
      <c r="O585" s="19">
        <f t="shared" si="92"/>
        <v>50</v>
      </c>
      <c r="P585" s="19">
        <f t="shared" si="93"/>
        <v>16.5</v>
      </c>
      <c r="Q585" s="20">
        <f t="shared" si="94"/>
        <v>18.725000000000001</v>
      </c>
      <c r="R585" s="20">
        <f t="shared" si="95"/>
        <v>26.625</v>
      </c>
      <c r="S585" s="20">
        <f t="shared" si="96"/>
        <v>23.675000000000001</v>
      </c>
      <c r="T585" s="20">
        <f t="shared" si="97"/>
        <v>22.875</v>
      </c>
      <c r="U585" s="19">
        <f t="shared" si="98"/>
        <v>23.008333333333336</v>
      </c>
      <c r="V585" s="19">
        <f t="shared" si="99"/>
        <v>22.975000000000001</v>
      </c>
    </row>
    <row r="586" spans="1:22" ht="13.5" x14ac:dyDescent="0.25">
      <c r="A586" s="3">
        <v>42857</v>
      </c>
      <c r="B586" s="2">
        <v>5.0754000000000001</v>
      </c>
      <c r="C586" s="2">
        <v>61.994681812660701</v>
      </c>
      <c r="D586" s="2">
        <v>-6.2167292027627497E-2</v>
      </c>
      <c r="E586" s="2">
        <v>-0.17119141011606476</v>
      </c>
      <c r="F586" s="2">
        <v>4.9941199999999997</v>
      </c>
      <c r="G586" s="2">
        <v>4.9056149999999992</v>
      </c>
      <c r="H586" s="2">
        <v>4.945678</v>
      </c>
      <c r="I586" s="2">
        <v>4.4702739999999999</v>
      </c>
      <c r="J586" s="17" t="s">
        <v>48</v>
      </c>
      <c r="K586" s="17" t="s">
        <v>50</v>
      </c>
      <c r="L586" s="17" t="s">
        <v>51</v>
      </c>
      <c r="M586" s="19">
        <f t="shared" si="90"/>
        <v>25</v>
      </c>
      <c r="N586" s="19">
        <f t="shared" si="91"/>
        <v>0</v>
      </c>
      <c r="O586" s="19">
        <f t="shared" si="92"/>
        <v>50</v>
      </c>
      <c r="P586" s="19">
        <f t="shared" si="93"/>
        <v>83.5</v>
      </c>
      <c r="Q586" s="20">
        <f t="shared" si="94"/>
        <v>28.774999999999999</v>
      </c>
      <c r="R586" s="20">
        <f t="shared" si="95"/>
        <v>43.375</v>
      </c>
      <c r="S586" s="20">
        <f t="shared" si="96"/>
        <v>53.825000000000003</v>
      </c>
      <c r="T586" s="20">
        <f t="shared" si="97"/>
        <v>39.625</v>
      </c>
      <c r="U586" s="19">
        <f t="shared" si="98"/>
        <v>41.991666666666667</v>
      </c>
      <c r="V586" s="19">
        <f t="shared" si="99"/>
        <v>41.400000000000006</v>
      </c>
    </row>
    <row r="587" spans="1:22" ht="13.5" x14ac:dyDescent="0.25">
      <c r="A587" s="3">
        <v>42858</v>
      </c>
      <c r="B587" s="2">
        <v>4.931</v>
      </c>
      <c r="C587" s="2">
        <v>50.586383822294501</v>
      </c>
      <c r="D587" s="2">
        <v>-6.9152408073328786E-2</v>
      </c>
      <c r="E587" s="2">
        <v>-0.14582874216952232</v>
      </c>
      <c r="F587" s="2">
        <v>4.9855600000000004</v>
      </c>
      <c r="G587" s="2">
        <v>4.907754999999999</v>
      </c>
      <c r="H587" s="2">
        <v>4.9405440000000009</v>
      </c>
      <c r="I587" s="2">
        <v>4.4760499999999999</v>
      </c>
      <c r="J587" s="17" t="s">
        <v>48</v>
      </c>
      <c r="K587" s="17" t="s">
        <v>50</v>
      </c>
      <c r="L587" s="17" t="s">
        <v>53</v>
      </c>
      <c r="M587" s="19">
        <f t="shared" si="90"/>
        <v>25</v>
      </c>
      <c r="N587" s="19">
        <f t="shared" si="91"/>
        <v>0</v>
      </c>
      <c r="O587" s="19">
        <f t="shared" si="92"/>
        <v>50</v>
      </c>
      <c r="P587" s="19">
        <f t="shared" si="93"/>
        <v>66.5</v>
      </c>
      <c r="Q587" s="20">
        <f t="shared" si="94"/>
        <v>26.225000000000001</v>
      </c>
      <c r="R587" s="20">
        <f t="shared" si="95"/>
        <v>39.125</v>
      </c>
      <c r="S587" s="20">
        <f t="shared" si="96"/>
        <v>46.174999999999997</v>
      </c>
      <c r="T587" s="20">
        <f t="shared" si="97"/>
        <v>35.375</v>
      </c>
      <c r="U587" s="19">
        <f t="shared" si="98"/>
        <v>37.174999999999997</v>
      </c>
      <c r="V587" s="19">
        <f t="shared" si="99"/>
        <v>36.724999999999994</v>
      </c>
    </row>
    <row r="588" spans="1:22" ht="13.5" x14ac:dyDescent="0.25">
      <c r="A588" s="3">
        <v>42859</v>
      </c>
      <c r="B588" s="2">
        <v>5.0540000000000003</v>
      </c>
      <c r="C588" s="2">
        <v>57.723011876293555</v>
      </c>
      <c r="D588" s="2">
        <v>-8.5043283515705781E-2</v>
      </c>
      <c r="E588" s="2">
        <v>-0.10362138572758271</v>
      </c>
      <c r="F588" s="2">
        <v>5.0016000000000007</v>
      </c>
      <c r="G588" s="2">
        <v>4.9189849999999993</v>
      </c>
      <c r="H588" s="2">
        <v>4.9378700000000011</v>
      </c>
      <c r="I588" s="2">
        <v>4.4824409999999988</v>
      </c>
      <c r="J588" s="17" t="s">
        <v>48</v>
      </c>
      <c r="K588" s="17" t="s">
        <v>50</v>
      </c>
      <c r="L588" s="17" t="s">
        <v>51</v>
      </c>
      <c r="M588" s="19">
        <f t="shared" si="90"/>
        <v>25</v>
      </c>
      <c r="N588" s="19">
        <f t="shared" si="91"/>
        <v>0</v>
      </c>
      <c r="O588" s="19">
        <f t="shared" si="92"/>
        <v>50</v>
      </c>
      <c r="P588" s="19">
        <f t="shared" si="93"/>
        <v>83.5</v>
      </c>
      <c r="Q588" s="20">
        <f t="shared" si="94"/>
        <v>28.774999999999999</v>
      </c>
      <c r="R588" s="20">
        <f t="shared" si="95"/>
        <v>43.375</v>
      </c>
      <c r="S588" s="20">
        <f t="shared" si="96"/>
        <v>53.825000000000003</v>
      </c>
      <c r="T588" s="20">
        <f t="shared" si="97"/>
        <v>39.625</v>
      </c>
      <c r="U588" s="19">
        <f t="shared" si="98"/>
        <v>41.991666666666667</v>
      </c>
      <c r="V588" s="19">
        <f t="shared" si="99"/>
        <v>41.400000000000006</v>
      </c>
    </row>
    <row r="589" spans="1:22" ht="13.5" x14ac:dyDescent="0.25">
      <c r="A589" s="3">
        <v>42860</v>
      </c>
      <c r="B589" s="2">
        <v>5.0701000000000001</v>
      </c>
      <c r="C589" s="2">
        <v>58.566546677860259</v>
      </c>
      <c r="D589" s="2">
        <v>-8.4012564463258776E-2</v>
      </c>
      <c r="E589" s="2">
        <v>-6.137006000063535E-2</v>
      </c>
      <c r="F589" s="2">
        <v>5.0315599999999998</v>
      </c>
      <c r="G589" s="2">
        <v>4.9318199999999992</v>
      </c>
      <c r="H589" s="2">
        <v>4.935518000000001</v>
      </c>
      <c r="I589" s="2">
        <v>4.4894739999999995</v>
      </c>
      <c r="J589" s="17" t="s">
        <v>48</v>
      </c>
      <c r="K589" s="17" t="s">
        <v>50</v>
      </c>
      <c r="L589" s="17" t="s">
        <v>51</v>
      </c>
      <c r="M589" s="19">
        <f t="shared" si="90"/>
        <v>25</v>
      </c>
      <c r="N589" s="19">
        <f t="shared" si="91"/>
        <v>100</v>
      </c>
      <c r="O589" s="19">
        <f t="shared" si="92"/>
        <v>50</v>
      </c>
      <c r="P589" s="19">
        <f t="shared" si="93"/>
        <v>83.5</v>
      </c>
      <c r="Q589" s="20">
        <f t="shared" si="94"/>
        <v>63.774999999999999</v>
      </c>
      <c r="R589" s="20">
        <f t="shared" si="95"/>
        <v>63.375</v>
      </c>
      <c r="S589" s="20">
        <f t="shared" si="96"/>
        <v>68.825000000000003</v>
      </c>
      <c r="T589" s="20">
        <f t="shared" si="97"/>
        <v>64.625</v>
      </c>
      <c r="U589" s="19">
        <f t="shared" si="98"/>
        <v>65.325000000000003</v>
      </c>
      <c r="V589" s="19">
        <f t="shared" si="99"/>
        <v>65.150000000000006</v>
      </c>
    </row>
    <row r="590" spans="1:22" ht="13.5" x14ac:dyDescent="0.25">
      <c r="A590" s="3">
        <v>42863</v>
      </c>
      <c r="B590" s="2">
        <v>5.0701000000000001</v>
      </c>
      <c r="C590" s="2">
        <v>58.566546677860259</v>
      </c>
      <c r="D590" s="2">
        <v>-7.9831658488113355E-2</v>
      </c>
      <c r="E590" s="2">
        <v>-1.7538834281305135E-2</v>
      </c>
      <c r="F590" s="2">
        <v>5.0401199999999999</v>
      </c>
      <c r="G590" s="2">
        <v>4.9446549999999991</v>
      </c>
      <c r="H590" s="2">
        <v>4.9353040000000012</v>
      </c>
      <c r="I590" s="2">
        <v>4.4969079999999995</v>
      </c>
      <c r="J590" s="17" t="s">
        <v>48</v>
      </c>
      <c r="K590" s="17" t="s">
        <v>50</v>
      </c>
      <c r="L590" s="17" t="s">
        <v>51</v>
      </c>
      <c r="M590" s="19">
        <f t="shared" si="90"/>
        <v>25</v>
      </c>
      <c r="N590" s="19">
        <f t="shared" si="91"/>
        <v>100</v>
      </c>
      <c r="O590" s="19">
        <f t="shared" si="92"/>
        <v>50</v>
      </c>
      <c r="P590" s="19">
        <f t="shared" si="93"/>
        <v>83.5</v>
      </c>
      <c r="Q590" s="20">
        <f t="shared" si="94"/>
        <v>63.774999999999999</v>
      </c>
      <c r="R590" s="20">
        <f t="shared" si="95"/>
        <v>63.375</v>
      </c>
      <c r="S590" s="20">
        <f t="shared" si="96"/>
        <v>68.825000000000003</v>
      </c>
      <c r="T590" s="20">
        <f t="shared" si="97"/>
        <v>64.625</v>
      </c>
      <c r="U590" s="19">
        <f t="shared" si="98"/>
        <v>65.325000000000003</v>
      </c>
      <c r="V590" s="19">
        <f t="shared" si="99"/>
        <v>65.150000000000006</v>
      </c>
    </row>
    <row r="591" spans="1:22" ht="13.5" x14ac:dyDescent="0.25">
      <c r="A591" s="3">
        <v>42864</v>
      </c>
      <c r="B591" s="2">
        <v>4.9791999999999996</v>
      </c>
      <c r="C591" s="2">
        <v>51.799048863567393</v>
      </c>
      <c r="D591" s="2">
        <v>-7.4437710405156565E-2</v>
      </c>
      <c r="E591" s="2">
        <v>2.5696820248605211E-2</v>
      </c>
      <c r="F591" s="2">
        <v>5.02088</v>
      </c>
      <c r="G591" s="2">
        <v>4.9462599999999997</v>
      </c>
      <c r="H591" s="2">
        <v>4.9322020000000011</v>
      </c>
      <c r="I591" s="2">
        <v>4.503139</v>
      </c>
      <c r="J591" s="17" t="s">
        <v>54</v>
      </c>
      <c r="K591" s="17" t="s">
        <v>50</v>
      </c>
      <c r="L591" s="17" t="s">
        <v>47</v>
      </c>
      <c r="M591" s="19">
        <f t="shared" si="90"/>
        <v>25</v>
      </c>
      <c r="N591" s="19">
        <f t="shared" si="91"/>
        <v>100</v>
      </c>
      <c r="O591" s="19">
        <f t="shared" si="92"/>
        <v>50</v>
      </c>
      <c r="P591" s="19">
        <f t="shared" si="93"/>
        <v>16.5</v>
      </c>
      <c r="Q591" s="20">
        <f t="shared" si="94"/>
        <v>53.725000000000001</v>
      </c>
      <c r="R591" s="20">
        <f t="shared" si="95"/>
        <v>46.625</v>
      </c>
      <c r="S591" s="20">
        <f t="shared" si="96"/>
        <v>38.674999999999997</v>
      </c>
      <c r="T591" s="20">
        <f t="shared" si="97"/>
        <v>47.875</v>
      </c>
      <c r="U591" s="19">
        <f t="shared" si="98"/>
        <v>46.341666666666661</v>
      </c>
      <c r="V591" s="19">
        <f t="shared" si="99"/>
        <v>46.724999999999994</v>
      </c>
    </row>
    <row r="592" spans="1:22" ht="13.5" x14ac:dyDescent="0.25">
      <c r="A592" s="3">
        <v>42865</v>
      </c>
      <c r="B592" s="2">
        <v>4.9791999999999996</v>
      </c>
      <c r="C592" s="2">
        <v>51.799048863567393</v>
      </c>
      <c r="D592" s="2">
        <v>-6.1803845549220249E-2</v>
      </c>
      <c r="E592" s="2">
        <v>6.680712104284138E-2</v>
      </c>
      <c r="F592" s="2">
        <v>5.0305200000000001</v>
      </c>
      <c r="G592" s="2">
        <v>4.9481349999999997</v>
      </c>
      <c r="H592" s="2">
        <v>4.9280320000000009</v>
      </c>
      <c r="I592" s="2">
        <v>4.5091824999999996</v>
      </c>
      <c r="J592" s="17" t="s">
        <v>54</v>
      </c>
      <c r="K592" s="17" t="s">
        <v>50</v>
      </c>
      <c r="L592" s="17" t="s">
        <v>55</v>
      </c>
      <c r="M592" s="19">
        <f t="shared" si="90"/>
        <v>25</v>
      </c>
      <c r="N592" s="19">
        <f t="shared" si="91"/>
        <v>100</v>
      </c>
      <c r="O592" s="19">
        <f t="shared" si="92"/>
        <v>50</v>
      </c>
      <c r="P592" s="19">
        <f t="shared" si="93"/>
        <v>16.5</v>
      </c>
      <c r="Q592" s="20">
        <f t="shared" si="94"/>
        <v>53.725000000000001</v>
      </c>
      <c r="R592" s="20">
        <f t="shared" si="95"/>
        <v>46.625</v>
      </c>
      <c r="S592" s="20">
        <f t="shared" si="96"/>
        <v>38.674999999999997</v>
      </c>
      <c r="T592" s="20">
        <f t="shared" si="97"/>
        <v>47.875</v>
      </c>
      <c r="U592" s="19">
        <f t="shared" si="98"/>
        <v>46.341666666666661</v>
      </c>
      <c r="V592" s="19">
        <f t="shared" si="99"/>
        <v>46.724999999999994</v>
      </c>
    </row>
    <row r="593" spans="1:22" ht="13.5" x14ac:dyDescent="0.25">
      <c r="A593" s="3">
        <v>42866</v>
      </c>
      <c r="B593" s="2">
        <v>4.9470999999999998</v>
      </c>
      <c r="C593" s="2">
        <v>49.458436955344318</v>
      </c>
      <c r="D593" s="2">
        <v>-4.888496173845347E-2</v>
      </c>
      <c r="E593" s="2">
        <v>0.10571886612968023</v>
      </c>
      <c r="F593" s="2">
        <v>5.0091399999999995</v>
      </c>
      <c r="G593" s="2">
        <v>4.9486699999999999</v>
      </c>
      <c r="H593" s="2">
        <v>4.9242880000000007</v>
      </c>
      <c r="I593" s="2">
        <v>4.5150655000000004</v>
      </c>
      <c r="J593" s="17" t="s">
        <v>54</v>
      </c>
      <c r="K593" s="17" t="s">
        <v>50</v>
      </c>
      <c r="L593" s="17" t="s">
        <v>47</v>
      </c>
      <c r="M593" s="19">
        <f t="shared" si="90"/>
        <v>25</v>
      </c>
      <c r="N593" s="19">
        <f t="shared" si="91"/>
        <v>100</v>
      </c>
      <c r="O593" s="19">
        <f t="shared" si="92"/>
        <v>50</v>
      </c>
      <c r="P593" s="19">
        <f t="shared" si="93"/>
        <v>16.5</v>
      </c>
      <c r="Q593" s="20">
        <f t="shared" si="94"/>
        <v>53.725000000000001</v>
      </c>
      <c r="R593" s="20">
        <f t="shared" si="95"/>
        <v>46.625</v>
      </c>
      <c r="S593" s="20">
        <f t="shared" si="96"/>
        <v>38.674999999999997</v>
      </c>
      <c r="T593" s="20">
        <f t="shared" si="97"/>
        <v>47.875</v>
      </c>
      <c r="U593" s="19">
        <f t="shared" si="98"/>
        <v>46.341666666666661</v>
      </c>
      <c r="V593" s="19">
        <f t="shared" si="99"/>
        <v>46.724999999999994</v>
      </c>
    </row>
    <row r="594" spans="1:22" ht="13.5" x14ac:dyDescent="0.25">
      <c r="A594" s="3">
        <v>42867</v>
      </c>
      <c r="B594" s="2">
        <v>4.8882000000000003</v>
      </c>
      <c r="C594" s="2">
        <v>45.404290235051938</v>
      </c>
      <c r="D594" s="2">
        <v>-4.1769768305647936E-2</v>
      </c>
      <c r="E594" s="2">
        <v>0.1383583791420771</v>
      </c>
      <c r="F594" s="2">
        <v>4.9727599999999992</v>
      </c>
      <c r="G594" s="2">
        <v>4.9497400000000003</v>
      </c>
      <c r="H594" s="2">
        <v>4.9215060000000008</v>
      </c>
      <c r="I594" s="2">
        <v>4.5206540000000004</v>
      </c>
      <c r="J594" s="17" t="s">
        <v>54</v>
      </c>
      <c r="K594" s="17" t="s">
        <v>50</v>
      </c>
      <c r="L594" s="17" t="s">
        <v>47</v>
      </c>
      <c r="M594" s="19">
        <f t="shared" si="90"/>
        <v>25</v>
      </c>
      <c r="N594" s="19">
        <f t="shared" si="91"/>
        <v>100</v>
      </c>
      <c r="O594" s="19">
        <f t="shared" si="92"/>
        <v>50</v>
      </c>
      <c r="P594" s="19">
        <f t="shared" si="93"/>
        <v>16.5</v>
      </c>
      <c r="Q594" s="20">
        <f t="shared" si="94"/>
        <v>53.725000000000001</v>
      </c>
      <c r="R594" s="20">
        <f t="shared" si="95"/>
        <v>46.625</v>
      </c>
      <c r="S594" s="20">
        <f t="shared" si="96"/>
        <v>38.674999999999997</v>
      </c>
      <c r="T594" s="20">
        <f t="shared" si="97"/>
        <v>47.875</v>
      </c>
      <c r="U594" s="19">
        <f t="shared" si="98"/>
        <v>46.341666666666661</v>
      </c>
      <c r="V594" s="19">
        <f t="shared" si="99"/>
        <v>46.724999999999994</v>
      </c>
    </row>
    <row r="595" spans="1:22" ht="13.5" x14ac:dyDescent="0.25">
      <c r="A595" s="3">
        <v>42870</v>
      </c>
      <c r="B595" s="2">
        <v>4.8667999999999996</v>
      </c>
      <c r="C595" s="2">
        <v>43.993284988256299</v>
      </c>
      <c r="D595" s="2">
        <v>-1.7306642188143151E-2</v>
      </c>
      <c r="E595" s="2">
        <v>0.16486722321111499</v>
      </c>
      <c r="F595" s="2">
        <v>4.9321000000000002</v>
      </c>
      <c r="G595" s="2">
        <v>4.9521449999999998</v>
      </c>
      <c r="H595" s="2">
        <v>4.9182960000000016</v>
      </c>
      <c r="I595" s="2">
        <v>4.5261354999999996</v>
      </c>
      <c r="J595" s="17" t="s">
        <v>54</v>
      </c>
      <c r="K595" s="17" t="s">
        <v>50</v>
      </c>
      <c r="L595" s="17" t="s">
        <v>47</v>
      </c>
      <c r="M595" s="19">
        <f t="shared" si="90"/>
        <v>25</v>
      </c>
      <c r="N595" s="19">
        <f t="shared" si="91"/>
        <v>100</v>
      </c>
      <c r="O595" s="19">
        <f t="shared" si="92"/>
        <v>50</v>
      </c>
      <c r="P595" s="19">
        <f t="shared" si="93"/>
        <v>16.5</v>
      </c>
      <c r="Q595" s="20">
        <f t="shared" si="94"/>
        <v>53.725000000000001</v>
      </c>
      <c r="R595" s="20">
        <f t="shared" si="95"/>
        <v>46.625</v>
      </c>
      <c r="S595" s="20">
        <f t="shared" si="96"/>
        <v>38.674999999999997</v>
      </c>
      <c r="T595" s="20">
        <f t="shared" si="97"/>
        <v>47.875</v>
      </c>
      <c r="U595" s="19">
        <f t="shared" si="98"/>
        <v>46.341666666666661</v>
      </c>
      <c r="V595" s="19">
        <f t="shared" si="99"/>
        <v>46.724999999999994</v>
      </c>
    </row>
    <row r="596" spans="1:22" ht="13.5" x14ac:dyDescent="0.25">
      <c r="A596" s="3">
        <v>42871</v>
      </c>
      <c r="B596" s="2">
        <v>4.8133999999999997</v>
      </c>
      <c r="C596" s="2">
        <v>40.602525740115837</v>
      </c>
      <c r="D596" s="2">
        <v>1.5241466789254865E-2</v>
      </c>
      <c r="E596" s="2">
        <v>0.18640409099246574</v>
      </c>
      <c r="F596" s="2">
        <v>4.8989400000000005</v>
      </c>
      <c r="G596" s="2">
        <v>4.9494750000000005</v>
      </c>
      <c r="H596" s="2">
        <v>4.9119860000000015</v>
      </c>
      <c r="I596" s="2">
        <v>4.5313499999999998</v>
      </c>
      <c r="J596" s="17" t="s">
        <v>54</v>
      </c>
      <c r="K596" s="17" t="s">
        <v>50</v>
      </c>
      <c r="L596" s="17" t="s">
        <v>47</v>
      </c>
      <c r="M596" s="19">
        <f t="shared" si="90"/>
        <v>25</v>
      </c>
      <c r="N596" s="19">
        <f t="shared" si="91"/>
        <v>100</v>
      </c>
      <c r="O596" s="19">
        <f t="shared" si="92"/>
        <v>50</v>
      </c>
      <c r="P596" s="19">
        <f t="shared" si="93"/>
        <v>16.5</v>
      </c>
      <c r="Q596" s="20">
        <f t="shared" si="94"/>
        <v>53.725000000000001</v>
      </c>
      <c r="R596" s="20">
        <f t="shared" si="95"/>
        <v>46.625</v>
      </c>
      <c r="S596" s="20">
        <f t="shared" si="96"/>
        <v>38.674999999999997</v>
      </c>
      <c r="T596" s="20">
        <f t="shared" si="97"/>
        <v>47.875</v>
      </c>
      <c r="U596" s="19">
        <f t="shared" si="98"/>
        <v>46.341666666666661</v>
      </c>
      <c r="V596" s="19">
        <f t="shared" si="99"/>
        <v>46.724999999999994</v>
      </c>
    </row>
    <row r="597" spans="1:22" ht="13.5" x14ac:dyDescent="0.25">
      <c r="A597" s="3">
        <v>42872</v>
      </c>
      <c r="B597" s="2">
        <v>4.8133999999999997</v>
      </c>
      <c r="C597" s="2">
        <v>40.602525740115844</v>
      </c>
      <c r="D597" s="2">
        <v>2.1338800412124215E-2</v>
      </c>
      <c r="E597" s="2">
        <v>0.20506324816623278</v>
      </c>
      <c r="F597" s="2">
        <v>4.8657799999999991</v>
      </c>
      <c r="G597" s="2">
        <v>4.9492100000000008</v>
      </c>
      <c r="H597" s="2">
        <v>4.9057820000000012</v>
      </c>
      <c r="I597" s="2">
        <v>4.5365644999999999</v>
      </c>
      <c r="J597" s="17" t="s">
        <v>54</v>
      </c>
      <c r="K597" s="17" t="s">
        <v>50</v>
      </c>
      <c r="L597" s="17" t="s">
        <v>47</v>
      </c>
      <c r="M597" s="19">
        <f t="shared" si="90"/>
        <v>25</v>
      </c>
      <c r="N597" s="19">
        <f t="shared" si="91"/>
        <v>100</v>
      </c>
      <c r="O597" s="19">
        <f t="shared" si="92"/>
        <v>50</v>
      </c>
      <c r="P597" s="19">
        <f t="shared" si="93"/>
        <v>16.5</v>
      </c>
      <c r="Q597" s="20">
        <f t="shared" si="94"/>
        <v>53.725000000000001</v>
      </c>
      <c r="R597" s="20">
        <f t="shared" si="95"/>
        <v>46.625</v>
      </c>
      <c r="S597" s="20">
        <f t="shared" si="96"/>
        <v>38.674999999999997</v>
      </c>
      <c r="T597" s="20">
        <f t="shared" si="97"/>
        <v>47.875</v>
      </c>
      <c r="U597" s="19">
        <f t="shared" si="98"/>
        <v>46.341666666666661</v>
      </c>
      <c r="V597" s="19">
        <f t="shared" si="99"/>
        <v>46.724999999999994</v>
      </c>
    </row>
    <row r="598" spans="1:22" ht="13.5" x14ac:dyDescent="0.25">
      <c r="A598" s="3">
        <v>42873</v>
      </c>
      <c r="B598" s="2">
        <v>4.8133999999999997</v>
      </c>
      <c r="C598" s="2">
        <v>40.602525740115844</v>
      </c>
      <c r="D598" s="2">
        <v>4.6135984299988664E-2</v>
      </c>
      <c r="E598" s="2">
        <v>0.21962486851892066</v>
      </c>
      <c r="F598" s="2">
        <v>4.8390399999999998</v>
      </c>
      <c r="G598" s="2">
        <v>4.9492100000000008</v>
      </c>
      <c r="H598" s="2">
        <v>4.8995780000000018</v>
      </c>
      <c r="I598" s="2">
        <v>4.5418324999999999</v>
      </c>
      <c r="J598" s="17" t="s">
        <v>54</v>
      </c>
      <c r="K598" s="17" t="s">
        <v>50</v>
      </c>
      <c r="L598" s="17" t="s">
        <v>47</v>
      </c>
      <c r="M598" s="19">
        <f t="shared" si="90"/>
        <v>25</v>
      </c>
      <c r="N598" s="19">
        <f t="shared" si="91"/>
        <v>100</v>
      </c>
      <c r="O598" s="19">
        <f t="shared" si="92"/>
        <v>50</v>
      </c>
      <c r="P598" s="19">
        <f t="shared" si="93"/>
        <v>16.5</v>
      </c>
      <c r="Q598" s="20">
        <f t="shared" si="94"/>
        <v>53.725000000000001</v>
      </c>
      <c r="R598" s="20">
        <f t="shared" si="95"/>
        <v>46.625</v>
      </c>
      <c r="S598" s="20">
        <f t="shared" si="96"/>
        <v>38.674999999999997</v>
      </c>
      <c r="T598" s="20">
        <f t="shared" si="97"/>
        <v>47.875</v>
      </c>
      <c r="U598" s="19">
        <f t="shared" si="98"/>
        <v>46.341666666666661</v>
      </c>
      <c r="V598" s="19">
        <f t="shared" si="99"/>
        <v>46.724999999999994</v>
      </c>
    </row>
    <row r="599" spans="1:22" ht="13.5" x14ac:dyDescent="0.25">
      <c r="A599" s="3">
        <v>42874</v>
      </c>
      <c r="B599" s="2">
        <v>4.8133999999999997</v>
      </c>
      <c r="C599" s="2">
        <v>40.602525740115844</v>
      </c>
      <c r="D599" s="2">
        <v>7.0257014590481504E-2</v>
      </c>
      <c r="E599" s="2">
        <v>0.23139488827348331</v>
      </c>
      <c r="F599" s="2">
        <v>4.8240799999999995</v>
      </c>
      <c r="G599" s="2">
        <v>4.9438650000000006</v>
      </c>
      <c r="H599" s="2">
        <v>4.8963700000000019</v>
      </c>
      <c r="I599" s="2">
        <v>4.5471810000000001</v>
      </c>
      <c r="J599" s="17" t="s">
        <v>54</v>
      </c>
      <c r="K599" s="17" t="s">
        <v>50</v>
      </c>
      <c r="L599" s="17" t="s">
        <v>47</v>
      </c>
      <c r="M599" s="19">
        <f t="shared" si="90"/>
        <v>25</v>
      </c>
      <c r="N599" s="19">
        <f t="shared" si="91"/>
        <v>100</v>
      </c>
      <c r="O599" s="19">
        <f t="shared" si="92"/>
        <v>50</v>
      </c>
      <c r="P599" s="19">
        <f t="shared" si="93"/>
        <v>16.5</v>
      </c>
      <c r="Q599" s="20">
        <f t="shared" si="94"/>
        <v>53.725000000000001</v>
      </c>
      <c r="R599" s="20">
        <f t="shared" si="95"/>
        <v>46.625</v>
      </c>
      <c r="S599" s="20">
        <f t="shared" si="96"/>
        <v>38.674999999999997</v>
      </c>
      <c r="T599" s="20">
        <f t="shared" si="97"/>
        <v>47.875</v>
      </c>
      <c r="U599" s="19">
        <f t="shared" si="98"/>
        <v>46.341666666666661</v>
      </c>
      <c r="V599" s="19">
        <f t="shared" si="99"/>
        <v>46.724999999999994</v>
      </c>
    </row>
    <row r="600" spans="1:22" ht="13.5" x14ac:dyDescent="0.25">
      <c r="A600" s="3">
        <v>42877</v>
      </c>
      <c r="B600" s="2">
        <v>4.8079999999999998</v>
      </c>
      <c r="C600" s="2">
        <v>40.18128955611656</v>
      </c>
      <c r="D600" s="2">
        <v>9.1679964082001852E-2</v>
      </c>
      <c r="E600" s="2">
        <v>0.23391979006311614</v>
      </c>
      <c r="F600" s="2">
        <v>4.8123199999999997</v>
      </c>
      <c r="G600" s="2">
        <v>4.9369100000000001</v>
      </c>
      <c r="H600" s="2">
        <v>4.8909140000000004</v>
      </c>
      <c r="I600" s="2">
        <v>4.5525025000000001</v>
      </c>
      <c r="J600" s="17" t="s">
        <v>54</v>
      </c>
      <c r="K600" s="17" t="s">
        <v>50</v>
      </c>
      <c r="L600" s="17" t="s">
        <v>47</v>
      </c>
      <c r="M600" s="19">
        <f t="shared" si="90"/>
        <v>25</v>
      </c>
      <c r="N600" s="19">
        <f t="shared" si="91"/>
        <v>100</v>
      </c>
      <c r="O600" s="19">
        <f t="shared" si="92"/>
        <v>50</v>
      </c>
      <c r="P600" s="19">
        <f t="shared" si="93"/>
        <v>16.5</v>
      </c>
      <c r="Q600" s="20">
        <f t="shared" si="94"/>
        <v>53.725000000000001</v>
      </c>
      <c r="R600" s="20">
        <f t="shared" si="95"/>
        <v>46.625</v>
      </c>
      <c r="S600" s="20">
        <f t="shared" si="96"/>
        <v>38.674999999999997</v>
      </c>
      <c r="T600" s="20">
        <f t="shared" si="97"/>
        <v>47.875</v>
      </c>
      <c r="U600" s="19">
        <f t="shared" si="98"/>
        <v>46.341666666666661</v>
      </c>
      <c r="V600" s="19">
        <f t="shared" si="99"/>
        <v>46.724999999999994</v>
      </c>
    </row>
    <row r="601" spans="1:22" ht="13.5" x14ac:dyDescent="0.25">
      <c r="A601" s="3">
        <v>42878</v>
      </c>
      <c r="B601" s="2">
        <v>4.8133999999999997</v>
      </c>
      <c r="C601" s="2">
        <v>40.842240188727381</v>
      </c>
      <c r="D601" s="2">
        <v>9.6021819506047379E-2</v>
      </c>
      <c r="E601" s="2">
        <v>0.22531090274373372</v>
      </c>
      <c r="F601" s="2">
        <v>4.8123199999999997</v>
      </c>
      <c r="G601" s="2">
        <v>4.9315650000000009</v>
      </c>
      <c r="H601" s="2">
        <v>4.8855660000000007</v>
      </c>
      <c r="I601" s="2">
        <v>4.5578510000000003</v>
      </c>
      <c r="J601" s="17" t="s">
        <v>48</v>
      </c>
      <c r="K601" s="17" t="s">
        <v>50</v>
      </c>
      <c r="L601" s="17" t="s">
        <v>50</v>
      </c>
      <c r="M601" s="19">
        <f t="shared" si="90"/>
        <v>25</v>
      </c>
      <c r="N601" s="19">
        <f t="shared" si="91"/>
        <v>100</v>
      </c>
      <c r="O601" s="19">
        <f t="shared" si="92"/>
        <v>50</v>
      </c>
      <c r="P601" s="19">
        <f t="shared" si="93"/>
        <v>49.5</v>
      </c>
      <c r="Q601" s="20">
        <f t="shared" si="94"/>
        <v>58.674999999999997</v>
      </c>
      <c r="R601" s="20">
        <f t="shared" si="95"/>
        <v>54.875</v>
      </c>
      <c r="S601" s="20">
        <f t="shared" si="96"/>
        <v>53.525000000000006</v>
      </c>
      <c r="T601" s="20">
        <f t="shared" si="97"/>
        <v>56.125</v>
      </c>
      <c r="U601" s="19">
        <f t="shared" si="98"/>
        <v>55.691666666666663</v>
      </c>
      <c r="V601" s="19">
        <f t="shared" si="99"/>
        <v>55.8</v>
      </c>
    </row>
    <row r="602" spans="1:22" ht="13.5" x14ac:dyDescent="0.25">
      <c r="A602" s="3">
        <v>42879</v>
      </c>
      <c r="B602" s="2">
        <v>4.8133999999999997</v>
      </c>
      <c r="C602" s="2">
        <v>40.842240188727381</v>
      </c>
      <c r="D602" s="2">
        <v>0.100218751026242</v>
      </c>
      <c r="E602" s="2">
        <v>0.21144800175055767</v>
      </c>
      <c r="F602" s="2">
        <v>4.8123199999999997</v>
      </c>
      <c r="G602" s="2">
        <v>4.9235449999999998</v>
      </c>
      <c r="H602" s="2">
        <v>4.8794700000000004</v>
      </c>
      <c r="I602" s="2">
        <v>4.5631189999999995</v>
      </c>
      <c r="J602" s="17" t="s">
        <v>48</v>
      </c>
      <c r="K602" s="17" t="s">
        <v>50</v>
      </c>
      <c r="L602" s="17" t="s">
        <v>50</v>
      </c>
      <c r="M602" s="19">
        <f t="shared" si="90"/>
        <v>25</v>
      </c>
      <c r="N602" s="19">
        <f t="shared" si="91"/>
        <v>100</v>
      </c>
      <c r="O602" s="19">
        <f t="shared" si="92"/>
        <v>50</v>
      </c>
      <c r="P602" s="19">
        <f t="shared" si="93"/>
        <v>49.5</v>
      </c>
      <c r="Q602" s="20">
        <f t="shared" si="94"/>
        <v>58.674999999999997</v>
      </c>
      <c r="R602" s="20">
        <f t="shared" si="95"/>
        <v>54.875</v>
      </c>
      <c r="S602" s="20">
        <f t="shared" si="96"/>
        <v>53.525000000000006</v>
      </c>
      <c r="T602" s="20">
        <f t="shared" si="97"/>
        <v>56.125</v>
      </c>
      <c r="U602" s="19">
        <f t="shared" si="98"/>
        <v>55.691666666666663</v>
      </c>
      <c r="V602" s="19">
        <f t="shared" si="99"/>
        <v>55.8</v>
      </c>
    </row>
    <row r="603" spans="1:22" ht="13.5" x14ac:dyDescent="0.25">
      <c r="A603" s="3">
        <v>42880</v>
      </c>
      <c r="B603" s="2">
        <v>4.8133999999999997</v>
      </c>
      <c r="C603" s="2">
        <v>40.842240188727381</v>
      </c>
      <c r="D603" s="2">
        <v>9.9315848359428749E-2</v>
      </c>
      <c r="E603" s="2">
        <v>0.19570930579624024</v>
      </c>
      <c r="F603" s="2">
        <v>4.8123199999999997</v>
      </c>
      <c r="G603" s="2">
        <v>4.9155249999999997</v>
      </c>
      <c r="H603" s="2">
        <v>4.8741220000000007</v>
      </c>
      <c r="I603" s="2">
        <v>4.5683869999999995</v>
      </c>
      <c r="J603" s="17" t="s">
        <v>48</v>
      </c>
      <c r="K603" s="17" t="s">
        <v>50</v>
      </c>
      <c r="L603" s="17" t="s">
        <v>50</v>
      </c>
      <c r="M603" s="19">
        <f t="shared" si="90"/>
        <v>25</v>
      </c>
      <c r="N603" s="19">
        <f t="shared" si="91"/>
        <v>100</v>
      </c>
      <c r="O603" s="19">
        <f t="shared" si="92"/>
        <v>50</v>
      </c>
      <c r="P603" s="19">
        <f t="shared" si="93"/>
        <v>49.5</v>
      </c>
      <c r="Q603" s="20">
        <f t="shared" si="94"/>
        <v>58.674999999999997</v>
      </c>
      <c r="R603" s="20">
        <f t="shared" si="95"/>
        <v>54.875</v>
      </c>
      <c r="S603" s="20">
        <f t="shared" si="96"/>
        <v>53.525000000000006</v>
      </c>
      <c r="T603" s="20">
        <f t="shared" si="97"/>
        <v>56.125</v>
      </c>
      <c r="U603" s="19">
        <f t="shared" si="98"/>
        <v>55.691666666666663</v>
      </c>
      <c r="V603" s="19">
        <f t="shared" si="99"/>
        <v>55.8</v>
      </c>
    </row>
    <row r="604" spans="1:22" ht="13.5" x14ac:dyDescent="0.25">
      <c r="A604" s="3">
        <v>42881</v>
      </c>
      <c r="B604" s="2">
        <v>4.8133999999999997</v>
      </c>
      <c r="C604" s="2">
        <v>40.842240188727381</v>
      </c>
      <c r="D604" s="2">
        <v>8.9938749707544119E-2</v>
      </c>
      <c r="E604" s="2">
        <v>0.18668191944155627</v>
      </c>
      <c r="F604" s="2">
        <v>4.8123199999999997</v>
      </c>
      <c r="G604" s="2">
        <v>4.9101799999999995</v>
      </c>
      <c r="H604" s="2">
        <v>4.8709140000000009</v>
      </c>
      <c r="I604" s="2">
        <v>4.5736549999999996</v>
      </c>
      <c r="J604" s="17" t="s">
        <v>48</v>
      </c>
      <c r="K604" s="17" t="s">
        <v>50</v>
      </c>
      <c r="L604" s="17" t="s">
        <v>50</v>
      </c>
      <c r="M604" s="19">
        <f t="shared" si="90"/>
        <v>25</v>
      </c>
      <c r="N604" s="19">
        <f t="shared" si="91"/>
        <v>100</v>
      </c>
      <c r="O604" s="19">
        <f t="shared" si="92"/>
        <v>50</v>
      </c>
      <c r="P604" s="19">
        <f t="shared" si="93"/>
        <v>49.5</v>
      </c>
      <c r="Q604" s="20">
        <f t="shared" si="94"/>
        <v>58.674999999999997</v>
      </c>
      <c r="R604" s="20">
        <f t="shared" si="95"/>
        <v>54.875</v>
      </c>
      <c r="S604" s="20">
        <f t="shared" si="96"/>
        <v>53.525000000000006</v>
      </c>
      <c r="T604" s="20">
        <f t="shared" si="97"/>
        <v>56.125</v>
      </c>
      <c r="U604" s="19">
        <f t="shared" si="98"/>
        <v>55.691666666666663</v>
      </c>
      <c r="V604" s="19">
        <f t="shared" si="99"/>
        <v>55.8</v>
      </c>
    </row>
    <row r="605" spans="1:22" ht="13.5" x14ac:dyDescent="0.25">
      <c r="A605" s="3">
        <v>42884</v>
      </c>
      <c r="B605" s="2">
        <v>4.8133999999999997</v>
      </c>
      <c r="C605" s="2">
        <v>40.842240188727381</v>
      </c>
      <c r="D605" s="2">
        <v>7.912719093803311E-2</v>
      </c>
      <c r="E605" s="2">
        <v>0.18537295612189336</v>
      </c>
      <c r="F605" s="2">
        <v>4.8133999999999997</v>
      </c>
      <c r="G605" s="2">
        <v>4.8994850000000003</v>
      </c>
      <c r="H605" s="2">
        <v>4.8698460000000008</v>
      </c>
      <c r="I605" s="2">
        <v>4.5789229999999996</v>
      </c>
      <c r="J605" s="17" t="s">
        <v>48</v>
      </c>
      <c r="K605" s="17" t="s">
        <v>50</v>
      </c>
      <c r="L605" s="17" t="s">
        <v>51</v>
      </c>
      <c r="M605" s="19">
        <f t="shared" si="90"/>
        <v>25</v>
      </c>
      <c r="N605" s="19">
        <f t="shared" si="91"/>
        <v>100</v>
      </c>
      <c r="O605" s="19">
        <f t="shared" si="92"/>
        <v>50</v>
      </c>
      <c r="P605" s="19">
        <f t="shared" si="93"/>
        <v>83.5</v>
      </c>
      <c r="Q605" s="20">
        <f t="shared" si="94"/>
        <v>63.774999999999999</v>
      </c>
      <c r="R605" s="20">
        <f t="shared" si="95"/>
        <v>63.375</v>
      </c>
      <c r="S605" s="20">
        <f t="shared" si="96"/>
        <v>68.825000000000003</v>
      </c>
      <c r="T605" s="20">
        <f t="shared" si="97"/>
        <v>64.625</v>
      </c>
      <c r="U605" s="19">
        <f t="shared" si="98"/>
        <v>65.325000000000003</v>
      </c>
      <c r="V605" s="19">
        <f t="shared" si="99"/>
        <v>65.150000000000006</v>
      </c>
    </row>
    <row r="606" spans="1:22" ht="13.5" x14ac:dyDescent="0.25">
      <c r="A606" s="3">
        <v>42885</v>
      </c>
      <c r="B606" s="2">
        <v>4.8133999999999997</v>
      </c>
      <c r="C606" s="2">
        <v>40.842240188727381</v>
      </c>
      <c r="D606" s="2">
        <v>6.2148024483994035E-2</v>
      </c>
      <c r="E606" s="2">
        <v>0.18736279516088783</v>
      </c>
      <c r="F606" s="2">
        <v>4.8133999999999997</v>
      </c>
      <c r="G606" s="2">
        <v>4.8863849999999998</v>
      </c>
      <c r="H606" s="2">
        <v>4.8687780000000007</v>
      </c>
      <c r="I606" s="2">
        <v>4.5841374999999989</v>
      </c>
      <c r="J606" s="17" t="s">
        <v>50</v>
      </c>
      <c r="K606" s="17" t="s">
        <v>50</v>
      </c>
      <c r="L606" s="17" t="s">
        <v>50</v>
      </c>
      <c r="M606" s="19">
        <f t="shared" si="90"/>
        <v>25</v>
      </c>
      <c r="N606" s="19">
        <f t="shared" si="91"/>
        <v>100</v>
      </c>
      <c r="O606" s="19">
        <f t="shared" si="92"/>
        <v>50</v>
      </c>
      <c r="P606" s="19">
        <f t="shared" si="93"/>
        <v>33</v>
      </c>
      <c r="Q606" s="20">
        <f t="shared" si="94"/>
        <v>56.2</v>
      </c>
      <c r="R606" s="20">
        <f t="shared" si="95"/>
        <v>50.75</v>
      </c>
      <c r="S606" s="20">
        <f t="shared" si="96"/>
        <v>46.1</v>
      </c>
      <c r="T606" s="20">
        <f t="shared" si="97"/>
        <v>52</v>
      </c>
      <c r="U606" s="19">
        <f t="shared" si="98"/>
        <v>51.016666666666673</v>
      </c>
      <c r="V606" s="19">
        <f t="shared" si="99"/>
        <v>51.262500000000003</v>
      </c>
    </row>
    <row r="607" spans="1:22" ht="13.5" x14ac:dyDescent="0.25">
      <c r="A607" s="3">
        <v>42886</v>
      </c>
      <c r="B607" s="2">
        <v>4.8133999999999997</v>
      </c>
      <c r="C607" s="2">
        <v>40.842240188727381</v>
      </c>
      <c r="D607" s="2">
        <v>4.8137019148391857E-2</v>
      </c>
      <c r="E607" s="2">
        <v>0.18626589130660154</v>
      </c>
      <c r="F607" s="2">
        <v>4.8133999999999997</v>
      </c>
      <c r="G607" s="2">
        <v>4.8805050000000003</v>
      </c>
      <c r="H607" s="2">
        <v>4.8687780000000007</v>
      </c>
      <c r="I607" s="2">
        <v>4.5892184999999985</v>
      </c>
      <c r="J607" s="17" t="s">
        <v>50</v>
      </c>
      <c r="K607" s="17" t="s">
        <v>50</v>
      </c>
      <c r="L607" s="17" t="s">
        <v>50</v>
      </c>
      <c r="M607" s="19">
        <f t="shared" si="90"/>
        <v>25</v>
      </c>
      <c r="N607" s="19">
        <f t="shared" si="91"/>
        <v>100</v>
      </c>
      <c r="O607" s="19">
        <f t="shared" si="92"/>
        <v>50</v>
      </c>
      <c r="P607" s="19">
        <f t="shared" si="93"/>
        <v>33</v>
      </c>
      <c r="Q607" s="20">
        <f t="shared" si="94"/>
        <v>56.2</v>
      </c>
      <c r="R607" s="20">
        <f t="shared" si="95"/>
        <v>50.75</v>
      </c>
      <c r="S607" s="20">
        <f t="shared" si="96"/>
        <v>46.1</v>
      </c>
      <c r="T607" s="20">
        <f t="shared" si="97"/>
        <v>52</v>
      </c>
      <c r="U607" s="19">
        <f t="shared" si="98"/>
        <v>51.016666666666673</v>
      </c>
      <c r="V607" s="19">
        <f t="shared" si="99"/>
        <v>51.262500000000003</v>
      </c>
    </row>
    <row r="608" spans="1:22" ht="13.5" x14ac:dyDescent="0.25">
      <c r="A608" s="3">
        <v>42887</v>
      </c>
      <c r="B608" s="2">
        <v>4.8133999999999997</v>
      </c>
      <c r="C608" s="2">
        <v>40.842240188727381</v>
      </c>
      <c r="D608" s="2">
        <v>3.6611165747012286E-2</v>
      </c>
      <c r="E608" s="2">
        <v>0.18022120078949977</v>
      </c>
      <c r="F608" s="2">
        <v>4.8133999999999997</v>
      </c>
      <c r="G608" s="2">
        <v>4.868475000000001</v>
      </c>
      <c r="H608" s="2">
        <v>4.8677099999999998</v>
      </c>
      <c r="I608" s="2">
        <v>4.5941659999999986</v>
      </c>
      <c r="J608" s="17" t="s">
        <v>50</v>
      </c>
      <c r="K608" s="17" t="s">
        <v>50</v>
      </c>
      <c r="L608" s="17" t="s">
        <v>50</v>
      </c>
      <c r="M608" s="19">
        <f t="shared" si="90"/>
        <v>25</v>
      </c>
      <c r="N608" s="19">
        <f t="shared" si="91"/>
        <v>100</v>
      </c>
      <c r="O608" s="19">
        <f t="shared" si="92"/>
        <v>50</v>
      </c>
      <c r="P608" s="19">
        <f t="shared" si="93"/>
        <v>33</v>
      </c>
      <c r="Q608" s="20">
        <f t="shared" si="94"/>
        <v>56.2</v>
      </c>
      <c r="R608" s="20">
        <f t="shared" si="95"/>
        <v>50.75</v>
      </c>
      <c r="S608" s="20">
        <f t="shared" si="96"/>
        <v>46.1</v>
      </c>
      <c r="T608" s="20">
        <f t="shared" si="97"/>
        <v>52</v>
      </c>
      <c r="U608" s="19">
        <f t="shared" si="98"/>
        <v>51.016666666666673</v>
      </c>
      <c r="V608" s="19">
        <f t="shared" si="99"/>
        <v>51.262500000000003</v>
      </c>
    </row>
    <row r="609" spans="1:22" ht="13.5" x14ac:dyDescent="0.25">
      <c r="A609" s="3">
        <v>42888</v>
      </c>
      <c r="B609" s="2">
        <v>4.8133999999999997</v>
      </c>
      <c r="C609" s="2">
        <v>40.842240188727381</v>
      </c>
      <c r="D609" s="2">
        <v>2.7163717461065495E-2</v>
      </c>
      <c r="E609" s="2">
        <v>0.17324982160876143</v>
      </c>
      <c r="F609" s="2">
        <v>4.8133999999999997</v>
      </c>
      <c r="G609" s="2">
        <v>4.8556400000000002</v>
      </c>
      <c r="H609" s="2">
        <v>4.8688880000000001</v>
      </c>
      <c r="I609" s="2">
        <v>4.5989794999999987</v>
      </c>
      <c r="J609" s="17" t="s">
        <v>50</v>
      </c>
      <c r="K609" s="17" t="s">
        <v>50</v>
      </c>
      <c r="L609" s="17" t="s">
        <v>50</v>
      </c>
      <c r="M609" s="19">
        <f t="shared" si="90"/>
        <v>25</v>
      </c>
      <c r="N609" s="19">
        <f t="shared" si="91"/>
        <v>100</v>
      </c>
      <c r="O609" s="19">
        <f t="shared" si="92"/>
        <v>50</v>
      </c>
      <c r="P609" s="19">
        <f t="shared" si="93"/>
        <v>33</v>
      </c>
      <c r="Q609" s="20">
        <f t="shared" si="94"/>
        <v>56.2</v>
      </c>
      <c r="R609" s="20">
        <f t="shared" si="95"/>
        <v>50.75</v>
      </c>
      <c r="S609" s="20">
        <f t="shared" si="96"/>
        <v>46.1</v>
      </c>
      <c r="T609" s="20">
        <f t="shared" si="97"/>
        <v>52</v>
      </c>
      <c r="U609" s="19">
        <f t="shared" si="98"/>
        <v>51.016666666666673</v>
      </c>
      <c r="V609" s="19">
        <f t="shared" si="99"/>
        <v>51.262500000000003</v>
      </c>
    </row>
    <row r="610" spans="1:22" ht="13.5" x14ac:dyDescent="0.25">
      <c r="A610" s="3">
        <v>42891</v>
      </c>
      <c r="B610" s="2">
        <v>4.8667999999999996</v>
      </c>
      <c r="C610" s="2">
        <v>51.225514363244365</v>
      </c>
      <c r="D610" s="2">
        <v>1.4665987693316396E-2</v>
      </c>
      <c r="E610" s="2">
        <v>0.16724380429024155</v>
      </c>
      <c r="F610" s="2">
        <v>4.8240799999999995</v>
      </c>
      <c r="G610" s="2">
        <v>4.8454750000000004</v>
      </c>
      <c r="H610" s="2">
        <v>4.8705980000000002</v>
      </c>
      <c r="I610" s="2">
        <v>4.6040599999999987</v>
      </c>
      <c r="J610" s="17" t="s">
        <v>48</v>
      </c>
      <c r="K610" s="17" t="s">
        <v>49</v>
      </c>
      <c r="L610" s="17" t="s">
        <v>51</v>
      </c>
      <c r="M610" s="19">
        <f t="shared" si="90"/>
        <v>25</v>
      </c>
      <c r="N610" s="19">
        <f t="shared" si="91"/>
        <v>100</v>
      </c>
      <c r="O610" s="19">
        <f t="shared" si="92"/>
        <v>50</v>
      </c>
      <c r="P610" s="19">
        <f t="shared" si="93"/>
        <v>100</v>
      </c>
      <c r="Q610" s="20">
        <f t="shared" si="94"/>
        <v>66.25</v>
      </c>
      <c r="R610" s="20">
        <f t="shared" si="95"/>
        <v>67.5</v>
      </c>
      <c r="S610" s="20">
        <f t="shared" si="96"/>
        <v>76.25</v>
      </c>
      <c r="T610" s="20">
        <f t="shared" si="97"/>
        <v>68.75</v>
      </c>
      <c r="U610" s="19">
        <f t="shared" si="98"/>
        <v>70</v>
      </c>
      <c r="V610" s="19">
        <f t="shared" si="99"/>
        <v>69.6875</v>
      </c>
    </row>
    <row r="611" spans="1:22" ht="13.5" x14ac:dyDescent="0.25">
      <c r="A611" s="3">
        <v>42892</v>
      </c>
      <c r="B611" s="2">
        <v>5.0326000000000004</v>
      </c>
      <c r="C611" s="2">
        <v>69.263943131003558</v>
      </c>
      <c r="D611" s="2">
        <v>-7.413612411823145E-3</v>
      </c>
      <c r="E611" s="2">
        <v>0.16180295872362119</v>
      </c>
      <c r="F611" s="2">
        <v>4.8679199999999998</v>
      </c>
      <c r="G611" s="2">
        <v>4.8481450000000006</v>
      </c>
      <c r="H611" s="2">
        <v>4.8760520000000005</v>
      </c>
      <c r="I611" s="2">
        <v>4.6099694999999983</v>
      </c>
      <c r="J611" s="17" t="s">
        <v>48</v>
      </c>
      <c r="K611" s="17" t="s">
        <v>49</v>
      </c>
      <c r="L611" s="17" t="s">
        <v>51</v>
      </c>
      <c r="M611" s="19">
        <f t="shared" si="90"/>
        <v>25</v>
      </c>
      <c r="N611" s="19">
        <f t="shared" si="91"/>
        <v>100</v>
      </c>
      <c r="O611" s="19">
        <f t="shared" si="92"/>
        <v>50</v>
      </c>
      <c r="P611" s="19">
        <f t="shared" si="93"/>
        <v>100</v>
      </c>
      <c r="Q611" s="20">
        <f t="shared" si="94"/>
        <v>66.25</v>
      </c>
      <c r="R611" s="20">
        <f t="shared" si="95"/>
        <v>67.5</v>
      </c>
      <c r="S611" s="20">
        <f t="shared" si="96"/>
        <v>76.25</v>
      </c>
      <c r="T611" s="20">
        <f t="shared" si="97"/>
        <v>68.75</v>
      </c>
      <c r="U611" s="19">
        <f t="shared" si="98"/>
        <v>70</v>
      </c>
      <c r="V611" s="19">
        <f t="shared" si="99"/>
        <v>69.6875</v>
      </c>
    </row>
    <row r="612" spans="1:22" ht="13.5" x14ac:dyDescent="0.25">
      <c r="A612" s="3">
        <v>42893</v>
      </c>
      <c r="B612" s="2">
        <v>5.1342999999999996</v>
      </c>
      <c r="C612" s="2">
        <v>75.298556504416737</v>
      </c>
      <c r="D612" s="2">
        <v>-3.4659297822837942E-2</v>
      </c>
      <c r="E612" s="2">
        <v>0.15747449770647326</v>
      </c>
      <c r="F612" s="2">
        <v>4.9321000000000002</v>
      </c>
      <c r="G612" s="2">
        <v>4.8559000000000001</v>
      </c>
      <c r="H612" s="2">
        <v>4.8836480000000009</v>
      </c>
      <c r="I612" s="2">
        <v>4.6159329999999992</v>
      </c>
      <c r="J612" s="17" t="s">
        <v>48</v>
      </c>
      <c r="K612" s="17" t="s">
        <v>49</v>
      </c>
      <c r="L612" s="17" t="s">
        <v>51</v>
      </c>
      <c r="M612" s="19">
        <f t="shared" si="90"/>
        <v>0</v>
      </c>
      <c r="N612" s="19">
        <f t="shared" si="91"/>
        <v>100</v>
      </c>
      <c r="O612" s="19">
        <f t="shared" si="92"/>
        <v>50</v>
      </c>
      <c r="P612" s="19">
        <f t="shared" si="93"/>
        <v>100</v>
      </c>
      <c r="Q612" s="20">
        <f t="shared" si="94"/>
        <v>57.5</v>
      </c>
      <c r="R612" s="20">
        <f t="shared" si="95"/>
        <v>62.5</v>
      </c>
      <c r="S612" s="20">
        <f t="shared" si="96"/>
        <v>72.5</v>
      </c>
      <c r="T612" s="20">
        <f t="shared" si="97"/>
        <v>62.5</v>
      </c>
      <c r="U612" s="19">
        <f t="shared" si="98"/>
        <v>64.166666666666671</v>
      </c>
      <c r="V612" s="19">
        <f t="shared" si="99"/>
        <v>63.75</v>
      </c>
    </row>
    <row r="613" spans="1:22" ht="13.5" x14ac:dyDescent="0.25">
      <c r="A613" s="3">
        <v>42894</v>
      </c>
      <c r="B613" s="2">
        <v>5.1342999999999996</v>
      </c>
      <c r="C613" s="2">
        <v>75.298556504416737</v>
      </c>
      <c r="D613" s="2">
        <v>-5.9267634850580286E-2</v>
      </c>
      <c r="E613" s="2">
        <v>0.15248685915495008</v>
      </c>
      <c r="F613" s="2">
        <v>4.9962799999999996</v>
      </c>
      <c r="G613" s="2">
        <v>4.8652600000000001</v>
      </c>
      <c r="H613" s="2">
        <v>4.8931680000000002</v>
      </c>
      <c r="I613" s="2">
        <v>4.6218964999999992</v>
      </c>
      <c r="J613" s="17" t="s">
        <v>48</v>
      </c>
      <c r="K613" s="17" t="s">
        <v>49</v>
      </c>
      <c r="L613" s="17" t="s">
        <v>51</v>
      </c>
      <c r="M613" s="19">
        <f t="shared" si="90"/>
        <v>0</v>
      </c>
      <c r="N613" s="19">
        <f t="shared" si="91"/>
        <v>100</v>
      </c>
      <c r="O613" s="19">
        <f t="shared" si="92"/>
        <v>50</v>
      </c>
      <c r="P613" s="19">
        <f t="shared" si="93"/>
        <v>100</v>
      </c>
      <c r="Q613" s="20">
        <f t="shared" si="94"/>
        <v>57.5</v>
      </c>
      <c r="R613" s="20">
        <f t="shared" si="95"/>
        <v>62.5</v>
      </c>
      <c r="S613" s="20">
        <f t="shared" si="96"/>
        <v>72.5</v>
      </c>
      <c r="T613" s="20">
        <f t="shared" si="97"/>
        <v>62.5</v>
      </c>
      <c r="U613" s="19">
        <f t="shared" si="98"/>
        <v>64.166666666666671</v>
      </c>
      <c r="V613" s="19">
        <f t="shared" si="99"/>
        <v>63.75</v>
      </c>
    </row>
    <row r="614" spans="1:22" ht="13.5" x14ac:dyDescent="0.25">
      <c r="A614" s="3">
        <v>42895</v>
      </c>
      <c r="B614" s="2">
        <v>5.0808</v>
      </c>
      <c r="C614" s="2">
        <v>67.243744891787486</v>
      </c>
      <c r="D614" s="2">
        <v>-7.756627343527267E-2</v>
      </c>
      <c r="E614" s="2">
        <v>0.14662424625716294</v>
      </c>
      <c r="F614" s="2">
        <v>5.04976</v>
      </c>
      <c r="G614" s="2">
        <v>4.8748899999999997</v>
      </c>
      <c r="H614" s="2">
        <v>4.901618</v>
      </c>
      <c r="I614" s="2">
        <v>4.6276189999999984</v>
      </c>
      <c r="J614" s="17" t="s">
        <v>48</v>
      </c>
      <c r="K614" s="17" t="s">
        <v>49</v>
      </c>
      <c r="L614" s="17" t="s">
        <v>51</v>
      </c>
      <c r="M614" s="19">
        <f t="shared" si="90"/>
        <v>25</v>
      </c>
      <c r="N614" s="19">
        <f t="shared" si="91"/>
        <v>100</v>
      </c>
      <c r="O614" s="19">
        <f t="shared" si="92"/>
        <v>50</v>
      </c>
      <c r="P614" s="19">
        <f t="shared" si="93"/>
        <v>100</v>
      </c>
      <c r="Q614" s="20">
        <f t="shared" si="94"/>
        <v>66.25</v>
      </c>
      <c r="R614" s="20">
        <f t="shared" si="95"/>
        <v>67.5</v>
      </c>
      <c r="S614" s="20">
        <f t="shared" si="96"/>
        <v>76.25</v>
      </c>
      <c r="T614" s="20">
        <f t="shared" si="97"/>
        <v>68.75</v>
      </c>
      <c r="U614" s="19">
        <f t="shared" si="98"/>
        <v>70</v>
      </c>
      <c r="V614" s="19">
        <f t="shared" si="99"/>
        <v>69.6875</v>
      </c>
    </row>
    <row r="615" spans="1:22" ht="13.5" x14ac:dyDescent="0.25">
      <c r="A615" s="3">
        <v>42898</v>
      </c>
      <c r="B615" s="2">
        <v>5.0808</v>
      </c>
      <c r="C615" s="2">
        <v>67.243744891787486</v>
      </c>
      <c r="D615" s="2">
        <v>-9.4066160948234057E-2</v>
      </c>
      <c r="E615" s="2">
        <v>0.13937541775862225</v>
      </c>
      <c r="F615" s="2">
        <v>5.0925599999999998</v>
      </c>
      <c r="G615" s="2">
        <v>4.8855899999999997</v>
      </c>
      <c r="H615" s="2">
        <v>4.9100680000000008</v>
      </c>
      <c r="I615" s="2">
        <v>4.6335019999999982</v>
      </c>
      <c r="J615" s="17" t="s">
        <v>48</v>
      </c>
      <c r="K615" s="17" t="s">
        <v>50</v>
      </c>
      <c r="L615" s="17" t="s">
        <v>51</v>
      </c>
      <c r="M615" s="19">
        <f t="shared" si="90"/>
        <v>25</v>
      </c>
      <c r="N615" s="19">
        <f t="shared" si="91"/>
        <v>100</v>
      </c>
      <c r="O615" s="19">
        <f t="shared" si="92"/>
        <v>50</v>
      </c>
      <c r="P615" s="19">
        <f t="shared" si="93"/>
        <v>83.5</v>
      </c>
      <c r="Q615" s="20">
        <f t="shared" si="94"/>
        <v>63.774999999999999</v>
      </c>
      <c r="R615" s="20">
        <f t="shared" si="95"/>
        <v>63.375</v>
      </c>
      <c r="S615" s="20">
        <f t="shared" si="96"/>
        <v>68.825000000000003</v>
      </c>
      <c r="T615" s="20">
        <f t="shared" si="97"/>
        <v>64.625</v>
      </c>
      <c r="U615" s="19">
        <f t="shared" si="98"/>
        <v>65.325000000000003</v>
      </c>
      <c r="V615" s="19">
        <f t="shared" si="99"/>
        <v>65.150000000000006</v>
      </c>
    </row>
    <row r="616" spans="1:22" ht="13.5" x14ac:dyDescent="0.25">
      <c r="A616" s="3">
        <v>42899</v>
      </c>
      <c r="B616" s="2">
        <v>5.1877000000000004</v>
      </c>
      <c r="C616" s="2">
        <v>73.750723323837221</v>
      </c>
      <c r="D616" s="2">
        <v>-0.11688725616838092</v>
      </c>
      <c r="E616" s="2">
        <v>0.13111539461051017</v>
      </c>
      <c r="F616" s="2">
        <v>5.1235799999999996</v>
      </c>
      <c r="G616" s="2">
        <v>4.9043049999999999</v>
      </c>
      <c r="H616" s="2">
        <v>4.9159500000000014</v>
      </c>
      <c r="I616" s="2">
        <v>4.6393849999999981</v>
      </c>
      <c r="J616" s="17" t="s">
        <v>48</v>
      </c>
      <c r="K616" s="17" t="s">
        <v>50</v>
      </c>
      <c r="L616" s="17" t="s">
        <v>51</v>
      </c>
      <c r="M616" s="19">
        <f t="shared" si="90"/>
        <v>0</v>
      </c>
      <c r="N616" s="19">
        <f t="shared" si="91"/>
        <v>100</v>
      </c>
      <c r="O616" s="19">
        <f t="shared" si="92"/>
        <v>50</v>
      </c>
      <c r="P616" s="19">
        <f t="shared" si="93"/>
        <v>83.5</v>
      </c>
      <c r="Q616" s="20">
        <f t="shared" si="94"/>
        <v>55.024999999999999</v>
      </c>
      <c r="R616" s="20">
        <f t="shared" si="95"/>
        <v>58.375</v>
      </c>
      <c r="S616" s="20">
        <f t="shared" si="96"/>
        <v>65.075000000000003</v>
      </c>
      <c r="T616" s="20">
        <f t="shared" si="97"/>
        <v>58.375</v>
      </c>
      <c r="U616" s="19">
        <f t="shared" si="98"/>
        <v>59.491666666666674</v>
      </c>
      <c r="V616" s="19">
        <f t="shared" si="99"/>
        <v>59.212500000000006</v>
      </c>
    </row>
    <row r="617" spans="1:22" ht="13.5" x14ac:dyDescent="0.25">
      <c r="A617" s="3">
        <v>42900</v>
      </c>
      <c r="B617" s="2">
        <v>5.2946999999999997</v>
      </c>
      <c r="C617" s="2">
        <v>78.380161807915187</v>
      </c>
      <c r="D617" s="2">
        <v>-0.1456264361138695</v>
      </c>
      <c r="E617" s="2">
        <v>0.12166274834938184</v>
      </c>
      <c r="F617" s="2">
        <v>5.1556599999999992</v>
      </c>
      <c r="G617" s="2">
        <v>4.9283700000000001</v>
      </c>
      <c r="H617" s="2">
        <v>4.9240800000000009</v>
      </c>
      <c r="I617" s="2">
        <v>4.6455354999999976</v>
      </c>
      <c r="J617" s="17" t="s">
        <v>48</v>
      </c>
      <c r="K617" s="17" t="s">
        <v>50</v>
      </c>
      <c r="L617" s="17" t="s">
        <v>51</v>
      </c>
      <c r="M617" s="19">
        <f t="shared" si="90"/>
        <v>0</v>
      </c>
      <c r="N617" s="19">
        <f t="shared" si="91"/>
        <v>100</v>
      </c>
      <c r="O617" s="19">
        <f t="shared" si="92"/>
        <v>50</v>
      </c>
      <c r="P617" s="19">
        <f t="shared" si="93"/>
        <v>83.5</v>
      </c>
      <c r="Q617" s="20">
        <f t="shared" si="94"/>
        <v>55.024999999999999</v>
      </c>
      <c r="R617" s="20">
        <f t="shared" si="95"/>
        <v>58.375</v>
      </c>
      <c r="S617" s="20">
        <f t="shared" si="96"/>
        <v>65.075000000000003</v>
      </c>
      <c r="T617" s="20">
        <f t="shared" si="97"/>
        <v>58.375</v>
      </c>
      <c r="U617" s="19">
        <f t="shared" si="98"/>
        <v>59.491666666666674</v>
      </c>
      <c r="V617" s="19">
        <f t="shared" si="99"/>
        <v>59.212500000000006</v>
      </c>
    </row>
    <row r="618" spans="1:22" ht="13.5" x14ac:dyDescent="0.25">
      <c r="A618" s="3">
        <v>42901</v>
      </c>
      <c r="B618" s="2">
        <v>5.3642000000000003</v>
      </c>
      <c r="C618" s="2">
        <v>80.754418764142514</v>
      </c>
      <c r="D618" s="2">
        <v>-0.17711637554564685</v>
      </c>
      <c r="E618" s="2">
        <v>0.11237472148330073</v>
      </c>
      <c r="F618" s="2">
        <v>5.2016399999999994</v>
      </c>
      <c r="G618" s="2">
        <v>4.9559100000000003</v>
      </c>
      <c r="H618" s="2">
        <v>4.934776000000002</v>
      </c>
      <c r="I618" s="2">
        <v>4.6517659999999976</v>
      </c>
      <c r="J618" s="17" t="s">
        <v>48</v>
      </c>
      <c r="K618" s="17" t="s">
        <v>50</v>
      </c>
      <c r="L618" s="17" t="s">
        <v>51</v>
      </c>
      <c r="M618" s="19">
        <f t="shared" si="90"/>
        <v>0</v>
      </c>
      <c r="N618" s="19">
        <f t="shared" si="91"/>
        <v>100</v>
      </c>
      <c r="O618" s="19">
        <f t="shared" si="92"/>
        <v>50</v>
      </c>
      <c r="P618" s="19">
        <f t="shared" si="93"/>
        <v>83.5</v>
      </c>
      <c r="Q618" s="20">
        <f t="shared" si="94"/>
        <v>55.024999999999999</v>
      </c>
      <c r="R618" s="20">
        <f t="shared" si="95"/>
        <v>58.375</v>
      </c>
      <c r="S618" s="20">
        <f t="shared" si="96"/>
        <v>65.075000000000003</v>
      </c>
      <c r="T618" s="20">
        <f t="shared" si="97"/>
        <v>58.375</v>
      </c>
      <c r="U618" s="19">
        <f t="shared" si="98"/>
        <v>59.491666666666674</v>
      </c>
      <c r="V618" s="19">
        <f t="shared" si="99"/>
        <v>59.212500000000006</v>
      </c>
    </row>
    <row r="619" spans="1:22" ht="13.5" x14ac:dyDescent="0.25">
      <c r="A619" s="3">
        <v>42902</v>
      </c>
      <c r="B619" s="2">
        <v>5.3482000000000003</v>
      </c>
      <c r="C619" s="2">
        <v>78.614017818841674</v>
      </c>
      <c r="D619" s="2">
        <v>-0.2048612981711635</v>
      </c>
      <c r="E619" s="2">
        <v>0.10358611394502484</v>
      </c>
      <c r="F619" s="2">
        <v>5.2551199999999998</v>
      </c>
      <c r="G619" s="2">
        <v>4.9826500000000005</v>
      </c>
      <c r="H619" s="2">
        <v>4.9454720000000005</v>
      </c>
      <c r="I619" s="2">
        <v>4.6581839999999985</v>
      </c>
      <c r="J619" s="17" t="s">
        <v>48</v>
      </c>
      <c r="K619" s="17" t="s">
        <v>50</v>
      </c>
      <c r="L619" s="17" t="s">
        <v>51</v>
      </c>
      <c r="M619" s="19">
        <f t="shared" si="90"/>
        <v>0</v>
      </c>
      <c r="N619" s="19">
        <f t="shared" si="91"/>
        <v>100</v>
      </c>
      <c r="O619" s="19">
        <f t="shared" si="92"/>
        <v>50</v>
      </c>
      <c r="P619" s="19">
        <f t="shared" si="93"/>
        <v>83.5</v>
      </c>
      <c r="Q619" s="20">
        <f t="shared" si="94"/>
        <v>55.024999999999999</v>
      </c>
      <c r="R619" s="20">
        <f t="shared" si="95"/>
        <v>58.375</v>
      </c>
      <c r="S619" s="20">
        <f t="shared" si="96"/>
        <v>65.075000000000003</v>
      </c>
      <c r="T619" s="20">
        <f t="shared" si="97"/>
        <v>58.375</v>
      </c>
      <c r="U619" s="19">
        <f t="shared" si="98"/>
        <v>59.491666666666674</v>
      </c>
      <c r="V619" s="19">
        <f t="shared" si="99"/>
        <v>59.212500000000006</v>
      </c>
    </row>
    <row r="620" spans="1:22" ht="13.5" x14ac:dyDescent="0.25">
      <c r="A620" s="3">
        <v>42905</v>
      </c>
      <c r="B620" s="2">
        <v>5.3482000000000003</v>
      </c>
      <c r="C620" s="2">
        <v>78.614017818841674</v>
      </c>
      <c r="D620" s="2">
        <v>-0.22214337375330739</v>
      </c>
      <c r="E620" s="2">
        <v>9.602392731747672E-2</v>
      </c>
      <c r="F620" s="2">
        <v>5.3086000000000002</v>
      </c>
      <c r="G620" s="2">
        <v>5.0096600000000011</v>
      </c>
      <c r="H620" s="2">
        <v>4.9561680000000008</v>
      </c>
      <c r="I620" s="2">
        <v>4.6646019999999986</v>
      </c>
      <c r="J620" s="17" t="s">
        <v>48</v>
      </c>
      <c r="K620" s="17" t="s">
        <v>50</v>
      </c>
      <c r="L620" s="17" t="s">
        <v>51</v>
      </c>
      <c r="M620" s="19">
        <f t="shared" si="90"/>
        <v>0</v>
      </c>
      <c r="N620" s="19">
        <f t="shared" si="91"/>
        <v>100</v>
      </c>
      <c r="O620" s="19">
        <f t="shared" si="92"/>
        <v>50</v>
      </c>
      <c r="P620" s="19">
        <f t="shared" si="93"/>
        <v>83.5</v>
      </c>
      <c r="Q620" s="20">
        <f t="shared" si="94"/>
        <v>55.024999999999999</v>
      </c>
      <c r="R620" s="20">
        <f t="shared" si="95"/>
        <v>58.375</v>
      </c>
      <c r="S620" s="20">
        <f t="shared" si="96"/>
        <v>65.075000000000003</v>
      </c>
      <c r="T620" s="20">
        <f t="shared" si="97"/>
        <v>58.375</v>
      </c>
      <c r="U620" s="19">
        <f t="shared" si="98"/>
        <v>59.491666666666674</v>
      </c>
      <c r="V620" s="19">
        <f t="shared" si="99"/>
        <v>59.212500000000006</v>
      </c>
    </row>
    <row r="621" spans="1:22" ht="13.5" x14ac:dyDescent="0.25">
      <c r="A621" s="3">
        <v>42906</v>
      </c>
      <c r="B621" s="2">
        <v>5.3536999999999999</v>
      </c>
      <c r="C621" s="2">
        <v>78.837634971529468</v>
      </c>
      <c r="D621" s="2">
        <v>-0.21353766802702889</v>
      </c>
      <c r="E621" s="2">
        <v>8.734293069691712E-2</v>
      </c>
      <c r="F621" s="2">
        <v>5.3418000000000001</v>
      </c>
      <c r="G621" s="2">
        <v>5.0366750000000007</v>
      </c>
      <c r="H621" s="2">
        <v>4.9643000000000006</v>
      </c>
      <c r="I621" s="2">
        <v>4.6708599999999985</v>
      </c>
      <c r="J621" s="17" t="s">
        <v>48</v>
      </c>
      <c r="K621" s="17" t="s">
        <v>50</v>
      </c>
      <c r="L621" s="17" t="s">
        <v>51</v>
      </c>
      <c r="M621" s="19">
        <f t="shared" si="90"/>
        <v>0</v>
      </c>
      <c r="N621" s="19">
        <f t="shared" si="91"/>
        <v>100</v>
      </c>
      <c r="O621" s="19">
        <f t="shared" si="92"/>
        <v>50</v>
      </c>
      <c r="P621" s="19">
        <f t="shared" si="93"/>
        <v>83.5</v>
      </c>
      <c r="Q621" s="20">
        <f t="shared" si="94"/>
        <v>55.024999999999999</v>
      </c>
      <c r="R621" s="20">
        <f t="shared" si="95"/>
        <v>58.375</v>
      </c>
      <c r="S621" s="20">
        <f t="shared" si="96"/>
        <v>65.075000000000003</v>
      </c>
      <c r="T621" s="20">
        <f t="shared" si="97"/>
        <v>58.375</v>
      </c>
      <c r="U621" s="19">
        <f t="shared" si="98"/>
        <v>59.491666666666674</v>
      </c>
      <c r="V621" s="19">
        <f t="shared" si="99"/>
        <v>59.212500000000006</v>
      </c>
    </row>
    <row r="622" spans="1:22" ht="13.5" x14ac:dyDescent="0.25">
      <c r="A622" s="3">
        <v>42907</v>
      </c>
      <c r="B622" s="2">
        <v>5.48</v>
      </c>
      <c r="C622" s="2">
        <v>83.185572870790438</v>
      </c>
      <c r="D622" s="2">
        <v>-0.20173048926111914</v>
      </c>
      <c r="E622" s="2">
        <v>7.9191386483189963E-2</v>
      </c>
      <c r="F622" s="2">
        <v>5.3788600000000004</v>
      </c>
      <c r="G622" s="2">
        <v>5.070005000000001</v>
      </c>
      <c r="H622" s="2">
        <v>4.9750660000000009</v>
      </c>
      <c r="I622" s="2">
        <v>4.6776694999999986</v>
      </c>
      <c r="J622" s="17" t="s">
        <v>54</v>
      </c>
      <c r="K622" s="17" t="s">
        <v>50</v>
      </c>
      <c r="L622" s="17" t="s">
        <v>55</v>
      </c>
      <c r="M622" s="19">
        <f t="shared" si="90"/>
        <v>0</v>
      </c>
      <c r="N622" s="19">
        <f t="shared" si="91"/>
        <v>100</v>
      </c>
      <c r="O622" s="19">
        <f t="shared" si="92"/>
        <v>50</v>
      </c>
      <c r="P622" s="19">
        <f t="shared" si="93"/>
        <v>16.5</v>
      </c>
      <c r="Q622" s="20">
        <f t="shared" si="94"/>
        <v>44.975000000000001</v>
      </c>
      <c r="R622" s="20">
        <f t="shared" si="95"/>
        <v>41.625</v>
      </c>
      <c r="S622" s="20">
        <f t="shared" si="96"/>
        <v>34.924999999999997</v>
      </c>
      <c r="T622" s="20">
        <f t="shared" si="97"/>
        <v>41.625</v>
      </c>
      <c r="U622" s="19">
        <f t="shared" si="98"/>
        <v>40.508333333333333</v>
      </c>
      <c r="V622" s="19">
        <f t="shared" si="99"/>
        <v>40.787499999999994</v>
      </c>
    </row>
    <row r="623" spans="1:22" ht="13.5" x14ac:dyDescent="0.25">
      <c r="A623" s="3">
        <v>42908</v>
      </c>
      <c r="B623" s="2">
        <v>5.48</v>
      </c>
      <c r="C623" s="2">
        <v>83.185572870790438</v>
      </c>
      <c r="D623" s="2">
        <v>-0.19412052881191766</v>
      </c>
      <c r="E623" s="2">
        <v>6.8706152337409288E-2</v>
      </c>
      <c r="F623" s="2">
        <v>5.4020200000000003</v>
      </c>
      <c r="G623" s="2">
        <v>5.1033350000000013</v>
      </c>
      <c r="H623" s="2">
        <v>4.9859380000000009</v>
      </c>
      <c r="I623" s="2">
        <v>4.6844789999999996</v>
      </c>
      <c r="J623" s="17" t="s">
        <v>54</v>
      </c>
      <c r="K623" s="17" t="s">
        <v>50</v>
      </c>
      <c r="L623" s="17" t="s">
        <v>47</v>
      </c>
      <c r="M623" s="19">
        <f t="shared" si="90"/>
        <v>0</v>
      </c>
      <c r="N623" s="19">
        <f t="shared" si="91"/>
        <v>100</v>
      </c>
      <c r="O623" s="19">
        <f t="shared" si="92"/>
        <v>50</v>
      </c>
      <c r="P623" s="19">
        <f t="shared" si="93"/>
        <v>16.5</v>
      </c>
      <c r="Q623" s="20">
        <f t="shared" si="94"/>
        <v>44.975000000000001</v>
      </c>
      <c r="R623" s="20">
        <f t="shared" si="95"/>
        <v>41.625</v>
      </c>
      <c r="S623" s="20">
        <f t="shared" si="96"/>
        <v>34.924999999999997</v>
      </c>
      <c r="T623" s="20">
        <f t="shared" si="97"/>
        <v>41.625</v>
      </c>
      <c r="U623" s="19">
        <f t="shared" si="98"/>
        <v>40.508333333333333</v>
      </c>
      <c r="V623" s="19">
        <f t="shared" si="99"/>
        <v>40.787499999999994</v>
      </c>
    </row>
    <row r="624" spans="1:22" ht="13.5" x14ac:dyDescent="0.25">
      <c r="A624" s="3">
        <v>42909</v>
      </c>
      <c r="B624" s="2">
        <v>5.4580000000000002</v>
      </c>
      <c r="C624" s="2">
        <v>79.870491556102863</v>
      </c>
      <c r="D624" s="2">
        <v>-0.19648685006895938</v>
      </c>
      <c r="E624" s="2">
        <v>5.4989213352200576E-2</v>
      </c>
      <c r="F624" s="2">
        <v>5.4239800000000002</v>
      </c>
      <c r="G624" s="2">
        <v>5.1355650000000006</v>
      </c>
      <c r="H624" s="2">
        <v>4.9977620000000007</v>
      </c>
      <c r="I624" s="2">
        <v>4.6911784999999995</v>
      </c>
      <c r="J624" s="17" t="s">
        <v>54</v>
      </c>
      <c r="K624" s="17" t="s">
        <v>50</v>
      </c>
      <c r="L624" s="17" t="s">
        <v>47</v>
      </c>
      <c r="M624" s="19">
        <f t="shared" si="90"/>
        <v>0</v>
      </c>
      <c r="N624" s="19">
        <f t="shared" si="91"/>
        <v>100</v>
      </c>
      <c r="O624" s="19">
        <f t="shared" si="92"/>
        <v>50</v>
      </c>
      <c r="P624" s="19">
        <f t="shared" si="93"/>
        <v>16.5</v>
      </c>
      <c r="Q624" s="20">
        <f t="shared" si="94"/>
        <v>44.975000000000001</v>
      </c>
      <c r="R624" s="20">
        <f t="shared" si="95"/>
        <v>41.625</v>
      </c>
      <c r="S624" s="20">
        <f t="shared" si="96"/>
        <v>34.924999999999997</v>
      </c>
      <c r="T624" s="20">
        <f t="shared" si="97"/>
        <v>41.625</v>
      </c>
      <c r="U624" s="19">
        <f t="shared" si="98"/>
        <v>40.508333333333333</v>
      </c>
      <c r="V624" s="19">
        <f t="shared" si="99"/>
        <v>40.787499999999994</v>
      </c>
    </row>
    <row r="625" spans="1:22" ht="13.5" x14ac:dyDescent="0.25">
      <c r="A625" s="3">
        <v>42914</v>
      </c>
      <c r="B625" s="2">
        <v>5.4634999999999998</v>
      </c>
      <c r="C625" s="2">
        <v>80.084174168920697</v>
      </c>
      <c r="D625" s="2">
        <v>-0.20080762199320645</v>
      </c>
      <c r="E625" s="2">
        <v>4.0535024344119326E-2</v>
      </c>
      <c r="F625" s="2">
        <v>5.4470400000000003</v>
      </c>
      <c r="G625" s="2">
        <v>5.1680700000000002</v>
      </c>
      <c r="H625" s="2">
        <v>5.0106580000000012</v>
      </c>
      <c r="I625" s="2">
        <v>4.6979054999999992</v>
      </c>
      <c r="J625" s="17" t="s">
        <v>54</v>
      </c>
      <c r="K625" s="17" t="s">
        <v>50</v>
      </c>
      <c r="L625" s="17" t="s">
        <v>47</v>
      </c>
      <c r="M625" s="19">
        <f t="shared" si="90"/>
        <v>0</v>
      </c>
      <c r="N625" s="19">
        <f t="shared" si="91"/>
        <v>100</v>
      </c>
      <c r="O625" s="19">
        <f t="shared" si="92"/>
        <v>50</v>
      </c>
      <c r="P625" s="19">
        <f t="shared" si="93"/>
        <v>16.5</v>
      </c>
      <c r="Q625" s="20">
        <f t="shared" si="94"/>
        <v>44.975000000000001</v>
      </c>
      <c r="R625" s="20">
        <f t="shared" si="95"/>
        <v>41.625</v>
      </c>
      <c r="S625" s="20">
        <f t="shared" si="96"/>
        <v>34.924999999999997</v>
      </c>
      <c r="T625" s="20">
        <f t="shared" si="97"/>
        <v>41.625</v>
      </c>
      <c r="U625" s="19">
        <f t="shared" si="98"/>
        <v>40.508333333333333</v>
      </c>
      <c r="V625" s="19">
        <f t="shared" si="99"/>
        <v>40.787499999999994</v>
      </c>
    </row>
    <row r="626" spans="1:22" ht="13.5" x14ac:dyDescent="0.25">
      <c r="A626" s="3">
        <v>42915</v>
      </c>
      <c r="B626" s="2">
        <v>5.4359999999999999</v>
      </c>
      <c r="C626" s="2">
        <v>75.75408574949833</v>
      </c>
      <c r="D626" s="2">
        <v>-0.18778249889119802</v>
      </c>
      <c r="E626" s="2">
        <v>2.8261160274048045E-2</v>
      </c>
      <c r="F626" s="2">
        <v>5.4634999999999998</v>
      </c>
      <c r="G626" s="2">
        <v>5.1992000000000003</v>
      </c>
      <c r="H626" s="2">
        <v>5.0220420000000017</v>
      </c>
      <c r="I626" s="2">
        <v>4.7042275</v>
      </c>
      <c r="J626" s="17" t="s">
        <v>54</v>
      </c>
      <c r="K626" s="17" t="s">
        <v>50</v>
      </c>
      <c r="L626" s="17" t="s">
        <v>55</v>
      </c>
      <c r="M626" s="19">
        <f t="shared" si="90"/>
        <v>0</v>
      </c>
      <c r="N626" s="19">
        <f t="shared" si="91"/>
        <v>100</v>
      </c>
      <c r="O626" s="19">
        <f t="shared" si="92"/>
        <v>50</v>
      </c>
      <c r="P626" s="19">
        <f t="shared" si="93"/>
        <v>16.5</v>
      </c>
      <c r="Q626" s="20">
        <f t="shared" si="94"/>
        <v>44.975000000000001</v>
      </c>
      <c r="R626" s="20">
        <f t="shared" si="95"/>
        <v>41.625</v>
      </c>
      <c r="S626" s="20">
        <f t="shared" si="96"/>
        <v>34.924999999999997</v>
      </c>
      <c r="T626" s="20">
        <f t="shared" si="97"/>
        <v>41.625</v>
      </c>
      <c r="U626" s="19">
        <f t="shared" si="98"/>
        <v>40.508333333333333</v>
      </c>
      <c r="V626" s="19">
        <f t="shared" si="99"/>
        <v>40.787499999999994</v>
      </c>
    </row>
    <row r="627" spans="1:22" ht="13.5" x14ac:dyDescent="0.25">
      <c r="A627" s="3">
        <v>42916</v>
      </c>
      <c r="B627" s="2">
        <v>5.4634999999999998</v>
      </c>
      <c r="C627" s="2">
        <v>77.088202708407294</v>
      </c>
      <c r="D627" s="2">
        <v>-0.16384278707177646</v>
      </c>
      <c r="E627" s="2">
        <v>1.7652087249652594E-2</v>
      </c>
      <c r="F627" s="2">
        <v>5.4601999999999995</v>
      </c>
      <c r="G627" s="2">
        <v>5.2317049999999998</v>
      </c>
      <c r="H627" s="2">
        <v>5.0349380000000012</v>
      </c>
      <c r="I627" s="2">
        <v>4.7114894999999999</v>
      </c>
      <c r="J627" s="17" t="s">
        <v>54</v>
      </c>
      <c r="K627" s="17" t="s">
        <v>50</v>
      </c>
      <c r="L627" s="17" t="s">
        <v>47</v>
      </c>
      <c r="M627" s="19">
        <f t="shared" si="90"/>
        <v>0</v>
      </c>
      <c r="N627" s="19">
        <f t="shared" si="91"/>
        <v>100</v>
      </c>
      <c r="O627" s="19">
        <f t="shared" si="92"/>
        <v>50</v>
      </c>
      <c r="P627" s="19">
        <f t="shared" si="93"/>
        <v>16.5</v>
      </c>
      <c r="Q627" s="20">
        <f t="shared" si="94"/>
        <v>44.975000000000001</v>
      </c>
      <c r="R627" s="20">
        <f t="shared" si="95"/>
        <v>41.625</v>
      </c>
      <c r="S627" s="20">
        <f t="shared" si="96"/>
        <v>34.924999999999997</v>
      </c>
      <c r="T627" s="20">
        <f t="shared" si="97"/>
        <v>41.625</v>
      </c>
      <c r="U627" s="19">
        <f t="shared" si="98"/>
        <v>40.508333333333333</v>
      </c>
      <c r="V627" s="19">
        <f t="shared" si="99"/>
        <v>40.787499999999994</v>
      </c>
    </row>
    <row r="628" spans="1:22" ht="13.5" x14ac:dyDescent="0.25">
      <c r="A628" s="3">
        <v>42919</v>
      </c>
      <c r="B628" s="2">
        <v>5.4908999999999999</v>
      </c>
      <c r="C628" s="2">
        <v>78.365535446550794</v>
      </c>
      <c r="D628" s="2">
        <v>-0.13648041699021451</v>
      </c>
      <c r="E628" s="2">
        <v>7.3673997064476479E-3</v>
      </c>
      <c r="F628" s="2">
        <v>5.4623800000000005</v>
      </c>
      <c r="G628" s="2">
        <v>5.2655799999999999</v>
      </c>
      <c r="H628" s="2">
        <v>5.0484880000000016</v>
      </c>
      <c r="I628" s="2">
        <v>4.7186209999999997</v>
      </c>
      <c r="J628" s="17" t="s">
        <v>48</v>
      </c>
      <c r="K628" s="17" t="s">
        <v>50</v>
      </c>
      <c r="L628" s="17" t="s">
        <v>51</v>
      </c>
      <c r="M628" s="19">
        <f t="shared" si="90"/>
        <v>0</v>
      </c>
      <c r="N628" s="19">
        <f t="shared" si="91"/>
        <v>100</v>
      </c>
      <c r="O628" s="19">
        <f t="shared" si="92"/>
        <v>50</v>
      </c>
      <c r="P628" s="19">
        <f t="shared" si="93"/>
        <v>83.5</v>
      </c>
      <c r="Q628" s="20">
        <f t="shared" si="94"/>
        <v>55.024999999999999</v>
      </c>
      <c r="R628" s="20">
        <f t="shared" si="95"/>
        <v>58.375</v>
      </c>
      <c r="S628" s="20">
        <f t="shared" si="96"/>
        <v>65.075000000000003</v>
      </c>
      <c r="T628" s="20">
        <f t="shared" si="97"/>
        <v>58.375</v>
      </c>
      <c r="U628" s="19">
        <f t="shared" si="98"/>
        <v>59.491666666666674</v>
      </c>
      <c r="V628" s="19">
        <f t="shared" si="99"/>
        <v>59.212500000000006</v>
      </c>
    </row>
    <row r="629" spans="1:22" ht="13.5" x14ac:dyDescent="0.25">
      <c r="A629" s="3">
        <v>42920</v>
      </c>
      <c r="B629" s="2">
        <v>5.5458999999999996</v>
      </c>
      <c r="C629" s="2">
        <v>80.692394664503141</v>
      </c>
      <c r="D629" s="2">
        <v>-0.12146681744494359</v>
      </c>
      <c r="E629" s="2">
        <v>-1.3823900108549609E-3</v>
      </c>
      <c r="F629" s="2">
        <v>5.4799600000000002</v>
      </c>
      <c r="G629" s="2">
        <v>5.3022049999999998</v>
      </c>
      <c r="H629" s="2">
        <v>5.0610000000000017</v>
      </c>
      <c r="I629" s="2">
        <v>4.7260274999999998</v>
      </c>
      <c r="J629" s="17" t="s">
        <v>48</v>
      </c>
      <c r="K629" s="17" t="s">
        <v>50</v>
      </c>
      <c r="L629" s="17" t="s">
        <v>51</v>
      </c>
      <c r="M629" s="19">
        <f t="shared" si="90"/>
        <v>0</v>
      </c>
      <c r="N629" s="19">
        <f t="shared" si="91"/>
        <v>100</v>
      </c>
      <c r="O629" s="19">
        <f t="shared" si="92"/>
        <v>50</v>
      </c>
      <c r="P629" s="19">
        <f t="shared" si="93"/>
        <v>83.5</v>
      </c>
      <c r="Q629" s="20">
        <f t="shared" si="94"/>
        <v>55.024999999999999</v>
      </c>
      <c r="R629" s="20">
        <f t="shared" si="95"/>
        <v>58.375</v>
      </c>
      <c r="S629" s="20">
        <f t="shared" si="96"/>
        <v>65.075000000000003</v>
      </c>
      <c r="T629" s="20">
        <f t="shared" si="97"/>
        <v>58.375</v>
      </c>
      <c r="U629" s="19">
        <f t="shared" si="98"/>
        <v>59.491666666666674</v>
      </c>
      <c r="V629" s="19">
        <f t="shared" si="99"/>
        <v>59.212500000000006</v>
      </c>
    </row>
    <row r="630" spans="1:22" ht="13.5" x14ac:dyDescent="0.25">
      <c r="A630" s="3">
        <v>42921</v>
      </c>
      <c r="B630" s="2">
        <v>5.7106000000000003</v>
      </c>
      <c r="C630" s="2">
        <v>85.664602637560421</v>
      </c>
      <c r="D630" s="2">
        <v>-0.12277277999557246</v>
      </c>
      <c r="E630" s="2">
        <v>-9.8746880913895118E-3</v>
      </c>
      <c r="F630" s="2">
        <v>5.5293799999999997</v>
      </c>
      <c r="G630" s="2">
        <v>5.3443949999999996</v>
      </c>
      <c r="H630" s="2">
        <v>5.0762700000000009</v>
      </c>
      <c r="I630" s="2">
        <v>4.7342040000000001</v>
      </c>
      <c r="J630" s="17" t="s">
        <v>48</v>
      </c>
      <c r="K630" s="17" t="s">
        <v>50</v>
      </c>
      <c r="L630" s="17" t="s">
        <v>51</v>
      </c>
      <c r="M630" s="19">
        <f t="shared" si="90"/>
        <v>0</v>
      </c>
      <c r="N630" s="19">
        <f t="shared" si="91"/>
        <v>100</v>
      </c>
      <c r="O630" s="19">
        <f t="shared" si="92"/>
        <v>50</v>
      </c>
      <c r="P630" s="19">
        <f t="shared" si="93"/>
        <v>83.5</v>
      </c>
      <c r="Q630" s="20">
        <f t="shared" si="94"/>
        <v>55.024999999999999</v>
      </c>
      <c r="R630" s="20">
        <f t="shared" si="95"/>
        <v>58.375</v>
      </c>
      <c r="S630" s="20">
        <f t="shared" si="96"/>
        <v>65.075000000000003</v>
      </c>
      <c r="T630" s="20">
        <f t="shared" si="97"/>
        <v>58.375</v>
      </c>
      <c r="U630" s="19">
        <f t="shared" si="98"/>
        <v>59.491666666666674</v>
      </c>
      <c r="V630" s="19">
        <f t="shared" si="99"/>
        <v>59.212500000000006</v>
      </c>
    </row>
    <row r="631" spans="1:22" ht="13.5" x14ac:dyDescent="0.25">
      <c r="A631" s="3">
        <v>42922</v>
      </c>
      <c r="B631" s="2">
        <v>5.7709999999999999</v>
      </c>
      <c r="C631" s="2">
        <v>86.988007427736108</v>
      </c>
      <c r="D631" s="2">
        <v>-0.13015468478600223</v>
      </c>
      <c r="E631" s="2">
        <v>-1.9231014105702059E-2</v>
      </c>
      <c r="F631" s="2">
        <v>5.5963799999999999</v>
      </c>
      <c r="G631" s="2">
        <v>5.381314999999999</v>
      </c>
      <c r="H631" s="2">
        <v>5.0932840000000006</v>
      </c>
      <c r="I631" s="2">
        <v>4.7426824999999999</v>
      </c>
      <c r="J631" s="17" t="s">
        <v>48</v>
      </c>
      <c r="K631" s="17" t="s">
        <v>50</v>
      </c>
      <c r="L631" s="17" t="s">
        <v>51</v>
      </c>
      <c r="M631" s="19">
        <f t="shared" si="90"/>
        <v>0</v>
      </c>
      <c r="N631" s="19">
        <f t="shared" si="91"/>
        <v>100</v>
      </c>
      <c r="O631" s="19">
        <f t="shared" si="92"/>
        <v>50</v>
      </c>
      <c r="P631" s="19">
        <f t="shared" si="93"/>
        <v>83.5</v>
      </c>
      <c r="Q631" s="20">
        <f t="shared" si="94"/>
        <v>55.024999999999999</v>
      </c>
      <c r="R631" s="20">
        <f t="shared" si="95"/>
        <v>58.375</v>
      </c>
      <c r="S631" s="20">
        <f t="shared" si="96"/>
        <v>65.075000000000003</v>
      </c>
      <c r="T631" s="20">
        <f t="shared" si="97"/>
        <v>58.375</v>
      </c>
      <c r="U631" s="19">
        <f t="shared" si="98"/>
        <v>59.491666666666674</v>
      </c>
      <c r="V631" s="19">
        <f t="shared" si="99"/>
        <v>59.212500000000006</v>
      </c>
    </row>
    <row r="632" spans="1:22" ht="13.5" x14ac:dyDescent="0.25">
      <c r="A632" s="3">
        <v>42923</v>
      </c>
      <c r="B632" s="2">
        <v>5.8479000000000001</v>
      </c>
      <c r="C632" s="2">
        <v>88.44998168061592</v>
      </c>
      <c r="D632" s="2">
        <v>-0.12547606677524392</v>
      </c>
      <c r="E632" s="2">
        <v>-3.0633451047317552E-2</v>
      </c>
      <c r="F632" s="2">
        <v>5.67326</v>
      </c>
      <c r="G632" s="2">
        <v>5.4169949999999991</v>
      </c>
      <c r="H632" s="2">
        <v>5.1107660000000008</v>
      </c>
      <c r="I632" s="2">
        <v>4.7513585000000003</v>
      </c>
      <c r="J632" s="17" t="s">
        <v>48</v>
      </c>
      <c r="K632" s="17" t="s">
        <v>50</v>
      </c>
      <c r="L632" s="17" t="s">
        <v>51</v>
      </c>
      <c r="M632" s="19">
        <f t="shared" si="90"/>
        <v>0</v>
      </c>
      <c r="N632" s="19">
        <f t="shared" si="91"/>
        <v>100</v>
      </c>
      <c r="O632" s="19">
        <f t="shared" si="92"/>
        <v>50</v>
      </c>
      <c r="P632" s="19">
        <f t="shared" si="93"/>
        <v>83.5</v>
      </c>
      <c r="Q632" s="20">
        <f t="shared" si="94"/>
        <v>55.024999999999999</v>
      </c>
      <c r="R632" s="20">
        <f t="shared" si="95"/>
        <v>58.375</v>
      </c>
      <c r="S632" s="20">
        <f t="shared" si="96"/>
        <v>65.075000000000003</v>
      </c>
      <c r="T632" s="20">
        <f t="shared" si="97"/>
        <v>58.375</v>
      </c>
      <c r="U632" s="19">
        <f t="shared" si="98"/>
        <v>59.491666666666674</v>
      </c>
      <c r="V632" s="19">
        <f t="shared" si="99"/>
        <v>59.212500000000006</v>
      </c>
    </row>
    <row r="633" spans="1:22" ht="13.5" x14ac:dyDescent="0.25">
      <c r="A633" s="3">
        <v>42926</v>
      </c>
      <c r="B633" s="2">
        <v>5.9631999999999996</v>
      </c>
      <c r="C633" s="2">
        <v>90.223608174920898</v>
      </c>
      <c r="D633" s="2">
        <v>-0.13311388951011693</v>
      </c>
      <c r="E633" s="2">
        <v>-3.9285326175380261E-2</v>
      </c>
      <c r="F633" s="2">
        <v>5.7677199999999997</v>
      </c>
      <c r="G633" s="2">
        <v>5.4584399999999995</v>
      </c>
      <c r="H633" s="2">
        <v>5.1305540000000009</v>
      </c>
      <c r="I633" s="2">
        <v>4.7606109999999999</v>
      </c>
      <c r="J633" s="17" t="s">
        <v>48</v>
      </c>
      <c r="K633" s="17" t="s">
        <v>50</v>
      </c>
      <c r="L633" s="17" t="s">
        <v>51</v>
      </c>
      <c r="M633" s="19">
        <f t="shared" si="90"/>
        <v>0</v>
      </c>
      <c r="N633" s="19">
        <f t="shared" si="91"/>
        <v>100</v>
      </c>
      <c r="O633" s="19">
        <f t="shared" si="92"/>
        <v>50</v>
      </c>
      <c r="P633" s="19">
        <f t="shared" si="93"/>
        <v>83.5</v>
      </c>
      <c r="Q633" s="20">
        <f t="shared" si="94"/>
        <v>55.024999999999999</v>
      </c>
      <c r="R633" s="20">
        <f t="shared" si="95"/>
        <v>58.375</v>
      </c>
      <c r="S633" s="20">
        <f t="shared" si="96"/>
        <v>65.075000000000003</v>
      </c>
      <c r="T633" s="20">
        <f t="shared" si="97"/>
        <v>58.375</v>
      </c>
      <c r="U633" s="19">
        <f t="shared" si="98"/>
        <v>59.491666666666674</v>
      </c>
      <c r="V633" s="19">
        <f t="shared" si="99"/>
        <v>59.212500000000006</v>
      </c>
    </row>
    <row r="634" spans="1:22" ht="13.5" x14ac:dyDescent="0.25">
      <c r="A634" s="3">
        <v>42927</v>
      </c>
      <c r="B634" s="2">
        <v>5.9028</v>
      </c>
      <c r="C634" s="2">
        <v>83.03060866316693</v>
      </c>
      <c r="D634" s="2">
        <v>-0.14199806527664016</v>
      </c>
      <c r="E634" s="2">
        <v>-3.5935872635983822E-2</v>
      </c>
      <c r="F634" s="2">
        <v>5.8391000000000002</v>
      </c>
      <c r="G634" s="2">
        <v>5.4995399999999988</v>
      </c>
      <c r="H634" s="2">
        <v>5.1502039999999996</v>
      </c>
      <c r="I634" s="2">
        <v>4.7695344999999998</v>
      </c>
      <c r="J634" s="17" t="s">
        <v>48</v>
      </c>
      <c r="K634" s="17" t="s">
        <v>50</v>
      </c>
      <c r="L634" s="17" t="s">
        <v>51</v>
      </c>
      <c r="M634" s="19">
        <f t="shared" si="90"/>
        <v>0</v>
      </c>
      <c r="N634" s="19">
        <f t="shared" si="91"/>
        <v>100</v>
      </c>
      <c r="O634" s="19">
        <f t="shared" si="92"/>
        <v>50</v>
      </c>
      <c r="P634" s="19">
        <f t="shared" si="93"/>
        <v>83.5</v>
      </c>
      <c r="Q634" s="20">
        <f t="shared" si="94"/>
        <v>55.024999999999999</v>
      </c>
      <c r="R634" s="20">
        <f t="shared" si="95"/>
        <v>58.375</v>
      </c>
      <c r="S634" s="20">
        <f t="shared" si="96"/>
        <v>65.075000000000003</v>
      </c>
      <c r="T634" s="20">
        <f t="shared" si="97"/>
        <v>58.375</v>
      </c>
      <c r="U634" s="19">
        <f t="shared" si="98"/>
        <v>59.491666666666674</v>
      </c>
      <c r="V634" s="19">
        <f t="shared" si="99"/>
        <v>59.212500000000006</v>
      </c>
    </row>
    <row r="635" spans="1:22" ht="13.5" x14ac:dyDescent="0.25">
      <c r="A635" s="3">
        <v>42928</v>
      </c>
      <c r="B635" s="2">
        <v>5.9192</v>
      </c>
      <c r="C635" s="2">
        <v>83.417188846261212</v>
      </c>
      <c r="D635" s="2">
        <v>-0.15277799711335671</v>
      </c>
      <c r="E635" s="2">
        <v>-2.698729926802634E-2</v>
      </c>
      <c r="F635" s="2">
        <v>5.8808199999999999</v>
      </c>
      <c r="G635" s="2">
        <v>5.5414599999999998</v>
      </c>
      <c r="H635" s="2">
        <v>5.1680420000000016</v>
      </c>
      <c r="I635" s="2">
        <v>4.7785399999999996</v>
      </c>
      <c r="J635" s="17" t="s">
        <v>48</v>
      </c>
      <c r="K635" s="17" t="s">
        <v>50</v>
      </c>
      <c r="L635" s="17" t="s">
        <v>51</v>
      </c>
      <c r="M635" s="19">
        <f t="shared" si="90"/>
        <v>0</v>
      </c>
      <c r="N635" s="19">
        <f t="shared" si="91"/>
        <v>100</v>
      </c>
      <c r="O635" s="19">
        <f t="shared" si="92"/>
        <v>50</v>
      </c>
      <c r="P635" s="19">
        <f t="shared" si="93"/>
        <v>83.5</v>
      </c>
      <c r="Q635" s="20">
        <f t="shared" si="94"/>
        <v>55.024999999999999</v>
      </c>
      <c r="R635" s="20">
        <f t="shared" si="95"/>
        <v>58.375</v>
      </c>
      <c r="S635" s="20">
        <f t="shared" si="96"/>
        <v>65.075000000000003</v>
      </c>
      <c r="T635" s="20">
        <f t="shared" si="97"/>
        <v>58.375</v>
      </c>
      <c r="U635" s="19">
        <f t="shared" si="98"/>
        <v>59.491666666666674</v>
      </c>
      <c r="V635" s="19">
        <f t="shared" si="99"/>
        <v>59.212500000000006</v>
      </c>
    </row>
    <row r="636" spans="1:22" ht="13.5" x14ac:dyDescent="0.25">
      <c r="A636" s="3">
        <v>42929</v>
      </c>
      <c r="B636" s="2">
        <v>5.9851000000000001</v>
      </c>
      <c r="C636" s="2">
        <v>84.905264712966186</v>
      </c>
      <c r="D636" s="2">
        <v>-0.17378816596419266</v>
      </c>
      <c r="E636" s="2">
        <v>-1.8674217490588684E-2</v>
      </c>
      <c r="F636" s="2">
        <v>5.9236399999999998</v>
      </c>
      <c r="G636" s="2">
        <v>5.5813299999999995</v>
      </c>
      <c r="H636" s="2">
        <v>5.186236000000001</v>
      </c>
      <c r="I636" s="2">
        <v>4.7878750000000005</v>
      </c>
      <c r="J636" s="17" t="s">
        <v>48</v>
      </c>
      <c r="K636" s="17" t="s">
        <v>50</v>
      </c>
      <c r="L636" s="17" t="s">
        <v>51</v>
      </c>
      <c r="M636" s="19">
        <f t="shared" si="90"/>
        <v>0</v>
      </c>
      <c r="N636" s="19">
        <f t="shared" si="91"/>
        <v>100</v>
      </c>
      <c r="O636" s="19">
        <f t="shared" si="92"/>
        <v>50</v>
      </c>
      <c r="P636" s="19">
        <f t="shared" si="93"/>
        <v>83.5</v>
      </c>
      <c r="Q636" s="20">
        <f t="shared" si="94"/>
        <v>55.024999999999999</v>
      </c>
      <c r="R636" s="20">
        <f t="shared" si="95"/>
        <v>58.375</v>
      </c>
      <c r="S636" s="20">
        <f t="shared" si="96"/>
        <v>65.075000000000003</v>
      </c>
      <c r="T636" s="20">
        <f t="shared" si="97"/>
        <v>58.375</v>
      </c>
      <c r="U636" s="19">
        <f t="shared" si="98"/>
        <v>59.491666666666674</v>
      </c>
      <c r="V636" s="19">
        <f t="shared" si="99"/>
        <v>59.212500000000006</v>
      </c>
    </row>
    <row r="637" spans="1:22" ht="13.5" x14ac:dyDescent="0.25">
      <c r="A637" s="3">
        <v>42930</v>
      </c>
      <c r="B637" s="2">
        <v>5.9192</v>
      </c>
      <c r="C637" s="2">
        <v>77.423180221083854</v>
      </c>
      <c r="D637" s="2">
        <v>-0.18541393169103948</v>
      </c>
      <c r="E637" s="2">
        <v>-1.2077003179323996E-2</v>
      </c>
      <c r="F637" s="2">
        <v>5.9379</v>
      </c>
      <c r="G637" s="2">
        <v>5.6125550000000004</v>
      </c>
      <c r="H637" s="2">
        <v>5.2060000000000004</v>
      </c>
      <c r="I637" s="2">
        <v>4.7968805000000003</v>
      </c>
      <c r="J637" s="17" t="s">
        <v>48</v>
      </c>
      <c r="K637" s="17" t="s">
        <v>50</v>
      </c>
      <c r="L637" s="17" t="s">
        <v>51</v>
      </c>
      <c r="M637" s="19">
        <f t="shared" si="90"/>
        <v>0</v>
      </c>
      <c r="N637" s="19">
        <f t="shared" si="91"/>
        <v>100</v>
      </c>
      <c r="O637" s="19">
        <f t="shared" si="92"/>
        <v>50</v>
      </c>
      <c r="P637" s="19">
        <f t="shared" si="93"/>
        <v>83.5</v>
      </c>
      <c r="Q637" s="20">
        <f t="shared" si="94"/>
        <v>55.024999999999999</v>
      </c>
      <c r="R637" s="20">
        <f t="shared" si="95"/>
        <v>58.375</v>
      </c>
      <c r="S637" s="20">
        <f t="shared" si="96"/>
        <v>65.075000000000003</v>
      </c>
      <c r="T637" s="20">
        <f t="shared" si="97"/>
        <v>58.375</v>
      </c>
      <c r="U637" s="19">
        <f t="shared" si="98"/>
        <v>59.491666666666674</v>
      </c>
      <c r="V637" s="19">
        <f t="shared" si="99"/>
        <v>59.212500000000006</v>
      </c>
    </row>
    <row r="638" spans="1:22" ht="13.5" x14ac:dyDescent="0.25">
      <c r="A638" s="3">
        <v>42933</v>
      </c>
      <c r="B638" s="2">
        <v>5.9192</v>
      </c>
      <c r="C638" s="2">
        <v>77.423180221083854</v>
      </c>
      <c r="D638" s="2">
        <v>-0.19338723610163377</v>
      </c>
      <c r="E638" s="2">
        <v>-5.4698116126235602E-3</v>
      </c>
      <c r="F638" s="2">
        <v>5.9291</v>
      </c>
      <c r="G638" s="2">
        <v>5.6403050000000006</v>
      </c>
      <c r="H638" s="2">
        <v>5.2233040000000006</v>
      </c>
      <c r="I638" s="2">
        <v>4.8064210000000003</v>
      </c>
      <c r="J638" s="17" t="s">
        <v>54</v>
      </c>
      <c r="K638" s="17" t="s">
        <v>50</v>
      </c>
      <c r="L638" s="17" t="s">
        <v>47</v>
      </c>
      <c r="M638" s="19">
        <f t="shared" si="90"/>
        <v>0</v>
      </c>
      <c r="N638" s="19">
        <f t="shared" si="91"/>
        <v>100</v>
      </c>
      <c r="O638" s="19">
        <f t="shared" si="92"/>
        <v>50</v>
      </c>
      <c r="P638" s="19">
        <f t="shared" si="93"/>
        <v>16.5</v>
      </c>
      <c r="Q638" s="20">
        <f t="shared" si="94"/>
        <v>44.975000000000001</v>
      </c>
      <c r="R638" s="20">
        <f t="shared" si="95"/>
        <v>41.625</v>
      </c>
      <c r="S638" s="20">
        <f t="shared" si="96"/>
        <v>34.924999999999997</v>
      </c>
      <c r="T638" s="20">
        <f t="shared" si="97"/>
        <v>41.625</v>
      </c>
      <c r="U638" s="19">
        <f t="shared" si="98"/>
        <v>40.508333333333333</v>
      </c>
      <c r="V638" s="19">
        <f t="shared" si="99"/>
        <v>40.787499999999994</v>
      </c>
    </row>
    <row r="639" spans="1:22" ht="13.5" x14ac:dyDescent="0.25">
      <c r="A639" s="3">
        <v>42934</v>
      </c>
      <c r="B639" s="2">
        <v>5.9851000000000001</v>
      </c>
      <c r="C639" s="2">
        <v>79.516613458742185</v>
      </c>
      <c r="D639" s="2">
        <v>-0.19873113857601243</v>
      </c>
      <c r="E639" s="2">
        <v>-6.0564420358991036E-4</v>
      </c>
      <c r="F639" s="2">
        <v>5.9455599999999995</v>
      </c>
      <c r="G639" s="2">
        <v>5.6721500000000002</v>
      </c>
      <c r="H639" s="2">
        <v>5.2416039999999997</v>
      </c>
      <c r="I639" s="2">
        <v>4.8154885000000007</v>
      </c>
      <c r="J639" s="17" t="s">
        <v>48</v>
      </c>
      <c r="K639" s="17" t="s">
        <v>50</v>
      </c>
      <c r="L639" s="17" t="s">
        <v>51</v>
      </c>
      <c r="M639" s="19">
        <f t="shared" si="90"/>
        <v>0</v>
      </c>
      <c r="N639" s="19">
        <f t="shared" si="91"/>
        <v>100</v>
      </c>
      <c r="O639" s="19">
        <f t="shared" si="92"/>
        <v>50</v>
      </c>
      <c r="P639" s="19">
        <f t="shared" si="93"/>
        <v>83.5</v>
      </c>
      <c r="Q639" s="20">
        <f t="shared" si="94"/>
        <v>55.024999999999999</v>
      </c>
      <c r="R639" s="20">
        <f t="shared" si="95"/>
        <v>58.375</v>
      </c>
      <c r="S639" s="20">
        <f t="shared" si="96"/>
        <v>65.075000000000003</v>
      </c>
      <c r="T639" s="20">
        <f t="shared" si="97"/>
        <v>58.375</v>
      </c>
      <c r="U639" s="19">
        <f t="shared" si="98"/>
        <v>59.491666666666674</v>
      </c>
      <c r="V639" s="19">
        <f t="shared" si="99"/>
        <v>59.212500000000006</v>
      </c>
    </row>
    <row r="640" spans="1:22" ht="13.5" x14ac:dyDescent="0.25">
      <c r="A640" s="3">
        <v>42935</v>
      </c>
      <c r="B640" s="2">
        <v>5.9851000000000001</v>
      </c>
      <c r="C640" s="2">
        <v>79.516613458742185</v>
      </c>
      <c r="D640" s="2">
        <v>-0.18031988110065633</v>
      </c>
      <c r="E640" s="2">
        <v>6.0298010411979032E-3</v>
      </c>
      <c r="F640" s="2">
        <v>5.9587399999999997</v>
      </c>
      <c r="G640" s="2">
        <v>5.7039950000000008</v>
      </c>
      <c r="H640" s="2">
        <v>5.2599039999999988</v>
      </c>
      <c r="I640" s="2">
        <v>4.8245560000000003</v>
      </c>
      <c r="J640" s="17" t="s">
        <v>48</v>
      </c>
      <c r="K640" s="17" t="s">
        <v>50</v>
      </c>
      <c r="L640" s="17" t="s">
        <v>51</v>
      </c>
      <c r="M640" s="19">
        <f t="shared" si="90"/>
        <v>0</v>
      </c>
      <c r="N640" s="19">
        <f t="shared" si="91"/>
        <v>100</v>
      </c>
      <c r="O640" s="19">
        <f t="shared" si="92"/>
        <v>50</v>
      </c>
      <c r="P640" s="19">
        <f t="shared" si="93"/>
        <v>83.5</v>
      </c>
      <c r="Q640" s="20">
        <f t="shared" si="94"/>
        <v>55.024999999999999</v>
      </c>
      <c r="R640" s="20">
        <f t="shared" si="95"/>
        <v>58.375</v>
      </c>
      <c r="S640" s="20">
        <f t="shared" si="96"/>
        <v>65.075000000000003</v>
      </c>
      <c r="T640" s="20">
        <f t="shared" si="97"/>
        <v>58.375</v>
      </c>
      <c r="U640" s="19">
        <f t="shared" si="98"/>
        <v>59.491666666666674</v>
      </c>
      <c r="V640" s="19">
        <f t="shared" si="99"/>
        <v>59.212500000000006</v>
      </c>
    </row>
    <row r="641" spans="1:22" ht="13.5" x14ac:dyDescent="0.25">
      <c r="A641" s="3">
        <v>42936</v>
      </c>
      <c r="B641" s="2">
        <v>5.9577</v>
      </c>
      <c r="C641" s="2">
        <v>76.113379025403617</v>
      </c>
      <c r="D641" s="2">
        <v>-0.15564644711169429</v>
      </c>
      <c r="E641" s="2">
        <v>1.5103095546751731E-2</v>
      </c>
      <c r="F641" s="2">
        <v>5.9532599999999993</v>
      </c>
      <c r="G641" s="2">
        <v>5.7341950000000015</v>
      </c>
      <c r="H641" s="2">
        <v>5.2794739999999987</v>
      </c>
      <c r="I641" s="2">
        <v>4.8334865000000011</v>
      </c>
      <c r="J641" s="17" t="s">
        <v>54</v>
      </c>
      <c r="K641" s="17" t="s">
        <v>50</v>
      </c>
      <c r="L641" s="17" t="s">
        <v>47</v>
      </c>
      <c r="M641" s="19">
        <f t="shared" si="90"/>
        <v>0</v>
      </c>
      <c r="N641" s="19">
        <f t="shared" si="91"/>
        <v>100</v>
      </c>
      <c r="O641" s="19">
        <f t="shared" si="92"/>
        <v>50</v>
      </c>
      <c r="P641" s="19">
        <f t="shared" si="93"/>
        <v>16.5</v>
      </c>
      <c r="Q641" s="20">
        <f t="shared" si="94"/>
        <v>44.975000000000001</v>
      </c>
      <c r="R641" s="20">
        <f t="shared" si="95"/>
        <v>41.625</v>
      </c>
      <c r="S641" s="20">
        <f t="shared" si="96"/>
        <v>34.924999999999997</v>
      </c>
      <c r="T641" s="20">
        <f t="shared" si="97"/>
        <v>41.625</v>
      </c>
      <c r="U641" s="19">
        <f t="shared" si="98"/>
        <v>40.508333333333333</v>
      </c>
      <c r="V641" s="19">
        <f t="shared" si="99"/>
        <v>40.787499999999994</v>
      </c>
    </row>
    <row r="642" spans="1:22" ht="13.5" x14ac:dyDescent="0.25">
      <c r="A642" s="3">
        <v>42937</v>
      </c>
      <c r="B642" s="2">
        <v>5.9851000000000001</v>
      </c>
      <c r="C642" s="2">
        <v>77.165834702502067</v>
      </c>
      <c r="D642" s="2">
        <v>-0.12686815612761748</v>
      </c>
      <c r="E642" s="2">
        <v>2.596435512931132E-2</v>
      </c>
      <c r="F642" s="2">
        <v>5.9664399999999995</v>
      </c>
      <c r="G642" s="2">
        <v>5.759450000000002</v>
      </c>
      <c r="H642" s="2">
        <v>5.2995919999999987</v>
      </c>
      <c r="I642" s="2">
        <v>4.8430890000000009</v>
      </c>
      <c r="J642" s="17" t="s">
        <v>48</v>
      </c>
      <c r="K642" s="17" t="s">
        <v>50</v>
      </c>
      <c r="L642" s="17" t="s">
        <v>51</v>
      </c>
      <c r="M642" s="19">
        <f t="shared" ref="M642:M705" si="100">IF(C642&lt;30,50, IF(C642&gt;70, 0, 25))</f>
        <v>0</v>
      </c>
      <c r="N642" s="19">
        <f t="shared" ref="N642:N705" si="101">IF(E642-D642&gt;0.02, 100, IF(E642-D642&lt;0,0,45))</f>
        <v>100</v>
      </c>
      <c r="O642" s="19">
        <f t="shared" ref="O642:O705" si="102">IF(F642-I642&gt;10,100,IF(F642-I642&gt;5,75, IF(F642-I642&gt;0,50,0)))</f>
        <v>50</v>
      </c>
      <c r="P642" s="19">
        <f t="shared" ref="P642:P705" si="103">IF(L642="confirmed bullish", 34, IF(L642="bullish divergence",17, 0))+IF(J642="bullish",33,IF(J642="bearish",0,16.5))+IF(K642="strong",33,IF(K642="weak",0,16.5))</f>
        <v>83.5</v>
      </c>
      <c r="Q642" s="20">
        <f t="shared" si="94"/>
        <v>55.024999999999999</v>
      </c>
      <c r="R642" s="20">
        <f t="shared" si="95"/>
        <v>58.375</v>
      </c>
      <c r="S642" s="20">
        <f t="shared" si="96"/>
        <v>65.075000000000003</v>
      </c>
      <c r="T642" s="20">
        <f t="shared" si="97"/>
        <v>58.375</v>
      </c>
      <c r="U642" s="19">
        <f t="shared" si="98"/>
        <v>59.491666666666674</v>
      </c>
      <c r="V642" s="19">
        <f t="shared" si="99"/>
        <v>59.212500000000006</v>
      </c>
    </row>
    <row r="643" spans="1:22" ht="13.5" x14ac:dyDescent="0.25">
      <c r="A643" s="3">
        <v>42940</v>
      </c>
      <c r="B643" s="2">
        <v>6.0071000000000003</v>
      </c>
      <c r="C643" s="2">
        <v>78.003851160346315</v>
      </c>
      <c r="D643" s="2">
        <v>-8.8329971953452713E-2</v>
      </c>
      <c r="E643" s="2">
        <v>3.7517733391411262E-2</v>
      </c>
      <c r="F643" s="2">
        <v>5.9840200000000001</v>
      </c>
      <c r="G643" s="2">
        <v>5.7858050000000008</v>
      </c>
      <c r="H643" s="2">
        <v>5.3207919999999982</v>
      </c>
      <c r="I643" s="2">
        <v>4.8528015000000009</v>
      </c>
      <c r="J643" s="17" t="s">
        <v>48</v>
      </c>
      <c r="K643" s="17" t="s">
        <v>50</v>
      </c>
      <c r="L643" s="17" t="s">
        <v>51</v>
      </c>
      <c r="M643" s="19">
        <f t="shared" si="100"/>
        <v>0</v>
      </c>
      <c r="N643" s="19">
        <f t="shared" si="101"/>
        <v>100</v>
      </c>
      <c r="O643" s="19">
        <f t="shared" si="102"/>
        <v>50</v>
      </c>
      <c r="P643" s="19">
        <f t="shared" si="103"/>
        <v>83.5</v>
      </c>
      <c r="Q643" s="20">
        <f t="shared" ref="Q643:Q706" si="104">0.35*M643+N643*0.35+O643*0.15+P643*0.15</f>
        <v>55.024999999999999</v>
      </c>
      <c r="R643" s="20">
        <f t="shared" ref="R643:R706" si="105">M643*0.2+N643*0.2+O643*0.35+P643*0.25</f>
        <v>58.375</v>
      </c>
      <c r="S643" s="20">
        <f t="shared" ref="S643:S706" si="106">M643*0.15+N643*0.15+O643*0.25+P643*0.45</f>
        <v>65.075000000000003</v>
      </c>
      <c r="T643" s="20">
        <f t="shared" ref="T643:T706" si="107">0.25*SUM(M643:P643)</f>
        <v>58.375</v>
      </c>
      <c r="U643" s="19">
        <f t="shared" ref="U643:U706" si="108">SUM(Q643:S643)/3</f>
        <v>59.491666666666674</v>
      </c>
      <c r="V643" s="19">
        <f t="shared" ref="V643:V706" si="109">SUM(Q643:T643)/4</f>
        <v>59.212500000000006</v>
      </c>
    </row>
    <row r="644" spans="1:22" ht="13.5" x14ac:dyDescent="0.25">
      <c r="A644" s="3">
        <v>42942</v>
      </c>
      <c r="B644" s="2">
        <v>6.0071000000000003</v>
      </c>
      <c r="C644" s="2">
        <v>78.003851160346315</v>
      </c>
      <c r="D644" s="2">
        <v>-6.6922221139467553E-2</v>
      </c>
      <c r="E644" s="2">
        <v>4.5752905849417651E-2</v>
      </c>
      <c r="F644" s="2">
        <v>5.9884200000000005</v>
      </c>
      <c r="G644" s="2">
        <v>5.8132600000000005</v>
      </c>
      <c r="H644" s="2">
        <v>5.343169999999998</v>
      </c>
      <c r="I644" s="2">
        <v>4.8623800000000008</v>
      </c>
      <c r="J644" s="17" t="s">
        <v>48</v>
      </c>
      <c r="K644" s="17" t="s">
        <v>50</v>
      </c>
      <c r="L644" s="17" t="s">
        <v>51</v>
      </c>
      <c r="M644" s="19">
        <f t="shared" si="100"/>
        <v>0</v>
      </c>
      <c r="N644" s="19">
        <f t="shared" si="101"/>
        <v>100</v>
      </c>
      <c r="O644" s="19">
        <f t="shared" si="102"/>
        <v>50</v>
      </c>
      <c r="P644" s="19">
        <f t="shared" si="103"/>
        <v>83.5</v>
      </c>
      <c r="Q644" s="20">
        <f t="shared" si="104"/>
        <v>55.024999999999999</v>
      </c>
      <c r="R644" s="20">
        <f t="shared" si="105"/>
        <v>58.375</v>
      </c>
      <c r="S644" s="20">
        <f t="shared" si="106"/>
        <v>65.075000000000003</v>
      </c>
      <c r="T644" s="20">
        <f t="shared" si="107"/>
        <v>58.375</v>
      </c>
      <c r="U644" s="19">
        <f t="shared" si="108"/>
        <v>59.491666666666674</v>
      </c>
      <c r="V644" s="19">
        <f t="shared" si="109"/>
        <v>59.212500000000006</v>
      </c>
    </row>
    <row r="645" spans="1:22" ht="13.5" x14ac:dyDescent="0.25">
      <c r="A645" s="3">
        <v>42943</v>
      </c>
      <c r="B645" s="2">
        <v>6.04</v>
      </c>
      <c r="C645" s="2">
        <v>79.320158197955294</v>
      </c>
      <c r="D645" s="2">
        <v>-5.0489684505837573E-2</v>
      </c>
      <c r="E645" s="2">
        <v>5.2271682937602065E-2</v>
      </c>
      <c r="F645" s="2">
        <v>5.9993999999999996</v>
      </c>
      <c r="G645" s="2">
        <v>5.8420850000000009</v>
      </c>
      <c r="H645" s="2">
        <v>5.3666339999999995</v>
      </c>
      <c r="I645" s="2">
        <v>4.8722570000000012</v>
      </c>
      <c r="J645" s="17" t="s">
        <v>48</v>
      </c>
      <c r="K645" s="17" t="s">
        <v>50</v>
      </c>
      <c r="L645" s="17" t="s">
        <v>51</v>
      </c>
      <c r="M645" s="19">
        <f t="shared" si="100"/>
        <v>0</v>
      </c>
      <c r="N645" s="19">
        <f t="shared" si="101"/>
        <v>100</v>
      </c>
      <c r="O645" s="19">
        <f t="shared" si="102"/>
        <v>50</v>
      </c>
      <c r="P645" s="19">
        <f t="shared" si="103"/>
        <v>83.5</v>
      </c>
      <c r="Q645" s="20">
        <f t="shared" si="104"/>
        <v>55.024999999999999</v>
      </c>
      <c r="R645" s="20">
        <f t="shared" si="105"/>
        <v>58.375</v>
      </c>
      <c r="S645" s="20">
        <f t="shared" si="106"/>
        <v>65.075000000000003</v>
      </c>
      <c r="T645" s="20">
        <f t="shared" si="107"/>
        <v>58.375</v>
      </c>
      <c r="U645" s="19">
        <f t="shared" si="108"/>
        <v>59.491666666666674</v>
      </c>
      <c r="V645" s="19">
        <f t="shared" si="109"/>
        <v>59.212500000000006</v>
      </c>
    </row>
    <row r="646" spans="1:22" ht="13.5" x14ac:dyDescent="0.25">
      <c r="A646" s="3">
        <v>42944</v>
      </c>
      <c r="B646" s="2">
        <v>5.9851000000000001</v>
      </c>
      <c r="C646" s="2">
        <v>71.618297230240074</v>
      </c>
      <c r="D646" s="2">
        <v>-2.4211318943810234E-2</v>
      </c>
      <c r="E646" s="2">
        <v>5.543601607668823E-2</v>
      </c>
      <c r="F646" s="2">
        <v>6.00488</v>
      </c>
      <c r="G646" s="2">
        <v>5.8695400000000006</v>
      </c>
      <c r="H646" s="2">
        <v>5.3900679999999985</v>
      </c>
      <c r="I646" s="2">
        <v>4.8818595000000009</v>
      </c>
      <c r="J646" s="17" t="s">
        <v>48</v>
      </c>
      <c r="K646" s="17" t="s">
        <v>50</v>
      </c>
      <c r="L646" s="17" t="s">
        <v>51</v>
      </c>
      <c r="M646" s="19">
        <f t="shared" si="100"/>
        <v>0</v>
      </c>
      <c r="N646" s="19">
        <f t="shared" si="101"/>
        <v>100</v>
      </c>
      <c r="O646" s="19">
        <f t="shared" si="102"/>
        <v>50</v>
      </c>
      <c r="P646" s="19">
        <f t="shared" si="103"/>
        <v>83.5</v>
      </c>
      <c r="Q646" s="20">
        <f t="shared" si="104"/>
        <v>55.024999999999999</v>
      </c>
      <c r="R646" s="20">
        <f t="shared" si="105"/>
        <v>58.375</v>
      </c>
      <c r="S646" s="20">
        <f t="shared" si="106"/>
        <v>65.075000000000003</v>
      </c>
      <c r="T646" s="20">
        <f t="shared" si="107"/>
        <v>58.375</v>
      </c>
      <c r="U646" s="19">
        <f t="shared" si="108"/>
        <v>59.491666666666674</v>
      </c>
      <c r="V646" s="19">
        <f t="shared" si="109"/>
        <v>59.212500000000006</v>
      </c>
    </row>
    <row r="647" spans="1:22" ht="13.5" x14ac:dyDescent="0.25">
      <c r="A647" s="3">
        <v>42947</v>
      </c>
      <c r="B647" s="2">
        <v>5.9851000000000001</v>
      </c>
      <c r="C647" s="2">
        <v>71.618297230240074</v>
      </c>
      <c r="D647" s="2">
        <v>-1.3485404968504255E-2</v>
      </c>
      <c r="E647" s="2">
        <v>5.8914565137648714E-2</v>
      </c>
      <c r="F647" s="2">
        <v>6.00488</v>
      </c>
      <c r="G647" s="2">
        <v>5.895620000000001</v>
      </c>
      <c r="H647" s="2">
        <v>5.4135019999999994</v>
      </c>
      <c r="I647" s="2">
        <v>4.891194500000001</v>
      </c>
      <c r="J647" s="17" t="s">
        <v>48</v>
      </c>
      <c r="K647" s="17" t="s">
        <v>50</v>
      </c>
      <c r="L647" s="17" t="s">
        <v>50</v>
      </c>
      <c r="M647" s="19">
        <f t="shared" si="100"/>
        <v>0</v>
      </c>
      <c r="N647" s="19">
        <f t="shared" si="101"/>
        <v>100</v>
      </c>
      <c r="O647" s="19">
        <f t="shared" si="102"/>
        <v>50</v>
      </c>
      <c r="P647" s="19">
        <f t="shared" si="103"/>
        <v>49.5</v>
      </c>
      <c r="Q647" s="20">
        <f t="shared" si="104"/>
        <v>49.924999999999997</v>
      </c>
      <c r="R647" s="20">
        <f t="shared" si="105"/>
        <v>49.875</v>
      </c>
      <c r="S647" s="20">
        <f t="shared" si="106"/>
        <v>49.775000000000006</v>
      </c>
      <c r="T647" s="20">
        <f t="shared" si="107"/>
        <v>49.875</v>
      </c>
      <c r="U647" s="19">
        <f t="shared" si="108"/>
        <v>49.858333333333327</v>
      </c>
      <c r="V647" s="19">
        <f t="shared" si="109"/>
        <v>49.862499999999997</v>
      </c>
    </row>
    <row r="648" spans="1:22" ht="13.5" x14ac:dyDescent="0.25">
      <c r="A648" s="3">
        <v>42948</v>
      </c>
      <c r="B648" s="2">
        <v>5.9851000000000001</v>
      </c>
      <c r="C648" s="2">
        <v>71.618297230240074</v>
      </c>
      <c r="D648" s="2">
        <v>-5.6792284355031697E-3</v>
      </c>
      <c r="E648" s="2">
        <v>6.1813486130177536E-2</v>
      </c>
      <c r="F648" s="2">
        <v>6.0004799999999996</v>
      </c>
      <c r="G648" s="2">
        <v>5.9203300000000016</v>
      </c>
      <c r="H648" s="2">
        <v>5.4369359999999993</v>
      </c>
      <c r="I648" s="2">
        <v>4.9005295000000011</v>
      </c>
      <c r="J648" s="17" t="s">
        <v>48</v>
      </c>
      <c r="K648" s="17" t="s">
        <v>50</v>
      </c>
      <c r="L648" s="17" t="s">
        <v>53</v>
      </c>
      <c r="M648" s="19">
        <f t="shared" si="100"/>
        <v>0</v>
      </c>
      <c r="N648" s="19">
        <f t="shared" si="101"/>
        <v>100</v>
      </c>
      <c r="O648" s="19">
        <f t="shared" si="102"/>
        <v>50</v>
      </c>
      <c r="P648" s="19">
        <f t="shared" si="103"/>
        <v>66.5</v>
      </c>
      <c r="Q648" s="20">
        <f t="shared" si="104"/>
        <v>52.475000000000001</v>
      </c>
      <c r="R648" s="20">
        <f t="shared" si="105"/>
        <v>54.125</v>
      </c>
      <c r="S648" s="20">
        <f t="shared" si="106"/>
        <v>57.424999999999997</v>
      </c>
      <c r="T648" s="20">
        <f t="shared" si="107"/>
        <v>54.125</v>
      </c>
      <c r="U648" s="19">
        <f t="shared" si="108"/>
        <v>54.67499999999999</v>
      </c>
      <c r="V648" s="19">
        <f t="shared" si="109"/>
        <v>54.537499999999994</v>
      </c>
    </row>
    <row r="649" spans="1:22" ht="13.5" x14ac:dyDescent="0.25">
      <c r="A649" s="3">
        <v>42949</v>
      </c>
      <c r="B649" s="2">
        <v>5.9851000000000001</v>
      </c>
      <c r="C649" s="2">
        <v>71.618297230240074</v>
      </c>
      <c r="D649" s="2">
        <v>9.8889067790759455E-3</v>
      </c>
      <c r="E649" s="2">
        <v>6.2431526466804305E-2</v>
      </c>
      <c r="F649" s="2">
        <v>5.9960800000000001</v>
      </c>
      <c r="G649" s="2">
        <v>5.9422900000000016</v>
      </c>
      <c r="H649" s="2">
        <v>5.4603699999999993</v>
      </c>
      <c r="I649" s="2">
        <v>4.9103995000000005</v>
      </c>
      <c r="J649" s="17" t="s">
        <v>48</v>
      </c>
      <c r="K649" s="17" t="s">
        <v>50</v>
      </c>
      <c r="L649" s="17" t="s">
        <v>53</v>
      </c>
      <c r="M649" s="19">
        <f t="shared" si="100"/>
        <v>0</v>
      </c>
      <c r="N649" s="19">
        <f t="shared" si="101"/>
        <v>100</v>
      </c>
      <c r="O649" s="19">
        <f t="shared" si="102"/>
        <v>50</v>
      </c>
      <c r="P649" s="19">
        <f t="shared" si="103"/>
        <v>66.5</v>
      </c>
      <c r="Q649" s="20">
        <f t="shared" si="104"/>
        <v>52.475000000000001</v>
      </c>
      <c r="R649" s="20">
        <f t="shared" si="105"/>
        <v>54.125</v>
      </c>
      <c r="S649" s="20">
        <f t="shared" si="106"/>
        <v>57.424999999999997</v>
      </c>
      <c r="T649" s="20">
        <f t="shared" si="107"/>
        <v>54.125</v>
      </c>
      <c r="U649" s="19">
        <f t="shared" si="108"/>
        <v>54.67499999999999</v>
      </c>
      <c r="V649" s="19">
        <f t="shared" si="109"/>
        <v>54.537499999999994</v>
      </c>
    </row>
    <row r="650" spans="1:22" ht="13.5" x14ac:dyDescent="0.25">
      <c r="A650" s="3">
        <v>42950</v>
      </c>
      <c r="B650" s="2">
        <v>5.9851000000000001</v>
      </c>
      <c r="C650" s="2">
        <v>71.618297230240074</v>
      </c>
      <c r="D650" s="2">
        <v>2.1973469619227082E-2</v>
      </c>
      <c r="E650" s="2">
        <v>5.9972327750252165E-2</v>
      </c>
      <c r="F650" s="2">
        <v>5.9851000000000001</v>
      </c>
      <c r="G650" s="2">
        <v>5.9560150000000016</v>
      </c>
      <c r="H650" s="2">
        <v>5.4839119999999983</v>
      </c>
      <c r="I650" s="2">
        <v>4.9202695000000007</v>
      </c>
      <c r="J650" s="17" t="s">
        <v>54</v>
      </c>
      <c r="K650" s="17" t="s">
        <v>50</v>
      </c>
      <c r="L650" s="17" t="s">
        <v>47</v>
      </c>
      <c r="M650" s="19">
        <f t="shared" si="100"/>
        <v>0</v>
      </c>
      <c r="N650" s="19">
        <f t="shared" si="101"/>
        <v>100</v>
      </c>
      <c r="O650" s="19">
        <f t="shared" si="102"/>
        <v>50</v>
      </c>
      <c r="P650" s="19">
        <f t="shared" si="103"/>
        <v>16.5</v>
      </c>
      <c r="Q650" s="20">
        <f t="shared" si="104"/>
        <v>44.975000000000001</v>
      </c>
      <c r="R650" s="20">
        <f t="shared" si="105"/>
        <v>41.625</v>
      </c>
      <c r="S650" s="20">
        <f t="shared" si="106"/>
        <v>34.924999999999997</v>
      </c>
      <c r="T650" s="20">
        <f t="shared" si="107"/>
        <v>41.625</v>
      </c>
      <c r="U650" s="19">
        <f t="shared" si="108"/>
        <v>40.508333333333333</v>
      </c>
      <c r="V650" s="19">
        <f t="shared" si="109"/>
        <v>40.787499999999994</v>
      </c>
    </row>
    <row r="651" spans="1:22" ht="13.5" x14ac:dyDescent="0.25">
      <c r="A651" s="3">
        <v>42951</v>
      </c>
      <c r="B651" s="2">
        <v>5.9851000000000001</v>
      </c>
      <c r="C651" s="2">
        <v>71.618297230240074</v>
      </c>
      <c r="D651" s="2">
        <v>2.6975637432801847E-2</v>
      </c>
      <c r="E651" s="2">
        <v>5.3346060094910705E-2</v>
      </c>
      <c r="F651" s="2">
        <v>5.9851000000000001</v>
      </c>
      <c r="G651" s="2">
        <v>5.9667200000000005</v>
      </c>
      <c r="H651" s="2">
        <v>5.5073459999999974</v>
      </c>
      <c r="I651" s="2">
        <v>4.9298720000000005</v>
      </c>
      <c r="J651" s="17" t="s">
        <v>50</v>
      </c>
      <c r="K651" s="17" t="s">
        <v>50</v>
      </c>
      <c r="L651" s="17" t="s">
        <v>50</v>
      </c>
      <c r="M651" s="19">
        <f t="shared" si="100"/>
        <v>0</v>
      </c>
      <c r="N651" s="19">
        <f t="shared" si="101"/>
        <v>100</v>
      </c>
      <c r="O651" s="19">
        <f t="shared" si="102"/>
        <v>50</v>
      </c>
      <c r="P651" s="19">
        <f t="shared" si="103"/>
        <v>33</v>
      </c>
      <c r="Q651" s="20">
        <f t="shared" si="104"/>
        <v>47.45</v>
      </c>
      <c r="R651" s="20">
        <f t="shared" si="105"/>
        <v>45.75</v>
      </c>
      <c r="S651" s="20">
        <f t="shared" si="106"/>
        <v>42.35</v>
      </c>
      <c r="T651" s="20">
        <f t="shared" si="107"/>
        <v>45.75</v>
      </c>
      <c r="U651" s="19">
        <f t="shared" si="108"/>
        <v>45.183333333333337</v>
      </c>
      <c r="V651" s="19">
        <f t="shared" si="109"/>
        <v>45.325000000000003</v>
      </c>
    </row>
    <row r="652" spans="1:22" ht="13.5" x14ac:dyDescent="0.25">
      <c r="A652" s="3">
        <v>42954</v>
      </c>
      <c r="B652" s="2">
        <v>5.9851000000000001</v>
      </c>
      <c r="C652" s="2">
        <v>71.618297230240074</v>
      </c>
      <c r="D652" s="2">
        <v>3.4490434011154925E-2</v>
      </c>
      <c r="E652" s="2">
        <v>4.2491220673896268E-2</v>
      </c>
      <c r="F652" s="2">
        <v>5.9851000000000001</v>
      </c>
      <c r="G652" s="2">
        <v>5.973580000000001</v>
      </c>
      <c r="H652" s="2">
        <v>5.5307799999999974</v>
      </c>
      <c r="I652" s="2">
        <v>4.9397420000000007</v>
      </c>
      <c r="J652" s="17" t="s">
        <v>50</v>
      </c>
      <c r="K652" s="17" t="s">
        <v>50</v>
      </c>
      <c r="L652" s="17" t="s">
        <v>50</v>
      </c>
      <c r="M652" s="19">
        <f t="shared" si="100"/>
        <v>0</v>
      </c>
      <c r="N652" s="19">
        <f t="shared" si="101"/>
        <v>45</v>
      </c>
      <c r="O652" s="19">
        <f t="shared" si="102"/>
        <v>50</v>
      </c>
      <c r="P652" s="19">
        <f t="shared" si="103"/>
        <v>33</v>
      </c>
      <c r="Q652" s="20">
        <f t="shared" si="104"/>
        <v>28.2</v>
      </c>
      <c r="R652" s="20">
        <f t="shared" si="105"/>
        <v>34.75</v>
      </c>
      <c r="S652" s="20">
        <f t="shared" si="106"/>
        <v>34.1</v>
      </c>
      <c r="T652" s="20">
        <f t="shared" si="107"/>
        <v>32</v>
      </c>
      <c r="U652" s="19">
        <f t="shared" si="108"/>
        <v>32.35</v>
      </c>
      <c r="V652" s="19">
        <f t="shared" si="109"/>
        <v>32.262500000000003</v>
      </c>
    </row>
    <row r="653" spans="1:22" ht="13.5" x14ac:dyDescent="0.25">
      <c r="A653" s="3">
        <v>42955</v>
      </c>
      <c r="B653" s="2">
        <v>5.9851000000000001</v>
      </c>
      <c r="C653" s="2">
        <v>71.618297230240074</v>
      </c>
      <c r="D653" s="2">
        <v>4.3369657153610852E-2</v>
      </c>
      <c r="E653" s="2">
        <v>2.9318005983250607E-2</v>
      </c>
      <c r="F653" s="2">
        <v>5.9851000000000001</v>
      </c>
      <c r="G653" s="2">
        <v>5.9746750000000022</v>
      </c>
      <c r="H653" s="2">
        <v>5.5542139999999973</v>
      </c>
      <c r="I653" s="2">
        <v>4.9493445000000005</v>
      </c>
      <c r="J653" s="17" t="s">
        <v>50</v>
      </c>
      <c r="K653" s="17" t="s">
        <v>50</v>
      </c>
      <c r="L653" s="17" t="s">
        <v>50</v>
      </c>
      <c r="M653" s="19">
        <f t="shared" si="100"/>
        <v>0</v>
      </c>
      <c r="N653" s="19">
        <f t="shared" si="101"/>
        <v>0</v>
      </c>
      <c r="O653" s="19">
        <f t="shared" si="102"/>
        <v>50</v>
      </c>
      <c r="P653" s="19">
        <f t="shared" si="103"/>
        <v>33</v>
      </c>
      <c r="Q653" s="20">
        <f t="shared" si="104"/>
        <v>12.45</v>
      </c>
      <c r="R653" s="20">
        <f t="shared" si="105"/>
        <v>25.75</v>
      </c>
      <c r="S653" s="20">
        <f t="shared" si="106"/>
        <v>27.35</v>
      </c>
      <c r="T653" s="20">
        <f t="shared" si="107"/>
        <v>20.75</v>
      </c>
      <c r="U653" s="19">
        <f t="shared" si="108"/>
        <v>21.850000000000005</v>
      </c>
      <c r="V653" s="19">
        <f t="shared" si="109"/>
        <v>21.575000000000003</v>
      </c>
    </row>
    <row r="654" spans="1:22" ht="13.5" x14ac:dyDescent="0.25">
      <c r="A654" s="3">
        <v>42956</v>
      </c>
      <c r="B654" s="2">
        <v>5.9851000000000001</v>
      </c>
      <c r="C654" s="2">
        <v>71.61829723024006</v>
      </c>
      <c r="D654" s="2">
        <v>5.008278460535287E-2</v>
      </c>
      <c r="E654" s="2">
        <v>1.6215475583779945E-2</v>
      </c>
      <c r="F654" s="2">
        <v>5.9851000000000001</v>
      </c>
      <c r="G654" s="2">
        <v>5.9787900000000018</v>
      </c>
      <c r="H654" s="2">
        <v>5.5776479999999973</v>
      </c>
      <c r="I654" s="2">
        <v>4.9586794999999997</v>
      </c>
      <c r="J654" s="17" t="s">
        <v>50</v>
      </c>
      <c r="K654" s="17" t="s">
        <v>50</v>
      </c>
      <c r="L654" s="17" t="s">
        <v>50</v>
      </c>
      <c r="M654" s="19">
        <f t="shared" si="100"/>
        <v>0</v>
      </c>
      <c r="N654" s="19">
        <f t="shared" si="101"/>
        <v>0</v>
      </c>
      <c r="O654" s="19">
        <f t="shared" si="102"/>
        <v>50</v>
      </c>
      <c r="P654" s="19">
        <f t="shared" si="103"/>
        <v>33</v>
      </c>
      <c r="Q654" s="20">
        <f t="shared" si="104"/>
        <v>12.45</v>
      </c>
      <c r="R654" s="20">
        <f t="shared" si="105"/>
        <v>25.75</v>
      </c>
      <c r="S654" s="20">
        <f t="shared" si="106"/>
        <v>27.35</v>
      </c>
      <c r="T654" s="20">
        <f t="shared" si="107"/>
        <v>20.75</v>
      </c>
      <c r="U654" s="19">
        <f t="shared" si="108"/>
        <v>21.850000000000005</v>
      </c>
      <c r="V654" s="19">
        <f t="shared" si="109"/>
        <v>21.575000000000003</v>
      </c>
    </row>
    <row r="655" spans="1:22" ht="13.5" x14ac:dyDescent="0.25">
      <c r="A655" s="3">
        <v>42957</v>
      </c>
      <c r="B655" s="2">
        <v>5.9851000000000001</v>
      </c>
      <c r="C655" s="2">
        <v>71.618297230240074</v>
      </c>
      <c r="D655" s="2">
        <v>6.0083864123322783E-2</v>
      </c>
      <c r="E655" s="2">
        <v>1.1780868451116665E-3</v>
      </c>
      <c r="F655" s="2">
        <v>5.9851000000000001</v>
      </c>
      <c r="G655" s="2">
        <v>5.9820850000000014</v>
      </c>
      <c r="H655" s="2">
        <v>5.6010819999999963</v>
      </c>
      <c r="I655" s="2">
        <v>4.9678809999999993</v>
      </c>
      <c r="J655" s="17" t="s">
        <v>50</v>
      </c>
      <c r="K655" s="17" t="s">
        <v>50</v>
      </c>
      <c r="L655" s="17" t="s">
        <v>50</v>
      </c>
      <c r="M655" s="19">
        <f t="shared" si="100"/>
        <v>0</v>
      </c>
      <c r="N655" s="19">
        <f t="shared" si="101"/>
        <v>0</v>
      </c>
      <c r="O655" s="19">
        <f t="shared" si="102"/>
        <v>50</v>
      </c>
      <c r="P655" s="19">
        <f t="shared" si="103"/>
        <v>33</v>
      </c>
      <c r="Q655" s="20">
        <f t="shared" si="104"/>
        <v>12.45</v>
      </c>
      <c r="R655" s="20">
        <f t="shared" si="105"/>
        <v>25.75</v>
      </c>
      <c r="S655" s="20">
        <f t="shared" si="106"/>
        <v>27.35</v>
      </c>
      <c r="T655" s="20">
        <f t="shared" si="107"/>
        <v>20.75</v>
      </c>
      <c r="U655" s="19">
        <f t="shared" si="108"/>
        <v>21.850000000000005</v>
      </c>
      <c r="V655" s="19">
        <f t="shared" si="109"/>
        <v>21.575000000000003</v>
      </c>
    </row>
    <row r="656" spans="1:22" ht="13.5" x14ac:dyDescent="0.25">
      <c r="A656" s="3">
        <v>42958</v>
      </c>
      <c r="B656" s="2">
        <v>5.9851000000000001</v>
      </c>
      <c r="C656" s="2">
        <v>71.618297230240074</v>
      </c>
      <c r="D656" s="2">
        <v>5.9414238513488371E-2</v>
      </c>
      <c r="E656" s="2">
        <v>-7.9153798175111631E-3</v>
      </c>
      <c r="F656" s="2">
        <v>5.9851000000000001</v>
      </c>
      <c r="G656" s="2">
        <v>5.9820850000000014</v>
      </c>
      <c r="H656" s="2">
        <v>5.6245159999999963</v>
      </c>
      <c r="I656" s="2">
        <v>4.977082499999999</v>
      </c>
      <c r="J656" s="17" t="s">
        <v>50</v>
      </c>
      <c r="K656" s="17" t="s">
        <v>50</v>
      </c>
      <c r="L656" s="17" t="s">
        <v>50</v>
      </c>
      <c r="M656" s="19">
        <f t="shared" si="100"/>
        <v>0</v>
      </c>
      <c r="N656" s="19">
        <f t="shared" si="101"/>
        <v>0</v>
      </c>
      <c r="O656" s="19">
        <f t="shared" si="102"/>
        <v>50</v>
      </c>
      <c r="P656" s="19">
        <f t="shared" si="103"/>
        <v>33</v>
      </c>
      <c r="Q656" s="20">
        <f t="shared" si="104"/>
        <v>12.45</v>
      </c>
      <c r="R656" s="20">
        <f t="shared" si="105"/>
        <v>25.75</v>
      </c>
      <c r="S656" s="20">
        <f t="shared" si="106"/>
        <v>27.35</v>
      </c>
      <c r="T656" s="20">
        <f t="shared" si="107"/>
        <v>20.75</v>
      </c>
      <c r="U656" s="19">
        <f t="shared" si="108"/>
        <v>21.850000000000005</v>
      </c>
      <c r="V656" s="19">
        <f t="shared" si="109"/>
        <v>21.575000000000003</v>
      </c>
    </row>
    <row r="657" spans="1:22" ht="13.5" x14ac:dyDescent="0.25">
      <c r="A657" s="3">
        <v>42961</v>
      </c>
      <c r="B657" s="2">
        <v>6.0949</v>
      </c>
      <c r="C657" s="2">
        <v>80.274142813039703</v>
      </c>
      <c r="D657" s="2">
        <v>5.007918439167014E-2</v>
      </c>
      <c r="E657" s="2">
        <v>-1.170390361068549E-2</v>
      </c>
      <c r="F657" s="2">
        <v>6.0070600000000001</v>
      </c>
      <c r="G657" s="2">
        <v>5.990870000000001</v>
      </c>
      <c r="H657" s="2">
        <v>5.6501459999999959</v>
      </c>
      <c r="I657" s="2">
        <v>4.986832999999999</v>
      </c>
      <c r="J657" s="17" t="s">
        <v>48</v>
      </c>
      <c r="K657" s="17" t="s">
        <v>50</v>
      </c>
      <c r="L657" s="17" t="s">
        <v>51</v>
      </c>
      <c r="M657" s="19">
        <f t="shared" si="100"/>
        <v>0</v>
      </c>
      <c r="N657" s="19">
        <f t="shared" si="101"/>
        <v>0</v>
      </c>
      <c r="O657" s="19">
        <f t="shared" si="102"/>
        <v>50</v>
      </c>
      <c r="P657" s="19">
        <f t="shared" si="103"/>
        <v>83.5</v>
      </c>
      <c r="Q657" s="20">
        <f t="shared" si="104"/>
        <v>20.024999999999999</v>
      </c>
      <c r="R657" s="20">
        <f t="shared" si="105"/>
        <v>38.375</v>
      </c>
      <c r="S657" s="20">
        <f t="shared" si="106"/>
        <v>50.075000000000003</v>
      </c>
      <c r="T657" s="20">
        <f t="shared" si="107"/>
        <v>33.375</v>
      </c>
      <c r="U657" s="19">
        <f t="shared" si="108"/>
        <v>36.158333333333331</v>
      </c>
      <c r="V657" s="19">
        <f t="shared" si="109"/>
        <v>35.462499999999999</v>
      </c>
    </row>
    <row r="658" spans="1:22" ht="13.5" x14ac:dyDescent="0.25">
      <c r="A658" s="3">
        <v>42962</v>
      </c>
      <c r="B658" s="2">
        <v>6.04</v>
      </c>
      <c r="C658" s="2">
        <v>68.951015125378973</v>
      </c>
      <c r="D658" s="2">
        <v>4.5010077209144406E-2</v>
      </c>
      <c r="E658" s="2">
        <v>-1.1731745375479254E-2</v>
      </c>
      <c r="F658" s="2">
        <v>6.0180400000000001</v>
      </c>
      <c r="G658" s="2">
        <v>5.9969100000000015</v>
      </c>
      <c r="H658" s="2">
        <v>5.6746779999999966</v>
      </c>
      <c r="I658" s="2">
        <v>4.9963089999999992</v>
      </c>
      <c r="J658" s="17" t="s">
        <v>48</v>
      </c>
      <c r="K658" s="17" t="s">
        <v>50</v>
      </c>
      <c r="L658" s="17" t="s">
        <v>51</v>
      </c>
      <c r="M658" s="19">
        <f t="shared" si="100"/>
        <v>25</v>
      </c>
      <c r="N658" s="19">
        <f t="shared" si="101"/>
        <v>0</v>
      </c>
      <c r="O658" s="19">
        <f t="shared" si="102"/>
        <v>50</v>
      </c>
      <c r="P658" s="19">
        <f t="shared" si="103"/>
        <v>83.5</v>
      </c>
      <c r="Q658" s="20">
        <f t="shared" si="104"/>
        <v>28.774999999999999</v>
      </c>
      <c r="R658" s="20">
        <f t="shared" si="105"/>
        <v>43.375</v>
      </c>
      <c r="S658" s="20">
        <f t="shared" si="106"/>
        <v>53.825000000000003</v>
      </c>
      <c r="T658" s="20">
        <f t="shared" si="107"/>
        <v>39.625</v>
      </c>
      <c r="U658" s="19">
        <f t="shared" si="108"/>
        <v>41.991666666666667</v>
      </c>
      <c r="V658" s="19">
        <f t="shared" si="109"/>
        <v>41.400000000000006</v>
      </c>
    </row>
    <row r="659" spans="1:22" ht="13.5" x14ac:dyDescent="0.25">
      <c r="A659" s="3">
        <v>42963</v>
      </c>
      <c r="B659" s="2">
        <v>6.04</v>
      </c>
      <c r="C659" s="2">
        <v>68.951015125378973</v>
      </c>
      <c r="D659" s="2">
        <v>3.9899978109340317E-2</v>
      </c>
      <c r="E659" s="2">
        <v>-9.0873144023347948E-3</v>
      </c>
      <c r="F659" s="2">
        <v>6.02902</v>
      </c>
      <c r="G659" s="2">
        <v>5.9996550000000024</v>
      </c>
      <c r="H659" s="2">
        <v>5.6992099999999972</v>
      </c>
      <c r="I659" s="2">
        <v>5.0057849999999995</v>
      </c>
      <c r="J659" s="17" t="s">
        <v>48</v>
      </c>
      <c r="K659" s="17" t="s">
        <v>50</v>
      </c>
      <c r="L659" s="17" t="s">
        <v>51</v>
      </c>
      <c r="M659" s="19">
        <f t="shared" si="100"/>
        <v>25</v>
      </c>
      <c r="N659" s="19">
        <f t="shared" si="101"/>
        <v>0</v>
      </c>
      <c r="O659" s="19">
        <f t="shared" si="102"/>
        <v>50</v>
      </c>
      <c r="P659" s="19">
        <f t="shared" si="103"/>
        <v>83.5</v>
      </c>
      <c r="Q659" s="20">
        <f t="shared" si="104"/>
        <v>28.774999999999999</v>
      </c>
      <c r="R659" s="20">
        <f t="shared" si="105"/>
        <v>43.375</v>
      </c>
      <c r="S659" s="20">
        <f t="shared" si="106"/>
        <v>53.825000000000003</v>
      </c>
      <c r="T659" s="20">
        <f t="shared" si="107"/>
        <v>39.625</v>
      </c>
      <c r="U659" s="19">
        <f t="shared" si="108"/>
        <v>41.991666666666667</v>
      </c>
      <c r="V659" s="19">
        <f t="shared" si="109"/>
        <v>41.400000000000006</v>
      </c>
    </row>
    <row r="660" spans="1:22" ht="13.5" x14ac:dyDescent="0.25">
      <c r="A660" s="3">
        <v>42964</v>
      </c>
      <c r="B660" s="2">
        <v>6.0015999999999998</v>
      </c>
      <c r="C660" s="2">
        <v>61.871410687289966</v>
      </c>
      <c r="D660" s="2">
        <v>3.7660442027050323E-2</v>
      </c>
      <c r="E660" s="2">
        <v>-1.7252984606364527E-3</v>
      </c>
      <c r="F660" s="2">
        <v>6.0323200000000003</v>
      </c>
      <c r="G660" s="2">
        <v>6.0004800000000014</v>
      </c>
      <c r="H660" s="2">
        <v>5.7219059999999971</v>
      </c>
      <c r="I660" s="2">
        <v>5.0154699999999988</v>
      </c>
      <c r="J660" s="17" t="s">
        <v>48</v>
      </c>
      <c r="K660" s="17" t="s">
        <v>50</v>
      </c>
      <c r="L660" s="17" t="s">
        <v>51</v>
      </c>
      <c r="M660" s="19">
        <f t="shared" si="100"/>
        <v>25</v>
      </c>
      <c r="N660" s="19">
        <f t="shared" si="101"/>
        <v>0</v>
      </c>
      <c r="O660" s="19">
        <f t="shared" si="102"/>
        <v>50</v>
      </c>
      <c r="P660" s="19">
        <f t="shared" si="103"/>
        <v>83.5</v>
      </c>
      <c r="Q660" s="20">
        <f t="shared" si="104"/>
        <v>28.774999999999999</v>
      </c>
      <c r="R660" s="20">
        <f t="shared" si="105"/>
        <v>43.375</v>
      </c>
      <c r="S660" s="20">
        <f t="shared" si="106"/>
        <v>53.825000000000003</v>
      </c>
      <c r="T660" s="20">
        <f t="shared" si="107"/>
        <v>39.625</v>
      </c>
      <c r="U660" s="19">
        <f t="shared" si="108"/>
        <v>41.991666666666667</v>
      </c>
      <c r="V660" s="19">
        <f t="shared" si="109"/>
        <v>41.400000000000006</v>
      </c>
    </row>
    <row r="661" spans="1:22" ht="13.5" x14ac:dyDescent="0.25">
      <c r="A661" s="3">
        <v>42965</v>
      </c>
      <c r="B661" s="2">
        <v>6.04</v>
      </c>
      <c r="C661" s="2">
        <v>65.667673303895555</v>
      </c>
      <c r="D661" s="2">
        <v>3.2444162281358935E-2</v>
      </c>
      <c r="E661" s="2">
        <v>7.5727512090478623E-3</v>
      </c>
      <c r="F661" s="2">
        <v>6.0433000000000003</v>
      </c>
      <c r="G661" s="2">
        <v>6.0045950000000019</v>
      </c>
      <c r="H661" s="2">
        <v>5.7420539999999969</v>
      </c>
      <c r="I661" s="2">
        <v>5.0254804999999996</v>
      </c>
      <c r="J661" s="17" t="s">
        <v>48</v>
      </c>
      <c r="K661" s="17" t="s">
        <v>50</v>
      </c>
      <c r="L661" s="17" t="s">
        <v>51</v>
      </c>
      <c r="M661" s="19">
        <f t="shared" si="100"/>
        <v>25</v>
      </c>
      <c r="N661" s="19">
        <f t="shared" si="101"/>
        <v>0</v>
      </c>
      <c r="O661" s="19">
        <f t="shared" si="102"/>
        <v>50</v>
      </c>
      <c r="P661" s="19">
        <f t="shared" si="103"/>
        <v>83.5</v>
      </c>
      <c r="Q661" s="20">
        <f t="shared" si="104"/>
        <v>28.774999999999999</v>
      </c>
      <c r="R661" s="20">
        <f t="shared" si="105"/>
        <v>43.375</v>
      </c>
      <c r="S661" s="20">
        <f t="shared" si="106"/>
        <v>53.825000000000003</v>
      </c>
      <c r="T661" s="20">
        <f t="shared" si="107"/>
        <v>39.625</v>
      </c>
      <c r="U661" s="19">
        <f t="shared" si="108"/>
        <v>41.991666666666667</v>
      </c>
      <c r="V661" s="19">
        <f t="shared" si="109"/>
        <v>41.400000000000006</v>
      </c>
    </row>
    <row r="662" spans="1:22" ht="13.5" x14ac:dyDescent="0.25">
      <c r="A662" s="3">
        <v>42968</v>
      </c>
      <c r="B662" s="2">
        <v>6.3090999999999999</v>
      </c>
      <c r="C662" s="2">
        <v>80.397238433444002</v>
      </c>
      <c r="D662" s="2">
        <v>7.4286250187078906E-3</v>
      </c>
      <c r="E662" s="2">
        <v>1.7645801178639686E-2</v>
      </c>
      <c r="F662" s="2">
        <v>6.0861400000000003</v>
      </c>
      <c r="G662" s="2">
        <v>6.0207950000000015</v>
      </c>
      <c r="H662" s="2">
        <v>5.7655499999999975</v>
      </c>
      <c r="I662" s="2">
        <v>5.0364354999999987</v>
      </c>
      <c r="J662" s="17" t="s">
        <v>48</v>
      </c>
      <c r="K662" s="17" t="s">
        <v>50</v>
      </c>
      <c r="L662" s="17" t="s">
        <v>51</v>
      </c>
      <c r="M662" s="19">
        <f t="shared" si="100"/>
        <v>0</v>
      </c>
      <c r="N662" s="19">
        <f t="shared" si="101"/>
        <v>45</v>
      </c>
      <c r="O662" s="19">
        <f t="shared" si="102"/>
        <v>50</v>
      </c>
      <c r="P662" s="19">
        <f t="shared" si="103"/>
        <v>83.5</v>
      </c>
      <c r="Q662" s="20">
        <f t="shared" si="104"/>
        <v>35.774999999999999</v>
      </c>
      <c r="R662" s="20">
        <f t="shared" si="105"/>
        <v>47.375</v>
      </c>
      <c r="S662" s="20">
        <f t="shared" si="106"/>
        <v>56.825000000000003</v>
      </c>
      <c r="T662" s="20">
        <f t="shared" si="107"/>
        <v>44.625</v>
      </c>
      <c r="U662" s="19">
        <f t="shared" si="108"/>
        <v>46.658333333333339</v>
      </c>
      <c r="V662" s="19">
        <f t="shared" si="109"/>
        <v>46.150000000000006</v>
      </c>
    </row>
    <row r="663" spans="1:22" ht="13.5" x14ac:dyDescent="0.25">
      <c r="A663" s="3">
        <v>42969</v>
      </c>
      <c r="B663" s="2">
        <v>6.5891000000000002</v>
      </c>
      <c r="C663" s="2">
        <v>86.761563979349106</v>
      </c>
      <c r="D663" s="2">
        <v>-3.6688147765633339E-2</v>
      </c>
      <c r="E663" s="2">
        <v>2.4765572816596935E-2</v>
      </c>
      <c r="F663" s="2">
        <v>6.1959599999999995</v>
      </c>
      <c r="G663" s="2">
        <v>6.0498950000000011</v>
      </c>
      <c r="H663" s="2">
        <v>5.7946459999999966</v>
      </c>
      <c r="I663" s="2">
        <v>5.0486569999999995</v>
      </c>
      <c r="J663" s="17" t="s">
        <v>48</v>
      </c>
      <c r="K663" s="17" t="s">
        <v>50</v>
      </c>
      <c r="L663" s="17" t="s">
        <v>51</v>
      </c>
      <c r="M663" s="19">
        <f t="shared" si="100"/>
        <v>0</v>
      </c>
      <c r="N663" s="19">
        <f t="shared" si="101"/>
        <v>100</v>
      </c>
      <c r="O663" s="19">
        <f t="shared" si="102"/>
        <v>50</v>
      </c>
      <c r="P663" s="19">
        <f t="shared" si="103"/>
        <v>83.5</v>
      </c>
      <c r="Q663" s="20">
        <f t="shared" si="104"/>
        <v>55.024999999999999</v>
      </c>
      <c r="R663" s="20">
        <f t="shared" si="105"/>
        <v>58.375</v>
      </c>
      <c r="S663" s="20">
        <f t="shared" si="106"/>
        <v>65.075000000000003</v>
      </c>
      <c r="T663" s="20">
        <f t="shared" si="107"/>
        <v>58.375</v>
      </c>
      <c r="U663" s="19">
        <f t="shared" si="108"/>
        <v>59.491666666666674</v>
      </c>
      <c r="V663" s="19">
        <f t="shared" si="109"/>
        <v>59.212500000000006</v>
      </c>
    </row>
    <row r="664" spans="1:22" ht="13.5" x14ac:dyDescent="0.25">
      <c r="A664" s="3">
        <v>42970</v>
      </c>
      <c r="B664" s="2">
        <v>6.5342000000000002</v>
      </c>
      <c r="C664" s="2">
        <v>81.195285398649489</v>
      </c>
      <c r="D664" s="2">
        <v>-7.3650996553757508E-2</v>
      </c>
      <c r="E664" s="2">
        <v>2.8870479812527501E-2</v>
      </c>
      <c r="F664" s="2">
        <v>6.2947999999999995</v>
      </c>
      <c r="G664" s="2">
        <v>6.0762500000000008</v>
      </c>
      <c r="H664" s="2">
        <v>5.8237139999999963</v>
      </c>
      <c r="I664" s="2">
        <v>5.0607374999999992</v>
      </c>
      <c r="J664" s="17" t="s">
        <v>48</v>
      </c>
      <c r="K664" s="17" t="s">
        <v>50</v>
      </c>
      <c r="L664" s="17" t="s">
        <v>51</v>
      </c>
      <c r="M664" s="19">
        <f t="shared" si="100"/>
        <v>0</v>
      </c>
      <c r="N664" s="19">
        <f t="shared" si="101"/>
        <v>100</v>
      </c>
      <c r="O664" s="19">
        <f t="shared" si="102"/>
        <v>50</v>
      </c>
      <c r="P664" s="19">
        <f t="shared" si="103"/>
        <v>83.5</v>
      </c>
      <c r="Q664" s="20">
        <f t="shared" si="104"/>
        <v>55.024999999999999</v>
      </c>
      <c r="R664" s="20">
        <f t="shared" si="105"/>
        <v>58.375</v>
      </c>
      <c r="S664" s="20">
        <f t="shared" si="106"/>
        <v>65.075000000000003</v>
      </c>
      <c r="T664" s="20">
        <f t="shared" si="107"/>
        <v>58.375</v>
      </c>
      <c r="U664" s="19">
        <f t="shared" si="108"/>
        <v>59.491666666666674</v>
      </c>
      <c r="V664" s="19">
        <f t="shared" si="109"/>
        <v>59.212500000000006</v>
      </c>
    </row>
    <row r="665" spans="1:22" ht="13.5" x14ac:dyDescent="0.25">
      <c r="A665" s="3">
        <v>42971</v>
      </c>
      <c r="B665" s="2">
        <v>6.5068000000000001</v>
      </c>
      <c r="C665" s="2">
        <v>78.488785128700982</v>
      </c>
      <c r="D665" s="2">
        <v>-0.10599908609939579</v>
      </c>
      <c r="E665" s="2">
        <v>3.4938415600991188E-2</v>
      </c>
      <c r="F665" s="2">
        <v>6.3958399999999997</v>
      </c>
      <c r="G665" s="2">
        <v>6.099590000000001</v>
      </c>
      <c r="H665" s="2">
        <v>5.8522339999999966</v>
      </c>
      <c r="I665" s="2">
        <v>5.0726809999999993</v>
      </c>
      <c r="J665" s="17" t="s">
        <v>48</v>
      </c>
      <c r="K665" s="17" t="s">
        <v>50</v>
      </c>
      <c r="L665" s="17" t="s">
        <v>51</v>
      </c>
      <c r="M665" s="19">
        <f t="shared" si="100"/>
        <v>0</v>
      </c>
      <c r="N665" s="19">
        <f t="shared" si="101"/>
        <v>100</v>
      </c>
      <c r="O665" s="19">
        <f t="shared" si="102"/>
        <v>50</v>
      </c>
      <c r="P665" s="19">
        <f t="shared" si="103"/>
        <v>83.5</v>
      </c>
      <c r="Q665" s="20">
        <f t="shared" si="104"/>
        <v>55.024999999999999</v>
      </c>
      <c r="R665" s="20">
        <f t="shared" si="105"/>
        <v>58.375</v>
      </c>
      <c r="S665" s="20">
        <f t="shared" si="106"/>
        <v>65.075000000000003</v>
      </c>
      <c r="T665" s="20">
        <f t="shared" si="107"/>
        <v>58.375</v>
      </c>
      <c r="U665" s="19">
        <f t="shared" si="108"/>
        <v>59.491666666666674</v>
      </c>
      <c r="V665" s="19">
        <f t="shared" si="109"/>
        <v>59.212500000000006</v>
      </c>
    </row>
    <row r="666" spans="1:22" ht="13.5" x14ac:dyDescent="0.25">
      <c r="A666" s="3">
        <v>42972</v>
      </c>
      <c r="B666" s="2">
        <v>6.4793000000000003</v>
      </c>
      <c r="C666" s="2">
        <v>75.759304263238192</v>
      </c>
      <c r="D666" s="2">
        <v>-0.13404332621521675</v>
      </c>
      <c r="E666" s="2">
        <v>3.8237421427542176E-2</v>
      </c>
      <c r="F666" s="2">
        <v>6.4837000000000007</v>
      </c>
      <c r="G666" s="2">
        <v>6.1243000000000007</v>
      </c>
      <c r="H666" s="2">
        <v>5.8780659999999969</v>
      </c>
      <c r="I666" s="2">
        <v>5.0844869999999993</v>
      </c>
      <c r="J666" s="17" t="s">
        <v>48</v>
      </c>
      <c r="K666" s="17" t="s">
        <v>50</v>
      </c>
      <c r="L666" s="17" t="s">
        <v>51</v>
      </c>
      <c r="M666" s="19">
        <f t="shared" si="100"/>
        <v>0</v>
      </c>
      <c r="N666" s="19">
        <f t="shared" si="101"/>
        <v>100</v>
      </c>
      <c r="O666" s="19">
        <f t="shared" si="102"/>
        <v>50</v>
      </c>
      <c r="P666" s="19">
        <f t="shared" si="103"/>
        <v>83.5</v>
      </c>
      <c r="Q666" s="20">
        <f t="shared" si="104"/>
        <v>55.024999999999999</v>
      </c>
      <c r="R666" s="20">
        <f t="shared" si="105"/>
        <v>58.375</v>
      </c>
      <c r="S666" s="20">
        <f t="shared" si="106"/>
        <v>65.075000000000003</v>
      </c>
      <c r="T666" s="20">
        <f t="shared" si="107"/>
        <v>58.375</v>
      </c>
      <c r="U666" s="19">
        <f t="shared" si="108"/>
        <v>59.491666666666674</v>
      </c>
      <c r="V666" s="19">
        <f t="shared" si="109"/>
        <v>59.212500000000006</v>
      </c>
    </row>
    <row r="667" spans="1:22" ht="13.5" x14ac:dyDescent="0.25">
      <c r="A667" s="3">
        <v>42975</v>
      </c>
      <c r="B667" s="2">
        <v>6.7263999999999999</v>
      </c>
      <c r="C667" s="2">
        <v>81.862682003988283</v>
      </c>
      <c r="D667" s="2">
        <v>-0.16153105478213892</v>
      </c>
      <c r="E667" s="2">
        <v>3.8773531994915372E-2</v>
      </c>
      <c r="F667" s="2">
        <v>6.5671599999999994</v>
      </c>
      <c r="G667" s="2">
        <v>6.1613650000000009</v>
      </c>
      <c r="H667" s="2">
        <v>5.9066999999999972</v>
      </c>
      <c r="I667" s="2">
        <v>5.0975284999999992</v>
      </c>
      <c r="J667" s="17" t="s">
        <v>48</v>
      </c>
      <c r="K667" s="17" t="s">
        <v>50</v>
      </c>
      <c r="L667" s="17" t="s">
        <v>51</v>
      </c>
      <c r="M667" s="19">
        <f t="shared" si="100"/>
        <v>0</v>
      </c>
      <c r="N667" s="19">
        <f t="shared" si="101"/>
        <v>100</v>
      </c>
      <c r="O667" s="19">
        <f t="shared" si="102"/>
        <v>50</v>
      </c>
      <c r="P667" s="19">
        <f t="shared" si="103"/>
        <v>83.5</v>
      </c>
      <c r="Q667" s="20">
        <f t="shared" si="104"/>
        <v>55.024999999999999</v>
      </c>
      <c r="R667" s="20">
        <f t="shared" si="105"/>
        <v>58.375</v>
      </c>
      <c r="S667" s="20">
        <f t="shared" si="106"/>
        <v>65.075000000000003</v>
      </c>
      <c r="T667" s="20">
        <f t="shared" si="107"/>
        <v>58.375</v>
      </c>
      <c r="U667" s="19">
        <f t="shared" si="108"/>
        <v>59.491666666666674</v>
      </c>
      <c r="V667" s="19">
        <f t="shared" si="109"/>
        <v>59.212500000000006</v>
      </c>
    </row>
    <row r="668" spans="1:22" ht="13.5" x14ac:dyDescent="0.25">
      <c r="A668" s="3">
        <v>42976</v>
      </c>
      <c r="B668" s="2">
        <v>6.6989999999999998</v>
      </c>
      <c r="C668" s="2">
        <v>79.473175397082741</v>
      </c>
      <c r="D668" s="2">
        <v>-0.19483932012907612</v>
      </c>
      <c r="E668" s="2">
        <v>3.7588844223101762E-2</v>
      </c>
      <c r="F668" s="2">
        <v>6.5891399999999987</v>
      </c>
      <c r="G668" s="2">
        <v>6.1970600000000005</v>
      </c>
      <c r="H668" s="2">
        <v>5.9333959999999966</v>
      </c>
      <c r="I668" s="2">
        <v>5.1104599999999998</v>
      </c>
      <c r="J668" s="17" t="s">
        <v>48</v>
      </c>
      <c r="K668" s="17" t="s">
        <v>50</v>
      </c>
      <c r="L668" s="17" t="s">
        <v>51</v>
      </c>
      <c r="M668" s="19">
        <f t="shared" si="100"/>
        <v>0</v>
      </c>
      <c r="N668" s="19">
        <f t="shared" si="101"/>
        <v>100</v>
      </c>
      <c r="O668" s="19">
        <f t="shared" si="102"/>
        <v>50</v>
      </c>
      <c r="P668" s="19">
        <f t="shared" si="103"/>
        <v>83.5</v>
      </c>
      <c r="Q668" s="20">
        <f t="shared" si="104"/>
        <v>55.024999999999999</v>
      </c>
      <c r="R668" s="20">
        <f t="shared" si="105"/>
        <v>58.375</v>
      </c>
      <c r="S668" s="20">
        <f t="shared" si="106"/>
        <v>65.075000000000003</v>
      </c>
      <c r="T668" s="20">
        <f t="shared" si="107"/>
        <v>58.375</v>
      </c>
      <c r="U668" s="19">
        <f t="shared" si="108"/>
        <v>59.491666666666674</v>
      </c>
      <c r="V668" s="19">
        <f t="shared" si="109"/>
        <v>59.212500000000006</v>
      </c>
    </row>
    <row r="669" spans="1:22" ht="13.5" x14ac:dyDescent="0.25">
      <c r="A669" s="3">
        <v>42977</v>
      </c>
      <c r="B669" s="2">
        <v>6.8361999999999998</v>
      </c>
      <c r="C669" s="2">
        <v>82.264742084857318</v>
      </c>
      <c r="D669" s="2">
        <v>-0.23638808277834045</v>
      </c>
      <c r="E669" s="2">
        <v>3.5684702163543622E-2</v>
      </c>
      <c r="F669" s="2">
        <v>6.6495399999999991</v>
      </c>
      <c r="G669" s="2">
        <v>6.2396150000000006</v>
      </c>
      <c r="H669" s="2">
        <v>5.9631559999999979</v>
      </c>
      <c r="I669" s="2">
        <v>5.1240504999999992</v>
      </c>
      <c r="J669" s="17" t="s">
        <v>48</v>
      </c>
      <c r="K669" s="17" t="s">
        <v>50</v>
      </c>
      <c r="L669" s="17" t="s">
        <v>51</v>
      </c>
      <c r="M669" s="19">
        <f t="shared" si="100"/>
        <v>0</v>
      </c>
      <c r="N669" s="19">
        <f t="shared" si="101"/>
        <v>100</v>
      </c>
      <c r="O669" s="19">
        <f t="shared" si="102"/>
        <v>50</v>
      </c>
      <c r="P669" s="19">
        <f t="shared" si="103"/>
        <v>83.5</v>
      </c>
      <c r="Q669" s="20">
        <f t="shared" si="104"/>
        <v>55.024999999999999</v>
      </c>
      <c r="R669" s="20">
        <f t="shared" si="105"/>
        <v>58.375</v>
      </c>
      <c r="S669" s="20">
        <f t="shared" si="106"/>
        <v>65.075000000000003</v>
      </c>
      <c r="T669" s="20">
        <f t="shared" si="107"/>
        <v>58.375</v>
      </c>
      <c r="U669" s="19">
        <f t="shared" si="108"/>
        <v>59.491666666666674</v>
      </c>
      <c r="V669" s="19">
        <f t="shared" si="109"/>
        <v>59.212500000000006</v>
      </c>
    </row>
    <row r="670" spans="1:22" ht="13.5" x14ac:dyDescent="0.25">
      <c r="A670" s="3">
        <v>42978</v>
      </c>
      <c r="B670" s="2">
        <v>6.8087999999999997</v>
      </c>
      <c r="C670" s="2">
        <v>79.926977575513888</v>
      </c>
      <c r="D670" s="2">
        <v>-0.27919821781376619</v>
      </c>
      <c r="E670" s="2">
        <v>3.1110954716125537E-2</v>
      </c>
      <c r="F670" s="2">
        <v>6.7099399999999987</v>
      </c>
      <c r="G670" s="2">
        <v>6.280800000000001</v>
      </c>
      <c r="H670" s="2">
        <v>5.992367999999999</v>
      </c>
      <c r="I670" s="2">
        <v>5.1373704999999994</v>
      </c>
      <c r="J670" s="17" t="s">
        <v>48</v>
      </c>
      <c r="K670" s="17" t="s">
        <v>50</v>
      </c>
      <c r="L670" s="17" t="s">
        <v>51</v>
      </c>
      <c r="M670" s="19">
        <f t="shared" si="100"/>
        <v>0</v>
      </c>
      <c r="N670" s="19">
        <f t="shared" si="101"/>
        <v>100</v>
      </c>
      <c r="O670" s="19">
        <f t="shared" si="102"/>
        <v>50</v>
      </c>
      <c r="P670" s="19">
        <f t="shared" si="103"/>
        <v>83.5</v>
      </c>
      <c r="Q670" s="20">
        <f t="shared" si="104"/>
        <v>55.024999999999999</v>
      </c>
      <c r="R670" s="20">
        <f t="shared" si="105"/>
        <v>58.375</v>
      </c>
      <c r="S670" s="20">
        <f t="shared" si="106"/>
        <v>65.075000000000003</v>
      </c>
      <c r="T670" s="20">
        <f t="shared" si="107"/>
        <v>58.375</v>
      </c>
      <c r="U670" s="19">
        <f t="shared" si="108"/>
        <v>59.491666666666674</v>
      </c>
      <c r="V670" s="19">
        <f t="shared" si="109"/>
        <v>59.212500000000006</v>
      </c>
    </row>
    <row r="671" spans="1:22" ht="13.5" x14ac:dyDescent="0.25">
      <c r="A671" s="3">
        <v>42982</v>
      </c>
      <c r="B671" s="2">
        <v>6.8087999999999997</v>
      </c>
      <c r="C671" s="2">
        <v>79.926977575513888</v>
      </c>
      <c r="D671" s="2">
        <v>-0.31284834392056649</v>
      </c>
      <c r="E671" s="2">
        <v>2.3344600442298601E-2</v>
      </c>
      <c r="F671" s="2">
        <v>6.7758399999999996</v>
      </c>
      <c r="G671" s="2">
        <v>6.3219849999999997</v>
      </c>
      <c r="H671" s="2">
        <v>6.021469999999999</v>
      </c>
      <c r="I671" s="2">
        <v>5.1506904999999987</v>
      </c>
      <c r="J671" s="17" t="s">
        <v>48</v>
      </c>
      <c r="K671" s="17" t="s">
        <v>50</v>
      </c>
      <c r="L671" s="17" t="s">
        <v>51</v>
      </c>
      <c r="M671" s="19">
        <f t="shared" si="100"/>
        <v>0</v>
      </c>
      <c r="N671" s="19">
        <f t="shared" si="101"/>
        <v>100</v>
      </c>
      <c r="O671" s="19">
        <f t="shared" si="102"/>
        <v>50</v>
      </c>
      <c r="P671" s="19">
        <f t="shared" si="103"/>
        <v>83.5</v>
      </c>
      <c r="Q671" s="20">
        <f t="shared" si="104"/>
        <v>55.024999999999999</v>
      </c>
      <c r="R671" s="20">
        <f t="shared" si="105"/>
        <v>58.375</v>
      </c>
      <c r="S671" s="20">
        <f t="shared" si="106"/>
        <v>65.075000000000003</v>
      </c>
      <c r="T671" s="20">
        <f t="shared" si="107"/>
        <v>58.375</v>
      </c>
      <c r="U671" s="19">
        <f t="shared" si="108"/>
        <v>59.491666666666674</v>
      </c>
      <c r="V671" s="19">
        <f t="shared" si="109"/>
        <v>59.212500000000006</v>
      </c>
    </row>
    <row r="672" spans="1:22" ht="13.5" x14ac:dyDescent="0.25">
      <c r="A672" s="3">
        <v>42983</v>
      </c>
      <c r="B672" s="2">
        <v>6.8692000000000002</v>
      </c>
      <c r="C672" s="2">
        <v>81.286533297351738</v>
      </c>
      <c r="D672" s="2">
        <v>-0.30748250717893555</v>
      </c>
      <c r="E672" s="2">
        <v>1.1858963366404946E-2</v>
      </c>
      <c r="F672" s="2">
        <v>6.8043999999999993</v>
      </c>
      <c r="G672" s="2">
        <v>6.3661900000000005</v>
      </c>
      <c r="H672" s="2">
        <v>6.0492539999999986</v>
      </c>
      <c r="I672" s="2">
        <v>5.1643124999999994</v>
      </c>
      <c r="J672" s="17" t="s">
        <v>48</v>
      </c>
      <c r="K672" s="17" t="s">
        <v>50</v>
      </c>
      <c r="L672" s="17" t="s">
        <v>51</v>
      </c>
      <c r="M672" s="19">
        <f t="shared" si="100"/>
        <v>0</v>
      </c>
      <c r="N672" s="19">
        <f t="shared" si="101"/>
        <v>100</v>
      </c>
      <c r="O672" s="19">
        <f t="shared" si="102"/>
        <v>50</v>
      </c>
      <c r="P672" s="19">
        <f t="shared" si="103"/>
        <v>83.5</v>
      </c>
      <c r="Q672" s="20">
        <f t="shared" si="104"/>
        <v>55.024999999999999</v>
      </c>
      <c r="R672" s="20">
        <f t="shared" si="105"/>
        <v>58.375</v>
      </c>
      <c r="S672" s="20">
        <f t="shared" si="106"/>
        <v>65.075000000000003</v>
      </c>
      <c r="T672" s="20">
        <f t="shared" si="107"/>
        <v>58.375</v>
      </c>
      <c r="U672" s="19">
        <f t="shared" si="108"/>
        <v>59.491666666666674</v>
      </c>
      <c r="V672" s="19">
        <f t="shared" si="109"/>
        <v>59.212500000000006</v>
      </c>
    </row>
    <row r="673" spans="1:22" ht="13.5" x14ac:dyDescent="0.25">
      <c r="A673" s="3">
        <v>42984</v>
      </c>
      <c r="B673" s="2">
        <v>6.8636999999999997</v>
      </c>
      <c r="C673" s="2">
        <v>80.750195678101932</v>
      </c>
      <c r="D673" s="2">
        <v>-0.26267300537647387</v>
      </c>
      <c r="E673" s="2">
        <v>3.3088429145819867E-3</v>
      </c>
      <c r="F673" s="2">
        <v>6.8373400000000002</v>
      </c>
      <c r="G673" s="2">
        <v>6.4101200000000009</v>
      </c>
      <c r="H673" s="2">
        <v>6.0769279999999979</v>
      </c>
      <c r="I673" s="2">
        <v>5.1779070000000003</v>
      </c>
      <c r="J673" s="17" t="s">
        <v>48</v>
      </c>
      <c r="K673" s="17" t="s">
        <v>50</v>
      </c>
      <c r="L673" s="17" t="s">
        <v>51</v>
      </c>
      <c r="M673" s="19">
        <f t="shared" si="100"/>
        <v>0</v>
      </c>
      <c r="N673" s="19">
        <f t="shared" si="101"/>
        <v>100</v>
      </c>
      <c r="O673" s="19">
        <f t="shared" si="102"/>
        <v>50</v>
      </c>
      <c r="P673" s="19">
        <f t="shared" si="103"/>
        <v>83.5</v>
      </c>
      <c r="Q673" s="20">
        <f t="shared" si="104"/>
        <v>55.024999999999999</v>
      </c>
      <c r="R673" s="20">
        <f t="shared" si="105"/>
        <v>58.375</v>
      </c>
      <c r="S673" s="20">
        <f t="shared" si="106"/>
        <v>65.075000000000003</v>
      </c>
      <c r="T673" s="20">
        <f t="shared" si="107"/>
        <v>58.375</v>
      </c>
      <c r="U673" s="19">
        <f t="shared" si="108"/>
        <v>59.491666666666674</v>
      </c>
      <c r="V673" s="19">
        <f t="shared" si="109"/>
        <v>59.212500000000006</v>
      </c>
    </row>
    <row r="674" spans="1:22" ht="13.5" x14ac:dyDescent="0.25">
      <c r="A674" s="3">
        <v>42985</v>
      </c>
      <c r="B674" s="2">
        <v>6.8636999999999997</v>
      </c>
      <c r="C674" s="2">
        <v>80.750195678101932</v>
      </c>
      <c r="D674" s="2">
        <v>-0.23614791985743455</v>
      </c>
      <c r="E674" s="2">
        <v>-3.9930473398696372E-3</v>
      </c>
      <c r="F674" s="2">
        <v>6.8428399999999998</v>
      </c>
      <c r="G674" s="2">
        <v>6.4540500000000005</v>
      </c>
      <c r="H674" s="2">
        <v>6.1050419999999974</v>
      </c>
      <c r="I674" s="2">
        <v>5.1915280000000008</v>
      </c>
      <c r="J674" s="17" t="s">
        <v>48</v>
      </c>
      <c r="K674" s="17" t="s">
        <v>50</v>
      </c>
      <c r="L674" s="17" t="s">
        <v>51</v>
      </c>
      <c r="M674" s="19">
        <f t="shared" si="100"/>
        <v>0</v>
      </c>
      <c r="N674" s="19">
        <f t="shared" si="101"/>
        <v>100</v>
      </c>
      <c r="O674" s="19">
        <f t="shared" si="102"/>
        <v>50</v>
      </c>
      <c r="P674" s="19">
        <f t="shared" si="103"/>
        <v>83.5</v>
      </c>
      <c r="Q674" s="20">
        <f t="shared" si="104"/>
        <v>55.024999999999999</v>
      </c>
      <c r="R674" s="20">
        <f t="shared" si="105"/>
        <v>58.375</v>
      </c>
      <c r="S674" s="20">
        <f t="shared" si="106"/>
        <v>65.075000000000003</v>
      </c>
      <c r="T674" s="20">
        <f t="shared" si="107"/>
        <v>58.375</v>
      </c>
      <c r="U674" s="19">
        <f t="shared" si="108"/>
        <v>59.491666666666674</v>
      </c>
      <c r="V674" s="19">
        <f t="shared" si="109"/>
        <v>59.212500000000006</v>
      </c>
    </row>
    <row r="675" spans="1:22" ht="13.5" x14ac:dyDescent="0.25">
      <c r="A675" s="3">
        <v>42986</v>
      </c>
      <c r="B675" s="2">
        <v>6.9185999999999996</v>
      </c>
      <c r="C675" s="2">
        <v>82.116218732073918</v>
      </c>
      <c r="D675" s="2">
        <v>-0.22471205034983921</v>
      </c>
      <c r="E675" s="2">
        <v>-1.3257217189832754E-2</v>
      </c>
      <c r="F675" s="2">
        <v>6.8647999999999998</v>
      </c>
      <c r="G675" s="2">
        <v>6.5007250000000001</v>
      </c>
      <c r="H675" s="2">
        <v>6.1341439999999992</v>
      </c>
      <c r="I675" s="2">
        <v>5.2053970000000005</v>
      </c>
      <c r="J675" s="17" t="s">
        <v>48</v>
      </c>
      <c r="K675" s="17" t="s">
        <v>50</v>
      </c>
      <c r="L675" s="17" t="s">
        <v>51</v>
      </c>
      <c r="M675" s="19">
        <f t="shared" si="100"/>
        <v>0</v>
      </c>
      <c r="N675" s="19">
        <f t="shared" si="101"/>
        <v>100</v>
      </c>
      <c r="O675" s="19">
        <f t="shared" si="102"/>
        <v>50</v>
      </c>
      <c r="P675" s="19">
        <f t="shared" si="103"/>
        <v>83.5</v>
      </c>
      <c r="Q675" s="20">
        <f t="shared" si="104"/>
        <v>55.024999999999999</v>
      </c>
      <c r="R675" s="20">
        <f t="shared" si="105"/>
        <v>58.375</v>
      </c>
      <c r="S675" s="20">
        <f t="shared" si="106"/>
        <v>65.075000000000003</v>
      </c>
      <c r="T675" s="20">
        <f t="shared" si="107"/>
        <v>58.375</v>
      </c>
      <c r="U675" s="19">
        <f t="shared" si="108"/>
        <v>59.491666666666674</v>
      </c>
      <c r="V675" s="19">
        <f t="shared" si="109"/>
        <v>59.212500000000006</v>
      </c>
    </row>
    <row r="676" spans="1:22" ht="13.5" x14ac:dyDescent="0.25">
      <c r="A676" s="3">
        <v>42989</v>
      </c>
      <c r="B676" s="2">
        <v>6.9185999999999996</v>
      </c>
      <c r="C676" s="2">
        <v>82.116218732073918</v>
      </c>
      <c r="D676" s="2">
        <v>-0.22211514916468911</v>
      </c>
      <c r="E676" s="2">
        <v>-2.1885133512790939E-2</v>
      </c>
      <c r="F676" s="2">
        <v>6.8867599999999998</v>
      </c>
      <c r="G676" s="2">
        <v>6.5474000000000006</v>
      </c>
      <c r="H676" s="2">
        <v>6.1637959999999996</v>
      </c>
      <c r="I676" s="2">
        <v>5.2192924999999999</v>
      </c>
      <c r="J676" s="17" t="s">
        <v>48</v>
      </c>
      <c r="K676" s="17" t="s">
        <v>50</v>
      </c>
      <c r="L676" s="17" t="s">
        <v>51</v>
      </c>
      <c r="M676" s="19">
        <f t="shared" si="100"/>
        <v>0</v>
      </c>
      <c r="N676" s="19">
        <f t="shared" si="101"/>
        <v>100</v>
      </c>
      <c r="O676" s="19">
        <f t="shared" si="102"/>
        <v>50</v>
      </c>
      <c r="P676" s="19">
        <f t="shared" si="103"/>
        <v>83.5</v>
      </c>
      <c r="Q676" s="20">
        <f t="shared" si="104"/>
        <v>55.024999999999999</v>
      </c>
      <c r="R676" s="20">
        <f t="shared" si="105"/>
        <v>58.375</v>
      </c>
      <c r="S676" s="20">
        <f t="shared" si="106"/>
        <v>65.075000000000003</v>
      </c>
      <c r="T676" s="20">
        <f t="shared" si="107"/>
        <v>58.375</v>
      </c>
      <c r="U676" s="19">
        <f t="shared" si="108"/>
        <v>59.491666666666674</v>
      </c>
      <c r="V676" s="19">
        <f t="shared" si="109"/>
        <v>59.212500000000006</v>
      </c>
    </row>
    <row r="677" spans="1:22" ht="13.5" x14ac:dyDescent="0.25">
      <c r="A677" s="3">
        <v>42990</v>
      </c>
      <c r="B677" s="2">
        <v>6.9185999999999996</v>
      </c>
      <c r="C677" s="2">
        <v>82.116218732073918</v>
      </c>
      <c r="D677" s="2">
        <v>-0.18454019639381958</v>
      </c>
      <c r="E677" s="2">
        <v>-3.0829182191607678E-2</v>
      </c>
      <c r="F677" s="2">
        <v>6.8966399999999997</v>
      </c>
      <c r="G677" s="2">
        <v>6.5885850000000001</v>
      </c>
      <c r="H677" s="2">
        <v>6.1928980000000005</v>
      </c>
      <c r="I677" s="2">
        <v>5.2332149999999986</v>
      </c>
      <c r="J677" s="17" t="s">
        <v>54</v>
      </c>
      <c r="K677" s="17" t="s">
        <v>50</v>
      </c>
      <c r="L677" s="17" t="s">
        <v>55</v>
      </c>
      <c r="M677" s="19">
        <f t="shared" si="100"/>
        <v>0</v>
      </c>
      <c r="N677" s="19">
        <f t="shared" si="101"/>
        <v>100</v>
      </c>
      <c r="O677" s="19">
        <f t="shared" si="102"/>
        <v>50</v>
      </c>
      <c r="P677" s="19">
        <f t="shared" si="103"/>
        <v>16.5</v>
      </c>
      <c r="Q677" s="20">
        <f t="shared" si="104"/>
        <v>44.975000000000001</v>
      </c>
      <c r="R677" s="20">
        <f t="shared" si="105"/>
        <v>41.625</v>
      </c>
      <c r="S677" s="20">
        <f t="shared" si="106"/>
        <v>34.924999999999997</v>
      </c>
      <c r="T677" s="20">
        <f t="shared" si="107"/>
        <v>41.625</v>
      </c>
      <c r="U677" s="19">
        <f t="shared" si="108"/>
        <v>40.508333333333333</v>
      </c>
      <c r="V677" s="19">
        <f t="shared" si="109"/>
        <v>40.787499999999994</v>
      </c>
    </row>
    <row r="678" spans="1:22" ht="13.5" x14ac:dyDescent="0.25">
      <c r="A678" s="3">
        <v>42991</v>
      </c>
      <c r="B678" s="2">
        <v>6.9185999999999996</v>
      </c>
      <c r="C678" s="2">
        <v>82.116218732073918</v>
      </c>
      <c r="D678" s="2">
        <v>-0.1594038066571688</v>
      </c>
      <c r="E678" s="2">
        <v>-4.0100624821550475E-2</v>
      </c>
      <c r="F678" s="2">
        <v>6.9076199999999988</v>
      </c>
      <c r="G678" s="2">
        <v>6.6325149999999997</v>
      </c>
      <c r="H678" s="2">
        <v>6.2214520000000002</v>
      </c>
      <c r="I678" s="2">
        <v>5.2470840000000001</v>
      </c>
      <c r="J678" s="17" t="s">
        <v>48</v>
      </c>
      <c r="K678" s="17" t="s">
        <v>50</v>
      </c>
      <c r="L678" s="17" t="s">
        <v>51</v>
      </c>
      <c r="M678" s="19">
        <f t="shared" si="100"/>
        <v>0</v>
      </c>
      <c r="N678" s="19">
        <f t="shared" si="101"/>
        <v>100</v>
      </c>
      <c r="O678" s="19">
        <f t="shared" si="102"/>
        <v>50</v>
      </c>
      <c r="P678" s="19">
        <f t="shared" si="103"/>
        <v>83.5</v>
      </c>
      <c r="Q678" s="20">
        <f t="shared" si="104"/>
        <v>55.024999999999999</v>
      </c>
      <c r="R678" s="20">
        <f t="shared" si="105"/>
        <v>58.375</v>
      </c>
      <c r="S678" s="20">
        <f t="shared" si="106"/>
        <v>65.075000000000003</v>
      </c>
      <c r="T678" s="20">
        <f t="shared" si="107"/>
        <v>58.375</v>
      </c>
      <c r="U678" s="19">
        <f t="shared" si="108"/>
        <v>59.491666666666674</v>
      </c>
      <c r="V678" s="19">
        <f t="shared" si="109"/>
        <v>59.212500000000006</v>
      </c>
    </row>
    <row r="679" spans="1:22" ht="13.5" x14ac:dyDescent="0.25">
      <c r="A679" s="3">
        <v>42992</v>
      </c>
      <c r="B679" s="2">
        <v>6.8636999999999997</v>
      </c>
      <c r="C679" s="2">
        <v>74.961257175149257</v>
      </c>
      <c r="D679" s="2">
        <v>-0.11522169154546713</v>
      </c>
      <c r="E679" s="2">
        <v>-4.9077456696506302E-2</v>
      </c>
      <c r="F679" s="2">
        <v>6.9076199999999996</v>
      </c>
      <c r="G679" s="2">
        <v>6.6736999999999993</v>
      </c>
      <c r="H679" s="2">
        <v>6.247808</v>
      </c>
      <c r="I679" s="2">
        <v>5.2606785</v>
      </c>
      <c r="J679" s="17" t="s">
        <v>48</v>
      </c>
      <c r="K679" s="17" t="s">
        <v>50</v>
      </c>
      <c r="L679" s="17" t="s">
        <v>50</v>
      </c>
      <c r="M679" s="19">
        <f t="shared" si="100"/>
        <v>0</v>
      </c>
      <c r="N679" s="19">
        <f t="shared" si="101"/>
        <v>100</v>
      </c>
      <c r="O679" s="19">
        <f t="shared" si="102"/>
        <v>50</v>
      </c>
      <c r="P679" s="19">
        <f t="shared" si="103"/>
        <v>49.5</v>
      </c>
      <c r="Q679" s="20">
        <f t="shared" si="104"/>
        <v>49.924999999999997</v>
      </c>
      <c r="R679" s="20">
        <f t="shared" si="105"/>
        <v>49.875</v>
      </c>
      <c r="S679" s="20">
        <f t="shared" si="106"/>
        <v>49.775000000000006</v>
      </c>
      <c r="T679" s="20">
        <f t="shared" si="107"/>
        <v>49.875</v>
      </c>
      <c r="U679" s="19">
        <f t="shared" si="108"/>
        <v>49.858333333333327</v>
      </c>
      <c r="V679" s="19">
        <f t="shared" si="109"/>
        <v>49.862499999999997</v>
      </c>
    </row>
    <row r="680" spans="1:22" ht="13.5" x14ac:dyDescent="0.25">
      <c r="A680" s="3">
        <v>42993</v>
      </c>
      <c r="B680" s="2">
        <v>6.8361999999999998</v>
      </c>
      <c r="C680" s="2">
        <v>71.596045182168211</v>
      </c>
      <c r="D680" s="2">
        <v>-8.1784744474527216E-2</v>
      </c>
      <c r="E680" s="2">
        <v>-5.6521154560198898E-2</v>
      </c>
      <c r="F680" s="2">
        <v>6.89114</v>
      </c>
      <c r="G680" s="2">
        <v>6.7154299999999996</v>
      </c>
      <c r="H680" s="2">
        <v>6.2703200000000008</v>
      </c>
      <c r="I680" s="2">
        <v>5.2739749999999992</v>
      </c>
      <c r="J680" s="17" t="s">
        <v>54</v>
      </c>
      <c r="K680" s="17" t="s">
        <v>50</v>
      </c>
      <c r="L680" s="17" t="s">
        <v>47</v>
      </c>
      <c r="M680" s="19">
        <f t="shared" si="100"/>
        <v>0</v>
      </c>
      <c r="N680" s="19">
        <f t="shared" si="101"/>
        <v>100</v>
      </c>
      <c r="O680" s="19">
        <f t="shared" si="102"/>
        <v>50</v>
      </c>
      <c r="P680" s="19">
        <f t="shared" si="103"/>
        <v>16.5</v>
      </c>
      <c r="Q680" s="20">
        <f t="shared" si="104"/>
        <v>44.975000000000001</v>
      </c>
      <c r="R680" s="20">
        <f t="shared" si="105"/>
        <v>41.625</v>
      </c>
      <c r="S680" s="20">
        <f t="shared" si="106"/>
        <v>34.924999999999997</v>
      </c>
      <c r="T680" s="20">
        <f t="shared" si="107"/>
        <v>41.625</v>
      </c>
      <c r="U680" s="19">
        <f t="shared" si="108"/>
        <v>40.508333333333333</v>
      </c>
      <c r="V680" s="19">
        <f t="shared" si="109"/>
        <v>40.787499999999994</v>
      </c>
    </row>
    <row r="681" spans="1:22" ht="13.5" x14ac:dyDescent="0.25">
      <c r="A681" s="3">
        <v>42996</v>
      </c>
      <c r="B681" s="2">
        <v>6.8197999999999999</v>
      </c>
      <c r="C681" s="2">
        <v>69.589651885971108</v>
      </c>
      <c r="D681" s="2">
        <v>-5.3753122188468616E-2</v>
      </c>
      <c r="E681" s="2">
        <v>-5.7513027789082113E-2</v>
      </c>
      <c r="F681" s="2">
        <v>6.8713799999999994</v>
      </c>
      <c r="G681" s="2">
        <v>6.7544199999999979</v>
      </c>
      <c r="H681" s="2">
        <v>6.2912960000000009</v>
      </c>
      <c r="I681" s="2">
        <v>5.2867350000000002</v>
      </c>
      <c r="J681" s="17" t="s">
        <v>54</v>
      </c>
      <c r="K681" s="17" t="s">
        <v>50</v>
      </c>
      <c r="L681" s="17" t="s">
        <v>47</v>
      </c>
      <c r="M681" s="19">
        <f t="shared" si="100"/>
        <v>25</v>
      </c>
      <c r="N681" s="19">
        <f t="shared" si="101"/>
        <v>0</v>
      </c>
      <c r="O681" s="19">
        <f t="shared" si="102"/>
        <v>50</v>
      </c>
      <c r="P681" s="19">
        <f t="shared" si="103"/>
        <v>16.5</v>
      </c>
      <c r="Q681" s="20">
        <f t="shared" si="104"/>
        <v>18.725000000000001</v>
      </c>
      <c r="R681" s="20">
        <f t="shared" si="105"/>
        <v>26.625</v>
      </c>
      <c r="S681" s="20">
        <f t="shared" si="106"/>
        <v>23.675000000000001</v>
      </c>
      <c r="T681" s="20">
        <f t="shared" si="107"/>
        <v>22.875</v>
      </c>
      <c r="U681" s="19">
        <f t="shared" si="108"/>
        <v>23.008333333333336</v>
      </c>
      <c r="V681" s="19">
        <f t="shared" si="109"/>
        <v>22.975000000000001</v>
      </c>
    </row>
    <row r="682" spans="1:22" ht="13.5" x14ac:dyDescent="0.25">
      <c r="A682" s="3">
        <v>42997</v>
      </c>
      <c r="B682" s="2">
        <v>6.8307000000000002</v>
      </c>
      <c r="C682" s="2">
        <v>70.187637533914497</v>
      </c>
      <c r="D682" s="2">
        <v>-2.2818909603226523E-2</v>
      </c>
      <c r="E682" s="2">
        <v>-5.23667178005843E-2</v>
      </c>
      <c r="F682" s="2">
        <v>6.8537999999999997</v>
      </c>
      <c r="G682" s="2">
        <v>6.7804999999999991</v>
      </c>
      <c r="H682" s="2">
        <v>6.3109520000000012</v>
      </c>
      <c r="I682" s="2">
        <v>5.2994960000000004</v>
      </c>
      <c r="J682" s="17" t="s">
        <v>54</v>
      </c>
      <c r="K682" s="17" t="s">
        <v>50</v>
      </c>
      <c r="L682" s="17" t="s">
        <v>47</v>
      </c>
      <c r="M682" s="19">
        <f t="shared" si="100"/>
        <v>0</v>
      </c>
      <c r="N682" s="19">
        <f t="shared" si="101"/>
        <v>0</v>
      </c>
      <c r="O682" s="19">
        <f t="shared" si="102"/>
        <v>50</v>
      </c>
      <c r="P682" s="19">
        <f t="shared" si="103"/>
        <v>16.5</v>
      </c>
      <c r="Q682" s="20">
        <f t="shared" si="104"/>
        <v>9.9749999999999996</v>
      </c>
      <c r="R682" s="20">
        <f t="shared" si="105"/>
        <v>21.625</v>
      </c>
      <c r="S682" s="20">
        <f t="shared" si="106"/>
        <v>19.925000000000001</v>
      </c>
      <c r="T682" s="20">
        <f t="shared" si="107"/>
        <v>16.625</v>
      </c>
      <c r="U682" s="19">
        <f t="shared" si="108"/>
        <v>17.175000000000001</v>
      </c>
      <c r="V682" s="19">
        <f t="shared" si="109"/>
        <v>17.037500000000001</v>
      </c>
    </row>
    <row r="683" spans="1:22" ht="13.5" x14ac:dyDescent="0.25">
      <c r="A683" s="3">
        <v>42998</v>
      </c>
      <c r="B683" s="2">
        <v>6.8087999999999997</v>
      </c>
      <c r="C683" s="2">
        <v>67.323218573136629</v>
      </c>
      <c r="D683" s="2">
        <v>2.8921562069008644E-3</v>
      </c>
      <c r="E683" s="2">
        <v>-4.5746557161727951E-2</v>
      </c>
      <c r="F683" s="2">
        <v>6.8318399999999997</v>
      </c>
      <c r="G683" s="2">
        <v>6.7914849999999989</v>
      </c>
      <c r="H683" s="2">
        <v>6.3278640000000017</v>
      </c>
      <c r="I683" s="2">
        <v>5.3126819999999997</v>
      </c>
      <c r="J683" s="17" t="s">
        <v>54</v>
      </c>
      <c r="K683" s="17" t="s">
        <v>50</v>
      </c>
      <c r="L683" s="17" t="s">
        <v>47</v>
      </c>
      <c r="M683" s="19">
        <f t="shared" si="100"/>
        <v>25</v>
      </c>
      <c r="N683" s="19">
        <f t="shared" si="101"/>
        <v>0</v>
      </c>
      <c r="O683" s="19">
        <f t="shared" si="102"/>
        <v>50</v>
      </c>
      <c r="P683" s="19">
        <f t="shared" si="103"/>
        <v>16.5</v>
      </c>
      <c r="Q683" s="20">
        <f t="shared" si="104"/>
        <v>18.725000000000001</v>
      </c>
      <c r="R683" s="20">
        <f t="shared" si="105"/>
        <v>26.625</v>
      </c>
      <c r="S683" s="20">
        <f t="shared" si="106"/>
        <v>23.675000000000001</v>
      </c>
      <c r="T683" s="20">
        <f t="shared" si="107"/>
        <v>22.875</v>
      </c>
      <c r="U683" s="19">
        <f t="shared" si="108"/>
        <v>23.008333333333336</v>
      </c>
      <c r="V683" s="19">
        <f t="shared" si="109"/>
        <v>22.975000000000001</v>
      </c>
    </row>
    <row r="684" spans="1:22" ht="13.5" x14ac:dyDescent="0.25">
      <c r="A684" s="3">
        <v>43000</v>
      </c>
      <c r="B684" s="2">
        <v>6.8087999999999997</v>
      </c>
      <c r="C684" s="2">
        <v>67.323218573136629</v>
      </c>
      <c r="D684" s="2">
        <v>2.3628835617035548E-2</v>
      </c>
      <c r="E684" s="2">
        <v>-3.5985332611038437E-2</v>
      </c>
      <c r="F684" s="2">
        <v>6.8208599999999988</v>
      </c>
      <c r="G684" s="2">
        <v>6.8052149999999987</v>
      </c>
      <c r="H684" s="2">
        <v>6.3459840000000005</v>
      </c>
      <c r="I684" s="2">
        <v>5.3256004999999993</v>
      </c>
      <c r="J684" s="17" t="s">
        <v>54</v>
      </c>
      <c r="K684" s="17" t="s">
        <v>50</v>
      </c>
      <c r="L684" s="17" t="s">
        <v>47</v>
      </c>
      <c r="M684" s="19">
        <f t="shared" si="100"/>
        <v>25</v>
      </c>
      <c r="N684" s="19">
        <f t="shared" si="101"/>
        <v>0</v>
      </c>
      <c r="O684" s="19">
        <f t="shared" si="102"/>
        <v>50</v>
      </c>
      <c r="P684" s="19">
        <f t="shared" si="103"/>
        <v>16.5</v>
      </c>
      <c r="Q684" s="20">
        <f t="shared" si="104"/>
        <v>18.725000000000001</v>
      </c>
      <c r="R684" s="20">
        <f t="shared" si="105"/>
        <v>26.625</v>
      </c>
      <c r="S684" s="20">
        <f t="shared" si="106"/>
        <v>23.675000000000001</v>
      </c>
      <c r="T684" s="20">
        <f t="shared" si="107"/>
        <v>22.875</v>
      </c>
      <c r="U684" s="19">
        <f t="shared" si="108"/>
        <v>23.008333333333336</v>
      </c>
      <c r="V684" s="19">
        <f t="shared" si="109"/>
        <v>22.975000000000001</v>
      </c>
    </row>
    <row r="685" spans="1:22" ht="13.5" x14ac:dyDescent="0.25">
      <c r="A685" s="3">
        <v>43003</v>
      </c>
      <c r="B685" s="2">
        <v>6.7538999999999998</v>
      </c>
      <c r="C685" s="2">
        <v>60.182473265508733</v>
      </c>
      <c r="D685" s="2">
        <v>5.2744708823071917E-2</v>
      </c>
      <c r="E685" s="2">
        <v>-2.5062011778413065E-2</v>
      </c>
      <c r="F685" s="2">
        <v>6.8043999999999993</v>
      </c>
      <c r="G685" s="2">
        <v>6.817569999999999</v>
      </c>
      <c r="H685" s="2">
        <v>6.3626780000000007</v>
      </c>
      <c r="I685" s="2">
        <v>5.3379774999999992</v>
      </c>
      <c r="J685" s="17" t="s">
        <v>54</v>
      </c>
      <c r="K685" s="17" t="s">
        <v>50</v>
      </c>
      <c r="L685" s="17" t="s">
        <v>47</v>
      </c>
      <c r="M685" s="19">
        <f t="shared" si="100"/>
        <v>25</v>
      </c>
      <c r="N685" s="19">
        <f t="shared" si="101"/>
        <v>0</v>
      </c>
      <c r="O685" s="19">
        <f t="shared" si="102"/>
        <v>50</v>
      </c>
      <c r="P685" s="19">
        <f t="shared" si="103"/>
        <v>16.5</v>
      </c>
      <c r="Q685" s="20">
        <f t="shared" si="104"/>
        <v>18.725000000000001</v>
      </c>
      <c r="R685" s="20">
        <f t="shared" si="105"/>
        <v>26.625</v>
      </c>
      <c r="S685" s="20">
        <f t="shared" si="106"/>
        <v>23.675000000000001</v>
      </c>
      <c r="T685" s="20">
        <f t="shared" si="107"/>
        <v>22.875</v>
      </c>
      <c r="U685" s="19">
        <f t="shared" si="108"/>
        <v>23.008333333333336</v>
      </c>
      <c r="V685" s="19">
        <f t="shared" si="109"/>
        <v>22.975000000000001</v>
      </c>
    </row>
    <row r="686" spans="1:22" ht="13.5" x14ac:dyDescent="0.25">
      <c r="A686" s="3">
        <v>43004</v>
      </c>
      <c r="B686" s="2">
        <v>6.6989999999999998</v>
      </c>
      <c r="C686" s="2">
        <v>54.012826999328951</v>
      </c>
      <c r="D686" s="2">
        <v>8.0898800835515594E-2</v>
      </c>
      <c r="E686" s="2">
        <v>-1.3141307218926469E-2</v>
      </c>
      <c r="F686" s="2">
        <v>6.7802399999999992</v>
      </c>
      <c r="G686" s="2">
        <v>6.8285549999999997</v>
      </c>
      <c r="H686" s="2">
        <v>6.3769560000000016</v>
      </c>
      <c r="I686" s="2">
        <v>5.3500799999999993</v>
      </c>
      <c r="J686" s="17" t="s">
        <v>54</v>
      </c>
      <c r="K686" s="17" t="s">
        <v>50</v>
      </c>
      <c r="L686" s="17" t="s">
        <v>47</v>
      </c>
      <c r="M686" s="19">
        <f t="shared" si="100"/>
        <v>25</v>
      </c>
      <c r="N686" s="19">
        <f t="shared" si="101"/>
        <v>0</v>
      </c>
      <c r="O686" s="19">
        <f t="shared" si="102"/>
        <v>50</v>
      </c>
      <c r="P686" s="19">
        <f t="shared" si="103"/>
        <v>16.5</v>
      </c>
      <c r="Q686" s="20">
        <f t="shared" si="104"/>
        <v>18.725000000000001</v>
      </c>
      <c r="R686" s="20">
        <f t="shared" si="105"/>
        <v>26.625</v>
      </c>
      <c r="S686" s="20">
        <f t="shared" si="106"/>
        <v>23.675000000000001</v>
      </c>
      <c r="T686" s="20">
        <f t="shared" si="107"/>
        <v>22.875</v>
      </c>
      <c r="U686" s="19">
        <f t="shared" si="108"/>
        <v>23.008333333333336</v>
      </c>
      <c r="V686" s="19">
        <f t="shared" si="109"/>
        <v>22.975000000000001</v>
      </c>
    </row>
    <row r="687" spans="1:22" ht="13.5" x14ac:dyDescent="0.25">
      <c r="A687" s="3">
        <v>43005</v>
      </c>
      <c r="B687" s="2">
        <v>6.6715</v>
      </c>
      <c r="C687" s="2">
        <v>51.182375580146669</v>
      </c>
      <c r="D687" s="2">
        <v>0.10657452761637032</v>
      </c>
      <c r="E687" s="2">
        <v>-6.4483049335426401E-3</v>
      </c>
      <c r="F687" s="2">
        <v>6.7483999999999993</v>
      </c>
      <c r="G687" s="2">
        <v>6.8258100000000015</v>
      </c>
      <c r="H687" s="2">
        <v>6.3920019999999997</v>
      </c>
      <c r="I687" s="2">
        <v>5.3620449999999993</v>
      </c>
      <c r="J687" s="17" t="s">
        <v>54</v>
      </c>
      <c r="K687" s="17" t="s">
        <v>50</v>
      </c>
      <c r="L687" s="17" t="s">
        <v>47</v>
      </c>
      <c r="M687" s="19">
        <f t="shared" si="100"/>
        <v>25</v>
      </c>
      <c r="N687" s="19">
        <f t="shared" si="101"/>
        <v>0</v>
      </c>
      <c r="O687" s="19">
        <f t="shared" si="102"/>
        <v>50</v>
      </c>
      <c r="P687" s="19">
        <f t="shared" si="103"/>
        <v>16.5</v>
      </c>
      <c r="Q687" s="20">
        <f t="shared" si="104"/>
        <v>18.725000000000001</v>
      </c>
      <c r="R687" s="20">
        <f t="shared" si="105"/>
        <v>26.625</v>
      </c>
      <c r="S687" s="20">
        <f t="shared" si="106"/>
        <v>23.675000000000001</v>
      </c>
      <c r="T687" s="20">
        <f t="shared" si="107"/>
        <v>22.875</v>
      </c>
      <c r="U687" s="19">
        <f t="shared" si="108"/>
        <v>23.008333333333336</v>
      </c>
      <c r="V687" s="19">
        <f t="shared" si="109"/>
        <v>22.975000000000001</v>
      </c>
    </row>
    <row r="688" spans="1:22" ht="13.5" x14ac:dyDescent="0.25">
      <c r="A688" s="3">
        <v>43006</v>
      </c>
      <c r="B688" s="2">
        <v>6.5891000000000002</v>
      </c>
      <c r="C688" s="2">
        <v>43.779378329053671</v>
      </c>
      <c r="D688" s="2">
        <v>0.13439597136072745</v>
      </c>
      <c r="E688" s="2">
        <v>-2.8282573444744878E-3</v>
      </c>
      <c r="F688" s="2">
        <v>6.7044600000000001</v>
      </c>
      <c r="G688" s="2">
        <v>6.8203150000000008</v>
      </c>
      <c r="H688" s="2">
        <v>6.4053999999999993</v>
      </c>
      <c r="I688" s="2">
        <v>5.3730629999999984</v>
      </c>
      <c r="J688" s="17" t="s">
        <v>54</v>
      </c>
      <c r="K688" s="17" t="s">
        <v>50</v>
      </c>
      <c r="L688" s="17" t="s">
        <v>47</v>
      </c>
      <c r="M688" s="19">
        <f t="shared" si="100"/>
        <v>25</v>
      </c>
      <c r="N688" s="19">
        <f t="shared" si="101"/>
        <v>0</v>
      </c>
      <c r="O688" s="19">
        <f t="shared" si="102"/>
        <v>50</v>
      </c>
      <c r="P688" s="19">
        <f t="shared" si="103"/>
        <v>16.5</v>
      </c>
      <c r="Q688" s="20">
        <f t="shared" si="104"/>
        <v>18.725000000000001</v>
      </c>
      <c r="R688" s="20">
        <f t="shared" si="105"/>
        <v>26.625</v>
      </c>
      <c r="S688" s="20">
        <f t="shared" si="106"/>
        <v>23.675000000000001</v>
      </c>
      <c r="T688" s="20">
        <f t="shared" si="107"/>
        <v>22.875</v>
      </c>
      <c r="U688" s="19">
        <f t="shared" si="108"/>
        <v>23.008333333333336</v>
      </c>
      <c r="V688" s="19">
        <f t="shared" si="109"/>
        <v>22.975000000000001</v>
      </c>
    </row>
    <row r="689" spans="1:22" ht="13.5" x14ac:dyDescent="0.25">
      <c r="A689" s="3">
        <v>43007</v>
      </c>
      <c r="B689" s="2">
        <v>6.5835999999999997</v>
      </c>
      <c r="C689" s="2">
        <v>43.328888635346004</v>
      </c>
      <c r="D689" s="2">
        <v>0.15037806009079979</v>
      </c>
      <c r="E689" s="2">
        <v>1.2977836834751652E-3</v>
      </c>
      <c r="F689" s="2">
        <v>6.6594199999999999</v>
      </c>
      <c r="G689" s="2">
        <v>6.8076849999999993</v>
      </c>
      <c r="H689" s="2">
        <v>6.41737</v>
      </c>
      <c r="I689" s="2">
        <v>5.3840534999999985</v>
      </c>
      <c r="J689" s="17" t="s">
        <v>54</v>
      </c>
      <c r="K689" s="17" t="s">
        <v>50</v>
      </c>
      <c r="L689" s="17" t="s">
        <v>47</v>
      </c>
      <c r="M689" s="19">
        <f t="shared" si="100"/>
        <v>25</v>
      </c>
      <c r="N689" s="19">
        <f t="shared" si="101"/>
        <v>0</v>
      </c>
      <c r="O689" s="19">
        <f t="shared" si="102"/>
        <v>50</v>
      </c>
      <c r="P689" s="19">
        <f t="shared" si="103"/>
        <v>16.5</v>
      </c>
      <c r="Q689" s="20">
        <f t="shared" si="104"/>
        <v>18.725000000000001</v>
      </c>
      <c r="R689" s="20">
        <f t="shared" si="105"/>
        <v>26.625</v>
      </c>
      <c r="S689" s="20">
        <f t="shared" si="106"/>
        <v>23.675000000000001</v>
      </c>
      <c r="T689" s="20">
        <f t="shared" si="107"/>
        <v>22.875</v>
      </c>
      <c r="U689" s="19">
        <f t="shared" si="108"/>
        <v>23.008333333333336</v>
      </c>
      <c r="V689" s="19">
        <f t="shared" si="109"/>
        <v>22.975000000000001</v>
      </c>
    </row>
    <row r="690" spans="1:22" ht="13.5" x14ac:dyDescent="0.25">
      <c r="A690" s="3">
        <v>43010</v>
      </c>
      <c r="B690" s="2">
        <v>6.4793000000000003</v>
      </c>
      <c r="C690" s="2">
        <v>35.804672284461617</v>
      </c>
      <c r="D690" s="2">
        <v>0.16787310898084673</v>
      </c>
      <c r="E690" s="2">
        <v>3.2908366051362962E-3</v>
      </c>
      <c r="F690" s="2">
        <v>6.6044999999999998</v>
      </c>
      <c r="G690" s="2">
        <v>6.7912099999999995</v>
      </c>
      <c r="H690" s="2">
        <v>6.4272539999999996</v>
      </c>
      <c r="I690" s="2">
        <v>5.3945224999999981</v>
      </c>
      <c r="J690" s="17" t="s">
        <v>54</v>
      </c>
      <c r="K690" s="17" t="s">
        <v>50</v>
      </c>
      <c r="L690" s="17" t="s">
        <v>47</v>
      </c>
      <c r="M690" s="19">
        <f t="shared" si="100"/>
        <v>25</v>
      </c>
      <c r="N690" s="19">
        <f t="shared" si="101"/>
        <v>0</v>
      </c>
      <c r="O690" s="19">
        <f t="shared" si="102"/>
        <v>50</v>
      </c>
      <c r="P690" s="19">
        <f t="shared" si="103"/>
        <v>16.5</v>
      </c>
      <c r="Q690" s="20">
        <f t="shared" si="104"/>
        <v>18.725000000000001</v>
      </c>
      <c r="R690" s="20">
        <f t="shared" si="105"/>
        <v>26.625</v>
      </c>
      <c r="S690" s="20">
        <f t="shared" si="106"/>
        <v>23.675000000000001</v>
      </c>
      <c r="T690" s="20">
        <f t="shared" si="107"/>
        <v>22.875</v>
      </c>
      <c r="U690" s="19">
        <f t="shared" si="108"/>
        <v>23.008333333333336</v>
      </c>
      <c r="V690" s="19">
        <f t="shared" si="109"/>
        <v>22.975000000000001</v>
      </c>
    </row>
    <row r="691" spans="1:22" ht="13.5" x14ac:dyDescent="0.25">
      <c r="A691" s="3">
        <v>43011</v>
      </c>
      <c r="B691" s="2">
        <v>6.4793000000000003</v>
      </c>
      <c r="C691" s="2">
        <v>35.804672284461617</v>
      </c>
      <c r="D691" s="2">
        <v>0.18121113179805359</v>
      </c>
      <c r="E691" s="2">
        <v>2.9609202207401732E-3</v>
      </c>
      <c r="F691" s="2">
        <v>6.5605600000000006</v>
      </c>
      <c r="G691" s="2">
        <v>6.7747349999999997</v>
      </c>
      <c r="H691" s="2">
        <v>6.4376860000000002</v>
      </c>
      <c r="I691" s="2">
        <v>5.405526499999997</v>
      </c>
      <c r="J691" s="17" t="s">
        <v>54</v>
      </c>
      <c r="K691" s="17" t="s">
        <v>50</v>
      </c>
      <c r="L691" s="17" t="s">
        <v>47</v>
      </c>
      <c r="M691" s="19">
        <f t="shared" si="100"/>
        <v>25</v>
      </c>
      <c r="N691" s="19">
        <f t="shared" si="101"/>
        <v>0</v>
      </c>
      <c r="O691" s="19">
        <f t="shared" si="102"/>
        <v>50</v>
      </c>
      <c r="P691" s="19">
        <f t="shared" si="103"/>
        <v>16.5</v>
      </c>
      <c r="Q691" s="20">
        <f t="shared" si="104"/>
        <v>18.725000000000001</v>
      </c>
      <c r="R691" s="20">
        <f t="shared" si="105"/>
        <v>26.625</v>
      </c>
      <c r="S691" s="20">
        <f t="shared" si="106"/>
        <v>23.675000000000001</v>
      </c>
      <c r="T691" s="20">
        <f t="shared" si="107"/>
        <v>22.875</v>
      </c>
      <c r="U691" s="19">
        <f t="shared" si="108"/>
        <v>23.008333333333336</v>
      </c>
      <c r="V691" s="19">
        <f t="shared" si="109"/>
        <v>22.975000000000001</v>
      </c>
    </row>
    <row r="692" spans="1:22" ht="13.5" x14ac:dyDescent="0.25">
      <c r="A692" s="3">
        <v>43012</v>
      </c>
      <c r="B692" s="2">
        <v>6.3968999999999996</v>
      </c>
      <c r="C692" s="2">
        <v>30.889811184192425</v>
      </c>
      <c r="D692" s="2">
        <v>0.20125703421269669</v>
      </c>
      <c r="E692" s="2">
        <v>5.2994536900449621E-4</v>
      </c>
      <c r="F692" s="2">
        <v>6.5056400000000014</v>
      </c>
      <c r="G692" s="2">
        <v>6.7511199999999985</v>
      </c>
      <c r="H692" s="2">
        <v>6.4459220000000004</v>
      </c>
      <c r="I692" s="2">
        <v>5.4161184999999969</v>
      </c>
      <c r="J692" s="17" t="s">
        <v>54</v>
      </c>
      <c r="K692" s="17" t="s">
        <v>50</v>
      </c>
      <c r="L692" s="17" t="s">
        <v>47</v>
      </c>
      <c r="M692" s="19">
        <f t="shared" si="100"/>
        <v>25</v>
      </c>
      <c r="N692" s="19">
        <f t="shared" si="101"/>
        <v>0</v>
      </c>
      <c r="O692" s="19">
        <f t="shared" si="102"/>
        <v>50</v>
      </c>
      <c r="P692" s="19">
        <f t="shared" si="103"/>
        <v>16.5</v>
      </c>
      <c r="Q692" s="20">
        <f t="shared" si="104"/>
        <v>18.725000000000001</v>
      </c>
      <c r="R692" s="20">
        <f t="shared" si="105"/>
        <v>26.625</v>
      </c>
      <c r="S692" s="20">
        <f t="shared" si="106"/>
        <v>23.675000000000001</v>
      </c>
      <c r="T692" s="20">
        <f t="shared" si="107"/>
        <v>22.875</v>
      </c>
      <c r="U692" s="19">
        <f t="shared" si="108"/>
        <v>23.008333333333336</v>
      </c>
      <c r="V692" s="19">
        <f t="shared" si="109"/>
        <v>22.975000000000001</v>
      </c>
    </row>
    <row r="693" spans="1:22" ht="13.5" x14ac:dyDescent="0.25">
      <c r="A693" s="3">
        <v>43013</v>
      </c>
      <c r="B693" s="2">
        <v>6.5617000000000001</v>
      </c>
      <c r="C693" s="2">
        <v>46.660065661766055</v>
      </c>
      <c r="D693" s="2">
        <v>0.20403593742402482</v>
      </c>
      <c r="E693" s="2">
        <v>-9.7909636190217659E-3</v>
      </c>
      <c r="F693" s="2">
        <v>6.5001599999999993</v>
      </c>
      <c r="G693" s="2">
        <v>6.736019999999999</v>
      </c>
      <c r="H693" s="2">
        <v>6.457014</v>
      </c>
      <c r="I693" s="2">
        <v>5.4271329999999969</v>
      </c>
      <c r="J693" s="17" t="s">
        <v>54</v>
      </c>
      <c r="K693" s="17" t="s">
        <v>50</v>
      </c>
      <c r="L693" s="17" t="s">
        <v>47</v>
      </c>
      <c r="M693" s="19">
        <f t="shared" si="100"/>
        <v>25</v>
      </c>
      <c r="N693" s="19">
        <f t="shared" si="101"/>
        <v>0</v>
      </c>
      <c r="O693" s="19">
        <f t="shared" si="102"/>
        <v>50</v>
      </c>
      <c r="P693" s="19">
        <f t="shared" si="103"/>
        <v>16.5</v>
      </c>
      <c r="Q693" s="20">
        <f t="shared" si="104"/>
        <v>18.725000000000001</v>
      </c>
      <c r="R693" s="20">
        <f t="shared" si="105"/>
        <v>26.625</v>
      </c>
      <c r="S693" s="20">
        <f t="shared" si="106"/>
        <v>23.675000000000001</v>
      </c>
      <c r="T693" s="20">
        <f t="shared" si="107"/>
        <v>22.875</v>
      </c>
      <c r="U693" s="19">
        <f t="shared" si="108"/>
        <v>23.008333333333336</v>
      </c>
      <c r="V693" s="19">
        <f t="shared" si="109"/>
        <v>22.975000000000001</v>
      </c>
    </row>
    <row r="694" spans="1:22" ht="13.5" x14ac:dyDescent="0.25">
      <c r="A694" s="3">
        <v>43014</v>
      </c>
      <c r="B694" s="2">
        <v>6.5342000000000002</v>
      </c>
      <c r="C694" s="2">
        <v>44.82205284677832</v>
      </c>
      <c r="D694" s="2">
        <v>0.20874093637963487</v>
      </c>
      <c r="E694" s="2">
        <v>-2.5425627631860074E-2</v>
      </c>
      <c r="F694" s="2">
        <v>6.4902800000000003</v>
      </c>
      <c r="G694" s="2">
        <v>6.7195449999999992</v>
      </c>
      <c r="H694" s="2">
        <v>6.4675559999999992</v>
      </c>
      <c r="I694" s="2">
        <v>5.4380099999999967</v>
      </c>
      <c r="J694" s="17" t="s">
        <v>54</v>
      </c>
      <c r="K694" s="17" t="s">
        <v>50</v>
      </c>
      <c r="L694" s="17" t="s">
        <v>47</v>
      </c>
      <c r="M694" s="19">
        <f t="shared" si="100"/>
        <v>25</v>
      </c>
      <c r="N694" s="19">
        <f t="shared" si="101"/>
        <v>0</v>
      </c>
      <c r="O694" s="19">
        <f t="shared" si="102"/>
        <v>50</v>
      </c>
      <c r="P694" s="19">
        <f t="shared" si="103"/>
        <v>16.5</v>
      </c>
      <c r="Q694" s="20">
        <f t="shared" si="104"/>
        <v>18.725000000000001</v>
      </c>
      <c r="R694" s="20">
        <f t="shared" si="105"/>
        <v>26.625</v>
      </c>
      <c r="S694" s="20">
        <f t="shared" si="106"/>
        <v>23.675000000000001</v>
      </c>
      <c r="T694" s="20">
        <f t="shared" si="107"/>
        <v>22.875</v>
      </c>
      <c r="U694" s="19">
        <f t="shared" si="108"/>
        <v>23.008333333333336</v>
      </c>
      <c r="V694" s="19">
        <f t="shared" si="109"/>
        <v>22.975000000000001</v>
      </c>
    </row>
    <row r="695" spans="1:22" ht="13.5" x14ac:dyDescent="0.25">
      <c r="A695" s="3">
        <v>43017</v>
      </c>
      <c r="B695" s="2">
        <v>6.4244000000000003</v>
      </c>
      <c r="C695" s="2">
        <v>38.329817299197664</v>
      </c>
      <c r="D695" s="2">
        <v>0.21286489924936269</v>
      </c>
      <c r="E695" s="2">
        <v>-4.4565157130501735E-2</v>
      </c>
      <c r="F695" s="2">
        <v>6.4792999999999994</v>
      </c>
      <c r="G695" s="2">
        <v>6.6948349999999994</v>
      </c>
      <c r="H695" s="2">
        <v>6.4752439999999991</v>
      </c>
      <c r="I695" s="2">
        <v>5.4482044999999983</v>
      </c>
      <c r="J695" s="17" t="s">
        <v>54</v>
      </c>
      <c r="K695" s="17" t="s">
        <v>50</v>
      </c>
      <c r="L695" s="17" t="s">
        <v>47</v>
      </c>
      <c r="M695" s="19">
        <f t="shared" si="100"/>
        <v>25</v>
      </c>
      <c r="N695" s="19">
        <f t="shared" si="101"/>
        <v>0</v>
      </c>
      <c r="O695" s="19">
        <f t="shared" si="102"/>
        <v>50</v>
      </c>
      <c r="P695" s="19">
        <f t="shared" si="103"/>
        <v>16.5</v>
      </c>
      <c r="Q695" s="20">
        <f t="shared" si="104"/>
        <v>18.725000000000001</v>
      </c>
      <c r="R695" s="20">
        <f t="shared" si="105"/>
        <v>26.625</v>
      </c>
      <c r="S695" s="20">
        <f t="shared" si="106"/>
        <v>23.675000000000001</v>
      </c>
      <c r="T695" s="20">
        <f t="shared" si="107"/>
        <v>22.875</v>
      </c>
      <c r="U695" s="19">
        <f t="shared" si="108"/>
        <v>23.008333333333336</v>
      </c>
      <c r="V695" s="19">
        <f t="shared" si="109"/>
        <v>22.975000000000001</v>
      </c>
    </row>
    <row r="696" spans="1:22" ht="13.5" x14ac:dyDescent="0.25">
      <c r="A696" s="3">
        <v>43018</v>
      </c>
      <c r="B696" s="2">
        <v>6.4793000000000003</v>
      </c>
      <c r="C696" s="2">
        <v>42.7916819518721</v>
      </c>
      <c r="D696" s="2">
        <v>0.20491227871425544</v>
      </c>
      <c r="E696" s="2">
        <v>-6.5824375912326843E-2</v>
      </c>
      <c r="F696" s="2">
        <v>6.4793000000000003</v>
      </c>
      <c r="G696" s="2">
        <v>6.6728700000000005</v>
      </c>
      <c r="H696" s="2">
        <v>6.4851279999999987</v>
      </c>
      <c r="I696" s="2">
        <v>5.458673499999998</v>
      </c>
      <c r="J696" s="17" t="s">
        <v>54</v>
      </c>
      <c r="K696" s="17" t="s">
        <v>50</v>
      </c>
      <c r="L696" s="17" t="s">
        <v>50</v>
      </c>
      <c r="M696" s="19">
        <f t="shared" si="100"/>
        <v>25</v>
      </c>
      <c r="N696" s="19">
        <f t="shared" si="101"/>
        <v>0</v>
      </c>
      <c r="O696" s="19">
        <f t="shared" si="102"/>
        <v>50</v>
      </c>
      <c r="P696" s="19">
        <f t="shared" si="103"/>
        <v>16.5</v>
      </c>
      <c r="Q696" s="20">
        <f t="shared" si="104"/>
        <v>18.725000000000001</v>
      </c>
      <c r="R696" s="20">
        <f t="shared" si="105"/>
        <v>26.625</v>
      </c>
      <c r="S696" s="20">
        <f t="shared" si="106"/>
        <v>23.675000000000001</v>
      </c>
      <c r="T696" s="20">
        <f t="shared" si="107"/>
        <v>22.875</v>
      </c>
      <c r="U696" s="19">
        <f t="shared" si="108"/>
        <v>23.008333333333336</v>
      </c>
      <c r="V696" s="19">
        <f t="shared" si="109"/>
        <v>22.975000000000001</v>
      </c>
    </row>
    <row r="697" spans="1:22" ht="13.5" x14ac:dyDescent="0.25">
      <c r="A697" s="3">
        <v>43019</v>
      </c>
      <c r="B697" s="2">
        <v>6.4683000000000002</v>
      </c>
      <c r="C697" s="2">
        <v>42.133906132033324</v>
      </c>
      <c r="D697" s="2">
        <v>0.195434159734166</v>
      </c>
      <c r="E697" s="2">
        <v>-7.9638302716900825E-2</v>
      </c>
      <c r="F697" s="2">
        <v>6.4935799999999997</v>
      </c>
      <c r="G697" s="2">
        <v>6.6503550000000002</v>
      </c>
      <c r="H697" s="2">
        <v>6.4947919999999986</v>
      </c>
      <c r="I697" s="2">
        <v>5.4688199999999982</v>
      </c>
      <c r="J697" s="17" t="s">
        <v>48</v>
      </c>
      <c r="K697" s="17" t="s">
        <v>50</v>
      </c>
      <c r="L697" s="17" t="s">
        <v>51</v>
      </c>
      <c r="M697" s="19">
        <f t="shared" si="100"/>
        <v>25</v>
      </c>
      <c r="N697" s="19">
        <f t="shared" si="101"/>
        <v>0</v>
      </c>
      <c r="O697" s="19">
        <f t="shared" si="102"/>
        <v>50</v>
      </c>
      <c r="P697" s="19">
        <f t="shared" si="103"/>
        <v>83.5</v>
      </c>
      <c r="Q697" s="20">
        <f t="shared" si="104"/>
        <v>28.774999999999999</v>
      </c>
      <c r="R697" s="20">
        <f t="shared" si="105"/>
        <v>43.375</v>
      </c>
      <c r="S697" s="20">
        <f t="shared" si="106"/>
        <v>53.825000000000003</v>
      </c>
      <c r="T697" s="20">
        <f t="shared" si="107"/>
        <v>39.625</v>
      </c>
      <c r="U697" s="19">
        <f t="shared" si="108"/>
        <v>41.991666666666667</v>
      </c>
      <c r="V697" s="19">
        <f t="shared" si="109"/>
        <v>41.400000000000006</v>
      </c>
    </row>
    <row r="698" spans="1:22" ht="13.5" x14ac:dyDescent="0.25">
      <c r="A698" s="3">
        <v>43020</v>
      </c>
      <c r="B698" s="2">
        <v>6.4737999999999998</v>
      </c>
      <c r="C698" s="2">
        <v>42.608932305660048</v>
      </c>
      <c r="D698" s="2">
        <v>0.17501245216020234</v>
      </c>
      <c r="E698" s="2">
        <v>-8.811590151471467E-2</v>
      </c>
      <c r="F698" s="2">
        <v>6.4759999999999991</v>
      </c>
      <c r="G698" s="2">
        <v>6.6281149999999993</v>
      </c>
      <c r="H698" s="2">
        <v>6.5045659999999987</v>
      </c>
      <c r="I698" s="2">
        <v>5.4784589999999982</v>
      </c>
      <c r="J698" s="17" t="s">
        <v>48</v>
      </c>
      <c r="K698" s="17" t="s">
        <v>50</v>
      </c>
      <c r="L698" s="17" t="s">
        <v>53</v>
      </c>
      <c r="M698" s="19">
        <f t="shared" si="100"/>
        <v>25</v>
      </c>
      <c r="N698" s="19">
        <f t="shared" si="101"/>
        <v>0</v>
      </c>
      <c r="O698" s="19">
        <f t="shared" si="102"/>
        <v>50</v>
      </c>
      <c r="P698" s="19">
        <f t="shared" si="103"/>
        <v>66.5</v>
      </c>
      <c r="Q698" s="20">
        <f t="shared" si="104"/>
        <v>26.225000000000001</v>
      </c>
      <c r="R698" s="20">
        <f t="shared" si="105"/>
        <v>39.125</v>
      </c>
      <c r="S698" s="20">
        <f t="shared" si="106"/>
        <v>46.174999999999997</v>
      </c>
      <c r="T698" s="20">
        <f t="shared" si="107"/>
        <v>35.375</v>
      </c>
      <c r="U698" s="19">
        <f t="shared" si="108"/>
        <v>37.174999999999997</v>
      </c>
      <c r="V698" s="19">
        <f t="shared" si="109"/>
        <v>36.724999999999994</v>
      </c>
    </row>
    <row r="699" spans="1:22" ht="13.5" x14ac:dyDescent="0.25">
      <c r="A699" s="3">
        <v>43021</v>
      </c>
      <c r="B699" s="2">
        <v>6.5232000000000001</v>
      </c>
      <c r="C699" s="2">
        <v>46.8307803836963</v>
      </c>
      <c r="D699" s="2">
        <v>0.15382664192806317</v>
      </c>
      <c r="E699" s="2">
        <v>-0.10073722481230375</v>
      </c>
      <c r="F699" s="2">
        <v>6.4737999999999998</v>
      </c>
      <c r="G699" s="2">
        <v>6.611089999999999</v>
      </c>
      <c r="H699" s="2">
        <v>6.5153279999999993</v>
      </c>
      <c r="I699" s="2">
        <v>5.4881044999999986</v>
      </c>
      <c r="J699" s="17" t="s">
        <v>48</v>
      </c>
      <c r="K699" s="17" t="s">
        <v>50</v>
      </c>
      <c r="L699" s="17" t="s">
        <v>53</v>
      </c>
      <c r="M699" s="19">
        <f t="shared" si="100"/>
        <v>25</v>
      </c>
      <c r="N699" s="19">
        <f t="shared" si="101"/>
        <v>0</v>
      </c>
      <c r="O699" s="19">
        <f t="shared" si="102"/>
        <v>50</v>
      </c>
      <c r="P699" s="19">
        <f t="shared" si="103"/>
        <v>66.5</v>
      </c>
      <c r="Q699" s="20">
        <f t="shared" si="104"/>
        <v>26.225000000000001</v>
      </c>
      <c r="R699" s="20">
        <f t="shared" si="105"/>
        <v>39.125</v>
      </c>
      <c r="S699" s="20">
        <f t="shared" si="106"/>
        <v>46.174999999999997</v>
      </c>
      <c r="T699" s="20">
        <f t="shared" si="107"/>
        <v>35.375</v>
      </c>
      <c r="U699" s="19">
        <f t="shared" si="108"/>
        <v>37.174999999999997</v>
      </c>
      <c r="V699" s="19">
        <f t="shared" si="109"/>
        <v>36.724999999999994</v>
      </c>
    </row>
    <row r="700" spans="1:22" ht="13.5" x14ac:dyDescent="0.25">
      <c r="A700" s="3">
        <v>43024</v>
      </c>
      <c r="B700" s="2">
        <v>6.4298999999999999</v>
      </c>
      <c r="C700" s="2">
        <v>40.735780313378854</v>
      </c>
      <c r="D700" s="2">
        <v>0.12702833884672238</v>
      </c>
      <c r="E700" s="2">
        <v>-0.11153916708831223</v>
      </c>
      <c r="F700" s="2">
        <v>6.4748999999999999</v>
      </c>
      <c r="G700" s="2">
        <v>6.5907749999999989</v>
      </c>
      <c r="H700" s="2">
        <v>6.5242239999999985</v>
      </c>
      <c r="I700" s="2">
        <v>5.4972835</v>
      </c>
      <c r="J700" s="17" t="s">
        <v>48</v>
      </c>
      <c r="K700" s="17" t="s">
        <v>50</v>
      </c>
      <c r="L700" s="17" t="s">
        <v>51</v>
      </c>
      <c r="M700" s="19">
        <f t="shared" si="100"/>
        <v>25</v>
      </c>
      <c r="N700" s="19">
        <f t="shared" si="101"/>
        <v>0</v>
      </c>
      <c r="O700" s="19">
        <f t="shared" si="102"/>
        <v>50</v>
      </c>
      <c r="P700" s="19">
        <f t="shared" si="103"/>
        <v>83.5</v>
      </c>
      <c r="Q700" s="20">
        <f t="shared" si="104"/>
        <v>28.774999999999999</v>
      </c>
      <c r="R700" s="20">
        <f t="shared" si="105"/>
        <v>43.375</v>
      </c>
      <c r="S700" s="20">
        <f t="shared" si="106"/>
        <v>53.825000000000003</v>
      </c>
      <c r="T700" s="20">
        <f t="shared" si="107"/>
        <v>39.625</v>
      </c>
      <c r="U700" s="19">
        <f t="shared" si="108"/>
        <v>41.991666666666667</v>
      </c>
      <c r="V700" s="19">
        <f t="shared" si="109"/>
        <v>41.400000000000006</v>
      </c>
    </row>
    <row r="701" spans="1:22" ht="13.5" x14ac:dyDescent="0.25">
      <c r="A701" s="3">
        <v>43025</v>
      </c>
      <c r="B701" s="2">
        <v>6.5617000000000001</v>
      </c>
      <c r="C701" s="2">
        <v>50.530618213608427</v>
      </c>
      <c r="D701" s="2">
        <v>9.5384900947133033E-2</v>
      </c>
      <c r="E701" s="2">
        <v>-0.11829424071390172</v>
      </c>
      <c r="F701" s="2">
        <v>6.4913799999999995</v>
      </c>
      <c r="G701" s="2">
        <v>6.5778699999999999</v>
      </c>
      <c r="H701" s="2">
        <v>6.5357559999999966</v>
      </c>
      <c r="I701" s="2">
        <v>5.5073620000000005</v>
      </c>
      <c r="J701" s="17" t="s">
        <v>48</v>
      </c>
      <c r="K701" s="17" t="s">
        <v>50</v>
      </c>
      <c r="L701" s="17" t="s">
        <v>51</v>
      </c>
      <c r="M701" s="19">
        <f t="shared" si="100"/>
        <v>25</v>
      </c>
      <c r="N701" s="19">
        <f t="shared" si="101"/>
        <v>0</v>
      </c>
      <c r="O701" s="19">
        <f t="shared" si="102"/>
        <v>50</v>
      </c>
      <c r="P701" s="19">
        <f t="shared" si="103"/>
        <v>83.5</v>
      </c>
      <c r="Q701" s="20">
        <f t="shared" si="104"/>
        <v>28.774999999999999</v>
      </c>
      <c r="R701" s="20">
        <f t="shared" si="105"/>
        <v>43.375</v>
      </c>
      <c r="S701" s="20">
        <f t="shared" si="106"/>
        <v>53.825000000000003</v>
      </c>
      <c r="T701" s="20">
        <f t="shared" si="107"/>
        <v>39.625</v>
      </c>
      <c r="U701" s="19">
        <f t="shared" si="108"/>
        <v>41.991666666666667</v>
      </c>
      <c r="V701" s="19">
        <f t="shared" si="109"/>
        <v>41.400000000000006</v>
      </c>
    </row>
    <row r="702" spans="1:22" ht="13.5" x14ac:dyDescent="0.25">
      <c r="A702" s="3">
        <v>43026</v>
      </c>
      <c r="B702" s="2">
        <v>6.4244000000000003</v>
      </c>
      <c r="C702" s="2">
        <v>42.626949208129666</v>
      </c>
      <c r="D702" s="2">
        <v>6.6060442183100143E-2</v>
      </c>
      <c r="E702" s="2">
        <v>-0.12252202131848257</v>
      </c>
      <c r="F702" s="2">
        <v>6.4825999999999997</v>
      </c>
      <c r="G702" s="2">
        <v>6.5575550000000007</v>
      </c>
      <c r="H702" s="2">
        <v>6.5445419999999963</v>
      </c>
      <c r="I702" s="2">
        <v>5.5160855</v>
      </c>
      <c r="J702" s="17" t="s">
        <v>48</v>
      </c>
      <c r="K702" s="17" t="s">
        <v>50</v>
      </c>
      <c r="L702" s="17" t="s">
        <v>53</v>
      </c>
      <c r="M702" s="19">
        <f t="shared" si="100"/>
        <v>25</v>
      </c>
      <c r="N702" s="19">
        <f t="shared" si="101"/>
        <v>0</v>
      </c>
      <c r="O702" s="19">
        <f t="shared" si="102"/>
        <v>50</v>
      </c>
      <c r="P702" s="19">
        <f t="shared" si="103"/>
        <v>66.5</v>
      </c>
      <c r="Q702" s="20">
        <f t="shared" si="104"/>
        <v>26.225000000000001</v>
      </c>
      <c r="R702" s="20">
        <f t="shared" si="105"/>
        <v>39.125</v>
      </c>
      <c r="S702" s="20">
        <f t="shared" si="106"/>
        <v>46.174999999999997</v>
      </c>
      <c r="T702" s="20">
        <f t="shared" si="107"/>
        <v>35.375</v>
      </c>
      <c r="U702" s="19">
        <f t="shared" si="108"/>
        <v>37.174999999999997</v>
      </c>
      <c r="V702" s="19">
        <f t="shared" si="109"/>
        <v>36.724999999999994</v>
      </c>
    </row>
    <row r="703" spans="1:22" ht="13.5" x14ac:dyDescent="0.25">
      <c r="A703" s="3">
        <v>43027</v>
      </c>
      <c r="B703" s="2">
        <v>6.4078999999999997</v>
      </c>
      <c r="C703" s="2">
        <v>41.781177986937301</v>
      </c>
      <c r="D703" s="2">
        <v>6.8595291388680479E-2</v>
      </c>
      <c r="E703" s="2">
        <v>-0.11644902344784643</v>
      </c>
      <c r="F703" s="2">
        <v>6.4694199999999995</v>
      </c>
      <c r="G703" s="2">
        <v>6.5375100000000002</v>
      </c>
      <c r="H703" s="2">
        <v>6.552997999999997</v>
      </c>
      <c r="I703" s="2">
        <v>5.5247265000000008</v>
      </c>
      <c r="J703" s="17" t="s">
        <v>54</v>
      </c>
      <c r="K703" s="17" t="s">
        <v>50</v>
      </c>
      <c r="L703" s="17" t="s">
        <v>47</v>
      </c>
      <c r="M703" s="19">
        <f t="shared" si="100"/>
        <v>25</v>
      </c>
      <c r="N703" s="19">
        <f t="shared" si="101"/>
        <v>0</v>
      </c>
      <c r="O703" s="19">
        <f t="shared" si="102"/>
        <v>50</v>
      </c>
      <c r="P703" s="19">
        <f t="shared" si="103"/>
        <v>16.5</v>
      </c>
      <c r="Q703" s="20">
        <f t="shared" si="104"/>
        <v>18.725000000000001</v>
      </c>
      <c r="R703" s="20">
        <f t="shared" si="105"/>
        <v>26.625</v>
      </c>
      <c r="S703" s="20">
        <f t="shared" si="106"/>
        <v>23.675000000000001</v>
      </c>
      <c r="T703" s="20">
        <f t="shared" si="107"/>
        <v>22.875</v>
      </c>
      <c r="U703" s="19">
        <f t="shared" si="108"/>
        <v>23.008333333333336</v>
      </c>
      <c r="V703" s="19">
        <f t="shared" si="109"/>
        <v>22.975000000000001</v>
      </c>
    </row>
    <row r="704" spans="1:22" ht="13.5" x14ac:dyDescent="0.25">
      <c r="A704" s="3">
        <v>43028</v>
      </c>
      <c r="B704" s="2">
        <v>6.3968999999999996</v>
      </c>
      <c r="C704" s="2">
        <v>41.194364770587931</v>
      </c>
      <c r="D704" s="2">
        <v>6.8136323770390028E-2</v>
      </c>
      <c r="E704" s="2">
        <v>-0.10449970841912967</v>
      </c>
      <c r="F704" s="2">
        <v>6.444160000000001</v>
      </c>
      <c r="G704" s="2">
        <v>6.516915</v>
      </c>
      <c r="H704" s="2">
        <v>6.5612339999999971</v>
      </c>
      <c r="I704" s="2">
        <v>5.533312500000001</v>
      </c>
      <c r="J704" s="17" t="s">
        <v>54</v>
      </c>
      <c r="K704" s="17" t="s">
        <v>50</v>
      </c>
      <c r="L704" s="17" t="s">
        <v>47</v>
      </c>
      <c r="M704" s="19">
        <f t="shared" si="100"/>
        <v>25</v>
      </c>
      <c r="N704" s="19">
        <f t="shared" si="101"/>
        <v>0</v>
      </c>
      <c r="O704" s="19">
        <f t="shared" si="102"/>
        <v>50</v>
      </c>
      <c r="P704" s="19">
        <f t="shared" si="103"/>
        <v>16.5</v>
      </c>
      <c r="Q704" s="20">
        <f t="shared" si="104"/>
        <v>18.725000000000001</v>
      </c>
      <c r="R704" s="20">
        <f t="shared" si="105"/>
        <v>26.625</v>
      </c>
      <c r="S704" s="20">
        <f t="shared" si="106"/>
        <v>23.675000000000001</v>
      </c>
      <c r="T704" s="20">
        <f t="shared" si="107"/>
        <v>22.875</v>
      </c>
      <c r="U704" s="19">
        <f t="shared" si="108"/>
        <v>23.008333333333336</v>
      </c>
      <c r="V704" s="19">
        <f t="shared" si="109"/>
        <v>22.975000000000001</v>
      </c>
    </row>
    <row r="705" spans="1:22" ht="13.5" x14ac:dyDescent="0.25">
      <c r="A705" s="3">
        <v>43031</v>
      </c>
      <c r="B705" s="2">
        <v>6.5286999999999997</v>
      </c>
      <c r="C705" s="2">
        <v>50.216547634706764</v>
      </c>
      <c r="D705" s="2">
        <v>4.190965314329187E-2</v>
      </c>
      <c r="E705" s="2">
        <v>-8.9491811780770175E-2</v>
      </c>
      <c r="F705" s="2">
        <v>6.463919999999999</v>
      </c>
      <c r="G705" s="2">
        <v>6.505655</v>
      </c>
      <c r="H705" s="2">
        <v>6.572105999999998</v>
      </c>
      <c r="I705" s="2">
        <v>5.5424240000000005</v>
      </c>
      <c r="J705" s="17" t="s">
        <v>48</v>
      </c>
      <c r="K705" s="17" t="s">
        <v>50</v>
      </c>
      <c r="L705" s="17" t="s">
        <v>51</v>
      </c>
      <c r="M705" s="19">
        <f t="shared" si="100"/>
        <v>25</v>
      </c>
      <c r="N705" s="19">
        <f t="shared" si="101"/>
        <v>0</v>
      </c>
      <c r="O705" s="19">
        <f t="shared" si="102"/>
        <v>50</v>
      </c>
      <c r="P705" s="19">
        <f t="shared" si="103"/>
        <v>83.5</v>
      </c>
      <c r="Q705" s="20">
        <f t="shared" si="104"/>
        <v>28.774999999999999</v>
      </c>
      <c r="R705" s="20">
        <f t="shared" si="105"/>
        <v>43.375</v>
      </c>
      <c r="S705" s="20">
        <f t="shared" si="106"/>
        <v>53.825000000000003</v>
      </c>
      <c r="T705" s="20">
        <f t="shared" si="107"/>
        <v>39.625</v>
      </c>
      <c r="U705" s="19">
        <f t="shared" si="108"/>
        <v>41.991666666666667</v>
      </c>
      <c r="V705" s="19">
        <f t="shared" si="109"/>
        <v>41.400000000000006</v>
      </c>
    </row>
    <row r="706" spans="1:22" ht="13.5" x14ac:dyDescent="0.25">
      <c r="A706" s="3">
        <v>43032</v>
      </c>
      <c r="B706" s="2">
        <v>6.4683000000000002</v>
      </c>
      <c r="C706" s="2">
        <v>46.681890244877835</v>
      </c>
      <c r="D706" s="2">
        <v>3.2615712872564373E-2</v>
      </c>
      <c r="E706" s="2">
        <v>-7.4143812278022928E-2</v>
      </c>
      <c r="F706" s="2">
        <v>6.4452400000000001</v>
      </c>
      <c r="G706" s="2">
        <v>6.4941200000000006</v>
      </c>
      <c r="H706" s="2">
        <v>6.5817699999999979</v>
      </c>
      <c r="I706" s="2">
        <v>5.5509660000000007</v>
      </c>
      <c r="J706" s="17" t="s">
        <v>54</v>
      </c>
      <c r="K706" s="17" t="s">
        <v>50</v>
      </c>
      <c r="L706" s="17" t="s">
        <v>47</v>
      </c>
      <c r="M706" s="19">
        <f t="shared" ref="M706:M769" si="110">IF(C706&lt;30,50, IF(C706&gt;70, 0, 25))</f>
        <v>25</v>
      </c>
      <c r="N706" s="19">
        <f t="shared" ref="N706:N769" si="111">IF(E706-D706&gt;0.02, 100, IF(E706-D706&lt;0,0,45))</f>
        <v>0</v>
      </c>
      <c r="O706" s="19">
        <f t="shared" ref="O706:O769" si="112">IF(F706-I706&gt;10,100,IF(F706-I706&gt;5,75, IF(F706-I706&gt;0,50,0)))</f>
        <v>50</v>
      </c>
      <c r="P706" s="19">
        <f t="shared" ref="P706:P769" si="113">IF(L706="confirmed bullish", 34, IF(L706="bullish divergence",17, 0))+IF(J706="bullish",33,IF(J706="bearish",0,16.5))+IF(K706="strong",33,IF(K706="weak",0,16.5))</f>
        <v>16.5</v>
      </c>
      <c r="Q706" s="20">
        <f t="shared" si="104"/>
        <v>18.725000000000001</v>
      </c>
      <c r="R706" s="20">
        <f t="shared" si="105"/>
        <v>26.625</v>
      </c>
      <c r="S706" s="20">
        <f t="shared" si="106"/>
        <v>23.675000000000001</v>
      </c>
      <c r="T706" s="20">
        <f t="shared" si="107"/>
        <v>22.875</v>
      </c>
      <c r="U706" s="19">
        <f t="shared" si="108"/>
        <v>23.008333333333336</v>
      </c>
      <c r="V706" s="19">
        <f t="shared" si="109"/>
        <v>22.975000000000001</v>
      </c>
    </row>
    <row r="707" spans="1:22" ht="13.5" x14ac:dyDescent="0.25">
      <c r="A707" s="3">
        <v>43033</v>
      </c>
      <c r="B707" s="2">
        <v>6.4134000000000002</v>
      </c>
      <c r="C707" s="2">
        <v>43.672823426683109</v>
      </c>
      <c r="D707" s="2">
        <v>2.7462161801509843E-2</v>
      </c>
      <c r="E707" s="2">
        <v>-5.7616626196537284E-2</v>
      </c>
      <c r="F707" s="2">
        <v>6.4430400000000008</v>
      </c>
      <c r="G707" s="2">
        <v>6.4812150000000015</v>
      </c>
      <c r="H707" s="2">
        <v>6.5881399999999974</v>
      </c>
      <c r="I707" s="2">
        <v>5.558965999999999</v>
      </c>
      <c r="J707" s="17" t="s">
        <v>54</v>
      </c>
      <c r="K707" s="17" t="s">
        <v>50</v>
      </c>
      <c r="L707" s="17" t="s">
        <v>47</v>
      </c>
      <c r="M707" s="19">
        <f t="shared" si="110"/>
        <v>25</v>
      </c>
      <c r="N707" s="19">
        <f t="shared" si="111"/>
        <v>0</v>
      </c>
      <c r="O707" s="19">
        <f t="shared" si="112"/>
        <v>50</v>
      </c>
      <c r="P707" s="19">
        <f t="shared" si="113"/>
        <v>16.5</v>
      </c>
      <c r="Q707" s="20">
        <f t="shared" ref="Q707:Q770" si="114">0.35*M707+N707*0.35+O707*0.15+P707*0.15</f>
        <v>18.725000000000001</v>
      </c>
      <c r="R707" s="20">
        <f t="shared" ref="R707:R770" si="115">M707*0.2+N707*0.2+O707*0.35+P707*0.25</f>
        <v>26.625</v>
      </c>
      <c r="S707" s="20">
        <f t="shared" ref="S707:S770" si="116">M707*0.15+N707*0.15+O707*0.25+P707*0.45</f>
        <v>23.675000000000001</v>
      </c>
      <c r="T707" s="20">
        <f t="shared" ref="T707:T770" si="117">0.25*SUM(M707:P707)</f>
        <v>22.875</v>
      </c>
      <c r="U707" s="19">
        <f t="shared" ref="U707:U770" si="118">SUM(Q707:S707)/3</f>
        <v>23.008333333333336</v>
      </c>
      <c r="V707" s="19">
        <f t="shared" ref="V707:V770" si="119">SUM(Q707:T707)/4</f>
        <v>22.975000000000001</v>
      </c>
    </row>
    <row r="708" spans="1:22" ht="13.5" x14ac:dyDescent="0.25">
      <c r="A708" s="3">
        <v>43034</v>
      </c>
      <c r="B708" s="2">
        <v>6.4627999999999997</v>
      </c>
      <c r="C708" s="2">
        <v>46.984339466931004</v>
      </c>
      <c r="D708" s="2">
        <v>2.0924055842118428E-2</v>
      </c>
      <c r="E708" s="2">
        <v>-4.1302619247870792E-2</v>
      </c>
      <c r="F708" s="2">
        <v>6.4540199999999999</v>
      </c>
      <c r="G708" s="2">
        <v>6.4748999999999999</v>
      </c>
      <c r="H708" s="2">
        <v>6.5965959999999972</v>
      </c>
      <c r="I708" s="2">
        <v>5.5672129999999989</v>
      </c>
      <c r="J708" s="17" t="s">
        <v>54</v>
      </c>
      <c r="K708" s="17" t="s">
        <v>50</v>
      </c>
      <c r="L708" s="17" t="s">
        <v>55</v>
      </c>
      <c r="M708" s="19">
        <f t="shared" si="110"/>
        <v>25</v>
      </c>
      <c r="N708" s="19">
        <f t="shared" si="111"/>
        <v>0</v>
      </c>
      <c r="O708" s="19">
        <f t="shared" si="112"/>
        <v>50</v>
      </c>
      <c r="P708" s="19">
        <f t="shared" si="113"/>
        <v>16.5</v>
      </c>
      <c r="Q708" s="20">
        <f t="shared" si="114"/>
        <v>18.725000000000001</v>
      </c>
      <c r="R708" s="20">
        <f t="shared" si="115"/>
        <v>26.625</v>
      </c>
      <c r="S708" s="20">
        <f t="shared" si="116"/>
        <v>23.675000000000001</v>
      </c>
      <c r="T708" s="20">
        <f t="shared" si="117"/>
        <v>22.875</v>
      </c>
      <c r="U708" s="19">
        <f t="shared" si="118"/>
        <v>23.008333333333336</v>
      </c>
      <c r="V708" s="19">
        <f t="shared" si="119"/>
        <v>22.975000000000001</v>
      </c>
    </row>
    <row r="709" spans="1:22" ht="13.5" x14ac:dyDescent="0.25">
      <c r="A709" s="3">
        <v>43035</v>
      </c>
      <c r="B709" s="2">
        <v>6.4519000000000002</v>
      </c>
      <c r="C709" s="2">
        <v>46.337016258498551</v>
      </c>
      <c r="D709" s="2">
        <v>2.4095920907073243E-2</v>
      </c>
      <c r="E709" s="2">
        <v>-2.5749509853841057E-2</v>
      </c>
      <c r="F709" s="2">
        <v>6.46502</v>
      </c>
      <c r="G709" s="2">
        <v>6.4683149999999996</v>
      </c>
      <c r="H709" s="2">
        <v>6.6048339999999985</v>
      </c>
      <c r="I709" s="2">
        <v>5.5754054999999996</v>
      </c>
      <c r="J709" s="17" t="s">
        <v>54</v>
      </c>
      <c r="K709" s="17" t="s">
        <v>50</v>
      </c>
      <c r="L709" s="17" t="s">
        <v>55</v>
      </c>
      <c r="M709" s="19">
        <f t="shared" si="110"/>
        <v>25</v>
      </c>
      <c r="N709" s="19">
        <f t="shared" si="111"/>
        <v>0</v>
      </c>
      <c r="O709" s="19">
        <f t="shared" si="112"/>
        <v>50</v>
      </c>
      <c r="P709" s="19">
        <f t="shared" si="113"/>
        <v>16.5</v>
      </c>
      <c r="Q709" s="20">
        <f t="shared" si="114"/>
        <v>18.725000000000001</v>
      </c>
      <c r="R709" s="20">
        <f t="shared" si="115"/>
        <v>26.625</v>
      </c>
      <c r="S709" s="20">
        <f t="shared" si="116"/>
        <v>23.675000000000001</v>
      </c>
      <c r="T709" s="20">
        <f t="shared" si="117"/>
        <v>22.875</v>
      </c>
      <c r="U709" s="19">
        <f t="shared" si="118"/>
        <v>23.008333333333336</v>
      </c>
      <c r="V709" s="19">
        <f t="shared" si="119"/>
        <v>22.975000000000001</v>
      </c>
    </row>
    <row r="710" spans="1:22" ht="13.5" x14ac:dyDescent="0.25">
      <c r="A710" s="3">
        <v>43038</v>
      </c>
      <c r="B710" s="2">
        <v>6.3695000000000004</v>
      </c>
      <c r="C710" s="2">
        <v>41.663834363359086</v>
      </c>
      <c r="D710" s="2">
        <v>1.8868796147057054E-2</v>
      </c>
      <c r="E710" s="2">
        <v>-9.6272126164698157E-3</v>
      </c>
      <c r="F710" s="2">
        <v>6.4331800000000001</v>
      </c>
      <c r="G710" s="2">
        <v>6.4628249999999996</v>
      </c>
      <c r="H710" s="2">
        <v>6.6121919999999985</v>
      </c>
      <c r="I710" s="2">
        <v>5.5834534999999992</v>
      </c>
      <c r="J710" s="17" t="s">
        <v>54</v>
      </c>
      <c r="K710" s="17" t="s">
        <v>50</v>
      </c>
      <c r="L710" s="17" t="s">
        <v>47</v>
      </c>
      <c r="M710" s="19">
        <f t="shared" si="110"/>
        <v>25</v>
      </c>
      <c r="N710" s="19">
        <f t="shared" si="111"/>
        <v>0</v>
      </c>
      <c r="O710" s="19">
        <f t="shared" si="112"/>
        <v>50</v>
      </c>
      <c r="P710" s="19">
        <f t="shared" si="113"/>
        <v>16.5</v>
      </c>
      <c r="Q710" s="20">
        <f t="shared" si="114"/>
        <v>18.725000000000001</v>
      </c>
      <c r="R710" s="20">
        <f t="shared" si="115"/>
        <v>26.625</v>
      </c>
      <c r="S710" s="20">
        <f t="shared" si="116"/>
        <v>23.675000000000001</v>
      </c>
      <c r="T710" s="20">
        <f t="shared" si="117"/>
        <v>22.875</v>
      </c>
      <c r="U710" s="19">
        <f t="shared" si="118"/>
        <v>23.008333333333336</v>
      </c>
      <c r="V710" s="19">
        <f t="shared" si="119"/>
        <v>22.975000000000001</v>
      </c>
    </row>
    <row r="711" spans="1:22" ht="13.5" x14ac:dyDescent="0.25">
      <c r="A711" s="3">
        <v>43039</v>
      </c>
      <c r="B711" s="2">
        <v>6.4244000000000003</v>
      </c>
      <c r="C711" s="2">
        <v>45.600337837234726</v>
      </c>
      <c r="D711" s="2">
        <v>3.145701696303238E-2</v>
      </c>
      <c r="E711" s="2">
        <v>3.989081277484631E-3</v>
      </c>
      <c r="F711" s="2">
        <v>6.4244000000000003</v>
      </c>
      <c r="G711" s="2">
        <v>6.4600800000000005</v>
      </c>
      <c r="H711" s="2">
        <v>6.6198799999999993</v>
      </c>
      <c r="I711" s="2">
        <v>5.5909740000000001</v>
      </c>
      <c r="J711" s="17" t="s">
        <v>54</v>
      </c>
      <c r="K711" s="17" t="s">
        <v>50</v>
      </c>
      <c r="L711" s="17" t="s">
        <v>47</v>
      </c>
      <c r="M711" s="19">
        <f t="shared" si="110"/>
        <v>25</v>
      </c>
      <c r="N711" s="19">
        <f t="shared" si="111"/>
        <v>0</v>
      </c>
      <c r="O711" s="19">
        <f t="shared" si="112"/>
        <v>50</v>
      </c>
      <c r="P711" s="19">
        <f t="shared" si="113"/>
        <v>16.5</v>
      </c>
      <c r="Q711" s="20">
        <f t="shared" si="114"/>
        <v>18.725000000000001</v>
      </c>
      <c r="R711" s="20">
        <f t="shared" si="115"/>
        <v>26.625</v>
      </c>
      <c r="S711" s="20">
        <f t="shared" si="116"/>
        <v>23.675000000000001</v>
      </c>
      <c r="T711" s="20">
        <f t="shared" si="117"/>
        <v>22.875</v>
      </c>
      <c r="U711" s="19">
        <f t="shared" si="118"/>
        <v>23.008333333333336</v>
      </c>
      <c r="V711" s="19">
        <f t="shared" si="119"/>
        <v>22.975000000000001</v>
      </c>
    </row>
    <row r="712" spans="1:22" ht="13.5" x14ac:dyDescent="0.25">
      <c r="A712" s="3">
        <v>43040</v>
      </c>
      <c r="B712" s="2">
        <v>6.4188999999999998</v>
      </c>
      <c r="C712" s="2">
        <v>45.270754294237491</v>
      </c>
      <c r="D712" s="2">
        <v>2.1810101454602382E-2</v>
      </c>
      <c r="E712" s="2">
        <v>1.8740384264822368E-2</v>
      </c>
      <c r="F712" s="2">
        <v>6.4254999999999995</v>
      </c>
      <c r="G712" s="2">
        <v>6.4611800000000006</v>
      </c>
      <c r="H712" s="2">
        <v>6.6220760000000007</v>
      </c>
      <c r="I712" s="2">
        <v>5.5977179999999995</v>
      </c>
      <c r="J712" s="17" t="s">
        <v>54</v>
      </c>
      <c r="K712" s="17" t="s">
        <v>50</v>
      </c>
      <c r="L712" s="17" t="s">
        <v>55</v>
      </c>
      <c r="M712" s="19">
        <f t="shared" si="110"/>
        <v>25</v>
      </c>
      <c r="N712" s="19">
        <f t="shared" si="111"/>
        <v>0</v>
      </c>
      <c r="O712" s="19">
        <f t="shared" si="112"/>
        <v>50</v>
      </c>
      <c r="P712" s="19">
        <f t="shared" si="113"/>
        <v>16.5</v>
      </c>
      <c r="Q712" s="20">
        <f t="shared" si="114"/>
        <v>18.725000000000001</v>
      </c>
      <c r="R712" s="20">
        <f t="shared" si="115"/>
        <v>26.625</v>
      </c>
      <c r="S712" s="20">
        <f t="shared" si="116"/>
        <v>23.675000000000001</v>
      </c>
      <c r="T712" s="20">
        <f t="shared" si="117"/>
        <v>22.875</v>
      </c>
      <c r="U712" s="19">
        <f t="shared" si="118"/>
        <v>23.008333333333336</v>
      </c>
      <c r="V712" s="19">
        <f t="shared" si="119"/>
        <v>22.975000000000001</v>
      </c>
    </row>
    <row r="713" spans="1:22" ht="13.5" x14ac:dyDescent="0.25">
      <c r="A713" s="3">
        <v>43041</v>
      </c>
      <c r="B713" s="2">
        <v>6.3585000000000003</v>
      </c>
      <c r="C713" s="2">
        <v>41.705808466718445</v>
      </c>
      <c r="D713" s="2">
        <v>1.6001719202075826E-2</v>
      </c>
      <c r="E713" s="2">
        <v>3.2336489868016099E-2</v>
      </c>
      <c r="F713" s="2">
        <v>6.4046400000000006</v>
      </c>
      <c r="G713" s="2">
        <v>6.4510199999999998</v>
      </c>
      <c r="H713" s="2">
        <v>6.6174640000000009</v>
      </c>
      <c r="I713" s="2">
        <v>5.6041335000000005</v>
      </c>
      <c r="J713" s="17" t="s">
        <v>54</v>
      </c>
      <c r="K713" s="17" t="s">
        <v>50</v>
      </c>
      <c r="L713" s="17" t="s">
        <v>47</v>
      </c>
      <c r="M713" s="19">
        <f t="shared" si="110"/>
        <v>25</v>
      </c>
      <c r="N713" s="19">
        <f t="shared" si="111"/>
        <v>45</v>
      </c>
      <c r="O713" s="19">
        <f t="shared" si="112"/>
        <v>50</v>
      </c>
      <c r="P713" s="19">
        <f t="shared" si="113"/>
        <v>16.5</v>
      </c>
      <c r="Q713" s="20">
        <f t="shared" si="114"/>
        <v>34.475000000000001</v>
      </c>
      <c r="R713" s="20">
        <f t="shared" si="115"/>
        <v>35.625</v>
      </c>
      <c r="S713" s="20">
        <f t="shared" si="116"/>
        <v>30.425000000000001</v>
      </c>
      <c r="T713" s="20">
        <f t="shared" si="117"/>
        <v>34.125</v>
      </c>
      <c r="U713" s="19">
        <f t="shared" si="118"/>
        <v>33.508333333333333</v>
      </c>
      <c r="V713" s="19">
        <f t="shared" si="119"/>
        <v>33.662499999999994</v>
      </c>
    </row>
    <row r="714" spans="1:22" ht="13.5" x14ac:dyDescent="0.25">
      <c r="A714" s="3">
        <v>43042</v>
      </c>
      <c r="B714" s="2">
        <v>6.3146000000000004</v>
      </c>
      <c r="C714" s="2">
        <v>39.284402432343583</v>
      </c>
      <c r="D714" s="2">
        <v>1.3391143714175158E-2</v>
      </c>
      <c r="E714" s="2">
        <v>4.4453561398546726E-2</v>
      </c>
      <c r="F714" s="2">
        <v>6.3771800000000001</v>
      </c>
      <c r="G714" s="2">
        <v>6.4400400000000007</v>
      </c>
      <c r="H714" s="2">
        <v>6.6130720000000007</v>
      </c>
      <c r="I714" s="2">
        <v>5.6103294999999989</v>
      </c>
      <c r="J714" s="17" t="s">
        <v>54</v>
      </c>
      <c r="K714" s="17" t="s">
        <v>50</v>
      </c>
      <c r="L714" s="17" t="s">
        <v>47</v>
      </c>
      <c r="M714" s="19">
        <f t="shared" si="110"/>
        <v>25</v>
      </c>
      <c r="N714" s="19">
        <f t="shared" si="111"/>
        <v>100</v>
      </c>
      <c r="O714" s="19">
        <f t="shared" si="112"/>
        <v>50</v>
      </c>
      <c r="P714" s="19">
        <f t="shared" si="113"/>
        <v>16.5</v>
      </c>
      <c r="Q714" s="20">
        <f t="shared" si="114"/>
        <v>53.725000000000001</v>
      </c>
      <c r="R714" s="20">
        <f t="shared" si="115"/>
        <v>46.625</v>
      </c>
      <c r="S714" s="20">
        <f t="shared" si="116"/>
        <v>38.674999999999997</v>
      </c>
      <c r="T714" s="20">
        <f t="shared" si="117"/>
        <v>47.875</v>
      </c>
      <c r="U714" s="19">
        <f t="shared" si="118"/>
        <v>46.341666666666661</v>
      </c>
      <c r="V714" s="19">
        <f t="shared" si="119"/>
        <v>46.724999999999994</v>
      </c>
    </row>
    <row r="715" spans="1:22" ht="13.5" x14ac:dyDescent="0.25">
      <c r="A715" s="3">
        <v>43045</v>
      </c>
      <c r="B715" s="2">
        <v>6.4409000000000001</v>
      </c>
      <c r="C715" s="2">
        <v>48.541082174111793</v>
      </c>
      <c r="D715" s="2">
        <v>2.3052474671356293E-2</v>
      </c>
      <c r="E715" s="2">
        <v>5.5977286885582796E-2</v>
      </c>
      <c r="F715" s="2">
        <v>6.3914599999999995</v>
      </c>
      <c r="G715" s="2">
        <v>6.4408649999999996</v>
      </c>
      <c r="H715" s="2">
        <v>6.6117540000000012</v>
      </c>
      <c r="I715" s="2">
        <v>5.6164614999999989</v>
      </c>
      <c r="J715" s="17" t="s">
        <v>54</v>
      </c>
      <c r="K715" s="17" t="s">
        <v>50</v>
      </c>
      <c r="L715" s="17" t="s">
        <v>55</v>
      </c>
      <c r="M715" s="19">
        <f t="shared" si="110"/>
        <v>25</v>
      </c>
      <c r="N715" s="19">
        <f t="shared" si="111"/>
        <v>100</v>
      </c>
      <c r="O715" s="19">
        <f t="shared" si="112"/>
        <v>50</v>
      </c>
      <c r="P715" s="19">
        <f t="shared" si="113"/>
        <v>16.5</v>
      </c>
      <c r="Q715" s="20">
        <f t="shared" si="114"/>
        <v>53.725000000000001</v>
      </c>
      <c r="R715" s="20">
        <f t="shared" si="115"/>
        <v>46.625</v>
      </c>
      <c r="S715" s="20">
        <f t="shared" si="116"/>
        <v>38.674999999999997</v>
      </c>
      <c r="T715" s="20">
        <f t="shared" si="117"/>
        <v>47.875</v>
      </c>
      <c r="U715" s="19">
        <f t="shared" si="118"/>
        <v>46.341666666666661</v>
      </c>
      <c r="V715" s="19">
        <f t="shared" si="119"/>
        <v>46.724999999999994</v>
      </c>
    </row>
    <row r="716" spans="1:22" ht="13.5" x14ac:dyDescent="0.25">
      <c r="A716" s="3">
        <v>43046</v>
      </c>
      <c r="B716" s="2">
        <v>6.5507</v>
      </c>
      <c r="C716" s="2">
        <v>54.968739837002389</v>
      </c>
      <c r="D716" s="2">
        <v>1.393411602332062E-2</v>
      </c>
      <c r="E716" s="2">
        <v>6.5691455369659479E-2</v>
      </c>
      <c r="F716" s="2">
        <v>6.4167199999999998</v>
      </c>
      <c r="G716" s="2">
        <v>6.4444350000000004</v>
      </c>
      <c r="H716" s="2">
        <v>6.6131820000000001</v>
      </c>
      <c r="I716" s="2">
        <v>5.6231959999999983</v>
      </c>
      <c r="J716" s="17" t="s">
        <v>48</v>
      </c>
      <c r="K716" s="17" t="s">
        <v>50</v>
      </c>
      <c r="L716" s="17" t="s">
        <v>51</v>
      </c>
      <c r="M716" s="19">
        <f t="shared" si="110"/>
        <v>25</v>
      </c>
      <c r="N716" s="19">
        <f t="shared" si="111"/>
        <v>100</v>
      </c>
      <c r="O716" s="19">
        <f t="shared" si="112"/>
        <v>50</v>
      </c>
      <c r="P716" s="19">
        <f t="shared" si="113"/>
        <v>83.5</v>
      </c>
      <c r="Q716" s="20">
        <f t="shared" si="114"/>
        <v>63.774999999999999</v>
      </c>
      <c r="R716" s="20">
        <f t="shared" si="115"/>
        <v>63.375</v>
      </c>
      <c r="S716" s="20">
        <f t="shared" si="116"/>
        <v>68.825000000000003</v>
      </c>
      <c r="T716" s="20">
        <f t="shared" si="117"/>
        <v>64.625</v>
      </c>
      <c r="U716" s="19">
        <f t="shared" si="118"/>
        <v>65.325000000000003</v>
      </c>
      <c r="V716" s="19">
        <f t="shared" si="119"/>
        <v>65.150000000000006</v>
      </c>
    </row>
    <row r="717" spans="1:22" ht="13.5" x14ac:dyDescent="0.25">
      <c r="A717" s="3">
        <v>43047</v>
      </c>
      <c r="B717" s="2">
        <v>6.5727000000000002</v>
      </c>
      <c r="C717" s="2">
        <v>56.15058588806405</v>
      </c>
      <c r="D717" s="2">
        <v>-4.3835053222718301E-3</v>
      </c>
      <c r="E717" s="2">
        <v>7.0339651189765109E-2</v>
      </c>
      <c r="F717" s="2">
        <v>6.4474800000000005</v>
      </c>
      <c r="G717" s="2">
        <v>6.4496549999999999</v>
      </c>
      <c r="H717" s="2">
        <v>6.6101080000000012</v>
      </c>
      <c r="I717" s="2">
        <v>5.629585999999998</v>
      </c>
      <c r="J717" s="17" t="s">
        <v>48</v>
      </c>
      <c r="K717" s="17" t="s">
        <v>50</v>
      </c>
      <c r="L717" s="17" t="s">
        <v>51</v>
      </c>
      <c r="M717" s="19">
        <f t="shared" si="110"/>
        <v>25</v>
      </c>
      <c r="N717" s="19">
        <f t="shared" si="111"/>
        <v>100</v>
      </c>
      <c r="O717" s="19">
        <f t="shared" si="112"/>
        <v>50</v>
      </c>
      <c r="P717" s="19">
        <f t="shared" si="113"/>
        <v>83.5</v>
      </c>
      <c r="Q717" s="20">
        <f t="shared" si="114"/>
        <v>63.774999999999999</v>
      </c>
      <c r="R717" s="20">
        <f t="shared" si="115"/>
        <v>63.375</v>
      </c>
      <c r="S717" s="20">
        <f t="shared" si="116"/>
        <v>68.825000000000003</v>
      </c>
      <c r="T717" s="20">
        <f t="shared" si="117"/>
        <v>64.625</v>
      </c>
      <c r="U717" s="19">
        <f t="shared" si="118"/>
        <v>65.325000000000003</v>
      </c>
      <c r="V717" s="19">
        <f t="shared" si="119"/>
        <v>65.150000000000006</v>
      </c>
    </row>
    <row r="718" spans="1:22" ht="13.5" x14ac:dyDescent="0.25">
      <c r="A718" s="3">
        <v>43048</v>
      </c>
      <c r="B718" s="2">
        <v>6.5396999999999998</v>
      </c>
      <c r="C718" s="2">
        <v>53.866857801839352</v>
      </c>
      <c r="D718" s="2">
        <v>-1.0455903751755535E-2</v>
      </c>
      <c r="E718" s="2">
        <v>7.4489292849998071E-2</v>
      </c>
      <c r="F718" s="2">
        <v>6.4837199999999999</v>
      </c>
      <c r="G718" s="2">
        <v>6.4529499999999995</v>
      </c>
      <c r="H718" s="2">
        <v>6.606922</v>
      </c>
      <c r="I718" s="2">
        <v>5.6355704999999974</v>
      </c>
      <c r="J718" s="17" t="s">
        <v>48</v>
      </c>
      <c r="K718" s="17" t="s">
        <v>50</v>
      </c>
      <c r="L718" s="17" t="s">
        <v>51</v>
      </c>
      <c r="M718" s="19">
        <f t="shared" si="110"/>
        <v>25</v>
      </c>
      <c r="N718" s="19">
        <f t="shared" si="111"/>
        <v>100</v>
      </c>
      <c r="O718" s="19">
        <f t="shared" si="112"/>
        <v>50</v>
      </c>
      <c r="P718" s="19">
        <f t="shared" si="113"/>
        <v>83.5</v>
      </c>
      <c r="Q718" s="20">
        <f t="shared" si="114"/>
        <v>63.774999999999999</v>
      </c>
      <c r="R718" s="20">
        <f t="shared" si="115"/>
        <v>63.375</v>
      </c>
      <c r="S718" s="20">
        <f t="shared" si="116"/>
        <v>68.825000000000003</v>
      </c>
      <c r="T718" s="20">
        <f t="shared" si="117"/>
        <v>64.625</v>
      </c>
      <c r="U718" s="19">
        <f t="shared" si="118"/>
        <v>65.325000000000003</v>
      </c>
      <c r="V718" s="19">
        <f t="shared" si="119"/>
        <v>65.150000000000006</v>
      </c>
    </row>
    <row r="719" spans="1:22" ht="13.5" x14ac:dyDescent="0.25">
      <c r="A719" s="3">
        <v>43049</v>
      </c>
      <c r="B719" s="2">
        <v>6.5617000000000001</v>
      </c>
      <c r="C719" s="2">
        <v>55.175728558545551</v>
      </c>
      <c r="D719" s="2">
        <v>-1.9277231253468585E-2</v>
      </c>
      <c r="E719" s="2">
        <v>7.9087405290856894E-2</v>
      </c>
      <c r="F719" s="2">
        <v>6.5331400000000004</v>
      </c>
      <c r="G719" s="2">
        <v>6.4548749999999995</v>
      </c>
      <c r="H719" s="2">
        <v>6.6014319999999991</v>
      </c>
      <c r="I719" s="2">
        <v>5.6417719999999978</v>
      </c>
      <c r="J719" s="17" t="s">
        <v>48</v>
      </c>
      <c r="K719" s="17" t="s">
        <v>50</v>
      </c>
      <c r="L719" s="17" t="s">
        <v>51</v>
      </c>
      <c r="M719" s="19">
        <f t="shared" si="110"/>
        <v>25</v>
      </c>
      <c r="N719" s="19">
        <f t="shared" si="111"/>
        <v>100</v>
      </c>
      <c r="O719" s="19">
        <f t="shared" si="112"/>
        <v>50</v>
      </c>
      <c r="P719" s="19">
        <f t="shared" si="113"/>
        <v>83.5</v>
      </c>
      <c r="Q719" s="20">
        <f t="shared" si="114"/>
        <v>63.774999999999999</v>
      </c>
      <c r="R719" s="20">
        <f t="shared" si="115"/>
        <v>63.375</v>
      </c>
      <c r="S719" s="20">
        <f t="shared" si="116"/>
        <v>68.825000000000003</v>
      </c>
      <c r="T719" s="20">
        <f t="shared" si="117"/>
        <v>64.625</v>
      </c>
      <c r="U719" s="19">
        <f t="shared" si="118"/>
        <v>65.325000000000003</v>
      </c>
      <c r="V719" s="19">
        <f t="shared" si="119"/>
        <v>65.150000000000006</v>
      </c>
    </row>
    <row r="720" spans="1:22" ht="13.5" x14ac:dyDescent="0.25">
      <c r="A720" s="3">
        <v>43052</v>
      </c>
      <c r="B720" s="2">
        <v>6.5835999999999997</v>
      </c>
      <c r="C720" s="2">
        <v>56.498823025925311</v>
      </c>
      <c r="D720" s="2">
        <v>-4.151927153254853E-2</v>
      </c>
      <c r="E720" s="2">
        <v>8.4883547300357604E-2</v>
      </c>
      <c r="F720" s="2">
        <v>6.56168</v>
      </c>
      <c r="G720" s="2">
        <v>6.4625600000000007</v>
      </c>
      <c r="H720" s="2">
        <v>6.5969279999999983</v>
      </c>
      <c r="I720" s="2">
        <v>5.6479759999999972</v>
      </c>
      <c r="J720" s="17" t="s">
        <v>48</v>
      </c>
      <c r="K720" s="17" t="s">
        <v>50</v>
      </c>
      <c r="L720" s="17" t="s">
        <v>51</v>
      </c>
      <c r="M720" s="19">
        <f t="shared" si="110"/>
        <v>25</v>
      </c>
      <c r="N720" s="19">
        <f t="shared" si="111"/>
        <v>100</v>
      </c>
      <c r="O720" s="19">
        <f t="shared" si="112"/>
        <v>50</v>
      </c>
      <c r="P720" s="19">
        <f t="shared" si="113"/>
        <v>83.5</v>
      </c>
      <c r="Q720" s="20">
        <f t="shared" si="114"/>
        <v>63.774999999999999</v>
      </c>
      <c r="R720" s="20">
        <f t="shared" si="115"/>
        <v>63.375</v>
      </c>
      <c r="S720" s="20">
        <f t="shared" si="116"/>
        <v>68.825000000000003</v>
      </c>
      <c r="T720" s="20">
        <f t="shared" si="117"/>
        <v>64.625</v>
      </c>
      <c r="U720" s="19">
        <f t="shared" si="118"/>
        <v>65.325000000000003</v>
      </c>
      <c r="V720" s="19">
        <f t="shared" si="119"/>
        <v>65.150000000000006</v>
      </c>
    </row>
    <row r="721" spans="1:22" ht="13.5" x14ac:dyDescent="0.25">
      <c r="A721" s="3">
        <v>43053</v>
      </c>
      <c r="B721" s="2">
        <v>6.5835999999999997</v>
      </c>
      <c r="C721" s="2">
        <v>56.498823025925311</v>
      </c>
      <c r="D721" s="2">
        <v>-5.2465949568493819E-2</v>
      </c>
      <c r="E721" s="2">
        <v>9.1819662683892814E-2</v>
      </c>
      <c r="F721" s="2">
        <v>6.5682600000000004</v>
      </c>
      <c r="G721" s="2">
        <v>6.4636550000000002</v>
      </c>
      <c r="H721" s="2">
        <v>6.5924239999999976</v>
      </c>
      <c r="I721" s="2">
        <v>5.6543939999999973</v>
      </c>
      <c r="J721" s="17" t="s">
        <v>48</v>
      </c>
      <c r="K721" s="17" t="s">
        <v>50</v>
      </c>
      <c r="L721" s="17" t="s">
        <v>51</v>
      </c>
      <c r="M721" s="19">
        <f t="shared" si="110"/>
        <v>25</v>
      </c>
      <c r="N721" s="19">
        <f t="shared" si="111"/>
        <v>100</v>
      </c>
      <c r="O721" s="19">
        <f t="shared" si="112"/>
        <v>50</v>
      </c>
      <c r="P721" s="19">
        <f t="shared" si="113"/>
        <v>83.5</v>
      </c>
      <c r="Q721" s="20">
        <f t="shared" si="114"/>
        <v>63.774999999999999</v>
      </c>
      <c r="R721" s="20">
        <f t="shared" si="115"/>
        <v>63.375</v>
      </c>
      <c r="S721" s="20">
        <f t="shared" si="116"/>
        <v>68.825000000000003</v>
      </c>
      <c r="T721" s="20">
        <f t="shared" si="117"/>
        <v>64.625</v>
      </c>
      <c r="U721" s="19">
        <f t="shared" si="118"/>
        <v>65.325000000000003</v>
      </c>
      <c r="V721" s="19">
        <f t="shared" si="119"/>
        <v>65.150000000000006</v>
      </c>
    </row>
    <row r="722" spans="1:22" ht="13.5" x14ac:dyDescent="0.25">
      <c r="A722" s="3">
        <v>43054</v>
      </c>
      <c r="B722" s="2">
        <v>6.6989999999999998</v>
      </c>
      <c r="C722" s="2">
        <v>63.146727018079709</v>
      </c>
      <c r="D722" s="2">
        <v>-7.1653051168525828E-2</v>
      </c>
      <c r="E722" s="2">
        <v>9.9675418777067343E-2</v>
      </c>
      <c r="F722" s="2">
        <v>6.5935199999999998</v>
      </c>
      <c r="G722" s="2">
        <v>6.4773850000000008</v>
      </c>
      <c r="H722" s="2">
        <v>6.589019999999997</v>
      </c>
      <c r="I722" s="2">
        <v>5.6614154999999986</v>
      </c>
      <c r="J722" s="17" t="s">
        <v>48</v>
      </c>
      <c r="K722" s="17" t="s">
        <v>50</v>
      </c>
      <c r="L722" s="17" t="s">
        <v>51</v>
      </c>
      <c r="M722" s="19">
        <f t="shared" si="110"/>
        <v>25</v>
      </c>
      <c r="N722" s="19">
        <f t="shared" si="111"/>
        <v>100</v>
      </c>
      <c r="O722" s="19">
        <f t="shared" si="112"/>
        <v>50</v>
      </c>
      <c r="P722" s="19">
        <f t="shared" si="113"/>
        <v>83.5</v>
      </c>
      <c r="Q722" s="20">
        <f t="shared" si="114"/>
        <v>63.774999999999999</v>
      </c>
      <c r="R722" s="20">
        <f t="shared" si="115"/>
        <v>63.375</v>
      </c>
      <c r="S722" s="20">
        <f t="shared" si="116"/>
        <v>68.825000000000003</v>
      </c>
      <c r="T722" s="20">
        <f t="shared" si="117"/>
        <v>64.625</v>
      </c>
      <c r="U722" s="19">
        <f t="shared" si="118"/>
        <v>65.325000000000003</v>
      </c>
      <c r="V722" s="19">
        <f t="shared" si="119"/>
        <v>65.150000000000006</v>
      </c>
    </row>
    <row r="723" spans="1:22" ht="13.5" x14ac:dyDescent="0.25">
      <c r="A723" s="3">
        <v>43055</v>
      </c>
      <c r="B723" s="2">
        <v>6.6989999999999998</v>
      </c>
      <c r="C723" s="2">
        <v>63.146727018079709</v>
      </c>
      <c r="D723" s="2">
        <v>-9.8353452123894236E-2</v>
      </c>
      <c r="E723" s="2">
        <v>0.10829731364227774</v>
      </c>
      <c r="F723" s="2">
        <v>6.6253799999999998</v>
      </c>
      <c r="G723" s="2">
        <v>6.4919400000000014</v>
      </c>
      <c r="H723" s="2">
        <v>6.5857259999999975</v>
      </c>
      <c r="I723" s="2">
        <v>5.6684639999999975</v>
      </c>
      <c r="J723" s="17" t="s">
        <v>48</v>
      </c>
      <c r="K723" s="17" t="s">
        <v>50</v>
      </c>
      <c r="L723" s="17" t="s">
        <v>51</v>
      </c>
      <c r="M723" s="19">
        <f t="shared" si="110"/>
        <v>25</v>
      </c>
      <c r="N723" s="19">
        <f t="shared" si="111"/>
        <v>100</v>
      </c>
      <c r="O723" s="19">
        <f t="shared" si="112"/>
        <v>50</v>
      </c>
      <c r="P723" s="19">
        <f t="shared" si="113"/>
        <v>83.5</v>
      </c>
      <c r="Q723" s="20">
        <f t="shared" si="114"/>
        <v>63.774999999999999</v>
      </c>
      <c r="R723" s="20">
        <f t="shared" si="115"/>
        <v>63.375</v>
      </c>
      <c r="S723" s="20">
        <f t="shared" si="116"/>
        <v>68.825000000000003</v>
      </c>
      <c r="T723" s="20">
        <f t="shared" si="117"/>
        <v>64.625</v>
      </c>
      <c r="U723" s="19">
        <f t="shared" si="118"/>
        <v>65.325000000000003</v>
      </c>
      <c r="V723" s="19">
        <f t="shared" si="119"/>
        <v>65.150000000000006</v>
      </c>
    </row>
    <row r="724" spans="1:22" ht="13.5" x14ac:dyDescent="0.25">
      <c r="A724" s="3">
        <v>43056</v>
      </c>
      <c r="B724" s="2">
        <v>6.6715</v>
      </c>
      <c r="C724" s="2">
        <v>60.587758919395696</v>
      </c>
      <c r="D724" s="2">
        <v>-0.12674888361742997</v>
      </c>
      <c r="E724" s="2">
        <v>0.11677137321806971</v>
      </c>
      <c r="F724" s="2">
        <v>6.6473399999999998</v>
      </c>
      <c r="G724" s="2">
        <v>6.5056700000000003</v>
      </c>
      <c r="H724" s="2">
        <v>6.5818819999999967</v>
      </c>
      <c r="I724" s="2">
        <v>5.6753479999999978</v>
      </c>
      <c r="J724" s="17" t="s">
        <v>48</v>
      </c>
      <c r="K724" s="17" t="s">
        <v>50</v>
      </c>
      <c r="L724" s="17" t="s">
        <v>51</v>
      </c>
      <c r="M724" s="19">
        <f t="shared" si="110"/>
        <v>25</v>
      </c>
      <c r="N724" s="19">
        <f t="shared" si="111"/>
        <v>100</v>
      </c>
      <c r="O724" s="19">
        <f t="shared" si="112"/>
        <v>50</v>
      </c>
      <c r="P724" s="19">
        <f t="shared" si="113"/>
        <v>83.5</v>
      </c>
      <c r="Q724" s="20">
        <f t="shared" si="114"/>
        <v>63.774999999999999</v>
      </c>
      <c r="R724" s="20">
        <f t="shared" si="115"/>
        <v>63.375</v>
      </c>
      <c r="S724" s="20">
        <f t="shared" si="116"/>
        <v>68.825000000000003</v>
      </c>
      <c r="T724" s="20">
        <f t="shared" si="117"/>
        <v>64.625</v>
      </c>
      <c r="U724" s="19">
        <f t="shared" si="118"/>
        <v>65.325000000000003</v>
      </c>
      <c r="V724" s="19">
        <f t="shared" si="119"/>
        <v>65.150000000000006</v>
      </c>
    </row>
    <row r="725" spans="1:22" ht="13.5" x14ac:dyDescent="0.25">
      <c r="A725" s="3">
        <v>43059</v>
      </c>
      <c r="B725" s="2">
        <v>6.6935000000000002</v>
      </c>
      <c r="C725" s="2">
        <v>61.917343388669423</v>
      </c>
      <c r="D725" s="2">
        <v>-0.13381768169792263</v>
      </c>
      <c r="E725" s="2">
        <v>0.12163533718576786</v>
      </c>
      <c r="F725" s="2">
        <v>6.6693200000000008</v>
      </c>
      <c r="G725" s="2">
        <v>6.5139100000000001</v>
      </c>
      <c r="H725" s="2">
        <v>6.577379999999998</v>
      </c>
      <c r="I725" s="2">
        <v>5.6823419999999984</v>
      </c>
      <c r="J725" s="17" t="s">
        <v>48</v>
      </c>
      <c r="K725" s="17" t="s">
        <v>50</v>
      </c>
      <c r="L725" s="17" t="s">
        <v>51</v>
      </c>
      <c r="M725" s="19">
        <f t="shared" si="110"/>
        <v>25</v>
      </c>
      <c r="N725" s="19">
        <f t="shared" si="111"/>
        <v>100</v>
      </c>
      <c r="O725" s="19">
        <f t="shared" si="112"/>
        <v>50</v>
      </c>
      <c r="P725" s="19">
        <f t="shared" si="113"/>
        <v>83.5</v>
      </c>
      <c r="Q725" s="20">
        <f t="shared" si="114"/>
        <v>63.774999999999999</v>
      </c>
      <c r="R725" s="20">
        <f t="shared" si="115"/>
        <v>63.375</v>
      </c>
      <c r="S725" s="20">
        <f t="shared" si="116"/>
        <v>68.825000000000003</v>
      </c>
      <c r="T725" s="20">
        <f t="shared" si="117"/>
        <v>64.625</v>
      </c>
      <c r="U725" s="19">
        <f t="shared" si="118"/>
        <v>65.325000000000003</v>
      </c>
      <c r="V725" s="19">
        <f t="shared" si="119"/>
        <v>65.150000000000006</v>
      </c>
    </row>
    <row r="726" spans="1:22" ht="13.5" x14ac:dyDescent="0.25">
      <c r="A726" s="3">
        <v>43060</v>
      </c>
      <c r="B726" s="2">
        <v>6.6166</v>
      </c>
      <c r="C726" s="2">
        <v>54.940403376377873</v>
      </c>
      <c r="D726" s="2">
        <v>-0.11812095447667925</v>
      </c>
      <c r="E726" s="2">
        <v>0.12473113522601564</v>
      </c>
      <c r="F726" s="2">
        <v>6.6759199999999996</v>
      </c>
      <c r="G726" s="2">
        <v>6.521325</v>
      </c>
      <c r="H726" s="2">
        <v>6.5713399999999993</v>
      </c>
      <c r="I726" s="2">
        <v>5.6889514999999982</v>
      </c>
      <c r="J726" s="17" t="s">
        <v>48</v>
      </c>
      <c r="K726" s="17" t="s">
        <v>50</v>
      </c>
      <c r="L726" s="17" t="s">
        <v>51</v>
      </c>
      <c r="M726" s="19">
        <f t="shared" si="110"/>
        <v>25</v>
      </c>
      <c r="N726" s="19">
        <f t="shared" si="111"/>
        <v>100</v>
      </c>
      <c r="O726" s="19">
        <f t="shared" si="112"/>
        <v>50</v>
      </c>
      <c r="P726" s="19">
        <f t="shared" si="113"/>
        <v>83.5</v>
      </c>
      <c r="Q726" s="20">
        <f t="shared" si="114"/>
        <v>63.774999999999999</v>
      </c>
      <c r="R726" s="20">
        <f t="shared" si="115"/>
        <v>63.375</v>
      </c>
      <c r="S726" s="20">
        <f t="shared" si="116"/>
        <v>68.825000000000003</v>
      </c>
      <c r="T726" s="20">
        <f t="shared" si="117"/>
        <v>64.625</v>
      </c>
      <c r="U726" s="19">
        <f t="shared" si="118"/>
        <v>65.325000000000003</v>
      </c>
      <c r="V726" s="19">
        <f t="shared" si="119"/>
        <v>65.150000000000006</v>
      </c>
    </row>
    <row r="727" spans="1:22" ht="13.5" x14ac:dyDescent="0.25">
      <c r="A727" s="3">
        <v>43061</v>
      </c>
      <c r="B727" s="2">
        <v>6.6989999999999998</v>
      </c>
      <c r="C727" s="2">
        <v>60.125253056500462</v>
      </c>
      <c r="D727" s="2">
        <v>-0.10794692654577176</v>
      </c>
      <c r="E727" s="2">
        <v>0.13091427202364106</v>
      </c>
      <c r="F727" s="2">
        <v>6.6759199999999996</v>
      </c>
      <c r="G727" s="2">
        <v>6.5356049999999994</v>
      </c>
      <c r="H727" s="2">
        <v>6.566948</v>
      </c>
      <c r="I727" s="2">
        <v>5.6960799999999994</v>
      </c>
      <c r="J727" s="17" t="s">
        <v>48</v>
      </c>
      <c r="K727" s="17" t="s">
        <v>50</v>
      </c>
      <c r="L727" s="17" t="s">
        <v>50</v>
      </c>
      <c r="M727" s="19">
        <f t="shared" si="110"/>
        <v>25</v>
      </c>
      <c r="N727" s="19">
        <f t="shared" si="111"/>
        <v>100</v>
      </c>
      <c r="O727" s="19">
        <f t="shared" si="112"/>
        <v>50</v>
      </c>
      <c r="P727" s="19">
        <f t="shared" si="113"/>
        <v>49.5</v>
      </c>
      <c r="Q727" s="20">
        <f t="shared" si="114"/>
        <v>58.674999999999997</v>
      </c>
      <c r="R727" s="20">
        <f t="shared" si="115"/>
        <v>54.875</v>
      </c>
      <c r="S727" s="20">
        <f t="shared" si="116"/>
        <v>53.525000000000006</v>
      </c>
      <c r="T727" s="20">
        <f t="shared" si="117"/>
        <v>56.125</v>
      </c>
      <c r="U727" s="19">
        <f t="shared" si="118"/>
        <v>55.691666666666663</v>
      </c>
      <c r="V727" s="19">
        <f t="shared" si="119"/>
        <v>55.8</v>
      </c>
    </row>
    <row r="728" spans="1:22" ht="13.5" x14ac:dyDescent="0.25">
      <c r="A728" s="3">
        <v>43062</v>
      </c>
      <c r="B728" s="2">
        <v>6.8087999999999997</v>
      </c>
      <c r="C728" s="2">
        <v>65.776375130171374</v>
      </c>
      <c r="D728" s="2">
        <v>-0.11339523028599174</v>
      </c>
      <c r="E728" s="2">
        <v>0.13469795979542021</v>
      </c>
      <c r="F728" s="2">
        <v>6.6978799999999996</v>
      </c>
      <c r="G728" s="2">
        <v>6.552905</v>
      </c>
      <c r="H728" s="2">
        <v>6.5647519999999986</v>
      </c>
      <c r="I728" s="2">
        <v>5.7037839999999997</v>
      </c>
      <c r="J728" s="17" t="s">
        <v>48</v>
      </c>
      <c r="K728" s="17" t="s">
        <v>50</v>
      </c>
      <c r="L728" s="17" t="s">
        <v>51</v>
      </c>
      <c r="M728" s="19">
        <f t="shared" si="110"/>
        <v>25</v>
      </c>
      <c r="N728" s="19">
        <f t="shared" si="111"/>
        <v>100</v>
      </c>
      <c r="O728" s="19">
        <f t="shared" si="112"/>
        <v>50</v>
      </c>
      <c r="P728" s="19">
        <f t="shared" si="113"/>
        <v>83.5</v>
      </c>
      <c r="Q728" s="20">
        <f t="shared" si="114"/>
        <v>63.774999999999999</v>
      </c>
      <c r="R728" s="20">
        <f t="shared" si="115"/>
        <v>63.375</v>
      </c>
      <c r="S728" s="20">
        <f t="shared" si="116"/>
        <v>68.825000000000003</v>
      </c>
      <c r="T728" s="20">
        <f t="shared" si="117"/>
        <v>64.625</v>
      </c>
      <c r="U728" s="19">
        <f t="shared" si="118"/>
        <v>65.325000000000003</v>
      </c>
      <c r="V728" s="19">
        <f t="shared" si="119"/>
        <v>65.150000000000006</v>
      </c>
    </row>
    <row r="729" spans="1:22" ht="13.5" x14ac:dyDescent="0.25">
      <c r="A729" s="3">
        <v>43063</v>
      </c>
      <c r="B729" s="2">
        <v>6.8087999999999997</v>
      </c>
      <c r="C729" s="2">
        <v>65.776375130171374</v>
      </c>
      <c r="D729" s="2">
        <v>-0.11605364227293347</v>
      </c>
      <c r="E729" s="2">
        <v>0.13613493244320135</v>
      </c>
      <c r="F729" s="2">
        <v>6.7253400000000001</v>
      </c>
      <c r="G729" s="2">
        <v>6.5707499999999994</v>
      </c>
      <c r="H729" s="2">
        <v>6.5636539999999988</v>
      </c>
      <c r="I729" s="2">
        <v>5.7114879999999992</v>
      </c>
      <c r="J729" s="17" t="s">
        <v>48</v>
      </c>
      <c r="K729" s="17" t="s">
        <v>50</v>
      </c>
      <c r="L729" s="17" t="s">
        <v>51</v>
      </c>
      <c r="M729" s="19">
        <f t="shared" si="110"/>
        <v>25</v>
      </c>
      <c r="N729" s="19">
        <f t="shared" si="111"/>
        <v>100</v>
      </c>
      <c r="O729" s="19">
        <f t="shared" si="112"/>
        <v>50</v>
      </c>
      <c r="P729" s="19">
        <f t="shared" si="113"/>
        <v>83.5</v>
      </c>
      <c r="Q729" s="20">
        <f t="shared" si="114"/>
        <v>63.774999999999999</v>
      </c>
      <c r="R729" s="20">
        <f t="shared" si="115"/>
        <v>63.375</v>
      </c>
      <c r="S729" s="20">
        <f t="shared" si="116"/>
        <v>68.825000000000003</v>
      </c>
      <c r="T729" s="20">
        <f t="shared" si="117"/>
        <v>64.625</v>
      </c>
      <c r="U729" s="19">
        <f t="shared" si="118"/>
        <v>65.325000000000003</v>
      </c>
      <c r="V729" s="19">
        <f t="shared" si="119"/>
        <v>65.150000000000006</v>
      </c>
    </row>
    <row r="730" spans="1:22" ht="13.5" x14ac:dyDescent="0.25">
      <c r="A730" s="3">
        <v>43066</v>
      </c>
      <c r="B730" s="2">
        <v>6.7538999999999998</v>
      </c>
      <c r="C730" s="2">
        <v>60.781256638248578</v>
      </c>
      <c r="D730" s="2">
        <v>-0.11219395203737026</v>
      </c>
      <c r="E730" s="2">
        <v>0.13243929662957707</v>
      </c>
      <c r="F730" s="2">
        <v>6.7374200000000002</v>
      </c>
      <c r="G730" s="2">
        <v>6.5899699999999992</v>
      </c>
      <c r="H730" s="2">
        <v>6.5620079999999996</v>
      </c>
      <c r="I730" s="2">
        <v>5.7189174999999999</v>
      </c>
      <c r="J730" s="17" t="s">
        <v>48</v>
      </c>
      <c r="K730" s="17" t="s">
        <v>50</v>
      </c>
      <c r="L730" s="17" t="s">
        <v>51</v>
      </c>
      <c r="M730" s="19">
        <f t="shared" si="110"/>
        <v>25</v>
      </c>
      <c r="N730" s="19">
        <f t="shared" si="111"/>
        <v>100</v>
      </c>
      <c r="O730" s="19">
        <f t="shared" si="112"/>
        <v>50</v>
      </c>
      <c r="P730" s="19">
        <f t="shared" si="113"/>
        <v>83.5</v>
      </c>
      <c r="Q730" s="20">
        <f t="shared" si="114"/>
        <v>63.774999999999999</v>
      </c>
      <c r="R730" s="20">
        <f t="shared" si="115"/>
        <v>63.375</v>
      </c>
      <c r="S730" s="20">
        <f t="shared" si="116"/>
        <v>68.825000000000003</v>
      </c>
      <c r="T730" s="20">
        <f t="shared" si="117"/>
        <v>64.625</v>
      </c>
      <c r="U730" s="19">
        <f t="shared" si="118"/>
        <v>65.325000000000003</v>
      </c>
      <c r="V730" s="19">
        <f t="shared" si="119"/>
        <v>65.150000000000006</v>
      </c>
    </row>
    <row r="731" spans="1:22" ht="13.5" x14ac:dyDescent="0.25">
      <c r="A731" s="3">
        <v>43067</v>
      </c>
      <c r="B731" s="2">
        <v>6.8087999999999997</v>
      </c>
      <c r="C731" s="2">
        <v>63.746185326362237</v>
      </c>
      <c r="D731" s="2">
        <v>-0.11389882205751434</v>
      </c>
      <c r="E731" s="2">
        <v>0.12738751950586114</v>
      </c>
      <c r="F731" s="2">
        <v>6.7758599999999998</v>
      </c>
      <c r="G731" s="2">
        <v>6.6091899999999999</v>
      </c>
      <c r="H731" s="2">
        <v>6.561788</v>
      </c>
      <c r="I731" s="2">
        <v>5.7272634999999994</v>
      </c>
      <c r="J731" s="17" t="s">
        <v>48</v>
      </c>
      <c r="K731" s="17" t="s">
        <v>50</v>
      </c>
      <c r="L731" s="17" t="s">
        <v>51</v>
      </c>
      <c r="M731" s="19">
        <f t="shared" si="110"/>
        <v>25</v>
      </c>
      <c r="N731" s="19">
        <f t="shared" si="111"/>
        <v>100</v>
      </c>
      <c r="O731" s="19">
        <f t="shared" si="112"/>
        <v>50</v>
      </c>
      <c r="P731" s="19">
        <f t="shared" si="113"/>
        <v>83.5</v>
      </c>
      <c r="Q731" s="20">
        <f t="shared" si="114"/>
        <v>63.774999999999999</v>
      </c>
      <c r="R731" s="20">
        <f t="shared" si="115"/>
        <v>63.375</v>
      </c>
      <c r="S731" s="20">
        <f t="shared" si="116"/>
        <v>68.825000000000003</v>
      </c>
      <c r="T731" s="20">
        <f t="shared" si="117"/>
        <v>64.625</v>
      </c>
      <c r="U731" s="19">
        <f t="shared" si="118"/>
        <v>65.325000000000003</v>
      </c>
      <c r="V731" s="19">
        <f t="shared" si="119"/>
        <v>65.150000000000006</v>
      </c>
    </row>
    <row r="732" spans="1:22" ht="13.5" x14ac:dyDescent="0.25">
      <c r="A732" s="3">
        <v>43068</v>
      </c>
      <c r="B732" s="2">
        <v>6.8087999999999997</v>
      </c>
      <c r="C732" s="2">
        <v>63.746185326362237</v>
      </c>
      <c r="D732" s="2">
        <v>-9.874908977064667E-2</v>
      </c>
      <c r="E732" s="2">
        <v>0.11760494920622408</v>
      </c>
      <c r="F732" s="2">
        <v>6.7978199999999989</v>
      </c>
      <c r="G732" s="2">
        <v>6.6286849999999999</v>
      </c>
      <c r="H732" s="2">
        <v>6.5613500000000009</v>
      </c>
      <c r="I732" s="2">
        <v>5.7351549999999998</v>
      </c>
      <c r="J732" s="17" t="s">
        <v>48</v>
      </c>
      <c r="K732" s="17" t="s">
        <v>50</v>
      </c>
      <c r="L732" s="17" t="s">
        <v>51</v>
      </c>
      <c r="M732" s="19">
        <f t="shared" si="110"/>
        <v>25</v>
      </c>
      <c r="N732" s="19">
        <f t="shared" si="111"/>
        <v>100</v>
      </c>
      <c r="O732" s="19">
        <f t="shared" si="112"/>
        <v>50</v>
      </c>
      <c r="P732" s="19">
        <f t="shared" si="113"/>
        <v>83.5</v>
      </c>
      <c r="Q732" s="20">
        <f t="shared" si="114"/>
        <v>63.774999999999999</v>
      </c>
      <c r="R732" s="20">
        <f t="shared" si="115"/>
        <v>63.375</v>
      </c>
      <c r="S732" s="20">
        <f t="shared" si="116"/>
        <v>68.825000000000003</v>
      </c>
      <c r="T732" s="20">
        <f t="shared" si="117"/>
        <v>64.625</v>
      </c>
      <c r="U732" s="19">
        <f t="shared" si="118"/>
        <v>65.325000000000003</v>
      </c>
      <c r="V732" s="19">
        <f t="shared" si="119"/>
        <v>65.150000000000006</v>
      </c>
    </row>
    <row r="733" spans="1:22" ht="13.5" x14ac:dyDescent="0.25">
      <c r="A733" s="3">
        <v>43069</v>
      </c>
      <c r="B733" s="2">
        <v>6.8087999999999997</v>
      </c>
      <c r="C733" s="2">
        <v>63.746185326362237</v>
      </c>
      <c r="D733" s="2">
        <v>-8.7005577696654512E-2</v>
      </c>
      <c r="E733" s="2">
        <v>0.10593161205600461</v>
      </c>
      <c r="F733" s="2">
        <v>6.7978199999999989</v>
      </c>
      <c r="G733" s="2">
        <v>6.6512000000000002</v>
      </c>
      <c r="H733" s="2">
        <v>6.5613500000000009</v>
      </c>
      <c r="I733" s="2">
        <v>5.7429930000000002</v>
      </c>
      <c r="J733" s="17" t="s">
        <v>48</v>
      </c>
      <c r="K733" s="17" t="s">
        <v>50</v>
      </c>
      <c r="L733" s="17" t="s">
        <v>50</v>
      </c>
      <c r="M733" s="19">
        <f t="shared" si="110"/>
        <v>25</v>
      </c>
      <c r="N733" s="19">
        <f t="shared" si="111"/>
        <v>100</v>
      </c>
      <c r="O733" s="19">
        <f t="shared" si="112"/>
        <v>50</v>
      </c>
      <c r="P733" s="19">
        <f t="shared" si="113"/>
        <v>49.5</v>
      </c>
      <c r="Q733" s="20">
        <f t="shared" si="114"/>
        <v>58.674999999999997</v>
      </c>
      <c r="R733" s="20">
        <f t="shared" si="115"/>
        <v>54.875</v>
      </c>
      <c r="S733" s="20">
        <f t="shared" si="116"/>
        <v>53.525000000000006</v>
      </c>
      <c r="T733" s="20">
        <f t="shared" si="117"/>
        <v>56.125</v>
      </c>
      <c r="U733" s="19">
        <f t="shared" si="118"/>
        <v>55.691666666666663</v>
      </c>
      <c r="V733" s="19">
        <f t="shared" si="119"/>
        <v>55.8</v>
      </c>
    </row>
    <row r="734" spans="1:22" ht="13.5" x14ac:dyDescent="0.25">
      <c r="A734" s="3">
        <v>43073</v>
      </c>
      <c r="B734" s="2">
        <v>6.8251999999999997</v>
      </c>
      <c r="C734" s="2">
        <v>64.740719204074168</v>
      </c>
      <c r="D734" s="2">
        <v>-8.3510169915644639E-2</v>
      </c>
      <c r="E734" s="2">
        <v>9.4097919939378077E-2</v>
      </c>
      <c r="F734" s="2">
        <v>6.8010999999999999</v>
      </c>
      <c r="G734" s="2">
        <v>6.6767300000000009</v>
      </c>
      <c r="H734" s="2">
        <v>6.5616780000000006</v>
      </c>
      <c r="I734" s="2">
        <v>5.7517150000000008</v>
      </c>
      <c r="J734" s="17" t="s">
        <v>48</v>
      </c>
      <c r="K734" s="17" t="s">
        <v>50</v>
      </c>
      <c r="L734" s="17" t="s">
        <v>51</v>
      </c>
      <c r="M734" s="19">
        <f t="shared" si="110"/>
        <v>25</v>
      </c>
      <c r="N734" s="19">
        <f t="shared" si="111"/>
        <v>100</v>
      </c>
      <c r="O734" s="19">
        <f t="shared" si="112"/>
        <v>50</v>
      </c>
      <c r="P734" s="19">
        <f t="shared" si="113"/>
        <v>83.5</v>
      </c>
      <c r="Q734" s="20">
        <f t="shared" si="114"/>
        <v>63.774999999999999</v>
      </c>
      <c r="R734" s="20">
        <f t="shared" si="115"/>
        <v>63.375</v>
      </c>
      <c r="S734" s="20">
        <f t="shared" si="116"/>
        <v>68.825000000000003</v>
      </c>
      <c r="T734" s="20">
        <f t="shared" si="117"/>
        <v>64.625</v>
      </c>
      <c r="U734" s="19">
        <f t="shared" si="118"/>
        <v>65.325000000000003</v>
      </c>
      <c r="V734" s="19">
        <f t="shared" si="119"/>
        <v>65.150000000000006</v>
      </c>
    </row>
    <row r="735" spans="1:22" ht="13.5" x14ac:dyDescent="0.25">
      <c r="A735" s="3">
        <v>43074</v>
      </c>
      <c r="B735" s="2">
        <v>7.0284000000000004</v>
      </c>
      <c r="C735" s="2">
        <v>74.188720492671052</v>
      </c>
      <c r="D735" s="2">
        <v>-9.32387231366123E-2</v>
      </c>
      <c r="E735" s="2">
        <v>8.0857229265443545E-2</v>
      </c>
      <c r="F735" s="2">
        <v>6.8559999999999999</v>
      </c>
      <c r="G735" s="2">
        <v>6.7061050000000009</v>
      </c>
      <c r="H735" s="2">
        <v>6.5671680000000014</v>
      </c>
      <c r="I735" s="2">
        <v>5.7614529999999995</v>
      </c>
      <c r="J735" s="17" t="s">
        <v>48</v>
      </c>
      <c r="K735" s="17" t="s">
        <v>50</v>
      </c>
      <c r="L735" s="17" t="s">
        <v>51</v>
      </c>
      <c r="M735" s="19">
        <f t="shared" si="110"/>
        <v>0</v>
      </c>
      <c r="N735" s="19">
        <f t="shared" si="111"/>
        <v>100</v>
      </c>
      <c r="O735" s="19">
        <f t="shared" si="112"/>
        <v>50</v>
      </c>
      <c r="P735" s="19">
        <f t="shared" si="113"/>
        <v>83.5</v>
      </c>
      <c r="Q735" s="20">
        <f t="shared" si="114"/>
        <v>55.024999999999999</v>
      </c>
      <c r="R735" s="20">
        <f t="shared" si="115"/>
        <v>58.375</v>
      </c>
      <c r="S735" s="20">
        <f t="shared" si="116"/>
        <v>65.075000000000003</v>
      </c>
      <c r="T735" s="20">
        <f t="shared" si="117"/>
        <v>58.375</v>
      </c>
      <c r="U735" s="19">
        <f t="shared" si="118"/>
        <v>59.491666666666674</v>
      </c>
      <c r="V735" s="19">
        <f t="shared" si="119"/>
        <v>59.212500000000006</v>
      </c>
    </row>
    <row r="736" spans="1:22" ht="13.5" x14ac:dyDescent="0.25">
      <c r="A736" s="3">
        <v>43075</v>
      </c>
      <c r="B736" s="2">
        <v>7.0284000000000004</v>
      </c>
      <c r="C736" s="2">
        <v>74.188720492671052</v>
      </c>
      <c r="D736" s="2">
        <v>-0.11544555288937541</v>
      </c>
      <c r="E736" s="2">
        <v>6.8079225891737913E-2</v>
      </c>
      <c r="F736" s="2">
        <v>6.8999199999999998</v>
      </c>
      <c r="G736" s="2">
        <v>6.7299900000000008</v>
      </c>
      <c r="H736" s="2">
        <v>6.5737560000000004</v>
      </c>
      <c r="I736" s="2">
        <v>5.7706565000000003</v>
      </c>
      <c r="J736" s="17" t="s">
        <v>48</v>
      </c>
      <c r="K736" s="17" t="s">
        <v>50</v>
      </c>
      <c r="L736" s="17" t="s">
        <v>51</v>
      </c>
      <c r="M736" s="19">
        <f t="shared" si="110"/>
        <v>0</v>
      </c>
      <c r="N736" s="19">
        <f t="shared" si="111"/>
        <v>100</v>
      </c>
      <c r="O736" s="19">
        <f t="shared" si="112"/>
        <v>50</v>
      </c>
      <c r="P736" s="19">
        <f t="shared" si="113"/>
        <v>83.5</v>
      </c>
      <c r="Q736" s="20">
        <f t="shared" si="114"/>
        <v>55.024999999999999</v>
      </c>
      <c r="R736" s="20">
        <f t="shared" si="115"/>
        <v>58.375</v>
      </c>
      <c r="S736" s="20">
        <f t="shared" si="116"/>
        <v>65.075000000000003</v>
      </c>
      <c r="T736" s="20">
        <f t="shared" si="117"/>
        <v>58.375</v>
      </c>
      <c r="U736" s="19">
        <f t="shared" si="118"/>
        <v>59.491666666666674</v>
      </c>
      <c r="V736" s="19">
        <f t="shared" si="119"/>
        <v>59.212500000000006</v>
      </c>
    </row>
    <row r="737" spans="1:22" ht="13.5" x14ac:dyDescent="0.25">
      <c r="A737" s="3">
        <v>43076</v>
      </c>
      <c r="B737" s="2">
        <v>6.9734999999999996</v>
      </c>
      <c r="C737" s="2">
        <v>68.44215723699638</v>
      </c>
      <c r="D737" s="2">
        <v>-0.11947773514137605</v>
      </c>
      <c r="E737" s="2">
        <v>5.1782029034878843E-2</v>
      </c>
      <c r="F737" s="2">
        <v>6.9328600000000007</v>
      </c>
      <c r="G737" s="2">
        <v>6.7500300000000006</v>
      </c>
      <c r="H737" s="2">
        <v>6.5797960000000009</v>
      </c>
      <c r="I737" s="2">
        <v>5.7795854999999996</v>
      </c>
      <c r="J737" s="17" t="s">
        <v>48</v>
      </c>
      <c r="K737" s="17" t="s">
        <v>50</v>
      </c>
      <c r="L737" s="17" t="s">
        <v>51</v>
      </c>
      <c r="M737" s="19">
        <f t="shared" si="110"/>
        <v>25</v>
      </c>
      <c r="N737" s="19">
        <f t="shared" si="111"/>
        <v>100</v>
      </c>
      <c r="O737" s="19">
        <f t="shared" si="112"/>
        <v>50</v>
      </c>
      <c r="P737" s="19">
        <f t="shared" si="113"/>
        <v>83.5</v>
      </c>
      <c r="Q737" s="20">
        <f t="shared" si="114"/>
        <v>63.774999999999999</v>
      </c>
      <c r="R737" s="20">
        <f t="shared" si="115"/>
        <v>63.375</v>
      </c>
      <c r="S737" s="20">
        <f t="shared" si="116"/>
        <v>68.825000000000003</v>
      </c>
      <c r="T737" s="20">
        <f t="shared" si="117"/>
        <v>64.625</v>
      </c>
      <c r="U737" s="19">
        <f t="shared" si="118"/>
        <v>65.325000000000003</v>
      </c>
      <c r="V737" s="19">
        <f t="shared" si="119"/>
        <v>65.150000000000006</v>
      </c>
    </row>
    <row r="738" spans="1:22" ht="13.5" x14ac:dyDescent="0.25">
      <c r="A738" s="3">
        <v>43077</v>
      </c>
      <c r="B738" s="2">
        <v>6.9185999999999996</v>
      </c>
      <c r="C738" s="2">
        <v>63.172492267483356</v>
      </c>
      <c r="D738" s="2">
        <v>-0.10344451342836969</v>
      </c>
      <c r="E738" s="2">
        <v>3.5901869877861717E-2</v>
      </c>
      <c r="F738" s="2">
        <v>6.9548199999999998</v>
      </c>
      <c r="G738" s="2">
        <v>6.7689750000000002</v>
      </c>
      <c r="H738" s="2">
        <v>6.586386000000001</v>
      </c>
      <c r="I738" s="2">
        <v>5.7882400000000009</v>
      </c>
      <c r="J738" s="17" t="s">
        <v>48</v>
      </c>
      <c r="K738" s="17" t="s">
        <v>50</v>
      </c>
      <c r="L738" s="17" t="s">
        <v>51</v>
      </c>
      <c r="M738" s="19">
        <f t="shared" si="110"/>
        <v>25</v>
      </c>
      <c r="N738" s="19">
        <f t="shared" si="111"/>
        <v>100</v>
      </c>
      <c r="O738" s="19">
        <f t="shared" si="112"/>
        <v>50</v>
      </c>
      <c r="P738" s="19">
        <f t="shared" si="113"/>
        <v>83.5</v>
      </c>
      <c r="Q738" s="20">
        <f t="shared" si="114"/>
        <v>63.774999999999999</v>
      </c>
      <c r="R738" s="20">
        <f t="shared" si="115"/>
        <v>63.375</v>
      </c>
      <c r="S738" s="20">
        <f t="shared" si="116"/>
        <v>68.825000000000003</v>
      </c>
      <c r="T738" s="20">
        <f t="shared" si="117"/>
        <v>64.625</v>
      </c>
      <c r="U738" s="19">
        <f t="shared" si="118"/>
        <v>65.325000000000003</v>
      </c>
      <c r="V738" s="19">
        <f t="shared" si="119"/>
        <v>65.150000000000006</v>
      </c>
    </row>
    <row r="739" spans="1:22" ht="13.5" x14ac:dyDescent="0.25">
      <c r="A739" s="3">
        <v>43080</v>
      </c>
      <c r="B739" s="2">
        <v>6.8966000000000003</v>
      </c>
      <c r="C739" s="2">
        <v>61.140947035129116</v>
      </c>
      <c r="D739" s="2">
        <v>-8.9325670052899042E-2</v>
      </c>
      <c r="E739" s="2">
        <v>2.281117432925478E-2</v>
      </c>
      <c r="F739" s="2">
        <v>6.9691000000000001</v>
      </c>
      <c r="G739" s="2">
        <v>6.7857200000000022</v>
      </c>
      <c r="H739" s="2">
        <v>6.5926460000000011</v>
      </c>
      <c r="I739" s="2">
        <v>5.7967845000000002</v>
      </c>
      <c r="J739" s="17" t="s">
        <v>48</v>
      </c>
      <c r="K739" s="17" t="s">
        <v>50</v>
      </c>
      <c r="L739" s="17" t="s">
        <v>51</v>
      </c>
      <c r="M739" s="19">
        <f t="shared" si="110"/>
        <v>25</v>
      </c>
      <c r="N739" s="19">
        <f t="shared" si="111"/>
        <v>100</v>
      </c>
      <c r="O739" s="19">
        <f t="shared" si="112"/>
        <v>50</v>
      </c>
      <c r="P739" s="19">
        <f t="shared" si="113"/>
        <v>83.5</v>
      </c>
      <c r="Q739" s="20">
        <f t="shared" si="114"/>
        <v>63.774999999999999</v>
      </c>
      <c r="R739" s="20">
        <f t="shared" si="115"/>
        <v>63.375</v>
      </c>
      <c r="S739" s="20">
        <f t="shared" si="116"/>
        <v>68.825000000000003</v>
      </c>
      <c r="T739" s="20">
        <f t="shared" si="117"/>
        <v>64.625</v>
      </c>
      <c r="U739" s="19">
        <f t="shared" si="118"/>
        <v>65.325000000000003</v>
      </c>
      <c r="V739" s="19">
        <f t="shared" si="119"/>
        <v>65.150000000000006</v>
      </c>
    </row>
    <row r="740" spans="1:22" ht="13.5" x14ac:dyDescent="0.25">
      <c r="A740" s="3">
        <v>43081</v>
      </c>
      <c r="B740" s="2">
        <v>6.8856000000000002</v>
      </c>
      <c r="C740" s="2">
        <v>60.100237905874138</v>
      </c>
      <c r="D740" s="2">
        <v>-8.5877850655559307E-2</v>
      </c>
      <c r="E740" s="2">
        <v>1.6841452719340788E-2</v>
      </c>
      <c r="F740" s="2">
        <v>6.9405399999999986</v>
      </c>
      <c r="G740" s="2">
        <v>6.8008200000000016</v>
      </c>
      <c r="H740" s="2">
        <v>6.600772000000001</v>
      </c>
      <c r="I740" s="2">
        <v>5.8058085000000004</v>
      </c>
      <c r="J740" s="17" t="s">
        <v>54</v>
      </c>
      <c r="K740" s="17" t="s">
        <v>50</v>
      </c>
      <c r="L740" s="17" t="s">
        <v>47</v>
      </c>
      <c r="M740" s="19">
        <f t="shared" si="110"/>
        <v>25</v>
      </c>
      <c r="N740" s="19">
        <f t="shared" si="111"/>
        <v>100</v>
      </c>
      <c r="O740" s="19">
        <f t="shared" si="112"/>
        <v>50</v>
      </c>
      <c r="P740" s="19">
        <f t="shared" si="113"/>
        <v>16.5</v>
      </c>
      <c r="Q740" s="20">
        <f t="shared" si="114"/>
        <v>53.725000000000001</v>
      </c>
      <c r="R740" s="20">
        <f t="shared" si="115"/>
        <v>46.625</v>
      </c>
      <c r="S740" s="20">
        <f t="shared" si="116"/>
        <v>38.674999999999997</v>
      </c>
      <c r="T740" s="20">
        <f t="shared" si="117"/>
        <v>47.875</v>
      </c>
      <c r="U740" s="19">
        <f t="shared" si="118"/>
        <v>46.341666666666661</v>
      </c>
      <c r="V740" s="19">
        <f t="shared" si="119"/>
        <v>46.724999999999994</v>
      </c>
    </row>
    <row r="741" spans="1:22" ht="13.5" x14ac:dyDescent="0.25">
      <c r="A741" s="3">
        <v>43082</v>
      </c>
      <c r="B741" s="2">
        <v>6.9844999999999997</v>
      </c>
      <c r="C741" s="2">
        <v>65.745712208228838</v>
      </c>
      <c r="D741" s="2">
        <v>-8.2578529467836503E-2</v>
      </c>
      <c r="E741" s="2">
        <v>1.1861315103613101E-2</v>
      </c>
      <c r="F741" s="2">
        <v>6.9317599999999997</v>
      </c>
      <c r="G741" s="2">
        <v>6.8208650000000004</v>
      </c>
      <c r="H741" s="2">
        <v>6.610876000000002</v>
      </c>
      <c r="I741" s="2">
        <v>5.8150595000000012</v>
      </c>
      <c r="J741" s="17" t="s">
        <v>54</v>
      </c>
      <c r="K741" s="17" t="s">
        <v>50</v>
      </c>
      <c r="L741" s="17" t="s">
        <v>47</v>
      </c>
      <c r="M741" s="19">
        <f t="shared" si="110"/>
        <v>25</v>
      </c>
      <c r="N741" s="19">
        <f t="shared" si="111"/>
        <v>100</v>
      </c>
      <c r="O741" s="19">
        <f t="shared" si="112"/>
        <v>50</v>
      </c>
      <c r="P741" s="19">
        <f t="shared" si="113"/>
        <v>16.5</v>
      </c>
      <c r="Q741" s="20">
        <f t="shared" si="114"/>
        <v>53.725000000000001</v>
      </c>
      <c r="R741" s="20">
        <f t="shared" si="115"/>
        <v>46.625</v>
      </c>
      <c r="S741" s="20">
        <f t="shared" si="116"/>
        <v>38.674999999999997</v>
      </c>
      <c r="T741" s="20">
        <f t="shared" si="117"/>
        <v>47.875</v>
      </c>
      <c r="U741" s="19">
        <f t="shared" si="118"/>
        <v>46.341666666666661</v>
      </c>
      <c r="V741" s="19">
        <f t="shared" si="119"/>
        <v>46.724999999999994</v>
      </c>
    </row>
    <row r="742" spans="1:22" ht="13.5" x14ac:dyDescent="0.25">
      <c r="A742" s="3">
        <v>43083</v>
      </c>
      <c r="B742" s="2">
        <v>6.9734999999999996</v>
      </c>
      <c r="C742" s="2">
        <v>64.650041593524179</v>
      </c>
      <c r="D742" s="2">
        <v>-8.0239989739930628E-2</v>
      </c>
      <c r="E742" s="2">
        <v>1.413410988647357E-3</v>
      </c>
      <c r="F742" s="2">
        <v>6.9317599999999997</v>
      </c>
      <c r="G742" s="2">
        <v>6.8345900000000004</v>
      </c>
      <c r="H742" s="2">
        <v>6.6224080000000001</v>
      </c>
      <c r="I742" s="2">
        <v>5.8239885000000013</v>
      </c>
      <c r="J742" s="17" t="s">
        <v>54</v>
      </c>
      <c r="K742" s="17" t="s">
        <v>50</v>
      </c>
      <c r="L742" s="17" t="s">
        <v>50</v>
      </c>
      <c r="M742" s="19">
        <f t="shared" si="110"/>
        <v>25</v>
      </c>
      <c r="N742" s="19">
        <f t="shared" si="111"/>
        <v>100</v>
      </c>
      <c r="O742" s="19">
        <f t="shared" si="112"/>
        <v>50</v>
      </c>
      <c r="P742" s="19">
        <f t="shared" si="113"/>
        <v>16.5</v>
      </c>
      <c r="Q742" s="20">
        <f t="shared" si="114"/>
        <v>53.725000000000001</v>
      </c>
      <c r="R742" s="20">
        <f t="shared" si="115"/>
        <v>46.625</v>
      </c>
      <c r="S742" s="20">
        <f t="shared" si="116"/>
        <v>38.674999999999997</v>
      </c>
      <c r="T742" s="20">
        <f t="shared" si="117"/>
        <v>47.875</v>
      </c>
      <c r="U742" s="19">
        <f t="shared" si="118"/>
        <v>46.341666666666661</v>
      </c>
      <c r="V742" s="19">
        <f t="shared" si="119"/>
        <v>46.724999999999994</v>
      </c>
    </row>
    <row r="743" spans="1:22" ht="13.5" x14ac:dyDescent="0.25">
      <c r="A743" s="3">
        <v>43084</v>
      </c>
      <c r="B743" s="2">
        <v>6.9734999999999996</v>
      </c>
      <c r="C743" s="2">
        <v>64.650041593524179</v>
      </c>
      <c r="D743" s="2">
        <v>-7.9370307733851675E-2</v>
      </c>
      <c r="E743" s="2">
        <v>-1.4519729373919149E-2</v>
      </c>
      <c r="F743" s="2">
        <v>6.9427400000000006</v>
      </c>
      <c r="G743" s="2">
        <v>6.8483149999999995</v>
      </c>
      <c r="H743" s="2">
        <v>6.6306440000000002</v>
      </c>
      <c r="I743" s="2">
        <v>5.8331845000000007</v>
      </c>
      <c r="J743" s="17" t="s">
        <v>54</v>
      </c>
      <c r="K743" s="17" t="s">
        <v>50</v>
      </c>
      <c r="L743" s="17" t="s">
        <v>55</v>
      </c>
      <c r="M743" s="19">
        <f t="shared" si="110"/>
        <v>25</v>
      </c>
      <c r="N743" s="19">
        <f t="shared" si="111"/>
        <v>100</v>
      </c>
      <c r="O743" s="19">
        <f t="shared" si="112"/>
        <v>50</v>
      </c>
      <c r="P743" s="19">
        <f t="shared" si="113"/>
        <v>16.5</v>
      </c>
      <c r="Q743" s="20">
        <f t="shared" si="114"/>
        <v>53.725000000000001</v>
      </c>
      <c r="R743" s="20">
        <f t="shared" si="115"/>
        <v>46.625</v>
      </c>
      <c r="S743" s="20">
        <f t="shared" si="116"/>
        <v>38.674999999999997</v>
      </c>
      <c r="T743" s="20">
        <f t="shared" si="117"/>
        <v>47.875</v>
      </c>
      <c r="U743" s="19">
        <f t="shared" si="118"/>
        <v>46.341666666666661</v>
      </c>
      <c r="V743" s="19">
        <f t="shared" si="119"/>
        <v>46.724999999999994</v>
      </c>
    </row>
    <row r="744" spans="1:22" ht="13.5" x14ac:dyDescent="0.25">
      <c r="A744" s="3">
        <v>43087</v>
      </c>
      <c r="B744" s="2">
        <v>6.9734999999999996</v>
      </c>
      <c r="C744" s="2">
        <v>64.650041593524179</v>
      </c>
      <c r="D744" s="2">
        <v>-7.7138274165170273E-2</v>
      </c>
      <c r="E744" s="2">
        <v>-3.160126406213179E-2</v>
      </c>
      <c r="F744" s="2">
        <v>6.958120000000001</v>
      </c>
      <c r="G744" s="2">
        <v>6.8634150000000007</v>
      </c>
      <c r="H744" s="2">
        <v>6.6394299999999999</v>
      </c>
      <c r="I744" s="2">
        <v>5.842915500000001</v>
      </c>
      <c r="J744" s="17" t="s">
        <v>54</v>
      </c>
      <c r="K744" s="17" t="s">
        <v>50</v>
      </c>
      <c r="L744" s="17" t="s">
        <v>55</v>
      </c>
      <c r="M744" s="19">
        <f t="shared" si="110"/>
        <v>25</v>
      </c>
      <c r="N744" s="19">
        <f t="shared" si="111"/>
        <v>100</v>
      </c>
      <c r="O744" s="19">
        <f t="shared" si="112"/>
        <v>50</v>
      </c>
      <c r="P744" s="19">
        <f t="shared" si="113"/>
        <v>16.5</v>
      </c>
      <c r="Q744" s="20">
        <f t="shared" si="114"/>
        <v>53.725000000000001</v>
      </c>
      <c r="R744" s="20">
        <f t="shared" si="115"/>
        <v>46.625</v>
      </c>
      <c r="S744" s="20">
        <f t="shared" si="116"/>
        <v>38.674999999999997</v>
      </c>
      <c r="T744" s="20">
        <f t="shared" si="117"/>
        <v>47.875</v>
      </c>
      <c r="U744" s="19">
        <f t="shared" si="118"/>
        <v>46.341666666666661</v>
      </c>
      <c r="V744" s="19">
        <f t="shared" si="119"/>
        <v>46.724999999999994</v>
      </c>
    </row>
    <row r="745" spans="1:22" ht="13.5" x14ac:dyDescent="0.25">
      <c r="A745" s="3">
        <v>43088</v>
      </c>
      <c r="B745" s="2">
        <v>6.9734999999999996</v>
      </c>
      <c r="C745" s="2">
        <v>64.650041593524179</v>
      </c>
      <c r="D745" s="2">
        <v>-4.4938951293238993E-2</v>
      </c>
      <c r="E745" s="2">
        <v>-5.0373127816240065E-2</v>
      </c>
      <c r="F745" s="2">
        <v>6.9757000000000007</v>
      </c>
      <c r="G745" s="2">
        <v>6.8774150000000009</v>
      </c>
      <c r="H745" s="2">
        <v>6.6504120000000002</v>
      </c>
      <c r="I745" s="2">
        <v>5.8526465000000023</v>
      </c>
      <c r="J745" s="17" t="s">
        <v>54</v>
      </c>
      <c r="K745" s="17" t="s">
        <v>50</v>
      </c>
      <c r="L745" s="17" t="s">
        <v>55</v>
      </c>
      <c r="M745" s="19">
        <f t="shared" si="110"/>
        <v>25</v>
      </c>
      <c r="N745" s="19">
        <f t="shared" si="111"/>
        <v>0</v>
      </c>
      <c r="O745" s="19">
        <f t="shared" si="112"/>
        <v>50</v>
      </c>
      <c r="P745" s="19">
        <f t="shared" si="113"/>
        <v>16.5</v>
      </c>
      <c r="Q745" s="20">
        <f t="shared" si="114"/>
        <v>18.725000000000001</v>
      </c>
      <c r="R745" s="20">
        <f t="shared" si="115"/>
        <v>26.625</v>
      </c>
      <c r="S745" s="20">
        <f t="shared" si="116"/>
        <v>23.675000000000001</v>
      </c>
      <c r="T745" s="20">
        <f t="shared" si="117"/>
        <v>22.875</v>
      </c>
      <c r="U745" s="19">
        <f t="shared" si="118"/>
        <v>23.008333333333336</v>
      </c>
      <c r="V745" s="19">
        <f t="shared" si="119"/>
        <v>22.975000000000001</v>
      </c>
    </row>
    <row r="746" spans="1:22" ht="13.5" x14ac:dyDescent="0.25">
      <c r="A746" s="3">
        <v>43089</v>
      </c>
      <c r="B746" s="2">
        <v>6.9734999999999996</v>
      </c>
      <c r="C746" s="2">
        <v>64.650041593524179</v>
      </c>
      <c r="D746" s="2">
        <v>-1.8573795752058864E-2</v>
      </c>
      <c r="E746" s="2">
        <v>-7.1794483305871126E-2</v>
      </c>
      <c r="F746" s="2">
        <v>6.9734999999999996</v>
      </c>
      <c r="G746" s="2">
        <v>6.8952600000000004</v>
      </c>
      <c r="H746" s="2">
        <v>6.6602959999999998</v>
      </c>
      <c r="I746" s="2">
        <v>5.861869500000001</v>
      </c>
      <c r="J746" s="17" t="s">
        <v>54</v>
      </c>
      <c r="K746" s="17" t="s">
        <v>50</v>
      </c>
      <c r="L746" s="17" t="s">
        <v>47</v>
      </c>
      <c r="M746" s="19">
        <f t="shared" si="110"/>
        <v>25</v>
      </c>
      <c r="N746" s="19">
        <f t="shared" si="111"/>
        <v>0</v>
      </c>
      <c r="O746" s="19">
        <f t="shared" si="112"/>
        <v>50</v>
      </c>
      <c r="P746" s="19">
        <f t="shared" si="113"/>
        <v>16.5</v>
      </c>
      <c r="Q746" s="20">
        <f t="shared" si="114"/>
        <v>18.725000000000001</v>
      </c>
      <c r="R746" s="20">
        <f t="shared" si="115"/>
        <v>26.625</v>
      </c>
      <c r="S746" s="20">
        <f t="shared" si="116"/>
        <v>23.675000000000001</v>
      </c>
      <c r="T746" s="20">
        <f t="shared" si="117"/>
        <v>22.875</v>
      </c>
      <c r="U746" s="19">
        <f t="shared" si="118"/>
        <v>23.008333333333336</v>
      </c>
      <c r="V746" s="19">
        <f t="shared" si="119"/>
        <v>22.975000000000001</v>
      </c>
    </row>
    <row r="747" spans="1:22" ht="13.5" x14ac:dyDescent="0.25">
      <c r="A747" s="3">
        <v>43090</v>
      </c>
      <c r="B747" s="2">
        <v>7.0228999999999999</v>
      </c>
      <c r="C747" s="2">
        <v>68.107513363123758</v>
      </c>
      <c r="D747" s="2">
        <v>-9.1854397496868856E-3</v>
      </c>
      <c r="E747" s="2">
        <v>-8.9918800773168883E-2</v>
      </c>
      <c r="F747" s="2">
        <v>6.9833799999999995</v>
      </c>
      <c r="G747" s="2">
        <v>6.9114549999999992</v>
      </c>
      <c r="H747" s="2">
        <v>6.6713880000000003</v>
      </c>
      <c r="I747" s="2">
        <v>5.8713660000000019</v>
      </c>
      <c r="J747" s="17" t="s">
        <v>48</v>
      </c>
      <c r="K747" s="17" t="s">
        <v>50</v>
      </c>
      <c r="L747" s="17" t="s">
        <v>51</v>
      </c>
      <c r="M747" s="19">
        <f t="shared" si="110"/>
        <v>25</v>
      </c>
      <c r="N747" s="19">
        <f t="shared" si="111"/>
        <v>0</v>
      </c>
      <c r="O747" s="19">
        <f t="shared" si="112"/>
        <v>50</v>
      </c>
      <c r="P747" s="19">
        <f t="shared" si="113"/>
        <v>83.5</v>
      </c>
      <c r="Q747" s="20">
        <f t="shared" si="114"/>
        <v>28.774999999999999</v>
      </c>
      <c r="R747" s="20">
        <f t="shared" si="115"/>
        <v>43.375</v>
      </c>
      <c r="S747" s="20">
        <f t="shared" si="116"/>
        <v>53.825000000000003</v>
      </c>
      <c r="T747" s="20">
        <f t="shared" si="117"/>
        <v>39.625</v>
      </c>
      <c r="U747" s="19">
        <f t="shared" si="118"/>
        <v>41.991666666666667</v>
      </c>
      <c r="V747" s="19">
        <f t="shared" si="119"/>
        <v>41.400000000000006</v>
      </c>
    </row>
    <row r="748" spans="1:22" ht="13.5" x14ac:dyDescent="0.25">
      <c r="A748" s="3">
        <v>43091</v>
      </c>
      <c r="B748" s="2">
        <v>7.0010000000000003</v>
      </c>
      <c r="C748" s="2">
        <v>65.069103159427527</v>
      </c>
      <c r="D748" s="2">
        <v>-9.1121073860076507E-3</v>
      </c>
      <c r="E748" s="2">
        <v>-0.1072552810697259</v>
      </c>
      <c r="F748" s="2">
        <v>6.9888799999999991</v>
      </c>
      <c r="G748" s="2">
        <v>6.9210650000000005</v>
      </c>
      <c r="H748" s="2">
        <v>6.6819319999999998</v>
      </c>
      <c r="I748" s="2">
        <v>5.8807530000000012</v>
      </c>
      <c r="J748" s="17" t="s">
        <v>54</v>
      </c>
      <c r="K748" s="17" t="s">
        <v>50</v>
      </c>
      <c r="L748" s="17" t="s">
        <v>55</v>
      </c>
      <c r="M748" s="19">
        <f t="shared" si="110"/>
        <v>25</v>
      </c>
      <c r="N748" s="19">
        <f t="shared" si="111"/>
        <v>0</v>
      </c>
      <c r="O748" s="19">
        <f t="shared" si="112"/>
        <v>50</v>
      </c>
      <c r="P748" s="19">
        <f t="shared" si="113"/>
        <v>16.5</v>
      </c>
      <c r="Q748" s="20">
        <f t="shared" si="114"/>
        <v>18.725000000000001</v>
      </c>
      <c r="R748" s="20">
        <f t="shared" si="115"/>
        <v>26.625</v>
      </c>
      <c r="S748" s="20">
        <f t="shared" si="116"/>
        <v>23.675000000000001</v>
      </c>
      <c r="T748" s="20">
        <f t="shared" si="117"/>
        <v>22.875</v>
      </c>
      <c r="U748" s="19">
        <f t="shared" si="118"/>
        <v>23.008333333333336</v>
      </c>
      <c r="V748" s="19">
        <f t="shared" si="119"/>
        <v>22.975000000000001</v>
      </c>
    </row>
    <row r="749" spans="1:22" ht="13.5" x14ac:dyDescent="0.25">
      <c r="A749" s="3">
        <v>43094</v>
      </c>
      <c r="B749" s="2">
        <v>7.0228999999999999</v>
      </c>
      <c r="C749" s="2">
        <v>66.670380016467632</v>
      </c>
      <c r="D749" s="2">
        <v>-1.4896680521175654E-2</v>
      </c>
      <c r="E749" s="2">
        <v>-0.12506743190794856</v>
      </c>
      <c r="F749" s="2">
        <v>6.9987599999999999</v>
      </c>
      <c r="G749" s="2">
        <v>6.9317700000000002</v>
      </c>
      <c r="H749" s="2">
        <v>6.6919259999999996</v>
      </c>
      <c r="I749" s="2">
        <v>5.8909985000000002</v>
      </c>
      <c r="J749" s="17" t="s">
        <v>48</v>
      </c>
      <c r="K749" s="17" t="s">
        <v>50</v>
      </c>
      <c r="L749" s="17" t="s">
        <v>51</v>
      </c>
      <c r="M749" s="19">
        <f t="shared" si="110"/>
        <v>25</v>
      </c>
      <c r="N749" s="19">
        <f t="shared" si="111"/>
        <v>0</v>
      </c>
      <c r="O749" s="19">
        <f t="shared" si="112"/>
        <v>50</v>
      </c>
      <c r="P749" s="19">
        <f t="shared" si="113"/>
        <v>83.5</v>
      </c>
      <c r="Q749" s="20">
        <f t="shared" si="114"/>
        <v>28.774999999999999</v>
      </c>
      <c r="R749" s="20">
        <f t="shared" si="115"/>
        <v>43.375</v>
      </c>
      <c r="S749" s="20">
        <f t="shared" si="116"/>
        <v>53.825000000000003</v>
      </c>
      <c r="T749" s="20">
        <f t="shared" si="117"/>
        <v>39.625</v>
      </c>
      <c r="U749" s="19">
        <f t="shared" si="118"/>
        <v>41.991666666666667</v>
      </c>
      <c r="V749" s="19">
        <f t="shared" si="119"/>
        <v>41.400000000000006</v>
      </c>
    </row>
    <row r="750" spans="1:22" ht="13.5" x14ac:dyDescent="0.25">
      <c r="A750" s="3">
        <v>43095</v>
      </c>
      <c r="B750" s="2">
        <v>7.0559000000000003</v>
      </c>
      <c r="C750" s="2">
        <v>68.978082600201844</v>
      </c>
      <c r="D750" s="2">
        <v>-2.4835059125411618E-2</v>
      </c>
      <c r="E750" s="2">
        <v>-0.14102901294052048</v>
      </c>
      <c r="F750" s="2">
        <v>7.0152400000000004</v>
      </c>
      <c r="G750" s="2">
        <v>6.9468699999999997</v>
      </c>
      <c r="H750" s="2">
        <v>6.7044460000000008</v>
      </c>
      <c r="I750" s="2">
        <v>5.900874</v>
      </c>
      <c r="J750" s="17" t="s">
        <v>48</v>
      </c>
      <c r="K750" s="17" t="s">
        <v>50</v>
      </c>
      <c r="L750" s="17" t="s">
        <v>51</v>
      </c>
      <c r="M750" s="19">
        <f t="shared" si="110"/>
        <v>25</v>
      </c>
      <c r="N750" s="19">
        <f t="shared" si="111"/>
        <v>0</v>
      </c>
      <c r="O750" s="19">
        <f t="shared" si="112"/>
        <v>50</v>
      </c>
      <c r="P750" s="19">
        <f t="shared" si="113"/>
        <v>83.5</v>
      </c>
      <c r="Q750" s="20">
        <f t="shared" si="114"/>
        <v>28.774999999999999</v>
      </c>
      <c r="R750" s="20">
        <f t="shared" si="115"/>
        <v>43.375</v>
      </c>
      <c r="S750" s="20">
        <f t="shared" si="116"/>
        <v>53.825000000000003</v>
      </c>
      <c r="T750" s="20">
        <f t="shared" si="117"/>
        <v>39.625</v>
      </c>
      <c r="U750" s="19">
        <f t="shared" si="118"/>
        <v>41.991666666666667</v>
      </c>
      <c r="V750" s="19">
        <f t="shared" si="119"/>
        <v>41.400000000000006</v>
      </c>
    </row>
    <row r="751" spans="1:22" ht="13.5" x14ac:dyDescent="0.25">
      <c r="A751" s="3">
        <v>43096</v>
      </c>
      <c r="B751" s="2">
        <v>7.27</v>
      </c>
      <c r="C751" s="2">
        <v>79.092470468461642</v>
      </c>
      <c r="D751" s="2">
        <v>-3.492313285664661E-2</v>
      </c>
      <c r="E751" s="2">
        <v>-0.15645714195430374</v>
      </c>
      <c r="F751" s="2">
        <v>7.0745400000000007</v>
      </c>
      <c r="G751" s="2">
        <v>6.9699300000000006</v>
      </c>
      <c r="H751" s="2">
        <v>6.7186119999999994</v>
      </c>
      <c r="I751" s="2">
        <v>5.9118200000000005</v>
      </c>
      <c r="J751" s="17" t="s">
        <v>48</v>
      </c>
      <c r="K751" s="17" t="s">
        <v>50</v>
      </c>
      <c r="L751" s="17" t="s">
        <v>51</v>
      </c>
      <c r="M751" s="19">
        <f t="shared" si="110"/>
        <v>0</v>
      </c>
      <c r="N751" s="19">
        <f t="shared" si="111"/>
        <v>0</v>
      </c>
      <c r="O751" s="19">
        <f t="shared" si="112"/>
        <v>50</v>
      </c>
      <c r="P751" s="19">
        <f t="shared" si="113"/>
        <v>83.5</v>
      </c>
      <c r="Q751" s="20">
        <f t="shared" si="114"/>
        <v>20.024999999999999</v>
      </c>
      <c r="R751" s="20">
        <f t="shared" si="115"/>
        <v>38.375</v>
      </c>
      <c r="S751" s="20">
        <f t="shared" si="116"/>
        <v>50.075000000000003</v>
      </c>
      <c r="T751" s="20">
        <f t="shared" si="117"/>
        <v>33.375</v>
      </c>
      <c r="U751" s="19">
        <f t="shared" si="118"/>
        <v>36.158333333333331</v>
      </c>
      <c r="V751" s="19">
        <f t="shared" si="119"/>
        <v>35.462499999999999</v>
      </c>
    </row>
    <row r="752" spans="1:22" ht="13.5" x14ac:dyDescent="0.25">
      <c r="A752" s="3">
        <v>43097</v>
      </c>
      <c r="B752" s="2">
        <v>7.27</v>
      </c>
      <c r="C752" s="2">
        <v>79.092470468461642</v>
      </c>
      <c r="D752" s="2">
        <v>-4.7374778852836918E-2</v>
      </c>
      <c r="E752" s="2">
        <v>-0.15730007800070658</v>
      </c>
      <c r="F752" s="2">
        <v>7.1239599999999994</v>
      </c>
      <c r="G752" s="2">
        <v>6.9929900000000007</v>
      </c>
      <c r="H752" s="2">
        <v>6.735523999999999</v>
      </c>
      <c r="I752" s="2">
        <v>5.9225789999999998</v>
      </c>
      <c r="J752" s="17" t="s">
        <v>48</v>
      </c>
      <c r="K752" s="17" t="s">
        <v>50</v>
      </c>
      <c r="L752" s="17" t="s">
        <v>51</v>
      </c>
      <c r="M752" s="19">
        <f t="shared" si="110"/>
        <v>0</v>
      </c>
      <c r="N752" s="19">
        <f t="shared" si="111"/>
        <v>0</v>
      </c>
      <c r="O752" s="19">
        <f t="shared" si="112"/>
        <v>50</v>
      </c>
      <c r="P752" s="19">
        <f t="shared" si="113"/>
        <v>83.5</v>
      </c>
      <c r="Q752" s="20">
        <f t="shared" si="114"/>
        <v>20.024999999999999</v>
      </c>
      <c r="R752" s="20">
        <f t="shared" si="115"/>
        <v>38.375</v>
      </c>
      <c r="S752" s="20">
        <f t="shared" si="116"/>
        <v>50.075000000000003</v>
      </c>
      <c r="T752" s="20">
        <f t="shared" si="117"/>
        <v>33.375</v>
      </c>
      <c r="U752" s="19">
        <f t="shared" si="118"/>
        <v>36.158333333333331</v>
      </c>
      <c r="V752" s="19">
        <f t="shared" si="119"/>
        <v>35.462499999999999</v>
      </c>
    </row>
    <row r="753" spans="1:22" ht="13.5" x14ac:dyDescent="0.25">
      <c r="A753" s="3">
        <v>43098</v>
      </c>
      <c r="B753" s="2">
        <v>7.3249000000000004</v>
      </c>
      <c r="C753" s="2">
        <v>80.940494596890943</v>
      </c>
      <c r="D753" s="2">
        <v>-6.4036042481158795E-2</v>
      </c>
      <c r="E753" s="2">
        <v>-0.14812679598876743</v>
      </c>
      <c r="F753" s="2">
        <v>7.1887400000000001</v>
      </c>
      <c r="G753" s="2">
        <v>7.0187949999999999</v>
      </c>
      <c r="H753" s="2">
        <v>6.7538639999999983</v>
      </c>
      <c r="I753" s="2">
        <v>5.9337995000000001</v>
      </c>
      <c r="J753" s="17" t="s">
        <v>48</v>
      </c>
      <c r="K753" s="17" t="s">
        <v>50</v>
      </c>
      <c r="L753" s="17" t="s">
        <v>51</v>
      </c>
      <c r="M753" s="19">
        <f t="shared" si="110"/>
        <v>0</v>
      </c>
      <c r="N753" s="19">
        <f t="shared" si="111"/>
        <v>0</v>
      </c>
      <c r="O753" s="19">
        <f t="shared" si="112"/>
        <v>50</v>
      </c>
      <c r="P753" s="19">
        <f t="shared" si="113"/>
        <v>83.5</v>
      </c>
      <c r="Q753" s="20">
        <f t="shared" si="114"/>
        <v>20.024999999999999</v>
      </c>
      <c r="R753" s="20">
        <f t="shared" si="115"/>
        <v>38.375</v>
      </c>
      <c r="S753" s="20">
        <f t="shared" si="116"/>
        <v>50.075000000000003</v>
      </c>
      <c r="T753" s="20">
        <f t="shared" si="117"/>
        <v>33.375</v>
      </c>
      <c r="U753" s="19">
        <f t="shared" si="118"/>
        <v>36.158333333333331</v>
      </c>
      <c r="V753" s="19">
        <f t="shared" si="119"/>
        <v>35.462499999999999</v>
      </c>
    </row>
    <row r="754" spans="1:22" ht="13.5" x14ac:dyDescent="0.25">
      <c r="A754" s="3">
        <v>43102</v>
      </c>
      <c r="B754" s="2">
        <v>7.2480000000000002</v>
      </c>
      <c r="C754" s="2">
        <v>71.417989434379649</v>
      </c>
      <c r="D754" s="2">
        <v>-7.4668245694446078E-2</v>
      </c>
      <c r="E754" s="2">
        <v>-0.13585083300643896</v>
      </c>
      <c r="F754" s="2">
        <v>7.2337599999999993</v>
      </c>
      <c r="G754" s="2">
        <v>7.0399349999999981</v>
      </c>
      <c r="H754" s="2">
        <v>6.7708859999999982</v>
      </c>
      <c r="I754" s="2">
        <v>5.9451705000000006</v>
      </c>
      <c r="J754" s="17" t="s">
        <v>48</v>
      </c>
      <c r="K754" s="17" t="s">
        <v>50</v>
      </c>
      <c r="L754" s="17" t="s">
        <v>51</v>
      </c>
      <c r="M754" s="19">
        <f t="shared" si="110"/>
        <v>0</v>
      </c>
      <c r="N754" s="19">
        <f t="shared" si="111"/>
        <v>0</v>
      </c>
      <c r="O754" s="19">
        <f t="shared" si="112"/>
        <v>50</v>
      </c>
      <c r="P754" s="19">
        <f t="shared" si="113"/>
        <v>83.5</v>
      </c>
      <c r="Q754" s="20">
        <f t="shared" si="114"/>
        <v>20.024999999999999</v>
      </c>
      <c r="R754" s="20">
        <f t="shared" si="115"/>
        <v>38.375</v>
      </c>
      <c r="S754" s="20">
        <f t="shared" si="116"/>
        <v>50.075000000000003</v>
      </c>
      <c r="T754" s="20">
        <f t="shared" si="117"/>
        <v>33.375</v>
      </c>
      <c r="U754" s="19">
        <f t="shared" si="118"/>
        <v>36.158333333333331</v>
      </c>
      <c r="V754" s="19">
        <f t="shared" si="119"/>
        <v>35.462499999999999</v>
      </c>
    </row>
    <row r="755" spans="1:22" ht="13.5" x14ac:dyDescent="0.25">
      <c r="A755" s="3">
        <v>43103</v>
      </c>
      <c r="B755" s="2">
        <v>7.5664999999999996</v>
      </c>
      <c r="C755" s="2">
        <v>81.254635314747318</v>
      </c>
      <c r="D755" s="2">
        <v>-0.10886819697899419</v>
      </c>
      <c r="E755" s="2">
        <v>-0.11497887925198498</v>
      </c>
      <c r="F755" s="2">
        <v>7.3358800000000004</v>
      </c>
      <c r="G755" s="2">
        <v>7.0668399999999973</v>
      </c>
      <c r="H755" s="2">
        <v>6.7916419999999986</v>
      </c>
      <c r="I755" s="2">
        <v>5.9586689999999995</v>
      </c>
      <c r="J755" s="17" t="s">
        <v>48</v>
      </c>
      <c r="K755" s="17" t="s">
        <v>50</v>
      </c>
      <c r="L755" s="17" t="s">
        <v>51</v>
      </c>
      <c r="M755" s="19">
        <f t="shared" si="110"/>
        <v>0</v>
      </c>
      <c r="N755" s="19">
        <f t="shared" si="111"/>
        <v>0</v>
      </c>
      <c r="O755" s="19">
        <f t="shared" si="112"/>
        <v>50</v>
      </c>
      <c r="P755" s="19">
        <f t="shared" si="113"/>
        <v>83.5</v>
      </c>
      <c r="Q755" s="20">
        <f t="shared" si="114"/>
        <v>20.024999999999999</v>
      </c>
      <c r="R755" s="20">
        <f t="shared" si="115"/>
        <v>38.375</v>
      </c>
      <c r="S755" s="20">
        <f t="shared" si="116"/>
        <v>50.075000000000003</v>
      </c>
      <c r="T755" s="20">
        <f t="shared" si="117"/>
        <v>33.375</v>
      </c>
      <c r="U755" s="19">
        <f t="shared" si="118"/>
        <v>36.158333333333331</v>
      </c>
      <c r="V755" s="19">
        <f t="shared" si="119"/>
        <v>35.462499999999999</v>
      </c>
    </row>
    <row r="756" spans="1:22" ht="13.5" x14ac:dyDescent="0.25">
      <c r="A756" s="3">
        <v>43104</v>
      </c>
      <c r="B756" s="2">
        <v>7.4676999999999998</v>
      </c>
      <c r="C756" s="2">
        <v>72.876039932432121</v>
      </c>
      <c r="D756" s="2">
        <v>-0.13386168363236983</v>
      </c>
      <c r="E756" s="2">
        <v>-8.8628016311813135E-2</v>
      </c>
      <c r="F756" s="2">
        <v>7.3754200000000001</v>
      </c>
      <c r="G756" s="2">
        <v>7.0888050000000007</v>
      </c>
      <c r="H756" s="2">
        <v>6.8116299999999974</v>
      </c>
      <c r="I756" s="2">
        <v>5.9716734999999996</v>
      </c>
      <c r="J756" s="17" t="s">
        <v>48</v>
      </c>
      <c r="K756" s="17" t="s">
        <v>50</v>
      </c>
      <c r="L756" s="17" t="s">
        <v>51</v>
      </c>
      <c r="M756" s="19">
        <f t="shared" si="110"/>
        <v>0</v>
      </c>
      <c r="N756" s="19">
        <f t="shared" si="111"/>
        <v>100</v>
      </c>
      <c r="O756" s="19">
        <f t="shared" si="112"/>
        <v>50</v>
      </c>
      <c r="P756" s="19">
        <f t="shared" si="113"/>
        <v>83.5</v>
      </c>
      <c r="Q756" s="20">
        <f t="shared" si="114"/>
        <v>55.024999999999999</v>
      </c>
      <c r="R756" s="20">
        <f t="shared" si="115"/>
        <v>58.375</v>
      </c>
      <c r="S756" s="20">
        <f t="shared" si="116"/>
        <v>65.075000000000003</v>
      </c>
      <c r="T756" s="20">
        <f t="shared" si="117"/>
        <v>58.375</v>
      </c>
      <c r="U756" s="19">
        <f t="shared" si="118"/>
        <v>59.491666666666674</v>
      </c>
      <c r="V756" s="19">
        <f t="shared" si="119"/>
        <v>59.212500000000006</v>
      </c>
    </row>
    <row r="757" spans="1:22" ht="13.5" x14ac:dyDescent="0.25">
      <c r="A757" s="3">
        <v>43105</v>
      </c>
      <c r="B757" s="2">
        <v>7.3634000000000004</v>
      </c>
      <c r="C757" s="2">
        <v>65.229276079731065</v>
      </c>
      <c r="D757" s="2">
        <v>-0.14222396880373456</v>
      </c>
      <c r="E757" s="2">
        <v>-5.6586536403526448E-2</v>
      </c>
      <c r="F757" s="2">
        <v>7.3940999999999999</v>
      </c>
      <c r="G757" s="2">
        <v>7.1083000000000016</v>
      </c>
      <c r="H757" s="2">
        <v>6.8306299999999975</v>
      </c>
      <c r="I757" s="2">
        <v>5.9844234999999992</v>
      </c>
      <c r="J757" s="17" t="s">
        <v>54</v>
      </c>
      <c r="K757" s="17" t="s">
        <v>50</v>
      </c>
      <c r="L757" s="17" t="s">
        <v>55</v>
      </c>
      <c r="M757" s="19">
        <f t="shared" si="110"/>
        <v>25</v>
      </c>
      <c r="N757" s="19">
        <f t="shared" si="111"/>
        <v>100</v>
      </c>
      <c r="O757" s="19">
        <f t="shared" si="112"/>
        <v>50</v>
      </c>
      <c r="P757" s="19">
        <f t="shared" si="113"/>
        <v>16.5</v>
      </c>
      <c r="Q757" s="20">
        <f t="shared" si="114"/>
        <v>53.725000000000001</v>
      </c>
      <c r="R757" s="20">
        <f t="shared" si="115"/>
        <v>46.625</v>
      </c>
      <c r="S757" s="20">
        <f t="shared" si="116"/>
        <v>38.674999999999997</v>
      </c>
      <c r="T757" s="20">
        <f t="shared" si="117"/>
        <v>47.875</v>
      </c>
      <c r="U757" s="19">
        <f t="shared" si="118"/>
        <v>46.341666666666661</v>
      </c>
      <c r="V757" s="19">
        <f t="shared" si="119"/>
        <v>46.724999999999994</v>
      </c>
    </row>
    <row r="758" spans="1:22" ht="13.5" x14ac:dyDescent="0.25">
      <c r="A758" s="3">
        <v>43108</v>
      </c>
      <c r="B758" s="2">
        <v>7.6489000000000003</v>
      </c>
      <c r="C758" s="2">
        <v>73.44355345192497</v>
      </c>
      <c r="D758" s="2">
        <v>-0.1755525515584635</v>
      </c>
      <c r="E758" s="2">
        <v>-2.7232458968756524E-2</v>
      </c>
      <c r="F758" s="2">
        <v>7.4588999999999999</v>
      </c>
      <c r="G758" s="2">
        <v>7.1448149999999995</v>
      </c>
      <c r="H758" s="2">
        <v>6.8543519999999987</v>
      </c>
      <c r="I758" s="2">
        <v>5.9983339999999998</v>
      </c>
      <c r="J758" s="17" t="s">
        <v>54</v>
      </c>
      <c r="K758" s="17" t="s">
        <v>50</v>
      </c>
      <c r="L758" s="17" t="s">
        <v>55</v>
      </c>
      <c r="M758" s="19">
        <f t="shared" si="110"/>
        <v>0</v>
      </c>
      <c r="N758" s="19">
        <f t="shared" si="111"/>
        <v>100</v>
      </c>
      <c r="O758" s="19">
        <f t="shared" si="112"/>
        <v>50</v>
      </c>
      <c r="P758" s="19">
        <f t="shared" si="113"/>
        <v>16.5</v>
      </c>
      <c r="Q758" s="20">
        <f t="shared" si="114"/>
        <v>44.975000000000001</v>
      </c>
      <c r="R758" s="20">
        <f t="shared" si="115"/>
        <v>41.625</v>
      </c>
      <c r="S758" s="20">
        <f t="shared" si="116"/>
        <v>34.924999999999997</v>
      </c>
      <c r="T758" s="20">
        <f t="shared" si="117"/>
        <v>41.625</v>
      </c>
      <c r="U758" s="19">
        <f t="shared" si="118"/>
        <v>40.508333333333333</v>
      </c>
      <c r="V758" s="19">
        <f t="shared" si="119"/>
        <v>40.787499999999994</v>
      </c>
    </row>
    <row r="759" spans="1:22" ht="13.5" x14ac:dyDescent="0.25">
      <c r="A759" s="3">
        <v>43109</v>
      </c>
      <c r="B759" s="2">
        <v>7.5664999999999996</v>
      </c>
      <c r="C759" s="2">
        <v>68.419639471468855</v>
      </c>
      <c r="D759" s="2">
        <v>-0.19757463147674503</v>
      </c>
      <c r="E759" s="2">
        <v>2.5241324210039176E-3</v>
      </c>
      <c r="F759" s="2">
        <v>7.5225999999999997</v>
      </c>
      <c r="G759" s="2">
        <v>7.1783099999999989</v>
      </c>
      <c r="H759" s="2">
        <v>6.8766439999999998</v>
      </c>
      <c r="I759" s="2">
        <v>6.0123939999999996</v>
      </c>
      <c r="J759" s="17" t="s">
        <v>54</v>
      </c>
      <c r="K759" s="17" t="s">
        <v>50</v>
      </c>
      <c r="L759" s="17" t="s">
        <v>55</v>
      </c>
      <c r="M759" s="19">
        <f t="shared" si="110"/>
        <v>25</v>
      </c>
      <c r="N759" s="19">
        <f t="shared" si="111"/>
        <v>100</v>
      </c>
      <c r="O759" s="19">
        <f t="shared" si="112"/>
        <v>50</v>
      </c>
      <c r="P759" s="19">
        <f t="shared" si="113"/>
        <v>16.5</v>
      </c>
      <c r="Q759" s="20">
        <f t="shared" si="114"/>
        <v>53.725000000000001</v>
      </c>
      <c r="R759" s="20">
        <f t="shared" si="115"/>
        <v>46.625</v>
      </c>
      <c r="S759" s="20">
        <f t="shared" si="116"/>
        <v>38.674999999999997</v>
      </c>
      <c r="T759" s="20">
        <f t="shared" si="117"/>
        <v>47.875</v>
      </c>
      <c r="U759" s="19">
        <f t="shared" si="118"/>
        <v>46.341666666666661</v>
      </c>
      <c r="V759" s="19">
        <f t="shared" si="119"/>
        <v>46.724999999999994</v>
      </c>
    </row>
    <row r="760" spans="1:22" ht="13.5" x14ac:dyDescent="0.25">
      <c r="A760" s="3">
        <v>43110</v>
      </c>
      <c r="B760" s="2">
        <v>7.4347000000000003</v>
      </c>
      <c r="C760" s="2">
        <v>61.207471477717306</v>
      </c>
      <c r="D760" s="2">
        <v>-0.20393182079760042</v>
      </c>
      <c r="E760" s="2">
        <v>2.296645737939525E-2</v>
      </c>
      <c r="F760" s="2">
        <v>7.4962400000000002</v>
      </c>
      <c r="G760" s="2">
        <v>7.2057649999999995</v>
      </c>
      <c r="H760" s="2">
        <v>6.8979480000000004</v>
      </c>
      <c r="I760" s="2">
        <v>6.0256609999999986</v>
      </c>
      <c r="J760" s="17" t="s">
        <v>54</v>
      </c>
      <c r="K760" s="17" t="s">
        <v>50</v>
      </c>
      <c r="L760" s="17" t="s">
        <v>47</v>
      </c>
      <c r="M760" s="19">
        <f t="shared" si="110"/>
        <v>25</v>
      </c>
      <c r="N760" s="19">
        <f t="shared" si="111"/>
        <v>100</v>
      </c>
      <c r="O760" s="19">
        <f t="shared" si="112"/>
        <v>50</v>
      </c>
      <c r="P760" s="19">
        <f t="shared" si="113"/>
        <v>16.5</v>
      </c>
      <c r="Q760" s="20">
        <f t="shared" si="114"/>
        <v>53.725000000000001</v>
      </c>
      <c r="R760" s="20">
        <f t="shared" si="115"/>
        <v>46.625</v>
      </c>
      <c r="S760" s="20">
        <f t="shared" si="116"/>
        <v>38.674999999999997</v>
      </c>
      <c r="T760" s="20">
        <f t="shared" si="117"/>
        <v>47.875</v>
      </c>
      <c r="U760" s="19">
        <f t="shared" si="118"/>
        <v>46.341666666666661</v>
      </c>
      <c r="V760" s="19">
        <f t="shared" si="119"/>
        <v>46.724999999999994</v>
      </c>
    </row>
    <row r="761" spans="1:22" ht="13.5" x14ac:dyDescent="0.25">
      <c r="A761" s="3">
        <v>43111</v>
      </c>
      <c r="B761" s="2">
        <v>7.4127999999999998</v>
      </c>
      <c r="C761" s="2">
        <v>60.074321703222957</v>
      </c>
      <c r="D761" s="2">
        <v>-0.17634464068376943</v>
      </c>
      <c r="E761" s="2">
        <v>3.5554963078415873E-2</v>
      </c>
      <c r="F761" s="2">
        <v>7.4852599999999994</v>
      </c>
      <c r="G761" s="2">
        <v>7.2271799999999997</v>
      </c>
      <c r="H761" s="2">
        <v>6.9177160000000013</v>
      </c>
      <c r="I761" s="2">
        <v>6.0389254999999995</v>
      </c>
      <c r="J761" s="17" t="s">
        <v>54</v>
      </c>
      <c r="K761" s="17" t="s">
        <v>50</v>
      </c>
      <c r="L761" s="17" t="s">
        <v>47</v>
      </c>
      <c r="M761" s="19">
        <f t="shared" si="110"/>
        <v>25</v>
      </c>
      <c r="N761" s="19">
        <f t="shared" si="111"/>
        <v>100</v>
      </c>
      <c r="O761" s="19">
        <f t="shared" si="112"/>
        <v>50</v>
      </c>
      <c r="P761" s="19">
        <f t="shared" si="113"/>
        <v>16.5</v>
      </c>
      <c r="Q761" s="20">
        <f t="shared" si="114"/>
        <v>53.725000000000001</v>
      </c>
      <c r="R761" s="20">
        <f t="shared" si="115"/>
        <v>46.625</v>
      </c>
      <c r="S761" s="20">
        <f t="shared" si="116"/>
        <v>38.674999999999997</v>
      </c>
      <c r="T761" s="20">
        <f t="shared" si="117"/>
        <v>47.875</v>
      </c>
      <c r="U761" s="19">
        <f t="shared" si="118"/>
        <v>46.341666666666661</v>
      </c>
      <c r="V761" s="19">
        <f t="shared" si="119"/>
        <v>46.724999999999994</v>
      </c>
    </row>
    <row r="762" spans="1:22" ht="13.5" x14ac:dyDescent="0.25">
      <c r="A762" s="3">
        <v>43112</v>
      </c>
      <c r="B762" s="2">
        <v>7.5391000000000004</v>
      </c>
      <c r="C762" s="2">
        <v>64.191612669917731</v>
      </c>
      <c r="D762" s="2">
        <v>-0.16370403357824603</v>
      </c>
      <c r="E762" s="2">
        <v>4.5094828571207564E-2</v>
      </c>
      <c r="F762" s="2">
        <v>7.5203999999999995</v>
      </c>
      <c r="G762" s="2">
        <v>7.2554599999999994</v>
      </c>
      <c r="H762" s="2">
        <v>6.9401200000000021</v>
      </c>
      <c r="I762" s="2">
        <v>6.0528484999999996</v>
      </c>
      <c r="J762" s="17" t="s">
        <v>48</v>
      </c>
      <c r="K762" s="17" t="s">
        <v>50</v>
      </c>
      <c r="L762" s="17" t="s">
        <v>51</v>
      </c>
      <c r="M762" s="19">
        <f t="shared" si="110"/>
        <v>25</v>
      </c>
      <c r="N762" s="19">
        <f t="shared" si="111"/>
        <v>100</v>
      </c>
      <c r="O762" s="19">
        <f t="shared" si="112"/>
        <v>50</v>
      </c>
      <c r="P762" s="19">
        <f t="shared" si="113"/>
        <v>83.5</v>
      </c>
      <c r="Q762" s="20">
        <f t="shared" si="114"/>
        <v>63.774999999999999</v>
      </c>
      <c r="R762" s="20">
        <f t="shared" si="115"/>
        <v>63.375</v>
      </c>
      <c r="S762" s="20">
        <f t="shared" si="116"/>
        <v>68.825000000000003</v>
      </c>
      <c r="T762" s="20">
        <f t="shared" si="117"/>
        <v>64.625</v>
      </c>
      <c r="U762" s="19">
        <f t="shared" si="118"/>
        <v>65.325000000000003</v>
      </c>
      <c r="V762" s="19">
        <f t="shared" si="119"/>
        <v>65.150000000000006</v>
      </c>
    </row>
    <row r="763" spans="1:22" ht="13.5" x14ac:dyDescent="0.25">
      <c r="A763" s="3">
        <v>43115</v>
      </c>
      <c r="B763" s="2">
        <v>7.6323999999999996</v>
      </c>
      <c r="C763" s="2">
        <v>66.906575817404757</v>
      </c>
      <c r="D763" s="2">
        <v>-0.15346647492202958</v>
      </c>
      <c r="E763" s="2">
        <v>5.273215778680701E-2</v>
      </c>
      <c r="F763" s="2">
        <v>7.517100000000001</v>
      </c>
      <c r="G763" s="2">
        <v>7.2884049999999991</v>
      </c>
      <c r="H763" s="2">
        <v>6.9655980000000026</v>
      </c>
      <c r="I763" s="2">
        <v>6.0677189999999994</v>
      </c>
      <c r="J763" s="17" t="s">
        <v>48</v>
      </c>
      <c r="K763" s="17" t="s">
        <v>50</v>
      </c>
      <c r="L763" s="17" t="s">
        <v>53</v>
      </c>
      <c r="M763" s="19">
        <f t="shared" si="110"/>
        <v>25</v>
      </c>
      <c r="N763" s="19">
        <f t="shared" si="111"/>
        <v>100</v>
      </c>
      <c r="O763" s="19">
        <f t="shared" si="112"/>
        <v>50</v>
      </c>
      <c r="P763" s="19">
        <f t="shared" si="113"/>
        <v>66.5</v>
      </c>
      <c r="Q763" s="20">
        <f t="shared" si="114"/>
        <v>61.225000000000001</v>
      </c>
      <c r="R763" s="20">
        <f t="shared" si="115"/>
        <v>59.125</v>
      </c>
      <c r="S763" s="20">
        <f t="shared" si="116"/>
        <v>61.174999999999997</v>
      </c>
      <c r="T763" s="20">
        <f t="shared" si="117"/>
        <v>60.375</v>
      </c>
      <c r="U763" s="19">
        <f t="shared" si="118"/>
        <v>60.508333333333326</v>
      </c>
      <c r="V763" s="19">
        <f t="shared" si="119"/>
        <v>60.474999999999994</v>
      </c>
    </row>
    <row r="764" spans="1:22" ht="13.5" x14ac:dyDescent="0.25">
      <c r="A764" s="3">
        <v>43116</v>
      </c>
      <c r="B764" s="2">
        <v>7.6489000000000003</v>
      </c>
      <c r="C764" s="2">
        <v>67.377641552911257</v>
      </c>
      <c r="D764" s="2">
        <v>-0.16025395489311833</v>
      </c>
      <c r="E764" s="2">
        <v>5.9777946931811293E-2</v>
      </c>
      <c r="F764" s="2">
        <v>7.5335800000000006</v>
      </c>
      <c r="G764" s="2">
        <v>7.3221749999999997</v>
      </c>
      <c r="H764" s="2">
        <v>6.9922840000000042</v>
      </c>
      <c r="I764" s="2">
        <v>6.0826719999999987</v>
      </c>
      <c r="J764" s="17" t="s">
        <v>48</v>
      </c>
      <c r="K764" s="17" t="s">
        <v>50</v>
      </c>
      <c r="L764" s="17" t="s">
        <v>51</v>
      </c>
      <c r="M764" s="19">
        <f t="shared" si="110"/>
        <v>25</v>
      </c>
      <c r="N764" s="19">
        <f t="shared" si="111"/>
        <v>100</v>
      </c>
      <c r="O764" s="19">
        <f t="shared" si="112"/>
        <v>50</v>
      </c>
      <c r="P764" s="19">
        <f t="shared" si="113"/>
        <v>83.5</v>
      </c>
      <c r="Q764" s="20">
        <f t="shared" si="114"/>
        <v>63.774999999999999</v>
      </c>
      <c r="R764" s="20">
        <f t="shared" si="115"/>
        <v>63.375</v>
      </c>
      <c r="S764" s="20">
        <f t="shared" si="116"/>
        <v>68.825000000000003</v>
      </c>
      <c r="T764" s="20">
        <f t="shared" si="117"/>
        <v>64.625</v>
      </c>
      <c r="U764" s="19">
        <f t="shared" si="118"/>
        <v>65.325000000000003</v>
      </c>
      <c r="V764" s="19">
        <f t="shared" si="119"/>
        <v>65.150000000000006</v>
      </c>
    </row>
    <row r="765" spans="1:22" ht="13.5" x14ac:dyDescent="0.25">
      <c r="A765" s="3">
        <v>43117</v>
      </c>
      <c r="B765" s="2">
        <v>7.8465999999999996</v>
      </c>
      <c r="C765" s="2">
        <v>72.439739422457251</v>
      </c>
      <c r="D765" s="2">
        <v>-0.13395863059818147</v>
      </c>
      <c r="E765" s="2">
        <v>6.4282756893498078E-2</v>
      </c>
      <c r="F765" s="2">
        <v>7.6159599999999994</v>
      </c>
      <c r="G765" s="2">
        <v>7.3658299999999999</v>
      </c>
      <c r="H765" s="2">
        <v>7.0203980000000046</v>
      </c>
      <c r="I765" s="2">
        <v>6.098613499999999</v>
      </c>
      <c r="J765" s="17" t="s">
        <v>48</v>
      </c>
      <c r="K765" s="17" t="s">
        <v>50</v>
      </c>
      <c r="L765" s="17" t="s">
        <v>51</v>
      </c>
      <c r="M765" s="19">
        <f t="shared" si="110"/>
        <v>0</v>
      </c>
      <c r="N765" s="19">
        <f t="shared" si="111"/>
        <v>100</v>
      </c>
      <c r="O765" s="19">
        <f t="shared" si="112"/>
        <v>50</v>
      </c>
      <c r="P765" s="19">
        <f t="shared" si="113"/>
        <v>83.5</v>
      </c>
      <c r="Q765" s="20">
        <f t="shared" si="114"/>
        <v>55.024999999999999</v>
      </c>
      <c r="R765" s="20">
        <f t="shared" si="115"/>
        <v>58.375</v>
      </c>
      <c r="S765" s="20">
        <f t="shared" si="116"/>
        <v>65.075000000000003</v>
      </c>
      <c r="T765" s="20">
        <f t="shared" si="117"/>
        <v>58.375</v>
      </c>
      <c r="U765" s="19">
        <f t="shared" si="118"/>
        <v>59.491666666666674</v>
      </c>
      <c r="V765" s="19">
        <f t="shared" si="119"/>
        <v>59.212500000000006</v>
      </c>
    </row>
    <row r="766" spans="1:22" ht="13.5" x14ac:dyDescent="0.25">
      <c r="A766" s="3">
        <v>43118</v>
      </c>
      <c r="B766" s="2">
        <v>7.7202999999999999</v>
      </c>
      <c r="C766" s="2">
        <v>65.452250526150593</v>
      </c>
      <c r="D766" s="2">
        <v>-0.12086675395003255</v>
      </c>
      <c r="E766" s="2">
        <v>6.3938421188120403E-2</v>
      </c>
      <c r="F766" s="2">
        <v>7.6774599999999991</v>
      </c>
      <c r="G766" s="2">
        <v>7.4031700000000011</v>
      </c>
      <c r="H766" s="2">
        <v>7.0437900000000049</v>
      </c>
      <c r="I766" s="2">
        <v>6.1127469999999997</v>
      </c>
      <c r="J766" s="17" t="s">
        <v>48</v>
      </c>
      <c r="K766" s="17" t="s">
        <v>50</v>
      </c>
      <c r="L766" s="17" t="s">
        <v>51</v>
      </c>
      <c r="M766" s="19">
        <f t="shared" si="110"/>
        <v>25</v>
      </c>
      <c r="N766" s="19">
        <f t="shared" si="111"/>
        <v>100</v>
      </c>
      <c r="O766" s="19">
        <f t="shared" si="112"/>
        <v>50</v>
      </c>
      <c r="P766" s="19">
        <f t="shared" si="113"/>
        <v>83.5</v>
      </c>
      <c r="Q766" s="20">
        <f t="shared" si="114"/>
        <v>63.774999999999999</v>
      </c>
      <c r="R766" s="20">
        <f t="shared" si="115"/>
        <v>63.375</v>
      </c>
      <c r="S766" s="20">
        <f t="shared" si="116"/>
        <v>68.825000000000003</v>
      </c>
      <c r="T766" s="20">
        <f t="shared" si="117"/>
        <v>64.625</v>
      </c>
      <c r="U766" s="19">
        <f t="shared" si="118"/>
        <v>65.325000000000003</v>
      </c>
      <c r="V766" s="19">
        <f t="shared" si="119"/>
        <v>65.150000000000006</v>
      </c>
    </row>
    <row r="767" spans="1:22" ht="13.5" x14ac:dyDescent="0.25">
      <c r="A767" s="3">
        <v>43119</v>
      </c>
      <c r="B767" s="2">
        <v>7.6599000000000004</v>
      </c>
      <c r="C767" s="2">
        <v>62.354609507096214</v>
      </c>
      <c r="D767" s="2">
        <v>-0.1236828989812544</v>
      </c>
      <c r="E767" s="2">
        <v>5.642420797070373E-2</v>
      </c>
      <c r="F767" s="2">
        <v>7.7016200000000001</v>
      </c>
      <c r="G767" s="2">
        <v>7.4350199999999997</v>
      </c>
      <c r="H767" s="2">
        <v>7.0655340000000049</v>
      </c>
      <c r="I767" s="2">
        <v>6.1266054999999993</v>
      </c>
      <c r="J767" s="17" t="s">
        <v>54</v>
      </c>
      <c r="K767" s="17" t="s">
        <v>50</v>
      </c>
      <c r="L767" s="17" t="s">
        <v>55</v>
      </c>
      <c r="M767" s="19">
        <f t="shared" si="110"/>
        <v>25</v>
      </c>
      <c r="N767" s="19">
        <f t="shared" si="111"/>
        <v>100</v>
      </c>
      <c r="O767" s="19">
        <f t="shared" si="112"/>
        <v>50</v>
      </c>
      <c r="P767" s="19">
        <f t="shared" si="113"/>
        <v>16.5</v>
      </c>
      <c r="Q767" s="20">
        <f t="shared" si="114"/>
        <v>53.725000000000001</v>
      </c>
      <c r="R767" s="20">
        <f t="shared" si="115"/>
        <v>46.625</v>
      </c>
      <c r="S767" s="20">
        <f t="shared" si="116"/>
        <v>38.674999999999997</v>
      </c>
      <c r="T767" s="20">
        <f t="shared" si="117"/>
        <v>47.875</v>
      </c>
      <c r="U767" s="19">
        <f t="shared" si="118"/>
        <v>46.341666666666661</v>
      </c>
      <c r="V767" s="19">
        <f t="shared" si="119"/>
        <v>46.724999999999994</v>
      </c>
    </row>
    <row r="768" spans="1:22" ht="13.5" x14ac:dyDescent="0.25">
      <c r="A768" s="3">
        <v>43122</v>
      </c>
      <c r="B768" s="2">
        <v>7.7422000000000004</v>
      </c>
      <c r="C768" s="2">
        <v>64.799202620052469</v>
      </c>
      <c r="D768" s="2">
        <v>-9.0031925441826921E-2</v>
      </c>
      <c r="E768" s="2">
        <v>4.4042043483131135E-2</v>
      </c>
      <c r="F768" s="2">
        <v>7.723580000000001</v>
      </c>
      <c r="G768" s="2">
        <v>7.4720800000000001</v>
      </c>
      <c r="H768" s="2">
        <v>7.0895840000000048</v>
      </c>
      <c r="I768" s="2">
        <v>6.1411694999999984</v>
      </c>
      <c r="J768" s="17" t="s">
        <v>48</v>
      </c>
      <c r="K768" s="17" t="s">
        <v>50</v>
      </c>
      <c r="L768" s="17" t="s">
        <v>51</v>
      </c>
      <c r="M768" s="19">
        <f t="shared" si="110"/>
        <v>25</v>
      </c>
      <c r="N768" s="19">
        <f t="shared" si="111"/>
        <v>100</v>
      </c>
      <c r="O768" s="19">
        <f t="shared" si="112"/>
        <v>50</v>
      </c>
      <c r="P768" s="19">
        <f t="shared" si="113"/>
        <v>83.5</v>
      </c>
      <c r="Q768" s="20">
        <f t="shared" si="114"/>
        <v>63.774999999999999</v>
      </c>
      <c r="R768" s="20">
        <f t="shared" si="115"/>
        <v>63.375</v>
      </c>
      <c r="S768" s="20">
        <f t="shared" si="116"/>
        <v>68.825000000000003</v>
      </c>
      <c r="T768" s="20">
        <f t="shared" si="117"/>
        <v>64.625</v>
      </c>
      <c r="U768" s="19">
        <f t="shared" si="118"/>
        <v>65.325000000000003</v>
      </c>
      <c r="V768" s="19">
        <f t="shared" si="119"/>
        <v>65.150000000000006</v>
      </c>
    </row>
    <row r="769" spans="1:22" ht="13.5" x14ac:dyDescent="0.25">
      <c r="A769" s="3">
        <v>43123</v>
      </c>
      <c r="B769" s="2">
        <v>7.6763000000000003</v>
      </c>
      <c r="C769" s="2">
        <v>61.363053500590098</v>
      </c>
      <c r="D769" s="2">
        <v>-7.1499887193650302E-2</v>
      </c>
      <c r="E769" s="2">
        <v>2.7902183589149587E-2</v>
      </c>
      <c r="F769" s="2">
        <v>7.7290599999999996</v>
      </c>
      <c r="G769" s="2">
        <v>7.5047499999999996</v>
      </c>
      <c r="H769" s="2">
        <v>7.1118760000000059</v>
      </c>
      <c r="I769" s="2">
        <v>6.1554839999999986</v>
      </c>
      <c r="J769" s="17" t="s">
        <v>54</v>
      </c>
      <c r="K769" s="17" t="s">
        <v>50</v>
      </c>
      <c r="L769" s="17" t="s">
        <v>55</v>
      </c>
      <c r="M769" s="19">
        <f t="shared" si="110"/>
        <v>25</v>
      </c>
      <c r="N769" s="19">
        <f t="shared" si="111"/>
        <v>100</v>
      </c>
      <c r="O769" s="19">
        <f t="shared" si="112"/>
        <v>50</v>
      </c>
      <c r="P769" s="19">
        <f t="shared" si="113"/>
        <v>16.5</v>
      </c>
      <c r="Q769" s="20">
        <f t="shared" si="114"/>
        <v>53.725000000000001</v>
      </c>
      <c r="R769" s="20">
        <f t="shared" si="115"/>
        <v>46.625</v>
      </c>
      <c r="S769" s="20">
        <f t="shared" si="116"/>
        <v>38.674999999999997</v>
      </c>
      <c r="T769" s="20">
        <f t="shared" si="117"/>
        <v>47.875</v>
      </c>
      <c r="U769" s="19">
        <f t="shared" si="118"/>
        <v>46.341666666666661</v>
      </c>
      <c r="V769" s="19">
        <f t="shared" si="119"/>
        <v>46.724999999999994</v>
      </c>
    </row>
    <row r="770" spans="1:22" ht="13.5" x14ac:dyDescent="0.25">
      <c r="A770" s="3">
        <v>43124</v>
      </c>
      <c r="B770" s="2">
        <v>7.6763000000000003</v>
      </c>
      <c r="C770" s="2">
        <v>61.363053500590098</v>
      </c>
      <c r="D770" s="2">
        <v>-7.7693875606690277E-2</v>
      </c>
      <c r="E770" s="2">
        <v>1.5059755848353132E-2</v>
      </c>
      <c r="F770" s="2">
        <v>7.6950000000000003</v>
      </c>
      <c r="G770" s="2">
        <v>7.5357699999999994</v>
      </c>
      <c r="H770" s="2">
        <v>7.1337300000000061</v>
      </c>
      <c r="I770" s="2">
        <v>6.1697984999999997</v>
      </c>
      <c r="J770" s="17" t="s">
        <v>54</v>
      </c>
      <c r="K770" s="17" t="s">
        <v>50</v>
      </c>
      <c r="L770" s="17" t="s">
        <v>47</v>
      </c>
      <c r="M770" s="19">
        <f t="shared" ref="M770:M833" si="120">IF(C770&lt;30,50, IF(C770&gt;70, 0, 25))</f>
        <v>25</v>
      </c>
      <c r="N770" s="19">
        <f t="shared" ref="N770:N833" si="121">IF(E770-D770&gt;0.02, 100, IF(E770-D770&lt;0,0,45))</f>
        <v>100</v>
      </c>
      <c r="O770" s="19">
        <f t="shared" ref="O770:O833" si="122">IF(F770-I770&gt;10,100,IF(F770-I770&gt;5,75, IF(F770-I770&gt;0,50,0)))</f>
        <v>50</v>
      </c>
      <c r="P770" s="19">
        <f t="shared" ref="P770:P833" si="123">IF(L770="confirmed bullish", 34, IF(L770="bullish divergence",17, 0))+IF(J770="bullish",33,IF(J770="bearish",0,16.5))+IF(K770="strong",33,IF(K770="weak",0,16.5))</f>
        <v>16.5</v>
      </c>
      <c r="Q770" s="20">
        <f t="shared" si="114"/>
        <v>53.725000000000001</v>
      </c>
      <c r="R770" s="20">
        <f t="shared" si="115"/>
        <v>46.625</v>
      </c>
      <c r="S770" s="20">
        <f t="shared" si="116"/>
        <v>38.674999999999997</v>
      </c>
      <c r="T770" s="20">
        <f t="shared" si="117"/>
        <v>47.875</v>
      </c>
      <c r="U770" s="19">
        <f t="shared" si="118"/>
        <v>46.341666666666661</v>
      </c>
      <c r="V770" s="19">
        <f t="shared" si="119"/>
        <v>46.724999999999994</v>
      </c>
    </row>
    <row r="771" spans="1:22" ht="13.5" x14ac:dyDescent="0.25">
      <c r="A771" s="3">
        <v>43125</v>
      </c>
      <c r="B771" s="2">
        <v>7.6763000000000003</v>
      </c>
      <c r="C771" s="2">
        <v>61.363053500590098</v>
      </c>
      <c r="D771" s="2">
        <v>-8.7783822362130337E-2</v>
      </c>
      <c r="E771" s="2">
        <v>3.4251000148294644E-3</v>
      </c>
      <c r="F771" s="2">
        <v>7.6862000000000013</v>
      </c>
      <c r="G771" s="2">
        <v>7.5560849999999986</v>
      </c>
      <c r="H771" s="2">
        <v>7.1555840000000055</v>
      </c>
      <c r="I771" s="2">
        <v>6.1834444999999985</v>
      </c>
      <c r="J771" s="17" t="s">
        <v>54</v>
      </c>
      <c r="K771" s="17" t="s">
        <v>50</v>
      </c>
      <c r="L771" s="17" t="s">
        <v>47</v>
      </c>
      <c r="M771" s="19">
        <f t="shared" si="120"/>
        <v>25</v>
      </c>
      <c r="N771" s="19">
        <f t="shared" si="121"/>
        <v>100</v>
      </c>
      <c r="O771" s="19">
        <f t="shared" si="122"/>
        <v>50</v>
      </c>
      <c r="P771" s="19">
        <f t="shared" si="123"/>
        <v>16.5</v>
      </c>
      <c r="Q771" s="20">
        <f t="shared" ref="Q771:Q834" si="124">0.35*M771+N771*0.35+O771*0.15+P771*0.15</f>
        <v>53.725000000000001</v>
      </c>
      <c r="R771" s="20">
        <f t="shared" ref="R771:R834" si="125">M771*0.2+N771*0.2+O771*0.35+P771*0.25</f>
        <v>46.625</v>
      </c>
      <c r="S771" s="20">
        <f t="shared" ref="S771:S834" si="126">M771*0.15+N771*0.15+O771*0.25+P771*0.45</f>
        <v>38.674999999999997</v>
      </c>
      <c r="T771" s="20">
        <f t="shared" ref="T771:T834" si="127">0.25*SUM(M771:P771)</f>
        <v>47.875</v>
      </c>
      <c r="U771" s="19">
        <f t="shared" ref="U771:U834" si="128">SUM(Q771:S771)/3</f>
        <v>46.341666666666661</v>
      </c>
      <c r="V771" s="19">
        <f t="shared" ref="V771:V834" si="129">SUM(Q771:T771)/4</f>
        <v>46.724999999999994</v>
      </c>
    </row>
    <row r="772" spans="1:22" ht="13.5" x14ac:dyDescent="0.25">
      <c r="A772" s="3">
        <v>43126</v>
      </c>
      <c r="B772" s="2">
        <v>7.6707999999999998</v>
      </c>
      <c r="C772" s="2">
        <v>61.025729960859415</v>
      </c>
      <c r="D772" s="2">
        <v>-7.7853338226224089E-2</v>
      </c>
      <c r="E772" s="2">
        <v>-4.4728965397058118E-3</v>
      </c>
      <c r="F772" s="2">
        <v>7.6883800000000004</v>
      </c>
      <c r="G772" s="2">
        <v>7.5761249999999993</v>
      </c>
      <c r="H772" s="2">
        <v>7.1750200000000053</v>
      </c>
      <c r="I772" s="2">
        <v>6.1970899999999993</v>
      </c>
      <c r="J772" s="17" t="s">
        <v>54</v>
      </c>
      <c r="K772" s="17" t="s">
        <v>50</v>
      </c>
      <c r="L772" s="17" t="s">
        <v>55</v>
      </c>
      <c r="M772" s="19">
        <f t="shared" si="120"/>
        <v>25</v>
      </c>
      <c r="N772" s="19">
        <f t="shared" si="121"/>
        <v>100</v>
      </c>
      <c r="O772" s="19">
        <f t="shared" si="122"/>
        <v>50</v>
      </c>
      <c r="P772" s="19">
        <f t="shared" si="123"/>
        <v>16.5</v>
      </c>
      <c r="Q772" s="20">
        <f t="shared" si="124"/>
        <v>53.725000000000001</v>
      </c>
      <c r="R772" s="20">
        <f t="shared" si="125"/>
        <v>46.625</v>
      </c>
      <c r="S772" s="20">
        <f t="shared" si="126"/>
        <v>38.674999999999997</v>
      </c>
      <c r="T772" s="20">
        <f t="shared" si="127"/>
        <v>47.875</v>
      </c>
      <c r="U772" s="19">
        <f t="shared" si="128"/>
        <v>46.341666666666661</v>
      </c>
      <c r="V772" s="19">
        <f t="shared" si="129"/>
        <v>46.724999999999994</v>
      </c>
    </row>
    <row r="773" spans="1:22" ht="13.5" x14ac:dyDescent="0.25">
      <c r="A773" s="3">
        <v>43129</v>
      </c>
      <c r="B773" s="2">
        <v>7.7971000000000004</v>
      </c>
      <c r="C773" s="2">
        <v>65.690019503835586</v>
      </c>
      <c r="D773" s="2">
        <v>-6.5688390960472631E-2</v>
      </c>
      <c r="E773" s="2">
        <v>-1.1892583991070871E-2</v>
      </c>
      <c r="F773" s="2">
        <v>7.6993600000000004</v>
      </c>
      <c r="G773" s="2">
        <v>7.5997349999999981</v>
      </c>
      <c r="H773" s="2">
        <v>7.1969820000000038</v>
      </c>
      <c r="I773" s="2">
        <v>6.211393499999998</v>
      </c>
      <c r="J773" s="17" t="s">
        <v>48</v>
      </c>
      <c r="K773" s="17" t="s">
        <v>50</v>
      </c>
      <c r="L773" s="17" t="s">
        <v>51</v>
      </c>
      <c r="M773" s="19">
        <f t="shared" si="120"/>
        <v>25</v>
      </c>
      <c r="N773" s="19">
        <f t="shared" si="121"/>
        <v>100</v>
      </c>
      <c r="O773" s="19">
        <f t="shared" si="122"/>
        <v>50</v>
      </c>
      <c r="P773" s="19">
        <f t="shared" si="123"/>
        <v>83.5</v>
      </c>
      <c r="Q773" s="20">
        <f t="shared" si="124"/>
        <v>63.774999999999999</v>
      </c>
      <c r="R773" s="20">
        <f t="shared" si="125"/>
        <v>63.375</v>
      </c>
      <c r="S773" s="20">
        <f t="shared" si="126"/>
        <v>68.825000000000003</v>
      </c>
      <c r="T773" s="20">
        <f t="shared" si="127"/>
        <v>64.625</v>
      </c>
      <c r="U773" s="19">
        <f t="shared" si="128"/>
        <v>65.325000000000003</v>
      </c>
      <c r="V773" s="19">
        <f t="shared" si="129"/>
        <v>65.150000000000006</v>
      </c>
    </row>
    <row r="774" spans="1:22" ht="13.5" x14ac:dyDescent="0.25">
      <c r="A774" s="3">
        <v>43130</v>
      </c>
      <c r="B774" s="2">
        <v>7.7971000000000004</v>
      </c>
      <c r="C774" s="2">
        <v>65.690019503835586</v>
      </c>
      <c r="D774" s="2">
        <v>-5.4747325256986556E-2</v>
      </c>
      <c r="E774" s="2">
        <v>-2.1726561131908025E-2</v>
      </c>
      <c r="F774" s="2">
        <v>7.7235200000000006</v>
      </c>
      <c r="G774" s="2">
        <v>7.6271899999999988</v>
      </c>
      <c r="H774" s="2">
        <v>7.2194940000000045</v>
      </c>
      <c r="I774" s="2">
        <v>6.2260449999999983</v>
      </c>
      <c r="J774" s="17" t="s">
        <v>48</v>
      </c>
      <c r="K774" s="17" t="s">
        <v>50</v>
      </c>
      <c r="L774" s="17" t="s">
        <v>51</v>
      </c>
      <c r="M774" s="19">
        <f t="shared" si="120"/>
        <v>25</v>
      </c>
      <c r="N774" s="19">
        <f t="shared" si="121"/>
        <v>100</v>
      </c>
      <c r="O774" s="19">
        <f t="shared" si="122"/>
        <v>50</v>
      </c>
      <c r="P774" s="19">
        <f t="shared" si="123"/>
        <v>83.5</v>
      </c>
      <c r="Q774" s="20">
        <f t="shared" si="124"/>
        <v>63.774999999999999</v>
      </c>
      <c r="R774" s="20">
        <f t="shared" si="125"/>
        <v>63.375</v>
      </c>
      <c r="S774" s="20">
        <f t="shared" si="126"/>
        <v>68.825000000000003</v>
      </c>
      <c r="T774" s="20">
        <f t="shared" si="127"/>
        <v>64.625</v>
      </c>
      <c r="U774" s="19">
        <f t="shared" si="128"/>
        <v>65.325000000000003</v>
      </c>
      <c r="V774" s="19">
        <f t="shared" si="129"/>
        <v>65.150000000000006</v>
      </c>
    </row>
    <row r="775" spans="1:22" ht="13.5" x14ac:dyDescent="0.25">
      <c r="A775" s="3">
        <v>43131</v>
      </c>
      <c r="B775" s="2">
        <v>7.7422000000000004</v>
      </c>
      <c r="C775" s="2">
        <v>61.952327593420101</v>
      </c>
      <c r="D775" s="2">
        <v>-1.2758201697195659E-2</v>
      </c>
      <c r="E775" s="2">
        <v>-2.8873749963305655E-2</v>
      </c>
      <c r="F775" s="2">
        <v>7.7367000000000008</v>
      </c>
      <c r="G775" s="2">
        <v>7.6359749999999975</v>
      </c>
      <c r="H775" s="2">
        <v>7.2404680000000043</v>
      </c>
      <c r="I775" s="2">
        <v>6.2406624999999973</v>
      </c>
      <c r="J775" s="17" t="s">
        <v>48</v>
      </c>
      <c r="K775" s="17" t="s">
        <v>50</v>
      </c>
      <c r="L775" s="17" t="s">
        <v>51</v>
      </c>
      <c r="M775" s="19">
        <f t="shared" si="120"/>
        <v>25</v>
      </c>
      <c r="N775" s="19">
        <f t="shared" si="121"/>
        <v>0</v>
      </c>
      <c r="O775" s="19">
        <f t="shared" si="122"/>
        <v>50</v>
      </c>
      <c r="P775" s="19">
        <f t="shared" si="123"/>
        <v>83.5</v>
      </c>
      <c r="Q775" s="20">
        <f t="shared" si="124"/>
        <v>28.774999999999999</v>
      </c>
      <c r="R775" s="20">
        <f t="shared" si="125"/>
        <v>43.375</v>
      </c>
      <c r="S775" s="20">
        <f t="shared" si="126"/>
        <v>53.825000000000003</v>
      </c>
      <c r="T775" s="20">
        <f t="shared" si="127"/>
        <v>39.625</v>
      </c>
      <c r="U775" s="19">
        <f t="shared" si="128"/>
        <v>41.991666666666667</v>
      </c>
      <c r="V775" s="19">
        <f t="shared" si="129"/>
        <v>41.400000000000006</v>
      </c>
    </row>
    <row r="776" spans="1:22" ht="13.5" x14ac:dyDescent="0.25">
      <c r="A776" s="3">
        <v>43132</v>
      </c>
      <c r="B776" s="2">
        <v>7.7422000000000004</v>
      </c>
      <c r="C776" s="2">
        <v>61.952327593420101</v>
      </c>
      <c r="D776" s="2">
        <v>2.0436267521803941E-3</v>
      </c>
      <c r="E776" s="2">
        <v>-3.0708401180615436E-2</v>
      </c>
      <c r="F776" s="2">
        <v>7.7498800000000001</v>
      </c>
      <c r="G776" s="2">
        <v>7.6496999999999984</v>
      </c>
      <c r="H776" s="2">
        <v>7.2629800000000042</v>
      </c>
      <c r="I776" s="2">
        <v>6.255039499999997</v>
      </c>
      <c r="J776" s="17" t="s">
        <v>48</v>
      </c>
      <c r="K776" s="17" t="s">
        <v>50</v>
      </c>
      <c r="L776" s="17" t="s">
        <v>51</v>
      </c>
      <c r="M776" s="19">
        <f t="shared" si="120"/>
        <v>25</v>
      </c>
      <c r="N776" s="19">
        <f t="shared" si="121"/>
        <v>0</v>
      </c>
      <c r="O776" s="19">
        <f t="shared" si="122"/>
        <v>50</v>
      </c>
      <c r="P776" s="19">
        <f t="shared" si="123"/>
        <v>83.5</v>
      </c>
      <c r="Q776" s="20">
        <f t="shared" si="124"/>
        <v>28.774999999999999</v>
      </c>
      <c r="R776" s="20">
        <f t="shared" si="125"/>
        <v>43.375</v>
      </c>
      <c r="S776" s="20">
        <f t="shared" si="126"/>
        <v>53.825000000000003</v>
      </c>
      <c r="T776" s="20">
        <f t="shared" si="127"/>
        <v>39.625</v>
      </c>
      <c r="U776" s="19">
        <f t="shared" si="128"/>
        <v>41.991666666666667</v>
      </c>
      <c r="V776" s="19">
        <f t="shared" si="129"/>
        <v>41.400000000000006</v>
      </c>
    </row>
    <row r="777" spans="1:22" ht="13.5" x14ac:dyDescent="0.25">
      <c r="A777" s="3">
        <v>43133</v>
      </c>
      <c r="B777" s="2">
        <v>7.8246000000000002</v>
      </c>
      <c r="C777" s="2">
        <v>65.381121186803483</v>
      </c>
      <c r="D777" s="2">
        <v>-2.0283723459115777E-3</v>
      </c>
      <c r="E777" s="2">
        <v>-3.2841164710055423E-2</v>
      </c>
      <c r="F777" s="2">
        <v>7.78064</v>
      </c>
      <c r="G777" s="2">
        <v>7.6727599999999985</v>
      </c>
      <c r="H777" s="2">
        <v>7.2854920000000041</v>
      </c>
      <c r="I777" s="2">
        <v>6.2700689999999959</v>
      </c>
      <c r="J777" s="17" t="s">
        <v>48</v>
      </c>
      <c r="K777" s="17" t="s">
        <v>50</v>
      </c>
      <c r="L777" s="17" t="s">
        <v>51</v>
      </c>
      <c r="M777" s="19">
        <f t="shared" si="120"/>
        <v>25</v>
      </c>
      <c r="N777" s="19">
        <f t="shared" si="121"/>
        <v>0</v>
      </c>
      <c r="O777" s="19">
        <f t="shared" si="122"/>
        <v>50</v>
      </c>
      <c r="P777" s="19">
        <f t="shared" si="123"/>
        <v>83.5</v>
      </c>
      <c r="Q777" s="20">
        <f t="shared" si="124"/>
        <v>28.774999999999999</v>
      </c>
      <c r="R777" s="20">
        <f t="shared" si="125"/>
        <v>43.375</v>
      </c>
      <c r="S777" s="20">
        <f t="shared" si="126"/>
        <v>53.825000000000003</v>
      </c>
      <c r="T777" s="20">
        <f t="shared" si="127"/>
        <v>39.625</v>
      </c>
      <c r="U777" s="19">
        <f t="shared" si="128"/>
        <v>41.991666666666667</v>
      </c>
      <c r="V777" s="19">
        <f t="shared" si="129"/>
        <v>41.400000000000006</v>
      </c>
    </row>
    <row r="778" spans="1:22" ht="13.5" x14ac:dyDescent="0.25">
      <c r="A778" s="3">
        <v>43136</v>
      </c>
      <c r="B778" s="2">
        <v>7.8795000000000002</v>
      </c>
      <c r="C778" s="2">
        <v>67.483663178666205</v>
      </c>
      <c r="D778" s="2">
        <v>1.5223790427167927E-3</v>
      </c>
      <c r="E778" s="2">
        <v>-3.1658455099776842E-2</v>
      </c>
      <c r="F778" s="2">
        <v>7.7971200000000014</v>
      </c>
      <c r="G778" s="2">
        <v>7.6842899999999998</v>
      </c>
      <c r="H778" s="2">
        <v>7.3069060000000032</v>
      </c>
      <c r="I778" s="2">
        <v>6.2853994999999978</v>
      </c>
      <c r="J778" s="17" t="s">
        <v>48</v>
      </c>
      <c r="K778" s="17" t="s">
        <v>50</v>
      </c>
      <c r="L778" s="17" t="s">
        <v>51</v>
      </c>
      <c r="M778" s="19">
        <f t="shared" si="120"/>
        <v>25</v>
      </c>
      <c r="N778" s="19">
        <f t="shared" si="121"/>
        <v>0</v>
      </c>
      <c r="O778" s="19">
        <f t="shared" si="122"/>
        <v>50</v>
      </c>
      <c r="P778" s="19">
        <f t="shared" si="123"/>
        <v>83.5</v>
      </c>
      <c r="Q778" s="20">
        <f t="shared" si="124"/>
        <v>28.774999999999999</v>
      </c>
      <c r="R778" s="20">
        <f t="shared" si="125"/>
        <v>43.375</v>
      </c>
      <c r="S778" s="20">
        <f t="shared" si="126"/>
        <v>53.825000000000003</v>
      </c>
      <c r="T778" s="20">
        <f t="shared" si="127"/>
        <v>39.625</v>
      </c>
      <c r="U778" s="19">
        <f t="shared" si="128"/>
        <v>41.991666666666667</v>
      </c>
      <c r="V778" s="19">
        <f t="shared" si="129"/>
        <v>41.400000000000006</v>
      </c>
    </row>
    <row r="779" spans="1:22" ht="13.5" x14ac:dyDescent="0.25">
      <c r="A779" s="3">
        <v>43137</v>
      </c>
      <c r="B779" s="2">
        <v>7.7971000000000004</v>
      </c>
      <c r="C779" s="2">
        <v>61.451112486575482</v>
      </c>
      <c r="D779" s="2">
        <v>-1.3124724794995046E-3</v>
      </c>
      <c r="E779" s="2">
        <v>-2.546922412770708E-2</v>
      </c>
      <c r="F779" s="2">
        <v>7.7971200000000014</v>
      </c>
      <c r="G779" s="2">
        <v>7.6958200000000003</v>
      </c>
      <c r="H779" s="2">
        <v>7.326672000000003</v>
      </c>
      <c r="I779" s="2">
        <v>6.2997834999999975</v>
      </c>
      <c r="J779" s="17" t="s">
        <v>48</v>
      </c>
      <c r="K779" s="17" t="s">
        <v>50</v>
      </c>
      <c r="L779" s="17" t="s">
        <v>50</v>
      </c>
      <c r="M779" s="19">
        <f t="shared" si="120"/>
        <v>25</v>
      </c>
      <c r="N779" s="19">
        <f t="shared" si="121"/>
        <v>0</v>
      </c>
      <c r="O779" s="19">
        <f t="shared" si="122"/>
        <v>50</v>
      </c>
      <c r="P779" s="19">
        <f t="shared" si="123"/>
        <v>49.5</v>
      </c>
      <c r="Q779" s="20">
        <f t="shared" si="124"/>
        <v>23.675000000000001</v>
      </c>
      <c r="R779" s="20">
        <f t="shared" si="125"/>
        <v>34.875</v>
      </c>
      <c r="S779" s="20">
        <f t="shared" si="126"/>
        <v>38.525000000000006</v>
      </c>
      <c r="T779" s="20">
        <f t="shared" si="127"/>
        <v>31.125</v>
      </c>
      <c r="U779" s="19">
        <f t="shared" si="128"/>
        <v>32.358333333333334</v>
      </c>
      <c r="V779" s="19">
        <f t="shared" si="129"/>
        <v>32.049999999999997</v>
      </c>
    </row>
    <row r="780" spans="1:22" ht="13.5" x14ac:dyDescent="0.25">
      <c r="A780" s="3">
        <v>43138</v>
      </c>
      <c r="B780" s="2">
        <v>7.6707999999999998</v>
      </c>
      <c r="C780" s="2">
        <v>53.549454874800276</v>
      </c>
      <c r="D780" s="2">
        <v>4.460364333343847E-3</v>
      </c>
      <c r="E780" s="2">
        <v>-1.7493758884953307E-2</v>
      </c>
      <c r="F780" s="2">
        <v>7.7828400000000002</v>
      </c>
      <c r="G780" s="2">
        <v>7.7076249999999984</v>
      </c>
      <c r="H780" s="2">
        <v>7.345010000000002</v>
      </c>
      <c r="I780" s="2">
        <v>6.3134019999999973</v>
      </c>
      <c r="J780" s="17" t="s">
        <v>48</v>
      </c>
      <c r="K780" s="17" t="s">
        <v>50</v>
      </c>
      <c r="L780" s="17" t="s">
        <v>53</v>
      </c>
      <c r="M780" s="19">
        <f t="shared" si="120"/>
        <v>25</v>
      </c>
      <c r="N780" s="19">
        <f t="shared" si="121"/>
        <v>0</v>
      </c>
      <c r="O780" s="19">
        <f t="shared" si="122"/>
        <v>50</v>
      </c>
      <c r="P780" s="19">
        <f t="shared" si="123"/>
        <v>66.5</v>
      </c>
      <c r="Q780" s="20">
        <f t="shared" si="124"/>
        <v>26.225000000000001</v>
      </c>
      <c r="R780" s="20">
        <f t="shared" si="125"/>
        <v>39.125</v>
      </c>
      <c r="S780" s="20">
        <f t="shared" si="126"/>
        <v>46.174999999999997</v>
      </c>
      <c r="T780" s="20">
        <f t="shared" si="127"/>
        <v>35.375</v>
      </c>
      <c r="U780" s="19">
        <f t="shared" si="128"/>
        <v>37.174999999999997</v>
      </c>
      <c r="V780" s="19">
        <f t="shared" si="129"/>
        <v>36.724999999999994</v>
      </c>
    </row>
    <row r="781" spans="1:22" ht="13.5" x14ac:dyDescent="0.25">
      <c r="A781" s="3">
        <v>43139</v>
      </c>
      <c r="B781" s="2">
        <v>7.6872999999999996</v>
      </c>
      <c r="C781" s="2">
        <v>54.374842795004469</v>
      </c>
      <c r="D781" s="2">
        <v>7.7728676558477261E-3</v>
      </c>
      <c r="E781" s="2">
        <v>-9.7939119151570636E-3</v>
      </c>
      <c r="F781" s="2">
        <v>7.7718599999999993</v>
      </c>
      <c r="G781" s="2">
        <v>7.7213499999999984</v>
      </c>
      <c r="H781" s="2">
        <v>7.362580000000003</v>
      </c>
      <c r="I781" s="2">
        <v>6.3272369999999976</v>
      </c>
      <c r="J781" s="17" t="s">
        <v>48</v>
      </c>
      <c r="K781" s="17" t="s">
        <v>50</v>
      </c>
      <c r="L781" s="17" t="s">
        <v>53</v>
      </c>
      <c r="M781" s="19">
        <f t="shared" si="120"/>
        <v>25</v>
      </c>
      <c r="N781" s="19">
        <f t="shared" si="121"/>
        <v>0</v>
      </c>
      <c r="O781" s="19">
        <f t="shared" si="122"/>
        <v>50</v>
      </c>
      <c r="P781" s="19">
        <f t="shared" si="123"/>
        <v>66.5</v>
      </c>
      <c r="Q781" s="20">
        <f t="shared" si="124"/>
        <v>26.225000000000001</v>
      </c>
      <c r="R781" s="20">
        <f t="shared" si="125"/>
        <v>39.125</v>
      </c>
      <c r="S781" s="20">
        <f t="shared" si="126"/>
        <v>46.174999999999997</v>
      </c>
      <c r="T781" s="20">
        <f t="shared" si="127"/>
        <v>35.375</v>
      </c>
      <c r="U781" s="19">
        <f t="shared" si="128"/>
        <v>37.174999999999997</v>
      </c>
      <c r="V781" s="19">
        <f t="shared" si="129"/>
        <v>36.724999999999994</v>
      </c>
    </row>
    <row r="782" spans="1:22" ht="13.5" x14ac:dyDescent="0.25">
      <c r="A782" s="3">
        <v>43140</v>
      </c>
      <c r="B782" s="2">
        <v>7.7971000000000004</v>
      </c>
      <c r="C782" s="2">
        <v>59.528543638463198</v>
      </c>
      <c r="D782" s="2">
        <v>1.1747107984838578E-3</v>
      </c>
      <c r="E782" s="2">
        <v>-3.172919859215073E-3</v>
      </c>
      <c r="F782" s="2">
        <v>7.7663600000000006</v>
      </c>
      <c r="G782" s="2">
        <v>7.7342500000000003</v>
      </c>
      <c r="H782" s="2">
        <v>7.382346000000001</v>
      </c>
      <c r="I782" s="2">
        <v>6.3413534999999976</v>
      </c>
      <c r="J782" s="17" t="s">
        <v>48</v>
      </c>
      <c r="K782" s="17" t="s">
        <v>50</v>
      </c>
      <c r="L782" s="17" t="s">
        <v>53</v>
      </c>
      <c r="M782" s="19">
        <f t="shared" si="120"/>
        <v>25</v>
      </c>
      <c r="N782" s="19">
        <f t="shared" si="121"/>
        <v>0</v>
      </c>
      <c r="O782" s="19">
        <f t="shared" si="122"/>
        <v>50</v>
      </c>
      <c r="P782" s="19">
        <f t="shared" si="123"/>
        <v>66.5</v>
      </c>
      <c r="Q782" s="20">
        <f t="shared" si="124"/>
        <v>26.225000000000001</v>
      </c>
      <c r="R782" s="20">
        <f t="shared" si="125"/>
        <v>39.125</v>
      </c>
      <c r="S782" s="20">
        <f t="shared" si="126"/>
        <v>46.174999999999997</v>
      </c>
      <c r="T782" s="20">
        <f t="shared" si="127"/>
        <v>35.375</v>
      </c>
      <c r="U782" s="19">
        <f t="shared" si="128"/>
        <v>37.174999999999997</v>
      </c>
      <c r="V782" s="19">
        <f t="shared" si="129"/>
        <v>36.724999999999994</v>
      </c>
    </row>
    <row r="783" spans="1:22" ht="13.5" x14ac:dyDescent="0.25">
      <c r="A783" s="3">
        <v>43143</v>
      </c>
      <c r="B783" s="2">
        <v>7.8795000000000002</v>
      </c>
      <c r="C783" s="2">
        <v>62.91412258274034</v>
      </c>
      <c r="D783" s="2">
        <v>7.879576955267531E-3</v>
      </c>
      <c r="E783" s="2">
        <v>2.0758898634224733E-3</v>
      </c>
      <c r="F783" s="2">
        <v>7.7663600000000006</v>
      </c>
      <c r="G783" s="2">
        <v>7.7466049999999997</v>
      </c>
      <c r="H783" s="2">
        <v>7.403760000000001</v>
      </c>
      <c r="I783" s="2">
        <v>6.3558819999999976</v>
      </c>
      <c r="J783" s="17" t="s">
        <v>48</v>
      </c>
      <c r="K783" s="17" t="s">
        <v>50</v>
      </c>
      <c r="L783" s="17" t="s">
        <v>50</v>
      </c>
      <c r="M783" s="19">
        <f t="shared" si="120"/>
        <v>25</v>
      </c>
      <c r="N783" s="19">
        <f t="shared" si="121"/>
        <v>0</v>
      </c>
      <c r="O783" s="19">
        <f t="shared" si="122"/>
        <v>50</v>
      </c>
      <c r="P783" s="19">
        <f t="shared" si="123"/>
        <v>49.5</v>
      </c>
      <c r="Q783" s="20">
        <f t="shared" si="124"/>
        <v>23.675000000000001</v>
      </c>
      <c r="R783" s="20">
        <f t="shared" si="125"/>
        <v>34.875</v>
      </c>
      <c r="S783" s="20">
        <f t="shared" si="126"/>
        <v>38.525000000000006</v>
      </c>
      <c r="T783" s="20">
        <f t="shared" si="127"/>
        <v>31.125</v>
      </c>
      <c r="U783" s="19">
        <f t="shared" si="128"/>
        <v>32.358333333333334</v>
      </c>
      <c r="V783" s="19">
        <f t="shared" si="129"/>
        <v>32.049999999999997</v>
      </c>
    </row>
    <row r="784" spans="1:22" ht="13.5" x14ac:dyDescent="0.25">
      <c r="A784" s="3">
        <v>43144</v>
      </c>
      <c r="B784" s="2">
        <v>7.9893000000000001</v>
      </c>
      <c r="C784" s="2">
        <v>66.888938563278117</v>
      </c>
      <c r="D784" s="2">
        <v>3.9705167994110724E-3</v>
      </c>
      <c r="E784" s="2">
        <v>6.0188337053925598E-3</v>
      </c>
      <c r="F784" s="2">
        <v>7.8048000000000002</v>
      </c>
      <c r="G784" s="2">
        <v>7.763625000000002</v>
      </c>
      <c r="H784" s="2">
        <v>7.4270420000000001</v>
      </c>
      <c r="I784" s="2">
        <v>6.3712269999999975</v>
      </c>
      <c r="J784" s="17" t="s">
        <v>48</v>
      </c>
      <c r="K784" s="17" t="s">
        <v>50</v>
      </c>
      <c r="L784" s="17" t="s">
        <v>51</v>
      </c>
      <c r="M784" s="19">
        <f t="shared" si="120"/>
        <v>25</v>
      </c>
      <c r="N784" s="19">
        <f t="shared" si="121"/>
        <v>45</v>
      </c>
      <c r="O784" s="19">
        <f t="shared" si="122"/>
        <v>50</v>
      </c>
      <c r="P784" s="19">
        <f t="shared" si="123"/>
        <v>83.5</v>
      </c>
      <c r="Q784" s="20">
        <f t="shared" si="124"/>
        <v>44.524999999999999</v>
      </c>
      <c r="R784" s="20">
        <f t="shared" si="125"/>
        <v>52.375</v>
      </c>
      <c r="S784" s="20">
        <f t="shared" si="126"/>
        <v>60.575000000000003</v>
      </c>
      <c r="T784" s="20">
        <f t="shared" si="127"/>
        <v>50.875</v>
      </c>
      <c r="U784" s="19">
        <f t="shared" si="128"/>
        <v>52.491666666666674</v>
      </c>
      <c r="V784" s="19">
        <f t="shared" si="129"/>
        <v>52.087500000000006</v>
      </c>
    </row>
    <row r="785" spans="1:22" ht="13.5" x14ac:dyDescent="0.25">
      <c r="A785" s="3">
        <v>43145</v>
      </c>
      <c r="B785" s="2">
        <v>8.0167999999999999</v>
      </c>
      <c r="C785" s="2">
        <v>67.819231902645313</v>
      </c>
      <c r="D785" s="2">
        <v>-1.1810889497051669E-2</v>
      </c>
      <c r="E785" s="2">
        <v>9.7461202043332175E-3</v>
      </c>
      <c r="F785" s="2">
        <v>7.8740000000000006</v>
      </c>
      <c r="G785" s="2">
        <v>7.7721350000000005</v>
      </c>
      <c r="H785" s="2">
        <v>7.4468099999999993</v>
      </c>
      <c r="I785" s="2">
        <v>6.3861744999999992</v>
      </c>
      <c r="J785" s="17" t="s">
        <v>48</v>
      </c>
      <c r="K785" s="17" t="s">
        <v>50</v>
      </c>
      <c r="L785" s="17" t="s">
        <v>51</v>
      </c>
      <c r="M785" s="19">
        <f t="shared" si="120"/>
        <v>25</v>
      </c>
      <c r="N785" s="19">
        <f t="shared" si="121"/>
        <v>100</v>
      </c>
      <c r="O785" s="19">
        <f t="shared" si="122"/>
        <v>50</v>
      </c>
      <c r="P785" s="19">
        <f t="shared" si="123"/>
        <v>83.5</v>
      </c>
      <c r="Q785" s="20">
        <f t="shared" si="124"/>
        <v>63.774999999999999</v>
      </c>
      <c r="R785" s="20">
        <f t="shared" si="125"/>
        <v>63.375</v>
      </c>
      <c r="S785" s="20">
        <f t="shared" si="126"/>
        <v>68.825000000000003</v>
      </c>
      <c r="T785" s="20">
        <f t="shared" si="127"/>
        <v>64.625</v>
      </c>
      <c r="U785" s="19">
        <f t="shared" si="128"/>
        <v>65.325000000000003</v>
      </c>
      <c r="V785" s="19">
        <f t="shared" si="129"/>
        <v>65.150000000000006</v>
      </c>
    </row>
    <row r="786" spans="1:22" ht="13.5" x14ac:dyDescent="0.25">
      <c r="A786" s="3">
        <v>43146</v>
      </c>
      <c r="B786" s="2">
        <v>8.0167999999999999</v>
      </c>
      <c r="C786" s="2">
        <v>67.819231902645313</v>
      </c>
      <c r="D786" s="2">
        <v>-2.7169986857561668E-2</v>
      </c>
      <c r="E786" s="2">
        <v>1.1716644357945175E-2</v>
      </c>
      <c r="F786" s="2">
        <v>7.9398999999999997</v>
      </c>
      <c r="G786" s="2">
        <v>7.7869599999999988</v>
      </c>
      <c r="H786" s="2">
        <v>7.4665779999999993</v>
      </c>
      <c r="I786" s="2">
        <v>6.4008814999999997</v>
      </c>
      <c r="J786" s="17" t="s">
        <v>48</v>
      </c>
      <c r="K786" s="17" t="s">
        <v>50</v>
      </c>
      <c r="L786" s="17" t="s">
        <v>51</v>
      </c>
      <c r="M786" s="19">
        <f t="shared" si="120"/>
        <v>25</v>
      </c>
      <c r="N786" s="19">
        <f t="shared" si="121"/>
        <v>100</v>
      </c>
      <c r="O786" s="19">
        <f t="shared" si="122"/>
        <v>50</v>
      </c>
      <c r="P786" s="19">
        <f t="shared" si="123"/>
        <v>83.5</v>
      </c>
      <c r="Q786" s="20">
        <f t="shared" si="124"/>
        <v>63.774999999999999</v>
      </c>
      <c r="R786" s="20">
        <f t="shared" si="125"/>
        <v>63.375</v>
      </c>
      <c r="S786" s="20">
        <f t="shared" si="126"/>
        <v>68.825000000000003</v>
      </c>
      <c r="T786" s="20">
        <f t="shared" si="127"/>
        <v>64.625</v>
      </c>
      <c r="U786" s="19">
        <f t="shared" si="128"/>
        <v>65.325000000000003</v>
      </c>
      <c r="V786" s="19">
        <f t="shared" si="129"/>
        <v>65.150000000000006</v>
      </c>
    </row>
    <row r="787" spans="1:22" ht="13.5" x14ac:dyDescent="0.25">
      <c r="A787" s="3">
        <v>43147</v>
      </c>
      <c r="B787" s="2">
        <v>7.9508999999999999</v>
      </c>
      <c r="C787" s="2">
        <v>62.907115311104278</v>
      </c>
      <c r="D787" s="2">
        <v>-2.4464778386650288E-2</v>
      </c>
      <c r="E787" s="2">
        <v>1.2334807611599267E-2</v>
      </c>
      <c r="F787" s="2">
        <v>7.9706599999999996</v>
      </c>
      <c r="G787" s="2">
        <v>7.8015099999999986</v>
      </c>
      <c r="H787" s="2">
        <v>7.4861259999999996</v>
      </c>
      <c r="I787" s="2">
        <v>6.4159809999999995</v>
      </c>
      <c r="J787" s="17" t="s">
        <v>48</v>
      </c>
      <c r="K787" s="17" t="s">
        <v>50</v>
      </c>
      <c r="L787" s="17" t="s">
        <v>51</v>
      </c>
      <c r="M787" s="19">
        <f t="shared" si="120"/>
        <v>25</v>
      </c>
      <c r="N787" s="19">
        <f t="shared" si="121"/>
        <v>100</v>
      </c>
      <c r="O787" s="19">
        <f t="shared" si="122"/>
        <v>50</v>
      </c>
      <c r="P787" s="19">
        <f t="shared" si="123"/>
        <v>83.5</v>
      </c>
      <c r="Q787" s="20">
        <f t="shared" si="124"/>
        <v>63.774999999999999</v>
      </c>
      <c r="R787" s="20">
        <f t="shared" si="125"/>
        <v>63.375</v>
      </c>
      <c r="S787" s="20">
        <f t="shared" si="126"/>
        <v>68.825000000000003</v>
      </c>
      <c r="T787" s="20">
        <f t="shared" si="127"/>
        <v>64.625</v>
      </c>
      <c r="U787" s="19">
        <f t="shared" si="128"/>
        <v>65.325000000000003</v>
      </c>
      <c r="V787" s="19">
        <f t="shared" si="129"/>
        <v>65.150000000000006</v>
      </c>
    </row>
    <row r="788" spans="1:22" ht="13.5" x14ac:dyDescent="0.25">
      <c r="A788" s="3">
        <v>43150</v>
      </c>
      <c r="B788" s="2">
        <v>8.0991</v>
      </c>
      <c r="C788" s="2">
        <v>68.442695783059634</v>
      </c>
      <c r="D788" s="2">
        <v>-2.6037452338083078E-2</v>
      </c>
      <c r="E788" s="2">
        <v>1.0455986683067171E-2</v>
      </c>
      <c r="F788" s="2">
        <v>8.0145800000000005</v>
      </c>
      <c r="G788" s="2">
        <v>7.8193549999999989</v>
      </c>
      <c r="H788" s="2">
        <v>7.5097359999999993</v>
      </c>
      <c r="I788" s="2">
        <v>6.4312064999999992</v>
      </c>
      <c r="J788" s="17" t="s">
        <v>48</v>
      </c>
      <c r="K788" s="17" t="s">
        <v>50</v>
      </c>
      <c r="L788" s="17" t="s">
        <v>51</v>
      </c>
      <c r="M788" s="19">
        <f t="shared" si="120"/>
        <v>25</v>
      </c>
      <c r="N788" s="19">
        <f t="shared" si="121"/>
        <v>100</v>
      </c>
      <c r="O788" s="19">
        <f t="shared" si="122"/>
        <v>50</v>
      </c>
      <c r="P788" s="19">
        <f t="shared" si="123"/>
        <v>83.5</v>
      </c>
      <c r="Q788" s="20">
        <f t="shared" si="124"/>
        <v>63.774999999999999</v>
      </c>
      <c r="R788" s="20">
        <f t="shared" si="125"/>
        <v>63.375</v>
      </c>
      <c r="S788" s="20">
        <f t="shared" si="126"/>
        <v>68.825000000000003</v>
      </c>
      <c r="T788" s="20">
        <f t="shared" si="127"/>
        <v>64.625</v>
      </c>
      <c r="U788" s="19">
        <f t="shared" si="128"/>
        <v>65.325000000000003</v>
      </c>
      <c r="V788" s="19">
        <f t="shared" si="129"/>
        <v>65.150000000000006</v>
      </c>
    </row>
    <row r="789" spans="1:22" ht="13.5" x14ac:dyDescent="0.25">
      <c r="A789" s="3">
        <v>43151</v>
      </c>
      <c r="B789" s="2">
        <v>8.1814999999999998</v>
      </c>
      <c r="C789" s="2">
        <v>71.031297824985785</v>
      </c>
      <c r="D789" s="2">
        <v>-4.8256072073955991E-2</v>
      </c>
      <c r="E789" s="2">
        <v>4.3864791324768814E-3</v>
      </c>
      <c r="F789" s="2">
        <v>8.0530200000000001</v>
      </c>
      <c r="G789" s="2">
        <v>7.8446149999999992</v>
      </c>
      <c r="H789" s="2">
        <v>7.5354340000000004</v>
      </c>
      <c r="I789" s="2">
        <v>6.4467634999999994</v>
      </c>
      <c r="J789" s="17" t="s">
        <v>48</v>
      </c>
      <c r="K789" s="17" t="s">
        <v>50</v>
      </c>
      <c r="L789" s="17" t="s">
        <v>51</v>
      </c>
      <c r="M789" s="19">
        <f t="shared" si="120"/>
        <v>0</v>
      </c>
      <c r="N789" s="19">
        <f t="shared" si="121"/>
        <v>100</v>
      </c>
      <c r="O789" s="19">
        <f t="shared" si="122"/>
        <v>50</v>
      </c>
      <c r="P789" s="19">
        <f t="shared" si="123"/>
        <v>83.5</v>
      </c>
      <c r="Q789" s="20">
        <f t="shared" si="124"/>
        <v>55.024999999999999</v>
      </c>
      <c r="R789" s="20">
        <f t="shared" si="125"/>
        <v>58.375</v>
      </c>
      <c r="S789" s="20">
        <f t="shared" si="126"/>
        <v>65.075000000000003</v>
      </c>
      <c r="T789" s="20">
        <f t="shared" si="127"/>
        <v>58.375</v>
      </c>
      <c r="U789" s="19">
        <f t="shared" si="128"/>
        <v>59.491666666666674</v>
      </c>
      <c r="V789" s="19">
        <f t="shared" si="129"/>
        <v>59.212500000000006</v>
      </c>
    </row>
    <row r="790" spans="1:22" ht="13.5" x14ac:dyDescent="0.25">
      <c r="A790" s="3">
        <v>43152</v>
      </c>
      <c r="B790" s="2">
        <v>8.2089999999999996</v>
      </c>
      <c r="C790" s="2">
        <v>71.860892353924356</v>
      </c>
      <c r="D790" s="2">
        <v>-9.0962328880420884E-2</v>
      </c>
      <c r="E790" s="2">
        <v>-2.5609238632069271E-3</v>
      </c>
      <c r="F790" s="2">
        <v>8.0914600000000014</v>
      </c>
      <c r="G790" s="2">
        <v>7.8712500000000007</v>
      </c>
      <c r="H790" s="2">
        <v>7.561901999999999</v>
      </c>
      <c r="I790" s="2">
        <v>6.4624580000000007</v>
      </c>
      <c r="J790" s="17" t="s">
        <v>48</v>
      </c>
      <c r="K790" s="17" t="s">
        <v>50</v>
      </c>
      <c r="L790" s="17" t="s">
        <v>51</v>
      </c>
      <c r="M790" s="19">
        <f t="shared" si="120"/>
        <v>0</v>
      </c>
      <c r="N790" s="19">
        <f t="shared" si="121"/>
        <v>100</v>
      </c>
      <c r="O790" s="19">
        <f t="shared" si="122"/>
        <v>50</v>
      </c>
      <c r="P790" s="19">
        <f t="shared" si="123"/>
        <v>83.5</v>
      </c>
      <c r="Q790" s="20">
        <f t="shared" si="124"/>
        <v>55.024999999999999</v>
      </c>
      <c r="R790" s="20">
        <f t="shared" si="125"/>
        <v>58.375</v>
      </c>
      <c r="S790" s="20">
        <f t="shared" si="126"/>
        <v>65.075000000000003</v>
      </c>
      <c r="T790" s="20">
        <f t="shared" si="127"/>
        <v>58.375</v>
      </c>
      <c r="U790" s="19">
        <f t="shared" si="128"/>
        <v>59.491666666666674</v>
      </c>
      <c r="V790" s="19">
        <f t="shared" si="129"/>
        <v>59.212500000000006</v>
      </c>
    </row>
    <row r="791" spans="1:22" ht="13.5" x14ac:dyDescent="0.25">
      <c r="A791" s="3">
        <v>43153</v>
      </c>
      <c r="B791" s="2">
        <v>8.4010999999999996</v>
      </c>
      <c r="C791" s="2">
        <v>76.848528793099106</v>
      </c>
      <c r="D791" s="2">
        <v>-0.14120954057915736</v>
      </c>
      <c r="E791" s="2">
        <v>-7.8594836785755955E-3</v>
      </c>
      <c r="F791" s="2">
        <v>8.1683199999999996</v>
      </c>
      <c r="G791" s="2">
        <v>7.907490000000001</v>
      </c>
      <c r="H791" s="2">
        <v>7.5902339999999979</v>
      </c>
      <c r="I791" s="2">
        <v>6.4795675000000008</v>
      </c>
      <c r="J791" s="17" t="s">
        <v>48</v>
      </c>
      <c r="K791" s="17" t="s">
        <v>50</v>
      </c>
      <c r="L791" s="17" t="s">
        <v>51</v>
      </c>
      <c r="M791" s="19">
        <f t="shared" si="120"/>
        <v>0</v>
      </c>
      <c r="N791" s="19">
        <f t="shared" si="121"/>
        <v>100</v>
      </c>
      <c r="O791" s="19">
        <f t="shared" si="122"/>
        <v>50</v>
      </c>
      <c r="P791" s="19">
        <f t="shared" si="123"/>
        <v>83.5</v>
      </c>
      <c r="Q791" s="20">
        <f t="shared" si="124"/>
        <v>55.024999999999999</v>
      </c>
      <c r="R791" s="20">
        <f t="shared" si="125"/>
        <v>58.375</v>
      </c>
      <c r="S791" s="20">
        <f t="shared" si="126"/>
        <v>65.075000000000003</v>
      </c>
      <c r="T791" s="20">
        <f t="shared" si="127"/>
        <v>58.375</v>
      </c>
      <c r="U791" s="19">
        <f t="shared" si="128"/>
        <v>59.491666666666674</v>
      </c>
      <c r="V791" s="19">
        <f t="shared" si="129"/>
        <v>59.212500000000006</v>
      </c>
    </row>
    <row r="792" spans="1:22" ht="13.5" x14ac:dyDescent="0.25">
      <c r="A792" s="3">
        <v>43154</v>
      </c>
      <c r="B792" s="2">
        <v>8.4285999999999994</v>
      </c>
      <c r="C792" s="2">
        <v>77.464336099740677</v>
      </c>
      <c r="D792" s="2">
        <v>-0.17224699087783435</v>
      </c>
      <c r="E792" s="2">
        <v>-1.2164634413559758E-2</v>
      </c>
      <c r="F792" s="2">
        <v>8.2638599999999993</v>
      </c>
      <c r="G792" s="2">
        <v>7.9453799999999983</v>
      </c>
      <c r="H792" s="2">
        <v>7.6193359999999997</v>
      </c>
      <c r="I792" s="2">
        <v>6.4968145000000002</v>
      </c>
      <c r="J792" s="17" t="s">
        <v>48</v>
      </c>
      <c r="K792" s="17" t="s">
        <v>50</v>
      </c>
      <c r="L792" s="17" t="s">
        <v>51</v>
      </c>
      <c r="M792" s="19">
        <f t="shared" si="120"/>
        <v>0</v>
      </c>
      <c r="N792" s="19">
        <f t="shared" si="121"/>
        <v>100</v>
      </c>
      <c r="O792" s="19">
        <f t="shared" si="122"/>
        <v>50</v>
      </c>
      <c r="P792" s="19">
        <f t="shared" si="123"/>
        <v>83.5</v>
      </c>
      <c r="Q792" s="20">
        <f t="shared" si="124"/>
        <v>55.024999999999999</v>
      </c>
      <c r="R792" s="20">
        <f t="shared" si="125"/>
        <v>58.375</v>
      </c>
      <c r="S792" s="20">
        <f t="shared" si="126"/>
        <v>65.075000000000003</v>
      </c>
      <c r="T792" s="20">
        <f t="shared" si="127"/>
        <v>58.375</v>
      </c>
      <c r="U792" s="19">
        <f t="shared" si="128"/>
        <v>59.491666666666674</v>
      </c>
      <c r="V792" s="19">
        <f t="shared" si="129"/>
        <v>59.212500000000006</v>
      </c>
    </row>
    <row r="793" spans="1:22" ht="13.5" x14ac:dyDescent="0.25">
      <c r="A793" s="3">
        <v>43157</v>
      </c>
      <c r="B793" s="2">
        <v>8.4560999999999993</v>
      </c>
      <c r="C793" s="2">
        <v>78.091896751803333</v>
      </c>
      <c r="D793" s="2">
        <v>-0.19115784805340397</v>
      </c>
      <c r="E793" s="2">
        <v>-1.3635778086609216E-2</v>
      </c>
      <c r="F793" s="2">
        <v>8.3352599999999999</v>
      </c>
      <c r="G793" s="2">
        <v>7.9783300000000015</v>
      </c>
      <c r="H793" s="2">
        <v>7.6489879999999983</v>
      </c>
      <c r="I793" s="2">
        <v>6.5143595000000012</v>
      </c>
      <c r="J793" s="17" t="s">
        <v>48</v>
      </c>
      <c r="K793" s="17" t="s">
        <v>50</v>
      </c>
      <c r="L793" s="17" t="s">
        <v>51</v>
      </c>
      <c r="M793" s="19">
        <f t="shared" si="120"/>
        <v>0</v>
      </c>
      <c r="N793" s="19">
        <f t="shared" si="121"/>
        <v>100</v>
      </c>
      <c r="O793" s="19">
        <f t="shared" si="122"/>
        <v>50</v>
      </c>
      <c r="P793" s="19">
        <f t="shared" si="123"/>
        <v>83.5</v>
      </c>
      <c r="Q793" s="20">
        <f t="shared" si="124"/>
        <v>55.024999999999999</v>
      </c>
      <c r="R793" s="20">
        <f t="shared" si="125"/>
        <v>58.375</v>
      </c>
      <c r="S793" s="20">
        <f t="shared" si="126"/>
        <v>65.075000000000003</v>
      </c>
      <c r="T793" s="20">
        <f t="shared" si="127"/>
        <v>58.375</v>
      </c>
      <c r="U793" s="19">
        <f t="shared" si="128"/>
        <v>59.491666666666674</v>
      </c>
      <c r="V793" s="19">
        <f t="shared" si="129"/>
        <v>59.212500000000006</v>
      </c>
    </row>
    <row r="794" spans="1:22" ht="13.5" x14ac:dyDescent="0.25">
      <c r="A794" s="3">
        <v>43158</v>
      </c>
      <c r="B794" s="2">
        <v>8.2035</v>
      </c>
      <c r="C794" s="2">
        <v>61.22608725619331</v>
      </c>
      <c r="D794" s="2">
        <v>-0.17476313104790009</v>
      </c>
      <c r="E794" s="2">
        <v>-1.4540941076812437E-2</v>
      </c>
      <c r="F794" s="2">
        <v>8.3396599999999985</v>
      </c>
      <c r="G794" s="2">
        <v>7.9986500000000005</v>
      </c>
      <c r="H794" s="2">
        <v>7.6735879999999996</v>
      </c>
      <c r="I794" s="2">
        <v>6.5309360000000014</v>
      </c>
      <c r="J794" s="17" t="s">
        <v>54</v>
      </c>
      <c r="K794" s="17" t="s">
        <v>50</v>
      </c>
      <c r="L794" s="17" t="s">
        <v>55</v>
      </c>
      <c r="M794" s="19">
        <f t="shared" si="120"/>
        <v>25</v>
      </c>
      <c r="N794" s="19">
        <f t="shared" si="121"/>
        <v>100</v>
      </c>
      <c r="O794" s="19">
        <f t="shared" si="122"/>
        <v>50</v>
      </c>
      <c r="P794" s="19">
        <f t="shared" si="123"/>
        <v>16.5</v>
      </c>
      <c r="Q794" s="20">
        <f t="shared" si="124"/>
        <v>53.725000000000001</v>
      </c>
      <c r="R794" s="20">
        <f t="shared" si="125"/>
        <v>46.625</v>
      </c>
      <c r="S794" s="20">
        <f t="shared" si="126"/>
        <v>38.674999999999997</v>
      </c>
      <c r="T794" s="20">
        <f t="shared" si="127"/>
        <v>47.875</v>
      </c>
      <c r="U794" s="19">
        <f t="shared" si="128"/>
        <v>46.341666666666661</v>
      </c>
      <c r="V794" s="19">
        <f t="shared" si="129"/>
        <v>46.724999999999994</v>
      </c>
    </row>
    <row r="795" spans="1:22" ht="13.5" x14ac:dyDescent="0.25">
      <c r="A795" s="3">
        <v>43159</v>
      </c>
      <c r="B795" s="2">
        <v>8.0442</v>
      </c>
      <c r="C795" s="2">
        <v>53.394263079604613</v>
      </c>
      <c r="D795" s="2">
        <v>-0.14633692107438101</v>
      </c>
      <c r="E795" s="2">
        <v>-1.5409626853034699E-2</v>
      </c>
      <c r="F795" s="2">
        <v>8.3067000000000011</v>
      </c>
      <c r="G795" s="2">
        <v>8.0137499999999999</v>
      </c>
      <c r="H795" s="2">
        <v>7.6950020000000006</v>
      </c>
      <c r="I795" s="2">
        <v>6.5468230000000025</v>
      </c>
      <c r="J795" s="17" t="s">
        <v>54</v>
      </c>
      <c r="K795" s="17" t="s">
        <v>50</v>
      </c>
      <c r="L795" s="17" t="s">
        <v>47</v>
      </c>
      <c r="M795" s="19">
        <f t="shared" si="120"/>
        <v>25</v>
      </c>
      <c r="N795" s="19">
        <f t="shared" si="121"/>
        <v>100</v>
      </c>
      <c r="O795" s="19">
        <f t="shared" si="122"/>
        <v>50</v>
      </c>
      <c r="P795" s="19">
        <f t="shared" si="123"/>
        <v>16.5</v>
      </c>
      <c r="Q795" s="20">
        <f t="shared" si="124"/>
        <v>53.725000000000001</v>
      </c>
      <c r="R795" s="20">
        <f t="shared" si="125"/>
        <v>46.625</v>
      </c>
      <c r="S795" s="20">
        <f t="shared" si="126"/>
        <v>38.674999999999997</v>
      </c>
      <c r="T795" s="20">
        <f t="shared" si="127"/>
        <v>47.875</v>
      </c>
      <c r="U795" s="19">
        <f t="shared" si="128"/>
        <v>46.341666666666661</v>
      </c>
      <c r="V795" s="19">
        <f t="shared" si="129"/>
        <v>46.724999999999994</v>
      </c>
    </row>
    <row r="796" spans="1:22" ht="13.5" x14ac:dyDescent="0.25">
      <c r="A796" s="3">
        <v>43160</v>
      </c>
      <c r="B796" s="2">
        <v>8.0167999999999999</v>
      </c>
      <c r="C796" s="2">
        <v>52.158400567875269</v>
      </c>
      <c r="D796" s="2">
        <v>-0.12068063780653215</v>
      </c>
      <c r="E796" s="2">
        <v>-1.7737410900365708E-2</v>
      </c>
      <c r="F796" s="2">
        <v>8.2298400000000012</v>
      </c>
      <c r="G796" s="2">
        <v>8.0274799999999988</v>
      </c>
      <c r="H796" s="2">
        <v>7.7158680000000013</v>
      </c>
      <c r="I796" s="2">
        <v>6.5628400000000031</v>
      </c>
      <c r="J796" s="17" t="s">
        <v>54</v>
      </c>
      <c r="K796" s="17" t="s">
        <v>50</v>
      </c>
      <c r="L796" s="17" t="s">
        <v>47</v>
      </c>
      <c r="M796" s="19">
        <f t="shared" si="120"/>
        <v>25</v>
      </c>
      <c r="N796" s="19">
        <f t="shared" si="121"/>
        <v>100</v>
      </c>
      <c r="O796" s="19">
        <f t="shared" si="122"/>
        <v>50</v>
      </c>
      <c r="P796" s="19">
        <f t="shared" si="123"/>
        <v>16.5</v>
      </c>
      <c r="Q796" s="20">
        <f t="shared" si="124"/>
        <v>53.725000000000001</v>
      </c>
      <c r="R796" s="20">
        <f t="shared" si="125"/>
        <v>46.625</v>
      </c>
      <c r="S796" s="20">
        <f t="shared" si="126"/>
        <v>38.674999999999997</v>
      </c>
      <c r="T796" s="20">
        <f t="shared" si="127"/>
        <v>47.875</v>
      </c>
      <c r="U796" s="19">
        <f t="shared" si="128"/>
        <v>46.341666666666661</v>
      </c>
      <c r="V796" s="19">
        <f t="shared" si="129"/>
        <v>46.724999999999994</v>
      </c>
    </row>
    <row r="797" spans="1:22" ht="13.5" x14ac:dyDescent="0.25">
      <c r="A797" s="3">
        <v>43161</v>
      </c>
      <c r="B797" s="2">
        <v>8.0167999999999999</v>
      </c>
      <c r="C797" s="2">
        <v>52.158400567875269</v>
      </c>
      <c r="D797" s="2">
        <v>-0.10934274478691641</v>
      </c>
      <c r="E797" s="2">
        <v>-2.0717674903402705E-2</v>
      </c>
      <c r="F797" s="2">
        <v>8.1474799999999981</v>
      </c>
      <c r="G797" s="2">
        <v>8.0370899999999974</v>
      </c>
      <c r="H797" s="2">
        <v>7.7357460000000007</v>
      </c>
      <c r="I797" s="2">
        <v>6.5788570000000037</v>
      </c>
      <c r="J797" s="17" t="s">
        <v>54</v>
      </c>
      <c r="K797" s="17" t="s">
        <v>50</v>
      </c>
      <c r="L797" s="17" t="s">
        <v>47</v>
      </c>
      <c r="M797" s="19">
        <f t="shared" si="120"/>
        <v>25</v>
      </c>
      <c r="N797" s="19">
        <f t="shared" si="121"/>
        <v>100</v>
      </c>
      <c r="O797" s="19">
        <f t="shared" si="122"/>
        <v>50</v>
      </c>
      <c r="P797" s="19">
        <f t="shared" si="123"/>
        <v>16.5</v>
      </c>
      <c r="Q797" s="20">
        <f t="shared" si="124"/>
        <v>53.725000000000001</v>
      </c>
      <c r="R797" s="20">
        <f t="shared" si="125"/>
        <v>46.625</v>
      </c>
      <c r="S797" s="20">
        <f t="shared" si="126"/>
        <v>38.674999999999997</v>
      </c>
      <c r="T797" s="20">
        <f t="shared" si="127"/>
        <v>47.875</v>
      </c>
      <c r="U797" s="19">
        <f t="shared" si="128"/>
        <v>46.341666666666661</v>
      </c>
      <c r="V797" s="19">
        <f t="shared" si="129"/>
        <v>46.724999999999994</v>
      </c>
    </row>
    <row r="798" spans="1:22" ht="13.5" x14ac:dyDescent="0.25">
      <c r="A798" s="3">
        <v>43164</v>
      </c>
      <c r="B798" s="2">
        <v>8.1265999999999998</v>
      </c>
      <c r="C798" s="2">
        <v>56.804951208085932</v>
      </c>
      <c r="D798" s="2">
        <v>-8.5298039489076771E-2</v>
      </c>
      <c r="E798" s="2">
        <v>-1.9968863671900206E-2</v>
      </c>
      <c r="F798" s="2">
        <v>8.0815799999999989</v>
      </c>
      <c r="G798" s="2">
        <v>8.0494449999999986</v>
      </c>
      <c r="H798" s="2">
        <v>7.7582580000000005</v>
      </c>
      <c r="I798" s="2">
        <v>6.5954230000000038</v>
      </c>
      <c r="J798" s="17" t="s">
        <v>54</v>
      </c>
      <c r="K798" s="17" t="s">
        <v>52</v>
      </c>
      <c r="L798" s="17" t="s">
        <v>47</v>
      </c>
      <c r="M798" s="19">
        <f t="shared" si="120"/>
        <v>25</v>
      </c>
      <c r="N798" s="19">
        <f t="shared" si="121"/>
        <v>100</v>
      </c>
      <c r="O798" s="19">
        <f t="shared" si="122"/>
        <v>50</v>
      </c>
      <c r="P798" s="19">
        <f t="shared" si="123"/>
        <v>0</v>
      </c>
      <c r="Q798" s="20">
        <f t="shared" si="124"/>
        <v>51.25</v>
      </c>
      <c r="R798" s="20">
        <f t="shared" si="125"/>
        <v>42.5</v>
      </c>
      <c r="S798" s="20">
        <f t="shared" si="126"/>
        <v>31.25</v>
      </c>
      <c r="T798" s="20">
        <f t="shared" si="127"/>
        <v>43.75</v>
      </c>
      <c r="U798" s="19">
        <f t="shared" si="128"/>
        <v>41.666666666666664</v>
      </c>
      <c r="V798" s="19">
        <f t="shared" si="129"/>
        <v>42.1875</v>
      </c>
    </row>
    <row r="799" spans="1:22" ht="13.5" x14ac:dyDescent="0.25">
      <c r="A799" s="3">
        <v>43165</v>
      </c>
      <c r="B799" s="2">
        <v>8.1265999999999998</v>
      </c>
      <c r="C799" s="2">
        <v>56.804951208085946</v>
      </c>
      <c r="D799" s="2">
        <v>-5.3124004973799543E-2</v>
      </c>
      <c r="E799" s="2">
        <v>-1.7025427039040156E-2</v>
      </c>
      <c r="F799" s="2">
        <v>8.0662000000000003</v>
      </c>
      <c r="G799" s="2">
        <v>8.0659200000000002</v>
      </c>
      <c r="H799" s="2">
        <v>7.7803319999999996</v>
      </c>
      <c r="I799" s="2">
        <v>6.6119890000000048</v>
      </c>
      <c r="J799" s="17" t="s">
        <v>54</v>
      </c>
      <c r="K799" s="17" t="s">
        <v>50</v>
      </c>
      <c r="L799" s="17" t="s">
        <v>47</v>
      </c>
      <c r="M799" s="19">
        <f t="shared" si="120"/>
        <v>25</v>
      </c>
      <c r="N799" s="19">
        <f t="shared" si="121"/>
        <v>100</v>
      </c>
      <c r="O799" s="19">
        <f t="shared" si="122"/>
        <v>50</v>
      </c>
      <c r="P799" s="19">
        <f t="shared" si="123"/>
        <v>16.5</v>
      </c>
      <c r="Q799" s="20">
        <f t="shared" si="124"/>
        <v>53.725000000000001</v>
      </c>
      <c r="R799" s="20">
        <f t="shared" si="125"/>
        <v>46.625</v>
      </c>
      <c r="S799" s="20">
        <f t="shared" si="126"/>
        <v>38.674999999999997</v>
      </c>
      <c r="T799" s="20">
        <f t="shared" si="127"/>
        <v>47.875</v>
      </c>
      <c r="U799" s="19">
        <f t="shared" si="128"/>
        <v>46.341666666666661</v>
      </c>
      <c r="V799" s="19">
        <f t="shared" si="129"/>
        <v>46.724999999999994</v>
      </c>
    </row>
    <row r="800" spans="1:22" ht="13.5" x14ac:dyDescent="0.25">
      <c r="A800" s="3">
        <v>43166</v>
      </c>
      <c r="B800" s="2">
        <v>8.0937000000000001</v>
      </c>
      <c r="C800" s="2">
        <v>54.950317640474715</v>
      </c>
      <c r="D800" s="2">
        <v>-2.0017579014835363E-2</v>
      </c>
      <c r="E800" s="2">
        <v>-1.3155840275452991E-2</v>
      </c>
      <c r="F800" s="2">
        <v>8.0761000000000003</v>
      </c>
      <c r="G800" s="2">
        <v>8.0870649999999991</v>
      </c>
      <c r="H800" s="2">
        <v>7.8010880000000009</v>
      </c>
      <c r="I800" s="2">
        <v>6.6284175000000038</v>
      </c>
      <c r="J800" s="17" t="s">
        <v>54</v>
      </c>
      <c r="K800" s="17" t="s">
        <v>50</v>
      </c>
      <c r="L800" s="17" t="s">
        <v>55</v>
      </c>
      <c r="M800" s="19">
        <f t="shared" si="120"/>
        <v>25</v>
      </c>
      <c r="N800" s="19">
        <f t="shared" si="121"/>
        <v>45</v>
      </c>
      <c r="O800" s="19">
        <f t="shared" si="122"/>
        <v>50</v>
      </c>
      <c r="P800" s="19">
        <f t="shared" si="123"/>
        <v>16.5</v>
      </c>
      <c r="Q800" s="20">
        <f t="shared" si="124"/>
        <v>34.475000000000001</v>
      </c>
      <c r="R800" s="20">
        <f t="shared" si="125"/>
        <v>35.625</v>
      </c>
      <c r="S800" s="20">
        <f t="shared" si="126"/>
        <v>30.425000000000001</v>
      </c>
      <c r="T800" s="20">
        <f t="shared" si="127"/>
        <v>34.125</v>
      </c>
      <c r="U800" s="19">
        <f t="shared" si="128"/>
        <v>33.508333333333333</v>
      </c>
      <c r="V800" s="19">
        <f t="shared" si="129"/>
        <v>33.662499999999994</v>
      </c>
    </row>
    <row r="801" spans="1:22" ht="13.5" x14ac:dyDescent="0.25">
      <c r="A801" s="3">
        <v>43167</v>
      </c>
      <c r="B801" s="2">
        <v>7.9619</v>
      </c>
      <c r="C801" s="2">
        <v>48.165855833869109</v>
      </c>
      <c r="D801" s="2">
        <v>4.6779393790790991E-2</v>
      </c>
      <c r="E801" s="2">
        <v>-1.1450363755369227E-2</v>
      </c>
      <c r="F801" s="2">
        <v>8.0651200000000003</v>
      </c>
      <c r="G801" s="2">
        <v>8.1007950000000015</v>
      </c>
      <c r="H801" s="2">
        <v>7.8149259999999989</v>
      </c>
      <c r="I801" s="2">
        <v>6.644160000000003</v>
      </c>
      <c r="J801" s="17" t="s">
        <v>54</v>
      </c>
      <c r="K801" s="17" t="s">
        <v>50</v>
      </c>
      <c r="L801" s="17" t="s">
        <v>47</v>
      </c>
      <c r="M801" s="19">
        <f t="shared" si="120"/>
        <v>25</v>
      </c>
      <c r="N801" s="19">
        <f t="shared" si="121"/>
        <v>0</v>
      </c>
      <c r="O801" s="19">
        <f t="shared" si="122"/>
        <v>50</v>
      </c>
      <c r="P801" s="19">
        <f t="shared" si="123"/>
        <v>16.5</v>
      </c>
      <c r="Q801" s="20">
        <f t="shared" si="124"/>
        <v>18.725000000000001</v>
      </c>
      <c r="R801" s="20">
        <f t="shared" si="125"/>
        <v>26.625</v>
      </c>
      <c r="S801" s="20">
        <f t="shared" si="126"/>
        <v>23.675000000000001</v>
      </c>
      <c r="T801" s="20">
        <f t="shared" si="127"/>
        <v>22.875</v>
      </c>
      <c r="U801" s="19">
        <f t="shared" si="128"/>
        <v>23.008333333333336</v>
      </c>
      <c r="V801" s="19">
        <f t="shared" si="129"/>
        <v>22.975000000000001</v>
      </c>
    </row>
    <row r="802" spans="1:22" ht="13.5" x14ac:dyDescent="0.25">
      <c r="A802" s="3">
        <v>43168</v>
      </c>
      <c r="B802" s="2">
        <v>7.9619</v>
      </c>
      <c r="C802" s="2">
        <v>48.165855833869109</v>
      </c>
      <c r="D802" s="2">
        <v>0.10781600332464691</v>
      </c>
      <c r="E802" s="2">
        <v>-1.6042450570145569E-2</v>
      </c>
      <c r="F802" s="2">
        <v>8.0541400000000003</v>
      </c>
      <c r="G802" s="2">
        <v>8.1090350000000022</v>
      </c>
      <c r="H802" s="2">
        <v>7.8287639999999996</v>
      </c>
      <c r="I802" s="2">
        <v>6.6599025000000029</v>
      </c>
      <c r="J802" s="17" t="s">
        <v>54</v>
      </c>
      <c r="K802" s="17" t="s">
        <v>50</v>
      </c>
      <c r="L802" s="17" t="s">
        <v>47</v>
      </c>
      <c r="M802" s="19">
        <f t="shared" si="120"/>
        <v>25</v>
      </c>
      <c r="N802" s="19">
        <f t="shared" si="121"/>
        <v>0</v>
      </c>
      <c r="O802" s="19">
        <f t="shared" si="122"/>
        <v>50</v>
      </c>
      <c r="P802" s="19">
        <f t="shared" si="123"/>
        <v>16.5</v>
      </c>
      <c r="Q802" s="20">
        <f t="shared" si="124"/>
        <v>18.725000000000001</v>
      </c>
      <c r="R802" s="20">
        <f t="shared" si="125"/>
        <v>26.625</v>
      </c>
      <c r="S802" s="20">
        <f t="shared" si="126"/>
        <v>23.675000000000001</v>
      </c>
      <c r="T802" s="20">
        <f t="shared" si="127"/>
        <v>22.875</v>
      </c>
      <c r="U802" s="19">
        <f t="shared" si="128"/>
        <v>23.008333333333336</v>
      </c>
      <c r="V802" s="19">
        <f t="shared" si="129"/>
        <v>22.975000000000001</v>
      </c>
    </row>
    <row r="803" spans="1:22" ht="13.5" x14ac:dyDescent="0.25">
      <c r="A803" s="3">
        <v>43171</v>
      </c>
      <c r="B803" s="2">
        <v>7.9619</v>
      </c>
      <c r="C803" s="2">
        <v>48.165855833869109</v>
      </c>
      <c r="D803" s="2">
        <v>0.16395732414661879</v>
      </c>
      <c r="E803" s="2">
        <v>-2.0671732757631955E-2</v>
      </c>
      <c r="F803" s="2">
        <v>8.0212000000000003</v>
      </c>
      <c r="G803" s="2">
        <v>8.1131550000000026</v>
      </c>
      <c r="H803" s="2">
        <v>7.8415040000000014</v>
      </c>
      <c r="I803" s="2">
        <v>6.6756450000000029</v>
      </c>
      <c r="J803" s="17" t="s">
        <v>54</v>
      </c>
      <c r="K803" s="17" t="s">
        <v>50</v>
      </c>
      <c r="L803" s="17" t="s">
        <v>47</v>
      </c>
      <c r="M803" s="19">
        <f t="shared" si="120"/>
        <v>25</v>
      </c>
      <c r="N803" s="19">
        <f t="shared" si="121"/>
        <v>0</v>
      </c>
      <c r="O803" s="19">
        <f t="shared" si="122"/>
        <v>50</v>
      </c>
      <c r="P803" s="19">
        <f t="shared" si="123"/>
        <v>16.5</v>
      </c>
      <c r="Q803" s="20">
        <f t="shared" si="124"/>
        <v>18.725000000000001</v>
      </c>
      <c r="R803" s="20">
        <f t="shared" si="125"/>
        <v>26.625</v>
      </c>
      <c r="S803" s="20">
        <f t="shared" si="126"/>
        <v>23.675000000000001</v>
      </c>
      <c r="T803" s="20">
        <f t="shared" si="127"/>
        <v>22.875</v>
      </c>
      <c r="U803" s="19">
        <f t="shared" si="128"/>
        <v>23.008333333333336</v>
      </c>
      <c r="V803" s="19">
        <f t="shared" si="129"/>
        <v>22.975000000000001</v>
      </c>
    </row>
    <row r="804" spans="1:22" ht="13.5" x14ac:dyDescent="0.25">
      <c r="A804" s="3">
        <v>43172</v>
      </c>
      <c r="B804" s="2">
        <v>7.9344000000000001</v>
      </c>
      <c r="C804" s="2">
        <v>46.664434657015178</v>
      </c>
      <c r="D804" s="2">
        <v>0.17488163733595119</v>
      </c>
      <c r="E804" s="2">
        <v>-2.1061889029278857E-2</v>
      </c>
      <c r="F804" s="2">
        <v>7.982759999999999</v>
      </c>
      <c r="G804" s="2">
        <v>8.1104100000000034</v>
      </c>
      <c r="H804" s="2">
        <v>7.855232</v>
      </c>
      <c r="I804" s="2">
        <v>6.6912500000000037</v>
      </c>
      <c r="J804" s="17" t="s">
        <v>54</v>
      </c>
      <c r="K804" s="17" t="s">
        <v>50</v>
      </c>
      <c r="L804" s="17" t="s">
        <v>47</v>
      </c>
      <c r="M804" s="19">
        <f t="shared" si="120"/>
        <v>25</v>
      </c>
      <c r="N804" s="19">
        <f t="shared" si="121"/>
        <v>0</v>
      </c>
      <c r="O804" s="19">
        <f t="shared" si="122"/>
        <v>50</v>
      </c>
      <c r="P804" s="19">
        <f t="shared" si="123"/>
        <v>16.5</v>
      </c>
      <c r="Q804" s="20">
        <f t="shared" si="124"/>
        <v>18.725000000000001</v>
      </c>
      <c r="R804" s="20">
        <f t="shared" si="125"/>
        <v>26.625</v>
      </c>
      <c r="S804" s="20">
        <f t="shared" si="126"/>
        <v>23.675000000000001</v>
      </c>
      <c r="T804" s="20">
        <f t="shared" si="127"/>
        <v>22.875</v>
      </c>
      <c r="U804" s="19">
        <f t="shared" si="128"/>
        <v>23.008333333333336</v>
      </c>
      <c r="V804" s="19">
        <f t="shared" si="129"/>
        <v>22.975000000000001</v>
      </c>
    </row>
    <row r="805" spans="1:22" ht="13.5" x14ac:dyDescent="0.25">
      <c r="A805" s="3">
        <v>43173</v>
      </c>
      <c r="B805" s="2">
        <v>7.907</v>
      </c>
      <c r="C805" s="2">
        <v>45.154134288853619</v>
      </c>
      <c r="D805" s="2">
        <v>0.16203622302746901</v>
      </c>
      <c r="E805" s="2">
        <v>-1.9411258725123837E-2</v>
      </c>
      <c r="F805" s="2">
        <v>7.9454200000000004</v>
      </c>
      <c r="G805" s="2">
        <v>8.1049200000000017</v>
      </c>
      <c r="H805" s="2">
        <v>7.8620419999999989</v>
      </c>
      <c r="I805" s="2">
        <v>6.7067180000000031</v>
      </c>
      <c r="J805" s="17" t="s">
        <v>54</v>
      </c>
      <c r="K805" s="17" t="s">
        <v>50</v>
      </c>
      <c r="L805" s="17" t="s">
        <v>47</v>
      </c>
      <c r="M805" s="19">
        <f t="shared" si="120"/>
        <v>25</v>
      </c>
      <c r="N805" s="19">
        <f t="shared" si="121"/>
        <v>0</v>
      </c>
      <c r="O805" s="19">
        <f t="shared" si="122"/>
        <v>50</v>
      </c>
      <c r="P805" s="19">
        <f t="shared" si="123"/>
        <v>16.5</v>
      </c>
      <c r="Q805" s="20">
        <f t="shared" si="124"/>
        <v>18.725000000000001</v>
      </c>
      <c r="R805" s="20">
        <f t="shared" si="125"/>
        <v>26.625</v>
      </c>
      <c r="S805" s="20">
        <f t="shared" si="126"/>
        <v>23.675000000000001</v>
      </c>
      <c r="T805" s="20">
        <f t="shared" si="127"/>
        <v>22.875</v>
      </c>
      <c r="U805" s="19">
        <f t="shared" si="128"/>
        <v>23.008333333333336</v>
      </c>
      <c r="V805" s="19">
        <f t="shared" si="129"/>
        <v>22.975000000000001</v>
      </c>
    </row>
    <row r="806" spans="1:22" ht="13.5" x14ac:dyDescent="0.25">
      <c r="A806" s="3">
        <v>43174</v>
      </c>
      <c r="B806" s="2">
        <v>7.8356000000000003</v>
      </c>
      <c r="C806" s="2">
        <v>41.394446897432992</v>
      </c>
      <c r="D806" s="2">
        <v>0.15276262238090865</v>
      </c>
      <c r="E806" s="2">
        <v>-1.2992165583191096E-2</v>
      </c>
      <c r="F806" s="2">
        <v>7.9201600000000001</v>
      </c>
      <c r="G806" s="2">
        <v>8.0958600000000018</v>
      </c>
      <c r="H806" s="2">
        <v>7.8693999999999997</v>
      </c>
      <c r="I806" s="2">
        <v>6.7218290000000032</v>
      </c>
      <c r="J806" s="17" t="s">
        <v>54</v>
      </c>
      <c r="K806" s="17" t="s">
        <v>50</v>
      </c>
      <c r="L806" s="17" t="s">
        <v>47</v>
      </c>
      <c r="M806" s="19">
        <f t="shared" si="120"/>
        <v>25</v>
      </c>
      <c r="N806" s="19">
        <f t="shared" si="121"/>
        <v>0</v>
      </c>
      <c r="O806" s="19">
        <f t="shared" si="122"/>
        <v>50</v>
      </c>
      <c r="P806" s="19">
        <f t="shared" si="123"/>
        <v>16.5</v>
      </c>
      <c r="Q806" s="20">
        <f t="shared" si="124"/>
        <v>18.725000000000001</v>
      </c>
      <c r="R806" s="20">
        <f t="shared" si="125"/>
        <v>26.625</v>
      </c>
      <c r="S806" s="20">
        <f t="shared" si="126"/>
        <v>23.675000000000001</v>
      </c>
      <c r="T806" s="20">
        <f t="shared" si="127"/>
        <v>22.875</v>
      </c>
      <c r="U806" s="19">
        <f t="shared" si="128"/>
        <v>23.008333333333336</v>
      </c>
      <c r="V806" s="19">
        <f t="shared" si="129"/>
        <v>22.975000000000001</v>
      </c>
    </row>
    <row r="807" spans="1:22" ht="13.5" x14ac:dyDescent="0.25">
      <c r="A807" s="3">
        <v>43175</v>
      </c>
      <c r="B807" s="2">
        <v>8.2254000000000005</v>
      </c>
      <c r="C807" s="2">
        <v>60.655098765072296</v>
      </c>
      <c r="D807" s="2">
        <v>0.11694697945404897</v>
      </c>
      <c r="E807" s="2">
        <v>-4.7390432590186295E-3</v>
      </c>
      <c r="F807" s="2">
        <v>7.9728599999999998</v>
      </c>
      <c r="G807" s="2">
        <v>8.1095850000000009</v>
      </c>
      <c r="H807" s="2">
        <v>7.886639999999999</v>
      </c>
      <c r="I807" s="2">
        <v>6.7388890000000039</v>
      </c>
      <c r="J807" s="17" t="s">
        <v>54</v>
      </c>
      <c r="K807" s="17" t="s">
        <v>50</v>
      </c>
      <c r="L807" s="17" t="s">
        <v>55</v>
      </c>
      <c r="M807" s="19">
        <f t="shared" si="120"/>
        <v>25</v>
      </c>
      <c r="N807" s="19">
        <f t="shared" si="121"/>
        <v>0</v>
      </c>
      <c r="O807" s="19">
        <f t="shared" si="122"/>
        <v>50</v>
      </c>
      <c r="P807" s="19">
        <f t="shared" si="123"/>
        <v>16.5</v>
      </c>
      <c r="Q807" s="20">
        <f t="shared" si="124"/>
        <v>18.725000000000001</v>
      </c>
      <c r="R807" s="20">
        <f t="shared" si="125"/>
        <v>26.625</v>
      </c>
      <c r="S807" s="20">
        <f t="shared" si="126"/>
        <v>23.675000000000001</v>
      </c>
      <c r="T807" s="20">
        <f t="shared" si="127"/>
        <v>22.875</v>
      </c>
      <c r="U807" s="19">
        <f t="shared" si="128"/>
        <v>23.008333333333336</v>
      </c>
      <c r="V807" s="19">
        <f t="shared" si="129"/>
        <v>22.975000000000001</v>
      </c>
    </row>
    <row r="808" spans="1:22" ht="13.5" x14ac:dyDescent="0.25">
      <c r="A808" s="3">
        <v>43178</v>
      </c>
      <c r="B808" s="2">
        <v>8.1814999999999998</v>
      </c>
      <c r="C808" s="2">
        <v>58.330050700721209</v>
      </c>
      <c r="D808" s="2">
        <v>0.10532051300760337</v>
      </c>
      <c r="E808" s="2">
        <v>3.2649058569918028E-3</v>
      </c>
      <c r="F808" s="2">
        <v>8.0167800000000007</v>
      </c>
      <c r="G808" s="2">
        <v>8.1137049999999995</v>
      </c>
      <c r="H808" s="2">
        <v>7.8972920000000002</v>
      </c>
      <c r="I808" s="2">
        <v>6.7557295000000037</v>
      </c>
      <c r="J808" s="17" t="s">
        <v>54</v>
      </c>
      <c r="K808" s="17" t="s">
        <v>50</v>
      </c>
      <c r="L808" s="17" t="s">
        <v>55</v>
      </c>
      <c r="M808" s="19">
        <f t="shared" si="120"/>
        <v>25</v>
      </c>
      <c r="N808" s="19">
        <f t="shared" si="121"/>
        <v>0</v>
      </c>
      <c r="O808" s="19">
        <f t="shared" si="122"/>
        <v>50</v>
      </c>
      <c r="P808" s="19">
        <f t="shared" si="123"/>
        <v>16.5</v>
      </c>
      <c r="Q808" s="20">
        <f t="shared" si="124"/>
        <v>18.725000000000001</v>
      </c>
      <c r="R808" s="20">
        <f t="shared" si="125"/>
        <v>26.625</v>
      </c>
      <c r="S808" s="20">
        <f t="shared" si="126"/>
        <v>23.675000000000001</v>
      </c>
      <c r="T808" s="20">
        <f t="shared" si="127"/>
        <v>22.875</v>
      </c>
      <c r="U808" s="19">
        <f t="shared" si="128"/>
        <v>23.008333333333336</v>
      </c>
      <c r="V808" s="19">
        <f t="shared" si="129"/>
        <v>22.975000000000001</v>
      </c>
    </row>
    <row r="809" spans="1:22" ht="13.5" x14ac:dyDescent="0.25">
      <c r="A809" s="3">
        <v>43180</v>
      </c>
      <c r="B809" s="2">
        <v>7.9619</v>
      </c>
      <c r="C809" s="2">
        <v>48.346554658216967</v>
      </c>
      <c r="D809" s="2">
        <v>0.11065224997397571</v>
      </c>
      <c r="E809" s="2">
        <v>9.923377211703872E-3</v>
      </c>
      <c r="F809" s="2">
        <v>8.0222800000000003</v>
      </c>
      <c r="G809" s="2">
        <v>8.1027250000000013</v>
      </c>
      <c r="H809" s="2">
        <v>7.9051999999999998</v>
      </c>
      <c r="I809" s="2">
        <v>6.7714720000000037</v>
      </c>
      <c r="J809" s="17" t="s">
        <v>54</v>
      </c>
      <c r="K809" s="17" t="s">
        <v>50</v>
      </c>
      <c r="L809" s="17" t="s">
        <v>55</v>
      </c>
      <c r="M809" s="19">
        <f t="shared" si="120"/>
        <v>25</v>
      </c>
      <c r="N809" s="19">
        <f t="shared" si="121"/>
        <v>0</v>
      </c>
      <c r="O809" s="19">
        <f t="shared" si="122"/>
        <v>50</v>
      </c>
      <c r="P809" s="19">
        <f t="shared" si="123"/>
        <v>16.5</v>
      </c>
      <c r="Q809" s="20">
        <f t="shared" si="124"/>
        <v>18.725000000000001</v>
      </c>
      <c r="R809" s="20">
        <f t="shared" si="125"/>
        <v>26.625</v>
      </c>
      <c r="S809" s="20">
        <f t="shared" si="126"/>
        <v>23.675000000000001</v>
      </c>
      <c r="T809" s="20">
        <f t="shared" si="127"/>
        <v>22.875</v>
      </c>
      <c r="U809" s="19">
        <f t="shared" si="128"/>
        <v>23.008333333333336</v>
      </c>
      <c r="V809" s="19">
        <f t="shared" si="129"/>
        <v>22.975000000000001</v>
      </c>
    </row>
    <row r="810" spans="1:22" ht="13.5" x14ac:dyDescent="0.25">
      <c r="A810" s="3">
        <v>43181</v>
      </c>
      <c r="B810" s="2">
        <v>7.9619</v>
      </c>
      <c r="C810" s="2">
        <v>48.346554658216967</v>
      </c>
      <c r="D810" s="2">
        <v>0.11038392708467981</v>
      </c>
      <c r="E810" s="2">
        <v>1.565939932943089E-2</v>
      </c>
      <c r="F810" s="2">
        <v>8.0332600000000003</v>
      </c>
      <c r="G810" s="2">
        <v>8.0903700000000018</v>
      </c>
      <c r="H810" s="2">
        <v>7.9157440000000001</v>
      </c>
      <c r="I810" s="2">
        <v>6.7869475000000037</v>
      </c>
      <c r="J810" s="17" t="s">
        <v>54</v>
      </c>
      <c r="K810" s="17" t="s">
        <v>50</v>
      </c>
      <c r="L810" s="17" t="s">
        <v>55</v>
      </c>
      <c r="M810" s="19">
        <f t="shared" si="120"/>
        <v>25</v>
      </c>
      <c r="N810" s="19">
        <f t="shared" si="121"/>
        <v>0</v>
      </c>
      <c r="O810" s="19">
        <f t="shared" si="122"/>
        <v>50</v>
      </c>
      <c r="P810" s="19">
        <f t="shared" si="123"/>
        <v>16.5</v>
      </c>
      <c r="Q810" s="20">
        <f t="shared" si="124"/>
        <v>18.725000000000001</v>
      </c>
      <c r="R810" s="20">
        <f t="shared" si="125"/>
        <v>26.625</v>
      </c>
      <c r="S810" s="20">
        <f t="shared" si="126"/>
        <v>23.675000000000001</v>
      </c>
      <c r="T810" s="20">
        <f t="shared" si="127"/>
        <v>22.875</v>
      </c>
      <c r="U810" s="19">
        <f t="shared" si="128"/>
        <v>23.008333333333336</v>
      </c>
      <c r="V810" s="19">
        <f t="shared" si="129"/>
        <v>22.975000000000001</v>
      </c>
    </row>
    <row r="811" spans="1:22" ht="13.5" x14ac:dyDescent="0.25">
      <c r="A811" s="3">
        <v>43182</v>
      </c>
      <c r="B811" s="2">
        <v>7.8246000000000002</v>
      </c>
      <c r="C811" s="2">
        <v>43.008837376341795</v>
      </c>
      <c r="D811" s="2">
        <v>0.10031120770321067</v>
      </c>
      <c r="E811" s="2">
        <v>2.061100788998842E-2</v>
      </c>
      <c r="F811" s="2">
        <v>8.0310600000000001</v>
      </c>
      <c r="G811" s="2">
        <v>8.0615449999999989</v>
      </c>
      <c r="H811" s="2">
        <v>7.9239799999999976</v>
      </c>
      <c r="I811" s="2">
        <v>6.8009075000000028</v>
      </c>
      <c r="J811" s="17" t="s">
        <v>54</v>
      </c>
      <c r="K811" s="17" t="s">
        <v>50</v>
      </c>
      <c r="L811" s="17" t="s">
        <v>47</v>
      </c>
      <c r="M811" s="19">
        <f t="shared" si="120"/>
        <v>25</v>
      </c>
      <c r="N811" s="19">
        <f t="shared" si="121"/>
        <v>0</v>
      </c>
      <c r="O811" s="19">
        <f t="shared" si="122"/>
        <v>50</v>
      </c>
      <c r="P811" s="19">
        <f t="shared" si="123"/>
        <v>16.5</v>
      </c>
      <c r="Q811" s="20">
        <f t="shared" si="124"/>
        <v>18.725000000000001</v>
      </c>
      <c r="R811" s="20">
        <f t="shared" si="125"/>
        <v>26.625</v>
      </c>
      <c r="S811" s="20">
        <f t="shared" si="126"/>
        <v>23.675000000000001</v>
      </c>
      <c r="T811" s="20">
        <f t="shared" si="127"/>
        <v>22.875</v>
      </c>
      <c r="U811" s="19">
        <f t="shared" si="128"/>
        <v>23.008333333333336</v>
      </c>
      <c r="V811" s="19">
        <f t="shared" si="129"/>
        <v>22.975000000000001</v>
      </c>
    </row>
    <row r="812" spans="1:22" ht="13.5" x14ac:dyDescent="0.25">
      <c r="A812" s="3">
        <v>43185</v>
      </c>
      <c r="B812" s="2">
        <v>7.9893000000000001</v>
      </c>
      <c r="C812" s="2">
        <v>50.12263181838599</v>
      </c>
      <c r="D812" s="2">
        <v>8.0641000692621922E-2</v>
      </c>
      <c r="E812" s="2">
        <v>2.4894555520621288E-2</v>
      </c>
      <c r="F812" s="2">
        <v>7.9838400000000007</v>
      </c>
      <c r="G812" s="2">
        <v>8.0395799999999973</v>
      </c>
      <c r="H812" s="2">
        <v>7.9329839999999994</v>
      </c>
      <c r="I812" s="2">
        <v>6.8151825000000024</v>
      </c>
      <c r="J812" s="17" t="s">
        <v>54</v>
      </c>
      <c r="K812" s="17" t="s">
        <v>50</v>
      </c>
      <c r="L812" s="17" t="s">
        <v>47</v>
      </c>
      <c r="M812" s="19">
        <f t="shared" si="120"/>
        <v>25</v>
      </c>
      <c r="N812" s="19">
        <f t="shared" si="121"/>
        <v>0</v>
      </c>
      <c r="O812" s="19">
        <f t="shared" si="122"/>
        <v>50</v>
      </c>
      <c r="P812" s="19">
        <f t="shared" si="123"/>
        <v>16.5</v>
      </c>
      <c r="Q812" s="20">
        <f t="shared" si="124"/>
        <v>18.725000000000001</v>
      </c>
      <c r="R812" s="20">
        <f t="shared" si="125"/>
        <v>26.625</v>
      </c>
      <c r="S812" s="20">
        <f t="shared" si="126"/>
        <v>23.675000000000001</v>
      </c>
      <c r="T812" s="20">
        <f t="shared" si="127"/>
        <v>22.875</v>
      </c>
      <c r="U812" s="19">
        <f t="shared" si="128"/>
        <v>23.008333333333336</v>
      </c>
      <c r="V812" s="19">
        <f t="shared" si="129"/>
        <v>22.975000000000001</v>
      </c>
    </row>
    <row r="813" spans="1:22" ht="13.5" x14ac:dyDescent="0.25">
      <c r="A813" s="3">
        <v>43186</v>
      </c>
      <c r="B813" s="2">
        <v>7.9344000000000001</v>
      </c>
      <c r="C813" s="2">
        <v>47.97304727935424</v>
      </c>
      <c r="D813" s="2">
        <v>6.8065300035407894E-2</v>
      </c>
      <c r="E813" s="2">
        <v>2.7731304503381113E-2</v>
      </c>
      <c r="F813" s="2">
        <v>7.9344200000000003</v>
      </c>
      <c r="G813" s="2">
        <v>8.0134949999999989</v>
      </c>
      <c r="H813" s="2">
        <v>7.9390239999999972</v>
      </c>
      <c r="I813" s="2">
        <v>6.8291830000000031</v>
      </c>
      <c r="J813" s="17" t="s">
        <v>54</v>
      </c>
      <c r="K813" s="17" t="s">
        <v>50</v>
      </c>
      <c r="L813" s="17" t="s">
        <v>47</v>
      </c>
      <c r="M813" s="19">
        <f t="shared" si="120"/>
        <v>25</v>
      </c>
      <c r="N813" s="19">
        <f t="shared" si="121"/>
        <v>0</v>
      </c>
      <c r="O813" s="19">
        <f t="shared" si="122"/>
        <v>50</v>
      </c>
      <c r="P813" s="19">
        <f t="shared" si="123"/>
        <v>16.5</v>
      </c>
      <c r="Q813" s="20">
        <f t="shared" si="124"/>
        <v>18.725000000000001</v>
      </c>
      <c r="R813" s="20">
        <f t="shared" si="125"/>
        <v>26.625</v>
      </c>
      <c r="S813" s="20">
        <f t="shared" si="126"/>
        <v>23.675000000000001</v>
      </c>
      <c r="T813" s="20">
        <f t="shared" si="127"/>
        <v>22.875</v>
      </c>
      <c r="U813" s="19">
        <f t="shared" si="128"/>
        <v>23.008333333333336</v>
      </c>
      <c r="V813" s="19">
        <f t="shared" si="129"/>
        <v>22.975000000000001</v>
      </c>
    </row>
    <row r="814" spans="1:22" ht="13.5" x14ac:dyDescent="0.25">
      <c r="A814" s="3">
        <v>43187</v>
      </c>
      <c r="B814" s="2">
        <v>7.907</v>
      </c>
      <c r="C814" s="2">
        <v>46.892151735398691</v>
      </c>
      <c r="D814" s="2">
        <v>5.5549120887612879E-2</v>
      </c>
      <c r="E814" s="2">
        <v>2.9058204690079303E-2</v>
      </c>
      <c r="F814" s="2">
        <v>7.9234399999999994</v>
      </c>
      <c r="G814" s="2">
        <v>7.9986700000000015</v>
      </c>
      <c r="H814" s="2">
        <v>7.9441859999999984</v>
      </c>
      <c r="I814" s="2">
        <v>6.843314000000003</v>
      </c>
      <c r="J814" s="17" t="s">
        <v>54</v>
      </c>
      <c r="K814" s="17" t="s">
        <v>50</v>
      </c>
      <c r="L814" s="17" t="s">
        <v>47</v>
      </c>
      <c r="M814" s="19">
        <f t="shared" si="120"/>
        <v>25</v>
      </c>
      <c r="N814" s="19">
        <f t="shared" si="121"/>
        <v>0</v>
      </c>
      <c r="O814" s="19">
        <f t="shared" si="122"/>
        <v>50</v>
      </c>
      <c r="P814" s="19">
        <f t="shared" si="123"/>
        <v>16.5</v>
      </c>
      <c r="Q814" s="20">
        <f t="shared" si="124"/>
        <v>18.725000000000001</v>
      </c>
      <c r="R814" s="20">
        <f t="shared" si="125"/>
        <v>26.625</v>
      </c>
      <c r="S814" s="20">
        <f t="shared" si="126"/>
        <v>23.675000000000001</v>
      </c>
      <c r="T814" s="20">
        <f t="shared" si="127"/>
        <v>22.875</v>
      </c>
      <c r="U814" s="19">
        <f t="shared" si="128"/>
        <v>23.008333333333336</v>
      </c>
      <c r="V814" s="19">
        <f t="shared" si="129"/>
        <v>22.975000000000001</v>
      </c>
    </row>
    <row r="815" spans="1:22" ht="13.5" x14ac:dyDescent="0.25">
      <c r="A815" s="3">
        <v>43188</v>
      </c>
      <c r="B815" s="2">
        <v>7.8520000000000003</v>
      </c>
      <c r="C815" s="2">
        <v>44.714293513978966</v>
      </c>
      <c r="D815" s="2">
        <v>4.5280899379938511E-2</v>
      </c>
      <c r="E815" s="2">
        <v>2.9368158260478828E-2</v>
      </c>
      <c r="F815" s="2">
        <v>7.9014600000000002</v>
      </c>
      <c r="G815" s="2">
        <v>7.989060000000002</v>
      </c>
      <c r="H815" s="2">
        <v>7.9442939999999966</v>
      </c>
      <c r="I815" s="2">
        <v>6.8571700000000018</v>
      </c>
      <c r="J815" s="17" t="s">
        <v>54</v>
      </c>
      <c r="K815" s="17" t="s">
        <v>50</v>
      </c>
      <c r="L815" s="17" t="s">
        <v>47</v>
      </c>
      <c r="M815" s="19">
        <f t="shared" si="120"/>
        <v>25</v>
      </c>
      <c r="N815" s="19">
        <f t="shared" si="121"/>
        <v>0</v>
      </c>
      <c r="O815" s="19">
        <f t="shared" si="122"/>
        <v>50</v>
      </c>
      <c r="P815" s="19">
        <f t="shared" si="123"/>
        <v>16.5</v>
      </c>
      <c r="Q815" s="20">
        <f t="shared" si="124"/>
        <v>18.725000000000001</v>
      </c>
      <c r="R815" s="20">
        <f t="shared" si="125"/>
        <v>26.625</v>
      </c>
      <c r="S815" s="20">
        <f t="shared" si="126"/>
        <v>23.675000000000001</v>
      </c>
      <c r="T815" s="20">
        <f t="shared" si="127"/>
        <v>22.875</v>
      </c>
      <c r="U815" s="19">
        <f t="shared" si="128"/>
        <v>23.008333333333336</v>
      </c>
      <c r="V815" s="19">
        <f t="shared" si="129"/>
        <v>22.975000000000001</v>
      </c>
    </row>
    <row r="816" spans="1:22" ht="13.5" x14ac:dyDescent="0.25">
      <c r="A816" s="3">
        <v>43189</v>
      </c>
      <c r="B816" s="2">
        <v>7.8520000000000003</v>
      </c>
      <c r="C816" s="2">
        <v>44.714293513978966</v>
      </c>
      <c r="D816" s="2">
        <v>2.6362140086120256E-2</v>
      </c>
      <c r="E816" s="2">
        <v>2.7017468161677667E-2</v>
      </c>
      <c r="F816" s="2">
        <v>7.9069400000000005</v>
      </c>
      <c r="G816" s="2">
        <v>7.9808200000000031</v>
      </c>
      <c r="H816" s="2">
        <v>7.9469279999999971</v>
      </c>
      <c r="I816" s="2">
        <v>6.8704915000000026</v>
      </c>
      <c r="J816" s="17" t="s">
        <v>54</v>
      </c>
      <c r="K816" s="17" t="s">
        <v>50</v>
      </c>
      <c r="L816" s="17" t="s">
        <v>55</v>
      </c>
      <c r="M816" s="19">
        <f t="shared" si="120"/>
        <v>25</v>
      </c>
      <c r="N816" s="19">
        <f t="shared" si="121"/>
        <v>45</v>
      </c>
      <c r="O816" s="19">
        <f t="shared" si="122"/>
        <v>50</v>
      </c>
      <c r="P816" s="19">
        <f t="shared" si="123"/>
        <v>16.5</v>
      </c>
      <c r="Q816" s="20">
        <f t="shared" si="124"/>
        <v>34.475000000000001</v>
      </c>
      <c r="R816" s="20">
        <f t="shared" si="125"/>
        <v>35.625</v>
      </c>
      <c r="S816" s="20">
        <f t="shared" si="126"/>
        <v>30.425000000000001</v>
      </c>
      <c r="T816" s="20">
        <f t="shared" si="127"/>
        <v>34.125</v>
      </c>
      <c r="U816" s="19">
        <f t="shared" si="128"/>
        <v>33.508333333333333</v>
      </c>
      <c r="V816" s="19">
        <f t="shared" si="129"/>
        <v>33.662499999999994</v>
      </c>
    </row>
    <row r="817" spans="1:22" ht="13.5" x14ac:dyDescent="0.25">
      <c r="A817" s="3">
        <v>43192</v>
      </c>
      <c r="B817" s="2">
        <v>7.8630000000000004</v>
      </c>
      <c r="C817" s="2">
        <v>45.303527949513956</v>
      </c>
      <c r="D817" s="2">
        <v>7.0206848444682279E-2</v>
      </c>
      <c r="E817" s="2">
        <v>2.4525174404940446E-2</v>
      </c>
      <c r="F817" s="2">
        <v>7.8816800000000002</v>
      </c>
      <c r="G817" s="2">
        <v>7.9731300000000003</v>
      </c>
      <c r="H817" s="2">
        <v>7.9509899999999973</v>
      </c>
      <c r="I817" s="2">
        <v>6.8833330000000021</v>
      </c>
      <c r="J817" s="17" t="s">
        <v>54</v>
      </c>
      <c r="K817" s="17" t="s">
        <v>50</v>
      </c>
      <c r="L817" s="17" t="s">
        <v>47</v>
      </c>
      <c r="M817" s="19">
        <f t="shared" si="120"/>
        <v>25</v>
      </c>
      <c r="N817" s="19">
        <f t="shared" si="121"/>
        <v>0</v>
      </c>
      <c r="O817" s="19">
        <f t="shared" si="122"/>
        <v>50</v>
      </c>
      <c r="P817" s="19">
        <f t="shared" si="123"/>
        <v>16.5</v>
      </c>
      <c r="Q817" s="20">
        <f t="shared" si="124"/>
        <v>18.725000000000001</v>
      </c>
      <c r="R817" s="20">
        <f t="shared" si="125"/>
        <v>26.625</v>
      </c>
      <c r="S817" s="20">
        <f t="shared" si="126"/>
        <v>23.675000000000001</v>
      </c>
      <c r="T817" s="20">
        <f t="shared" si="127"/>
        <v>22.875</v>
      </c>
      <c r="U817" s="19">
        <f t="shared" si="128"/>
        <v>23.008333333333336</v>
      </c>
      <c r="V817" s="19">
        <f t="shared" si="129"/>
        <v>22.975000000000001</v>
      </c>
    </row>
    <row r="818" spans="1:22" ht="13.5" x14ac:dyDescent="0.25">
      <c r="A818" s="3">
        <v>43193</v>
      </c>
      <c r="B818" s="2">
        <v>7.9015000000000004</v>
      </c>
      <c r="C818" s="2">
        <v>47.415956189280692</v>
      </c>
      <c r="D818" s="2">
        <v>9.8282254156436544E-2</v>
      </c>
      <c r="E818" s="2">
        <v>2.0258878542374289E-2</v>
      </c>
      <c r="F818" s="2">
        <v>7.8751000000000007</v>
      </c>
      <c r="G818" s="2">
        <v>7.9618749999999991</v>
      </c>
      <c r="H818" s="2">
        <v>7.9541759999999968</v>
      </c>
      <c r="I818" s="2">
        <v>6.8960195000000022</v>
      </c>
      <c r="J818" s="17" t="s">
        <v>54</v>
      </c>
      <c r="K818" s="17" t="s">
        <v>50</v>
      </c>
      <c r="L818" s="17" t="s">
        <v>47</v>
      </c>
      <c r="M818" s="19">
        <f t="shared" si="120"/>
        <v>25</v>
      </c>
      <c r="N818" s="19">
        <f t="shared" si="121"/>
        <v>0</v>
      </c>
      <c r="O818" s="19">
        <f t="shared" si="122"/>
        <v>50</v>
      </c>
      <c r="P818" s="19">
        <f t="shared" si="123"/>
        <v>16.5</v>
      </c>
      <c r="Q818" s="20">
        <f t="shared" si="124"/>
        <v>18.725000000000001</v>
      </c>
      <c r="R818" s="20">
        <f t="shared" si="125"/>
        <v>26.625</v>
      </c>
      <c r="S818" s="20">
        <f t="shared" si="126"/>
        <v>23.675000000000001</v>
      </c>
      <c r="T818" s="20">
        <f t="shared" si="127"/>
        <v>22.875</v>
      </c>
      <c r="U818" s="19">
        <f t="shared" si="128"/>
        <v>23.008333333333336</v>
      </c>
      <c r="V818" s="19">
        <f t="shared" si="129"/>
        <v>22.975000000000001</v>
      </c>
    </row>
    <row r="819" spans="1:22" ht="13.5" x14ac:dyDescent="0.25">
      <c r="A819" s="3">
        <v>43194</v>
      </c>
      <c r="B819" s="2">
        <v>7.8246000000000002</v>
      </c>
      <c r="C819" s="2">
        <v>43.778994503132267</v>
      </c>
      <c r="D819" s="2">
        <v>9.4261193057024961E-2</v>
      </c>
      <c r="E819" s="2">
        <v>1.744925583580521E-2</v>
      </c>
      <c r="F819" s="2">
        <v>7.8586199999999993</v>
      </c>
      <c r="G819" s="2">
        <v>7.9467749999999997</v>
      </c>
      <c r="H819" s="2">
        <v>7.9571419999999966</v>
      </c>
      <c r="I819" s="2">
        <v>6.9084015000000019</v>
      </c>
      <c r="J819" s="17" t="s">
        <v>54</v>
      </c>
      <c r="K819" s="17" t="s">
        <v>50</v>
      </c>
      <c r="L819" s="17" t="s">
        <v>47</v>
      </c>
      <c r="M819" s="19">
        <f t="shared" si="120"/>
        <v>25</v>
      </c>
      <c r="N819" s="19">
        <f t="shared" si="121"/>
        <v>0</v>
      </c>
      <c r="O819" s="19">
        <f t="shared" si="122"/>
        <v>50</v>
      </c>
      <c r="P819" s="19">
        <f t="shared" si="123"/>
        <v>16.5</v>
      </c>
      <c r="Q819" s="20">
        <f t="shared" si="124"/>
        <v>18.725000000000001</v>
      </c>
      <c r="R819" s="20">
        <f t="shared" si="125"/>
        <v>26.625</v>
      </c>
      <c r="S819" s="20">
        <f t="shared" si="126"/>
        <v>23.675000000000001</v>
      </c>
      <c r="T819" s="20">
        <f t="shared" si="127"/>
        <v>22.875</v>
      </c>
      <c r="U819" s="19">
        <f t="shared" si="128"/>
        <v>23.008333333333336</v>
      </c>
      <c r="V819" s="19">
        <f t="shared" si="129"/>
        <v>22.975000000000001</v>
      </c>
    </row>
    <row r="820" spans="1:22" ht="13.5" x14ac:dyDescent="0.25">
      <c r="A820" s="3">
        <v>43195</v>
      </c>
      <c r="B820" s="2">
        <v>7.8795000000000002</v>
      </c>
      <c r="C820" s="2">
        <v>46.909821612409338</v>
      </c>
      <c r="D820" s="2">
        <v>8.7534593129486638E-2</v>
      </c>
      <c r="E820" s="2">
        <v>1.5184720728813304E-2</v>
      </c>
      <c r="F820" s="2">
        <v>7.8641199999999998</v>
      </c>
      <c r="G820" s="2">
        <v>7.936065000000001</v>
      </c>
      <c r="H820" s="2">
        <v>7.9612059999999971</v>
      </c>
      <c r="I820" s="2">
        <v>6.921058000000003</v>
      </c>
      <c r="J820" s="17" t="s">
        <v>54</v>
      </c>
      <c r="K820" s="17" t="s">
        <v>50</v>
      </c>
      <c r="L820" s="17" t="s">
        <v>55</v>
      </c>
      <c r="M820" s="19">
        <f t="shared" si="120"/>
        <v>25</v>
      </c>
      <c r="N820" s="19">
        <f t="shared" si="121"/>
        <v>0</v>
      </c>
      <c r="O820" s="19">
        <f t="shared" si="122"/>
        <v>50</v>
      </c>
      <c r="P820" s="19">
        <f t="shared" si="123"/>
        <v>16.5</v>
      </c>
      <c r="Q820" s="20">
        <f t="shared" si="124"/>
        <v>18.725000000000001</v>
      </c>
      <c r="R820" s="20">
        <f t="shared" si="125"/>
        <v>26.625</v>
      </c>
      <c r="S820" s="20">
        <f t="shared" si="126"/>
        <v>23.675000000000001</v>
      </c>
      <c r="T820" s="20">
        <f t="shared" si="127"/>
        <v>22.875</v>
      </c>
      <c r="U820" s="19">
        <f t="shared" si="128"/>
        <v>23.008333333333336</v>
      </c>
      <c r="V820" s="19">
        <f t="shared" si="129"/>
        <v>22.975000000000001</v>
      </c>
    </row>
    <row r="821" spans="1:22" ht="13.5" x14ac:dyDescent="0.25">
      <c r="A821" s="3">
        <v>43196</v>
      </c>
      <c r="B821" s="2">
        <v>7.907</v>
      </c>
      <c r="C821" s="2">
        <v>48.458158431975555</v>
      </c>
      <c r="D821" s="2">
        <v>5.9045837139198198E-2</v>
      </c>
      <c r="E821" s="2">
        <v>1.3542290867669253E-2</v>
      </c>
      <c r="F821" s="2">
        <v>7.8751200000000008</v>
      </c>
      <c r="G821" s="2">
        <v>7.9333200000000019</v>
      </c>
      <c r="H821" s="2">
        <v>7.9658199999999972</v>
      </c>
      <c r="I821" s="2">
        <v>6.9338245000000018</v>
      </c>
      <c r="J821" s="17" t="s">
        <v>48</v>
      </c>
      <c r="K821" s="17" t="s">
        <v>50</v>
      </c>
      <c r="L821" s="17" t="s">
        <v>51</v>
      </c>
      <c r="M821" s="19">
        <f t="shared" si="120"/>
        <v>25</v>
      </c>
      <c r="N821" s="19">
        <f t="shared" si="121"/>
        <v>0</v>
      </c>
      <c r="O821" s="19">
        <f t="shared" si="122"/>
        <v>50</v>
      </c>
      <c r="P821" s="19">
        <f t="shared" si="123"/>
        <v>83.5</v>
      </c>
      <c r="Q821" s="20">
        <f t="shared" si="124"/>
        <v>28.774999999999999</v>
      </c>
      <c r="R821" s="20">
        <f t="shared" si="125"/>
        <v>43.375</v>
      </c>
      <c r="S821" s="20">
        <f t="shared" si="126"/>
        <v>53.825000000000003</v>
      </c>
      <c r="T821" s="20">
        <f t="shared" si="127"/>
        <v>39.625</v>
      </c>
      <c r="U821" s="19">
        <f t="shared" si="128"/>
        <v>41.991666666666667</v>
      </c>
      <c r="V821" s="19">
        <f t="shared" si="129"/>
        <v>41.400000000000006</v>
      </c>
    </row>
    <row r="822" spans="1:22" ht="13.5" x14ac:dyDescent="0.25">
      <c r="A822" s="3">
        <v>43200</v>
      </c>
      <c r="B822" s="2">
        <v>7.7751999999999999</v>
      </c>
      <c r="C822" s="2">
        <v>42.118174004748752</v>
      </c>
      <c r="D822" s="2">
        <v>7.0215092848924243E-2</v>
      </c>
      <c r="E822" s="2">
        <v>1.23972115217317E-2</v>
      </c>
      <c r="F822" s="2">
        <v>7.8575600000000012</v>
      </c>
      <c r="G822" s="2">
        <v>7.9239850000000018</v>
      </c>
      <c r="H822" s="2">
        <v>7.9679079999999978</v>
      </c>
      <c r="I822" s="2">
        <v>6.9453005000000028</v>
      </c>
      <c r="J822" s="17" t="s">
        <v>54</v>
      </c>
      <c r="K822" s="17" t="s">
        <v>50</v>
      </c>
      <c r="L822" s="17" t="s">
        <v>47</v>
      </c>
      <c r="M822" s="19">
        <f t="shared" si="120"/>
        <v>25</v>
      </c>
      <c r="N822" s="19">
        <f t="shared" si="121"/>
        <v>0</v>
      </c>
      <c r="O822" s="19">
        <f t="shared" si="122"/>
        <v>50</v>
      </c>
      <c r="P822" s="19">
        <f t="shared" si="123"/>
        <v>16.5</v>
      </c>
      <c r="Q822" s="20">
        <f t="shared" si="124"/>
        <v>18.725000000000001</v>
      </c>
      <c r="R822" s="20">
        <f t="shared" si="125"/>
        <v>26.625</v>
      </c>
      <c r="S822" s="20">
        <f t="shared" si="126"/>
        <v>23.675000000000001</v>
      </c>
      <c r="T822" s="20">
        <f t="shared" si="127"/>
        <v>22.875</v>
      </c>
      <c r="U822" s="19">
        <f t="shared" si="128"/>
        <v>23.008333333333336</v>
      </c>
      <c r="V822" s="19">
        <f t="shared" si="129"/>
        <v>22.975000000000001</v>
      </c>
    </row>
    <row r="823" spans="1:22" ht="13.5" x14ac:dyDescent="0.25">
      <c r="A823" s="3">
        <v>43201</v>
      </c>
      <c r="B823" s="2">
        <v>7.907</v>
      </c>
      <c r="C823" s="2">
        <v>49.266448689492101</v>
      </c>
      <c r="D823" s="2">
        <v>6.2396531449434356E-2</v>
      </c>
      <c r="E823" s="2">
        <v>1.1308567515090946E-2</v>
      </c>
      <c r="F823" s="2">
        <v>7.8586600000000004</v>
      </c>
      <c r="G823" s="2">
        <v>7.9212400000000018</v>
      </c>
      <c r="H823" s="2">
        <v>7.9701059999999977</v>
      </c>
      <c r="I823" s="2">
        <v>6.9574355000000025</v>
      </c>
      <c r="J823" s="17" t="s">
        <v>54</v>
      </c>
      <c r="K823" s="17" t="s">
        <v>50</v>
      </c>
      <c r="L823" s="17" t="s">
        <v>55</v>
      </c>
      <c r="M823" s="19">
        <f t="shared" si="120"/>
        <v>25</v>
      </c>
      <c r="N823" s="19">
        <f t="shared" si="121"/>
        <v>0</v>
      </c>
      <c r="O823" s="19">
        <f t="shared" si="122"/>
        <v>50</v>
      </c>
      <c r="P823" s="19">
        <f t="shared" si="123"/>
        <v>16.5</v>
      </c>
      <c r="Q823" s="20">
        <f t="shared" si="124"/>
        <v>18.725000000000001</v>
      </c>
      <c r="R823" s="20">
        <f t="shared" si="125"/>
        <v>26.625</v>
      </c>
      <c r="S823" s="20">
        <f t="shared" si="126"/>
        <v>23.675000000000001</v>
      </c>
      <c r="T823" s="20">
        <f t="shared" si="127"/>
        <v>22.875</v>
      </c>
      <c r="U823" s="19">
        <f t="shared" si="128"/>
        <v>23.008333333333336</v>
      </c>
      <c r="V823" s="19">
        <f t="shared" si="129"/>
        <v>22.975000000000001</v>
      </c>
    </row>
    <row r="824" spans="1:22" ht="13.5" x14ac:dyDescent="0.25">
      <c r="A824" s="3">
        <v>43202</v>
      </c>
      <c r="B824" s="2">
        <v>7.9015000000000004</v>
      </c>
      <c r="C824" s="2">
        <v>48.994530305529416</v>
      </c>
      <c r="D824" s="2">
        <v>5.2064079852120138E-2</v>
      </c>
      <c r="E824" s="2">
        <v>9.4065900906595504E-3</v>
      </c>
      <c r="F824" s="2">
        <v>7.8740400000000008</v>
      </c>
      <c r="G824" s="2">
        <v>7.9195950000000028</v>
      </c>
      <c r="H824" s="2">
        <v>7.9721939999999973</v>
      </c>
      <c r="I824" s="2">
        <v>6.9696530000000028</v>
      </c>
      <c r="J824" s="17" t="s">
        <v>48</v>
      </c>
      <c r="K824" s="17" t="s">
        <v>50</v>
      </c>
      <c r="L824" s="17" t="s">
        <v>51</v>
      </c>
      <c r="M824" s="19">
        <f t="shared" si="120"/>
        <v>25</v>
      </c>
      <c r="N824" s="19">
        <f t="shared" si="121"/>
        <v>0</v>
      </c>
      <c r="O824" s="19">
        <f t="shared" si="122"/>
        <v>50</v>
      </c>
      <c r="P824" s="19">
        <f t="shared" si="123"/>
        <v>83.5</v>
      </c>
      <c r="Q824" s="20">
        <f t="shared" si="124"/>
        <v>28.774999999999999</v>
      </c>
      <c r="R824" s="20">
        <f t="shared" si="125"/>
        <v>43.375</v>
      </c>
      <c r="S824" s="20">
        <f t="shared" si="126"/>
        <v>53.825000000000003</v>
      </c>
      <c r="T824" s="20">
        <f t="shared" si="127"/>
        <v>39.625</v>
      </c>
      <c r="U824" s="19">
        <f t="shared" si="128"/>
        <v>41.991666666666667</v>
      </c>
      <c r="V824" s="19">
        <f t="shared" si="129"/>
        <v>41.400000000000006</v>
      </c>
    </row>
    <row r="825" spans="1:22" ht="13.5" x14ac:dyDescent="0.25">
      <c r="A825" s="3">
        <v>43203</v>
      </c>
      <c r="B825" s="2">
        <v>7.9015000000000004</v>
      </c>
      <c r="C825" s="2">
        <v>48.994530305529416</v>
      </c>
      <c r="D825" s="2">
        <v>3.4976670995510162E-2</v>
      </c>
      <c r="E825" s="2">
        <v>7.1768000184308806E-3</v>
      </c>
      <c r="F825" s="2">
        <v>7.8784399999999994</v>
      </c>
      <c r="G825" s="2">
        <v>7.9193200000000008</v>
      </c>
      <c r="H825" s="2">
        <v>7.9753799999999968</v>
      </c>
      <c r="I825" s="2">
        <v>6.9818430000000022</v>
      </c>
      <c r="J825" s="17" t="s">
        <v>48</v>
      </c>
      <c r="K825" s="17" t="s">
        <v>50</v>
      </c>
      <c r="L825" s="17" t="s">
        <v>51</v>
      </c>
      <c r="M825" s="19">
        <f t="shared" si="120"/>
        <v>25</v>
      </c>
      <c r="N825" s="19">
        <f t="shared" si="121"/>
        <v>0</v>
      </c>
      <c r="O825" s="19">
        <f t="shared" si="122"/>
        <v>50</v>
      </c>
      <c r="P825" s="19">
        <f t="shared" si="123"/>
        <v>83.5</v>
      </c>
      <c r="Q825" s="20">
        <f t="shared" si="124"/>
        <v>28.774999999999999</v>
      </c>
      <c r="R825" s="20">
        <f t="shared" si="125"/>
        <v>43.375</v>
      </c>
      <c r="S825" s="20">
        <f t="shared" si="126"/>
        <v>53.825000000000003</v>
      </c>
      <c r="T825" s="20">
        <f t="shared" si="127"/>
        <v>39.625</v>
      </c>
      <c r="U825" s="19">
        <f t="shared" si="128"/>
        <v>41.991666666666667</v>
      </c>
      <c r="V825" s="19">
        <f t="shared" si="129"/>
        <v>41.400000000000006</v>
      </c>
    </row>
    <row r="826" spans="1:22" ht="13.5" x14ac:dyDescent="0.25">
      <c r="A826" s="3">
        <v>43206</v>
      </c>
      <c r="B826" s="2">
        <v>7.8520000000000003</v>
      </c>
      <c r="C826" s="2">
        <v>46.325698729060029</v>
      </c>
      <c r="D826" s="2">
        <v>2.4293069515311849E-2</v>
      </c>
      <c r="E826" s="2">
        <v>5.6828729513270356E-3</v>
      </c>
      <c r="F826" s="2">
        <v>7.8674399999999993</v>
      </c>
      <c r="G826" s="2">
        <v>7.9201400000000008</v>
      </c>
      <c r="H826" s="2">
        <v>7.9775759999999964</v>
      </c>
      <c r="I826" s="2">
        <v>6.9939230000000032</v>
      </c>
      <c r="J826" s="17" t="s">
        <v>54</v>
      </c>
      <c r="K826" s="17" t="s">
        <v>50</v>
      </c>
      <c r="L826" s="17" t="s">
        <v>47</v>
      </c>
      <c r="M826" s="19">
        <f t="shared" si="120"/>
        <v>25</v>
      </c>
      <c r="N826" s="19">
        <f t="shared" si="121"/>
        <v>0</v>
      </c>
      <c r="O826" s="19">
        <f t="shared" si="122"/>
        <v>50</v>
      </c>
      <c r="P826" s="19">
        <f t="shared" si="123"/>
        <v>16.5</v>
      </c>
      <c r="Q826" s="20">
        <f t="shared" si="124"/>
        <v>18.725000000000001</v>
      </c>
      <c r="R826" s="20">
        <f t="shared" si="125"/>
        <v>26.625</v>
      </c>
      <c r="S826" s="20">
        <f t="shared" si="126"/>
        <v>23.675000000000001</v>
      </c>
      <c r="T826" s="20">
        <f t="shared" si="127"/>
        <v>22.875</v>
      </c>
      <c r="U826" s="19">
        <f t="shared" si="128"/>
        <v>23.008333333333336</v>
      </c>
      <c r="V826" s="19">
        <f t="shared" si="129"/>
        <v>22.975000000000001</v>
      </c>
    </row>
    <row r="827" spans="1:22" ht="13.5" x14ac:dyDescent="0.25">
      <c r="A827" s="3">
        <v>43207</v>
      </c>
      <c r="B827" s="2">
        <v>7.8795000000000002</v>
      </c>
      <c r="C827" s="2">
        <v>48.019740785496445</v>
      </c>
      <c r="D827" s="2">
        <v>1.5301153033499659E-2</v>
      </c>
      <c r="E827" s="2">
        <v>4.9118855446249488E-3</v>
      </c>
      <c r="F827" s="2">
        <v>7.888300000000001</v>
      </c>
      <c r="G827" s="2">
        <v>7.902845000000001</v>
      </c>
      <c r="H827" s="2">
        <v>7.9786739999999972</v>
      </c>
      <c r="I827" s="2">
        <v>7.0060030000000033</v>
      </c>
      <c r="J827" s="17" t="s">
        <v>54</v>
      </c>
      <c r="K827" s="17" t="s">
        <v>50</v>
      </c>
      <c r="L827" s="17" t="s">
        <v>55</v>
      </c>
      <c r="M827" s="19">
        <f t="shared" si="120"/>
        <v>25</v>
      </c>
      <c r="N827" s="19">
        <f t="shared" si="121"/>
        <v>0</v>
      </c>
      <c r="O827" s="19">
        <f t="shared" si="122"/>
        <v>50</v>
      </c>
      <c r="P827" s="19">
        <f t="shared" si="123"/>
        <v>16.5</v>
      </c>
      <c r="Q827" s="20">
        <f t="shared" si="124"/>
        <v>18.725000000000001</v>
      </c>
      <c r="R827" s="20">
        <f t="shared" si="125"/>
        <v>26.625</v>
      </c>
      <c r="S827" s="20">
        <f t="shared" si="126"/>
        <v>23.675000000000001</v>
      </c>
      <c r="T827" s="20">
        <f t="shared" si="127"/>
        <v>22.875</v>
      </c>
      <c r="U827" s="19">
        <f t="shared" si="128"/>
        <v>23.008333333333336</v>
      </c>
      <c r="V827" s="19">
        <f t="shared" si="129"/>
        <v>22.975000000000001</v>
      </c>
    </row>
    <row r="828" spans="1:22" ht="13.5" x14ac:dyDescent="0.25">
      <c r="A828" s="3">
        <v>43208</v>
      </c>
      <c r="B828" s="2">
        <v>7.8795000000000002</v>
      </c>
      <c r="C828" s="2">
        <v>48.019740785496445</v>
      </c>
      <c r="D828" s="2">
        <v>1.3816874843663562E-2</v>
      </c>
      <c r="E828" s="2">
        <v>4.6754376967153366E-3</v>
      </c>
      <c r="F828" s="2">
        <v>7.8828000000000005</v>
      </c>
      <c r="G828" s="2">
        <v>7.8877450000000007</v>
      </c>
      <c r="H828" s="2">
        <v>7.9786739999999972</v>
      </c>
      <c r="I828" s="2">
        <v>7.017946000000002</v>
      </c>
      <c r="J828" s="17" t="s">
        <v>54</v>
      </c>
      <c r="K828" s="17" t="s">
        <v>50</v>
      </c>
      <c r="L828" s="17" t="s">
        <v>47</v>
      </c>
      <c r="M828" s="19">
        <f t="shared" si="120"/>
        <v>25</v>
      </c>
      <c r="N828" s="19">
        <f t="shared" si="121"/>
        <v>0</v>
      </c>
      <c r="O828" s="19">
        <f t="shared" si="122"/>
        <v>50</v>
      </c>
      <c r="P828" s="19">
        <f t="shared" si="123"/>
        <v>16.5</v>
      </c>
      <c r="Q828" s="20">
        <f t="shared" si="124"/>
        <v>18.725000000000001</v>
      </c>
      <c r="R828" s="20">
        <f t="shared" si="125"/>
        <v>26.625</v>
      </c>
      <c r="S828" s="20">
        <f t="shared" si="126"/>
        <v>23.675000000000001</v>
      </c>
      <c r="T828" s="20">
        <f t="shared" si="127"/>
        <v>22.875</v>
      </c>
      <c r="U828" s="19">
        <f t="shared" si="128"/>
        <v>23.008333333333336</v>
      </c>
      <c r="V828" s="19">
        <f t="shared" si="129"/>
        <v>22.975000000000001</v>
      </c>
    </row>
    <row r="829" spans="1:22" ht="13.5" x14ac:dyDescent="0.25">
      <c r="A829" s="3">
        <v>43209</v>
      </c>
      <c r="B829" s="2">
        <v>7.907</v>
      </c>
      <c r="C829" s="2">
        <v>49.855233922006384</v>
      </c>
      <c r="D829" s="2">
        <v>-1.1205724542833195E-3</v>
      </c>
      <c r="E829" s="2">
        <v>3.754571025952409E-3</v>
      </c>
      <c r="F829" s="2">
        <v>7.8838999999999997</v>
      </c>
      <c r="G829" s="2">
        <v>7.8850000000000007</v>
      </c>
      <c r="H829" s="2">
        <v>7.980871999999998</v>
      </c>
      <c r="I829" s="2">
        <v>7.0297515000000024</v>
      </c>
      <c r="J829" s="17" t="s">
        <v>54</v>
      </c>
      <c r="K829" s="17" t="s">
        <v>50</v>
      </c>
      <c r="L829" s="17" t="s">
        <v>55</v>
      </c>
      <c r="M829" s="19">
        <f t="shared" si="120"/>
        <v>25</v>
      </c>
      <c r="N829" s="19">
        <f t="shared" si="121"/>
        <v>45</v>
      </c>
      <c r="O829" s="19">
        <f t="shared" si="122"/>
        <v>50</v>
      </c>
      <c r="P829" s="19">
        <f t="shared" si="123"/>
        <v>16.5</v>
      </c>
      <c r="Q829" s="20">
        <f t="shared" si="124"/>
        <v>34.475000000000001</v>
      </c>
      <c r="R829" s="20">
        <f t="shared" si="125"/>
        <v>35.625</v>
      </c>
      <c r="S829" s="20">
        <f t="shared" si="126"/>
        <v>30.425000000000001</v>
      </c>
      <c r="T829" s="20">
        <f t="shared" si="127"/>
        <v>34.125</v>
      </c>
      <c r="U829" s="19">
        <f t="shared" si="128"/>
        <v>33.508333333333333</v>
      </c>
      <c r="V829" s="19">
        <f t="shared" si="129"/>
        <v>33.662499999999994</v>
      </c>
    </row>
    <row r="830" spans="1:22" ht="13.5" x14ac:dyDescent="0.25">
      <c r="A830" s="3">
        <v>43210</v>
      </c>
      <c r="B830" s="2">
        <v>7.8959999999999999</v>
      </c>
      <c r="C830" s="2">
        <v>49.108246268395568</v>
      </c>
      <c r="D830" s="2">
        <v>-4.4889933007743466E-3</v>
      </c>
      <c r="E830" s="2">
        <v>3.7728728705558245E-3</v>
      </c>
      <c r="F830" s="2">
        <v>7.8828000000000005</v>
      </c>
      <c r="G830" s="2">
        <v>7.8817049999999993</v>
      </c>
      <c r="H830" s="2">
        <v>7.9853759999999978</v>
      </c>
      <c r="I830" s="2">
        <v>7.0406785000000012</v>
      </c>
      <c r="J830" s="17" t="s">
        <v>54</v>
      </c>
      <c r="K830" s="17" t="s">
        <v>50</v>
      </c>
      <c r="L830" s="17" t="s">
        <v>47</v>
      </c>
      <c r="M830" s="19">
        <f t="shared" si="120"/>
        <v>25</v>
      </c>
      <c r="N830" s="19">
        <f t="shared" si="121"/>
        <v>45</v>
      </c>
      <c r="O830" s="19">
        <f t="shared" si="122"/>
        <v>50</v>
      </c>
      <c r="P830" s="19">
        <f t="shared" si="123"/>
        <v>16.5</v>
      </c>
      <c r="Q830" s="20">
        <f t="shared" si="124"/>
        <v>34.475000000000001</v>
      </c>
      <c r="R830" s="20">
        <f t="shared" si="125"/>
        <v>35.625</v>
      </c>
      <c r="S830" s="20">
        <f t="shared" si="126"/>
        <v>30.425000000000001</v>
      </c>
      <c r="T830" s="20">
        <f t="shared" si="127"/>
        <v>34.125</v>
      </c>
      <c r="U830" s="19">
        <f t="shared" si="128"/>
        <v>33.508333333333333</v>
      </c>
      <c r="V830" s="19">
        <f t="shared" si="129"/>
        <v>33.662499999999994</v>
      </c>
    </row>
    <row r="831" spans="1:22" ht="13.5" x14ac:dyDescent="0.25">
      <c r="A831" s="3">
        <v>43213</v>
      </c>
      <c r="B831" s="2">
        <v>7.8795000000000002</v>
      </c>
      <c r="C831" s="2">
        <v>47.94774193348298</v>
      </c>
      <c r="D831" s="2">
        <v>-1.8119555787858843E-3</v>
      </c>
      <c r="E831" s="2">
        <v>4.0493571115791599E-3</v>
      </c>
      <c r="F831" s="2">
        <v>7.888300000000001</v>
      </c>
      <c r="G831" s="2">
        <v>7.8844499999999993</v>
      </c>
      <c r="H831" s="2">
        <v>7.9892199999999995</v>
      </c>
      <c r="I831" s="2">
        <v>7.0512210000000017</v>
      </c>
      <c r="J831" s="17" t="s">
        <v>54</v>
      </c>
      <c r="K831" s="17" t="s">
        <v>50</v>
      </c>
      <c r="L831" s="17" t="s">
        <v>55</v>
      </c>
      <c r="M831" s="19">
        <f t="shared" si="120"/>
        <v>25</v>
      </c>
      <c r="N831" s="19">
        <f t="shared" si="121"/>
        <v>45</v>
      </c>
      <c r="O831" s="19">
        <f t="shared" si="122"/>
        <v>50</v>
      </c>
      <c r="P831" s="19">
        <f t="shared" si="123"/>
        <v>16.5</v>
      </c>
      <c r="Q831" s="20">
        <f t="shared" si="124"/>
        <v>34.475000000000001</v>
      </c>
      <c r="R831" s="20">
        <f t="shared" si="125"/>
        <v>35.625</v>
      </c>
      <c r="S831" s="20">
        <f t="shared" si="126"/>
        <v>30.425000000000001</v>
      </c>
      <c r="T831" s="20">
        <f t="shared" si="127"/>
        <v>34.125</v>
      </c>
      <c r="U831" s="19">
        <f t="shared" si="128"/>
        <v>33.508333333333333</v>
      </c>
      <c r="V831" s="19">
        <f t="shared" si="129"/>
        <v>33.662499999999994</v>
      </c>
    </row>
    <row r="832" spans="1:22" ht="13.5" x14ac:dyDescent="0.25">
      <c r="A832" s="3">
        <v>43214</v>
      </c>
      <c r="B832" s="2">
        <v>7.8685</v>
      </c>
      <c r="C832" s="2">
        <v>47.147820402074551</v>
      </c>
      <c r="D832" s="2">
        <v>-1.8842630234448876E-2</v>
      </c>
      <c r="E832" s="2">
        <v>5.3880445762160842E-3</v>
      </c>
      <c r="F832" s="2">
        <v>7.8861000000000008</v>
      </c>
      <c r="G832" s="2">
        <v>7.8784100000000006</v>
      </c>
      <c r="H832" s="2">
        <v>7.9906480000000002</v>
      </c>
      <c r="I832" s="2">
        <v>7.0613240000000026</v>
      </c>
      <c r="J832" s="17" t="s">
        <v>54</v>
      </c>
      <c r="K832" s="17" t="s">
        <v>50</v>
      </c>
      <c r="L832" s="17" t="s">
        <v>47</v>
      </c>
      <c r="M832" s="19">
        <f t="shared" si="120"/>
        <v>25</v>
      </c>
      <c r="N832" s="19">
        <f t="shared" si="121"/>
        <v>100</v>
      </c>
      <c r="O832" s="19">
        <f t="shared" si="122"/>
        <v>50</v>
      </c>
      <c r="P832" s="19">
        <f t="shared" si="123"/>
        <v>16.5</v>
      </c>
      <c r="Q832" s="20">
        <f t="shared" si="124"/>
        <v>53.725000000000001</v>
      </c>
      <c r="R832" s="20">
        <f t="shared" si="125"/>
        <v>46.625</v>
      </c>
      <c r="S832" s="20">
        <f t="shared" si="126"/>
        <v>38.674999999999997</v>
      </c>
      <c r="T832" s="20">
        <f t="shared" si="127"/>
        <v>47.875</v>
      </c>
      <c r="U832" s="19">
        <f t="shared" si="128"/>
        <v>46.341666666666661</v>
      </c>
      <c r="V832" s="19">
        <f t="shared" si="129"/>
        <v>46.724999999999994</v>
      </c>
    </row>
    <row r="833" spans="1:22" ht="13.5" x14ac:dyDescent="0.25">
      <c r="A833" s="3">
        <v>43215</v>
      </c>
      <c r="B833" s="2">
        <v>7.8465999999999996</v>
      </c>
      <c r="C833" s="2">
        <v>45.519597880788226</v>
      </c>
      <c r="D833" s="2">
        <v>-1.1135123138636516E-2</v>
      </c>
      <c r="E833" s="2">
        <v>7.7992745598973517E-3</v>
      </c>
      <c r="F833" s="2">
        <v>7.8795200000000012</v>
      </c>
      <c r="G833" s="2">
        <v>7.8740200000000016</v>
      </c>
      <c r="H833" s="2">
        <v>7.9899900000000006</v>
      </c>
      <c r="I833" s="2">
        <v>7.0707410000000026</v>
      </c>
      <c r="J833" s="17" t="s">
        <v>54</v>
      </c>
      <c r="K833" s="17" t="s">
        <v>50</v>
      </c>
      <c r="L833" s="17" t="s">
        <v>47</v>
      </c>
      <c r="M833" s="19">
        <f t="shared" si="120"/>
        <v>25</v>
      </c>
      <c r="N833" s="19">
        <f t="shared" si="121"/>
        <v>45</v>
      </c>
      <c r="O833" s="19">
        <f t="shared" si="122"/>
        <v>50</v>
      </c>
      <c r="P833" s="19">
        <f t="shared" si="123"/>
        <v>16.5</v>
      </c>
      <c r="Q833" s="20">
        <f t="shared" si="124"/>
        <v>34.475000000000001</v>
      </c>
      <c r="R833" s="20">
        <f t="shared" si="125"/>
        <v>35.625</v>
      </c>
      <c r="S833" s="20">
        <f t="shared" si="126"/>
        <v>30.425000000000001</v>
      </c>
      <c r="T833" s="20">
        <f t="shared" si="127"/>
        <v>34.125</v>
      </c>
      <c r="U833" s="19">
        <f t="shared" si="128"/>
        <v>33.508333333333333</v>
      </c>
      <c r="V833" s="19">
        <f t="shared" si="129"/>
        <v>33.662499999999994</v>
      </c>
    </row>
    <row r="834" spans="1:22" ht="13.5" x14ac:dyDescent="0.25">
      <c r="A834" s="3">
        <v>43216</v>
      </c>
      <c r="B834" s="2">
        <v>7.8411</v>
      </c>
      <c r="C834" s="2">
        <v>45.09837083479087</v>
      </c>
      <c r="D834" s="2">
        <v>-4.7200093383432673E-3</v>
      </c>
      <c r="E834" s="2">
        <v>1.135760797047956E-2</v>
      </c>
      <c r="F834" s="2">
        <v>7.8663399999999992</v>
      </c>
      <c r="G834" s="2">
        <v>7.870725000000002</v>
      </c>
      <c r="H834" s="2">
        <v>7.9870260000000011</v>
      </c>
      <c r="I834" s="2">
        <v>7.0804325000000015</v>
      </c>
      <c r="J834" s="17" t="s">
        <v>54</v>
      </c>
      <c r="K834" s="17" t="s">
        <v>50</v>
      </c>
      <c r="L834" s="17" t="s">
        <v>47</v>
      </c>
      <c r="M834" s="19">
        <f t="shared" ref="M834:M897" si="130">IF(C834&lt;30,50, IF(C834&gt;70, 0, 25))</f>
        <v>25</v>
      </c>
      <c r="N834" s="19">
        <f t="shared" ref="N834:N897" si="131">IF(E834-D834&gt;0.02, 100, IF(E834-D834&lt;0,0,45))</f>
        <v>45</v>
      </c>
      <c r="O834" s="19">
        <f t="shared" ref="O834:O897" si="132">IF(F834-I834&gt;10,100,IF(F834-I834&gt;5,75, IF(F834-I834&gt;0,50,0)))</f>
        <v>50</v>
      </c>
      <c r="P834" s="19">
        <f t="shared" ref="P834:P897" si="133">IF(L834="confirmed bullish", 34, IF(L834="bullish divergence",17, 0))+IF(J834="bullish",33,IF(J834="bearish",0,16.5))+IF(K834="strong",33,IF(K834="weak",0,16.5))</f>
        <v>16.5</v>
      </c>
      <c r="Q834" s="20">
        <f t="shared" si="124"/>
        <v>34.475000000000001</v>
      </c>
      <c r="R834" s="20">
        <f t="shared" si="125"/>
        <v>35.625</v>
      </c>
      <c r="S834" s="20">
        <f t="shared" si="126"/>
        <v>30.425000000000001</v>
      </c>
      <c r="T834" s="20">
        <f t="shared" si="127"/>
        <v>34.125</v>
      </c>
      <c r="U834" s="19">
        <f t="shared" si="128"/>
        <v>33.508333333333333</v>
      </c>
      <c r="V834" s="19">
        <f t="shared" si="129"/>
        <v>33.662499999999994</v>
      </c>
    </row>
    <row r="835" spans="1:22" ht="13.5" x14ac:dyDescent="0.25">
      <c r="A835" s="3">
        <v>43217</v>
      </c>
      <c r="B835" s="2">
        <v>7.8465999999999996</v>
      </c>
      <c r="C835" s="2">
        <v>45.640098699042099</v>
      </c>
      <c r="D835" s="2">
        <v>6.4077793354844204E-4</v>
      </c>
      <c r="E835" s="2">
        <v>1.6601876802107528E-2</v>
      </c>
      <c r="F835" s="2">
        <v>7.8564600000000002</v>
      </c>
      <c r="G835" s="2">
        <v>7.8704550000000015</v>
      </c>
      <c r="H835" s="2">
        <v>7.9836220000000004</v>
      </c>
      <c r="I835" s="2">
        <v>7.090069500000002</v>
      </c>
      <c r="J835" s="17" t="s">
        <v>54</v>
      </c>
      <c r="K835" s="17" t="s">
        <v>50</v>
      </c>
      <c r="L835" s="17" t="s">
        <v>47</v>
      </c>
      <c r="M835" s="19">
        <f t="shared" si="130"/>
        <v>25</v>
      </c>
      <c r="N835" s="19">
        <f t="shared" si="131"/>
        <v>45</v>
      </c>
      <c r="O835" s="19">
        <f t="shared" si="132"/>
        <v>50</v>
      </c>
      <c r="P835" s="19">
        <f t="shared" si="133"/>
        <v>16.5</v>
      </c>
      <c r="Q835" s="20">
        <f t="shared" ref="Q835:Q898" si="134">0.35*M835+N835*0.35+O835*0.15+P835*0.15</f>
        <v>34.475000000000001</v>
      </c>
      <c r="R835" s="20">
        <f t="shared" ref="R835:R898" si="135">M835*0.2+N835*0.2+O835*0.35+P835*0.25</f>
        <v>35.625</v>
      </c>
      <c r="S835" s="20">
        <f t="shared" ref="S835:S898" si="136">M835*0.15+N835*0.15+O835*0.25+P835*0.45</f>
        <v>30.425000000000001</v>
      </c>
      <c r="T835" s="20">
        <f t="shared" ref="T835:T898" si="137">0.25*SUM(M835:P835)</f>
        <v>34.125</v>
      </c>
      <c r="U835" s="19">
        <f t="shared" ref="U835:U898" si="138">SUM(Q835:S835)/3</f>
        <v>33.508333333333333</v>
      </c>
      <c r="V835" s="19">
        <f t="shared" ref="V835:V898" si="139">SUM(Q835:T835)/4</f>
        <v>33.662499999999994</v>
      </c>
    </row>
    <row r="836" spans="1:22" ht="13.5" x14ac:dyDescent="0.25">
      <c r="A836" s="3">
        <v>43220</v>
      </c>
      <c r="B836" s="2">
        <v>7.8959999999999999</v>
      </c>
      <c r="C836" s="2">
        <v>50.376338578623908</v>
      </c>
      <c r="D836" s="2">
        <v>-5.8154802201944022E-3</v>
      </c>
      <c r="E836" s="2">
        <v>2.4797740347941816E-2</v>
      </c>
      <c r="F836" s="2">
        <v>7.8597599999999996</v>
      </c>
      <c r="G836" s="2">
        <v>7.872655</v>
      </c>
      <c r="H836" s="2">
        <v>7.9812060000000011</v>
      </c>
      <c r="I836" s="2">
        <v>7.0996240000000013</v>
      </c>
      <c r="J836" s="17" t="s">
        <v>48</v>
      </c>
      <c r="K836" s="17" t="s">
        <v>50</v>
      </c>
      <c r="L836" s="17" t="s">
        <v>51</v>
      </c>
      <c r="M836" s="19">
        <f t="shared" si="130"/>
        <v>25</v>
      </c>
      <c r="N836" s="19">
        <f t="shared" si="131"/>
        <v>100</v>
      </c>
      <c r="O836" s="19">
        <f t="shared" si="132"/>
        <v>50</v>
      </c>
      <c r="P836" s="19">
        <f t="shared" si="133"/>
        <v>83.5</v>
      </c>
      <c r="Q836" s="20">
        <f t="shared" si="134"/>
        <v>63.774999999999999</v>
      </c>
      <c r="R836" s="20">
        <f t="shared" si="135"/>
        <v>63.375</v>
      </c>
      <c r="S836" s="20">
        <f t="shared" si="136"/>
        <v>68.825000000000003</v>
      </c>
      <c r="T836" s="20">
        <f t="shared" si="137"/>
        <v>64.625</v>
      </c>
      <c r="U836" s="19">
        <f t="shared" si="138"/>
        <v>65.325000000000003</v>
      </c>
      <c r="V836" s="19">
        <f t="shared" si="139"/>
        <v>65.150000000000006</v>
      </c>
    </row>
    <row r="837" spans="1:22" ht="13.5" x14ac:dyDescent="0.25">
      <c r="A837" s="3">
        <v>43222</v>
      </c>
      <c r="B837" s="2">
        <v>7.8520000000000003</v>
      </c>
      <c r="C837" s="2">
        <v>46.490954927703903</v>
      </c>
      <c r="D837" s="2">
        <v>-3.8189248680531307E-3</v>
      </c>
      <c r="E837" s="2">
        <v>3.4877332542219558E-2</v>
      </c>
      <c r="F837" s="2">
        <v>7.8564600000000002</v>
      </c>
      <c r="G837" s="2">
        <v>7.8721049999999995</v>
      </c>
      <c r="H837" s="2">
        <v>7.9792279999999991</v>
      </c>
      <c r="I837" s="2">
        <v>7.1092880000000012</v>
      </c>
      <c r="J837" s="17" t="s">
        <v>48</v>
      </c>
      <c r="K837" s="17" t="s">
        <v>50</v>
      </c>
      <c r="L837" s="17" t="s">
        <v>53</v>
      </c>
      <c r="M837" s="19">
        <f t="shared" si="130"/>
        <v>25</v>
      </c>
      <c r="N837" s="19">
        <f t="shared" si="131"/>
        <v>100</v>
      </c>
      <c r="O837" s="19">
        <f t="shared" si="132"/>
        <v>50</v>
      </c>
      <c r="P837" s="19">
        <f t="shared" si="133"/>
        <v>66.5</v>
      </c>
      <c r="Q837" s="20">
        <f t="shared" si="134"/>
        <v>61.225000000000001</v>
      </c>
      <c r="R837" s="20">
        <f t="shared" si="135"/>
        <v>59.125</v>
      </c>
      <c r="S837" s="20">
        <f t="shared" si="136"/>
        <v>61.174999999999997</v>
      </c>
      <c r="T837" s="20">
        <f t="shared" si="137"/>
        <v>60.375</v>
      </c>
      <c r="U837" s="19">
        <f t="shared" si="138"/>
        <v>60.508333333333326</v>
      </c>
      <c r="V837" s="19">
        <f t="shared" si="139"/>
        <v>60.474999999999994</v>
      </c>
    </row>
    <row r="838" spans="1:22" ht="13.5" x14ac:dyDescent="0.25">
      <c r="A838" s="3">
        <v>43223</v>
      </c>
      <c r="B838" s="2">
        <v>7.8465999999999996</v>
      </c>
      <c r="C838" s="2">
        <v>46.021820965104077</v>
      </c>
      <c r="D838" s="2">
        <v>-1.4977612745754598E-3</v>
      </c>
      <c r="E838" s="2">
        <v>4.6233089808431924E-2</v>
      </c>
      <c r="F838" s="2">
        <v>7.8564600000000002</v>
      </c>
      <c r="G838" s="2">
        <v>7.8693599999999986</v>
      </c>
      <c r="H838" s="2">
        <v>7.9741779999999993</v>
      </c>
      <c r="I838" s="2">
        <v>7.1189250000000017</v>
      </c>
      <c r="J838" s="17" t="s">
        <v>48</v>
      </c>
      <c r="K838" s="17" t="s">
        <v>50</v>
      </c>
      <c r="L838" s="17" t="s">
        <v>50</v>
      </c>
      <c r="M838" s="19">
        <f t="shared" si="130"/>
        <v>25</v>
      </c>
      <c r="N838" s="19">
        <f t="shared" si="131"/>
        <v>100</v>
      </c>
      <c r="O838" s="19">
        <f t="shared" si="132"/>
        <v>50</v>
      </c>
      <c r="P838" s="19">
        <f t="shared" si="133"/>
        <v>49.5</v>
      </c>
      <c r="Q838" s="20">
        <f t="shared" si="134"/>
        <v>58.674999999999997</v>
      </c>
      <c r="R838" s="20">
        <f t="shared" si="135"/>
        <v>54.875</v>
      </c>
      <c r="S838" s="20">
        <f t="shared" si="136"/>
        <v>53.525000000000006</v>
      </c>
      <c r="T838" s="20">
        <f t="shared" si="137"/>
        <v>56.125</v>
      </c>
      <c r="U838" s="19">
        <f t="shared" si="138"/>
        <v>55.691666666666663</v>
      </c>
      <c r="V838" s="19">
        <f t="shared" si="139"/>
        <v>55.8</v>
      </c>
    </row>
    <row r="839" spans="1:22" ht="13.5" x14ac:dyDescent="0.25">
      <c r="A839" s="3">
        <v>43224</v>
      </c>
      <c r="B839" s="2">
        <v>7.8356000000000003</v>
      </c>
      <c r="C839" s="2">
        <v>45.025115471976896</v>
      </c>
      <c r="D839" s="2">
        <v>5.7583955154667521E-3</v>
      </c>
      <c r="E839" s="2">
        <v>5.8521222887409283E-2</v>
      </c>
      <c r="F839" s="2">
        <v>7.8553600000000001</v>
      </c>
      <c r="G839" s="2">
        <v>7.8699099999999991</v>
      </c>
      <c r="H839" s="2">
        <v>7.9672600000000013</v>
      </c>
      <c r="I839" s="2">
        <v>7.1281775000000032</v>
      </c>
      <c r="J839" s="17" t="s">
        <v>54</v>
      </c>
      <c r="K839" s="17" t="s">
        <v>50</v>
      </c>
      <c r="L839" s="17" t="s">
        <v>47</v>
      </c>
      <c r="M839" s="19">
        <f t="shared" si="130"/>
        <v>25</v>
      </c>
      <c r="N839" s="19">
        <f t="shared" si="131"/>
        <v>100</v>
      </c>
      <c r="O839" s="19">
        <f t="shared" si="132"/>
        <v>50</v>
      </c>
      <c r="P839" s="19">
        <f t="shared" si="133"/>
        <v>16.5</v>
      </c>
      <c r="Q839" s="20">
        <f t="shared" si="134"/>
        <v>53.725000000000001</v>
      </c>
      <c r="R839" s="20">
        <f t="shared" si="135"/>
        <v>46.625</v>
      </c>
      <c r="S839" s="20">
        <f t="shared" si="136"/>
        <v>38.674999999999997</v>
      </c>
      <c r="T839" s="20">
        <f t="shared" si="137"/>
        <v>47.875</v>
      </c>
      <c r="U839" s="19">
        <f t="shared" si="138"/>
        <v>46.341666666666661</v>
      </c>
      <c r="V839" s="19">
        <f t="shared" si="139"/>
        <v>46.724999999999994</v>
      </c>
    </row>
    <row r="840" spans="1:22" ht="13.5" x14ac:dyDescent="0.25">
      <c r="A840" s="3">
        <v>43227</v>
      </c>
      <c r="B840" s="2">
        <v>7.8739999999999997</v>
      </c>
      <c r="C840" s="2">
        <v>49.164126346382588</v>
      </c>
      <c r="D840" s="2">
        <v>7.654718977573971E-3</v>
      </c>
      <c r="E840" s="2">
        <v>7.2772786313523991E-2</v>
      </c>
      <c r="F840" s="2">
        <v>7.8608400000000005</v>
      </c>
      <c r="G840" s="2">
        <v>7.8696349999999979</v>
      </c>
      <c r="H840" s="2">
        <v>7.9605600000000019</v>
      </c>
      <c r="I840" s="2">
        <v>7.1376220000000021</v>
      </c>
      <c r="J840" s="17" t="s">
        <v>54</v>
      </c>
      <c r="K840" s="17" t="s">
        <v>50</v>
      </c>
      <c r="L840" s="17" t="s">
        <v>55</v>
      </c>
      <c r="M840" s="19">
        <f t="shared" si="130"/>
        <v>25</v>
      </c>
      <c r="N840" s="19">
        <f t="shared" si="131"/>
        <v>100</v>
      </c>
      <c r="O840" s="19">
        <f t="shared" si="132"/>
        <v>50</v>
      </c>
      <c r="P840" s="19">
        <f t="shared" si="133"/>
        <v>16.5</v>
      </c>
      <c r="Q840" s="20">
        <f t="shared" si="134"/>
        <v>53.725000000000001</v>
      </c>
      <c r="R840" s="20">
        <f t="shared" si="135"/>
        <v>46.625</v>
      </c>
      <c r="S840" s="20">
        <f t="shared" si="136"/>
        <v>38.674999999999997</v>
      </c>
      <c r="T840" s="20">
        <f t="shared" si="137"/>
        <v>47.875</v>
      </c>
      <c r="U840" s="19">
        <f t="shared" si="138"/>
        <v>46.341666666666661</v>
      </c>
      <c r="V840" s="19">
        <f t="shared" si="139"/>
        <v>46.724999999999994</v>
      </c>
    </row>
    <row r="841" spans="1:22" ht="13.5" x14ac:dyDescent="0.25">
      <c r="A841" s="3">
        <v>43228</v>
      </c>
      <c r="B841" s="2">
        <v>7.907</v>
      </c>
      <c r="C841" s="2">
        <v>52.475564208752424</v>
      </c>
      <c r="D841" s="2">
        <v>4.3210154908770448E-3</v>
      </c>
      <c r="E841" s="2">
        <v>8.8546479882883736E-2</v>
      </c>
      <c r="F841" s="2">
        <v>7.8630399999999998</v>
      </c>
      <c r="G841" s="2">
        <v>7.8696349999999997</v>
      </c>
      <c r="H841" s="2">
        <v>7.9506780000000017</v>
      </c>
      <c r="I841" s="2">
        <v>7.1473685000000016</v>
      </c>
      <c r="J841" s="17" t="s">
        <v>48</v>
      </c>
      <c r="K841" s="17" t="s">
        <v>50</v>
      </c>
      <c r="L841" s="17" t="s">
        <v>51</v>
      </c>
      <c r="M841" s="19">
        <f t="shared" si="130"/>
        <v>25</v>
      </c>
      <c r="N841" s="19">
        <f t="shared" si="131"/>
        <v>100</v>
      </c>
      <c r="O841" s="19">
        <f t="shared" si="132"/>
        <v>50</v>
      </c>
      <c r="P841" s="19">
        <f t="shared" si="133"/>
        <v>83.5</v>
      </c>
      <c r="Q841" s="20">
        <f t="shared" si="134"/>
        <v>63.774999999999999</v>
      </c>
      <c r="R841" s="20">
        <f t="shared" si="135"/>
        <v>63.375</v>
      </c>
      <c r="S841" s="20">
        <f t="shared" si="136"/>
        <v>68.825000000000003</v>
      </c>
      <c r="T841" s="20">
        <f t="shared" si="137"/>
        <v>64.625</v>
      </c>
      <c r="U841" s="19">
        <f t="shared" si="138"/>
        <v>65.325000000000003</v>
      </c>
      <c r="V841" s="19">
        <f t="shared" si="139"/>
        <v>65.150000000000006</v>
      </c>
    </row>
    <row r="842" spans="1:22" ht="13.5" x14ac:dyDescent="0.25">
      <c r="A842" s="3">
        <v>43229</v>
      </c>
      <c r="B842" s="2">
        <v>7.8905000000000003</v>
      </c>
      <c r="C842" s="2">
        <v>50.697341340945869</v>
      </c>
      <c r="D842" s="2">
        <v>8.764214145084992E-4</v>
      </c>
      <c r="E842" s="2">
        <v>0.10353064492213347</v>
      </c>
      <c r="F842" s="2">
        <v>7.8707400000000005</v>
      </c>
      <c r="G842" s="2">
        <v>7.8754000000000008</v>
      </c>
      <c r="H842" s="2">
        <v>7.9399160000000002</v>
      </c>
      <c r="I842" s="2">
        <v>7.1568955000000019</v>
      </c>
      <c r="J842" s="17" t="s">
        <v>54</v>
      </c>
      <c r="K842" s="17" t="s">
        <v>50</v>
      </c>
      <c r="L842" s="17" t="s">
        <v>55</v>
      </c>
      <c r="M842" s="19">
        <f t="shared" si="130"/>
        <v>25</v>
      </c>
      <c r="N842" s="19">
        <f t="shared" si="131"/>
        <v>100</v>
      </c>
      <c r="O842" s="19">
        <f t="shared" si="132"/>
        <v>50</v>
      </c>
      <c r="P842" s="19">
        <f t="shared" si="133"/>
        <v>16.5</v>
      </c>
      <c r="Q842" s="20">
        <f t="shared" si="134"/>
        <v>53.725000000000001</v>
      </c>
      <c r="R842" s="20">
        <f t="shared" si="135"/>
        <v>46.625</v>
      </c>
      <c r="S842" s="20">
        <f t="shared" si="136"/>
        <v>38.674999999999997</v>
      </c>
      <c r="T842" s="20">
        <f t="shared" si="137"/>
        <v>47.875</v>
      </c>
      <c r="U842" s="19">
        <f t="shared" si="138"/>
        <v>46.341666666666661</v>
      </c>
      <c r="V842" s="19">
        <f t="shared" si="139"/>
        <v>46.724999999999994</v>
      </c>
    </row>
    <row r="843" spans="1:22" ht="13.5" x14ac:dyDescent="0.25">
      <c r="A843" s="3">
        <v>43230</v>
      </c>
      <c r="B843" s="2">
        <v>8.1431000000000004</v>
      </c>
      <c r="C843" s="2">
        <v>68.368967824748495</v>
      </c>
      <c r="D843" s="2">
        <v>-2.4163376467711828E-2</v>
      </c>
      <c r="E843" s="2">
        <v>0.11616521044775316</v>
      </c>
      <c r="F843" s="2">
        <v>7.93004</v>
      </c>
      <c r="G843" s="2">
        <v>7.8872049999999998</v>
      </c>
      <c r="H843" s="2">
        <v>7.9336560000000009</v>
      </c>
      <c r="I843" s="2">
        <v>7.1675755000000025</v>
      </c>
      <c r="J843" s="17" t="s">
        <v>48</v>
      </c>
      <c r="K843" s="17" t="s">
        <v>50</v>
      </c>
      <c r="L843" s="17" t="s">
        <v>51</v>
      </c>
      <c r="M843" s="19">
        <f t="shared" si="130"/>
        <v>25</v>
      </c>
      <c r="N843" s="19">
        <f t="shared" si="131"/>
        <v>100</v>
      </c>
      <c r="O843" s="19">
        <f t="shared" si="132"/>
        <v>50</v>
      </c>
      <c r="P843" s="19">
        <f t="shared" si="133"/>
        <v>83.5</v>
      </c>
      <c r="Q843" s="20">
        <f t="shared" si="134"/>
        <v>63.774999999999999</v>
      </c>
      <c r="R843" s="20">
        <f t="shared" si="135"/>
        <v>63.375</v>
      </c>
      <c r="S843" s="20">
        <f t="shared" si="136"/>
        <v>68.825000000000003</v>
      </c>
      <c r="T843" s="20">
        <f t="shared" si="137"/>
        <v>64.625</v>
      </c>
      <c r="U843" s="19">
        <f t="shared" si="138"/>
        <v>65.325000000000003</v>
      </c>
      <c r="V843" s="19">
        <f t="shared" si="139"/>
        <v>65.150000000000006</v>
      </c>
    </row>
    <row r="844" spans="1:22" ht="13.5" x14ac:dyDescent="0.25">
      <c r="A844" s="3">
        <v>43231</v>
      </c>
      <c r="B844" s="2">
        <v>8.0716999999999999</v>
      </c>
      <c r="C844" s="2">
        <v>61.643213441401585</v>
      </c>
      <c r="D844" s="2">
        <v>-4.2442267954149848E-2</v>
      </c>
      <c r="E844" s="2">
        <v>0.1271939638165972</v>
      </c>
      <c r="F844" s="2">
        <v>7.9772599999999994</v>
      </c>
      <c r="G844" s="2">
        <v>7.895715</v>
      </c>
      <c r="H844" s="2">
        <v>7.931020000000002</v>
      </c>
      <c r="I844" s="2">
        <v>7.1778985000000013</v>
      </c>
      <c r="J844" s="17" t="s">
        <v>48</v>
      </c>
      <c r="K844" s="17" t="s">
        <v>50</v>
      </c>
      <c r="L844" s="17" t="s">
        <v>51</v>
      </c>
      <c r="M844" s="19">
        <f t="shared" si="130"/>
        <v>25</v>
      </c>
      <c r="N844" s="19">
        <f t="shared" si="131"/>
        <v>100</v>
      </c>
      <c r="O844" s="19">
        <f t="shared" si="132"/>
        <v>50</v>
      </c>
      <c r="P844" s="19">
        <f t="shared" si="133"/>
        <v>83.5</v>
      </c>
      <c r="Q844" s="20">
        <f t="shared" si="134"/>
        <v>63.774999999999999</v>
      </c>
      <c r="R844" s="20">
        <f t="shared" si="135"/>
        <v>63.375</v>
      </c>
      <c r="S844" s="20">
        <f t="shared" si="136"/>
        <v>68.825000000000003</v>
      </c>
      <c r="T844" s="20">
        <f t="shared" si="137"/>
        <v>64.625</v>
      </c>
      <c r="U844" s="19">
        <f t="shared" si="138"/>
        <v>65.325000000000003</v>
      </c>
      <c r="V844" s="19">
        <f t="shared" si="139"/>
        <v>65.150000000000006</v>
      </c>
    </row>
    <row r="845" spans="1:22" ht="13.5" x14ac:dyDescent="0.25">
      <c r="A845" s="3">
        <v>43234</v>
      </c>
      <c r="B845" s="2">
        <v>8.0716999999999999</v>
      </c>
      <c r="C845" s="2">
        <v>61.643213441401592</v>
      </c>
      <c r="D845" s="2">
        <v>-5.8061430595044428E-2</v>
      </c>
      <c r="E845" s="2">
        <v>0.13464196816113755</v>
      </c>
      <c r="F845" s="2">
        <v>8.0167999999999999</v>
      </c>
      <c r="G845" s="2">
        <v>7.9042249999999985</v>
      </c>
      <c r="H845" s="2">
        <v>7.9315700000000025</v>
      </c>
      <c r="I845" s="2">
        <v>7.1880570000000015</v>
      </c>
      <c r="J845" s="17" t="s">
        <v>54</v>
      </c>
      <c r="K845" s="17" t="s">
        <v>50</v>
      </c>
      <c r="L845" s="17" t="s">
        <v>55</v>
      </c>
      <c r="M845" s="19">
        <f t="shared" si="130"/>
        <v>25</v>
      </c>
      <c r="N845" s="19">
        <f t="shared" si="131"/>
        <v>100</v>
      </c>
      <c r="O845" s="19">
        <f t="shared" si="132"/>
        <v>50</v>
      </c>
      <c r="P845" s="19">
        <f t="shared" si="133"/>
        <v>16.5</v>
      </c>
      <c r="Q845" s="20">
        <f t="shared" si="134"/>
        <v>53.725000000000001</v>
      </c>
      <c r="R845" s="20">
        <f t="shared" si="135"/>
        <v>46.625</v>
      </c>
      <c r="S845" s="20">
        <f t="shared" si="136"/>
        <v>38.674999999999997</v>
      </c>
      <c r="T845" s="20">
        <f t="shared" si="137"/>
        <v>47.875</v>
      </c>
      <c r="U845" s="19">
        <f t="shared" si="138"/>
        <v>46.341666666666661</v>
      </c>
      <c r="V845" s="19">
        <f t="shared" si="139"/>
        <v>46.724999999999994</v>
      </c>
    </row>
    <row r="846" spans="1:22" ht="13.5" x14ac:dyDescent="0.25">
      <c r="A846" s="3">
        <v>43235</v>
      </c>
      <c r="B846" s="2">
        <v>7.8685</v>
      </c>
      <c r="C846" s="2">
        <v>46.533859026992403</v>
      </c>
      <c r="D846" s="2">
        <v>-4.9550387871015289E-2</v>
      </c>
      <c r="E846" s="2">
        <v>0.13640073706460876</v>
      </c>
      <c r="F846" s="2">
        <v>8.0091000000000001</v>
      </c>
      <c r="G846" s="2">
        <v>7.9050500000000001</v>
      </c>
      <c r="H846" s="2">
        <v>7.9286040000000035</v>
      </c>
      <c r="I846" s="2">
        <v>7.1974740000000006</v>
      </c>
      <c r="J846" s="17" t="s">
        <v>54</v>
      </c>
      <c r="K846" s="17" t="s">
        <v>50</v>
      </c>
      <c r="L846" s="17" t="s">
        <v>47</v>
      </c>
      <c r="M846" s="19">
        <f t="shared" si="130"/>
        <v>25</v>
      </c>
      <c r="N846" s="19">
        <f t="shared" si="131"/>
        <v>100</v>
      </c>
      <c r="O846" s="19">
        <f t="shared" si="132"/>
        <v>50</v>
      </c>
      <c r="P846" s="19">
        <f t="shared" si="133"/>
        <v>16.5</v>
      </c>
      <c r="Q846" s="20">
        <f t="shared" si="134"/>
        <v>53.725000000000001</v>
      </c>
      <c r="R846" s="20">
        <f t="shared" si="135"/>
        <v>46.625</v>
      </c>
      <c r="S846" s="20">
        <f t="shared" si="136"/>
        <v>38.674999999999997</v>
      </c>
      <c r="T846" s="20">
        <f t="shared" si="137"/>
        <v>47.875</v>
      </c>
      <c r="U846" s="19">
        <f t="shared" si="138"/>
        <v>46.341666666666661</v>
      </c>
      <c r="V846" s="19">
        <f t="shared" si="139"/>
        <v>46.724999999999994</v>
      </c>
    </row>
    <row r="847" spans="1:22" ht="13.5" x14ac:dyDescent="0.25">
      <c r="A847" s="3">
        <v>43236</v>
      </c>
      <c r="B847" s="2">
        <v>8.0551999999999992</v>
      </c>
      <c r="C847" s="2">
        <v>56.969948652100868</v>
      </c>
      <c r="D847" s="2">
        <v>-6.26029853052259E-2</v>
      </c>
      <c r="E847" s="2">
        <v>0.13414938136833376</v>
      </c>
      <c r="F847" s="2">
        <v>8.0420400000000001</v>
      </c>
      <c r="G847" s="2">
        <v>7.9138350000000006</v>
      </c>
      <c r="H847" s="2">
        <v>7.9293720000000034</v>
      </c>
      <c r="I847" s="2">
        <v>7.2078245000000001</v>
      </c>
      <c r="J847" s="17" t="s">
        <v>48</v>
      </c>
      <c r="K847" s="17" t="s">
        <v>50</v>
      </c>
      <c r="L847" s="17" t="s">
        <v>51</v>
      </c>
      <c r="M847" s="19">
        <f t="shared" si="130"/>
        <v>25</v>
      </c>
      <c r="N847" s="19">
        <f t="shared" si="131"/>
        <v>100</v>
      </c>
      <c r="O847" s="19">
        <f t="shared" si="132"/>
        <v>50</v>
      </c>
      <c r="P847" s="19">
        <f t="shared" si="133"/>
        <v>83.5</v>
      </c>
      <c r="Q847" s="20">
        <f t="shared" si="134"/>
        <v>63.774999999999999</v>
      </c>
      <c r="R847" s="20">
        <f t="shared" si="135"/>
        <v>63.375</v>
      </c>
      <c r="S847" s="20">
        <f t="shared" si="136"/>
        <v>68.825000000000003</v>
      </c>
      <c r="T847" s="20">
        <f t="shared" si="137"/>
        <v>64.625</v>
      </c>
      <c r="U847" s="19">
        <f t="shared" si="138"/>
        <v>65.325000000000003</v>
      </c>
      <c r="V847" s="19">
        <f t="shared" si="139"/>
        <v>65.150000000000006</v>
      </c>
    </row>
    <row r="848" spans="1:22" ht="13.5" x14ac:dyDescent="0.25">
      <c r="A848" s="3">
        <v>43237</v>
      </c>
      <c r="B848" s="2">
        <v>8.2089999999999996</v>
      </c>
      <c r="C848" s="2">
        <v>63.321343114011455</v>
      </c>
      <c r="D848" s="2">
        <v>-8.6654986311456739E-2</v>
      </c>
      <c r="E848" s="2">
        <v>0.13117665253180999</v>
      </c>
      <c r="F848" s="2">
        <v>8.0552200000000003</v>
      </c>
      <c r="G848" s="2">
        <v>7.9303100000000004</v>
      </c>
      <c r="H848" s="2">
        <v>7.931020000000002</v>
      </c>
      <c r="I848" s="2">
        <v>7.2189440000000014</v>
      </c>
      <c r="J848" s="17" t="s">
        <v>54</v>
      </c>
      <c r="K848" s="17" t="s">
        <v>50</v>
      </c>
      <c r="L848" s="17" t="s">
        <v>55</v>
      </c>
      <c r="M848" s="19">
        <f t="shared" si="130"/>
        <v>25</v>
      </c>
      <c r="N848" s="19">
        <f t="shared" si="131"/>
        <v>100</v>
      </c>
      <c r="O848" s="19">
        <f t="shared" si="132"/>
        <v>50</v>
      </c>
      <c r="P848" s="19">
        <f t="shared" si="133"/>
        <v>16.5</v>
      </c>
      <c r="Q848" s="20">
        <f t="shared" si="134"/>
        <v>53.725000000000001</v>
      </c>
      <c r="R848" s="20">
        <f t="shared" si="135"/>
        <v>46.625</v>
      </c>
      <c r="S848" s="20">
        <f t="shared" si="136"/>
        <v>38.674999999999997</v>
      </c>
      <c r="T848" s="20">
        <f t="shared" si="137"/>
        <v>47.875</v>
      </c>
      <c r="U848" s="19">
        <f t="shared" si="138"/>
        <v>46.341666666666661</v>
      </c>
      <c r="V848" s="19">
        <f t="shared" si="139"/>
        <v>46.724999999999994</v>
      </c>
    </row>
    <row r="849" spans="1:22" ht="13.5" x14ac:dyDescent="0.25">
      <c r="A849" s="3">
        <v>43238</v>
      </c>
      <c r="B849" s="2">
        <v>8.4010999999999996</v>
      </c>
      <c r="C849" s="2">
        <v>69.397276605728763</v>
      </c>
      <c r="D849" s="2">
        <v>-0.12456347728429851</v>
      </c>
      <c r="E849" s="2">
        <v>0.12611781200785588</v>
      </c>
      <c r="F849" s="2">
        <v>8.1211000000000002</v>
      </c>
      <c r="G849" s="2">
        <v>7.9550150000000004</v>
      </c>
      <c r="H849" s="2">
        <v>7.936510000000002</v>
      </c>
      <c r="I849" s="2">
        <v>7.2310240000000023</v>
      </c>
      <c r="J849" s="17" t="s">
        <v>48</v>
      </c>
      <c r="K849" s="17" t="s">
        <v>50</v>
      </c>
      <c r="L849" s="17" t="s">
        <v>51</v>
      </c>
      <c r="M849" s="19">
        <f t="shared" si="130"/>
        <v>25</v>
      </c>
      <c r="N849" s="19">
        <f t="shared" si="131"/>
        <v>100</v>
      </c>
      <c r="O849" s="19">
        <f t="shared" si="132"/>
        <v>50</v>
      </c>
      <c r="P849" s="19">
        <f t="shared" si="133"/>
        <v>83.5</v>
      </c>
      <c r="Q849" s="20">
        <f t="shared" si="134"/>
        <v>63.774999999999999</v>
      </c>
      <c r="R849" s="20">
        <f t="shared" si="135"/>
        <v>63.375</v>
      </c>
      <c r="S849" s="20">
        <f t="shared" si="136"/>
        <v>68.825000000000003</v>
      </c>
      <c r="T849" s="20">
        <f t="shared" si="137"/>
        <v>64.625</v>
      </c>
      <c r="U849" s="19">
        <f t="shared" si="138"/>
        <v>65.325000000000003</v>
      </c>
      <c r="V849" s="19">
        <f t="shared" si="139"/>
        <v>65.150000000000006</v>
      </c>
    </row>
    <row r="850" spans="1:22" ht="13.5" x14ac:dyDescent="0.25">
      <c r="A850" s="3">
        <v>43241</v>
      </c>
      <c r="B850" s="2">
        <v>8.4614999999999991</v>
      </c>
      <c r="C850" s="2">
        <v>71.02264774705327</v>
      </c>
      <c r="D850" s="2">
        <v>-0.15785516135379929</v>
      </c>
      <c r="E850" s="2">
        <v>0.11741658927535426</v>
      </c>
      <c r="F850" s="2">
        <v>8.1990599999999993</v>
      </c>
      <c r="G850" s="2">
        <v>7.9832899999999993</v>
      </c>
      <c r="H850" s="2">
        <v>7.9438660000000025</v>
      </c>
      <c r="I850" s="2">
        <v>7.2434060000000002</v>
      </c>
      <c r="J850" s="17" t="s">
        <v>48</v>
      </c>
      <c r="K850" s="17" t="s">
        <v>50</v>
      </c>
      <c r="L850" s="17" t="s">
        <v>51</v>
      </c>
      <c r="M850" s="19">
        <f t="shared" si="130"/>
        <v>0</v>
      </c>
      <c r="N850" s="19">
        <f t="shared" si="131"/>
        <v>100</v>
      </c>
      <c r="O850" s="19">
        <f t="shared" si="132"/>
        <v>50</v>
      </c>
      <c r="P850" s="19">
        <f t="shared" si="133"/>
        <v>83.5</v>
      </c>
      <c r="Q850" s="20">
        <f t="shared" si="134"/>
        <v>55.024999999999999</v>
      </c>
      <c r="R850" s="20">
        <f t="shared" si="135"/>
        <v>58.375</v>
      </c>
      <c r="S850" s="20">
        <f t="shared" si="136"/>
        <v>65.075000000000003</v>
      </c>
      <c r="T850" s="20">
        <f t="shared" si="137"/>
        <v>58.375</v>
      </c>
      <c r="U850" s="19">
        <f t="shared" si="138"/>
        <v>59.491666666666674</v>
      </c>
      <c r="V850" s="19">
        <f t="shared" si="139"/>
        <v>59.212500000000006</v>
      </c>
    </row>
    <row r="851" spans="1:22" ht="13.5" x14ac:dyDescent="0.25">
      <c r="A851" s="3">
        <v>43242</v>
      </c>
      <c r="B851" s="2">
        <v>8.5109999999999992</v>
      </c>
      <c r="C851" s="2">
        <v>72.320152919507393</v>
      </c>
      <c r="D851" s="2">
        <v>-0.18742437068057249</v>
      </c>
      <c r="E851" s="2">
        <v>0.10874364329777322</v>
      </c>
      <c r="F851" s="2">
        <v>8.3275600000000001</v>
      </c>
      <c r="G851" s="2">
        <v>8.0148649999999986</v>
      </c>
      <c r="H851" s="2">
        <v>7.9548480000000028</v>
      </c>
      <c r="I851" s="2">
        <v>7.2560354999999994</v>
      </c>
      <c r="J851" s="17" t="s">
        <v>48</v>
      </c>
      <c r="K851" s="17" t="s">
        <v>50</v>
      </c>
      <c r="L851" s="17" t="s">
        <v>51</v>
      </c>
      <c r="M851" s="19">
        <f t="shared" si="130"/>
        <v>0</v>
      </c>
      <c r="N851" s="19">
        <f t="shared" si="131"/>
        <v>100</v>
      </c>
      <c r="O851" s="19">
        <f t="shared" si="132"/>
        <v>50</v>
      </c>
      <c r="P851" s="19">
        <f t="shared" si="133"/>
        <v>83.5</v>
      </c>
      <c r="Q851" s="20">
        <f t="shared" si="134"/>
        <v>55.024999999999999</v>
      </c>
      <c r="R851" s="20">
        <f t="shared" si="135"/>
        <v>58.375</v>
      </c>
      <c r="S851" s="20">
        <f t="shared" si="136"/>
        <v>65.075000000000003</v>
      </c>
      <c r="T851" s="20">
        <f t="shared" si="137"/>
        <v>58.375</v>
      </c>
      <c r="U851" s="19">
        <f t="shared" si="138"/>
        <v>59.491666666666674</v>
      </c>
      <c r="V851" s="19">
        <f t="shared" si="139"/>
        <v>59.212500000000006</v>
      </c>
    </row>
    <row r="852" spans="1:22" ht="13.5" x14ac:dyDescent="0.25">
      <c r="A852" s="3">
        <v>43243</v>
      </c>
      <c r="B852" s="2">
        <v>8.3627000000000002</v>
      </c>
      <c r="C852" s="2">
        <v>63.191077520148994</v>
      </c>
      <c r="D852" s="2">
        <v>-0.2068917070969265</v>
      </c>
      <c r="E852" s="2">
        <v>0.10253556392256223</v>
      </c>
      <c r="F852" s="2">
        <v>8.3890600000000006</v>
      </c>
      <c r="G852" s="2">
        <v>8.0395749999999992</v>
      </c>
      <c r="H852" s="2">
        <v>7.9628640000000033</v>
      </c>
      <c r="I852" s="2">
        <v>7.2679234999999984</v>
      </c>
      <c r="J852" s="17" t="s">
        <v>48</v>
      </c>
      <c r="K852" s="17" t="s">
        <v>50</v>
      </c>
      <c r="L852" s="17" t="s">
        <v>51</v>
      </c>
      <c r="M852" s="19">
        <f t="shared" si="130"/>
        <v>25</v>
      </c>
      <c r="N852" s="19">
        <f t="shared" si="131"/>
        <v>100</v>
      </c>
      <c r="O852" s="19">
        <f t="shared" si="132"/>
        <v>50</v>
      </c>
      <c r="P852" s="19">
        <f t="shared" si="133"/>
        <v>83.5</v>
      </c>
      <c r="Q852" s="20">
        <f t="shared" si="134"/>
        <v>63.774999999999999</v>
      </c>
      <c r="R852" s="20">
        <f t="shared" si="135"/>
        <v>63.375</v>
      </c>
      <c r="S852" s="20">
        <f t="shared" si="136"/>
        <v>68.825000000000003</v>
      </c>
      <c r="T852" s="20">
        <f t="shared" si="137"/>
        <v>64.625</v>
      </c>
      <c r="U852" s="19">
        <f t="shared" si="138"/>
        <v>65.325000000000003</v>
      </c>
      <c r="V852" s="19">
        <f t="shared" si="139"/>
        <v>65.150000000000006</v>
      </c>
    </row>
    <row r="853" spans="1:22" ht="13.5" x14ac:dyDescent="0.25">
      <c r="A853" s="3">
        <v>43244</v>
      </c>
      <c r="B853" s="2">
        <v>8.5932999999999993</v>
      </c>
      <c r="C853" s="2">
        <v>69.614136087094309</v>
      </c>
      <c r="D853" s="2">
        <v>-0.20338729309723913</v>
      </c>
      <c r="E853" s="2">
        <v>0.10278398272936595</v>
      </c>
      <c r="F853" s="2">
        <v>8.4659200000000006</v>
      </c>
      <c r="G853" s="2">
        <v>8.076909999999998</v>
      </c>
      <c r="H853" s="2">
        <v>7.9754920000000027</v>
      </c>
      <c r="I853" s="2">
        <v>7.2809644999999987</v>
      </c>
      <c r="J853" s="17" t="s">
        <v>48</v>
      </c>
      <c r="K853" s="17" t="s">
        <v>50</v>
      </c>
      <c r="L853" s="17" t="s">
        <v>51</v>
      </c>
      <c r="M853" s="19">
        <f t="shared" si="130"/>
        <v>25</v>
      </c>
      <c r="N853" s="19">
        <f t="shared" si="131"/>
        <v>100</v>
      </c>
      <c r="O853" s="19">
        <f t="shared" si="132"/>
        <v>50</v>
      </c>
      <c r="P853" s="19">
        <f t="shared" si="133"/>
        <v>83.5</v>
      </c>
      <c r="Q853" s="20">
        <f t="shared" si="134"/>
        <v>63.774999999999999</v>
      </c>
      <c r="R853" s="20">
        <f t="shared" si="135"/>
        <v>63.375</v>
      </c>
      <c r="S853" s="20">
        <f t="shared" si="136"/>
        <v>68.825000000000003</v>
      </c>
      <c r="T853" s="20">
        <f t="shared" si="137"/>
        <v>64.625</v>
      </c>
      <c r="U853" s="19">
        <f t="shared" si="138"/>
        <v>65.325000000000003</v>
      </c>
      <c r="V853" s="19">
        <f t="shared" si="139"/>
        <v>65.150000000000006</v>
      </c>
    </row>
    <row r="854" spans="1:22" ht="13.5" x14ac:dyDescent="0.25">
      <c r="A854" s="3">
        <v>43245</v>
      </c>
      <c r="B854" s="2">
        <v>8.5109999999999992</v>
      </c>
      <c r="C854" s="2">
        <v>65.238719381410576</v>
      </c>
      <c r="D854" s="2">
        <v>-0.20834266910207333</v>
      </c>
      <c r="E854" s="2">
        <v>0.10384229187182401</v>
      </c>
      <c r="F854" s="2">
        <v>8.4878999999999998</v>
      </c>
      <c r="G854" s="2">
        <v>8.1104049999999983</v>
      </c>
      <c r="H854" s="2">
        <v>7.9870240000000035</v>
      </c>
      <c r="I854" s="2">
        <v>7.2935939999999997</v>
      </c>
      <c r="J854" s="17" t="s">
        <v>48</v>
      </c>
      <c r="K854" s="17" t="s">
        <v>50</v>
      </c>
      <c r="L854" s="17" t="s">
        <v>51</v>
      </c>
      <c r="M854" s="19">
        <f t="shared" si="130"/>
        <v>25</v>
      </c>
      <c r="N854" s="19">
        <f t="shared" si="131"/>
        <v>100</v>
      </c>
      <c r="O854" s="19">
        <f t="shared" si="132"/>
        <v>50</v>
      </c>
      <c r="P854" s="19">
        <f t="shared" si="133"/>
        <v>83.5</v>
      </c>
      <c r="Q854" s="20">
        <f t="shared" si="134"/>
        <v>63.774999999999999</v>
      </c>
      <c r="R854" s="20">
        <f t="shared" si="135"/>
        <v>63.375</v>
      </c>
      <c r="S854" s="20">
        <f t="shared" si="136"/>
        <v>68.825000000000003</v>
      </c>
      <c r="T854" s="20">
        <f t="shared" si="137"/>
        <v>64.625</v>
      </c>
      <c r="U854" s="19">
        <f t="shared" si="138"/>
        <v>65.325000000000003</v>
      </c>
      <c r="V854" s="19">
        <f t="shared" si="139"/>
        <v>65.150000000000006</v>
      </c>
    </row>
    <row r="855" spans="1:22" ht="13.5" x14ac:dyDescent="0.25">
      <c r="A855" s="3">
        <v>43248</v>
      </c>
      <c r="B855" s="2">
        <v>8.5932999999999993</v>
      </c>
      <c r="C855" s="2">
        <v>67.442449413150456</v>
      </c>
      <c r="D855" s="2">
        <v>-0.22095337487107969</v>
      </c>
      <c r="E855" s="2">
        <v>0.10489658150466727</v>
      </c>
      <c r="F855" s="2">
        <v>8.5142599999999984</v>
      </c>
      <c r="G855" s="2">
        <v>8.1477400000000006</v>
      </c>
      <c r="H855" s="2">
        <v>8.0007500000000036</v>
      </c>
      <c r="I855" s="2">
        <v>7.3066349999999991</v>
      </c>
      <c r="J855" s="17" t="s">
        <v>48</v>
      </c>
      <c r="K855" s="17" t="s">
        <v>50</v>
      </c>
      <c r="L855" s="17" t="s">
        <v>51</v>
      </c>
      <c r="M855" s="19">
        <f t="shared" si="130"/>
        <v>25</v>
      </c>
      <c r="N855" s="19">
        <f t="shared" si="131"/>
        <v>100</v>
      </c>
      <c r="O855" s="19">
        <f t="shared" si="132"/>
        <v>50</v>
      </c>
      <c r="P855" s="19">
        <f t="shared" si="133"/>
        <v>83.5</v>
      </c>
      <c r="Q855" s="20">
        <f t="shared" si="134"/>
        <v>63.774999999999999</v>
      </c>
      <c r="R855" s="20">
        <f t="shared" si="135"/>
        <v>63.375</v>
      </c>
      <c r="S855" s="20">
        <f t="shared" si="136"/>
        <v>68.825000000000003</v>
      </c>
      <c r="T855" s="20">
        <f t="shared" si="137"/>
        <v>64.625</v>
      </c>
      <c r="U855" s="19">
        <f t="shared" si="138"/>
        <v>65.325000000000003</v>
      </c>
      <c r="V855" s="19">
        <f t="shared" si="139"/>
        <v>65.150000000000006</v>
      </c>
    </row>
    <row r="856" spans="1:22" ht="13.5" x14ac:dyDescent="0.25">
      <c r="A856" s="3">
        <v>43249</v>
      </c>
      <c r="B856" s="2">
        <v>8.7799999999999994</v>
      </c>
      <c r="C856" s="2">
        <v>71.808684632928134</v>
      </c>
      <c r="D856" s="2">
        <v>-0.2793508979109447</v>
      </c>
      <c r="E856" s="2">
        <v>0.10593309197351254</v>
      </c>
      <c r="F856" s="2">
        <v>8.5680599999999991</v>
      </c>
      <c r="G856" s="2">
        <v>8.1919399999999989</v>
      </c>
      <c r="H856" s="2">
        <v>8.0196380000000023</v>
      </c>
      <c r="I856" s="2">
        <v>7.3206094999999998</v>
      </c>
      <c r="J856" s="17" t="s">
        <v>48</v>
      </c>
      <c r="K856" s="17" t="s">
        <v>50</v>
      </c>
      <c r="L856" s="17" t="s">
        <v>51</v>
      </c>
      <c r="M856" s="19">
        <f t="shared" si="130"/>
        <v>0</v>
      </c>
      <c r="N856" s="19">
        <f t="shared" si="131"/>
        <v>100</v>
      </c>
      <c r="O856" s="19">
        <f t="shared" si="132"/>
        <v>50</v>
      </c>
      <c r="P856" s="19">
        <f t="shared" si="133"/>
        <v>83.5</v>
      </c>
      <c r="Q856" s="20">
        <f t="shared" si="134"/>
        <v>55.024999999999999</v>
      </c>
      <c r="R856" s="20">
        <f t="shared" si="135"/>
        <v>58.375</v>
      </c>
      <c r="S856" s="20">
        <f t="shared" si="136"/>
        <v>65.075000000000003</v>
      </c>
      <c r="T856" s="20">
        <f t="shared" si="137"/>
        <v>58.375</v>
      </c>
      <c r="U856" s="19">
        <f t="shared" si="138"/>
        <v>59.491666666666674</v>
      </c>
      <c r="V856" s="19">
        <f t="shared" si="139"/>
        <v>59.212500000000006</v>
      </c>
    </row>
    <row r="857" spans="1:22" ht="13.5" x14ac:dyDescent="0.25">
      <c r="A857" s="3">
        <v>43250</v>
      </c>
      <c r="B857" s="2">
        <v>9.0875000000000004</v>
      </c>
      <c r="C857" s="2">
        <v>77.225960576678034</v>
      </c>
      <c r="D857" s="2">
        <v>-0.32636262225373436</v>
      </c>
      <c r="E857" s="2">
        <v>0.10591407628200138</v>
      </c>
      <c r="F857" s="2">
        <v>8.7130199999999984</v>
      </c>
      <c r="G857" s="2">
        <v>8.2537150000000015</v>
      </c>
      <c r="H857" s="2">
        <v>8.0368800000000018</v>
      </c>
      <c r="I857" s="2">
        <v>7.3355724999999996</v>
      </c>
      <c r="J857" s="17" t="s">
        <v>48</v>
      </c>
      <c r="K857" s="17" t="s">
        <v>50</v>
      </c>
      <c r="L857" s="17" t="s">
        <v>51</v>
      </c>
      <c r="M857" s="19">
        <f t="shared" si="130"/>
        <v>0</v>
      </c>
      <c r="N857" s="19">
        <f t="shared" si="131"/>
        <v>100</v>
      </c>
      <c r="O857" s="19">
        <f t="shared" si="132"/>
        <v>50</v>
      </c>
      <c r="P857" s="19">
        <f t="shared" si="133"/>
        <v>83.5</v>
      </c>
      <c r="Q857" s="20">
        <f t="shared" si="134"/>
        <v>55.024999999999999</v>
      </c>
      <c r="R857" s="20">
        <f t="shared" si="135"/>
        <v>58.375</v>
      </c>
      <c r="S857" s="20">
        <f t="shared" si="136"/>
        <v>65.075000000000003</v>
      </c>
      <c r="T857" s="20">
        <f t="shared" si="137"/>
        <v>58.375</v>
      </c>
      <c r="U857" s="19">
        <f t="shared" si="138"/>
        <v>59.491666666666674</v>
      </c>
      <c r="V857" s="19">
        <f t="shared" si="139"/>
        <v>59.212500000000006</v>
      </c>
    </row>
    <row r="858" spans="1:22" ht="13.5" x14ac:dyDescent="0.25">
      <c r="A858" s="3">
        <v>43251</v>
      </c>
      <c r="B858" s="2">
        <v>9.0326000000000004</v>
      </c>
      <c r="C858" s="2">
        <v>74.474366636154087</v>
      </c>
      <c r="D858" s="2">
        <v>-0.34351183508920968</v>
      </c>
      <c r="E858" s="2">
        <v>0.10188629384524747</v>
      </c>
      <c r="F858" s="2">
        <v>8.8008799999999994</v>
      </c>
      <c r="G858" s="2">
        <v>8.313015</v>
      </c>
      <c r="H858" s="2">
        <v>8.0539020000000008</v>
      </c>
      <c r="I858" s="2">
        <v>7.3505354999999986</v>
      </c>
      <c r="J858" s="17" t="s">
        <v>48</v>
      </c>
      <c r="K858" s="17" t="s">
        <v>50</v>
      </c>
      <c r="L858" s="17" t="s">
        <v>51</v>
      </c>
      <c r="M858" s="19">
        <f t="shared" si="130"/>
        <v>0</v>
      </c>
      <c r="N858" s="19">
        <f t="shared" si="131"/>
        <v>100</v>
      </c>
      <c r="O858" s="19">
        <f t="shared" si="132"/>
        <v>50</v>
      </c>
      <c r="P858" s="19">
        <f t="shared" si="133"/>
        <v>83.5</v>
      </c>
      <c r="Q858" s="20">
        <f t="shared" si="134"/>
        <v>55.024999999999999</v>
      </c>
      <c r="R858" s="20">
        <f t="shared" si="135"/>
        <v>58.375</v>
      </c>
      <c r="S858" s="20">
        <f t="shared" si="136"/>
        <v>65.075000000000003</v>
      </c>
      <c r="T858" s="20">
        <f t="shared" si="137"/>
        <v>58.375</v>
      </c>
      <c r="U858" s="19">
        <f t="shared" si="138"/>
        <v>59.491666666666674</v>
      </c>
      <c r="V858" s="19">
        <f t="shared" si="139"/>
        <v>59.212500000000006</v>
      </c>
    </row>
    <row r="859" spans="1:22" ht="13.5" x14ac:dyDescent="0.25">
      <c r="A859" s="3">
        <v>43252</v>
      </c>
      <c r="B859" s="2">
        <v>9.0546000000000006</v>
      </c>
      <c r="C859" s="2">
        <v>74.860916465810419</v>
      </c>
      <c r="D859" s="2">
        <v>-0.3344947017256743</v>
      </c>
      <c r="E859" s="2">
        <v>9.4522994251247536E-2</v>
      </c>
      <c r="F859" s="2">
        <v>8.9096000000000011</v>
      </c>
      <c r="G859" s="2">
        <v>8.3739650000000001</v>
      </c>
      <c r="H859" s="2">
        <v>8.0757560000000019</v>
      </c>
      <c r="I859" s="2">
        <v>7.3656084999999987</v>
      </c>
      <c r="J859" s="17" t="s">
        <v>48</v>
      </c>
      <c r="K859" s="17" t="s">
        <v>50</v>
      </c>
      <c r="L859" s="17" t="s">
        <v>51</v>
      </c>
      <c r="M859" s="19">
        <f t="shared" si="130"/>
        <v>0</v>
      </c>
      <c r="N859" s="19">
        <f t="shared" si="131"/>
        <v>100</v>
      </c>
      <c r="O859" s="19">
        <f t="shared" si="132"/>
        <v>50</v>
      </c>
      <c r="P859" s="19">
        <f t="shared" si="133"/>
        <v>83.5</v>
      </c>
      <c r="Q859" s="20">
        <f t="shared" si="134"/>
        <v>55.024999999999999</v>
      </c>
      <c r="R859" s="20">
        <f t="shared" si="135"/>
        <v>58.375</v>
      </c>
      <c r="S859" s="20">
        <f t="shared" si="136"/>
        <v>65.075000000000003</v>
      </c>
      <c r="T859" s="20">
        <f t="shared" si="137"/>
        <v>58.375</v>
      </c>
      <c r="U859" s="19">
        <f t="shared" si="138"/>
        <v>59.491666666666674</v>
      </c>
      <c r="V859" s="19">
        <f t="shared" si="139"/>
        <v>59.212500000000006</v>
      </c>
    </row>
    <row r="860" spans="1:22" ht="13.5" x14ac:dyDescent="0.25">
      <c r="A860" s="3">
        <v>43255</v>
      </c>
      <c r="B860" s="2">
        <v>9.0490999999999993</v>
      </c>
      <c r="C860" s="2">
        <v>74.556938769544388</v>
      </c>
      <c r="D860" s="2">
        <v>-0.32136566901377961</v>
      </c>
      <c r="E860" s="2">
        <v>8.47118671431005E-2</v>
      </c>
      <c r="F860" s="2">
        <v>9.0007599999999996</v>
      </c>
      <c r="G860" s="2">
        <v>8.4327199999999998</v>
      </c>
      <c r="H860" s="2">
        <v>8.0975000000000019</v>
      </c>
      <c r="I860" s="2">
        <v>7.3808459999999991</v>
      </c>
      <c r="J860" s="17" t="s">
        <v>48</v>
      </c>
      <c r="K860" s="17" t="s">
        <v>50</v>
      </c>
      <c r="L860" s="17" t="s">
        <v>51</v>
      </c>
      <c r="M860" s="19">
        <f t="shared" si="130"/>
        <v>0</v>
      </c>
      <c r="N860" s="19">
        <f t="shared" si="131"/>
        <v>100</v>
      </c>
      <c r="O860" s="19">
        <f t="shared" si="132"/>
        <v>50</v>
      </c>
      <c r="P860" s="19">
        <f t="shared" si="133"/>
        <v>83.5</v>
      </c>
      <c r="Q860" s="20">
        <f t="shared" si="134"/>
        <v>55.024999999999999</v>
      </c>
      <c r="R860" s="20">
        <f t="shared" si="135"/>
        <v>58.375</v>
      </c>
      <c r="S860" s="20">
        <f t="shared" si="136"/>
        <v>65.075000000000003</v>
      </c>
      <c r="T860" s="20">
        <f t="shared" si="137"/>
        <v>58.375</v>
      </c>
      <c r="U860" s="19">
        <f t="shared" si="138"/>
        <v>59.491666666666674</v>
      </c>
      <c r="V860" s="19">
        <f t="shared" si="139"/>
        <v>59.212500000000006</v>
      </c>
    </row>
    <row r="861" spans="1:22" ht="13.5" x14ac:dyDescent="0.25">
      <c r="A861" s="3">
        <v>43256</v>
      </c>
      <c r="B861" s="2">
        <v>9.0326000000000004</v>
      </c>
      <c r="C861" s="2">
        <v>73.591510009926239</v>
      </c>
      <c r="D861" s="2">
        <v>-0.30527579245586978</v>
      </c>
      <c r="E861" s="2">
        <v>7.0242259100375723E-2</v>
      </c>
      <c r="F861" s="2">
        <v>9.0512800000000002</v>
      </c>
      <c r="G861" s="2">
        <v>8.4890000000000008</v>
      </c>
      <c r="H861" s="2">
        <v>8.1216600000000003</v>
      </c>
      <c r="I861" s="2">
        <v>7.395808999999999</v>
      </c>
      <c r="J861" s="17" t="s">
        <v>48</v>
      </c>
      <c r="K861" s="17" t="s">
        <v>50</v>
      </c>
      <c r="L861" s="17" t="s">
        <v>51</v>
      </c>
      <c r="M861" s="19">
        <f t="shared" si="130"/>
        <v>0</v>
      </c>
      <c r="N861" s="19">
        <f t="shared" si="131"/>
        <v>100</v>
      </c>
      <c r="O861" s="19">
        <f t="shared" si="132"/>
        <v>50</v>
      </c>
      <c r="P861" s="19">
        <f t="shared" si="133"/>
        <v>83.5</v>
      </c>
      <c r="Q861" s="20">
        <f t="shared" si="134"/>
        <v>55.024999999999999</v>
      </c>
      <c r="R861" s="20">
        <f t="shared" si="135"/>
        <v>58.375</v>
      </c>
      <c r="S861" s="20">
        <f t="shared" si="136"/>
        <v>65.075000000000003</v>
      </c>
      <c r="T861" s="20">
        <f t="shared" si="137"/>
        <v>58.375</v>
      </c>
      <c r="U861" s="19">
        <f t="shared" si="138"/>
        <v>59.491666666666674</v>
      </c>
      <c r="V861" s="19">
        <f t="shared" si="139"/>
        <v>59.212500000000006</v>
      </c>
    </row>
    <row r="862" spans="1:22" ht="13.5" x14ac:dyDescent="0.25">
      <c r="A862" s="3">
        <v>43257</v>
      </c>
      <c r="B862" s="2">
        <v>9.0271000000000008</v>
      </c>
      <c r="C862" s="2">
        <v>73.251016179951918</v>
      </c>
      <c r="D862" s="2">
        <v>-0.31754297415601584</v>
      </c>
      <c r="E862" s="2">
        <v>5.0220916513772439E-2</v>
      </c>
      <c r="F862" s="2">
        <v>9.0391999999999992</v>
      </c>
      <c r="G862" s="2">
        <v>8.5458299999999987</v>
      </c>
      <c r="H862" s="2">
        <v>8.1424160000000008</v>
      </c>
      <c r="I862" s="2">
        <v>7.4093989999999996</v>
      </c>
      <c r="J862" s="17" t="s">
        <v>54</v>
      </c>
      <c r="K862" s="17" t="s">
        <v>50</v>
      </c>
      <c r="L862" s="17" t="s">
        <v>47</v>
      </c>
      <c r="M862" s="19">
        <f t="shared" si="130"/>
        <v>0</v>
      </c>
      <c r="N862" s="19">
        <f t="shared" si="131"/>
        <v>100</v>
      </c>
      <c r="O862" s="19">
        <f t="shared" si="132"/>
        <v>50</v>
      </c>
      <c r="P862" s="19">
        <f t="shared" si="133"/>
        <v>16.5</v>
      </c>
      <c r="Q862" s="20">
        <f t="shared" si="134"/>
        <v>44.975000000000001</v>
      </c>
      <c r="R862" s="20">
        <f t="shared" si="135"/>
        <v>41.625</v>
      </c>
      <c r="S862" s="20">
        <f t="shared" si="136"/>
        <v>34.924999999999997</v>
      </c>
      <c r="T862" s="20">
        <f t="shared" si="137"/>
        <v>41.625</v>
      </c>
      <c r="U862" s="19">
        <f t="shared" si="138"/>
        <v>40.508333333333333</v>
      </c>
      <c r="V862" s="19">
        <f t="shared" si="139"/>
        <v>40.787499999999994</v>
      </c>
    </row>
    <row r="863" spans="1:22" ht="13.5" x14ac:dyDescent="0.25">
      <c r="A863" s="3">
        <v>43258</v>
      </c>
      <c r="B863" s="2">
        <v>9.0051000000000005</v>
      </c>
      <c r="C863" s="2">
        <v>71.819589442221059</v>
      </c>
      <c r="D863" s="2">
        <v>-0.29400024786233026</v>
      </c>
      <c r="E863" s="2">
        <v>3.0581096350899332E-2</v>
      </c>
      <c r="F863" s="2">
        <v>9.0336999999999996</v>
      </c>
      <c r="G863" s="2">
        <v>8.5889300000000013</v>
      </c>
      <c r="H863" s="2">
        <v>8.1638300000000008</v>
      </c>
      <c r="I863" s="2">
        <v>7.4214789999999997</v>
      </c>
      <c r="J863" s="17" t="s">
        <v>48</v>
      </c>
      <c r="K863" s="17" t="s">
        <v>50</v>
      </c>
      <c r="L863" s="17" t="s">
        <v>53</v>
      </c>
      <c r="M863" s="19">
        <f t="shared" si="130"/>
        <v>0</v>
      </c>
      <c r="N863" s="19">
        <f t="shared" si="131"/>
        <v>100</v>
      </c>
      <c r="O863" s="19">
        <f t="shared" si="132"/>
        <v>50</v>
      </c>
      <c r="P863" s="19">
        <f t="shared" si="133"/>
        <v>66.5</v>
      </c>
      <c r="Q863" s="20">
        <f t="shared" si="134"/>
        <v>52.475000000000001</v>
      </c>
      <c r="R863" s="20">
        <f t="shared" si="135"/>
        <v>54.125</v>
      </c>
      <c r="S863" s="20">
        <f t="shared" si="136"/>
        <v>57.424999999999997</v>
      </c>
      <c r="T863" s="20">
        <f t="shared" si="137"/>
        <v>54.125</v>
      </c>
      <c r="U863" s="19">
        <f t="shared" si="138"/>
        <v>54.67499999999999</v>
      </c>
      <c r="V863" s="19">
        <f t="shared" si="139"/>
        <v>54.537499999999994</v>
      </c>
    </row>
    <row r="864" spans="1:22" ht="13.5" x14ac:dyDescent="0.25">
      <c r="A864" s="3">
        <v>43259</v>
      </c>
      <c r="B864" s="2">
        <v>8.9832000000000001</v>
      </c>
      <c r="C864" s="2">
        <v>70.345918589533667</v>
      </c>
      <c r="D864" s="2">
        <v>-0.28793685549135262</v>
      </c>
      <c r="E864" s="2">
        <v>1.5527039000382012E-2</v>
      </c>
      <c r="F864" s="2">
        <v>9.0194200000000002</v>
      </c>
      <c r="G864" s="2">
        <v>8.6345050000000008</v>
      </c>
      <c r="H864" s="2">
        <v>8.185354000000002</v>
      </c>
      <c r="I864" s="2">
        <v>7.4337239999999998</v>
      </c>
      <c r="J864" s="17" t="s">
        <v>54</v>
      </c>
      <c r="K864" s="17" t="s">
        <v>50</v>
      </c>
      <c r="L864" s="17" t="s">
        <v>47</v>
      </c>
      <c r="M864" s="19">
        <f t="shared" si="130"/>
        <v>0</v>
      </c>
      <c r="N864" s="19">
        <f t="shared" si="131"/>
        <v>100</v>
      </c>
      <c r="O864" s="19">
        <f t="shared" si="132"/>
        <v>50</v>
      </c>
      <c r="P864" s="19">
        <f t="shared" si="133"/>
        <v>16.5</v>
      </c>
      <c r="Q864" s="20">
        <f t="shared" si="134"/>
        <v>44.975000000000001</v>
      </c>
      <c r="R864" s="20">
        <f t="shared" si="135"/>
        <v>41.625</v>
      </c>
      <c r="S864" s="20">
        <f t="shared" si="136"/>
        <v>34.924999999999997</v>
      </c>
      <c r="T864" s="20">
        <f t="shared" si="137"/>
        <v>41.625</v>
      </c>
      <c r="U864" s="19">
        <f t="shared" si="138"/>
        <v>40.508333333333333</v>
      </c>
      <c r="V864" s="19">
        <f t="shared" si="139"/>
        <v>40.787499999999994</v>
      </c>
    </row>
    <row r="865" spans="1:22" ht="13.5" x14ac:dyDescent="0.25">
      <c r="A865" s="3">
        <v>43262</v>
      </c>
      <c r="B865" s="2">
        <v>8.9997000000000007</v>
      </c>
      <c r="C865" s="2">
        <v>70.831537539362742</v>
      </c>
      <c r="D865" s="2">
        <v>-0.27384688305834892</v>
      </c>
      <c r="E865" s="2">
        <v>5.1812461591732957E-3</v>
      </c>
      <c r="F865" s="2">
        <v>9.0095400000000012</v>
      </c>
      <c r="G865" s="2">
        <v>8.6809049999999992</v>
      </c>
      <c r="H865" s="2">
        <v>8.2083080000000024</v>
      </c>
      <c r="I865" s="2">
        <v>7.4461885000000008</v>
      </c>
      <c r="J865" s="17" t="s">
        <v>54</v>
      </c>
      <c r="K865" s="17" t="s">
        <v>50</v>
      </c>
      <c r="L865" s="17" t="s">
        <v>47</v>
      </c>
      <c r="M865" s="19">
        <f t="shared" si="130"/>
        <v>0</v>
      </c>
      <c r="N865" s="19">
        <f t="shared" si="131"/>
        <v>100</v>
      </c>
      <c r="O865" s="19">
        <f t="shared" si="132"/>
        <v>50</v>
      </c>
      <c r="P865" s="19">
        <f t="shared" si="133"/>
        <v>16.5</v>
      </c>
      <c r="Q865" s="20">
        <f t="shared" si="134"/>
        <v>44.975000000000001</v>
      </c>
      <c r="R865" s="20">
        <f t="shared" si="135"/>
        <v>41.625</v>
      </c>
      <c r="S865" s="20">
        <f t="shared" si="136"/>
        <v>34.924999999999997</v>
      </c>
      <c r="T865" s="20">
        <f t="shared" si="137"/>
        <v>41.625</v>
      </c>
      <c r="U865" s="19">
        <f t="shared" si="138"/>
        <v>40.508333333333333</v>
      </c>
      <c r="V865" s="19">
        <f t="shared" si="139"/>
        <v>40.787499999999994</v>
      </c>
    </row>
    <row r="866" spans="1:22" ht="13.5" x14ac:dyDescent="0.25">
      <c r="A866" s="3">
        <v>43263</v>
      </c>
      <c r="B866" s="2">
        <v>9.1180000000000003</v>
      </c>
      <c r="C866" s="2">
        <v>74.105703909214157</v>
      </c>
      <c r="D866" s="2">
        <v>-0.24435819373838008</v>
      </c>
      <c r="E866" s="2">
        <v>-3.617550148135665E-3</v>
      </c>
      <c r="F866" s="2">
        <v>9.0266200000000012</v>
      </c>
      <c r="G866" s="2">
        <v>8.7433799999999984</v>
      </c>
      <c r="H866" s="2">
        <v>8.2336280000000031</v>
      </c>
      <c r="I866" s="2">
        <v>7.4593819999999997</v>
      </c>
      <c r="J866" s="17" t="s">
        <v>54</v>
      </c>
      <c r="K866" s="17" t="s">
        <v>50</v>
      </c>
      <c r="L866" s="17" t="s">
        <v>47</v>
      </c>
      <c r="M866" s="19">
        <f t="shared" si="130"/>
        <v>0</v>
      </c>
      <c r="N866" s="19">
        <f t="shared" si="131"/>
        <v>100</v>
      </c>
      <c r="O866" s="19">
        <f t="shared" si="132"/>
        <v>50</v>
      </c>
      <c r="P866" s="19">
        <f t="shared" si="133"/>
        <v>16.5</v>
      </c>
      <c r="Q866" s="20">
        <f t="shared" si="134"/>
        <v>44.975000000000001</v>
      </c>
      <c r="R866" s="20">
        <f t="shared" si="135"/>
        <v>41.625</v>
      </c>
      <c r="S866" s="20">
        <f t="shared" si="136"/>
        <v>34.924999999999997</v>
      </c>
      <c r="T866" s="20">
        <f t="shared" si="137"/>
        <v>41.625</v>
      </c>
      <c r="U866" s="19">
        <f t="shared" si="138"/>
        <v>40.508333333333333</v>
      </c>
      <c r="V866" s="19">
        <f t="shared" si="139"/>
        <v>40.787499999999994</v>
      </c>
    </row>
    <row r="867" spans="1:22" ht="13.5" x14ac:dyDescent="0.25">
      <c r="A867" s="3">
        <v>43264</v>
      </c>
      <c r="B867" s="2">
        <v>9.1067999999999998</v>
      </c>
      <c r="C867" s="2">
        <v>73.267181539333023</v>
      </c>
      <c r="D867" s="2">
        <v>-0.17418434092372159</v>
      </c>
      <c r="E867" s="2">
        <v>-8.8354600462394947E-3</v>
      </c>
      <c r="F867" s="2">
        <v>9.0425599999999999</v>
      </c>
      <c r="G867" s="2">
        <v>8.7959599999999991</v>
      </c>
      <c r="H867" s="2">
        <v>8.2585040000000021</v>
      </c>
      <c r="I867" s="2">
        <v>7.4712840000000007</v>
      </c>
      <c r="J867" s="17" t="s">
        <v>54</v>
      </c>
      <c r="K867" s="17" t="s">
        <v>50</v>
      </c>
      <c r="L867" s="17" t="s">
        <v>47</v>
      </c>
      <c r="M867" s="19">
        <f t="shared" si="130"/>
        <v>0</v>
      </c>
      <c r="N867" s="19">
        <f t="shared" si="131"/>
        <v>100</v>
      </c>
      <c r="O867" s="19">
        <f t="shared" si="132"/>
        <v>50</v>
      </c>
      <c r="P867" s="19">
        <f t="shared" si="133"/>
        <v>16.5</v>
      </c>
      <c r="Q867" s="20">
        <f t="shared" si="134"/>
        <v>44.975000000000001</v>
      </c>
      <c r="R867" s="20">
        <f t="shared" si="135"/>
        <v>41.625</v>
      </c>
      <c r="S867" s="20">
        <f t="shared" si="136"/>
        <v>34.924999999999997</v>
      </c>
      <c r="T867" s="20">
        <f t="shared" si="137"/>
        <v>41.625</v>
      </c>
      <c r="U867" s="19">
        <f t="shared" si="138"/>
        <v>40.508333333333333</v>
      </c>
      <c r="V867" s="19">
        <f t="shared" si="139"/>
        <v>40.787499999999994</v>
      </c>
    </row>
    <row r="868" spans="1:22" ht="13.5" x14ac:dyDescent="0.25">
      <c r="A868" s="3">
        <v>43265</v>
      </c>
      <c r="B868" s="2">
        <v>9.1067999999999998</v>
      </c>
      <c r="C868" s="2">
        <v>73.267181539333023</v>
      </c>
      <c r="D868" s="2">
        <v>-0.12588591674216509</v>
      </c>
      <c r="E868" s="2">
        <v>-1.1560512621872316E-2</v>
      </c>
      <c r="F868" s="2">
        <v>9.0629000000000008</v>
      </c>
      <c r="G868" s="2">
        <v>8.8408499999999997</v>
      </c>
      <c r="H868" s="2">
        <v>8.2826100000000018</v>
      </c>
      <c r="I868" s="2">
        <v>7.4833230000000013</v>
      </c>
      <c r="J868" s="17" t="s">
        <v>54</v>
      </c>
      <c r="K868" s="17" t="s">
        <v>50</v>
      </c>
      <c r="L868" s="17" t="s">
        <v>47</v>
      </c>
      <c r="M868" s="19">
        <f t="shared" si="130"/>
        <v>0</v>
      </c>
      <c r="N868" s="19">
        <f t="shared" si="131"/>
        <v>100</v>
      </c>
      <c r="O868" s="19">
        <f t="shared" si="132"/>
        <v>50</v>
      </c>
      <c r="P868" s="19">
        <f t="shared" si="133"/>
        <v>16.5</v>
      </c>
      <c r="Q868" s="20">
        <f t="shared" si="134"/>
        <v>44.975000000000001</v>
      </c>
      <c r="R868" s="20">
        <f t="shared" si="135"/>
        <v>41.625</v>
      </c>
      <c r="S868" s="20">
        <f t="shared" si="136"/>
        <v>34.924999999999997</v>
      </c>
      <c r="T868" s="20">
        <f t="shared" si="137"/>
        <v>41.625</v>
      </c>
      <c r="U868" s="19">
        <f t="shared" si="138"/>
        <v>40.508333333333333</v>
      </c>
      <c r="V868" s="19">
        <f t="shared" si="139"/>
        <v>40.787499999999994</v>
      </c>
    </row>
    <row r="869" spans="1:22" ht="13.5" x14ac:dyDescent="0.25">
      <c r="A869" s="3">
        <v>43269</v>
      </c>
      <c r="B869" s="2">
        <v>9.1180000000000003</v>
      </c>
      <c r="C869" s="2">
        <v>73.613451619044383</v>
      </c>
      <c r="D869" s="2">
        <v>-8.4901271964682223E-2</v>
      </c>
      <c r="E869" s="2">
        <v>-1.2436739019634418E-2</v>
      </c>
      <c r="F869" s="2">
        <v>9.0898599999999998</v>
      </c>
      <c r="G869" s="2">
        <v>8.8766949999999998</v>
      </c>
      <c r="H869" s="2">
        <v>8.3084780000000009</v>
      </c>
      <c r="I869" s="2">
        <v>7.4947320000000017</v>
      </c>
      <c r="J869" s="17" t="s">
        <v>54</v>
      </c>
      <c r="K869" s="17" t="s">
        <v>50</v>
      </c>
      <c r="L869" s="17" t="s">
        <v>47</v>
      </c>
      <c r="M869" s="19">
        <f t="shared" si="130"/>
        <v>0</v>
      </c>
      <c r="N869" s="19">
        <f t="shared" si="131"/>
        <v>100</v>
      </c>
      <c r="O869" s="19">
        <f t="shared" si="132"/>
        <v>50</v>
      </c>
      <c r="P869" s="19">
        <f t="shared" si="133"/>
        <v>16.5</v>
      </c>
      <c r="Q869" s="20">
        <f t="shared" si="134"/>
        <v>44.975000000000001</v>
      </c>
      <c r="R869" s="20">
        <f t="shared" si="135"/>
        <v>41.625</v>
      </c>
      <c r="S869" s="20">
        <f t="shared" si="136"/>
        <v>34.924999999999997</v>
      </c>
      <c r="T869" s="20">
        <f t="shared" si="137"/>
        <v>41.625</v>
      </c>
      <c r="U869" s="19">
        <f t="shared" si="138"/>
        <v>40.508333333333333</v>
      </c>
      <c r="V869" s="19">
        <f t="shared" si="139"/>
        <v>40.787499999999994</v>
      </c>
    </row>
    <row r="870" spans="1:22" ht="13.5" x14ac:dyDescent="0.25">
      <c r="A870" s="3">
        <v>43270</v>
      </c>
      <c r="B870" s="2">
        <v>9.1180000000000003</v>
      </c>
      <c r="C870" s="2">
        <v>73.613451619044383</v>
      </c>
      <c r="D870" s="2">
        <v>-5.3391920392982684E-2</v>
      </c>
      <c r="E870" s="2">
        <v>-1.3089564516923545E-2</v>
      </c>
      <c r="F870" s="2">
        <v>9.1135200000000012</v>
      </c>
      <c r="G870" s="2">
        <v>8.909519999999997</v>
      </c>
      <c r="H870" s="2">
        <v>8.3332480000000011</v>
      </c>
      <c r="I870" s="2">
        <v>7.5062780000000009</v>
      </c>
      <c r="J870" s="17" t="s">
        <v>54</v>
      </c>
      <c r="K870" s="17" t="s">
        <v>50</v>
      </c>
      <c r="L870" s="17" t="s">
        <v>47</v>
      </c>
      <c r="M870" s="19">
        <f t="shared" si="130"/>
        <v>0</v>
      </c>
      <c r="N870" s="19">
        <f t="shared" si="131"/>
        <v>100</v>
      </c>
      <c r="O870" s="19">
        <f t="shared" si="132"/>
        <v>50</v>
      </c>
      <c r="P870" s="19">
        <f t="shared" si="133"/>
        <v>16.5</v>
      </c>
      <c r="Q870" s="20">
        <f t="shared" si="134"/>
        <v>44.975000000000001</v>
      </c>
      <c r="R870" s="20">
        <f t="shared" si="135"/>
        <v>41.625</v>
      </c>
      <c r="S870" s="20">
        <f t="shared" si="136"/>
        <v>34.924999999999997</v>
      </c>
      <c r="T870" s="20">
        <f t="shared" si="137"/>
        <v>41.625</v>
      </c>
      <c r="U870" s="19">
        <f t="shared" si="138"/>
        <v>40.508333333333333</v>
      </c>
      <c r="V870" s="19">
        <f t="shared" si="139"/>
        <v>40.787499999999994</v>
      </c>
    </row>
    <row r="871" spans="1:22" ht="13.5" x14ac:dyDescent="0.25">
      <c r="A871" s="3">
        <v>43271</v>
      </c>
      <c r="B871" s="2">
        <v>9.0564999999999998</v>
      </c>
      <c r="C871" s="2">
        <v>68.003871972113217</v>
      </c>
      <c r="D871" s="2">
        <v>-2.6864742718370138E-2</v>
      </c>
      <c r="E871" s="2">
        <v>-1.3993011555899838E-2</v>
      </c>
      <c r="F871" s="2">
        <v>9.1012200000000014</v>
      </c>
      <c r="G871" s="2">
        <v>8.936795</v>
      </c>
      <c r="H871" s="2">
        <v>8.3562380000000012</v>
      </c>
      <c r="I871" s="2">
        <v>7.5175165000000002</v>
      </c>
      <c r="J871" s="17" t="s">
        <v>54</v>
      </c>
      <c r="K871" s="17" t="s">
        <v>50</v>
      </c>
      <c r="L871" s="17" t="s">
        <v>47</v>
      </c>
      <c r="M871" s="19">
        <f t="shared" si="130"/>
        <v>25</v>
      </c>
      <c r="N871" s="19">
        <f t="shared" si="131"/>
        <v>45</v>
      </c>
      <c r="O871" s="19">
        <f t="shared" si="132"/>
        <v>50</v>
      </c>
      <c r="P871" s="19">
        <f t="shared" si="133"/>
        <v>16.5</v>
      </c>
      <c r="Q871" s="20">
        <f t="shared" si="134"/>
        <v>34.475000000000001</v>
      </c>
      <c r="R871" s="20">
        <f t="shared" si="135"/>
        <v>35.625</v>
      </c>
      <c r="S871" s="20">
        <f t="shared" si="136"/>
        <v>30.425000000000001</v>
      </c>
      <c r="T871" s="20">
        <f t="shared" si="137"/>
        <v>34.125</v>
      </c>
      <c r="U871" s="19">
        <f t="shared" si="138"/>
        <v>33.508333333333333</v>
      </c>
      <c r="V871" s="19">
        <f t="shared" si="139"/>
        <v>33.662499999999994</v>
      </c>
    </row>
    <row r="872" spans="1:22" ht="13.5" x14ac:dyDescent="0.25">
      <c r="A872" s="3">
        <v>43272</v>
      </c>
      <c r="B872" s="2">
        <v>8.8942999999999994</v>
      </c>
      <c r="C872" s="2">
        <v>55.904099338616781</v>
      </c>
      <c r="D872" s="2">
        <v>5.1211058041147339E-3</v>
      </c>
      <c r="E872" s="2">
        <v>-1.6029674846754736E-2</v>
      </c>
      <c r="F872" s="2">
        <v>9.058720000000001</v>
      </c>
      <c r="G872" s="2">
        <v>8.9633749999999974</v>
      </c>
      <c r="H872" s="2">
        <v>8.3786200000000015</v>
      </c>
      <c r="I872" s="2">
        <v>7.5276419999999993</v>
      </c>
      <c r="J872" s="17" t="s">
        <v>54</v>
      </c>
      <c r="K872" s="17" t="s">
        <v>50</v>
      </c>
      <c r="L872" s="17" t="s">
        <v>47</v>
      </c>
      <c r="M872" s="19">
        <f t="shared" si="130"/>
        <v>25</v>
      </c>
      <c r="N872" s="19">
        <f t="shared" si="131"/>
        <v>0</v>
      </c>
      <c r="O872" s="19">
        <f t="shared" si="132"/>
        <v>50</v>
      </c>
      <c r="P872" s="19">
        <f t="shared" si="133"/>
        <v>16.5</v>
      </c>
      <c r="Q872" s="20">
        <f t="shared" si="134"/>
        <v>18.725000000000001</v>
      </c>
      <c r="R872" s="20">
        <f t="shared" si="135"/>
        <v>26.625</v>
      </c>
      <c r="S872" s="20">
        <f t="shared" si="136"/>
        <v>23.675000000000001</v>
      </c>
      <c r="T872" s="20">
        <f t="shared" si="137"/>
        <v>22.875</v>
      </c>
      <c r="U872" s="19">
        <f t="shared" si="138"/>
        <v>23.008333333333336</v>
      </c>
      <c r="V872" s="19">
        <f t="shared" si="139"/>
        <v>22.975000000000001</v>
      </c>
    </row>
    <row r="873" spans="1:22" ht="13.5" x14ac:dyDescent="0.25">
      <c r="A873" s="3">
        <v>43273</v>
      </c>
      <c r="B873" s="2">
        <v>8.8383000000000003</v>
      </c>
      <c r="C873" s="2">
        <v>52.435225020305516</v>
      </c>
      <c r="D873" s="2">
        <v>3.2399806432223954E-2</v>
      </c>
      <c r="E873" s="2">
        <v>-1.8144996915342097E-2</v>
      </c>
      <c r="F873" s="2">
        <v>9.0050199999999982</v>
      </c>
      <c r="G873" s="2">
        <v>8.9756249999999973</v>
      </c>
      <c r="H873" s="2">
        <v>8.3972459999999991</v>
      </c>
      <c r="I873" s="2">
        <v>7.5375149999999982</v>
      </c>
      <c r="J873" s="17" t="s">
        <v>54</v>
      </c>
      <c r="K873" s="17" t="s">
        <v>50</v>
      </c>
      <c r="L873" s="17" t="s">
        <v>47</v>
      </c>
      <c r="M873" s="19">
        <f t="shared" si="130"/>
        <v>25</v>
      </c>
      <c r="N873" s="19">
        <f t="shared" si="131"/>
        <v>0</v>
      </c>
      <c r="O873" s="19">
        <f t="shared" si="132"/>
        <v>50</v>
      </c>
      <c r="P873" s="19">
        <f t="shared" si="133"/>
        <v>16.5</v>
      </c>
      <c r="Q873" s="20">
        <f t="shared" si="134"/>
        <v>18.725000000000001</v>
      </c>
      <c r="R873" s="20">
        <f t="shared" si="135"/>
        <v>26.625</v>
      </c>
      <c r="S873" s="20">
        <f t="shared" si="136"/>
        <v>23.675000000000001</v>
      </c>
      <c r="T873" s="20">
        <f t="shared" si="137"/>
        <v>22.875</v>
      </c>
      <c r="U873" s="19">
        <f t="shared" si="138"/>
        <v>23.008333333333336</v>
      </c>
      <c r="V873" s="19">
        <f t="shared" si="139"/>
        <v>22.975000000000001</v>
      </c>
    </row>
    <row r="874" spans="1:22" ht="13.5" x14ac:dyDescent="0.25">
      <c r="A874" s="3">
        <v>43276</v>
      </c>
      <c r="B874" s="2">
        <v>8.8270999999999997</v>
      </c>
      <c r="C874" s="2">
        <v>51.74368558903673</v>
      </c>
      <c r="D874" s="2">
        <v>5.2764032776957848E-2</v>
      </c>
      <c r="E874" s="2">
        <v>-2.0855153763151342E-2</v>
      </c>
      <c r="F874" s="2">
        <v>8.9468399999999999</v>
      </c>
      <c r="G874" s="2">
        <v>8.9914299999999976</v>
      </c>
      <c r="H874" s="2">
        <v>8.4157580000000003</v>
      </c>
      <c r="I874" s="2">
        <v>7.547331999999999</v>
      </c>
      <c r="J874" s="17" t="s">
        <v>54</v>
      </c>
      <c r="K874" s="17" t="s">
        <v>50</v>
      </c>
      <c r="L874" s="17" t="s">
        <v>47</v>
      </c>
      <c r="M874" s="19">
        <f t="shared" si="130"/>
        <v>25</v>
      </c>
      <c r="N874" s="19">
        <f t="shared" si="131"/>
        <v>0</v>
      </c>
      <c r="O874" s="19">
        <f t="shared" si="132"/>
        <v>50</v>
      </c>
      <c r="P874" s="19">
        <f t="shared" si="133"/>
        <v>16.5</v>
      </c>
      <c r="Q874" s="20">
        <f t="shared" si="134"/>
        <v>18.725000000000001</v>
      </c>
      <c r="R874" s="20">
        <f t="shared" si="135"/>
        <v>26.625</v>
      </c>
      <c r="S874" s="20">
        <f t="shared" si="136"/>
        <v>23.675000000000001</v>
      </c>
      <c r="T874" s="20">
        <f t="shared" si="137"/>
        <v>22.875</v>
      </c>
      <c r="U874" s="19">
        <f t="shared" si="138"/>
        <v>23.008333333333336</v>
      </c>
      <c r="V874" s="19">
        <f t="shared" si="139"/>
        <v>22.975000000000001</v>
      </c>
    </row>
    <row r="875" spans="1:22" ht="13.5" x14ac:dyDescent="0.25">
      <c r="A875" s="3">
        <v>43277</v>
      </c>
      <c r="B875" s="2">
        <v>8.8102999999999998</v>
      </c>
      <c r="C875" s="2">
        <v>50.664311715101604</v>
      </c>
      <c r="D875" s="2">
        <v>7.3679434810275168E-2</v>
      </c>
      <c r="E875" s="2">
        <v>-2.3917768281668614E-2</v>
      </c>
      <c r="F875" s="2">
        <v>8.8852999999999991</v>
      </c>
      <c r="G875" s="2">
        <v>9.0022799999999989</v>
      </c>
      <c r="H875" s="2">
        <v>8.4339340000000007</v>
      </c>
      <c r="I875" s="2">
        <v>7.5567904999999982</v>
      </c>
      <c r="J875" s="17" t="s">
        <v>54</v>
      </c>
      <c r="K875" s="17" t="s">
        <v>50</v>
      </c>
      <c r="L875" s="17" t="s">
        <v>47</v>
      </c>
      <c r="M875" s="19">
        <f t="shared" si="130"/>
        <v>25</v>
      </c>
      <c r="N875" s="19">
        <f t="shared" si="131"/>
        <v>0</v>
      </c>
      <c r="O875" s="19">
        <f t="shared" si="132"/>
        <v>50</v>
      </c>
      <c r="P875" s="19">
        <f t="shared" si="133"/>
        <v>16.5</v>
      </c>
      <c r="Q875" s="20">
        <f t="shared" si="134"/>
        <v>18.725000000000001</v>
      </c>
      <c r="R875" s="20">
        <f t="shared" si="135"/>
        <v>26.625</v>
      </c>
      <c r="S875" s="20">
        <f t="shared" si="136"/>
        <v>23.675000000000001</v>
      </c>
      <c r="T875" s="20">
        <f t="shared" si="137"/>
        <v>22.875</v>
      </c>
      <c r="U875" s="19">
        <f t="shared" si="138"/>
        <v>23.008333333333336</v>
      </c>
      <c r="V875" s="19">
        <f t="shared" si="139"/>
        <v>22.975000000000001</v>
      </c>
    </row>
    <row r="876" spans="1:22" ht="13.5" x14ac:dyDescent="0.25">
      <c r="A876" s="3">
        <v>43278</v>
      </c>
      <c r="B876" s="2">
        <v>8.7487999999999992</v>
      </c>
      <c r="C876" s="2">
        <v>46.814451186107419</v>
      </c>
      <c r="D876" s="2">
        <v>0.11414045424024977</v>
      </c>
      <c r="E876" s="2">
        <v>-2.5401620309558594E-2</v>
      </c>
      <c r="F876" s="2">
        <v>8.8237599999999983</v>
      </c>
      <c r="G876" s="2">
        <v>9.0007199999999976</v>
      </c>
      <c r="H876" s="2">
        <v>8.4518700000000013</v>
      </c>
      <c r="I876" s="2">
        <v>7.5659415000000001</v>
      </c>
      <c r="J876" s="17" t="s">
        <v>54</v>
      </c>
      <c r="K876" s="17" t="s">
        <v>50</v>
      </c>
      <c r="L876" s="17" t="s">
        <v>47</v>
      </c>
      <c r="M876" s="19">
        <f t="shared" si="130"/>
        <v>25</v>
      </c>
      <c r="N876" s="19">
        <f t="shared" si="131"/>
        <v>0</v>
      </c>
      <c r="O876" s="19">
        <f t="shared" si="132"/>
        <v>50</v>
      </c>
      <c r="P876" s="19">
        <f t="shared" si="133"/>
        <v>16.5</v>
      </c>
      <c r="Q876" s="20">
        <f t="shared" si="134"/>
        <v>18.725000000000001</v>
      </c>
      <c r="R876" s="20">
        <f t="shared" si="135"/>
        <v>26.625</v>
      </c>
      <c r="S876" s="20">
        <f t="shared" si="136"/>
        <v>23.675000000000001</v>
      </c>
      <c r="T876" s="20">
        <f t="shared" si="137"/>
        <v>22.875</v>
      </c>
      <c r="U876" s="19">
        <f t="shared" si="138"/>
        <v>23.008333333333336</v>
      </c>
      <c r="V876" s="19">
        <f t="shared" si="139"/>
        <v>22.975000000000001</v>
      </c>
    </row>
    <row r="877" spans="1:22" ht="13.5" x14ac:dyDescent="0.25">
      <c r="A877" s="3">
        <v>43279</v>
      </c>
      <c r="B877" s="2">
        <v>8.8048000000000002</v>
      </c>
      <c r="C877" s="2">
        <v>50.502713768051962</v>
      </c>
      <c r="D877" s="2">
        <v>0.1428761195572914</v>
      </c>
      <c r="E877" s="2">
        <v>-2.3741563729189771E-2</v>
      </c>
      <c r="F877" s="2">
        <v>8.8058599999999991</v>
      </c>
      <c r="G877" s="2">
        <v>8.986584999999998</v>
      </c>
      <c r="H877" s="2">
        <v>8.4703760000000017</v>
      </c>
      <c r="I877" s="2">
        <v>7.5753725000000012</v>
      </c>
      <c r="J877" s="17" t="s">
        <v>54</v>
      </c>
      <c r="K877" s="17" t="s">
        <v>50</v>
      </c>
      <c r="L877" s="17" t="s">
        <v>47</v>
      </c>
      <c r="M877" s="19">
        <f t="shared" si="130"/>
        <v>25</v>
      </c>
      <c r="N877" s="19">
        <f t="shared" si="131"/>
        <v>0</v>
      </c>
      <c r="O877" s="19">
        <f t="shared" si="132"/>
        <v>50</v>
      </c>
      <c r="P877" s="19">
        <f t="shared" si="133"/>
        <v>16.5</v>
      </c>
      <c r="Q877" s="20">
        <f t="shared" si="134"/>
        <v>18.725000000000001</v>
      </c>
      <c r="R877" s="20">
        <f t="shared" si="135"/>
        <v>26.625</v>
      </c>
      <c r="S877" s="20">
        <f t="shared" si="136"/>
        <v>23.675000000000001</v>
      </c>
      <c r="T877" s="20">
        <f t="shared" si="137"/>
        <v>22.875</v>
      </c>
      <c r="U877" s="19">
        <f t="shared" si="138"/>
        <v>23.008333333333336</v>
      </c>
      <c r="V877" s="19">
        <f t="shared" si="139"/>
        <v>22.975000000000001</v>
      </c>
    </row>
    <row r="878" spans="1:22" ht="13.5" x14ac:dyDescent="0.25">
      <c r="A878" s="3">
        <v>43280</v>
      </c>
      <c r="B878" s="2">
        <v>9.0061</v>
      </c>
      <c r="C878" s="2">
        <v>60.978232843084484</v>
      </c>
      <c r="D878" s="2">
        <v>0.15229208389905047</v>
      </c>
      <c r="E878" s="2">
        <v>-2.0579660699471695E-2</v>
      </c>
      <c r="F878" s="2">
        <v>8.8394200000000005</v>
      </c>
      <c r="G878" s="2">
        <v>8.9852599999999985</v>
      </c>
      <c r="H878" s="2">
        <v>8.4929080000000017</v>
      </c>
      <c r="I878" s="2">
        <v>7.5858099999999986</v>
      </c>
      <c r="J878" s="17" t="s">
        <v>54</v>
      </c>
      <c r="K878" s="17" t="s">
        <v>50</v>
      </c>
      <c r="L878" s="17" t="s">
        <v>55</v>
      </c>
      <c r="M878" s="19">
        <f t="shared" si="130"/>
        <v>25</v>
      </c>
      <c r="N878" s="19">
        <f t="shared" si="131"/>
        <v>0</v>
      </c>
      <c r="O878" s="19">
        <f t="shared" si="132"/>
        <v>50</v>
      </c>
      <c r="P878" s="19">
        <f t="shared" si="133"/>
        <v>16.5</v>
      </c>
      <c r="Q878" s="20">
        <f t="shared" si="134"/>
        <v>18.725000000000001</v>
      </c>
      <c r="R878" s="20">
        <f t="shared" si="135"/>
        <v>26.625</v>
      </c>
      <c r="S878" s="20">
        <f t="shared" si="136"/>
        <v>23.675000000000001</v>
      </c>
      <c r="T878" s="20">
        <f t="shared" si="137"/>
        <v>22.875</v>
      </c>
      <c r="U878" s="19">
        <f t="shared" si="138"/>
        <v>23.008333333333336</v>
      </c>
      <c r="V878" s="19">
        <f t="shared" si="139"/>
        <v>22.975000000000001</v>
      </c>
    </row>
    <row r="879" spans="1:22" ht="13.5" x14ac:dyDescent="0.25">
      <c r="A879" s="3">
        <v>43283</v>
      </c>
      <c r="B879" s="2">
        <v>9.0620999999999992</v>
      </c>
      <c r="C879" s="2">
        <v>63.30488445779082</v>
      </c>
      <c r="D879" s="2">
        <v>0.15665624873776096</v>
      </c>
      <c r="E879" s="2">
        <v>-1.6386729374398706E-2</v>
      </c>
      <c r="F879" s="2">
        <v>8.8864200000000011</v>
      </c>
      <c r="G879" s="2">
        <v>8.9856349999999985</v>
      </c>
      <c r="H879" s="2">
        <v>8.5160099999999996</v>
      </c>
      <c r="I879" s="2">
        <v>7.5968020000000003</v>
      </c>
      <c r="J879" s="17" t="s">
        <v>48</v>
      </c>
      <c r="K879" s="17" t="s">
        <v>50</v>
      </c>
      <c r="L879" s="17" t="s">
        <v>51</v>
      </c>
      <c r="M879" s="19">
        <f t="shared" si="130"/>
        <v>25</v>
      </c>
      <c r="N879" s="19">
        <f t="shared" si="131"/>
        <v>0</v>
      </c>
      <c r="O879" s="19">
        <f t="shared" si="132"/>
        <v>50</v>
      </c>
      <c r="P879" s="19">
        <f t="shared" si="133"/>
        <v>83.5</v>
      </c>
      <c r="Q879" s="20">
        <f t="shared" si="134"/>
        <v>28.774999999999999</v>
      </c>
      <c r="R879" s="20">
        <f t="shared" si="135"/>
        <v>43.375</v>
      </c>
      <c r="S879" s="20">
        <f t="shared" si="136"/>
        <v>53.825000000000003</v>
      </c>
      <c r="T879" s="20">
        <f t="shared" si="137"/>
        <v>39.625</v>
      </c>
      <c r="U879" s="19">
        <f t="shared" si="138"/>
        <v>41.991666666666667</v>
      </c>
      <c r="V879" s="19">
        <f t="shared" si="139"/>
        <v>41.400000000000006</v>
      </c>
    </row>
    <row r="880" spans="1:22" ht="13.5" x14ac:dyDescent="0.25">
      <c r="A880" s="3">
        <v>43284</v>
      </c>
      <c r="B880" s="2">
        <v>9.0061</v>
      </c>
      <c r="C880" s="2">
        <v>59.485278122645951</v>
      </c>
      <c r="D880" s="2">
        <v>0.16307539499329948</v>
      </c>
      <c r="E880" s="2">
        <v>-1.0644551120276655E-2</v>
      </c>
      <c r="F880" s="2">
        <v>8.9255800000000001</v>
      </c>
      <c r="G880" s="2">
        <v>8.9834849999999982</v>
      </c>
      <c r="H880" s="2">
        <v>8.5382120000000015</v>
      </c>
      <c r="I880" s="2">
        <v>7.607651500000002</v>
      </c>
      <c r="J880" s="17" t="s">
        <v>48</v>
      </c>
      <c r="K880" s="17" t="s">
        <v>50</v>
      </c>
      <c r="L880" s="17" t="s">
        <v>51</v>
      </c>
      <c r="M880" s="19">
        <f t="shared" si="130"/>
        <v>25</v>
      </c>
      <c r="N880" s="19">
        <f t="shared" si="131"/>
        <v>0</v>
      </c>
      <c r="O880" s="19">
        <f t="shared" si="132"/>
        <v>50</v>
      </c>
      <c r="P880" s="19">
        <f t="shared" si="133"/>
        <v>83.5</v>
      </c>
      <c r="Q880" s="20">
        <f t="shared" si="134"/>
        <v>28.774999999999999</v>
      </c>
      <c r="R880" s="20">
        <f t="shared" si="135"/>
        <v>43.375</v>
      </c>
      <c r="S880" s="20">
        <f t="shared" si="136"/>
        <v>53.825000000000003</v>
      </c>
      <c r="T880" s="20">
        <f t="shared" si="137"/>
        <v>39.625</v>
      </c>
      <c r="U880" s="19">
        <f t="shared" si="138"/>
        <v>41.991666666666667</v>
      </c>
      <c r="V880" s="19">
        <f t="shared" si="139"/>
        <v>41.400000000000006</v>
      </c>
    </row>
    <row r="881" spans="1:22" ht="13.5" x14ac:dyDescent="0.25">
      <c r="A881" s="3">
        <v>43285</v>
      </c>
      <c r="B881" s="2">
        <v>9.1180000000000003</v>
      </c>
      <c r="C881" s="2">
        <v>64.141182871202346</v>
      </c>
      <c r="D881" s="2">
        <v>0.14977101790013947</v>
      </c>
      <c r="E881" s="2">
        <v>-3.4574330216781378E-3</v>
      </c>
      <c r="F881" s="2">
        <v>8.9994199999999989</v>
      </c>
      <c r="G881" s="2">
        <v>8.9877549999999999</v>
      </c>
      <c r="H881" s="2">
        <v>8.5629819999999999</v>
      </c>
      <c r="I881" s="2">
        <v>7.6191425000000006</v>
      </c>
      <c r="J881" s="17" t="s">
        <v>48</v>
      </c>
      <c r="K881" s="17" t="s">
        <v>50</v>
      </c>
      <c r="L881" s="17" t="s">
        <v>51</v>
      </c>
      <c r="M881" s="19">
        <f t="shared" si="130"/>
        <v>25</v>
      </c>
      <c r="N881" s="19">
        <f t="shared" si="131"/>
        <v>0</v>
      </c>
      <c r="O881" s="19">
        <f t="shared" si="132"/>
        <v>50</v>
      </c>
      <c r="P881" s="19">
        <f t="shared" si="133"/>
        <v>83.5</v>
      </c>
      <c r="Q881" s="20">
        <f t="shared" si="134"/>
        <v>28.774999999999999</v>
      </c>
      <c r="R881" s="20">
        <f t="shared" si="135"/>
        <v>43.375</v>
      </c>
      <c r="S881" s="20">
        <f t="shared" si="136"/>
        <v>53.825000000000003</v>
      </c>
      <c r="T881" s="20">
        <f t="shared" si="137"/>
        <v>39.625</v>
      </c>
      <c r="U881" s="19">
        <f t="shared" si="138"/>
        <v>41.991666666666667</v>
      </c>
      <c r="V881" s="19">
        <f t="shared" si="139"/>
        <v>41.400000000000006</v>
      </c>
    </row>
    <row r="882" spans="1:22" ht="13.5" x14ac:dyDescent="0.25">
      <c r="A882" s="3">
        <v>43286</v>
      </c>
      <c r="B882" s="2">
        <v>9.1738999999999997</v>
      </c>
      <c r="C882" s="2">
        <v>66.229041173964958</v>
      </c>
      <c r="D882" s="2">
        <v>0.10784512681119196</v>
      </c>
      <c r="E882" s="2">
        <v>5.0225903167721046E-3</v>
      </c>
      <c r="F882" s="2">
        <v>9.0732399999999984</v>
      </c>
      <c r="G882" s="2">
        <v>8.995095000000001</v>
      </c>
      <c r="H882" s="2">
        <v>8.5890900000000006</v>
      </c>
      <c r="I882" s="2">
        <v>7.6308585000000031</v>
      </c>
      <c r="J882" s="17" t="s">
        <v>48</v>
      </c>
      <c r="K882" s="17" t="s">
        <v>50</v>
      </c>
      <c r="L882" s="17" t="s">
        <v>51</v>
      </c>
      <c r="M882" s="19">
        <f t="shared" si="130"/>
        <v>25</v>
      </c>
      <c r="N882" s="19">
        <f t="shared" si="131"/>
        <v>0</v>
      </c>
      <c r="O882" s="19">
        <f t="shared" si="132"/>
        <v>50</v>
      </c>
      <c r="P882" s="19">
        <f t="shared" si="133"/>
        <v>83.5</v>
      </c>
      <c r="Q882" s="20">
        <f t="shared" si="134"/>
        <v>28.774999999999999</v>
      </c>
      <c r="R882" s="20">
        <f t="shared" si="135"/>
        <v>43.375</v>
      </c>
      <c r="S882" s="20">
        <f t="shared" si="136"/>
        <v>53.825000000000003</v>
      </c>
      <c r="T882" s="20">
        <f t="shared" si="137"/>
        <v>39.625</v>
      </c>
      <c r="U882" s="19">
        <f t="shared" si="138"/>
        <v>41.991666666666667</v>
      </c>
      <c r="V882" s="19">
        <f t="shared" si="139"/>
        <v>41.400000000000006</v>
      </c>
    </row>
    <row r="883" spans="1:22" ht="13.5" x14ac:dyDescent="0.25">
      <c r="A883" s="3">
        <v>43287</v>
      </c>
      <c r="B883" s="2">
        <v>9.1403999999999996</v>
      </c>
      <c r="C883" s="2">
        <v>63.830479707465479</v>
      </c>
      <c r="D883" s="2">
        <v>6.4447974227986649E-2</v>
      </c>
      <c r="E883" s="2">
        <v>1.2447538587092579E-2</v>
      </c>
      <c r="F883" s="2">
        <v>9.1001000000000012</v>
      </c>
      <c r="G883" s="2">
        <v>9.0018599999999989</v>
      </c>
      <c r="H883" s="2">
        <v>8.614965999999999</v>
      </c>
      <c r="I883" s="2">
        <v>7.6425165000000019</v>
      </c>
      <c r="J883" s="17" t="s">
        <v>48</v>
      </c>
      <c r="K883" s="17" t="s">
        <v>50</v>
      </c>
      <c r="L883" s="17" t="s">
        <v>51</v>
      </c>
      <c r="M883" s="19">
        <f t="shared" si="130"/>
        <v>25</v>
      </c>
      <c r="N883" s="19">
        <f t="shared" si="131"/>
        <v>0</v>
      </c>
      <c r="O883" s="19">
        <f t="shared" si="132"/>
        <v>50</v>
      </c>
      <c r="P883" s="19">
        <f t="shared" si="133"/>
        <v>83.5</v>
      </c>
      <c r="Q883" s="20">
        <f t="shared" si="134"/>
        <v>28.774999999999999</v>
      </c>
      <c r="R883" s="20">
        <f t="shared" si="135"/>
        <v>43.375</v>
      </c>
      <c r="S883" s="20">
        <f t="shared" si="136"/>
        <v>53.825000000000003</v>
      </c>
      <c r="T883" s="20">
        <f t="shared" si="137"/>
        <v>39.625</v>
      </c>
      <c r="U883" s="19">
        <f t="shared" si="138"/>
        <v>41.991666666666667</v>
      </c>
      <c r="V883" s="19">
        <f t="shared" si="139"/>
        <v>41.400000000000006</v>
      </c>
    </row>
    <row r="884" spans="1:22" ht="13.5" x14ac:dyDescent="0.25">
      <c r="A884" s="3">
        <v>43290</v>
      </c>
      <c r="B884" s="2">
        <v>9.1123999999999992</v>
      </c>
      <c r="C884" s="2">
        <v>61.815378670961444</v>
      </c>
      <c r="D884" s="2">
        <v>2.6621168366750325E-2</v>
      </c>
      <c r="E884" s="2">
        <v>2.0007376902905352E-2</v>
      </c>
      <c r="F884" s="2">
        <v>9.1101600000000005</v>
      </c>
      <c r="G884" s="2">
        <v>9.0083200000000012</v>
      </c>
      <c r="H884" s="2">
        <v>8.6403919999999985</v>
      </c>
      <c r="I884" s="2">
        <v>7.6540345000000025</v>
      </c>
      <c r="J884" s="17" t="s">
        <v>54</v>
      </c>
      <c r="K884" s="17" t="s">
        <v>50</v>
      </c>
      <c r="L884" s="17" t="s">
        <v>55</v>
      </c>
      <c r="M884" s="19">
        <f t="shared" si="130"/>
        <v>25</v>
      </c>
      <c r="N884" s="19">
        <f t="shared" si="131"/>
        <v>0</v>
      </c>
      <c r="O884" s="19">
        <f t="shared" si="132"/>
        <v>50</v>
      </c>
      <c r="P884" s="19">
        <f t="shared" si="133"/>
        <v>16.5</v>
      </c>
      <c r="Q884" s="20">
        <f t="shared" si="134"/>
        <v>18.725000000000001</v>
      </c>
      <c r="R884" s="20">
        <f t="shared" si="135"/>
        <v>26.625</v>
      </c>
      <c r="S884" s="20">
        <f t="shared" si="136"/>
        <v>23.675000000000001</v>
      </c>
      <c r="T884" s="20">
        <f t="shared" si="137"/>
        <v>22.875</v>
      </c>
      <c r="U884" s="19">
        <f t="shared" si="138"/>
        <v>23.008333333333336</v>
      </c>
      <c r="V884" s="19">
        <f t="shared" si="139"/>
        <v>22.975000000000001</v>
      </c>
    </row>
    <row r="885" spans="1:22" ht="13.5" x14ac:dyDescent="0.25">
      <c r="A885" s="3">
        <v>43291</v>
      </c>
      <c r="B885" s="2">
        <v>9.1123999999999992</v>
      </c>
      <c r="C885" s="2">
        <v>61.815378670961451</v>
      </c>
      <c r="D885" s="2">
        <v>-9.1544905657467979E-3</v>
      </c>
      <c r="E885" s="2">
        <v>2.6777610898134015E-2</v>
      </c>
      <c r="F885" s="2">
        <v>9.1314200000000003</v>
      </c>
      <c r="G885" s="2">
        <v>9.013955000000001</v>
      </c>
      <c r="H885" s="2">
        <v>8.6657079999999986</v>
      </c>
      <c r="I885" s="2">
        <v>7.6658270000000037</v>
      </c>
      <c r="J885" s="17" t="s">
        <v>48</v>
      </c>
      <c r="K885" s="17" t="s">
        <v>50</v>
      </c>
      <c r="L885" s="17" t="s">
        <v>51</v>
      </c>
      <c r="M885" s="19">
        <f t="shared" si="130"/>
        <v>25</v>
      </c>
      <c r="N885" s="19">
        <f t="shared" si="131"/>
        <v>100</v>
      </c>
      <c r="O885" s="19">
        <f t="shared" si="132"/>
        <v>50</v>
      </c>
      <c r="P885" s="19">
        <f t="shared" si="133"/>
        <v>83.5</v>
      </c>
      <c r="Q885" s="20">
        <f t="shared" si="134"/>
        <v>63.774999999999999</v>
      </c>
      <c r="R885" s="20">
        <f t="shared" si="135"/>
        <v>63.375</v>
      </c>
      <c r="S885" s="20">
        <f t="shared" si="136"/>
        <v>68.825000000000003</v>
      </c>
      <c r="T885" s="20">
        <f t="shared" si="137"/>
        <v>64.625</v>
      </c>
      <c r="U885" s="19">
        <f t="shared" si="138"/>
        <v>65.325000000000003</v>
      </c>
      <c r="V885" s="19">
        <f t="shared" si="139"/>
        <v>65.150000000000006</v>
      </c>
    </row>
    <row r="886" spans="1:22" ht="13.5" x14ac:dyDescent="0.25">
      <c r="A886" s="3">
        <v>43292</v>
      </c>
      <c r="B886" s="2">
        <v>9.09</v>
      </c>
      <c r="C886" s="2">
        <v>60.056294564096973</v>
      </c>
      <c r="D886" s="2">
        <v>-4.8324542543449311E-2</v>
      </c>
      <c r="E886" s="2">
        <v>3.3027653027952207E-2</v>
      </c>
      <c r="F886" s="2">
        <v>9.1258199999999992</v>
      </c>
      <c r="G886" s="2">
        <v>9.0125550000000025</v>
      </c>
      <c r="H886" s="2">
        <v>8.6895879999999988</v>
      </c>
      <c r="I886" s="2">
        <v>7.6777820000000032</v>
      </c>
      <c r="J886" s="17" t="s">
        <v>54</v>
      </c>
      <c r="K886" s="17" t="s">
        <v>50</v>
      </c>
      <c r="L886" s="17" t="s">
        <v>47</v>
      </c>
      <c r="M886" s="19">
        <f t="shared" si="130"/>
        <v>25</v>
      </c>
      <c r="N886" s="19">
        <f t="shared" si="131"/>
        <v>100</v>
      </c>
      <c r="O886" s="19">
        <f t="shared" si="132"/>
        <v>50</v>
      </c>
      <c r="P886" s="19">
        <f t="shared" si="133"/>
        <v>16.5</v>
      </c>
      <c r="Q886" s="20">
        <f t="shared" si="134"/>
        <v>53.725000000000001</v>
      </c>
      <c r="R886" s="20">
        <f t="shared" si="135"/>
        <v>46.625</v>
      </c>
      <c r="S886" s="20">
        <f t="shared" si="136"/>
        <v>38.674999999999997</v>
      </c>
      <c r="T886" s="20">
        <f t="shared" si="137"/>
        <v>47.875</v>
      </c>
      <c r="U886" s="19">
        <f t="shared" si="138"/>
        <v>46.341666666666661</v>
      </c>
      <c r="V886" s="19">
        <f t="shared" si="139"/>
        <v>46.724999999999994</v>
      </c>
    </row>
    <row r="887" spans="1:22" ht="13.5" x14ac:dyDescent="0.25">
      <c r="A887" s="3">
        <v>43293</v>
      </c>
      <c r="B887" s="2">
        <v>9.09</v>
      </c>
      <c r="C887" s="2">
        <v>60.056294564096973</v>
      </c>
      <c r="D887" s="2">
        <v>-7.3735557140869545E-2</v>
      </c>
      <c r="E887" s="2">
        <v>3.7351355818735249E-2</v>
      </c>
      <c r="F887" s="2">
        <v>9.109040000000002</v>
      </c>
      <c r="G887" s="2">
        <v>9.0117150000000006</v>
      </c>
      <c r="H887" s="2">
        <v>8.7143479999999958</v>
      </c>
      <c r="I887" s="2">
        <v>7.6898745000000028</v>
      </c>
      <c r="J887" s="17" t="s">
        <v>54</v>
      </c>
      <c r="K887" s="17" t="s">
        <v>50</v>
      </c>
      <c r="L887" s="17" t="s">
        <v>47</v>
      </c>
      <c r="M887" s="19">
        <f t="shared" si="130"/>
        <v>25</v>
      </c>
      <c r="N887" s="19">
        <f t="shared" si="131"/>
        <v>100</v>
      </c>
      <c r="O887" s="19">
        <f t="shared" si="132"/>
        <v>50</v>
      </c>
      <c r="P887" s="19">
        <f t="shared" si="133"/>
        <v>16.5</v>
      </c>
      <c r="Q887" s="20">
        <f t="shared" si="134"/>
        <v>53.725000000000001</v>
      </c>
      <c r="R887" s="20">
        <f t="shared" si="135"/>
        <v>46.625</v>
      </c>
      <c r="S887" s="20">
        <f t="shared" si="136"/>
        <v>38.674999999999997</v>
      </c>
      <c r="T887" s="20">
        <f t="shared" si="137"/>
        <v>47.875</v>
      </c>
      <c r="U887" s="19">
        <f t="shared" si="138"/>
        <v>46.341666666666661</v>
      </c>
      <c r="V887" s="19">
        <f t="shared" si="139"/>
        <v>46.724999999999994</v>
      </c>
    </row>
    <row r="888" spans="1:22" ht="13.5" x14ac:dyDescent="0.25">
      <c r="A888" s="3">
        <v>43294</v>
      </c>
      <c r="B888" s="2">
        <v>8.9502000000000006</v>
      </c>
      <c r="C888" s="2">
        <v>49.798874953388342</v>
      </c>
      <c r="D888" s="2">
        <v>-5.4729536587386107E-2</v>
      </c>
      <c r="E888" s="2">
        <v>4.2109839604979431E-2</v>
      </c>
      <c r="F888" s="2">
        <v>9.0709999999999997</v>
      </c>
      <c r="G888" s="2">
        <v>9.0038850000000004</v>
      </c>
      <c r="H888" s="2">
        <v>8.7364199999999972</v>
      </c>
      <c r="I888" s="2">
        <v>7.7016800000000023</v>
      </c>
      <c r="J888" s="17" t="s">
        <v>54</v>
      </c>
      <c r="K888" s="17" t="s">
        <v>50</v>
      </c>
      <c r="L888" s="17" t="s">
        <v>47</v>
      </c>
      <c r="M888" s="19">
        <f t="shared" si="130"/>
        <v>25</v>
      </c>
      <c r="N888" s="19">
        <f t="shared" si="131"/>
        <v>100</v>
      </c>
      <c r="O888" s="19">
        <f t="shared" si="132"/>
        <v>50</v>
      </c>
      <c r="P888" s="19">
        <f t="shared" si="133"/>
        <v>16.5</v>
      </c>
      <c r="Q888" s="20">
        <f t="shared" si="134"/>
        <v>53.725000000000001</v>
      </c>
      <c r="R888" s="20">
        <f t="shared" si="135"/>
        <v>46.625</v>
      </c>
      <c r="S888" s="20">
        <f t="shared" si="136"/>
        <v>38.674999999999997</v>
      </c>
      <c r="T888" s="20">
        <f t="shared" si="137"/>
        <v>47.875</v>
      </c>
      <c r="U888" s="19">
        <f t="shared" si="138"/>
        <v>46.341666666666661</v>
      </c>
      <c r="V888" s="19">
        <f t="shared" si="139"/>
        <v>46.724999999999994</v>
      </c>
    </row>
    <row r="889" spans="1:22" ht="13.5" x14ac:dyDescent="0.25">
      <c r="A889" s="3">
        <v>43297</v>
      </c>
      <c r="B889" s="2">
        <v>9.1180000000000003</v>
      </c>
      <c r="C889" s="2">
        <v>58.877645330021799</v>
      </c>
      <c r="D889" s="2">
        <v>-4.2392289298048169E-2</v>
      </c>
      <c r="E889" s="2">
        <v>4.738116625632495E-2</v>
      </c>
      <c r="F889" s="2">
        <v>9.07212</v>
      </c>
      <c r="G889" s="2">
        <v>9.0038850000000004</v>
      </c>
      <c r="H889" s="2">
        <v>8.7620679999999975</v>
      </c>
      <c r="I889" s="2">
        <v>7.7143520000000025</v>
      </c>
      <c r="J889" s="17" t="s">
        <v>54</v>
      </c>
      <c r="K889" s="17" t="s">
        <v>50</v>
      </c>
      <c r="L889" s="17" t="s">
        <v>55</v>
      </c>
      <c r="M889" s="19">
        <f t="shared" si="130"/>
        <v>25</v>
      </c>
      <c r="N889" s="19">
        <f t="shared" si="131"/>
        <v>100</v>
      </c>
      <c r="O889" s="19">
        <f t="shared" si="132"/>
        <v>50</v>
      </c>
      <c r="P889" s="19">
        <f t="shared" si="133"/>
        <v>16.5</v>
      </c>
      <c r="Q889" s="20">
        <f t="shared" si="134"/>
        <v>53.725000000000001</v>
      </c>
      <c r="R889" s="20">
        <f t="shared" si="135"/>
        <v>46.625</v>
      </c>
      <c r="S889" s="20">
        <f t="shared" si="136"/>
        <v>38.674999999999997</v>
      </c>
      <c r="T889" s="20">
        <f t="shared" si="137"/>
        <v>47.875</v>
      </c>
      <c r="U889" s="19">
        <f t="shared" si="138"/>
        <v>46.341666666666661</v>
      </c>
      <c r="V889" s="19">
        <f t="shared" si="139"/>
        <v>46.724999999999994</v>
      </c>
    </row>
    <row r="890" spans="1:22" ht="13.5" x14ac:dyDescent="0.25">
      <c r="A890" s="3">
        <v>43298</v>
      </c>
      <c r="B890" s="2">
        <v>9.1067999999999998</v>
      </c>
      <c r="C890" s="2">
        <v>58.122091236001445</v>
      </c>
      <c r="D890" s="2">
        <v>-4.0666043822948694E-2</v>
      </c>
      <c r="E890" s="2">
        <v>5.3032458967307072E-2</v>
      </c>
      <c r="F890" s="2">
        <v>9.0710000000000015</v>
      </c>
      <c r="G890" s="2">
        <v>9.0033250000000002</v>
      </c>
      <c r="H890" s="2">
        <v>8.7867239999999978</v>
      </c>
      <c r="I890" s="2">
        <v>7.7274895000000026</v>
      </c>
      <c r="J890" s="17" t="s">
        <v>54</v>
      </c>
      <c r="K890" s="17" t="s">
        <v>50</v>
      </c>
      <c r="L890" s="17" t="s">
        <v>47</v>
      </c>
      <c r="M890" s="19">
        <f t="shared" si="130"/>
        <v>25</v>
      </c>
      <c r="N890" s="19">
        <f t="shared" si="131"/>
        <v>100</v>
      </c>
      <c r="O890" s="19">
        <f t="shared" si="132"/>
        <v>50</v>
      </c>
      <c r="P890" s="19">
        <f t="shared" si="133"/>
        <v>16.5</v>
      </c>
      <c r="Q890" s="20">
        <f t="shared" si="134"/>
        <v>53.725000000000001</v>
      </c>
      <c r="R890" s="20">
        <f t="shared" si="135"/>
        <v>46.625</v>
      </c>
      <c r="S890" s="20">
        <f t="shared" si="136"/>
        <v>38.674999999999997</v>
      </c>
      <c r="T890" s="20">
        <f t="shared" si="137"/>
        <v>47.875</v>
      </c>
      <c r="U890" s="19">
        <f t="shared" si="138"/>
        <v>46.341666666666661</v>
      </c>
      <c r="V890" s="19">
        <f t="shared" si="139"/>
        <v>46.724999999999994</v>
      </c>
    </row>
    <row r="891" spans="1:22" ht="13.5" x14ac:dyDescent="0.25">
      <c r="A891" s="3">
        <v>43299</v>
      </c>
      <c r="B891" s="2">
        <v>9.1403999999999996</v>
      </c>
      <c r="C891" s="2">
        <v>59.789199436422479</v>
      </c>
      <c r="D891" s="2">
        <v>-2.5271224219119759E-2</v>
      </c>
      <c r="E891" s="2">
        <v>5.5880511735452262E-2</v>
      </c>
      <c r="F891" s="2">
        <v>9.08108</v>
      </c>
      <c r="G891" s="2">
        <v>9.0075199999999978</v>
      </c>
      <c r="H891" s="2">
        <v>8.8113919999999961</v>
      </c>
      <c r="I891" s="2">
        <v>7.740795000000003</v>
      </c>
      <c r="J891" s="17" t="s">
        <v>54</v>
      </c>
      <c r="K891" s="17" t="s">
        <v>50</v>
      </c>
      <c r="L891" s="17" t="s">
        <v>55</v>
      </c>
      <c r="M891" s="19">
        <f t="shared" si="130"/>
        <v>25</v>
      </c>
      <c r="N891" s="19">
        <f t="shared" si="131"/>
        <v>100</v>
      </c>
      <c r="O891" s="19">
        <f t="shared" si="132"/>
        <v>50</v>
      </c>
      <c r="P891" s="19">
        <f t="shared" si="133"/>
        <v>16.5</v>
      </c>
      <c r="Q891" s="20">
        <f t="shared" si="134"/>
        <v>53.725000000000001</v>
      </c>
      <c r="R891" s="20">
        <f t="shared" si="135"/>
        <v>46.625</v>
      </c>
      <c r="S891" s="20">
        <f t="shared" si="136"/>
        <v>38.674999999999997</v>
      </c>
      <c r="T891" s="20">
        <f t="shared" si="137"/>
        <v>47.875</v>
      </c>
      <c r="U891" s="19">
        <f t="shared" si="138"/>
        <v>46.341666666666661</v>
      </c>
      <c r="V891" s="19">
        <f t="shared" si="139"/>
        <v>46.724999999999994</v>
      </c>
    </row>
    <row r="892" spans="1:22" ht="13.5" x14ac:dyDescent="0.25">
      <c r="A892" s="3">
        <v>43300</v>
      </c>
      <c r="B892" s="2">
        <v>9.1180000000000003</v>
      </c>
      <c r="C892" s="2">
        <v>58.127866746895094</v>
      </c>
      <c r="D892" s="2">
        <v>-2.917776105359593E-3</v>
      </c>
      <c r="E892" s="2">
        <v>5.6355968014291317E-2</v>
      </c>
      <c r="F892" s="2">
        <v>9.0866799999999994</v>
      </c>
      <c r="G892" s="2">
        <v>9.0187049999999989</v>
      </c>
      <c r="H892" s="2">
        <v>8.8359419999999957</v>
      </c>
      <c r="I892" s="2">
        <v>7.7544005000000036</v>
      </c>
      <c r="J892" s="17" t="s">
        <v>54</v>
      </c>
      <c r="K892" s="17" t="s">
        <v>50</v>
      </c>
      <c r="L892" s="17" t="s">
        <v>55</v>
      </c>
      <c r="M892" s="19">
        <f t="shared" si="130"/>
        <v>25</v>
      </c>
      <c r="N892" s="19">
        <f t="shared" si="131"/>
        <v>100</v>
      </c>
      <c r="O892" s="19">
        <f t="shared" si="132"/>
        <v>50</v>
      </c>
      <c r="P892" s="19">
        <f t="shared" si="133"/>
        <v>16.5</v>
      </c>
      <c r="Q892" s="20">
        <f t="shared" si="134"/>
        <v>53.725000000000001</v>
      </c>
      <c r="R892" s="20">
        <f t="shared" si="135"/>
        <v>46.625</v>
      </c>
      <c r="S892" s="20">
        <f t="shared" si="136"/>
        <v>38.674999999999997</v>
      </c>
      <c r="T892" s="20">
        <f t="shared" si="137"/>
        <v>47.875</v>
      </c>
      <c r="U892" s="19">
        <f t="shared" si="138"/>
        <v>46.341666666666661</v>
      </c>
      <c r="V892" s="19">
        <f t="shared" si="139"/>
        <v>46.724999999999994</v>
      </c>
    </row>
    <row r="893" spans="1:22" ht="13.5" x14ac:dyDescent="0.25">
      <c r="A893" s="3">
        <v>43301</v>
      </c>
      <c r="B893" s="2">
        <v>9.2578999999999994</v>
      </c>
      <c r="C893" s="2">
        <v>64.721161995490021</v>
      </c>
      <c r="D893" s="2">
        <v>-2.5091190107140449E-4</v>
      </c>
      <c r="E893" s="2">
        <v>5.3694317747291539E-2</v>
      </c>
      <c r="F893" s="2">
        <v>9.1482200000000002</v>
      </c>
      <c r="G893" s="2">
        <v>9.0396850000000004</v>
      </c>
      <c r="H893" s="2">
        <v>8.8582379999999965</v>
      </c>
      <c r="I893" s="2">
        <v>7.7678815000000032</v>
      </c>
      <c r="J893" s="17" t="s">
        <v>48</v>
      </c>
      <c r="K893" s="17" t="s">
        <v>50</v>
      </c>
      <c r="L893" s="17" t="s">
        <v>51</v>
      </c>
      <c r="M893" s="19">
        <f t="shared" si="130"/>
        <v>25</v>
      </c>
      <c r="N893" s="19">
        <f t="shared" si="131"/>
        <v>100</v>
      </c>
      <c r="O893" s="19">
        <f t="shared" si="132"/>
        <v>50</v>
      </c>
      <c r="P893" s="19">
        <f t="shared" si="133"/>
        <v>83.5</v>
      </c>
      <c r="Q893" s="20">
        <f t="shared" si="134"/>
        <v>63.774999999999999</v>
      </c>
      <c r="R893" s="20">
        <f t="shared" si="135"/>
        <v>63.375</v>
      </c>
      <c r="S893" s="20">
        <f t="shared" si="136"/>
        <v>68.825000000000003</v>
      </c>
      <c r="T893" s="20">
        <f t="shared" si="137"/>
        <v>64.625</v>
      </c>
      <c r="U893" s="19">
        <f t="shared" si="138"/>
        <v>65.325000000000003</v>
      </c>
      <c r="V893" s="19">
        <f t="shared" si="139"/>
        <v>65.150000000000006</v>
      </c>
    </row>
    <row r="894" spans="1:22" ht="13.5" x14ac:dyDescent="0.25">
      <c r="A894" s="3">
        <v>43304</v>
      </c>
      <c r="B894" s="2">
        <v>9.532</v>
      </c>
      <c r="C894" s="2">
        <v>73.519180362403688</v>
      </c>
      <c r="D894" s="2">
        <v>-2.4109056334737033E-2</v>
      </c>
      <c r="E894" s="2">
        <v>5.2142797026247439E-2</v>
      </c>
      <c r="F894" s="2">
        <v>9.2310200000000009</v>
      </c>
      <c r="G894" s="2">
        <v>9.0749300000000002</v>
      </c>
      <c r="H894" s="2">
        <v>8.8874439999999968</v>
      </c>
      <c r="I894" s="2">
        <v>7.7828705000000022</v>
      </c>
      <c r="J894" s="17" t="s">
        <v>48</v>
      </c>
      <c r="K894" s="17" t="s">
        <v>50</v>
      </c>
      <c r="L894" s="17" t="s">
        <v>51</v>
      </c>
      <c r="M894" s="19">
        <f t="shared" si="130"/>
        <v>0</v>
      </c>
      <c r="N894" s="19">
        <f t="shared" si="131"/>
        <v>100</v>
      </c>
      <c r="O894" s="19">
        <f t="shared" si="132"/>
        <v>50</v>
      </c>
      <c r="P894" s="19">
        <f t="shared" si="133"/>
        <v>83.5</v>
      </c>
      <c r="Q894" s="20">
        <f t="shared" si="134"/>
        <v>55.024999999999999</v>
      </c>
      <c r="R894" s="20">
        <f t="shared" si="135"/>
        <v>58.375</v>
      </c>
      <c r="S894" s="20">
        <f t="shared" si="136"/>
        <v>65.075000000000003</v>
      </c>
      <c r="T894" s="20">
        <f t="shared" si="137"/>
        <v>58.375</v>
      </c>
      <c r="U894" s="19">
        <f t="shared" si="138"/>
        <v>59.491666666666674</v>
      </c>
      <c r="V894" s="19">
        <f t="shared" si="139"/>
        <v>59.212500000000006</v>
      </c>
    </row>
    <row r="895" spans="1:22" ht="13.5" x14ac:dyDescent="0.25">
      <c r="A895" s="3">
        <v>43305</v>
      </c>
      <c r="B895" s="2">
        <v>9.7053999999999991</v>
      </c>
      <c r="C895" s="2">
        <v>77.3649009893537</v>
      </c>
      <c r="D895" s="2">
        <v>-6.0152798482654646E-2</v>
      </c>
      <c r="E895" s="2">
        <v>5.0722735689124651E-2</v>
      </c>
      <c r="F895" s="2">
        <v>9.3507399999999983</v>
      </c>
      <c r="G895" s="2">
        <v>9.1196850000000005</v>
      </c>
      <c r="H895" s="2">
        <v>8.9201179999999969</v>
      </c>
      <c r="I895" s="2">
        <v>7.7992755000000038</v>
      </c>
      <c r="J895" s="17" t="s">
        <v>48</v>
      </c>
      <c r="K895" s="17" t="s">
        <v>50</v>
      </c>
      <c r="L895" s="17" t="s">
        <v>51</v>
      </c>
      <c r="M895" s="19">
        <f t="shared" si="130"/>
        <v>0</v>
      </c>
      <c r="N895" s="19">
        <f t="shared" si="131"/>
        <v>100</v>
      </c>
      <c r="O895" s="19">
        <f t="shared" si="132"/>
        <v>50</v>
      </c>
      <c r="P895" s="19">
        <f t="shared" si="133"/>
        <v>83.5</v>
      </c>
      <c r="Q895" s="20">
        <f t="shared" si="134"/>
        <v>55.024999999999999</v>
      </c>
      <c r="R895" s="20">
        <f t="shared" si="135"/>
        <v>58.375</v>
      </c>
      <c r="S895" s="20">
        <f t="shared" si="136"/>
        <v>65.075000000000003</v>
      </c>
      <c r="T895" s="20">
        <f t="shared" si="137"/>
        <v>58.375</v>
      </c>
      <c r="U895" s="19">
        <f t="shared" si="138"/>
        <v>59.491666666666674</v>
      </c>
      <c r="V895" s="19">
        <f t="shared" si="139"/>
        <v>59.212500000000006</v>
      </c>
    </row>
    <row r="896" spans="1:22" ht="13.5" x14ac:dyDescent="0.25">
      <c r="A896" s="3">
        <v>43307</v>
      </c>
      <c r="B896" s="2">
        <v>9.6774000000000004</v>
      </c>
      <c r="C896" s="2">
        <v>75.459211268746188</v>
      </c>
      <c r="D896" s="2">
        <v>-9.5836610154297119E-2</v>
      </c>
      <c r="E896" s="2">
        <v>4.9031540461729674E-2</v>
      </c>
      <c r="F896" s="2">
        <v>9.4581400000000002</v>
      </c>
      <c r="G896" s="2">
        <v>9.1661149999999996</v>
      </c>
      <c r="H896" s="2">
        <v>8.9562959999999965</v>
      </c>
      <c r="I896" s="2">
        <v>7.8152660000000038</v>
      </c>
      <c r="J896" s="17" t="s">
        <v>48</v>
      </c>
      <c r="K896" s="17" t="s">
        <v>50</v>
      </c>
      <c r="L896" s="17" t="s">
        <v>51</v>
      </c>
      <c r="M896" s="19">
        <f t="shared" si="130"/>
        <v>0</v>
      </c>
      <c r="N896" s="19">
        <f t="shared" si="131"/>
        <v>100</v>
      </c>
      <c r="O896" s="19">
        <f t="shared" si="132"/>
        <v>50</v>
      </c>
      <c r="P896" s="19">
        <f t="shared" si="133"/>
        <v>83.5</v>
      </c>
      <c r="Q896" s="20">
        <f t="shared" si="134"/>
        <v>55.024999999999999</v>
      </c>
      <c r="R896" s="20">
        <f t="shared" si="135"/>
        <v>58.375</v>
      </c>
      <c r="S896" s="20">
        <f t="shared" si="136"/>
        <v>65.075000000000003</v>
      </c>
      <c r="T896" s="20">
        <f t="shared" si="137"/>
        <v>58.375</v>
      </c>
      <c r="U896" s="19">
        <f t="shared" si="138"/>
        <v>59.491666666666674</v>
      </c>
      <c r="V896" s="19">
        <f t="shared" si="139"/>
        <v>59.212500000000006</v>
      </c>
    </row>
    <row r="897" spans="1:22" ht="13.5" x14ac:dyDescent="0.25">
      <c r="A897" s="3">
        <v>43308</v>
      </c>
      <c r="B897" s="2">
        <v>9.6661999999999999</v>
      </c>
      <c r="C897" s="2">
        <v>74.666926752731399</v>
      </c>
      <c r="D897" s="2">
        <v>-0.12856624482405365</v>
      </c>
      <c r="E897" s="2">
        <v>4.5871864618821548E-2</v>
      </c>
      <c r="F897" s="2">
        <v>9.5677799999999991</v>
      </c>
      <c r="G897" s="2">
        <v>9.2091850000000015</v>
      </c>
      <c r="H897" s="2">
        <v>8.9885159999999971</v>
      </c>
      <c r="I897" s="2">
        <v>7.8312555000000028</v>
      </c>
      <c r="J897" s="17" t="s">
        <v>48</v>
      </c>
      <c r="K897" s="17" t="s">
        <v>50</v>
      </c>
      <c r="L897" s="17" t="s">
        <v>51</v>
      </c>
      <c r="M897" s="19">
        <f t="shared" si="130"/>
        <v>0</v>
      </c>
      <c r="N897" s="19">
        <f t="shared" si="131"/>
        <v>100</v>
      </c>
      <c r="O897" s="19">
        <f t="shared" si="132"/>
        <v>50</v>
      </c>
      <c r="P897" s="19">
        <f t="shared" si="133"/>
        <v>83.5</v>
      </c>
      <c r="Q897" s="20">
        <f t="shared" si="134"/>
        <v>55.024999999999999</v>
      </c>
      <c r="R897" s="20">
        <f t="shared" si="135"/>
        <v>58.375</v>
      </c>
      <c r="S897" s="20">
        <f t="shared" si="136"/>
        <v>65.075000000000003</v>
      </c>
      <c r="T897" s="20">
        <f t="shared" si="137"/>
        <v>58.375</v>
      </c>
      <c r="U897" s="19">
        <f t="shared" si="138"/>
        <v>59.491666666666674</v>
      </c>
      <c r="V897" s="19">
        <f t="shared" si="139"/>
        <v>59.212500000000006</v>
      </c>
    </row>
    <row r="898" spans="1:22" ht="13.5" x14ac:dyDescent="0.25">
      <c r="A898" s="3">
        <v>43311</v>
      </c>
      <c r="B898" s="2">
        <v>9.6214999999999993</v>
      </c>
      <c r="C898" s="2">
        <v>71.44287493373092</v>
      </c>
      <c r="D898" s="2">
        <v>-0.17750694156162083</v>
      </c>
      <c r="E898" s="2">
        <v>4.1642145495006055E-2</v>
      </c>
      <c r="F898" s="2">
        <v>9.6404999999999994</v>
      </c>
      <c r="G898" s="2">
        <v>9.2399550000000001</v>
      </c>
      <c r="H898" s="2">
        <v>9.016765999999997</v>
      </c>
      <c r="I898" s="2">
        <v>7.8469940000000022</v>
      </c>
      <c r="J898" s="17" t="s">
        <v>54</v>
      </c>
      <c r="K898" s="17" t="s">
        <v>50</v>
      </c>
      <c r="L898" s="17" t="s">
        <v>55</v>
      </c>
      <c r="M898" s="19">
        <f t="shared" ref="M898:M961" si="140">IF(C898&lt;30,50, IF(C898&gt;70, 0, 25))</f>
        <v>0</v>
      </c>
      <c r="N898" s="19">
        <f t="shared" ref="N898:N961" si="141">IF(E898-D898&gt;0.02, 100, IF(E898-D898&lt;0,0,45))</f>
        <v>100</v>
      </c>
      <c r="O898" s="19">
        <f t="shared" ref="O898:O961" si="142">IF(F898-I898&gt;10,100,IF(F898-I898&gt;5,75, IF(F898-I898&gt;0,50,0)))</f>
        <v>50</v>
      </c>
      <c r="P898" s="19">
        <f t="shared" ref="P898:P961" si="143">IF(L898="confirmed bullish", 34, IF(L898="bullish divergence",17, 0))+IF(J898="bullish",33,IF(J898="bearish",0,16.5))+IF(K898="strong",33,IF(K898="weak",0,16.5))</f>
        <v>16.5</v>
      </c>
      <c r="Q898" s="20">
        <f t="shared" si="134"/>
        <v>44.975000000000001</v>
      </c>
      <c r="R898" s="20">
        <f t="shared" si="135"/>
        <v>41.625</v>
      </c>
      <c r="S898" s="20">
        <f t="shared" si="136"/>
        <v>34.924999999999997</v>
      </c>
      <c r="T898" s="20">
        <f t="shared" si="137"/>
        <v>41.625</v>
      </c>
      <c r="U898" s="19">
        <f t="shared" si="138"/>
        <v>40.508333333333333</v>
      </c>
      <c r="V898" s="19">
        <f t="shared" si="139"/>
        <v>40.787499999999994</v>
      </c>
    </row>
    <row r="899" spans="1:22" ht="13.5" x14ac:dyDescent="0.25">
      <c r="A899" s="3">
        <v>43312</v>
      </c>
      <c r="B899" s="2">
        <v>9.7053999999999991</v>
      </c>
      <c r="C899" s="2">
        <v>73.735252201093473</v>
      </c>
      <c r="D899" s="2">
        <v>-0.20187749380260378</v>
      </c>
      <c r="E899" s="2">
        <v>3.6543775640941557E-2</v>
      </c>
      <c r="F899" s="2">
        <v>9.6751799999999992</v>
      </c>
      <c r="G899" s="2">
        <v>9.272120000000001</v>
      </c>
      <c r="H899" s="2">
        <v>9.0428519999999963</v>
      </c>
      <c r="I899" s="2">
        <v>7.8629050000000014</v>
      </c>
      <c r="J899" s="17" t="s">
        <v>48</v>
      </c>
      <c r="K899" s="17" t="s">
        <v>50</v>
      </c>
      <c r="L899" s="17" t="s">
        <v>51</v>
      </c>
      <c r="M899" s="19">
        <f t="shared" si="140"/>
        <v>0</v>
      </c>
      <c r="N899" s="19">
        <f t="shared" si="141"/>
        <v>100</v>
      </c>
      <c r="O899" s="19">
        <f t="shared" si="142"/>
        <v>50</v>
      </c>
      <c r="P899" s="19">
        <f t="shared" si="143"/>
        <v>83.5</v>
      </c>
      <c r="Q899" s="20">
        <f t="shared" ref="Q899:Q962" si="144">0.35*M899+N899*0.35+O899*0.15+P899*0.15</f>
        <v>55.024999999999999</v>
      </c>
      <c r="R899" s="20">
        <f t="shared" ref="R899:R962" si="145">M899*0.2+N899*0.2+O899*0.35+P899*0.25</f>
        <v>58.375</v>
      </c>
      <c r="S899" s="20">
        <f t="shared" ref="S899:S962" si="146">M899*0.15+N899*0.15+O899*0.25+P899*0.45</f>
        <v>65.075000000000003</v>
      </c>
      <c r="T899" s="20">
        <f t="shared" ref="T899:T962" si="147">0.25*SUM(M899:P899)</f>
        <v>58.375</v>
      </c>
      <c r="U899" s="19">
        <f t="shared" ref="U899:U962" si="148">SUM(Q899:S899)/3</f>
        <v>59.491666666666674</v>
      </c>
      <c r="V899" s="19">
        <f t="shared" ref="V899:V962" si="149">SUM(Q899:T899)/4</f>
        <v>59.212500000000006</v>
      </c>
    </row>
    <row r="900" spans="1:22" ht="13.5" x14ac:dyDescent="0.25">
      <c r="A900" s="3">
        <v>43313</v>
      </c>
      <c r="B900" s="2">
        <v>9.7053999999999991</v>
      </c>
      <c r="C900" s="2">
        <v>73.735252201093488</v>
      </c>
      <c r="D900" s="2">
        <v>-0.22708772711046699</v>
      </c>
      <c r="E900" s="2">
        <v>3.1508630357097264E-2</v>
      </c>
      <c r="F900" s="2">
        <v>9.6751799999999992</v>
      </c>
      <c r="G900" s="2">
        <v>9.3070850000000007</v>
      </c>
      <c r="H900" s="2">
        <v>9.0677299999999974</v>
      </c>
      <c r="I900" s="2">
        <v>7.8792825000000013</v>
      </c>
      <c r="J900" s="17" t="s">
        <v>54</v>
      </c>
      <c r="K900" s="17" t="s">
        <v>50</v>
      </c>
      <c r="L900" s="17" t="s">
        <v>50</v>
      </c>
      <c r="M900" s="19">
        <f t="shared" si="140"/>
        <v>0</v>
      </c>
      <c r="N900" s="19">
        <f t="shared" si="141"/>
        <v>100</v>
      </c>
      <c r="O900" s="19">
        <f t="shared" si="142"/>
        <v>50</v>
      </c>
      <c r="P900" s="19">
        <f t="shared" si="143"/>
        <v>16.5</v>
      </c>
      <c r="Q900" s="20">
        <f t="shared" si="144"/>
        <v>44.975000000000001</v>
      </c>
      <c r="R900" s="20">
        <f t="shared" si="145"/>
        <v>41.625</v>
      </c>
      <c r="S900" s="20">
        <f t="shared" si="146"/>
        <v>34.924999999999997</v>
      </c>
      <c r="T900" s="20">
        <f t="shared" si="147"/>
        <v>41.625</v>
      </c>
      <c r="U900" s="19">
        <f t="shared" si="148"/>
        <v>40.508333333333333</v>
      </c>
      <c r="V900" s="19">
        <f t="shared" si="149"/>
        <v>40.787499999999994</v>
      </c>
    </row>
    <row r="901" spans="1:22" ht="13.5" x14ac:dyDescent="0.25">
      <c r="A901" s="3">
        <v>43314</v>
      </c>
      <c r="B901" s="2">
        <v>9.6942000000000004</v>
      </c>
      <c r="C901" s="2">
        <v>72.830128135472776</v>
      </c>
      <c r="D901" s="2">
        <v>-0.24507423209970014</v>
      </c>
      <c r="E901" s="2">
        <v>2.7299665057257262E-2</v>
      </c>
      <c r="F901" s="2">
        <v>9.6785399999999999</v>
      </c>
      <c r="G901" s="2">
        <v>9.3358950000000007</v>
      </c>
      <c r="H901" s="2">
        <v>9.0913939999999975</v>
      </c>
      <c r="I901" s="2">
        <v>7.8949449999999999</v>
      </c>
      <c r="J901" s="17" t="s">
        <v>54</v>
      </c>
      <c r="K901" s="17" t="s">
        <v>50</v>
      </c>
      <c r="L901" s="17" t="s">
        <v>55</v>
      </c>
      <c r="M901" s="19">
        <f t="shared" si="140"/>
        <v>0</v>
      </c>
      <c r="N901" s="19">
        <f t="shared" si="141"/>
        <v>100</v>
      </c>
      <c r="O901" s="19">
        <f t="shared" si="142"/>
        <v>50</v>
      </c>
      <c r="P901" s="19">
        <f t="shared" si="143"/>
        <v>16.5</v>
      </c>
      <c r="Q901" s="20">
        <f t="shared" si="144"/>
        <v>44.975000000000001</v>
      </c>
      <c r="R901" s="20">
        <f t="shared" si="145"/>
        <v>41.625</v>
      </c>
      <c r="S901" s="20">
        <f t="shared" si="146"/>
        <v>34.924999999999997</v>
      </c>
      <c r="T901" s="20">
        <f t="shared" si="147"/>
        <v>41.625</v>
      </c>
      <c r="U901" s="19">
        <f t="shared" si="148"/>
        <v>40.508333333333333</v>
      </c>
      <c r="V901" s="19">
        <f t="shared" si="149"/>
        <v>40.787499999999994</v>
      </c>
    </row>
    <row r="902" spans="1:22" ht="13.5" x14ac:dyDescent="0.25">
      <c r="A902" s="3">
        <v>43315</v>
      </c>
      <c r="B902" s="2">
        <v>9.6774000000000004</v>
      </c>
      <c r="C902" s="2">
        <v>71.414032956723787</v>
      </c>
      <c r="D902" s="2">
        <v>-0.26488617495907363</v>
      </c>
      <c r="E902" s="2">
        <v>2.4363420059275172E-2</v>
      </c>
      <c r="F902" s="2">
        <v>9.6807800000000004</v>
      </c>
      <c r="G902" s="2">
        <v>9.3610699999999998</v>
      </c>
      <c r="H902" s="2">
        <v>9.1176879999999976</v>
      </c>
      <c r="I902" s="2">
        <v>7.9112100000000005</v>
      </c>
      <c r="J902" s="17" t="s">
        <v>48</v>
      </c>
      <c r="K902" s="17" t="s">
        <v>50</v>
      </c>
      <c r="L902" s="17" t="s">
        <v>51</v>
      </c>
      <c r="M902" s="19">
        <f t="shared" si="140"/>
        <v>0</v>
      </c>
      <c r="N902" s="19">
        <f t="shared" si="141"/>
        <v>100</v>
      </c>
      <c r="O902" s="19">
        <f t="shared" si="142"/>
        <v>50</v>
      </c>
      <c r="P902" s="19">
        <f t="shared" si="143"/>
        <v>83.5</v>
      </c>
      <c r="Q902" s="20">
        <f t="shared" si="144"/>
        <v>55.024999999999999</v>
      </c>
      <c r="R902" s="20">
        <f t="shared" si="145"/>
        <v>58.375</v>
      </c>
      <c r="S902" s="20">
        <f t="shared" si="146"/>
        <v>65.075000000000003</v>
      </c>
      <c r="T902" s="20">
        <f t="shared" si="147"/>
        <v>58.375</v>
      </c>
      <c r="U902" s="19">
        <f t="shared" si="148"/>
        <v>59.491666666666674</v>
      </c>
      <c r="V902" s="19">
        <f t="shared" si="149"/>
        <v>59.212500000000006</v>
      </c>
    </row>
    <row r="903" spans="1:22" ht="13.5" x14ac:dyDescent="0.25">
      <c r="A903" s="3">
        <v>43318</v>
      </c>
      <c r="B903" s="2">
        <v>9.7277000000000005</v>
      </c>
      <c r="C903" s="2">
        <v>73.100467499310085</v>
      </c>
      <c r="D903" s="2">
        <v>-0.26596748432229766</v>
      </c>
      <c r="E903" s="2">
        <v>2.2283285141988702E-2</v>
      </c>
      <c r="F903" s="2">
        <v>9.7020199999999992</v>
      </c>
      <c r="G903" s="2">
        <v>9.3904350000000001</v>
      </c>
      <c r="H903" s="2">
        <v>9.1403759999999981</v>
      </c>
      <c r="I903" s="2">
        <v>7.9278089999999999</v>
      </c>
      <c r="J903" s="17" t="s">
        <v>48</v>
      </c>
      <c r="K903" s="17" t="s">
        <v>50</v>
      </c>
      <c r="L903" s="17" t="s">
        <v>51</v>
      </c>
      <c r="M903" s="19">
        <f t="shared" si="140"/>
        <v>0</v>
      </c>
      <c r="N903" s="19">
        <f t="shared" si="141"/>
        <v>100</v>
      </c>
      <c r="O903" s="19">
        <f t="shared" si="142"/>
        <v>50</v>
      </c>
      <c r="P903" s="19">
        <f t="shared" si="143"/>
        <v>83.5</v>
      </c>
      <c r="Q903" s="20">
        <f t="shared" si="144"/>
        <v>55.024999999999999</v>
      </c>
      <c r="R903" s="20">
        <f t="shared" si="145"/>
        <v>58.375</v>
      </c>
      <c r="S903" s="20">
        <f t="shared" si="146"/>
        <v>65.075000000000003</v>
      </c>
      <c r="T903" s="20">
        <f t="shared" si="147"/>
        <v>58.375</v>
      </c>
      <c r="U903" s="19">
        <f t="shared" si="148"/>
        <v>59.491666666666674</v>
      </c>
      <c r="V903" s="19">
        <f t="shared" si="149"/>
        <v>59.212500000000006</v>
      </c>
    </row>
    <row r="904" spans="1:22" ht="13.5" x14ac:dyDescent="0.25">
      <c r="A904" s="3">
        <v>43319</v>
      </c>
      <c r="B904" s="2">
        <v>9.7332999999999998</v>
      </c>
      <c r="C904" s="2">
        <v>73.289399264151271</v>
      </c>
      <c r="D904" s="2">
        <v>-0.22738312573995323</v>
      </c>
      <c r="E904" s="2">
        <v>1.8390136185151257E-2</v>
      </c>
      <c r="F904" s="2">
        <v>9.7075999999999993</v>
      </c>
      <c r="G904" s="2">
        <v>9.421479999999999</v>
      </c>
      <c r="H904" s="2">
        <v>9.1648219999999974</v>
      </c>
      <c r="I904" s="2">
        <v>7.944491000000002</v>
      </c>
      <c r="J904" s="17" t="s">
        <v>48</v>
      </c>
      <c r="K904" s="17" t="s">
        <v>50</v>
      </c>
      <c r="L904" s="17" t="s">
        <v>51</v>
      </c>
      <c r="M904" s="19">
        <f t="shared" si="140"/>
        <v>0</v>
      </c>
      <c r="N904" s="19">
        <f t="shared" si="141"/>
        <v>100</v>
      </c>
      <c r="O904" s="19">
        <f t="shared" si="142"/>
        <v>50</v>
      </c>
      <c r="P904" s="19">
        <f t="shared" si="143"/>
        <v>83.5</v>
      </c>
      <c r="Q904" s="20">
        <f t="shared" si="144"/>
        <v>55.024999999999999</v>
      </c>
      <c r="R904" s="20">
        <f t="shared" si="145"/>
        <v>58.375</v>
      </c>
      <c r="S904" s="20">
        <f t="shared" si="146"/>
        <v>65.075000000000003</v>
      </c>
      <c r="T904" s="20">
        <f t="shared" si="147"/>
        <v>58.375</v>
      </c>
      <c r="U904" s="19">
        <f t="shared" si="148"/>
        <v>59.491666666666674</v>
      </c>
      <c r="V904" s="19">
        <f t="shared" si="149"/>
        <v>59.212500000000006</v>
      </c>
    </row>
    <row r="905" spans="1:22" ht="13.5" x14ac:dyDescent="0.25">
      <c r="A905" s="3">
        <v>43320</v>
      </c>
      <c r="B905" s="2">
        <v>9.9850999999999992</v>
      </c>
      <c r="C905" s="2">
        <v>80.068273193668091</v>
      </c>
      <c r="D905" s="2">
        <v>-0.18883090034649186</v>
      </c>
      <c r="E905" s="2">
        <v>1.2116641767221183E-2</v>
      </c>
      <c r="F905" s="2">
        <v>9.7635400000000008</v>
      </c>
      <c r="G905" s="2">
        <v>9.4651150000000008</v>
      </c>
      <c r="H905" s="2">
        <v>9.192657999999998</v>
      </c>
      <c r="I905" s="2">
        <v>7.9617730000000009</v>
      </c>
      <c r="J905" s="17" t="s">
        <v>48</v>
      </c>
      <c r="K905" s="17" t="s">
        <v>50</v>
      </c>
      <c r="L905" s="17" t="s">
        <v>51</v>
      </c>
      <c r="M905" s="19">
        <f t="shared" si="140"/>
        <v>0</v>
      </c>
      <c r="N905" s="19">
        <f t="shared" si="141"/>
        <v>100</v>
      </c>
      <c r="O905" s="19">
        <f t="shared" si="142"/>
        <v>50</v>
      </c>
      <c r="P905" s="19">
        <f t="shared" si="143"/>
        <v>83.5</v>
      </c>
      <c r="Q905" s="20">
        <f t="shared" si="144"/>
        <v>55.024999999999999</v>
      </c>
      <c r="R905" s="20">
        <f t="shared" si="145"/>
        <v>58.375</v>
      </c>
      <c r="S905" s="20">
        <f t="shared" si="146"/>
        <v>65.075000000000003</v>
      </c>
      <c r="T905" s="20">
        <f t="shared" si="147"/>
        <v>58.375</v>
      </c>
      <c r="U905" s="19">
        <f t="shared" si="148"/>
        <v>59.491666666666674</v>
      </c>
      <c r="V905" s="19">
        <f t="shared" si="149"/>
        <v>59.212500000000006</v>
      </c>
    </row>
    <row r="906" spans="1:22" ht="13.5" x14ac:dyDescent="0.25">
      <c r="A906" s="3">
        <v>43321</v>
      </c>
      <c r="B906" s="2">
        <v>9.9850999999999992</v>
      </c>
      <c r="C906" s="2">
        <v>80.068273193668091</v>
      </c>
      <c r="D906" s="2">
        <v>-0.16396940295450335</v>
      </c>
      <c r="E906" s="2">
        <v>6.8018453049484701E-3</v>
      </c>
      <c r="F906" s="2">
        <v>9.8217199999999991</v>
      </c>
      <c r="G906" s="2">
        <v>9.5098699999999976</v>
      </c>
      <c r="H906" s="2">
        <v>9.216759999999999</v>
      </c>
      <c r="I906" s="2">
        <v>7.9793570000000011</v>
      </c>
      <c r="J906" s="17" t="s">
        <v>48</v>
      </c>
      <c r="K906" s="17" t="s">
        <v>50</v>
      </c>
      <c r="L906" s="17" t="s">
        <v>51</v>
      </c>
      <c r="M906" s="19">
        <f t="shared" si="140"/>
        <v>0</v>
      </c>
      <c r="N906" s="19">
        <f t="shared" si="141"/>
        <v>100</v>
      </c>
      <c r="O906" s="19">
        <f t="shared" si="142"/>
        <v>50</v>
      </c>
      <c r="P906" s="19">
        <f t="shared" si="143"/>
        <v>83.5</v>
      </c>
      <c r="Q906" s="20">
        <f t="shared" si="144"/>
        <v>55.024999999999999</v>
      </c>
      <c r="R906" s="20">
        <f t="shared" si="145"/>
        <v>58.375</v>
      </c>
      <c r="S906" s="20">
        <f t="shared" si="146"/>
        <v>65.075000000000003</v>
      </c>
      <c r="T906" s="20">
        <f t="shared" si="147"/>
        <v>58.375</v>
      </c>
      <c r="U906" s="19">
        <f t="shared" si="148"/>
        <v>59.491666666666674</v>
      </c>
      <c r="V906" s="19">
        <f t="shared" si="149"/>
        <v>59.212500000000006</v>
      </c>
    </row>
    <row r="907" spans="1:22" ht="13.5" x14ac:dyDescent="0.25">
      <c r="A907" s="3">
        <v>43322</v>
      </c>
      <c r="B907" s="2">
        <v>10.236800000000001</v>
      </c>
      <c r="C907" s="2">
        <v>84.599417596347507</v>
      </c>
      <c r="D907" s="2">
        <v>-0.16649649869634153</v>
      </c>
      <c r="E907" s="2">
        <v>4.095551204232651E-3</v>
      </c>
      <c r="F907" s="2">
        <v>9.9336000000000002</v>
      </c>
      <c r="G907" s="2">
        <v>9.5672099999999993</v>
      </c>
      <c r="H907" s="2">
        <v>9.2397459999999985</v>
      </c>
      <c r="I907" s="2">
        <v>7.9984740000000007</v>
      </c>
      <c r="J907" s="17" t="s">
        <v>48</v>
      </c>
      <c r="K907" s="17" t="s">
        <v>50</v>
      </c>
      <c r="L907" s="17" t="s">
        <v>51</v>
      </c>
      <c r="M907" s="19">
        <f t="shared" si="140"/>
        <v>0</v>
      </c>
      <c r="N907" s="19">
        <f t="shared" si="141"/>
        <v>100</v>
      </c>
      <c r="O907" s="19">
        <f t="shared" si="142"/>
        <v>50</v>
      </c>
      <c r="P907" s="19">
        <f t="shared" si="143"/>
        <v>83.5</v>
      </c>
      <c r="Q907" s="20">
        <f t="shared" si="144"/>
        <v>55.024999999999999</v>
      </c>
      <c r="R907" s="20">
        <f t="shared" si="145"/>
        <v>58.375</v>
      </c>
      <c r="S907" s="20">
        <f t="shared" si="146"/>
        <v>65.075000000000003</v>
      </c>
      <c r="T907" s="20">
        <f t="shared" si="147"/>
        <v>58.375</v>
      </c>
      <c r="U907" s="19">
        <f t="shared" si="148"/>
        <v>59.491666666666674</v>
      </c>
      <c r="V907" s="19">
        <f t="shared" si="149"/>
        <v>59.212500000000006</v>
      </c>
    </row>
    <row r="908" spans="1:22" ht="13.5" x14ac:dyDescent="0.25">
      <c r="A908" s="3">
        <v>43326</v>
      </c>
      <c r="B908" s="2">
        <v>10.5053</v>
      </c>
      <c r="C908" s="2">
        <v>87.788569914298435</v>
      </c>
      <c r="D908" s="2">
        <v>-0.199847397084433</v>
      </c>
      <c r="E908" s="2">
        <v>4.3618778728394068E-3</v>
      </c>
      <c r="F908" s="2">
        <v>10.089119999999999</v>
      </c>
      <c r="G908" s="2">
        <v>9.6449649999999991</v>
      </c>
      <c r="H908" s="2">
        <v>9.2691999999999979</v>
      </c>
      <c r="I908" s="2">
        <v>8.0186865000000029</v>
      </c>
      <c r="J908" s="17" t="s">
        <v>48</v>
      </c>
      <c r="K908" s="17" t="s">
        <v>50</v>
      </c>
      <c r="L908" s="17" t="s">
        <v>51</v>
      </c>
      <c r="M908" s="19">
        <f t="shared" si="140"/>
        <v>0</v>
      </c>
      <c r="N908" s="19">
        <f t="shared" si="141"/>
        <v>100</v>
      </c>
      <c r="O908" s="19">
        <f t="shared" si="142"/>
        <v>50</v>
      </c>
      <c r="P908" s="19">
        <f t="shared" si="143"/>
        <v>83.5</v>
      </c>
      <c r="Q908" s="20">
        <f t="shared" si="144"/>
        <v>55.024999999999999</v>
      </c>
      <c r="R908" s="20">
        <f t="shared" si="145"/>
        <v>58.375</v>
      </c>
      <c r="S908" s="20">
        <f t="shared" si="146"/>
        <v>65.075000000000003</v>
      </c>
      <c r="T908" s="20">
        <f t="shared" si="147"/>
        <v>58.375</v>
      </c>
      <c r="U908" s="19">
        <f t="shared" si="148"/>
        <v>59.491666666666674</v>
      </c>
      <c r="V908" s="19">
        <f t="shared" si="149"/>
        <v>59.212500000000006</v>
      </c>
    </row>
    <row r="909" spans="1:22" ht="13.5" x14ac:dyDescent="0.25">
      <c r="A909" s="3">
        <v>43327</v>
      </c>
      <c r="B909" s="2">
        <v>10.192</v>
      </c>
      <c r="C909" s="2">
        <v>69.661363624728182</v>
      </c>
      <c r="D909" s="2">
        <v>-0.19765625027072353</v>
      </c>
      <c r="E909" s="2">
        <v>6.7931807700796955E-3</v>
      </c>
      <c r="F909" s="2">
        <v>10.180859999999999</v>
      </c>
      <c r="G909" s="2">
        <v>9.6986650000000001</v>
      </c>
      <c r="H909" s="2">
        <v>9.2919479999999997</v>
      </c>
      <c r="I909" s="2">
        <v>8.0373870000000025</v>
      </c>
      <c r="J909" s="17" t="s">
        <v>48</v>
      </c>
      <c r="K909" s="17" t="s">
        <v>50</v>
      </c>
      <c r="L909" s="17" t="s">
        <v>51</v>
      </c>
      <c r="M909" s="19">
        <f t="shared" si="140"/>
        <v>25</v>
      </c>
      <c r="N909" s="19">
        <f t="shared" si="141"/>
        <v>100</v>
      </c>
      <c r="O909" s="19">
        <f t="shared" si="142"/>
        <v>50</v>
      </c>
      <c r="P909" s="19">
        <f t="shared" si="143"/>
        <v>83.5</v>
      </c>
      <c r="Q909" s="20">
        <f t="shared" si="144"/>
        <v>63.774999999999999</v>
      </c>
      <c r="R909" s="20">
        <f t="shared" si="145"/>
        <v>63.375</v>
      </c>
      <c r="S909" s="20">
        <f t="shared" si="146"/>
        <v>68.825000000000003</v>
      </c>
      <c r="T909" s="20">
        <f t="shared" si="147"/>
        <v>64.625</v>
      </c>
      <c r="U909" s="19">
        <f t="shared" si="148"/>
        <v>65.325000000000003</v>
      </c>
      <c r="V909" s="19">
        <f t="shared" si="149"/>
        <v>65.150000000000006</v>
      </c>
    </row>
    <row r="910" spans="1:22" ht="13.5" x14ac:dyDescent="0.25">
      <c r="A910" s="3">
        <v>43328</v>
      </c>
      <c r="B910" s="2">
        <v>10.1808</v>
      </c>
      <c r="C910" s="2">
        <v>69.111963886771107</v>
      </c>
      <c r="D910" s="2">
        <v>-0.19840271643923479</v>
      </c>
      <c r="E910" s="2">
        <v>1.0306433104283268E-2</v>
      </c>
      <c r="F910" s="2">
        <v>10.219999999999999</v>
      </c>
      <c r="G910" s="2">
        <v>9.7523649999999993</v>
      </c>
      <c r="H910" s="2">
        <v>9.3145819999999997</v>
      </c>
      <c r="I910" s="2">
        <v>8.0564435000000021</v>
      </c>
      <c r="J910" s="17" t="s">
        <v>48</v>
      </c>
      <c r="K910" s="17" t="s">
        <v>50</v>
      </c>
      <c r="L910" s="17" t="s">
        <v>51</v>
      </c>
      <c r="M910" s="19">
        <f t="shared" si="140"/>
        <v>25</v>
      </c>
      <c r="N910" s="19">
        <f t="shared" si="141"/>
        <v>100</v>
      </c>
      <c r="O910" s="19">
        <f t="shared" si="142"/>
        <v>50</v>
      </c>
      <c r="P910" s="19">
        <f t="shared" si="143"/>
        <v>83.5</v>
      </c>
      <c r="Q910" s="20">
        <f t="shared" si="144"/>
        <v>63.774999999999999</v>
      </c>
      <c r="R910" s="20">
        <f t="shared" si="145"/>
        <v>63.375</v>
      </c>
      <c r="S910" s="20">
        <f t="shared" si="146"/>
        <v>68.825000000000003</v>
      </c>
      <c r="T910" s="20">
        <f t="shared" si="147"/>
        <v>64.625</v>
      </c>
      <c r="U910" s="19">
        <f t="shared" si="148"/>
        <v>65.325000000000003</v>
      </c>
      <c r="V910" s="19">
        <f t="shared" si="149"/>
        <v>65.150000000000006</v>
      </c>
    </row>
    <row r="911" spans="1:22" ht="13.5" x14ac:dyDescent="0.25">
      <c r="A911" s="3">
        <v>43329</v>
      </c>
      <c r="B911" s="2">
        <v>10.069000000000001</v>
      </c>
      <c r="C911" s="2">
        <v>63.710448666591695</v>
      </c>
      <c r="D911" s="2">
        <v>-0.19558581424716337</v>
      </c>
      <c r="E911" s="2">
        <v>1.5886750642757987E-2</v>
      </c>
      <c r="F911" s="2">
        <v>10.23678</v>
      </c>
      <c r="G911" s="2">
        <v>9.7987949999999984</v>
      </c>
      <c r="H911" s="2">
        <v>9.3353099999999998</v>
      </c>
      <c r="I911" s="2">
        <v>8.0746665000000011</v>
      </c>
      <c r="J911" s="17" t="s">
        <v>48</v>
      </c>
      <c r="K911" s="17" t="s">
        <v>50</v>
      </c>
      <c r="L911" s="17" t="s">
        <v>51</v>
      </c>
      <c r="M911" s="19">
        <f t="shared" si="140"/>
        <v>25</v>
      </c>
      <c r="N911" s="19">
        <f t="shared" si="141"/>
        <v>100</v>
      </c>
      <c r="O911" s="19">
        <f t="shared" si="142"/>
        <v>50</v>
      </c>
      <c r="P911" s="19">
        <f t="shared" si="143"/>
        <v>83.5</v>
      </c>
      <c r="Q911" s="20">
        <f t="shared" si="144"/>
        <v>63.774999999999999</v>
      </c>
      <c r="R911" s="20">
        <f t="shared" si="145"/>
        <v>63.375</v>
      </c>
      <c r="S911" s="20">
        <f t="shared" si="146"/>
        <v>68.825000000000003</v>
      </c>
      <c r="T911" s="20">
        <f t="shared" si="147"/>
        <v>64.625</v>
      </c>
      <c r="U911" s="19">
        <f t="shared" si="148"/>
        <v>65.325000000000003</v>
      </c>
      <c r="V911" s="19">
        <f t="shared" si="149"/>
        <v>65.150000000000006</v>
      </c>
    </row>
    <row r="912" spans="1:22" ht="13.5" x14ac:dyDescent="0.25">
      <c r="A912" s="3">
        <v>43332</v>
      </c>
      <c r="B912" s="2">
        <v>10.069000000000001</v>
      </c>
      <c r="C912" s="2">
        <v>63.710448666591695</v>
      </c>
      <c r="D912" s="2">
        <v>-0.19800578188303675</v>
      </c>
      <c r="E912" s="2">
        <v>2.1875065622023349E-2</v>
      </c>
      <c r="F912" s="2">
        <v>10.20322</v>
      </c>
      <c r="G912" s="2">
        <v>9.8463449999999977</v>
      </c>
      <c r="H912" s="2">
        <v>9.356148000000001</v>
      </c>
      <c r="I912" s="2">
        <v>8.0929170000000017</v>
      </c>
      <c r="J912" s="17" t="s">
        <v>54</v>
      </c>
      <c r="K912" s="17" t="s">
        <v>50</v>
      </c>
      <c r="L912" s="17" t="s">
        <v>47</v>
      </c>
      <c r="M912" s="19">
        <f t="shared" si="140"/>
        <v>25</v>
      </c>
      <c r="N912" s="19">
        <f t="shared" si="141"/>
        <v>100</v>
      </c>
      <c r="O912" s="19">
        <f t="shared" si="142"/>
        <v>50</v>
      </c>
      <c r="P912" s="19">
        <f t="shared" si="143"/>
        <v>16.5</v>
      </c>
      <c r="Q912" s="20">
        <f t="shared" si="144"/>
        <v>53.725000000000001</v>
      </c>
      <c r="R912" s="20">
        <f t="shared" si="145"/>
        <v>46.625</v>
      </c>
      <c r="S912" s="20">
        <f t="shared" si="146"/>
        <v>38.674999999999997</v>
      </c>
      <c r="T912" s="20">
        <f t="shared" si="147"/>
        <v>47.875</v>
      </c>
      <c r="U912" s="19">
        <f t="shared" si="148"/>
        <v>46.341666666666661</v>
      </c>
      <c r="V912" s="19">
        <f t="shared" si="149"/>
        <v>46.724999999999994</v>
      </c>
    </row>
    <row r="913" spans="1:22" ht="13.5" x14ac:dyDescent="0.25">
      <c r="A913" s="3">
        <v>43335</v>
      </c>
      <c r="B913" s="2">
        <v>10.069000000000001</v>
      </c>
      <c r="C913" s="2">
        <v>63.710448666591702</v>
      </c>
      <c r="D913" s="2">
        <v>-0.19436950829994082</v>
      </c>
      <c r="E913" s="2">
        <v>2.7690373162137318E-2</v>
      </c>
      <c r="F913" s="2">
        <v>10.115960000000001</v>
      </c>
      <c r="G913" s="2">
        <v>9.8868999999999989</v>
      </c>
      <c r="H913" s="2">
        <v>9.3774259999999998</v>
      </c>
      <c r="I913" s="2">
        <v>8.1114695000000019</v>
      </c>
      <c r="J913" s="17" t="s">
        <v>54</v>
      </c>
      <c r="K913" s="17" t="s">
        <v>50</v>
      </c>
      <c r="L913" s="17" t="s">
        <v>47</v>
      </c>
      <c r="M913" s="19">
        <f t="shared" si="140"/>
        <v>25</v>
      </c>
      <c r="N913" s="19">
        <f t="shared" si="141"/>
        <v>100</v>
      </c>
      <c r="O913" s="19">
        <f t="shared" si="142"/>
        <v>50</v>
      </c>
      <c r="P913" s="19">
        <f t="shared" si="143"/>
        <v>16.5</v>
      </c>
      <c r="Q913" s="20">
        <f t="shared" si="144"/>
        <v>53.725000000000001</v>
      </c>
      <c r="R913" s="20">
        <f t="shared" si="145"/>
        <v>46.625</v>
      </c>
      <c r="S913" s="20">
        <f t="shared" si="146"/>
        <v>38.674999999999997</v>
      </c>
      <c r="T913" s="20">
        <f t="shared" si="147"/>
        <v>47.875</v>
      </c>
      <c r="U913" s="19">
        <f t="shared" si="148"/>
        <v>46.341666666666661</v>
      </c>
      <c r="V913" s="19">
        <f t="shared" si="149"/>
        <v>46.724999999999994</v>
      </c>
    </row>
    <row r="914" spans="1:22" ht="13.5" x14ac:dyDescent="0.25">
      <c r="A914" s="3">
        <v>43336</v>
      </c>
      <c r="B914" s="2">
        <v>10.052199999999999</v>
      </c>
      <c r="C914" s="2">
        <v>62.78942580588928</v>
      </c>
      <c r="D914" s="2">
        <v>-0.1910890146573454</v>
      </c>
      <c r="E914" s="2">
        <v>3.248797245757562E-2</v>
      </c>
      <c r="F914" s="2">
        <v>10.088000000000001</v>
      </c>
      <c r="G914" s="2">
        <v>9.9129100000000001</v>
      </c>
      <c r="H914" s="2">
        <v>9.3988060000000004</v>
      </c>
      <c r="I914" s="2">
        <v>8.130157500000001</v>
      </c>
      <c r="J914" s="17" t="s">
        <v>54</v>
      </c>
      <c r="K914" s="17" t="s">
        <v>50</v>
      </c>
      <c r="L914" s="17" t="s">
        <v>47</v>
      </c>
      <c r="M914" s="19">
        <f t="shared" si="140"/>
        <v>25</v>
      </c>
      <c r="N914" s="19">
        <f t="shared" si="141"/>
        <v>100</v>
      </c>
      <c r="O914" s="19">
        <f t="shared" si="142"/>
        <v>50</v>
      </c>
      <c r="P914" s="19">
        <f t="shared" si="143"/>
        <v>16.5</v>
      </c>
      <c r="Q914" s="20">
        <f t="shared" si="144"/>
        <v>53.725000000000001</v>
      </c>
      <c r="R914" s="20">
        <f t="shared" si="145"/>
        <v>46.625</v>
      </c>
      <c r="S914" s="20">
        <f t="shared" si="146"/>
        <v>38.674999999999997</v>
      </c>
      <c r="T914" s="20">
        <f t="shared" si="147"/>
        <v>47.875</v>
      </c>
      <c r="U914" s="19">
        <f t="shared" si="148"/>
        <v>46.341666666666661</v>
      </c>
      <c r="V914" s="19">
        <f t="shared" si="149"/>
        <v>46.724999999999994</v>
      </c>
    </row>
    <row r="915" spans="1:22" ht="13.5" x14ac:dyDescent="0.25">
      <c r="A915" s="3">
        <v>43339</v>
      </c>
      <c r="B915" s="2">
        <v>10.052199999999999</v>
      </c>
      <c r="C915" s="2">
        <v>62.789425805889273</v>
      </c>
      <c r="D915" s="2">
        <v>-0.15123690123756539</v>
      </c>
      <c r="E915" s="2">
        <v>3.6680095915889326E-2</v>
      </c>
      <c r="F915" s="2">
        <v>10.062279999999999</v>
      </c>
      <c r="G915" s="2">
        <v>9.9302499999999991</v>
      </c>
      <c r="H915" s="2">
        <v>9.4198559999999993</v>
      </c>
      <c r="I915" s="2">
        <v>8.148214000000003</v>
      </c>
      <c r="J915" s="17" t="s">
        <v>54</v>
      </c>
      <c r="K915" s="17" t="s">
        <v>50</v>
      </c>
      <c r="L915" s="17" t="s">
        <v>47</v>
      </c>
      <c r="M915" s="19">
        <f t="shared" si="140"/>
        <v>25</v>
      </c>
      <c r="N915" s="19">
        <f t="shared" si="141"/>
        <v>100</v>
      </c>
      <c r="O915" s="19">
        <f t="shared" si="142"/>
        <v>50</v>
      </c>
      <c r="P915" s="19">
        <f t="shared" si="143"/>
        <v>16.5</v>
      </c>
      <c r="Q915" s="20">
        <f t="shared" si="144"/>
        <v>53.725000000000001</v>
      </c>
      <c r="R915" s="20">
        <f t="shared" si="145"/>
        <v>46.625</v>
      </c>
      <c r="S915" s="20">
        <f t="shared" si="146"/>
        <v>38.674999999999997</v>
      </c>
      <c r="T915" s="20">
        <f t="shared" si="147"/>
        <v>47.875</v>
      </c>
      <c r="U915" s="19">
        <f t="shared" si="148"/>
        <v>46.341666666666661</v>
      </c>
      <c r="V915" s="19">
        <f t="shared" si="149"/>
        <v>46.724999999999994</v>
      </c>
    </row>
    <row r="916" spans="1:22" ht="13.5" x14ac:dyDescent="0.25">
      <c r="A916" s="3">
        <v>43340</v>
      </c>
      <c r="B916" s="2">
        <v>10.013</v>
      </c>
      <c r="C916" s="2">
        <v>60.425540283970328</v>
      </c>
      <c r="D916" s="2">
        <v>-0.11615120666380641</v>
      </c>
      <c r="E916" s="2">
        <v>3.8715855178952055E-2</v>
      </c>
      <c r="F916" s="2">
        <v>10.051080000000001</v>
      </c>
      <c r="G916" s="2">
        <v>9.9470299999999998</v>
      </c>
      <c r="H916" s="2">
        <v>9.4377560000000003</v>
      </c>
      <c r="I916" s="2">
        <v>8.1655255000000029</v>
      </c>
      <c r="J916" s="17" t="s">
        <v>54</v>
      </c>
      <c r="K916" s="17" t="s">
        <v>50</v>
      </c>
      <c r="L916" s="17" t="s">
        <v>47</v>
      </c>
      <c r="M916" s="19">
        <f t="shared" si="140"/>
        <v>25</v>
      </c>
      <c r="N916" s="19">
        <f t="shared" si="141"/>
        <v>100</v>
      </c>
      <c r="O916" s="19">
        <f t="shared" si="142"/>
        <v>50</v>
      </c>
      <c r="P916" s="19">
        <f t="shared" si="143"/>
        <v>16.5</v>
      </c>
      <c r="Q916" s="20">
        <f t="shared" si="144"/>
        <v>53.725000000000001</v>
      </c>
      <c r="R916" s="20">
        <f t="shared" si="145"/>
        <v>46.625</v>
      </c>
      <c r="S916" s="20">
        <f t="shared" si="146"/>
        <v>38.674999999999997</v>
      </c>
      <c r="T916" s="20">
        <f t="shared" si="147"/>
        <v>47.875</v>
      </c>
      <c r="U916" s="19">
        <f t="shared" si="148"/>
        <v>46.341666666666661</v>
      </c>
      <c r="V916" s="19">
        <f t="shared" si="149"/>
        <v>46.724999999999994</v>
      </c>
    </row>
    <row r="917" spans="1:22" ht="13.5" x14ac:dyDescent="0.25">
      <c r="A917" s="3">
        <v>43341</v>
      </c>
      <c r="B917" s="2">
        <v>9.9514999999999993</v>
      </c>
      <c r="C917" s="2">
        <v>56.811836974569978</v>
      </c>
      <c r="D917" s="2">
        <v>-4.4378070383352508E-2</v>
      </c>
      <c r="E917" s="2">
        <v>4.1799731884924286E-2</v>
      </c>
      <c r="F917" s="2">
        <v>10.02758</v>
      </c>
      <c r="G917" s="2">
        <v>9.9612949999999998</v>
      </c>
      <c r="H917" s="2">
        <v>9.4546500000000009</v>
      </c>
      <c r="I917" s="2">
        <v>8.1824195000000017</v>
      </c>
      <c r="J917" s="17" t="s">
        <v>54</v>
      </c>
      <c r="K917" s="17" t="s">
        <v>50</v>
      </c>
      <c r="L917" s="17" t="s">
        <v>47</v>
      </c>
      <c r="M917" s="19">
        <f t="shared" si="140"/>
        <v>25</v>
      </c>
      <c r="N917" s="19">
        <f t="shared" si="141"/>
        <v>100</v>
      </c>
      <c r="O917" s="19">
        <f t="shared" si="142"/>
        <v>50</v>
      </c>
      <c r="P917" s="19">
        <f t="shared" si="143"/>
        <v>16.5</v>
      </c>
      <c r="Q917" s="20">
        <f t="shared" si="144"/>
        <v>53.725000000000001</v>
      </c>
      <c r="R917" s="20">
        <f t="shared" si="145"/>
        <v>46.625</v>
      </c>
      <c r="S917" s="20">
        <f t="shared" si="146"/>
        <v>38.674999999999997</v>
      </c>
      <c r="T917" s="20">
        <f t="shared" si="147"/>
        <v>47.875</v>
      </c>
      <c r="U917" s="19">
        <f t="shared" si="148"/>
        <v>46.341666666666661</v>
      </c>
      <c r="V917" s="19">
        <f t="shared" si="149"/>
        <v>46.724999999999994</v>
      </c>
    </row>
    <row r="918" spans="1:22" ht="13.5" x14ac:dyDescent="0.25">
      <c r="A918" s="3">
        <v>43342</v>
      </c>
      <c r="B918" s="2">
        <v>9.8396000000000008</v>
      </c>
      <c r="C918" s="2">
        <v>50.852672318924824</v>
      </c>
      <c r="D918" s="2">
        <v>6.5208040040175774E-2</v>
      </c>
      <c r="E918" s="2">
        <v>4.2221166199278973E-2</v>
      </c>
      <c r="F918" s="2">
        <v>9.9817</v>
      </c>
      <c r="G918" s="2">
        <v>9.9721999999999991</v>
      </c>
      <c r="H918" s="2">
        <v>9.4693059999999996</v>
      </c>
      <c r="I918" s="2">
        <v>8.1989190000000018</v>
      </c>
      <c r="J918" s="17" t="s">
        <v>54</v>
      </c>
      <c r="K918" s="17" t="s">
        <v>50</v>
      </c>
      <c r="L918" s="17" t="s">
        <v>47</v>
      </c>
      <c r="M918" s="19">
        <f t="shared" si="140"/>
        <v>25</v>
      </c>
      <c r="N918" s="19">
        <f t="shared" si="141"/>
        <v>0</v>
      </c>
      <c r="O918" s="19">
        <f t="shared" si="142"/>
        <v>50</v>
      </c>
      <c r="P918" s="19">
        <f t="shared" si="143"/>
        <v>16.5</v>
      </c>
      <c r="Q918" s="20">
        <f t="shared" si="144"/>
        <v>18.725000000000001</v>
      </c>
      <c r="R918" s="20">
        <f t="shared" si="145"/>
        <v>26.625</v>
      </c>
      <c r="S918" s="20">
        <f t="shared" si="146"/>
        <v>23.675000000000001</v>
      </c>
      <c r="T918" s="20">
        <f t="shared" si="147"/>
        <v>22.875</v>
      </c>
      <c r="U918" s="19">
        <f t="shared" si="148"/>
        <v>23.008333333333336</v>
      </c>
      <c r="V918" s="19">
        <f t="shared" si="149"/>
        <v>22.975000000000001</v>
      </c>
    </row>
    <row r="919" spans="1:22" ht="13.5" x14ac:dyDescent="0.25">
      <c r="A919" s="3">
        <v>43343</v>
      </c>
      <c r="B919" s="2">
        <v>9.8675999999999995</v>
      </c>
      <c r="C919" s="2">
        <v>52.203667364585705</v>
      </c>
      <c r="D919" s="2">
        <v>0.10763524290715409</v>
      </c>
      <c r="E919" s="2">
        <v>4.2548843674604091E-2</v>
      </c>
      <c r="F919" s="2">
        <v>9.9447799999999997</v>
      </c>
      <c r="G919" s="2">
        <v>9.9803100000000011</v>
      </c>
      <c r="H919" s="2">
        <v>9.4842980000000008</v>
      </c>
      <c r="I919" s="2">
        <v>8.2154485000000008</v>
      </c>
      <c r="J919" s="17" t="s">
        <v>54</v>
      </c>
      <c r="K919" s="17" t="s">
        <v>50</v>
      </c>
      <c r="L919" s="17" t="s">
        <v>47</v>
      </c>
      <c r="M919" s="19">
        <f t="shared" si="140"/>
        <v>25</v>
      </c>
      <c r="N919" s="19">
        <f t="shared" si="141"/>
        <v>0</v>
      </c>
      <c r="O919" s="19">
        <f t="shared" si="142"/>
        <v>50</v>
      </c>
      <c r="P919" s="19">
        <f t="shared" si="143"/>
        <v>16.5</v>
      </c>
      <c r="Q919" s="20">
        <f t="shared" si="144"/>
        <v>18.725000000000001</v>
      </c>
      <c r="R919" s="20">
        <f t="shared" si="145"/>
        <v>26.625</v>
      </c>
      <c r="S919" s="20">
        <f t="shared" si="146"/>
        <v>23.675000000000001</v>
      </c>
      <c r="T919" s="20">
        <f t="shared" si="147"/>
        <v>22.875</v>
      </c>
      <c r="U919" s="19">
        <f t="shared" si="148"/>
        <v>23.008333333333336</v>
      </c>
      <c r="V919" s="19">
        <f t="shared" si="149"/>
        <v>22.975000000000001</v>
      </c>
    </row>
    <row r="920" spans="1:22" ht="13.5" x14ac:dyDescent="0.25">
      <c r="A920" s="3">
        <v>43346</v>
      </c>
      <c r="B920" s="2">
        <v>9.6494</v>
      </c>
      <c r="C920" s="2">
        <v>42.418091822698969</v>
      </c>
      <c r="D920" s="2">
        <v>0.15778606859601574</v>
      </c>
      <c r="E920" s="2">
        <v>3.7429413329210785E-2</v>
      </c>
      <c r="F920" s="2">
        <v>9.8642199999999995</v>
      </c>
      <c r="G920" s="2">
        <v>9.9775100000000005</v>
      </c>
      <c r="H920" s="2">
        <v>9.4949259999999995</v>
      </c>
      <c r="I920" s="2">
        <v>8.2307775000000039</v>
      </c>
      <c r="J920" s="17" t="s">
        <v>54</v>
      </c>
      <c r="K920" s="17" t="s">
        <v>50</v>
      </c>
      <c r="L920" s="17" t="s">
        <v>47</v>
      </c>
      <c r="M920" s="19">
        <f t="shared" si="140"/>
        <v>25</v>
      </c>
      <c r="N920" s="19">
        <f t="shared" si="141"/>
        <v>0</v>
      </c>
      <c r="O920" s="19">
        <f t="shared" si="142"/>
        <v>50</v>
      </c>
      <c r="P920" s="19">
        <f t="shared" si="143"/>
        <v>16.5</v>
      </c>
      <c r="Q920" s="20">
        <f t="shared" si="144"/>
        <v>18.725000000000001</v>
      </c>
      <c r="R920" s="20">
        <f t="shared" si="145"/>
        <v>26.625</v>
      </c>
      <c r="S920" s="20">
        <f t="shared" si="146"/>
        <v>23.675000000000001</v>
      </c>
      <c r="T920" s="20">
        <f t="shared" si="147"/>
        <v>22.875</v>
      </c>
      <c r="U920" s="19">
        <f t="shared" si="148"/>
        <v>23.008333333333336</v>
      </c>
      <c r="V920" s="19">
        <f t="shared" si="149"/>
        <v>22.975000000000001</v>
      </c>
    </row>
    <row r="921" spans="1:22" ht="13.5" x14ac:dyDescent="0.25">
      <c r="A921" s="3">
        <v>43347</v>
      </c>
      <c r="B921" s="2">
        <v>9.4535999999999998</v>
      </c>
      <c r="C921" s="2">
        <v>35.912667243073642</v>
      </c>
      <c r="D921" s="2">
        <v>0.1986394383682466</v>
      </c>
      <c r="E921" s="2">
        <v>2.7950468075366604E-2</v>
      </c>
      <c r="F921" s="2">
        <v>9.7523400000000002</v>
      </c>
      <c r="G921" s="2">
        <v>9.965480000000003</v>
      </c>
      <c r="H921" s="2">
        <v>9.5028679999999994</v>
      </c>
      <c r="I921" s="2">
        <v>8.2451275000000024</v>
      </c>
      <c r="J921" s="17" t="s">
        <v>54</v>
      </c>
      <c r="K921" s="17" t="s">
        <v>50</v>
      </c>
      <c r="L921" s="17" t="s">
        <v>47</v>
      </c>
      <c r="M921" s="19">
        <f t="shared" si="140"/>
        <v>25</v>
      </c>
      <c r="N921" s="19">
        <f t="shared" si="141"/>
        <v>0</v>
      </c>
      <c r="O921" s="19">
        <f t="shared" si="142"/>
        <v>50</v>
      </c>
      <c r="P921" s="19">
        <f t="shared" si="143"/>
        <v>16.5</v>
      </c>
      <c r="Q921" s="20">
        <f t="shared" si="144"/>
        <v>18.725000000000001</v>
      </c>
      <c r="R921" s="20">
        <f t="shared" si="145"/>
        <v>26.625</v>
      </c>
      <c r="S921" s="20">
        <f t="shared" si="146"/>
        <v>23.675000000000001</v>
      </c>
      <c r="T921" s="20">
        <f t="shared" si="147"/>
        <v>22.875</v>
      </c>
      <c r="U921" s="19">
        <f t="shared" si="148"/>
        <v>23.008333333333336</v>
      </c>
      <c r="V921" s="19">
        <f t="shared" si="149"/>
        <v>22.975000000000001</v>
      </c>
    </row>
    <row r="922" spans="1:22" ht="13.5" x14ac:dyDescent="0.25">
      <c r="A922" s="3">
        <v>43348</v>
      </c>
      <c r="B922" s="2">
        <v>9.5096000000000007</v>
      </c>
      <c r="C922" s="2">
        <v>38.803424734220229</v>
      </c>
      <c r="D922" s="2">
        <v>0.23124832421978603</v>
      </c>
      <c r="E922" s="2">
        <v>1.6140009825372201E-2</v>
      </c>
      <c r="F922" s="2">
        <v>9.6639599999999994</v>
      </c>
      <c r="G922" s="2">
        <v>9.9570900000000009</v>
      </c>
      <c r="H922" s="2">
        <v>9.5151739999999982</v>
      </c>
      <c r="I922" s="2">
        <v>8.2591805000000029</v>
      </c>
      <c r="J922" s="17" t="s">
        <v>54</v>
      </c>
      <c r="K922" s="17" t="s">
        <v>50</v>
      </c>
      <c r="L922" s="17" t="s">
        <v>47</v>
      </c>
      <c r="M922" s="19">
        <f t="shared" si="140"/>
        <v>25</v>
      </c>
      <c r="N922" s="19">
        <f t="shared" si="141"/>
        <v>0</v>
      </c>
      <c r="O922" s="19">
        <f t="shared" si="142"/>
        <v>50</v>
      </c>
      <c r="P922" s="19">
        <f t="shared" si="143"/>
        <v>16.5</v>
      </c>
      <c r="Q922" s="20">
        <f t="shared" si="144"/>
        <v>18.725000000000001</v>
      </c>
      <c r="R922" s="20">
        <f t="shared" si="145"/>
        <v>26.625</v>
      </c>
      <c r="S922" s="20">
        <f t="shared" si="146"/>
        <v>23.675000000000001</v>
      </c>
      <c r="T922" s="20">
        <f t="shared" si="147"/>
        <v>22.875</v>
      </c>
      <c r="U922" s="19">
        <f t="shared" si="148"/>
        <v>23.008333333333336</v>
      </c>
      <c r="V922" s="19">
        <f t="shared" si="149"/>
        <v>22.975000000000001</v>
      </c>
    </row>
    <row r="923" spans="1:22" ht="13.5" x14ac:dyDescent="0.25">
      <c r="A923" s="3">
        <v>43349</v>
      </c>
      <c r="B923" s="2">
        <v>9.4984000000000002</v>
      </c>
      <c r="C923" s="2">
        <v>38.430066888462079</v>
      </c>
      <c r="D923" s="2">
        <v>0.26136584647703565</v>
      </c>
      <c r="E923" s="2">
        <v>5.3608551787583973E-3</v>
      </c>
      <c r="F923" s="2">
        <v>9.59572</v>
      </c>
      <c r="G923" s="2">
        <v>9.9456249999999997</v>
      </c>
      <c r="H923" s="2">
        <v>9.528375999999998</v>
      </c>
      <c r="I923" s="2">
        <v>8.2731775000000045</v>
      </c>
      <c r="J923" s="17" t="s">
        <v>54</v>
      </c>
      <c r="K923" s="17" t="s">
        <v>50</v>
      </c>
      <c r="L923" s="17" t="s">
        <v>47</v>
      </c>
      <c r="M923" s="19">
        <f t="shared" si="140"/>
        <v>25</v>
      </c>
      <c r="N923" s="19">
        <f t="shared" si="141"/>
        <v>0</v>
      </c>
      <c r="O923" s="19">
        <f t="shared" si="142"/>
        <v>50</v>
      </c>
      <c r="P923" s="19">
        <f t="shared" si="143"/>
        <v>16.5</v>
      </c>
      <c r="Q923" s="20">
        <f t="shared" si="144"/>
        <v>18.725000000000001</v>
      </c>
      <c r="R923" s="20">
        <f t="shared" si="145"/>
        <v>26.625</v>
      </c>
      <c r="S923" s="20">
        <f t="shared" si="146"/>
        <v>23.675000000000001</v>
      </c>
      <c r="T923" s="20">
        <f t="shared" si="147"/>
        <v>22.875</v>
      </c>
      <c r="U923" s="19">
        <f t="shared" si="148"/>
        <v>23.008333333333336</v>
      </c>
      <c r="V923" s="19">
        <f t="shared" si="149"/>
        <v>22.975000000000001</v>
      </c>
    </row>
    <row r="924" spans="1:22" ht="13.5" x14ac:dyDescent="0.25">
      <c r="A924" s="3">
        <v>43350</v>
      </c>
      <c r="B924" s="2">
        <v>9.7277000000000005</v>
      </c>
      <c r="C924" s="2">
        <v>49.205661589711134</v>
      </c>
      <c r="D924" s="2">
        <v>0.26891643119166453</v>
      </c>
      <c r="E924" s="2">
        <v>-2.6688562937859026E-3</v>
      </c>
      <c r="F924" s="2">
        <v>9.5677400000000006</v>
      </c>
      <c r="G924" s="2">
        <v>9.9453449999999997</v>
      </c>
      <c r="H924" s="2">
        <v>9.5463880000000003</v>
      </c>
      <c r="I924" s="2">
        <v>8.2884585000000008</v>
      </c>
      <c r="J924" s="17" t="s">
        <v>54</v>
      </c>
      <c r="K924" s="17" t="s">
        <v>50</v>
      </c>
      <c r="L924" s="17" t="s">
        <v>47</v>
      </c>
      <c r="M924" s="19">
        <f t="shared" si="140"/>
        <v>25</v>
      </c>
      <c r="N924" s="19">
        <f t="shared" si="141"/>
        <v>0</v>
      </c>
      <c r="O924" s="19">
        <f t="shared" si="142"/>
        <v>50</v>
      </c>
      <c r="P924" s="19">
        <f t="shared" si="143"/>
        <v>16.5</v>
      </c>
      <c r="Q924" s="20">
        <f t="shared" si="144"/>
        <v>18.725000000000001</v>
      </c>
      <c r="R924" s="20">
        <f t="shared" si="145"/>
        <v>26.625</v>
      </c>
      <c r="S924" s="20">
        <f t="shared" si="146"/>
        <v>23.675000000000001</v>
      </c>
      <c r="T924" s="20">
        <f t="shared" si="147"/>
        <v>22.875</v>
      </c>
      <c r="U924" s="19">
        <f t="shared" si="148"/>
        <v>23.008333333333336</v>
      </c>
      <c r="V924" s="19">
        <f t="shared" si="149"/>
        <v>22.975000000000001</v>
      </c>
    </row>
    <row r="925" spans="1:22" ht="13.5" x14ac:dyDescent="0.25">
      <c r="A925" s="3">
        <v>43353</v>
      </c>
      <c r="B925" s="2">
        <v>9.7893000000000008</v>
      </c>
      <c r="C925" s="2">
        <v>51.653586915770475</v>
      </c>
      <c r="D925" s="2">
        <v>0.27090259948726647</v>
      </c>
      <c r="E925" s="2">
        <v>-6.9129288078540081E-3</v>
      </c>
      <c r="F925" s="2">
        <v>9.59572</v>
      </c>
      <c r="G925" s="2">
        <v>9.9355550000000008</v>
      </c>
      <c r="H925" s="2">
        <v>9.5659679999999998</v>
      </c>
      <c r="I925" s="2">
        <v>8.3039375000000017</v>
      </c>
      <c r="J925" s="17" t="s">
        <v>54</v>
      </c>
      <c r="K925" s="17" t="s">
        <v>50</v>
      </c>
      <c r="L925" s="17" t="s">
        <v>55</v>
      </c>
      <c r="M925" s="19">
        <f t="shared" si="140"/>
        <v>25</v>
      </c>
      <c r="N925" s="19">
        <f t="shared" si="141"/>
        <v>0</v>
      </c>
      <c r="O925" s="19">
        <f t="shared" si="142"/>
        <v>50</v>
      </c>
      <c r="P925" s="19">
        <f t="shared" si="143"/>
        <v>16.5</v>
      </c>
      <c r="Q925" s="20">
        <f t="shared" si="144"/>
        <v>18.725000000000001</v>
      </c>
      <c r="R925" s="20">
        <f t="shared" si="145"/>
        <v>26.625</v>
      </c>
      <c r="S925" s="20">
        <f t="shared" si="146"/>
        <v>23.675000000000001</v>
      </c>
      <c r="T925" s="20">
        <f t="shared" si="147"/>
        <v>22.875</v>
      </c>
      <c r="U925" s="19">
        <f t="shared" si="148"/>
        <v>23.008333333333336</v>
      </c>
      <c r="V925" s="19">
        <f t="shared" si="149"/>
        <v>22.975000000000001</v>
      </c>
    </row>
    <row r="926" spans="1:22" ht="13.5" x14ac:dyDescent="0.25">
      <c r="A926" s="3">
        <v>43355</v>
      </c>
      <c r="B926" s="2">
        <v>9.7053999999999991</v>
      </c>
      <c r="C926" s="2">
        <v>48.243337564568051</v>
      </c>
      <c r="D926" s="2">
        <v>0.27255156211786868</v>
      </c>
      <c r="E926" s="2">
        <v>-8.18109862058344E-3</v>
      </c>
      <c r="F926" s="2">
        <v>9.6460800000000013</v>
      </c>
      <c r="G926" s="2">
        <v>9.9215700000000009</v>
      </c>
      <c r="H926" s="2">
        <v>9.5850999999999988</v>
      </c>
      <c r="I926" s="2">
        <v>8.3193815000000022</v>
      </c>
      <c r="J926" s="17" t="s">
        <v>48</v>
      </c>
      <c r="K926" s="17" t="s">
        <v>50</v>
      </c>
      <c r="L926" s="17" t="s">
        <v>51</v>
      </c>
      <c r="M926" s="19">
        <f t="shared" si="140"/>
        <v>25</v>
      </c>
      <c r="N926" s="19">
        <f t="shared" si="141"/>
        <v>0</v>
      </c>
      <c r="O926" s="19">
        <f t="shared" si="142"/>
        <v>50</v>
      </c>
      <c r="P926" s="19">
        <f t="shared" si="143"/>
        <v>83.5</v>
      </c>
      <c r="Q926" s="20">
        <f t="shared" si="144"/>
        <v>28.774999999999999</v>
      </c>
      <c r="R926" s="20">
        <f t="shared" si="145"/>
        <v>43.375</v>
      </c>
      <c r="S926" s="20">
        <f t="shared" si="146"/>
        <v>53.825000000000003</v>
      </c>
      <c r="T926" s="20">
        <f t="shared" si="147"/>
        <v>39.625</v>
      </c>
      <c r="U926" s="19">
        <f t="shared" si="148"/>
        <v>41.991666666666667</v>
      </c>
      <c r="V926" s="19">
        <f t="shared" si="149"/>
        <v>41.400000000000006</v>
      </c>
    </row>
    <row r="927" spans="1:22" ht="13.5" x14ac:dyDescent="0.25">
      <c r="A927" s="3">
        <v>43356</v>
      </c>
      <c r="B927" s="2">
        <v>9.5039999999999996</v>
      </c>
      <c r="C927" s="2">
        <v>41.209875614493185</v>
      </c>
      <c r="D927" s="2">
        <v>0.27969987686130082</v>
      </c>
      <c r="E927" s="2">
        <v>-1.1845457043725437E-2</v>
      </c>
      <c r="F927" s="2">
        <v>9.6449600000000011</v>
      </c>
      <c r="G927" s="2">
        <v>9.8849300000000007</v>
      </c>
      <c r="H927" s="2">
        <v>9.5990840000000013</v>
      </c>
      <c r="I927" s="2">
        <v>8.3334065000000024</v>
      </c>
      <c r="J927" s="17" t="s">
        <v>48</v>
      </c>
      <c r="K927" s="17" t="s">
        <v>50</v>
      </c>
      <c r="L927" s="17" t="s">
        <v>53</v>
      </c>
      <c r="M927" s="19">
        <f t="shared" si="140"/>
        <v>25</v>
      </c>
      <c r="N927" s="19">
        <f t="shared" si="141"/>
        <v>0</v>
      </c>
      <c r="O927" s="19">
        <f t="shared" si="142"/>
        <v>50</v>
      </c>
      <c r="P927" s="19">
        <f t="shared" si="143"/>
        <v>66.5</v>
      </c>
      <c r="Q927" s="20">
        <f t="shared" si="144"/>
        <v>26.225000000000001</v>
      </c>
      <c r="R927" s="20">
        <f t="shared" si="145"/>
        <v>39.125</v>
      </c>
      <c r="S927" s="20">
        <f t="shared" si="146"/>
        <v>46.174999999999997</v>
      </c>
      <c r="T927" s="20">
        <f t="shared" si="147"/>
        <v>35.375</v>
      </c>
      <c r="U927" s="19">
        <f t="shared" si="148"/>
        <v>37.174999999999997</v>
      </c>
      <c r="V927" s="19">
        <f t="shared" si="149"/>
        <v>36.724999999999994</v>
      </c>
    </row>
    <row r="928" spans="1:22" ht="13.5" x14ac:dyDescent="0.25">
      <c r="A928" s="3">
        <v>43357</v>
      </c>
      <c r="B928" s="2">
        <v>9.3977000000000004</v>
      </c>
      <c r="C928" s="2">
        <v>38.056208856049579</v>
      </c>
      <c r="D928" s="2">
        <v>0.27787134992967211</v>
      </c>
      <c r="E928" s="2">
        <v>-1.1492097329174928E-2</v>
      </c>
      <c r="F928" s="2">
        <v>9.6248199999999997</v>
      </c>
      <c r="G928" s="2">
        <v>9.8295500000000011</v>
      </c>
      <c r="H928" s="2">
        <v>9.606916</v>
      </c>
      <c r="I928" s="2">
        <v>8.3463510000000003</v>
      </c>
      <c r="J928" s="17" t="s">
        <v>48</v>
      </c>
      <c r="K928" s="17" t="s">
        <v>50</v>
      </c>
      <c r="L928" s="17" t="s">
        <v>53</v>
      </c>
      <c r="M928" s="19">
        <f t="shared" si="140"/>
        <v>25</v>
      </c>
      <c r="N928" s="19">
        <f t="shared" si="141"/>
        <v>0</v>
      </c>
      <c r="O928" s="19">
        <f t="shared" si="142"/>
        <v>50</v>
      </c>
      <c r="P928" s="19">
        <f t="shared" si="143"/>
        <v>66.5</v>
      </c>
      <c r="Q928" s="20">
        <f t="shared" si="144"/>
        <v>26.225000000000001</v>
      </c>
      <c r="R928" s="20">
        <f t="shared" si="145"/>
        <v>39.125</v>
      </c>
      <c r="S928" s="20">
        <f t="shared" si="146"/>
        <v>46.174999999999997</v>
      </c>
      <c r="T928" s="20">
        <f t="shared" si="147"/>
        <v>35.375</v>
      </c>
      <c r="U928" s="19">
        <f t="shared" si="148"/>
        <v>37.174999999999997</v>
      </c>
      <c r="V928" s="19">
        <f t="shared" si="149"/>
        <v>36.724999999999994</v>
      </c>
    </row>
    <row r="929" spans="1:22" ht="13.5" x14ac:dyDescent="0.25">
      <c r="A929" s="3">
        <v>43360</v>
      </c>
      <c r="B929" s="2">
        <v>9.4535999999999998</v>
      </c>
      <c r="C929" s="2">
        <v>40.62927003302454</v>
      </c>
      <c r="D929" s="2">
        <v>0.27847496729173393</v>
      </c>
      <c r="E929" s="2">
        <v>-1.4598367673291378E-2</v>
      </c>
      <c r="F929" s="2">
        <v>9.57</v>
      </c>
      <c r="G929" s="2">
        <v>9.7926299999999991</v>
      </c>
      <c r="H929" s="2">
        <v>9.6147460000000002</v>
      </c>
      <c r="I929" s="2">
        <v>8.3595749999999995</v>
      </c>
      <c r="J929" s="17" t="s">
        <v>54</v>
      </c>
      <c r="K929" s="17" t="s">
        <v>50</v>
      </c>
      <c r="L929" s="17" t="s">
        <v>47</v>
      </c>
      <c r="M929" s="19">
        <f t="shared" si="140"/>
        <v>25</v>
      </c>
      <c r="N929" s="19">
        <f t="shared" si="141"/>
        <v>0</v>
      </c>
      <c r="O929" s="19">
        <f t="shared" si="142"/>
        <v>50</v>
      </c>
      <c r="P929" s="19">
        <f t="shared" si="143"/>
        <v>16.5</v>
      </c>
      <c r="Q929" s="20">
        <f t="shared" si="144"/>
        <v>18.725000000000001</v>
      </c>
      <c r="R929" s="20">
        <f t="shared" si="145"/>
        <v>26.625</v>
      </c>
      <c r="S929" s="20">
        <f t="shared" si="146"/>
        <v>23.675000000000001</v>
      </c>
      <c r="T929" s="20">
        <f t="shared" si="147"/>
        <v>22.875</v>
      </c>
      <c r="U929" s="19">
        <f t="shared" si="148"/>
        <v>23.008333333333336</v>
      </c>
      <c r="V929" s="19">
        <f t="shared" si="149"/>
        <v>22.975000000000001</v>
      </c>
    </row>
    <row r="930" spans="1:22" ht="13.5" x14ac:dyDescent="0.25">
      <c r="A930" s="3">
        <v>43361</v>
      </c>
      <c r="B930" s="2">
        <v>9.4928000000000008</v>
      </c>
      <c r="C930" s="2">
        <v>42.435068438989219</v>
      </c>
      <c r="D930" s="2">
        <v>0.24401939722164734</v>
      </c>
      <c r="E930" s="2">
        <v>-1.0282086861955539E-2</v>
      </c>
      <c r="F930" s="2">
        <v>9.5106999999999999</v>
      </c>
      <c r="G930" s="2">
        <v>9.7582299999999975</v>
      </c>
      <c r="H930" s="2">
        <v>9.6244800000000001</v>
      </c>
      <c r="I930" s="2">
        <v>8.373269500000001</v>
      </c>
      <c r="J930" s="17" t="s">
        <v>54</v>
      </c>
      <c r="K930" s="17" t="s">
        <v>50</v>
      </c>
      <c r="L930" s="17" t="s">
        <v>47</v>
      </c>
      <c r="M930" s="19">
        <f t="shared" si="140"/>
        <v>25</v>
      </c>
      <c r="N930" s="19">
        <f t="shared" si="141"/>
        <v>0</v>
      </c>
      <c r="O930" s="19">
        <f t="shared" si="142"/>
        <v>50</v>
      </c>
      <c r="P930" s="19">
        <f t="shared" si="143"/>
        <v>16.5</v>
      </c>
      <c r="Q930" s="20">
        <f t="shared" si="144"/>
        <v>18.725000000000001</v>
      </c>
      <c r="R930" s="20">
        <f t="shared" si="145"/>
        <v>26.625</v>
      </c>
      <c r="S930" s="20">
        <f t="shared" si="146"/>
        <v>23.675000000000001</v>
      </c>
      <c r="T930" s="20">
        <f t="shared" si="147"/>
        <v>22.875</v>
      </c>
      <c r="U930" s="19">
        <f t="shared" si="148"/>
        <v>23.008333333333336</v>
      </c>
      <c r="V930" s="19">
        <f t="shared" si="149"/>
        <v>22.975000000000001</v>
      </c>
    </row>
    <row r="931" spans="1:22" ht="13.5" x14ac:dyDescent="0.25">
      <c r="A931" s="3">
        <v>43362</v>
      </c>
      <c r="B931" s="2">
        <v>9.4257000000000009</v>
      </c>
      <c r="C931" s="2">
        <v>40.182121930800633</v>
      </c>
      <c r="D931" s="2">
        <v>0.19087535346620399</v>
      </c>
      <c r="E931" s="2">
        <v>-5.1196312450343916E-3</v>
      </c>
      <c r="F931" s="2">
        <v>9.4547600000000003</v>
      </c>
      <c r="G931" s="2">
        <v>9.7260650000000002</v>
      </c>
      <c r="H931" s="2">
        <v>9.6306340000000006</v>
      </c>
      <c r="I931" s="2">
        <v>8.3863540000000008</v>
      </c>
      <c r="J931" s="17" t="s">
        <v>54</v>
      </c>
      <c r="K931" s="17" t="s">
        <v>50</v>
      </c>
      <c r="L931" s="17" t="s">
        <v>47</v>
      </c>
      <c r="M931" s="19">
        <f t="shared" si="140"/>
        <v>25</v>
      </c>
      <c r="N931" s="19">
        <f t="shared" si="141"/>
        <v>0</v>
      </c>
      <c r="O931" s="19">
        <f t="shared" si="142"/>
        <v>50</v>
      </c>
      <c r="P931" s="19">
        <f t="shared" si="143"/>
        <v>16.5</v>
      </c>
      <c r="Q931" s="20">
        <f t="shared" si="144"/>
        <v>18.725000000000001</v>
      </c>
      <c r="R931" s="20">
        <f t="shared" si="145"/>
        <v>26.625</v>
      </c>
      <c r="S931" s="20">
        <f t="shared" si="146"/>
        <v>23.675000000000001</v>
      </c>
      <c r="T931" s="20">
        <f t="shared" si="147"/>
        <v>22.875</v>
      </c>
      <c r="U931" s="19">
        <f t="shared" si="148"/>
        <v>23.008333333333336</v>
      </c>
      <c r="V931" s="19">
        <f t="shared" si="149"/>
        <v>22.975000000000001</v>
      </c>
    </row>
    <row r="932" spans="1:22" ht="13.5" x14ac:dyDescent="0.25">
      <c r="A932" s="3">
        <v>43363</v>
      </c>
      <c r="B932" s="2">
        <v>9.4257000000000009</v>
      </c>
      <c r="C932" s="2">
        <v>40.182121930800619</v>
      </c>
      <c r="D932" s="2">
        <v>0.15599639777785335</v>
      </c>
      <c r="E932" s="2">
        <v>-5.0646828108100259E-3</v>
      </c>
      <c r="F932" s="2">
        <v>9.4390999999999998</v>
      </c>
      <c r="G932" s="2">
        <v>9.6938999999999993</v>
      </c>
      <c r="H932" s="2">
        <v>9.6356699999999993</v>
      </c>
      <c r="I932" s="2">
        <v>8.3994384999999987</v>
      </c>
      <c r="J932" s="17" t="s">
        <v>54</v>
      </c>
      <c r="K932" s="17" t="s">
        <v>50</v>
      </c>
      <c r="L932" s="17" t="s">
        <v>47</v>
      </c>
      <c r="M932" s="19">
        <f t="shared" si="140"/>
        <v>25</v>
      </c>
      <c r="N932" s="19">
        <f t="shared" si="141"/>
        <v>0</v>
      </c>
      <c r="O932" s="19">
        <f t="shared" si="142"/>
        <v>50</v>
      </c>
      <c r="P932" s="19">
        <f t="shared" si="143"/>
        <v>16.5</v>
      </c>
      <c r="Q932" s="20">
        <f t="shared" si="144"/>
        <v>18.725000000000001</v>
      </c>
      <c r="R932" s="20">
        <f t="shared" si="145"/>
        <v>26.625</v>
      </c>
      <c r="S932" s="20">
        <f t="shared" si="146"/>
        <v>23.675000000000001</v>
      </c>
      <c r="T932" s="20">
        <f t="shared" si="147"/>
        <v>22.875</v>
      </c>
      <c r="U932" s="19">
        <f t="shared" si="148"/>
        <v>23.008333333333336</v>
      </c>
      <c r="V932" s="19">
        <f t="shared" si="149"/>
        <v>22.975000000000001</v>
      </c>
    </row>
    <row r="933" spans="1:22" ht="13.5" x14ac:dyDescent="0.25">
      <c r="A933" s="3">
        <v>43364</v>
      </c>
      <c r="B933" s="2">
        <v>9.3361999999999998</v>
      </c>
      <c r="C933" s="2">
        <v>37.132473765033275</v>
      </c>
      <c r="D933" s="2">
        <v>0.13275452197897053</v>
      </c>
      <c r="E933" s="2">
        <v>-8.9338679524670513E-3</v>
      </c>
      <c r="F933" s="2">
        <v>9.4268000000000001</v>
      </c>
      <c r="G933" s="2">
        <v>9.6572599999999973</v>
      </c>
      <c r="H933" s="2">
        <v>9.6395860000000013</v>
      </c>
      <c r="I933" s="2">
        <v>8.4120755000000003</v>
      </c>
      <c r="J933" s="17" t="s">
        <v>54</v>
      </c>
      <c r="K933" s="17" t="s">
        <v>50</v>
      </c>
      <c r="L933" s="17" t="s">
        <v>47</v>
      </c>
      <c r="M933" s="19">
        <f t="shared" si="140"/>
        <v>25</v>
      </c>
      <c r="N933" s="19">
        <f t="shared" si="141"/>
        <v>0</v>
      </c>
      <c r="O933" s="19">
        <f t="shared" si="142"/>
        <v>50</v>
      </c>
      <c r="P933" s="19">
        <f t="shared" si="143"/>
        <v>16.5</v>
      </c>
      <c r="Q933" s="20">
        <f t="shared" si="144"/>
        <v>18.725000000000001</v>
      </c>
      <c r="R933" s="20">
        <f t="shared" si="145"/>
        <v>26.625</v>
      </c>
      <c r="S933" s="20">
        <f t="shared" si="146"/>
        <v>23.675000000000001</v>
      </c>
      <c r="T933" s="20">
        <f t="shared" si="147"/>
        <v>22.875</v>
      </c>
      <c r="U933" s="19">
        <f t="shared" si="148"/>
        <v>23.008333333333336</v>
      </c>
      <c r="V933" s="19">
        <f t="shared" si="149"/>
        <v>22.975000000000001</v>
      </c>
    </row>
    <row r="934" spans="1:22" ht="13.5" x14ac:dyDescent="0.25">
      <c r="A934" s="3">
        <v>43367</v>
      </c>
      <c r="B934" s="2">
        <v>9.3306000000000004</v>
      </c>
      <c r="C934" s="2">
        <v>36.943541958542674</v>
      </c>
      <c r="D934" s="2">
        <v>0.1505723740228202</v>
      </c>
      <c r="E934" s="2">
        <v>-1.7585871571974436E-2</v>
      </c>
      <c r="F934" s="2">
        <v>9.4021999999999988</v>
      </c>
      <c r="G934" s="2">
        <v>9.621179999999999</v>
      </c>
      <c r="H934" s="2">
        <v>9.6439500000000002</v>
      </c>
      <c r="I934" s="2">
        <v>8.4246024999999989</v>
      </c>
      <c r="J934" s="17" t="s">
        <v>54</v>
      </c>
      <c r="K934" s="17" t="s">
        <v>50</v>
      </c>
      <c r="L934" s="17" t="s">
        <v>47</v>
      </c>
      <c r="M934" s="19">
        <f t="shared" si="140"/>
        <v>25</v>
      </c>
      <c r="N934" s="19">
        <f t="shared" si="141"/>
        <v>0</v>
      </c>
      <c r="O934" s="19">
        <f t="shared" si="142"/>
        <v>50</v>
      </c>
      <c r="P934" s="19">
        <f t="shared" si="143"/>
        <v>16.5</v>
      </c>
      <c r="Q934" s="20">
        <f t="shared" si="144"/>
        <v>18.725000000000001</v>
      </c>
      <c r="R934" s="20">
        <f t="shared" si="145"/>
        <v>26.625</v>
      </c>
      <c r="S934" s="20">
        <f t="shared" si="146"/>
        <v>23.675000000000001</v>
      </c>
      <c r="T934" s="20">
        <f t="shared" si="147"/>
        <v>22.875</v>
      </c>
      <c r="U934" s="19">
        <f t="shared" si="148"/>
        <v>23.008333333333336</v>
      </c>
      <c r="V934" s="19">
        <f t="shared" si="149"/>
        <v>22.975000000000001</v>
      </c>
    </row>
    <row r="935" spans="1:22" ht="13.5" x14ac:dyDescent="0.25">
      <c r="A935" s="3">
        <v>43368</v>
      </c>
      <c r="B935" s="2">
        <v>9.2858000000000001</v>
      </c>
      <c r="C935" s="2">
        <v>35.392111415745475</v>
      </c>
      <c r="D935" s="2">
        <v>0.18013710284324169</v>
      </c>
      <c r="E935" s="2">
        <v>-3.5027375195101573E-2</v>
      </c>
      <c r="F935" s="2">
        <v>9.3608000000000011</v>
      </c>
      <c r="G935" s="2">
        <v>9.5828600000000002</v>
      </c>
      <c r="H935" s="2">
        <v>9.6474180000000018</v>
      </c>
      <c r="I935" s="2">
        <v>8.4358895</v>
      </c>
      <c r="J935" s="17" t="s">
        <v>54</v>
      </c>
      <c r="K935" s="17" t="s">
        <v>50</v>
      </c>
      <c r="L935" s="17" t="s">
        <v>47</v>
      </c>
      <c r="M935" s="19">
        <f t="shared" si="140"/>
        <v>25</v>
      </c>
      <c r="N935" s="19">
        <f t="shared" si="141"/>
        <v>0</v>
      </c>
      <c r="O935" s="19">
        <f t="shared" si="142"/>
        <v>50</v>
      </c>
      <c r="P935" s="19">
        <f t="shared" si="143"/>
        <v>16.5</v>
      </c>
      <c r="Q935" s="20">
        <f t="shared" si="144"/>
        <v>18.725000000000001</v>
      </c>
      <c r="R935" s="20">
        <f t="shared" si="145"/>
        <v>26.625</v>
      </c>
      <c r="S935" s="20">
        <f t="shared" si="146"/>
        <v>23.675000000000001</v>
      </c>
      <c r="T935" s="20">
        <f t="shared" si="147"/>
        <v>22.875</v>
      </c>
      <c r="U935" s="19">
        <f t="shared" si="148"/>
        <v>23.008333333333336</v>
      </c>
      <c r="V935" s="19">
        <f t="shared" si="149"/>
        <v>22.975000000000001</v>
      </c>
    </row>
    <row r="936" spans="1:22" ht="13.5" x14ac:dyDescent="0.25">
      <c r="A936" s="3">
        <v>43369</v>
      </c>
      <c r="B936" s="2">
        <v>9.2690000000000001</v>
      </c>
      <c r="C936" s="2">
        <v>34.801893175701849</v>
      </c>
      <c r="D936" s="2">
        <v>0.1953221513168657</v>
      </c>
      <c r="E936" s="2">
        <v>-5.7797723359467312E-2</v>
      </c>
      <c r="F936" s="2">
        <v>9.329460000000001</v>
      </c>
      <c r="G936" s="2">
        <v>9.5456599999999998</v>
      </c>
      <c r="H936" s="2">
        <v>9.6509979999999977</v>
      </c>
      <c r="I936" s="2">
        <v>8.4470925000000001</v>
      </c>
      <c r="J936" s="17" t="s">
        <v>54</v>
      </c>
      <c r="K936" s="17" t="s">
        <v>50</v>
      </c>
      <c r="L936" s="17" t="s">
        <v>47</v>
      </c>
      <c r="M936" s="19">
        <f t="shared" si="140"/>
        <v>25</v>
      </c>
      <c r="N936" s="19">
        <f t="shared" si="141"/>
        <v>0</v>
      </c>
      <c r="O936" s="19">
        <f t="shared" si="142"/>
        <v>50</v>
      </c>
      <c r="P936" s="19">
        <f t="shared" si="143"/>
        <v>16.5</v>
      </c>
      <c r="Q936" s="20">
        <f t="shared" si="144"/>
        <v>18.725000000000001</v>
      </c>
      <c r="R936" s="20">
        <f t="shared" si="145"/>
        <v>26.625</v>
      </c>
      <c r="S936" s="20">
        <f t="shared" si="146"/>
        <v>23.675000000000001</v>
      </c>
      <c r="T936" s="20">
        <f t="shared" si="147"/>
        <v>22.875</v>
      </c>
      <c r="U936" s="19">
        <f t="shared" si="148"/>
        <v>23.008333333333336</v>
      </c>
      <c r="V936" s="19">
        <f t="shared" si="149"/>
        <v>22.975000000000001</v>
      </c>
    </row>
    <row r="937" spans="1:22" ht="13.5" x14ac:dyDescent="0.25">
      <c r="A937" s="3">
        <v>43370</v>
      </c>
      <c r="B937" s="2">
        <v>9.2299000000000007</v>
      </c>
      <c r="C937" s="2">
        <v>33.405596992756188</v>
      </c>
      <c r="D937" s="2">
        <v>0.18187827588945638</v>
      </c>
      <c r="E937" s="2">
        <v>-7.6896656179561165E-2</v>
      </c>
      <c r="F937" s="2">
        <v>9.2903000000000002</v>
      </c>
      <c r="G937" s="2">
        <v>9.5095799999999997</v>
      </c>
      <c r="H937" s="2">
        <v>9.6537959999999998</v>
      </c>
      <c r="I937" s="2">
        <v>8.4583744999999997</v>
      </c>
      <c r="J937" s="17" t="s">
        <v>54</v>
      </c>
      <c r="K937" s="17" t="s">
        <v>50</v>
      </c>
      <c r="L937" s="17" t="s">
        <v>47</v>
      </c>
      <c r="M937" s="19">
        <f t="shared" si="140"/>
        <v>25</v>
      </c>
      <c r="N937" s="19">
        <f t="shared" si="141"/>
        <v>0</v>
      </c>
      <c r="O937" s="19">
        <f t="shared" si="142"/>
        <v>50</v>
      </c>
      <c r="P937" s="19">
        <f t="shared" si="143"/>
        <v>16.5</v>
      </c>
      <c r="Q937" s="20">
        <f t="shared" si="144"/>
        <v>18.725000000000001</v>
      </c>
      <c r="R937" s="20">
        <f t="shared" si="145"/>
        <v>26.625</v>
      </c>
      <c r="S937" s="20">
        <f t="shared" si="146"/>
        <v>23.675000000000001</v>
      </c>
      <c r="T937" s="20">
        <f t="shared" si="147"/>
        <v>22.875</v>
      </c>
      <c r="U937" s="19">
        <f t="shared" si="148"/>
        <v>23.008333333333336</v>
      </c>
      <c r="V937" s="19">
        <f t="shared" si="149"/>
        <v>22.975000000000001</v>
      </c>
    </row>
    <row r="938" spans="1:22" ht="13.5" x14ac:dyDescent="0.25">
      <c r="A938" s="3">
        <v>43371</v>
      </c>
      <c r="B938" s="2">
        <v>9.2299000000000007</v>
      </c>
      <c r="C938" s="2">
        <v>33.405596992756188</v>
      </c>
      <c r="D938" s="2">
        <v>0.15604243872109258</v>
      </c>
      <c r="E938" s="2">
        <v>-9.6553397932494858E-2</v>
      </c>
      <c r="F938" s="2">
        <v>9.2690400000000004</v>
      </c>
      <c r="G938" s="2">
        <v>9.4790949999999974</v>
      </c>
      <c r="H938" s="2">
        <v>9.6593900000000001</v>
      </c>
      <c r="I938" s="2">
        <v>8.4699310000000008</v>
      </c>
      <c r="J938" s="17" t="s">
        <v>54</v>
      </c>
      <c r="K938" s="17" t="s">
        <v>50</v>
      </c>
      <c r="L938" s="17" t="s">
        <v>47</v>
      </c>
      <c r="M938" s="19">
        <f t="shared" si="140"/>
        <v>25</v>
      </c>
      <c r="N938" s="19">
        <f t="shared" si="141"/>
        <v>0</v>
      </c>
      <c r="O938" s="19">
        <f t="shared" si="142"/>
        <v>50</v>
      </c>
      <c r="P938" s="19">
        <f t="shared" si="143"/>
        <v>16.5</v>
      </c>
      <c r="Q938" s="20">
        <f t="shared" si="144"/>
        <v>18.725000000000001</v>
      </c>
      <c r="R938" s="20">
        <f t="shared" si="145"/>
        <v>26.625</v>
      </c>
      <c r="S938" s="20">
        <f t="shared" si="146"/>
        <v>23.675000000000001</v>
      </c>
      <c r="T938" s="20">
        <f t="shared" si="147"/>
        <v>22.875</v>
      </c>
      <c r="U938" s="19">
        <f t="shared" si="148"/>
        <v>23.008333333333336</v>
      </c>
      <c r="V938" s="19">
        <f t="shared" si="149"/>
        <v>22.975000000000001</v>
      </c>
    </row>
    <row r="939" spans="1:22" ht="13.5" x14ac:dyDescent="0.25">
      <c r="A939" s="3">
        <v>43374</v>
      </c>
      <c r="B939" s="2">
        <v>9.2187000000000001</v>
      </c>
      <c r="C939" s="2">
        <v>32.966202873501317</v>
      </c>
      <c r="D939" s="2">
        <v>0.14536430488580798</v>
      </c>
      <c r="E939" s="2">
        <v>-0.1111156416758128</v>
      </c>
      <c r="F939" s="2">
        <v>9.2466600000000003</v>
      </c>
      <c r="G939" s="2">
        <v>9.44665</v>
      </c>
      <c r="H939" s="2">
        <v>9.6614039999999992</v>
      </c>
      <c r="I939" s="2">
        <v>8.4815414999999987</v>
      </c>
      <c r="J939" s="17" t="s">
        <v>54</v>
      </c>
      <c r="K939" s="17" t="s">
        <v>50</v>
      </c>
      <c r="L939" s="17" t="s">
        <v>47</v>
      </c>
      <c r="M939" s="19">
        <f t="shared" si="140"/>
        <v>25</v>
      </c>
      <c r="N939" s="19">
        <f t="shared" si="141"/>
        <v>0</v>
      </c>
      <c r="O939" s="19">
        <f t="shared" si="142"/>
        <v>50</v>
      </c>
      <c r="P939" s="19">
        <f t="shared" si="143"/>
        <v>16.5</v>
      </c>
      <c r="Q939" s="20">
        <f t="shared" si="144"/>
        <v>18.725000000000001</v>
      </c>
      <c r="R939" s="20">
        <f t="shared" si="145"/>
        <v>26.625</v>
      </c>
      <c r="S939" s="20">
        <f t="shared" si="146"/>
        <v>23.675000000000001</v>
      </c>
      <c r="T939" s="20">
        <f t="shared" si="147"/>
        <v>22.875</v>
      </c>
      <c r="U939" s="19">
        <f t="shared" si="148"/>
        <v>23.008333333333336</v>
      </c>
      <c r="V939" s="19">
        <f t="shared" si="149"/>
        <v>22.975000000000001</v>
      </c>
    </row>
    <row r="940" spans="1:22" ht="13.5" x14ac:dyDescent="0.25">
      <c r="A940" s="3">
        <v>43375</v>
      </c>
      <c r="B940" s="2">
        <v>9.2299000000000007</v>
      </c>
      <c r="C940" s="2">
        <v>33.902480929778605</v>
      </c>
      <c r="D940" s="2">
        <v>0.14321973501616192</v>
      </c>
      <c r="E940" s="2">
        <v>-0.12184134023299614</v>
      </c>
      <c r="F940" s="2">
        <v>9.235479999999999</v>
      </c>
      <c r="G940" s="2">
        <v>9.4256750000000018</v>
      </c>
      <c r="H940" s="2">
        <v>9.6638659999999987</v>
      </c>
      <c r="I940" s="2">
        <v>8.4932629999999989</v>
      </c>
      <c r="J940" s="17" t="s">
        <v>54</v>
      </c>
      <c r="K940" s="17" t="s">
        <v>50</v>
      </c>
      <c r="L940" s="17" t="s">
        <v>47</v>
      </c>
      <c r="M940" s="19">
        <f t="shared" si="140"/>
        <v>25</v>
      </c>
      <c r="N940" s="19">
        <f t="shared" si="141"/>
        <v>0</v>
      </c>
      <c r="O940" s="19">
        <f t="shared" si="142"/>
        <v>50</v>
      </c>
      <c r="P940" s="19">
        <f t="shared" si="143"/>
        <v>16.5</v>
      </c>
      <c r="Q940" s="20">
        <f t="shared" si="144"/>
        <v>18.725000000000001</v>
      </c>
      <c r="R940" s="20">
        <f t="shared" si="145"/>
        <v>26.625</v>
      </c>
      <c r="S940" s="20">
        <f t="shared" si="146"/>
        <v>23.675000000000001</v>
      </c>
      <c r="T940" s="20">
        <f t="shared" si="147"/>
        <v>22.875</v>
      </c>
      <c r="U940" s="19">
        <f t="shared" si="148"/>
        <v>23.008333333333336</v>
      </c>
      <c r="V940" s="19">
        <f t="shared" si="149"/>
        <v>22.975000000000001</v>
      </c>
    </row>
    <row r="941" spans="1:22" ht="13.5" x14ac:dyDescent="0.25">
      <c r="A941" s="3">
        <v>43376</v>
      </c>
      <c r="B941" s="2">
        <v>9.1292000000000009</v>
      </c>
      <c r="C941" s="2">
        <v>29.863696128080278</v>
      </c>
      <c r="D941" s="2">
        <v>0.1400395764571396</v>
      </c>
      <c r="E941" s="2">
        <v>-0.13034360327283429</v>
      </c>
      <c r="F941" s="2">
        <v>9.2075199999999988</v>
      </c>
      <c r="G941" s="2">
        <v>9.4094550000000012</v>
      </c>
      <c r="H941" s="2">
        <v>9.6636419999999994</v>
      </c>
      <c r="I941" s="2">
        <v>8.5039864999999999</v>
      </c>
      <c r="J941" s="17" t="s">
        <v>54</v>
      </c>
      <c r="K941" s="17" t="s">
        <v>50</v>
      </c>
      <c r="L941" s="17" t="s">
        <v>47</v>
      </c>
      <c r="M941" s="19">
        <f t="shared" si="140"/>
        <v>50</v>
      </c>
      <c r="N941" s="19">
        <f t="shared" si="141"/>
        <v>0</v>
      </c>
      <c r="O941" s="19">
        <f t="shared" si="142"/>
        <v>50</v>
      </c>
      <c r="P941" s="19">
        <f t="shared" si="143"/>
        <v>16.5</v>
      </c>
      <c r="Q941" s="20">
        <f t="shared" si="144"/>
        <v>27.475000000000001</v>
      </c>
      <c r="R941" s="20">
        <f t="shared" si="145"/>
        <v>31.625</v>
      </c>
      <c r="S941" s="20">
        <f t="shared" si="146"/>
        <v>27.425000000000001</v>
      </c>
      <c r="T941" s="20">
        <f t="shared" si="147"/>
        <v>29.125</v>
      </c>
      <c r="U941" s="19">
        <f t="shared" si="148"/>
        <v>28.841666666666669</v>
      </c>
      <c r="V941" s="19">
        <f t="shared" si="149"/>
        <v>28.912500000000001</v>
      </c>
    </row>
    <row r="942" spans="1:22" ht="13.5" x14ac:dyDescent="0.25">
      <c r="A942" s="3">
        <v>43377</v>
      </c>
      <c r="B942" s="2">
        <v>9.1180000000000003</v>
      </c>
      <c r="C942" s="2">
        <v>29.44356690652215</v>
      </c>
      <c r="D942" s="2">
        <v>0.14016065363788144</v>
      </c>
      <c r="E942" s="2">
        <v>-0.13270526136575717</v>
      </c>
      <c r="F942" s="2">
        <v>9.1851400000000005</v>
      </c>
      <c r="G942" s="2">
        <v>9.389875</v>
      </c>
      <c r="H942" s="2">
        <v>9.6636419999999994</v>
      </c>
      <c r="I942" s="2">
        <v>8.5147090000000016</v>
      </c>
      <c r="J942" s="17" t="s">
        <v>54</v>
      </c>
      <c r="K942" s="17" t="s">
        <v>50</v>
      </c>
      <c r="L942" s="17" t="s">
        <v>47</v>
      </c>
      <c r="M942" s="19">
        <f t="shared" si="140"/>
        <v>50</v>
      </c>
      <c r="N942" s="19">
        <f t="shared" si="141"/>
        <v>0</v>
      </c>
      <c r="O942" s="19">
        <f t="shared" si="142"/>
        <v>50</v>
      </c>
      <c r="P942" s="19">
        <f t="shared" si="143"/>
        <v>16.5</v>
      </c>
      <c r="Q942" s="20">
        <f t="shared" si="144"/>
        <v>27.475000000000001</v>
      </c>
      <c r="R942" s="20">
        <f t="shared" si="145"/>
        <v>31.625</v>
      </c>
      <c r="S942" s="20">
        <f t="shared" si="146"/>
        <v>27.425000000000001</v>
      </c>
      <c r="T942" s="20">
        <f t="shared" si="147"/>
        <v>29.125</v>
      </c>
      <c r="U942" s="19">
        <f t="shared" si="148"/>
        <v>28.841666666666669</v>
      </c>
      <c r="V942" s="19">
        <f t="shared" si="149"/>
        <v>28.912500000000001</v>
      </c>
    </row>
    <row r="943" spans="1:22" ht="13.5" x14ac:dyDescent="0.25">
      <c r="A943" s="3">
        <v>43378</v>
      </c>
      <c r="B943" s="2">
        <v>9.0620999999999992</v>
      </c>
      <c r="C943" s="2">
        <v>27.373660641608794</v>
      </c>
      <c r="D943" s="2">
        <v>0.13253630494885726</v>
      </c>
      <c r="E943" s="2">
        <v>-0.12881623055177482</v>
      </c>
      <c r="F943" s="2">
        <v>9.1515799999999992</v>
      </c>
      <c r="G943" s="2">
        <v>9.3680599999999981</v>
      </c>
      <c r="H943" s="2">
        <v>9.6597260000000009</v>
      </c>
      <c r="I943" s="2">
        <v>8.5251520000000021</v>
      </c>
      <c r="J943" s="17" t="s">
        <v>54</v>
      </c>
      <c r="K943" s="17" t="s">
        <v>50</v>
      </c>
      <c r="L943" s="17" t="s">
        <v>47</v>
      </c>
      <c r="M943" s="19">
        <f t="shared" si="140"/>
        <v>50</v>
      </c>
      <c r="N943" s="19">
        <f t="shared" si="141"/>
        <v>0</v>
      </c>
      <c r="O943" s="19">
        <f t="shared" si="142"/>
        <v>50</v>
      </c>
      <c r="P943" s="19">
        <f t="shared" si="143"/>
        <v>16.5</v>
      </c>
      <c r="Q943" s="20">
        <f t="shared" si="144"/>
        <v>27.475000000000001</v>
      </c>
      <c r="R943" s="20">
        <f t="shared" si="145"/>
        <v>31.625</v>
      </c>
      <c r="S943" s="20">
        <f t="shared" si="146"/>
        <v>27.425000000000001</v>
      </c>
      <c r="T943" s="20">
        <f t="shared" si="147"/>
        <v>29.125</v>
      </c>
      <c r="U943" s="19">
        <f t="shared" si="148"/>
        <v>28.841666666666669</v>
      </c>
      <c r="V943" s="19">
        <f t="shared" si="149"/>
        <v>28.912500000000001</v>
      </c>
    </row>
    <row r="944" spans="1:22" ht="13.5" x14ac:dyDescent="0.25">
      <c r="A944" s="3">
        <v>43381</v>
      </c>
      <c r="B944" s="2">
        <v>9.1180000000000003</v>
      </c>
      <c r="C944" s="2">
        <v>32.485114851917231</v>
      </c>
      <c r="D944" s="2">
        <v>0.1231737946660143</v>
      </c>
      <c r="E944" s="2">
        <v>-0.12271099923356665</v>
      </c>
      <c r="F944" s="2">
        <v>9.1314400000000013</v>
      </c>
      <c r="G944" s="2">
        <v>9.3375749999999993</v>
      </c>
      <c r="H944" s="2">
        <v>9.651446</v>
      </c>
      <c r="I944" s="2">
        <v>8.5358745000000003</v>
      </c>
      <c r="J944" s="17" t="s">
        <v>48</v>
      </c>
      <c r="K944" s="17" t="s">
        <v>50</v>
      </c>
      <c r="L944" s="17" t="s">
        <v>53</v>
      </c>
      <c r="M944" s="19">
        <f t="shared" si="140"/>
        <v>25</v>
      </c>
      <c r="N944" s="19">
        <f t="shared" si="141"/>
        <v>0</v>
      </c>
      <c r="O944" s="19">
        <f t="shared" si="142"/>
        <v>50</v>
      </c>
      <c r="P944" s="19">
        <f t="shared" si="143"/>
        <v>66.5</v>
      </c>
      <c r="Q944" s="20">
        <f t="shared" si="144"/>
        <v>26.225000000000001</v>
      </c>
      <c r="R944" s="20">
        <f t="shared" si="145"/>
        <v>39.125</v>
      </c>
      <c r="S944" s="20">
        <f t="shared" si="146"/>
        <v>46.174999999999997</v>
      </c>
      <c r="T944" s="20">
        <f t="shared" si="147"/>
        <v>35.375</v>
      </c>
      <c r="U944" s="19">
        <f t="shared" si="148"/>
        <v>37.174999999999997</v>
      </c>
      <c r="V944" s="19">
        <f t="shared" si="149"/>
        <v>36.724999999999994</v>
      </c>
    </row>
    <row r="945" spans="1:22" ht="13.5" x14ac:dyDescent="0.25">
      <c r="A945" s="3">
        <v>43382</v>
      </c>
      <c r="B945" s="2">
        <v>9.1123999999999992</v>
      </c>
      <c r="C945" s="2">
        <v>32.240315364689152</v>
      </c>
      <c r="D945" s="2">
        <v>0.11038010376445939</v>
      </c>
      <c r="E945" s="2">
        <v>-0.11226138998355939</v>
      </c>
      <c r="F945" s="2">
        <v>9.107940000000001</v>
      </c>
      <c r="G945" s="2">
        <v>9.3037299999999981</v>
      </c>
      <c r="H945" s="2">
        <v>9.6395860000000013</v>
      </c>
      <c r="I945" s="2">
        <v>8.5465690000000034</v>
      </c>
      <c r="J945" s="17" t="s">
        <v>48</v>
      </c>
      <c r="K945" s="17" t="s">
        <v>50</v>
      </c>
      <c r="L945" s="17" t="s">
        <v>53</v>
      </c>
      <c r="M945" s="19">
        <f t="shared" si="140"/>
        <v>25</v>
      </c>
      <c r="N945" s="19">
        <f t="shared" si="141"/>
        <v>0</v>
      </c>
      <c r="O945" s="19">
        <f t="shared" si="142"/>
        <v>50</v>
      </c>
      <c r="P945" s="19">
        <f t="shared" si="143"/>
        <v>66.5</v>
      </c>
      <c r="Q945" s="20">
        <f t="shared" si="144"/>
        <v>26.225000000000001</v>
      </c>
      <c r="R945" s="20">
        <f t="shared" si="145"/>
        <v>39.125</v>
      </c>
      <c r="S945" s="20">
        <f t="shared" si="146"/>
        <v>46.174999999999997</v>
      </c>
      <c r="T945" s="20">
        <f t="shared" si="147"/>
        <v>35.375</v>
      </c>
      <c r="U945" s="19">
        <f t="shared" si="148"/>
        <v>37.174999999999997</v>
      </c>
      <c r="V945" s="19">
        <f t="shared" si="149"/>
        <v>36.724999999999994</v>
      </c>
    </row>
    <row r="946" spans="1:22" ht="13.5" x14ac:dyDescent="0.25">
      <c r="A946" s="3">
        <v>43383</v>
      </c>
      <c r="B946" s="2">
        <v>9.1180000000000003</v>
      </c>
      <c r="C946" s="2">
        <v>32.785786659166661</v>
      </c>
      <c r="D946" s="2">
        <v>9.8075302018061805E-2</v>
      </c>
      <c r="E946" s="2">
        <v>-9.983702447491237E-2</v>
      </c>
      <c r="F946" s="2">
        <v>9.1057000000000006</v>
      </c>
      <c r="G946" s="2">
        <v>9.2743599999999979</v>
      </c>
      <c r="H946" s="2">
        <v>9.6283979999999989</v>
      </c>
      <c r="I946" s="2">
        <v>8.5572915000000016</v>
      </c>
      <c r="J946" s="17" t="s">
        <v>48</v>
      </c>
      <c r="K946" s="17" t="s">
        <v>50</v>
      </c>
      <c r="L946" s="17" t="s">
        <v>53</v>
      </c>
      <c r="M946" s="19">
        <f t="shared" si="140"/>
        <v>25</v>
      </c>
      <c r="N946" s="19">
        <f t="shared" si="141"/>
        <v>0</v>
      </c>
      <c r="O946" s="19">
        <f t="shared" si="142"/>
        <v>50</v>
      </c>
      <c r="P946" s="19">
        <f t="shared" si="143"/>
        <v>66.5</v>
      </c>
      <c r="Q946" s="20">
        <f t="shared" si="144"/>
        <v>26.225000000000001</v>
      </c>
      <c r="R946" s="20">
        <f t="shared" si="145"/>
        <v>39.125</v>
      </c>
      <c r="S946" s="20">
        <f t="shared" si="146"/>
        <v>46.174999999999997</v>
      </c>
      <c r="T946" s="20">
        <f t="shared" si="147"/>
        <v>35.375</v>
      </c>
      <c r="U946" s="19">
        <f t="shared" si="148"/>
        <v>37.174999999999997</v>
      </c>
      <c r="V946" s="19">
        <f t="shared" si="149"/>
        <v>36.724999999999994</v>
      </c>
    </row>
    <row r="947" spans="1:22" ht="13.5" x14ac:dyDescent="0.25">
      <c r="A947" s="3">
        <v>43384</v>
      </c>
      <c r="B947" s="2">
        <v>9.1067999999999998</v>
      </c>
      <c r="C947" s="2">
        <v>32.227013843730631</v>
      </c>
      <c r="D947" s="2">
        <v>8.3852163304868554E-2</v>
      </c>
      <c r="E947" s="2">
        <v>-8.6598676997258192E-2</v>
      </c>
      <c r="F947" s="2">
        <v>9.1034600000000001</v>
      </c>
      <c r="G947" s="2">
        <v>9.2544999999999984</v>
      </c>
      <c r="H947" s="2">
        <v>9.61721</v>
      </c>
      <c r="I947" s="2">
        <v>8.5677110000000027</v>
      </c>
      <c r="J947" s="17" t="s">
        <v>48</v>
      </c>
      <c r="K947" s="17" t="s">
        <v>50</v>
      </c>
      <c r="L947" s="17" t="s">
        <v>53</v>
      </c>
      <c r="M947" s="19">
        <f t="shared" si="140"/>
        <v>25</v>
      </c>
      <c r="N947" s="19">
        <f t="shared" si="141"/>
        <v>0</v>
      </c>
      <c r="O947" s="19">
        <f t="shared" si="142"/>
        <v>50</v>
      </c>
      <c r="P947" s="19">
        <f t="shared" si="143"/>
        <v>66.5</v>
      </c>
      <c r="Q947" s="20">
        <f t="shared" si="144"/>
        <v>26.225000000000001</v>
      </c>
      <c r="R947" s="20">
        <f t="shared" si="145"/>
        <v>39.125</v>
      </c>
      <c r="S947" s="20">
        <f t="shared" si="146"/>
        <v>46.174999999999997</v>
      </c>
      <c r="T947" s="20">
        <f t="shared" si="147"/>
        <v>35.375</v>
      </c>
      <c r="U947" s="19">
        <f t="shared" si="148"/>
        <v>37.174999999999997</v>
      </c>
      <c r="V947" s="19">
        <f t="shared" si="149"/>
        <v>36.724999999999994</v>
      </c>
    </row>
    <row r="948" spans="1:22" ht="13.5" x14ac:dyDescent="0.25">
      <c r="A948" s="3">
        <v>43385</v>
      </c>
      <c r="B948" s="2">
        <v>9.0789000000000009</v>
      </c>
      <c r="C948" s="2">
        <v>30.817969857263819</v>
      </c>
      <c r="D948" s="2">
        <v>7.522261401897623E-2</v>
      </c>
      <c r="E948" s="2">
        <v>-7.4259334131596674E-2</v>
      </c>
      <c r="F948" s="2">
        <v>9.106819999999999</v>
      </c>
      <c r="G948" s="2">
        <v>9.2385599999999997</v>
      </c>
      <c r="H948" s="2">
        <v>9.6063580000000002</v>
      </c>
      <c r="I948" s="2">
        <v>8.5781005000000015</v>
      </c>
      <c r="J948" s="17" t="s">
        <v>48</v>
      </c>
      <c r="K948" s="17" t="s">
        <v>50</v>
      </c>
      <c r="L948" s="17" t="s">
        <v>51</v>
      </c>
      <c r="M948" s="19">
        <f t="shared" si="140"/>
        <v>25</v>
      </c>
      <c r="N948" s="19">
        <f t="shared" si="141"/>
        <v>0</v>
      </c>
      <c r="O948" s="19">
        <f t="shared" si="142"/>
        <v>50</v>
      </c>
      <c r="P948" s="19">
        <f t="shared" si="143"/>
        <v>83.5</v>
      </c>
      <c r="Q948" s="20">
        <f t="shared" si="144"/>
        <v>28.774999999999999</v>
      </c>
      <c r="R948" s="20">
        <f t="shared" si="145"/>
        <v>43.375</v>
      </c>
      <c r="S948" s="20">
        <f t="shared" si="146"/>
        <v>53.825000000000003</v>
      </c>
      <c r="T948" s="20">
        <f t="shared" si="147"/>
        <v>39.625</v>
      </c>
      <c r="U948" s="19">
        <f t="shared" si="148"/>
        <v>41.991666666666667</v>
      </c>
      <c r="V948" s="19">
        <f t="shared" si="149"/>
        <v>41.400000000000006</v>
      </c>
    </row>
    <row r="949" spans="1:22" ht="13.5" x14ac:dyDescent="0.25">
      <c r="A949" s="3">
        <v>43389</v>
      </c>
      <c r="B949" s="2">
        <v>9.0677000000000003</v>
      </c>
      <c r="C949" s="2">
        <v>30.246261306530201</v>
      </c>
      <c r="D949" s="2">
        <v>6.8431683791921216E-2</v>
      </c>
      <c r="E949" s="2">
        <v>-6.2139414217676672E-2</v>
      </c>
      <c r="F949" s="2">
        <v>9.0967599999999997</v>
      </c>
      <c r="G949" s="2">
        <v>9.2192649999999983</v>
      </c>
      <c r="H949" s="2">
        <v>9.5936040000000009</v>
      </c>
      <c r="I949" s="2">
        <v>8.5883245000000024</v>
      </c>
      <c r="J949" s="17" t="s">
        <v>54</v>
      </c>
      <c r="K949" s="17" t="s">
        <v>50</v>
      </c>
      <c r="L949" s="17" t="s">
        <v>47</v>
      </c>
      <c r="M949" s="19">
        <f t="shared" si="140"/>
        <v>25</v>
      </c>
      <c r="N949" s="19">
        <f t="shared" si="141"/>
        <v>0</v>
      </c>
      <c r="O949" s="19">
        <f t="shared" si="142"/>
        <v>50</v>
      </c>
      <c r="P949" s="19">
        <f t="shared" si="143"/>
        <v>16.5</v>
      </c>
      <c r="Q949" s="20">
        <f t="shared" si="144"/>
        <v>18.725000000000001</v>
      </c>
      <c r="R949" s="20">
        <f t="shared" si="145"/>
        <v>26.625</v>
      </c>
      <c r="S949" s="20">
        <f t="shared" si="146"/>
        <v>23.675000000000001</v>
      </c>
      <c r="T949" s="20">
        <f t="shared" si="147"/>
        <v>22.875</v>
      </c>
      <c r="U949" s="19">
        <f t="shared" si="148"/>
        <v>23.008333333333336</v>
      </c>
      <c r="V949" s="19">
        <f t="shared" si="149"/>
        <v>22.975000000000001</v>
      </c>
    </row>
    <row r="950" spans="1:22" ht="13.5" x14ac:dyDescent="0.25">
      <c r="A950" s="3">
        <v>43390</v>
      </c>
      <c r="B950" s="2">
        <v>9.0677000000000003</v>
      </c>
      <c r="C950" s="2">
        <v>30.246261306530187</v>
      </c>
      <c r="D950" s="2">
        <v>6.5775180807284173E-2</v>
      </c>
      <c r="E950" s="2">
        <v>-5.4826468789298415E-2</v>
      </c>
      <c r="F950" s="2">
        <v>9.0878200000000007</v>
      </c>
      <c r="G950" s="2">
        <v>9.19801</v>
      </c>
      <c r="H950" s="2">
        <v>9.5808499999999999</v>
      </c>
      <c r="I950" s="2">
        <v>8.5983835000000024</v>
      </c>
      <c r="J950" s="17" t="s">
        <v>54</v>
      </c>
      <c r="K950" s="17" t="s">
        <v>50</v>
      </c>
      <c r="L950" s="17" t="s">
        <v>47</v>
      </c>
      <c r="M950" s="19">
        <f t="shared" si="140"/>
        <v>25</v>
      </c>
      <c r="N950" s="19">
        <f t="shared" si="141"/>
        <v>0</v>
      </c>
      <c r="O950" s="19">
        <f t="shared" si="142"/>
        <v>50</v>
      </c>
      <c r="P950" s="19">
        <f t="shared" si="143"/>
        <v>16.5</v>
      </c>
      <c r="Q950" s="20">
        <f t="shared" si="144"/>
        <v>18.725000000000001</v>
      </c>
      <c r="R950" s="20">
        <f t="shared" si="145"/>
        <v>26.625</v>
      </c>
      <c r="S950" s="20">
        <f t="shared" si="146"/>
        <v>23.675000000000001</v>
      </c>
      <c r="T950" s="20">
        <f t="shared" si="147"/>
        <v>22.875</v>
      </c>
      <c r="U950" s="19">
        <f t="shared" si="148"/>
        <v>23.008333333333336</v>
      </c>
      <c r="V950" s="19">
        <f t="shared" si="149"/>
        <v>22.975000000000001</v>
      </c>
    </row>
    <row r="951" spans="1:22" ht="13.5" x14ac:dyDescent="0.25">
      <c r="A951" s="3">
        <v>43391</v>
      </c>
      <c r="B951" s="2">
        <v>9.0228999999999999</v>
      </c>
      <c r="C951" s="2">
        <v>27.849537412268205</v>
      </c>
      <c r="D951" s="2">
        <v>5.261894421467872E-2</v>
      </c>
      <c r="E951" s="2">
        <v>-5.6451048738896947E-2</v>
      </c>
      <c r="F951" s="2">
        <v>9.0687999999999995</v>
      </c>
      <c r="G951" s="2">
        <v>9.1778699999999986</v>
      </c>
      <c r="H951" s="2">
        <v>9.567423999999999</v>
      </c>
      <c r="I951" s="2">
        <v>8.6071480000000005</v>
      </c>
      <c r="J951" s="17" t="s">
        <v>54</v>
      </c>
      <c r="K951" s="17" t="s">
        <v>50</v>
      </c>
      <c r="L951" s="17" t="s">
        <v>47</v>
      </c>
      <c r="M951" s="19">
        <f t="shared" si="140"/>
        <v>50</v>
      </c>
      <c r="N951" s="19">
        <f t="shared" si="141"/>
        <v>0</v>
      </c>
      <c r="O951" s="19">
        <f t="shared" si="142"/>
        <v>50</v>
      </c>
      <c r="P951" s="19">
        <f t="shared" si="143"/>
        <v>16.5</v>
      </c>
      <c r="Q951" s="20">
        <f t="shared" si="144"/>
        <v>27.475000000000001</v>
      </c>
      <c r="R951" s="20">
        <f t="shared" si="145"/>
        <v>31.625</v>
      </c>
      <c r="S951" s="20">
        <f t="shared" si="146"/>
        <v>27.425000000000001</v>
      </c>
      <c r="T951" s="20">
        <f t="shared" si="147"/>
        <v>29.125</v>
      </c>
      <c r="U951" s="19">
        <f t="shared" si="148"/>
        <v>28.841666666666669</v>
      </c>
      <c r="V951" s="19">
        <f t="shared" si="149"/>
        <v>28.912500000000001</v>
      </c>
    </row>
    <row r="952" spans="1:22" ht="13.5" x14ac:dyDescent="0.25">
      <c r="A952" s="3">
        <v>43392</v>
      </c>
      <c r="B952" s="2">
        <v>8.9502000000000006</v>
      </c>
      <c r="C952" s="2">
        <v>24.462032560354345</v>
      </c>
      <c r="D952" s="2">
        <v>4.6585209628281277E-2</v>
      </c>
      <c r="E952" s="2">
        <v>-6.7096490435193876E-2</v>
      </c>
      <c r="F952" s="2">
        <v>9.0374800000000004</v>
      </c>
      <c r="G952" s="2">
        <v>9.1540949999999999</v>
      </c>
      <c r="H952" s="2">
        <v>9.5528799999999983</v>
      </c>
      <c r="I952" s="2">
        <v>8.6155489999999997</v>
      </c>
      <c r="J952" s="17" t="s">
        <v>54</v>
      </c>
      <c r="K952" s="17" t="s">
        <v>50</v>
      </c>
      <c r="L952" s="17" t="s">
        <v>47</v>
      </c>
      <c r="M952" s="19">
        <f t="shared" si="140"/>
        <v>50</v>
      </c>
      <c r="N952" s="19">
        <f t="shared" si="141"/>
        <v>0</v>
      </c>
      <c r="O952" s="19">
        <f t="shared" si="142"/>
        <v>50</v>
      </c>
      <c r="P952" s="19">
        <f t="shared" si="143"/>
        <v>16.5</v>
      </c>
      <c r="Q952" s="20">
        <f t="shared" si="144"/>
        <v>27.475000000000001</v>
      </c>
      <c r="R952" s="20">
        <f t="shared" si="145"/>
        <v>31.625</v>
      </c>
      <c r="S952" s="20">
        <f t="shared" si="146"/>
        <v>27.425000000000001</v>
      </c>
      <c r="T952" s="20">
        <f t="shared" si="147"/>
        <v>29.125</v>
      </c>
      <c r="U952" s="19">
        <f t="shared" si="148"/>
        <v>28.841666666666669</v>
      </c>
      <c r="V952" s="19">
        <f t="shared" si="149"/>
        <v>28.912500000000001</v>
      </c>
    </row>
    <row r="953" spans="1:22" ht="13.5" x14ac:dyDescent="0.25">
      <c r="A953" s="3">
        <v>43395</v>
      </c>
      <c r="B953" s="2">
        <v>9.0564999999999998</v>
      </c>
      <c r="C953" s="2">
        <v>36.604428691341816</v>
      </c>
      <c r="D953" s="2">
        <v>2.6765215754286587E-2</v>
      </c>
      <c r="E953" s="2">
        <v>-7.9698388726116537E-2</v>
      </c>
      <c r="F953" s="2">
        <v>9.0329999999999995</v>
      </c>
      <c r="G953" s="2">
        <v>9.1401099999999982</v>
      </c>
      <c r="H953" s="2">
        <v>9.5394559999999977</v>
      </c>
      <c r="I953" s="2">
        <v>8.6242069999999984</v>
      </c>
      <c r="J953" s="17" t="s">
        <v>48</v>
      </c>
      <c r="K953" s="17" t="s">
        <v>50</v>
      </c>
      <c r="L953" s="17" t="s">
        <v>53</v>
      </c>
      <c r="M953" s="19">
        <f t="shared" si="140"/>
        <v>25</v>
      </c>
      <c r="N953" s="19">
        <f t="shared" si="141"/>
        <v>0</v>
      </c>
      <c r="O953" s="19">
        <f t="shared" si="142"/>
        <v>50</v>
      </c>
      <c r="P953" s="19">
        <f t="shared" si="143"/>
        <v>66.5</v>
      </c>
      <c r="Q953" s="20">
        <f t="shared" si="144"/>
        <v>26.225000000000001</v>
      </c>
      <c r="R953" s="20">
        <f t="shared" si="145"/>
        <v>39.125</v>
      </c>
      <c r="S953" s="20">
        <f t="shared" si="146"/>
        <v>46.174999999999997</v>
      </c>
      <c r="T953" s="20">
        <f t="shared" si="147"/>
        <v>35.375</v>
      </c>
      <c r="U953" s="19">
        <f t="shared" si="148"/>
        <v>37.174999999999997</v>
      </c>
      <c r="V953" s="19">
        <f t="shared" si="149"/>
        <v>36.724999999999994</v>
      </c>
    </row>
    <row r="954" spans="1:22" ht="13.5" x14ac:dyDescent="0.25">
      <c r="A954" s="3">
        <v>43396</v>
      </c>
      <c r="B954" s="2">
        <v>9.3193999999999999</v>
      </c>
      <c r="C954" s="2">
        <v>55.609550273200966</v>
      </c>
      <c r="D954" s="2">
        <v>1.2145741136571075E-4</v>
      </c>
      <c r="E954" s="2">
        <v>-9.5477685339785165E-2</v>
      </c>
      <c r="F954" s="2">
        <v>9.0833400000000015</v>
      </c>
      <c r="G954" s="2">
        <v>9.1395499999999981</v>
      </c>
      <c r="H954" s="2">
        <v>9.531177999999997</v>
      </c>
      <c r="I954" s="2">
        <v>8.6345639999999992</v>
      </c>
      <c r="J954" s="17" t="s">
        <v>48</v>
      </c>
      <c r="K954" s="17" t="s">
        <v>50</v>
      </c>
      <c r="L954" s="17" t="s">
        <v>51</v>
      </c>
      <c r="M954" s="19">
        <f t="shared" si="140"/>
        <v>25</v>
      </c>
      <c r="N954" s="19">
        <f t="shared" si="141"/>
        <v>0</v>
      </c>
      <c r="O954" s="19">
        <f t="shared" si="142"/>
        <v>50</v>
      </c>
      <c r="P954" s="19">
        <f t="shared" si="143"/>
        <v>83.5</v>
      </c>
      <c r="Q954" s="20">
        <f t="shared" si="144"/>
        <v>28.774999999999999</v>
      </c>
      <c r="R954" s="20">
        <f t="shared" si="145"/>
        <v>43.375</v>
      </c>
      <c r="S954" s="20">
        <f t="shared" si="146"/>
        <v>53.825000000000003</v>
      </c>
      <c r="T954" s="20">
        <f t="shared" si="147"/>
        <v>39.625</v>
      </c>
      <c r="U954" s="19">
        <f t="shared" si="148"/>
        <v>41.991666666666667</v>
      </c>
      <c r="V954" s="19">
        <f t="shared" si="149"/>
        <v>41.400000000000006</v>
      </c>
    </row>
    <row r="955" spans="1:22" ht="13.5" x14ac:dyDescent="0.25">
      <c r="A955" s="3">
        <v>43397</v>
      </c>
      <c r="B955" s="2">
        <v>9.2299000000000007</v>
      </c>
      <c r="C955" s="2">
        <v>50.102851636933693</v>
      </c>
      <c r="D955" s="2">
        <v>-1.7281731688205682E-2</v>
      </c>
      <c r="E955" s="2">
        <v>-0.11066469256610549</v>
      </c>
      <c r="F955" s="2">
        <v>9.1157800000000009</v>
      </c>
      <c r="G955" s="2">
        <v>9.1367549999999991</v>
      </c>
      <c r="H955" s="2">
        <v>9.5160739999999979</v>
      </c>
      <c r="I955" s="2">
        <v>8.6428809999999991</v>
      </c>
      <c r="J955" s="17" t="s">
        <v>48</v>
      </c>
      <c r="K955" s="17" t="s">
        <v>50</v>
      </c>
      <c r="L955" s="17" t="s">
        <v>51</v>
      </c>
      <c r="M955" s="19">
        <f t="shared" si="140"/>
        <v>25</v>
      </c>
      <c r="N955" s="19">
        <f t="shared" si="141"/>
        <v>0</v>
      </c>
      <c r="O955" s="19">
        <f t="shared" si="142"/>
        <v>50</v>
      </c>
      <c r="P955" s="19">
        <f t="shared" si="143"/>
        <v>83.5</v>
      </c>
      <c r="Q955" s="20">
        <f t="shared" si="144"/>
        <v>28.774999999999999</v>
      </c>
      <c r="R955" s="20">
        <f t="shared" si="145"/>
        <v>43.375</v>
      </c>
      <c r="S955" s="20">
        <f t="shared" si="146"/>
        <v>53.825000000000003</v>
      </c>
      <c r="T955" s="20">
        <f t="shared" si="147"/>
        <v>39.625</v>
      </c>
      <c r="U955" s="19">
        <f t="shared" si="148"/>
        <v>41.991666666666667</v>
      </c>
      <c r="V955" s="19">
        <f t="shared" si="149"/>
        <v>41.400000000000006</v>
      </c>
    </row>
    <row r="956" spans="1:22" ht="13.5" x14ac:dyDescent="0.25">
      <c r="A956" s="3">
        <v>43398</v>
      </c>
      <c r="B956" s="2">
        <v>9.09</v>
      </c>
      <c r="C956" s="2">
        <v>42.944276613150052</v>
      </c>
      <c r="D956" s="2">
        <v>-2.0834296006237096E-2</v>
      </c>
      <c r="E956" s="2">
        <v>-0.12696601217922407</v>
      </c>
      <c r="F956" s="2">
        <v>9.1292000000000009</v>
      </c>
      <c r="G956" s="2">
        <v>9.1278049999999986</v>
      </c>
      <c r="H956" s="2">
        <v>9.4981719999999967</v>
      </c>
      <c r="I956" s="2">
        <v>8.6509924999999992</v>
      </c>
      <c r="J956" s="17" t="s">
        <v>48</v>
      </c>
      <c r="K956" s="17" t="s">
        <v>50</v>
      </c>
      <c r="L956" s="17" t="s">
        <v>51</v>
      </c>
      <c r="M956" s="19">
        <f t="shared" si="140"/>
        <v>25</v>
      </c>
      <c r="N956" s="19">
        <f t="shared" si="141"/>
        <v>0</v>
      </c>
      <c r="O956" s="19">
        <f t="shared" si="142"/>
        <v>50</v>
      </c>
      <c r="P956" s="19">
        <f t="shared" si="143"/>
        <v>83.5</v>
      </c>
      <c r="Q956" s="20">
        <f t="shared" si="144"/>
        <v>28.774999999999999</v>
      </c>
      <c r="R956" s="20">
        <f t="shared" si="145"/>
        <v>43.375</v>
      </c>
      <c r="S956" s="20">
        <f t="shared" si="146"/>
        <v>53.825000000000003</v>
      </c>
      <c r="T956" s="20">
        <f t="shared" si="147"/>
        <v>39.625</v>
      </c>
      <c r="U956" s="19">
        <f t="shared" si="148"/>
        <v>41.991666666666667</v>
      </c>
      <c r="V956" s="19">
        <f t="shared" si="149"/>
        <v>41.400000000000006</v>
      </c>
    </row>
    <row r="957" spans="1:22" ht="13.5" x14ac:dyDescent="0.25">
      <c r="A957" s="3">
        <v>43399</v>
      </c>
      <c r="B957" s="2">
        <v>9.09</v>
      </c>
      <c r="C957" s="2">
        <v>42.944276613150052</v>
      </c>
      <c r="D957" s="2">
        <v>-2.4784204847929203E-2</v>
      </c>
      <c r="E957" s="2">
        <v>-0.14337545610707447</v>
      </c>
      <c r="F957" s="2">
        <v>9.1571600000000011</v>
      </c>
      <c r="G957" s="2">
        <v>9.1208100000000005</v>
      </c>
      <c r="H957" s="2">
        <v>9.4752359999999971</v>
      </c>
      <c r="I957" s="2">
        <v>8.6596254999999989</v>
      </c>
      <c r="J957" s="17" t="s">
        <v>48</v>
      </c>
      <c r="K957" s="17" t="s">
        <v>50</v>
      </c>
      <c r="L957" s="17" t="s">
        <v>51</v>
      </c>
      <c r="M957" s="19">
        <f t="shared" si="140"/>
        <v>25</v>
      </c>
      <c r="N957" s="19">
        <f t="shared" si="141"/>
        <v>0</v>
      </c>
      <c r="O957" s="19">
        <f t="shared" si="142"/>
        <v>50</v>
      </c>
      <c r="P957" s="19">
        <f t="shared" si="143"/>
        <v>83.5</v>
      </c>
      <c r="Q957" s="20">
        <f t="shared" si="144"/>
        <v>28.774999999999999</v>
      </c>
      <c r="R957" s="20">
        <f t="shared" si="145"/>
        <v>43.375</v>
      </c>
      <c r="S957" s="20">
        <f t="shared" si="146"/>
        <v>53.825000000000003</v>
      </c>
      <c r="T957" s="20">
        <f t="shared" si="147"/>
        <v>39.625</v>
      </c>
      <c r="U957" s="19">
        <f t="shared" si="148"/>
        <v>41.991666666666667</v>
      </c>
      <c r="V957" s="19">
        <f t="shared" si="149"/>
        <v>41.400000000000006</v>
      </c>
    </row>
    <row r="958" spans="1:22" ht="13.5" x14ac:dyDescent="0.25">
      <c r="A958" s="3">
        <v>43402</v>
      </c>
      <c r="B958" s="2">
        <v>9.1180000000000003</v>
      </c>
      <c r="C958" s="2">
        <v>44.775762383390784</v>
      </c>
      <c r="D958" s="2">
        <v>-3.3771350466372141E-2</v>
      </c>
      <c r="E958" s="2">
        <v>-0.16139627671892171</v>
      </c>
      <c r="F958" s="2">
        <v>9.1694600000000008</v>
      </c>
      <c r="G958" s="2">
        <v>9.115215000000001</v>
      </c>
      <c r="H958" s="2">
        <v>9.4474899999999984</v>
      </c>
      <c r="I958" s="2">
        <v>8.6669709999999984</v>
      </c>
      <c r="J958" s="17" t="s">
        <v>48</v>
      </c>
      <c r="K958" s="17" t="s">
        <v>50</v>
      </c>
      <c r="L958" s="17" t="s">
        <v>51</v>
      </c>
      <c r="M958" s="19">
        <f t="shared" si="140"/>
        <v>25</v>
      </c>
      <c r="N958" s="19">
        <f t="shared" si="141"/>
        <v>0</v>
      </c>
      <c r="O958" s="19">
        <f t="shared" si="142"/>
        <v>50</v>
      </c>
      <c r="P958" s="19">
        <f t="shared" si="143"/>
        <v>83.5</v>
      </c>
      <c r="Q958" s="20">
        <f t="shared" si="144"/>
        <v>28.774999999999999</v>
      </c>
      <c r="R958" s="20">
        <f t="shared" si="145"/>
        <v>43.375</v>
      </c>
      <c r="S958" s="20">
        <f t="shared" si="146"/>
        <v>53.825000000000003</v>
      </c>
      <c r="T958" s="20">
        <f t="shared" si="147"/>
        <v>39.625</v>
      </c>
      <c r="U958" s="19">
        <f t="shared" si="148"/>
        <v>41.991666666666667</v>
      </c>
      <c r="V958" s="19">
        <f t="shared" si="149"/>
        <v>41.400000000000006</v>
      </c>
    </row>
    <row r="959" spans="1:22" ht="13.5" x14ac:dyDescent="0.25">
      <c r="A959" s="3">
        <v>43403</v>
      </c>
      <c r="B959" s="2">
        <v>9.0341000000000005</v>
      </c>
      <c r="C959" s="2">
        <v>40.573041826319965</v>
      </c>
      <c r="D959" s="2">
        <v>-3.6381548880065395E-2</v>
      </c>
      <c r="E959" s="2">
        <v>-0.17904160658959012</v>
      </c>
      <c r="F959" s="2">
        <v>9.1124000000000009</v>
      </c>
      <c r="G959" s="2">
        <v>9.1059850000000004</v>
      </c>
      <c r="H959" s="2">
        <v>9.4243319999999962</v>
      </c>
      <c r="I959" s="2">
        <v>8.6743089999999992</v>
      </c>
      <c r="J959" s="17" t="s">
        <v>54</v>
      </c>
      <c r="K959" s="17" t="s">
        <v>50</v>
      </c>
      <c r="L959" s="17" t="s">
        <v>47</v>
      </c>
      <c r="M959" s="19">
        <f t="shared" si="140"/>
        <v>25</v>
      </c>
      <c r="N959" s="19">
        <f t="shared" si="141"/>
        <v>0</v>
      </c>
      <c r="O959" s="19">
        <f t="shared" si="142"/>
        <v>50</v>
      </c>
      <c r="P959" s="19">
        <f t="shared" si="143"/>
        <v>16.5</v>
      </c>
      <c r="Q959" s="20">
        <f t="shared" si="144"/>
        <v>18.725000000000001</v>
      </c>
      <c r="R959" s="20">
        <f t="shared" si="145"/>
        <v>26.625</v>
      </c>
      <c r="S959" s="20">
        <f t="shared" si="146"/>
        <v>23.675000000000001</v>
      </c>
      <c r="T959" s="20">
        <f t="shared" si="147"/>
        <v>22.875</v>
      </c>
      <c r="U959" s="19">
        <f t="shared" si="148"/>
        <v>23.008333333333336</v>
      </c>
      <c r="V959" s="19">
        <f t="shared" si="149"/>
        <v>22.975000000000001</v>
      </c>
    </row>
    <row r="960" spans="1:22" ht="13.5" x14ac:dyDescent="0.25">
      <c r="A960" s="3">
        <v>43404</v>
      </c>
      <c r="B960" s="2">
        <v>9.1180000000000003</v>
      </c>
      <c r="C960" s="2">
        <v>46.028562363559161</v>
      </c>
      <c r="D960" s="2">
        <v>-4.3843880413527714E-2</v>
      </c>
      <c r="E960" s="2">
        <v>-0.18816911504159375</v>
      </c>
      <c r="F960" s="2">
        <v>9.0900200000000009</v>
      </c>
      <c r="G960" s="2">
        <v>9.1003900000000009</v>
      </c>
      <c r="H960" s="2">
        <v>9.4030759999999969</v>
      </c>
      <c r="I960" s="2">
        <v>8.6827254999999983</v>
      </c>
      <c r="J960" s="17" t="s">
        <v>48</v>
      </c>
      <c r="K960" s="17" t="s">
        <v>50</v>
      </c>
      <c r="L960" s="17" t="s">
        <v>53</v>
      </c>
      <c r="M960" s="19">
        <f t="shared" si="140"/>
        <v>25</v>
      </c>
      <c r="N960" s="19">
        <f t="shared" si="141"/>
        <v>0</v>
      </c>
      <c r="O960" s="19">
        <f t="shared" si="142"/>
        <v>50</v>
      </c>
      <c r="P960" s="19">
        <f t="shared" si="143"/>
        <v>66.5</v>
      </c>
      <c r="Q960" s="20">
        <f t="shared" si="144"/>
        <v>26.225000000000001</v>
      </c>
      <c r="R960" s="20">
        <f t="shared" si="145"/>
        <v>39.125</v>
      </c>
      <c r="S960" s="20">
        <f t="shared" si="146"/>
        <v>46.174999999999997</v>
      </c>
      <c r="T960" s="20">
        <f t="shared" si="147"/>
        <v>35.375</v>
      </c>
      <c r="U960" s="19">
        <f t="shared" si="148"/>
        <v>37.174999999999997</v>
      </c>
      <c r="V960" s="19">
        <f t="shared" si="149"/>
        <v>36.724999999999994</v>
      </c>
    </row>
    <row r="961" spans="1:22" ht="13.5" x14ac:dyDescent="0.25">
      <c r="A961" s="3">
        <v>43405</v>
      </c>
      <c r="B961" s="2">
        <v>9.1180000000000003</v>
      </c>
      <c r="C961" s="2">
        <v>46.028562363559161</v>
      </c>
      <c r="D961" s="2">
        <v>-5.6656318162952246E-2</v>
      </c>
      <c r="E961" s="2">
        <v>-0.18009661734073029</v>
      </c>
      <c r="F961" s="2">
        <v>9.0956200000000003</v>
      </c>
      <c r="G961" s="2">
        <v>9.099829999999999</v>
      </c>
      <c r="H961" s="2">
        <v>9.3840559999999975</v>
      </c>
      <c r="I961" s="2">
        <v>8.6912514999999981</v>
      </c>
      <c r="J961" s="17" t="s">
        <v>48</v>
      </c>
      <c r="K961" s="17" t="s">
        <v>50</v>
      </c>
      <c r="L961" s="17" t="s">
        <v>51</v>
      </c>
      <c r="M961" s="19">
        <f t="shared" si="140"/>
        <v>25</v>
      </c>
      <c r="N961" s="19">
        <f t="shared" si="141"/>
        <v>0</v>
      </c>
      <c r="O961" s="19">
        <f t="shared" si="142"/>
        <v>50</v>
      </c>
      <c r="P961" s="19">
        <f t="shared" si="143"/>
        <v>83.5</v>
      </c>
      <c r="Q961" s="20">
        <f t="shared" si="144"/>
        <v>28.774999999999999</v>
      </c>
      <c r="R961" s="20">
        <f t="shared" si="145"/>
        <v>43.375</v>
      </c>
      <c r="S961" s="20">
        <f t="shared" si="146"/>
        <v>53.825000000000003</v>
      </c>
      <c r="T961" s="20">
        <f t="shared" si="147"/>
        <v>39.625</v>
      </c>
      <c r="U961" s="19">
        <f t="shared" si="148"/>
        <v>41.991666666666667</v>
      </c>
      <c r="V961" s="19">
        <f t="shared" si="149"/>
        <v>41.400000000000006</v>
      </c>
    </row>
    <row r="962" spans="1:22" ht="13.5" x14ac:dyDescent="0.25">
      <c r="A962" s="3">
        <v>43406</v>
      </c>
      <c r="B962" s="2">
        <v>9.09</v>
      </c>
      <c r="C962" s="2">
        <v>44.449198961774684</v>
      </c>
      <c r="D962" s="2">
        <v>-7.62431988137795E-2</v>
      </c>
      <c r="E962" s="2">
        <v>-0.16108604360052928</v>
      </c>
      <c r="F962" s="2">
        <v>9.0956200000000003</v>
      </c>
      <c r="G962" s="2">
        <v>9.0984299999999987</v>
      </c>
      <c r="H962" s="2">
        <v>9.364475999999998</v>
      </c>
      <c r="I962" s="2">
        <v>8.6990059999999971</v>
      </c>
      <c r="J962" s="17" t="s">
        <v>48</v>
      </c>
      <c r="K962" s="17" t="s">
        <v>50</v>
      </c>
      <c r="L962" s="17" t="s">
        <v>50</v>
      </c>
      <c r="M962" s="19">
        <f t="shared" ref="M962:M1025" si="150">IF(C962&lt;30,50, IF(C962&gt;70, 0, 25))</f>
        <v>25</v>
      </c>
      <c r="N962" s="19">
        <f t="shared" ref="N962:N1025" si="151">IF(E962-D962&gt;0.02, 100, IF(E962-D962&lt;0,0,45))</f>
        <v>0</v>
      </c>
      <c r="O962" s="19">
        <f t="shared" ref="O962:O1025" si="152">IF(F962-I962&gt;10,100,IF(F962-I962&gt;5,75, IF(F962-I962&gt;0,50,0)))</f>
        <v>50</v>
      </c>
      <c r="P962" s="19">
        <f t="shared" ref="P962:P1025" si="153">IF(L962="confirmed bullish", 34, IF(L962="bullish divergence",17, 0))+IF(J962="bullish",33,IF(J962="bearish",0,16.5))+IF(K962="strong",33,IF(K962="weak",0,16.5))</f>
        <v>49.5</v>
      </c>
      <c r="Q962" s="20">
        <f t="shared" si="144"/>
        <v>23.675000000000001</v>
      </c>
      <c r="R962" s="20">
        <f t="shared" si="145"/>
        <v>34.875</v>
      </c>
      <c r="S962" s="20">
        <f t="shared" si="146"/>
        <v>38.525000000000006</v>
      </c>
      <c r="T962" s="20">
        <f t="shared" si="147"/>
        <v>31.125</v>
      </c>
      <c r="U962" s="19">
        <f t="shared" si="148"/>
        <v>32.358333333333334</v>
      </c>
      <c r="V962" s="19">
        <f t="shared" si="149"/>
        <v>32.049999999999997</v>
      </c>
    </row>
    <row r="963" spans="1:22" ht="13.5" x14ac:dyDescent="0.25">
      <c r="A963" s="3">
        <v>43409</v>
      </c>
      <c r="B963" s="2">
        <v>9.0620999999999992</v>
      </c>
      <c r="C963" s="2">
        <v>42.870693728632766</v>
      </c>
      <c r="D963" s="2">
        <v>-7.3892826687631086E-2</v>
      </c>
      <c r="E963" s="2">
        <v>-0.13501378608051323</v>
      </c>
      <c r="F963" s="2">
        <v>9.0844400000000007</v>
      </c>
      <c r="G963" s="2">
        <v>9.0984299999999987</v>
      </c>
      <c r="H963" s="2">
        <v>9.3443379999999951</v>
      </c>
      <c r="I963" s="2">
        <v>8.7061544999999985</v>
      </c>
      <c r="J963" s="17" t="s">
        <v>48</v>
      </c>
      <c r="K963" s="17" t="s">
        <v>50</v>
      </c>
      <c r="L963" s="17" t="s">
        <v>53</v>
      </c>
      <c r="M963" s="19">
        <f t="shared" si="150"/>
        <v>25</v>
      </c>
      <c r="N963" s="19">
        <f t="shared" si="151"/>
        <v>0</v>
      </c>
      <c r="O963" s="19">
        <f t="shared" si="152"/>
        <v>50</v>
      </c>
      <c r="P963" s="19">
        <f t="shared" si="153"/>
        <v>66.5</v>
      </c>
      <c r="Q963" s="20">
        <f t="shared" ref="Q963:Q1026" si="154">0.35*M963+N963*0.35+O963*0.15+P963*0.15</f>
        <v>26.225000000000001</v>
      </c>
      <c r="R963" s="20">
        <f t="shared" ref="R963:R1026" si="155">M963*0.2+N963*0.2+O963*0.35+P963*0.25</f>
        <v>39.125</v>
      </c>
      <c r="S963" s="20">
        <f t="shared" ref="S963:S1026" si="156">M963*0.15+N963*0.15+O963*0.25+P963*0.45</f>
        <v>46.174999999999997</v>
      </c>
      <c r="T963" s="20">
        <f t="shared" ref="T963:T1026" si="157">0.25*SUM(M963:P963)</f>
        <v>35.375</v>
      </c>
      <c r="U963" s="19">
        <f t="shared" ref="U963:U1026" si="158">SUM(Q963:S963)/3</f>
        <v>37.174999999999997</v>
      </c>
      <c r="V963" s="19">
        <f t="shared" ref="V963:V1026" si="159">SUM(Q963:T963)/4</f>
        <v>36.724999999999994</v>
      </c>
    </row>
    <row r="964" spans="1:22" ht="13.5" x14ac:dyDescent="0.25">
      <c r="A964" s="3">
        <v>43410</v>
      </c>
      <c r="B964" s="2">
        <v>8.9502000000000006</v>
      </c>
      <c r="C964" s="2">
        <v>37.169345500570863</v>
      </c>
      <c r="D964" s="2">
        <v>-2.2538058478398071E-2</v>
      </c>
      <c r="E964" s="2">
        <v>-0.10875528376831647</v>
      </c>
      <c r="F964" s="2">
        <v>9.0676600000000001</v>
      </c>
      <c r="G964" s="2">
        <v>9.0900399999999983</v>
      </c>
      <c r="H964" s="2">
        <v>9.3222979999999964</v>
      </c>
      <c r="I964" s="2">
        <v>8.7126609999999989</v>
      </c>
      <c r="J964" s="17" t="s">
        <v>48</v>
      </c>
      <c r="K964" s="17" t="s">
        <v>50</v>
      </c>
      <c r="L964" s="17" t="s">
        <v>53</v>
      </c>
      <c r="M964" s="19">
        <f t="shared" si="150"/>
        <v>25</v>
      </c>
      <c r="N964" s="19">
        <f t="shared" si="151"/>
        <v>0</v>
      </c>
      <c r="O964" s="19">
        <f t="shared" si="152"/>
        <v>50</v>
      </c>
      <c r="P964" s="19">
        <f t="shared" si="153"/>
        <v>66.5</v>
      </c>
      <c r="Q964" s="20">
        <f t="shared" si="154"/>
        <v>26.225000000000001</v>
      </c>
      <c r="R964" s="20">
        <f t="shared" si="155"/>
        <v>39.125</v>
      </c>
      <c r="S964" s="20">
        <f t="shared" si="156"/>
        <v>46.174999999999997</v>
      </c>
      <c r="T964" s="20">
        <f t="shared" si="157"/>
        <v>35.375</v>
      </c>
      <c r="U964" s="19">
        <f t="shared" si="158"/>
        <v>37.174999999999997</v>
      </c>
      <c r="V964" s="19">
        <f t="shared" si="159"/>
        <v>36.724999999999994</v>
      </c>
    </row>
    <row r="965" spans="1:22" ht="13.5" x14ac:dyDescent="0.25">
      <c r="A965" s="3">
        <v>43411</v>
      </c>
      <c r="B965" s="2">
        <v>8.9445999999999994</v>
      </c>
      <c r="C965" s="2">
        <v>36.904834981325607</v>
      </c>
      <c r="D965" s="2">
        <v>8.8069942038035975E-3</v>
      </c>
      <c r="E965" s="2">
        <v>-8.3897973368513346E-2</v>
      </c>
      <c r="F965" s="2">
        <v>9.0329800000000002</v>
      </c>
      <c r="G965" s="2">
        <v>9.0816499999999998</v>
      </c>
      <c r="H965" s="2">
        <v>9.3001459999999962</v>
      </c>
      <c r="I965" s="2">
        <v>8.7181509999999989</v>
      </c>
      <c r="J965" s="17" t="s">
        <v>54</v>
      </c>
      <c r="K965" s="17" t="s">
        <v>50</v>
      </c>
      <c r="L965" s="17" t="s">
        <v>47</v>
      </c>
      <c r="M965" s="19">
        <f t="shared" si="150"/>
        <v>25</v>
      </c>
      <c r="N965" s="19">
        <f t="shared" si="151"/>
        <v>0</v>
      </c>
      <c r="O965" s="19">
        <f t="shared" si="152"/>
        <v>50</v>
      </c>
      <c r="P965" s="19">
        <f t="shared" si="153"/>
        <v>16.5</v>
      </c>
      <c r="Q965" s="20">
        <f t="shared" si="154"/>
        <v>18.725000000000001</v>
      </c>
      <c r="R965" s="20">
        <f t="shared" si="155"/>
        <v>26.625</v>
      </c>
      <c r="S965" s="20">
        <f t="shared" si="156"/>
        <v>23.675000000000001</v>
      </c>
      <c r="T965" s="20">
        <f t="shared" si="157"/>
        <v>22.875</v>
      </c>
      <c r="U965" s="19">
        <f t="shared" si="158"/>
        <v>23.008333333333336</v>
      </c>
      <c r="V965" s="19">
        <f t="shared" si="159"/>
        <v>22.975000000000001</v>
      </c>
    </row>
    <row r="966" spans="1:22" ht="13.5" x14ac:dyDescent="0.25">
      <c r="A966" s="3">
        <v>43412</v>
      </c>
      <c r="B966" s="2">
        <v>8.9502000000000006</v>
      </c>
      <c r="C966" s="2">
        <v>37.384704486451533</v>
      </c>
      <c r="D966" s="2">
        <v>1.457810961916195E-2</v>
      </c>
      <c r="E966" s="2">
        <v>-5.8648293605143648E-2</v>
      </c>
      <c r="F966" s="2">
        <v>8.9994200000000006</v>
      </c>
      <c r="G966" s="2">
        <v>9.0732599999999994</v>
      </c>
      <c r="H966" s="2">
        <v>9.2788899999999952</v>
      </c>
      <c r="I966" s="2">
        <v>8.7243004999999982</v>
      </c>
      <c r="J966" s="17" t="s">
        <v>54</v>
      </c>
      <c r="K966" s="17" t="s">
        <v>50</v>
      </c>
      <c r="L966" s="17" t="s">
        <v>47</v>
      </c>
      <c r="M966" s="19">
        <f t="shared" si="150"/>
        <v>25</v>
      </c>
      <c r="N966" s="19">
        <f t="shared" si="151"/>
        <v>0</v>
      </c>
      <c r="O966" s="19">
        <f t="shared" si="152"/>
        <v>50</v>
      </c>
      <c r="P966" s="19">
        <f t="shared" si="153"/>
        <v>16.5</v>
      </c>
      <c r="Q966" s="20">
        <f t="shared" si="154"/>
        <v>18.725000000000001</v>
      </c>
      <c r="R966" s="20">
        <f t="shared" si="155"/>
        <v>26.625</v>
      </c>
      <c r="S966" s="20">
        <f t="shared" si="156"/>
        <v>23.675000000000001</v>
      </c>
      <c r="T966" s="20">
        <f t="shared" si="157"/>
        <v>22.875</v>
      </c>
      <c r="U966" s="19">
        <f t="shared" si="158"/>
        <v>23.008333333333336</v>
      </c>
      <c r="V966" s="19">
        <f t="shared" si="159"/>
        <v>22.975000000000001</v>
      </c>
    </row>
    <row r="967" spans="1:22" ht="13.5" x14ac:dyDescent="0.25">
      <c r="A967" s="3">
        <v>43413</v>
      </c>
      <c r="B967" s="2">
        <v>9.0341000000000005</v>
      </c>
      <c r="C967" s="2">
        <v>44.228513885366368</v>
      </c>
      <c r="D967" s="2">
        <v>1.4311854065734764E-2</v>
      </c>
      <c r="E967" s="2">
        <v>-3.4785036100398584E-2</v>
      </c>
      <c r="F967" s="2">
        <v>8.9882400000000011</v>
      </c>
      <c r="G967" s="2">
        <v>9.0696249999999985</v>
      </c>
      <c r="H967" s="2">
        <v>9.2605419999999956</v>
      </c>
      <c r="I967" s="2">
        <v>8.7311714999999985</v>
      </c>
      <c r="J967" s="17" t="s">
        <v>54</v>
      </c>
      <c r="K967" s="17" t="s">
        <v>50</v>
      </c>
      <c r="L967" s="17" t="s">
        <v>47</v>
      </c>
      <c r="M967" s="19">
        <f t="shared" si="150"/>
        <v>25</v>
      </c>
      <c r="N967" s="19">
        <f t="shared" si="151"/>
        <v>0</v>
      </c>
      <c r="O967" s="19">
        <f t="shared" si="152"/>
        <v>50</v>
      </c>
      <c r="P967" s="19">
        <f t="shared" si="153"/>
        <v>16.5</v>
      </c>
      <c r="Q967" s="20">
        <f t="shared" si="154"/>
        <v>18.725000000000001</v>
      </c>
      <c r="R967" s="20">
        <f t="shared" si="155"/>
        <v>26.625</v>
      </c>
      <c r="S967" s="20">
        <f t="shared" si="156"/>
        <v>23.675000000000001</v>
      </c>
      <c r="T967" s="20">
        <f t="shared" si="157"/>
        <v>22.875</v>
      </c>
      <c r="U967" s="19">
        <f t="shared" si="158"/>
        <v>23.008333333333336</v>
      </c>
      <c r="V967" s="19">
        <f t="shared" si="159"/>
        <v>22.975000000000001</v>
      </c>
    </row>
    <row r="968" spans="1:22" ht="13.5" x14ac:dyDescent="0.25">
      <c r="A968" s="3">
        <v>43416</v>
      </c>
      <c r="B968" s="2">
        <v>9.0061</v>
      </c>
      <c r="C968" s="2">
        <v>42.556780593003808</v>
      </c>
      <c r="D968" s="2">
        <v>2.0958954654178186E-2</v>
      </c>
      <c r="E968" s="2">
        <v>-9.1591256215921221E-3</v>
      </c>
      <c r="F968" s="2">
        <v>8.9770399999999988</v>
      </c>
      <c r="G968" s="2">
        <v>9.0659849999999995</v>
      </c>
      <c r="H968" s="2">
        <v>9.2438719999999961</v>
      </c>
      <c r="I968" s="2">
        <v>8.7374909999999986</v>
      </c>
      <c r="J968" s="17" t="s">
        <v>54</v>
      </c>
      <c r="K968" s="17" t="s">
        <v>50</v>
      </c>
      <c r="L968" s="17" t="s">
        <v>47</v>
      </c>
      <c r="M968" s="19">
        <f t="shared" si="150"/>
        <v>25</v>
      </c>
      <c r="N968" s="19">
        <f t="shared" si="151"/>
        <v>0</v>
      </c>
      <c r="O968" s="19">
        <f t="shared" si="152"/>
        <v>50</v>
      </c>
      <c r="P968" s="19">
        <f t="shared" si="153"/>
        <v>16.5</v>
      </c>
      <c r="Q968" s="20">
        <f t="shared" si="154"/>
        <v>18.725000000000001</v>
      </c>
      <c r="R968" s="20">
        <f t="shared" si="155"/>
        <v>26.625</v>
      </c>
      <c r="S968" s="20">
        <f t="shared" si="156"/>
        <v>23.675000000000001</v>
      </c>
      <c r="T968" s="20">
        <f t="shared" si="157"/>
        <v>22.875</v>
      </c>
      <c r="U968" s="19">
        <f t="shared" si="158"/>
        <v>23.008333333333336</v>
      </c>
      <c r="V968" s="19">
        <f t="shared" si="159"/>
        <v>22.975000000000001</v>
      </c>
    </row>
    <row r="969" spans="1:22" ht="13.5" x14ac:dyDescent="0.25">
      <c r="A969" s="3">
        <v>43417</v>
      </c>
      <c r="B969" s="2">
        <v>8.9445999999999994</v>
      </c>
      <c r="C969" s="2">
        <v>39.064208041728655</v>
      </c>
      <c r="D969" s="2">
        <v>1.8851025432544688E-2</v>
      </c>
      <c r="E969" s="2">
        <v>1.7246825318698131E-2</v>
      </c>
      <c r="F969" s="2">
        <v>8.9759200000000003</v>
      </c>
      <c r="G969" s="2">
        <v>9.0598300000000016</v>
      </c>
      <c r="H969" s="2">
        <v>9.2254119999999968</v>
      </c>
      <c r="I969" s="2">
        <v>8.7438324999999999</v>
      </c>
      <c r="J969" s="17" t="s">
        <v>54</v>
      </c>
      <c r="K969" s="17" t="s">
        <v>50</v>
      </c>
      <c r="L969" s="17" t="s">
        <v>47</v>
      </c>
      <c r="M969" s="19">
        <f t="shared" si="150"/>
        <v>25</v>
      </c>
      <c r="N969" s="19">
        <f t="shared" si="151"/>
        <v>0</v>
      </c>
      <c r="O969" s="19">
        <f t="shared" si="152"/>
        <v>50</v>
      </c>
      <c r="P969" s="19">
        <f t="shared" si="153"/>
        <v>16.5</v>
      </c>
      <c r="Q969" s="20">
        <f t="shared" si="154"/>
        <v>18.725000000000001</v>
      </c>
      <c r="R969" s="20">
        <f t="shared" si="155"/>
        <v>26.625</v>
      </c>
      <c r="S969" s="20">
        <f t="shared" si="156"/>
        <v>23.675000000000001</v>
      </c>
      <c r="T969" s="20">
        <f t="shared" si="157"/>
        <v>22.875</v>
      </c>
      <c r="U969" s="19">
        <f t="shared" si="158"/>
        <v>23.008333333333336</v>
      </c>
      <c r="V969" s="19">
        <f t="shared" si="159"/>
        <v>22.975000000000001</v>
      </c>
    </row>
    <row r="970" spans="1:22" ht="13.5" x14ac:dyDescent="0.25">
      <c r="A970" s="3">
        <v>43418</v>
      </c>
      <c r="B970" s="2">
        <v>8.9222000000000001</v>
      </c>
      <c r="C970" s="2">
        <v>37.845910917922723</v>
      </c>
      <c r="D970" s="2">
        <v>3.2571582020349155E-2</v>
      </c>
      <c r="E970" s="2">
        <v>4.3413750458333476E-2</v>
      </c>
      <c r="F970" s="2">
        <v>8.9714400000000012</v>
      </c>
      <c r="G970" s="2">
        <v>9.0525549999999999</v>
      </c>
      <c r="H970" s="2">
        <v>9.2108679999999961</v>
      </c>
      <c r="I970" s="2">
        <v>8.7500619999999998</v>
      </c>
      <c r="J970" s="17" t="s">
        <v>54</v>
      </c>
      <c r="K970" s="17" t="s">
        <v>50</v>
      </c>
      <c r="L970" s="17" t="s">
        <v>47</v>
      </c>
      <c r="M970" s="19">
        <f t="shared" si="150"/>
        <v>25</v>
      </c>
      <c r="N970" s="19">
        <f t="shared" si="151"/>
        <v>45</v>
      </c>
      <c r="O970" s="19">
        <f t="shared" si="152"/>
        <v>50</v>
      </c>
      <c r="P970" s="19">
        <f t="shared" si="153"/>
        <v>16.5</v>
      </c>
      <c r="Q970" s="20">
        <f t="shared" si="154"/>
        <v>34.475000000000001</v>
      </c>
      <c r="R970" s="20">
        <f t="shared" si="155"/>
        <v>35.625</v>
      </c>
      <c r="S970" s="20">
        <f t="shared" si="156"/>
        <v>30.425000000000001</v>
      </c>
      <c r="T970" s="20">
        <f t="shared" si="157"/>
        <v>34.125</v>
      </c>
      <c r="U970" s="19">
        <f t="shared" si="158"/>
        <v>33.508333333333333</v>
      </c>
      <c r="V970" s="19">
        <f t="shared" si="159"/>
        <v>33.662499999999994</v>
      </c>
    </row>
    <row r="971" spans="1:22" ht="13.5" x14ac:dyDescent="0.25">
      <c r="A971" s="3">
        <v>43419</v>
      </c>
      <c r="B971" s="2">
        <v>8.8383000000000003</v>
      </c>
      <c r="C971" s="2">
        <v>33.616971993878394</v>
      </c>
      <c r="D971" s="2">
        <v>5.1396273568967032E-2</v>
      </c>
      <c r="E971" s="2">
        <v>7.0638259361273437E-2</v>
      </c>
      <c r="F971" s="2">
        <v>8.9490599999999993</v>
      </c>
      <c r="G971" s="2">
        <v>9.0433249999999994</v>
      </c>
      <c r="H971" s="2">
        <v>9.1985619999999972</v>
      </c>
      <c r="I971" s="2">
        <v>8.7558720000000001</v>
      </c>
      <c r="J971" s="17" t="s">
        <v>54</v>
      </c>
      <c r="K971" s="17" t="s">
        <v>50</v>
      </c>
      <c r="L971" s="17" t="s">
        <v>47</v>
      </c>
      <c r="M971" s="19">
        <f t="shared" si="150"/>
        <v>25</v>
      </c>
      <c r="N971" s="19">
        <f t="shared" si="151"/>
        <v>45</v>
      </c>
      <c r="O971" s="19">
        <f t="shared" si="152"/>
        <v>50</v>
      </c>
      <c r="P971" s="19">
        <f t="shared" si="153"/>
        <v>16.5</v>
      </c>
      <c r="Q971" s="20">
        <f t="shared" si="154"/>
        <v>34.475000000000001</v>
      </c>
      <c r="R971" s="20">
        <f t="shared" si="155"/>
        <v>35.625</v>
      </c>
      <c r="S971" s="20">
        <f t="shared" si="156"/>
        <v>30.425000000000001</v>
      </c>
      <c r="T971" s="20">
        <f t="shared" si="157"/>
        <v>34.125</v>
      </c>
      <c r="U971" s="19">
        <f t="shared" si="158"/>
        <v>33.508333333333333</v>
      </c>
      <c r="V971" s="19">
        <f t="shared" si="159"/>
        <v>33.662499999999994</v>
      </c>
    </row>
    <row r="972" spans="1:22" ht="13.5" x14ac:dyDescent="0.25">
      <c r="A972" s="3">
        <v>43420</v>
      </c>
      <c r="B972" s="2">
        <v>8.7712000000000003</v>
      </c>
      <c r="C972" s="2">
        <v>30.665691699858598</v>
      </c>
      <c r="D972" s="2">
        <v>6.9409393459549662E-2</v>
      </c>
      <c r="E972" s="2">
        <v>0.10441976785573451</v>
      </c>
      <c r="F972" s="2">
        <v>8.8964800000000004</v>
      </c>
      <c r="G972" s="2">
        <v>9.0343750000000007</v>
      </c>
      <c r="H972" s="2">
        <v>9.1837939999999953</v>
      </c>
      <c r="I972" s="2">
        <v>8.761374</v>
      </c>
      <c r="J972" s="17" t="s">
        <v>54</v>
      </c>
      <c r="K972" s="17" t="s">
        <v>50</v>
      </c>
      <c r="L972" s="17" t="s">
        <v>47</v>
      </c>
      <c r="M972" s="19">
        <f t="shared" si="150"/>
        <v>25</v>
      </c>
      <c r="N972" s="19">
        <f t="shared" si="151"/>
        <v>100</v>
      </c>
      <c r="O972" s="19">
        <f t="shared" si="152"/>
        <v>50</v>
      </c>
      <c r="P972" s="19">
        <f t="shared" si="153"/>
        <v>16.5</v>
      </c>
      <c r="Q972" s="20">
        <f t="shared" si="154"/>
        <v>53.725000000000001</v>
      </c>
      <c r="R972" s="20">
        <f t="shared" si="155"/>
        <v>46.625</v>
      </c>
      <c r="S972" s="20">
        <f t="shared" si="156"/>
        <v>38.674999999999997</v>
      </c>
      <c r="T972" s="20">
        <f t="shared" si="157"/>
        <v>47.875</v>
      </c>
      <c r="U972" s="19">
        <f t="shared" si="158"/>
        <v>46.341666666666661</v>
      </c>
      <c r="V972" s="19">
        <f t="shared" si="159"/>
        <v>46.724999999999994</v>
      </c>
    </row>
    <row r="973" spans="1:22" ht="13.5" x14ac:dyDescent="0.25">
      <c r="A973" s="3">
        <v>43423</v>
      </c>
      <c r="B973" s="2">
        <v>8.7487999999999992</v>
      </c>
      <c r="C973" s="2">
        <v>29.727439584213599</v>
      </c>
      <c r="D973" s="2">
        <v>8.3731246439811002E-2</v>
      </c>
      <c r="E973" s="2">
        <v>0.14638333999564276</v>
      </c>
      <c r="F973" s="2">
        <v>8.8450199999999999</v>
      </c>
      <c r="G973" s="2">
        <v>9.0189899999999987</v>
      </c>
      <c r="H973" s="2">
        <v>9.1688019999999977</v>
      </c>
      <c r="I973" s="2">
        <v>8.7661324999999994</v>
      </c>
      <c r="J973" s="17" t="s">
        <v>54</v>
      </c>
      <c r="K973" s="17" t="s">
        <v>50</v>
      </c>
      <c r="L973" s="17" t="s">
        <v>47</v>
      </c>
      <c r="M973" s="19">
        <f t="shared" si="150"/>
        <v>50</v>
      </c>
      <c r="N973" s="19">
        <f t="shared" si="151"/>
        <v>100</v>
      </c>
      <c r="O973" s="19">
        <f t="shared" si="152"/>
        <v>50</v>
      </c>
      <c r="P973" s="19">
        <f t="shared" si="153"/>
        <v>16.5</v>
      </c>
      <c r="Q973" s="20">
        <f t="shared" si="154"/>
        <v>62.475000000000001</v>
      </c>
      <c r="R973" s="20">
        <f t="shared" si="155"/>
        <v>51.625</v>
      </c>
      <c r="S973" s="20">
        <f t="shared" si="156"/>
        <v>42.424999999999997</v>
      </c>
      <c r="T973" s="20">
        <f t="shared" si="157"/>
        <v>54.125</v>
      </c>
      <c r="U973" s="19">
        <f t="shared" si="158"/>
        <v>52.17499999999999</v>
      </c>
      <c r="V973" s="19">
        <f t="shared" si="159"/>
        <v>52.662499999999994</v>
      </c>
    </row>
    <row r="974" spans="1:22" ht="13.5" x14ac:dyDescent="0.25">
      <c r="A974" s="3">
        <v>43425</v>
      </c>
      <c r="B974" s="2">
        <v>8.7712000000000003</v>
      </c>
      <c r="C974" s="2">
        <v>31.969039358043148</v>
      </c>
      <c r="D974" s="2">
        <v>7.8693595681443185E-2</v>
      </c>
      <c r="E974" s="2">
        <v>0.19603767453619952</v>
      </c>
      <c r="F974" s="2">
        <v>8.8103400000000001</v>
      </c>
      <c r="G974" s="2">
        <v>8.991579999999999</v>
      </c>
      <c r="H974" s="2">
        <v>9.1496719999999971</v>
      </c>
      <c r="I974" s="2">
        <v>8.7710030000000003</v>
      </c>
      <c r="J974" s="17" t="s">
        <v>54</v>
      </c>
      <c r="K974" s="17" t="s">
        <v>50</v>
      </c>
      <c r="L974" s="17" t="s">
        <v>47</v>
      </c>
      <c r="M974" s="19">
        <f t="shared" si="150"/>
        <v>25</v>
      </c>
      <c r="N974" s="19">
        <f t="shared" si="151"/>
        <v>100</v>
      </c>
      <c r="O974" s="19">
        <f t="shared" si="152"/>
        <v>50</v>
      </c>
      <c r="P974" s="19">
        <f t="shared" si="153"/>
        <v>16.5</v>
      </c>
      <c r="Q974" s="20">
        <f t="shared" si="154"/>
        <v>53.725000000000001</v>
      </c>
      <c r="R974" s="20">
        <f t="shared" si="155"/>
        <v>46.625</v>
      </c>
      <c r="S974" s="20">
        <f t="shared" si="156"/>
        <v>38.674999999999997</v>
      </c>
      <c r="T974" s="20">
        <f t="shared" si="157"/>
        <v>47.875</v>
      </c>
      <c r="U974" s="19">
        <f t="shared" si="158"/>
        <v>46.341666666666661</v>
      </c>
      <c r="V974" s="19">
        <f t="shared" si="159"/>
        <v>46.724999999999994</v>
      </c>
    </row>
    <row r="975" spans="1:22" ht="13.5" x14ac:dyDescent="0.25">
      <c r="A975" s="3">
        <v>43426</v>
      </c>
      <c r="B975" s="2">
        <v>8.7263999999999999</v>
      </c>
      <c r="C975" s="2">
        <v>29.913817034211419</v>
      </c>
      <c r="D975" s="2">
        <v>7.8346791290339723E-2</v>
      </c>
      <c r="E975" s="2">
        <v>0.25464351287438408</v>
      </c>
      <c r="F975" s="2">
        <v>8.7711799999999993</v>
      </c>
      <c r="G975" s="2">
        <v>8.9664049999999982</v>
      </c>
      <c r="H975" s="2">
        <v>9.1284139999999976</v>
      </c>
      <c r="I975" s="2">
        <v>8.7759240000000016</v>
      </c>
      <c r="J975" s="17" t="s">
        <v>54</v>
      </c>
      <c r="K975" s="17" t="s">
        <v>50</v>
      </c>
      <c r="L975" s="17" t="s">
        <v>47</v>
      </c>
      <c r="M975" s="19">
        <f t="shared" si="150"/>
        <v>50</v>
      </c>
      <c r="N975" s="19">
        <f t="shared" si="151"/>
        <v>100</v>
      </c>
      <c r="O975" s="19">
        <f t="shared" si="152"/>
        <v>0</v>
      </c>
      <c r="P975" s="19">
        <f t="shared" si="153"/>
        <v>16.5</v>
      </c>
      <c r="Q975" s="20">
        <f t="shared" si="154"/>
        <v>54.975000000000001</v>
      </c>
      <c r="R975" s="20">
        <f t="shared" si="155"/>
        <v>34.125</v>
      </c>
      <c r="S975" s="20">
        <f t="shared" si="156"/>
        <v>29.925000000000001</v>
      </c>
      <c r="T975" s="20">
        <f t="shared" si="157"/>
        <v>41.625</v>
      </c>
      <c r="U975" s="19">
        <f t="shared" si="158"/>
        <v>39.674999999999997</v>
      </c>
      <c r="V975" s="19">
        <f t="shared" si="159"/>
        <v>40.162499999999994</v>
      </c>
    </row>
    <row r="976" spans="1:22" ht="13.5" x14ac:dyDescent="0.25">
      <c r="A976" s="3">
        <v>43427</v>
      </c>
      <c r="B976" s="2">
        <v>8.8942999999999994</v>
      </c>
      <c r="C976" s="2">
        <v>44.352623152996529</v>
      </c>
      <c r="D976" s="2">
        <v>6.8093348633032846E-2</v>
      </c>
      <c r="E976" s="2">
        <v>0.32020521616913866</v>
      </c>
      <c r="F976" s="2">
        <v>8.7823799999999999</v>
      </c>
      <c r="G976" s="2">
        <v>8.9566199999999974</v>
      </c>
      <c r="H976" s="2">
        <v>9.1121919999999985</v>
      </c>
      <c r="I976" s="2">
        <v>8.7816845000000008</v>
      </c>
      <c r="J976" s="17" t="s">
        <v>54</v>
      </c>
      <c r="K976" s="17" t="s">
        <v>50</v>
      </c>
      <c r="L976" s="17" t="s">
        <v>55</v>
      </c>
      <c r="M976" s="19">
        <f t="shared" si="150"/>
        <v>25</v>
      </c>
      <c r="N976" s="19">
        <f t="shared" si="151"/>
        <v>100</v>
      </c>
      <c r="O976" s="19">
        <f t="shared" si="152"/>
        <v>50</v>
      </c>
      <c r="P976" s="19">
        <f t="shared" si="153"/>
        <v>16.5</v>
      </c>
      <c r="Q976" s="20">
        <f t="shared" si="154"/>
        <v>53.725000000000001</v>
      </c>
      <c r="R976" s="20">
        <f t="shared" si="155"/>
        <v>46.625</v>
      </c>
      <c r="S976" s="20">
        <f t="shared" si="156"/>
        <v>38.674999999999997</v>
      </c>
      <c r="T976" s="20">
        <f t="shared" si="157"/>
        <v>47.875</v>
      </c>
      <c r="U976" s="19">
        <f t="shared" si="158"/>
        <v>46.341666666666661</v>
      </c>
      <c r="V976" s="19">
        <f t="shared" si="159"/>
        <v>46.724999999999994</v>
      </c>
    </row>
    <row r="977" spans="1:22" ht="13.5" x14ac:dyDescent="0.25">
      <c r="A977" s="3">
        <v>43430</v>
      </c>
      <c r="B977" s="2">
        <v>8.8942999999999994</v>
      </c>
      <c r="C977" s="2">
        <v>44.352623152996522</v>
      </c>
      <c r="D977" s="2">
        <v>7.2828761381490636E-2</v>
      </c>
      <c r="E977" s="2">
        <v>0.38953407267439605</v>
      </c>
      <c r="F977" s="2">
        <v>8.8070000000000004</v>
      </c>
      <c r="G977" s="2">
        <v>8.9468349999999983</v>
      </c>
      <c r="H977" s="2">
        <v>9.0999979999999976</v>
      </c>
      <c r="I977" s="2">
        <v>8.787033000000001</v>
      </c>
      <c r="J977" s="17" t="s">
        <v>54</v>
      </c>
      <c r="K977" s="17" t="s">
        <v>50</v>
      </c>
      <c r="L977" s="17" t="s">
        <v>55</v>
      </c>
      <c r="M977" s="19">
        <f t="shared" si="150"/>
        <v>25</v>
      </c>
      <c r="N977" s="19">
        <f t="shared" si="151"/>
        <v>100</v>
      </c>
      <c r="O977" s="19">
        <f t="shared" si="152"/>
        <v>50</v>
      </c>
      <c r="P977" s="19">
        <f t="shared" si="153"/>
        <v>16.5</v>
      </c>
      <c r="Q977" s="20">
        <f t="shared" si="154"/>
        <v>53.725000000000001</v>
      </c>
      <c r="R977" s="20">
        <f t="shared" si="155"/>
        <v>46.625</v>
      </c>
      <c r="S977" s="20">
        <f t="shared" si="156"/>
        <v>38.674999999999997</v>
      </c>
      <c r="T977" s="20">
        <f t="shared" si="157"/>
        <v>47.875</v>
      </c>
      <c r="U977" s="19">
        <f t="shared" si="158"/>
        <v>46.341666666666661</v>
      </c>
      <c r="V977" s="19">
        <f t="shared" si="159"/>
        <v>46.724999999999994</v>
      </c>
    </row>
    <row r="978" spans="1:22" ht="13.5" x14ac:dyDescent="0.25">
      <c r="A978" s="3">
        <v>43431</v>
      </c>
      <c r="B978" s="2">
        <v>8.8887</v>
      </c>
      <c r="C978" s="2">
        <v>44.001970042758131</v>
      </c>
      <c r="D978" s="2">
        <v>7.3409170100292798E-2</v>
      </c>
      <c r="E978" s="2">
        <v>0.45282126390465183</v>
      </c>
      <c r="F978" s="2">
        <v>8.8349799999999998</v>
      </c>
      <c r="G978" s="2">
        <v>8.9353699999999989</v>
      </c>
      <c r="H978" s="2">
        <v>9.0898179999999975</v>
      </c>
      <c r="I978" s="2">
        <v>8.7920789999999993</v>
      </c>
      <c r="J978" s="17" t="s">
        <v>54</v>
      </c>
      <c r="K978" s="17" t="s">
        <v>50</v>
      </c>
      <c r="L978" s="17" t="s">
        <v>55</v>
      </c>
      <c r="M978" s="19">
        <f t="shared" si="150"/>
        <v>25</v>
      </c>
      <c r="N978" s="19">
        <f t="shared" si="151"/>
        <v>100</v>
      </c>
      <c r="O978" s="19">
        <f t="shared" si="152"/>
        <v>50</v>
      </c>
      <c r="P978" s="19">
        <f t="shared" si="153"/>
        <v>16.5</v>
      </c>
      <c r="Q978" s="20">
        <f t="shared" si="154"/>
        <v>53.725000000000001</v>
      </c>
      <c r="R978" s="20">
        <f t="shared" si="155"/>
        <v>46.625</v>
      </c>
      <c r="S978" s="20">
        <f t="shared" si="156"/>
        <v>38.674999999999997</v>
      </c>
      <c r="T978" s="20">
        <f t="shared" si="157"/>
        <v>47.875</v>
      </c>
      <c r="U978" s="19">
        <f t="shared" si="158"/>
        <v>46.341666666666661</v>
      </c>
      <c r="V978" s="19">
        <f t="shared" si="159"/>
        <v>46.724999999999994</v>
      </c>
    </row>
    <row r="979" spans="1:22" ht="13.5" x14ac:dyDescent="0.25">
      <c r="A979" s="3">
        <v>43432</v>
      </c>
      <c r="B979" s="2">
        <v>8.8887</v>
      </c>
      <c r="C979" s="2">
        <v>44.001970042758131</v>
      </c>
      <c r="D979" s="2">
        <v>6.490368781331135E-2</v>
      </c>
      <c r="E979" s="2">
        <v>0.50980205145895097</v>
      </c>
      <c r="F979" s="2">
        <v>8.8584800000000001</v>
      </c>
      <c r="G979" s="2">
        <v>8.9281000000000006</v>
      </c>
      <c r="H979" s="2">
        <v>9.0785199999999993</v>
      </c>
      <c r="I979" s="2">
        <v>8.7975370000000002</v>
      </c>
      <c r="J979" s="17" t="s">
        <v>54</v>
      </c>
      <c r="K979" s="17" t="s">
        <v>50</v>
      </c>
      <c r="L979" s="17" t="s">
        <v>55</v>
      </c>
      <c r="M979" s="19">
        <f t="shared" si="150"/>
        <v>25</v>
      </c>
      <c r="N979" s="19">
        <f t="shared" si="151"/>
        <v>100</v>
      </c>
      <c r="O979" s="19">
        <f t="shared" si="152"/>
        <v>50</v>
      </c>
      <c r="P979" s="19">
        <f t="shared" si="153"/>
        <v>16.5</v>
      </c>
      <c r="Q979" s="20">
        <f t="shared" si="154"/>
        <v>53.725000000000001</v>
      </c>
      <c r="R979" s="20">
        <f t="shared" si="155"/>
        <v>46.625</v>
      </c>
      <c r="S979" s="20">
        <f t="shared" si="156"/>
        <v>38.674999999999997</v>
      </c>
      <c r="T979" s="20">
        <f t="shared" si="157"/>
        <v>47.875</v>
      </c>
      <c r="U979" s="19">
        <f t="shared" si="158"/>
        <v>46.341666666666661</v>
      </c>
      <c r="V979" s="19">
        <f t="shared" si="159"/>
        <v>46.724999999999994</v>
      </c>
    </row>
    <row r="980" spans="1:22" ht="13.5" x14ac:dyDescent="0.25">
      <c r="A980" s="3">
        <v>43433</v>
      </c>
      <c r="B980" s="2">
        <v>8.9502000000000006</v>
      </c>
      <c r="C980" s="2">
        <v>49.124918199789811</v>
      </c>
      <c r="D980" s="2">
        <v>5.0135532884043599E-2</v>
      </c>
      <c r="E980" s="2">
        <v>0.55668797593382924</v>
      </c>
      <c r="F980" s="2">
        <v>8.9032400000000003</v>
      </c>
      <c r="G980" s="2">
        <v>8.9197100000000002</v>
      </c>
      <c r="H980" s="2">
        <v>9.0676679999999994</v>
      </c>
      <c r="I980" s="2">
        <v>8.8039339999999999</v>
      </c>
      <c r="J980" s="17" t="s">
        <v>48</v>
      </c>
      <c r="K980" s="17" t="s">
        <v>50</v>
      </c>
      <c r="L980" s="17" t="s">
        <v>51</v>
      </c>
      <c r="M980" s="19">
        <f t="shared" si="150"/>
        <v>25</v>
      </c>
      <c r="N980" s="19">
        <f t="shared" si="151"/>
        <v>100</v>
      </c>
      <c r="O980" s="19">
        <f t="shared" si="152"/>
        <v>50</v>
      </c>
      <c r="P980" s="19">
        <f t="shared" si="153"/>
        <v>83.5</v>
      </c>
      <c r="Q980" s="20">
        <f t="shared" si="154"/>
        <v>63.774999999999999</v>
      </c>
      <c r="R980" s="20">
        <f t="shared" si="155"/>
        <v>63.375</v>
      </c>
      <c r="S980" s="20">
        <f t="shared" si="156"/>
        <v>68.825000000000003</v>
      </c>
      <c r="T980" s="20">
        <f t="shared" si="157"/>
        <v>64.625</v>
      </c>
      <c r="U980" s="19">
        <f t="shared" si="158"/>
        <v>65.325000000000003</v>
      </c>
      <c r="V980" s="19">
        <f t="shared" si="159"/>
        <v>65.150000000000006</v>
      </c>
    </row>
    <row r="981" spans="1:22" ht="13.5" x14ac:dyDescent="0.25">
      <c r="A981" s="3">
        <v>43434</v>
      </c>
      <c r="B981" s="2">
        <v>8.9222000000000001</v>
      </c>
      <c r="C981" s="2">
        <v>47.015996494447812</v>
      </c>
      <c r="D981" s="2">
        <v>2.6840989473544852E-2</v>
      </c>
      <c r="E981" s="2">
        <v>0.58976329850398579</v>
      </c>
      <c r="F981" s="2">
        <v>8.9088200000000004</v>
      </c>
      <c r="G981" s="2">
        <v>8.9099199999999996</v>
      </c>
      <c r="H981" s="2">
        <v>9.0575979999999987</v>
      </c>
      <c r="I981" s="2">
        <v>8.8101085000000001</v>
      </c>
      <c r="J981" s="17" t="s">
        <v>48</v>
      </c>
      <c r="K981" s="17" t="s">
        <v>50</v>
      </c>
      <c r="L981" s="17" t="s">
        <v>51</v>
      </c>
      <c r="M981" s="19">
        <f t="shared" si="150"/>
        <v>25</v>
      </c>
      <c r="N981" s="19">
        <f t="shared" si="151"/>
        <v>100</v>
      </c>
      <c r="O981" s="19">
        <f t="shared" si="152"/>
        <v>50</v>
      </c>
      <c r="P981" s="19">
        <f t="shared" si="153"/>
        <v>83.5</v>
      </c>
      <c r="Q981" s="20">
        <f t="shared" si="154"/>
        <v>63.774999999999999</v>
      </c>
      <c r="R981" s="20">
        <f t="shared" si="155"/>
        <v>63.375</v>
      </c>
      <c r="S981" s="20">
        <f t="shared" si="156"/>
        <v>68.825000000000003</v>
      </c>
      <c r="T981" s="20">
        <f t="shared" si="157"/>
        <v>64.625</v>
      </c>
      <c r="U981" s="19">
        <f t="shared" si="158"/>
        <v>65.325000000000003</v>
      </c>
      <c r="V981" s="19">
        <f t="shared" si="159"/>
        <v>65.150000000000006</v>
      </c>
    </row>
    <row r="982" spans="1:22" ht="13.5" x14ac:dyDescent="0.25">
      <c r="A982" s="3">
        <v>43437</v>
      </c>
      <c r="B982" s="2">
        <v>8.8942999999999994</v>
      </c>
      <c r="C982" s="2">
        <v>44.945494584058686</v>
      </c>
      <c r="D982" s="2">
        <v>-9.2813701016147832E-4</v>
      </c>
      <c r="E982" s="2">
        <v>0.60644737038145602</v>
      </c>
      <c r="F982" s="2">
        <v>8.9088200000000004</v>
      </c>
      <c r="G982" s="2">
        <v>8.9001349999999988</v>
      </c>
      <c r="H982" s="2">
        <v>9.0469699999999982</v>
      </c>
      <c r="I982" s="2">
        <v>8.8155945000000013</v>
      </c>
      <c r="J982" s="17" t="s">
        <v>48</v>
      </c>
      <c r="K982" s="17" t="s">
        <v>50</v>
      </c>
      <c r="L982" s="17" t="s">
        <v>50</v>
      </c>
      <c r="M982" s="19">
        <f t="shared" si="150"/>
        <v>25</v>
      </c>
      <c r="N982" s="19">
        <f t="shared" si="151"/>
        <v>100</v>
      </c>
      <c r="O982" s="19">
        <f t="shared" si="152"/>
        <v>50</v>
      </c>
      <c r="P982" s="19">
        <f t="shared" si="153"/>
        <v>49.5</v>
      </c>
      <c r="Q982" s="20">
        <f t="shared" si="154"/>
        <v>58.674999999999997</v>
      </c>
      <c r="R982" s="20">
        <f t="shared" si="155"/>
        <v>54.875</v>
      </c>
      <c r="S982" s="20">
        <f t="shared" si="156"/>
        <v>53.525000000000006</v>
      </c>
      <c r="T982" s="20">
        <f t="shared" si="157"/>
        <v>56.125</v>
      </c>
      <c r="U982" s="19">
        <f t="shared" si="158"/>
        <v>55.691666666666663</v>
      </c>
      <c r="V982" s="19">
        <f t="shared" si="159"/>
        <v>55.8</v>
      </c>
    </row>
    <row r="983" spans="1:22" ht="13.5" x14ac:dyDescent="0.25">
      <c r="A983" s="3">
        <v>43438</v>
      </c>
      <c r="B983" s="2">
        <v>8.8383000000000003</v>
      </c>
      <c r="C983" s="2">
        <v>41.038933960795319</v>
      </c>
      <c r="D983" s="2">
        <v>-2.3374852779332045E-2</v>
      </c>
      <c r="E983" s="2">
        <v>0.59881298080239764</v>
      </c>
      <c r="F983" s="2">
        <v>8.8987400000000001</v>
      </c>
      <c r="G983" s="2">
        <v>8.8889450000000014</v>
      </c>
      <c r="H983" s="2">
        <v>9.0370119999999989</v>
      </c>
      <c r="I983" s="2">
        <v>8.8203885</v>
      </c>
      <c r="J983" s="17" t="s">
        <v>48</v>
      </c>
      <c r="K983" s="17" t="s">
        <v>50</v>
      </c>
      <c r="L983" s="17" t="s">
        <v>53</v>
      </c>
      <c r="M983" s="19">
        <f t="shared" si="150"/>
        <v>25</v>
      </c>
      <c r="N983" s="19">
        <f t="shared" si="151"/>
        <v>100</v>
      </c>
      <c r="O983" s="19">
        <f t="shared" si="152"/>
        <v>50</v>
      </c>
      <c r="P983" s="19">
        <f t="shared" si="153"/>
        <v>66.5</v>
      </c>
      <c r="Q983" s="20">
        <f t="shared" si="154"/>
        <v>61.225000000000001</v>
      </c>
      <c r="R983" s="20">
        <f t="shared" si="155"/>
        <v>59.125</v>
      </c>
      <c r="S983" s="20">
        <f t="shared" si="156"/>
        <v>61.174999999999997</v>
      </c>
      <c r="T983" s="20">
        <f t="shared" si="157"/>
        <v>60.375</v>
      </c>
      <c r="U983" s="19">
        <f t="shared" si="158"/>
        <v>60.508333333333326</v>
      </c>
      <c r="V983" s="19">
        <f t="shared" si="159"/>
        <v>60.474999999999994</v>
      </c>
    </row>
    <row r="984" spans="1:22" ht="13.5" x14ac:dyDescent="0.25">
      <c r="A984" s="3">
        <v>43439</v>
      </c>
      <c r="B984" s="2">
        <v>8.8102999999999998</v>
      </c>
      <c r="C984" s="2">
        <v>39.204108836453543</v>
      </c>
      <c r="D984" s="2">
        <v>-3.6194646014102716E-2</v>
      </c>
      <c r="E984" s="2">
        <v>0.56912161362555147</v>
      </c>
      <c r="F984" s="2">
        <v>8.8830600000000004</v>
      </c>
      <c r="G984" s="2">
        <v>8.8819499999999998</v>
      </c>
      <c r="H984" s="2">
        <v>9.0266059999999975</v>
      </c>
      <c r="I984" s="2">
        <v>8.8244935000000009</v>
      </c>
      <c r="J984" s="17" t="s">
        <v>48</v>
      </c>
      <c r="K984" s="17" t="s">
        <v>50</v>
      </c>
      <c r="L984" s="17" t="s">
        <v>53</v>
      </c>
      <c r="M984" s="19">
        <f t="shared" si="150"/>
        <v>25</v>
      </c>
      <c r="N984" s="19">
        <f t="shared" si="151"/>
        <v>100</v>
      </c>
      <c r="O984" s="19">
        <f t="shared" si="152"/>
        <v>50</v>
      </c>
      <c r="P984" s="19">
        <f t="shared" si="153"/>
        <v>66.5</v>
      </c>
      <c r="Q984" s="20">
        <f t="shared" si="154"/>
        <v>61.225000000000001</v>
      </c>
      <c r="R984" s="20">
        <f t="shared" si="155"/>
        <v>59.125</v>
      </c>
      <c r="S984" s="20">
        <f t="shared" si="156"/>
        <v>61.174999999999997</v>
      </c>
      <c r="T984" s="20">
        <f t="shared" si="157"/>
        <v>60.375</v>
      </c>
      <c r="U984" s="19">
        <f t="shared" si="158"/>
        <v>60.508333333333326</v>
      </c>
      <c r="V984" s="19">
        <f t="shared" si="159"/>
        <v>60.474999999999994</v>
      </c>
    </row>
    <row r="985" spans="1:22" ht="13.5" x14ac:dyDescent="0.25">
      <c r="A985" s="3">
        <v>43440</v>
      </c>
      <c r="B985" s="2">
        <v>8.8887</v>
      </c>
      <c r="C985" s="2">
        <v>46.426651473705206</v>
      </c>
      <c r="D985" s="2">
        <v>-5.8971468109561442E-2</v>
      </c>
      <c r="E985" s="2">
        <v>0.52023220882374854</v>
      </c>
      <c r="F985" s="2">
        <v>8.8707600000000006</v>
      </c>
      <c r="G985" s="2">
        <v>8.8791550000000008</v>
      </c>
      <c r="H985" s="2">
        <v>9.0186639999999993</v>
      </c>
      <c r="I985" s="2">
        <v>8.8288529999999987</v>
      </c>
      <c r="J985" s="17" t="s">
        <v>54</v>
      </c>
      <c r="K985" s="17" t="s">
        <v>50</v>
      </c>
      <c r="L985" s="17" t="s">
        <v>47</v>
      </c>
      <c r="M985" s="19">
        <f t="shared" si="150"/>
        <v>25</v>
      </c>
      <c r="N985" s="19">
        <f t="shared" si="151"/>
        <v>100</v>
      </c>
      <c r="O985" s="19">
        <f t="shared" si="152"/>
        <v>50</v>
      </c>
      <c r="P985" s="19">
        <f t="shared" si="153"/>
        <v>16.5</v>
      </c>
      <c r="Q985" s="20">
        <f t="shared" si="154"/>
        <v>53.725000000000001</v>
      </c>
      <c r="R985" s="20">
        <f t="shared" si="155"/>
        <v>46.625</v>
      </c>
      <c r="S985" s="20">
        <f t="shared" si="156"/>
        <v>38.674999999999997</v>
      </c>
      <c r="T985" s="20">
        <f t="shared" si="157"/>
        <v>47.875</v>
      </c>
      <c r="U985" s="19">
        <f t="shared" si="158"/>
        <v>46.341666666666661</v>
      </c>
      <c r="V985" s="19">
        <f t="shared" si="159"/>
        <v>46.724999999999994</v>
      </c>
    </row>
    <row r="986" spans="1:22" ht="13.5" x14ac:dyDescent="0.25">
      <c r="A986" s="3">
        <v>43441</v>
      </c>
      <c r="B986" s="2">
        <v>8.7824000000000009</v>
      </c>
      <c r="C986" s="2">
        <v>39.563649599432146</v>
      </c>
      <c r="D986" s="2">
        <v>-4.4289246468002474E-2</v>
      </c>
      <c r="E986" s="2">
        <v>0.45721953052850889</v>
      </c>
      <c r="F986" s="2">
        <v>8.8428000000000004</v>
      </c>
      <c r="G986" s="2">
        <v>8.8707649999999987</v>
      </c>
      <c r="H986" s="2">
        <v>9.0089319999999979</v>
      </c>
      <c r="I986" s="2">
        <v>8.8326810000000009</v>
      </c>
      <c r="J986" s="17" t="s">
        <v>54</v>
      </c>
      <c r="K986" s="17" t="s">
        <v>50</v>
      </c>
      <c r="L986" s="17" t="s">
        <v>47</v>
      </c>
      <c r="M986" s="19">
        <f t="shared" si="150"/>
        <v>25</v>
      </c>
      <c r="N986" s="19">
        <f t="shared" si="151"/>
        <v>100</v>
      </c>
      <c r="O986" s="19">
        <f t="shared" si="152"/>
        <v>50</v>
      </c>
      <c r="P986" s="19">
        <f t="shared" si="153"/>
        <v>16.5</v>
      </c>
      <c r="Q986" s="20">
        <f t="shared" si="154"/>
        <v>53.725000000000001</v>
      </c>
      <c r="R986" s="20">
        <f t="shared" si="155"/>
        <v>46.625</v>
      </c>
      <c r="S986" s="20">
        <f t="shared" si="156"/>
        <v>38.674999999999997</v>
      </c>
      <c r="T986" s="20">
        <f t="shared" si="157"/>
        <v>47.875</v>
      </c>
      <c r="U986" s="19">
        <f t="shared" si="158"/>
        <v>46.341666666666661</v>
      </c>
      <c r="V986" s="19">
        <f t="shared" si="159"/>
        <v>46.724999999999994</v>
      </c>
    </row>
    <row r="987" spans="1:22" ht="13.5" x14ac:dyDescent="0.25">
      <c r="A987" s="3">
        <v>43444</v>
      </c>
      <c r="B987" s="2">
        <v>8.7263999999999999</v>
      </c>
      <c r="C987" s="2">
        <v>36.502342245248464</v>
      </c>
      <c r="D987" s="2">
        <v>-2.6857998783382797E-2</v>
      </c>
      <c r="E987" s="2">
        <v>0.38952052028926204</v>
      </c>
      <c r="F987" s="2">
        <v>8.8092199999999998</v>
      </c>
      <c r="G987" s="2">
        <v>8.8553800000000003</v>
      </c>
      <c r="H987" s="2">
        <v>8.9988620000000008</v>
      </c>
      <c r="I987" s="2">
        <v>8.8365585000000006</v>
      </c>
      <c r="J987" s="17" t="s">
        <v>54</v>
      </c>
      <c r="K987" s="17" t="s">
        <v>50</v>
      </c>
      <c r="L987" s="17" t="s">
        <v>47</v>
      </c>
      <c r="M987" s="19">
        <f t="shared" si="150"/>
        <v>25</v>
      </c>
      <c r="N987" s="19">
        <f t="shared" si="151"/>
        <v>100</v>
      </c>
      <c r="O987" s="19">
        <f t="shared" si="152"/>
        <v>0</v>
      </c>
      <c r="P987" s="19">
        <f t="shared" si="153"/>
        <v>16.5</v>
      </c>
      <c r="Q987" s="20">
        <f t="shared" si="154"/>
        <v>46.225000000000001</v>
      </c>
      <c r="R987" s="20">
        <f t="shared" si="155"/>
        <v>29.125</v>
      </c>
      <c r="S987" s="20">
        <f t="shared" si="156"/>
        <v>26.175000000000001</v>
      </c>
      <c r="T987" s="20">
        <f t="shared" si="157"/>
        <v>35.375</v>
      </c>
      <c r="U987" s="19">
        <f t="shared" si="158"/>
        <v>33.841666666666661</v>
      </c>
      <c r="V987" s="19">
        <f t="shared" si="159"/>
        <v>34.224999999999994</v>
      </c>
    </row>
    <row r="988" spans="1:22" ht="13.5" x14ac:dyDescent="0.25">
      <c r="A988" s="3">
        <v>43445</v>
      </c>
      <c r="B988" s="2">
        <v>8.7263999999999999</v>
      </c>
      <c r="C988" s="2">
        <v>36.502342245248464</v>
      </c>
      <c r="D988" s="2">
        <v>-1.1843112434654302E-2</v>
      </c>
      <c r="E988" s="2">
        <v>0.32051009222804694</v>
      </c>
      <c r="F988" s="2">
        <v>8.7868399999999998</v>
      </c>
      <c r="G988" s="2">
        <v>8.8413950000000021</v>
      </c>
      <c r="H988" s="2">
        <v>8.9887920000000001</v>
      </c>
      <c r="I988" s="2">
        <v>8.839694999999999</v>
      </c>
      <c r="J988" s="17" t="s">
        <v>54</v>
      </c>
      <c r="K988" s="17" t="s">
        <v>50</v>
      </c>
      <c r="L988" s="17" t="s">
        <v>47</v>
      </c>
      <c r="M988" s="19">
        <f t="shared" si="150"/>
        <v>25</v>
      </c>
      <c r="N988" s="19">
        <f t="shared" si="151"/>
        <v>100</v>
      </c>
      <c r="O988" s="19">
        <f t="shared" si="152"/>
        <v>0</v>
      </c>
      <c r="P988" s="19">
        <f t="shared" si="153"/>
        <v>16.5</v>
      </c>
      <c r="Q988" s="20">
        <f t="shared" si="154"/>
        <v>46.225000000000001</v>
      </c>
      <c r="R988" s="20">
        <f t="shared" si="155"/>
        <v>29.125</v>
      </c>
      <c r="S988" s="20">
        <f t="shared" si="156"/>
        <v>26.175000000000001</v>
      </c>
      <c r="T988" s="20">
        <f t="shared" si="157"/>
        <v>35.375</v>
      </c>
      <c r="U988" s="19">
        <f t="shared" si="158"/>
        <v>33.841666666666661</v>
      </c>
      <c r="V988" s="19">
        <f t="shared" si="159"/>
        <v>34.224999999999994</v>
      </c>
    </row>
    <row r="989" spans="1:22" ht="13.5" x14ac:dyDescent="0.25">
      <c r="A989" s="3">
        <v>43446</v>
      </c>
      <c r="B989" s="2">
        <v>8.7319999999999993</v>
      </c>
      <c r="C989" s="2">
        <v>37.067094195878923</v>
      </c>
      <c r="D989" s="2">
        <v>1.4904094902430387E-3</v>
      </c>
      <c r="E989" s="2">
        <v>0.26229166382982583</v>
      </c>
      <c r="F989" s="2">
        <v>8.7711799999999993</v>
      </c>
      <c r="G989" s="2">
        <v>8.8307650000000013</v>
      </c>
      <c r="H989" s="2">
        <v>8.9790580000000002</v>
      </c>
      <c r="I989" s="2">
        <v>8.8424474999999987</v>
      </c>
      <c r="J989" s="17" t="s">
        <v>48</v>
      </c>
      <c r="K989" s="17" t="s">
        <v>50</v>
      </c>
      <c r="L989" s="17" t="s">
        <v>53</v>
      </c>
      <c r="M989" s="19">
        <f t="shared" si="150"/>
        <v>25</v>
      </c>
      <c r="N989" s="19">
        <f t="shared" si="151"/>
        <v>100</v>
      </c>
      <c r="O989" s="19">
        <f t="shared" si="152"/>
        <v>0</v>
      </c>
      <c r="P989" s="19">
        <f t="shared" si="153"/>
        <v>66.5</v>
      </c>
      <c r="Q989" s="20">
        <f t="shared" si="154"/>
        <v>53.725000000000001</v>
      </c>
      <c r="R989" s="20">
        <f t="shared" si="155"/>
        <v>41.625</v>
      </c>
      <c r="S989" s="20">
        <f t="shared" si="156"/>
        <v>48.674999999999997</v>
      </c>
      <c r="T989" s="20">
        <f t="shared" si="157"/>
        <v>47.875</v>
      </c>
      <c r="U989" s="19">
        <f t="shared" si="158"/>
        <v>48.008333333333326</v>
      </c>
      <c r="V989" s="19">
        <f t="shared" si="159"/>
        <v>47.974999999999994</v>
      </c>
    </row>
    <row r="990" spans="1:22" ht="13.5" x14ac:dyDescent="0.25">
      <c r="A990" s="3">
        <v>43447</v>
      </c>
      <c r="B990" s="2">
        <v>8.6705000000000005</v>
      </c>
      <c r="C990" s="2">
        <v>33.53913418992839</v>
      </c>
      <c r="D990" s="2">
        <v>2.7722765306156916E-2</v>
      </c>
      <c r="E990" s="2">
        <v>0.21528459063765057</v>
      </c>
      <c r="F990" s="2">
        <v>8.7275399999999994</v>
      </c>
      <c r="G990" s="2">
        <v>8.8181800000000017</v>
      </c>
      <c r="H990" s="2">
        <v>8.9678699999999996</v>
      </c>
      <c r="I990" s="2">
        <v>8.8447549999999993</v>
      </c>
      <c r="J990" s="17" t="s">
        <v>48</v>
      </c>
      <c r="K990" s="17" t="s">
        <v>50</v>
      </c>
      <c r="L990" s="17" t="s">
        <v>53</v>
      </c>
      <c r="M990" s="19">
        <f t="shared" si="150"/>
        <v>25</v>
      </c>
      <c r="N990" s="19">
        <f t="shared" si="151"/>
        <v>100</v>
      </c>
      <c r="O990" s="19">
        <f t="shared" si="152"/>
        <v>0</v>
      </c>
      <c r="P990" s="19">
        <f t="shared" si="153"/>
        <v>66.5</v>
      </c>
      <c r="Q990" s="20">
        <f t="shared" si="154"/>
        <v>53.725000000000001</v>
      </c>
      <c r="R990" s="20">
        <f t="shared" si="155"/>
        <v>41.625</v>
      </c>
      <c r="S990" s="20">
        <f t="shared" si="156"/>
        <v>48.674999999999997</v>
      </c>
      <c r="T990" s="20">
        <f t="shared" si="157"/>
        <v>47.875</v>
      </c>
      <c r="U990" s="19">
        <f t="shared" si="158"/>
        <v>48.008333333333326</v>
      </c>
      <c r="V990" s="19">
        <f t="shared" si="159"/>
        <v>47.974999999999994</v>
      </c>
    </row>
    <row r="991" spans="1:22" ht="13.5" x14ac:dyDescent="0.25">
      <c r="A991" s="3">
        <v>43448</v>
      </c>
      <c r="B991" s="2">
        <v>8.6984999999999992</v>
      </c>
      <c r="C991" s="2">
        <v>36.502330971351086</v>
      </c>
      <c r="D991" s="2">
        <v>4.4764949887785122E-2</v>
      </c>
      <c r="E991" s="2">
        <v>0.17870874428181729</v>
      </c>
      <c r="F991" s="2">
        <v>8.7107599999999987</v>
      </c>
      <c r="G991" s="2">
        <v>8.8111900000000016</v>
      </c>
      <c r="H991" s="2">
        <v>8.9592559999999999</v>
      </c>
      <c r="I991" s="2">
        <v>8.8462420000000002</v>
      </c>
      <c r="J991" s="17" t="s">
        <v>48</v>
      </c>
      <c r="K991" s="17" t="s">
        <v>50</v>
      </c>
      <c r="L991" s="17" t="s">
        <v>53</v>
      </c>
      <c r="M991" s="19">
        <f t="shared" si="150"/>
        <v>25</v>
      </c>
      <c r="N991" s="19">
        <f t="shared" si="151"/>
        <v>100</v>
      </c>
      <c r="O991" s="19">
        <f t="shared" si="152"/>
        <v>0</v>
      </c>
      <c r="P991" s="19">
        <f t="shared" si="153"/>
        <v>66.5</v>
      </c>
      <c r="Q991" s="20">
        <f t="shared" si="154"/>
        <v>53.725000000000001</v>
      </c>
      <c r="R991" s="20">
        <f t="shared" si="155"/>
        <v>41.625</v>
      </c>
      <c r="S991" s="20">
        <f t="shared" si="156"/>
        <v>48.674999999999997</v>
      </c>
      <c r="T991" s="20">
        <f t="shared" si="157"/>
        <v>47.875</v>
      </c>
      <c r="U991" s="19">
        <f t="shared" si="158"/>
        <v>48.008333333333326</v>
      </c>
      <c r="V991" s="19">
        <f t="shared" si="159"/>
        <v>47.974999999999994</v>
      </c>
    </row>
    <row r="992" spans="1:22" ht="13.5" x14ac:dyDescent="0.25">
      <c r="A992" s="3">
        <v>43451</v>
      </c>
      <c r="B992" s="2">
        <v>8.6705000000000005</v>
      </c>
      <c r="C992" s="2">
        <v>34.82996170085562</v>
      </c>
      <c r="D992" s="2">
        <v>5.7938001057006971E-2</v>
      </c>
      <c r="E992" s="2">
        <v>0.14948383377076174</v>
      </c>
      <c r="F992" s="2">
        <v>8.699580000000001</v>
      </c>
      <c r="G992" s="2">
        <v>8.8061550000000004</v>
      </c>
      <c r="H992" s="2">
        <v>8.9503060000000012</v>
      </c>
      <c r="I992" s="2">
        <v>8.8474515</v>
      </c>
      <c r="J992" s="17" t="s">
        <v>48</v>
      </c>
      <c r="K992" s="17" t="s">
        <v>50</v>
      </c>
      <c r="L992" s="17" t="s">
        <v>53</v>
      </c>
      <c r="M992" s="19">
        <f t="shared" si="150"/>
        <v>25</v>
      </c>
      <c r="N992" s="19">
        <f t="shared" si="151"/>
        <v>100</v>
      </c>
      <c r="O992" s="19">
        <f t="shared" si="152"/>
        <v>0</v>
      </c>
      <c r="P992" s="19">
        <f t="shared" si="153"/>
        <v>66.5</v>
      </c>
      <c r="Q992" s="20">
        <f t="shared" si="154"/>
        <v>53.725000000000001</v>
      </c>
      <c r="R992" s="20">
        <f t="shared" si="155"/>
        <v>41.625</v>
      </c>
      <c r="S992" s="20">
        <f t="shared" si="156"/>
        <v>48.674999999999997</v>
      </c>
      <c r="T992" s="20">
        <f t="shared" si="157"/>
        <v>47.875</v>
      </c>
      <c r="U992" s="19">
        <f t="shared" si="158"/>
        <v>48.008333333333326</v>
      </c>
      <c r="V992" s="19">
        <f t="shared" si="159"/>
        <v>47.974999999999994</v>
      </c>
    </row>
    <row r="993" spans="1:22" ht="13.5" x14ac:dyDescent="0.25">
      <c r="A993" s="3">
        <v>43452</v>
      </c>
      <c r="B993" s="2">
        <v>8.7824000000000009</v>
      </c>
      <c r="C993" s="2">
        <v>45.563822117205397</v>
      </c>
      <c r="D993" s="2">
        <v>5.3244659368425928E-2</v>
      </c>
      <c r="E993" s="2">
        <v>0.12980353058801941</v>
      </c>
      <c r="F993" s="2">
        <v>8.7107800000000015</v>
      </c>
      <c r="G993" s="2">
        <v>8.8078350000000007</v>
      </c>
      <c r="H993" s="2">
        <v>8.9447120000000027</v>
      </c>
      <c r="I993" s="2">
        <v>8.8490830000000003</v>
      </c>
      <c r="J993" s="17" t="s">
        <v>48</v>
      </c>
      <c r="K993" s="17" t="s">
        <v>50</v>
      </c>
      <c r="L993" s="17" t="s">
        <v>51</v>
      </c>
      <c r="M993" s="19">
        <f t="shared" si="150"/>
        <v>25</v>
      </c>
      <c r="N993" s="19">
        <f t="shared" si="151"/>
        <v>100</v>
      </c>
      <c r="O993" s="19">
        <f t="shared" si="152"/>
        <v>0</v>
      </c>
      <c r="P993" s="19">
        <f t="shared" si="153"/>
        <v>83.5</v>
      </c>
      <c r="Q993" s="20">
        <f t="shared" si="154"/>
        <v>56.274999999999999</v>
      </c>
      <c r="R993" s="20">
        <f t="shared" si="155"/>
        <v>45.875</v>
      </c>
      <c r="S993" s="20">
        <f t="shared" si="156"/>
        <v>56.325000000000003</v>
      </c>
      <c r="T993" s="20">
        <f t="shared" si="157"/>
        <v>52.125</v>
      </c>
      <c r="U993" s="19">
        <f t="shared" si="158"/>
        <v>52.82500000000001</v>
      </c>
      <c r="V993" s="19">
        <f t="shared" si="159"/>
        <v>52.650000000000006</v>
      </c>
    </row>
    <row r="994" spans="1:22" ht="13.5" x14ac:dyDescent="0.25">
      <c r="A994" s="3">
        <v>43453</v>
      </c>
      <c r="B994" s="2">
        <v>8.7824000000000009</v>
      </c>
      <c r="C994" s="2">
        <v>45.563822117205397</v>
      </c>
      <c r="D994" s="2">
        <v>4.5290107796249757E-2</v>
      </c>
      <c r="E994" s="2">
        <v>0.11772063015832847</v>
      </c>
      <c r="F994" s="2">
        <v>8.7208600000000001</v>
      </c>
      <c r="G994" s="2">
        <v>8.8083950000000009</v>
      </c>
      <c r="H994" s="2">
        <v>8.9380000000000006</v>
      </c>
      <c r="I994" s="2">
        <v>8.8519775000000003</v>
      </c>
      <c r="J994" s="17" t="s">
        <v>54</v>
      </c>
      <c r="K994" s="17" t="s">
        <v>50</v>
      </c>
      <c r="L994" s="17" t="s">
        <v>55</v>
      </c>
      <c r="M994" s="19">
        <f t="shared" si="150"/>
        <v>25</v>
      </c>
      <c r="N994" s="19">
        <f t="shared" si="151"/>
        <v>100</v>
      </c>
      <c r="O994" s="19">
        <f t="shared" si="152"/>
        <v>0</v>
      </c>
      <c r="P994" s="19">
        <f t="shared" si="153"/>
        <v>16.5</v>
      </c>
      <c r="Q994" s="20">
        <f t="shared" si="154"/>
        <v>46.225000000000001</v>
      </c>
      <c r="R994" s="20">
        <f t="shared" si="155"/>
        <v>29.125</v>
      </c>
      <c r="S994" s="20">
        <f t="shared" si="156"/>
        <v>26.175000000000001</v>
      </c>
      <c r="T994" s="20">
        <f t="shared" si="157"/>
        <v>35.375</v>
      </c>
      <c r="U994" s="19">
        <f t="shared" si="158"/>
        <v>33.841666666666661</v>
      </c>
      <c r="V994" s="19">
        <f t="shared" si="159"/>
        <v>34.224999999999994</v>
      </c>
    </row>
    <row r="995" spans="1:22" ht="13.5" x14ac:dyDescent="0.25">
      <c r="A995" s="3">
        <v>43454</v>
      </c>
      <c r="B995" s="2">
        <v>8.6705000000000005</v>
      </c>
      <c r="C995" s="2">
        <v>38.256156463849699</v>
      </c>
      <c r="D995" s="2">
        <v>5.9210158754845921E-2</v>
      </c>
      <c r="E995" s="2">
        <v>0.11195709573846904</v>
      </c>
      <c r="F995" s="2">
        <v>8.7208600000000018</v>
      </c>
      <c r="G995" s="2">
        <v>8.8056000000000001</v>
      </c>
      <c r="H995" s="2">
        <v>8.9291620000000016</v>
      </c>
      <c r="I995" s="2">
        <v>8.8551090000000006</v>
      </c>
      <c r="J995" s="17" t="s">
        <v>54</v>
      </c>
      <c r="K995" s="17" t="s">
        <v>50</v>
      </c>
      <c r="L995" s="17" t="s">
        <v>50</v>
      </c>
      <c r="M995" s="19">
        <f t="shared" si="150"/>
        <v>25</v>
      </c>
      <c r="N995" s="19">
        <f t="shared" si="151"/>
        <v>100</v>
      </c>
      <c r="O995" s="19">
        <f t="shared" si="152"/>
        <v>0</v>
      </c>
      <c r="P995" s="19">
        <f t="shared" si="153"/>
        <v>16.5</v>
      </c>
      <c r="Q995" s="20">
        <f t="shared" si="154"/>
        <v>46.225000000000001</v>
      </c>
      <c r="R995" s="20">
        <f t="shared" si="155"/>
        <v>29.125</v>
      </c>
      <c r="S995" s="20">
        <f t="shared" si="156"/>
        <v>26.175000000000001</v>
      </c>
      <c r="T995" s="20">
        <f t="shared" si="157"/>
        <v>35.375</v>
      </c>
      <c r="U995" s="19">
        <f t="shared" si="158"/>
        <v>33.841666666666661</v>
      </c>
      <c r="V995" s="19">
        <f t="shared" si="159"/>
        <v>34.224999999999994</v>
      </c>
    </row>
    <row r="996" spans="1:22" ht="13.5" x14ac:dyDescent="0.25">
      <c r="A996" s="3">
        <v>43455</v>
      </c>
      <c r="B996" s="2">
        <v>8.7263999999999999</v>
      </c>
      <c r="C996" s="2">
        <v>43.160440652698234</v>
      </c>
      <c r="D996" s="2">
        <v>5.1433444733746114E-2</v>
      </c>
      <c r="E996" s="2">
        <v>0.10424365783968528</v>
      </c>
      <c r="F996" s="2">
        <v>8.7264400000000002</v>
      </c>
      <c r="G996" s="2">
        <v>8.7972050000000017</v>
      </c>
      <c r="H996" s="2">
        <v>8.9213300000000011</v>
      </c>
      <c r="I996" s="2">
        <v>8.8586569999999991</v>
      </c>
      <c r="J996" s="17" t="s">
        <v>48</v>
      </c>
      <c r="K996" s="17" t="s">
        <v>50</v>
      </c>
      <c r="L996" s="17" t="s">
        <v>51</v>
      </c>
      <c r="M996" s="19">
        <f t="shared" si="150"/>
        <v>25</v>
      </c>
      <c r="N996" s="19">
        <f t="shared" si="151"/>
        <v>100</v>
      </c>
      <c r="O996" s="19">
        <f t="shared" si="152"/>
        <v>0</v>
      </c>
      <c r="P996" s="19">
        <f t="shared" si="153"/>
        <v>83.5</v>
      </c>
      <c r="Q996" s="20">
        <f t="shared" si="154"/>
        <v>56.274999999999999</v>
      </c>
      <c r="R996" s="20">
        <f t="shared" si="155"/>
        <v>45.875</v>
      </c>
      <c r="S996" s="20">
        <f t="shared" si="156"/>
        <v>56.325000000000003</v>
      </c>
      <c r="T996" s="20">
        <f t="shared" si="157"/>
        <v>52.125</v>
      </c>
      <c r="U996" s="19">
        <f t="shared" si="158"/>
        <v>52.82500000000001</v>
      </c>
      <c r="V996" s="19">
        <f t="shared" si="159"/>
        <v>52.650000000000006</v>
      </c>
    </row>
    <row r="997" spans="1:22" ht="13.5" x14ac:dyDescent="0.25">
      <c r="A997" s="3">
        <v>43458</v>
      </c>
      <c r="B997" s="2">
        <v>8.6705000000000005</v>
      </c>
      <c r="C997" s="2">
        <v>39.759438596252167</v>
      </c>
      <c r="D997" s="2">
        <v>4.091797426440813E-2</v>
      </c>
      <c r="E997" s="2">
        <v>8.9525643205011482E-2</v>
      </c>
      <c r="F997" s="2">
        <v>8.7264400000000002</v>
      </c>
      <c r="G997" s="2">
        <v>8.7860150000000008</v>
      </c>
      <c r="H997" s="2">
        <v>8.912604</v>
      </c>
      <c r="I997" s="2">
        <v>8.8619254999999981</v>
      </c>
      <c r="J997" s="17" t="s">
        <v>54</v>
      </c>
      <c r="K997" s="17" t="s">
        <v>50</v>
      </c>
      <c r="L997" s="17" t="s">
        <v>50</v>
      </c>
      <c r="M997" s="19">
        <f t="shared" si="150"/>
        <v>25</v>
      </c>
      <c r="N997" s="19">
        <f t="shared" si="151"/>
        <v>100</v>
      </c>
      <c r="O997" s="19">
        <f t="shared" si="152"/>
        <v>0</v>
      </c>
      <c r="P997" s="19">
        <f t="shared" si="153"/>
        <v>16.5</v>
      </c>
      <c r="Q997" s="20">
        <f t="shared" si="154"/>
        <v>46.225000000000001</v>
      </c>
      <c r="R997" s="20">
        <f t="shared" si="155"/>
        <v>29.125</v>
      </c>
      <c r="S997" s="20">
        <f t="shared" si="156"/>
        <v>26.175000000000001</v>
      </c>
      <c r="T997" s="20">
        <f t="shared" si="157"/>
        <v>35.375</v>
      </c>
      <c r="U997" s="19">
        <f t="shared" si="158"/>
        <v>33.841666666666661</v>
      </c>
      <c r="V997" s="19">
        <f t="shared" si="159"/>
        <v>34.224999999999994</v>
      </c>
    </row>
    <row r="998" spans="1:22" ht="13.5" x14ac:dyDescent="0.25">
      <c r="A998" s="3">
        <v>43459</v>
      </c>
      <c r="B998" s="2">
        <v>8.6705000000000005</v>
      </c>
      <c r="C998" s="2">
        <v>39.759438596252167</v>
      </c>
      <c r="D998" s="2">
        <v>3.2850093135847303E-2</v>
      </c>
      <c r="E998" s="2">
        <v>7.5154135900303967E-2</v>
      </c>
      <c r="F998" s="2">
        <v>8.7040600000000019</v>
      </c>
      <c r="G998" s="2">
        <v>8.7751049999999999</v>
      </c>
      <c r="H998" s="2">
        <v>8.9044360000000005</v>
      </c>
      <c r="I998" s="2">
        <v>8.8646449999999977</v>
      </c>
      <c r="J998" s="17" t="s">
        <v>54</v>
      </c>
      <c r="K998" s="17" t="s">
        <v>50</v>
      </c>
      <c r="L998" s="17" t="s">
        <v>47</v>
      </c>
      <c r="M998" s="19">
        <f t="shared" si="150"/>
        <v>25</v>
      </c>
      <c r="N998" s="19">
        <f t="shared" si="151"/>
        <v>100</v>
      </c>
      <c r="O998" s="19">
        <f t="shared" si="152"/>
        <v>0</v>
      </c>
      <c r="P998" s="19">
        <f t="shared" si="153"/>
        <v>16.5</v>
      </c>
      <c r="Q998" s="20">
        <f t="shared" si="154"/>
        <v>46.225000000000001</v>
      </c>
      <c r="R998" s="20">
        <f t="shared" si="155"/>
        <v>29.125</v>
      </c>
      <c r="S998" s="20">
        <f t="shared" si="156"/>
        <v>26.175000000000001</v>
      </c>
      <c r="T998" s="20">
        <f t="shared" si="157"/>
        <v>35.375</v>
      </c>
      <c r="U998" s="19">
        <f t="shared" si="158"/>
        <v>33.841666666666661</v>
      </c>
      <c r="V998" s="19">
        <f t="shared" si="159"/>
        <v>34.224999999999994</v>
      </c>
    </row>
    <row r="999" spans="1:22" ht="13.5" x14ac:dyDescent="0.25">
      <c r="A999" s="3">
        <v>43460</v>
      </c>
      <c r="B999" s="2">
        <v>8.6648999999999994</v>
      </c>
      <c r="C999" s="2">
        <v>39.398736303693951</v>
      </c>
      <c r="D999" s="2">
        <v>2.8068133925311045E-2</v>
      </c>
      <c r="E999" s="2">
        <v>5.6287654345678922E-2</v>
      </c>
      <c r="F999" s="2">
        <v>8.6805599999999998</v>
      </c>
      <c r="G999" s="2">
        <v>8.7639150000000008</v>
      </c>
      <c r="H999" s="2">
        <v>8.8963800000000006</v>
      </c>
      <c r="I999" s="2">
        <v>8.8673364999999986</v>
      </c>
      <c r="J999" s="17" t="s">
        <v>54</v>
      </c>
      <c r="K999" s="17" t="s">
        <v>50</v>
      </c>
      <c r="L999" s="17" t="s">
        <v>47</v>
      </c>
      <c r="M999" s="19">
        <f t="shared" si="150"/>
        <v>25</v>
      </c>
      <c r="N999" s="19">
        <f t="shared" si="151"/>
        <v>100</v>
      </c>
      <c r="O999" s="19">
        <f t="shared" si="152"/>
        <v>0</v>
      </c>
      <c r="P999" s="19">
        <f t="shared" si="153"/>
        <v>16.5</v>
      </c>
      <c r="Q999" s="20">
        <f t="shared" si="154"/>
        <v>46.225000000000001</v>
      </c>
      <c r="R999" s="20">
        <f t="shared" si="155"/>
        <v>29.125</v>
      </c>
      <c r="S999" s="20">
        <f t="shared" si="156"/>
        <v>26.175000000000001</v>
      </c>
      <c r="T999" s="20">
        <f t="shared" si="157"/>
        <v>35.375</v>
      </c>
      <c r="U999" s="19">
        <f t="shared" si="158"/>
        <v>33.841666666666661</v>
      </c>
      <c r="V999" s="19">
        <f t="shared" si="159"/>
        <v>34.224999999999994</v>
      </c>
    </row>
    <row r="1000" spans="1:22" ht="13.5" x14ac:dyDescent="0.25">
      <c r="A1000" s="3">
        <v>43461</v>
      </c>
      <c r="B1000" s="2">
        <v>8.6984999999999992</v>
      </c>
      <c r="C1000" s="2">
        <v>42.754460398713476</v>
      </c>
      <c r="D1000" s="2">
        <v>1.2815964926453205E-2</v>
      </c>
      <c r="E1000" s="2">
        <v>4.2139175076372284E-2</v>
      </c>
      <c r="F1000" s="2">
        <v>8.686160000000001</v>
      </c>
      <c r="G1000" s="2">
        <v>8.7513299999999994</v>
      </c>
      <c r="H1000" s="2">
        <v>8.8889960000000006</v>
      </c>
      <c r="I1000" s="2">
        <v>8.8703604999999985</v>
      </c>
      <c r="J1000" s="17" t="s">
        <v>54</v>
      </c>
      <c r="K1000" s="17" t="s">
        <v>50</v>
      </c>
      <c r="L1000" s="17" t="s">
        <v>55</v>
      </c>
      <c r="M1000" s="19">
        <f t="shared" si="150"/>
        <v>25</v>
      </c>
      <c r="N1000" s="19">
        <f t="shared" si="151"/>
        <v>100</v>
      </c>
      <c r="O1000" s="19">
        <f t="shared" si="152"/>
        <v>0</v>
      </c>
      <c r="P1000" s="19">
        <f t="shared" si="153"/>
        <v>16.5</v>
      </c>
      <c r="Q1000" s="20">
        <f t="shared" si="154"/>
        <v>46.225000000000001</v>
      </c>
      <c r="R1000" s="20">
        <f t="shared" si="155"/>
        <v>29.125</v>
      </c>
      <c r="S1000" s="20">
        <f t="shared" si="156"/>
        <v>26.175000000000001</v>
      </c>
      <c r="T1000" s="20">
        <f t="shared" si="157"/>
        <v>35.375</v>
      </c>
      <c r="U1000" s="19">
        <f t="shared" si="158"/>
        <v>33.841666666666661</v>
      </c>
      <c r="V1000" s="19">
        <f t="shared" si="159"/>
        <v>34.224999999999994</v>
      </c>
    </row>
    <row r="1001" spans="1:22" ht="13.5" x14ac:dyDescent="0.25">
      <c r="A1001" s="3">
        <v>43462</v>
      </c>
      <c r="B1001" s="2">
        <v>8.8663000000000007</v>
      </c>
      <c r="C1001" s="2">
        <v>55.890724070181406</v>
      </c>
      <c r="D1001" s="2">
        <v>-7.720816653009166E-3</v>
      </c>
      <c r="E1001" s="2">
        <v>2.9464374386165792E-2</v>
      </c>
      <c r="F1001" s="2">
        <v>8.7141400000000004</v>
      </c>
      <c r="G1001" s="2">
        <v>8.7485350000000004</v>
      </c>
      <c r="H1001" s="2">
        <v>8.8858639999999998</v>
      </c>
      <c r="I1001" s="2">
        <v>8.8748824999999982</v>
      </c>
      <c r="J1001" s="17" t="s">
        <v>54</v>
      </c>
      <c r="K1001" s="17" t="s">
        <v>50</v>
      </c>
      <c r="L1001" s="17" t="s">
        <v>55</v>
      </c>
      <c r="M1001" s="19">
        <f t="shared" si="150"/>
        <v>25</v>
      </c>
      <c r="N1001" s="19">
        <f t="shared" si="151"/>
        <v>100</v>
      </c>
      <c r="O1001" s="19">
        <f t="shared" si="152"/>
        <v>0</v>
      </c>
      <c r="P1001" s="19">
        <f t="shared" si="153"/>
        <v>16.5</v>
      </c>
      <c r="Q1001" s="20">
        <f t="shared" si="154"/>
        <v>46.225000000000001</v>
      </c>
      <c r="R1001" s="20">
        <f t="shared" si="155"/>
        <v>29.125</v>
      </c>
      <c r="S1001" s="20">
        <f t="shared" si="156"/>
        <v>26.175000000000001</v>
      </c>
      <c r="T1001" s="20">
        <f t="shared" si="157"/>
        <v>35.375</v>
      </c>
      <c r="U1001" s="19">
        <f t="shared" si="158"/>
        <v>33.841666666666661</v>
      </c>
      <c r="V1001" s="19">
        <f t="shared" si="159"/>
        <v>34.224999999999994</v>
      </c>
    </row>
    <row r="1002" spans="1:22" ht="13.5" x14ac:dyDescent="0.25">
      <c r="A1002" s="3">
        <v>43465</v>
      </c>
      <c r="B1002" s="2">
        <v>8.9222000000000001</v>
      </c>
      <c r="C1002" s="2">
        <v>59.245833958009854</v>
      </c>
      <c r="D1002" s="2">
        <v>-3.4083584937169675E-2</v>
      </c>
      <c r="E1002" s="2">
        <v>2.1677933013887707E-2</v>
      </c>
      <c r="F1002" s="2">
        <v>8.7644800000000007</v>
      </c>
      <c r="G1002" s="2">
        <v>8.7499299999999991</v>
      </c>
      <c r="H1002" s="2">
        <v>8.8853039999999996</v>
      </c>
      <c r="I1002" s="2">
        <v>8.8796839999999992</v>
      </c>
      <c r="J1002" s="17" t="s">
        <v>48</v>
      </c>
      <c r="K1002" s="17" t="s">
        <v>50</v>
      </c>
      <c r="L1002" s="17" t="s">
        <v>51</v>
      </c>
      <c r="M1002" s="19">
        <f t="shared" si="150"/>
        <v>25</v>
      </c>
      <c r="N1002" s="19">
        <f t="shared" si="151"/>
        <v>100</v>
      </c>
      <c r="O1002" s="19">
        <f t="shared" si="152"/>
        <v>0</v>
      </c>
      <c r="P1002" s="19">
        <f t="shared" si="153"/>
        <v>83.5</v>
      </c>
      <c r="Q1002" s="20">
        <f t="shared" si="154"/>
        <v>56.274999999999999</v>
      </c>
      <c r="R1002" s="20">
        <f t="shared" si="155"/>
        <v>45.875</v>
      </c>
      <c r="S1002" s="20">
        <f t="shared" si="156"/>
        <v>56.325000000000003</v>
      </c>
      <c r="T1002" s="20">
        <f t="shared" si="157"/>
        <v>52.125</v>
      </c>
      <c r="U1002" s="19">
        <f t="shared" si="158"/>
        <v>52.82500000000001</v>
      </c>
      <c r="V1002" s="19">
        <f t="shared" si="159"/>
        <v>52.650000000000006</v>
      </c>
    </row>
    <row r="1003" spans="1:22" ht="13.5" x14ac:dyDescent="0.25">
      <c r="A1003" s="3">
        <v>43467</v>
      </c>
      <c r="B1003" s="2">
        <v>8.7992000000000008</v>
      </c>
      <c r="C1003" s="2">
        <v>50.198060027663587</v>
      </c>
      <c r="D1003" s="2">
        <v>-3.089163889270985E-2</v>
      </c>
      <c r="E1003" s="2">
        <v>2.090256635609138E-2</v>
      </c>
      <c r="F1003" s="2">
        <v>8.7902199999999997</v>
      </c>
      <c r="G1003" s="2">
        <v>8.7479750000000003</v>
      </c>
      <c r="H1003" s="2">
        <v>8.8801580000000016</v>
      </c>
      <c r="I1003" s="2">
        <v>8.8838704999999987</v>
      </c>
      <c r="J1003" s="17" t="s">
        <v>54</v>
      </c>
      <c r="K1003" s="17" t="s">
        <v>50</v>
      </c>
      <c r="L1003" s="17" t="s">
        <v>55</v>
      </c>
      <c r="M1003" s="19">
        <f t="shared" si="150"/>
        <v>25</v>
      </c>
      <c r="N1003" s="19">
        <f t="shared" si="151"/>
        <v>100</v>
      </c>
      <c r="O1003" s="19">
        <f t="shared" si="152"/>
        <v>0</v>
      </c>
      <c r="P1003" s="19">
        <f t="shared" si="153"/>
        <v>16.5</v>
      </c>
      <c r="Q1003" s="20">
        <f t="shared" si="154"/>
        <v>46.225000000000001</v>
      </c>
      <c r="R1003" s="20">
        <f t="shared" si="155"/>
        <v>29.125</v>
      </c>
      <c r="S1003" s="20">
        <f t="shared" si="156"/>
        <v>26.175000000000001</v>
      </c>
      <c r="T1003" s="20">
        <f t="shared" si="157"/>
        <v>35.375</v>
      </c>
      <c r="U1003" s="19">
        <f t="shared" si="158"/>
        <v>33.841666666666661</v>
      </c>
      <c r="V1003" s="19">
        <f t="shared" si="159"/>
        <v>34.224999999999994</v>
      </c>
    </row>
    <row r="1004" spans="1:22" ht="13.5" x14ac:dyDescent="0.25">
      <c r="A1004" s="3">
        <v>43468</v>
      </c>
      <c r="B1004" s="2">
        <v>8.8663000000000007</v>
      </c>
      <c r="C1004" s="2">
        <v>54.298378804278457</v>
      </c>
      <c r="D1004" s="2">
        <v>-3.3200608357676131E-2</v>
      </c>
      <c r="E1004" s="2">
        <v>2.5297060469248081E-2</v>
      </c>
      <c r="F1004" s="2">
        <v>8.8305000000000007</v>
      </c>
      <c r="G1004" s="2">
        <v>8.7507750000000009</v>
      </c>
      <c r="H1004" s="2">
        <v>8.8710959999999996</v>
      </c>
      <c r="I1004" s="2">
        <v>8.8885299999999976</v>
      </c>
      <c r="J1004" s="17" t="s">
        <v>54</v>
      </c>
      <c r="K1004" s="17" t="s">
        <v>50</v>
      </c>
      <c r="L1004" s="17" t="s">
        <v>55</v>
      </c>
      <c r="M1004" s="19">
        <f t="shared" si="150"/>
        <v>25</v>
      </c>
      <c r="N1004" s="19">
        <f t="shared" si="151"/>
        <v>100</v>
      </c>
      <c r="O1004" s="19">
        <f t="shared" si="152"/>
        <v>0</v>
      </c>
      <c r="P1004" s="19">
        <f t="shared" si="153"/>
        <v>16.5</v>
      </c>
      <c r="Q1004" s="20">
        <f t="shared" si="154"/>
        <v>46.225000000000001</v>
      </c>
      <c r="R1004" s="20">
        <f t="shared" si="155"/>
        <v>29.125</v>
      </c>
      <c r="S1004" s="20">
        <f t="shared" si="156"/>
        <v>26.175000000000001</v>
      </c>
      <c r="T1004" s="20">
        <f t="shared" si="157"/>
        <v>35.375</v>
      </c>
      <c r="U1004" s="19">
        <f t="shared" si="158"/>
        <v>33.841666666666661</v>
      </c>
      <c r="V1004" s="19">
        <f t="shared" si="159"/>
        <v>34.224999999999994</v>
      </c>
    </row>
    <row r="1005" spans="1:22" ht="13.5" x14ac:dyDescent="0.25">
      <c r="A1005" s="3">
        <v>43469</v>
      </c>
      <c r="B1005" s="2">
        <v>8.8327000000000009</v>
      </c>
      <c r="C1005" s="2">
        <v>51.990073581700003</v>
      </c>
      <c r="D1005" s="2">
        <v>-5.0313896589685214E-2</v>
      </c>
      <c r="E1005" s="2">
        <v>3.0584982017026544E-2</v>
      </c>
      <c r="F1005" s="2">
        <v>8.8573400000000007</v>
      </c>
      <c r="G1005" s="2">
        <v>8.7479750000000003</v>
      </c>
      <c r="H1005" s="2">
        <v>8.8631520000000013</v>
      </c>
      <c r="I1005" s="2">
        <v>8.8931584999999966</v>
      </c>
      <c r="J1005" s="17" t="s">
        <v>54</v>
      </c>
      <c r="K1005" s="17" t="s">
        <v>50</v>
      </c>
      <c r="L1005" s="17" t="s">
        <v>55</v>
      </c>
      <c r="M1005" s="19">
        <f t="shared" si="150"/>
        <v>25</v>
      </c>
      <c r="N1005" s="19">
        <f t="shared" si="151"/>
        <v>100</v>
      </c>
      <c r="O1005" s="19">
        <f t="shared" si="152"/>
        <v>0</v>
      </c>
      <c r="P1005" s="19">
        <f t="shared" si="153"/>
        <v>16.5</v>
      </c>
      <c r="Q1005" s="20">
        <f t="shared" si="154"/>
        <v>46.225000000000001</v>
      </c>
      <c r="R1005" s="20">
        <f t="shared" si="155"/>
        <v>29.125</v>
      </c>
      <c r="S1005" s="20">
        <f t="shared" si="156"/>
        <v>26.175000000000001</v>
      </c>
      <c r="T1005" s="20">
        <f t="shared" si="157"/>
        <v>35.375</v>
      </c>
      <c r="U1005" s="19">
        <f t="shared" si="158"/>
        <v>33.841666666666661</v>
      </c>
      <c r="V1005" s="19">
        <f t="shared" si="159"/>
        <v>34.224999999999994</v>
      </c>
    </row>
    <row r="1006" spans="1:22" ht="13.5" x14ac:dyDescent="0.25">
      <c r="A1006" s="3">
        <v>43472</v>
      </c>
      <c r="B1006" s="2">
        <v>8.8327000000000009</v>
      </c>
      <c r="C1006" s="2">
        <v>51.990073581700003</v>
      </c>
      <c r="D1006" s="2">
        <v>-5.6396798804623671E-2</v>
      </c>
      <c r="E1006" s="2">
        <v>4.1340790440941799E-2</v>
      </c>
      <c r="F1006" s="2">
        <v>8.8506200000000028</v>
      </c>
      <c r="G1006" s="2">
        <v>8.750490000000001</v>
      </c>
      <c r="H1006" s="2">
        <v>8.8580059999999996</v>
      </c>
      <c r="I1006" s="2">
        <v>8.8981439999999967</v>
      </c>
      <c r="J1006" s="17" t="s">
        <v>54</v>
      </c>
      <c r="K1006" s="17" t="s">
        <v>50</v>
      </c>
      <c r="L1006" s="17" t="s">
        <v>47</v>
      </c>
      <c r="M1006" s="19">
        <f t="shared" si="150"/>
        <v>25</v>
      </c>
      <c r="N1006" s="19">
        <f t="shared" si="151"/>
        <v>100</v>
      </c>
      <c r="O1006" s="19">
        <f t="shared" si="152"/>
        <v>0</v>
      </c>
      <c r="P1006" s="19">
        <f t="shared" si="153"/>
        <v>16.5</v>
      </c>
      <c r="Q1006" s="20">
        <f t="shared" si="154"/>
        <v>46.225000000000001</v>
      </c>
      <c r="R1006" s="20">
        <f t="shared" si="155"/>
        <v>29.125</v>
      </c>
      <c r="S1006" s="20">
        <f t="shared" si="156"/>
        <v>26.175000000000001</v>
      </c>
      <c r="T1006" s="20">
        <f t="shared" si="157"/>
        <v>35.375</v>
      </c>
      <c r="U1006" s="19">
        <f t="shared" si="158"/>
        <v>33.841666666666661</v>
      </c>
      <c r="V1006" s="19">
        <f t="shared" si="159"/>
        <v>34.224999999999994</v>
      </c>
    </row>
    <row r="1007" spans="1:22" ht="13.5" x14ac:dyDescent="0.25">
      <c r="A1007" s="3">
        <v>43473</v>
      </c>
      <c r="B1007" s="2">
        <v>8.7824000000000009</v>
      </c>
      <c r="C1007" s="2">
        <v>48.416537485986254</v>
      </c>
      <c r="D1007" s="2">
        <v>-6.6605376906874625E-2</v>
      </c>
      <c r="E1007" s="2">
        <v>5.7491686059721173E-2</v>
      </c>
      <c r="F1007" s="2">
        <v>8.8226600000000026</v>
      </c>
      <c r="G1007" s="2">
        <v>8.7532899999999998</v>
      </c>
      <c r="H1007" s="2">
        <v>8.8518540000000012</v>
      </c>
      <c r="I1007" s="2">
        <v>8.9009289999999961</v>
      </c>
      <c r="J1007" s="17" t="s">
        <v>54</v>
      </c>
      <c r="K1007" s="17" t="s">
        <v>50</v>
      </c>
      <c r="L1007" s="17" t="s">
        <v>47</v>
      </c>
      <c r="M1007" s="19">
        <f t="shared" si="150"/>
        <v>25</v>
      </c>
      <c r="N1007" s="19">
        <f t="shared" si="151"/>
        <v>100</v>
      </c>
      <c r="O1007" s="19">
        <f t="shared" si="152"/>
        <v>0</v>
      </c>
      <c r="P1007" s="19">
        <f t="shared" si="153"/>
        <v>16.5</v>
      </c>
      <c r="Q1007" s="20">
        <f t="shared" si="154"/>
        <v>46.225000000000001</v>
      </c>
      <c r="R1007" s="20">
        <f t="shared" si="155"/>
        <v>29.125</v>
      </c>
      <c r="S1007" s="20">
        <f t="shared" si="156"/>
        <v>26.175000000000001</v>
      </c>
      <c r="T1007" s="20">
        <f t="shared" si="157"/>
        <v>35.375</v>
      </c>
      <c r="U1007" s="19">
        <f t="shared" si="158"/>
        <v>33.841666666666661</v>
      </c>
      <c r="V1007" s="19">
        <f t="shared" si="159"/>
        <v>34.224999999999994</v>
      </c>
    </row>
    <row r="1008" spans="1:22" ht="13.5" x14ac:dyDescent="0.25">
      <c r="A1008" s="3">
        <v>43474</v>
      </c>
      <c r="B1008" s="2">
        <v>8.8102999999999998</v>
      </c>
      <c r="C1008" s="2">
        <v>50.450927305230607</v>
      </c>
      <c r="D1008" s="2">
        <v>-7.7186395341321656E-2</v>
      </c>
      <c r="E1008" s="2">
        <v>7.8247565594844706E-2</v>
      </c>
      <c r="F1008" s="2">
        <v>8.8248800000000003</v>
      </c>
      <c r="G1008" s="2">
        <v>8.7574849999999991</v>
      </c>
      <c r="H1008" s="2">
        <v>8.8457000000000008</v>
      </c>
      <c r="I1008" s="2">
        <v>8.9040729999999968</v>
      </c>
      <c r="J1008" s="17" t="s">
        <v>48</v>
      </c>
      <c r="K1008" s="17" t="s">
        <v>50</v>
      </c>
      <c r="L1008" s="17" t="s">
        <v>51</v>
      </c>
      <c r="M1008" s="19">
        <f t="shared" si="150"/>
        <v>25</v>
      </c>
      <c r="N1008" s="19">
        <f t="shared" si="151"/>
        <v>100</v>
      </c>
      <c r="O1008" s="19">
        <f t="shared" si="152"/>
        <v>0</v>
      </c>
      <c r="P1008" s="19">
        <f t="shared" si="153"/>
        <v>83.5</v>
      </c>
      <c r="Q1008" s="20">
        <f t="shared" si="154"/>
        <v>56.274999999999999</v>
      </c>
      <c r="R1008" s="20">
        <f t="shared" si="155"/>
        <v>45.875</v>
      </c>
      <c r="S1008" s="20">
        <f t="shared" si="156"/>
        <v>56.325000000000003</v>
      </c>
      <c r="T1008" s="20">
        <f t="shared" si="157"/>
        <v>52.125</v>
      </c>
      <c r="U1008" s="19">
        <f t="shared" si="158"/>
        <v>52.82500000000001</v>
      </c>
      <c r="V1008" s="19">
        <f t="shared" si="159"/>
        <v>52.650000000000006</v>
      </c>
    </row>
    <row r="1009" spans="1:22" ht="13.5" x14ac:dyDescent="0.25">
      <c r="A1009" s="3">
        <v>43475</v>
      </c>
      <c r="B1009" s="2">
        <v>8.7824000000000009</v>
      </c>
      <c r="C1009" s="2">
        <v>48.395449032863795</v>
      </c>
      <c r="D1009" s="2">
        <v>-8.4984784196329599E-2</v>
      </c>
      <c r="E1009" s="2">
        <v>0.10391088167034879</v>
      </c>
      <c r="F1009" s="2">
        <v>8.8080999999999996</v>
      </c>
      <c r="G1009" s="2">
        <v>8.7600049999999996</v>
      </c>
      <c r="H1009" s="2">
        <v>8.8406660000000006</v>
      </c>
      <c r="I1009" s="2">
        <v>8.9081754999999969</v>
      </c>
      <c r="J1009" s="17" t="s">
        <v>48</v>
      </c>
      <c r="K1009" s="17" t="s">
        <v>50</v>
      </c>
      <c r="L1009" s="17" t="s">
        <v>53</v>
      </c>
      <c r="M1009" s="19">
        <f t="shared" si="150"/>
        <v>25</v>
      </c>
      <c r="N1009" s="19">
        <f t="shared" si="151"/>
        <v>100</v>
      </c>
      <c r="O1009" s="19">
        <f t="shared" si="152"/>
        <v>0</v>
      </c>
      <c r="P1009" s="19">
        <f t="shared" si="153"/>
        <v>66.5</v>
      </c>
      <c r="Q1009" s="20">
        <f t="shared" si="154"/>
        <v>53.725000000000001</v>
      </c>
      <c r="R1009" s="20">
        <f t="shared" si="155"/>
        <v>41.625</v>
      </c>
      <c r="S1009" s="20">
        <f t="shared" si="156"/>
        <v>48.674999999999997</v>
      </c>
      <c r="T1009" s="20">
        <f t="shared" si="157"/>
        <v>47.875</v>
      </c>
      <c r="U1009" s="19">
        <f t="shared" si="158"/>
        <v>48.008333333333326</v>
      </c>
      <c r="V1009" s="19">
        <f t="shared" si="159"/>
        <v>47.974999999999994</v>
      </c>
    </row>
    <row r="1010" spans="1:22" ht="13.5" x14ac:dyDescent="0.25">
      <c r="A1010" s="3">
        <v>43476</v>
      </c>
      <c r="B1010" s="2">
        <v>8.7824000000000009</v>
      </c>
      <c r="C1010" s="2">
        <v>48.395449032863802</v>
      </c>
      <c r="D1010" s="2">
        <v>-8.629594601496926E-2</v>
      </c>
      <c r="E1010" s="2">
        <v>0.12704993084487884</v>
      </c>
      <c r="F1010" s="2">
        <v>8.7980400000000021</v>
      </c>
      <c r="G1010" s="2">
        <v>8.7655999999999992</v>
      </c>
      <c r="H1010" s="2">
        <v>8.8339540000000003</v>
      </c>
      <c r="I1010" s="2">
        <v>8.912277999999997</v>
      </c>
      <c r="J1010" s="17" t="s">
        <v>48</v>
      </c>
      <c r="K1010" s="17" t="s">
        <v>50</v>
      </c>
      <c r="L1010" s="17" t="s">
        <v>53</v>
      </c>
      <c r="M1010" s="19">
        <f t="shared" si="150"/>
        <v>25</v>
      </c>
      <c r="N1010" s="19">
        <f t="shared" si="151"/>
        <v>100</v>
      </c>
      <c r="O1010" s="19">
        <f t="shared" si="152"/>
        <v>0</v>
      </c>
      <c r="P1010" s="19">
        <f t="shared" si="153"/>
        <v>66.5</v>
      </c>
      <c r="Q1010" s="20">
        <f t="shared" si="154"/>
        <v>53.725000000000001</v>
      </c>
      <c r="R1010" s="20">
        <f t="shared" si="155"/>
        <v>41.625</v>
      </c>
      <c r="S1010" s="20">
        <f t="shared" si="156"/>
        <v>48.674999999999997</v>
      </c>
      <c r="T1010" s="20">
        <f t="shared" si="157"/>
        <v>47.875</v>
      </c>
      <c r="U1010" s="19">
        <f t="shared" si="158"/>
        <v>48.008333333333326</v>
      </c>
      <c r="V1010" s="19">
        <f t="shared" si="159"/>
        <v>47.974999999999994</v>
      </c>
    </row>
    <row r="1011" spans="1:22" ht="13.5" x14ac:dyDescent="0.25">
      <c r="A1011" s="3">
        <v>43480</v>
      </c>
      <c r="B1011" s="2">
        <v>8.7824000000000009</v>
      </c>
      <c r="C1011" s="2">
        <v>48.395449032863802</v>
      </c>
      <c r="D1011" s="2">
        <v>-6.148052070461496E-2</v>
      </c>
      <c r="E1011" s="2">
        <v>0.14542539834504561</v>
      </c>
      <c r="F1011" s="2">
        <v>8.787980000000001</v>
      </c>
      <c r="G1011" s="2">
        <v>8.7697949999999985</v>
      </c>
      <c r="H1011" s="2">
        <v>8.827242</v>
      </c>
      <c r="I1011" s="2">
        <v>8.9170669999999976</v>
      </c>
      <c r="J1011" s="17" t="s">
        <v>48</v>
      </c>
      <c r="K1011" s="17" t="s">
        <v>50</v>
      </c>
      <c r="L1011" s="17" t="s">
        <v>53</v>
      </c>
      <c r="M1011" s="19">
        <f t="shared" si="150"/>
        <v>25</v>
      </c>
      <c r="N1011" s="19">
        <f t="shared" si="151"/>
        <v>100</v>
      </c>
      <c r="O1011" s="19">
        <f t="shared" si="152"/>
        <v>0</v>
      </c>
      <c r="P1011" s="19">
        <f t="shared" si="153"/>
        <v>66.5</v>
      </c>
      <c r="Q1011" s="20">
        <f t="shared" si="154"/>
        <v>53.725000000000001</v>
      </c>
      <c r="R1011" s="20">
        <f t="shared" si="155"/>
        <v>41.625</v>
      </c>
      <c r="S1011" s="20">
        <f t="shared" si="156"/>
        <v>48.674999999999997</v>
      </c>
      <c r="T1011" s="20">
        <f t="shared" si="157"/>
        <v>47.875</v>
      </c>
      <c r="U1011" s="19">
        <f t="shared" si="158"/>
        <v>48.008333333333326</v>
      </c>
      <c r="V1011" s="19">
        <f t="shared" si="159"/>
        <v>47.974999999999994</v>
      </c>
    </row>
    <row r="1012" spans="1:22" ht="13.5" x14ac:dyDescent="0.25">
      <c r="A1012" s="3">
        <v>43481</v>
      </c>
      <c r="B1012" s="2">
        <v>8.7824000000000009</v>
      </c>
      <c r="C1012" s="2">
        <v>48.395449032863802</v>
      </c>
      <c r="D1012" s="2">
        <v>-3.178147784659302E-2</v>
      </c>
      <c r="E1012" s="2">
        <v>0.16279722798470242</v>
      </c>
      <c r="F1012" s="2">
        <v>8.787980000000001</v>
      </c>
      <c r="G1012" s="2">
        <v>8.7753899999999998</v>
      </c>
      <c r="H1012" s="2">
        <v>8.8210899999999999</v>
      </c>
      <c r="I1012" s="2">
        <v>8.921032499999999</v>
      </c>
      <c r="J1012" s="17" t="s">
        <v>48</v>
      </c>
      <c r="K1012" s="17" t="s">
        <v>50</v>
      </c>
      <c r="L1012" s="17" t="s">
        <v>50</v>
      </c>
      <c r="M1012" s="19">
        <f t="shared" si="150"/>
        <v>25</v>
      </c>
      <c r="N1012" s="19">
        <f t="shared" si="151"/>
        <v>100</v>
      </c>
      <c r="O1012" s="19">
        <f t="shared" si="152"/>
        <v>0</v>
      </c>
      <c r="P1012" s="19">
        <f t="shared" si="153"/>
        <v>49.5</v>
      </c>
      <c r="Q1012" s="20">
        <f t="shared" si="154"/>
        <v>51.174999999999997</v>
      </c>
      <c r="R1012" s="20">
        <f t="shared" si="155"/>
        <v>37.375</v>
      </c>
      <c r="S1012" s="20">
        <f t="shared" si="156"/>
        <v>41.025000000000006</v>
      </c>
      <c r="T1012" s="20">
        <f t="shared" si="157"/>
        <v>43.625</v>
      </c>
      <c r="U1012" s="19">
        <f t="shared" si="158"/>
        <v>43.191666666666663</v>
      </c>
      <c r="V1012" s="19">
        <f t="shared" si="159"/>
        <v>43.3</v>
      </c>
    </row>
    <row r="1013" spans="1:22" ht="13.5" x14ac:dyDescent="0.25">
      <c r="A1013" s="3">
        <v>43482</v>
      </c>
      <c r="B1013" s="2">
        <v>8.6984999999999992</v>
      </c>
      <c r="C1013" s="2">
        <v>41.548520538930354</v>
      </c>
      <c r="D1013" s="2">
        <v>-1.9265914606302559E-2</v>
      </c>
      <c r="E1013" s="2">
        <v>0.17278615227658251</v>
      </c>
      <c r="F1013" s="2">
        <v>8.765620000000002</v>
      </c>
      <c r="G1013" s="2">
        <v>8.7711949999999987</v>
      </c>
      <c r="H1013" s="2">
        <v>8.8138180000000013</v>
      </c>
      <c r="I1013" s="2">
        <v>8.9248529999999988</v>
      </c>
      <c r="J1013" s="17" t="s">
        <v>54</v>
      </c>
      <c r="K1013" s="17" t="s">
        <v>50</v>
      </c>
      <c r="L1013" s="17" t="s">
        <v>47</v>
      </c>
      <c r="M1013" s="19">
        <f t="shared" si="150"/>
        <v>25</v>
      </c>
      <c r="N1013" s="19">
        <f t="shared" si="151"/>
        <v>100</v>
      </c>
      <c r="O1013" s="19">
        <f t="shared" si="152"/>
        <v>0</v>
      </c>
      <c r="P1013" s="19">
        <f t="shared" si="153"/>
        <v>16.5</v>
      </c>
      <c r="Q1013" s="20">
        <f t="shared" si="154"/>
        <v>46.225000000000001</v>
      </c>
      <c r="R1013" s="20">
        <f t="shared" si="155"/>
        <v>29.125</v>
      </c>
      <c r="S1013" s="20">
        <f t="shared" si="156"/>
        <v>26.175000000000001</v>
      </c>
      <c r="T1013" s="20">
        <f t="shared" si="157"/>
        <v>35.375</v>
      </c>
      <c r="U1013" s="19">
        <f t="shared" si="158"/>
        <v>33.841666666666661</v>
      </c>
      <c r="V1013" s="19">
        <f t="shared" si="159"/>
        <v>34.224999999999994</v>
      </c>
    </row>
    <row r="1014" spans="1:22" ht="13.5" x14ac:dyDescent="0.25">
      <c r="A1014" s="3">
        <v>43483</v>
      </c>
      <c r="B1014" s="2">
        <v>8.6873000000000005</v>
      </c>
      <c r="C1014" s="2">
        <v>40.720305632529225</v>
      </c>
      <c r="D1014" s="2">
        <v>3.0595655917196041E-3</v>
      </c>
      <c r="E1014" s="2">
        <v>0.17726993609751457</v>
      </c>
      <c r="F1014" s="2">
        <v>8.746599999999999</v>
      </c>
      <c r="G1014" s="2">
        <v>8.7664399999999993</v>
      </c>
      <c r="H1014" s="2">
        <v>8.8085600000000017</v>
      </c>
      <c r="I1014" s="2">
        <v>8.9287544999999984</v>
      </c>
      <c r="J1014" s="17" t="s">
        <v>54</v>
      </c>
      <c r="K1014" s="17" t="s">
        <v>50</v>
      </c>
      <c r="L1014" s="17" t="s">
        <v>47</v>
      </c>
      <c r="M1014" s="19">
        <f t="shared" si="150"/>
        <v>25</v>
      </c>
      <c r="N1014" s="19">
        <f t="shared" si="151"/>
        <v>100</v>
      </c>
      <c r="O1014" s="19">
        <f t="shared" si="152"/>
        <v>0</v>
      </c>
      <c r="P1014" s="19">
        <f t="shared" si="153"/>
        <v>16.5</v>
      </c>
      <c r="Q1014" s="20">
        <f t="shared" si="154"/>
        <v>46.225000000000001</v>
      </c>
      <c r="R1014" s="20">
        <f t="shared" si="155"/>
        <v>29.125</v>
      </c>
      <c r="S1014" s="20">
        <f t="shared" si="156"/>
        <v>26.175000000000001</v>
      </c>
      <c r="T1014" s="20">
        <f t="shared" si="157"/>
        <v>35.375</v>
      </c>
      <c r="U1014" s="19">
        <f t="shared" si="158"/>
        <v>33.841666666666661</v>
      </c>
      <c r="V1014" s="19">
        <f t="shared" si="159"/>
        <v>34.224999999999994</v>
      </c>
    </row>
    <row r="1015" spans="1:22" ht="13.5" x14ac:dyDescent="0.25">
      <c r="A1015" s="3">
        <v>43486</v>
      </c>
      <c r="B1015" s="2">
        <v>8.6705000000000005</v>
      </c>
      <c r="C1015" s="2">
        <v>39.449993751690677</v>
      </c>
      <c r="D1015" s="2">
        <v>1.8631271552088435E-2</v>
      </c>
      <c r="E1015" s="2">
        <v>0.18070560460564955</v>
      </c>
      <c r="F1015" s="2">
        <v>8.724219999999999</v>
      </c>
      <c r="G1015" s="2">
        <v>8.7664399999999993</v>
      </c>
      <c r="H1015" s="2">
        <v>8.8030780000000011</v>
      </c>
      <c r="I1015" s="2">
        <v>8.9328469999999989</v>
      </c>
      <c r="J1015" s="17" t="s">
        <v>54</v>
      </c>
      <c r="K1015" s="17" t="s">
        <v>50</v>
      </c>
      <c r="L1015" s="17" t="s">
        <v>47</v>
      </c>
      <c r="M1015" s="19">
        <f t="shared" si="150"/>
        <v>25</v>
      </c>
      <c r="N1015" s="19">
        <f t="shared" si="151"/>
        <v>100</v>
      </c>
      <c r="O1015" s="19">
        <f t="shared" si="152"/>
        <v>0</v>
      </c>
      <c r="P1015" s="19">
        <f t="shared" si="153"/>
        <v>16.5</v>
      </c>
      <c r="Q1015" s="20">
        <f t="shared" si="154"/>
        <v>46.225000000000001</v>
      </c>
      <c r="R1015" s="20">
        <f t="shared" si="155"/>
        <v>29.125</v>
      </c>
      <c r="S1015" s="20">
        <f t="shared" si="156"/>
        <v>26.175000000000001</v>
      </c>
      <c r="T1015" s="20">
        <f t="shared" si="157"/>
        <v>35.375</v>
      </c>
      <c r="U1015" s="19">
        <f t="shared" si="158"/>
        <v>33.841666666666661</v>
      </c>
      <c r="V1015" s="19">
        <f t="shared" si="159"/>
        <v>34.224999999999994</v>
      </c>
    </row>
    <row r="1016" spans="1:22" ht="13.5" x14ac:dyDescent="0.25">
      <c r="A1016" s="3">
        <v>43487</v>
      </c>
      <c r="B1016" s="2">
        <v>8.6425000000000001</v>
      </c>
      <c r="C1016" s="2">
        <v>37.358200705540575</v>
      </c>
      <c r="D1016" s="2">
        <v>3.4541511019019921E-2</v>
      </c>
      <c r="E1016" s="2">
        <v>0.17761544361791703</v>
      </c>
      <c r="F1016" s="2">
        <v>8.6962399999999995</v>
      </c>
      <c r="G1016" s="2">
        <v>8.7622450000000001</v>
      </c>
      <c r="H1016" s="2">
        <v>8.7969239999999989</v>
      </c>
      <c r="I1016" s="2">
        <v>8.9367994999999993</v>
      </c>
      <c r="J1016" s="17" t="s">
        <v>54</v>
      </c>
      <c r="K1016" s="17" t="s">
        <v>50</v>
      </c>
      <c r="L1016" s="17" t="s">
        <v>47</v>
      </c>
      <c r="M1016" s="19">
        <f t="shared" si="150"/>
        <v>25</v>
      </c>
      <c r="N1016" s="19">
        <f t="shared" si="151"/>
        <v>100</v>
      </c>
      <c r="O1016" s="19">
        <f t="shared" si="152"/>
        <v>0</v>
      </c>
      <c r="P1016" s="19">
        <f t="shared" si="153"/>
        <v>16.5</v>
      </c>
      <c r="Q1016" s="20">
        <f t="shared" si="154"/>
        <v>46.225000000000001</v>
      </c>
      <c r="R1016" s="20">
        <f t="shared" si="155"/>
        <v>29.125</v>
      </c>
      <c r="S1016" s="20">
        <f t="shared" si="156"/>
        <v>26.175000000000001</v>
      </c>
      <c r="T1016" s="20">
        <f t="shared" si="157"/>
        <v>35.375</v>
      </c>
      <c r="U1016" s="19">
        <f t="shared" si="158"/>
        <v>33.841666666666661</v>
      </c>
      <c r="V1016" s="19">
        <f t="shared" si="159"/>
        <v>34.224999999999994</v>
      </c>
    </row>
    <row r="1017" spans="1:22" ht="13.5" x14ac:dyDescent="0.25">
      <c r="A1017" s="3">
        <v>43488</v>
      </c>
      <c r="B1017" s="2">
        <v>8.9222000000000001</v>
      </c>
      <c r="C1017" s="2">
        <v>60.111307174721851</v>
      </c>
      <c r="D1017" s="2">
        <v>2.0323704207992677E-2</v>
      </c>
      <c r="E1017" s="2">
        <v>0.16996312912075179</v>
      </c>
      <c r="F1017" s="2">
        <v>8.7241999999999997</v>
      </c>
      <c r="G1017" s="2">
        <v>8.7748299999999997</v>
      </c>
      <c r="H1017" s="2">
        <v>8.7946859999999987</v>
      </c>
      <c r="I1017" s="2">
        <v>8.9420954999999989</v>
      </c>
      <c r="J1017" s="17" t="s">
        <v>54</v>
      </c>
      <c r="K1017" s="17" t="s">
        <v>50</v>
      </c>
      <c r="L1017" s="17" t="s">
        <v>55</v>
      </c>
      <c r="M1017" s="19">
        <f t="shared" si="150"/>
        <v>25</v>
      </c>
      <c r="N1017" s="19">
        <f t="shared" si="151"/>
        <v>100</v>
      </c>
      <c r="O1017" s="19">
        <f t="shared" si="152"/>
        <v>0</v>
      </c>
      <c r="P1017" s="19">
        <f t="shared" si="153"/>
        <v>16.5</v>
      </c>
      <c r="Q1017" s="20">
        <f t="shared" si="154"/>
        <v>46.225000000000001</v>
      </c>
      <c r="R1017" s="20">
        <f t="shared" si="155"/>
        <v>29.125</v>
      </c>
      <c r="S1017" s="20">
        <f t="shared" si="156"/>
        <v>26.175000000000001</v>
      </c>
      <c r="T1017" s="20">
        <f t="shared" si="157"/>
        <v>35.375</v>
      </c>
      <c r="U1017" s="19">
        <f t="shared" si="158"/>
        <v>33.841666666666661</v>
      </c>
      <c r="V1017" s="19">
        <f t="shared" si="159"/>
        <v>34.224999999999994</v>
      </c>
    </row>
    <row r="1018" spans="1:22" ht="13.5" x14ac:dyDescent="0.25">
      <c r="A1018" s="3">
        <v>43489</v>
      </c>
      <c r="B1018" s="2">
        <v>8.9222000000000001</v>
      </c>
      <c r="C1018" s="2">
        <v>60.111307174721851</v>
      </c>
      <c r="D1018" s="2">
        <v>1.1651933011798121E-2</v>
      </c>
      <c r="E1018" s="2">
        <v>0.15940118018306237</v>
      </c>
      <c r="F1018" s="2">
        <v>8.7689400000000006</v>
      </c>
      <c r="G1018" s="2">
        <v>8.7874149999999993</v>
      </c>
      <c r="H1018" s="2">
        <v>8.7930079999999986</v>
      </c>
      <c r="I1018" s="2">
        <v>8.9471989999999995</v>
      </c>
      <c r="J1018" s="17" t="s">
        <v>54</v>
      </c>
      <c r="K1018" s="17" t="s">
        <v>50</v>
      </c>
      <c r="L1018" s="17" t="s">
        <v>55</v>
      </c>
      <c r="M1018" s="19">
        <f t="shared" si="150"/>
        <v>25</v>
      </c>
      <c r="N1018" s="19">
        <f t="shared" si="151"/>
        <v>100</v>
      </c>
      <c r="O1018" s="19">
        <f t="shared" si="152"/>
        <v>0</v>
      </c>
      <c r="P1018" s="19">
        <f t="shared" si="153"/>
        <v>16.5</v>
      </c>
      <c r="Q1018" s="20">
        <f t="shared" si="154"/>
        <v>46.225000000000001</v>
      </c>
      <c r="R1018" s="20">
        <f t="shared" si="155"/>
        <v>29.125</v>
      </c>
      <c r="S1018" s="20">
        <f t="shared" si="156"/>
        <v>26.175000000000001</v>
      </c>
      <c r="T1018" s="20">
        <f t="shared" si="157"/>
        <v>35.375</v>
      </c>
      <c r="U1018" s="19">
        <f t="shared" si="158"/>
        <v>33.841666666666661</v>
      </c>
      <c r="V1018" s="19">
        <f t="shared" si="159"/>
        <v>34.224999999999994</v>
      </c>
    </row>
    <row r="1019" spans="1:22" ht="13.5" x14ac:dyDescent="0.25">
      <c r="A1019" s="3">
        <v>43490</v>
      </c>
      <c r="B1019" s="2">
        <v>8.6705000000000005</v>
      </c>
      <c r="C1019" s="2">
        <v>43.587819108252987</v>
      </c>
      <c r="D1019" s="2">
        <v>1.7801947795273776E-2</v>
      </c>
      <c r="E1019" s="2">
        <v>0.14126789033195894</v>
      </c>
      <c r="F1019" s="2">
        <v>8.7655799999999999</v>
      </c>
      <c r="G1019" s="2">
        <v>8.7876950000000011</v>
      </c>
      <c r="H1019" s="2">
        <v>8.7875259999999997</v>
      </c>
      <c r="I1019" s="2">
        <v>8.9514284999999987</v>
      </c>
      <c r="J1019" s="17" t="s">
        <v>54</v>
      </c>
      <c r="K1019" s="17" t="s">
        <v>50</v>
      </c>
      <c r="L1019" s="17" t="s">
        <v>47</v>
      </c>
      <c r="M1019" s="19">
        <f t="shared" si="150"/>
        <v>25</v>
      </c>
      <c r="N1019" s="19">
        <f t="shared" si="151"/>
        <v>100</v>
      </c>
      <c r="O1019" s="19">
        <f t="shared" si="152"/>
        <v>0</v>
      </c>
      <c r="P1019" s="19">
        <f t="shared" si="153"/>
        <v>16.5</v>
      </c>
      <c r="Q1019" s="20">
        <f t="shared" si="154"/>
        <v>46.225000000000001</v>
      </c>
      <c r="R1019" s="20">
        <f t="shared" si="155"/>
        <v>29.125</v>
      </c>
      <c r="S1019" s="20">
        <f t="shared" si="156"/>
        <v>26.175000000000001</v>
      </c>
      <c r="T1019" s="20">
        <f t="shared" si="157"/>
        <v>35.375</v>
      </c>
      <c r="U1019" s="19">
        <f t="shared" si="158"/>
        <v>33.841666666666661</v>
      </c>
      <c r="V1019" s="19">
        <f t="shared" si="159"/>
        <v>34.224999999999994</v>
      </c>
    </row>
    <row r="1020" spans="1:22" ht="13.5" x14ac:dyDescent="0.25">
      <c r="A1020" s="3">
        <v>43493</v>
      </c>
      <c r="B1020" s="2">
        <v>8.8383000000000003</v>
      </c>
      <c r="C1020" s="2">
        <v>52.885838534704348</v>
      </c>
      <c r="D1020" s="2">
        <v>1.1263048291780819E-2</v>
      </c>
      <c r="E1020" s="2">
        <v>0.12423301421317373</v>
      </c>
      <c r="F1020" s="2">
        <v>8.7991399999999995</v>
      </c>
      <c r="G1020" s="2">
        <v>8.7946850000000012</v>
      </c>
      <c r="H1020" s="2">
        <v>8.7858479999999979</v>
      </c>
      <c r="I1020" s="2">
        <v>8.9562224999999973</v>
      </c>
      <c r="J1020" s="17" t="s">
        <v>54</v>
      </c>
      <c r="K1020" s="17" t="s">
        <v>50</v>
      </c>
      <c r="L1020" s="17" t="s">
        <v>55</v>
      </c>
      <c r="M1020" s="19">
        <f t="shared" si="150"/>
        <v>25</v>
      </c>
      <c r="N1020" s="19">
        <f t="shared" si="151"/>
        <v>100</v>
      </c>
      <c r="O1020" s="19">
        <f t="shared" si="152"/>
        <v>0</v>
      </c>
      <c r="P1020" s="19">
        <f t="shared" si="153"/>
        <v>16.5</v>
      </c>
      <c r="Q1020" s="20">
        <f t="shared" si="154"/>
        <v>46.225000000000001</v>
      </c>
      <c r="R1020" s="20">
        <f t="shared" si="155"/>
        <v>29.125</v>
      </c>
      <c r="S1020" s="20">
        <f t="shared" si="156"/>
        <v>26.175000000000001</v>
      </c>
      <c r="T1020" s="20">
        <f t="shared" si="157"/>
        <v>35.375</v>
      </c>
      <c r="U1020" s="19">
        <f t="shared" si="158"/>
        <v>33.841666666666661</v>
      </c>
      <c r="V1020" s="19">
        <f t="shared" si="159"/>
        <v>34.224999999999994</v>
      </c>
    </row>
    <row r="1021" spans="1:22" ht="13.5" x14ac:dyDescent="0.25">
      <c r="A1021" s="3">
        <v>43494</v>
      </c>
      <c r="B1021" s="2">
        <v>8.8887</v>
      </c>
      <c r="C1021" s="2">
        <v>55.270542394296626</v>
      </c>
      <c r="D1021" s="2">
        <v>1.6412546831556796E-3</v>
      </c>
      <c r="E1021" s="2">
        <v>0.10391855498990164</v>
      </c>
      <c r="F1021" s="2">
        <v>8.8483800000000006</v>
      </c>
      <c r="G1021" s="2">
        <v>8.7958050000000014</v>
      </c>
      <c r="H1021" s="2">
        <v>8.7868559999999984</v>
      </c>
      <c r="I1021" s="2">
        <v>8.9611309999999964</v>
      </c>
      <c r="J1021" s="17" t="s">
        <v>48</v>
      </c>
      <c r="K1021" s="17" t="s">
        <v>50</v>
      </c>
      <c r="L1021" s="17" t="s">
        <v>51</v>
      </c>
      <c r="M1021" s="19">
        <f t="shared" si="150"/>
        <v>25</v>
      </c>
      <c r="N1021" s="19">
        <f t="shared" si="151"/>
        <v>100</v>
      </c>
      <c r="O1021" s="19">
        <f t="shared" si="152"/>
        <v>0</v>
      </c>
      <c r="P1021" s="19">
        <f t="shared" si="153"/>
        <v>83.5</v>
      </c>
      <c r="Q1021" s="20">
        <f t="shared" si="154"/>
        <v>56.274999999999999</v>
      </c>
      <c r="R1021" s="20">
        <f t="shared" si="155"/>
        <v>45.875</v>
      </c>
      <c r="S1021" s="20">
        <f t="shared" si="156"/>
        <v>56.325000000000003</v>
      </c>
      <c r="T1021" s="20">
        <f t="shared" si="157"/>
        <v>52.125</v>
      </c>
      <c r="U1021" s="19">
        <f t="shared" si="158"/>
        <v>52.82500000000001</v>
      </c>
      <c r="V1021" s="19">
        <f t="shared" si="159"/>
        <v>52.650000000000006</v>
      </c>
    </row>
    <row r="1022" spans="1:22" ht="13.5" x14ac:dyDescent="0.25">
      <c r="A1022" s="3">
        <v>43495</v>
      </c>
      <c r="B1022" s="2">
        <v>8.9166000000000007</v>
      </c>
      <c r="C1022" s="2">
        <v>56.580701798057675</v>
      </c>
      <c r="D1022" s="2">
        <v>-9.1939540379382123E-3</v>
      </c>
      <c r="E1022" s="2">
        <v>8.0525642555031765E-2</v>
      </c>
      <c r="F1022" s="2">
        <v>8.8472600000000003</v>
      </c>
      <c r="G1022" s="2">
        <v>8.7955249999999996</v>
      </c>
      <c r="H1022" s="2">
        <v>8.7897639999999981</v>
      </c>
      <c r="I1022" s="2">
        <v>8.9668379999999974</v>
      </c>
      <c r="J1022" s="17" t="s">
        <v>54</v>
      </c>
      <c r="K1022" s="17" t="s">
        <v>50</v>
      </c>
      <c r="L1022" s="17" t="s">
        <v>47</v>
      </c>
      <c r="M1022" s="19">
        <f t="shared" si="150"/>
        <v>25</v>
      </c>
      <c r="N1022" s="19">
        <f t="shared" si="151"/>
        <v>100</v>
      </c>
      <c r="O1022" s="19">
        <f t="shared" si="152"/>
        <v>0</v>
      </c>
      <c r="P1022" s="19">
        <f t="shared" si="153"/>
        <v>16.5</v>
      </c>
      <c r="Q1022" s="20">
        <f t="shared" si="154"/>
        <v>46.225000000000001</v>
      </c>
      <c r="R1022" s="20">
        <f t="shared" si="155"/>
        <v>29.125</v>
      </c>
      <c r="S1022" s="20">
        <f t="shared" si="156"/>
        <v>26.175000000000001</v>
      </c>
      <c r="T1022" s="20">
        <f t="shared" si="157"/>
        <v>35.375</v>
      </c>
      <c r="U1022" s="19">
        <f t="shared" si="158"/>
        <v>33.841666666666661</v>
      </c>
      <c r="V1022" s="19">
        <f t="shared" si="159"/>
        <v>34.224999999999994</v>
      </c>
    </row>
    <row r="1023" spans="1:22" ht="13.5" x14ac:dyDescent="0.25">
      <c r="A1023" s="3">
        <v>43496</v>
      </c>
      <c r="B1023" s="2">
        <v>9.1738999999999997</v>
      </c>
      <c r="C1023" s="2">
        <v>66.365218580516228</v>
      </c>
      <c r="D1023" s="2">
        <v>-5.1074599571126811E-2</v>
      </c>
      <c r="E1023" s="2">
        <v>5.6476175613626521E-2</v>
      </c>
      <c r="F1023" s="2">
        <v>8.8976000000000006</v>
      </c>
      <c r="G1023" s="2">
        <v>8.8142600000000009</v>
      </c>
      <c r="H1023" s="2">
        <v>8.7982659999999981</v>
      </c>
      <c r="I1023" s="2">
        <v>8.9731724999999969</v>
      </c>
      <c r="J1023" s="17" t="s">
        <v>48</v>
      </c>
      <c r="K1023" s="17" t="s">
        <v>50</v>
      </c>
      <c r="L1023" s="17" t="s">
        <v>51</v>
      </c>
      <c r="M1023" s="19">
        <f t="shared" si="150"/>
        <v>25</v>
      </c>
      <c r="N1023" s="19">
        <f t="shared" si="151"/>
        <v>100</v>
      </c>
      <c r="O1023" s="19">
        <f t="shared" si="152"/>
        <v>0</v>
      </c>
      <c r="P1023" s="19">
        <f t="shared" si="153"/>
        <v>83.5</v>
      </c>
      <c r="Q1023" s="20">
        <f t="shared" si="154"/>
        <v>56.274999999999999</v>
      </c>
      <c r="R1023" s="20">
        <f t="shared" si="155"/>
        <v>45.875</v>
      </c>
      <c r="S1023" s="20">
        <f t="shared" si="156"/>
        <v>56.325000000000003</v>
      </c>
      <c r="T1023" s="20">
        <f t="shared" si="157"/>
        <v>52.125</v>
      </c>
      <c r="U1023" s="19">
        <f t="shared" si="158"/>
        <v>52.82500000000001</v>
      </c>
      <c r="V1023" s="19">
        <f t="shared" si="159"/>
        <v>52.650000000000006</v>
      </c>
    </row>
    <row r="1024" spans="1:22" ht="13.5" x14ac:dyDescent="0.25">
      <c r="A1024" s="3">
        <v>43497</v>
      </c>
      <c r="B1024" s="2">
        <v>9.1403999999999996</v>
      </c>
      <c r="C1024" s="2">
        <v>64.332502455270628</v>
      </c>
      <c r="D1024" s="2">
        <v>-8.7964283683213296E-2</v>
      </c>
      <c r="E1024" s="2">
        <v>3.21498062784695E-2</v>
      </c>
      <c r="F1024" s="2">
        <v>8.991579999999999</v>
      </c>
      <c r="G1024" s="2">
        <v>8.8279650000000007</v>
      </c>
      <c r="H1024" s="2">
        <v>8.8056499999999982</v>
      </c>
      <c r="I1024" s="2">
        <v>8.9793669999999963</v>
      </c>
      <c r="J1024" s="17" t="s">
        <v>48</v>
      </c>
      <c r="K1024" s="17" t="s">
        <v>50</v>
      </c>
      <c r="L1024" s="17" t="s">
        <v>51</v>
      </c>
      <c r="M1024" s="19">
        <f t="shared" si="150"/>
        <v>25</v>
      </c>
      <c r="N1024" s="19">
        <f t="shared" si="151"/>
        <v>100</v>
      </c>
      <c r="O1024" s="19">
        <f t="shared" si="152"/>
        <v>50</v>
      </c>
      <c r="P1024" s="19">
        <f t="shared" si="153"/>
        <v>83.5</v>
      </c>
      <c r="Q1024" s="20">
        <f t="shared" si="154"/>
        <v>63.774999999999999</v>
      </c>
      <c r="R1024" s="20">
        <f t="shared" si="155"/>
        <v>63.375</v>
      </c>
      <c r="S1024" s="20">
        <f t="shared" si="156"/>
        <v>68.825000000000003</v>
      </c>
      <c r="T1024" s="20">
        <f t="shared" si="157"/>
        <v>64.625</v>
      </c>
      <c r="U1024" s="19">
        <f t="shared" si="158"/>
        <v>65.325000000000003</v>
      </c>
      <c r="V1024" s="19">
        <f t="shared" si="159"/>
        <v>65.150000000000006</v>
      </c>
    </row>
    <row r="1025" spans="1:22" ht="13.5" x14ac:dyDescent="0.25">
      <c r="A1025" s="3">
        <v>43500</v>
      </c>
      <c r="B1025" s="2">
        <v>9.1067999999999998</v>
      </c>
      <c r="C1025" s="2">
        <v>62.272298332876112</v>
      </c>
      <c r="D1025" s="2">
        <v>-0.12112327512506837</v>
      </c>
      <c r="E1025" s="2">
        <v>1.1008353026250133E-3</v>
      </c>
      <c r="F1025" s="2">
        <v>9.0452800000000018</v>
      </c>
      <c r="G1025" s="2">
        <v>8.8416700000000006</v>
      </c>
      <c r="H1025" s="2">
        <v>8.8132579999999976</v>
      </c>
      <c r="I1025" s="2">
        <v>8.9853934999999971</v>
      </c>
      <c r="J1025" s="17" t="s">
        <v>48</v>
      </c>
      <c r="K1025" s="17" t="s">
        <v>50</v>
      </c>
      <c r="L1025" s="17" t="s">
        <v>51</v>
      </c>
      <c r="M1025" s="19">
        <f t="shared" si="150"/>
        <v>25</v>
      </c>
      <c r="N1025" s="19">
        <f t="shared" si="151"/>
        <v>100</v>
      </c>
      <c r="O1025" s="19">
        <f t="shared" si="152"/>
        <v>50</v>
      </c>
      <c r="P1025" s="19">
        <f t="shared" si="153"/>
        <v>83.5</v>
      </c>
      <c r="Q1025" s="20">
        <f t="shared" si="154"/>
        <v>63.774999999999999</v>
      </c>
      <c r="R1025" s="20">
        <f t="shared" si="155"/>
        <v>63.375</v>
      </c>
      <c r="S1025" s="20">
        <f t="shared" si="156"/>
        <v>68.825000000000003</v>
      </c>
      <c r="T1025" s="20">
        <f t="shared" si="157"/>
        <v>64.625</v>
      </c>
      <c r="U1025" s="19">
        <f t="shared" si="158"/>
        <v>65.325000000000003</v>
      </c>
      <c r="V1025" s="19">
        <f t="shared" si="159"/>
        <v>65.150000000000006</v>
      </c>
    </row>
    <row r="1026" spans="1:22" ht="13.5" x14ac:dyDescent="0.25">
      <c r="A1026" s="3">
        <v>43501</v>
      </c>
      <c r="B1026" s="2">
        <v>9.0509000000000004</v>
      </c>
      <c r="C1026" s="2">
        <v>58.893190117420858</v>
      </c>
      <c r="D1026" s="2">
        <v>-0.15086125103962722</v>
      </c>
      <c r="E1026" s="2">
        <v>-3.1877799386147869E-2</v>
      </c>
      <c r="F1026" s="2">
        <v>9.0777199999999993</v>
      </c>
      <c r="G1026" s="2">
        <v>8.8525799999999997</v>
      </c>
      <c r="H1026" s="2">
        <v>8.8163900000000002</v>
      </c>
      <c r="I1026" s="2">
        <v>8.991387999999997</v>
      </c>
      <c r="J1026" s="17" t="s">
        <v>48</v>
      </c>
      <c r="K1026" s="17" t="s">
        <v>50</v>
      </c>
      <c r="L1026" s="17" t="s">
        <v>51</v>
      </c>
      <c r="M1026" s="19">
        <f t="shared" ref="M1026:M1089" si="160">IF(C1026&lt;30,50, IF(C1026&gt;70, 0, 25))</f>
        <v>25</v>
      </c>
      <c r="N1026" s="19">
        <f t="shared" ref="N1026:N1089" si="161">IF(E1026-D1026&gt;0.02, 100, IF(E1026-D1026&lt;0,0,45))</f>
        <v>100</v>
      </c>
      <c r="O1026" s="19">
        <f t="shared" ref="O1026:O1089" si="162">IF(F1026-I1026&gt;10,100,IF(F1026-I1026&gt;5,75, IF(F1026-I1026&gt;0,50,0)))</f>
        <v>50</v>
      </c>
      <c r="P1026" s="19">
        <f t="shared" ref="P1026:P1089" si="163">IF(L1026="confirmed bullish", 34, IF(L1026="bullish divergence",17, 0))+IF(J1026="bullish",33,IF(J1026="bearish",0,16.5))+IF(K1026="strong",33,IF(K1026="weak",0,16.5))</f>
        <v>83.5</v>
      </c>
      <c r="Q1026" s="20">
        <f t="shared" si="154"/>
        <v>63.774999999999999</v>
      </c>
      <c r="R1026" s="20">
        <f t="shared" si="155"/>
        <v>63.375</v>
      </c>
      <c r="S1026" s="20">
        <f t="shared" si="156"/>
        <v>68.825000000000003</v>
      </c>
      <c r="T1026" s="20">
        <f t="shared" si="157"/>
        <v>64.625</v>
      </c>
      <c r="U1026" s="19">
        <f t="shared" si="158"/>
        <v>65.325000000000003</v>
      </c>
      <c r="V1026" s="19">
        <f t="shared" si="159"/>
        <v>65.150000000000006</v>
      </c>
    </row>
    <row r="1027" spans="1:22" ht="13.5" x14ac:dyDescent="0.25">
      <c r="A1027" s="3">
        <v>43502</v>
      </c>
      <c r="B1027" s="2">
        <v>9.0620999999999992</v>
      </c>
      <c r="C1027" s="2">
        <v>59.368915709894409</v>
      </c>
      <c r="D1027" s="2">
        <v>-0.13489400993519673</v>
      </c>
      <c r="E1027" s="2">
        <v>-6.3528960852874752E-2</v>
      </c>
      <c r="F1027" s="2">
        <v>9.1068200000000008</v>
      </c>
      <c r="G1027" s="2">
        <v>8.8665649999999996</v>
      </c>
      <c r="H1027" s="2">
        <v>8.8197459999999985</v>
      </c>
      <c r="I1027" s="2">
        <v>8.9973009999999984</v>
      </c>
      <c r="J1027" s="17" t="s">
        <v>48</v>
      </c>
      <c r="K1027" s="17" t="s">
        <v>50</v>
      </c>
      <c r="L1027" s="17" t="s">
        <v>51</v>
      </c>
      <c r="M1027" s="19">
        <f t="shared" si="160"/>
        <v>25</v>
      </c>
      <c r="N1027" s="19">
        <f t="shared" si="161"/>
        <v>100</v>
      </c>
      <c r="O1027" s="19">
        <f t="shared" si="162"/>
        <v>50</v>
      </c>
      <c r="P1027" s="19">
        <f t="shared" si="163"/>
        <v>83.5</v>
      </c>
      <c r="Q1027" s="20">
        <f t="shared" ref="Q1027:Q1090" si="164">0.35*M1027+N1027*0.35+O1027*0.15+P1027*0.15</f>
        <v>63.774999999999999</v>
      </c>
      <c r="R1027" s="20">
        <f t="shared" ref="R1027:R1090" si="165">M1027*0.2+N1027*0.2+O1027*0.35+P1027*0.25</f>
        <v>63.375</v>
      </c>
      <c r="S1027" s="20">
        <f t="shared" ref="S1027:S1090" si="166">M1027*0.15+N1027*0.15+O1027*0.25+P1027*0.45</f>
        <v>68.825000000000003</v>
      </c>
      <c r="T1027" s="20">
        <f t="shared" ref="T1027:T1090" si="167">0.25*SUM(M1027:P1027)</f>
        <v>64.625</v>
      </c>
      <c r="U1027" s="19">
        <f t="shared" ref="U1027:U1090" si="168">SUM(Q1027:S1027)/3</f>
        <v>65.325000000000003</v>
      </c>
      <c r="V1027" s="19">
        <f t="shared" ref="V1027:V1090" si="169">SUM(Q1027:T1027)/4</f>
        <v>65.150000000000006</v>
      </c>
    </row>
    <row r="1028" spans="1:22" ht="13.5" x14ac:dyDescent="0.25">
      <c r="A1028" s="3">
        <v>43503</v>
      </c>
      <c r="B1028" s="2">
        <v>9.0564999999999998</v>
      </c>
      <c r="C1028" s="2">
        <v>59.001245360752208</v>
      </c>
      <c r="D1028" s="2">
        <v>-0.12202629670596998</v>
      </c>
      <c r="E1028" s="2">
        <v>-9.5163801383646635E-2</v>
      </c>
      <c r="F1028" s="2">
        <v>9.0833399999999997</v>
      </c>
      <c r="G1028" s="2">
        <v>8.8788750000000007</v>
      </c>
      <c r="H1028" s="2">
        <v>8.8231019999999987</v>
      </c>
      <c r="I1028" s="2">
        <v>9.0031859999999977</v>
      </c>
      <c r="J1028" s="17" t="s">
        <v>54</v>
      </c>
      <c r="K1028" s="17" t="s">
        <v>50</v>
      </c>
      <c r="L1028" s="17" t="s">
        <v>47</v>
      </c>
      <c r="M1028" s="19">
        <f t="shared" si="160"/>
        <v>25</v>
      </c>
      <c r="N1028" s="19">
        <f t="shared" si="161"/>
        <v>100</v>
      </c>
      <c r="O1028" s="19">
        <f t="shared" si="162"/>
        <v>50</v>
      </c>
      <c r="P1028" s="19">
        <f t="shared" si="163"/>
        <v>16.5</v>
      </c>
      <c r="Q1028" s="20">
        <f t="shared" si="164"/>
        <v>53.725000000000001</v>
      </c>
      <c r="R1028" s="20">
        <f t="shared" si="165"/>
        <v>46.625</v>
      </c>
      <c r="S1028" s="20">
        <f t="shared" si="166"/>
        <v>38.674999999999997</v>
      </c>
      <c r="T1028" s="20">
        <f t="shared" si="167"/>
        <v>47.875</v>
      </c>
      <c r="U1028" s="19">
        <f t="shared" si="168"/>
        <v>46.341666666666661</v>
      </c>
      <c r="V1028" s="19">
        <f t="shared" si="169"/>
        <v>46.724999999999994</v>
      </c>
    </row>
    <row r="1029" spans="1:22" ht="13.5" x14ac:dyDescent="0.25">
      <c r="A1029" s="3">
        <v>43504</v>
      </c>
      <c r="B1029" s="2">
        <v>9.0620999999999992</v>
      </c>
      <c r="C1029" s="2">
        <v>59.272869265627499</v>
      </c>
      <c r="D1029" s="2">
        <v>-0.15122251800266007</v>
      </c>
      <c r="E1029" s="2">
        <v>-0.12200171110876834</v>
      </c>
      <c r="F1029" s="2">
        <v>9.0676799999999993</v>
      </c>
      <c r="G1029" s="2">
        <v>8.8928599999999989</v>
      </c>
      <c r="H1029" s="2">
        <v>8.8265699999999985</v>
      </c>
      <c r="I1029" s="2">
        <v>9.0089614999999963</v>
      </c>
      <c r="J1029" s="17" t="s">
        <v>48</v>
      </c>
      <c r="K1029" s="17" t="s">
        <v>50</v>
      </c>
      <c r="L1029" s="17" t="s">
        <v>53</v>
      </c>
      <c r="M1029" s="19">
        <f t="shared" si="160"/>
        <v>25</v>
      </c>
      <c r="N1029" s="19">
        <f t="shared" si="161"/>
        <v>100</v>
      </c>
      <c r="O1029" s="19">
        <f t="shared" si="162"/>
        <v>50</v>
      </c>
      <c r="P1029" s="19">
        <f t="shared" si="163"/>
        <v>66.5</v>
      </c>
      <c r="Q1029" s="20">
        <f t="shared" si="164"/>
        <v>61.225000000000001</v>
      </c>
      <c r="R1029" s="20">
        <f t="shared" si="165"/>
        <v>59.125</v>
      </c>
      <c r="S1029" s="20">
        <f t="shared" si="166"/>
        <v>61.174999999999997</v>
      </c>
      <c r="T1029" s="20">
        <f t="shared" si="167"/>
        <v>60.375</v>
      </c>
      <c r="U1029" s="19">
        <f t="shared" si="168"/>
        <v>60.508333333333326</v>
      </c>
      <c r="V1029" s="19">
        <f t="shared" si="169"/>
        <v>60.474999999999994</v>
      </c>
    </row>
    <row r="1030" spans="1:22" ht="13.5" x14ac:dyDescent="0.25">
      <c r="A1030" s="3">
        <v>43507</v>
      </c>
      <c r="B1030" s="2">
        <v>9.1123999999999992</v>
      </c>
      <c r="C1030" s="2">
        <v>61.725708715760781</v>
      </c>
      <c r="D1030" s="2">
        <v>-0.15474693619234614</v>
      </c>
      <c r="E1030" s="2">
        <v>-0.14474724566274394</v>
      </c>
      <c r="F1030" s="2">
        <v>9.0687999999999995</v>
      </c>
      <c r="G1030" s="2">
        <v>8.9093600000000013</v>
      </c>
      <c r="H1030" s="2">
        <v>8.8298139999999989</v>
      </c>
      <c r="I1030" s="2">
        <v>9.0150434999999973</v>
      </c>
      <c r="J1030" s="17" t="s">
        <v>48</v>
      </c>
      <c r="K1030" s="17" t="s">
        <v>50</v>
      </c>
      <c r="L1030" s="17" t="s">
        <v>51</v>
      </c>
      <c r="M1030" s="19">
        <f t="shared" si="160"/>
        <v>25</v>
      </c>
      <c r="N1030" s="19">
        <f t="shared" si="161"/>
        <v>45</v>
      </c>
      <c r="O1030" s="19">
        <f t="shared" si="162"/>
        <v>50</v>
      </c>
      <c r="P1030" s="19">
        <f t="shared" si="163"/>
        <v>83.5</v>
      </c>
      <c r="Q1030" s="20">
        <f t="shared" si="164"/>
        <v>44.524999999999999</v>
      </c>
      <c r="R1030" s="20">
        <f t="shared" si="165"/>
        <v>52.375</v>
      </c>
      <c r="S1030" s="20">
        <f t="shared" si="166"/>
        <v>60.575000000000003</v>
      </c>
      <c r="T1030" s="20">
        <f t="shared" si="167"/>
        <v>50.875</v>
      </c>
      <c r="U1030" s="19">
        <f t="shared" si="168"/>
        <v>52.491666666666674</v>
      </c>
      <c r="V1030" s="19">
        <f t="shared" si="169"/>
        <v>52.087500000000006</v>
      </c>
    </row>
    <row r="1031" spans="1:22" ht="13.5" x14ac:dyDescent="0.25">
      <c r="A1031" s="3">
        <v>43508</v>
      </c>
      <c r="B1031" s="2">
        <v>9.0341000000000005</v>
      </c>
      <c r="C1031" s="2">
        <v>56.065180105281975</v>
      </c>
      <c r="D1031" s="2">
        <v>-0.1453145352162597</v>
      </c>
      <c r="E1031" s="2">
        <v>-0.1661787113563904</v>
      </c>
      <c r="F1031" s="2">
        <v>9.0654400000000006</v>
      </c>
      <c r="G1031" s="2">
        <v>8.9219450000000009</v>
      </c>
      <c r="H1031" s="2">
        <v>8.8320519999999991</v>
      </c>
      <c r="I1031" s="2">
        <v>9.0208164999999969</v>
      </c>
      <c r="J1031" s="17" t="s">
        <v>48</v>
      </c>
      <c r="K1031" s="17" t="s">
        <v>50</v>
      </c>
      <c r="L1031" s="17" t="s">
        <v>53</v>
      </c>
      <c r="M1031" s="19">
        <f t="shared" si="160"/>
        <v>25</v>
      </c>
      <c r="N1031" s="19">
        <f t="shared" si="161"/>
        <v>0</v>
      </c>
      <c r="O1031" s="19">
        <f t="shared" si="162"/>
        <v>50</v>
      </c>
      <c r="P1031" s="19">
        <f t="shared" si="163"/>
        <v>66.5</v>
      </c>
      <c r="Q1031" s="20">
        <f t="shared" si="164"/>
        <v>26.225000000000001</v>
      </c>
      <c r="R1031" s="20">
        <f t="shared" si="165"/>
        <v>39.125</v>
      </c>
      <c r="S1031" s="20">
        <f t="shared" si="166"/>
        <v>46.174999999999997</v>
      </c>
      <c r="T1031" s="20">
        <f t="shared" si="167"/>
        <v>35.375</v>
      </c>
      <c r="U1031" s="19">
        <f t="shared" si="168"/>
        <v>37.174999999999997</v>
      </c>
      <c r="V1031" s="19">
        <f t="shared" si="169"/>
        <v>36.724999999999994</v>
      </c>
    </row>
    <row r="1032" spans="1:22" ht="13.5" x14ac:dyDescent="0.25">
      <c r="A1032" s="3">
        <v>43509</v>
      </c>
      <c r="B1032" s="2">
        <v>9.1123999999999992</v>
      </c>
      <c r="C1032" s="2">
        <v>60.014134257716009</v>
      </c>
      <c r="D1032" s="2">
        <v>-0.13943314373680593</v>
      </c>
      <c r="E1032" s="2">
        <v>-0.18480796312661651</v>
      </c>
      <c r="F1032" s="2">
        <v>9.0755000000000017</v>
      </c>
      <c r="G1032" s="2">
        <v>8.9384449999999998</v>
      </c>
      <c r="H1032" s="2">
        <v>8.8364139999999978</v>
      </c>
      <c r="I1032" s="2">
        <v>9.0270359999999972</v>
      </c>
      <c r="J1032" s="17" t="s">
        <v>48</v>
      </c>
      <c r="K1032" s="17" t="s">
        <v>50</v>
      </c>
      <c r="L1032" s="17" t="s">
        <v>51</v>
      </c>
      <c r="M1032" s="19">
        <f t="shared" si="160"/>
        <v>25</v>
      </c>
      <c r="N1032" s="19">
        <f t="shared" si="161"/>
        <v>0</v>
      </c>
      <c r="O1032" s="19">
        <f t="shared" si="162"/>
        <v>50</v>
      </c>
      <c r="P1032" s="19">
        <f t="shared" si="163"/>
        <v>83.5</v>
      </c>
      <c r="Q1032" s="20">
        <f t="shared" si="164"/>
        <v>28.774999999999999</v>
      </c>
      <c r="R1032" s="20">
        <f t="shared" si="165"/>
        <v>43.375</v>
      </c>
      <c r="S1032" s="20">
        <f t="shared" si="166"/>
        <v>53.825000000000003</v>
      </c>
      <c r="T1032" s="20">
        <f t="shared" si="167"/>
        <v>39.625</v>
      </c>
      <c r="U1032" s="19">
        <f t="shared" si="168"/>
        <v>41.991666666666667</v>
      </c>
      <c r="V1032" s="19">
        <f t="shared" si="169"/>
        <v>41.400000000000006</v>
      </c>
    </row>
    <row r="1033" spans="1:22" ht="13.5" x14ac:dyDescent="0.25">
      <c r="A1033" s="3">
        <v>43510</v>
      </c>
      <c r="B1033" s="2">
        <v>9.0620999999999992</v>
      </c>
      <c r="C1033" s="2">
        <v>56.500805527778567</v>
      </c>
      <c r="D1033" s="2">
        <v>-9.2157031965301783E-2</v>
      </c>
      <c r="E1033" s="2">
        <v>-0.19592020160275139</v>
      </c>
      <c r="F1033" s="2">
        <v>9.0766200000000001</v>
      </c>
      <c r="G1033" s="2">
        <v>8.9566249999999989</v>
      </c>
      <c r="H1033" s="2">
        <v>8.8408899999999981</v>
      </c>
      <c r="I1033" s="2">
        <v>9.0331134999999971</v>
      </c>
      <c r="J1033" s="17" t="s">
        <v>48</v>
      </c>
      <c r="K1033" s="17" t="s">
        <v>50</v>
      </c>
      <c r="L1033" s="17" t="s">
        <v>51</v>
      </c>
      <c r="M1033" s="19">
        <f t="shared" si="160"/>
        <v>25</v>
      </c>
      <c r="N1033" s="19">
        <f t="shared" si="161"/>
        <v>0</v>
      </c>
      <c r="O1033" s="19">
        <f t="shared" si="162"/>
        <v>50</v>
      </c>
      <c r="P1033" s="19">
        <f t="shared" si="163"/>
        <v>83.5</v>
      </c>
      <c r="Q1033" s="20">
        <f t="shared" si="164"/>
        <v>28.774999999999999</v>
      </c>
      <c r="R1033" s="20">
        <f t="shared" si="165"/>
        <v>43.375</v>
      </c>
      <c r="S1033" s="20">
        <f t="shared" si="166"/>
        <v>53.825000000000003</v>
      </c>
      <c r="T1033" s="20">
        <f t="shared" si="167"/>
        <v>39.625</v>
      </c>
      <c r="U1033" s="19">
        <f t="shared" si="168"/>
        <v>41.991666666666667</v>
      </c>
      <c r="V1033" s="19">
        <f t="shared" si="169"/>
        <v>41.400000000000006</v>
      </c>
    </row>
    <row r="1034" spans="1:22" ht="13.5" x14ac:dyDescent="0.25">
      <c r="A1034" s="3">
        <v>43511</v>
      </c>
      <c r="B1034" s="2">
        <v>9.0452999999999992</v>
      </c>
      <c r="C1034" s="2">
        <v>55.335617582251295</v>
      </c>
      <c r="D1034" s="2">
        <v>-5.6702448304262631E-2</v>
      </c>
      <c r="E1034" s="2">
        <v>-0.19647989228987456</v>
      </c>
      <c r="F1034" s="2">
        <v>9.0732599999999994</v>
      </c>
      <c r="G1034" s="2">
        <v>8.9745249999999999</v>
      </c>
      <c r="H1034" s="2">
        <v>8.8455899999999978</v>
      </c>
      <c r="I1034" s="2">
        <v>9.0391344999999976</v>
      </c>
      <c r="J1034" s="17" t="s">
        <v>48</v>
      </c>
      <c r="K1034" s="17" t="s">
        <v>50</v>
      </c>
      <c r="L1034" s="17" t="s">
        <v>53</v>
      </c>
      <c r="M1034" s="19">
        <f t="shared" si="160"/>
        <v>25</v>
      </c>
      <c r="N1034" s="19">
        <f t="shared" si="161"/>
        <v>0</v>
      </c>
      <c r="O1034" s="19">
        <f t="shared" si="162"/>
        <v>50</v>
      </c>
      <c r="P1034" s="19">
        <f t="shared" si="163"/>
        <v>66.5</v>
      </c>
      <c r="Q1034" s="20">
        <f t="shared" si="164"/>
        <v>26.225000000000001</v>
      </c>
      <c r="R1034" s="20">
        <f t="shared" si="165"/>
        <v>39.125</v>
      </c>
      <c r="S1034" s="20">
        <f t="shared" si="166"/>
        <v>46.174999999999997</v>
      </c>
      <c r="T1034" s="20">
        <f t="shared" si="167"/>
        <v>35.375</v>
      </c>
      <c r="U1034" s="19">
        <f t="shared" si="168"/>
        <v>37.174999999999997</v>
      </c>
      <c r="V1034" s="19">
        <f t="shared" si="169"/>
        <v>36.724999999999994</v>
      </c>
    </row>
    <row r="1035" spans="1:22" ht="13.5" x14ac:dyDescent="0.25">
      <c r="A1035" s="3">
        <v>43514</v>
      </c>
      <c r="B1035" s="2">
        <v>9.0061</v>
      </c>
      <c r="C1035" s="2">
        <v>52.609366301132823</v>
      </c>
      <c r="D1035" s="2">
        <v>-2.946022522733216E-2</v>
      </c>
      <c r="E1035" s="2">
        <v>-0.18560299398538074</v>
      </c>
      <c r="F1035" s="2">
        <v>9.0519999999999978</v>
      </c>
      <c r="G1035" s="2">
        <v>8.9913050000000005</v>
      </c>
      <c r="H1035" s="2">
        <v>8.8479379999999974</v>
      </c>
      <c r="I1035" s="2">
        <v>9.0449319999999975</v>
      </c>
      <c r="J1035" s="17" t="s">
        <v>54</v>
      </c>
      <c r="K1035" s="17" t="s">
        <v>50</v>
      </c>
      <c r="L1035" s="17" t="s">
        <v>47</v>
      </c>
      <c r="M1035" s="19">
        <f t="shared" si="160"/>
        <v>25</v>
      </c>
      <c r="N1035" s="19">
        <f t="shared" si="161"/>
        <v>0</v>
      </c>
      <c r="O1035" s="19">
        <f t="shared" si="162"/>
        <v>50</v>
      </c>
      <c r="P1035" s="19">
        <f t="shared" si="163"/>
        <v>16.5</v>
      </c>
      <c r="Q1035" s="20">
        <f t="shared" si="164"/>
        <v>18.725000000000001</v>
      </c>
      <c r="R1035" s="20">
        <f t="shared" si="165"/>
        <v>26.625</v>
      </c>
      <c r="S1035" s="20">
        <f t="shared" si="166"/>
        <v>23.675000000000001</v>
      </c>
      <c r="T1035" s="20">
        <f t="shared" si="167"/>
        <v>22.875</v>
      </c>
      <c r="U1035" s="19">
        <f t="shared" si="168"/>
        <v>23.008333333333336</v>
      </c>
      <c r="V1035" s="19">
        <f t="shared" si="169"/>
        <v>22.975000000000001</v>
      </c>
    </row>
    <row r="1036" spans="1:22" ht="13.5" x14ac:dyDescent="0.25">
      <c r="A1036" s="3">
        <v>43515</v>
      </c>
      <c r="B1036" s="2">
        <v>8.9725999999999999</v>
      </c>
      <c r="C1036" s="2">
        <v>50.327400941909112</v>
      </c>
      <c r="D1036" s="2">
        <v>-1.2751814267033978E-2</v>
      </c>
      <c r="E1036" s="2">
        <v>-0.16838262831752115</v>
      </c>
      <c r="F1036" s="2">
        <v>9.0396999999999998</v>
      </c>
      <c r="G1036" s="2">
        <v>9.0078099999999992</v>
      </c>
      <c r="H1036" s="2">
        <v>8.851741999999998</v>
      </c>
      <c r="I1036" s="2">
        <v>9.0503149999999977</v>
      </c>
      <c r="J1036" s="17" t="s">
        <v>54</v>
      </c>
      <c r="K1036" s="17" t="s">
        <v>50</v>
      </c>
      <c r="L1036" s="17" t="s">
        <v>47</v>
      </c>
      <c r="M1036" s="19">
        <f t="shared" si="160"/>
        <v>25</v>
      </c>
      <c r="N1036" s="19">
        <f t="shared" si="161"/>
        <v>0</v>
      </c>
      <c r="O1036" s="19">
        <f t="shared" si="162"/>
        <v>0</v>
      </c>
      <c r="P1036" s="19">
        <f t="shared" si="163"/>
        <v>16.5</v>
      </c>
      <c r="Q1036" s="20">
        <f t="shared" si="164"/>
        <v>11.225</v>
      </c>
      <c r="R1036" s="20">
        <f t="shared" si="165"/>
        <v>9.125</v>
      </c>
      <c r="S1036" s="20">
        <f t="shared" si="166"/>
        <v>11.175000000000001</v>
      </c>
      <c r="T1036" s="20">
        <f t="shared" si="167"/>
        <v>10.375</v>
      </c>
      <c r="U1036" s="19">
        <f t="shared" si="168"/>
        <v>10.508333333333335</v>
      </c>
      <c r="V1036" s="19">
        <f t="shared" si="169"/>
        <v>10.475000000000001</v>
      </c>
    </row>
    <row r="1037" spans="1:22" ht="13.5" x14ac:dyDescent="0.25">
      <c r="A1037" s="3">
        <v>43516</v>
      </c>
      <c r="B1037" s="2">
        <v>8.8998000000000008</v>
      </c>
      <c r="C1037" s="2">
        <v>45.689382016655507</v>
      </c>
      <c r="D1037" s="2">
        <v>8.4921181294053127E-3</v>
      </c>
      <c r="E1037" s="2">
        <v>-0.15036131052913201</v>
      </c>
      <c r="F1037" s="2">
        <v>8.9971800000000002</v>
      </c>
      <c r="G1037" s="2">
        <v>9.006689999999999</v>
      </c>
      <c r="H1037" s="2">
        <v>8.8552099999999978</v>
      </c>
      <c r="I1037" s="2">
        <v>9.0555539999999972</v>
      </c>
      <c r="J1037" s="17" t="s">
        <v>54</v>
      </c>
      <c r="K1037" s="17" t="s">
        <v>50</v>
      </c>
      <c r="L1037" s="17" t="s">
        <v>47</v>
      </c>
      <c r="M1037" s="19">
        <f t="shared" si="160"/>
        <v>25</v>
      </c>
      <c r="N1037" s="19">
        <f t="shared" si="161"/>
        <v>0</v>
      </c>
      <c r="O1037" s="19">
        <f t="shared" si="162"/>
        <v>0</v>
      </c>
      <c r="P1037" s="19">
        <f t="shared" si="163"/>
        <v>16.5</v>
      </c>
      <c r="Q1037" s="20">
        <f t="shared" si="164"/>
        <v>11.225</v>
      </c>
      <c r="R1037" s="20">
        <f t="shared" si="165"/>
        <v>9.125</v>
      </c>
      <c r="S1037" s="20">
        <f t="shared" si="166"/>
        <v>11.175000000000001</v>
      </c>
      <c r="T1037" s="20">
        <f t="shared" si="167"/>
        <v>10.375</v>
      </c>
      <c r="U1037" s="19">
        <f t="shared" si="168"/>
        <v>10.508333333333335</v>
      </c>
      <c r="V1037" s="19">
        <f t="shared" si="169"/>
        <v>10.475000000000001</v>
      </c>
    </row>
    <row r="1038" spans="1:22" ht="13.5" x14ac:dyDescent="0.25">
      <c r="A1038" s="3">
        <v>43517</v>
      </c>
      <c r="B1038" s="2">
        <v>8.9277999999999995</v>
      </c>
      <c r="C1038" s="2">
        <v>47.686275900113991</v>
      </c>
      <c r="D1038" s="2">
        <v>2.3953408546795174E-2</v>
      </c>
      <c r="E1038" s="2">
        <v>-0.13080635665061927</v>
      </c>
      <c r="F1038" s="2">
        <v>8.9703199999999992</v>
      </c>
      <c r="G1038" s="2">
        <v>9.006969999999999</v>
      </c>
      <c r="H1038" s="2">
        <v>8.8592379999999995</v>
      </c>
      <c r="I1038" s="2">
        <v>9.0609599999999961</v>
      </c>
      <c r="J1038" s="17" t="s">
        <v>54</v>
      </c>
      <c r="K1038" s="17" t="s">
        <v>50</v>
      </c>
      <c r="L1038" s="17" t="s">
        <v>47</v>
      </c>
      <c r="M1038" s="19">
        <f t="shared" si="160"/>
        <v>25</v>
      </c>
      <c r="N1038" s="19">
        <f t="shared" si="161"/>
        <v>0</v>
      </c>
      <c r="O1038" s="19">
        <f t="shared" si="162"/>
        <v>0</v>
      </c>
      <c r="P1038" s="19">
        <f t="shared" si="163"/>
        <v>16.5</v>
      </c>
      <c r="Q1038" s="20">
        <f t="shared" si="164"/>
        <v>11.225</v>
      </c>
      <c r="R1038" s="20">
        <f t="shared" si="165"/>
        <v>9.125</v>
      </c>
      <c r="S1038" s="20">
        <f t="shared" si="166"/>
        <v>11.175000000000001</v>
      </c>
      <c r="T1038" s="20">
        <f t="shared" si="167"/>
        <v>10.375</v>
      </c>
      <c r="U1038" s="19">
        <f t="shared" si="168"/>
        <v>10.508333333333335</v>
      </c>
      <c r="V1038" s="19">
        <f t="shared" si="169"/>
        <v>10.475000000000001</v>
      </c>
    </row>
    <row r="1039" spans="1:22" ht="13.5" x14ac:dyDescent="0.25">
      <c r="A1039" s="3">
        <v>43518</v>
      </c>
      <c r="B1039" s="2">
        <v>8.9502000000000006</v>
      </c>
      <c r="C1039" s="2">
        <v>49.292539341628988</v>
      </c>
      <c r="D1039" s="2">
        <v>3.6462927722277882E-2</v>
      </c>
      <c r="E1039" s="2">
        <v>-0.11483512392941954</v>
      </c>
      <c r="F1039" s="2">
        <v>8.9512999999999998</v>
      </c>
      <c r="G1039" s="2">
        <v>9.0209549999999972</v>
      </c>
      <c r="H1039" s="2">
        <v>8.8636019999999984</v>
      </c>
      <c r="I1039" s="2">
        <v>9.0665329999999962</v>
      </c>
      <c r="J1039" s="17" t="s">
        <v>54</v>
      </c>
      <c r="K1039" s="17" t="s">
        <v>50</v>
      </c>
      <c r="L1039" s="17" t="s">
        <v>47</v>
      </c>
      <c r="M1039" s="19">
        <f t="shared" si="160"/>
        <v>25</v>
      </c>
      <c r="N1039" s="19">
        <f t="shared" si="161"/>
        <v>0</v>
      </c>
      <c r="O1039" s="19">
        <f t="shared" si="162"/>
        <v>0</v>
      </c>
      <c r="P1039" s="19">
        <f t="shared" si="163"/>
        <v>16.5</v>
      </c>
      <c r="Q1039" s="20">
        <f t="shared" si="164"/>
        <v>11.225</v>
      </c>
      <c r="R1039" s="20">
        <f t="shared" si="165"/>
        <v>9.125</v>
      </c>
      <c r="S1039" s="20">
        <f t="shared" si="166"/>
        <v>11.175000000000001</v>
      </c>
      <c r="T1039" s="20">
        <f t="shared" si="167"/>
        <v>10.375</v>
      </c>
      <c r="U1039" s="19">
        <f t="shared" si="168"/>
        <v>10.508333333333335</v>
      </c>
      <c r="V1039" s="19">
        <f t="shared" si="169"/>
        <v>10.475000000000001</v>
      </c>
    </row>
    <row r="1040" spans="1:22" ht="13.5" x14ac:dyDescent="0.25">
      <c r="A1040" s="3">
        <v>43521</v>
      </c>
      <c r="B1040" s="2">
        <v>8.9502000000000006</v>
      </c>
      <c r="C1040" s="2">
        <v>49.292539341628988</v>
      </c>
      <c r="D1040" s="2">
        <v>5.486197633301515E-2</v>
      </c>
      <c r="E1040" s="2">
        <v>-0.10258896595903312</v>
      </c>
      <c r="F1040" s="2">
        <v>8.9401200000000003</v>
      </c>
      <c r="G1040" s="2">
        <v>9.0265499999999985</v>
      </c>
      <c r="H1040" s="2">
        <v>8.8691959999999987</v>
      </c>
      <c r="I1040" s="2">
        <v>9.0719139999999978</v>
      </c>
      <c r="J1040" s="17" t="s">
        <v>54</v>
      </c>
      <c r="K1040" s="17" t="s">
        <v>50</v>
      </c>
      <c r="L1040" s="17" t="s">
        <v>47</v>
      </c>
      <c r="M1040" s="19">
        <f t="shared" si="160"/>
        <v>25</v>
      </c>
      <c r="N1040" s="19">
        <f t="shared" si="161"/>
        <v>0</v>
      </c>
      <c r="O1040" s="19">
        <f t="shared" si="162"/>
        <v>0</v>
      </c>
      <c r="P1040" s="19">
        <f t="shared" si="163"/>
        <v>16.5</v>
      </c>
      <c r="Q1040" s="20">
        <f t="shared" si="164"/>
        <v>11.225</v>
      </c>
      <c r="R1040" s="20">
        <f t="shared" si="165"/>
        <v>9.125</v>
      </c>
      <c r="S1040" s="20">
        <f t="shared" si="166"/>
        <v>11.175000000000001</v>
      </c>
      <c r="T1040" s="20">
        <f t="shared" si="167"/>
        <v>10.375</v>
      </c>
      <c r="U1040" s="19">
        <f t="shared" si="168"/>
        <v>10.508333333333335</v>
      </c>
      <c r="V1040" s="19">
        <f t="shared" si="169"/>
        <v>10.475000000000001</v>
      </c>
    </row>
    <row r="1041" spans="1:22" ht="13.5" x14ac:dyDescent="0.25">
      <c r="A1041" s="3">
        <v>43522</v>
      </c>
      <c r="B1041" s="2">
        <v>8.9502000000000006</v>
      </c>
      <c r="C1041" s="2">
        <v>49.292539341628988</v>
      </c>
      <c r="D1041" s="2">
        <v>5.8454256853302411E-2</v>
      </c>
      <c r="E1041" s="2">
        <v>-8.9908547530147431E-2</v>
      </c>
      <c r="F1041" s="2">
        <v>8.9356400000000011</v>
      </c>
      <c r="G1041" s="2">
        <v>9.0296249999999976</v>
      </c>
      <c r="H1041" s="2">
        <v>8.8742300000000007</v>
      </c>
      <c r="I1041" s="2">
        <v>9.0771299999999968</v>
      </c>
      <c r="J1041" s="17" t="s">
        <v>54</v>
      </c>
      <c r="K1041" s="17" t="s">
        <v>50</v>
      </c>
      <c r="L1041" s="17" t="s">
        <v>47</v>
      </c>
      <c r="M1041" s="19">
        <f t="shared" si="160"/>
        <v>25</v>
      </c>
      <c r="N1041" s="19">
        <f t="shared" si="161"/>
        <v>0</v>
      </c>
      <c r="O1041" s="19">
        <f t="shared" si="162"/>
        <v>0</v>
      </c>
      <c r="P1041" s="19">
        <f t="shared" si="163"/>
        <v>16.5</v>
      </c>
      <c r="Q1041" s="20">
        <f t="shared" si="164"/>
        <v>11.225</v>
      </c>
      <c r="R1041" s="20">
        <f t="shared" si="165"/>
        <v>9.125</v>
      </c>
      <c r="S1041" s="20">
        <f t="shared" si="166"/>
        <v>11.175000000000001</v>
      </c>
      <c r="T1041" s="20">
        <f t="shared" si="167"/>
        <v>10.375</v>
      </c>
      <c r="U1041" s="19">
        <f t="shared" si="168"/>
        <v>10.508333333333335</v>
      </c>
      <c r="V1041" s="19">
        <f t="shared" si="169"/>
        <v>10.475000000000001</v>
      </c>
    </row>
    <row r="1042" spans="1:22" ht="13.5" x14ac:dyDescent="0.25">
      <c r="A1042" s="3">
        <v>43523</v>
      </c>
      <c r="B1042" s="2">
        <v>8.8942999999999994</v>
      </c>
      <c r="C1042" s="2">
        <v>44.98719499799514</v>
      </c>
      <c r="D1042" s="2">
        <v>7.7745596214173318E-2</v>
      </c>
      <c r="E1042" s="2">
        <v>-8.0555922720058168E-2</v>
      </c>
      <c r="F1042" s="2">
        <v>8.9345400000000019</v>
      </c>
      <c r="G1042" s="2">
        <v>9.0285099999999989</v>
      </c>
      <c r="H1042" s="2">
        <v>8.8787060000000011</v>
      </c>
      <c r="I1042" s="2">
        <v>9.0821489999999958</v>
      </c>
      <c r="J1042" s="17" t="s">
        <v>48</v>
      </c>
      <c r="K1042" s="17" t="s">
        <v>50</v>
      </c>
      <c r="L1042" s="17" t="s">
        <v>53</v>
      </c>
      <c r="M1042" s="19">
        <f t="shared" si="160"/>
        <v>25</v>
      </c>
      <c r="N1042" s="19">
        <f t="shared" si="161"/>
        <v>0</v>
      </c>
      <c r="O1042" s="19">
        <f t="shared" si="162"/>
        <v>0</v>
      </c>
      <c r="P1042" s="19">
        <f t="shared" si="163"/>
        <v>66.5</v>
      </c>
      <c r="Q1042" s="20">
        <f t="shared" si="164"/>
        <v>18.725000000000001</v>
      </c>
      <c r="R1042" s="20">
        <f t="shared" si="165"/>
        <v>21.625</v>
      </c>
      <c r="S1042" s="20">
        <f t="shared" si="166"/>
        <v>33.674999999999997</v>
      </c>
      <c r="T1042" s="20">
        <f t="shared" si="167"/>
        <v>22.875</v>
      </c>
      <c r="U1042" s="19">
        <f t="shared" si="168"/>
        <v>24.675000000000001</v>
      </c>
      <c r="V1042" s="19">
        <f t="shared" si="169"/>
        <v>24.225000000000001</v>
      </c>
    </row>
    <row r="1043" spans="1:22" ht="13.5" x14ac:dyDescent="0.25">
      <c r="A1043" s="3">
        <v>43524</v>
      </c>
      <c r="B1043" s="2">
        <v>8.8942999999999994</v>
      </c>
      <c r="C1043" s="2">
        <v>44.98719499799514</v>
      </c>
      <c r="D1043" s="2">
        <v>8.672091228079104E-2</v>
      </c>
      <c r="E1043" s="2">
        <v>-7.447485960360084E-2</v>
      </c>
      <c r="F1043" s="2">
        <v>8.9278399999999998</v>
      </c>
      <c r="G1043" s="2">
        <v>9.014529999999997</v>
      </c>
      <c r="H1043" s="2">
        <v>8.8809439999999995</v>
      </c>
      <c r="I1043" s="2">
        <v>9.085904999999995</v>
      </c>
      <c r="J1043" s="17" t="s">
        <v>54</v>
      </c>
      <c r="K1043" s="17" t="s">
        <v>50</v>
      </c>
      <c r="L1043" s="17" t="s">
        <v>47</v>
      </c>
      <c r="M1043" s="19">
        <f t="shared" si="160"/>
        <v>25</v>
      </c>
      <c r="N1043" s="19">
        <f t="shared" si="161"/>
        <v>0</v>
      </c>
      <c r="O1043" s="19">
        <f t="shared" si="162"/>
        <v>0</v>
      </c>
      <c r="P1043" s="19">
        <f t="shared" si="163"/>
        <v>16.5</v>
      </c>
      <c r="Q1043" s="20">
        <f t="shared" si="164"/>
        <v>11.225</v>
      </c>
      <c r="R1043" s="20">
        <f t="shared" si="165"/>
        <v>9.125</v>
      </c>
      <c r="S1043" s="20">
        <f t="shared" si="166"/>
        <v>11.175000000000001</v>
      </c>
      <c r="T1043" s="20">
        <f t="shared" si="167"/>
        <v>10.375</v>
      </c>
      <c r="U1043" s="19">
        <f t="shared" si="168"/>
        <v>10.508333333333335</v>
      </c>
      <c r="V1043" s="19">
        <f t="shared" si="169"/>
        <v>10.475000000000001</v>
      </c>
    </row>
    <row r="1044" spans="1:22" ht="13.5" x14ac:dyDescent="0.25">
      <c r="A1044" s="3">
        <v>43525</v>
      </c>
      <c r="B1044" s="2">
        <v>8.8831000000000007</v>
      </c>
      <c r="C1044" s="2">
        <v>44.092314227618424</v>
      </c>
      <c r="D1044" s="2">
        <v>9.2921847520669232E-2</v>
      </c>
      <c r="E1044" s="2">
        <v>-7.0919082089021007E-2</v>
      </c>
      <c r="F1044" s="2">
        <v>8.9144199999999998</v>
      </c>
      <c r="G1044" s="2">
        <v>9.0016649999999991</v>
      </c>
      <c r="H1044" s="2">
        <v>8.8829579999999986</v>
      </c>
      <c r="I1044" s="2">
        <v>9.0899619999999945</v>
      </c>
      <c r="J1044" s="17" t="s">
        <v>54</v>
      </c>
      <c r="K1044" s="17" t="s">
        <v>50</v>
      </c>
      <c r="L1044" s="17" t="s">
        <v>47</v>
      </c>
      <c r="M1044" s="19">
        <f t="shared" si="160"/>
        <v>25</v>
      </c>
      <c r="N1044" s="19">
        <f t="shared" si="161"/>
        <v>0</v>
      </c>
      <c r="O1044" s="19">
        <f t="shared" si="162"/>
        <v>0</v>
      </c>
      <c r="P1044" s="19">
        <f t="shared" si="163"/>
        <v>16.5</v>
      </c>
      <c r="Q1044" s="20">
        <f t="shared" si="164"/>
        <v>11.225</v>
      </c>
      <c r="R1044" s="20">
        <f t="shared" si="165"/>
        <v>9.125</v>
      </c>
      <c r="S1044" s="20">
        <f t="shared" si="166"/>
        <v>11.175000000000001</v>
      </c>
      <c r="T1044" s="20">
        <f t="shared" si="167"/>
        <v>10.375</v>
      </c>
      <c r="U1044" s="19">
        <f t="shared" si="168"/>
        <v>10.508333333333335</v>
      </c>
      <c r="V1044" s="19">
        <f t="shared" si="169"/>
        <v>10.475000000000001</v>
      </c>
    </row>
    <row r="1045" spans="1:22" ht="13.5" x14ac:dyDescent="0.25">
      <c r="A1045" s="3">
        <v>43528</v>
      </c>
      <c r="B1045" s="2">
        <v>8.7544000000000004</v>
      </c>
      <c r="C1045" s="2">
        <v>35.382482433317989</v>
      </c>
      <c r="D1045" s="2">
        <v>0.10207218883372704</v>
      </c>
      <c r="E1045" s="2">
        <v>-6.7536563471905828E-2</v>
      </c>
      <c r="F1045" s="2">
        <v>8.8752600000000008</v>
      </c>
      <c r="G1045" s="2">
        <v>8.9840449999999983</v>
      </c>
      <c r="H1045" s="2">
        <v>8.8846359999999986</v>
      </c>
      <c r="I1045" s="2">
        <v>9.0933754999999969</v>
      </c>
      <c r="J1045" s="17" t="s">
        <v>54</v>
      </c>
      <c r="K1045" s="17" t="s">
        <v>50</v>
      </c>
      <c r="L1045" s="17" t="s">
        <v>47</v>
      </c>
      <c r="M1045" s="19">
        <f t="shared" si="160"/>
        <v>25</v>
      </c>
      <c r="N1045" s="19">
        <f t="shared" si="161"/>
        <v>0</v>
      </c>
      <c r="O1045" s="19">
        <f t="shared" si="162"/>
        <v>0</v>
      </c>
      <c r="P1045" s="19">
        <f t="shared" si="163"/>
        <v>16.5</v>
      </c>
      <c r="Q1045" s="20">
        <f t="shared" si="164"/>
        <v>11.225</v>
      </c>
      <c r="R1045" s="20">
        <f t="shared" si="165"/>
        <v>9.125</v>
      </c>
      <c r="S1045" s="20">
        <f t="shared" si="166"/>
        <v>11.175000000000001</v>
      </c>
      <c r="T1045" s="20">
        <f t="shared" si="167"/>
        <v>10.375</v>
      </c>
      <c r="U1045" s="19">
        <f t="shared" si="168"/>
        <v>10.508333333333335</v>
      </c>
      <c r="V1045" s="19">
        <f t="shared" si="169"/>
        <v>10.475000000000001</v>
      </c>
    </row>
    <row r="1046" spans="1:22" ht="13.5" x14ac:dyDescent="0.25">
      <c r="A1046" s="3">
        <v>43529</v>
      </c>
      <c r="B1046" s="2">
        <v>8.7712000000000003</v>
      </c>
      <c r="C1046" s="2">
        <v>37.128372894894007</v>
      </c>
      <c r="D1046" s="2">
        <v>0.10454812930596624</v>
      </c>
      <c r="E1046" s="2">
        <v>-5.8560215935188245E-2</v>
      </c>
      <c r="F1046" s="2">
        <v>8.8394600000000008</v>
      </c>
      <c r="G1046" s="2">
        <v>8.9700600000000001</v>
      </c>
      <c r="H1046" s="2">
        <v>8.8855319999999995</v>
      </c>
      <c r="I1046" s="2">
        <v>9.097888999999995</v>
      </c>
      <c r="J1046" s="17" t="s">
        <v>48</v>
      </c>
      <c r="K1046" s="17" t="s">
        <v>50</v>
      </c>
      <c r="L1046" s="17" t="s">
        <v>53</v>
      </c>
      <c r="M1046" s="19">
        <f t="shared" si="160"/>
        <v>25</v>
      </c>
      <c r="N1046" s="19">
        <f t="shared" si="161"/>
        <v>0</v>
      </c>
      <c r="O1046" s="19">
        <f t="shared" si="162"/>
        <v>0</v>
      </c>
      <c r="P1046" s="19">
        <f t="shared" si="163"/>
        <v>66.5</v>
      </c>
      <c r="Q1046" s="20">
        <f t="shared" si="164"/>
        <v>18.725000000000001</v>
      </c>
      <c r="R1046" s="20">
        <f t="shared" si="165"/>
        <v>21.625</v>
      </c>
      <c r="S1046" s="20">
        <f t="shared" si="166"/>
        <v>33.674999999999997</v>
      </c>
      <c r="T1046" s="20">
        <f t="shared" si="167"/>
        <v>22.875</v>
      </c>
      <c r="U1046" s="19">
        <f t="shared" si="168"/>
        <v>24.675000000000001</v>
      </c>
      <c r="V1046" s="19">
        <f t="shared" si="169"/>
        <v>24.225000000000001</v>
      </c>
    </row>
    <row r="1047" spans="1:22" ht="13.5" x14ac:dyDescent="0.25">
      <c r="A1047" s="3">
        <v>43530</v>
      </c>
      <c r="B1047" s="2">
        <v>8.8719000000000001</v>
      </c>
      <c r="C1047" s="2">
        <v>46.465354919008945</v>
      </c>
      <c r="D1047" s="2">
        <v>8.8932434470187616E-2</v>
      </c>
      <c r="E1047" s="2">
        <v>-5.0241287941533229E-2</v>
      </c>
      <c r="F1047" s="2">
        <v>8.8349799999999981</v>
      </c>
      <c r="G1047" s="2">
        <v>8.9605499999999996</v>
      </c>
      <c r="H1047" s="2">
        <v>8.8895599999999977</v>
      </c>
      <c r="I1047" s="2">
        <v>9.1019724999999969</v>
      </c>
      <c r="J1047" s="17" t="s">
        <v>48</v>
      </c>
      <c r="K1047" s="17" t="s">
        <v>50</v>
      </c>
      <c r="L1047" s="17" t="s">
        <v>53</v>
      </c>
      <c r="M1047" s="19">
        <f t="shared" si="160"/>
        <v>25</v>
      </c>
      <c r="N1047" s="19">
        <f t="shared" si="161"/>
        <v>0</v>
      </c>
      <c r="O1047" s="19">
        <f t="shared" si="162"/>
        <v>0</v>
      </c>
      <c r="P1047" s="19">
        <f t="shared" si="163"/>
        <v>66.5</v>
      </c>
      <c r="Q1047" s="20">
        <f t="shared" si="164"/>
        <v>18.725000000000001</v>
      </c>
      <c r="R1047" s="20">
        <f t="shared" si="165"/>
        <v>21.625</v>
      </c>
      <c r="S1047" s="20">
        <f t="shared" si="166"/>
        <v>33.674999999999997</v>
      </c>
      <c r="T1047" s="20">
        <f t="shared" si="167"/>
        <v>22.875</v>
      </c>
      <c r="U1047" s="19">
        <f t="shared" si="168"/>
        <v>24.675000000000001</v>
      </c>
      <c r="V1047" s="19">
        <f t="shared" si="169"/>
        <v>24.225000000000001</v>
      </c>
    </row>
    <row r="1048" spans="1:22" ht="13.5" x14ac:dyDescent="0.25">
      <c r="A1048" s="3">
        <v>43531</v>
      </c>
      <c r="B1048" s="2">
        <v>8.7263999999999999</v>
      </c>
      <c r="C1048" s="2">
        <v>37.743445498297142</v>
      </c>
      <c r="D1048" s="2">
        <v>9.1087859490929901E-2</v>
      </c>
      <c r="E1048" s="2">
        <v>-4.6261013919968771E-2</v>
      </c>
      <c r="F1048" s="2">
        <v>8.801400000000001</v>
      </c>
      <c r="G1048" s="2">
        <v>8.9440450000000009</v>
      </c>
      <c r="H1048" s="2">
        <v>8.8906779999999994</v>
      </c>
      <c r="I1048" s="2">
        <v>9.104559499999997</v>
      </c>
      <c r="J1048" s="17" t="s">
        <v>48</v>
      </c>
      <c r="K1048" s="17" t="s">
        <v>50</v>
      </c>
      <c r="L1048" s="17" t="s">
        <v>53</v>
      </c>
      <c r="M1048" s="19">
        <f t="shared" si="160"/>
        <v>25</v>
      </c>
      <c r="N1048" s="19">
        <f t="shared" si="161"/>
        <v>0</v>
      </c>
      <c r="O1048" s="19">
        <f t="shared" si="162"/>
        <v>0</v>
      </c>
      <c r="P1048" s="19">
        <f t="shared" si="163"/>
        <v>66.5</v>
      </c>
      <c r="Q1048" s="20">
        <f t="shared" si="164"/>
        <v>18.725000000000001</v>
      </c>
      <c r="R1048" s="20">
        <f t="shared" si="165"/>
        <v>21.625</v>
      </c>
      <c r="S1048" s="20">
        <f t="shared" si="166"/>
        <v>33.674999999999997</v>
      </c>
      <c r="T1048" s="20">
        <f t="shared" si="167"/>
        <v>22.875</v>
      </c>
      <c r="U1048" s="19">
        <f t="shared" si="168"/>
        <v>24.675000000000001</v>
      </c>
      <c r="V1048" s="19">
        <f t="shared" si="169"/>
        <v>24.225000000000001</v>
      </c>
    </row>
    <row r="1049" spans="1:22" ht="13.5" x14ac:dyDescent="0.25">
      <c r="A1049" s="3">
        <v>43532</v>
      </c>
      <c r="B1049" s="2">
        <v>8.7263999999999999</v>
      </c>
      <c r="C1049" s="2">
        <v>37.743445498297142</v>
      </c>
      <c r="D1049" s="2">
        <v>9.747985505429213E-2</v>
      </c>
      <c r="E1049" s="2">
        <v>-3.989889404290773E-2</v>
      </c>
      <c r="F1049" s="2">
        <v>8.7700599999999991</v>
      </c>
      <c r="G1049" s="2">
        <v>8.9272600000000004</v>
      </c>
      <c r="H1049" s="2">
        <v>8.891907999999999</v>
      </c>
      <c r="I1049" s="2">
        <v>9.1061859999999974</v>
      </c>
      <c r="J1049" s="17" t="s">
        <v>48</v>
      </c>
      <c r="K1049" s="17" t="s">
        <v>50</v>
      </c>
      <c r="L1049" s="17" t="s">
        <v>53</v>
      </c>
      <c r="M1049" s="19">
        <f t="shared" si="160"/>
        <v>25</v>
      </c>
      <c r="N1049" s="19">
        <f t="shared" si="161"/>
        <v>0</v>
      </c>
      <c r="O1049" s="19">
        <f t="shared" si="162"/>
        <v>0</v>
      </c>
      <c r="P1049" s="19">
        <f t="shared" si="163"/>
        <v>66.5</v>
      </c>
      <c r="Q1049" s="20">
        <f t="shared" si="164"/>
        <v>18.725000000000001</v>
      </c>
      <c r="R1049" s="20">
        <f t="shared" si="165"/>
        <v>21.625</v>
      </c>
      <c r="S1049" s="20">
        <f t="shared" si="166"/>
        <v>33.674999999999997</v>
      </c>
      <c r="T1049" s="20">
        <f t="shared" si="167"/>
        <v>22.875</v>
      </c>
      <c r="U1049" s="19">
        <f t="shared" si="168"/>
        <v>24.675000000000001</v>
      </c>
      <c r="V1049" s="19">
        <f t="shared" si="169"/>
        <v>24.225000000000001</v>
      </c>
    </row>
    <row r="1050" spans="1:22" ht="13.5" x14ac:dyDescent="0.25">
      <c r="A1050" s="3">
        <v>43535</v>
      </c>
      <c r="B1050" s="2">
        <v>8.6705000000000005</v>
      </c>
      <c r="C1050" s="2">
        <v>34.830327647360932</v>
      </c>
      <c r="D1050" s="2">
        <v>0.10806811533836047</v>
      </c>
      <c r="E1050" s="2">
        <v>-3.335505850286772E-2</v>
      </c>
      <c r="F1050" s="2">
        <v>8.7532800000000002</v>
      </c>
      <c r="G1050" s="2">
        <v>8.9051650000000002</v>
      </c>
      <c r="H1050" s="2">
        <v>8.8913479999999989</v>
      </c>
      <c r="I1050" s="2">
        <v>9.107230999999997</v>
      </c>
      <c r="J1050" s="17" t="s">
        <v>54</v>
      </c>
      <c r="K1050" s="17" t="s">
        <v>50</v>
      </c>
      <c r="L1050" s="17" t="s">
        <v>47</v>
      </c>
      <c r="M1050" s="19">
        <f t="shared" si="160"/>
        <v>25</v>
      </c>
      <c r="N1050" s="19">
        <f t="shared" si="161"/>
        <v>0</v>
      </c>
      <c r="O1050" s="19">
        <f t="shared" si="162"/>
        <v>0</v>
      </c>
      <c r="P1050" s="19">
        <f t="shared" si="163"/>
        <v>16.5</v>
      </c>
      <c r="Q1050" s="20">
        <f t="shared" si="164"/>
        <v>11.225</v>
      </c>
      <c r="R1050" s="20">
        <f t="shared" si="165"/>
        <v>9.125</v>
      </c>
      <c r="S1050" s="20">
        <f t="shared" si="166"/>
        <v>11.175000000000001</v>
      </c>
      <c r="T1050" s="20">
        <f t="shared" si="167"/>
        <v>10.375</v>
      </c>
      <c r="U1050" s="19">
        <f t="shared" si="168"/>
        <v>10.508333333333335</v>
      </c>
      <c r="V1050" s="19">
        <f t="shared" si="169"/>
        <v>10.475000000000001</v>
      </c>
    </row>
    <row r="1051" spans="1:22" ht="13.5" x14ac:dyDescent="0.25">
      <c r="A1051" s="3">
        <v>43536</v>
      </c>
      <c r="B1051" s="2">
        <v>8.6537000000000006</v>
      </c>
      <c r="C1051" s="2">
        <v>33.981458625216476</v>
      </c>
      <c r="D1051" s="2">
        <v>0.11956412421803364</v>
      </c>
      <c r="E1051" s="2">
        <v>-2.5863032311201226E-2</v>
      </c>
      <c r="F1051" s="2">
        <v>8.7297799999999999</v>
      </c>
      <c r="G1051" s="2">
        <v>8.8861450000000026</v>
      </c>
      <c r="H1051" s="2">
        <v>8.8870959999999997</v>
      </c>
      <c r="I1051" s="2">
        <v>9.1079444999999968</v>
      </c>
      <c r="J1051" s="17" t="s">
        <v>54</v>
      </c>
      <c r="K1051" s="17" t="s">
        <v>50</v>
      </c>
      <c r="L1051" s="17" t="s">
        <v>47</v>
      </c>
      <c r="M1051" s="19">
        <f t="shared" si="160"/>
        <v>25</v>
      </c>
      <c r="N1051" s="19">
        <f t="shared" si="161"/>
        <v>0</v>
      </c>
      <c r="O1051" s="19">
        <f t="shared" si="162"/>
        <v>0</v>
      </c>
      <c r="P1051" s="19">
        <f t="shared" si="163"/>
        <v>16.5</v>
      </c>
      <c r="Q1051" s="20">
        <f t="shared" si="164"/>
        <v>11.225</v>
      </c>
      <c r="R1051" s="20">
        <f t="shared" si="165"/>
        <v>9.125</v>
      </c>
      <c r="S1051" s="20">
        <f t="shared" si="166"/>
        <v>11.175000000000001</v>
      </c>
      <c r="T1051" s="20">
        <f t="shared" si="167"/>
        <v>10.375</v>
      </c>
      <c r="U1051" s="19">
        <f t="shared" si="168"/>
        <v>10.508333333333335</v>
      </c>
      <c r="V1051" s="19">
        <f t="shared" si="169"/>
        <v>10.475000000000001</v>
      </c>
    </row>
    <row r="1052" spans="1:22" ht="13.5" x14ac:dyDescent="0.25">
      <c r="A1052" s="3">
        <v>43537</v>
      </c>
      <c r="B1052" s="2">
        <v>8.5306999999999995</v>
      </c>
      <c r="C1052" s="2">
        <v>28.50410217507546</v>
      </c>
      <c r="D1052" s="2">
        <v>0.13109844314976549</v>
      </c>
      <c r="E1052" s="2">
        <v>-1.8085310714178241E-2</v>
      </c>
      <c r="F1052" s="2">
        <v>8.6615399999999987</v>
      </c>
      <c r="G1052" s="2">
        <v>8.8570600000000024</v>
      </c>
      <c r="H1052" s="2">
        <v>8.8792659999999994</v>
      </c>
      <c r="I1052" s="2">
        <v>9.1087844999999987</v>
      </c>
      <c r="J1052" s="17" t="s">
        <v>54</v>
      </c>
      <c r="K1052" s="17" t="s">
        <v>50</v>
      </c>
      <c r="L1052" s="17" t="s">
        <v>47</v>
      </c>
      <c r="M1052" s="19">
        <f t="shared" si="160"/>
        <v>50</v>
      </c>
      <c r="N1052" s="19">
        <f t="shared" si="161"/>
        <v>0</v>
      </c>
      <c r="O1052" s="19">
        <f t="shared" si="162"/>
        <v>0</v>
      </c>
      <c r="P1052" s="19">
        <f t="shared" si="163"/>
        <v>16.5</v>
      </c>
      <c r="Q1052" s="20">
        <f t="shared" si="164"/>
        <v>19.975000000000001</v>
      </c>
      <c r="R1052" s="20">
        <f t="shared" si="165"/>
        <v>14.125</v>
      </c>
      <c r="S1052" s="20">
        <f t="shared" si="166"/>
        <v>14.925000000000001</v>
      </c>
      <c r="T1052" s="20">
        <f t="shared" si="167"/>
        <v>16.625</v>
      </c>
      <c r="U1052" s="19">
        <f t="shared" si="168"/>
        <v>16.341666666666669</v>
      </c>
      <c r="V1052" s="19">
        <f t="shared" si="169"/>
        <v>16.412500000000001</v>
      </c>
    </row>
    <row r="1053" spans="1:22" ht="13.5" x14ac:dyDescent="0.25">
      <c r="A1053" s="3">
        <v>43538</v>
      </c>
      <c r="B1053" s="2">
        <v>8.5306999999999995</v>
      </c>
      <c r="C1053" s="2">
        <v>28.50410217507546</v>
      </c>
      <c r="D1053" s="2">
        <v>0.14278489310311926</v>
      </c>
      <c r="E1053" s="2">
        <v>-8.145050198737595E-3</v>
      </c>
      <c r="F1053" s="2">
        <v>8.622399999999999</v>
      </c>
      <c r="G1053" s="2">
        <v>8.8304900000000011</v>
      </c>
      <c r="H1053" s="2">
        <v>8.8738960000000002</v>
      </c>
      <c r="I1053" s="2">
        <v>9.1084714999999985</v>
      </c>
      <c r="J1053" s="17" t="s">
        <v>54</v>
      </c>
      <c r="K1053" s="17" t="s">
        <v>50</v>
      </c>
      <c r="L1053" s="17" t="s">
        <v>47</v>
      </c>
      <c r="M1053" s="19">
        <f t="shared" si="160"/>
        <v>50</v>
      </c>
      <c r="N1053" s="19">
        <f t="shared" si="161"/>
        <v>0</v>
      </c>
      <c r="O1053" s="19">
        <f t="shared" si="162"/>
        <v>0</v>
      </c>
      <c r="P1053" s="19">
        <f t="shared" si="163"/>
        <v>16.5</v>
      </c>
      <c r="Q1053" s="20">
        <f t="shared" si="164"/>
        <v>19.975000000000001</v>
      </c>
      <c r="R1053" s="20">
        <f t="shared" si="165"/>
        <v>14.125</v>
      </c>
      <c r="S1053" s="20">
        <f t="shared" si="166"/>
        <v>14.925000000000001</v>
      </c>
      <c r="T1053" s="20">
        <f t="shared" si="167"/>
        <v>16.625</v>
      </c>
      <c r="U1053" s="19">
        <f t="shared" si="168"/>
        <v>16.341666666666669</v>
      </c>
      <c r="V1053" s="19">
        <f t="shared" si="169"/>
        <v>16.412500000000001</v>
      </c>
    </row>
    <row r="1054" spans="1:22" ht="13.5" x14ac:dyDescent="0.25">
      <c r="A1054" s="3">
        <v>43539</v>
      </c>
      <c r="B1054" s="2">
        <v>8.5586000000000002</v>
      </c>
      <c r="C1054" s="2">
        <v>31.412426816516628</v>
      </c>
      <c r="D1054" s="2">
        <v>0.15066761152123753</v>
      </c>
      <c r="E1054" s="2">
        <v>4.6216884042435758E-3</v>
      </c>
      <c r="F1054" s="2">
        <v>8.5888399999999994</v>
      </c>
      <c r="G1054" s="2">
        <v>8.8061550000000004</v>
      </c>
      <c r="H1054" s="2">
        <v>8.8677420000000016</v>
      </c>
      <c r="I1054" s="2">
        <v>9.108709499999998</v>
      </c>
      <c r="J1054" s="17" t="s">
        <v>54</v>
      </c>
      <c r="K1054" s="17" t="s">
        <v>50</v>
      </c>
      <c r="L1054" s="17" t="s">
        <v>47</v>
      </c>
      <c r="M1054" s="19">
        <f t="shared" si="160"/>
        <v>25</v>
      </c>
      <c r="N1054" s="19">
        <f t="shared" si="161"/>
        <v>0</v>
      </c>
      <c r="O1054" s="19">
        <f t="shared" si="162"/>
        <v>0</v>
      </c>
      <c r="P1054" s="19">
        <f t="shared" si="163"/>
        <v>16.5</v>
      </c>
      <c r="Q1054" s="20">
        <f t="shared" si="164"/>
        <v>11.225</v>
      </c>
      <c r="R1054" s="20">
        <f t="shared" si="165"/>
        <v>9.125</v>
      </c>
      <c r="S1054" s="20">
        <f t="shared" si="166"/>
        <v>11.175000000000001</v>
      </c>
      <c r="T1054" s="20">
        <f t="shared" si="167"/>
        <v>10.375</v>
      </c>
      <c r="U1054" s="19">
        <f t="shared" si="168"/>
        <v>10.508333333333335</v>
      </c>
      <c r="V1054" s="19">
        <f t="shared" si="169"/>
        <v>10.475000000000001</v>
      </c>
    </row>
    <row r="1055" spans="1:22" ht="13.5" x14ac:dyDescent="0.25">
      <c r="A1055" s="3">
        <v>43542</v>
      </c>
      <c r="B1055" s="2">
        <v>8.5306999999999995</v>
      </c>
      <c r="C1055" s="2">
        <v>30.094086286398209</v>
      </c>
      <c r="D1055" s="2">
        <v>0.14109119305656037</v>
      </c>
      <c r="E1055" s="2">
        <v>1.9092415150360493E-2</v>
      </c>
      <c r="F1055" s="2">
        <v>8.5608800000000009</v>
      </c>
      <c r="G1055" s="2">
        <v>8.7823850000000014</v>
      </c>
      <c r="H1055" s="2">
        <v>8.8617020000000029</v>
      </c>
      <c r="I1055" s="2">
        <v>9.1083964999999978</v>
      </c>
      <c r="J1055" s="17" t="s">
        <v>54</v>
      </c>
      <c r="K1055" s="17" t="s">
        <v>50</v>
      </c>
      <c r="L1055" s="17" t="s">
        <v>47</v>
      </c>
      <c r="M1055" s="19">
        <f t="shared" si="160"/>
        <v>25</v>
      </c>
      <c r="N1055" s="19">
        <f t="shared" si="161"/>
        <v>0</v>
      </c>
      <c r="O1055" s="19">
        <f t="shared" si="162"/>
        <v>0</v>
      </c>
      <c r="P1055" s="19">
        <f t="shared" si="163"/>
        <v>16.5</v>
      </c>
      <c r="Q1055" s="20">
        <f t="shared" si="164"/>
        <v>11.225</v>
      </c>
      <c r="R1055" s="20">
        <f t="shared" si="165"/>
        <v>9.125</v>
      </c>
      <c r="S1055" s="20">
        <f t="shared" si="166"/>
        <v>11.175000000000001</v>
      </c>
      <c r="T1055" s="20">
        <f t="shared" si="167"/>
        <v>10.375</v>
      </c>
      <c r="U1055" s="19">
        <f t="shared" si="168"/>
        <v>10.508333333333335</v>
      </c>
      <c r="V1055" s="19">
        <f t="shared" si="169"/>
        <v>10.475000000000001</v>
      </c>
    </row>
    <row r="1056" spans="1:22" ht="13.5" x14ac:dyDescent="0.25">
      <c r="A1056" s="3">
        <v>43543</v>
      </c>
      <c r="B1056" s="2">
        <v>8.5306999999999995</v>
      </c>
      <c r="C1056" s="2">
        <v>30.094086286398209</v>
      </c>
      <c r="D1056" s="2">
        <v>0.1371143273870068</v>
      </c>
      <c r="E1056" s="2">
        <v>2.5087421347306519E-2</v>
      </c>
      <c r="F1056" s="2">
        <v>8.5362799999999996</v>
      </c>
      <c r="G1056" s="2">
        <v>8.7602900000000012</v>
      </c>
      <c r="H1056" s="2">
        <v>8.8556620000000024</v>
      </c>
      <c r="I1056" s="2">
        <v>9.107149999999999</v>
      </c>
      <c r="J1056" s="17" t="s">
        <v>54</v>
      </c>
      <c r="K1056" s="17" t="s">
        <v>50</v>
      </c>
      <c r="L1056" s="17" t="s">
        <v>47</v>
      </c>
      <c r="M1056" s="19">
        <f t="shared" si="160"/>
        <v>25</v>
      </c>
      <c r="N1056" s="19">
        <f t="shared" si="161"/>
        <v>0</v>
      </c>
      <c r="O1056" s="19">
        <f t="shared" si="162"/>
        <v>0</v>
      </c>
      <c r="P1056" s="19">
        <f t="shared" si="163"/>
        <v>16.5</v>
      </c>
      <c r="Q1056" s="20">
        <f t="shared" si="164"/>
        <v>11.225</v>
      </c>
      <c r="R1056" s="20">
        <f t="shared" si="165"/>
        <v>9.125</v>
      </c>
      <c r="S1056" s="20">
        <f t="shared" si="166"/>
        <v>11.175000000000001</v>
      </c>
      <c r="T1056" s="20">
        <f t="shared" si="167"/>
        <v>10.375</v>
      </c>
      <c r="U1056" s="19">
        <f t="shared" si="168"/>
        <v>10.508333333333335</v>
      </c>
      <c r="V1056" s="19">
        <f t="shared" si="169"/>
        <v>10.475000000000001</v>
      </c>
    </row>
    <row r="1057" spans="1:22" ht="13.5" x14ac:dyDescent="0.25">
      <c r="A1057" s="3">
        <v>43545</v>
      </c>
      <c r="B1057" s="2">
        <v>8.4634999999999998</v>
      </c>
      <c r="C1057" s="2">
        <v>26.936197452745645</v>
      </c>
      <c r="D1057" s="2">
        <v>0.1556468192141427</v>
      </c>
      <c r="E1057" s="2">
        <v>3.1359930188357102E-2</v>
      </c>
      <c r="F1057" s="2">
        <v>8.5228399999999986</v>
      </c>
      <c r="G1057" s="2">
        <v>8.7384750000000011</v>
      </c>
      <c r="H1057" s="2">
        <v>8.8492840000000026</v>
      </c>
      <c r="I1057" s="2">
        <v>9.1040299999999998</v>
      </c>
      <c r="J1057" s="17" t="s">
        <v>54</v>
      </c>
      <c r="K1057" s="17" t="s">
        <v>50</v>
      </c>
      <c r="L1057" s="17" t="s">
        <v>47</v>
      </c>
      <c r="M1057" s="19">
        <f t="shared" si="160"/>
        <v>50</v>
      </c>
      <c r="N1057" s="19">
        <f t="shared" si="161"/>
        <v>0</v>
      </c>
      <c r="O1057" s="19">
        <f t="shared" si="162"/>
        <v>0</v>
      </c>
      <c r="P1057" s="19">
        <f t="shared" si="163"/>
        <v>16.5</v>
      </c>
      <c r="Q1057" s="20">
        <f t="shared" si="164"/>
        <v>19.975000000000001</v>
      </c>
      <c r="R1057" s="20">
        <f t="shared" si="165"/>
        <v>14.125</v>
      </c>
      <c r="S1057" s="20">
        <f t="shared" si="166"/>
        <v>14.925000000000001</v>
      </c>
      <c r="T1057" s="20">
        <f t="shared" si="167"/>
        <v>16.625</v>
      </c>
      <c r="U1057" s="19">
        <f t="shared" si="168"/>
        <v>16.341666666666669</v>
      </c>
      <c r="V1057" s="19">
        <f t="shared" si="169"/>
        <v>16.412500000000001</v>
      </c>
    </row>
    <row r="1058" spans="1:22" ht="13.5" x14ac:dyDescent="0.25">
      <c r="A1058" s="3">
        <v>43546</v>
      </c>
      <c r="B1058" s="2">
        <v>8.4747000000000003</v>
      </c>
      <c r="C1058" s="2">
        <v>28.286863022167381</v>
      </c>
      <c r="D1058" s="2">
        <v>0.1498327108825368</v>
      </c>
      <c r="E1058" s="2">
        <v>3.8278674000567364E-2</v>
      </c>
      <c r="F1058" s="2">
        <v>8.5116399999999999</v>
      </c>
      <c r="G1058" s="2">
        <v>8.7158200000000008</v>
      </c>
      <c r="H1058" s="2">
        <v>8.8425720000000023</v>
      </c>
      <c r="I1058" s="2">
        <v>9.1012404999999994</v>
      </c>
      <c r="J1058" s="17" t="s">
        <v>48</v>
      </c>
      <c r="K1058" s="17" t="s">
        <v>50</v>
      </c>
      <c r="L1058" s="17" t="s">
        <v>53</v>
      </c>
      <c r="M1058" s="19">
        <f t="shared" si="160"/>
        <v>50</v>
      </c>
      <c r="N1058" s="19">
        <f t="shared" si="161"/>
        <v>0</v>
      </c>
      <c r="O1058" s="19">
        <f t="shared" si="162"/>
        <v>0</v>
      </c>
      <c r="P1058" s="19">
        <f t="shared" si="163"/>
        <v>66.5</v>
      </c>
      <c r="Q1058" s="20">
        <f t="shared" si="164"/>
        <v>27.475000000000001</v>
      </c>
      <c r="R1058" s="20">
        <f t="shared" si="165"/>
        <v>26.625</v>
      </c>
      <c r="S1058" s="20">
        <f t="shared" si="166"/>
        <v>37.424999999999997</v>
      </c>
      <c r="T1058" s="20">
        <f t="shared" si="167"/>
        <v>29.125</v>
      </c>
      <c r="U1058" s="19">
        <f t="shared" si="168"/>
        <v>30.508333333333336</v>
      </c>
      <c r="V1058" s="19">
        <f t="shared" si="169"/>
        <v>30.162500000000001</v>
      </c>
    </row>
    <row r="1059" spans="1:22" ht="13.5" x14ac:dyDescent="0.25">
      <c r="A1059" s="3">
        <v>43549</v>
      </c>
      <c r="B1059" s="2">
        <v>8.5361999999999991</v>
      </c>
      <c r="C1059" s="2">
        <v>35.353787059451477</v>
      </c>
      <c r="D1059" s="2">
        <v>0.14188282303432587</v>
      </c>
      <c r="E1059" s="2">
        <v>3.996734336351844E-2</v>
      </c>
      <c r="F1059" s="2">
        <v>8.5071600000000007</v>
      </c>
      <c r="G1059" s="2">
        <v>8.6951200000000011</v>
      </c>
      <c r="H1059" s="2">
        <v>8.8376480000000015</v>
      </c>
      <c r="I1059" s="2">
        <v>9.0986484999999995</v>
      </c>
      <c r="J1059" s="17" t="s">
        <v>48</v>
      </c>
      <c r="K1059" s="17" t="s">
        <v>50</v>
      </c>
      <c r="L1059" s="17" t="s">
        <v>53</v>
      </c>
      <c r="M1059" s="19">
        <f t="shared" si="160"/>
        <v>25</v>
      </c>
      <c r="N1059" s="19">
        <f t="shared" si="161"/>
        <v>0</v>
      </c>
      <c r="O1059" s="19">
        <f t="shared" si="162"/>
        <v>0</v>
      </c>
      <c r="P1059" s="19">
        <f t="shared" si="163"/>
        <v>66.5</v>
      </c>
      <c r="Q1059" s="20">
        <f t="shared" si="164"/>
        <v>18.725000000000001</v>
      </c>
      <c r="R1059" s="20">
        <f t="shared" si="165"/>
        <v>21.625</v>
      </c>
      <c r="S1059" s="20">
        <f t="shared" si="166"/>
        <v>33.674999999999997</v>
      </c>
      <c r="T1059" s="20">
        <f t="shared" si="167"/>
        <v>22.875</v>
      </c>
      <c r="U1059" s="19">
        <f t="shared" si="168"/>
        <v>24.675000000000001</v>
      </c>
      <c r="V1059" s="19">
        <f t="shared" si="169"/>
        <v>24.225000000000001</v>
      </c>
    </row>
    <row r="1060" spans="1:22" ht="13.5" x14ac:dyDescent="0.25">
      <c r="A1060" s="3">
        <v>43550</v>
      </c>
      <c r="B1060" s="2">
        <v>8.6705000000000005</v>
      </c>
      <c r="C1060" s="2">
        <v>47.516718625227128</v>
      </c>
      <c r="D1060" s="2">
        <v>0.11765675337507986</v>
      </c>
      <c r="E1060" s="2">
        <v>3.9591677199956321E-2</v>
      </c>
      <c r="F1060" s="2">
        <v>8.5351200000000009</v>
      </c>
      <c r="G1060" s="2">
        <v>8.6811350000000012</v>
      </c>
      <c r="H1060" s="2">
        <v>8.8354100000000031</v>
      </c>
      <c r="I1060" s="2">
        <v>9.0967554999999987</v>
      </c>
      <c r="J1060" s="17" t="s">
        <v>48</v>
      </c>
      <c r="K1060" s="17" t="s">
        <v>50</v>
      </c>
      <c r="L1060" s="17" t="s">
        <v>51</v>
      </c>
      <c r="M1060" s="19">
        <f t="shared" si="160"/>
        <v>25</v>
      </c>
      <c r="N1060" s="19">
        <f t="shared" si="161"/>
        <v>0</v>
      </c>
      <c r="O1060" s="19">
        <f t="shared" si="162"/>
        <v>0</v>
      </c>
      <c r="P1060" s="19">
        <f t="shared" si="163"/>
        <v>83.5</v>
      </c>
      <c r="Q1060" s="20">
        <f t="shared" si="164"/>
        <v>21.274999999999999</v>
      </c>
      <c r="R1060" s="20">
        <f t="shared" si="165"/>
        <v>25.875</v>
      </c>
      <c r="S1060" s="20">
        <f t="shared" si="166"/>
        <v>41.325000000000003</v>
      </c>
      <c r="T1060" s="20">
        <f t="shared" si="167"/>
        <v>27.125</v>
      </c>
      <c r="U1060" s="19">
        <f t="shared" si="168"/>
        <v>29.491666666666664</v>
      </c>
      <c r="V1060" s="19">
        <f t="shared" si="169"/>
        <v>28.9</v>
      </c>
    </row>
    <row r="1061" spans="1:22" ht="13.5" x14ac:dyDescent="0.25">
      <c r="A1061" s="3">
        <v>43551</v>
      </c>
      <c r="B1061" s="2">
        <v>8.5027000000000008</v>
      </c>
      <c r="C1061" s="2">
        <v>37.91750680047744</v>
      </c>
      <c r="D1061" s="2">
        <v>0.10718041101099729</v>
      </c>
      <c r="E1061" s="2">
        <v>3.6365883115644107E-2</v>
      </c>
      <c r="F1061" s="2">
        <v>8.5295200000000015</v>
      </c>
      <c r="G1061" s="2">
        <v>8.6587600000000027</v>
      </c>
      <c r="H1061" s="2">
        <v>8.8298160000000028</v>
      </c>
      <c r="I1061" s="2">
        <v>9.094106</v>
      </c>
      <c r="J1061" s="17" t="s">
        <v>48</v>
      </c>
      <c r="K1061" s="17" t="s">
        <v>50</v>
      </c>
      <c r="L1061" s="17" t="s">
        <v>53</v>
      </c>
      <c r="M1061" s="19">
        <f t="shared" si="160"/>
        <v>25</v>
      </c>
      <c r="N1061" s="19">
        <f t="shared" si="161"/>
        <v>0</v>
      </c>
      <c r="O1061" s="19">
        <f t="shared" si="162"/>
        <v>0</v>
      </c>
      <c r="P1061" s="19">
        <f t="shared" si="163"/>
        <v>66.5</v>
      </c>
      <c r="Q1061" s="20">
        <f t="shared" si="164"/>
        <v>18.725000000000001</v>
      </c>
      <c r="R1061" s="20">
        <f t="shared" si="165"/>
        <v>21.625</v>
      </c>
      <c r="S1061" s="20">
        <f t="shared" si="166"/>
        <v>33.674999999999997</v>
      </c>
      <c r="T1061" s="20">
        <f t="shared" si="167"/>
        <v>22.875</v>
      </c>
      <c r="U1061" s="19">
        <f t="shared" si="168"/>
        <v>24.675000000000001</v>
      </c>
      <c r="V1061" s="19">
        <f t="shared" si="169"/>
        <v>24.225000000000001</v>
      </c>
    </row>
    <row r="1062" spans="1:22" ht="13.5" x14ac:dyDescent="0.25">
      <c r="A1062" s="3">
        <v>43552</v>
      </c>
      <c r="B1062" s="2">
        <v>8.5306999999999995</v>
      </c>
      <c r="C1062" s="2">
        <v>40.092322091611784</v>
      </c>
      <c r="D1062" s="2">
        <v>7.8474668007675774E-2</v>
      </c>
      <c r="E1062" s="2">
        <v>3.1507022826471033E-2</v>
      </c>
      <c r="F1062" s="2">
        <v>8.542959999999999</v>
      </c>
      <c r="G1062" s="2">
        <v>8.6405799999999999</v>
      </c>
      <c r="H1062" s="2">
        <v>8.8247820000000026</v>
      </c>
      <c r="I1062" s="2">
        <v>9.0916239999999995</v>
      </c>
      <c r="J1062" s="17" t="s">
        <v>48</v>
      </c>
      <c r="K1062" s="17" t="s">
        <v>50</v>
      </c>
      <c r="L1062" s="17" t="s">
        <v>51</v>
      </c>
      <c r="M1062" s="19">
        <f t="shared" si="160"/>
        <v>25</v>
      </c>
      <c r="N1062" s="19">
        <f t="shared" si="161"/>
        <v>0</v>
      </c>
      <c r="O1062" s="19">
        <f t="shared" si="162"/>
        <v>0</v>
      </c>
      <c r="P1062" s="19">
        <f t="shared" si="163"/>
        <v>83.5</v>
      </c>
      <c r="Q1062" s="20">
        <f t="shared" si="164"/>
        <v>21.274999999999999</v>
      </c>
      <c r="R1062" s="20">
        <f t="shared" si="165"/>
        <v>25.875</v>
      </c>
      <c r="S1062" s="20">
        <f t="shared" si="166"/>
        <v>41.325000000000003</v>
      </c>
      <c r="T1062" s="20">
        <f t="shared" si="167"/>
        <v>27.125</v>
      </c>
      <c r="U1062" s="19">
        <f t="shared" si="168"/>
        <v>29.491666666666664</v>
      </c>
      <c r="V1062" s="19">
        <f t="shared" si="169"/>
        <v>28.9</v>
      </c>
    </row>
    <row r="1063" spans="1:22" ht="13.5" x14ac:dyDescent="0.25">
      <c r="A1063" s="3">
        <v>43553</v>
      </c>
      <c r="B1063" s="2">
        <v>8.4747000000000003</v>
      </c>
      <c r="C1063" s="2">
        <v>37.279525764541255</v>
      </c>
      <c r="D1063" s="2">
        <v>5.9238263455126727E-2</v>
      </c>
      <c r="E1063" s="2">
        <v>2.2296603693965029E-2</v>
      </c>
      <c r="F1063" s="2">
        <v>8.542959999999999</v>
      </c>
      <c r="G1063" s="2">
        <v>8.6196000000000019</v>
      </c>
      <c r="H1063" s="2">
        <v>8.8203060000000022</v>
      </c>
      <c r="I1063" s="2">
        <v>9.0889719999999983</v>
      </c>
      <c r="J1063" s="17" t="s">
        <v>48</v>
      </c>
      <c r="K1063" s="17" t="s">
        <v>50</v>
      </c>
      <c r="L1063" s="17" t="s">
        <v>50</v>
      </c>
      <c r="M1063" s="19">
        <f t="shared" si="160"/>
        <v>25</v>
      </c>
      <c r="N1063" s="19">
        <f t="shared" si="161"/>
        <v>0</v>
      </c>
      <c r="O1063" s="19">
        <f t="shared" si="162"/>
        <v>0</v>
      </c>
      <c r="P1063" s="19">
        <f t="shared" si="163"/>
        <v>49.5</v>
      </c>
      <c r="Q1063" s="20">
        <f t="shared" si="164"/>
        <v>16.175000000000001</v>
      </c>
      <c r="R1063" s="20">
        <f t="shared" si="165"/>
        <v>17.375</v>
      </c>
      <c r="S1063" s="20">
        <f t="shared" si="166"/>
        <v>26.025000000000002</v>
      </c>
      <c r="T1063" s="20">
        <f t="shared" si="167"/>
        <v>18.625</v>
      </c>
      <c r="U1063" s="19">
        <f t="shared" si="168"/>
        <v>19.858333333333334</v>
      </c>
      <c r="V1063" s="19">
        <f t="shared" si="169"/>
        <v>19.55</v>
      </c>
    </row>
    <row r="1064" spans="1:22" ht="13.5" x14ac:dyDescent="0.25">
      <c r="A1064" s="3">
        <v>43556</v>
      </c>
      <c r="B1064" s="2">
        <v>8.4970999999999997</v>
      </c>
      <c r="C1064" s="2">
        <v>39.119451552597148</v>
      </c>
      <c r="D1064" s="2">
        <v>4.6763151472871911E-2</v>
      </c>
      <c r="E1064" s="2">
        <v>4.2195506114581834E-3</v>
      </c>
      <c r="F1064" s="2">
        <v>8.5351400000000019</v>
      </c>
      <c r="G1064" s="2">
        <v>8.6002999999999989</v>
      </c>
      <c r="H1064" s="2">
        <v>8.8165020000000034</v>
      </c>
      <c r="I1064" s="2">
        <v>9.0865414999999992</v>
      </c>
      <c r="J1064" s="17" t="s">
        <v>54</v>
      </c>
      <c r="K1064" s="17" t="s">
        <v>50</v>
      </c>
      <c r="L1064" s="17" t="s">
        <v>47</v>
      </c>
      <c r="M1064" s="19">
        <f t="shared" si="160"/>
        <v>25</v>
      </c>
      <c r="N1064" s="19">
        <f t="shared" si="161"/>
        <v>0</v>
      </c>
      <c r="O1064" s="19">
        <f t="shared" si="162"/>
        <v>0</v>
      </c>
      <c r="P1064" s="19">
        <f t="shared" si="163"/>
        <v>16.5</v>
      </c>
      <c r="Q1064" s="20">
        <f t="shared" si="164"/>
        <v>11.225</v>
      </c>
      <c r="R1064" s="20">
        <f t="shared" si="165"/>
        <v>9.125</v>
      </c>
      <c r="S1064" s="20">
        <f t="shared" si="166"/>
        <v>11.175000000000001</v>
      </c>
      <c r="T1064" s="20">
        <f t="shared" si="167"/>
        <v>10.375</v>
      </c>
      <c r="U1064" s="19">
        <f t="shared" si="168"/>
        <v>10.508333333333335</v>
      </c>
      <c r="V1064" s="19">
        <f t="shared" si="169"/>
        <v>10.475000000000001</v>
      </c>
    </row>
    <row r="1065" spans="1:22" ht="13.5" x14ac:dyDescent="0.25">
      <c r="A1065" s="3">
        <v>43557</v>
      </c>
      <c r="B1065" s="2">
        <v>8.5641999999999996</v>
      </c>
      <c r="C1065" s="2">
        <v>44.382768520524905</v>
      </c>
      <c r="D1065" s="2">
        <v>2.7894466569705401E-2</v>
      </c>
      <c r="E1065" s="2">
        <v>-2.0652879487490946E-2</v>
      </c>
      <c r="F1065" s="2">
        <v>8.5138800000000003</v>
      </c>
      <c r="G1065" s="2">
        <v>8.5907899999999984</v>
      </c>
      <c r="H1065" s="2">
        <v>8.8143760000000029</v>
      </c>
      <c r="I1065" s="2">
        <v>9.084363999999999</v>
      </c>
      <c r="J1065" s="17" t="s">
        <v>48</v>
      </c>
      <c r="K1065" s="17" t="s">
        <v>50</v>
      </c>
      <c r="L1065" s="17" t="s">
        <v>53</v>
      </c>
      <c r="M1065" s="19">
        <f t="shared" si="160"/>
        <v>25</v>
      </c>
      <c r="N1065" s="19">
        <f t="shared" si="161"/>
        <v>0</v>
      </c>
      <c r="O1065" s="19">
        <f t="shared" si="162"/>
        <v>0</v>
      </c>
      <c r="P1065" s="19">
        <f t="shared" si="163"/>
        <v>66.5</v>
      </c>
      <c r="Q1065" s="20">
        <f t="shared" si="164"/>
        <v>18.725000000000001</v>
      </c>
      <c r="R1065" s="20">
        <f t="shared" si="165"/>
        <v>21.625</v>
      </c>
      <c r="S1065" s="20">
        <f t="shared" si="166"/>
        <v>33.674999999999997</v>
      </c>
      <c r="T1065" s="20">
        <f t="shared" si="167"/>
        <v>22.875</v>
      </c>
      <c r="U1065" s="19">
        <f t="shared" si="168"/>
        <v>24.675000000000001</v>
      </c>
      <c r="V1065" s="19">
        <f t="shared" si="169"/>
        <v>24.225000000000001</v>
      </c>
    </row>
    <row r="1066" spans="1:22" ht="13.5" x14ac:dyDescent="0.25">
      <c r="A1066" s="3">
        <v>43558</v>
      </c>
      <c r="B1066" s="2">
        <v>8.5027000000000008</v>
      </c>
      <c r="C1066" s="2">
        <v>40.893217665386757</v>
      </c>
      <c r="D1066" s="2">
        <v>1.6967212396915343E-2</v>
      </c>
      <c r="E1066" s="2">
        <v>-4.8595075757969217E-2</v>
      </c>
      <c r="F1066" s="2">
        <v>8.5138800000000003</v>
      </c>
      <c r="G1066" s="2">
        <v>8.5773649999999986</v>
      </c>
      <c r="H1066" s="2">
        <v>8.8115800000000011</v>
      </c>
      <c r="I1066" s="2">
        <v>9.0812875000000002</v>
      </c>
      <c r="J1066" s="17" t="s">
        <v>48</v>
      </c>
      <c r="K1066" s="17" t="s">
        <v>50</v>
      </c>
      <c r="L1066" s="17" t="s">
        <v>50</v>
      </c>
      <c r="M1066" s="19">
        <f t="shared" si="160"/>
        <v>25</v>
      </c>
      <c r="N1066" s="19">
        <f t="shared" si="161"/>
        <v>0</v>
      </c>
      <c r="O1066" s="19">
        <f t="shared" si="162"/>
        <v>0</v>
      </c>
      <c r="P1066" s="19">
        <f t="shared" si="163"/>
        <v>49.5</v>
      </c>
      <c r="Q1066" s="20">
        <f t="shared" si="164"/>
        <v>16.175000000000001</v>
      </c>
      <c r="R1066" s="20">
        <f t="shared" si="165"/>
        <v>17.375</v>
      </c>
      <c r="S1066" s="20">
        <f t="shared" si="166"/>
        <v>26.025000000000002</v>
      </c>
      <c r="T1066" s="20">
        <f t="shared" si="167"/>
        <v>18.625</v>
      </c>
      <c r="U1066" s="19">
        <f t="shared" si="168"/>
        <v>19.858333333333334</v>
      </c>
      <c r="V1066" s="19">
        <f t="shared" si="169"/>
        <v>19.55</v>
      </c>
    </row>
    <row r="1067" spans="1:22" ht="13.5" x14ac:dyDescent="0.25">
      <c r="A1067" s="3">
        <v>43559</v>
      </c>
      <c r="B1067" s="2">
        <v>8.6593</v>
      </c>
      <c r="C1067" s="2">
        <v>51.376607279880574</v>
      </c>
      <c r="D1067" s="2">
        <v>-1.340675839255745E-2</v>
      </c>
      <c r="E1067" s="2">
        <v>-7.9399995919482297E-2</v>
      </c>
      <c r="F1067" s="2">
        <v>8.5396000000000019</v>
      </c>
      <c r="G1067" s="2">
        <v>8.5667349999999995</v>
      </c>
      <c r="H1067" s="2">
        <v>8.8063220000000015</v>
      </c>
      <c r="I1067" s="2">
        <v>9.0790500000000005</v>
      </c>
      <c r="J1067" s="17" t="s">
        <v>48</v>
      </c>
      <c r="K1067" s="17" t="s">
        <v>50</v>
      </c>
      <c r="L1067" s="17" t="s">
        <v>51</v>
      </c>
      <c r="M1067" s="19">
        <f t="shared" si="160"/>
        <v>25</v>
      </c>
      <c r="N1067" s="19">
        <f t="shared" si="161"/>
        <v>0</v>
      </c>
      <c r="O1067" s="19">
        <f t="shared" si="162"/>
        <v>0</v>
      </c>
      <c r="P1067" s="19">
        <f t="shared" si="163"/>
        <v>83.5</v>
      </c>
      <c r="Q1067" s="20">
        <f t="shared" si="164"/>
        <v>21.274999999999999</v>
      </c>
      <c r="R1067" s="20">
        <f t="shared" si="165"/>
        <v>25.875</v>
      </c>
      <c r="S1067" s="20">
        <f t="shared" si="166"/>
        <v>41.325000000000003</v>
      </c>
      <c r="T1067" s="20">
        <f t="shared" si="167"/>
        <v>27.125</v>
      </c>
      <c r="U1067" s="19">
        <f t="shared" si="168"/>
        <v>29.491666666666664</v>
      </c>
      <c r="V1067" s="19">
        <f t="shared" si="169"/>
        <v>28.9</v>
      </c>
    </row>
    <row r="1068" spans="1:22" ht="13.5" x14ac:dyDescent="0.25">
      <c r="A1068" s="3">
        <v>43560</v>
      </c>
      <c r="B1068" s="2">
        <v>8.5251000000000001</v>
      </c>
      <c r="C1068" s="2">
        <v>44.149912716390197</v>
      </c>
      <c r="D1068" s="2">
        <v>-2.7618766750206802E-2</v>
      </c>
      <c r="E1068" s="2">
        <v>-0.11593092385398734</v>
      </c>
      <c r="F1068" s="2">
        <v>8.5496800000000004</v>
      </c>
      <c r="G1068" s="2">
        <v>8.5566700000000004</v>
      </c>
      <c r="H1068" s="2">
        <v>8.7983800000000016</v>
      </c>
      <c r="I1068" s="2">
        <v>9.0761415000000021</v>
      </c>
      <c r="J1068" s="17" t="s">
        <v>48</v>
      </c>
      <c r="K1068" s="17" t="s">
        <v>50</v>
      </c>
      <c r="L1068" s="17" t="s">
        <v>51</v>
      </c>
      <c r="M1068" s="19">
        <f t="shared" si="160"/>
        <v>25</v>
      </c>
      <c r="N1068" s="19">
        <f t="shared" si="161"/>
        <v>0</v>
      </c>
      <c r="O1068" s="19">
        <f t="shared" si="162"/>
        <v>0</v>
      </c>
      <c r="P1068" s="19">
        <f t="shared" si="163"/>
        <v>83.5</v>
      </c>
      <c r="Q1068" s="20">
        <f t="shared" si="164"/>
        <v>21.274999999999999</v>
      </c>
      <c r="R1068" s="20">
        <f t="shared" si="165"/>
        <v>25.875</v>
      </c>
      <c r="S1068" s="20">
        <f t="shared" si="166"/>
        <v>41.325000000000003</v>
      </c>
      <c r="T1068" s="20">
        <f t="shared" si="167"/>
        <v>27.125</v>
      </c>
      <c r="U1068" s="19">
        <f t="shared" si="168"/>
        <v>29.491666666666664</v>
      </c>
      <c r="V1068" s="19">
        <f t="shared" si="169"/>
        <v>28.9</v>
      </c>
    </row>
    <row r="1069" spans="1:22" ht="13.5" x14ac:dyDescent="0.25">
      <c r="A1069" s="3">
        <v>43563</v>
      </c>
      <c r="B1069" s="2">
        <v>8.5251000000000001</v>
      </c>
      <c r="C1069" s="2">
        <v>44.149912716390197</v>
      </c>
      <c r="D1069" s="2">
        <v>-2.9551607865172969E-2</v>
      </c>
      <c r="E1069" s="2">
        <v>-0.15826050676564374</v>
      </c>
      <c r="F1069" s="2">
        <v>8.5552799999999998</v>
      </c>
      <c r="G1069" s="2">
        <v>8.5466049999999996</v>
      </c>
      <c r="H1069" s="2">
        <v>8.7954720000000002</v>
      </c>
      <c r="I1069" s="2">
        <v>9.0731770000000029</v>
      </c>
      <c r="J1069" s="17" t="s">
        <v>48</v>
      </c>
      <c r="K1069" s="17" t="s">
        <v>50</v>
      </c>
      <c r="L1069" s="17" t="s">
        <v>51</v>
      </c>
      <c r="M1069" s="19">
        <f t="shared" si="160"/>
        <v>25</v>
      </c>
      <c r="N1069" s="19">
        <f t="shared" si="161"/>
        <v>0</v>
      </c>
      <c r="O1069" s="19">
        <f t="shared" si="162"/>
        <v>0</v>
      </c>
      <c r="P1069" s="19">
        <f t="shared" si="163"/>
        <v>83.5</v>
      </c>
      <c r="Q1069" s="20">
        <f t="shared" si="164"/>
        <v>21.274999999999999</v>
      </c>
      <c r="R1069" s="20">
        <f t="shared" si="165"/>
        <v>25.875</v>
      </c>
      <c r="S1069" s="20">
        <f t="shared" si="166"/>
        <v>41.325000000000003</v>
      </c>
      <c r="T1069" s="20">
        <f t="shared" si="167"/>
        <v>27.125</v>
      </c>
      <c r="U1069" s="19">
        <f t="shared" si="168"/>
        <v>29.491666666666664</v>
      </c>
      <c r="V1069" s="19">
        <f t="shared" si="169"/>
        <v>28.9</v>
      </c>
    </row>
    <row r="1070" spans="1:22" ht="13.5" x14ac:dyDescent="0.25">
      <c r="A1070" s="3">
        <v>43565</v>
      </c>
      <c r="B1070" s="2">
        <v>8.4859000000000009</v>
      </c>
      <c r="C1070" s="2">
        <v>42.141790328975269</v>
      </c>
      <c r="D1070" s="2">
        <v>-7.0374337203151782E-3</v>
      </c>
      <c r="E1070" s="2">
        <v>-0.19872590552911301</v>
      </c>
      <c r="F1070" s="2">
        <v>8.5396200000000011</v>
      </c>
      <c r="G1070" s="2">
        <v>8.5373750000000008</v>
      </c>
      <c r="H1070" s="2">
        <v>8.7884240000000027</v>
      </c>
      <c r="I1070" s="2">
        <v>9.0700165000000013</v>
      </c>
      <c r="J1070" s="17" t="s">
        <v>54</v>
      </c>
      <c r="K1070" s="17" t="s">
        <v>50</v>
      </c>
      <c r="L1070" s="17" t="s">
        <v>47</v>
      </c>
      <c r="M1070" s="19">
        <f t="shared" si="160"/>
        <v>25</v>
      </c>
      <c r="N1070" s="19">
        <f t="shared" si="161"/>
        <v>0</v>
      </c>
      <c r="O1070" s="19">
        <f t="shared" si="162"/>
        <v>0</v>
      </c>
      <c r="P1070" s="19">
        <f t="shared" si="163"/>
        <v>16.5</v>
      </c>
      <c r="Q1070" s="20">
        <f t="shared" si="164"/>
        <v>11.225</v>
      </c>
      <c r="R1070" s="20">
        <f t="shared" si="165"/>
        <v>9.125</v>
      </c>
      <c r="S1070" s="20">
        <f t="shared" si="166"/>
        <v>11.175000000000001</v>
      </c>
      <c r="T1070" s="20">
        <f t="shared" si="167"/>
        <v>10.375</v>
      </c>
      <c r="U1070" s="19">
        <f t="shared" si="168"/>
        <v>10.508333333333335</v>
      </c>
      <c r="V1070" s="19">
        <f t="shared" si="169"/>
        <v>10.475000000000001</v>
      </c>
    </row>
    <row r="1071" spans="1:22" ht="13.5" x14ac:dyDescent="0.25">
      <c r="A1071" s="3">
        <v>43566</v>
      </c>
      <c r="B1071" s="2">
        <v>8.4187999999999992</v>
      </c>
      <c r="C1071" s="2">
        <v>38.881720246671811</v>
      </c>
      <c r="D1071" s="2">
        <v>-8.0592353592976451E-3</v>
      </c>
      <c r="E1071" s="2">
        <v>-0.23646371291288923</v>
      </c>
      <c r="F1071" s="2">
        <v>8.5228399999999986</v>
      </c>
      <c r="G1071" s="2">
        <v>8.5256299999999996</v>
      </c>
      <c r="H1071" s="2">
        <v>8.7790260000000018</v>
      </c>
      <c r="I1071" s="2">
        <v>9.066828000000001</v>
      </c>
      <c r="J1071" s="17" t="s">
        <v>54</v>
      </c>
      <c r="K1071" s="17" t="s">
        <v>50</v>
      </c>
      <c r="L1071" s="17" t="s">
        <v>47</v>
      </c>
      <c r="M1071" s="19">
        <f t="shared" si="160"/>
        <v>25</v>
      </c>
      <c r="N1071" s="19">
        <f t="shared" si="161"/>
        <v>0</v>
      </c>
      <c r="O1071" s="19">
        <f t="shared" si="162"/>
        <v>0</v>
      </c>
      <c r="P1071" s="19">
        <f t="shared" si="163"/>
        <v>16.5</v>
      </c>
      <c r="Q1071" s="20">
        <f t="shared" si="164"/>
        <v>11.225</v>
      </c>
      <c r="R1071" s="20">
        <f t="shared" si="165"/>
        <v>9.125</v>
      </c>
      <c r="S1071" s="20">
        <f t="shared" si="166"/>
        <v>11.175000000000001</v>
      </c>
      <c r="T1071" s="20">
        <f t="shared" si="167"/>
        <v>10.375</v>
      </c>
      <c r="U1071" s="19">
        <f t="shared" si="168"/>
        <v>10.508333333333335</v>
      </c>
      <c r="V1071" s="19">
        <f t="shared" si="169"/>
        <v>10.475000000000001</v>
      </c>
    </row>
    <row r="1072" spans="1:22" ht="13.5" x14ac:dyDescent="0.25">
      <c r="A1072" s="3">
        <v>43567</v>
      </c>
      <c r="B1072" s="2">
        <v>8.9166000000000007</v>
      </c>
      <c r="C1072" s="2">
        <v>62.227445369378522</v>
      </c>
      <c r="D1072" s="2">
        <v>-4.0378205471215622E-2</v>
      </c>
      <c r="E1072" s="2">
        <v>-0.27640956380172454</v>
      </c>
      <c r="F1072" s="2">
        <v>8.5743000000000009</v>
      </c>
      <c r="G1072" s="2">
        <v>8.544925000000001</v>
      </c>
      <c r="H1072" s="2">
        <v>8.7790260000000035</v>
      </c>
      <c r="I1072" s="2">
        <v>9.0669395000000019</v>
      </c>
      <c r="J1072" s="17" t="s">
        <v>54</v>
      </c>
      <c r="K1072" s="17" t="s">
        <v>50</v>
      </c>
      <c r="L1072" s="17" t="s">
        <v>55</v>
      </c>
      <c r="M1072" s="19">
        <f t="shared" si="160"/>
        <v>25</v>
      </c>
      <c r="N1072" s="19">
        <f t="shared" si="161"/>
        <v>0</v>
      </c>
      <c r="O1072" s="19">
        <f t="shared" si="162"/>
        <v>0</v>
      </c>
      <c r="P1072" s="19">
        <f t="shared" si="163"/>
        <v>16.5</v>
      </c>
      <c r="Q1072" s="20">
        <f t="shared" si="164"/>
        <v>11.225</v>
      </c>
      <c r="R1072" s="20">
        <f t="shared" si="165"/>
        <v>9.125</v>
      </c>
      <c r="S1072" s="20">
        <f t="shared" si="166"/>
        <v>11.175000000000001</v>
      </c>
      <c r="T1072" s="20">
        <f t="shared" si="167"/>
        <v>10.375</v>
      </c>
      <c r="U1072" s="19">
        <f t="shared" si="168"/>
        <v>10.508333333333335</v>
      </c>
      <c r="V1072" s="19">
        <f t="shared" si="169"/>
        <v>10.475000000000001</v>
      </c>
    </row>
    <row r="1073" spans="1:22" ht="13.5" x14ac:dyDescent="0.25">
      <c r="A1073" s="3">
        <v>43570</v>
      </c>
      <c r="B1073" s="2">
        <v>8.9166000000000007</v>
      </c>
      <c r="C1073" s="2">
        <v>62.227445369378522</v>
      </c>
      <c r="D1073" s="2">
        <v>-7.8252290824185167E-2</v>
      </c>
      <c r="E1073" s="2">
        <v>-0.31491860062707566</v>
      </c>
      <c r="F1073" s="2">
        <v>8.6526000000000014</v>
      </c>
      <c r="G1073" s="2">
        <v>8.5642199999999988</v>
      </c>
      <c r="H1073" s="2">
        <v>8.7738800000000037</v>
      </c>
      <c r="I1073" s="2">
        <v>9.0673310000000011</v>
      </c>
      <c r="J1073" s="17" t="s">
        <v>54</v>
      </c>
      <c r="K1073" s="17" t="s">
        <v>50</v>
      </c>
      <c r="L1073" s="17" t="s">
        <v>55</v>
      </c>
      <c r="M1073" s="19">
        <f t="shared" si="160"/>
        <v>25</v>
      </c>
      <c r="N1073" s="19">
        <f t="shared" si="161"/>
        <v>0</v>
      </c>
      <c r="O1073" s="19">
        <f t="shared" si="162"/>
        <v>0</v>
      </c>
      <c r="P1073" s="19">
        <f t="shared" si="163"/>
        <v>16.5</v>
      </c>
      <c r="Q1073" s="20">
        <f t="shared" si="164"/>
        <v>11.225</v>
      </c>
      <c r="R1073" s="20">
        <f t="shared" si="165"/>
        <v>9.125</v>
      </c>
      <c r="S1073" s="20">
        <f t="shared" si="166"/>
        <v>11.175000000000001</v>
      </c>
      <c r="T1073" s="20">
        <f t="shared" si="167"/>
        <v>10.375</v>
      </c>
      <c r="U1073" s="19">
        <f t="shared" si="168"/>
        <v>10.508333333333335</v>
      </c>
      <c r="V1073" s="19">
        <f t="shared" si="169"/>
        <v>10.475000000000001</v>
      </c>
    </row>
    <row r="1074" spans="1:22" ht="13.5" x14ac:dyDescent="0.25">
      <c r="A1074" s="3">
        <v>43571</v>
      </c>
      <c r="B1074" s="2">
        <v>8.7992000000000008</v>
      </c>
      <c r="C1074" s="2">
        <v>56.34111964532088</v>
      </c>
      <c r="D1074" s="2">
        <v>-9.9927402814982358E-2</v>
      </c>
      <c r="E1074" s="2">
        <v>-0.34718706693375251</v>
      </c>
      <c r="F1074" s="2">
        <v>8.7074200000000008</v>
      </c>
      <c r="G1074" s="2">
        <v>8.5762499999999982</v>
      </c>
      <c r="H1074" s="2">
        <v>8.767056000000002</v>
      </c>
      <c r="I1074" s="2">
        <v>9.0671915000000016</v>
      </c>
      <c r="J1074" s="17" t="s">
        <v>54</v>
      </c>
      <c r="K1074" s="17" t="s">
        <v>50</v>
      </c>
      <c r="L1074" s="17" t="s">
        <v>55</v>
      </c>
      <c r="M1074" s="19">
        <f t="shared" si="160"/>
        <v>25</v>
      </c>
      <c r="N1074" s="19">
        <f t="shared" si="161"/>
        <v>0</v>
      </c>
      <c r="O1074" s="19">
        <f t="shared" si="162"/>
        <v>0</v>
      </c>
      <c r="P1074" s="19">
        <f t="shared" si="163"/>
        <v>16.5</v>
      </c>
      <c r="Q1074" s="20">
        <f t="shared" si="164"/>
        <v>11.225</v>
      </c>
      <c r="R1074" s="20">
        <f t="shared" si="165"/>
        <v>9.125</v>
      </c>
      <c r="S1074" s="20">
        <f t="shared" si="166"/>
        <v>11.175000000000001</v>
      </c>
      <c r="T1074" s="20">
        <f t="shared" si="167"/>
        <v>10.375</v>
      </c>
      <c r="U1074" s="19">
        <f t="shared" si="168"/>
        <v>10.508333333333335</v>
      </c>
      <c r="V1074" s="19">
        <f t="shared" si="169"/>
        <v>10.475000000000001</v>
      </c>
    </row>
    <row r="1075" spans="1:22" ht="13.5" x14ac:dyDescent="0.25">
      <c r="A1075" s="3">
        <v>43572</v>
      </c>
      <c r="B1075" s="2">
        <v>9.0228999999999999</v>
      </c>
      <c r="C1075" s="2">
        <v>63.438100577617753</v>
      </c>
      <c r="D1075" s="2">
        <v>-0.12546058283267314</v>
      </c>
      <c r="E1075" s="2">
        <v>-0.37146380974271381</v>
      </c>
      <c r="F1075" s="2">
        <v>8.814820000000001</v>
      </c>
      <c r="G1075" s="2">
        <v>8.6008599999999991</v>
      </c>
      <c r="H1075" s="2">
        <v>8.7653780000000001</v>
      </c>
      <c r="I1075" s="2">
        <v>9.0682545000000001</v>
      </c>
      <c r="J1075" s="17" t="s">
        <v>48</v>
      </c>
      <c r="K1075" s="17" t="s">
        <v>50</v>
      </c>
      <c r="L1075" s="17" t="s">
        <v>51</v>
      </c>
      <c r="M1075" s="19">
        <f t="shared" si="160"/>
        <v>25</v>
      </c>
      <c r="N1075" s="19">
        <f t="shared" si="161"/>
        <v>0</v>
      </c>
      <c r="O1075" s="19">
        <f t="shared" si="162"/>
        <v>0</v>
      </c>
      <c r="P1075" s="19">
        <f t="shared" si="163"/>
        <v>83.5</v>
      </c>
      <c r="Q1075" s="20">
        <f t="shared" si="164"/>
        <v>21.274999999999999</v>
      </c>
      <c r="R1075" s="20">
        <f t="shared" si="165"/>
        <v>25.875</v>
      </c>
      <c r="S1075" s="20">
        <f t="shared" si="166"/>
        <v>41.325000000000003</v>
      </c>
      <c r="T1075" s="20">
        <f t="shared" si="167"/>
        <v>27.125</v>
      </c>
      <c r="U1075" s="19">
        <f t="shared" si="168"/>
        <v>29.491666666666664</v>
      </c>
      <c r="V1075" s="19">
        <f t="shared" si="169"/>
        <v>28.9</v>
      </c>
    </row>
    <row r="1076" spans="1:22" ht="13.5" x14ac:dyDescent="0.25">
      <c r="A1076" s="3">
        <v>43573</v>
      </c>
      <c r="B1076" s="2">
        <v>9.0061</v>
      </c>
      <c r="C1076" s="2">
        <v>62.614898034941639</v>
      </c>
      <c r="D1076" s="2">
        <v>-0.15747990526439537</v>
      </c>
      <c r="E1076" s="2">
        <v>-0.38725667139789588</v>
      </c>
      <c r="F1076" s="2">
        <v>8.9322800000000004</v>
      </c>
      <c r="G1076" s="2">
        <v>8.6246299999999998</v>
      </c>
      <c r="H1076" s="2">
        <v>8.764482000000001</v>
      </c>
      <c r="I1076" s="2">
        <v>9.069541000000001</v>
      </c>
      <c r="J1076" s="17" t="s">
        <v>48</v>
      </c>
      <c r="K1076" s="17" t="s">
        <v>50</v>
      </c>
      <c r="L1076" s="17" t="s">
        <v>51</v>
      </c>
      <c r="M1076" s="19">
        <f t="shared" si="160"/>
        <v>25</v>
      </c>
      <c r="N1076" s="19">
        <f t="shared" si="161"/>
        <v>0</v>
      </c>
      <c r="O1076" s="19">
        <f t="shared" si="162"/>
        <v>0</v>
      </c>
      <c r="P1076" s="19">
        <f t="shared" si="163"/>
        <v>83.5</v>
      </c>
      <c r="Q1076" s="20">
        <f t="shared" si="164"/>
        <v>21.274999999999999</v>
      </c>
      <c r="R1076" s="20">
        <f t="shared" si="165"/>
        <v>25.875</v>
      </c>
      <c r="S1076" s="20">
        <f t="shared" si="166"/>
        <v>41.325000000000003</v>
      </c>
      <c r="T1076" s="20">
        <f t="shared" si="167"/>
        <v>27.125</v>
      </c>
      <c r="U1076" s="19">
        <f t="shared" si="168"/>
        <v>29.491666666666664</v>
      </c>
      <c r="V1076" s="19">
        <f t="shared" si="169"/>
        <v>28.9</v>
      </c>
    </row>
    <row r="1077" spans="1:22" ht="13.5" x14ac:dyDescent="0.25">
      <c r="A1077" s="3">
        <v>43574</v>
      </c>
      <c r="B1077" s="2">
        <v>9.0061</v>
      </c>
      <c r="C1077" s="2">
        <v>62.614898034941639</v>
      </c>
      <c r="D1077" s="2">
        <v>-0.16241607064235986</v>
      </c>
      <c r="E1077" s="2">
        <v>-0.39594945372143941</v>
      </c>
      <c r="F1077" s="2">
        <v>8.9501799999999996</v>
      </c>
      <c r="G1077" s="2">
        <v>8.6517599999999995</v>
      </c>
      <c r="H1077" s="2">
        <v>8.763361999999999</v>
      </c>
      <c r="I1077" s="2">
        <v>9.0705475000000018</v>
      </c>
      <c r="J1077" s="17" t="s">
        <v>54</v>
      </c>
      <c r="K1077" s="17" t="s">
        <v>50</v>
      </c>
      <c r="L1077" s="17" t="s">
        <v>55</v>
      </c>
      <c r="M1077" s="19">
        <f t="shared" si="160"/>
        <v>25</v>
      </c>
      <c r="N1077" s="19">
        <f t="shared" si="161"/>
        <v>0</v>
      </c>
      <c r="O1077" s="19">
        <f t="shared" si="162"/>
        <v>0</v>
      </c>
      <c r="P1077" s="19">
        <f t="shared" si="163"/>
        <v>16.5</v>
      </c>
      <c r="Q1077" s="20">
        <f t="shared" si="164"/>
        <v>11.225</v>
      </c>
      <c r="R1077" s="20">
        <f t="shared" si="165"/>
        <v>9.125</v>
      </c>
      <c r="S1077" s="20">
        <f t="shared" si="166"/>
        <v>11.175000000000001</v>
      </c>
      <c r="T1077" s="20">
        <f t="shared" si="167"/>
        <v>10.375</v>
      </c>
      <c r="U1077" s="19">
        <f t="shared" si="168"/>
        <v>10.508333333333335</v>
      </c>
      <c r="V1077" s="19">
        <f t="shared" si="169"/>
        <v>10.475000000000001</v>
      </c>
    </row>
    <row r="1078" spans="1:22" ht="13.5" x14ac:dyDescent="0.25">
      <c r="A1078" s="3">
        <v>43577</v>
      </c>
      <c r="B1078" s="2">
        <v>8.8383000000000003</v>
      </c>
      <c r="C1078" s="2">
        <v>54.432725158068898</v>
      </c>
      <c r="D1078" s="2">
        <v>-0.17660120225595399</v>
      </c>
      <c r="E1078" s="2">
        <v>-0.3930315117980005</v>
      </c>
      <c r="F1078" s="2">
        <v>8.9345200000000009</v>
      </c>
      <c r="G1078" s="2">
        <v>8.6699400000000004</v>
      </c>
      <c r="H1078" s="2">
        <v>8.7589980000000018</v>
      </c>
      <c r="I1078" s="2">
        <v>9.0697085000000008</v>
      </c>
      <c r="J1078" s="17" t="s">
        <v>54</v>
      </c>
      <c r="K1078" s="17" t="s">
        <v>50</v>
      </c>
      <c r="L1078" s="17" t="s">
        <v>47</v>
      </c>
      <c r="M1078" s="19">
        <f t="shared" si="160"/>
        <v>25</v>
      </c>
      <c r="N1078" s="19">
        <f t="shared" si="161"/>
        <v>0</v>
      </c>
      <c r="O1078" s="19">
        <f t="shared" si="162"/>
        <v>0</v>
      </c>
      <c r="P1078" s="19">
        <f t="shared" si="163"/>
        <v>16.5</v>
      </c>
      <c r="Q1078" s="20">
        <f t="shared" si="164"/>
        <v>11.225</v>
      </c>
      <c r="R1078" s="20">
        <f t="shared" si="165"/>
        <v>9.125</v>
      </c>
      <c r="S1078" s="20">
        <f t="shared" si="166"/>
        <v>11.175000000000001</v>
      </c>
      <c r="T1078" s="20">
        <f t="shared" si="167"/>
        <v>10.375</v>
      </c>
      <c r="U1078" s="19">
        <f t="shared" si="168"/>
        <v>10.508333333333335</v>
      </c>
      <c r="V1078" s="19">
        <f t="shared" si="169"/>
        <v>10.475000000000001</v>
      </c>
    </row>
    <row r="1079" spans="1:22" ht="13.5" x14ac:dyDescent="0.25">
      <c r="A1079" s="3">
        <v>43578</v>
      </c>
      <c r="B1079" s="2">
        <v>8.9334000000000007</v>
      </c>
      <c r="C1079" s="2">
        <v>57.798550567307522</v>
      </c>
      <c r="D1079" s="2">
        <v>-0.19631603526083907</v>
      </c>
      <c r="E1079" s="2">
        <v>-0.38485483935495118</v>
      </c>
      <c r="F1079" s="2">
        <v>8.9613600000000009</v>
      </c>
      <c r="G1079" s="2">
        <v>8.6898000000000017</v>
      </c>
      <c r="H1079" s="2">
        <v>8.7564240000000026</v>
      </c>
      <c r="I1079" s="2">
        <v>9.0690650000000002</v>
      </c>
      <c r="J1079" s="17" t="s">
        <v>54</v>
      </c>
      <c r="K1079" s="17" t="s">
        <v>50</v>
      </c>
      <c r="L1079" s="17" t="s">
        <v>55</v>
      </c>
      <c r="M1079" s="19">
        <f t="shared" si="160"/>
        <v>25</v>
      </c>
      <c r="N1079" s="19">
        <f t="shared" si="161"/>
        <v>0</v>
      </c>
      <c r="O1079" s="19">
        <f t="shared" si="162"/>
        <v>0</v>
      </c>
      <c r="P1079" s="19">
        <f t="shared" si="163"/>
        <v>16.5</v>
      </c>
      <c r="Q1079" s="20">
        <f t="shared" si="164"/>
        <v>11.225</v>
      </c>
      <c r="R1079" s="20">
        <f t="shared" si="165"/>
        <v>9.125</v>
      </c>
      <c r="S1079" s="20">
        <f t="shared" si="166"/>
        <v>11.175000000000001</v>
      </c>
      <c r="T1079" s="20">
        <f t="shared" si="167"/>
        <v>10.375</v>
      </c>
      <c r="U1079" s="19">
        <f t="shared" si="168"/>
        <v>10.508333333333335</v>
      </c>
      <c r="V1079" s="19">
        <f t="shared" si="169"/>
        <v>10.475000000000001</v>
      </c>
    </row>
    <row r="1080" spans="1:22" ht="13.5" x14ac:dyDescent="0.25">
      <c r="A1080" s="3">
        <v>43579</v>
      </c>
      <c r="B1080" s="2">
        <v>8.7263999999999999</v>
      </c>
      <c r="C1080" s="2">
        <v>49.267984742081204</v>
      </c>
      <c r="D1080" s="2">
        <v>-0.20487533707080807</v>
      </c>
      <c r="E1080" s="2">
        <v>-0.37597493667587284</v>
      </c>
      <c r="F1080" s="2">
        <v>8.9020600000000005</v>
      </c>
      <c r="G1080" s="2">
        <v>8.6925950000000007</v>
      </c>
      <c r="H1080" s="2">
        <v>8.748704</v>
      </c>
      <c r="I1080" s="2">
        <v>9.0676664999999996</v>
      </c>
      <c r="J1080" s="17" t="s">
        <v>54</v>
      </c>
      <c r="K1080" s="17" t="s">
        <v>50</v>
      </c>
      <c r="L1080" s="17" t="s">
        <v>47</v>
      </c>
      <c r="M1080" s="19">
        <f t="shared" si="160"/>
        <v>25</v>
      </c>
      <c r="N1080" s="19">
        <f t="shared" si="161"/>
        <v>0</v>
      </c>
      <c r="O1080" s="19">
        <f t="shared" si="162"/>
        <v>0</v>
      </c>
      <c r="P1080" s="19">
        <f t="shared" si="163"/>
        <v>16.5</v>
      </c>
      <c r="Q1080" s="20">
        <f t="shared" si="164"/>
        <v>11.225</v>
      </c>
      <c r="R1080" s="20">
        <f t="shared" si="165"/>
        <v>9.125</v>
      </c>
      <c r="S1080" s="20">
        <f t="shared" si="166"/>
        <v>11.175000000000001</v>
      </c>
      <c r="T1080" s="20">
        <f t="shared" si="167"/>
        <v>10.375</v>
      </c>
      <c r="U1080" s="19">
        <f t="shared" si="168"/>
        <v>10.508333333333335</v>
      </c>
      <c r="V1080" s="19">
        <f t="shared" si="169"/>
        <v>10.475000000000001</v>
      </c>
    </row>
    <row r="1081" spans="1:22" ht="13.5" x14ac:dyDescent="0.25">
      <c r="A1081" s="3">
        <v>43580</v>
      </c>
      <c r="B1081" s="2">
        <v>8.6705000000000005</v>
      </c>
      <c r="C1081" s="2">
        <v>47.240303355603942</v>
      </c>
      <c r="D1081" s="2">
        <v>-0.21816965800943677</v>
      </c>
      <c r="E1081" s="2">
        <v>-0.36501919242422481</v>
      </c>
      <c r="F1081" s="2">
        <v>8.8349399999999996</v>
      </c>
      <c r="G1081" s="2">
        <v>8.7009850000000029</v>
      </c>
      <c r="H1081" s="2">
        <v>8.7414320000000014</v>
      </c>
      <c r="I1081" s="2">
        <v>9.065429</v>
      </c>
      <c r="J1081" s="17" t="s">
        <v>54</v>
      </c>
      <c r="K1081" s="17" t="s">
        <v>50</v>
      </c>
      <c r="L1081" s="17" t="s">
        <v>47</v>
      </c>
      <c r="M1081" s="19">
        <f t="shared" si="160"/>
        <v>25</v>
      </c>
      <c r="N1081" s="19">
        <f t="shared" si="161"/>
        <v>0</v>
      </c>
      <c r="O1081" s="19">
        <f t="shared" si="162"/>
        <v>0</v>
      </c>
      <c r="P1081" s="19">
        <f t="shared" si="163"/>
        <v>16.5</v>
      </c>
      <c r="Q1081" s="20">
        <f t="shared" si="164"/>
        <v>11.225</v>
      </c>
      <c r="R1081" s="20">
        <f t="shared" si="165"/>
        <v>9.125</v>
      </c>
      <c r="S1081" s="20">
        <f t="shared" si="166"/>
        <v>11.175000000000001</v>
      </c>
      <c r="T1081" s="20">
        <f t="shared" si="167"/>
        <v>10.375</v>
      </c>
      <c r="U1081" s="19">
        <f t="shared" si="168"/>
        <v>10.508333333333335</v>
      </c>
      <c r="V1081" s="19">
        <f t="shared" si="169"/>
        <v>10.475000000000001</v>
      </c>
    </row>
    <row r="1082" spans="1:22" ht="13.5" x14ac:dyDescent="0.25">
      <c r="A1082" s="3">
        <v>43581</v>
      </c>
      <c r="B1082" s="2">
        <v>8.7824000000000009</v>
      </c>
      <c r="C1082" s="2">
        <v>51.539849704463307</v>
      </c>
      <c r="D1082" s="2">
        <v>-0.16067182218631793</v>
      </c>
      <c r="E1082" s="2">
        <v>-0.34384272223048445</v>
      </c>
      <c r="F1082" s="2">
        <v>8.7902000000000005</v>
      </c>
      <c r="G1082" s="2">
        <v>8.7135700000000025</v>
      </c>
      <c r="H1082" s="2">
        <v>8.7348320000000008</v>
      </c>
      <c r="I1082" s="2">
        <v>9.0634714999999986</v>
      </c>
      <c r="J1082" s="17" t="s">
        <v>54</v>
      </c>
      <c r="K1082" s="17" t="s">
        <v>50</v>
      </c>
      <c r="L1082" s="17" t="s">
        <v>47</v>
      </c>
      <c r="M1082" s="19">
        <f t="shared" si="160"/>
        <v>25</v>
      </c>
      <c r="N1082" s="19">
        <f t="shared" si="161"/>
        <v>0</v>
      </c>
      <c r="O1082" s="19">
        <f t="shared" si="162"/>
        <v>0</v>
      </c>
      <c r="P1082" s="19">
        <f t="shared" si="163"/>
        <v>16.5</v>
      </c>
      <c r="Q1082" s="20">
        <f t="shared" si="164"/>
        <v>11.225</v>
      </c>
      <c r="R1082" s="20">
        <f t="shared" si="165"/>
        <v>9.125</v>
      </c>
      <c r="S1082" s="20">
        <f t="shared" si="166"/>
        <v>11.175000000000001</v>
      </c>
      <c r="T1082" s="20">
        <f t="shared" si="167"/>
        <v>10.375</v>
      </c>
      <c r="U1082" s="19">
        <f t="shared" si="168"/>
        <v>10.508333333333335</v>
      </c>
      <c r="V1082" s="19">
        <f t="shared" si="169"/>
        <v>10.475000000000001</v>
      </c>
    </row>
    <row r="1083" spans="1:22" ht="13.5" x14ac:dyDescent="0.25">
      <c r="A1083" s="3">
        <v>43584</v>
      </c>
      <c r="B1083" s="2">
        <v>8.7712000000000003</v>
      </c>
      <c r="C1083" s="2">
        <v>51.091065129498837</v>
      </c>
      <c r="D1083" s="2">
        <v>-0.11143366794101084</v>
      </c>
      <c r="E1083" s="2">
        <v>-0.31271062003252792</v>
      </c>
      <c r="F1083" s="2">
        <v>8.7767800000000005</v>
      </c>
      <c r="G1083" s="2">
        <v>8.7283950000000026</v>
      </c>
      <c r="H1083" s="2">
        <v>8.7290140000000012</v>
      </c>
      <c r="I1083" s="2">
        <v>9.0616254999999981</v>
      </c>
      <c r="J1083" s="17" t="s">
        <v>54</v>
      </c>
      <c r="K1083" s="17" t="s">
        <v>50</v>
      </c>
      <c r="L1083" s="17" t="s">
        <v>47</v>
      </c>
      <c r="M1083" s="19">
        <f t="shared" si="160"/>
        <v>25</v>
      </c>
      <c r="N1083" s="19">
        <f t="shared" si="161"/>
        <v>0</v>
      </c>
      <c r="O1083" s="19">
        <f t="shared" si="162"/>
        <v>0</v>
      </c>
      <c r="P1083" s="19">
        <f t="shared" si="163"/>
        <v>16.5</v>
      </c>
      <c r="Q1083" s="20">
        <f t="shared" si="164"/>
        <v>11.225</v>
      </c>
      <c r="R1083" s="20">
        <f t="shared" si="165"/>
        <v>9.125</v>
      </c>
      <c r="S1083" s="20">
        <f t="shared" si="166"/>
        <v>11.175000000000001</v>
      </c>
      <c r="T1083" s="20">
        <f t="shared" si="167"/>
        <v>10.375</v>
      </c>
      <c r="U1083" s="19">
        <f t="shared" si="168"/>
        <v>10.508333333333335</v>
      </c>
      <c r="V1083" s="19">
        <f t="shared" si="169"/>
        <v>10.475000000000001</v>
      </c>
    </row>
    <row r="1084" spans="1:22" ht="13.5" x14ac:dyDescent="0.25">
      <c r="A1084" s="3">
        <v>43585</v>
      </c>
      <c r="B1084" s="2">
        <v>8.7544000000000004</v>
      </c>
      <c r="C1084" s="2">
        <v>50.382386315374688</v>
      </c>
      <c r="D1084" s="2">
        <v>-8.6746981077125085E-2</v>
      </c>
      <c r="E1084" s="2">
        <v>-0.27729903961089303</v>
      </c>
      <c r="F1084" s="2">
        <v>8.7409800000000022</v>
      </c>
      <c r="G1084" s="2">
        <v>8.7412600000000005</v>
      </c>
      <c r="H1084" s="2">
        <v>8.7231960000000015</v>
      </c>
      <c r="I1084" s="2">
        <v>9.0598355000000002</v>
      </c>
      <c r="J1084" s="17" t="s">
        <v>54</v>
      </c>
      <c r="K1084" s="17" t="s">
        <v>50</v>
      </c>
      <c r="L1084" s="17" t="s">
        <v>47</v>
      </c>
      <c r="M1084" s="19">
        <f t="shared" si="160"/>
        <v>25</v>
      </c>
      <c r="N1084" s="19">
        <f t="shared" si="161"/>
        <v>0</v>
      </c>
      <c r="O1084" s="19">
        <f t="shared" si="162"/>
        <v>0</v>
      </c>
      <c r="P1084" s="19">
        <f t="shared" si="163"/>
        <v>16.5</v>
      </c>
      <c r="Q1084" s="20">
        <f t="shared" si="164"/>
        <v>11.225</v>
      </c>
      <c r="R1084" s="20">
        <f t="shared" si="165"/>
        <v>9.125</v>
      </c>
      <c r="S1084" s="20">
        <f t="shared" si="166"/>
        <v>11.175000000000001</v>
      </c>
      <c r="T1084" s="20">
        <f t="shared" si="167"/>
        <v>10.375</v>
      </c>
      <c r="U1084" s="19">
        <f t="shared" si="168"/>
        <v>10.508333333333335</v>
      </c>
      <c r="V1084" s="19">
        <f t="shared" si="169"/>
        <v>10.475000000000001</v>
      </c>
    </row>
    <row r="1085" spans="1:22" ht="13.5" x14ac:dyDescent="0.25">
      <c r="A1085" s="3">
        <v>43587</v>
      </c>
      <c r="B1085" s="2">
        <v>8.7544000000000004</v>
      </c>
      <c r="C1085" s="2">
        <v>50.382386315374688</v>
      </c>
      <c r="D1085" s="2">
        <v>-3.1491064234169031E-2</v>
      </c>
      <c r="E1085" s="2">
        <v>-0.24430594533985656</v>
      </c>
      <c r="F1085" s="2">
        <v>8.7465799999999998</v>
      </c>
      <c r="G1085" s="2">
        <v>8.750770000000001</v>
      </c>
      <c r="H1085" s="2">
        <v>8.7181620000000013</v>
      </c>
      <c r="I1085" s="2">
        <v>9.0580454999999986</v>
      </c>
      <c r="J1085" s="17" t="s">
        <v>54</v>
      </c>
      <c r="K1085" s="17" t="s">
        <v>50</v>
      </c>
      <c r="L1085" s="17" t="s">
        <v>55</v>
      </c>
      <c r="M1085" s="19">
        <f t="shared" si="160"/>
        <v>25</v>
      </c>
      <c r="N1085" s="19">
        <f t="shared" si="161"/>
        <v>0</v>
      </c>
      <c r="O1085" s="19">
        <f t="shared" si="162"/>
        <v>0</v>
      </c>
      <c r="P1085" s="19">
        <f t="shared" si="163"/>
        <v>16.5</v>
      </c>
      <c r="Q1085" s="20">
        <f t="shared" si="164"/>
        <v>11.225</v>
      </c>
      <c r="R1085" s="20">
        <f t="shared" si="165"/>
        <v>9.125</v>
      </c>
      <c r="S1085" s="20">
        <f t="shared" si="166"/>
        <v>11.175000000000001</v>
      </c>
      <c r="T1085" s="20">
        <f t="shared" si="167"/>
        <v>10.375</v>
      </c>
      <c r="U1085" s="19">
        <f t="shared" si="168"/>
        <v>10.508333333333335</v>
      </c>
      <c r="V1085" s="19">
        <f t="shared" si="169"/>
        <v>10.475000000000001</v>
      </c>
    </row>
    <row r="1086" spans="1:22" ht="13.5" x14ac:dyDescent="0.25">
      <c r="A1086" s="3">
        <v>43588</v>
      </c>
      <c r="B1086" s="2">
        <v>8.6984999999999992</v>
      </c>
      <c r="C1086" s="2">
        <v>47.822567232742934</v>
      </c>
      <c r="D1086" s="2">
        <v>1.6775435448874276E-2</v>
      </c>
      <c r="E1086" s="2">
        <v>-0.21136611355157464</v>
      </c>
      <c r="F1086" s="2">
        <v>8.752180000000001</v>
      </c>
      <c r="G1086" s="2">
        <v>8.7605599999999999</v>
      </c>
      <c r="H1086" s="2">
        <v>8.7126800000000006</v>
      </c>
      <c r="I1086" s="2">
        <v>9.056087999999999</v>
      </c>
      <c r="J1086" s="17" t="s">
        <v>54</v>
      </c>
      <c r="K1086" s="17" t="s">
        <v>50</v>
      </c>
      <c r="L1086" s="17" t="s">
        <v>55</v>
      </c>
      <c r="M1086" s="19">
        <f t="shared" si="160"/>
        <v>25</v>
      </c>
      <c r="N1086" s="19">
        <f t="shared" si="161"/>
        <v>0</v>
      </c>
      <c r="O1086" s="19">
        <f t="shared" si="162"/>
        <v>0</v>
      </c>
      <c r="P1086" s="19">
        <f t="shared" si="163"/>
        <v>16.5</v>
      </c>
      <c r="Q1086" s="20">
        <f t="shared" si="164"/>
        <v>11.225</v>
      </c>
      <c r="R1086" s="20">
        <f t="shared" si="165"/>
        <v>9.125</v>
      </c>
      <c r="S1086" s="20">
        <f t="shared" si="166"/>
        <v>11.175000000000001</v>
      </c>
      <c r="T1086" s="20">
        <f t="shared" si="167"/>
        <v>10.375</v>
      </c>
      <c r="U1086" s="19">
        <f t="shared" si="168"/>
        <v>10.508333333333335</v>
      </c>
      <c r="V1086" s="19">
        <f t="shared" si="169"/>
        <v>10.475000000000001</v>
      </c>
    </row>
    <row r="1087" spans="1:22" ht="13.5" x14ac:dyDescent="0.25">
      <c r="A1087" s="3">
        <v>43591</v>
      </c>
      <c r="B1087" s="2">
        <v>8.5138999999999996</v>
      </c>
      <c r="C1087" s="2">
        <v>40.503900685019651</v>
      </c>
      <c r="D1087" s="2">
        <v>7.1579383229620319E-2</v>
      </c>
      <c r="E1087" s="2">
        <v>-0.1813708907669084</v>
      </c>
      <c r="F1087" s="2">
        <v>8.69848</v>
      </c>
      <c r="G1087" s="2">
        <v>8.7532900000000016</v>
      </c>
      <c r="H1087" s="2">
        <v>8.7049620000000019</v>
      </c>
      <c r="I1087" s="2">
        <v>9.0532074999999992</v>
      </c>
      <c r="J1087" s="17" t="s">
        <v>54</v>
      </c>
      <c r="K1087" s="17" t="s">
        <v>50</v>
      </c>
      <c r="L1087" s="17" t="s">
        <v>47</v>
      </c>
      <c r="M1087" s="19">
        <f t="shared" si="160"/>
        <v>25</v>
      </c>
      <c r="N1087" s="19">
        <f t="shared" si="161"/>
        <v>0</v>
      </c>
      <c r="O1087" s="19">
        <f t="shared" si="162"/>
        <v>0</v>
      </c>
      <c r="P1087" s="19">
        <f t="shared" si="163"/>
        <v>16.5</v>
      </c>
      <c r="Q1087" s="20">
        <f t="shared" si="164"/>
        <v>11.225</v>
      </c>
      <c r="R1087" s="20">
        <f t="shared" si="165"/>
        <v>9.125</v>
      </c>
      <c r="S1087" s="20">
        <f t="shared" si="166"/>
        <v>11.175000000000001</v>
      </c>
      <c r="T1087" s="20">
        <f t="shared" si="167"/>
        <v>10.375</v>
      </c>
      <c r="U1087" s="19">
        <f t="shared" si="168"/>
        <v>10.508333333333335</v>
      </c>
      <c r="V1087" s="19">
        <f t="shared" si="169"/>
        <v>10.475000000000001</v>
      </c>
    </row>
    <row r="1088" spans="1:22" ht="13.5" x14ac:dyDescent="0.25">
      <c r="A1088" s="3">
        <v>43592</v>
      </c>
      <c r="B1088" s="2">
        <v>8.5586000000000002</v>
      </c>
      <c r="C1088" s="2">
        <v>42.78714914037419</v>
      </c>
      <c r="D1088" s="2">
        <v>9.0183850770323204E-2</v>
      </c>
      <c r="E1088" s="2">
        <v>-0.15319956931392256</v>
      </c>
      <c r="F1088" s="2">
        <v>8.6559599999999985</v>
      </c>
      <c r="G1088" s="2">
        <v>8.7549650000000021</v>
      </c>
      <c r="H1088" s="2">
        <v>8.697578</v>
      </c>
      <c r="I1088" s="2">
        <v>9.0512494999999991</v>
      </c>
      <c r="J1088" s="17" t="s">
        <v>54</v>
      </c>
      <c r="K1088" s="17" t="s">
        <v>50</v>
      </c>
      <c r="L1088" s="17" t="s">
        <v>47</v>
      </c>
      <c r="M1088" s="19">
        <f t="shared" si="160"/>
        <v>25</v>
      </c>
      <c r="N1088" s="19">
        <f t="shared" si="161"/>
        <v>0</v>
      </c>
      <c r="O1088" s="19">
        <f t="shared" si="162"/>
        <v>0</v>
      </c>
      <c r="P1088" s="19">
        <f t="shared" si="163"/>
        <v>16.5</v>
      </c>
      <c r="Q1088" s="20">
        <f t="shared" si="164"/>
        <v>11.225</v>
      </c>
      <c r="R1088" s="20">
        <f t="shared" si="165"/>
        <v>9.125</v>
      </c>
      <c r="S1088" s="20">
        <f t="shared" si="166"/>
        <v>11.175000000000001</v>
      </c>
      <c r="T1088" s="20">
        <f t="shared" si="167"/>
        <v>10.375</v>
      </c>
      <c r="U1088" s="19">
        <f t="shared" si="168"/>
        <v>10.508333333333335</v>
      </c>
      <c r="V1088" s="19">
        <f t="shared" si="169"/>
        <v>10.475000000000001</v>
      </c>
    </row>
    <row r="1089" spans="1:22" ht="13.5" x14ac:dyDescent="0.25">
      <c r="A1089" s="3">
        <v>43593</v>
      </c>
      <c r="B1089" s="2">
        <v>8.5586000000000002</v>
      </c>
      <c r="C1089" s="2">
        <v>42.78714914037419</v>
      </c>
      <c r="D1089" s="2">
        <v>0.12155049798004569</v>
      </c>
      <c r="E1089" s="2">
        <v>-0.12530896282462173</v>
      </c>
      <c r="F1089" s="2">
        <v>8.6167999999999996</v>
      </c>
      <c r="G1089" s="2">
        <v>8.7566400000000026</v>
      </c>
      <c r="H1089" s="2">
        <v>8.6897460000000013</v>
      </c>
      <c r="I1089" s="2">
        <v>9.0484524999999998</v>
      </c>
      <c r="J1089" s="17" t="s">
        <v>54</v>
      </c>
      <c r="K1089" s="17" t="s">
        <v>50</v>
      </c>
      <c r="L1089" s="17" t="s">
        <v>47</v>
      </c>
      <c r="M1089" s="19">
        <f t="shared" si="160"/>
        <v>25</v>
      </c>
      <c r="N1089" s="19">
        <f t="shared" si="161"/>
        <v>0</v>
      </c>
      <c r="O1089" s="19">
        <f t="shared" si="162"/>
        <v>0</v>
      </c>
      <c r="P1089" s="19">
        <f t="shared" si="163"/>
        <v>16.5</v>
      </c>
      <c r="Q1089" s="20">
        <f t="shared" si="164"/>
        <v>11.225</v>
      </c>
      <c r="R1089" s="20">
        <f t="shared" si="165"/>
        <v>9.125</v>
      </c>
      <c r="S1089" s="20">
        <f t="shared" si="166"/>
        <v>11.175000000000001</v>
      </c>
      <c r="T1089" s="20">
        <f t="shared" si="167"/>
        <v>10.375</v>
      </c>
      <c r="U1089" s="19">
        <f t="shared" si="168"/>
        <v>10.508333333333335</v>
      </c>
      <c r="V1089" s="19">
        <f t="shared" si="169"/>
        <v>10.475000000000001</v>
      </c>
    </row>
    <row r="1090" spans="1:22" ht="13.5" x14ac:dyDescent="0.25">
      <c r="A1090" s="3">
        <v>43594</v>
      </c>
      <c r="B1090" s="2">
        <v>8.7263999999999999</v>
      </c>
      <c r="C1090" s="2">
        <v>50.977684666534891</v>
      </c>
      <c r="D1090" s="2">
        <v>0.10473575721296058</v>
      </c>
      <c r="E1090" s="2">
        <v>-9.9869117820090517E-2</v>
      </c>
      <c r="F1090" s="2">
        <v>8.6112000000000002</v>
      </c>
      <c r="G1090" s="2">
        <v>8.7686650000000022</v>
      </c>
      <c r="H1090" s="2">
        <v>8.6852700000000009</v>
      </c>
      <c r="I1090" s="2">
        <v>9.0465505000000004</v>
      </c>
      <c r="J1090" s="17" t="s">
        <v>54</v>
      </c>
      <c r="K1090" s="17" t="s">
        <v>50</v>
      </c>
      <c r="L1090" s="17" t="s">
        <v>47</v>
      </c>
      <c r="M1090" s="19">
        <f t="shared" ref="M1090:M1153" si="170">IF(C1090&lt;30,50, IF(C1090&gt;70, 0, 25))</f>
        <v>25</v>
      </c>
      <c r="N1090" s="19">
        <f t="shared" ref="N1090:N1153" si="171">IF(E1090-D1090&gt;0.02, 100, IF(E1090-D1090&lt;0,0,45))</f>
        <v>0</v>
      </c>
      <c r="O1090" s="19">
        <f t="shared" ref="O1090:O1153" si="172">IF(F1090-I1090&gt;10,100,IF(F1090-I1090&gt;5,75, IF(F1090-I1090&gt;0,50,0)))</f>
        <v>0</v>
      </c>
      <c r="P1090" s="19">
        <f t="shared" ref="P1090:P1153" si="173">IF(L1090="confirmed bullish", 34, IF(L1090="bullish divergence",17, 0))+IF(J1090="bullish",33,IF(J1090="bearish",0,16.5))+IF(K1090="strong",33,IF(K1090="weak",0,16.5))</f>
        <v>16.5</v>
      </c>
      <c r="Q1090" s="20">
        <f t="shared" si="164"/>
        <v>11.225</v>
      </c>
      <c r="R1090" s="20">
        <f t="shared" si="165"/>
        <v>9.125</v>
      </c>
      <c r="S1090" s="20">
        <f t="shared" si="166"/>
        <v>11.175000000000001</v>
      </c>
      <c r="T1090" s="20">
        <f t="shared" si="167"/>
        <v>10.375</v>
      </c>
      <c r="U1090" s="19">
        <f t="shared" si="168"/>
        <v>10.508333333333335</v>
      </c>
      <c r="V1090" s="19">
        <f t="shared" si="169"/>
        <v>10.475000000000001</v>
      </c>
    </row>
    <row r="1091" spans="1:22" ht="13.5" x14ac:dyDescent="0.25">
      <c r="A1091" s="3">
        <v>43595</v>
      </c>
      <c r="B1091" s="2">
        <v>8.6705000000000005</v>
      </c>
      <c r="C1091" s="2">
        <v>48.487382837271191</v>
      </c>
      <c r="D1091" s="2">
        <v>8.5908985874498356E-2</v>
      </c>
      <c r="E1091" s="2">
        <v>-7.1153162788427135E-2</v>
      </c>
      <c r="F1091" s="2">
        <v>8.605599999999999</v>
      </c>
      <c r="G1091" s="2">
        <v>8.7812500000000036</v>
      </c>
      <c r="H1091" s="2">
        <v>8.6796760000000024</v>
      </c>
      <c r="I1091" s="2">
        <v>9.0442009999999993</v>
      </c>
      <c r="J1091" s="17" t="s">
        <v>54</v>
      </c>
      <c r="K1091" s="17" t="s">
        <v>50</v>
      </c>
      <c r="L1091" s="17" t="s">
        <v>47</v>
      </c>
      <c r="M1091" s="19">
        <f t="shared" si="170"/>
        <v>25</v>
      </c>
      <c r="N1091" s="19">
        <f t="shared" si="171"/>
        <v>0</v>
      </c>
      <c r="O1091" s="19">
        <f t="shared" si="172"/>
        <v>0</v>
      </c>
      <c r="P1091" s="19">
        <f t="shared" si="173"/>
        <v>16.5</v>
      </c>
      <c r="Q1091" s="20">
        <f t="shared" ref="Q1091:Q1154" si="174">0.35*M1091+N1091*0.35+O1091*0.15+P1091*0.15</f>
        <v>11.225</v>
      </c>
      <c r="R1091" s="20">
        <f t="shared" ref="R1091:R1154" si="175">M1091*0.2+N1091*0.2+O1091*0.35+P1091*0.25</f>
        <v>9.125</v>
      </c>
      <c r="S1091" s="20">
        <f t="shared" ref="S1091:S1154" si="176">M1091*0.15+N1091*0.15+O1091*0.25+P1091*0.45</f>
        <v>11.175000000000001</v>
      </c>
      <c r="T1091" s="20">
        <f t="shared" ref="T1091:T1154" si="177">0.25*SUM(M1091:P1091)</f>
        <v>10.375</v>
      </c>
      <c r="U1091" s="19">
        <f t="shared" ref="U1091:U1154" si="178">SUM(Q1091:S1091)/3</f>
        <v>10.508333333333335</v>
      </c>
      <c r="V1091" s="19">
        <f t="shared" ref="V1091:V1154" si="179">SUM(Q1091:T1091)/4</f>
        <v>10.475000000000001</v>
      </c>
    </row>
    <row r="1092" spans="1:22" ht="13.5" x14ac:dyDescent="0.25">
      <c r="A1092" s="3">
        <v>43598</v>
      </c>
      <c r="B1092" s="2">
        <v>8.7263999999999999</v>
      </c>
      <c r="C1092" s="2">
        <v>51.061944362507532</v>
      </c>
      <c r="D1092" s="2">
        <v>8.3254290542374321E-2</v>
      </c>
      <c r="E1092" s="2">
        <v>-4.2924349740760571E-2</v>
      </c>
      <c r="F1092" s="2">
        <v>8.6480999999999995</v>
      </c>
      <c r="G1092" s="2">
        <v>8.7717400000000048</v>
      </c>
      <c r="H1092" s="2">
        <v>8.676318000000002</v>
      </c>
      <c r="I1092" s="2">
        <v>9.0422429999999991</v>
      </c>
      <c r="J1092" s="17" t="s">
        <v>48</v>
      </c>
      <c r="K1092" s="17" t="s">
        <v>50</v>
      </c>
      <c r="L1092" s="17" t="s">
        <v>51</v>
      </c>
      <c r="M1092" s="19">
        <f t="shared" si="170"/>
        <v>25</v>
      </c>
      <c r="N1092" s="19">
        <f t="shared" si="171"/>
        <v>0</v>
      </c>
      <c r="O1092" s="19">
        <f t="shared" si="172"/>
        <v>0</v>
      </c>
      <c r="P1092" s="19">
        <f t="shared" si="173"/>
        <v>83.5</v>
      </c>
      <c r="Q1092" s="20">
        <f t="shared" si="174"/>
        <v>21.274999999999999</v>
      </c>
      <c r="R1092" s="20">
        <f t="shared" si="175"/>
        <v>25.875</v>
      </c>
      <c r="S1092" s="20">
        <f t="shared" si="176"/>
        <v>41.325000000000003</v>
      </c>
      <c r="T1092" s="20">
        <f t="shared" si="177"/>
        <v>27.125</v>
      </c>
      <c r="U1092" s="19">
        <f t="shared" si="178"/>
        <v>29.491666666666664</v>
      </c>
      <c r="V1092" s="19">
        <f t="shared" si="179"/>
        <v>28.9</v>
      </c>
    </row>
    <row r="1093" spans="1:22" ht="13.5" x14ac:dyDescent="0.25">
      <c r="A1093" s="3">
        <v>43599</v>
      </c>
      <c r="B1093" s="2">
        <v>8.6705000000000005</v>
      </c>
      <c r="C1093" s="2">
        <v>48.453967771147809</v>
      </c>
      <c r="D1093" s="2">
        <v>8.3281474649204768E-2</v>
      </c>
      <c r="E1093" s="2">
        <v>-1.372448802290516E-2</v>
      </c>
      <c r="F1093" s="2">
        <v>8.6704800000000013</v>
      </c>
      <c r="G1093" s="2">
        <v>8.7594350000000034</v>
      </c>
      <c r="H1093" s="2">
        <v>8.6718420000000016</v>
      </c>
      <c r="I1093" s="2">
        <v>9.0393059999999998</v>
      </c>
      <c r="J1093" s="17" t="s">
        <v>54</v>
      </c>
      <c r="K1093" s="17" t="s">
        <v>50</v>
      </c>
      <c r="L1093" s="17" t="s">
        <v>55</v>
      </c>
      <c r="M1093" s="19">
        <f t="shared" si="170"/>
        <v>25</v>
      </c>
      <c r="N1093" s="19">
        <f t="shared" si="171"/>
        <v>0</v>
      </c>
      <c r="O1093" s="19">
        <f t="shared" si="172"/>
        <v>0</v>
      </c>
      <c r="P1093" s="19">
        <f t="shared" si="173"/>
        <v>16.5</v>
      </c>
      <c r="Q1093" s="20">
        <f t="shared" si="174"/>
        <v>11.225</v>
      </c>
      <c r="R1093" s="20">
        <f t="shared" si="175"/>
        <v>9.125</v>
      </c>
      <c r="S1093" s="20">
        <f t="shared" si="176"/>
        <v>11.175000000000001</v>
      </c>
      <c r="T1093" s="20">
        <f t="shared" si="177"/>
        <v>10.375</v>
      </c>
      <c r="U1093" s="19">
        <f t="shared" si="178"/>
        <v>10.508333333333335</v>
      </c>
      <c r="V1093" s="19">
        <f t="shared" si="179"/>
        <v>10.475000000000001</v>
      </c>
    </row>
    <row r="1094" spans="1:22" ht="13.5" x14ac:dyDescent="0.25">
      <c r="A1094" s="3">
        <v>43600</v>
      </c>
      <c r="B1094" s="2">
        <v>8.5754000000000001</v>
      </c>
      <c r="C1094" s="2">
        <v>44.307860685901375</v>
      </c>
      <c r="D1094" s="2">
        <v>8.7961103511828398E-2</v>
      </c>
      <c r="E1094" s="2">
        <v>1.6992903160053793E-2</v>
      </c>
      <c r="F1094" s="2">
        <v>8.673840000000002</v>
      </c>
      <c r="G1094" s="2">
        <v>8.7482450000000007</v>
      </c>
      <c r="H1094" s="2">
        <v>8.6656880000000012</v>
      </c>
      <c r="I1094" s="2">
        <v>9.0345230000000001</v>
      </c>
      <c r="J1094" s="17" t="s">
        <v>54</v>
      </c>
      <c r="K1094" s="17" t="s">
        <v>50</v>
      </c>
      <c r="L1094" s="17" t="s">
        <v>55</v>
      </c>
      <c r="M1094" s="19">
        <f t="shared" si="170"/>
        <v>25</v>
      </c>
      <c r="N1094" s="19">
        <f t="shared" si="171"/>
        <v>0</v>
      </c>
      <c r="O1094" s="19">
        <f t="shared" si="172"/>
        <v>0</v>
      </c>
      <c r="P1094" s="19">
        <f t="shared" si="173"/>
        <v>16.5</v>
      </c>
      <c r="Q1094" s="20">
        <f t="shared" si="174"/>
        <v>11.225</v>
      </c>
      <c r="R1094" s="20">
        <f t="shared" si="175"/>
        <v>9.125</v>
      </c>
      <c r="S1094" s="20">
        <f t="shared" si="176"/>
        <v>11.175000000000001</v>
      </c>
      <c r="T1094" s="20">
        <f t="shared" si="177"/>
        <v>10.375</v>
      </c>
      <c r="U1094" s="19">
        <f t="shared" si="178"/>
        <v>10.508333333333335</v>
      </c>
      <c r="V1094" s="19">
        <f t="shared" si="179"/>
        <v>10.475000000000001</v>
      </c>
    </row>
    <row r="1095" spans="1:22" ht="13.5" x14ac:dyDescent="0.25">
      <c r="A1095" s="3">
        <v>43601</v>
      </c>
      <c r="B1095" s="2">
        <v>8.7152999999999992</v>
      </c>
      <c r="C1095" s="2">
        <v>50.956253731606985</v>
      </c>
      <c r="D1095" s="2">
        <v>8.2301996740245187E-2</v>
      </c>
      <c r="E1095" s="2">
        <v>4.6205970018307271E-2</v>
      </c>
      <c r="F1095" s="2">
        <v>8.6716200000000008</v>
      </c>
      <c r="G1095" s="2">
        <v>8.7328650000000003</v>
      </c>
      <c r="H1095" s="2">
        <v>8.6649060000000002</v>
      </c>
      <c r="I1095" s="2">
        <v>9.0295725000000022</v>
      </c>
      <c r="J1095" s="17" t="s">
        <v>54</v>
      </c>
      <c r="K1095" s="17" t="s">
        <v>50</v>
      </c>
      <c r="L1095" s="17" t="s">
        <v>47</v>
      </c>
      <c r="M1095" s="19">
        <f t="shared" si="170"/>
        <v>25</v>
      </c>
      <c r="N1095" s="19">
        <f t="shared" si="171"/>
        <v>0</v>
      </c>
      <c r="O1095" s="19">
        <f t="shared" si="172"/>
        <v>0</v>
      </c>
      <c r="P1095" s="19">
        <f t="shared" si="173"/>
        <v>16.5</v>
      </c>
      <c r="Q1095" s="20">
        <f t="shared" si="174"/>
        <v>11.225</v>
      </c>
      <c r="R1095" s="20">
        <f t="shared" si="175"/>
        <v>9.125</v>
      </c>
      <c r="S1095" s="20">
        <f t="shared" si="176"/>
        <v>11.175000000000001</v>
      </c>
      <c r="T1095" s="20">
        <f t="shared" si="177"/>
        <v>10.375</v>
      </c>
      <c r="U1095" s="19">
        <f t="shared" si="178"/>
        <v>10.508333333333335</v>
      </c>
      <c r="V1095" s="19">
        <f t="shared" si="179"/>
        <v>10.475000000000001</v>
      </c>
    </row>
    <row r="1096" spans="1:22" ht="13.5" x14ac:dyDescent="0.25">
      <c r="A1096" s="3">
        <v>43602</v>
      </c>
      <c r="B1096" s="2">
        <v>8.7992000000000008</v>
      </c>
      <c r="C1096" s="2">
        <v>54.466838926940632</v>
      </c>
      <c r="D1096" s="2">
        <v>6.2561078366609735E-2</v>
      </c>
      <c r="E1096" s="2">
        <v>6.8249474034276503E-2</v>
      </c>
      <c r="F1096" s="2">
        <v>8.6973599999999998</v>
      </c>
      <c r="G1096" s="2">
        <v>8.7225200000000012</v>
      </c>
      <c r="H1096" s="2">
        <v>8.6654660000000021</v>
      </c>
      <c r="I1096" s="2">
        <v>9.0251815000000004</v>
      </c>
      <c r="J1096" s="17" t="s">
        <v>54</v>
      </c>
      <c r="K1096" s="17" t="s">
        <v>50</v>
      </c>
      <c r="L1096" s="17" t="s">
        <v>55</v>
      </c>
      <c r="M1096" s="19">
        <f t="shared" si="170"/>
        <v>25</v>
      </c>
      <c r="N1096" s="19">
        <f t="shared" si="171"/>
        <v>45</v>
      </c>
      <c r="O1096" s="19">
        <f t="shared" si="172"/>
        <v>0</v>
      </c>
      <c r="P1096" s="19">
        <f t="shared" si="173"/>
        <v>16.5</v>
      </c>
      <c r="Q1096" s="20">
        <f t="shared" si="174"/>
        <v>26.975000000000001</v>
      </c>
      <c r="R1096" s="20">
        <f t="shared" si="175"/>
        <v>18.125</v>
      </c>
      <c r="S1096" s="20">
        <f t="shared" si="176"/>
        <v>17.925000000000001</v>
      </c>
      <c r="T1096" s="20">
        <f t="shared" si="177"/>
        <v>21.625</v>
      </c>
      <c r="U1096" s="19">
        <f t="shared" si="178"/>
        <v>21.008333333333336</v>
      </c>
      <c r="V1096" s="19">
        <f t="shared" si="179"/>
        <v>21.162500000000001</v>
      </c>
    </row>
    <row r="1097" spans="1:22" ht="13.5" x14ac:dyDescent="0.25">
      <c r="A1097" s="3">
        <v>43605</v>
      </c>
      <c r="B1097" s="2">
        <v>8.6705000000000005</v>
      </c>
      <c r="C1097" s="2">
        <v>48.707258638950876</v>
      </c>
      <c r="D1097" s="2">
        <v>2.6367355101037049E-2</v>
      </c>
      <c r="E1097" s="2">
        <v>8.9860317427955583E-2</v>
      </c>
      <c r="F1097" s="2">
        <v>8.6861799999999985</v>
      </c>
      <c r="G1097" s="2">
        <v>8.7057400000000023</v>
      </c>
      <c r="H1097" s="2">
        <v>8.6614380000000022</v>
      </c>
      <c r="I1097" s="2">
        <v>9.0202030000000004</v>
      </c>
      <c r="J1097" s="17" t="s">
        <v>54</v>
      </c>
      <c r="K1097" s="17" t="s">
        <v>50</v>
      </c>
      <c r="L1097" s="17" t="s">
        <v>47</v>
      </c>
      <c r="M1097" s="19">
        <f t="shared" si="170"/>
        <v>25</v>
      </c>
      <c r="N1097" s="19">
        <f t="shared" si="171"/>
        <v>100</v>
      </c>
      <c r="O1097" s="19">
        <f t="shared" si="172"/>
        <v>0</v>
      </c>
      <c r="P1097" s="19">
        <f t="shared" si="173"/>
        <v>16.5</v>
      </c>
      <c r="Q1097" s="20">
        <f t="shared" si="174"/>
        <v>46.225000000000001</v>
      </c>
      <c r="R1097" s="20">
        <f t="shared" si="175"/>
        <v>29.125</v>
      </c>
      <c r="S1097" s="20">
        <f t="shared" si="176"/>
        <v>26.175000000000001</v>
      </c>
      <c r="T1097" s="20">
        <f t="shared" si="177"/>
        <v>35.375</v>
      </c>
      <c r="U1097" s="19">
        <f t="shared" si="178"/>
        <v>33.841666666666661</v>
      </c>
      <c r="V1097" s="19">
        <f t="shared" si="179"/>
        <v>34.224999999999994</v>
      </c>
    </row>
    <row r="1098" spans="1:22" ht="13.5" x14ac:dyDescent="0.25">
      <c r="A1098" s="3">
        <v>43606</v>
      </c>
      <c r="B1098" s="2">
        <v>8.7824000000000009</v>
      </c>
      <c r="C1098" s="2">
        <v>53.328383778045136</v>
      </c>
      <c r="D1098" s="2">
        <v>-5.4866144671592565E-3</v>
      </c>
      <c r="E1098" s="2">
        <v>0.11220702090912824</v>
      </c>
      <c r="F1098" s="2">
        <v>8.7085600000000021</v>
      </c>
      <c r="G1098" s="2">
        <v>8.7029450000000015</v>
      </c>
      <c r="H1098" s="2">
        <v>8.6625580000000006</v>
      </c>
      <c r="I1098" s="2">
        <v>9.0160075000000006</v>
      </c>
      <c r="J1098" s="17" t="s">
        <v>54</v>
      </c>
      <c r="K1098" s="17" t="s">
        <v>50</v>
      </c>
      <c r="L1098" s="17" t="s">
        <v>55</v>
      </c>
      <c r="M1098" s="19">
        <f t="shared" si="170"/>
        <v>25</v>
      </c>
      <c r="N1098" s="19">
        <f t="shared" si="171"/>
        <v>100</v>
      </c>
      <c r="O1098" s="19">
        <f t="shared" si="172"/>
        <v>0</v>
      </c>
      <c r="P1098" s="19">
        <f t="shared" si="173"/>
        <v>16.5</v>
      </c>
      <c r="Q1098" s="20">
        <f t="shared" si="174"/>
        <v>46.225000000000001</v>
      </c>
      <c r="R1098" s="20">
        <f t="shared" si="175"/>
        <v>29.125</v>
      </c>
      <c r="S1098" s="20">
        <f t="shared" si="176"/>
        <v>26.175000000000001</v>
      </c>
      <c r="T1098" s="20">
        <f t="shared" si="177"/>
        <v>35.375</v>
      </c>
      <c r="U1098" s="19">
        <f t="shared" si="178"/>
        <v>33.841666666666661</v>
      </c>
      <c r="V1098" s="19">
        <f t="shared" si="179"/>
        <v>34.224999999999994</v>
      </c>
    </row>
    <row r="1099" spans="1:22" ht="13.5" x14ac:dyDescent="0.25">
      <c r="A1099" s="3">
        <v>43607</v>
      </c>
      <c r="B1099" s="2">
        <v>8.8327000000000009</v>
      </c>
      <c r="C1099" s="2">
        <v>55.278802360281674</v>
      </c>
      <c r="D1099" s="2">
        <v>-3.6657255986776605E-2</v>
      </c>
      <c r="E1099" s="2">
        <v>0.1338940784030293</v>
      </c>
      <c r="F1099" s="2">
        <v>8.7600200000000008</v>
      </c>
      <c r="G1099" s="2">
        <v>8.6979100000000003</v>
      </c>
      <c r="H1099" s="2">
        <v>8.6646840000000012</v>
      </c>
      <c r="I1099" s="2">
        <v>9.0116440000000004</v>
      </c>
      <c r="J1099" s="17" t="s">
        <v>48</v>
      </c>
      <c r="K1099" s="17" t="s">
        <v>50</v>
      </c>
      <c r="L1099" s="17" t="s">
        <v>51</v>
      </c>
      <c r="M1099" s="19">
        <f t="shared" si="170"/>
        <v>25</v>
      </c>
      <c r="N1099" s="19">
        <f t="shared" si="171"/>
        <v>100</v>
      </c>
      <c r="O1099" s="19">
        <f t="shared" si="172"/>
        <v>0</v>
      </c>
      <c r="P1099" s="19">
        <f t="shared" si="173"/>
        <v>83.5</v>
      </c>
      <c r="Q1099" s="20">
        <f t="shared" si="174"/>
        <v>56.274999999999999</v>
      </c>
      <c r="R1099" s="20">
        <f t="shared" si="175"/>
        <v>45.875</v>
      </c>
      <c r="S1099" s="20">
        <f t="shared" si="176"/>
        <v>56.325000000000003</v>
      </c>
      <c r="T1099" s="20">
        <f t="shared" si="177"/>
        <v>52.125</v>
      </c>
      <c r="U1099" s="19">
        <f t="shared" si="178"/>
        <v>52.82500000000001</v>
      </c>
      <c r="V1099" s="19">
        <f t="shared" si="179"/>
        <v>52.650000000000006</v>
      </c>
    </row>
    <row r="1100" spans="1:22" ht="13.5" x14ac:dyDescent="0.25">
      <c r="A1100" s="3">
        <v>43608</v>
      </c>
      <c r="B1100" s="2">
        <v>8.8102999999999998</v>
      </c>
      <c r="C1100" s="2">
        <v>54.192676135909196</v>
      </c>
      <c r="D1100" s="2">
        <v>-3.6309955114832704E-2</v>
      </c>
      <c r="E1100" s="2">
        <v>0.1536647847920587</v>
      </c>
      <c r="F1100" s="2">
        <v>8.7790200000000009</v>
      </c>
      <c r="G1100" s="2">
        <v>8.7021049999999995</v>
      </c>
      <c r="H1100" s="2">
        <v>8.6674800000000012</v>
      </c>
      <c r="I1100" s="2">
        <v>9.0071685000000006</v>
      </c>
      <c r="J1100" s="17" t="s">
        <v>48</v>
      </c>
      <c r="K1100" s="17" t="s">
        <v>50</v>
      </c>
      <c r="L1100" s="17" t="s">
        <v>51</v>
      </c>
      <c r="M1100" s="19">
        <f t="shared" si="170"/>
        <v>25</v>
      </c>
      <c r="N1100" s="19">
        <f t="shared" si="171"/>
        <v>100</v>
      </c>
      <c r="O1100" s="19">
        <f t="shared" si="172"/>
        <v>0</v>
      </c>
      <c r="P1100" s="19">
        <f t="shared" si="173"/>
        <v>83.5</v>
      </c>
      <c r="Q1100" s="20">
        <f t="shared" si="174"/>
        <v>56.274999999999999</v>
      </c>
      <c r="R1100" s="20">
        <f t="shared" si="175"/>
        <v>45.875</v>
      </c>
      <c r="S1100" s="20">
        <f t="shared" si="176"/>
        <v>56.325000000000003</v>
      </c>
      <c r="T1100" s="20">
        <f t="shared" si="177"/>
        <v>52.125</v>
      </c>
      <c r="U1100" s="19">
        <f t="shared" si="178"/>
        <v>52.82500000000001</v>
      </c>
      <c r="V1100" s="19">
        <f t="shared" si="179"/>
        <v>52.650000000000006</v>
      </c>
    </row>
    <row r="1101" spans="1:22" ht="13.5" x14ac:dyDescent="0.25">
      <c r="A1101" s="3">
        <v>43609</v>
      </c>
      <c r="B1101" s="2">
        <v>8.7824000000000009</v>
      </c>
      <c r="C1101" s="2">
        <v>52.801104556056856</v>
      </c>
      <c r="D1101" s="2">
        <v>-4.3113523319265212E-2</v>
      </c>
      <c r="E1101" s="2">
        <v>0.17153967902022327</v>
      </c>
      <c r="F1101" s="2">
        <v>8.7756600000000002</v>
      </c>
      <c r="G1101" s="2">
        <v>8.7077000000000009</v>
      </c>
      <c r="H1101" s="2">
        <v>8.6700540000000004</v>
      </c>
      <c r="I1101" s="2">
        <v>9.0026095000000002</v>
      </c>
      <c r="J1101" s="17" t="s">
        <v>54</v>
      </c>
      <c r="K1101" s="17" t="s">
        <v>50</v>
      </c>
      <c r="L1101" s="17" t="s">
        <v>47</v>
      </c>
      <c r="M1101" s="19">
        <f t="shared" si="170"/>
        <v>25</v>
      </c>
      <c r="N1101" s="19">
        <f t="shared" si="171"/>
        <v>100</v>
      </c>
      <c r="O1101" s="19">
        <f t="shared" si="172"/>
        <v>0</v>
      </c>
      <c r="P1101" s="19">
        <f t="shared" si="173"/>
        <v>16.5</v>
      </c>
      <c r="Q1101" s="20">
        <f t="shared" si="174"/>
        <v>46.225000000000001</v>
      </c>
      <c r="R1101" s="20">
        <f t="shared" si="175"/>
        <v>29.125</v>
      </c>
      <c r="S1101" s="20">
        <f t="shared" si="176"/>
        <v>26.175000000000001</v>
      </c>
      <c r="T1101" s="20">
        <f t="shared" si="177"/>
        <v>35.375</v>
      </c>
      <c r="U1101" s="19">
        <f t="shared" si="178"/>
        <v>33.841666666666661</v>
      </c>
      <c r="V1101" s="19">
        <f t="shared" si="179"/>
        <v>34.224999999999994</v>
      </c>
    </row>
    <row r="1102" spans="1:22" ht="13.5" x14ac:dyDescent="0.25">
      <c r="A1102" s="3">
        <v>43612</v>
      </c>
      <c r="B1102" s="2">
        <v>8.7208000000000006</v>
      </c>
      <c r="C1102" s="2">
        <v>49.762802314919817</v>
      </c>
      <c r="D1102" s="2">
        <v>-3.6064882757846917E-2</v>
      </c>
      <c r="E1102" s="2">
        <v>0.18562321007914342</v>
      </c>
      <c r="F1102" s="2">
        <v>8.7857200000000013</v>
      </c>
      <c r="G1102" s="2">
        <v>8.7046200000000002</v>
      </c>
      <c r="H1102" s="2">
        <v>8.6738560000000007</v>
      </c>
      <c r="I1102" s="2">
        <v>8.9978265000000004</v>
      </c>
      <c r="J1102" s="17" t="s">
        <v>54</v>
      </c>
      <c r="K1102" s="17" t="s">
        <v>50</v>
      </c>
      <c r="L1102" s="17" t="s">
        <v>55</v>
      </c>
      <c r="M1102" s="19">
        <f t="shared" si="170"/>
        <v>25</v>
      </c>
      <c r="N1102" s="19">
        <f t="shared" si="171"/>
        <v>100</v>
      </c>
      <c r="O1102" s="19">
        <f t="shared" si="172"/>
        <v>0</v>
      </c>
      <c r="P1102" s="19">
        <f t="shared" si="173"/>
        <v>16.5</v>
      </c>
      <c r="Q1102" s="20">
        <f t="shared" si="174"/>
        <v>46.225000000000001</v>
      </c>
      <c r="R1102" s="20">
        <f t="shared" si="175"/>
        <v>29.125</v>
      </c>
      <c r="S1102" s="20">
        <f t="shared" si="176"/>
        <v>26.175000000000001</v>
      </c>
      <c r="T1102" s="20">
        <f t="shared" si="177"/>
        <v>35.375</v>
      </c>
      <c r="U1102" s="19">
        <f t="shared" si="178"/>
        <v>33.841666666666661</v>
      </c>
      <c r="V1102" s="19">
        <f t="shared" si="179"/>
        <v>34.224999999999994</v>
      </c>
    </row>
    <row r="1103" spans="1:22" ht="13.5" x14ac:dyDescent="0.25">
      <c r="A1103" s="3">
        <v>43613</v>
      </c>
      <c r="B1103" s="2">
        <v>8.76</v>
      </c>
      <c r="C1103" s="2">
        <v>51.668729126727669</v>
      </c>
      <c r="D1103" s="2">
        <v>-4.1571333796531107E-2</v>
      </c>
      <c r="E1103" s="2">
        <v>0.19186829260022542</v>
      </c>
      <c r="F1103" s="2">
        <v>8.7812400000000004</v>
      </c>
      <c r="G1103" s="2">
        <v>8.7040600000000001</v>
      </c>
      <c r="H1103" s="2">
        <v>8.6784420000000004</v>
      </c>
      <c r="I1103" s="2">
        <v>8.9929880000000004</v>
      </c>
      <c r="J1103" s="17" t="s">
        <v>54</v>
      </c>
      <c r="K1103" s="17" t="s">
        <v>50</v>
      </c>
      <c r="L1103" s="17" t="s">
        <v>47</v>
      </c>
      <c r="M1103" s="19">
        <f t="shared" si="170"/>
        <v>25</v>
      </c>
      <c r="N1103" s="19">
        <f t="shared" si="171"/>
        <v>100</v>
      </c>
      <c r="O1103" s="19">
        <f t="shared" si="172"/>
        <v>0</v>
      </c>
      <c r="P1103" s="19">
        <f t="shared" si="173"/>
        <v>16.5</v>
      </c>
      <c r="Q1103" s="20">
        <f t="shared" si="174"/>
        <v>46.225000000000001</v>
      </c>
      <c r="R1103" s="20">
        <f t="shared" si="175"/>
        <v>29.125</v>
      </c>
      <c r="S1103" s="20">
        <f t="shared" si="176"/>
        <v>26.175000000000001</v>
      </c>
      <c r="T1103" s="20">
        <f t="shared" si="177"/>
        <v>35.375</v>
      </c>
      <c r="U1103" s="19">
        <f t="shared" si="178"/>
        <v>33.841666666666661</v>
      </c>
      <c r="V1103" s="19">
        <f t="shared" si="179"/>
        <v>34.224999999999994</v>
      </c>
    </row>
    <row r="1104" spans="1:22" ht="13.5" x14ac:dyDescent="0.25">
      <c r="A1104" s="3">
        <v>43614</v>
      </c>
      <c r="B1104" s="2">
        <v>8.76</v>
      </c>
      <c r="C1104" s="2">
        <v>51.668729126727669</v>
      </c>
      <c r="D1104" s="2">
        <v>-6.1062469695256638E-2</v>
      </c>
      <c r="E1104" s="2">
        <v>0.19193325309625789</v>
      </c>
      <c r="F1104" s="2">
        <v>8.7667000000000002</v>
      </c>
      <c r="G1104" s="2">
        <v>8.7043399999999984</v>
      </c>
      <c r="H1104" s="2">
        <v>8.6824700000000004</v>
      </c>
      <c r="I1104" s="2">
        <v>8.9881215000000001</v>
      </c>
      <c r="J1104" s="17" t="s">
        <v>54</v>
      </c>
      <c r="K1104" s="17" t="s">
        <v>50</v>
      </c>
      <c r="L1104" s="17" t="s">
        <v>47</v>
      </c>
      <c r="M1104" s="19">
        <f t="shared" si="170"/>
        <v>25</v>
      </c>
      <c r="N1104" s="19">
        <f t="shared" si="171"/>
        <v>100</v>
      </c>
      <c r="O1104" s="19">
        <f t="shared" si="172"/>
        <v>0</v>
      </c>
      <c r="P1104" s="19">
        <f t="shared" si="173"/>
        <v>16.5</v>
      </c>
      <c r="Q1104" s="20">
        <f t="shared" si="174"/>
        <v>46.225000000000001</v>
      </c>
      <c r="R1104" s="20">
        <f t="shared" si="175"/>
        <v>29.125</v>
      </c>
      <c r="S1104" s="20">
        <f t="shared" si="176"/>
        <v>26.175000000000001</v>
      </c>
      <c r="T1104" s="20">
        <f t="shared" si="177"/>
        <v>35.375</v>
      </c>
      <c r="U1104" s="19">
        <f t="shared" si="178"/>
        <v>33.841666666666661</v>
      </c>
      <c r="V1104" s="19">
        <f t="shared" si="179"/>
        <v>34.224999999999994</v>
      </c>
    </row>
    <row r="1105" spans="1:22" ht="13.5" x14ac:dyDescent="0.25">
      <c r="A1105" s="3">
        <v>43615</v>
      </c>
      <c r="B1105" s="2">
        <v>8.7767999999999997</v>
      </c>
      <c r="C1105" s="2">
        <v>52.563245639563888</v>
      </c>
      <c r="D1105" s="2">
        <v>-5.7462505288896182E-2</v>
      </c>
      <c r="E1105" s="2">
        <v>0.1873916930193133</v>
      </c>
      <c r="F1105" s="2">
        <v>8.76</v>
      </c>
      <c r="G1105" s="2">
        <v>8.7054599999999986</v>
      </c>
      <c r="H1105" s="2">
        <v>8.6873919999999991</v>
      </c>
      <c r="I1105" s="2">
        <v>8.9820800000000016</v>
      </c>
      <c r="J1105" s="17" t="s">
        <v>48</v>
      </c>
      <c r="K1105" s="17" t="s">
        <v>50</v>
      </c>
      <c r="L1105" s="17" t="s">
        <v>53</v>
      </c>
      <c r="M1105" s="19">
        <f t="shared" si="170"/>
        <v>25</v>
      </c>
      <c r="N1105" s="19">
        <f t="shared" si="171"/>
        <v>100</v>
      </c>
      <c r="O1105" s="19">
        <f t="shared" si="172"/>
        <v>0</v>
      </c>
      <c r="P1105" s="19">
        <f t="shared" si="173"/>
        <v>66.5</v>
      </c>
      <c r="Q1105" s="20">
        <f t="shared" si="174"/>
        <v>53.725000000000001</v>
      </c>
      <c r="R1105" s="20">
        <f t="shared" si="175"/>
        <v>41.625</v>
      </c>
      <c r="S1105" s="20">
        <f t="shared" si="176"/>
        <v>48.674999999999997</v>
      </c>
      <c r="T1105" s="20">
        <f t="shared" si="177"/>
        <v>47.875</v>
      </c>
      <c r="U1105" s="19">
        <f t="shared" si="178"/>
        <v>48.008333333333326</v>
      </c>
      <c r="V1105" s="19">
        <f t="shared" si="179"/>
        <v>47.974999999999994</v>
      </c>
    </row>
    <row r="1106" spans="1:22" ht="13.5" x14ac:dyDescent="0.25">
      <c r="A1106" s="3">
        <v>43616</v>
      </c>
      <c r="B1106" s="2">
        <v>8.7263999999999999</v>
      </c>
      <c r="C1106" s="2">
        <v>49.597551737400309</v>
      </c>
      <c r="D1106" s="2">
        <v>-3.8047006049854559E-2</v>
      </c>
      <c r="E1106" s="2">
        <v>0.18022875637526156</v>
      </c>
      <c r="F1106" s="2">
        <v>8.7487999999999992</v>
      </c>
      <c r="G1106" s="2">
        <v>8.7068550000000009</v>
      </c>
      <c r="H1106" s="2">
        <v>8.6913060000000009</v>
      </c>
      <c r="I1106" s="2">
        <v>8.9757865000000017</v>
      </c>
      <c r="J1106" s="17" t="s">
        <v>48</v>
      </c>
      <c r="K1106" s="17" t="s">
        <v>50</v>
      </c>
      <c r="L1106" s="17" t="s">
        <v>53</v>
      </c>
      <c r="M1106" s="19">
        <f t="shared" si="170"/>
        <v>25</v>
      </c>
      <c r="N1106" s="19">
        <f t="shared" si="171"/>
        <v>100</v>
      </c>
      <c r="O1106" s="19">
        <f t="shared" si="172"/>
        <v>0</v>
      </c>
      <c r="P1106" s="19">
        <f t="shared" si="173"/>
        <v>66.5</v>
      </c>
      <c r="Q1106" s="20">
        <f t="shared" si="174"/>
        <v>53.725000000000001</v>
      </c>
      <c r="R1106" s="20">
        <f t="shared" si="175"/>
        <v>41.625</v>
      </c>
      <c r="S1106" s="20">
        <f t="shared" si="176"/>
        <v>48.674999999999997</v>
      </c>
      <c r="T1106" s="20">
        <f t="shared" si="177"/>
        <v>47.875</v>
      </c>
      <c r="U1106" s="19">
        <f t="shared" si="178"/>
        <v>48.008333333333326</v>
      </c>
      <c r="V1106" s="19">
        <f t="shared" si="179"/>
        <v>47.974999999999994</v>
      </c>
    </row>
    <row r="1107" spans="1:22" ht="13.5" x14ac:dyDescent="0.25">
      <c r="A1107" s="3">
        <v>43619</v>
      </c>
      <c r="B1107" s="2">
        <v>8.7263999999999999</v>
      </c>
      <c r="C1107" s="2">
        <v>49.597551737400309</v>
      </c>
      <c r="D1107" s="2">
        <v>-4.1372218827815388E-2</v>
      </c>
      <c r="E1107" s="2">
        <v>0.17422727894598697</v>
      </c>
      <c r="F1107" s="2">
        <v>8.7499199999999995</v>
      </c>
      <c r="G1107" s="2">
        <v>8.7174800000000001</v>
      </c>
      <c r="H1107" s="2">
        <v>8.6965640000000004</v>
      </c>
      <c r="I1107" s="2">
        <v>8.9682345000000012</v>
      </c>
      <c r="J1107" s="17" t="s">
        <v>48</v>
      </c>
      <c r="K1107" s="17" t="s">
        <v>50</v>
      </c>
      <c r="L1107" s="17" t="s">
        <v>51</v>
      </c>
      <c r="M1107" s="19">
        <f t="shared" si="170"/>
        <v>25</v>
      </c>
      <c r="N1107" s="19">
        <f t="shared" si="171"/>
        <v>100</v>
      </c>
      <c r="O1107" s="19">
        <f t="shared" si="172"/>
        <v>0</v>
      </c>
      <c r="P1107" s="19">
        <f t="shared" si="173"/>
        <v>83.5</v>
      </c>
      <c r="Q1107" s="20">
        <f t="shared" si="174"/>
        <v>56.274999999999999</v>
      </c>
      <c r="R1107" s="20">
        <f t="shared" si="175"/>
        <v>45.875</v>
      </c>
      <c r="S1107" s="20">
        <f t="shared" si="176"/>
        <v>56.325000000000003</v>
      </c>
      <c r="T1107" s="20">
        <f t="shared" si="177"/>
        <v>52.125</v>
      </c>
      <c r="U1107" s="19">
        <f t="shared" si="178"/>
        <v>52.82500000000001</v>
      </c>
      <c r="V1107" s="19">
        <f t="shared" si="179"/>
        <v>52.650000000000006</v>
      </c>
    </row>
    <row r="1108" spans="1:22" ht="13.5" x14ac:dyDescent="0.25">
      <c r="A1108" s="3">
        <v>43623</v>
      </c>
      <c r="B1108" s="2">
        <v>8.7263999999999999</v>
      </c>
      <c r="C1108" s="2">
        <v>49.597551737400316</v>
      </c>
      <c r="D1108" s="2">
        <v>-2.6927616658662501E-2</v>
      </c>
      <c r="E1108" s="2">
        <v>0.16827174564432718</v>
      </c>
      <c r="F1108" s="2">
        <v>8.7431999999999981</v>
      </c>
      <c r="G1108" s="2">
        <v>8.7258700000000022</v>
      </c>
      <c r="H1108" s="2">
        <v>8.7015980000000006</v>
      </c>
      <c r="I1108" s="2">
        <v>8.9593400000000027</v>
      </c>
      <c r="J1108" s="17" t="s">
        <v>48</v>
      </c>
      <c r="K1108" s="17" t="s">
        <v>50</v>
      </c>
      <c r="L1108" s="17" t="s">
        <v>53</v>
      </c>
      <c r="M1108" s="19">
        <f t="shared" si="170"/>
        <v>25</v>
      </c>
      <c r="N1108" s="19">
        <f t="shared" si="171"/>
        <v>100</v>
      </c>
      <c r="O1108" s="19">
        <f t="shared" si="172"/>
        <v>0</v>
      </c>
      <c r="P1108" s="19">
        <f t="shared" si="173"/>
        <v>66.5</v>
      </c>
      <c r="Q1108" s="20">
        <f t="shared" si="174"/>
        <v>53.725000000000001</v>
      </c>
      <c r="R1108" s="20">
        <f t="shared" si="175"/>
        <v>41.625</v>
      </c>
      <c r="S1108" s="20">
        <f t="shared" si="176"/>
        <v>48.674999999999997</v>
      </c>
      <c r="T1108" s="20">
        <f t="shared" si="177"/>
        <v>47.875</v>
      </c>
      <c r="U1108" s="19">
        <f t="shared" si="178"/>
        <v>48.008333333333326</v>
      </c>
      <c r="V1108" s="19">
        <f t="shared" si="179"/>
        <v>47.974999999999994</v>
      </c>
    </row>
    <row r="1109" spans="1:22" ht="13.5" x14ac:dyDescent="0.25">
      <c r="A1109" s="3">
        <v>43626</v>
      </c>
      <c r="B1109" s="2">
        <v>8.6425000000000001</v>
      </c>
      <c r="C1109" s="2">
        <v>44.390202007849624</v>
      </c>
      <c r="D1109" s="2">
        <v>-7.12300239428032E-4</v>
      </c>
      <c r="E1109" s="2">
        <v>0.16489408164269681</v>
      </c>
      <c r="F1109" s="2">
        <v>8.7196999999999996</v>
      </c>
      <c r="G1109" s="2">
        <v>8.7300650000000033</v>
      </c>
      <c r="H1109" s="2">
        <v>8.7037240000000011</v>
      </c>
      <c r="I1109" s="2">
        <v>8.9515925000000003</v>
      </c>
      <c r="J1109" s="17" t="s">
        <v>54</v>
      </c>
      <c r="K1109" s="17" t="s">
        <v>50</v>
      </c>
      <c r="L1109" s="17" t="s">
        <v>47</v>
      </c>
      <c r="M1109" s="19">
        <f t="shared" si="170"/>
        <v>25</v>
      </c>
      <c r="N1109" s="19">
        <f t="shared" si="171"/>
        <v>100</v>
      </c>
      <c r="O1109" s="19">
        <f t="shared" si="172"/>
        <v>0</v>
      </c>
      <c r="P1109" s="19">
        <f t="shared" si="173"/>
        <v>16.5</v>
      </c>
      <c r="Q1109" s="20">
        <f t="shared" si="174"/>
        <v>46.225000000000001</v>
      </c>
      <c r="R1109" s="20">
        <f t="shared" si="175"/>
        <v>29.125</v>
      </c>
      <c r="S1109" s="20">
        <f t="shared" si="176"/>
        <v>26.175000000000001</v>
      </c>
      <c r="T1109" s="20">
        <f t="shared" si="177"/>
        <v>35.375</v>
      </c>
      <c r="U1109" s="19">
        <f t="shared" si="178"/>
        <v>33.841666666666661</v>
      </c>
      <c r="V1109" s="19">
        <f t="shared" si="179"/>
        <v>34.224999999999994</v>
      </c>
    </row>
    <row r="1110" spans="1:22" ht="13.5" x14ac:dyDescent="0.25">
      <c r="A1110" s="3">
        <v>43627</v>
      </c>
      <c r="B1110" s="2">
        <v>8.6984999999999992</v>
      </c>
      <c r="C1110" s="2">
        <v>48.29250306444019</v>
      </c>
      <c r="D1110" s="2">
        <v>1.4408102086061803E-2</v>
      </c>
      <c r="E1110" s="2">
        <v>0.15676657433144348</v>
      </c>
      <c r="F1110" s="2">
        <v>8.7040400000000009</v>
      </c>
      <c r="G1110" s="2">
        <v>8.7286700000000028</v>
      </c>
      <c r="H1110" s="2">
        <v>8.7042840000000012</v>
      </c>
      <c r="I1110" s="2">
        <v>8.9441810000000004</v>
      </c>
      <c r="J1110" s="17" t="s">
        <v>54</v>
      </c>
      <c r="K1110" s="17" t="s">
        <v>50</v>
      </c>
      <c r="L1110" s="17" t="s">
        <v>47</v>
      </c>
      <c r="M1110" s="19">
        <f t="shared" si="170"/>
        <v>25</v>
      </c>
      <c r="N1110" s="19">
        <f t="shared" si="171"/>
        <v>100</v>
      </c>
      <c r="O1110" s="19">
        <f t="shared" si="172"/>
        <v>0</v>
      </c>
      <c r="P1110" s="19">
        <f t="shared" si="173"/>
        <v>16.5</v>
      </c>
      <c r="Q1110" s="20">
        <f t="shared" si="174"/>
        <v>46.225000000000001</v>
      </c>
      <c r="R1110" s="20">
        <f t="shared" si="175"/>
        <v>29.125</v>
      </c>
      <c r="S1110" s="20">
        <f t="shared" si="176"/>
        <v>26.175000000000001</v>
      </c>
      <c r="T1110" s="20">
        <f t="shared" si="177"/>
        <v>35.375</v>
      </c>
      <c r="U1110" s="19">
        <f t="shared" si="178"/>
        <v>33.841666666666661</v>
      </c>
      <c r="V1110" s="19">
        <f t="shared" si="179"/>
        <v>34.224999999999994</v>
      </c>
    </row>
    <row r="1111" spans="1:22" ht="13.5" x14ac:dyDescent="0.25">
      <c r="A1111" s="3">
        <v>43628</v>
      </c>
      <c r="B1111" s="2">
        <v>8.7263999999999999</v>
      </c>
      <c r="C1111" s="2">
        <v>50.168675472216712</v>
      </c>
      <c r="D1111" s="2">
        <v>2.1005475964027909E-2</v>
      </c>
      <c r="E1111" s="2">
        <v>0.1428438742764431</v>
      </c>
      <c r="F1111" s="2">
        <v>8.7040400000000009</v>
      </c>
      <c r="G1111" s="2">
        <v>8.7314650000000036</v>
      </c>
      <c r="H1111" s="2">
        <v>8.7087580000000013</v>
      </c>
      <c r="I1111" s="2">
        <v>8.9374680000000009</v>
      </c>
      <c r="J1111" s="17" t="s">
        <v>54</v>
      </c>
      <c r="K1111" s="17" t="s">
        <v>50</v>
      </c>
      <c r="L1111" s="17" t="s">
        <v>50</v>
      </c>
      <c r="M1111" s="19">
        <f t="shared" si="170"/>
        <v>25</v>
      </c>
      <c r="N1111" s="19">
        <f t="shared" si="171"/>
        <v>100</v>
      </c>
      <c r="O1111" s="19">
        <f t="shared" si="172"/>
        <v>0</v>
      </c>
      <c r="P1111" s="19">
        <f t="shared" si="173"/>
        <v>16.5</v>
      </c>
      <c r="Q1111" s="20">
        <f t="shared" si="174"/>
        <v>46.225000000000001</v>
      </c>
      <c r="R1111" s="20">
        <f t="shared" si="175"/>
        <v>29.125</v>
      </c>
      <c r="S1111" s="20">
        <f t="shared" si="176"/>
        <v>26.175000000000001</v>
      </c>
      <c r="T1111" s="20">
        <f t="shared" si="177"/>
        <v>35.375</v>
      </c>
      <c r="U1111" s="19">
        <f t="shared" si="178"/>
        <v>33.841666666666661</v>
      </c>
      <c r="V1111" s="19">
        <f t="shared" si="179"/>
        <v>34.224999999999994</v>
      </c>
    </row>
    <row r="1112" spans="1:22" ht="13.5" x14ac:dyDescent="0.25">
      <c r="A1112" s="3">
        <v>43629</v>
      </c>
      <c r="B1112" s="2">
        <v>8.6425000000000001</v>
      </c>
      <c r="C1112" s="2">
        <v>44.89341059324834</v>
      </c>
      <c r="D1112" s="2">
        <v>2.3311048364552889E-2</v>
      </c>
      <c r="E1112" s="2">
        <v>0.12938476447205968</v>
      </c>
      <c r="F1112" s="2">
        <v>8.6872599999999984</v>
      </c>
      <c r="G1112" s="2">
        <v>8.7272700000000025</v>
      </c>
      <c r="H1112" s="2">
        <v>8.7109940000000012</v>
      </c>
      <c r="I1112" s="2">
        <v>8.9303355</v>
      </c>
      <c r="J1112" s="17" t="s">
        <v>54</v>
      </c>
      <c r="K1112" s="17" t="s">
        <v>50</v>
      </c>
      <c r="L1112" s="17" t="s">
        <v>47</v>
      </c>
      <c r="M1112" s="19">
        <f t="shared" si="170"/>
        <v>25</v>
      </c>
      <c r="N1112" s="19">
        <f t="shared" si="171"/>
        <v>100</v>
      </c>
      <c r="O1112" s="19">
        <f t="shared" si="172"/>
        <v>0</v>
      </c>
      <c r="P1112" s="19">
        <f t="shared" si="173"/>
        <v>16.5</v>
      </c>
      <c r="Q1112" s="20">
        <f t="shared" si="174"/>
        <v>46.225000000000001</v>
      </c>
      <c r="R1112" s="20">
        <f t="shared" si="175"/>
        <v>29.125</v>
      </c>
      <c r="S1112" s="20">
        <f t="shared" si="176"/>
        <v>26.175000000000001</v>
      </c>
      <c r="T1112" s="20">
        <f t="shared" si="177"/>
        <v>35.375</v>
      </c>
      <c r="U1112" s="19">
        <f t="shared" si="178"/>
        <v>33.841666666666661</v>
      </c>
      <c r="V1112" s="19">
        <f t="shared" si="179"/>
        <v>34.224999999999994</v>
      </c>
    </row>
    <row r="1113" spans="1:22" ht="13.5" x14ac:dyDescent="0.25">
      <c r="A1113" s="3">
        <v>43630</v>
      </c>
      <c r="B1113" s="2">
        <v>8.76</v>
      </c>
      <c r="C1113" s="2">
        <v>52.436451650349831</v>
      </c>
      <c r="D1113" s="2">
        <v>2.3071128753972658E-2</v>
      </c>
      <c r="E1113" s="2">
        <v>0.11725844573308572</v>
      </c>
      <c r="F1113" s="2">
        <v>8.6939799999999998</v>
      </c>
      <c r="G1113" s="2">
        <v>8.7317450000000019</v>
      </c>
      <c r="H1113" s="2">
        <v>8.7167000000000012</v>
      </c>
      <c r="I1113" s="2">
        <v>8.9237905000000008</v>
      </c>
      <c r="J1113" s="17" t="s">
        <v>54</v>
      </c>
      <c r="K1113" s="17" t="s">
        <v>50</v>
      </c>
      <c r="L1113" s="17" t="s">
        <v>55</v>
      </c>
      <c r="M1113" s="19">
        <f t="shared" si="170"/>
        <v>25</v>
      </c>
      <c r="N1113" s="19">
        <f t="shared" si="171"/>
        <v>100</v>
      </c>
      <c r="O1113" s="19">
        <f t="shared" si="172"/>
        <v>0</v>
      </c>
      <c r="P1113" s="19">
        <f t="shared" si="173"/>
        <v>16.5</v>
      </c>
      <c r="Q1113" s="20">
        <f t="shared" si="174"/>
        <v>46.225000000000001</v>
      </c>
      <c r="R1113" s="20">
        <f t="shared" si="175"/>
        <v>29.125</v>
      </c>
      <c r="S1113" s="20">
        <f t="shared" si="176"/>
        <v>26.175000000000001</v>
      </c>
      <c r="T1113" s="20">
        <f t="shared" si="177"/>
        <v>35.375</v>
      </c>
      <c r="U1113" s="19">
        <f t="shared" si="178"/>
        <v>33.841666666666661</v>
      </c>
      <c r="V1113" s="19">
        <f t="shared" si="179"/>
        <v>34.224999999999994</v>
      </c>
    </row>
    <row r="1114" spans="1:22" ht="13.5" x14ac:dyDescent="0.25">
      <c r="A1114" s="3">
        <v>43633</v>
      </c>
      <c r="B1114" s="2">
        <v>8.7712000000000003</v>
      </c>
      <c r="C1114" s="2">
        <v>53.095507500384088</v>
      </c>
      <c r="D1114" s="2">
        <v>2.1790609073272904E-2</v>
      </c>
      <c r="E1114" s="2">
        <v>0.10872771543456963</v>
      </c>
      <c r="F1114" s="2">
        <v>8.7197199999999988</v>
      </c>
      <c r="G1114" s="2">
        <v>8.7415350000000007</v>
      </c>
      <c r="H1114" s="2">
        <v>8.7221820000000019</v>
      </c>
      <c r="I1114" s="2">
        <v>8.9173855</v>
      </c>
      <c r="J1114" s="17" t="s">
        <v>48</v>
      </c>
      <c r="K1114" s="17" t="s">
        <v>50</v>
      </c>
      <c r="L1114" s="17" t="s">
        <v>51</v>
      </c>
      <c r="M1114" s="19">
        <f t="shared" si="170"/>
        <v>25</v>
      </c>
      <c r="N1114" s="19">
        <f t="shared" si="171"/>
        <v>100</v>
      </c>
      <c r="O1114" s="19">
        <f t="shared" si="172"/>
        <v>0</v>
      </c>
      <c r="P1114" s="19">
        <f t="shared" si="173"/>
        <v>83.5</v>
      </c>
      <c r="Q1114" s="20">
        <f t="shared" si="174"/>
        <v>56.274999999999999</v>
      </c>
      <c r="R1114" s="20">
        <f t="shared" si="175"/>
        <v>45.875</v>
      </c>
      <c r="S1114" s="20">
        <f t="shared" si="176"/>
        <v>56.325000000000003</v>
      </c>
      <c r="T1114" s="20">
        <f t="shared" si="177"/>
        <v>52.125</v>
      </c>
      <c r="U1114" s="19">
        <f t="shared" si="178"/>
        <v>52.82500000000001</v>
      </c>
      <c r="V1114" s="19">
        <f t="shared" si="179"/>
        <v>52.650000000000006</v>
      </c>
    </row>
    <row r="1115" spans="1:22" ht="13.5" x14ac:dyDescent="0.25">
      <c r="A1115" s="3">
        <v>43634</v>
      </c>
      <c r="B1115" s="2">
        <v>8.7487999999999992</v>
      </c>
      <c r="C1115" s="2">
        <v>51.556825681571276</v>
      </c>
      <c r="D1115" s="2">
        <v>2.4655266200095838E-2</v>
      </c>
      <c r="E1115" s="2">
        <v>0.10571781910199596</v>
      </c>
      <c r="F1115" s="2">
        <v>8.7297799999999999</v>
      </c>
      <c r="G1115" s="2">
        <v>8.7432100000000013</v>
      </c>
      <c r="H1115" s="2">
        <v>8.725874000000001</v>
      </c>
      <c r="I1115" s="2">
        <v>8.9108684999999994</v>
      </c>
      <c r="J1115" s="17" t="s">
        <v>54</v>
      </c>
      <c r="K1115" s="17" t="s">
        <v>50</v>
      </c>
      <c r="L1115" s="17" t="s">
        <v>55</v>
      </c>
      <c r="M1115" s="19">
        <f t="shared" si="170"/>
        <v>25</v>
      </c>
      <c r="N1115" s="19">
        <f t="shared" si="171"/>
        <v>100</v>
      </c>
      <c r="O1115" s="19">
        <f t="shared" si="172"/>
        <v>0</v>
      </c>
      <c r="P1115" s="19">
        <f t="shared" si="173"/>
        <v>16.5</v>
      </c>
      <c r="Q1115" s="20">
        <f t="shared" si="174"/>
        <v>46.225000000000001</v>
      </c>
      <c r="R1115" s="20">
        <f t="shared" si="175"/>
        <v>29.125</v>
      </c>
      <c r="S1115" s="20">
        <f t="shared" si="176"/>
        <v>26.175000000000001</v>
      </c>
      <c r="T1115" s="20">
        <f t="shared" si="177"/>
        <v>35.375</v>
      </c>
      <c r="U1115" s="19">
        <f t="shared" si="178"/>
        <v>33.841666666666661</v>
      </c>
      <c r="V1115" s="19">
        <f t="shared" si="179"/>
        <v>34.224999999999994</v>
      </c>
    </row>
    <row r="1116" spans="1:22" ht="13.5" x14ac:dyDescent="0.25">
      <c r="A1116" s="3">
        <v>43635</v>
      </c>
      <c r="B1116" s="2">
        <v>8.7431999999999999</v>
      </c>
      <c r="C1116" s="2">
        <v>51.157684428385956</v>
      </c>
      <c r="D1116" s="2">
        <v>1.9598740972393003E-2</v>
      </c>
      <c r="E1116" s="2">
        <v>0.10379177265473585</v>
      </c>
      <c r="F1116" s="2">
        <v>8.7331400000000006</v>
      </c>
      <c r="G1116" s="2">
        <v>8.7404099999999989</v>
      </c>
      <c r="H1116" s="2">
        <v>8.7306840000000019</v>
      </c>
      <c r="I1116" s="2">
        <v>8.9045194999999993</v>
      </c>
      <c r="J1116" s="17" t="s">
        <v>54</v>
      </c>
      <c r="K1116" s="17" t="s">
        <v>50</v>
      </c>
      <c r="L1116" s="17" t="s">
        <v>55</v>
      </c>
      <c r="M1116" s="19">
        <f t="shared" si="170"/>
        <v>25</v>
      </c>
      <c r="N1116" s="19">
        <f t="shared" si="171"/>
        <v>100</v>
      </c>
      <c r="O1116" s="19">
        <f t="shared" si="172"/>
        <v>0</v>
      </c>
      <c r="P1116" s="19">
        <f t="shared" si="173"/>
        <v>16.5</v>
      </c>
      <c r="Q1116" s="20">
        <f t="shared" si="174"/>
        <v>46.225000000000001</v>
      </c>
      <c r="R1116" s="20">
        <f t="shared" si="175"/>
        <v>29.125</v>
      </c>
      <c r="S1116" s="20">
        <f t="shared" si="176"/>
        <v>26.175000000000001</v>
      </c>
      <c r="T1116" s="20">
        <f t="shared" si="177"/>
        <v>35.375</v>
      </c>
      <c r="U1116" s="19">
        <f t="shared" si="178"/>
        <v>33.841666666666661</v>
      </c>
      <c r="V1116" s="19">
        <f t="shared" si="179"/>
        <v>34.224999999999994</v>
      </c>
    </row>
    <row r="1117" spans="1:22" ht="13.5" x14ac:dyDescent="0.25">
      <c r="A1117" s="3">
        <v>43636</v>
      </c>
      <c r="B1117" s="2">
        <v>8.7487999999999992</v>
      </c>
      <c r="C1117" s="2">
        <v>51.561530204284274</v>
      </c>
      <c r="D1117" s="2">
        <v>1.4807460626215629E-2</v>
      </c>
      <c r="E1117" s="2">
        <v>9.6899380940452251E-2</v>
      </c>
      <c r="F1117" s="2">
        <v>8.7543999999999986</v>
      </c>
      <c r="G1117" s="2">
        <v>8.7443249999999981</v>
      </c>
      <c r="H1117" s="2">
        <v>8.7324740000000016</v>
      </c>
      <c r="I1117" s="2">
        <v>8.8985059999999994</v>
      </c>
      <c r="J1117" s="17" t="s">
        <v>48</v>
      </c>
      <c r="K1117" s="17" t="s">
        <v>50</v>
      </c>
      <c r="L1117" s="17" t="s">
        <v>51</v>
      </c>
      <c r="M1117" s="19">
        <f t="shared" si="170"/>
        <v>25</v>
      </c>
      <c r="N1117" s="19">
        <f t="shared" si="171"/>
        <v>100</v>
      </c>
      <c r="O1117" s="19">
        <f t="shared" si="172"/>
        <v>0</v>
      </c>
      <c r="P1117" s="19">
        <f t="shared" si="173"/>
        <v>83.5</v>
      </c>
      <c r="Q1117" s="20">
        <f t="shared" si="174"/>
        <v>56.274999999999999</v>
      </c>
      <c r="R1117" s="20">
        <f t="shared" si="175"/>
        <v>45.875</v>
      </c>
      <c r="S1117" s="20">
        <f t="shared" si="176"/>
        <v>56.325000000000003</v>
      </c>
      <c r="T1117" s="20">
        <f t="shared" si="177"/>
        <v>52.125</v>
      </c>
      <c r="U1117" s="19">
        <f t="shared" si="178"/>
        <v>52.82500000000001</v>
      </c>
      <c r="V1117" s="19">
        <f t="shared" si="179"/>
        <v>52.650000000000006</v>
      </c>
    </row>
    <row r="1118" spans="1:22" ht="13.5" x14ac:dyDescent="0.25">
      <c r="A1118" s="3">
        <v>43637</v>
      </c>
      <c r="B1118" s="2">
        <v>8.8526000000000007</v>
      </c>
      <c r="C1118" s="2">
        <v>58.423668628767622</v>
      </c>
      <c r="D1118" s="2">
        <v>2.9407029689387798E-3</v>
      </c>
      <c r="E1118" s="2">
        <v>8.0654466559631016E-2</v>
      </c>
      <c r="F1118" s="2">
        <v>8.7729200000000009</v>
      </c>
      <c r="G1118" s="2">
        <v>8.7478349999999985</v>
      </c>
      <c r="H1118" s="2">
        <v>8.7390240000000023</v>
      </c>
      <c r="I1118" s="2">
        <v>8.8935709999999979</v>
      </c>
      <c r="J1118" s="17" t="s">
        <v>48</v>
      </c>
      <c r="K1118" s="17" t="s">
        <v>50</v>
      </c>
      <c r="L1118" s="17" t="s">
        <v>53</v>
      </c>
      <c r="M1118" s="19">
        <f t="shared" si="170"/>
        <v>25</v>
      </c>
      <c r="N1118" s="19">
        <f t="shared" si="171"/>
        <v>100</v>
      </c>
      <c r="O1118" s="19">
        <f t="shared" si="172"/>
        <v>0</v>
      </c>
      <c r="P1118" s="19">
        <f t="shared" si="173"/>
        <v>66.5</v>
      </c>
      <c r="Q1118" s="20">
        <f t="shared" si="174"/>
        <v>53.725000000000001</v>
      </c>
      <c r="R1118" s="20">
        <f t="shared" si="175"/>
        <v>41.625</v>
      </c>
      <c r="S1118" s="20">
        <f t="shared" si="176"/>
        <v>48.674999999999997</v>
      </c>
      <c r="T1118" s="20">
        <f t="shared" si="177"/>
        <v>47.875</v>
      </c>
      <c r="U1118" s="19">
        <f t="shared" si="178"/>
        <v>48.008333333333326</v>
      </c>
      <c r="V1118" s="19">
        <f t="shared" si="179"/>
        <v>47.974999999999994</v>
      </c>
    </row>
    <row r="1119" spans="1:22" ht="13.5" x14ac:dyDescent="0.25">
      <c r="A1119" s="3">
        <v>43640</v>
      </c>
      <c r="B1119" s="2">
        <v>8.8412000000000006</v>
      </c>
      <c r="C1119" s="2">
        <v>57.460874415667497</v>
      </c>
      <c r="D1119" s="2">
        <v>-1.9891551069884272E-2</v>
      </c>
      <c r="E1119" s="2">
        <v>5.3774531850379927E-2</v>
      </c>
      <c r="F1119" s="2">
        <v>8.7869199999999985</v>
      </c>
      <c r="G1119" s="2">
        <v>8.7482599999999984</v>
      </c>
      <c r="H1119" s="2">
        <v>8.7453460000000032</v>
      </c>
      <c r="I1119" s="2">
        <v>8.8884389999999982</v>
      </c>
      <c r="J1119" s="17" t="s">
        <v>54</v>
      </c>
      <c r="K1119" s="17" t="s">
        <v>50</v>
      </c>
      <c r="L1119" s="17" t="s">
        <v>47</v>
      </c>
      <c r="M1119" s="19">
        <f t="shared" si="170"/>
        <v>25</v>
      </c>
      <c r="N1119" s="19">
        <f t="shared" si="171"/>
        <v>100</v>
      </c>
      <c r="O1119" s="19">
        <f t="shared" si="172"/>
        <v>0</v>
      </c>
      <c r="P1119" s="19">
        <f t="shared" si="173"/>
        <v>16.5</v>
      </c>
      <c r="Q1119" s="20">
        <f t="shared" si="174"/>
        <v>46.225000000000001</v>
      </c>
      <c r="R1119" s="20">
        <f t="shared" si="175"/>
        <v>29.125</v>
      </c>
      <c r="S1119" s="20">
        <f t="shared" si="176"/>
        <v>26.175000000000001</v>
      </c>
      <c r="T1119" s="20">
        <f t="shared" si="177"/>
        <v>35.375</v>
      </c>
      <c r="U1119" s="19">
        <f t="shared" si="178"/>
        <v>33.841666666666661</v>
      </c>
      <c r="V1119" s="19">
        <f t="shared" si="179"/>
        <v>34.224999999999994</v>
      </c>
    </row>
    <row r="1120" spans="1:22" ht="13.5" x14ac:dyDescent="0.25">
      <c r="A1120" s="3">
        <v>43641</v>
      </c>
      <c r="B1120" s="2">
        <v>8.8297000000000008</v>
      </c>
      <c r="C1120" s="2">
        <v>56.450253651498045</v>
      </c>
      <c r="D1120" s="2">
        <v>-3.0350535845942161E-2</v>
      </c>
      <c r="E1120" s="2">
        <v>3.1222992300432025E-2</v>
      </c>
      <c r="F1120" s="2">
        <v>8.8031000000000006</v>
      </c>
      <c r="G1120" s="2">
        <v>8.7492299999999972</v>
      </c>
      <c r="H1120" s="2">
        <v>8.7522220000000033</v>
      </c>
      <c r="I1120" s="2">
        <v>8.8843404999999986</v>
      </c>
      <c r="J1120" s="17" t="s">
        <v>54</v>
      </c>
      <c r="K1120" s="17" t="s">
        <v>50</v>
      </c>
      <c r="L1120" s="17" t="s">
        <v>47</v>
      </c>
      <c r="M1120" s="19">
        <f t="shared" si="170"/>
        <v>25</v>
      </c>
      <c r="N1120" s="19">
        <f t="shared" si="171"/>
        <v>100</v>
      </c>
      <c r="O1120" s="19">
        <f t="shared" si="172"/>
        <v>0</v>
      </c>
      <c r="P1120" s="19">
        <f t="shared" si="173"/>
        <v>16.5</v>
      </c>
      <c r="Q1120" s="20">
        <f t="shared" si="174"/>
        <v>46.225000000000001</v>
      </c>
      <c r="R1120" s="20">
        <f t="shared" si="175"/>
        <v>29.125</v>
      </c>
      <c r="S1120" s="20">
        <f t="shared" si="176"/>
        <v>26.175000000000001</v>
      </c>
      <c r="T1120" s="20">
        <f t="shared" si="177"/>
        <v>35.375</v>
      </c>
      <c r="U1120" s="19">
        <f t="shared" si="178"/>
        <v>33.841666666666661</v>
      </c>
      <c r="V1120" s="19">
        <f t="shared" si="179"/>
        <v>34.224999999999994</v>
      </c>
    </row>
    <row r="1121" spans="1:22" ht="13.5" x14ac:dyDescent="0.25">
      <c r="A1121" s="3">
        <v>43642</v>
      </c>
      <c r="B1121" s="2">
        <v>8.7439999999999998</v>
      </c>
      <c r="C1121" s="2">
        <v>49.4678255579284</v>
      </c>
      <c r="D1121" s="2">
        <v>-2.9053722940050264E-2</v>
      </c>
      <c r="E1121" s="2">
        <v>1.2108195966795694E-2</v>
      </c>
      <c r="F1121" s="2">
        <v>8.8032599999999999</v>
      </c>
      <c r="G1121" s="2">
        <v>8.747309999999997</v>
      </c>
      <c r="H1121" s="2">
        <v>8.7587260000000029</v>
      </c>
      <c r="I1121" s="2">
        <v>8.8807924999999983</v>
      </c>
      <c r="J1121" s="17" t="s">
        <v>54</v>
      </c>
      <c r="K1121" s="17" t="s">
        <v>50</v>
      </c>
      <c r="L1121" s="17" t="s">
        <v>47</v>
      </c>
      <c r="M1121" s="19">
        <f t="shared" si="170"/>
        <v>25</v>
      </c>
      <c r="N1121" s="19">
        <f t="shared" si="171"/>
        <v>100</v>
      </c>
      <c r="O1121" s="19">
        <f t="shared" si="172"/>
        <v>0</v>
      </c>
      <c r="P1121" s="19">
        <f t="shared" si="173"/>
        <v>16.5</v>
      </c>
      <c r="Q1121" s="20">
        <f t="shared" si="174"/>
        <v>46.225000000000001</v>
      </c>
      <c r="R1121" s="20">
        <f t="shared" si="175"/>
        <v>29.125</v>
      </c>
      <c r="S1121" s="20">
        <f t="shared" si="176"/>
        <v>26.175000000000001</v>
      </c>
      <c r="T1121" s="20">
        <f t="shared" si="177"/>
        <v>35.375</v>
      </c>
      <c r="U1121" s="19">
        <f t="shared" si="178"/>
        <v>33.841666666666661</v>
      </c>
      <c r="V1121" s="19">
        <f t="shared" si="179"/>
        <v>34.224999999999994</v>
      </c>
    </row>
    <row r="1122" spans="1:22" ht="13.5" x14ac:dyDescent="0.25">
      <c r="A1122" s="3">
        <v>43643</v>
      </c>
      <c r="B1122" s="2">
        <v>8.5897000000000006</v>
      </c>
      <c r="C1122" s="2">
        <v>39.898755905490283</v>
      </c>
      <c r="D1122" s="2">
        <v>-2.9385237353496407E-2</v>
      </c>
      <c r="E1122" s="2">
        <v>-4.914551354436008E-3</v>
      </c>
      <c r="F1122" s="2">
        <v>8.7714400000000019</v>
      </c>
      <c r="G1122" s="2">
        <v>8.7407550000000001</v>
      </c>
      <c r="H1122" s="2">
        <v>8.7521880000000039</v>
      </c>
      <c r="I1122" s="2">
        <v>8.8761929999999971</v>
      </c>
      <c r="J1122" s="17" t="s">
        <v>54</v>
      </c>
      <c r="K1122" s="17" t="s">
        <v>50</v>
      </c>
      <c r="L1122" s="17" t="s">
        <v>47</v>
      </c>
      <c r="M1122" s="19">
        <f t="shared" si="170"/>
        <v>25</v>
      </c>
      <c r="N1122" s="19">
        <f t="shared" si="171"/>
        <v>100</v>
      </c>
      <c r="O1122" s="19">
        <f t="shared" si="172"/>
        <v>0</v>
      </c>
      <c r="P1122" s="19">
        <f t="shared" si="173"/>
        <v>16.5</v>
      </c>
      <c r="Q1122" s="20">
        <f t="shared" si="174"/>
        <v>46.225000000000001</v>
      </c>
      <c r="R1122" s="20">
        <f t="shared" si="175"/>
        <v>29.125</v>
      </c>
      <c r="S1122" s="20">
        <f t="shared" si="176"/>
        <v>26.175000000000001</v>
      </c>
      <c r="T1122" s="20">
        <f t="shared" si="177"/>
        <v>35.375</v>
      </c>
      <c r="U1122" s="19">
        <f t="shared" si="178"/>
        <v>33.841666666666661</v>
      </c>
      <c r="V1122" s="19">
        <f t="shared" si="179"/>
        <v>34.224999999999994</v>
      </c>
    </row>
    <row r="1123" spans="1:22" ht="13.5" x14ac:dyDescent="0.25">
      <c r="A1123" s="3">
        <v>43644</v>
      </c>
      <c r="B1123" s="2">
        <v>8.7096999999999998</v>
      </c>
      <c r="C1123" s="2">
        <v>48.278288356997351</v>
      </c>
      <c r="D1123" s="2">
        <v>-1.9520352778807037E-2</v>
      </c>
      <c r="E1123" s="2">
        <v>-2.1028691910644281E-2</v>
      </c>
      <c r="F1123" s="2">
        <v>8.7428600000000003</v>
      </c>
      <c r="G1123" s="2">
        <v>8.7382400000000011</v>
      </c>
      <c r="H1123" s="2">
        <v>8.7480500000000028</v>
      </c>
      <c r="I1123" s="2">
        <v>8.8722494999999988</v>
      </c>
      <c r="J1123" s="17" t="s">
        <v>54</v>
      </c>
      <c r="K1123" s="17" t="s">
        <v>50</v>
      </c>
      <c r="L1123" s="17" t="s">
        <v>47</v>
      </c>
      <c r="M1123" s="19">
        <f t="shared" si="170"/>
        <v>25</v>
      </c>
      <c r="N1123" s="19">
        <f t="shared" si="171"/>
        <v>0</v>
      </c>
      <c r="O1123" s="19">
        <f t="shared" si="172"/>
        <v>0</v>
      </c>
      <c r="P1123" s="19">
        <f t="shared" si="173"/>
        <v>16.5</v>
      </c>
      <c r="Q1123" s="20">
        <f t="shared" si="174"/>
        <v>11.225</v>
      </c>
      <c r="R1123" s="20">
        <f t="shared" si="175"/>
        <v>9.125</v>
      </c>
      <c r="S1123" s="20">
        <f t="shared" si="176"/>
        <v>11.175000000000001</v>
      </c>
      <c r="T1123" s="20">
        <f t="shared" si="177"/>
        <v>10.375</v>
      </c>
      <c r="U1123" s="19">
        <f t="shared" si="178"/>
        <v>10.508333333333335</v>
      </c>
      <c r="V1123" s="19">
        <f t="shared" si="179"/>
        <v>10.475000000000001</v>
      </c>
    </row>
    <row r="1124" spans="1:22" ht="13.5" x14ac:dyDescent="0.25">
      <c r="A1124" s="3">
        <v>43647</v>
      </c>
      <c r="B1124" s="2">
        <v>8.8297000000000008</v>
      </c>
      <c r="C1124" s="2">
        <v>55.030405658966416</v>
      </c>
      <c r="D1124" s="2">
        <v>-1.8161593037625323E-2</v>
      </c>
      <c r="E1124" s="2">
        <v>-3.5457998768653548E-2</v>
      </c>
      <c r="F1124" s="2">
        <v>8.7405600000000003</v>
      </c>
      <c r="G1124" s="2">
        <v>8.7417250000000006</v>
      </c>
      <c r="H1124" s="2">
        <v>8.7486600000000028</v>
      </c>
      <c r="I1124" s="2">
        <v>8.8677594999999982</v>
      </c>
      <c r="J1124" s="17" t="s">
        <v>54</v>
      </c>
      <c r="K1124" s="17" t="s">
        <v>50</v>
      </c>
      <c r="L1124" s="17" t="s">
        <v>47</v>
      </c>
      <c r="M1124" s="19">
        <f t="shared" si="170"/>
        <v>25</v>
      </c>
      <c r="N1124" s="19">
        <f t="shared" si="171"/>
        <v>0</v>
      </c>
      <c r="O1124" s="19">
        <f t="shared" si="172"/>
        <v>0</v>
      </c>
      <c r="P1124" s="19">
        <f t="shared" si="173"/>
        <v>16.5</v>
      </c>
      <c r="Q1124" s="20">
        <f t="shared" si="174"/>
        <v>11.225</v>
      </c>
      <c r="R1124" s="20">
        <f t="shared" si="175"/>
        <v>9.125</v>
      </c>
      <c r="S1124" s="20">
        <f t="shared" si="176"/>
        <v>11.175000000000001</v>
      </c>
      <c r="T1124" s="20">
        <f t="shared" si="177"/>
        <v>10.375</v>
      </c>
      <c r="U1124" s="19">
        <f t="shared" si="178"/>
        <v>10.508333333333335</v>
      </c>
      <c r="V1124" s="19">
        <f t="shared" si="179"/>
        <v>10.475000000000001</v>
      </c>
    </row>
    <row r="1125" spans="1:22" ht="13.5" x14ac:dyDescent="0.25">
      <c r="A1125" s="3">
        <v>43648</v>
      </c>
      <c r="B1125" s="2">
        <v>8.8010999999999999</v>
      </c>
      <c r="C1125" s="2">
        <v>53.246278439145023</v>
      </c>
      <c r="D1125" s="2">
        <v>-1.8884369957923752E-2</v>
      </c>
      <c r="E1125" s="2">
        <v>-5.3315997766816392E-2</v>
      </c>
      <c r="F1125" s="2">
        <v>8.7348400000000002</v>
      </c>
      <c r="G1125" s="2">
        <v>8.742939999999999</v>
      </c>
      <c r="H1125" s="2">
        <v>8.7442240000000009</v>
      </c>
      <c r="I1125" s="2">
        <v>8.8628184999999977</v>
      </c>
      <c r="J1125" s="17" t="s">
        <v>54</v>
      </c>
      <c r="K1125" s="17" t="s">
        <v>50</v>
      </c>
      <c r="L1125" s="17" t="s">
        <v>47</v>
      </c>
      <c r="M1125" s="19">
        <f t="shared" si="170"/>
        <v>25</v>
      </c>
      <c r="N1125" s="19">
        <f t="shared" si="171"/>
        <v>0</v>
      </c>
      <c r="O1125" s="19">
        <f t="shared" si="172"/>
        <v>0</v>
      </c>
      <c r="P1125" s="19">
        <f t="shared" si="173"/>
        <v>16.5</v>
      </c>
      <c r="Q1125" s="20">
        <f t="shared" si="174"/>
        <v>11.225</v>
      </c>
      <c r="R1125" s="20">
        <f t="shared" si="175"/>
        <v>9.125</v>
      </c>
      <c r="S1125" s="20">
        <f t="shared" si="176"/>
        <v>11.175000000000001</v>
      </c>
      <c r="T1125" s="20">
        <f t="shared" si="177"/>
        <v>10.375</v>
      </c>
      <c r="U1125" s="19">
        <f t="shared" si="178"/>
        <v>10.508333333333335</v>
      </c>
      <c r="V1125" s="19">
        <f t="shared" si="179"/>
        <v>10.475000000000001</v>
      </c>
    </row>
    <row r="1126" spans="1:22" ht="13.5" x14ac:dyDescent="0.25">
      <c r="A1126" s="3">
        <v>43649</v>
      </c>
      <c r="B1126" s="2">
        <v>8.8869000000000007</v>
      </c>
      <c r="C1126" s="2">
        <v>57.679134077481208</v>
      </c>
      <c r="D1126" s="2">
        <v>-2.7048547089689734E-2</v>
      </c>
      <c r="E1126" s="2">
        <v>-6.6847593035788494E-2</v>
      </c>
      <c r="F1126" s="2">
        <v>8.76342</v>
      </c>
      <c r="G1126" s="2">
        <v>8.750964999999999</v>
      </c>
      <c r="H1126" s="2">
        <v>8.7418400000000034</v>
      </c>
      <c r="I1126" s="2">
        <v>8.8587259999999972</v>
      </c>
      <c r="J1126" s="17" t="s">
        <v>48</v>
      </c>
      <c r="K1126" s="17" t="s">
        <v>50</v>
      </c>
      <c r="L1126" s="17" t="s">
        <v>51</v>
      </c>
      <c r="M1126" s="19">
        <f t="shared" si="170"/>
        <v>25</v>
      </c>
      <c r="N1126" s="19">
        <f t="shared" si="171"/>
        <v>0</v>
      </c>
      <c r="O1126" s="19">
        <f t="shared" si="172"/>
        <v>0</v>
      </c>
      <c r="P1126" s="19">
        <f t="shared" si="173"/>
        <v>83.5</v>
      </c>
      <c r="Q1126" s="20">
        <f t="shared" si="174"/>
        <v>21.274999999999999</v>
      </c>
      <c r="R1126" s="20">
        <f t="shared" si="175"/>
        <v>25.875</v>
      </c>
      <c r="S1126" s="20">
        <f t="shared" si="176"/>
        <v>41.325000000000003</v>
      </c>
      <c r="T1126" s="20">
        <f t="shared" si="177"/>
        <v>27.125</v>
      </c>
      <c r="U1126" s="19">
        <f t="shared" si="178"/>
        <v>29.491666666666664</v>
      </c>
      <c r="V1126" s="19">
        <f t="shared" si="179"/>
        <v>28.9</v>
      </c>
    </row>
    <row r="1127" spans="1:22" ht="13.5" x14ac:dyDescent="0.25">
      <c r="A1127" s="3">
        <v>43650</v>
      </c>
      <c r="B1127" s="2">
        <v>8.8696999999999999</v>
      </c>
      <c r="C1127" s="2">
        <v>56.522190370988291</v>
      </c>
      <c r="D1127" s="2">
        <v>-3.2638730915550695E-2</v>
      </c>
      <c r="E1127" s="2">
        <v>-7.6681102128693487E-2</v>
      </c>
      <c r="F1127" s="2">
        <v>8.8194200000000009</v>
      </c>
      <c r="G1127" s="2">
        <v>8.7581299999999978</v>
      </c>
      <c r="H1127" s="2">
        <v>8.7391120000000022</v>
      </c>
      <c r="I1127" s="2">
        <v>8.8555544999999984</v>
      </c>
      <c r="J1127" s="17" t="s">
        <v>48</v>
      </c>
      <c r="K1127" s="17" t="s">
        <v>50</v>
      </c>
      <c r="L1127" s="17" t="s">
        <v>51</v>
      </c>
      <c r="M1127" s="19">
        <f t="shared" si="170"/>
        <v>25</v>
      </c>
      <c r="N1127" s="19">
        <f t="shared" si="171"/>
        <v>0</v>
      </c>
      <c r="O1127" s="19">
        <f t="shared" si="172"/>
        <v>0</v>
      </c>
      <c r="P1127" s="19">
        <f t="shared" si="173"/>
        <v>83.5</v>
      </c>
      <c r="Q1127" s="20">
        <f t="shared" si="174"/>
        <v>21.274999999999999</v>
      </c>
      <c r="R1127" s="20">
        <f t="shared" si="175"/>
        <v>25.875</v>
      </c>
      <c r="S1127" s="20">
        <f t="shared" si="176"/>
        <v>41.325000000000003</v>
      </c>
      <c r="T1127" s="20">
        <f t="shared" si="177"/>
        <v>27.125</v>
      </c>
      <c r="U1127" s="19">
        <f t="shared" si="178"/>
        <v>29.491666666666664</v>
      </c>
      <c r="V1127" s="19">
        <f t="shared" si="179"/>
        <v>28.9</v>
      </c>
    </row>
    <row r="1128" spans="1:22" ht="13.5" x14ac:dyDescent="0.25">
      <c r="A1128" s="3">
        <v>43651</v>
      </c>
      <c r="B1128" s="2">
        <v>8.8010999999999999</v>
      </c>
      <c r="C1128" s="2">
        <v>52.038851638959862</v>
      </c>
      <c r="D1128" s="2">
        <v>-1.6973618745890207E-2</v>
      </c>
      <c r="E1128" s="2">
        <v>-8.0139852225167729E-2</v>
      </c>
      <c r="F1128" s="2">
        <v>8.8376999999999999</v>
      </c>
      <c r="G1128" s="2">
        <v>8.7618649999999985</v>
      </c>
      <c r="H1128" s="2">
        <v>8.738368000000003</v>
      </c>
      <c r="I1128" s="2">
        <v>8.8525714999999998</v>
      </c>
      <c r="J1128" s="17" t="s">
        <v>54</v>
      </c>
      <c r="K1128" s="17" t="s">
        <v>50</v>
      </c>
      <c r="L1128" s="17" t="s">
        <v>55</v>
      </c>
      <c r="M1128" s="19">
        <f t="shared" si="170"/>
        <v>25</v>
      </c>
      <c r="N1128" s="19">
        <f t="shared" si="171"/>
        <v>0</v>
      </c>
      <c r="O1128" s="19">
        <f t="shared" si="172"/>
        <v>0</v>
      </c>
      <c r="P1128" s="19">
        <f t="shared" si="173"/>
        <v>16.5</v>
      </c>
      <c r="Q1128" s="20">
        <f t="shared" si="174"/>
        <v>11.225</v>
      </c>
      <c r="R1128" s="20">
        <f t="shared" si="175"/>
        <v>9.125</v>
      </c>
      <c r="S1128" s="20">
        <f t="shared" si="176"/>
        <v>11.175000000000001</v>
      </c>
      <c r="T1128" s="20">
        <f t="shared" si="177"/>
        <v>10.375</v>
      </c>
      <c r="U1128" s="19">
        <f t="shared" si="178"/>
        <v>10.508333333333335</v>
      </c>
      <c r="V1128" s="19">
        <f t="shared" si="179"/>
        <v>10.475000000000001</v>
      </c>
    </row>
    <row r="1129" spans="1:22" ht="13.5" x14ac:dyDescent="0.25">
      <c r="A1129" s="3">
        <v>43654</v>
      </c>
      <c r="B1129" s="2">
        <v>8.7954000000000008</v>
      </c>
      <c r="C1129" s="2">
        <v>51.672098288432579</v>
      </c>
      <c r="D1129" s="2">
        <v>-5.2516805075999429E-3</v>
      </c>
      <c r="E1129" s="2">
        <v>-7.5515183909191569E-2</v>
      </c>
      <c r="F1129" s="2">
        <v>8.8308400000000002</v>
      </c>
      <c r="G1129" s="2">
        <v>8.7695099999999986</v>
      </c>
      <c r="H1129" s="2">
        <v>8.7356080000000045</v>
      </c>
      <c r="I1129" s="2">
        <v>8.849280499999999</v>
      </c>
      <c r="J1129" s="17" t="s">
        <v>54</v>
      </c>
      <c r="K1129" s="17" t="s">
        <v>50</v>
      </c>
      <c r="L1129" s="17" t="s">
        <v>47</v>
      </c>
      <c r="M1129" s="19">
        <f t="shared" si="170"/>
        <v>25</v>
      </c>
      <c r="N1129" s="19">
        <f t="shared" si="171"/>
        <v>0</v>
      </c>
      <c r="O1129" s="19">
        <f t="shared" si="172"/>
        <v>0</v>
      </c>
      <c r="P1129" s="19">
        <f t="shared" si="173"/>
        <v>16.5</v>
      </c>
      <c r="Q1129" s="20">
        <f t="shared" si="174"/>
        <v>11.225</v>
      </c>
      <c r="R1129" s="20">
        <f t="shared" si="175"/>
        <v>9.125</v>
      </c>
      <c r="S1129" s="20">
        <f t="shared" si="176"/>
        <v>11.175000000000001</v>
      </c>
      <c r="T1129" s="20">
        <f t="shared" si="177"/>
        <v>10.375</v>
      </c>
      <c r="U1129" s="19">
        <f t="shared" si="178"/>
        <v>10.508333333333335</v>
      </c>
      <c r="V1129" s="19">
        <f t="shared" si="179"/>
        <v>10.475000000000001</v>
      </c>
    </row>
    <row r="1130" spans="1:22" ht="13.5" x14ac:dyDescent="0.25">
      <c r="A1130" s="3">
        <v>43655</v>
      </c>
      <c r="B1130" s="2">
        <v>8.8010999999999999</v>
      </c>
      <c r="C1130" s="2">
        <v>52.036135048683704</v>
      </c>
      <c r="D1130" s="2">
        <v>2.3225067788956721E-3</v>
      </c>
      <c r="E1130" s="2">
        <v>-6.4563477699049021E-2</v>
      </c>
      <c r="F1130" s="2">
        <v>8.8308399999999985</v>
      </c>
      <c r="G1130" s="2">
        <v>8.774639999999998</v>
      </c>
      <c r="H1130" s="2">
        <v>8.7371020000000037</v>
      </c>
      <c r="I1130" s="2">
        <v>8.8458219999999983</v>
      </c>
      <c r="J1130" s="17" t="s">
        <v>54</v>
      </c>
      <c r="K1130" s="17" t="s">
        <v>50</v>
      </c>
      <c r="L1130" s="17" t="s">
        <v>50</v>
      </c>
      <c r="M1130" s="19">
        <f t="shared" si="170"/>
        <v>25</v>
      </c>
      <c r="N1130" s="19">
        <f t="shared" si="171"/>
        <v>0</v>
      </c>
      <c r="O1130" s="19">
        <f t="shared" si="172"/>
        <v>0</v>
      </c>
      <c r="P1130" s="19">
        <f t="shared" si="173"/>
        <v>16.5</v>
      </c>
      <c r="Q1130" s="20">
        <f t="shared" si="174"/>
        <v>11.225</v>
      </c>
      <c r="R1130" s="20">
        <f t="shared" si="175"/>
        <v>9.125</v>
      </c>
      <c r="S1130" s="20">
        <f t="shared" si="176"/>
        <v>11.175000000000001</v>
      </c>
      <c r="T1130" s="20">
        <f t="shared" si="177"/>
        <v>10.375</v>
      </c>
      <c r="U1130" s="19">
        <f t="shared" si="178"/>
        <v>10.508333333333335</v>
      </c>
      <c r="V1130" s="19">
        <f t="shared" si="179"/>
        <v>10.475000000000001</v>
      </c>
    </row>
    <row r="1131" spans="1:22" ht="13.5" x14ac:dyDescent="0.25">
      <c r="A1131" s="3">
        <v>43656</v>
      </c>
      <c r="B1131" s="2">
        <v>8.8010999999999999</v>
      </c>
      <c r="C1131" s="2">
        <v>52.036135048683704</v>
      </c>
      <c r="D1131" s="2">
        <v>-4.6284576750341699E-3</v>
      </c>
      <c r="E1131" s="2">
        <v>-5.0572433242156392E-2</v>
      </c>
      <c r="F1131" s="2">
        <v>8.8136799999999997</v>
      </c>
      <c r="G1131" s="2">
        <v>8.7783750000000005</v>
      </c>
      <c r="H1131" s="2">
        <v>8.7397140000000029</v>
      </c>
      <c r="I1131" s="2">
        <v>8.8426989999999979</v>
      </c>
      <c r="J1131" s="17" t="s">
        <v>54</v>
      </c>
      <c r="K1131" s="17" t="s">
        <v>50</v>
      </c>
      <c r="L1131" s="17" t="s">
        <v>47</v>
      </c>
      <c r="M1131" s="19">
        <f t="shared" si="170"/>
        <v>25</v>
      </c>
      <c r="N1131" s="19">
        <f t="shared" si="171"/>
        <v>0</v>
      </c>
      <c r="O1131" s="19">
        <f t="shared" si="172"/>
        <v>0</v>
      </c>
      <c r="P1131" s="19">
        <f t="shared" si="173"/>
        <v>16.5</v>
      </c>
      <c r="Q1131" s="20">
        <f t="shared" si="174"/>
        <v>11.225</v>
      </c>
      <c r="R1131" s="20">
        <f t="shared" si="175"/>
        <v>9.125</v>
      </c>
      <c r="S1131" s="20">
        <f t="shared" si="176"/>
        <v>11.175000000000001</v>
      </c>
      <c r="T1131" s="20">
        <f t="shared" si="177"/>
        <v>10.375</v>
      </c>
      <c r="U1131" s="19">
        <f t="shared" si="178"/>
        <v>10.508333333333335</v>
      </c>
      <c r="V1131" s="19">
        <f t="shared" si="179"/>
        <v>10.475000000000001</v>
      </c>
    </row>
    <row r="1132" spans="1:22" ht="13.5" x14ac:dyDescent="0.25">
      <c r="A1132" s="3">
        <v>43657</v>
      </c>
      <c r="B1132" s="2">
        <v>8.8010999999999999</v>
      </c>
      <c r="C1132" s="2">
        <v>52.036135048683704</v>
      </c>
      <c r="D1132" s="2">
        <v>-3.4410797829250939E-2</v>
      </c>
      <c r="E1132" s="2">
        <v>-3.3977636241469225E-2</v>
      </c>
      <c r="F1132" s="2">
        <v>8.7999599999999987</v>
      </c>
      <c r="G1132" s="2">
        <v>8.7863049999999987</v>
      </c>
      <c r="H1132" s="2">
        <v>8.7400880000000054</v>
      </c>
      <c r="I1132" s="2">
        <v>8.8395759999999974</v>
      </c>
      <c r="J1132" s="17" t="s">
        <v>54</v>
      </c>
      <c r="K1132" s="17" t="s">
        <v>50</v>
      </c>
      <c r="L1132" s="17" t="s">
        <v>47</v>
      </c>
      <c r="M1132" s="19">
        <f t="shared" si="170"/>
        <v>25</v>
      </c>
      <c r="N1132" s="19">
        <f t="shared" si="171"/>
        <v>45</v>
      </c>
      <c r="O1132" s="19">
        <f t="shared" si="172"/>
        <v>0</v>
      </c>
      <c r="P1132" s="19">
        <f t="shared" si="173"/>
        <v>16.5</v>
      </c>
      <c r="Q1132" s="20">
        <f t="shared" si="174"/>
        <v>26.975000000000001</v>
      </c>
      <c r="R1132" s="20">
        <f t="shared" si="175"/>
        <v>18.125</v>
      </c>
      <c r="S1132" s="20">
        <f t="shared" si="176"/>
        <v>17.925000000000001</v>
      </c>
      <c r="T1132" s="20">
        <f t="shared" si="177"/>
        <v>21.625</v>
      </c>
      <c r="U1132" s="19">
        <f t="shared" si="178"/>
        <v>21.008333333333336</v>
      </c>
      <c r="V1132" s="19">
        <f t="shared" si="179"/>
        <v>21.162500000000001</v>
      </c>
    </row>
    <row r="1133" spans="1:22" ht="13.5" x14ac:dyDescent="0.25">
      <c r="A1133" s="3">
        <v>43658</v>
      </c>
      <c r="B1133" s="2">
        <v>8.7726000000000006</v>
      </c>
      <c r="C1133" s="2">
        <v>49.698305019028595</v>
      </c>
      <c r="D1133" s="2">
        <v>-3.9188861507577499E-2</v>
      </c>
      <c r="E1133" s="2">
        <v>-1.6250236950709873E-2</v>
      </c>
      <c r="F1133" s="2">
        <v>8.7942599999999995</v>
      </c>
      <c r="G1133" s="2">
        <v>8.7869349999999997</v>
      </c>
      <c r="H1133" s="2">
        <v>8.7401160000000058</v>
      </c>
      <c r="I1133" s="2">
        <v>8.8367579999999979</v>
      </c>
      <c r="J1133" s="17" t="s">
        <v>54</v>
      </c>
      <c r="K1133" s="17" t="s">
        <v>50</v>
      </c>
      <c r="L1133" s="17" t="s">
        <v>47</v>
      </c>
      <c r="M1133" s="19">
        <f t="shared" si="170"/>
        <v>25</v>
      </c>
      <c r="N1133" s="19">
        <f t="shared" si="171"/>
        <v>100</v>
      </c>
      <c r="O1133" s="19">
        <f t="shared" si="172"/>
        <v>0</v>
      </c>
      <c r="P1133" s="19">
        <f t="shared" si="173"/>
        <v>16.5</v>
      </c>
      <c r="Q1133" s="20">
        <f t="shared" si="174"/>
        <v>46.225000000000001</v>
      </c>
      <c r="R1133" s="20">
        <f t="shared" si="175"/>
        <v>29.125</v>
      </c>
      <c r="S1133" s="20">
        <f t="shared" si="176"/>
        <v>26.175000000000001</v>
      </c>
      <c r="T1133" s="20">
        <f t="shared" si="177"/>
        <v>35.375</v>
      </c>
      <c r="U1133" s="19">
        <f t="shared" si="178"/>
        <v>33.841666666666661</v>
      </c>
      <c r="V1133" s="19">
        <f t="shared" si="179"/>
        <v>34.224999999999994</v>
      </c>
    </row>
    <row r="1134" spans="1:22" ht="13.5" x14ac:dyDescent="0.25">
      <c r="A1134" s="3">
        <v>43661</v>
      </c>
      <c r="B1134" s="2">
        <v>8.7439999999999998</v>
      </c>
      <c r="C1134" s="2">
        <v>47.397048380399021</v>
      </c>
      <c r="D1134" s="2">
        <v>-2.2622514115866466E-2</v>
      </c>
      <c r="E1134" s="2">
        <v>-3.508055476399409E-3</v>
      </c>
      <c r="F1134" s="2">
        <v>8.7839799999999997</v>
      </c>
      <c r="G1134" s="2">
        <v>8.7855749999999997</v>
      </c>
      <c r="H1134" s="2">
        <v>8.7399080000000051</v>
      </c>
      <c r="I1134" s="2">
        <v>8.8338249999999974</v>
      </c>
      <c r="J1134" s="17" t="s">
        <v>54</v>
      </c>
      <c r="K1134" s="17" t="s">
        <v>50</v>
      </c>
      <c r="L1134" s="17" t="s">
        <v>47</v>
      </c>
      <c r="M1134" s="19">
        <f t="shared" si="170"/>
        <v>25</v>
      </c>
      <c r="N1134" s="19">
        <f t="shared" si="171"/>
        <v>45</v>
      </c>
      <c r="O1134" s="19">
        <f t="shared" si="172"/>
        <v>0</v>
      </c>
      <c r="P1134" s="19">
        <f t="shared" si="173"/>
        <v>16.5</v>
      </c>
      <c r="Q1134" s="20">
        <f t="shared" si="174"/>
        <v>26.975000000000001</v>
      </c>
      <c r="R1134" s="20">
        <f t="shared" si="175"/>
        <v>18.125</v>
      </c>
      <c r="S1134" s="20">
        <f t="shared" si="176"/>
        <v>17.925000000000001</v>
      </c>
      <c r="T1134" s="20">
        <f t="shared" si="177"/>
        <v>21.625</v>
      </c>
      <c r="U1134" s="19">
        <f t="shared" si="178"/>
        <v>21.008333333333336</v>
      </c>
      <c r="V1134" s="19">
        <f t="shared" si="179"/>
        <v>21.162500000000001</v>
      </c>
    </row>
    <row r="1135" spans="1:22" ht="13.5" x14ac:dyDescent="0.25">
      <c r="A1135" s="3">
        <v>43662</v>
      </c>
      <c r="B1135" s="2">
        <v>8.7439999999999998</v>
      </c>
      <c r="C1135" s="2">
        <v>47.397048380399013</v>
      </c>
      <c r="D1135" s="2">
        <v>-1.2808737508503754E-2</v>
      </c>
      <c r="E1135" s="2">
        <v>5.0116826521420408E-3</v>
      </c>
      <c r="F1135" s="2">
        <v>8.7725600000000004</v>
      </c>
      <c r="G1135" s="2">
        <v>8.7853349999999999</v>
      </c>
      <c r="H1135" s="2">
        <v>8.7397000000000045</v>
      </c>
      <c r="I1135" s="2">
        <v>8.831115999999998</v>
      </c>
      <c r="J1135" s="17" t="s">
        <v>54</v>
      </c>
      <c r="K1135" s="17" t="s">
        <v>50</v>
      </c>
      <c r="L1135" s="17" t="s">
        <v>47</v>
      </c>
      <c r="M1135" s="19">
        <f t="shared" si="170"/>
        <v>25</v>
      </c>
      <c r="N1135" s="19">
        <f t="shared" si="171"/>
        <v>45</v>
      </c>
      <c r="O1135" s="19">
        <f t="shared" si="172"/>
        <v>0</v>
      </c>
      <c r="P1135" s="19">
        <f t="shared" si="173"/>
        <v>16.5</v>
      </c>
      <c r="Q1135" s="20">
        <f t="shared" si="174"/>
        <v>26.975000000000001</v>
      </c>
      <c r="R1135" s="20">
        <f t="shared" si="175"/>
        <v>18.125</v>
      </c>
      <c r="S1135" s="20">
        <f t="shared" si="176"/>
        <v>17.925000000000001</v>
      </c>
      <c r="T1135" s="20">
        <f t="shared" si="177"/>
        <v>21.625</v>
      </c>
      <c r="U1135" s="19">
        <f t="shared" si="178"/>
        <v>21.008333333333336</v>
      </c>
      <c r="V1135" s="19">
        <f t="shared" si="179"/>
        <v>21.162500000000001</v>
      </c>
    </row>
    <row r="1136" spans="1:22" ht="13.5" x14ac:dyDescent="0.25">
      <c r="A1136" s="3">
        <v>43663</v>
      </c>
      <c r="B1136" s="2">
        <v>8.6926000000000005</v>
      </c>
      <c r="C1136" s="2">
        <v>43.225213798519633</v>
      </c>
      <c r="D1136" s="2">
        <v>1.268420698453987E-2</v>
      </c>
      <c r="E1136" s="2">
        <v>1.0346149943771556E-2</v>
      </c>
      <c r="F1136" s="2">
        <v>8.7508599999999994</v>
      </c>
      <c r="G1136" s="2">
        <v>8.7828049999999998</v>
      </c>
      <c r="H1136" s="2">
        <v>8.7395820000000057</v>
      </c>
      <c r="I1136" s="2">
        <v>8.8282339999999984</v>
      </c>
      <c r="J1136" s="17" t="s">
        <v>54</v>
      </c>
      <c r="K1136" s="17" t="s">
        <v>50</v>
      </c>
      <c r="L1136" s="17" t="s">
        <v>47</v>
      </c>
      <c r="M1136" s="19">
        <f t="shared" si="170"/>
        <v>25</v>
      </c>
      <c r="N1136" s="19">
        <f t="shared" si="171"/>
        <v>0</v>
      </c>
      <c r="O1136" s="19">
        <f t="shared" si="172"/>
        <v>0</v>
      </c>
      <c r="P1136" s="19">
        <f t="shared" si="173"/>
        <v>16.5</v>
      </c>
      <c r="Q1136" s="20">
        <f t="shared" si="174"/>
        <v>11.225</v>
      </c>
      <c r="R1136" s="20">
        <f t="shared" si="175"/>
        <v>9.125</v>
      </c>
      <c r="S1136" s="20">
        <f t="shared" si="176"/>
        <v>11.175000000000001</v>
      </c>
      <c r="T1136" s="20">
        <f t="shared" si="177"/>
        <v>10.375</v>
      </c>
      <c r="U1136" s="19">
        <f t="shared" si="178"/>
        <v>10.508333333333335</v>
      </c>
      <c r="V1136" s="19">
        <f t="shared" si="179"/>
        <v>10.475000000000001</v>
      </c>
    </row>
    <row r="1137" spans="1:22" ht="13.5" x14ac:dyDescent="0.25">
      <c r="A1137" s="3">
        <v>43664</v>
      </c>
      <c r="B1137" s="2">
        <v>8.7439999999999998</v>
      </c>
      <c r="C1137" s="2">
        <v>48.140913338067641</v>
      </c>
      <c r="D1137" s="2">
        <v>2.8273446037671235E-2</v>
      </c>
      <c r="E1137" s="2">
        <v>1.2881783325880899E-2</v>
      </c>
      <c r="F1137" s="2">
        <v>8.7394400000000001</v>
      </c>
      <c r="G1137" s="2">
        <v>8.7825650000000017</v>
      </c>
      <c r="H1137" s="2">
        <v>8.7441840000000042</v>
      </c>
      <c r="I1137" s="2">
        <v>8.8258044999999967</v>
      </c>
      <c r="J1137" s="17" t="s">
        <v>54</v>
      </c>
      <c r="K1137" s="17" t="s">
        <v>50</v>
      </c>
      <c r="L1137" s="17" t="s">
        <v>47</v>
      </c>
      <c r="M1137" s="19">
        <f t="shared" si="170"/>
        <v>25</v>
      </c>
      <c r="N1137" s="19">
        <f t="shared" si="171"/>
        <v>0</v>
      </c>
      <c r="O1137" s="19">
        <f t="shared" si="172"/>
        <v>0</v>
      </c>
      <c r="P1137" s="19">
        <f t="shared" si="173"/>
        <v>16.5</v>
      </c>
      <c r="Q1137" s="20">
        <f t="shared" si="174"/>
        <v>11.225</v>
      </c>
      <c r="R1137" s="20">
        <f t="shared" si="175"/>
        <v>9.125</v>
      </c>
      <c r="S1137" s="20">
        <f t="shared" si="176"/>
        <v>11.175000000000001</v>
      </c>
      <c r="T1137" s="20">
        <f t="shared" si="177"/>
        <v>10.375</v>
      </c>
      <c r="U1137" s="19">
        <f t="shared" si="178"/>
        <v>10.508333333333335</v>
      </c>
      <c r="V1137" s="19">
        <f t="shared" si="179"/>
        <v>10.475000000000001</v>
      </c>
    </row>
    <row r="1138" spans="1:22" ht="13.5" x14ac:dyDescent="0.25">
      <c r="A1138" s="3">
        <v>43665</v>
      </c>
      <c r="B1138" s="2">
        <v>8.6867999999999999</v>
      </c>
      <c r="C1138" s="2">
        <v>43.615216598976183</v>
      </c>
      <c r="D1138" s="2">
        <v>3.528070232103353E-2</v>
      </c>
      <c r="E1138" s="2">
        <v>1.1570851064155663E-2</v>
      </c>
      <c r="F1138" s="2">
        <v>8.7222799999999996</v>
      </c>
      <c r="G1138" s="2">
        <v>8.7742750000000012</v>
      </c>
      <c r="H1138" s="2">
        <v>8.7467480000000055</v>
      </c>
      <c r="I1138" s="2">
        <v>8.823088999999996</v>
      </c>
      <c r="J1138" s="17" t="s">
        <v>54</v>
      </c>
      <c r="K1138" s="17" t="s">
        <v>50</v>
      </c>
      <c r="L1138" s="17" t="s">
        <v>47</v>
      </c>
      <c r="M1138" s="19">
        <f t="shared" si="170"/>
        <v>25</v>
      </c>
      <c r="N1138" s="19">
        <f t="shared" si="171"/>
        <v>0</v>
      </c>
      <c r="O1138" s="19">
        <f t="shared" si="172"/>
        <v>0</v>
      </c>
      <c r="P1138" s="19">
        <f t="shared" si="173"/>
        <v>16.5</v>
      </c>
      <c r="Q1138" s="20">
        <f t="shared" si="174"/>
        <v>11.225</v>
      </c>
      <c r="R1138" s="20">
        <f t="shared" si="175"/>
        <v>9.125</v>
      </c>
      <c r="S1138" s="20">
        <f t="shared" si="176"/>
        <v>11.175000000000001</v>
      </c>
      <c r="T1138" s="20">
        <f t="shared" si="177"/>
        <v>10.375</v>
      </c>
      <c r="U1138" s="19">
        <f t="shared" si="178"/>
        <v>10.508333333333335</v>
      </c>
      <c r="V1138" s="19">
        <f t="shared" si="179"/>
        <v>10.475000000000001</v>
      </c>
    </row>
    <row r="1139" spans="1:22" ht="13.5" x14ac:dyDescent="0.25">
      <c r="A1139" s="3">
        <v>43668</v>
      </c>
      <c r="B1139" s="2">
        <v>8.7439999999999998</v>
      </c>
      <c r="C1139" s="2">
        <v>48.798863470771956</v>
      </c>
      <c r="D1139" s="2">
        <v>3.6557262630552145E-2</v>
      </c>
      <c r="E1139" s="2">
        <v>6.7614003725752804E-3</v>
      </c>
      <c r="F1139" s="2">
        <v>8.7222799999999996</v>
      </c>
      <c r="G1139" s="2">
        <v>8.7694150000000004</v>
      </c>
      <c r="H1139" s="2">
        <v>8.7504560000000033</v>
      </c>
      <c r="I1139" s="2">
        <v>8.820715499999995</v>
      </c>
      <c r="J1139" s="17" t="s">
        <v>48</v>
      </c>
      <c r="K1139" s="17" t="s">
        <v>50</v>
      </c>
      <c r="L1139" s="17" t="s">
        <v>50</v>
      </c>
      <c r="M1139" s="19">
        <f t="shared" si="170"/>
        <v>25</v>
      </c>
      <c r="N1139" s="19">
        <f t="shared" si="171"/>
        <v>0</v>
      </c>
      <c r="O1139" s="19">
        <f t="shared" si="172"/>
        <v>0</v>
      </c>
      <c r="P1139" s="19">
        <f t="shared" si="173"/>
        <v>49.5</v>
      </c>
      <c r="Q1139" s="20">
        <f t="shared" si="174"/>
        <v>16.175000000000001</v>
      </c>
      <c r="R1139" s="20">
        <f t="shared" si="175"/>
        <v>17.375</v>
      </c>
      <c r="S1139" s="20">
        <f t="shared" si="176"/>
        <v>26.025000000000002</v>
      </c>
      <c r="T1139" s="20">
        <f t="shared" si="177"/>
        <v>18.625</v>
      </c>
      <c r="U1139" s="19">
        <f t="shared" si="178"/>
        <v>19.858333333333334</v>
      </c>
      <c r="V1139" s="19">
        <f t="shared" si="179"/>
        <v>19.55</v>
      </c>
    </row>
    <row r="1140" spans="1:22" ht="13.5" x14ac:dyDescent="0.25">
      <c r="A1140" s="3">
        <v>43669</v>
      </c>
      <c r="B1140" s="2">
        <v>8.7439999999999998</v>
      </c>
      <c r="C1140" s="2">
        <v>48.798863470771956</v>
      </c>
      <c r="D1140" s="2">
        <v>3.8603487800338954E-2</v>
      </c>
      <c r="E1140" s="2">
        <v>1.3936896179145763E-3</v>
      </c>
      <c r="F1140" s="2">
        <v>8.7222799999999996</v>
      </c>
      <c r="G1140" s="2">
        <v>8.765130000000001</v>
      </c>
      <c r="H1140" s="2">
        <v>8.7508080000000046</v>
      </c>
      <c r="I1140" s="2">
        <v>8.8182859999999952</v>
      </c>
      <c r="J1140" s="17" t="s">
        <v>48</v>
      </c>
      <c r="K1140" s="17" t="s">
        <v>50</v>
      </c>
      <c r="L1140" s="17" t="s">
        <v>50</v>
      </c>
      <c r="M1140" s="19">
        <f t="shared" si="170"/>
        <v>25</v>
      </c>
      <c r="N1140" s="19">
        <f t="shared" si="171"/>
        <v>0</v>
      </c>
      <c r="O1140" s="19">
        <f t="shared" si="172"/>
        <v>0</v>
      </c>
      <c r="P1140" s="19">
        <f t="shared" si="173"/>
        <v>49.5</v>
      </c>
      <c r="Q1140" s="20">
        <f t="shared" si="174"/>
        <v>16.175000000000001</v>
      </c>
      <c r="R1140" s="20">
        <f t="shared" si="175"/>
        <v>17.375</v>
      </c>
      <c r="S1140" s="20">
        <f t="shared" si="176"/>
        <v>26.025000000000002</v>
      </c>
      <c r="T1140" s="20">
        <f t="shared" si="177"/>
        <v>18.625</v>
      </c>
      <c r="U1140" s="19">
        <f t="shared" si="178"/>
        <v>19.858333333333334</v>
      </c>
      <c r="V1140" s="19">
        <f t="shared" si="179"/>
        <v>19.55</v>
      </c>
    </row>
    <row r="1141" spans="1:22" ht="13.5" x14ac:dyDescent="0.25">
      <c r="A1141" s="3">
        <v>43670</v>
      </c>
      <c r="B1141" s="2">
        <v>8.7439999999999998</v>
      </c>
      <c r="C1141" s="2">
        <v>48.798863470771963</v>
      </c>
      <c r="D1141" s="2">
        <v>4.041744213221854E-2</v>
      </c>
      <c r="E1141" s="2">
        <v>-4.3117028680459031E-3</v>
      </c>
      <c r="F1141" s="2">
        <v>8.7325599999999994</v>
      </c>
      <c r="G1141" s="2">
        <v>8.765130000000001</v>
      </c>
      <c r="H1141" s="2">
        <v>8.7522780000000058</v>
      </c>
      <c r="I1141" s="2">
        <v>8.816359999999996</v>
      </c>
      <c r="J1141" s="17" t="s">
        <v>48</v>
      </c>
      <c r="K1141" s="17" t="s">
        <v>50</v>
      </c>
      <c r="L1141" s="17" t="s">
        <v>51</v>
      </c>
      <c r="M1141" s="19">
        <f t="shared" si="170"/>
        <v>25</v>
      </c>
      <c r="N1141" s="19">
        <f t="shared" si="171"/>
        <v>0</v>
      </c>
      <c r="O1141" s="19">
        <f t="shared" si="172"/>
        <v>0</v>
      </c>
      <c r="P1141" s="19">
        <f t="shared" si="173"/>
        <v>83.5</v>
      </c>
      <c r="Q1141" s="20">
        <f t="shared" si="174"/>
        <v>21.274999999999999</v>
      </c>
      <c r="R1141" s="20">
        <f t="shared" si="175"/>
        <v>25.875</v>
      </c>
      <c r="S1141" s="20">
        <f t="shared" si="176"/>
        <v>41.325000000000003</v>
      </c>
      <c r="T1141" s="20">
        <f t="shared" si="177"/>
        <v>27.125</v>
      </c>
      <c r="U1141" s="19">
        <f t="shared" si="178"/>
        <v>29.491666666666664</v>
      </c>
      <c r="V1141" s="19">
        <f t="shared" si="179"/>
        <v>28.9</v>
      </c>
    </row>
    <row r="1142" spans="1:22" ht="13.5" x14ac:dyDescent="0.25">
      <c r="A1142" s="3">
        <v>43672</v>
      </c>
      <c r="B1142" s="2">
        <v>8.7439999999999998</v>
      </c>
      <c r="C1142" s="2">
        <v>48.79886347077197</v>
      </c>
      <c r="D1142" s="2">
        <v>4.2028746043152765E-2</v>
      </c>
      <c r="E1142" s="2">
        <v>-1.036427882081498E-2</v>
      </c>
      <c r="F1142" s="2">
        <v>8.7325599999999994</v>
      </c>
      <c r="G1142" s="2">
        <v>8.7728450000000002</v>
      </c>
      <c r="H1142" s="2">
        <v>8.7526300000000052</v>
      </c>
      <c r="I1142" s="2">
        <v>8.8144899999999957</v>
      </c>
      <c r="J1142" s="17" t="s">
        <v>48</v>
      </c>
      <c r="K1142" s="17" t="s">
        <v>50</v>
      </c>
      <c r="L1142" s="17" t="s">
        <v>50</v>
      </c>
      <c r="M1142" s="19">
        <f t="shared" si="170"/>
        <v>25</v>
      </c>
      <c r="N1142" s="19">
        <f t="shared" si="171"/>
        <v>0</v>
      </c>
      <c r="O1142" s="19">
        <f t="shared" si="172"/>
        <v>0</v>
      </c>
      <c r="P1142" s="19">
        <f t="shared" si="173"/>
        <v>49.5</v>
      </c>
      <c r="Q1142" s="20">
        <f t="shared" si="174"/>
        <v>16.175000000000001</v>
      </c>
      <c r="R1142" s="20">
        <f t="shared" si="175"/>
        <v>17.375</v>
      </c>
      <c r="S1142" s="20">
        <f t="shared" si="176"/>
        <v>26.025000000000002</v>
      </c>
      <c r="T1142" s="20">
        <f t="shared" si="177"/>
        <v>18.625</v>
      </c>
      <c r="U1142" s="19">
        <f t="shared" si="178"/>
        <v>19.858333333333334</v>
      </c>
      <c r="V1142" s="19">
        <f t="shared" si="179"/>
        <v>19.55</v>
      </c>
    </row>
    <row r="1143" spans="1:22" ht="13.5" x14ac:dyDescent="0.25">
      <c r="A1143" s="3">
        <v>43675</v>
      </c>
      <c r="B1143" s="2">
        <v>8.7439999999999998</v>
      </c>
      <c r="C1143" s="2">
        <v>48.79886347077197</v>
      </c>
      <c r="D1143" s="2">
        <v>3.9078300434420399E-2</v>
      </c>
      <c r="E1143" s="2">
        <v>-1.8191218141419666E-2</v>
      </c>
      <c r="F1143" s="2">
        <v>8.7439999999999998</v>
      </c>
      <c r="G1143" s="2">
        <v>8.7745599999999992</v>
      </c>
      <c r="H1143" s="2">
        <v>8.7541000000000082</v>
      </c>
      <c r="I1143" s="2">
        <v>8.8128994999999932</v>
      </c>
      <c r="J1143" s="17" t="s">
        <v>48</v>
      </c>
      <c r="K1143" s="17" t="s">
        <v>50</v>
      </c>
      <c r="L1143" s="17" t="s">
        <v>51</v>
      </c>
      <c r="M1143" s="19">
        <f t="shared" si="170"/>
        <v>25</v>
      </c>
      <c r="N1143" s="19">
        <f t="shared" si="171"/>
        <v>0</v>
      </c>
      <c r="O1143" s="19">
        <f t="shared" si="172"/>
        <v>0</v>
      </c>
      <c r="P1143" s="19">
        <f t="shared" si="173"/>
        <v>83.5</v>
      </c>
      <c r="Q1143" s="20">
        <f t="shared" si="174"/>
        <v>21.274999999999999</v>
      </c>
      <c r="R1143" s="20">
        <f t="shared" si="175"/>
        <v>25.875</v>
      </c>
      <c r="S1143" s="20">
        <f t="shared" si="176"/>
        <v>41.325000000000003</v>
      </c>
      <c r="T1143" s="20">
        <f t="shared" si="177"/>
        <v>27.125</v>
      </c>
      <c r="U1143" s="19">
        <f t="shared" si="178"/>
        <v>29.491666666666664</v>
      </c>
      <c r="V1143" s="19">
        <f t="shared" si="179"/>
        <v>28.9</v>
      </c>
    </row>
    <row r="1144" spans="1:22" ht="13.5" x14ac:dyDescent="0.25">
      <c r="A1144" s="3">
        <v>43676</v>
      </c>
      <c r="B1144" s="2">
        <v>8.7154000000000007</v>
      </c>
      <c r="C1144" s="2">
        <v>45.752499845001424</v>
      </c>
      <c r="D1144" s="2">
        <v>3.4365805436872066E-2</v>
      </c>
      <c r="E1144" s="2">
        <v>-2.5459158268040308E-2</v>
      </c>
      <c r="F1144" s="2">
        <v>8.7382799999999996</v>
      </c>
      <c r="G1144" s="2">
        <v>8.7688449999999989</v>
      </c>
      <c r="H1144" s="2">
        <v>8.7569000000000035</v>
      </c>
      <c r="I1144" s="2">
        <v>8.8108864999999952</v>
      </c>
      <c r="J1144" s="17" t="s">
        <v>54</v>
      </c>
      <c r="K1144" s="17" t="s">
        <v>50</v>
      </c>
      <c r="L1144" s="17" t="s">
        <v>47</v>
      </c>
      <c r="M1144" s="19">
        <f t="shared" si="170"/>
        <v>25</v>
      </c>
      <c r="N1144" s="19">
        <f t="shared" si="171"/>
        <v>0</v>
      </c>
      <c r="O1144" s="19">
        <f t="shared" si="172"/>
        <v>0</v>
      </c>
      <c r="P1144" s="19">
        <f t="shared" si="173"/>
        <v>16.5</v>
      </c>
      <c r="Q1144" s="20">
        <f t="shared" si="174"/>
        <v>11.225</v>
      </c>
      <c r="R1144" s="20">
        <f t="shared" si="175"/>
        <v>9.125</v>
      </c>
      <c r="S1144" s="20">
        <f t="shared" si="176"/>
        <v>11.175000000000001</v>
      </c>
      <c r="T1144" s="20">
        <f t="shared" si="177"/>
        <v>10.375</v>
      </c>
      <c r="U1144" s="19">
        <f t="shared" si="178"/>
        <v>10.508333333333335</v>
      </c>
      <c r="V1144" s="19">
        <f t="shared" si="179"/>
        <v>10.475000000000001</v>
      </c>
    </row>
    <row r="1145" spans="1:22" ht="13.5" x14ac:dyDescent="0.25">
      <c r="A1145" s="3">
        <v>43677</v>
      </c>
      <c r="B1145" s="2">
        <v>8.7154000000000007</v>
      </c>
      <c r="C1145" s="2">
        <v>45.752499845001424</v>
      </c>
      <c r="D1145" s="2">
        <v>3.0607972542076922E-2</v>
      </c>
      <c r="E1145" s="2">
        <v>-3.4819186008277256E-2</v>
      </c>
      <c r="F1145" s="2">
        <v>8.7325600000000012</v>
      </c>
      <c r="G1145" s="2">
        <v>8.7645599999999995</v>
      </c>
      <c r="H1145" s="2">
        <v>8.7569020000000037</v>
      </c>
      <c r="I1145" s="2">
        <v>8.8089014999999939</v>
      </c>
      <c r="J1145" s="17" t="s">
        <v>54</v>
      </c>
      <c r="K1145" s="17" t="s">
        <v>50</v>
      </c>
      <c r="L1145" s="17" t="s">
        <v>47</v>
      </c>
      <c r="M1145" s="19">
        <f t="shared" si="170"/>
        <v>25</v>
      </c>
      <c r="N1145" s="19">
        <f t="shared" si="171"/>
        <v>0</v>
      </c>
      <c r="O1145" s="19">
        <f t="shared" si="172"/>
        <v>0</v>
      </c>
      <c r="P1145" s="19">
        <f t="shared" si="173"/>
        <v>16.5</v>
      </c>
      <c r="Q1145" s="20">
        <f t="shared" si="174"/>
        <v>11.225</v>
      </c>
      <c r="R1145" s="20">
        <f t="shared" si="175"/>
        <v>9.125</v>
      </c>
      <c r="S1145" s="20">
        <f t="shared" si="176"/>
        <v>11.175000000000001</v>
      </c>
      <c r="T1145" s="20">
        <f t="shared" si="177"/>
        <v>10.375</v>
      </c>
      <c r="U1145" s="19">
        <f t="shared" si="178"/>
        <v>10.508333333333335</v>
      </c>
      <c r="V1145" s="19">
        <f t="shared" si="179"/>
        <v>10.475000000000001</v>
      </c>
    </row>
    <row r="1146" spans="1:22" ht="13.5" x14ac:dyDescent="0.25">
      <c r="A1146" s="3">
        <v>43678</v>
      </c>
      <c r="B1146" s="2">
        <v>8.7439999999999998</v>
      </c>
      <c r="C1146" s="2">
        <v>49.414886000388108</v>
      </c>
      <c r="D1146" s="2">
        <v>1.7614707766473003E-2</v>
      </c>
      <c r="E1146" s="2">
        <v>-4.4153741998567225E-2</v>
      </c>
      <c r="F1146" s="2">
        <v>8.7325600000000012</v>
      </c>
      <c r="G1146" s="2">
        <v>8.7574149999999982</v>
      </c>
      <c r="H1146" s="2">
        <v>8.755798000000004</v>
      </c>
      <c r="I1146" s="2">
        <v>8.8070314999999937</v>
      </c>
      <c r="J1146" s="17" t="s">
        <v>48</v>
      </c>
      <c r="K1146" s="17" t="s">
        <v>50</v>
      </c>
      <c r="L1146" s="17" t="s">
        <v>50</v>
      </c>
      <c r="M1146" s="19">
        <f t="shared" si="170"/>
        <v>25</v>
      </c>
      <c r="N1146" s="19">
        <f t="shared" si="171"/>
        <v>0</v>
      </c>
      <c r="O1146" s="19">
        <f t="shared" si="172"/>
        <v>0</v>
      </c>
      <c r="P1146" s="19">
        <f t="shared" si="173"/>
        <v>49.5</v>
      </c>
      <c r="Q1146" s="20">
        <f t="shared" si="174"/>
        <v>16.175000000000001</v>
      </c>
      <c r="R1146" s="20">
        <f t="shared" si="175"/>
        <v>17.375</v>
      </c>
      <c r="S1146" s="20">
        <f t="shared" si="176"/>
        <v>26.025000000000002</v>
      </c>
      <c r="T1146" s="20">
        <f t="shared" si="177"/>
        <v>18.625</v>
      </c>
      <c r="U1146" s="19">
        <f t="shared" si="178"/>
        <v>19.858333333333334</v>
      </c>
      <c r="V1146" s="19">
        <f t="shared" si="179"/>
        <v>19.55</v>
      </c>
    </row>
    <row r="1147" spans="1:22" ht="13.5" x14ac:dyDescent="0.25">
      <c r="A1147" s="3">
        <v>43679</v>
      </c>
      <c r="B1147" s="2">
        <v>8.7439999999999998</v>
      </c>
      <c r="C1147" s="2">
        <v>49.414886000388108</v>
      </c>
      <c r="D1147" s="2">
        <v>1.4555999377991569E-2</v>
      </c>
      <c r="E1147" s="2">
        <v>-5.2529088277151706E-2</v>
      </c>
      <c r="F1147" s="2">
        <v>8.7325600000000012</v>
      </c>
      <c r="G1147" s="2">
        <v>8.7511299999999999</v>
      </c>
      <c r="H1147" s="2">
        <v>8.7572680000000034</v>
      </c>
      <c r="I1147" s="2">
        <v>8.8052174999999941</v>
      </c>
      <c r="J1147" s="17" t="s">
        <v>48</v>
      </c>
      <c r="K1147" s="17" t="s">
        <v>50</v>
      </c>
      <c r="L1147" s="17" t="s">
        <v>50</v>
      </c>
      <c r="M1147" s="19">
        <f t="shared" si="170"/>
        <v>25</v>
      </c>
      <c r="N1147" s="19">
        <f t="shared" si="171"/>
        <v>0</v>
      </c>
      <c r="O1147" s="19">
        <f t="shared" si="172"/>
        <v>0</v>
      </c>
      <c r="P1147" s="19">
        <f t="shared" si="173"/>
        <v>49.5</v>
      </c>
      <c r="Q1147" s="20">
        <f t="shared" si="174"/>
        <v>16.175000000000001</v>
      </c>
      <c r="R1147" s="20">
        <f t="shared" si="175"/>
        <v>17.375</v>
      </c>
      <c r="S1147" s="20">
        <f t="shared" si="176"/>
        <v>26.025000000000002</v>
      </c>
      <c r="T1147" s="20">
        <f t="shared" si="177"/>
        <v>18.625</v>
      </c>
      <c r="U1147" s="19">
        <f t="shared" si="178"/>
        <v>19.858333333333334</v>
      </c>
      <c r="V1147" s="19">
        <f t="shared" si="179"/>
        <v>19.55</v>
      </c>
    </row>
    <row r="1148" spans="1:22" ht="13.5" x14ac:dyDescent="0.25">
      <c r="A1148" s="3">
        <v>43682</v>
      </c>
      <c r="B1148" s="2">
        <v>8.7439999999999998</v>
      </c>
      <c r="C1148" s="2">
        <v>49.414886000388108</v>
      </c>
      <c r="D1148" s="2">
        <v>3.1936950921096496E-3</v>
      </c>
      <c r="E1148" s="2">
        <v>-6.0223079060799267E-2</v>
      </c>
      <c r="F1148" s="2">
        <v>8.7325600000000012</v>
      </c>
      <c r="G1148" s="2">
        <v>8.7482749999999996</v>
      </c>
      <c r="H1148" s="2">
        <v>8.7565000000000062</v>
      </c>
      <c r="I1148" s="2">
        <v>8.8035429999999923</v>
      </c>
      <c r="J1148" s="17" t="s">
        <v>48</v>
      </c>
      <c r="K1148" s="17" t="s">
        <v>50</v>
      </c>
      <c r="L1148" s="17" t="s">
        <v>50</v>
      </c>
      <c r="M1148" s="19">
        <f t="shared" si="170"/>
        <v>25</v>
      </c>
      <c r="N1148" s="19">
        <f t="shared" si="171"/>
        <v>0</v>
      </c>
      <c r="O1148" s="19">
        <f t="shared" si="172"/>
        <v>0</v>
      </c>
      <c r="P1148" s="19">
        <f t="shared" si="173"/>
        <v>49.5</v>
      </c>
      <c r="Q1148" s="20">
        <f t="shared" si="174"/>
        <v>16.175000000000001</v>
      </c>
      <c r="R1148" s="20">
        <f t="shared" si="175"/>
        <v>17.375</v>
      </c>
      <c r="S1148" s="20">
        <f t="shared" si="176"/>
        <v>26.025000000000002</v>
      </c>
      <c r="T1148" s="20">
        <f t="shared" si="177"/>
        <v>18.625</v>
      </c>
      <c r="U1148" s="19">
        <f t="shared" si="178"/>
        <v>19.858333333333334</v>
      </c>
      <c r="V1148" s="19">
        <f t="shared" si="179"/>
        <v>19.55</v>
      </c>
    </row>
    <row r="1149" spans="1:22" ht="13.5" x14ac:dyDescent="0.25">
      <c r="A1149" s="3">
        <v>43683</v>
      </c>
      <c r="B1149" s="2">
        <v>8.6926000000000005</v>
      </c>
      <c r="C1149" s="2">
        <v>42.911893954728349</v>
      </c>
      <c r="D1149" s="2">
        <v>6.2107650095288847E-3</v>
      </c>
      <c r="E1149" s="2">
        <v>-6.4337907159108199E-2</v>
      </c>
      <c r="F1149" s="2">
        <v>8.7279999999999998</v>
      </c>
      <c r="G1149" s="2">
        <v>8.7431349999999988</v>
      </c>
      <c r="H1149" s="2">
        <v>8.7536980000000053</v>
      </c>
      <c r="I1149" s="2">
        <v>8.8016674999999935</v>
      </c>
      <c r="J1149" s="17" t="s">
        <v>48</v>
      </c>
      <c r="K1149" s="17" t="s">
        <v>50</v>
      </c>
      <c r="L1149" s="17" t="s">
        <v>53</v>
      </c>
      <c r="M1149" s="19">
        <f t="shared" si="170"/>
        <v>25</v>
      </c>
      <c r="N1149" s="19">
        <f t="shared" si="171"/>
        <v>0</v>
      </c>
      <c r="O1149" s="19">
        <f t="shared" si="172"/>
        <v>0</v>
      </c>
      <c r="P1149" s="19">
        <f t="shared" si="173"/>
        <v>66.5</v>
      </c>
      <c r="Q1149" s="20">
        <f t="shared" si="174"/>
        <v>18.725000000000001</v>
      </c>
      <c r="R1149" s="20">
        <f t="shared" si="175"/>
        <v>21.625</v>
      </c>
      <c r="S1149" s="20">
        <f t="shared" si="176"/>
        <v>33.674999999999997</v>
      </c>
      <c r="T1149" s="20">
        <f t="shared" si="177"/>
        <v>22.875</v>
      </c>
      <c r="U1149" s="19">
        <f t="shared" si="178"/>
        <v>24.675000000000001</v>
      </c>
      <c r="V1149" s="19">
        <f t="shared" si="179"/>
        <v>24.225000000000001</v>
      </c>
    </row>
    <row r="1150" spans="1:22" ht="13.5" x14ac:dyDescent="0.25">
      <c r="A1150" s="3">
        <v>43684</v>
      </c>
      <c r="B1150" s="2">
        <v>8.7325999999999997</v>
      </c>
      <c r="C1150" s="2">
        <v>48.582717105466216</v>
      </c>
      <c r="D1150" s="2">
        <v>6.1265803008456743E-3</v>
      </c>
      <c r="E1150" s="2">
        <v>-6.5993365019494959E-2</v>
      </c>
      <c r="F1150" s="2">
        <v>8.7314399999999992</v>
      </c>
      <c r="G1150" s="2">
        <v>8.7397099999999988</v>
      </c>
      <c r="H1150" s="2">
        <v>8.752144000000003</v>
      </c>
      <c r="I1150" s="2">
        <v>8.7999919999999925</v>
      </c>
      <c r="J1150" s="17" t="s">
        <v>48</v>
      </c>
      <c r="K1150" s="17" t="s">
        <v>50</v>
      </c>
      <c r="L1150" s="17" t="s">
        <v>51</v>
      </c>
      <c r="M1150" s="19">
        <f t="shared" si="170"/>
        <v>25</v>
      </c>
      <c r="N1150" s="19">
        <f t="shared" si="171"/>
        <v>0</v>
      </c>
      <c r="O1150" s="19">
        <f t="shared" si="172"/>
        <v>0</v>
      </c>
      <c r="P1150" s="19">
        <f t="shared" si="173"/>
        <v>83.5</v>
      </c>
      <c r="Q1150" s="20">
        <f t="shared" si="174"/>
        <v>21.274999999999999</v>
      </c>
      <c r="R1150" s="20">
        <f t="shared" si="175"/>
        <v>25.875</v>
      </c>
      <c r="S1150" s="20">
        <f t="shared" si="176"/>
        <v>41.325000000000003</v>
      </c>
      <c r="T1150" s="20">
        <f t="shared" si="177"/>
        <v>27.125</v>
      </c>
      <c r="U1150" s="19">
        <f t="shared" si="178"/>
        <v>29.491666666666664</v>
      </c>
      <c r="V1150" s="19">
        <f t="shared" si="179"/>
        <v>28.9</v>
      </c>
    </row>
    <row r="1151" spans="1:22" ht="13.5" x14ac:dyDescent="0.25">
      <c r="A1151" s="3">
        <v>43685</v>
      </c>
      <c r="B1151" s="2">
        <v>8.7210999999999999</v>
      </c>
      <c r="C1151" s="2">
        <v>47.133113922229832</v>
      </c>
      <c r="D1151" s="2">
        <v>6.9725714230930436E-3</v>
      </c>
      <c r="E1151" s="2">
        <v>-6.5757208723216221E-2</v>
      </c>
      <c r="F1151" s="2">
        <v>8.7268599999999985</v>
      </c>
      <c r="G1151" s="2">
        <v>8.735710000000001</v>
      </c>
      <c r="H1151" s="2">
        <v>8.7509180000000022</v>
      </c>
      <c r="I1151" s="2">
        <v>8.7984829999999921</v>
      </c>
      <c r="J1151" s="17" t="s">
        <v>48</v>
      </c>
      <c r="K1151" s="17" t="s">
        <v>50</v>
      </c>
      <c r="L1151" s="17" t="s">
        <v>53</v>
      </c>
      <c r="M1151" s="19">
        <f t="shared" si="170"/>
        <v>25</v>
      </c>
      <c r="N1151" s="19">
        <f t="shared" si="171"/>
        <v>0</v>
      </c>
      <c r="O1151" s="19">
        <f t="shared" si="172"/>
        <v>0</v>
      </c>
      <c r="P1151" s="19">
        <f t="shared" si="173"/>
        <v>66.5</v>
      </c>
      <c r="Q1151" s="20">
        <f t="shared" si="174"/>
        <v>18.725000000000001</v>
      </c>
      <c r="R1151" s="20">
        <f t="shared" si="175"/>
        <v>21.625</v>
      </c>
      <c r="S1151" s="20">
        <f t="shared" si="176"/>
        <v>33.674999999999997</v>
      </c>
      <c r="T1151" s="20">
        <f t="shared" si="177"/>
        <v>22.875</v>
      </c>
      <c r="U1151" s="19">
        <f t="shared" si="178"/>
        <v>24.675000000000001</v>
      </c>
      <c r="V1151" s="19">
        <f t="shared" si="179"/>
        <v>24.225000000000001</v>
      </c>
    </row>
    <row r="1152" spans="1:22" ht="13.5" x14ac:dyDescent="0.25">
      <c r="A1152" s="3">
        <v>43686</v>
      </c>
      <c r="B1152" s="2">
        <v>8.7210999999999999</v>
      </c>
      <c r="C1152" s="2">
        <v>47.133113922229832</v>
      </c>
      <c r="D1152" s="2">
        <v>7.8168941379814783E-3</v>
      </c>
      <c r="E1152" s="2">
        <v>-6.5255480901030172E-2</v>
      </c>
      <c r="F1152" s="2">
        <v>8.7222799999999996</v>
      </c>
      <c r="G1152" s="2">
        <v>8.7317100000000014</v>
      </c>
      <c r="H1152" s="2">
        <v>8.750924000000003</v>
      </c>
      <c r="I1152" s="2">
        <v>8.7973374999999923</v>
      </c>
      <c r="J1152" s="17" t="s">
        <v>48</v>
      </c>
      <c r="K1152" s="17" t="s">
        <v>50</v>
      </c>
      <c r="L1152" s="17" t="s">
        <v>53</v>
      </c>
      <c r="M1152" s="19">
        <f t="shared" si="170"/>
        <v>25</v>
      </c>
      <c r="N1152" s="19">
        <f t="shared" si="171"/>
        <v>0</v>
      </c>
      <c r="O1152" s="19">
        <f t="shared" si="172"/>
        <v>0</v>
      </c>
      <c r="P1152" s="19">
        <f t="shared" si="173"/>
        <v>66.5</v>
      </c>
      <c r="Q1152" s="20">
        <f t="shared" si="174"/>
        <v>18.725000000000001</v>
      </c>
      <c r="R1152" s="20">
        <f t="shared" si="175"/>
        <v>21.625</v>
      </c>
      <c r="S1152" s="20">
        <f t="shared" si="176"/>
        <v>33.674999999999997</v>
      </c>
      <c r="T1152" s="20">
        <f t="shared" si="177"/>
        <v>22.875</v>
      </c>
      <c r="U1152" s="19">
        <f t="shared" si="178"/>
        <v>24.675000000000001</v>
      </c>
      <c r="V1152" s="19">
        <f t="shared" si="179"/>
        <v>24.225000000000001</v>
      </c>
    </row>
    <row r="1153" spans="1:22" ht="13.5" x14ac:dyDescent="0.25">
      <c r="A1153" s="3">
        <v>43691</v>
      </c>
      <c r="B1153" s="2">
        <v>8.7439999999999998</v>
      </c>
      <c r="C1153" s="2">
        <v>50.541254052269217</v>
      </c>
      <c r="D1153" s="2">
        <v>6.953991488527933E-3</v>
      </c>
      <c r="E1153" s="2">
        <v>-6.2901336188553009E-2</v>
      </c>
      <c r="F1153" s="2">
        <v>8.7222800000000014</v>
      </c>
      <c r="G1153" s="2">
        <v>8.7302800000000005</v>
      </c>
      <c r="H1153" s="2">
        <v>8.7506040000000027</v>
      </c>
      <c r="I1153" s="2">
        <v>8.7957749999999901</v>
      </c>
      <c r="J1153" s="17" t="s">
        <v>48</v>
      </c>
      <c r="K1153" s="17" t="s">
        <v>50</v>
      </c>
      <c r="L1153" s="17" t="s">
        <v>50</v>
      </c>
      <c r="M1153" s="19">
        <f t="shared" si="170"/>
        <v>25</v>
      </c>
      <c r="N1153" s="19">
        <f t="shared" si="171"/>
        <v>0</v>
      </c>
      <c r="O1153" s="19">
        <f t="shared" si="172"/>
        <v>0</v>
      </c>
      <c r="P1153" s="19">
        <f t="shared" si="173"/>
        <v>49.5</v>
      </c>
      <c r="Q1153" s="20">
        <f t="shared" si="174"/>
        <v>16.175000000000001</v>
      </c>
      <c r="R1153" s="20">
        <f t="shared" si="175"/>
        <v>17.375</v>
      </c>
      <c r="S1153" s="20">
        <f t="shared" si="176"/>
        <v>26.025000000000002</v>
      </c>
      <c r="T1153" s="20">
        <f t="shared" si="177"/>
        <v>18.625</v>
      </c>
      <c r="U1153" s="19">
        <f t="shared" si="178"/>
        <v>19.858333333333334</v>
      </c>
      <c r="V1153" s="19">
        <f t="shared" si="179"/>
        <v>19.55</v>
      </c>
    </row>
    <row r="1154" spans="1:22" ht="13.5" x14ac:dyDescent="0.25">
      <c r="A1154" s="3">
        <v>43692</v>
      </c>
      <c r="B1154" s="2">
        <v>8.7439999999999998</v>
      </c>
      <c r="C1154" s="2">
        <v>50.541254052269224</v>
      </c>
      <c r="D1154" s="2">
        <v>1.7986803929339601E-3</v>
      </c>
      <c r="E1154" s="2">
        <v>-5.8649138706544979E-2</v>
      </c>
      <c r="F1154" s="2">
        <v>8.7325599999999994</v>
      </c>
      <c r="G1154" s="2">
        <v>8.7302800000000005</v>
      </c>
      <c r="H1154" s="2">
        <v>8.7502840000000042</v>
      </c>
      <c r="I1154" s="2">
        <v>8.7928979999999903</v>
      </c>
      <c r="J1154" s="17" t="s">
        <v>48</v>
      </c>
      <c r="K1154" s="17" t="s">
        <v>50</v>
      </c>
      <c r="L1154" s="17" t="s">
        <v>51</v>
      </c>
      <c r="M1154" s="19">
        <f t="shared" ref="M1154:M1217" si="180">IF(C1154&lt;30,50, IF(C1154&gt;70, 0, 25))</f>
        <v>25</v>
      </c>
      <c r="N1154" s="19">
        <f t="shared" ref="N1154:N1217" si="181">IF(E1154-D1154&gt;0.02, 100, IF(E1154-D1154&lt;0,0,45))</f>
        <v>0</v>
      </c>
      <c r="O1154" s="19">
        <f t="shared" ref="O1154:O1217" si="182">IF(F1154-I1154&gt;10,100,IF(F1154-I1154&gt;5,75, IF(F1154-I1154&gt;0,50,0)))</f>
        <v>0</v>
      </c>
      <c r="P1154" s="19">
        <f t="shared" ref="P1154:P1217" si="183">IF(L1154="confirmed bullish", 34, IF(L1154="bullish divergence",17, 0))+IF(J1154="bullish",33,IF(J1154="bearish",0,16.5))+IF(K1154="strong",33,IF(K1154="weak",0,16.5))</f>
        <v>83.5</v>
      </c>
      <c r="Q1154" s="20">
        <f t="shared" si="174"/>
        <v>21.274999999999999</v>
      </c>
      <c r="R1154" s="20">
        <f t="shared" si="175"/>
        <v>25.875</v>
      </c>
      <c r="S1154" s="20">
        <f t="shared" si="176"/>
        <v>41.325000000000003</v>
      </c>
      <c r="T1154" s="20">
        <f t="shared" si="177"/>
        <v>27.125</v>
      </c>
      <c r="U1154" s="19">
        <f t="shared" si="178"/>
        <v>29.491666666666664</v>
      </c>
      <c r="V1154" s="19">
        <f t="shared" si="179"/>
        <v>28.9</v>
      </c>
    </row>
    <row r="1155" spans="1:22" ht="13.5" x14ac:dyDescent="0.25">
      <c r="A1155" s="3">
        <v>43693</v>
      </c>
      <c r="B1155" s="2">
        <v>8.7325999999999997</v>
      </c>
      <c r="C1155" s="2">
        <v>48.727628107226884</v>
      </c>
      <c r="D1155" s="2">
        <v>-1.7423602704838004E-3</v>
      </c>
      <c r="E1155" s="2">
        <v>-4.9864831576123606E-2</v>
      </c>
      <c r="F1155" s="2">
        <v>8.7325599999999994</v>
      </c>
      <c r="G1155" s="2">
        <v>8.7297100000000007</v>
      </c>
      <c r="H1155" s="2">
        <v>8.7494000000000014</v>
      </c>
      <c r="I1155" s="2">
        <v>8.7904114999999905</v>
      </c>
      <c r="J1155" s="17" t="s">
        <v>54</v>
      </c>
      <c r="K1155" s="17" t="s">
        <v>50</v>
      </c>
      <c r="L1155" s="17" t="s">
        <v>50</v>
      </c>
      <c r="M1155" s="19">
        <f t="shared" si="180"/>
        <v>25</v>
      </c>
      <c r="N1155" s="19">
        <f t="shared" si="181"/>
        <v>0</v>
      </c>
      <c r="O1155" s="19">
        <f t="shared" si="182"/>
        <v>0</v>
      </c>
      <c r="P1155" s="19">
        <f t="shared" si="183"/>
        <v>16.5</v>
      </c>
      <c r="Q1155" s="20">
        <f t="shared" ref="Q1155:Q1218" si="184">0.35*M1155+N1155*0.35+O1155*0.15+P1155*0.15</f>
        <v>11.225</v>
      </c>
      <c r="R1155" s="20">
        <f t="shared" ref="R1155:R1218" si="185">M1155*0.2+N1155*0.2+O1155*0.35+P1155*0.25</f>
        <v>9.125</v>
      </c>
      <c r="S1155" s="20">
        <f t="shared" ref="S1155:S1218" si="186">M1155*0.15+N1155*0.15+O1155*0.25+P1155*0.45</f>
        <v>11.175000000000001</v>
      </c>
      <c r="T1155" s="20">
        <f t="shared" ref="T1155:T1218" si="187">0.25*SUM(M1155:P1155)</f>
        <v>10.375</v>
      </c>
      <c r="U1155" s="19">
        <f t="shared" ref="U1155:U1218" si="188">SUM(Q1155:S1155)/3</f>
        <v>10.508333333333335</v>
      </c>
      <c r="V1155" s="19">
        <f t="shared" ref="V1155:V1218" si="189">SUM(Q1155:T1155)/4</f>
        <v>10.475000000000001</v>
      </c>
    </row>
    <row r="1156" spans="1:22" ht="13.5" x14ac:dyDescent="0.25">
      <c r="A1156" s="3">
        <v>43696</v>
      </c>
      <c r="B1156" s="2">
        <v>8.7325999999999997</v>
      </c>
      <c r="C1156" s="2">
        <v>48.727628107226884</v>
      </c>
      <c r="D1156" s="2">
        <v>-2.9283531708834687E-4</v>
      </c>
      <c r="E1156" s="2">
        <v>-3.8707405537690642E-2</v>
      </c>
      <c r="F1156" s="2">
        <v>8.7348599999999994</v>
      </c>
      <c r="G1156" s="2">
        <v>8.7317099999999996</v>
      </c>
      <c r="H1156" s="2">
        <v>8.7495240000000027</v>
      </c>
      <c r="I1156" s="2">
        <v>8.7886244999999903</v>
      </c>
      <c r="J1156" s="17" t="s">
        <v>48</v>
      </c>
      <c r="K1156" s="17" t="s">
        <v>50</v>
      </c>
      <c r="L1156" s="17" t="s">
        <v>51</v>
      </c>
      <c r="M1156" s="19">
        <f t="shared" si="180"/>
        <v>25</v>
      </c>
      <c r="N1156" s="19">
        <f t="shared" si="181"/>
        <v>0</v>
      </c>
      <c r="O1156" s="19">
        <f t="shared" si="182"/>
        <v>0</v>
      </c>
      <c r="P1156" s="19">
        <f t="shared" si="183"/>
        <v>83.5</v>
      </c>
      <c r="Q1156" s="20">
        <f t="shared" si="184"/>
        <v>21.274999999999999</v>
      </c>
      <c r="R1156" s="20">
        <f t="shared" si="185"/>
        <v>25.875</v>
      </c>
      <c r="S1156" s="20">
        <f t="shared" si="186"/>
        <v>41.325000000000003</v>
      </c>
      <c r="T1156" s="20">
        <f t="shared" si="187"/>
        <v>27.125</v>
      </c>
      <c r="U1156" s="19">
        <f t="shared" si="188"/>
        <v>29.491666666666664</v>
      </c>
      <c r="V1156" s="19">
        <f t="shared" si="189"/>
        <v>28.9</v>
      </c>
    </row>
    <row r="1157" spans="1:22" ht="13.5" x14ac:dyDescent="0.25">
      <c r="A1157" s="3">
        <v>43697</v>
      </c>
      <c r="B1157" s="2">
        <v>8.7210999999999999</v>
      </c>
      <c r="C1157" s="2">
        <v>46.764362405101913</v>
      </c>
      <c r="D1157" s="2">
        <v>1.8279359178166033E-3</v>
      </c>
      <c r="E1157" s="2">
        <v>-2.3838425524655142E-2</v>
      </c>
      <c r="F1157" s="2">
        <v>8.7348599999999994</v>
      </c>
      <c r="G1157" s="2">
        <v>8.7305650000000004</v>
      </c>
      <c r="H1157" s="2">
        <v>8.7494180000000021</v>
      </c>
      <c r="I1157" s="2">
        <v>8.7867799999999914</v>
      </c>
      <c r="J1157" s="17" t="s">
        <v>54</v>
      </c>
      <c r="K1157" s="17" t="s">
        <v>50</v>
      </c>
      <c r="L1157" s="17" t="s">
        <v>50</v>
      </c>
      <c r="M1157" s="19">
        <f t="shared" si="180"/>
        <v>25</v>
      </c>
      <c r="N1157" s="19">
        <f t="shared" si="181"/>
        <v>0</v>
      </c>
      <c r="O1157" s="19">
        <f t="shared" si="182"/>
        <v>0</v>
      </c>
      <c r="P1157" s="19">
        <f t="shared" si="183"/>
        <v>16.5</v>
      </c>
      <c r="Q1157" s="20">
        <f t="shared" si="184"/>
        <v>11.225</v>
      </c>
      <c r="R1157" s="20">
        <f t="shared" si="185"/>
        <v>9.125</v>
      </c>
      <c r="S1157" s="20">
        <f t="shared" si="186"/>
        <v>11.175000000000001</v>
      </c>
      <c r="T1157" s="20">
        <f t="shared" si="187"/>
        <v>10.375</v>
      </c>
      <c r="U1157" s="19">
        <f t="shared" si="188"/>
        <v>10.508333333333335</v>
      </c>
      <c r="V1157" s="19">
        <f t="shared" si="189"/>
        <v>10.475000000000001</v>
      </c>
    </row>
    <row r="1158" spans="1:22" ht="13.5" x14ac:dyDescent="0.25">
      <c r="A1158" s="3">
        <v>43698</v>
      </c>
      <c r="B1158" s="2">
        <v>8.7210999999999999</v>
      </c>
      <c r="C1158" s="2">
        <v>46.764362405101913</v>
      </c>
      <c r="D1158" s="2">
        <v>3.7296463050768836E-3</v>
      </c>
      <c r="E1158" s="2">
        <v>-9.1904615156297408E-3</v>
      </c>
      <c r="F1158" s="2">
        <v>8.7302799999999987</v>
      </c>
      <c r="G1158" s="2">
        <v>8.7322799999999994</v>
      </c>
      <c r="H1158" s="2">
        <v>8.7493120000000015</v>
      </c>
      <c r="I1158" s="2">
        <v>8.7847954999999924</v>
      </c>
      <c r="J1158" s="17" t="s">
        <v>54</v>
      </c>
      <c r="K1158" s="17" t="s">
        <v>50</v>
      </c>
      <c r="L1158" s="17" t="s">
        <v>47</v>
      </c>
      <c r="M1158" s="19">
        <f t="shared" si="180"/>
        <v>25</v>
      </c>
      <c r="N1158" s="19">
        <f t="shared" si="181"/>
        <v>0</v>
      </c>
      <c r="O1158" s="19">
        <f t="shared" si="182"/>
        <v>0</v>
      </c>
      <c r="P1158" s="19">
        <f t="shared" si="183"/>
        <v>16.5</v>
      </c>
      <c r="Q1158" s="20">
        <f t="shared" si="184"/>
        <v>11.225</v>
      </c>
      <c r="R1158" s="20">
        <f t="shared" si="185"/>
        <v>9.125</v>
      </c>
      <c r="S1158" s="20">
        <f t="shared" si="186"/>
        <v>11.175000000000001</v>
      </c>
      <c r="T1158" s="20">
        <f t="shared" si="187"/>
        <v>10.375</v>
      </c>
      <c r="U1158" s="19">
        <f t="shared" si="188"/>
        <v>10.508333333333335</v>
      </c>
      <c r="V1158" s="19">
        <f t="shared" si="189"/>
        <v>10.475000000000001</v>
      </c>
    </row>
    <row r="1159" spans="1:22" ht="13.5" x14ac:dyDescent="0.25">
      <c r="A1159" s="3">
        <v>43699</v>
      </c>
      <c r="B1159" s="2">
        <v>8.6867999999999999</v>
      </c>
      <c r="C1159" s="2">
        <v>41.044050989491929</v>
      </c>
      <c r="D1159" s="2">
        <v>7.1104342900696338E-5</v>
      </c>
      <c r="E1159" s="2">
        <v>2.4510247457152825E-3</v>
      </c>
      <c r="F1159" s="2">
        <v>8.7188399999999984</v>
      </c>
      <c r="G1159" s="2">
        <v>8.7294200000000011</v>
      </c>
      <c r="H1159" s="2">
        <v>8.750198000000001</v>
      </c>
      <c r="I1159" s="2">
        <v>8.7830589999999908</v>
      </c>
      <c r="J1159" s="17" t="s">
        <v>54</v>
      </c>
      <c r="K1159" s="17" t="s">
        <v>50</v>
      </c>
      <c r="L1159" s="17" t="s">
        <v>47</v>
      </c>
      <c r="M1159" s="19">
        <f t="shared" si="180"/>
        <v>25</v>
      </c>
      <c r="N1159" s="19">
        <f t="shared" si="181"/>
        <v>45</v>
      </c>
      <c r="O1159" s="19">
        <f t="shared" si="182"/>
        <v>0</v>
      </c>
      <c r="P1159" s="19">
        <f t="shared" si="183"/>
        <v>16.5</v>
      </c>
      <c r="Q1159" s="20">
        <f t="shared" si="184"/>
        <v>26.975000000000001</v>
      </c>
      <c r="R1159" s="20">
        <f t="shared" si="185"/>
        <v>18.125</v>
      </c>
      <c r="S1159" s="20">
        <f t="shared" si="186"/>
        <v>17.925000000000001</v>
      </c>
      <c r="T1159" s="20">
        <f t="shared" si="187"/>
        <v>21.625</v>
      </c>
      <c r="U1159" s="19">
        <f t="shared" si="188"/>
        <v>21.008333333333336</v>
      </c>
      <c r="V1159" s="19">
        <f t="shared" si="189"/>
        <v>21.162500000000001</v>
      </c>
    </row>
    <row r="1160" spans="1:22" ht="13.5" x14ac:dyDescent="0.25">
      <c r="A1160" s="3">
        <v>43700</v>
      </c>
      <c r="B1160" s="2">
        <v>8.6811000000000007</v>
      </c>
      <c r="C1160" s="2">
        <v>40.164794418771223</v>
      </c>
      <c r="D1160" s="2">
        <v>3.8460802489694856E-3</v>
      </c>
      <c r="E1160" s="2">
        <v>1.1239436159496068E-2</v>
      </c>
      <c r="F1160" s="2">
        <v>8.7085399999999993</v>
      </c>
      <c r="G1160" s="2">
        <v>8.7262750000000011</v>
      </c>
      <c r="H1160" s="2">
        <v>8.7498500000000021</v>
      </c>
      <c r="I1160" s="2">
        <v>8.7808744999999924</v>
      </c>
      <c r="J1160" s="17" t="s">
        <v>54</v>
      </c>
      <c r="K1160" s="17" t="s">
        <v>50</v>
      </c>
      <c r="L1160" s="17" t="s">
        <v>47</v>
      </c>
      <c r="M1160" s="19">
        <f t="shared" si="180"/>
        <v>25</v>
      </c>
      <c r="N1160" s="19">
        <f t="shared" si="181"/>
        <v>45</v>
      </c>
      <c r="O1160" s="19">
        <f t="shared" si="182"/>
        <v>0</v>
      </c>
      <c r="P1160" s="19">
        <f t="shared" si="183"/>
        <v>16.5</v>
      </c>
      <c r="Q1160" s="20">
        <f t="shared" si="184"/>
        <v>26.975000000000001</v>
      </c>
      <c r="R1160" s="20">
        <f t="shared" si="185"/>
        <v>18.125</v>
      </c>
      <c r="S1160" s="20">
        <f t="shared" si="186"/>
        <v>17.925000000000001</v>
      </c>
      <c r="T1160" s="20">
        <f t="shared" si="187"/>
        <v>21.625</v>
      </c>
      <c r="U1160" s="19">
        <f t="shared" si="188"/>
        <v>21.008333333333336</v>
      </c>
      <c r="V1160" s="19">
        <f t="shared" si="189"/>
        <v>21.162500000000001</v>
      </c>
    </row>
    <row r="1161" spans="1:22" ht="13.5" x14ac:dyDescent="0.25">
      <c r="A1161" s="3">
        <v>43703</v>
      </c>
      <c r="B1161" s="2">
        <v>8.6867999999999999</v>
      </c>
      <c r="C1161" s="2">
        <v>41.514072510886088</v>
      </c>
      <c r="D1161" s="2">
        <v>5.1552940756725008E-3</v>
      </c>
      <c r="E1161" s="2">
        <v>1.8093218555028118E-2</v>
      </c>
      <c r="F1161" s="2">
        <v>8.6993799999999997</v>
      </c>
      <c r="G1161" s="2">
        <v>8.7234150000000028</v>
      </c>
      <c r="H1161" s="2">
        <v>8.7490580000000016</v>
      </c>
      <c r="I1161" s="2">
        <v>8.7787184999999912</v>
      </c>
      <c r="J1161" s="17" t="s">
        <v>54</v>
      </c>
      <c r="K1161" s="17" t="s">
        <v>50</v>
      </c>
      <c r="L1161" s="17" t="s">
        <v>47</v>
      </c>
      <c r="M1161" s="19">
        <f t="shared" si="180"/>
        <v>25</v>
      </c>
      <c r="N1161" s="19">
        <f t="shared" si="181"/>
        <v>45</v>
      </c>
      <c r="O1161" s="19">
        <f t="shared" si="182"/>
        <v>0</v>
      </c>
      <c r="P1161" s="19">
        <f t="shared" si="183"/>
        <v>16.5</v>
      </c>
      <c r="Q1161" s="20">
        <f t="shared" si="184"/>
        <v>26.975000000000001</v>
      </c>
      <c r="R1161" s="20">
        <f t="shared" si="185"/>
        <v>18.125</v>
      </c>
      <c r="S1161" s="20">
        <f t="shared" si="186"/>
        <v>17.925000000000001</v>
      </c>
      <c r="T1161" s="20">
        <f t="shared" si="187"/>
        <v>21.625</v>
      </c>
      <c r="U1161" s="19">
        <f t="shared" si="188"/>
        <v>21.008333333333336</v>
      </c>
      <c r="V1161" s="19">
        <f t="shared" si="189"/>
        <v>21.162500000000001</v>
      </c>
    </row>
    <row r="1162" spans="1:22" ht="13.5" x14ac:dyDescent="0.25">
      <c r="A1162" s="3">
        <v>43704</v>
      </c>
      <c r="B1162" s="2">
        <v>8.6296999999999997</v>
      </c>
      <c r="C1162" s="2">
        <v>33.39100431908733</v>
      </c>
      <c r="D1162" s="2">
        <v>1.074279443476378E-2</v>
      </c>
      <c r="E1162" s="2">
        <v>2.7144600509145637E-2</v>
      </c>
      <c r="F1162" s="2">
        <v>8.6810999999999989</v>
      </c>
      <c r="G1162" s="2">
        <v>8.7177000000000024</v>
      </c>
      <c r="H1162" s="2">
        <v>8.7488020000000013</v>
      </c>
      <c r="I1162" s="2">
        <v>8.7764169999999915</v>
      </c>
      <c r="J1162" s="17" t="s">
        <v>54</v>
      </c>
      <c r="K1162" s="17" t="s">
        <v>50</v>
      </c>
      <c r="L1162" s="17" t="s">
        <v>47</v>
      </c>
      <c r="M1162" s="19">
        <f t="shared" si="180"/>
        <v>25</v>
      </c>
      <c r="N1162" s="19">
        <f t="shared" si="181"/>
        <v>45</v>
      </c>
      <c r="O1162" s="19">
        <f t="shared" si="182"/>
        <v>0</v>
      </c>
      <c r="P1162" s="19">
        <f t="shared" si="183"/>
        <v>16.5</v>
      </c>
      <c r="Q1162" s="20">
        <f t="shared" si="184"/>
        <v>26.975000000000001</v>
      </c>
      <c r="R1162" s="20">
        <f t="shared" si="185"/>
        <v>18.125</v>
      </c>
      <c r="S1162" s="20">
        <f t="shared" si="186"/>
        <v>17.925000000000001</v>
      </c>
      <c r="T1162" s="20">
        <f t="shared" si="187"/>
        <v>21.625</v>
      </c>
      <c r="U1162" s="19">
        <f t="shared" si="188"/>
        <v>21.008333333333336</v>
      </c>
      <c r="V1162" s="19">
        <f t="shared" si="189"/>
        <v>21.162500000000001</v>
      </c>
    </row>
    <row r="1163" spans="1:22" ht="13.5" x14ac:dyDescent="0.25">
      <c r="A1163" s="3">
        <v>43705</v>
      </c>
      <c r="B1163" s="2">
        <v>8.6583000000000006</v>
      </c>
      <c r="C1163" s="2">
        <v>39.750104485191414</v>
      </c>
      <c r="D1163" s="2">
        <v>1.7444194494622423E-2</v>
      </c>
      <c r="E1163" s="2">
        <v>3.4042736863621539E-2</v>
      </c>
      <c r="F1163" s="2">
        <v>8.6685399999999984</v>
      </c>
      <c r="G1163" s="2">
        <v>8.713415000000003</v>
      </c>
      <c r="H1163" s="2">
        <v>8.7467680000000012</v>
      </c>
      <c r="I1163" s="2">
        <v>8.7743979999999926</v>
      </c>
      <c r="J1163" s="17" t="s">
        <v>54</v>
      </c>
      <c r="K1163" s="17" t="s">
        <v>50</v>
      </c>
      <c r="L1163" s="17" t="s">
        <v>47</v>
      </c>
      <c r="M1163" s="19">
        <f t="shared" si="180"/>
        <v>25</v>
      </c>
      <c r="N1163" s="19">
        <f t="shared" si="181"/>
        <v>45</v>
      </c>
      <c r="O1163" s="19">
        <f t="shared" si="182"/>
        <v>0</v>
      </c>
      <c r="P1163" s="19">
        <f t="shared" si="183"/>
        <v>16.5</v>
      </c>
      <c r="Q1163" s="20">
        <f t="shared" si="184"/>
        <v>26.975000000000001</v>
      </c>
      <c r="R1163" s="20">
        <f t="shared" si="185"/>
        <v>18.125</v>
      </c>
      <c r="S1163" s="20">
        <f t="shared" si="186"/>
        <v>17.925000000000001</v>
      </c>
      <c r="T1163" s="20">
        <f t="shared" si="187"/>
        <v>21.625</v>
      </c>
      <c r="U1163" s="19">
        <f t="shared" si="188"/>
        <v>21.008333333333336</v>
      </c>
      <c r="V1163" s="19">
        <f t="shared" si="189"/>
        <v>21.162500000000001</v>
      </c>
    </row>
    <row r="1164" spans="1:22" ht="13.5" x14ac:dyDescent="0.25">
      <c r="A1164" s="3">
        <v>43706</v>
      </c>
      <c r="B1164" s="2">
        <v>8.6296999999999997</v>
      </c>
      <c r="C1164" s="2">
        <v>36.044287953947219</v>
      </c>
      <c r="D1164" s="2">
        <v>2.5590941612808393E-2</v>
      </c>
      <c r="E1164" s="2">
        <v>3.5317414727115949E-2</v>
      </c>
      <c r="F1164" s="2">
        <v>8.6571200000000008</v>
      </c>
      <c r="G1164" s="2">
        <v>8.7091300000000018</v>
      </c>
      <c r="H1164" s="2">
        <v>8.7439380000000018</v>
      </c>
      <c r="I1164" s="2">
        <v>8.7727954999999938</v>
      </c>
      <c r="J1164" s="17" t="s">
        <v>48</v>
      </c>
      <c r="K1164" s="17" t="s">
        <v>50</v>
      </c>
      <c r="L1164" s="17" t="s">
        <v>53</v>
      </c>
      <c r="M1164" s="19">
        <f t="shared" si="180"/>
        <v>25</v>
      </c>
      <c r="N1164" s="19">
        <f t="shared" si="181"/>
        <v>45</v>
      </c>
      <c r="O1164" s="19">
        <f t="shared" si="182"/>
        <v>0</v>
      </c>
      <c r="P1164" s="19">
        <f t="shared" si="183"/>
        <v>66.5</v>
      </c>
      <c r="Q1164" s="20">
        <f t="shared" si="184"/>
        <v>34.475000000000001</v>
      </c>
      <c r="R1164" s="20">
        <f t="shared" si="185"/>
        <v>30.625</v>
      </c>
      <c r="S1164" s="20">
        <f t="shared" si="186"/>
        <v>40.424999999999997</v>
      </c>
      <c r="T1164" s="20">
        <f t="shared" si="187"/>
        <v>34.125</v>
      </c>
      <c r="U1164" s="19">
        <f t="shared" si="188"/>
        <v>35.174999999999997</v>
      </c>
      <c r="V1164" s="19">
        <f t="shared" si="189"/>
        <v>34.912499999999994</v>
      </c>
    </row>
    <row r="1165" spans="1:22" ht="13.5" x14ac:dyDescent="0.25">
      <c r="A1165" s="3">
        <v>43707</v>
      </c>
      <c r="B1165" s="2">
        <v>8.5440000000000005</v>
      </c>
      <c r="C1165" s="2">
        <v>27.708330769197303</v>
      </c>
      <c r="D1165" s="2">
        <v>3.7578952128619392E-2</v>
      </c>
      <c r="E1165" s="2">
        <v>3.6963406344211809E-2</v>
      </c>
      <c r="F1165" s="2">
        <v>8.6296999999999997</v>
      </c>
      <c r="G1165" s="2">
        <v>8.700560000000003</v>
      </c>
      <c r="H1165" s="2">
        <v>8.739842000000003</v>
      </c>
      <c r="I1165" s="2">
        <v>8.7707924999999918</v>
      </c>
      <c r="J1165" s="17" t="s">
        <v>54</v>
      </c>
      <c r="K1165" s="17" t="s">
        <v>50</v>
      </c>
      <c r="L1165" s="17" t="s">
        <v>47</v>
      </c>
      <c r="M1165" s="19">
        <f t="shared" si="180"/>
        <v>50</v>
      </c>
      <c r="N1165" s="19">
        <f t="shared" si="181"/>
        <v>0</v>
      </c>
      <c r="O1165" s="19">
        <f t="shared" si="182"/>
        <v>0</v>
      </c>
      <c r="P1165" s="19">
        <f t="shared" si="183"/>
        <v>16.5</v>
      </c>
      <c r="Q1165" s="20">
        <f t="shared" si="184"/>
        <v>19.975000000000001</v>
      </c>
      <c r="R1165" s="20">
        <f t="shared" si="185"/>
        <v>14.125</v>
      </c>
      <c r="S1165" s="20">
        <f t="shared" si="186"/>
        <v>14.925000000000001</v>
      </c>
      <c r="T1165" s="20">
        <f t="shared" si="187"/>
        <v>16.625</v>
      </c>
      <c r="U1165" s="19">
        <f t="shared" si="188"/>
        <v>16.341666666666669</v>
      </c>
      <c r="V1165" s="19">
        <f t="shared" si="189"/>
        <v>16.412500000000001</v>
      </c>
    </row>
    <row r="1166" spans="1:22" ht="13.5" x14ac:dyDescent="0.25">
      <c r="A1166" s="3">
        <v>43710</v>
      </c>
      <c r="B1166" s="2">
        <v>8.4239999999999995</v>
      </c>
      <c r="C1166" s="2">
        <v>20.543834754968387</v>
      </c>
      <c r="D1166" s="2">
        <v>5.7581194531278967E-2</v>
      </c>
      <c r="E1166" s="2">
        <v>3.7939517776015307E-2</v>
      </c>
      <c r="F1166" s="2">
        <v>8.57714</v>
      </c>
      <c r="G1166" s="2">
        <v>8.6845600000000012</v>
      </c>
      <c r="H1166" s="2">
        <v>8.7334579999999988</v>
      </c>
      <c r="I1166" s="2">
        <v>8.7681614999999926</v>
      </c>
      <c r="J1166" s="17" t="s">
        <v>54</v>
      </c>
      <c r="K1166" s="17" t="s">
        <v>50</v>
      </c>
      <c r="L1166" s="17" t="s">
        <v>47</v>
      </c>
      <c r="M1166" s="19">
        <f t="shared" si="180"/>
        <v>50</v>
      </c>
      <c r="N1166" s="19">
        <f t="shared" si="181"/>
        <v>0</v>
      </c>
      <c r="O1166" s="19">
        <f t="shared" si="182"/>
        <v>0</v>
      </c>
      <c r="P1166" s="19">
        <f t="shared" si="183"/>
        <v>16.5</v>
      </c>
      <c r="Q1166" s="20">
        <f t="shared" si="184"/>
        <v>19.975000000000001</v>
      </c>
      <c r="R1166" s="20">
        <f t="shared" si="185"/>
        <v>14.125</v>
      </c>
      <c r="S1166" s="20">
        <f t="shared" si="186"/>
        <v>14.925000000000001</v>
      </c>
      <c r="T1166" s="20">
        <f t="shared" si="187"/>
        <v>16.625</v>
      </c>
      <c r="U1166" s="19">
        <f t="shared" si="188"/>
        <v>16.341666666666669</v>
      </c>
      <c r="V1166" s="19">
        <f t="shared" si="189"/>
        <v>16.412500000000001</v>
      </c>
    </row>
    <row r="1167" spans="1:22" ht="13.5" x14ac:dyDescent="0.25">
      <c r="A1167" s="3">
        <v>43711</v>
      </c>
      <c r="B1167" s="2">
        <v>8.4124999999999996</v>
      </c>
      <c r="C1167" s="2">
        <v>20.009860138150799</v>
      </c>
      <c r="D1167" s="2">
        <v>7.519570131933051E-2</v>
      </c>
      <c r="E1167" s="2">
        <v>3.3322222639926097E-2</v>
      </c>
      <c r="F1167" s="2">
        <v>8.5336999999999996</v>
      </c>
      <c r="G1167" s="2">
        <v>8.6679849999999998</v>
      </c>
      <c r="H1167" s="2">
        <v>8.7267320000000002</v>
      </c>
      <c r="I1167" s="2">
        <v>8.7650534999999916</v>
      </c>
      <c r="J1167" s="17" t="s">
        <v>54</v>
      </c>
      <c r="K1167" s="17" t="s">
        <v>50</v>
      </c>
      <c r="L1167" s="17" t="s">
        <v>47</v>
      </c>
      <c r="M1167" s="19">
        <f t="shared" si="180"/>
        <v>50</v>
      </c>
      <c r="N1167" s="19">
        <f t="shared" si="181"/>
        <v>0</v>
      </c>
      <c r="O1167" s="19">
        <f t="shared" si="182"/>
        <v>0</v>
      </c>
      <c r="P1167" s="19">
        <f t="shared" si="183"/>
        <v>16.5</v>
      </c>
      <c r="Q1167" s="20">
        <f t="shared" si="184"/>
        <v>19.975000000000001</v>
      </c>
      <c r="R1167" s="20">
        <f t="shared" si="185"/>
        <v>14.125</v>
      </c>
      <c r="S1167" s="20">
        <f t="shared" si="186"/>
        <v>14.925000000000001</v>
      </c>
      <c r="T1167" s="20">
        <f t="shared" si="187"/>
        <v>16.625</v>
      </c>
      <c r="U1167" s="19">
        <f t="shared" si="188"/>
        <v>16.341666666666669</v>
      </c>
      <c r="V1167" s="19">
        <f t="shared" si="189"/>
        <v>16.412500000000001</v>
      </c>
    </row>
    <row r="1168" spans="1:22" ht="13.5" x14ac:dyDescent="0.25">
      <c r="A1168" s="3">
        <v>43712</v>
      </c>
      <c r="B1168" s="2">
        <v>8.4124999999999996</v>
      </c>
      <c r="C1168" s="2">
        <v>20.009860138150799</v>
      </c>
      <c r="D1168" s="2">
        <v>9.16561188732814E-2</v>
      </c>
      <c r="E1168" s="2">
        <v>3.2454417553568482E-2</v>
      </c>
      <c r="F1168" s="2">
        <v>8.4845399999999991</v>
      </c>
      <c r="G1168" s="2">
        <v>8.651410000000002</v>
      </c>
      <c r="H1168" s="2">
        <v>8.7179300000000008</v>
      </c>
      <c r="I1168" s="2">
        <v>8.7620854999999924</v>
      </c>
      <c r="J1168" s="17" t="s">
        <v>54</v>
      </c>
      <c r="K1168" s="17" t="s">
        <v>50</v>
      </c>
      <c r="L1168" s="17" t="s">
        <v>47</v>
      </c>
      <c r="M1168" s="19">
        <f t="shared" si="180"/>
        <v>50</v>
      </c>
      <c r="N1168" s="19">
        <f t="shared" si="181"/>
        <v>0</v>
      </c>
      <c r="O1168" s="19">
        <f t="shared" si="182"/>
        <v>0</v>
      </c>
      <c r="P1168" s="19">
        <f t="shared" si="183"/>
        <v>16.5</v>
      </c>
      <c r="Q1168" s="20">
        <f t="shared" si="184"/>
        <v>19.975000000000001</v>
      </c>
      <c r="R1168" s="20">
        <f t="shared" si="185"/>
        <v>14.125</v>
      </c>
      <c r="S1168" s="20">
        <f t="shared" si="186"/>
        <v>14.925000000000001</v>
      </c>
      <c r="T1168" s="20">
        <f t="shared" si="187"/>
        <v>16.625</v>
      </c>
      <c r="U1168" s="19">
        <f t="shared" si="188"/>
        <v>16.341666666666669</v>
      </c>
      <c r="V1168" s="19">
        <f t="shared" si="189"/>
        <v>16.412500000000001</v>
      </c>
    </row>
    <row r="1169" spans="1:22" ht="13.5" x14ac:dyDescent="0.25">
      <c r="A1169" s="3">
        <v>43713</v>
      </c>
      <c r="B1169" s="2">
        <v>8.3324999999999996</v>
      </c>
      <c r="C1169" s="2">
        <v>16.541161202215505</v>
      </c>
      <c r="D1169" s="2">
        <v>0.10767375520331868</v>
      </c>
      <c r="E1169" s="2">
        <v>3.184807084466703E-2</v>
      </c>
      <c r="F1169" s="2">
        <v>8.4251000000000005</v>
      </c>
      <c r="G1169" s="2">
        <v>8.6334049999999998</v>
      </c>
      <c r="H1169" s="2">
        <v>8.7077559999999981</v>
      </c>
      <c r="I1169" s="2">
        <v>8.7590249999999923</v>
      </c>
      <c r="J1169" s="17" t="s">
        <v>54</v>
      </c>
      <c r="K1169" s="17" t="s">
        <v>50</v>
      </c>
      <c r="L1169" s="17" t="s">
        <v>47</v>
      </c>
      <c r="M1169" s="19">
        <f t="shared" si="180"/>
        <v>50</v>
      </c>
      <c r="N1169" s="19">
        <f t="shared" si="181"/>
        <v>0</v>
      </c>
      <c r="O1169" s="19">
        <f t="shared" si="182"/>
        <v>0</v>
      </c>
      <c r="P1169" s="19">
        <f t="shared" si="183"/>
        <v>16.5</v>
      </c>
      <c r="Q1169" s="20">
        <f t="shared" si="184"/>
        <v>19.975000000000001</v>
      </c>
      <c r="R1169" s="20">
        <f t="shared" si="185"/>
        <v>14.125</v>
      </c>
      <c r="S1169" s="20">
        <f t="shared" si="186"/>
        <v>14.925000000000001</v>
      </c>
      <c r="T1169" s="20">
        <f t="shared" si="187"/>
        <v>16.625</v>
      </c>
      <c r="U1169" s="19">
        <f t="shared" si="188"/>
        <v>16.341666666666669</v>
      </c>
      <c r="V1169" s="19">
        <f t="shared" si="189"/>
        <v>16.412500000000001</v>
      </c>
    </row>
    <row r="1170" spans="1:22" ht="13.5" x14ac:dyDescent="0.25">
      <c r="A1170" s="3">
        <v>43714</v>
      </c>
      <c r="B1170" s="2">
        <v>8.2295999999999996</v>
      </c>
      <c r="C1170" s="2">
        <v>13.33832980762574</v>
      </c>
      <c r="D1170" s="2">
        <v>0.12977904001798279</v>
      </c>
      <c r="E1170" s="2">
        <v>3.3972775890205149E-2</v>
      </c>
      <c r="F1170" s="2">
        <v>8.3622200000000007</v>
      </c>
      <c r="G1170" s="2">
        <v>8.6082550000000015</v>
      </c>
      <c r="H1170" s="2">
        <v>8.6957539999999991</v>
      </c>
      <c r="I1170" s="2">
        <v>8.7555619999999905</v>
      </c>
      <c r="J1170" s="17" t="s">
        <v>54</v>
      </c>
      <c r="K1170" s="17" t="s">
        <v>50</v>
      </c>
      <c r="L1170" s="17" t="s">
        <v>47</v>
      </c>
      <c r="M1170" s="19">
        <f t="shared" si="180"/>
        <v>50</v>
      </c>
      <c r="N1170" s="19">
        <f t="shared" si="181"/>
        <v>0</v>
      </c>
      <c r="O1170" s="19">
        <f t="shared" si="182"/>
        <v>0</v>
      </c>
      <c r="P1170" s="19">
        <f t="shared" si="183"/>
        <v>16.5</v>
      </c>
      <c r="Q1170" s="20">
        <f t="shared" si="184"/>
        <v>19.975000000000001</v>
      </c>
      <c r="R1170" s="20">
        <f t="shared" si="185"/>
        <v>14.125</v>
      </c>
      <c r="S1170" s="20">
        <f t="shared" si="186"/>
        <v>14.925000000000001</v>
      </c>
      <c r="T1170" s="20">
        <f t="shared" si="187"/>
        <v>16.625</v>
      </c>
      <c r="U1170" s="19">
        <f t="shared" si="188"/>
        <v>16.341666666666669</v>
      </c>
      <c r="V1170" s="19">
        <f t="shared" si="189"/>
        <v>16.412500000000001</v>
      </c>
    </row>
    <row r="1171" spans="1:22" ht="13.5" x14ac:dyDescent="0.25">
      <c r="A1171" s="3">
        <v>43717</v>
      </c>
      <c r="B1171" s="2">
        <v>8.2295999999999996</v>
      </c>
      <c r="C1171" s="2">
        <v>13.33832980762574</v>
      </c>
      <c r="D1171" s="2">
        <v>0.1516412541603227</v>
      </c>
      <c r="E1171" s="2">
        <v>3.6295311683397689E-2</v>
      </c>
      <c r="F1171" s="2">
        <v>8.3233399999999982</v>
      </c>
      <c r="G1171" s="2">
        <v>8.5836799999999993</v>
      </c>
      <c r="H1171" s="2">
        <v>8.6854659999999999</v>
      </c>
      <c r="I1171" s="2">
        <v>8.7525184999999901</v>
      </c>
      <c r="J1171" s="17" t="s">
        <v>54</v>
      </c>
      <c r="K1171" s="17" t="s">
        <v>50</v>
      </c>
      <c r="L1171" s="17" t="s">
        <v>47</v>
      </c>
      <c r="M1171" s="19">
        <f t="shared" si="180"/>
        <v>50</v>
      </c>
      <c r="N1171" s="19">
        <f t="shared" si="181"/>
        <v>0</v>
      </c>
      <c r="O1171" s="19">
        <f t="shared" si="182"/>
        <v>0</v>
      </c>
      <c r="P1171" s="19">
        <f t="shared" si="183"/>
        <v>16.5</v>
      </c>
      <c r="Q1171" s="20">
        <f t="shared" si="184"/>
        <v>19.975000000000001</v>
      </c>
      <c r="R1171" s="20">
        <f t="shared" si="185"/>
        <v>14.125</v>
      </c>
      <c r="S1171" s="20">
        <f t="shared" si="186"/>
        <v>14.925000000000001</v>
      </c>
      <c r="T1171" s="20">
        <f t="shared" si="187"/>
        <v>16.625</v>
      </c>
      <c r="U1171" s="19">
        <f t="shared" si="188"/>
        <v>16.341666666666669</v>
      </c>
      <c r="V1171" s="19">
        <f t="shared" si="189"/>
        <v>16.412500000000001</v>
      </c>
    </row>
    <row r="1172" spans="1:22" ht="13.5" x14ac:dyDescent="0.25">
      <c r="A1172" s="3">
        <v>43718</v>
      </c>
      <c r="B1172" s="2">
        <v>8.2295999999999996</v>
      </c>
      <c r="C1172" s="2">
        <v>13.33832980762574</v>
      </c>
      <c r="D1172" s="2">
        <v>0.16346730507913243</v>
      </c>
      <c r="E1172" s="2">
        <v>3.564517470320696E-2</v>
      </c>
      <c r="F1172" s="2">
        <v>8.2867599999999975</v>
      </c>
      <c r="G1172" s="2">
        <v>8.5591049999999989</v>
      </c>
      <c r="H1172" s="2">
        <v>8.6782640000000004</v>
      </c>
      <c r="I1172" s="2">
        <v>8.7498104999999899</v>
      </c>
      <c r="J1172" s="17" t="s">
        <v>54</v>
      </c>
      <c r="K1172" s="17" t="s">
        <v>50</v>
      </c>
      <c r="L1172" s="17" t="s">
        <v>47</v>
      </c>
      <c r="M1172" s="19">
        <f t="shared" si="180"/>
        <v>50</v>
      </c>
      <c r="N1172" s="19">
        <f t="shared" si="181"/>
        <v>0</v>
      </c>
      <c r="O1172" s="19">
        <f t="shared" si="182"/>
        <v>0</v>
      </c>
      <c r="P1172" s="19">
        <f t="shared" si="183"/>
        <v>16.5</v>
      </c>
      <c r="Q1172" s="20">
        <f t="shared" si="184"/>
        <v>19.975000000000001</v>
      </c>
      <c r="R1172" s="20">
        <f t="shared" si="185"/>
        <v>14.125</v>
      </c>
      <c r="S1172" s="20">
        <f t="shared" si="186"/>
        <v>14.925000000000001</v>
      </c>
      <c r="T1172" s="20">
        <f t="shared" si="187"/>
        <v>16.625</v>
      </c>
      <c r="U1172" s="19">
        <f t="shared" si="188"/>
        <v>16.341666666666669</v>
      </c>
      <c r="V1172" s="19">
        <f t="shared" si="189"/>
        <v>16.412500000000001</v>
      </c>
    </row>
    <row r="1173" spans="1:22" ht="13.5" x14ac:dyDescent="0.25">
      <c r="A1173" s="3">
        <v>43719</v>
      </c>
      <c r="B1173" s="2">
        <v>8.4068000000000005</v>
      </c>
      <c r="C1173" s="2">
        <v>38.818014213281145</v>
      </c>
      <c r="D1173" s="2">
        <v>0.16670347255023188</v>
      </c>
      <c r="E1173" s="2">
        <v>3.2698679804294369E-2</v>
      </c>
      <c r="F1173" s="2">
        <v>8.2856199999999998</v>
      </c>
      <c r="G1173" s="2">
        <v>8.5422449999999994</v>
      </c>
      <c r="H1173" s="2">
        <v>8.6722059999999992</v>
      </c>
      <c r="I1173" s="2">
        <v>8.748100499999989</v>
      </c>
      <c r="J1173" s="17" t="s">
        <v>54</v>
      </c>
      <c r="K1173" s="17" t="s">
        <v>50</v>
      </c>
      <c r="L1173" s="17" t="s">
        <v>47</v>
      </c>
      <c r="M1173" s="19">
        <f t="shared" si="180"/>
        <v>25</v>
      </c>
      <c r="N1173" s="19">
        <f t="shared" si="181"/>
        <v>0</v>
      </c>
      <c r="O1173" s="19">
        <f t="shared" si="182"/>
        <v>0</v>
      </c>
      <c r="P1173" s="19">
        <f t="shared" si="183"/>
        <v>16.5</v>
      </c>
      <c r="Q1173" s="20">
        <f t="shared" si="184"/>
        <v>11.225</v>
      </c>
      <c r="R1173" s="20">
        <f t="shared" si="185"/>
        <v>9.125</v>
      </c>
      <c r="S1173" s="20">
        <f t="shared" si="186"/>
        <v>11.175000000000001</v>
      </c>
      <c r="T1173" s="20">
        <f t="shared" si="187"/>
        <v>10.375</v>
      </c>
      <c r="U1173" s="19">
        <f t="shared" si="188"/>
        <v>10.508333333333335</v>
      </c>
      <c r="V1173" s="19">
        <f t="shared" si="189"/>
        <v>10.475000000000001</v>
      </c>
    </row>
    <row r="1174" spans="1:22" ht="13.5" x14ac:dyDescent="0.25">
      <c r="A1174" s="3">
        <v>43720</v>
      </c>
      <c r="B1174" s="2">
        <v>8.3324999999999996</v>
      </c>
      <c r="C1174" s="2">
        <v>34.26843676196502</v>
      </c>
      <c r="D1174" s="2">
        <v>0.17130897729197336</v>
      </c>
      <c r="E1174" s="2">
        <v>3.6506993509876878E-2</v>
      </c>
      <c r="F1174" s="2">
        <v>8.2856199999999998</v>
      </c>
      <c r="G1174" s="2">
        <v>8.5216700000000003</v>
      </c>
      <c r="H1174" s="2">
        <v>8.6622619999999984</v>
      </c>
      <c r="I1174" s="2">
        <v>8.7459069999999901</v>
      </c>
      <c r="J1174" s="17" t="s">
        <v>54</v>
      </c>
      <c r="K1174" s="17" t="s">
        <v>50</v>
      </c>
      <c r="L1174" s="17" t="s">
        <v>50</v>
      </c>
      <c r="M1174" s="19">
        <f t="shared" si="180"/>
        <v>25</v>
      </c>
      <c r="N1174" s="19">
        <f t="shared" si="181"/>
        <v>0</v>
      </c>
      <c r="O1174" s="19">
        <f t="shared" si="182"/>
        <v>0</v>
      </c>
      <c r="P1174" s="19">
        <f t="shared" si="183"/>
        <v>16.5</v>
      </c>
      <c r="Q1174" s="20">
        <f t="shared" si="184"/>
        <v>11.225</v>
      </c>
      <c r="R1174" s="20">
        <f t="shared" si="185"/>
        <v>9.125</v>
      </c>
      <c r="S1174" s="20">
        <f t="shared" si="186"/>
        <v>11.175000000000001</v>
      </c>
      <c r="T1174" s="20">
        <f t="shared" si="187"/>
        <v>10.375</v>
      </c>
      <c r="U1174" s="19">
        <f t="shared" si="188"/>
        <v>10.508333333333335</v>
      </c>
      <c r="V1174" s="19">
        <f t="shared" si="189"/>
        <v>10.475000000000001</v>
      </c>
    </row>
    <row r="1175" spans="1:22" ht="13.5" x14ac:dyDescent="0.25">
      <c r="A1175" s="3">
        <v>43721</v>
      </c>
      <c r="B1175" s="2">
        <v>8.3154000000000003</v>
      </c>
      <c r="C1175" s="2">
        <v>33.301077024178667</v>
      </c>
      <c r="D1175" s="2">
        <v>0.16443398553929889</v>
      </c>
      <c r="E1175" s="2">
        <v>4.2369607289528523E-2</v>
      </c>
      <c r="F1175" s="2">
        <v>8.3027799999999985</v>
      </c>
      <c r="G1175" s="2">
        <v>8.5008099999999995</v>
      </c>
      <c r="H1175" s="2">
        <v>8.6525479999999995</v>
      </c>
      <c r="I1175" s="2">
        <v>8.7438519999999897</v>
      </c>
      <c r="J1175" s="17" t="s">
        <v>48</v>
      </c>
      <c r="K1175" s="17" t="s">
        <v>50</v>
      </c>
      <c r="L1175" s="17" t="s">
        <v>51</v>
      </c>
      <c r="M1175" s="19">
        <f t="shared" si="180"/>
        <v>25</v>
      </c>
      <c r="N1175" s="19">
        <f t="shared" si="181"/>
        <v>0</v>
      </c>
      <c r="O1175" s="19">
        <f t="shared" si="182"/>
        <v>0</v>
      </c>
      <c r="P1175" s="19">
        <f t="shared" si="183"/>
        <v>83.5</v>
      </c>
      <c r="Q1175" s="20">
        <f t="shared" si="184"/>
        <v>21.274999999999999</v>
      </c>
      <c r="R1175" s="20">
        <f t="shared" si="185"/>
        <v>25.875</v>
      </c>
      <c r="S1175" s="20">
        <f t="shared" si="186"/>
        <v>41.325000000000003</v>
      </c>
      <c r="T1175" s="20">
        <f t="shared" si="187"/>
        <v>27.125</v>
      </c>
      <c r="U1175" s="19">
        <f t="shared" si="188"/>
        <v>29.491666666666664</v>
      </c>
      <c r="V1175" s="19">
        <f t="shared" si="189"/>
        <v>28.9</v>
      </c>
    </row>
    <row r="1176" spans="1:22" ht="13.5" x14ac:dyDescent="0.25">
      <c r="A1176" s="3">
        <v>43724</v>
      </c>
      <c r="B1176" s="2">
        <v>8.2867999999999995</v>
      </c>
      <c r="C1176" s="2">
        <v>31.689808458123622</v>
      </c>
      <c r="D1176" s="2">
        <v>0.14343581267849359</v>
      </c>
      <c r="E1176" s="2">
        <v>5.1444808638746925E-2</v>
      </c>
      <c r="F1176" s="2">
        <v>8.3142200000000006</v>
      </c>
      <c r="G1176" s="2">
        <v>8.4785199999999996</v>
      </c>
      <c r="H1176" s="2">
        <v>8.6405459999999987</v>
      </c>
      <c r="I1176" s="2">
        <v>8.7408144999999919</v>
      </c>
      <c r="J1176" s="17" t="s">
        <v>48</v>
      </c>
      <c r="K1176" s="17" t="s">
        <v>50</v>
      </c>
      <c r="L1176" s="17" t="s">
        <v>51</v>
      </c>
      <c r="M1176" s="19">
        <f t="shared" si="180"/>
        <v>25</v>
      </c>
      <c r="N1176" s="19">
        <f t="shared" si="181"/>
        <v>0</v>
      </c>
      <c r="O1176" s="19">
        <f t="shared" si="182"/>
        <v>0</v>
      </c>
      <c r="P1176" s="19">
        <f t="shared" si="183"/>
        <v>83.5</v>
      </c>
      <c r="Q1176" s="20">
        <f t="shared" si="184"/>
        <v>21.274999999999999</v>
      </c>
      <c r="R1176" s="20">
        <f t="shared" si="185"/>
        <v>25.875</v>
      </c>
      <c r="S1176" s="20">
        <f t="shared" si="186"/>
        <v>41.325000000000003</v>
      </c>
      <c r="T1176" s="20">
        <f t="shared" si="187"/>
        <v>27.125</v>
      </c>
      <c r="U1176" s="19">
        <f t="shared" si="188"/>
        <v>29.491666666666664</v>
      </c>
      <c r="V1176" s="19">
        <f t="shared" si="189"/>
        <v>28.9</v>
      </c>
    </row>
    <row r="1177" spans="1:22" ht="13.5" x14ac:dyDescent="0.25">
      <c r="A1177" s="3">
        <v>43725</v>
      </c>
      <c r="B1177" s="2">
        <v>8.2867999999999995</v>
      </c>
      <c r="C1177" s="2">
        <v>31.689808458123622</v>
      </c>
      <c r="D1177" s="2">
        <v>0.12514395858323368</v>
      </c>
      <c r="E1177" s="2">
        <v>6.2245678687589595E-2</v>
      </c>
      <c r="F1177" s="2">
        <v>8.3256599999999992</v>
      </c>
      <c r="G1177" s="2">
        <v>8.4568049999999992</v>
      </c>
      <c r="H1177" s="2">
        <v>8.6288879999999999</v>
      </c>
      <c r="I1177" s="2">
        <v>8.7377769999999906</v>
      </c>
      <c r="J1177" s="17" t="s">
        <v>48</v>
      </c>
      <c r="K1177" s="17" t="s">
        <v>50</v>
      </c>
      <c r="L1177" s="17" t="s">
        <v>51</v>
      </c>
      <c r="M1177" s="19">
        <f t="shared" si="180"/>
        <v>25</v>
      </c>
      <c r="N1177" s="19">
        <f t="shared" si="181"/>
        <v>0</v>
      </c>
      <c r="O1177" s="19">
        <f t="shared" si="182"/>
        <v>0</v>
      </c>
      <c r="P1177" s="19">
        <f t="shared" si="183"/>
        <v>83.5</v>
      </c>
      <c r="Q1177" s="20">
        <f t="shared" si="184"/>
        <v>21.274999999999999</v>
      </c>
      <c r="R1177" s="20">
        <f t="shared" si="185"/>
        <v>25.875</v>
      </c>
      <c r="S1177" s="20">
        <f t="shared" si="186"/>
        <v>41.325000000000003</v>
      </c>
      <c r="T1177" s="20">
        <f t="shared" si="187"/>
        <v>27.125</v>
      </c>
      <c r="U1177" s="19">
        <f t="shared" si="188"/>
        <v>29.491666666666664</v>
      </c>
      <c r="V1177" s="19">
        <f t="shared" si="189"/>
        <v>28.9</v>
      </c>
    </row>
    <row r="1178" spans="1:22" ht="13.5" x14ac:dyDescent="0.25">
      <c r="A1178" s="3">
        <v>43726</v>
      </c>
      <c r="B1178" s="2">
        <v>8.1724999999999994</v>
      </c>
      <c r="C1178" s="2">
        <v>25.884787162621038</v>
      </c>
      <c r="D1178" s="2">
        <v>0.11928573718571478</v>
      </c>
      <c r="E1178" s="2">
        <v>6.8167103044319999E-2</v>
      </c>
      <c r="F1178" s="2">
        <v>8.2788000000000004</v>
      </c>
      <c r="G1178" s="2">
        <v>8.4293749999999985</v>
      </c>
      <c r="H1178" s="2">
        <v>8.6163159999999994</v>
      </c>
      <c r="I1178" s="2">
        <v>8.7341959999999901</v>
      </c>
      <c r="J1178" s="17" t="s">
        <v>54</v>
      </c>
      <c r="K1178" s="17" t="s">
        <v>50</v>
      </c>
      <c r="L1178" s="17" t="s">
        <v>47</v>
      </c>
      <c r="M1178" s="19">
        <f t="shared" si="180"/>
        <v>50</v>
      </c>
      <c r="N1178" s="19">
        <f t="shared" si="181"/>
        <v>0</v>
      </c>
      <c r="O1178" s="19">
        <f t="shared" si="182"/>
        <v>0</v>
      </c>
      <c r="P1178" s="19">
        <f t="shared" si="183"/>
        <v>16.5</v>
      </c>
      <c r="Q1178" s="20">
        <f t="shared" si="184"/>
        <v>19.975000000000001</v>
      </c>
      <c r="R1178" s="20">
        <f t="shared" si="185"/>
        <v>14.125</v>
      </c>
      <c r="S1178" s="20">
        <f t="shared" si="186"/>
        <v>14.925000000000001</v>
      </c>
      <c r="T1178" s="20">
        <f t="shared" si="187"/>
        <v>16.625</v>
      </c>
      <c r="U1178" s="19">
        <f t="shared" si="188"/>
        <v>16.341666666666669</v>
      </c>
      <c r="V1178" s="19">
        <f t="shared" si="189"/>
        <v>16.412500000000001</v>
      </c>
    </row>
    <row r="1179" spans="1:22" ht="13.5" x14ac:dyDescent="0.25">
      <c r="A1179" s="3">
        <v>43727</v>
      </c>
      <c r="B1179" s="2">
        <v>8.1439000000000004</v>
      </c>
      <c r="C1179" s="2">
        <v>24.667177333787862</v>
      </c>
      <c r="D1179" s="2">
        <v>0.10588244991203943</v>
      </c>
      <c r="E1179" s="2">
        <v>7.4460134401437866E-2</v>
      </c>
      <c r="F1179" s="2">
        <v>8.2410800000000002</v>
      </c>
      <c r="G1179" s="2">
        <v>8.4022300000000012</v>
      </c>
      <c r="H1179" s="2">
        <v>8.6032859999999989</v>
      </c>
      <c r="I1179" s="2">
        <v>8.73047199999999</v>
      </c>
      <c r="J1179" s="17" t="s">
        <v>54</v>
      </c>
      <c r="K1179" s="17" t="s">
        <v>50</v>
      </c>
      <c r="L1179" s="17" t="s">
        <v>47</v>
      </c>
      <c r="M1179" s="19">
        <f t="shared" si="180"/>
        <v>50</v>
      </c>
      <c r="N1179" s="19">
        <f t="shared" si="181"/>
        <v>0</v>
      </c>
      <c r="O1179" s="19">
        <f t="shared" si="182"/>
        <v>0</v>
      </c>
      <c r="P1179" s="19">
        <f t="shared" si="183"/>
        <v>16.5</v>
      </c>
      <c r="Q1179" s="20">
        <f t="shared" si="184"/>
        <v>19.975000000000001</v>
      </c>
      <c r="R1179" s="20">
        <f t="shared" si="185"/>
        <v>14.125</v>
      </c>
      <c r="S1179" s="20">
        <f t="shared" si="186"/>
        <v>14.925000000000001</v>
      </c>
      <c r="T1179" s="20">
        <f t="shared" si="187"/>
        <v>16.625</v>
      </c>
      <c r="U1179" s="19">
        <f t="shared" si="188"/>
        <v>16.341666666666669</v>
      </c>
      <c r="V1179" s="19">
        <f t="shared" si="189"/>
        <v>16.412500000000001</v>
      </c>
    </row>
    <row r="1180" spans="1:22" ht="13.5" x14ac:dyDescent="0.25">
      <c r="A1180" s="3">
        <v>43728</v>
      </c>
      <c r="B1180" s="2">
        <v>8.1152999999999995</v>
      </c>
      <c r="C1180" s="2">
        <v>23.477836567185676</v>
      </c>
      <c r="D1180" s="2">
        <v>8.2611698345347762E-2</v>
      </c>
      <c r="E1180" s="2">
        <v>7.8624144834319704E-2</v>
      </c>
      <c r="F1180" s="2">
        <v>8.20106</v>
      </c>
      <c r="G1180" s="2">
        <v>8.373940000000001</v>
      </c>
      <c r="H1180" s="2">
        <v>8.5895699999999984</v>
      </c>
      <c r="I1180" s="2">
        <v>8.7262974999999905</v>
      </c>
      <c r="J1180" s="17" t="s">
        <v>54</v>
      </c>
      <c r="K1180" s="17" t="s">
        <v>50</v>
      </c>
      <c r="L1180" s="17" t="s">
        <v>47</v>
      </c>
      <c r="M1180" s="19">
        <f t="shared" si="180"/>
        <v>50</v>
      </c>
      <c r="N1180" s="19">
        <f t="shared" si="181"/>
        <v>0</v>
      </c>
      <c r="O1180" s="19">
        <f t="shared" si="182"/>
        <v>0</v>
      </c>
      <c r="P1180" s="19">
        <f t="shared" si="183"/>
        <v>16.5</v>
      </c>
      <c r="Q1180" s="20">
        <f t="shared" si="184"/>
        <v>19.975000000000001</v>
      </c>
      <c r="R1180" s="20">
        <f t="shared" si="185"/>
        <v>14.125</v>
      </c>
      <c r="S1180" s="20">
        <f t="shared" si="186"/>
        <v>14.925000000000001</v>
      </c>
      <c r="T1180" s="20">
        <f t="shared" si="187"/>
        <v>16.625</v>
      </c>
      <c r="U1180" s="19">
        <f t="shared" si="188"/>
        <v>16.341666666666669</v>
      </c>
      <c r="V1180" s="19">
        <f t="shared" si="189"/>
        <v>16.412500000000001</v>
      </c>
    </row>
    <row r="1181" spans="1:22" ht="13.5" x14ac:dyDescent="0.25">
      <c r="A1181" s="3">
        <v>43731</v>
      </c>
      <c r="B1181" s="2">
        <v>7.9896000000000003</v>
      </c>
      <c r="C1181" s="2">
        <v>19.115440544876236</v>
      </c>
      <c r="D1181" s="2">
        <v>7.405185938744907E-2</v>
      </c>
      <c r="E1181" s="2">
        <v>7.9927238711177434E-2</v>
      </c>
      <c r="F1181" s="2">
        <v>8.1416199999999996</v>
      </c>
      <c r="G1181" s="2">
        <v>8.3390799999999992</v>
      </c>
      <c r="H1181" s="2">
        <v>8.5733399999999982</v>
      </c>
      <c r="I1181" s="2">
        <v>8.7216344999999897</v>
      </c>
      <c r="J1181" s="17" t="s">
        <v>54</v>
      </c>
      <c r="K1181" s="17" t="s">
        <v>50</v>
      </c>
      <c r="L1181" s="17" t="s">
        <v>47</v>
      </c>
      <c r="M1181" s="19">
        <f t="shared" si="180"/>
        <v>50</v>
      </c>
      <c r="N1181" s="19">
        <f t="shared" si="181"/>
        <v>45</v>
      </c>
      <c r="O1181" s="19">
        <f t="shared" si="182"/>
        <v>0</v>
      </c>
      <c r="P1181" s="19">
        <f t="shared" si="183"/>
        <v>16.5</v>
      </c>
      <c r="Q1181" s="20">
        <f t="shared" si="184"/>
        <v>35.725000000000001</v>
      </c>
      <c r="R1181" s="20">
        <f t="shared" si="185"/>
        <v>23.125</v>
      </c>
      <c r="S1181" s="20">
        <f t="shared" si="186"/>
        <v>21.675000000000001</v>
      </c>
      <c r="T1181" s="20">
        <f t="shared" si="187"/>
        <v>27.875</v>
      </c>
      <c r="U1181" s="19">
        <f t="shared" si="188"/>
        <v>26.841666666666669</v>
      </c>
      <c r="V1181" s="19">
        <f t="shared" si="189"/>
        <v>27.1</v>
      </c>
    </row>
    <row r="1182" spans="1:22" ht="13.5" x14ac:dyDescent="0.25">
      <c r="A1182" s="3">
        <v>43732</v>
      </c>
      <c r="B1182" s="2">
        <v>7.8753000000000002</v>
      </c>
      <c r="C1182" s="2">
        <v>16.172738941230278</v>
      </c>
      <c r="D1182" s="2">
        <v>7.7703246421718219E-2</v>
      </c>
      <c r="E1182" s="2">
        <v>7.8421328711600929E-2</v>
      </c>
      <c r="F1182" s="2">
        <v>8.0593200000000014</v>
      </c>
      <c r="G1182" s="2">
        <v>8.301359999999999</v>
      </c>
      <c r="H1182" s="2">
        <v>8.554824</v>
      </c>
      <c r="I1182" s="2">
        <v>8.716539499999989</v>
      </c>
      <c r="J1182" s="17" t="s">
        <v>54</v>
      </c>
      <c r="K1182" s="17" t="s">
        <v>50</v>
      </c>
      <c r="L1182" s="17" t="s">
        <v>47</v>
      </c>
      <c r="M1182" s="19">
        <f t="shared" si="180"/>
        <v>50</v>
      </c>
      <c r="N1182" s="19">
        <f t="shared" si="181"/>
        <v>45</v>
      </c>
      <c r="O1182" s="19">
        <f t="shared" si="182"/>
        <v>0</v>
      </c>
      <c r="P1182" s="19">
        <f t="shared" si="183"/>
        <v>16.5</v>
      </c>
      <c r="Q1182" s="20">
        <f t="shared" si="184"/>
        <v>35.725000000000001</v>
      </c>
      <c r="R1182" s="20">
        <f t="shared" si="185"/>
        <v>23.125</v>
      </c>
      <c r="S1182" s="20">
        <f t="shared" si="186"/>
        <v>21.675000000000001</v>
      </c>
      <c r="T1182" s="20">
        <f t="shared" si="187"/>
        <v>27.875</v>
      </c>
      <c r="U1182" s="19">
        <f t="shared" si="188"/>
        <v>26.841666666666669</v>
      </c>
      <c r="V1182" s="19">
        <f t="shared" si="189"/>
        <v>27.1</v>
      </c>
    </row>
    <row r="1183" spans="1:22" ht="13.5" x14ac:dyDescent="0.25">
      <c r="A1183" s="3">
        <v>43733</v>
      </c>
      <c r="B1183" s="2">
        <v>7.9725000000000001</v>
      </c>
      <c r="C1183" s="2">
        <v>26.530663637717765</v>
      </c>
      <c r="D1183" s="2">
        <v>0.10377765795658078</v>
      </c>
      <c r="E1183" s="2">
        <v>7.5114936741105282E-2</v>
      </c>
      <c r="F1183" s="2">
        <v>8.0193199999999987</v>
      </c>
      <c r="G1183" s="2">
        <v>8.2670700000000004</v>
      </c>
      <c r="H1183" s="2">
        <v>8.5388219999999997</v>
      </c>
      <c r="I1183" s="2">
        <v>8.7122104999999905</v>
      </c>
      <c r="J1183" s="17" t="s">
        <v>54</v>
      </c>
      <c r="K1183" s="17" t="s">
        <v>50</v>
      </c>
      <c r="L1183" s="17" t="s">
        <v>47</v>
      </c>
      <c r="M1183" s="19">
        <f t="shared" si="180"/>
        <v>50</v>
      </c>
      <c r="N1183" s="19">
        <f t="shared" si="181"/>
        <v>0</v>
      </c>
      <c r="O1183" s="19">
        <f t="shared" si="182"/>
        <v>0</v>
      </c>
      <c r="P1183" s="19">
        <f t="shared" si="183"/>
        <v>16.5</v>
      </c>
      <c r="Q1183" s="20">
        <f t="shared" si="184"/>
        <v>19.975000000000001</v>
      </c>
      <c r="R1183" s="20">
        <f t="shared" si="185"/>
        <v>14.125</v>
      </c>
      <c r="S1183" s="20">
        <f t="shared" si="186"/>
        <v>14.925000000000001</v>
      </c>
      <c r="T1183" s="20">
        <f t="shared" si="187"/>
        <v>16.625</v>
      </c>
      <c r="U1183" s="19">
        <f t="shared" si="188"/>
        <v>16.341666666666669</v>
      </c>
      <c r="V1183" s="19">
        <f t="shared" si="189"/>
        <v>16.412500000000001</v>
      </c>
    </row>
    <row r="1184" spans="1:22" ht="13.5" x14ac:dyDescent="0.25">
      <c r="A1184" s="3">
        <v>43734</v>
      </c>
      <c r="B1184" s="2">
        <v>8.0868000000000002</v>
      </c>
      <c r="C1184" s="2">
        <v>36.471456417186673</v>
      </c>
      <c r="D1184" s="2">
        <v>0.10807552844165613</v>
      </c>
      <c r="E1184" s="2">
        <v>6.5034184740017265E-2</v>
      </c>
      <c r="F1184" s="2">
        <v>8.0079000000000011</v>
      </c>
      <c r="G1184" s="2">
        <v>8.2399250000000013</v>
      </c>
      <c r="H1184" s="2">
        <v>8.5256779999999992</v>
      </c>
      <c r="I1184" s="2">
        <v>8.7085929999999898</v>
      </c>
      <c r="J1184" s="17" t="s">
        <v>48</v>
      </c>
      <c r="K1184" s="17" t="s">
        <v>50</v>
      </c>
      <c r="L1184" s="17" t="s">
        <v>53</v>
      </c>
      <c r="M1184" s="19">
        <f t="shared" si="180"/>
        <v>25</v>
      </c>
      <c r="N1184" s="19">
        <f t="shared" si="181"/>
        <v>0</v>
      </c>
      <c r="O1184" s="19">
        <f t="shared" si="182"/>
        <v>0</v>
      </c>
      <c r="P1184" s="19">
        <f t="shared" si="183"/>
        <v>66.5</v>
      </c>
      <c r="Q1184" s="20">
        <f t="shared" si="184"/>
        <v>18.725000000000001</v>
      </c>
      <c r="R1184" s="20">
        <f t="shared" si="185"/>
        <v>21.625</v>
      </c>
      <c r="S1184" s="20">
        <f t="shared" si="186"/>
        <v>33.674999999999997</v>
      </c>
      <c r="T1184" s="20">
        <f t="shared" si="187"/>
        <v>22.875</v>
      </c>
      <c r="U1184" s="19">
        <f t="shared" si="188"/>
        <v>24.675000000000001</v>
      </c>
      <c r="V1184" s="19">
        <f t="shared" si="189"/>
        <v>24.225000000000001</v>
      </c>
    </row>
    <row r="1185" spans="1:22" ht="13.5" x14ac:dyDescent="0.25">
      <c r="A1185" s="3">
        <v>43735</v>
      </c>
      <c r="B1185" s="2">
        <v>8.1038999999999994</v>
      </c>
      <c r="C1185" s="2">
        <v>37.826810030355979</v>
      </c>
      <c r="D1185" s="2">
        <v>0.10911374003604024</v>
      </c>
      <c r="E1185" s="2">
        <v>5.3484541805304313E-2</v>
      </c>
      <c r="F1185" s="2">
        <v>8.0056200000000004</v>
      </c>
      <c r="G1185" s="2">
        <v>8.2179200000000012</v>
      </c>
      <c r="H1185" s="2">
        <v>8.5128759999999986</v>
      </c>
      <c r="I1185" s="2">
        <v>8.7046689999999902</v>
      </c>
      <c r="J1185" s="17" t="s">
        <v>48</v>
      </c>
      <c r="K1185" s="17" t="s">
        <v>50</v>
      </c>
      <c r="L1185" s="17" t="s">
        <v>53</v>
      </c>
      <c r="M1185" s="19">
        <f t="shared" si="180"/>
        <v>25</v>
      </c>
      <c r="N1185" s="19">
        <f t="shared" si="181"/>
        <v>0</v>
      </c>
      <c r="O1185" s="19">
        <f t="shared" si="182"/>
        <v>0</v>
      </c>
      <c r="P1185" s="19">
        <f t="shared" si="183"/>
        <v>66.5</v>
      </c>
      <c r="Q1185" s="20">
        <f t="shared" si="184"/>
        <v>18.725000000000001</v>
      </c>
      <c r="R1185" s="20">
        <f t="shared" si="185"/>
        <v>21.625</v>
      </c>
      <c r="S1185" s="20">
        <f t="shared" si="186"/>
        <v>33.674999999999997</v>
      </c>
      <c r="T1185" s="20">
        <f t="shared" si="187"/>
        <v>22.875</v>
      </c>
      <c r="U1185" s="19">
        <f t="shared" si="188"/>
        <v>24.675000000000001</v>
      </c>
      <c r="V1185" s="19">
        <f t="shared" si="189"/>
        <v>24.225000000000001</v>
      </c>
    </row>
    <row r="1186" spans="1:22" ht="13.5" x14ac:dyDescent="0.25">
      <c r="A1186" s="3">
        <v>43738</v>
      </c>
      <c r="B1186" s="2">
        <v>8.0581999999999994</v>
      </c>
      <c r="C1186" s="2">
        <v>35.638504474546536</v>
      </c>
      <c r="D1186" s="2">
        <v>0.11007913384889356</v>
      </c>
      <c r="E1186" s="2">
        <v>3.9853901124599966E-2</v>
      </c>
      <c r="F1186" s="2">
        <v>8.0193399999999997</v>
      </c>
      <c r="G1186" s="2">
        <v>8.1996300000000009</v>
      </c>
      <c r="H1186" s="2">
        <v>8.5001879999999996</v>
      </c>
      <c r="I1186" s="2">
        <v>8.7010479999999912</v>
      </c>
      <c r="J1186" s="17" t="s">
        <v>48</v>
      </c>
      <c r="K1186" s="17" t="s">
        <v>50</v>
      </c>
      <c r="L1186" s="17" t="s">
        <v>51</v>
      </c>
      <c r="M1186" s="19">
        <f t="shared" si="180"/>
        <v>25</v>
      </c>
      <c r="N1186" s="19">
        <f t="shared" si="181"/>
        <v>0</v>
      </c>
      <c r="O1186" s="19">
        <f t="shared" si="182"/>
        <v>0</v>
      </c>
      <c r="P1186" s="19">
        <f t="shared" si="183"/>
        <v>83.5</v>
      </c>
      <c r="Q1186" s="20">
        <f t="shared" si="184"/>
        <v>21.274999999999999</v>
      </c>
      <c r="R1186" s="20">
        <f t="shared" si="185"/>
        <v>25.875</v>
      </c>
      <c r="S1186" s="20">
        <f t="shared" si="186"/>
        <v>41.325000000000003</v>
      </c>
      <c r="T1186" s="20">
        <f t="shared" si="187"/>
        <v>27.125</v>
      </c>
      <c r="U1186" s="19">
        <f t="shared" si="188"/>
        <v>29.491666666666664</v>
      </c>
      <c r="V1186" s="19">
        <f t="shared" si="189"/>
        <v>28.9</v>
      </c>
    </row>
    <row r="1187" spans="1:22" ht="13.5" x14ac:dyDescent="0.25">
      <c r="A1187" s="3">
        <v>43739</v>
      </c>
      <c r="B1187" s="2">
        <v>8.1439000000000004</v>
      </c>
      <c r="C1187" s="2">
        <v>42.371313151314475</v>
      </c>
      <c r="D1187" s="2">
        <v>0.10583801351595667</v>
      </c>
      <c r="E1187" s="2">
        <v>2.6441326436793314E-2</v>
      </c>
      <c r="F1187" s="2">
        <v>8.0730600000000017</v>
      </c>
      <c r="G1187" s="2">
        <v>8.1862000000000013</v>
      </c>
      <c r="H1187" s="2">
        <v>8.4881860000000007</v>
      </c>
      <c r="I1187" s="2">
        <v>8.6981354999999905</v>
      </c>
      <c r="J1187" s="17" t="s">
        <v>48</v>
      </c>
      <c r="K1187" s="17" t="s">
        <v>50</v>
      </c>
      <c r="L1187" s="17" t="s">
        <v>51</v>
      </c>
      <c r="M1187" s="19">
        <f t="shared" si="180"/>
        <v>25</v>
      </c>
      <c r="N1187" s="19">
        <f t="shared" si="181"/>
        <v>0</v>
      </c>
      <c r="O1187" s="19">
        <f t="shared" si="182"/>
        <v>0</v>
      </c>
      <c r="P1187" s="19">
        <f t="shared" si="183"/>
        <v>83.5</v>
      </c>
      <c r="Q1187" s="20">
        <f t="shared" si="184"/>
        <v>21.274999999999999</v>
      </c>
      <c r="R1187" s="20">
        <f t="shared" si="185"/>
        <v>25.875</v>
      </c>
      <c r="S1187" s="20">
        <f t="shared" si="186"/>
        <v>41.325000000000003</v>
      </c>
      <c r="T1187" s="20">
        <f t="shared" si="187"/>
        <v>27.125</v>
      </c>
      <c r="U1187" s="19">
        <f t="shared" si="188"/>
        <v>29.491666666666664</v>
      </c>
      <c r="V1187" s="19">
        <f t="shared" si="189"/>
        <v>28.9</v>
      </c>
    </row>
    <row r="1188" spans="1:22" ht="13.5" x14ac:dyDescent="0.25">
      <c r="A1188" s="3">
        <v>43740</v>
      </c>
      <c r="B1188" s="2">
        <v>8.1381999999999994</v>
      </c>
      <c r="C1188" s="2">
        <v>42.05619109554938</v>
      </c>
      <c r="D1188" s="2">
        <v>8.5775164098231826E-2</v>
      </c>
      <c r="E1188" s="2">
        <v>1.5661950699253784E-2</v>
      </c>
      <c r="F1188" s="2">
        <v>8.1061999999999994</v>
      </c>
      <c r="G1188" s="2">
        <v>8.172485</v>
      </c>
      <c r="H1188" s="2">
        <v>8.4772139999999983</v>
      </c>
      <c r="I1188" s="2">
        <v>8.6951944999999906</v>
      </c>
      <c r="J1188" s="17" t="s">
        <v>48</v>
      </c>
      <c r="K1188" s="17" t="s">
        <v>50</v>
      </c>
      <c r="L1188" s="17" t="s">
        <v>51</v>
      </c>
      <c r="M1188" s="19">
        <f t="shared" si="180"/>
        <v>25</v>
      </c>
      <c r="N1188" s="19">
        <f t="shared" si="181"/>
        <v>0</v>
      </c>
      <c r="O1188" s="19">
        <f t="shared" si="182"/>
        <v>0</v>
      </c>
      <c r="P1188" s="19">
        <f t="shared" si="183"/>
        <v>83.5</v>
      </c>
      <c r="Q1188" s="20">
        <f t="shared" si="184"/>
        <v>21.274999999999999</v>
      </c>
      <c r="R1188" s="20">
        <f t="shared" si="185"/>
        <v>25.875</v>
      </c>
      <c r="S1188" s="20">
        <f t="shared" si="186"/>
        <v>41.325000000000003</v>
      </c>
      <c r="T1188" s="20">
        <f t="shared" si="187"/>
        <v>27.125</v>
      </c>
      <c r="U1188" s="19">
        <f t="shared" si="188"/>
        <v>29.491666666666664</v>
      </c>
      <c r="V1188" s="19">
        <f t="shared" si="189"/>
        <v>28.9</v>
      </c>
    </row>
    <row r="1189" spans="1:22" ht="13.5" x14ac:dyDescent="0.25">
      <c r="A1189" s="3">
        <v>43741</v>
      </c>
      <c r="B1189" s="2">
        <v>8.1381999999999994</v>
      </c>
      <c r="C1189" s="2">
        <v>42.056191095549387</v>
      </c>
      <c r="D1189" s="2">
        <v>6.5069795875247749E-2</v>
      </c>
      <c r="E1189" s="2">
        <v>6.9380585003755296E-3</v>
      </c>
      <c r="F1189" s="2">
        <v>8.1164799999999993</v>
      </c>
      <c r="G1189" s="2">
        <v>8.1627700000000001</v>
      </c>
      <c r="H1189" s="2">
        <v>8.4650979999999976</v>
      </c>
      <c r="I1189" s="2">
        <v>8.6922254999999904</v>
      </c>
      <c r="J1189" s="17" t="s">
        <v>48</v>
      </c>
      <c r="K1189" s="17" t="s">
        <v>50</v>
      </c>
      <c r="L1189" s="17" t="s">
        <v>51</v>
      </c>
      <c r="M1189" s="19">
        <f t="shared" si="180"/>
        <v>25</v>
      </c>
      <c r="N1189" s="19">
        <f t="shared" si="181"/>
        <v>0</v>
      </c>
      <c r="O1189" s="19">
        <f t="shared" si="182"/>
        <v>0</v>
      </c>
      <c r="P1189" s="19">
        <f t="shared" si="183"/>
        <v>83.5</v>
      </c>
      <c r="Q1189" s="20">
        <f t="shared" si="184"/>
        <v>21.274999999999999</v>
      </c>
      <c r="R1189" s="20">
        <f t="shared" si="185"/>
        <v>25.875</v>
      </c>
      <c r="S1189" s="20">
        <f t="shared" si="186"/>
        <v>41.325000000000003</v>
      </c>
      <c r="T1189" s="20">
        <f t="shared" si="187"/>
        <v>27.125</v>
      </c>
      <c r="U1189" s="19">
        <f t="shared" si="188"/>
        <v>29.491666666666664</v>
      </c>
      <c r="V1189" s="19">
        <f t="shared" si="189"/>
        <v>28.9</v>
      </c>
    </row>
    <row r="1190" spans="1:22" ht="13.5" x14ac:dyDescent="0.25">
      <c r="A1190" s="3">
        <v>43742</v>
      </c>
      <c r="B1190" s="2">
        <v>8.1152999999999995</v>
      </c>
      <c r="C1190" s="2">
        <v>40.647641252078749</v>
      </c>
      <c r="D1190" s="2">
        <v>4.5467358710512329E-2</v>
      </c>
      <c r="E1190" s="2">
        <v>-2.318666894615096E-3</v>
      </c>
      <c r="F1190" s="2">
        <v>8.1187599999999982</v>
      </c>
      <c r="G1190" s="2">
        <v>8.1570549999999997</v>
      </c>
      <c r="H1190" s="2">
        <v>8.4525239999999968</v>
      </c>
      <c r="I1190" s="2">
        <v>8.6894494999999896</v>
      </c>
      <c r="J1190" s="17" t="s">
        <v>54</v>
      </c>
      <c r="K1190" s="17" t="s">
        <v>50</v>
      </c>
      <c r="L1190" s="17" t="s">
        <v>55</v>
      </c>
      <c r="M1190" s="19">
        <f t="shared" si="180"/>
        <v>25</v>
      </c>
      <c r="N1190" s="19">
        <f t="shared" si="181"/>
        <v>0</v>
      </c>
      <c r="O1190" s="19">
        <f t="shared" si="182"/>
        <v>0</v>
      </c>
      <c r="P1190" s="19">
        <f t="shared" si="183"/>
        <v>16.5</v>
      </c>
      <c r="Q1190" s="20">
        <f t="shared" si="184"/>
        <v>11.225</v>
      </c>
      <c r="R1190" s="20">
        <f t="shared" si="185"/>
        <v>9.125</v>
      </c>
      <c r="S1190" s="20">
        <f t="shared" si="186"/>
        <v>11.175000000000001</v>
      </c>
      <c r="T1190" s="20">
        <f t="shared" si="187"/>
        <v>10.375</v>
      </c>
      <c r="U1190" s="19">
        <f t="shared" si="188"/>
        <v>10.508333333333335</v>
      </c>
      <c r="V1190" s="19">
        <f t="shared" si="189"/>
        <v>10.475000000000001</v>
      </c>
    </row>
    <row r="1191" spans="1:22" ht="13.5" x14ac:dyDescent="0.25">
      <c r="A1191" s="3">
        <v>43745</v>
      </c>
      <c r="B1191" s="2">
        <v>8.0868000000000002</v>
      </c>
      <c r="C1191" s="2">
        <v>38.90141027042565</v>
      </c>
      <c r="D1191" s="2">
        <v>1.2363826929476573E-2</v>
      </c>
      <c r="E1191" s="2">
        <v>-9.2446932080137954E-3</v>
      </c>
      <c r="F1191" s="2">
        <v>8.1244800000000001</v>
      </c>
      <c r="G1191" s="2">
        <v>8.149915</v>
      </c>
      <c r="H1191" s="2">
        <v>8.4393799999999981</v>
      </c>
      <c r="I1191" s="2">
        <v>8.6863909999999898</v>
      </c>
      <c r="J1191" s="17" t="s">
        <v>54</v>
      </c>
      <c r="K1191" s="17" t="s">
        <v>50</v>
      </c>
      <c r="L1191" s="17" t="s">
        <v>55</v>
      </c>
      <c r="M1191" s="19">
        <f t="shared" si="180"/>
        <v>25</v>
      </c>
      <c r="N1191" s="19">
        <f t="shared" si="181"/>
        <v>0</v>
      </c>
      <c r="O1191" s="19">
        <f t="shared" si="182"/>
        <v>0</v>
      </c>
      <c r="P1191" s="19">
        <f t="shared" si="183"/>
        <v>16.5</v>
      </c>
      <c r="Q1191" s="20">
        <f t="shared" si="184"/>
        <v>11.225</v>
      </c>
      <c r="R1191" s="20">
        <f t="shared" si="185"/>
        <v>9.125</v>
      </c>
      <c r="S1191" s="20">
        <f t="shared" si="186"/>
        <v>11.175000000000001</v>
      </c>
      <c r="T1191" s="20">
        <f t="shared" si="187"/>
        <v>10.375</v>
      </c>
      <c r="U1191" s="19">
        <f t="shared" si="188"/>
        <v>10.508333333333335</v>
      </c>
      <c r="V1191" s="19">
        <f t="shared" si="189"/>
        <v>10.475000000000001</v>
      </c>
    </row>
    <row r="1192" spans="1:22" ht="13.5" x14ac:dyDescent="0.25">
      <c r="A1192" s="3">
        <v>43746</v>
      </c>
      <c r="B1192" s="2">
        <v>8.0525000000000002</v>
      </c>
      <c r="C1192" s="2">
        <v>36.849618517246178</v>
      </c>
      <c r="D1192" s="2">
        <v>-2.9864453832640692E-2</v>
      </c>
      <c r="E1192" s="2">
        <v>-1.3315367849950285E-2</v>
      </c>
      <c r="F1192" s="2">
        <v>8.1061999999999994</v>
      </c>
      <c r="G1192" s="2">
        <v>8.1410599999999995</v>
      </c>
      <c r="H1192" s="2">
        <v>8.4255499999999977</v>
      </c>
      <c r="I1192" s="2">
        <v>8.6833009999999913</v>
      </c>
      <c r="J1192" s="17" t="s">
        <v>54</v>
      </c>
      <c r="K1192" s="17" t="s">
        <v>50</v>
      </c>
      <c r="L1192" s="17" t="s">
        <v>47</v>
      </c>
      <c r="M1192" s="19">
        <f t="shared" si="180"/>
        <v>25</v>
      </c>
      <c r="N1192" s="19">
        <f t="shared" si="181"/>
        <v>45</v>
      </c>
      <c r="O1192" s="19">
        <f t="shared" si="182"/>
        <v>0</v>
      </c>
      <c r="P1192" s="19">
        <f t="shared" si="183"/>
        <v>16.5</v>
      </c>
      <c r="Q1192" s="20">
        <f t="shared" si="184"/>
        <v>26.975000000000001</v>
      </c>
      <c r="R1192" s="20">
        <f t="shared" si="185"/>
        <v>18.125</v>
      </c>
      <c r="S1192" s="20">
        <f t="shared" si="186"/>
        <v>17.925000000000001</v>
      </c>
      <c r="T1192" s="20">
        <f t="shared" si="187"/>
        <v>21.625</v>
      </c>
      <c r="U1192" s="19">
        <f t="shared" si="188"/>
        <v>21.008333333333336</v>
      </c>
      <c r="V1192" s="19">
        <f t="shared" si="189"/>
        <v>21.162500000000001</v>
      </c>
    </row>
    <row r="1193" spans="1:22" ht="13.5" x14ac:dyDescent="0.25">
      <c r="A1193" s="3">
        <v>43747</v>
      </c>
      <c r="B1193" s="2">
        <v>8.0296000000000003</v>
      </c>
      <c r="C1193" s="2">
        <v>35.503255547924425</v>
      </c>
      <c r="D1193" s="2">
        <v>-4.7978184300593085E-2</v>
      </c>
      <c r="E1193" s="2">
        <v>-1.6440372761364973E-2</v>
      </c>
      <c r="F1193" s="2">
        <v>8.084480000000001</v>
      </c>
      <c r="G1193" s="2">
        <v>8.1221999999999994</v>
      </c>
      <c r="H1193" s="2">
        <v>8.4112620000000007</v>
      </c>
      <c r="I1193" s="2">
        <v>8.6795369999999927</v>
      </c>
      <c r="J1193" s="17" t="s">
        <v>54</v>
      </c>
      <c r="K1193" s="17" t="s">
        <v>50</v>
      </c>
      <c r="L1193" s="17" t="s">
        <v>47</v>
      </c>
      <c r="M1193" s="19">
        <f t="shared" si="180"/>
        <v>25</v>
      </c>
      <c r="N1193" s="19">
        <f t="shared" si="181"/>
        <v>100</v>
      </c>
      <c r="O1193" s="19">
        <f t="shared" si="182"/>
        <v>0</v>
      </c>
      <c r="P1193" s="19">
        <f t="shared" si="183"/>
        <v>16.5</v>
      </c>
      <c r="Q1193" s="20">
        <f t="shared" si="184"/>
        <v>46.225000000000001</v>
      </c>
      <c r="R1193" s="20">
        <f t="shared" si="185"/>
        <v>29.125</v>
      </c>
      <c r="S1193" s="20">
        <f t="shared" si="186"/>
        <v>26.175000000000001</v>
      </c>
      <c r="T1193" s="20">
        <f t="shared" si="187"/>
        <v>35.375</v>
      </c>
      <c r="U1193" s="19">
        <f t="shared" si="188"/>
        <v>33.841666666666661</v>
      </c>
      <c r="V1193" s="19">
        <f t="shared" si="189"/>
        <v>34.224999999999994</v>
      </c>
    </row>
    <row r="1194" spans="1:22" ht="13.5" x14ac:dyDescent="0.25">
      <c r="A1194" s="3">
        <v>43748</v>
      </c>
      <c r="B1194" s="2">
        <v>8.0296000000000003</v>
      </c>
      <c r="C1194" s="2">
        <v>35.503255547924425</v>
      </c>
      <c r="D1194" s="2">
        <v>-4.4689190401687284E-2</v>
      </c>
      <c r="E1194" s="2">
        <v>-1.6857173315816595E-2</v>
      </c>
      <c r="F1194" s="2">
        <v>8.0627600000000008</v>
      </c>
      <c r="G1194" s="2">
        <v>8.107054999999999</v>
      </c>
      <c r="H1194" s="2">
        <v>8.3975460000000002</v>
      </c>
      <c r="I1194" s="2">
        <v>8.6757729999999906</v>
      </c>
      <c r="J1194" s="17" t="s">
        <v>54</v>
      </c>
      <c r="K1194" s="17" t="s">
        <v>50</v>
      </c>
      <c r="L1194" s="17" t="s">
        <v>47</v>
      </c>
      <c r="M1194" s="19">
        <f t="shared" si="180"/>
        <v>25</v>
      </c>
      <c r="N1194" s="19">
        <f t="shared" si="181"/>
        <v>100</v>
      </c>
      <c r="O1194" s="19">
        <f t="shared" si="182"/>
        <v>0</v>
      </c>
      <c r="P1194" s="19">
        <f t="shared" si="183"/>
        <v>16.5</v>
      </c>
      <c r="Q1194" s="20">
        <f t="shared" si="184"/>
        <v>46.225000000000001</v>
      </c>
      <c r="R1194" s="20">
        <f t="shared" si="185"/>
        <v>29.125</v>
      </c>
      <c r="S1194" s="20">
        <f t="shared" si="186"/>
        <v>26.175000000000001</v>
      </c>
      <c r="T1194" s="20">
        <f t="shared" si="187"/>
        <v>35.375</v>
      </c>
      <c r="U1194" s="19">
        <f t="shared" si="188"/>
        <v>33.841666666666661</v>
      </c>
      <c r="V1194" s="19">
        <f t="shared" si="189"/>
        <v>34.224999999999994</v>
      </c>
    </row>
    <row r="1195" spans="1:22" ht="13.5" x14ac:dyDescent="0.25">
      <c r="A1195" s="3">
        <v>43749</v>
      </c>
      <c r="B1195" s="2">
        <v>8.0009999999999994</v>
      </c>
      <c r="C1195" s="2">
        <v>33.718817732043931</v>
      </c>
      <c r="D1195" s="2">
        <v>-3.6201925205661567E-2</v>
      </c>
      <c r="E1195" s="2">
        <v>-1.5511581199651922E-2</v>
      </c>
      <c r="F1195" s="2">
        <v>8.0398999999999994</v>
      </c>
      <c r="G1195" s="2">
        <v>8.0913349999999991</v>
      </c>
      <c r="H1195" s="2">
        <v>8.3832579999999979</v>
      </c>
      <c r="I1195" s="2">
        <v>8.6724254999999921</v>
      </c>
      <c r="J1195" s="17" t="s">
        <v>54</v>
      </c>
      <c r="K1195" s="17" t="s">
        <v>50</v>
      </c>
      <c r="L1195" s="17" t="s">
        <v>47</v>
      </c>
      <c r="M1195" s="19">
        <f t="shared" si="180"/>
        <v>25</v>
      </c>
      <c r="N1195" s="19">
        <f t="shared" si="181"/>
        <v>100</v>
      </c>
      <c r="O1195" s="19">
        <f t="shared" si="182"/>
        <v>0</v>
      </c>
      <c r="P1195" s="19">
        <f t="shared" si="183"/>
        <v>16.5</v>
      </c>
      <c r="Q1195" s="20">
        <f t="shared" si="184"/>
        <v>46.225000000000001</v>
      </c>
      <c r="R1195" s="20">
        <f t="shared" si="185"/>
        <v>29.125</v>
      </c>
      <c r="S1195" s="20">
        <f t="shared" si="186"/>
        <v>26.175000000000001</v>
      </c>
      <c r="T1195" s="20">
        <f t="shared" si="187"/>
        <v>35.375</v>
      </c>
      <c r="U1195" s="19">
        <f t="shared" si="188"/>
        <v>33.841666666666661</v>
      </c>
      <c r="V1195" s="19">
        <f t="shared" si="189"/>
        <v>34.224999999999994</v>
      </c>
    </row>
    <row r="1196" spans="1:22" ht="13.5" x14ac:dyDescent="0.25">
      <c r="A1196" s="3">
        <v>43752</v>
      </c>
      <c r="B1196" s="2">
        <v>8.0525000000000002</v>
      </c>
      <c r="C1196" s="2">
        <v>39.605326025912944</v>
      </c>
      <c r="D1196" s="2">
        <v>-3.881273537737151E-2</v>
      </c>
      <c r="E1196" s="2">
        <v>-9.8683914836070474E-3</v>
      </c>
      <c r="F1196" s="2">
        <v>8.0330399999999997</v>
      </c>
      <c r="G1196" s="2">
        <v>8.0796200000000002</v>
      </c>
      <c r="H1196" s="2">
        <v>8.369428000000001</v>
      </c>
      <c r="I1196" s="2">
        <v>8.6690559999999941</v>
      </c>
      <c r="J1196" s="17" t="s">
        <v>54</v>
      </c>
      <c r="K1196" s="17" t="s">
        <v>50</v>
      </c>
      <c r="L1196" s="17" t="s">
        <v>47</v>
      </c>
      <c r="M1196" s="19">
        <f t="shared" si="180"/>
        <v>25</v>
      </c>
      <c r="N1196" s="19">
        <f t="shared" si="181"/>
        <v>100</v>
      </c>
      <c r="O1196" s="19">
        <f t="shared" si="182"/>
        <v>0</v>
      </c>
      <c r="P1196" s="19">
        <f t="shared" si="183"/>
        <v>16.5</v>
      </c>
      <c r="Q1196" s="20">
        <f t="shared" si="184"/>
        <v>46.225000000000001</v>
      </c>
      <c r="R1196" s="20">
        <f t="shared" si="185"/>
        <v>29.125</v>
      </c>
      <c r="S1196" s="20">
        <f t="shared" si="186"/>
        <v>26.175000000000001</v>
      </c>
      <c r="T1196" s="20">
        <f t="shared" si="187"/>
        <v>35.375</v>
      </c>
      <c r="U1196" s="19">
        <f t="shared" si="188"/>
        <v>33.841666666666661</v>
      </c>
      <c r="V1196" s="19">
        <f t="shared" si="189"/>
        <v>34.224999999999994</v>
      </c>
    </row>
    <row r="1197" spans="1:22" ht="13.5" x14ac:dyDescent="0.25">
      <c r="A1197" s="3">
        <v>43754</v>
      </c>
      <c r="B1197" s="2">
        <v>8.0868000000000002</v>
      </c>
      <c r="C1197" s="2">
        <v>43.222076864059758</v>
      </c>
      <c r="D1197" s="2">
        <v>-2.970709963865481E-2</v>
      </c>
      <c r="E1197" s="2">
        <v>-4.1011804160372874E-3</v>
      </c>
      <c r="F1197" s="2">
        <v>8.0398999999999994</v>
      </c>
      <c r="G1197" s="2">
        <v>8.0696200000000005</v>
      </c>
      <c r="H1197" s="2">
        <v>8.3562839999999987</v>
      </c>
      <c r="I1197" s="2">
        <v>8.6661374999999925</v>
      </c>
      <c r="J1197" s="17" t="s">
        <v>54</v>
      </c>
      <c r="K1197" s="17" t="s">
        <v>50</v>
      </c>
      <c r="L1197" s="17" t="s">
        <v>55</v>
      </c>
      <c r="M1197" s="19">
        <f t="shared" si="180"/>
        <v>25</v>
      </c>
      <c r="N1197" s="19">
        <f t="shared" si="181"/>
        <v>100</v>
      </c>
      <c r="O1197" s="19">
        <f t="shared" si="182"/>
        <v>0</v>
      </c>
      <c r="P1197" s="19">
        <f t="shared" si="183"/>
        <v>16.5</v>
      </c>
      <c r="Q1197" s="20">
        <f t="shared" si="184"/>
        <v>46.225000000000001</v>
      </c>
      <c r="R1197" s="20">
        <f t="shared" si="185"/>
        <v>29.125</v>
      </c>
      <c r="S1197" s="20">
        <f t="shared" si="186"/>
        <v>26.175000000000001</v>
      </c>
      <c r="T1197" s="20">
        <f t="shared" si="187"/>
        <v>35.375</v>
      </c>
      <c r="U1197" s="19">
        <f t="shared" si="188"/>
        <v>33.841666666666661</v>
      </c>
      <c r="V1197" s="19">
        <f t="shared" si="189"/>
        <v>34.224999999999994</v>
      </c>
    </row>
    <row r="1198" spans="1:22" ht="13.5" x14ac:dyDescent="0.25">
      <c r="A1198" s="3">
        <v>43755</v>
      </c>
      <c r="B1198" s="2">
        <v>8.0868000000000002</v>
      </c>
      <c r="C1198" s="2">
        <v>43.222076864059758</v>
      </c>
      <c r="D1198" s="2">
        <v>-2.2460722924403598E-2</v>
      </c>
      <c r="E1198" s="2">
        <v>1.2850875120027001E-3</v>
      </c>
      <c r="F1198" s="2">
        <v>8.0513399999999997</v>
      </c>
      <c r="G1198" s="2">
        <v>8.065335000000001</v>
      </c>
      <c r="H1198" s="2">
        <v>8.3431399999999982</v>
      </c>
      <c r="I1198" s="2">
        <v>8.6632189999999927</v>
      </c>
      <c r="J1198" s="17" t="s">
        <v>48</v>
      </c>
      <c r="K1198" s="17" t="s">
        <v>50</v>
      </c>
      <c r="L1198" s="17" t="s">
        <v>51</v>
      </c>
      <c r="M1198" s="19">
        <f t="shared" si="180"/>
        <v>25</v>
      </c>
      <c r="N1198" s="19">
        <f t="shared" si="181"/>
        <v>100</v>
      </c>
      <c r="O1198" s="19">
        <f t="shared" si="182"/>
        <v>0</v>
      </c>
      <c r="P1198" s="19">
        <f t="shared" si="183"/>
        <v>83.5</v>
      </c>
      <c r="Q1198" s="20">
        <f t="shared" si="184"/>
        <v>56.274999999999999</v>
      </c>
      <c r="R1198" s="20">
        <f t="shared" si="185"/>
        <v>45.875</v>
      </c>
      <c r="S1198" s="20">
        <f t="shared" si="186"/>
        <v>56.325000000000003</v>
      </c>
      <c r="T1198" s="20">
        <f t="shared" si="187"/>
        <v>52.125</v>
      </c>
      <c r="U1198" s="19">
        <f t="shared" si="188"/>
        <v>52.82500000000001</v>
      </c>
      <c r="V1198" s="19">
        <f t="shared" si="189"/>
        <v>52.650000000000006</v>
      </c>
    </row>
    <row r="1199" spans="1:22" ht="13.5" x14ac:dyDescent="0.25">
      <c r="A1199" s="3">
        <v>43756</v>
      </c>
      <c r="B1199" s="2">
        <v>8.0868000000000002</v>
      </c>
      <c r="C1199" s="2">
        <v>43.222076864059758</v>
      </c>
      <c r="D1199" s="2">
        <v>-1.5941644610682815E-2</v>
      </c>
      <c r="E1199" s="2">
        <v>5.7091249825438053E-3</v>
      </c>
      <c r="F1199" s="2">
        <v>8.0627800000000001</v>
      </c>
      <c r="G1199" s="2">
        <v>8.0624800000000025</v>
      </c>
      <c r="H1199" s="2">
        <v>8.3310239999999993</v>
      </c>
      <c r="I1199" s="2">
        <v>8.6603284999999932</v>
      </c>
      <c r="J1199" s="17" t="s">
        <v>48</v>
      </c>
      <c r="K1199" s="17" t="s">
        <v>50</v>
      </c>
      <c r="L1199" s="17" t="s">
        <v>51</v>
      </c>
      <c r="M1199" s="19">
        <f t="shared" si="180"/>
        <v>25</v>
      </c>
      <c r="N1199" s="19">
        <f t="shared" si="181"/>
        <v>100</v>
      </c>
      <c r="O1199" s="19">
        <f t="shared" si="182"/>
        <v>0</v>
      </c>
      <c r="P1199" s="19">
        <f t="shared" si="183"/>
        <v>83.5</v>
      </c>
      <c r="Q1199" s="20">
        <f t="shared" si="184"/>
        <v>56.274999999999999</v>
      </c>
      <c r="R1199" s="20">
        <f t="shared" si="185"/>
        <v>45.875</v>
      </c>
      <c r="S1199" s="20">
        <f t="shared" si="186"/>
        <v>56.325000000000003</v>
      </c>
      <c r="T1199" s="20">
        <f t="shared" si="187"/>
        <v>52.125</v>
      </c>
      <c r="U1199" s="19">
        <f t="shared" si="188"/>
        <v>52.82500000000001</v>
      </c>
      <c r="V1199" s="19">
        <f t="shared" si="189"/>
        <v>52.650000000000006</v>
      </c>
    </row>
    <row r="1200" spans="1:22" ht="13.5" x14ac:dyDescent="0.25">
      <c r="A1200" s="3">
        <v>43759</v>
      </c>
      <c r="B1200" s="2">
        <v>8.1152999999999995</v>
      </c>
      <c r="C1200" s="2">
        <v>46.544227708518022</v>
      </c>
      <c r="D1200" s="2">
        <v>-1.5700866506080047E-2</v>
      </c>
      <c r="E1200" s="2">
        <v>9.5849564984019642E-3</v>
      </c>
      <c r="F1200" s="2">
        <v>8.0856399999999997</v>
      </c>
      <c r="G1200" s="2">
        <v>8.0624800000000025</v>
      </c>
      <c r="H1200" s="2">
        <v>8.3186779999999985</v>
      </c>
      <c r="I1200" s="2">
        <v>8.6574124999999942</v>
      </c>
      <c r="J1200" s="17" t="s">
        <v>48</v>
      </c>
      <c r="K1200" s="17" t="s">
        <v>50</v>
      </c>
      <c r="L1200" s="17" t="s">
        <v>51</v>
      </c>
      <c r="M1200" s="19">
        <f t="shared" si="180"/>
        <v>25</v>
      </c>
      <c r="N1200" s="19">
        <f t="shared" si="181"/>
        <v>100</v>
      </c>
      <c r="O1200" s="19">
        <f t="shared" si="182"/>
        <v>0</v>
      </c>
      <c r="P1200" s="19">
        <f t="shared" si="183"/>
        <v>83.5</v>
      </c>
      <c r="Q1200" s="20">
        <f t="shared" si="184"/>
        <v>56.274999999999999</v>
      </c>
      <c r="R1200" s="20">
        <f t="shared" si="185"/>
        <v>45.875</v>
      </c>
      <c r="S1200" s="20">
        <f t="shared" si="186"/>
        <v>56.325000000000003</v>
      </c>
      <c r="T1200" s="20">
        <f t="shared" si="187"/>
        <v>52.125</v>
      </c>
      <c r="U1200" s="19">
        <f t="shared" si="188"/>
        <v>52.82500000000001</v>
      </c>
      <c r="V1200" s="19">
        <f t="shared" si="189"/>
        <v>52.650000000000006</v>
      </c>
    </row>
    <row r="1201" spans="1:22" ht="13.5" x14ac:dyDescent="0.25">
      <c r="A1201" s="3">
        <v>43760</v>
      </c>
      <c r="B1201" s="2">
        <v>8.0868000000000002</v>
      </c>
      <c r="C1201" s="2">
        <v>43.785225073142769</v>
      </c>
      <c r="D1201" s="2">
        <v>-1.760679971180501E-2</v>
      </c>
      <c r="E1201" s="2">
        <v>1.3782074125027056E-2</v>
      </c>
      <c r="F1201" s="2">
        <v>8.0925000000000011</v>
      </c>
      <c r="G1201" s="2">
        <v>8.0673400000000015</v>
      </c>
      <c r="H1201" s="2">
        <v>8.305991999999998</v>
      </c>
      <c r="I1201" s="2">
        <v>8.6535149999999934</v>
      </c>
      <c r="J1201" s="17" t="s">
        <v>54</v>
      </c>
      <c r="K1201" s="17" t="s">
        <v>50</v>
      </c>
      <c r="L1201" s="17" t="s">
        <v>55</v>
      </c>
      <c r="M1201" s="19">
        <f t="shared" si="180"/>
        <v>25</v>
      </c>
      <c r="N1201" s="19">
        <f t="shared" si="181"/>
        <v>100</v>
      </c>
      <c r="O1201" s="19">
        <f t="shared" si="182"/>
        <v>0</v>
      </c>
      <c r="P1201" s="19">
        <f t="shared" si="183"/>
        <v>16.5</v>
      </c>
      <c r="Q1201" s="20">
        <f t="shared" si="184"/>
        <v>46.225000000000001</v>
      </c>
      <c r="R1201" s="20">
        <f t="shared" si="185"/>
        <v>29.125</v>
      </c>
      <c r="S1201" s="20">
        <f t="shared" si="186"/>
        <v>26.175000000000001</v>
      </c>
      <c r="T1201" s="20">
        <f t="shared" si="187"/>
        <v>35.375</v>
      </c>
      <c r="U1201" s="19">
        <f t="shared" si="188"/>
        <v>33.841666666666661</v>
      </c>
      <c r="V1201" s="19">
        <f t="shared" si="189"/>
        <v>34.224999999999994</v>
      </c>
    </row>
    <row r="1202" spans="1:22" ht="13.5" x14ac:dyDescent="0.25">
      <c r="A1202" s="3">
        <v>43761</v>
      </c>
      <c r="B1202" s="2">
        <v>8.0868000000000002</v>
      </c>
      <c r="C1202" s="2">
        <v>43.785225073142769</v>
      </c>
      <c r="D1202" s="2">
        <v>-2.4176328010174331E-2</v>
      </c>
      <c r="E1202" s="2">
        <v>1.6866571582817153E-2</v>
      </c>
      <c r="F1202" s="2">
        <v>8.0924999999999976</v>
      </c>
      <c r="G1202" s="2">
        <v>8.0779150000000008</v>
      </c>
      <c r="H1202" s="2">
        <v>8.2933059999999976</v>
      </c>
      <c r="I1202" s="2">
        <v>8.6493379999999949</v>
      </c>
      <c r="J1202" s="17" t="s">
        <v>54</v>
      </c>
      <c r="K1202" s="17" t="s">
        <v>50</v>
      </c>
      <c r="L1202" s="17" t="s">
        <v>50</v>
      </c>
      <c r="M1202" s="19">
        <f t="shared" si="180"/>
        <v>25</v>
      </c>
      <c r="N1202" s="19">
        <f t="shared" si="181"/>
        <v>100</v>
      </c>
      <c r="O1202" s="19">
        <f t="shared" si="182"/>
        <v>0</v>
      </c>
      <c r="P1202" s="19">
        <f t="shared" si="183"/>
        <v>16.5</v>
      </c>
      <c r="Q1202" s="20">
        <f t="shared" si="184"/>
        <v>46.225000000000001</v>
      </c>
      <c r="R1202" s="20">
        <f t="shared" si="185"/>
        <v>29.125</v>
      </c>
      <c r="S1202" s="20">
        <f t="shared" si="186"/>
        <v>26.175000000000001</v>
      </c>
      <c r="T1202" s="20">
        <f t="shared" si="187"/>
        <v>35.375</v>
      </c>
      <c r="U1202" s="19">
        <f t="shared" si="188"/>
        <v>33.841666666666661</v>
      </c>
      <c r="V1202" s="19">
        <f t="shared" si="189"/>
        <v>34.224999999999994</v>
      </c>
    </row>
    <row r="1203" spans="1:22" ht="13.5" x14ac:dyDescent="0.25">
      <c r="A1203" s="3">
        <v>43762</v>
      </c>
      <c r="B1203" s="2">
        <v>8.0009999999999994</v>
      </c>
      <c r="C1203" s="2">
        <v>36.277112249382554</v>
      </c>
      <c r="D1203" s="2">
        <v>-2.6606285189691548E-2</v>
      </c>
      <c r="E1203" s="2">
        <v>2.0614475172705961E-2</v>
      </c>
      <c r="F1203" s="2">
        <v>8.0753400000000006</v>
      </c>
      <c r="G1203" s="2">
        <v>8.0793400000000002</v>
      </c>
      <c r="H1203" s="2">
        <v>8.2784459999999971</v>
      </c>
      <c r="I1203" s="2">
        <v>8.6453469999999939</v>
      </c>
      <c r="J1203" s="17" t="s">
        <v>54</v>
      </c>
      <c r="K1203" s="17" t="s">
        <v>50</v>
      </c>
      <c r="L1203" s="17" t="s">
        <v>47</v>
      </c>
      <c r="M1203" s="19">
        <f t="shared" si="180"/>
        <v>25</v>
      </c>
      <c r="N1203" s="19">
        <f t="shared" si="181"/>
        <v>100</v>
      </c>
      <c r="O1203" s="19">
        <f t="shared" si="182"/>
        <v>0</v>
      </c>
      <c r="P1203" s="19">
        <f t="shared" si="183"/>
        <v>16.5</v>
      </c>
      <c r="Q1203" s="20">
        <f t="shared" si="184"/>
        <v>46.225000000000001</v>
      </c>
      <c r="R1203" s="20">
        <f t="shared" si="185"/>
        <v>29.125</v>
      </c>
      <c r="S1203" s="20">
        <f t="shared" si="186"/>
        <v>26.175000000000001</v>
      </c>
      <c r="T1203" s="20">
        <f t="shared" si="187"/>
        <v>35.375</v>
      </c>
      <c r="U1203" s="19">
        <f t="shared" si="188"/>
        <v>33.841666666666661</v>
      </c>
      <c r="V1203" s="19">
        <f t="shared" si="189"/>
        <v>34.224999999999994</v>
      </c>
    </row>
    <row r="1204" spans="1:22" ht="13.5" x14ac:dyDescent="0.25">
      <c r="A1204" s="3">
        <v>43763</v>
      </c>
      <c r="B1204" s="2">
        <v>8.0525000000000002</v>
      </c>
      <c r="C1204" s="2">
        <v>42.635553140727623</v>
      </c>
      <c r="D1204" s="2">
        <v>-3.1695781154388314E-2</v>
      </c>
      <c r="E1204" s="2">
        <v>2.3870573471625162E-2</v>
      </c>
      <c r="F1204" s="2">
        <v>8.068480000000001</v>
      </c>
      <c r="G1204" s="2">
        <v>8.0776250000000012</v>
      </c>
      <c r="H1204" s="2">
        <v>8.2646159999999966</v>
      </c>
      <c r="I1204" s="2">
        <v>8.6412779999999945</v>
      </c>
      <c r="J1204" s="17" t="s">
        <v>54</v>
      </c>
      <c r="K1204" s="17" t="s">
        <v>50</v>
      </c>
      <c r="L1204" s="17" t="s">
        <v>47</v>
      </c>
      <c r="M1204" s="19">
        <f t="shared" si="180"/>
        <v>25</v>
      </c>
      <c r="N1204" s="19">
        <f t="shared" si="181"/>
        <v>100</v>
      </c>
      <c r="O1204" s="19">
        <f t="shared" si="182"/>
        <v>0</v>
      </c>
      <c r="P1204" s="19">
        <f t="shared" si="183"/>
        <v>16.5</v>
      </c>
      <c r="Q1204" s="20">
        <f t="shared" si="184"/>
        <v>46.225000000000001</v>
      </c>
      <c r="R1204" s="20">
        <f t="shared" si="185"/>
        <v>29.125</v>
      </c>
      <c r="S1204" s="20">
        <f t="shared" si="186"/>
        <v>26.175000000000001</v>
      </c>
      <c r="T1204" s="20">
        <f t="shared" si="187"/>
        <v>35.375</v>
      </c>
      <c r="U1204" s="19">
        <f t="shared" si="188"/>
        <v>33.841666666666661</v>
      </c>
      <c r="V1204" s="19">
        <f t="shared" si="189"/>
        <v>34.224999999999994</v>
      </c>
    </row>
    <row r="1205" spans="1:22" ht="13.5" x14ac:dyDescent="0.25">
      <c r="A1205" s="3">
        <v>43766</v>
      </c>
      <c r="B1205" s="2">
        <v>8.0009999999999994</v>
      </c>
      <c r="C1205" s="2">
        <v>38.498563803777188</v>
      </c>
      <c r="D1205" s="2">
        <v>-3.6168226355737687E-2</v>
      </c>
      <c r="E1205" s="2">
        <v>2.7724489914445295E-2</v>
      </c>
      <c r="F1205" s="2">
        <v>8.0456199999999995</v>
      </c>
      <c r="G1205" s="2">
        <v>8.0724800000000023</v>
      </c>
      <c r="H1205" s="2">
        <v>8.249983999999996</v>
      </c>
      <c r="I1205" s="2">
        <v>8.6371194999999954</v>
      </c>
      <c r="J1205" s="17" t="s">
        <v>54</v>
      </c>
      <c r="K1205" s="17" t="s">
        <v>50</v>
      </c>
      <c r="L1205" s="17" t="s">
        <v>47</v>
      </c>
      <c r="M1205" s="19">
        <f t="shared" si="180"/>
        <v>25</v>
      </c>
      <c r="N1205" s="19">
        <f t="shared" si="181"/>
        <v>100</v>
      </c>
      <c r="O1205" s="19">
        <f t="shared" si="182"/>
        <v>0</v>
      </c>
      <c r="P1205" s="19">
        <f t="shared" si="183"/>
        <v>16.5</v>
      </c>
      <c r="Q1205" s="20">
        <f t="shared" si="184"/>
        <v>46.225000000000001</v>
      </c>
      <c r="R1205" s="20">
        <f t="shared" si="185"/>
        <v>29.125</v>
      </c>
      <c r="S1205" s="20">
        <f t="shared" si="186"/>
        <v>26.175000000000001</v>
      </c>
      <c r="T1205" s="20">
        <f t="shared" si="187"/>
        <v>35.375</v>
      </c>
      <c r="U1205" s="19">
        <f t="shared" si="188"/>
        <v>33.841666666666661</v>
      </c>
      <c r="V1205" s="19">
        <f t="shared" si="189"/>
        <v>34.224999999999994</v>
      </c>
    </row>
    <row r="1206" spans="1:22" ht="13.5" x14ac:dyDescent="0.25">
      <c r="A1206" s="3">
        <v>43767</v>
      </c>
      <c r="B1206" s="2">
        <v>8.0009999999999994</v>
      </c>
      <c r="C1206" s="2">
        <v>38.498563803777188</v>
      </c>
      <c r="D1206" s="2">
        <v>-3.1337028421118518E-2</v>
      </c>
      <c r="E1206" s="2">
        <v>3.1654384525865872E-2</v>
      </c>
      <c r="F1206" s="2">
        <v>8.028459999999999</v>
      </c>
      <c r="G1206" s="2">
        <v>8.0696200000000005</v>
      </c>
      <c r="H1206" s="2">
        <v>8.2353519999999953</v>
      </c>
      <c r="I1206" s="2">
        <v>8.6329609999999928</v>
      </c>
      <c r="J1206" s="17" t="s">
        <v>54</v>
      </c>
      <c r="K1206" s="17" t="s">
        <v>50</v>
      </c>
      <c r="L1206" s="17" t="s">
        <v>47</v>
      </c>
      <c r="M1206" s="19">
        <f t="shared" si="180"/>
        <v>25</v>
      </c>
      <c r="N1206" s="19">
        <f t="shared" si="181"/>
        <v>100</v>
      </c>
      <c r="O1206" s="19">
        <f t="shared" si="182"/>
        <v>0</v>
      </c>
      <c r="P1206" s="19">
        <f t="shared" si="183"/>
        <v>16.5</v>
      </c>
      <c r="Q1206" s="20">
        <f t="shared" si="184"/>
        <v>46.225000000000001</v>
      </c>
      <c r="R1206" s="20">
        <f t="shared" si="185"/>
        <v>29.125</v>
      </c>
      <c r="S1206" s="20">
        <f t="shared" si="186"/>
        <v>26.175000000000001</v>
      </c>
      <c r="T1206" s="20">
        <f t="shared" si="187"/>
        <v>35.375</v>
      </c>
      <c r="U1206" s="19">
        <f t="shared" si="188"/>
        <v>33.841666666666661</v>
      </c>
      <c r="V1206" s="19">
        <f t="shared" si="189"/>
        <v>34.224999999999994</v>
      </c>
    </row>
    <row r="1207" spans="1:22" ht="13.5" x14ac:dyDescent="0.25">
      <c r="A1207" s="3">
        <v>43768</v>
      </c>
      <c r="B1207" s="2">
        <v>7.9439000000000002</v>
      </c>
      <c r="C1207" s="2">
        <v>34.227938327574634</v>
      </c>
      <c r="D1207" s="2">
        <v>-1.7101337407714468E-2</v>
      </c>
      <c r="E1207" s="2">
        <v>3.4389981782931213E-2</v>
      </c>
      <c r="F1207" s="2">
        <v>7.9998799999999992</v>
      </c>
      <c r="G1207" s="2">
        <v>8.0596200000000007</v>
      </c>
      <c r="H1207" s="2">
        <v>8.2198079999999969</v>
      </c>
      <c r="I1207" s="2">
        <v>8.6287684999999925</v>
      </c>
      <c r="J1207" s="17" t="s">
        <v>54</v>
      </c>
      <c r="K1207" s="17" t="s">
        <v>50</v>
      </c>
      <c r="L1207" s="17" t="s">
        <v>47</v>
      </c>
      <c r="M1207" s="19">
        <f t="shared" si="180"/>
        <v>25</v>
      </c>
      <c r="N1207" s="19">
        <f t="shared" si="181"/>
        <v>100</v>
      </c>
      <c r="O1207" s="19">
        <f t="shared" si="182"/>
        <v>0</v>
      </c>
      <c r="P1207" s="19">
        <f t="shared" si="183"/>
        <v>16.5</v>
      </c>
      <c r="Q1207" s="20">
        <f t="shared" si="184"/>
        <v>46.225000000000001</v>
      </c>
      <c r="R1207" s="20">
        <f t="shared" si="185"/>
        <v>29.125</v>
      </c>
      <c r="S1207" s="20">
        <f t="shared" si="186"/>
        <v>26.175000000000001</v>
      </c>
      <c r="T1207" s="20">
        <f t="shared" si="187"/>
        <v>35.375</v>
      </c>
      <c r="U1207" s="19">
        <f t="shared" si="188"/>
        <v>33.841666666666661</v>
      </c>
      <c r="V1207" s="19">
        <f t="shared" si="189"/>
        <v>34.224999999999994</v>
      </c>
    </row>
    <row r="1208" spans="1:22" ht="13.5" x14ac:dyDescent="0.25">
      <c r="A1208" s="3">
        <v>43769</v>
      </c>
      <c r="B1208" s="2">
        <v>7.9953000000000003</v>
      </c>
      <c r="C1208" s="2">
        <v>40.614127694591538</v>
      </c>
      <c r="D1208" s="2">
        <v>-7.9320485805993712E-3</v>
      </c>
      <c r="E1208" s="2">
        <v>3.5063150570154487E-2</v>
      </c>
      <c r="F1208" s="2">
        <v>7.9987399999999997</v>
      </c>
      <c r="G1208" s="2">
        <v>8.0524750000000012</v>
      </c>
      <c r="H1208" s="2">
        <v>8.2052919999999965</v>
      </c>
      <c r="I1208" s="2">
        <v>8.624693499999994</v>
      </c>
      <c r="J1208" s="17" t="s">
        <v>54</v>
      </c>
      <c r="K1208" s="17" t="s">
        <v>50</v>
      </c>
      <c r="L1208" s="17" t="s">
        <v>47</v>
      </c>
      <c r="M1208" s="19">
        <f t="shared" si="180"/>
        <v>25</v>
      </c>
      <c r="N1208" s="19">
        <f t="shared" si="181"/>
        <v>100</v>
      </c>
      <c r="O1208" s="19">
        <f t="shared" si="182"/>
        <v>0</v>
      </c>
      <c r="P1208" s="19">
        <f t="shared" si="183"/>
        <v>16.5</v>
      </c>
      <c r="Q1208" s="20">
        <f t="shared" si="184"/>
        <v>46.225000000000001</v>
      </c>
      <c r="R1208" s="20">
        <f t="shared" si="185"/>
        <v>29.125</v>
      </c>
      <c r="S1208" s="20">
        <f t="shared" si="186"/>
        <v>26.175000000000001</v>
      </c>
      <c r="T1208" s="20">
        <f t="shared" si="187"/>
        <v>35.375</v>
      </c>
      <c r="U1208" s="19">
        <f t="shared" si="188"/>
        <v>33.841666666666661</v>
      </c>
      <c r="V1208" s="19">
        <f t="shared" si="189"/>
        <v>34.224999999999994</v>
      </c>
    </row>
    <row r="1209" spans="1:22" ht="13.5" x14ac:dyDescent="0.25">
      <c r="A1209" s="3">
        <v>43770</v>
      </c>
      <c r="B1209" s="2">
        <v>7.9953000000000003</v>
      </c>
      <c r="C1209" s="2">
        <v>40.614127694591538</v>
      </c>
      <c r="D1209" s="2">
        <v>3.8499592589325005E-4</v>
      </c>
      <c r="E1209" s="2">
        <v>3.4739478646533567E-2</v>
      </c>
      <c r="F1209" s="2">
        <v>7.9872999999999994</v>
      </c>
      <c r="G1209" s="2">
        <v>8.0453300000000016</v>
      </c>
      <c r="H1209" s="2">
        <v>8.1914619999999978</v>
      </c>
      <c r="I1209" s="2">
        <v>8.620757999999995</v>
      </c>
      <c r="J1209" s="17" t="s">
        <v>54</v>
      </c>
      <c r="K1209" s="17" t="s">
        <v>50</v>
      </c>
      <c r="L1209" s="17" t="s">
        <v>47</v>
      </c>
      <c r="M1209" s="19">
        <f t="shared" si="180"/>
        <v>25</v>
      </c>
      <c r="N1209" s="19">
        <f t="shared" si="181"/>
        <v>100</v>
      </c>
      <c r="O1209" s="19">
        <f t="shared" si="182"/>
        <v>0</v>
      </c>
      <c r="P1209" s="19">
        <f t="shared" si="183"/>
        <v>16.5</v>
      </c>
      <c r="Q1209" s="20">
        <f t="shared" si="184"/>
        <v>46.225000000000001</v>
      </c>
      <c r="R1209" s="20">
        <f t="shared" si="185"/>
        <v>29.125</v>
      </c>
      <c r="S1209" s="20">
        <f t="shared" si="186"/>
        <v>26.175000000000001</v>
      </c>
      <c r="T1209" s="20">
        <f t="shared" si="187"/>
        <v>35.375</v>
      </c>
      <c r="U1209" s="19">
        <f t="shared" si="188"/>
        <v>33.841666666666661</v>
      </c>
      <c r="V1209" s="19">
        <f t="shared" si="189"/>
        <v>34.224999999999994</v>
      </c>
    </row>
    <row r="1210" spans="1:22" ht="13.5" x14ac:dyDescent="0.25">
      <c r="A1210" s="3">
        <v>43773</v>
      </c>
      <c r="B1210" s="2">
        <v>7.9953000000000003</v>
      </c>
      <c r="C1210" s="2">
        <v>40.614127694591545</v>
      </c>
      <c r="D1210" s="2">
        <v>1.232416189621155E-2</v>
      </c>
      <c r="E1210" s="2">
        <v>3.2779051805795038E-2</v>
      </c>
      <c r="F1210" s="2">
        <v>7.9861600000000008</v>
      </c>
      <c r="G1210" s="2">
        <v>8.0393299999999979</v>
      </c>
      <c r="H1210" s="2">
        <v>8.1777459999999973</v>
      </c>
      <c r="I1210" s="2">
        <v>8.6168224999999943</v>
      </c>
      <c r="J1210" s="17" t="s">
        <v>54</v>
      </c>
      <c r="K1210" s="17" t="s">
        <v>50</v>
      </c>
      <c r="L1210" s="17" t="s">
        <v>47</v>
      </c>
      <c r="M1210" s="19">
        <f t="shared" si="180"/>
        <v>25</v>
      </c>
      <c r="N1210" s="19">
        <f t="shared" si="181"/>
        <v>100</v>
      </c>
      <c r="O1210" s="19">
        <f t="shared" si="182"/>
        <v>0</v>
      </c>
      <c r="P1210" s="19">
        <f t="shared" si="183"/>
        <v>16.5</v>
      </c>
      <c r="Q1210" s="20">
        <f t="shared" si="184"/>
        <v>46.225000000000001</v>
      </c>
      <c r="R1210" s="20">
        <f t="shared" si="185"/>
        <v>29.125</v>
      </c>
      <c r="S1210" s="20">
        <f t="shared" si="186"/>
        <v>26.175000000000001</v>
      </c>
      <c r="T1210" s="20">
        <f t="shared" si="187"/>
        <v>35.375</v>
      </c>
      <c r="U1210" s="19">
        <f t="shared" si="188"/>
        <v>33.841666666666661</v>
      </c>
      <c r="V1210" s="19">
        <f t="shared" si="189"/>
        <v>34.224999999999994</v>
      </c>
    </row>
    <row r="1211" spans="1:22" ht="13.5" x14ac:dyDescent="0.25">
      <c r="A1211" s="3">
        <v>43774</v>
      </c>
      <c r="B1211" s="2">
        <v>7.9039000000000001</v>
      </c>
      <c r="C1211" s="2">
        <v>33.409555994090397</v>
      </c>
      <c r="D1211" s="2">
        <v>2.5291039372715929E-2</v>
      </c>
      <c r="E1211" s="2">
        <v>3.0186837303116349E-2</v>
      </c>
      <c r="F1211" s="2">
        <v>7.9667399999999997</v>
      </c>
      <c r="G1211" s="2">
        <v>8.0301849999999995</v>
      </c>
      <c r="H1211" s="2">
        <v>8.1620879999999971</v>
      </c>
      <c r="I1211" s="2">
        <v>8.6124299999999945</v>
      </c>
      <c r="J1211" s="17" t="s">
        <v>54</v>
      </c>
      <c r="K1211" s="17" t="s">
        <v>50</v>
      </c>
      <c r="L1211" s="17" t="s">
        <v>47</v>
      </c>
      <c r="M1211" s="19">
        <f t="shared" si="180"/>
        <v>25</v>
      </c>
      <c r="N1211" s="19">
        <f t="shared" si="181"/>
        <v>45</v>
      </c>
      <c r="O1211" s="19">
        <f t="shared" si="182"/>
        <v>0</v>
      </c>
      <c r="P1211" s="19">
        <f t="shared" si="183"/>
        <v>16.5</v>
      </c>
      <c r="Q1211" s="20">
        <f t="shared" si="184"/>
        <v>26.975000000000001</v>
      </c>
      <c r="R1211" s="20">
        <f t="shared" si="185"/>
        <v>18.125</v>
      </c>
      <c r="S1211" s="20">
        <f t="shared" si="186"/>
        <v>17.925000000000001</v>
      </c>
      <c r="T1211" s="20">
        <f t="shared" si="187"/>
        <v>21.625</v>
      </c>
      <c r="U1211" s="19">
        <f t="shared" si="188"/>
        <v>21.008333333333336</v>
      </c>
      <c r="V1211" s="19">
        <f t="shared" si="189"/>
        <v>21.162500000000001</v>
      </c>
    </row>
    <row r="1212" spans="1:22" ht="13.5" x14ac:dyDescent="0.25">
      <c r="A1212" s="3">
        <v>43775</v>
      </c>
      <c r="B1212" s="2">
        <v>7.8810000000000002</v>
      </c>
      <c r="C1212" s="2">
        <v>31.883498227100574</v>
      </c>
      <c r="D1212" s="2">
        <v>3.8942683670573075E-2</v>
      </c>
      <c r="E1212" s="2">
        <v>2.5036201123457606E-2</v>
      </c>
      <c r="F1212" s="2">
        <v>7.9541599999999999</v>
      </c>
      <c r="G1212" s="2">
        <v>8.021609999999999</v>
      </c>
      <c r="H1212" s="2">
        <v>8.1471139999999966</v>
      </c>
      <c r="I1212" s="2">
        <v>8.607922999999996</v>
      </c>
      <c r="J1212" s="17" t="s">
        <v>54</v>
      </c>
      <c r="K1212" s="17" t="s">
        <v>50</v>
      </c>
      <c r="L1212" s="17" t="s">
        <v>47</v>
      </c>
      <c r="M1212" s="19">
        <f t="shared" si="180"/>
        <v>25</v>
      </c>
      <c r="N1212" s="19">
        <f t="shared" si="181"/>
        <v>0</v>
      </c>
      <c r="O1212" s="19">
        <f t="shared" si="182"/>
        <v>0</v>
      </c>
      <c r="P1212" s="19">
        <f t="shared" si="183"/>
        <v>16.5</v>
      </c>
      <c r="Q1212" s="20">
        <f t="shared" si="184"/>
        <v>11.225</v>
      </c>
      <c r="R1212" s="20">
        <f t="shared" si="185"/>
        <v>9.125</v>
      </c>
      <c r="S1212" s="20">
        <f t="shared" si="186"/>
        <v>11.175000000000001</v>
      </c>
      <c r="T1212" s="20">
        <f t="shared" si="187"/>
        <v>10.375</v>
      </c>
      <c r="U1212" s="19">
        <f t="shared" si="188"/>
        <v>10.508333333333335</v>
      </c>
      <c r="V1212" s="19">
        <f t="shared" si="189"/>
        <v>10.475000000000001</v>
      </c>
    </row>
    <row r="1213" spans="1:22" ht="13.5" x14ac:dyDescent="0.25">
      <c r="A1213" s="3">
        <v>43776</v>
      </c>
      <c r="B1213" s="2">
        <v>7.8296000000000001</v>
      </c>
      <c r="C1213" s="2">
        <v>28.713238998149464</v>
      </c>
      <c r="D1213" s="2">
        <v>4.2147331668374477E-2</v>
      </c>
      <c r="E1213" s="2">
        <v>1.8761148920640111E-2</v>
      </c>
      <c r="F1213" s="2">
        <v>7.9210200000000004</v>
      </c>
      <c r="G1213" s="2">
        <v>8.011610000000001</v>
      </c>
      <c r="H1213" s="2">
        <v>8.1305399999999963</v>
      </c>
      <c r="I1213" s="2">
        <v>8.6035784999999958</v>
      </c>
      <c r="J1213" s="17" t="s">
        <v>54</v>
      </c>
      <c r="K1213" s="17" t="s">
        <v>50</v>
      </c>
      <c r="L1213" s="17" t="s">
        <v>47</v>
      </c>
      <c r="M1213" s="19">
        <f t="shared" si="180"/>
        <v>50</v>
      </c>
      <c r="N1213" s="19">
        <f t="shared" si="181"/>
        <v>0</v>
      </c>
      <c r="O1213" s="19">
        <f t="shared" si="182"/>
        <v>0</v>
      </c>
      <c r="P1213" s="19">
        <f t="shared" si="183"/>
        <v>16.5</v>
      </c>
      <c r="Q1213" s="20">
        <f t="shared" si="184"/>
        <v>19.975000000000001</v>
      </c>
      <c r="R1213" s="20">
        <f t="shared" si="185"/>
        <v>14.125</v>
      </c>
      <c r="S1213" s="20">
        <f t="shared" si="186"/>
        <v>14.925000000000001</v>
      </c>
      <c r="T1213" s="20">
        <f t="shared" si="187"/>
        <v>16.625</v>
      </c>
      <c r="U1213" s="19">
        <f t="shared" si="188"/>
        <v>16.341666666666669</v>
      </c>
      <c r="V1213" s="19">
        <f t="shared" si="189"/>
        <v>16.412500000000001</v>
      </c>
    </row>
    <row r="1214" spans="1:22" ht="13.5" x14ac:dyDescent="0.25">
      <c r="A1214" s="3">
        <v>43777</v>
      </c>
      <c r="B1214" s="2">
        <v>7.8810000000000002</v>
      </c>
      <c r="C1214" s="2">
        <v>35.608375596138799</v>
      </c>
      <c r="D1214" s="2">
        <v>5.0246730166156439E-2</v>
      </c>
      <c r="E1214" s="2">
        <v>1.0506611009276624E-2</v>
      </c>
      <c r="F1214" s="2">
        <v>7.8981599999999998</v>
      </c>
      <c r="G1214" s="2">
        <v>8.0041799999999999</v>
      </c>
      <c r="H1214" s="2">
        <v>8.1155659999999958</v>
      </c>
      <c r="I1214" s="2">
        <v>8.5995469999999976</v>
      </c>
      <c r="J1214" s="17" t="s">
        <v>48</v>
      </c>
      <c r="K1214" s="17" t="s">
        <v>50</v>
      </c>
      <c r="L1214" s="17" t="s">
        <v>53</v>
      </c>
      <c r="M1214" s="19">
        <f t="shared" si="180"/>
        <v>25</v>
      </c>
      <c r="N1214" s="19">
        <f t="shared" si="181"/>
        <v>0</v>
      </c>
      <c r="O1214" s="19">
        <f t="shared" si="182"/>
        <v>0</v>
      </c>
      <c r="P1214" s="19">
        <f t="shared" si="183"/>
        <v>66.5</v>
      </c>
      <c r="Q1214" s="20">
        <f t="shared" si="184"/>
        <v>18.725000000000001</v>
      </c>
      <c r="R1214" s="20">
        <f t="shared" si="185"/>
        <v>21.625</v>
      </c>
      <c r="S1214" s="20">
        <f t="shared" si="186"/>
        <v>33.674999999999997</v>
      </c>
      <c r="T1214" s="20">
        <f t="shared" si="187"/>
        <v>22.875</v>
      </c>
      <c r="U1214" s="19">
        <f t="shared" si="188"/>
        <v>24.675000000000001</v>
      </c>
      <c r="V1214" s="19">
        <f t="shared" si="189"/>
        <v>24.225000000000001</v>
      </c>
    </row>
    <row r="1215" spans="1:22" ht="13.5" x14ac:dyDescent="0.25">
      <c r="A1215" s="3">
        <v>43780</v>
      </c>
      <c r="B1215" s="2">
        <v>7.8296000000000001</v>
      </c>
      <c r="C1215" s="2">
        <v>32.249165574769421</v>
      </c>
      <c r="D1215" s="2">
        <v>5.3858546879048674E-2</v>
      </c>
      <c r="E1215" s="2">
        <v>-5.5535894515924313E-4</v>
      </c>
      <c r="F1215" s="2">
        <v>7.8650199999999995</v>
      </c>
      <c r="G1215" s="2">
        <v>7.995610000000001</v>
      </c>
      <c r="H1215" s="2">
        <v>8.1012779999999971</v>
      </c>
      <c r="I1215" s="2">
        <v>8.5953424999999974</v>
      </c>
      <c r="J1215" s="17" t="s">
        <v>48</v>
      </c>
      <c r="K1215" s="17" t="s">
        <v>50</v>
      </c>
      <c r="L1215" s="17" t="s">
        <v>53</v>
      </c>
      <c r="M1215" s="19">
        <f t="shared" si="180"/>
        <v>25</v>
      </c>
      <c r="N1215" s="19">
        <f t="shared" si="181"/>
        <v>0</v>
      </c>
      <c r="O1215" s="19">
        <f t="shared" si="182"/>
        <v>0</v>
      </c>
      <c r="P1215" s="19">
        <f t="shared" si="183"/>
        <v>66.5</v>
      </c>
      <c r="Q1215" s="20">
        <f t="shared" si="184"/>
        <v>18.725000000000001</v>
      </c>
      <c r="R1215" s="20">
        <f t="shared" si="185"/>
        <v>21.625</v>
      </c>
      <c r="S1215" s="20">
        <f t="shared" si="186"/>
        <v>33.674999999999997</v>
      </c>
      <c r="T1215" s="20">
        <f t="shared" si="187"/>
        <v>22.875</v>
      </c>
      <c r="U1215" s="19">
        <f t="shared" si="188"/>
        <v>24.675000000000001</v>
      </c>
      <c r="V1215" s="19">
        <f t="shared" si="189"/>
        <v>24.225000000000001</v>
      </c>
    </row>
    <row r="1216" spans="1:22" ht="13.5" x14ac:dyDescent="0.25">
      <c r="A1216" s="3">
        <v>43781</v>
      </c>
      <c r="B1216" s="2">
        <v>7.8296000000000001</v>
      </c>
      <c r="C1216" s="2">
        <v>32.249165574769421</v>
      </c>
      <c r="D1216" s="2">
        <v>5.8027821547224967E-2</v>
      </c>
      <c r="E1216" s="2">
        <v>-1.2282999882951635E-2</v>
      </c>
      <c r="F1216" s="2">
        <v>7.8501599999999998</v>
      </c>
      <c r="G1216" s="2">
        <v>7.9844650000000001</v>
      </c>
      <c r="H1216" s="2">
        <v>8.0893899999999981</v>
      </c>
      <c r="I1216" s="2">
        <v>8.5912779999999973</v>
      </c>
      <c r="J1216" s="17" t="s">
        <v>48</v>
      </c>
      <c r="K1216" s="17" t="s">
        <v>50</v>
      </c>
      <c r="L1216" s="17" t="s">
        <v>53</v>
      </c>
      <c r="M1216" s="19">
        <f t="shared" si="180"/>
        <v>25</v>
      </c>
      <c r="N1216" s="19">
        <f t="shared" si="181"/>
        <v>0</v>
      </c>
      <c r="O1216" s="19">
        <f t="shared" si="182"/>
        <v>0</v>
      </c>
      <c r="P1216" s="19">
        <f t="shared" si="183"/>
        <v>66.5</v>
      </c>
      <c r="Q1216" s="20">
        <f t="shared" si="184"/>
        <v>18.725000000000001</v>
      </c>
      <c r="R1216" s="20">
        <f t="shared" si="185"/>
        <v>21.625</v>
      </c>
      <c r="S1216" s="20">
        <f t="shared" si="186"/>
        <v>33.674999999999997</v>
      </c>
      <c r="T1216" s="20">
        <f t="shared" si="187"/>
        <v>22.875</v>
      </c>
      <c r="U1216" s="19">
        <f t="shared" si="188"/>
        <v>24.675000000000001</v>
      </c>
      <c r="V1216" s="19">
        <f t="shared" si="189"/>
        <v>24.225000000000001</v>
      </c>
    </row>
    <row r="1217" spans="1:22" ht="13.5" x14ac:dyDescent="0.25">
      <c r="A1217" s="3">
        <v>43782</v>
      </c>
      <c r="B1217" s="2">
        <v>7.8182</v>
      </c>
      <c r="C1217" s="2">
        <v>31.485150603107826</v>
      </c>
      <c r="D1217" s="2">
        <v>5.4646166981867417E-2</v>
      </c>
      <c r="E1217" s="2">
        <v>-2.1411873365407147E-2</v>
      </c>
      <c r="F1217" s="2">
        <v>7.8375999999999992</v>
      </c>
      <c r="G1217" s="2">
        <v>7.9710349999999988</v>
      </c>
      <c r="H1217" s="2">
        <v>8.0775039999999994</v>
      </c>
      <c r="I1217" s="2">
        <v>8.5857579999999967</v>
      </c>
      <c r="J1217" s="17" t="s">
        <v>48</v>
      </c>
      <c r="K1217" s="17" t="s">
        <v>50</v>
      </c>
      <c r="L1217" s="17" t="s">
        <v>53</v>
      </c>
      <c r="M1217" s="19">
        <f t="shared" si="180"/>
        <v>25</v>
      </c>
      <c r="N1217" s="19">
        <f t="shared" si="181"/>
        <v>0</v>
      </c>
      <c r="O1217" s="19">
        <f t="shared" si="182"/>
        <v>0</v>
      </c>
      <c r="P1217" s="19">
        <f t="shared" si="183"/>
        <v>66.5</v>
      </c>
      <c r="Q1217" s="20">
        <f t="shared" si="184"/>
        <v>18.725000000000001</v>
      </c>
      <c r="R1217" s="20">
        <f t="shared" si="185"/>
        <v>21.625</v>
      </c>
      <c r="S1217" s="20">
        <f t="shared" si="186"/>
        <v>33.674999999999997</v>
      </c>
      <c r="T1217" s="20">
        <f t="shared" si="187"/>
        <v>22.875</v>
      </c>
      <c r="U1217" s="19">
        <f t="shared" si="188"/>
        <v>24.675000000000001</v>
      </c>
      <c r="V1217" s="19">
        <f t="shared" si="189"/>
        <v>24.225000000000001</v>
      </c>
    </row>
    <row r="1218" spans="1:22" ht="13.5" x14ac:dyDescent="0.25">
      <c r="A1218" s="3">
        <v>43783</v>
      </c>
      <c r="B1218" s="2">
        <v>7.8124000000000002</v>
      </c>
      <c r="C1218" s="2">
        <v>31.081694857036339</v>
      </c>
      <c r="D1218" s="2">
        <v>6.1143774749956137E-2</v>
      </c>
      <c r="E1218" s="2">
        <v>-2.7658383283920583E-2</v>
      </c>
      <c r="F1218" s="2">
        <v>7.8341599999999998</v>
      </c>
      <c r="G1218" s="2">
        <v>7.9573149999999995</v>
      </c>
      <c r="H1218" s="2">
        <v>8.0655020000000004</v>
      </c>
      <c r="I1218" s="2">
        <v>8.5802089999999982</v>
      </c>
      <c r="J1218" s="17" t="s">
        <v>48</v>
      </c>
      <c r="K1218" s="17" t="s">
        <v>50</v>
      </c>
      <c r="L1218" s="17" t="s">
        <v>53</v>
      </c>
      <c r="M1218" s="19">
        <f t="shared" ref="M1218:M1281" si="190">IF(C1218&lt;30,50, IF(C1218&gt;70, 0, 25))</f>
        <v>25</v>
      </c>
      <c r="N1218" s="19">
        <f t="shared" ref="N1218:N1281" si="191">IF(E1218-D1218&gt;0.02, 100, IF(E1218-D1218&lt;0,0,45))</f>
        <v>0</v>
      </c>
      <c r="O1218" s="19">
        <f t="shared" ref="O1218:O1281" si="192">IF(F1218-I1218&gt;10,100,IF(F1218-I1218&gt;5,75, IF(F1218-I1218&gt;0,50,0)))</f>
        <v>0</v>
      </c>
      <c r="P1218" s="19">
        <f t="shared" ref="P1218:P1281" si="193">IF(L1218="confirmed bullish", 34, IF(L1218="bullish divergence",17, 0))+IF(J1218="bullish",33,IF(J1218="bearish",0,16.5))+IF(K1218="strong",33,IF(K1218="weak",0,16.5))</f>
        <v>66.5</v>
      </c>
      <c r="Q1218" s="20">
        <f t="shared" si="184"/>
        <v>18.725000000000001</v>
      </c>
      <c r="R1218" s="20">
        <f t="shared" si="185"/>
        <v>21.625</v>
      </c>
      <c r="S1218" s="20">
        <f t="shared" si="186"/>
        <v>33.674999999999997</v>
      </c>
      <c r="T1218" s="20">
        <f t="shared" si="187"/>
        <v>22.875</v>
      </c>
      <c r="U1218" s="19">
        <f t="shared" si="188"/>
        <v>24.675000000000001</v>
      </c>
      <c r="V1218" s="19">
        <f t="shared" si="189"/>
        <v>24.225000000000001</v>
      </c>
    </row>
    <row r="1219" spans="1:22" ht="13.5" x14ac:dyDescent="0.25">
      <c r="A1219" s="3">
        <v>43784</v>
      </c>
      <c r="B1219" s="2">
        <v>7.8010000000000002</v>
      </c>
      <c r="C1219" s="2">
        <v>30.260902051477885</v>
      </c>
      <c r="D1219" s="2">
        <v>6.8466472861707039E-2</v>
      </c>
      <c r="E1219" s="2">
        <v>-3.2379131170539227E-2</v>
      </c>
      <c r="F1219" s="2">
        <v>7.8181600000000007</v>
      </c>
      <c r="G1219" s="2">
        <v>7.9430249999999987</v>
      </c>
      <c r="H1219" s="2">
        <v>8.0548719999999996</v>
      </c>
      <c r="I1219" s="2">
        <v>8.5758614999999985</v>
      </c>
      <c r="J1219" s="17" t="s">
        <v>54</v>
      </c>
      <c r="K1219" s="17" t="s">
        <v>50</v>
      </c>
      <c r="L1219" s="17" t="s">
        <v>47</v>
      </c>
      <c r="M1219" s="19">
        <f t="shared" si="190"/>
        <v>25</v>
      </c>
      <c r="N1219" s="19">
        <f t="shared" si="191"/>
        <v>0</v>
      </c>
      <c r="O1219" s="19">
        <f t="shared" si="192"/>
        <v>0</v>
      </c>
      <c r="P1219" s="19">
        <f t="shared" si="193"/>
        <v>16.5</v>
      </c>
      <c r="Q1219" s="20">
        <f t="shared" ref="Q1219:Q1282" si="194">0.35*M1219+N1219*0.35+O1219*0.15+P1219*0.15</f>
        <v>11.225</v>
      </c>
      <c r="R1219" s="20">
        <f t="shared" ref="R1219:R1282" si="195">M1219*0.2+N1219*0.2+O1219*0.35+P1219*0.25</f>
        <v>9.125</v>
      </c>
      <c r="S1219" s="20">
        <f t="shared" ref="S1219:S1282" si="196">M1219*0.15+N1219*0.15+O1219*0.25+P1219*0.45</f>
        <v>11.175000000000001</v>
      </c>
      <c r="T1219" s="20">
        <f t="shared" ref="T1219:T1282" si="197">0.25*SUM(M1219:P1219)</f>
        <v>10.375</v>
      </c>
      <c r="U1219" s="19">
        <f t="shared" ref="U1219:U1282" si="198">SUM(Q1219:S1219)/3</f>
        <v>10.508333333333335</v>
      </c>
      <c r="V1219" s="19">
        <f t="shared" ref="V1219:V1282" si="199">SUM(Q1219:T1219)/4</f>
        <v>10.475000000000001</v>
      </c>
    </row>
    <row r="1220" spans="1:22" ht="13.5" x14ac:dyDescent="0.25">
      <c r="A1220" s="3">
        <v>43787</v>
      </c>
      <c r="B1220" s="2">
        <v>7.8010000000000002</v>
      </c>
      <c r="C1220" s="2">
        <v>30.260902051477885</v>
      </c>
      <c r="D1220" s="2">
        <v>7.5637629811235563E-2</v>
      </c>
      <c r="E1220" s="2">
        <v>-3.5456594974345793E-2</v>
      </c>
      <c r="F1220" s="2">
        <v>7.8124400000000005</v>
      </c>
      <c r="G1220" s="2">
        <v>7.9273099999999967</v>
      </c>
      <c r="H1220" s="2">
        <v>8.0463000000000005</v>
      </c>
      <c r="I1220" s="2">
        <v>8.5706749999999996</v>
      </c>
      <c r="J1220" s="17" t="s">
        <v>54</v>
      </c>
      <c r="K1220" s="17" t="s">
        <v>50</v>
      </c>
      <c r="L1220" s="17" t="s">
        <v>47</v>
      </c>
      <c r="M1220" s="19">
        <f t="shared" si="190"/>
        <v>25</v>
      </c>
      <c r="N1220" s="19">
        <f t="shared" si="191"/>
        <v>0</v>
      </c>
      <c r="O1220" s="19">
        <f t="shared" si="192"/>
        <v>0</v>
      </c>
      <c r="P1220" s="19">
        <f t="shared" si="193"/>
        <v>16.5</v>
      </c>
      <c r="Q1220" s="20">
        <f t="shared" si="194"/>
        <v>11.225</v>
      </c>
      <c r="R1220" s="20">
        <f t="shared" si="195"/>
        <v>9.125</v>
      </c>
      <c r="S1220" s="20">
        <f t="shared" si="196"/>
        <v>11.175000000000001</v>
      </c>
      <c r="T1220" s="20">
        <f t="shared" si="197"/>
        <v>10.375</v>
      </c>
      <c r="U1220" s="19">
        <f t="shared" si="198"/>
        <v>10.508333333333335</v>
      </c>
      <c r="V1220" s="19">
        <f t="shared" si="199"/>
        <v>10.475000000000001</v>
      </c>
    </row>
    <row r="1221" spans="1:22" ht="13.5" x14ac:dyDescent="0.25">
      <c r="A1221" s="3">
        <v>43788</v>
      </c>
      <c r="B1221" s="2">
        <v>7.8182</v>
      </c>
      <c r="C1221" s="2">
        <v>33.341108991588214</v>
      </c>
      <c r="D1221" s="2">
        <v>6.7272722808032981E-2</v>
      </c>
      <c r="E1221" s="2">
        <v>-3.82932806921462E-2</v>
      </c>
      <c r="F1221" s="2">
        <v>7.8101600000000007</v>
      </c>
      <c r="G1221" s="2">
        <v>7.9138799999999989</v>
      </c>
      <c r="H1221" s="2">
        <v>8.0380719999999997</v>
      </c>
      <c r="I1221" s="2">
        <v>8.5653224999999988</v>
      </c>
      <c r="J1221" s="17" t="s">
        <v>54</v>
      </c>
      <c r="K1221" s="17" t="s">
        <v>50</v>
      </c>
      <c r="L1221" s="17" t="s">
        <v>47</v>
      </c>
      <c r="M1221" s="19">
        <f t="shared" si="190"/>
        <v>25</v>
      </c>
      <c r="N1221" s="19">
        <f t="shared" si="191"/>
        <v>0</v>
      </c>
      <c r="O1221" s="19">
        <f t="shared" si="192"/>
        <v>0</v>
      </c>
      <c r="P1221" s="19">
        <f t="shared" si="193"/>
        <v>16.5</v>
      </c>
      <c r="Q1221" s="20">
        <f t="shared" si="194"/>
        <v>11.225</v>
      </c>
      <c r="R1221" s="20">
        <f t="shared" si="195"/>
        <v>9.125</v>
      </c>
      <c r="S1221" s="20">
        <f t="shared" si="196"/>
        <v>11.175000000000001</v>
      </c>
      <c r="T1221" s="20">
        <f t="shared" si="197"/>
        <v>10.375</v>
      </c>
      <c r="U1221" s="19">
        <f t="shared" si="198"/>
        <v>10.508333333333335</v>
      </c>
      <c r="V1221" s="19">
        <f t="shared" si="199"/>
        <v>10.475000000000001</v>
      </c>
    </row>
    <row r="1222" spans="1:22" ht="13.5" x14ac:dyDescent="0.25">
      <c r="A1222" s="3">
        <v>43789</v>
      </c>
      <c r="B1222" s="2">
        <v>7.8067000000000002</v>
      </c>
      <c r="C1222" s="2">
        <v>32.313468464808722</v>
      </c>
      <c r="D1222" s="2">
        <v>5.8257793129647517E-2</v>
      </c>
      <c r="E1222" s="2">
        <v>-4.00440381458936E-2</v>
      </c>
      <c r="F1222" s="2">
        <v>7.8078600000000007</v>
      </c>
      <c r="G1222" s="2">
        <v>7.8998749999999989</v>
      </c>
      <c r="H1222" s="2">
        <v>8.0296139999999987</v>
      </c>
      <c r="I1222" s="2">
        <v>8.5597729999999999</v>
      </c>
      <c r="J1222" s="17" t="s">
        <v>54</v>
      </c>
      <c r="K1222" s="17" t="s">
        <v>50</v>
      </c>
      <c r="L1222" s="17" t="s">
        <v>47</v>
      </c>
      <c r="M1222" s="19">
        <f t="shared" si="190"/>
        <v>25</v>
      </c>
      <c r="N1222" s="19">
        <f t="shared" si="191"/>
        <v>0</v>
      </c>
      <c r="O1222" s="19">
        <f t="shared" si="192"/>
        <v>0</v>
      </c>
      <c r="P1222" s="19">
        <f t="shared" si="193"/>
        <v>16.5</v>
      </c>
      <c r="Q1222" s="20">
        <f t="shared" si="194"/>
        <v>11.225</v>
      </c>
      <c r="R1222" s="20">
        <f t="shared" si="195"/>
        <v>9.125</v>
      </c>
      <c r="S1222" s="20">
        <f t="shared" si="196"/>
        <v>11.175000000000001</v>
      </c>
      <c r="T1222" s="20">
        <f t="shared" si="197"/>
        <v>10.375</v>
      </c>
      <c r="U1222" s="19">
        <f t="shared" si="198"/>
        <v>10.508333333333335</v>
      </c>
      <c r="V1222" s="19">
        <f t="shared" si="199"/>
        <v>10.475000000000001</v>
      </c>
    </row>
    <row r="1223" spans="1:22" ht="13.5" x14ac:dyDescent="0.25">
      <c r="A1223" s="3">
        <v>43790</v>
      </c>
      <c r="B1223" s="2">
        <v>7.8124000000000002</v>
      </c>
      <c r="C1223" s="2">
        <v>33.4090335880325</v>
      </c>
      <c r="D1223" s="2">
        <v>4.3047716679292414E-2</v>
      </c>
      <c r="E1223" s="2">
        <v>-4.0079600768423582E-2</v>
      </c>
      <c r="F1223" s="2">
        <v>7.8078599999999998</v>
      </c>
      <c r="G1223" s="2">
        <v>7.8904449999999997</v>
      </c>
      <c r="H1223" s="2">
        <v>8.0177259999999997</v>
      </c>
      <c r="I1223" s="2">
        <v>8.5529655000000009</v>
      </c>
      <c r="J1223" s="17" t="s">
        <v>54</v>
      </c>
      <c r="K1223" s="17" t="s">
        <v>50</v>
      </c>
      <c r="L1223" s="17" t="s">
        <v>50</v>
      </c>
      <c r="M1223" s="19">
        <f t="shared" si="190"/>
        <v>25</v>
      </c>
      <c r="N1223" s="19">
        <f t="shared" si="191"/>
        <v>0</v>
      </c>
      <c r="O1223" s="19">
        <f t="shared" si="192"/>
        <v>0</v>
      </c>
      <c r="P1223" s="19">
        <f t="shared" si="193"/>
        <v>16.5</v>
      </c>
      <c r="Q1223" s="20">
        <f t="shared" si="194"/>
        <v>11.225</v>
      </c>
      <c r="R1223" s="20">
        <f t="shared" si="195"/>
        <v>9.125</v>
      </c>
      <c r="S1223" s="20">
        <f t="shared" si="196"/>
        <v>11.175000000000001</v>
      </c>
      <c r="T1223" s="20">
        <f t="shared" si="197"/>
        <v>10.375</v>
      </c>
      <c r="U1223" s="19">
        <f t="shared" si="198"/>
        <v>10.508333333333335</v>
      </c>
      <c r="V1223" s="19">
        <f t="shared" si="199"/>
        <v>10.475000000000001</v>
      </c>
    </row>
    <row r="1224" spans="1:22" ht="13.5" x14ac:dyDescent="0.25">
      <c r="A1224" s="3">
        <v>43791</v>
      </c>
      <c r="B1224" s="2">
        <v>7.7153</v>
      </c>
      <c r="C1224" s="2">
        <v>25.759941788882145</v>
      </c>
      <c r="D1224" s="2">
        <v>4.5936714142071011E-2</v>
      </c>
      <c r="E1224" s="2">
        <v>-3.9984391608226616E-2</v>
      </c>
      <c r="F1224" s="2">
        <v>7.7907200000000003</v>
      </c>
      <c r="G1224" s="2">
        <v>7.8735850000000012</v>
      </c>
      <c r="H1224" s="2">
        <v>8.0053820000000009</v>
      </c>
      <c r="I1224" s="2">
        <v>8.5458400000000001</v>
      </c>
      <c r="J1224" s="17" t="s">
        <v>54</v>
      </c>
      <c r="K1224" s="17" t="s">
        <v>50</v>
      </c>
      <c r="L1224" s="17" t="s">
        <v>47</v>
      </c>
      <c r="M1224" s="19">
        <f t="shared" si="190"/>
        <v>50</v>
      </c>
      <c r="N1224" s="19">
        <f t="shared" si="191"/>
        <v>0</v>
      </c>
      <c r="O1224" s="19">
        <f t="shared" si="192"/>
        <v>0</v>
      </c>
      <c r="P1224" s="19">
        <f t="shared" si="193"/>
        <v>16.5</v>
      </c>
      <c r="Q1224" s="20">
        <f t="shared" si="194"/>
        <v>19.975000000000001</v>
      </c>
      <c r="R1224" s="20">
        <f t="shared" si="195"/>
        <v>14.125</v>
      </c>
      <c r="S1224" s="20">
        <f t="shared" si="196"/>
        <v>14.925000000000001</v>
      </c>
      <c r="T1224" s="20">
        <f t="shared" si="197"/>
        <v>16.625</v>
      </c>
      <c r="U1224" s="19">
        <f t="shared" si="198"/>
        <v>16.341666666666669</v>
      </c>
      <c r="V1224" s="19">
        <f t="shared" si="199"/>
        <v>16.412500000000001</v>
      </c>
    </row>
    <row r="1225" spans="1:22" ht="13.5" x14ac:dyDescent="0.25">
      <c r="A1225" s="3">
        <v>43794</v>
      </c>
      <c r="B1225" s="2">
        <v>7.6696</v>
      </c>
      <c r="C1225" s="2">
        <v>23.081447887493781</v>
      </c>
      <c r="D1225" s="2">
        <v>4.5042490340633456E-2</v>
      </c>
      <c r="E1225" s="2">
        <v>-3.7442899094927352E-2</v>
      </c>
      <c r="F1225" s="2">
        <v>7.7644400000000005</v>
      </c>
      <c r="G1225" s="2">
        <v>7.8570150000000014</v>
      </c>
      <c r="H1225" s="2">
        <v>7.9924660000000021</v>
      </c>
      <c r="I1225" s="2">
        <v>8.5386540000000011</v>
      </c>
      <c r="J1225" s="17" t="s">
        <v>54</v>
      </c>
      <c r="K1225" s="17" t="s">
        <v>50</v>
      </c>
      <c r="L1225" s="17" t="s">
        <v>47</v>
      </c>
      <c r="M1225" s="19">
        <f t="shared" si="190"/>
        <v>50</v>
      </c>
      <c r="N1225" s="19">
        <f t="shared" si="191"/>
        <v>0</v>
      </c>
      <c r="O1225" s="19">
        <f t="shared" si="192"/>
        <v>0</v>
      </c>
      <c r="P1225" s="19">
        <f t="shared" si="193"/>
        <v>16.5</v>
      </c>
      <c r="Q1225" s="20">
        <f t="shared" si="194"/>
        <v>19.975000000000001</v>
      </c>
      <c r="R1225" s="20">
        <f t="shared" si="195"/>
        <v>14.125</v>
      </c>
      <c r="S1225" s="20">
        <f t="shared" si="196"/>
        <v>14.925000000000001</v>
      </c>
      <c r="T1225" s="20">
        <f t="shared" si="197"/>
        <v>16.625</v>
      </c>
      <c r="U1225" s="19">
        <f t="shared" si="198"/>
        <v>16.341666666666669</v>
      </c>
      <c r="V1225" s="19">
        <f t="shared" si="199"/>
        <v>16.412500000000001</v>
      </c>
    </row>
    <row r="1226" spans="1:22" ht="13.5" x14ac:dyDescent="0.25">
      <c r="A1226" s="3">
        <v>43795</v>
      </c>
      <c r="B1226" s="2">
        <v>7.7153</v>
      </c>
      <c r="C1226" s="2">
        <v>30.827235757486278</v>
      </c>
      <c r="D1226" s="2">
        <v>4.2266759552149757E-2</v>
      </c>
      <c r="E1226" s="2">
        <v>-3.3163477251959415E-2</v>
      </c>
      <c r="F1226" s="2">
        <v>7.7438599999999997</v>
      </c>
      <c r="G1226" s="2">
        <v>7.8427300000000031</v>
      </c>
      <c r="H1226" s="2">
        <v>7.9810360000000022</v>
      </c>
      <c r="I1226" s="2">
        <v>8.5319760000000002</v>
      </c>
      <c r="J1226" s="17" t="s">
        <v>48</v>
      </c>
      <c r="K1226" s="17" t="s">
        <v>50</v>
      </c>
      <c r="L1226" s="17" t="s">
        <v>53</v>
      </c>
      <c r="M1226" s="19">
        <f t="shared" si="190"/>
        <v>25</v>
      </c>
      <c r="N1226" s="19">
        <f t="shared" si="191"/>
        <v>0</v>
      </c>
      <c r="O1226" s="19">
        <f t="shared" si="192"/>
        <v>0</v>
      </c>
      <c r="P1226" s="19">
        <f t="shared" si="193"/>
        <v>66.5</v>
      </c>
      <c r="Q1226" s="20">
        <f t="shared" si="194"/>
        <v>18.725000000000001</v>
      </c>
      <c r="R1226" s="20">
        <f t="shared" si="195"/>
        <v>21.625</v>
      </c>
      <c r="S1226" s="20">
        <f t="shared" si="196"/>
        <v>33.674999999999997</v>
      </c>
      <c r="T1226" s="20">
        <f t="shared" si="197"/>
        <v>22.875</v>
      </c>
      <c r="U1226" s="19">
        <f t="shared" si="198"/>
        <v>24.675000000000001</v>
      </c>
      <c r="V1226" s="19">
        <f t="shared" si="199"/>
        <v>24.225000000000001</v>
      </c>
    </row>
    <row r="1227" spans="1:22" ht="13.5" x14ac:dyDescent="0.25">
      <c r="A1227" s="3">
        <v>43796</v>
      </c>
      <c r="B1227" s="2">
        <v>7.7953000000000001</v>
      </c>
      <c r="C1227" s="2">
        <v>41.86392204673993</v>
      </c>
      <c r="D1227" s="2">
        <v>3.3233161247189003E-2</v>
      </c>
      <c r="E1227" s="2">
        <v>-2.9852448934866046E-2</v>
      </c>
      <c r="F1227" s="2">
        <v>7.741579999999999</v>
      </c>
      <c r="G1227" s="2">
        <v>7.8353000000000019</v>
      </c>
      <c r="H1227" s="2">
        <v>7.9712060000000031</v>
      </c>
      <c r="I1227" s="2">
        <v>8.5256419999999995</v>
      </c>
      <c r="J1227" s="17" t="s">
        <v>48</v>
      </c>
      <c r="K1227" s="17" t="s">
        <v>50</v>
      </c>
      <c r="L1227" s="17" t="s">
        <v>53</v>
      </c>
      <c r="M1227" s="19">
        <f t="shared" si="190"/>
        <v>25</v>
      </c>
      <c r="N1227" s="19">
        <f t="shared" si="191"/>
        <v>0</v>
      </c>
      <c r="O1227" s="19">
        <f t="shared" si="192"/>
        <v>0</v>
      </c>
      <c r="P1227" s="19">
        <f t="shared" si="193"/>
        <v>66.5</v>
      </c>
      <c r="Q1227" s="20">
        <f t="shared" si="194"/>
        <v>18.725000000000001</v>
      </c>
      <c r="R1227" s="20">
        <f t="shared" si="195"/>
        <v>21.625</v>
      </c>
      <c r="S1227" s="20">
        <f t="shared" si="196"/>
        <v>33.674999999999997</v>
      </c>
      <c r="T1227" s="20">
        <f t="shared" si="197"/>
        <v>22.875</v>
      </c>
      <c r="U1227" s="19">
        <f t="shared" si="198"/>
        <v>24.675000000000001</v>
      </c>
      <c r="V1227" s="19">
        <f t="shared" si="199"/>
        <v>24.225000000000001</v>
      </c>
    </row>
    <row r="1228" spans="1:22" ht="13.5" x14ac:dyDescent="0.25">
      <c r="A1228" s="3">
        <v>43797</v>
      </c>
      <c r="B1228" s="2">
        <v>7.8010000000000002</v>
      </c>
      <c r="C1228" s="2">
        <v>42.567049807005205</v>
      </c>
      <c r="D1228" s="2">
        <v>2.4723268999744086E-2</v>
      </c>
      <c r="E1228" s="2">
        <v>-2.5358536109450734E-2</v>
      </c>
      <c r="F1228" s="2">
        <v>7.7393000000000001</v>
      </c>
      <c r="G1228" s="2">
        <v>7.8255849999999993</v>
      </c>
      <c r="H1228" s="2">
        <v>7.9637760000000029</v>
      </c>
      <c r="I1228" s="2">
        <v>8.5193645000000018</v>
      </c>
      <c r="J1228" s="17" t="s">
        <v>48</v>
      </c>
      <c r="K1228" s="17" t="s">
        <v>50</v>
      </c>
      <c r="L1228" s="17" t="s">
        <v>53</v>
      </c>
      <c r="M1228" s="19">
        <f t="shared" si="190"/>
        <v>25</v>
      </c>
      <c r="N1228" s="19">
        <f t="shared" si="191"/>
        <v>0</v>
      </c>
      <c r="O1228" s="19">
        <f t="shared" si="192"/>
        <v>0</v>
      </c>
      <c r="P1228" s="19">
        <f t="shared" si="193"/>
        <v>66.5</v>
      </c>
      <c r="Q1228" s="20">
        <f t="shared" si="194"/>
        <v>18.725000000000001</v>
      </c>
      <c r="R1228" s="20">
        <f t="shared" si="195"/>
        <v>21.625</v>
      </c>
      <c r="S1228" s="20">
        <f t="shared" si="196"/>
        <v>33.674999999999997</v>
      </c>
      <c r="T1228" s="20">
        <f t="shared" si="197"/>
        <v>22.875</v>
      </c>
      <c r="U1228" s="19">
        <f t="shared" si="198"/>
        <v>24.675000000000001</v>
      </c>
      <c r="V1228" s="19">
        <f t="shared" si="199"/>
        <v>24.225000000000001</v>
      </c>
    </row>
    <row r="1229" spans="1:22" ht="13.5" x14ac:dyDescent="0.25">
      <c r="A1229" s="3">
        <v>43798</v>
      </c>
      <c r="B1229" s="2">
        <v>7.8010000000000002</v>
      </c>
      <c r="C1229" s="2">
        <v>42.567049807005205</v>
      </c>
      <c r="D1229" s="2">
        <v>1.6150296224683558E-2</v>
      </c>
      <c r="E1229" s="2">
        <v>-2.0234670507024717E-2</v>
      </c>
      <c r="F1229" s="2">
        <v>7.7564400000000004</v>
      </c>
      <c r="G1229" s="2">
        <v>7.8158699999999994</v>
      </c>
      <c r="H1229" s="2">
        <v>7.9569180000000017</v>
      </c>
      <c r="I1229" s="2">
        <v>8.5130590000000019</v>
      </c>
      <c r="J1229" s="17" t="s">
        <v>48</v>
      </c>
      <c r="K1229" s="17" t="s">
        <v>50</v>
      </c>
      <c r="L1229" s="17" t="s">
        <v>51</v>
      </c>
      <c r="M1229" s="19">
        <f t="shared" si="190"/>
        <v>25</v>
      </c>
      <c r="N1229" s="19">
        <f t="shared" si="191"/>
        <v>0</v>
      </c>
      <c r="O1229" s="19">
        <f t="shared" si="192"/>
        <v>0</v>
      </c>
      <c r="P1229" s="19">
        <f t="shared" si="193"/>
        <v>83.5</v>
      </c>
      <c r="Q1229" s="20">
        <f t="shared" si="194"/>
        <v>21.274999999999999</v>
      </c>
      <c r="R1229" s="20">
        <f t="shared" si="195"/>
        <v>25.875</v>
      </c>
      <c r="S1229" s="20">
        <f t="shared" si="196"/>
        <v>41.325000000000003</v>
      </c>
      <c r="T1229" s="20">
        <f t="shared" si="197"/>
        <v>27.125</v>
      </c>
      <c r="U1229" s="19">
        <f t="shared" si="198"/>
        <v>29.491666666666664</v>
      </c>
      <c r="V1229" s="19">
        <f t="shared" si="199"/>
        <v>28.9</v>
      </c>
    </row>
    <row r="1230" spans="1:22" ht="13.5" x14ac:dyDescent="0.25">
      <c r="A1230" s="3">
        <v>43801</v>
      </c>
      <c r="B1230" s="2">
        <v>7.7724000000000002</v>
      </c>
      <c r="C1230" s="2">
        <v>39.768167488211397</v>
      </c>
      <c r="D1230" s="2">
        <v>1.1368049221720078E-2</v>
      </c>
      <c r="E1230" s="2">
        <v>-1.6168416812680469E-2</v>
      </c>
      <c r="F1230" s="2">
        <v>7.7769999999999992</v>
      </c>
      <c r="G1230" s="2">
        <v>7.8047249999999995</v>
      </c>
      <c r="H1230" s="2">
        <v>7.9500600000000032</v>
      </c>
      <c r="I1230" s="2">
        <v>8.5063590000000016</v>
      </c>
      <c r="J1230" s="17" t="s">
        <v>48</v>
      </c>
      <c r="K1230" s="17" t="s">
        <v>50</v>
      </c>
      <c r="L1230" s="17" t="s">
        <v>51</v>
      </c>
      <c r="M1230" s="19">
        <f t="shared" si="190"/>
        <v>25</v>
      </c>
      <c r="N1230" s="19">
        <f t="shared" si="191"/>
        <v>0</v>
      </c>
      <c r="O1230" s="19">
        <f t="shared" si="192"/>
        <v>0</v>
      </c>
      <c r="P1230" s="19">
        <f t="shared" si="193"/>
        <v>83.5</v>
      </c>
      <c r="Q1230" s="20">
        <f t="shared" si="194"/>
        <v>21.274999999999999</v>
      </c>
      <c r="R1230" s="20">
        <f t="shared" si="195"/>
        <v>25.875</v>
      </c>
      <c r="S1230" s="20">
        <f t="shared" si="196"/>
        <v>41.325000000000003</v>
      </c>
      <c r="T1230" s="20">
        <f t="shared" si="197"/>
        <v>27.125</v>
      </c>
      <c r="U1230" s="19">
        <f t="shared" si="198"/>
        <v>29.491666666666664</v>
      </c>
      <c r="V1230" s="19">
        <f t="shared" si="199"/>
        <v>28.9</v>
      </c>
    </row>
    <row r="1231" spans="1:22" ht="13.5" x14ac:dyDescent="0.25">
      <c r="A1231" s="3">
        <v>43802</v>
      </c>
      <c r="B1231" s="2">
        <v>7.7724000000000002</v>
      </c>
      <c r="C1231" s="2">
        <v>39.768167488211397</v>
      </c>
      <c r="D1231" s="2">
        <v>1.0463803857897247E-2</v>
      </c>
      <c r="E1231" s="2">
        <v>-1.4544097461081875E-2</v>
      </c>
      <c r="F1231" s="2">
        <v>7.7884200000000003</v>
      </c>
      <c r="G1231" s="2">
        <v>7.7981499999999997</v>
      </c>
      <c r="H1231" s="2">
        <v>7.9457160000000036</v>
      </c>
      <c r="I1231" s="2">
        <v>8.500050500000004</v>
      </c>
      <c r="J1231" s="17" t="s">
        <v>48</v>
      </c>
      <c r="K1231" s="17" t="s">
        <v>50</v>
      </c>
      <c r="L1231" s="17" t="s">
        <v>51</v>
      </c>
      <c r="M1231" s="19">
        <f t="shared" si="190"/>
        <v>25</v>
      </c>
      <c r="N1231" s="19">
        <f t="shared" si="191"/>
        <v>0</v>
      </c>
      <c r="O1231" s="19">
        <f t="shared" si="192"/>
        <v>0</v>
      </c>
      <c r="P1231" s="19">
        <f t="shared" si="193"/>
        <v>83.5</v>
      </c>
      <c r="Q1231" s="20">
        <f t="shared" si="194"/>
        <v>21.274999999999999</v>
      </c>
      <c r="R1231" s="20">
        <f t="shared" si="195"/>
        <v>25.875</v>
      </c>
      <c r="S1231" s="20">
        <f t="shared" si="196"/>
        <v>41.325000000000003</v>
      </c>
      <c r="T1231" s="20">
        <f t="shared" si="197"/>
        <v>27.125</v>
      </c>
      <c r="U1231" s="19">
        <f t="shared" si="198"/>
        <v>29.491666666666664</v>
      </c>
      <c r="V1231" s="19">
        <f t="shared" si="199"/>
        <v>28.9</v>
      </c>
    </row>
    <row r="1232" spans="1:22" ht="13.5" x14ac:dyDescent="0.25">
      <c r="A1232" s="3">
        <v>43803</v>
      </c>
      <c r="B1232" s="2">
        <v>7.7153</v>
      </c>
      <c r="C1232" s="2">
        <v>34.513559930379756</v>
      </c>
      <c r="D1232" s="2">
        <v>1.2618440067346803E-2</v>
      </c>
      <c r="E1232" s="2">
        <v>-1.2526723276163401E-2</v>
      </c>
      <c r="F1232" s="2">
        <v>7.7724200000000012</v>
      </c>
      <c r="G1232" s="2">
        <v>7.7898650000000016</v>
      </c>
      <c r="H1232" s="2">
        <v>7.9425160000000012</v>
      </c>
      <c r="I1232" s="2">
        <v>8.4930650000000032</v>
      </c>
      <c r="J1232" s="17" t="s">
        <v>54</v>
      </c>
      <c r="K1232" s="17" t="s">
        <v>50</v>
      </c>
      <c r="L1232" s="17" t="s">
        <v>47</v>
      </c>
      <c r="M1232" s="19">
        <f t="shared" si="190"/>
        <v>25</v>
      </c>
      <c r="N1232" s="19">
        <f t="shared" si="191"/>
        <v>0</v>
      </c>
      <c r="O1232" s="19">
        <f t="shared" si="192"/>
        <v>0</v>
      </c>
      <c r="P1232" s="19">
        <f t="shared" si="193"/>
        <v>16.5</v>
      </c>
      <c r="Q1232" s="20">
        <f t="shared" si="194"/>
        <v>11.225</v>
      </c>
      <c r="R1232" s="20">
        <f t="shared" si="195"/>
        <v>9.125</v>
      </c>
      <c r="S1232" s="20">
        <f t="shared" si="196"/>
        <v>11.175000000000001</v>
      </c>
      <c r="T1232" s="20">
        <f t="shared" si="197"/>
        <v>10.375</v>
      </c>
      <c r="U1232" s="19">
        <f t="shared" si="198"/>
        <v>10.508333333333335</v>
      </c>
      <c r="V1232" s="19">
        <f t="shared" si="199"/>
        <v>10.475000000000001</v>
      </c>
    </row>
    <row r="1233" spans="1:22" ht="13.5" x14ac:dyDescent="0.25">
      <c r="A1233" s="3">
        <v>43804</v>
      </c>
      <c r="B1233" s="2">
        <v>7.7439</v>
      </c>
      <c r="C1233" s="2">
        <v>38.87039298584363</v>
      </c>
      <c r="D1233" s="2">
        <v>1.3962745472842819E-2</v>
      </c>
      <c r="E1233" s="2">
        <v>-9.6549509232994549E-3</v>
      </c>
      <c r="F1233" s="2">
        <v>7.7610000000000001</v>
      </c>
      <c r="G1233" s="2">
        <v>7.7855800000000004</v>
      </c>
      <c r="H1233" s="2">
        <v>7.9379440000000008</v>
      </c>
      <c r="I1233" s="2">
        <v>8.486474000000003</v>
      </c>
      <c r="J1233" s="17" t="s">
        <v>54</v>
      </c>
      <c r="K1233" s="17" t="s">
        <v>50</v>
      </c>
      <c r="L1233" s="17" t="s">
        <v>47</v>
      </c>
      <c r="M1233" s="19">
        <f t="shared" si="190"/>
        <v>25</v>
      </c>
      <c r="N1233" s="19">
        <f t="shared" si="191"/>
        <v>0</v>
      </c>
      <c r="O1233" s="19">
        <f t="shared" si="192"/>
        <v>0</v>
      </c>
      <c r="P1233" s="19">
        <f t="shared" si="193"/>
        <v>16.5</v>
      </c>
      <c r="Q1233" s="20">
        <f t="shared" si="194"/>
        <v>11.225</v>
      </c>
      <c r="R1233" s="20">
        <f t="shared" si="195"/>
        <v>9.125</v>
      </c>
      <c r="S1233" s="20">
        <f t="shared" si="196"/>
        <v>11.175000000000001</v>
      </c>
      <c r="T1233" s="20">
        <f t="shared" si="197"/>
        <v>10.375</v>
      </c>
      <c r="U1233" s="19">
        <f t="shared" si="198"/>
        <v>10.508333333333335</v>
      </c>
      <c r="V1233" s="19">
        <f t="shared" si="199"/>
        <v>10.475000000000001</v>
      </c>
    </row>
    <row r="1234" spans="1:22" ht="13.5" x14ac:dyDescent="0.25">
      <c r="A1234" s="3">
        <v>43805</v>
      </c>
      <c r="B1234" s="2">
        <v>7.7153</v>
      </c>
      <c r="C1234" s="2">
        <v>36.271604200948218</v>
      </c>
      <c r="D1234" s="2">
        <v>2.8175403578014624E-3</v>
      </c>
      <c r="E1234" s="2">
        <v>-6.7699280109085177E-3</v>
      </c>
      <c r="F1234" s="2">
        <v>7.7438600000000006</v>
      </c>
      <c r="G1234" s="2">
        <v>7.7772950000000005</v>
      </c>
      <c r="H1234" s="2">
        <v>7.9305140000000005</v>
      </c>
      <c r="I1234" s="2">
        <v>8.4798240000000042</v>
      </c>
      <c r="J1234" s="17" t="s">
        <v>54</v>
      </c>
      <c r="K1234" s="17" t="s">
        <v>50</v>
      </c>
      <c r="L1234" s="17" t="s">
        <v>47</v>
      </c>
      <c r="M1234" s="19">
        <f t="shared" si="190"/>
        <v>25</v>
      </c>
      <c r="N1234" s="19">
        <f t="shared" si="191"/>
        <v>0</v>
      </c>
      <c r="O1234" s="19">
        <f t="shared" si="192"/>
        <v>0</v>
      </c>
      <c r="P1234" s="19">
        <f t="shared" si="193"/>
        <v>16.5</v>
      </c>
      <c r="Q1234" s="20">
        <f t="shared" si="194"/>
        <v>11.225</v>
      </c>
      <c r="R1234" s="20">
        <f t="shared" si="195"/>
        <v>9.125</v>
      </c>
      <c r="S1234" s="20">
        <f t="shared" si="196"/>
        <v>11.175000000000001</v>
      </c>
      <c r="T1234" s="20">
        <f t="shared" si="197"/>
        <v>10.375</v>
      </c>
      <c r="U1234" s="19">
        <f t="shared" si="198"/>
        <v>10.508333333333335</v>
      </c>
      <c r="V1234" s="19">
        <f t="shared" si="199"/>
        <v>10.475000000000001</v>
      </c>
    </row>
    <row r="1235" spans="1:22" ht="13.5" x14ac:dyDescent="0.25">
      <c r="A1235" s="3">
        <v>43808</v>
      </c>
      <c r="B1235" s="2">
        <v>7.7153</v>
      </c>
      <c r="C1235" s="2">
        <v>36.271604200948218</v>
      </c>
      <c r="D1235" s="2">
        <v>-1.2977335904499121E-2</v>
      </c>
      <c r="E1235" s="2">
        <v>-8.5913249164188861E-3</v>
      </c>
      <c r="F1235" s="2">
        <v>7.7324399999999995</v>
      </c>
      <c r="G1235" s="2">
        <v>7.7715800000000019</v>
      </c>
      <c r="H1235" s="2">
        <v>7.9227420000000004</v>
      </c>
      <c r="I1235" s="2">
        <v>8.4733700000000045</v>
      </c>
      <c r="J1235" s="17" t="s">
        <v>54</v>
      </c>
      <c r="K1235" s="17" t="s">
        <v>50</v>
      </c>
      <c r="L1235" s="17" t="s">
        <v>47</v>
      </c>
      <c r="M1235" s="19">
        <f t="shared" si="190"/>
        <v>25</v>
      </c>
      <c r="N1235" s="19">
        <f t="shared" si="191"/>
        <v>45</v>
      </c>
      <c r="O1235" s="19">
        <f t="shared" si="192"/>
        <v>0</v>
      </c>
      <c r="P1235" s="19">
        <f t="shared" si="193"/>
        <v>16.5</v>
      </c>
      <c r="Q1235" s="20">
        <f t="shared" si="194"/>
        <v>26.975000000000001</v>
      </c>
      <c r="R1235" s="20">
        <f t="shared" si="195"/>
        <v>18.125</v>
      </c>
      <c r="S1235" s="20">
        <f t="shared" si="196"/>
        <v>17.925000000000001</v>
      </c>
      <c r="T1235" s="20">
        <f t="shared" si="197"/>
        <v>21.625</v>
      </c>
      <c r="U1235" s="19">
        <f t="shared" si="198"/>
        <v>21.008333333333336</v>
      </c>
      <c r="V1235" s="19">
        <f t="shared" si="199"/>
        <v>21.162500000000001</v>
      </c>
    </row>
    <row r="1236" spans="1:22" ht="13.5" x14ac:dyDescent="0.25">
      <c r="A1236" s="3">
        <v>43809</v>
      </c>
      <c r="B1236" s="2">
        <v>7.6581000000000001</v>
      </c>
      <c r="C1236" s="2">
        <v>31.40185379876111</v>
      </c>
      <c r="D1236" s="2">
        <v>-1.4457340544142383E-2</v>
      </c>
      <c r="E1236" s="2">
        <v>-1.3154903009803213E-2</v>
      </c>
      <c r="F1236" s="2">
        <v>7.7095799999999999</v>
      </c>
      <c r="G1236" s="2">
        <v>7.7630050000000015</v>
      </c>
      <c r="H1236" s="2">
        <v>7.9147400000000001</v>
      </c>
      <c r="I1236" s="2">
        <v>8.4667975000000055</v>
      </c>
      <c r="J1236" s="17" t="s">
        <v>54</v>
      </c>
      <c r="K1236" s="17" t="s">
        <v>50</v>
      </c>
      <c r="L1236" s="17" t="s">
        <v>47</v>
      </c>
      <c r="M1236" s="19">
        <f t="shared" si="190"/>
        <v>25</v>
      </c>
      <c r="N1236" s="19">
        <f t="shared" si="191"/>
        <v>45</v>
      </c>
      <c r="O1236" s="19">
        <f t="shared" si="192"/>
        <v>0</v>
      </c>
      <c r="P1236" s="19">
        <f t="shared" si="193"/>
        <v>16.5</v>
      </c>
      <c r="Q1236" s="20">
        <f t="shared" si="194"/>
        <v>26.975000000000001</v>
      </c>
      <c r="R1236" s="20">
        <f t="shared" si="195"/>
        <v>18.125</v>
      </c>
      <c r="S1236" s="20">
        <f t="shared" si="196"/>
        <v>17.925000000000001</v>
      </c>
      <c r="T1236" s="20">
        <f t="shared" si="197"/>
        <v>21.625</v>
      </c>
      <c r="U1236" s="19">
        <f t="shared" si="198"/>
        <v>21.008333333333336</v>
      </c>
      <c r="V1236" s="19">
        <f t="shared" si="199"/>
        <v>21.162500000000001</v>
      </c>
    </row>
    <row r="1237" spans="1:22" ht="13.5" x14ac:dyDescent="0.25">
      <c r="A1237" s="3">
        <v>43810</v>
      </c>
      <c r="B1237" s="2">
        <v>7.7153</v>
      </c>
      <c r="C1237" s="2">
        <v>40.067257025119922</v>
      </c>
      <c r="D1237" s="2">
        <v>-6.7296251986306288E-3</v>
      </c>
      <c r="E1237" s="2">
        <v>-1.4878213587535386E-2</v>
      </c>
      <c r="F1237" s="2">
        <v>7.7095799999999999</v>
      </c>
      <c r="G1237" s="2">
        <v>7.7578600000000026</v>
      </c>
      <c r="H1237" s="2">
        <v>7.9061680000000001</v>
      </c>
      <c r="I1237" s="2">
        <v>8.4608750000000068</v>
      </c>
      <c r="J1237" s="17" t="s">
        <v>54</v>
      </c>
      <c r="K1237" s="17" t="s">
        <v>50</v>
      </c>
      <c r="L1237" s="17" t="s">
        <v>50</v>
      </c>
      <c r="M1237" s="19">
        <f t="shared" si="190"/>
        <v>25</v>
      </c>
      <c r="N1237" s="19">
        <f t="shared" si="191"/>
        <v>0</v>
      </c>
      <c r="O1237" s="19">
        <f t="shared" si="192"/>
        <v>0</v>
      </c>
      <c r="P1237" s="19">
        <f t="shared" si="193"/>
        <v>16.5</v>
      </c>
      <c r="Q1237" s="20">
        <f t="shared" si="194"/>
        <v>11.225</v>
      </c>
      <c r="R1237" s="20">
        <f t="shared" si="195"/>
        <v>9.125</v>
      </c>
      <c r="S1237" s="20">
        <f t="shared" si="196"/>
        <v>11.175000000000001</v>
      </c>
      <c r="T1237" s="20">
        <f t="shared" si="197"/>
        <v>10.375</v>
      </c>
      <c r="U1237" s="19">
        <f t="shared" si="198"/>
        <v>10.508333333333335</v>
      </c>
      <c r="V1237" s="19">
        <f t="shared" si="199"/>
        <v>10.475000000000001</v>
      </c>
    </row>
    <row r="1238" spans="1:22" ht="13.5" x14ac:dyDescent="0.25">
      <c r="A1238" s="3">
        <v>43811</v>
      </c>
      <c r="B1238" s="2">
        <v>7.6581000000000001</v>
      </c>
      <c r="C1238" s="2">
        <v>35.269284762516065</v>
      </c>
      <c r="D1238" s="2">
        <v>5.4271845472664282E-3</v>
      </c>
      <c r="E1238" s="2">
        <v>-1.4823204111296921E-2</v>
      </c>
      <c r="F1238" s="2">
        <v>7.6924200000000003</v>
      </c>
      <c r="G1238" s="2">
        <v>7.7501450000000007</v>
      </c>
      <c r="H1238" s="2">
        <v>7.896566</v>
      </c>
      <c r="I1238" s="2">
        <v>8.4545265000000072</v>
      </c>
      <c r="J1238" s="17" t="s">
        <v>54</v>
      </c>
      <c r="K1238" s="17" t="s">
        <v>50</v>
      </c>
      <c r="L1238" s="17" t="s">
        <v>47</v>
      </c>
      <c r="M1238" s="19">
        <f t="shared" si="190"/>
        <v>25</v>
      </c>
      <c r="N1238" s="19">
        <f t="shared" si="191"/>
        <v>0</v>
      </c>
      <c r="O1238" s="19">
        <f t="shared" si="192"/>
        <v>0</v>
      </c>
      <c r="P1238" s="19">
        <f t="shared" si="193"/>
        <v>16.5</v>
      </c>
      <c r="Q1238" s="20">
        <f t="shared" si="194"/>
        <v>11.225</v>
      </c>
      <c r="R1238" s="20">
        <f t="shared" si="195"/>
        <v>9.125</v>
      </c>
      <c r="S1238" s="20">
        <f t="shared" si="196"/>
        <v>11.175000000000001</v>
      </c>
      <c r="T1238" s="20">
        <f t="shared" si="197"/>
        <v>10.375</v>
      </c>
      <c r="U1238" s="19">
        <f t="shared" si="198"/>
        <v>10.508333333333335</v>
      </c>
      <c r="V1238" s="19">
        <f t="shared" si="199"/>
        <v>10.475000000000001</v>
      </c>
    </row>
    <row r="1239" spans="1:22" ht="13.5" x14ac:dyDescent="0.25">
      <c r="A1239" s="3">
        <v>43812</v>
      </c>
      <c r="B1239" s="2">
        <v>7.6581000000000001</v>
      </c>
      <c r="C1239" s="2">
        <v>35.269284762516051</v>
      </c>
      <c r="D1239" s="2">
        <v>1.6518392359040845E-2</v>
      </c>
      <c r="E1239" s="2">
        <v>-1.3615383236768364E-2</v>
      </c>
      <c r="F1239" s="2">
        <v>7.6809799999999999</v>
      </c>
      <c r="G1239" s="2">
        <v>7.7429999999999994</v>
      </c>
      <c r="H1239" s="2">
        <v>7.8869640000000008</v>
      </c>
      <c r="I1239" s="2">
        <v>8.4480660000000078</v>
      </c>
      <c r="J1239" s="17" t="s">
        <v>54</v>
      </c>
      <c r="K1239" s="17" t="s">
        <v>50</v>
      </c>
      <c r="L1239" s="17" t="s">
        <v>47</v>
      </c>
      <c r="M1239" s="19">
        <f t="shared" si="190"/>
        <v>25</v>
      </c>
      <c r="N1239" s="19">
        <f t="shared" si="191"/>
        <v>0</v>
      </c>
      <c r="O1239" s="19">
        <f t="shared" si="192"/>
        <v>0</v>
      </c>
      <c r="P1239" s="19">
        <f t="shared" si="193"/>
        <v>16.5</v>
      </c>
      <c r="Q1239" s="20">
        <f t="shared" si="194"/>
        <v>11.225</v>
      </c>
      <c r="R1239" s="20">
        <f t="shared" si="195"/>
        <v>9.125</v>
      </c>
      <c r="S1239" s="20">
        <f t="shared" si="196"/>
        <v>11.175000000000001</v>
      </c>
      <c r="T1239" s="20">
        <f t="shared" si="197"/>
        <v>10.375</v>
      </c>
      <c r="U1239" s="19">
        <f t="shared" si="198"/>
        <v>10.508333333333335</v>
      </c>
      <c r="V1239" s="19">
        <f t="shared" si="199"/>
        <v>10.475000000000001</v>
      </c>
    </row>
    <row r="1240" spans="1:22" ht="13.5" x14ac:dyDescent="0.25">
      <c r="A1240" s="3">
        <v>43815</v>
      </c>
      <c r="B1240" s="2">
        <v>7.6295999999999999</v>
      </c>
      <c r="C1240" s="2">
        <v>32.986708475075218</v>
      </c>
      <c r="D1240" s="2">
        <v>2.4359442441097556E-2</v>
      </c>
      <c r="E1240" s="2">
        <v>-8.9449785727187432E-3</v>
      </c>
      <c r="F1240" s="2">
        <v>7.6638400000000004</v>
      </c>
      <c r="G1240" s="2">
        <v>7.7344300000000006</v>
      </c>
      <c r="H1240" s="2">
        <v>7.8772499999999992</v>
      </c>
      <c r="I1240" s="2">
        <v>8.4414630000000077</v>
      </c>
      <c r="J1240" s="17" t="s">
        <v>54</v>
      </c>
      <c r="K1240" s="17" t="s">
        <v>50</v>
      </c>
      <c r="L1240" s="17" t="s">
        <v>47</v>
      </c>
      <c r="M1240" s="19">
        <f t="shared" si="190"/>
        <v>25</v>
      </c>
      <c r="N1240" s="19">
        <f t="shared" si="191"/>
        <v>0</v>
      </c>
      <c r="O1240" s="19">
        <f t="shared" si="192"/>
        <v>0</v>
      </c>
      <c r="P1240" s="19">
        <f t="shared" si="193"/>
        <v>16.5</v>
      </c>
      <c r="Q1240" s="20">
        <f t="shared" si="194"/>
        <v>11.225</v>
      </c>
      <c r="R1240" s="20">
        <f t="shared" si="195"/>
        <v>9.125</v>
      </c>
      <c r="S1240" s="20">
        <f t="shared" si="196"/>
        <v>11.175000000000001</v>
      </c>
      <c r="T1240" s="20">
        <f t="shared" si="197"/>
        <v>10.375</v>
      </c>
      <c r="U1240" s="19">
        <f t="shared" si="198"/>
        <v>10.508333333333335</v>
      </c>
      <c r="V1240" s="19">
        <f t="shared" si="199"/>
        <v>10.475000000000001</v>
      </c>
    </row>
    <row r="1241" spans="1:22" ht="13.5" x14ac:dyDescent="0.25">
      <c r="A1241" s="3">
        <v>43816</v>
      </c>
      <c r="B1241" s="2">
        <v>7.5438000000000001</v>
      </c>
      <c r="C1241" s="2">
        <v>27.265701951850644</v>
      </c>
      <c r="D1241" s="2">
        <v>3.8208020796656861E-2</v>
      </c>
      <c r="E1241" s="2">
        <v>1.0889274324541991E-3</v>
      </c>
      <c r="F1241" s="2">
        <v>7.6409800000000008</v>
      </c>
      <c r="G1241" s="2">
        <v>7.7207099999999995</v>
      </c>
      <c r="H1241" s="2">
        <v>7.8663899999999982</v>
      </c>
      <c r="I1241" s="2">
        <v>8.4344310000000071</v>
      </c>
      <c r="J1241" s="17" t="s">
        <v>54</v>
      </c>
      <c r="K1241" s="17" t="s">
        <v>50</v>
      </c>
      <c r="L1241" s="17" t="s">
        <v>47</v>
      </c>
      <c r="M1241" s="19">
        <f t="shared" si="190"/>
        <v>50</v>
      </c>
      <c r="N1241" s="19">
        <f t="shared" si="191"/>
        <v>0</v>
      </c>
      <c r="O1241" s="19">
        <f t="shared" si="192"/>
        <v>0</v>
      </c>
      <c r="P1241" s="19">
        <f t="shared" si="193"/>
        <v>16.5</v>
      </c>
      <c r="Q1241" s="20">
        <f t="shared" si="194"/>
        <v>19.975000000000001</v>
      </c>
      <c r="R1241" s="20">
        <f t="shared" si="195"/>
        <v>14.125</v>
      </c>
      <c r="S1241" s="20">
        <f t="shared" si="196"/>
        <v>14.925000000000001</v>
      </c>
      <c r="T1241" s="20">
        <f t="shared" si="197"/>
        <v>16.625</v>
      </c>
      <c r="U1241" s="19">
        <f t="shared" si="198"/>
        <v>16.341666666666669</v>
      </c>
      <c r="V1241" s="19">
        <f t="shared" si="199"/>
        <v>16.412500000000001</v>
      </c>
    </row>
    <row r="1242" spans="1:22" ht="13.5" x14ac:dyDescent="0.25">
      <c r="A1242" s="3">
        <v>43817</v>
      </c>
      <c r="B1242" s="2">
        <v>7.4981</v>
      </c>
      <c r="C1242" s="2">
        <v>24.798666531612113</v>
      </c>
      <c r="D1242" s="2">
        <v>4.582832553908478E-2</v>
      </c>
      <c r="E1242" s="2">
        <v>9.6256120205503205E-3</v>
      </c>
      <c r="F1242" s="2">
        <v>7.5975399999999995</v>
      </c>
      <c r="G1242" s="2">
        <v>7.7052800000000001</v>
      </c>
      <c r="H1242" s="2">
        <v>7.8553019999999982</v>
      </c>
      <c r="I1242" s="2">
        <v>8.4274500000000057</v>
      </c>
      <c r="J1242" s="17" t="s">
        <v>54</v>
      </c>
      <c r="K1242" s="17" t="s">
        <v>50</v>
      </c>
      <c r="L1242" s="17" t="s">
        <v>47</v>
      </c>
      <c r="M1242" s="19">
        <f t="shared" si="190"/>
        <v>50</v>
      </c>
      <c r="N1242" s="19">
        <f t="shared" si="191"/>
        <v>0</v>
      </c>
      <c r="O1242" s="19">
        <f t="shared" si="192"/>
        <v>0</v>
      </c>
      <c r="P1242" s="19">
        <f t="shared" si="193"/>
        <v>16.5</v>
      </c>
      <c r="Q1242" s="20">
        <f t="shared" si="194"/>
        <v>19.975000000000001</v>
      </c>
      <c r="R1242" s="20">
        <f t="shared" si="195"/>
        <v>14.125</v>
      </c>
      <c r="S1242" s="20">
        <f t="shared" si="196"/>
        <v>14.925000000000001</v>
      </c>
      <c r="T1242" s="20">
        <f t="shared" si="197"/>
        <v>16.625</v>
      </c>
      <c r="U1242" s="19">
        <f t="shared" si="198"/>
        <v>16.341666666666669</v>
      </c>
      <c r="V1242" s="19">
        <f t="shared" si="199"/>
        <v>16.412500000000001</v>
      </c>
    </row>
    <row r="1243" spans="1:22" ht="13.5" x14ac:dyDescent="0.25">
      <c r="A1243" s="3">
        <v>43818</v>
      </c>
      <c r="B1243" s="2">
        <v>7.5952999999999999</v>
      </c>
      <c r="C1243" s="2">
        <v>37.708539371148447</v>
      </c>
      <c r="D1243" s="2">
        <v>5.0951603322593186E-2</v>
      </c>
      <c r="E1243" s="2">
        <v>1.5120119406953129E-2</v>
      </c>
      <c r="F1243" s="2">
        <v>7.5849799999999998</v>
      </c>
      <c r="G1243" s="2">
        <v>7.6944250000000007</v>
      </c>
      <c r="H1243" s="2">
        <v>7.8466159999999991</v>
      </c>
      <c r="I1243" s="2">
        <v>8.4209550000000064</v>
      </c>
      <c r="J1243" s="17" t="s">
        <v>54</v>
      </c>
      <c r="K1243" s="17" t="s">
        <v>50</v>
      </c>
      <c r="L1243" s="17" t="s">
        <v>47</v>
      </c>
      <c r="M1243" s="19">
        <f t="shared" si="190"/>
        <v>25</v>
      </c>
      <c r="N1243" s="19">
        <f t="shared" si="191"/>
        <v>0</v>
      </c>
      <c r="O1243" s="19">
        <f t="shared" si="192"/>
        <v>0</v>
      </c>
      <c r="P1243" s="19">
        <f t="shared" si="193"/>
        <v>16.5</v>
      </c>
      <c r="Q1243" s="20">
        <f t="shared" si="194"/>
        <v>11.225</v>
      </c>
      <c r="R1243" s="20">
        <f t="shared" si="195"/>
        <v>9.125</v>
      </c>
      <c r="S1243" s="20">
        <f t="shared" si="196"/>
        <v>11.175000000000001</v>
      </c>
      <c r="T1243" s="20">
        <f t="shared" si="197"/>
        <v>10.375</v>
      </c>
      <c r="U1243" s="19">
        <f t="shared" si="198"/>
        <v>10.508333333333335</v>
      </c>
      <c r="V1243" s="19">
        <f t="shared" si="199"/>
        <v>10.475000000000001</v>
      </c>
    </row>
    <row r="1244" spans="1:22" ht="13.5" x14ac:dyDescent="0.25">
      <c r="A1244" s="3">
        <v>43819</v>
      </c>
      <c r="B1244" s="2">
        <v>7.5952999999999999</v>
      </c>
      <c r="C1244" s="2">
        <v>37.708539371148447</v>
      </c>
      <c r="D1244" s="2">
        <v>5.1678369639328814E-2</v>
      </c>
      <c r="E1244" s="2">
        <v>2.0540797688490202E-2</v>
      </c>
      <c r="F1244" s="2">
        <v>7.572420000000001</v>
      </c>
      <c r="G1244" s="2">
        <v>7.6884250000000005</v>
      </c>
      <c r="H1244" s="2">
        <v>7.8379300000000001</v>
      </c>
      <c r="I1244" s="2">
        <v>8.4145160000000061</v>
      </c>
      <c r="J1244" s="17" t="s">
        <v>54</v>
      </c>
      <c r="K1244" s="17" t="s">
        <v>50</v>
      </c>
      <c r="L1244" s="17" t="s">
        <v>47</v>
      </c>
      <c r="M1244" s="19">
        <f t="shared" si="190"/>
        <v>25</v>
      </c>
      <c r="N1244" s="19">
        <f t="shared" si="191"/>
        <v>0</v>
      </c>
      <c r="O1244" s="19">
        <f t="shared" si="192"/>
        <v>0</v>
      </c>
      <c r="P1244" s="19">
        <f t="shared" si="193"/>
        <v>16.5</v>
      </c>
      <c r="Q1244" s="20">
        <f t="shared" si="194"/>
        <v>11.225</v>
      </c>
      <c r="R1244" s="20">
        <f t="shared" si="195"/>
        <v>9.125</v>
      </c>
      <c r="S1244" s="20">
        <f t="shared" si="196"/>
        <v>11.175000000000001</v>
      </c>
      <c r="T1244" s="20">
        <f t="shared" si="197"/>
        <v>10.375</v>
      </c>
      <c r="U1244" s="19">
        <f t="shared" si="198"/>
        <v>10.508333333333335</v>
      </c>
      <c r="V1244" s="19">
        <f t="shared" si="199"/>
        <v>10.475000000000001</v>
      </c>
    </row>
    <row r="1245" spans="1:22" ht="13.5" x14ac:dyDescent="0.25">
      <c r="A1245" s="3">
        <v>43822</v>
      </c>
      <c r="B1245" s="2">
        <v>7.5895999999999999</v>
      </c>
      <c r="C1245" s="2">
        <v>37.27335541991286</v>
      </c>
      <c r="D1245" s="2">
        <v>5.3448589749144126E-2</v>
      </c>
      <c r="E1245" s="2">
        <v>2.4205306392815058E-2</v>
      </c>
      <c r="F1245" s="2">
        <v>7.5644200000000001</v>
      </c>
      <c r="G1245" s="2">
        <v>7.6844250000000001</v>
      </c>
      <c r="H1245" s="2">
        <v>7.829702000000001</v>
      </c>
      <c r="I1245" s="2">
        <v>8.4086920000000056</v>
      </c>
      <c r="J1245" s="17" t="s">
        <v>54</v>
      </c>
      <c r="K1245" s="17" t="s">
        <v>50</v>
      </c>
      <c r="L1245" s="17" t="s">
        <v>47</v>
      </c>
      <c r="M1245" s="19">
        <f t="shared" si="190"/>
        <v>25</v>
      </c>
      <c r="N1245" s="19">
        <f t="shared" si="191"/>
        <v>0</v>
      </c>
      <c r="O1245" s="19">
        <f t="shared" si="192"/>
        <v>0</v>
      </c>
      <c r="P1245" s="19">
        <f t="shared" si="193"/>
        <v>16.5</v>
      </c>
      <c r="Q1245" s="20">
        <f t="shared" si="194"/>
        <v>11.225</v>
      </c>
      <c r="R1245" s="20">
        <f t="shared" si="195"/>
        <v>9.125</v>
      </c>
      <c r="S1245" s="20">
        <f t="shared" si="196"/>
        <v>11.175000000000001</v>
      </c>
      <c r="T1245" s="20">
        <f t="shared" si="197"/>
        <v>10.375</v>
      </c>
      <c r="U1245" s="19">
        <f t="shared" si="198"/>
        <v>10.508333333333335</v>
      </c>
      <c r="V1245" s="19">
        <f t="shared" si="199"/>
        <v>10.475000000000001</v>
      </c>
    </row>
    <row r="1246" spans="1:22" ht="13.5" x14ac:dyDescent="0.25">
      <c r="A1246" s="3">
        <v>43823</v>
      </c>
      <c r="B1246" s="2">
        <v>7.5895999999999999</v>
      </c>
      <c r="C1246" s="2">
        <v>37.273355419912868</v>
      </c>
      <c r="D1246" s="2">
        <v>4.6858892231202987E-2</v>
      </c>
      <c r="E1246" s="2">
        <v>2.5924548680443242E-2</v>
      </c>
      <c r="F1246" s="2">
        <v>7.5735799999999998</v>
      </c>
      <c r="G1246" s="2">
        <v>7.6781400000000009</v>
      </c>
      <c r="H1246" s="2">
        <v>7.8204440000000011</v>
      </c>
      <c r="I1246" s="2">
        <v>8.4027840000000058</v>
      </c>
      <c r="J1246" s="17" t="s">
        <v>54</v>
      </c>
      <c r="K1246" s="17" t="s">
        <v>50</v>
      </c>
      <c r="L1246" s="17" t="s">
        <v>55</v>
      </c>
      <c r="M1246" s="19">
        <f t="shared" si="190"/>
        <v>25</v>
      </c>
      <c r="N1246" s="19">
        <f t="shared" si="191"/>
        <v>0</v>
      </c>
      <c r="O1246" s="19">
        <f t="shared" si="192"/>
        <v>0</v>
      </c>
      <c r="P1246" s="19">
        <f t="shared" si="193"/>
        <v>16.5</v>
      </c>
      <c r="Q1246" s="20">
        <f t="shared" si="194"/>
        <v>11.225</v>
      </c>
      <c r="R1246" s="20">
        <f t="shared" si="195"/>
        <v>9.125</v>
      </c>
      <c r="S1246" s="20">
        <f t="shared" si="196"/>
        <v>11.175000000000001</v>
      </c>
      <c r="T1246" s="20">
        <f t="shared" si="197"/>
        <v>10.375</v>
      </c>
      <c r="U1246" s="19">
        <f t="shared" si="198"/>
        <v>10.508333333333335</v>
      </c>
      <c r="V1246" s="19">
        <f t="shared" si="199"/>
        <v>10.475000000000001</v>
      </c>
    </row>
    <row r="1247" spans="1:22" ht="13.5" x14ac:dyDescent="0.25">
      <c r="A1247" s="3">
        <v>43824</v>
      </c>
      <c r="B1247" s="2">
        <v>7.5438000000000001</v>
      </c>
      <c r="C1247" s="2">
        <v>33.654010480302603</v>
      </c>
      <c r="D1247" s="2">
        <v>5.4135238708813205E-2</v>
      </c>
      <c r="E1247" s="2">
        <v>2.6341875558641179E-2</v>
      </c>
      <c r="F1247" s="2">
        <v>7.5827200000000001</v>
      </c>
      <c r="G1247" s="2">
        <v>7.6655649999999991</v>
      </c>
      <c r="H1247" s="2">
        <v>7.8095840000000001</v>
      </c>
      <c r="I1247" s="2">
        <v>8.3961435000000044</v>
      </c>
      <c r="J1247" s="17" t="s">
        <v>54</v>
      </c>
      <c r="K1247" s="17" t="s">
        <v>50</v>
      </c>
      <c r="L1247" s="17" t="s">
        <v>55</v>
      </c>
      <c r="M1247" s="19">
        <f t="shared" si="190"/>
        <v>25</v>
      </c>
      <c r="N1247" s="19">
        <f t="shared" si="191"/>
        <v>0</v>
      </c>
      <c r="O1247" s="19">
        <f t="shared" si="192"/>
        <v>0</v>
      </c>
      <c r="P1247" s="19">
        <f t="shared" si="193"/>
        <v>16.5</v>
      </c>
      <c r="Q1247" s="20">
        <f t="shared" si="194"/>
        <v>11.225</v>
      </c>
      <c r="R1247" s="20">
        <f t="shared" si="195"/>
        <v>9.125</v>
      </c>
      <c r="S1247" s="20">
        <f t="shared" si="196"/>
        <v>11.175000000000001</v>
      </c>
      <c r="T1247" s="20">
        <f t="shared" si="197"/>
        <v>10.375</v>
      </c>
      <c r="U1247" s="19">
        <f t="shared" si="198"/>
        <v>10.508333333333335</v>
      </c>
      <c r="V1247" s="19">
        <f t="shared" si="199"/>
        <v>10.475000000000001</v>
      </c>
    </row>
    <row r="1248" spans="1:22" ht="13.5" x14ac:dyDescent="0.25">
      <c r="A1248" s="3">
        <v>43825</v>
      </c>
      <c r="B1248" s="2">
        <v>7.6581000000000001</v>
      </c>
      <c r="C1248" s="2">
        <v>47.385116830944362</v>
      </c>
      <c r="D1248" s="2">
        <v>4.3906903456697677E-2</v>
      </c>
      <c r="E1248" s="2">
        <v>2.5601100712963537E-2</v>
      </c>
      <c r="F1248" s="2">
        <v>7.5952799999999998</v>
      </c>
      <c r="G1248" s="2">
        <v>7.6584199999999978</v>
      </c>
      <c r="H1248" s="2">
        <v>7.8010099999999998</v>
      </c>
      <c r="I1248" s="2">
        <v>8.3908020000000061</v>
      </c>
      <c r="J1248" s="17" t="s">
        <v>54</v>
      </c>
      <c r="K1248" s="17" t="s">
        <v>50</v>
      </c>
      <c r="L1248" s="17" t="s">
        <v>55</v>
      </c>
      <c r="M1248" s="19">
        <f t="shared" si="190"/>
        <v>25</v>
      </c>
      <c r="N1248" s="19">
        <f t="shared" si="191"/>
        <v>0</v>
      </c>
      <c r="O1248" s="19">
        <f t="shared" si="192"/>
        <v>0</v>
      </c>
      <c r="P1248" s="19">
        <f t="shared" si="193"/>
        <v>16.5</v>
      </c>
      <c r="Q1248" s="20">
        <f t="shared" si="194"/>
        <v>11.225</v>
      </c>
      <c r="R1248" s="20">
        <f t="shared" si="195"/>
        <v>9.125</v>
      </c>
      <c r="S1248" s="20">
        <f t="shared" si="196"/>
        <v>11.175000000000001</v>
      </c>
      <c r="T1248" s="20">
        <f t="shared" si="197"/>
        <v>10.375</v>
      </c>
      <c r="U1248" s="19">
        <f t="shared" si="198"/>
        <v>10.508333333333335</v>
      </c>
      <c r="V1248" s="19">
        <f t="shared" si="199"/>
        <v>10.475000000000001</v>
      </c>
    </row>
    <row r="1249" spans="1:22" ht="13.5" x14ac:dyDescent="0.25">
      <c r="A1249" s="3">
        <v>43826</v>
      </c>
      <c r="B1249" s="2">
        <v>7.5438000000000001</v>
      </c>
      <c r="C1249" s="2">
        <v>38.74871495933435</v>
      </c>
      <c r="D1249" s="2">
        <v>4.3859553575904542E-2</v>
      </c>
      <c r="E1249" s="2">
        <v>2.4266727569101778E-2</v>
      </c>
      <c r="F1249" s="2">
        <v>7.5849799999999998</v>
      </c>
      <c r="G1249" s="2">
        <v>7.6455599999999988</v>
      </c>
      <c r="H1249" s="2">
        <v>7.7901499999999988</v>
      </c>
      <c r="I1249" s="2">
        <v>8.3848890000000047</v>
      </c>
      <c r="J1249" s="17" t="s">
        <v>54</v>
      </c>
      <c r="K1249" s="17" t="s">
        <v>50</v>
      </c>
      <c r="L1249" s="17" t="s">
        <v>47</v>
      </c>
      <c r="M1249" s="19">
        <f t="shared" si="190"/>
        <v>25</v>
      </c>
      <c r="N1249" s="19">
        <f t="shared" si="191"/>
        <v>0</v>
      </c>
      <c r="O1249" s="19">
        <f t="shared" si="192"/>
        <v>0</v>
      </c>
      <c r="P1249" s="19">
        <f t="shared" si="193"/>
        <v>16.5</v>
      </c>
      <c r="Q1249" s="20">
        <f t="shared" si="194"/>
        <v>11.225</v>
      </c>
      <c r="R1249" s="20">
        <f t="shared" si="195"/>
        <v>9.125</v>
      </c>
      <c r="S1249" s="20">
        <f t="shared" si="196"/>
        <v>11.175000000000001</v>
      </c>
      <c r="T1249" s="20">
        <f t="shared" si="197"/>
        <v>10.375</v>
      </c>
      <c r="U1249" s="19">
        <f t="shared" si="198"/>
        <v>10.508333333333335</v>
      </c>
      <c r="V1249" s="19">
        <f t="shared" si="199"/>
        <v>10.475000000000001</v>
      </c>
    </row>
    <row r="1250" spans="1:22" ht="13.5" x14ac:dyDescent="0.25">
      <c r="A1250" s="3">
        <v>43829</v>
      </c>
      <c r="B1250" s="2">
        <v>7.8582000000000001</v>
      </c>
      <c r="C1250" s="2">
        <v>60.223808856671376</v>
      </c>
      <c r="D1250" s="2">
        <v>1.695169194763757E-2</v>
      </c>
      <c r="E1250" s="2">
        <v>2.3426677667950303E-2</v>
      </c>
      <c r="F1250" s="2">
        <v>7.6387</v>
      </c>
      <c r="G1250" s="2">
        <v>7.6498499999999989</v>
      </c>
      <c r="H1250" s="2">
        <v>7.7850079999999995</v>
      </c>
      <c r="I1250" s="2">
        <v>8.3808275000000041</v>
      </c>
      <c r="J1250" s="17" t="s">
        <v>48</v>
      </c>
      <c r="K1250" s="17" t="s">
        <v>50</v>
      </c>
      <c r="L1250" s="17" t="s">
        <v>51</v>
      </c>
      <c r="M1250" s="19">
        <f t="shared" si="190"/>
        <v>25</v>
      </c>
      <c r="N1250" s="19">
        <f t="shared" si="191"/>
        <v>45</v>
      </c>
      <c r="O1250" s="19">
        <f t="shared" si="192"/>
        <v>0</v>
      </c>
      <c r="P1250" s="19">
        <f t="shared" si="193"/>
        <v>83.5</v>
      </c>
      <c r="Q1250" s="20">
        <f t="shared" si="194"/>
        <v>37.024999999999999</v>
      </c>
      <c r="R1250" s="20">
        <f t="shared" si="195"/>
        <v>34.875</v>
      </c>
      <c r="S1250" s="20">
        <f t="shared" si="196"/>
        <v>48.075000000000003</v>
      </c>
      <c r="T1250" s="20">
        <f t="shared" si="197"/>
        <v>38.375</v>
      </c>
      <c r="U1250" s="19">
        <f t="shared" si="198"/>
        <v>39.991666666666667</v>
      </c>
      <c r="V1250" s="19">
        <f t="shared" si="199"/>
        <v>39.587500000000006</v>
      </c>
    </row>
    <row r="1251" spans="1:22" ht="13.5" x14ac:dyDescent="0.25">
      <c r="A1251" s="3">
        <v>43830</v>
      </c>
      <c r="B1251" s="2">
        <v>7.7210000000000001</v>
      </c>
      <c r="C1251" s="2">
        <v>51.704498254866074</v>
      </c>
      <c r="D1251" s="2">
        <v>-9.9653129400101292E-3</v>
      </c>
      <c r="E1251" s="2">
        <v>2.1963114061508318E-2</v>
      </c>
      <c r="F1251" s="2">
        <v>7.6649799999999999</v>
      </c>
      <c r="G1251" s="2">
        <v>7.6472800000000003</v>
      </c>
      <c r="H1251" s="2">
        <v>7.7776919999999992</v>
      </c>
      <c r="I1251" s="2">
        <v>8.3761640000000064</v>
      </c>
      <c r="J1251" s="17" t="s">
        <v>48</v>
      </c>
      <c r="K1251" s="17" t="s">
        <v>50</v>
      </c>
      <c r="L1251" s="17" t="s">
        <v>51</v>
      </c>
      <c r="M1251" s="19">
        <f t="shared" si="190"/>
        <v>25</v>
      </c>
      <c r="N1251" s="19">
        <f t="shared" si="191"/>
        <v>100</v>
      </c>
      <c r="O1251" s="19">
        <f t="shared" si="192"/>
        <v>0</v>
      </c>
      <c r="P1251" s="19">
        <f t="shared" si="193"/>
        <v>83.5</v>
      </c>
      <c r="Q1251" s="20">
        <f t="shared" si="194"/>
        <v>56.274999999999999</v>
      </c>
      <c r="R1251" s="20">
        <f t="shared" si="195"/>
        <v>45.875</v>
      </c>
      <c r="S1251" s="20">
        <f t="shared" si="196"/>
        <v>56.325000000000003</v>
      </c>
      <c r="T1251" s="20">
        <f t="shared" si="197"/>
        <v>52.125</v>
      </c>
      <c r="U1251" s="19">
        <f t="shared" si="198"/>
        <v>52.82500000000001</v>
      </c>
      <c r="V1251" s="19">
        <f t="shared" si="199"/>
        <v>52.650000000000006</v>
      </c>
    </row>
    <row r="1252" spans="1:22" ht="13.5" x14ac:dyDescent="0.25">
      <c r="A1252" s="3">
        <v>43832</v>
      </c>
      <c r="B1252" s="2">
        <v>7.601</v>
      </c>
      <c r="C1252" s="2">
        <v>45.625207635885616</v>
      </c>
      <c r="D1252" s="2">
        <v>-3.1101823174605414E-2</v>
      </c>
      <c r="E1252" s="2">
        <v>2.0973926705623137E-2</v>
      </c>
      <c r="F1252" s="2">
        <v>7.6764200000000002</v>
      </c>
      <c r="G1252" s="2">
        <v>7.6415649999999999</v>
      </c>
      <c r="H1252" s="2">
        <v>7.767976</v>
      </c>
      <c r="I1252" s="2">
        <v>8.3715155000000063</v>
      </c>
      <c r="J1252" s="17" t="s">
        <v>48</v>
      </c>
      <c r="K1252" s="17" t="s">
        <v>50</v>
      </c>
      <c r="L1252" s="17" t="s">
        <v>51</v>
      </c>
      <c r="M1252" s="19">
        <f t="shared" si="190"/>
        <v>25</v>
      </c>
      <c r="N1252" s="19">
        <f t="shared" si="191"/>
        <v>100</v>
      </c>
      <c r="O1252" s="19">
        <f t="shared" si="192"/>
        <v>0</v>
      </c>
      <c r="P1252" s="19">
        <f t="shared" si="193"/>
        <v>83.5</v>
      </c>
      <c r="Q1252" s="20">
        <f t="shared" si="194"/>
        <v>56.274999999999999</v>
      </c>
      <c r="R1252" s="20">
        <f t="shared" si="195"/>
        <v>45.875</v>
      </c>
      <c r="S1252" s="20">
        <f t="shared" si="196"/>
        <v>56.325000000000003</v>
      </c>
      <c r="T1252" s="20">
        <f t="shared" si="197"/>
        <v>52.125</v>
      </c>
      <c r="U1252" s="19">
        <f t="shared" si="198"/>
        <v>52.82500000000001</v>
      </c>
      <c r="V1252" s="19">
        <f t="shared" si="199"/>
        <v>52.650000000000006</v>
      </c>
    </row>
    <row r="1253" spans="1:22" ht="13.5" x14ac:dyDescent="0.25">
      <c r="A1253" s="3">
        <v>43833</v>
      </c>
      <c r="B1253" s="2">
        <v>7.6581000000000001</v>
      </c>
      <c r="C1253" s="2">
        <v>48.7151690152604</v>
      </c>
      <c r="D1253" s="2">
        <v>-3.7755763407696818E-2</v>
      </c>
      <c r="E1253" s="2">
        <v>2.0478484879955419E-2</v>
      </c>
      <c r="F1253" s="2">
        <v>7.6764200000000002</v>
      </c>
      <c r="G1253" s="2">
        <v>7.6372749999999998</v>
      </c>
      <c r="H1253" s="2">
        <v>7.7611179999999997</v>
      </c>
      <c r="I1253" s="2">
        <v>8.3671525000000084</v>
      </c>
      <c r="J1253" s="17" t="s">
        <v>48</v>
      </c>
      <c r="K1253" s="17" t="s">
        <v>50</v>
      </c>
      <c r="L1253" s="17" t="s">
        <v>50</v>
      </c>
      <c r="M1253" s="19">
        <f t="shared" si="190"/>
        <v>25</v>
      </c>
      <c r="N1253" s="19">
        <f t="shared" si="191"/>
        <v>100</v>
      </c>
      <c r="O1253" s="19">
        <f t="shared" si="192"/>
        <v>0</v>
      </c>
      <c r="P1253" s="19">
        <f t="shared" si="193"/>
        <v>49.5</v>
      </c>
      <c r="Q1253" s="20">
        <f t="shared" si="194"/>
        <v>51.174999999999997</v>
      </c>
      <c r="R1253" s="20">
        <f t="shared" si="195"/>
        <v>37.375</v>
      </c>
      <c r="S1253" s="20">
        <f t="shared" si="196"/>
        <v>41.025000000000006</v>
      </c>
      <c r="T1253" s="20">
        <f t="shared" si="197"/>
        <v>43.625</v>
      </c>
      <c r="U1253" s="19">
        <f t="shared" si="198"/>
        <v>43.191666666666663</v>
      </c>
      <c r="V1253" s="19">
        <f t="shared" si="199"/>
        <v>43.3</v>
      </c>
    </row>
    <row r="1254" spans="1:22" ht="13.5" x14ac:dyDescent="0.25">
      <c r="A1254" s="3">
        <v>43836</v>
      </c>
      <c r="B1254" s="2">
        <v>7.5438000000000001</v>
      </c>
      <c r="C1254" s="2">
        <v>43.398659881772751</v>
      </c>
      <c r="D1254" s="2">
        <v>-3.4787702183963098E-2</v>
      </c>
      <c r="E1254" s="2">
        <v>1.8954545499689879E-2</v>
      </c>
      <c r="F1254" s="2">
        <v>7.6764200000000002</v>
      </c>
      <c r="G1254" s="2">
        <v>7.6286999999999994</v>
      </c>
      <c r="H1254" s="2">
        <v>7.7509439999999996</v>
      </c>
      <c r="I1254" s="2">
        <v>8.3620785000000062</v>
      </c>
      <c r="J1254" s="17" t="s">
        <v>48</v>
      </c>
      <c r="K1254" s="17" t="s">
        <v>50</v>
      </c>
      <c r="L1254" s="17" t="s">
        <v>50</v>
      </c>
      <c r="M1254" s="19">
        <f t="shared" si="190"/>
        <v>25</v>
      </c>
      <c r="N1254" s="19">
        <f t="shared" si="191"/>
        <v>100</v>
      </c>
      <c r="O1254" s="19">
        <f t="shared" si="192"/>
        <v>0</v>
      </c>
      <c r="P1254" s="19">
        <f t="shared" si="193"/>
        <v>49.5</v>
      </c>
      <c r="Q1254" s="20">
        <f t="shared" si="194"/>
        <v>51.174999999999997</v>
      </c>
      <c r="R1254" s="20">
        <f t="shared" si="195"/>
        <v>37.375</v>
      </c>
      <c r="S1254" s="20">
        <f t="shared" si="196"/>
        <v>41.025000000000006</v>
      </c>
      <c r="T1254" s="20">
        <f t="shared" si="197"/>
        <v>43.625</v>
      </c>
      <c r="U1254" s="19">
        <f t="shared" si="198"/>
        <v>43.191666666666663</v>
      </c>
      <c r="V1254" s="19">
        <f t="shared" si="199"/>
        <v>43.3</v>
      </c>
    </row>
    <row r="1255" spans="1:22" ht="13.5" x14ac:dyDescent="0.25">
      <c r="A1255" s="3">
        <v>43837</v>
      </c>
      <c r="B1255" s="2">
        <v>7.4295</v>
      </c>
      <c r="C1255" s="2">
        <v>38.834463298727705</v>
      </c>
      <c r="D1255" s="2">
        <v>-2.3889218864126427E-2</v>
      </c>
      <c r="E1255" s="2">
        <v>1.683586932793028E-2</v>
      </c>
      <c r="F1255" s="2">
        <v>7.5906800000000008</v>
      </c>
      <c r="G1255" s="2">
        <v>7.6144100000000012</v>
      </c>
      <c r="H1255" s="2">
        <v>7.7395140000000007</v>
      </c>
      <c r="I1255" s="2">
        <v>8.3565725000000075</v>
      </c>
      <c r="J1255" s="17" t="s">
        <v>54</v>
      </c>
      <c r="K1255" s="17" t="s">
        <v>50</v>
      </c>
      <c r="L1255" s="17" t="s">
        <v>47</v>
      </c>
      <c r="M1255" s="19">
        <f t="shared" si="190"/>
        <v>25</v>
      </c>
      <c r="N1255" s="19">
        <f t="shared" si="191"/>
        <v>100</v>
      </c>
      <c r="O1255" s="19">
        <f t="shared" si="192"/>
        <v>0</v>
      </c>
      <c r="P1255" s="19">
        <f t="shared" si="193"/>
        <v>16.5</v>
      </c>
      <c r="Q1255" s="20">
        <f t="shared" si="194"/>
        <v>46.225000000000001</v>
      </c>
      <c r="R1255" s="20">
        <f t="shared" si="195"/>
        <v>29.125</v>
      </c>
      <c r="S1255" s="20">
        <f t="shared" si="196"/>
        <v>26.175000000000001</v>
      </c>
      <c r="T1255" s="20">
        <f t="shared" si="197"/>
        <v>35.375</v>
      </c>
      <c r="U1255" s="19">
        <f t="shared" si="198"/>
        <v>33.841666666666661</v>
      </c>
      <c r="V1255" s="19">
        <f t="shared" si="199"/>
        <v>34.224999999999994</v>
      </c>
    </row>
    <row r="1256" spans="1:22" ht="13.5" x14ac:dyDescent="0.25">
      <c r="A1256" s="3">
        <v>43838</v>
      </c>
      <c r="B1256" s="2">
        <v>7.4295</v>
      </c>
      <c r="C1256" s="2">
        <v>38.834463298727691</v>
      </c>
      <c r="D1256" s="2">
        <v>-1.3253777871501171E-2</v>
      </c>
      <c r="E1256" s="2">
        <v>1.3652557406795504E-2</v>
      </c>
      <c r="F1256" s="2">
        <v>7.5323800000000007</v>
      </c>
      <c r="G1256" s="2">
        <v>7.6029800000000005</v>
      </c>
      <c r="H1256" s="2">
        <v>7.7280840000000008</v>
      </c>
      <c r="I1256" s="2">
        <v>8.3510665000000071</v>
      </c>
      <c r="J1256" s="17" t="s">
        <v>54</v>
      </c>
      <c r="K1256" s="17" t="s">
        <v>50</v>
      </c>
      <c r="L1256" s="17" t="s">
        <v>47</v>
      </c>
      <c r="M1256" s="19">
        <f t="shared" si="190"/>
        <v>25</v>
      </c>
      <c r="N1256" s="19">
        <f t="shared" si="191"/>
        <v>100</v>
      </c>
      <c r="O1256" s="19">
        <f t="shared" si="192"/>
        <v>0</v>
      </c>
      <c r="P1256" s="19">
        <f t="shared" si="193"/>
        <v>16.5</v>
      </c>
      <c r="Q1256" s="20">
        <f t="shared" si="194"/>
        <v>46.225000000000001</v>
      </c>
      <c r="R1256" s="20">
        <f t="shared" si="195"/>
        <v>29.125</v>
      </c>
      <c r="S1256" s="20">
        <f t="shared" si="196"/>
        <v>26.175000000000001</v>
      </c>
      <c r="T1256" s="20">
        <f t="shared" si="197"/>
        <v>35.375</v>
      </c>
      <c r="U1256" s="19">
        <f t="shared" si="198"/>
        <v>33.841666666666661</v>
      </c>
      <c r="V1256" s="19">
        <f t="shared" si="199"/>
        <v>34.224999999999994</v>
      </c>
    </row>
    <row r="1257" spans="1:22" ht="13.5" x14ac:dyDescent="0.25">
      <c r="A1257" s="3">
        <v>43839</v>
      </c>
      <c r="B1257" s="2">
        <v>7.6524000000000001</v>
      </c>
      <c r="C1257" s="2">
        <v>50.587674075765683</v>
      </c>
      <c r="D1257" s="2">
        <v>-2.6502890736293416E-2</v>
      </c>
      <c r="E1257" s="2">
        <v>1.0523123059908376E-2</v>
      </c>
      <c r="F1257" s="2">
        <v>7.5426600000000006</v>
      </c>
      <c r="G1257" s="2">
        <v>7.5998350000000006</v>
      </c>
      <c r="H1257" s="2">
        <v>7.7222540000000013</v>
      </c>
      <c r="I1257" s="2">
        <v>8.3470110000000073</v>
      </c>
      <c r="J1257" s="17" t="s">
        <v>54</v>
      </c>
      <c r="K1257" s="17" t="s">
        <v>50</v>
      </c>
      <c r="L1257" s="17" t="s">
        <v>55</v>
      </c>
      <c r="M1257" s="19">
        <f t="shared" si="190"/>
        <v>25</v>
      </c>
      <c r="N1257" s="19">
        <f t="shared" si="191"/>
        <v>100</v>
      </c>
      <c r="O1257" s="19">
        <f t="shared" si="192"/>
        <v>0</v>
      </c>
      <c r="P1257" s="19">
        <f t="shared" si="193"/>
        <v>16.5</v>
      </c>
      <c r="Q1257" s="20">
        <f t="shared" si="194"/>
        <v>46.225000000000001</v>
      </c>
      <c r="R1257" s="20">
        <f t="shared" si="195"/>
        <v>29.125</v>
      </c>
      <c r="S1257" s="20">
        <f t="shared" si="196"/>
        <v>26.175000000000001</v>
      </c>
      <c r="T1257" s="20">
        <f t="shared" si="197"/>
        <v>35.375</v>
      </c>
      <c r="U1257" s="19">
        <f t="shared" si="198"/>
        <v>33.841666666666661</v>
      </c>
      <c r="V1257" s="19">
        <f t="shared" si="199"/>
        <v>34.224999999999994</v>
      </c>
    </row>
    <row r="1258" spans="1:22" ht="13.5" x14ac:dyDescent="0.25">
      <c r="A1258" s="3">
        <v>43840</v>
      </c>
      <c r="B1258" s="2">
        <v>7.5152999999999999</v>
      </c>
      <c r="C1258" s="2">
        <v>44.875853867384286</v>
      </c>
      <c r="D1258" s="2">
        <v>-1.007865847097289E-2</v>
      </c>
      <c r="E1258" s="2">
        <v>7.3762988550991147E-3</v>
      </c>
      <c r="F1258" s="2">
        <v>7.5140999999999991</v>
      </c>
      <c r="G1258" s="2">
        <v>7.5926950000000009</v>
      </c>
      <c r="H1258" s="2">
        <v>7.7126540000000015</v>
      </c>
      <c r="I1258" s="2">
        <v>8.3422140000000073</v>
      </c>
      <c r="J1258" s="17" t="s">
        <v>54</v>
      </c>
      <c r="K1258" s="17" t="s">
        <v>50</v>
      </c>
      <c r="L1258" s="17" t="s">
        <v>47</v>
      </c>
      <c r="M1258" s="19">
        <f t="shared" si="190"/>
        <v>25</v>
      </c>
      <c r="N1258" s="19">
        <f t="shared" si="191"/>
        <v>45</v>
      </c>
      <c r="O1258" s="19">
        <f t="shared" si="192"/>
        <v>0</v>
      </c>
      <c r="P1258" s="19">
        <f t="shared" si="193"/>
        <v>16.5</v>
      </c>
      <c r="Q1258" s="20">
        <f t="shared" si="194"/>
        <v>26.975000000000001</v>
      </c>
      <c r="R1258" s="20">
        <f t="shared" si="195"/>
        <v>18.125</v>
      </c>
      <c r="S1258" s="20">
        <f t="shared" si="196"/>
        <v>17.925000000000001</v>
      </c>
      <c r="T1258" s="20">
        <f t="shared" si="197"/>
        <v>21.625</v>
      </c>
      <c r="U1258" s="19">
        <f t="shared" si="198"/>
        <v>21.008333333333336</v>
      </c>
      <c r="V1258" s="19">
        <f t="shared" si="199"/>
        <v>21.162500000000001</v>
      </c>
    </row>
    <row r="1259" spans="1:22" ht="13.5" x14ac:dyDescent="0.25">
      <c r="A1259" s="3">
        <v>43843</v>
      </c>
      <c r="B1259" s="2">
        <v>7.7039</v>
      </c>
      <c r="C1259" s="2">
        <v>52.775164425627672</v>
      </c>
      <c r="D1259" s="2">
        <v>-2.7023449049757176E-2</v>
      </c>
      <c r="E1259" s="2">
        <v>5.6136854641955676E-4</v>
      </c>
      <c r="F1259" s="2">
        <v>7.5461200000000002</v>
      </c>
      <c r="G1259" s="2">
        <v>7.5949850000000012</v>
      </c>
      <c r="H1259" s="2">
        <v>7.7068260000000013</v>
      </c>
      <c r="I1259" s="2">
        <v>8.338052500000007</v>
      </c>
      <c r="J1259" s="17" t="s">
        <v>54</v>
      </c>
      <c r="K1259" s="17" t="s">
        <v>50</v>
      </c>
      <c r="L1259" s="17" t="s">
        <v>55</v>
      </c>
      <c r="M1259" s="19">
        <f t="shared" si="190"/>
        <v>25</v>
      </c>
      <c r="N1259" s="19">
        <f t="shared" si="191"/>
        <v>100</v>
      </c>
      <c r="O1259" s="19">
        <f t="shared" si="192"/>
        <v>0</v>
      </c>
      <c r="P1259" s="19">
        <f t="shared" si="193"/>
        <v>16.5</v>
      </c>
      <c r="Q1259" s="20">
        <f t="shared" si="194"/>
        <v>46.225000000000001</v>
      </c>
      <c r="R1259" s="20">
        <f t="shared" si="195"/>
        <v>29.125</v>
      </c>
      <c r="S1259" s="20">
        <f t="shared" si="196"/>
        <v>26.175000000000001</v>
      </c>
      <c r="T1259" s="20">
        <f t="shared" si="197"/>
        <v>35.375</v>
      </c>
      <c r="U1259" s="19">
        <f t="shared" si="198"/>
        <v>33.841666666666661</v>
      </c>
      <c r="V1259" s="19">
        <f t="shared" si="199"/>
        <v>34.224999999999994</v>
      </c>
    </row>
    <row r="1260" spans="1:22" ht="13.5" x14ac:dyDescent="0.25">
      <c r="A1260" s="3">
        <v>43845</v>
      </c>
      <c r="B1260" s="2">
        <v>7.6981000000000002</v>
      </c>
      <c r="C1260" s="2">
        <v>52.525882003850583</v>
      </c>
      <c r="D1260" s="2">
        <v>6.9830363833878195E-3</v>
      </c>
      <c r="E1260" s="2">
        <v>-1.1588939881943604E-2</v>
      </c>
      <c r="F1260" s="2">
        <v>7.5998400000000004</v>
      </c>
      <c r="G1260" s="2">
        <v>7.5984100000000012</v>
      </c>
      <c r="H1260" s="2">
        <v>7.700882</v>
      </c>
      <c r="I1260" s="2">
        <v>8.3331905000000077</v>
      </c>
      <c r="J1260" s="17" t="s">
        <v>48</v>
      </c>
      <c r="K1260" s="17" t="s">
        <v>50</v>
      </c>
      <c r="L1260" s="17" t="s">
        <v>51</v>
      </c>
      <c r="M1260" s="19">
        <f t="shared" si="190"/>
        <v>25</v>
      </c>
      <c r="N1260" s="19">
        <f t="shared" si="191"/>
        <v>0</v>
      </c>
      <c r="O1260" s="19">
        <f t="shared" si="192"/>
        <v>0</v>
      </c>
      <c r="P1260" s="19">
        <f t="shared" si="193"/>
        <v>83.5</v>
      </c>
      <c r="Q1260" s="20">
        <f t="shared" si="194"/>
        <v>21.274999999999999</v>
      </c>
      <c r="R1260" s="20">
        <f t="shared" si="195"/>
        <v>25.875</v>
      </c>
      <c r="S1260" s="20">
        <f t="shared" si="196"/>
        <v>41.325000000000003</v>
      </c>
      <c r="T1260" s="20">
        <f t="shared" si="197"/>
        <v>27.125</v>
      </c>
      <c r="U1260" s="19">
        <f t="shared" si="198"/>
        <v>29.491666666666664</v>
      </c>
      <c r="V1260" s="19">
        <f t="shared" si="199"/>
        <v>28.9</v>
      </c>
    </row>
    <row r="1261" spans="1:22" ht="13.5" x14ac:dyDescent="0.25">
      <c r="A1261" s="3">
        <v>43846</v>
      </c>
      <c r="B1261" s="2">
        <v>7.681</v>
      </c>
      <c r="C1261" s="2">
        <v>51.749771965461719</v>
      </c>
      <c r="D1261" s="2">
        <v>1.5530191222650203E-2</v>
      </c>
      <c r="E1261" s="2">
        <v>-2.7782172410998972E-2</v>
      </c>
      <c r="F1261" s="2">
        <v>7.6501400000000004</v>
      </c>
      <c r="G1261" s="2">
        <v>7.6052700000000018</v>
      </c>
      <c r="H1261" s="2">
        <v>7.6964240000000004</v>
      </c>
      <c r="I1261" s="2">
        <v>8.3290820000000068</v>
      </c>
      <c r="J1261" s="17" t="s">
        <v>48</v>
      </c>
      <c r="K1261" s="17" t="s">
        <v>50</v>
      </c>
      <c r="L1261" s="17" t="s">
        <v>51</v>
      </c>
      <c r="M1261" s="19">
        <f t="shared" si="190"/>
        <v>25</v>
      </c>
      <c r="N1261" s="19">
        <f t="shared" si="191"/>
        <v>0</v>
      </c>
      <c r="O1261" s="19">
        <f t="shared" si="192"/>
        <v>0</v>
      </c>
      <c r="P1261" s="19">
        <f t="shared" si="193"/>
        <v>83.5</v>
      </c>
      <c r="Q1261" s="20">
        <f t="shared" si="194"/>
        <v>21.274999999999999</v>
      </c>
      <c r="R1261" s="20">
        <f t="shared" si="195"/>
        <v>25.875</v>
      </c>
      <c r="S1261" s="20">
        <f t="shared" si="196"/>
        <v>41.325000000000003</v>
      </c>
      <c r="T1261" s="20">
        <f t="shared" si="197"/>
        <v>27.125</v>
      </c>
      <c r="U1261" s="19">
        <f t="shared" si="198"/>
        <v>29.491666666666664</v>
      </c>
      <c r="V1261" s="19">
        <f t="shared" si="199"/>
        <v>28.9</v>
      </c>
    </row>
    <row r="1262" spans="1:22" ht="13.5" x14ac:dyDescent="0.25">
      <c r="A1262" s="3">
        <v>43847</v>
      </c>
      <c r="B1262" s="2">
        <v>7.8010000000000002</v>
      </c>
      <c r="C1262" s="2">
        <v>56.596458510466256</v>
      </c>
      <c r="D1262" s="2">
        <v>-4.8448890739125616E-3</v>
      </c>
      <c r="E1262" s="2">
        <v>-4.8591194357971344E-2</v>
      </c>
      <c r="F1262" s="2">
        <v>7.6798600000000006</v>
      </c>
      <c r="G1262" s="2">
        <v>7.6204150000000013</v>
      </c>
      <c r="H1262" s="2">
        <v>7.6948239999999997</v>
      </c>
      <c r="I1262" s="2">
        <v>8.3254335000000079</v>
      </c>
      <c r="J1262" s="17" t="s">
        <v>54</v>
      </c>
      <c r="K1262" s="17" t="s">
        <v>50</v>
      </c>
      <c r="L1262" s="17" t="s">
        <v>55</v>
      </c>
      <c r="M1262" s="19">
        <f t="shared" si="190"/>
        <v>25</v>
      </c>
      <c r="N1262" s="19">
        <f t="shared" si="191"/>
        <v>0</v>
      </c>
      <c r="O1262" s="19">
        <f t="shared" si="192"/>
        <v>0</v>
      </c>
      <c r="P1262" s="19">
        <f t="shared" si="193"/>
        <v>16.5</v>
      </c>
      <c r="Q1262" s="20">
        <f t="shared" si="194"/>
        <v>11.225</v>
      </c>
      <c r="R1262" s="20">
        <f t="shared" si="195"/>
        <v>9.125</v>
      </c>
      <c r="S1262" s="20">
        <f t="shared" si="196"/>
        <v>11.175000000000001</v>
      </c>
      <c r="T1262" s="20">
        <f t="shared" si="197"/>
        <v>10.375</v>
      </c>
      <c r="U1262" s="19">
        <f t="shared" si="198"/>
        <v>10.508333333333335</v>
      </c>
      <c r="V1262" s="19">
        <f t="shared" si="199"/>
        <v>10.475000000000001</v>
      </c>
    </row>
    <row r="1263" spans="1:22" ht="13.5" x14ac:dyDescent="0.25">
      <c r="A1263" s="3">
        <v>43850</v>
      </c>
      <c r="B1263" s="2">
        <v>7.9382000000000001</v>
      </c>
      <c r="C1263" s="2">
        <v>61.373788352204635</v>
      </c>
      <c r="D1263" s="2">
        <v>-2.4410608519095156E-2</v>
      </c>
      <c r="E1263" s="2">
        <v>-7.0397352238365601E-2</v>
      </c>
      <c r="F1263" s="2">
        <v>7.7644400000000005</v>
      </c>
      <c r="G1263" s="2">
        <v>7.6375600000000006</v>
      </c>
      <c r="H1263" s="2">
        <v>7.6969959999999995</v>
      </c>
      <c r="I1263" s="2">
        <v>8.3227510000000073</v>
      </c>
      <c r="J1263" s="17" t="s">
        <v>48</v>
      </c>
      <c r="K1263" s="17" t="s">
        <v>50</v>
      </c>
      <c r="L1263" s="17" t="s">
        <v>51</v>
      </c>
      <c r="M1263" s="19">
        <f t="shared" si="190"/>
        <v>25</v>
      </c>
      <c r="N1263" s="19">
        <f t="shared" si="191"/>
        <v>0</v>
      </c>
      <c r="O1263" s="19">
        <f t="shared" si="192"/>
        <v>0</v>
      </c>
      <c r="P1263" s="19">
        <f t="shared" si="193"/>
        <v>83.5</v>
      </c>
      <c r="Q1263" s="20">
        <f t="shared" si="194"/>
        <v>21.274999999999999</v>
      </c>
      <c r="R1263" s="20">
        <f t="shared" si="195"/>
        <v>25.875</v>
      </c>
      <c r="S1263" s="20">
        <f t="shared" si="196"/>
        <v>41.325000000000003</v>
      </c>
      <c r="T1263" s="20">
        <f t="shared" si="197"/>
        <v>27.125</v>
      </c>
      <c r="U1263" s="19">
        <f t="shared" si="198"/>
        <v>29.491666666666664</v>
      </c>
      <c r="V1263" s="19">
        <f t="shared" si="199"/>
        <v>28.9</v>
      </c>
    </row>
    <row r="1264" spans="1:22" ht="13.5" x14ac:dyDescent="0.25">
      <c r="A1264" s="3">
        <v>43851</v>
      </c>
      <c r="B1264" s="2">
        <v>7.8296000000000001</v>
      </c>
      <c r="C1264" s="2">
        <v>56.109309540410528</v>
      </c>
      <c r="D1264" s="2">
        <v>-5.2193886050003968E-2</v>
      </c>
      <c r="E1264" s="2">
        <v>-9.1030116154551505E-2</v>
      </c>
      <c r="F1264" s="2">
        <v>7.7895800000000008</v>
      </c>
      <c r="G1264" s="2">
        <v>7.6492750000000003</v>
      </c>
      <c r="H1264" s="2">
        <v>7.6959680000000006</v>
      </c>
      <c r="I1264" s="2">
        <v>8.3194135000000067</v>
      </c>
      <c r="J1264" s="17" t="s">
        <v>54</v>
      </c>
      <c r="K1264" s="17" t="s">
        <v>50</v>
      </c>
      <c r="L1264" s="17" t="s">
        <v>55</v>
      </c>
      <c r="M1264" s="19">
        <f t="shared" si="190"/>
        <v>25</v>
      </c>
      <c r="N1264" s="19">
        <f t="shared" si="191"/>
        <v>0</v>
      </c>
      <c r="O1264" s="19">
        <f t="shared" si="192"/>
        <v>0</v>
      </c>
      <c r="P1264" s="19">
        <f t="shared" si="193"/>
        <v>16.5</v>
      </c>
      <c r="Q1264" s="20">
        <f t="shared" si="194"/>
        <v>11.225</v>
      </c>
      <c r="R1264" s="20">
        <f t="shared" si="195"/>
        <v>9.125</v>
      </c>
      <c r="S1264" s="20">
        <f t="shared" si="196"/>
        <v>11.175000000000001</v>
      </c>
      <c r="T1264" s="20">
        <f t="shared" si="197"/>
        <v>10.375</v>
      </c>
      <c r="U1264" s="19">
        <f t="shared" si="198"/>
        <v>10.508333333333335</v>
      </c>
      <c r="V1264" s="19">
        <f t="shared" si="199"/>
        <v>10.475000000000001</v>
      </c>
    </row>
    <row r="1265" spans="1:22" ht="13.5" x14ac:dyDescent="0.25">
      <c r="A1265" s="3">
        <v>43852</v>
      </c>
      <c r="B1265" s="2">
        <v>7.9725000000000001</v>
      </c>
      <c r="C1265" s="2">
        <v>60.866086794288449</v>
      </c>
      <c r="D1265" s="2">
        <v>-0.10479338968761009</v>
      </c>
      <c r="E1265" s="2">
        <v>-0.11349805493937758</v>
      </c>
      <c r="F1265" s="2">
        <v>7.8444600000000007</v>
      </c>
      <c r="G1265" s="2">
        <v>7.6684199999999993</v>
      </c>
      <c r="H1265" s="2">
        <v>7.6988260000000013</v>
      </c>
      <c r="I1265" s="2">
        <v>8.3164550000000084</v>
      </c>
      <c r="J1265" s="17" t="s">
        <v>54</v>
      </c>
      <c r="K1265" s="17" t="s">
        <v>50</v>
      </c>
      <c r="L1265" s="17" t="s">
        <v>55</v>
      </c>
      <c r="M1265" s="19">
        <f t="shared" si="190"/>
        <v>25</v>
      </c>
      <c r="N1265" s="19">
        <f t="shared" si="191"/>
        <v>0</v>
      </c>
      <c r="O1265" s="19">
        <f t="shared" si="192"/>
        <v>0</v>
      </c>
      <c r="P1265" s="19">
        <f t="shared" si="193"/>
        <v>16.5</v>
      </c>
      <c r="Q1265" s="20">
        <f t="shared" si="194"/>
        <v>11.225</v>
      </c>
      <c r="R1265" s="20">
        <f t="shared" si="195"/>
        <v>9.125</v>
      </c>
      <c r="S1265" s="20">
        <f t="shared" si="196"/>
        <v>11.175000000000001</v>
      </c>
      <c r="T1265" s="20">
        <f t="shared" si="197"/>
        <v>10.375</v>
      </c>
      <c r="U1265" s="19">
        <f t="shared" si="198"/>
        <v>10.508333333333335</v>
      </c>
      <c r="V1265" s="19">
        <f t="shared" si="199"/>
        <v>10.475000000000001</v>
      </c>
    </row>
    <row r="1266" spans="1:22" ht="13.5" x14ac:dyDescent="0.25">
      <c r="A1266" s="3">
        <v>43853</v>
      </c>
      <c r="B1266" s="2">
        <v>7.9439000000000002</v>
      </c>
      <c r="C1266" s="2">
        <v>59.47675443354791</v>
      </c>
      <c r="D1266" s="2">
        <v>-0.14887911601693027</v>
      </c>
      <c r="E1266" s="2">
        <v>-0.1346077314834872</v>
      </c>
      <c r="F1266" s="2">
        <v>7.8970399999999996</v>
      </c>
      <c r="G1266" s="2">
        <v>7.6861350000000002</v>
      </c>
      <c r="H1266" s="2">
        <v>7.7011120000000002</v>
      </c>
      <c r="I1266" s="2">
        <v>8.3136610000000069</v>
      </c>
      <c r="J1266" s="17" t="s">
        <v>54</v>
      </c>
      <c r="K1266" s="17" t="s">
        <v>50</v>
      </c>
      <c r="L1266" s="17" t="s">
        <v>55</v>
      </c>
      <c r="M1266" s="19">
        <f t="shared" si="190"/>
        <v>25</v>
      </c>
      <c r="N1266" s="19">
        <f t="shared" si="191"/>
        <v>45</v>
      </c>
      <c r="O1266" s="19">
        <f t="shared" si="192"/>
        <v>0</v>
      </c>
      <c r="P1266" s="19">
        <f t="shared" si="193"/>
        <v>16.5</v>
      </c>
      <c r="Q1266" s="20">
        <f t="shared" si="194"/>
        <v>26.975000000000001</v>
      </c>
      <c r="R1266" s="20">
        <f t="shared" si="195"/>
        <v>18.125</v>
      </c>
      <c r="S1266" s="20">
        <f t="shared" si="196"/>
        <v>17.925000000000001</v>
      </c>
      <c r="T1266" s="20">
        <f t="shared" si="197"/>
        <v>21.625</v>
      </c>
      <c r="U1266" s="19">
        <f t="shared" si="198"/>
        <v>21.008333333333336</v>
      </c>
      <c r="V1266" s="19">
        <f t="shared" si="199"/>
        <v>21.162500000000001</v>
      </c>
    </row>
    <row r="1267" spans="1:22" ht="13.5" x14ac:dyDescent="0.25">
      <c r="A1267" s="3">
        <v>43854</v>
      </c>
      <c r="B1267" s="2">
        <v>7.9439000000000002</v>
      </c>
      <c r="C1267" s="2">
        <v>59.476754433547903</v>
      </c>
      <c r="D1267" s="2">
        <v>-0.15329238745993656</v>
      </c>
      <c r="E1267" s="2">
        <v>-0.15546999513142584</v>
      </c>
      <c r="F1267" s="2">
        <v>7.9256200000000003</v>
      </c>
      <c r="G1267" s="2">
        <v>7.7061400000000004</v>
      </c>
      <c r="H1267" s="2">
        <v>7.7036260000000008</v>
      </c>
      <c r="I1267" s="2">
        <v>8.3100840000000069</v>
      </c>
      <c r="J1267" s="17" t="s">
        <v>54</v>
      </c>
      <c r="K1267" s="17" t="s">
        <v>50</v>
      </c>
      <c r="L1267" s="17" t="s">
        <v>55</v>
      </c>
      <c r="M1267" s="19">
        <f t="shared" si="190"/>
        <v>25</v>
      </c>
      <c r="N1267" s="19">
        <f t="shared" si="191"/>
        <v>0</v>
      </c>
      <c r="O1267" s="19">
        <f t="shared" si="192"/>
        <v>0</v>
      </c>
      <c r="P1267" s="19">
        <f t="shared" si="193"/>
        <v>16.5</v>
      </c>
      <c r="Q1267" s="20">
        <f t="shared" si="194"/>
        <v>11.225</v>
      </c>
      <c r="R1267" s="20">
        <f t="shared" si="195"/>
        <v>9.125</v>
      </c>
      <c r="S1267" s="20">
        <f t="shared" si="196"/>
        <v>11.175000000000001</v>
      </c>
      <c r="T1267" s="20">
        <f t="shared" si="197"/>
        <v>10.375</v>
      </c>
      <c r="U1267" s="19">
        <f t="shared" si="198"/>
        <v>10.508333333333335</v>
      </c>
      <c r="V1267" s="19">
        <f t="shared" si="199"/>
        <v>10.475000000000001</v>
      </c>
    </row>
    <row r="1268" spans="1:22" ht="13.5" x14ac:dyDescent="0.25">
      <c r="A1268" s="3">
        <v>43857</v>
      </c>
      <c r="B1268" s="2">
        <v>7.8867000000000003</v>
      </c>
      <c r="C1268" s="2">
        <v>56.486064096646849</v>
      </c>
      <c r="D1268" s="2">
        <v>-0.17518036494422962</v>
      </c>
      <c r="E1268" s="2">
        <v>-0.17068874742784074</v>
      </c>
      <c r="F1268" s="2">
        <v>7.9153199999999995</v>
      </c>
      <c r="G1268" s="2">
        <v>7.7175700000000003</v>
      </c>
      <c r="H1268" s="2">
        <v>7.7051120000000015</v>
      </c>
      <c r="I1268" s="2">
        <v>8.3068920000000084</v>
      </c>
      <c r="J1268" s="17" t="s">
        <v>54</v>
      </c>
      <c r="K1268" s="17" t="s">
        <v>50</v>
      </c>
      <c r="L1268" s="17" t="s">
        <v>47</v>
      </c>
      <c r="M1268" s="19">
        <f t="shared" si="190"/>
        <v>25</v>
      </c>
      <c r="N1268" s="19">
        <f t="shared" si="191"/>
        <v>45</v>
      </c>
      <c r="O1268" s="19">
        <f t="shared" si="192"/>
        <v>0</v>
      </c>
      <c r="P1268" s="19">
        <f t="shared" si="193"/>
        <v>16.5</v>
      </c>
      <c r="Q1268" s="20">
        <f t="shared" si="194"/>
        <v>26.975000000000001</v>
      </c>
      <c r="R1268" s="20">
        <f t="shared" si="195"/>
        <v>18.125</v>
      </c>
      <c r="S1268" s="20">
        <f t="shared" si="196"/>
        <v>17.925000000000001</v>
      </c>
      <c r="T1268" s="20">
        <f t="shared" si="197"/>
        <v>21.625</v>
      </c>
      <c r="U1268" s="19">
        <f t="shared" si="198"/>
        <v>21.008333333333336</v>
      </c>
      <c r="V1268" s="19">
        <f t="shared" si="199"/>
        <v>21.162500000000001</v>
      </c>
    </row>
    <row r="1269" spans="1:22" ht="13.5" x14ac:dyDescent="0.25">
      <c r="A1269" s="3">
        <v>43858</v>
      </c>
      <c r="B1269" s="2">
        <v>7.9382000000000001</v>
      </c>
      <c r="C1269" s="2">
        <v>58.508963799257074</v>
      </c>
      <c r="D1269" s="2">
        <v>-0.16936461664908453</v>
      </c>
      <c r="E1269" s="2">
        <v>-0.17459539562872403</v>
      </c>
      <c r="F1269" s="2">
        <v>7.9370400000000005</v>
      </c>
      <c r="G1269" s="2">
        <v>7.7372899999999998</v>
      </c>
      <c r="H1269" s="2">
        <v>7.7078560000000005</v>
      </c>
      <c r="I1269" s="2">
        <v>8.3039575000000081</v>
      </c>
      <c r="J1269" s="17" t="s">
        <v>54</v>
      </c>
      <c r="K1269" s="17" t="s">
        <v>50</v>
      </c>
      <c r="L1269" s="17" t="s">
        <v>55</v>
      </c>
      <c r="M1269" s="19">
        <f t="shared" si="190"/>
        <v>25</v>
      </c>
      <c r="N1269" s="19">
        <f t="shared" si="191"/>
        <v>0</v>
      </c>
      <c r="O1269" s="19">
        <f t="shared" si="192"/>
        <v>0</v>
      </c>
      <c r="P1269" s="19">
        <f t="shared" si="193"/>
        <v>16.5</v>
      </c>
      <c r="Q1269" s="20">
        <f t="shared" si="194"/>
        <v>11.225</v>
      </c>
      <c r="R1269" s="20">
        <f t="shared" si="195"/>
        <v>9.125</v>
      </c>
      <c r="S1269" s="20">
        <f t="shared" si="196"/>
        <v>11.175000000000001</v>
      </c>
      <c r="T1269" s="20">
        <f t="shared" si="197"/>
        <v>10.375</v>
      </c>
      <c r="U1269" s="19">
        <f t="shared" si="198"/>
        <v>10.508333333333335</v>
      </c>
      <c r="V1269" s="19">
        <f t="shared" si="199"/>
        <v>10.475000000000001</v>
      </c>
    </row>
    <row r="1270" spans="1:22" ht="13.5" x14ac:dyDescent="0.25">
      <c r="A1270" s="3">
        <v>43859</v>
      </c>
      <c r="B1270" s="2">
        <v>7.9153000000000002</v>
      </c>
      <c r="C1270" s="2">
        <v>57.234817716007754</v>
      </c>
      <c r="D1270" s="2">
        <v>-0.16474413446172953</v>
      </c>
      <c r="E1270" s="2">
        <v>-0.16884944683696881</v>
      </c>
      <c r="F1270" s="2">
        <v>7.9256000000000002</v>
      </c>
      <c r="G1270" s="2">
        <v>7.7401450000000001</v>
      </c>
      <c r="H1270" s="2">
        <v>7.7101420000000012</v>
      </c>
      <c r="I1270" s="2">
        <v>8.3011045000000063</v>
      </c>
      <c r="J1270" s="17" t="s">
        <v>54</v>
      </c>
      <c r="K1270" s="17" t="s">
        <v>50</v>
      </c>
      <c r="L1270" s="17" t="s">
        <v>47</v>
      </c>
      <c r="M1270" s="19">
        <f t="shared" si="190"/>
        <v>25</v>
      </c>
      <c r="N1270" s="19">
        <f t="shared" si="191"/>
        <v>0</v>
      </c>
      <c r="O1270" s="19">
        <f t="shared" si="192"/>
        <v>0</v>
      </c>
      <c r="P1270" s="19">
        <f t="shared" si="193"/>
        <v>16.5</v>
      </c>
      <c r="Q1270" s="20">
        <f t="shared" si="194"/>
        <v>11.225</v>
      </c>
      <c r="R1270" s="20">
        <f t="shared" si="195"/>
        <v>9.125</v>
      </c>
      <c r="S1270" s="20">
        <f t="shared" si="196"/>
        <v>11.175000000000001</v>
      </c>
      <c r="T1270" s="20">
        <f t="shared" si="197"/>
        <v>10.375</v>
      </c>
      <c r="U1270" s="19">
        <f t="shared" si="198"/>
        <v>10.508333333333335</v>
      </c>
      <c r="V1270" s="19">
        <f t="shared" si="199"/>
        <v>10.475000000000001</v>
      </c>
    </row>
    <row r="1271" spans="1:22" ht="13.5" x14ac:dyDescent="0.25">
      <c r="A1271" s="3">
        <v>43860</v>
      </c>
      <c r="B1271" s="2">
        <v>7.9153000000000002</v>
      </c>
      <c r="C1271" s="2">
        <v>57.234817716007754</v>
      </c>
      <c r="D1271" s="2">
        <v>-0.1643526554321868</v>
      </c>
      <c r="E1271" s="2">
        <v>-0.15346553383415426</v>
      </c>
      <c r="F1271" s="2">
        <v>7.9198800000000009</v>
      </c>
      <c r="G1271" s="2">
        <v>7.74986</v>
      </c>
      <c r="H1271" s="2">
        <v>7.7120840000000008</v>
      </c>
      <c r="I1271" s="2">
        <v>8.2985870000000066</v>
      </c>
      <c r="J1271" s="17" t="s">
        <v>54</v>
      </c>
      <c r="K1271" s="17" t="s">
        <v>50</v>
      </c>
      <c r="L1271" s="17" t="s">
        <v>47</v>
      </c>
      <c r="M1271" s="19">
        <f t="shared" si="190"/>
        <v>25</v>
      </c>
      <c r="N1271" s="19">
        <f t="shared" si="191"/>
        <v>45</v>
      </c>
      <c r="O1271" s="19">
        <f t="shared" si="192"/>
        <v>0</v>
      </c>
      <c r="P1271" s="19">
        <f t="shared" si="193"/>
        <v>16.5</v>
      </c>
      <c r="Q1271" s="20">
        <f t="shared" si="194"/>
        <v>26.975000000000001</v>
      </c>
      <c r="R1271" s="20">
        <f t="shared" si="195"/>
        <v>18.125</v>
      </c>
      <c r="S1271" s="20">
        <f t="shared" si="196"/>
        <v>17.925000000000001</v>
      </c>
      <c r="T1271" s="20">
        <f t="shared" si="197"/>
        <v>21.625</v>
      </c>
      <c r="U1271" s="19">
        <f t="shared" si="198"/>
        <v>21.008333333333336</v>
      </c>
      <c r="V1271" s="19">
        <f t="shared" si="199"/>
        <v>21.162500000000001</v>
      </c>
    </row>
    <row r="1272" spans="1:22" ht="13.5" x14ac:dyDescent="0.25">
      <c r="A1272" s="3">
        <v>43861</v>
      </c>
      <c r="B1272" s="2">
        <v>7.8582000000000001</v>
      </c>
      <c r="C1272" s="2">
        <v>53.844002339832194</v>
      </c>
      <c r="D1272" s="2">
        <v>-0.14215189373744863</v>
      </c>
      <c r="E1272" s="2">
        <v>-0.13128315771382235</v>
      </c>
      <c r="F1272" s="2">
        <v>7.9027399999999997</v>
      </c>
      <c r="G1272" s="2">
        <v>7.7627199999999998</v>
      </c>
      <c r="H1272" s="2">
        <v>7.7131140000000009</v>
      </c>
      <c r="I1272" s="2">
        <v>8.2932950000000059</v>
      </c>
      <c r="J1272" s="17" t="s">
        <v>54</v>
      </c>
      <c r="K1272" s="17" t="s">
        <v>50</v>
      </c>
      <c r="L1272" s="17" t="s">
        <v>47</v>
      </c>
      <c r="M1272" s="19">
        <f t="shared" si="190"/>
        <v>25</v>
      </c>
      <c r="N1272" s="19">
        <f t="shared" si="191"/>
        <v>45</v>
      </c>
      <c r="O1272" s="19">
        <f t="shared" si="192"/>
        <v>0</v>
      </c>
      <c r="P1272" s="19">
        <f t="shared" si="193"/>
        <v>16.5</v>
      </c>
      <c r="Q1272" s="20">
        <f t="shared" si="194"/>
        <v>26.975000000000001</v>
      </c>
      <c r="R1272" s="20">
        <f t="shared" si="195"/>
        <v>18.125</v>
      </c>
      <c r="S1272" s="20">
        <f t="shared" si="196"/>
        <v>17.925000000000001</v>
      </c>
      <c r="T1272" s="20">
        <f t="shared" si="197"/>
        <v>21.625</v>
      </c>
      <c r="U1272" s="19">
        <f t="shared" si="198"/>
        <v>21.008333333333336</v>
      </c>
      <c r="V1272" s="19">
        <f t="shared" si="199"/>
        <v>21.162500000000001</v>
      </c>
    </row>
    <row r="1273" spans="1:22" ht="13.5" x14ac:dyDescent="0.25">
      <c r="A1273" s="3">
        <v>43864</v>
      </c>
      <c r="B1273" s="2">
        <v>8.0009999999999994</v>
      </c>
      <c r="C1273" s="2">
        <v>60.195205544602764</v>
      </c>
      <c r="D1273" s="2">
        <v>-0.11326010729584546</v>
      </c>
      <c r="E1273" s="2">
        <v>-0.11014917848405802</v>
      </c>
      <c r="F1273" s="2">
        <v>7.9256000000000002</v>
      </c>
      <c r="G1273" s="2">
        <v>7.7798649999999991</v>
      </c>
      <c r="H1273" s="2">
        <v>7.7168859999999997</v>
      </c>
      <c r="I1273" s="2">
        <v>8.2887170000000054</v>
      </c>
      <c r="J1273" s="17" t="s">
        <v>48</v>
      </c>
      <c r="K1273" s="17" t="s">
        <v>50</v>
      </c>
      <c r="L1273" s="17" t="s">
        <v>51</v>
      </c>
      <c r="M1273" s="19">
        <f t="shared" si="190"/>
        <v>25</v>
      </c>
      <c r="N1273" s="19">
        <f t="shared" si="191"/>
        <v>45</v>
      </c>
      <c r="O1273" s="19">
        <f t="shared" si="192"/>
        <v>0</v>
      </c>
      <c r="P1273" s="19">
        <f t="shared" si="193"/>
        <v>83.5</v>
      </c>
      <c r="Q1273" s="20">
        <f t="shared" si="194"/>
        <v>37.024999999999999</v>
      </c>
      <c r="R1273" s="20">
        <f t="shared" si="195"/>
        <v>34.875</v>
      </c>
      <c r="S1273" s="20">
        <f t="shared" si="196"/>
        <v>48.075000000000003</v>
      </c>
      <c r="T1273" s="20">
        <f t="shared" si="197"/>
        <v>38.375</v>
      </c>
      <c r="U1273" s="19">
        <f t="shared" si="198"/>
        <v>39.991666666666667</v>
      </c>
      <c r="V1273" s="19">
        <f t="shared" si="199"/>
        <v>39.587500000000006</v>
      </c>
    </row>
    <row r="1274" spans="1:22" ht="13.5" x14ac:dyDescent="0.25">
      <c r="A1274" s="3">
        <v>43865</v>
      </c>
      <c r="B1274" s="2">
        <v>7.8867000000000003</v>
      </c>
      <c r="C1274" s="2">
        <v>53.812382658967685</v>
      </c>
      <c r="D1274" s="2">
        <v>-9.829007396073397E-2</v>
      </c>
      <c r="E1274" s="2">
        <v>-9.2130051650206116E-2</v>
      </c>
      <c r="F1274" s="2">
        <v>7.9152999999999993</v>
      </c>
      <c r="G1274" s="2">
        <v>7.7970100000000002</v>
      </c>
      <c r="H1274" s="2">
        <v>7.7203139999999992</v>
      </c>
      <c r="I1274" s="2">
        <v>8.284154500000005</v>
      </c>
      <c r="J1274" s="17" t="s">
        <v>54</v>
      </c>
      <c r="K1274" s="17" t="s">
        <v>50</v>
      </c>
      <c r="L1274" s="17" t="s">
        <v>47</v>
      </c>
      <c r="M1274" s="19">
        <f t="shared" si="190"/>
        <v>25</v>
      </c>
      <c r="N1274" s="19">
        <f t="shared" si="191"/>
        <v>45</v>
      </c>
      <c r="O1274" s="19">
        <f t="shared" si="192"/>
        <v>0</v>
      </c>
      <c r="P1274" s="19">
        <f t="shared" si="193"/>
        <v>16.5</v>
      </c>
      <c r="Q1274" s="20">
        <f t="shared" si="194"/>
        <v>26.975000000000001</v>
      </c>
      <c r="R1274" s="20">
        <f t="shared" si="195"/>
        <v>18.125</v>
      </c>
      <c r="S1274" s="20">
        <f t="shared" si="196"/>
        <v>17.925000000000001</v>
      </c>
      <c r="T1274" s="20">
        <f t="shared" si="197"/>
        <v>21.625</v>
      </c>
      <c r="U1274" s="19">
        <f t="shared" si="198"/>
        <v>21.008333333333336</v>
      </c>
      <c r="V1274" s="19">
        <f t="shared" si="199"/>
        <v>21.162500000000001</v>
      </c>
    </row>
    <row r="1275" spans="1:22" ht="13.5" x14ac:dyDescent="0.25">
      <c r="A1275" s="3">
        <v>43866</v>
      </c>
      <c r="B1275" s="2">
        <v>7.9725000000000001</v>
      </c>
      <c r="C1275" s="2">
        <v>57.458954636391262</v>
      </c>
      <c r="D1275" s="2">
        <v>-7.0462952983530336E-2</v>
      </c>
      <c r="E1275" s="2">
        <v>-7.1786809202460916E-2</v>
      </c>
      <c r="F1275" s="2">
        <v>7.9267400000000006</v>
      </c>
      <c r="G1275" s="2">
        <v>7.8241600000000009</v>
      </c>
      <c r="H1275" s="2">
        <v>7.7263720000000005</v>
      </c>
      <c r="I1275" s="2">
        <v>8.2789025000000063</v>
      </c>
      <c r="J1275" s="17" t="s">
        <v>54</v>
      </c>
      <c r="K1275" s="17" t="s">
        <v>50</v>
      </c>
      <c r="L1275" s="17" t="s">
        <v>55</v>
      </c>
      <c r="M1275" s="19">
        <f t="shared" si="190"/>
        <v>25</v>
      </c>
      <c r="N1275" s="19">
        <f t="shared" si="191"/>
        <v>0</v>
      </c>
      <c r="O1275" s="19">
        <f t="shared" si="192"/>
        <v>0</v>
      </c>
      <c r="P1275" s="19">
        <f t="shared" si="193"/>
        <v>16.5</v>
      </c>
      <c r="Q1275" s="20">
        <f t="shared" si="194"/>
        <v>11.225</v>
      </c>
      <c r="R1275" s="20">
        <f t="shared" si="195"/>
        <v>9.125</v>
      </c>
      <c r="S1275" s="20">
        <f t="shared" si="196"/>
        <v>11.175000000000001</v>
      </c>
      <c r="T1275" s="20">
        <f t="shared" si="197"/>
        <v>10.375</v>
      </c>
      <c r="U1275" s="19">
        <f t="shared" si="198"/>
        <v>10.508333333333335</v>
      </c>
      <c r="V1275" s="19">
        <f t="shared" si="199"/>
        <v>10.475000000000001</v>
      </c>
    </row>
    <row r="1276" spans="1:22" ht="13.5" x14ac:dyDescent="0.25">
      <c r="A1276" s="3">
        <v>43867</v>
      </c>
      <c r="B1276" s="2">
        <v>7.9439000000000002</v>
      </c>
      <c r="C1276" s="2">
        <v>55.875363645281475</v>
      </c>
      <c r="D1276" s="2">
        <v>-5.0139562440324248E-2</v>
      </c>
      <c r="E1276" s="2">
        <v>-5.1377870967308482E-2</v>
      </c>
      <c r="F1276" s="2">
        <v>7.9324600000000007</v>
      </c>
      <c r="G1276" s="2">
        <v>7.8498800000000006</v>
      </c>
      <c r="H1276" s="2">
        <v>7.7309440000000009</v>
      </c>
      <c r="I1276" s="2">
        <v>8.2735915000000038</v>
      </c>
      <c r="J1276" s="17" t="s">
        <v>54</v>
      </c>
      <c r="K1276" s="17" t="s">
        <v>50</v>
      </c>
      <c r="L1276" s="17" t="s">
        <v>55</v>
      </c>
      <c r="M1276" s="19">
        <f t="shared" si="190"/>
        <v>25</v>
      </c>
      <c r="N1276" s="19">
        <f t="shared" si="191"/>
        <v>0</v>
      </c>
      <c r="O1276" s="19">
        <f t="shared" si="192"/>
        <v>0</v>
      </c>
      <c r="P1276" s="19">
        <f t="shared" si="193"/>
        <v>16.5</v>
      </c>
      <c r="Q1276" s="20">
        <f t="shared" si="194"/>
        <v>11.225</v>
      </c>
      <c r="R1276" s="20">
        <f t="shared" si="195"/>
        <v>9.125</v>
      </c>
      <c r="S1276" s="20">
        <f t="shared" si="196"/>
        <v>11.175000000000001</v>
      </c>
      <c r="T1276" s="20">
        <f t="shared" si="197"/>
        <v>10.375</v>
      </c>
      <c r="U1276" s="19">
        <f t="shared" si="198"/>
        <v>10.508333333333335</v>
      </c>
      <c r="V1276" s="19">
        <f t="shared" si="199"/>
        <v>10.475000000000001</v>
      </c>
    </row>
    <row r="1277" spans="1:22" ht="13.5" x14ac:dyDescent="0.25">
      <c r="A1277" s="3">
        <v>43868</v>
      </c>
      <c r="B1277" s="2">
        <v>7.9439000000000002</v>
      </c>
      <c r="C1277" s="2">
        <v>55.875363645281475</v>
      </c>
      <c r="D1277" s="2">
        <v>-3.3645287086641495E-2</v>
      </c>
      <c r="E1277" s="2">
        <v>-3.164018371085503E-2</v>
      </c>
      <c r="F1277" s="2">
        <v>7.9495999999999993</v>
      </c>
      <c r="G1277" s="2">
        <v>7.8644550000000013</v>
      </c>
      <c r="H1277" s="2">
        <v>7.7339160000000007</v>
      </c>
      <c r="I1277" s="2">
        <v>8.2682805000000048</v>
      </c>
      <c r="J1277" s="17" t="s">
        <v>54</v>
      </c>
      <c r="K1277" s="17" t="s">
        <v>50</v>
      </c>
      <c r="L1277" s="17" t="s">
        <v>55</v>
      </c>
      <c r="M1277" s="19">
        <f t="shared" si="190"/>
        <v>25</v>
      </c>
      <c r="N1277" s="19">
        <f t="shared" si="191"/>
        <v>45</v>
      </c>
      <c r="O1277" s="19">
        <f t="shared" si="192"/>
        <v>0</v>
      </c>
      <c r="P1277" s="19">
        <f t="shared" si="193"/>
        <v>16.5</v>
      </c>
      <c r="Q1277" s="20">
        <f t="shared" si="194"/>
        <v>26.975000000000001</v>
      </c>
      <c r="R1277" s="20">
        <f t="shared" si="195"/>
        <v>18.125</v>
      </c>
      <c r="S1277" s="20">
        <f t="shared" si="196"/>
        <v>17.925000000000001</v>
      </c>
      <c r="T1277" s="20">
        <f t="shared" si="197"/>
        <v>21.625</v>
      </c>
      <c r="U1277" s="19">
        <f t="shared" si="198"/>
        <v>21.008333333333336</v>
      </c>
      <c r="V1277" s="19">
        <f t="shared" si="199"/>
        <v>21.162500000000001</v>
      </c>
    </row>
    <row r="1278" spans="1:22" ht="13.5" x14ac:dyDescent="0.25">
      <c r="A1278" s="3">
        <v>43871</v>
      </c>
      <c r="B1278" s="2">
        <v>7.8867000000000003</v>
      </c>
      <c r="C1278" s="2">
        <v>52.518040255819109</v>
      </c>
      <c r="D1278" s="2">
        <v>-2.4901962668950617E-2</v>
      </c>
      <c r="E1278" s="2">
        <v>-1.5050691650594984E-2</v>
      </c>
      <c r="F1278" s="2">
        <v>7.9267399999999997</v>
      </c>
      <c r="G1278" s="2">
        <v>7.8830250000000017</v>
      </c>
      <c r="H1278" s="2">
        <v>7.7356300000000013</v>
      </c>
      <c r="I1278" s="2">
        <v>8.2635225000000041</v>
      </c>
      <c r="J1278" s="17" t="s">
        <v>54</v>
      </c>
      <c r="K1278" s="17" t="s">
        <v>50</v>
      </c>
      <c r="L1278" s="17" t="s">
        <v>47</v>
      </c>
      <c r="M1278" s="19">
        <f t="shared" si="190"/>
        <v>25</v>
      </c>
      <c r="N1278" s="19">
        <f t="shared" si="191"/>
        <v>45</v>
      </c>
      <c r="O1278" s="19">
        <f t="shared" si="192"/>
        <v>0</v>
      </c>
      <c r="P1278" s="19">
        <f t="shared" si="193"/>
        <v>16.5</v>
      </c>
      <c r="Q1278" s="20">
        <f t="shared" si="194"/>
        <v>26.975000000000001</v>
      </c>
      <c r="R1278" s="20">
        <f t="shared" si="195"/>
        <v>18.125</v>
      </c>
      <c r="S1278" s="20">
        <f t="shared" si="196"/>
        <v>17.925000000000001</v>
      </c>
      <c r="T1278" s="20">
        <f t="shared" si="197"/>
        <v>21.625</v>
      </c>
      <c r="U1278" s="19">
        <f t="shared" si="198"/>
        <v>21.008333333333336</v>
      </c>
      <c r="V1278" s="19">
        <f t="shared" si="199"/>
        <v>21.162500000000001</v>
      </c>
    </row>
    <row r="1279" spans="1:22" ht="13.5" x14ac:dyDescent="0.25">
      <c r="A1279" s="3">
        <v>43872</v>
      </c>
      <c r="B1279" s="2">
        <v>7.9382000000000001</v>
      </c>
      <c r="C1279" s="2">
        <v>55.132037044553634</v>
      </c>
      <c r="D1279" s="2">
        <v>-1.365973456199665E-2</v>
      </c>
      <c r="E1279" s="2">
        <v>-1.771424786206276E-3</v>
      </c>
      <c r="F1279" s="2">
        <v>7.9370400000000005</v>
      </c>
      <c r="G1279" s="2">
        <v>7.8947400000000005</v>
      </c>
      <c r="H1279" s="2">
        <v>7.7383740000000012</v>
      </c>
      <c r="I1279" s="2">
        <v>8.2585465000000049</v>
      </c>
      <c r="J1279" s="17" t="s">
        <v>54</v>
      </c>
      <c r="K1279" s="17" t="s">
        <v>50</v>
      </c>
      <c r="L1279" s="17" t="s">
        <v>55</v>
      </c>
      <c r="M1279" s="19">
        <f t="shared" si="190"/>
        <v>25</v>
      </c>
      <c r="N1279" s="19">
        <f t="shared" si="191"/>
        <v>45</v>
      </c>
      <c r="O1279" s="19">
        <f t="shared" si="192"/>
        <v>0</v>
      </c>
      <c r="P1279" s="19">
        <f t="shared" si="193"/>
        <v>16.5</v>
      </c>
      <c r="Q1279" s="20">
        <f t="shared" si="194"/>
        <v>26.975000000000001</v>
      </c>
      <c r="R1279" s="20">
        <f t="shared" si="195"/>
        <v>18.125</v>
      </c>
      <c r="S1279" s="20">
        <f t="shared" si="196"/>
        <v>17.925000000000001</v>
      </c>
      <c r="T1279" s="20">
        <f t="shared" si="197"/>
        <v>21.625</v>
      </c>
      <c r="U1279" s="19">
        <f t="shared" si="198"/>
        <v>21.008333333333336</v>
      </c>
      <c r="V1279" s="19">
        <f t="shared" si="199"/>
        <v>21.162500000000001</v>
      </c>
    </row>
    <row r="1280" spans="1:22" ht="13.5" x14ac:dyDescent="0.25">
      <c r="A1280" s="3">
        <v>43873</v>
      </c>
      <c r="B1280" s="2">
        <v>8.1724999999999994</v>
      </c>
      <c r="C1280" s="2">
        <v>64.663329302040822</v>
      </c>
      <c r="D1280" s="2">
        <v>-2.5574687075785363E-2</v>
      </c>
      <c r="E1280" s="2">
        <v>8.2038793614658372E-3</v>
      </c>
      <c r="F1280" s="2">
        <v>7.9770399999999997</v>
      </c>
      <c r="G1280" s="2">
        <v>7.9184599999999987</v>
      </c>
      <c r="H1280" s="2">
        <v>7.7463760000000006</v>
      </c>
      <c r="I1280" s="2">
        <v>8.2557770000000055</v>
      </c>
      <c r="J1280" s="17" t="s">
        <v>54</v>
      </c>
      <c r="K1280" s="17" t="s">
        <v>50</v>
      </c>
      <c r="L1280" s="17" t="s">
        <v>55</v>
      </c>
      <c r="M1280" s="19">
        <f t="shared" si="190"/>
        <v>25</v>
      </c>
      <c r="N1280" s="19">
        <f t="shared" si="191"/>
        <v>100</v>
      </c>
      <c r="O1280" s="19">
        <f t="shared" si="192"/>
        <v>0</v>
      </c>
      <c r="P1280" s="19">
        <f t="shared" si="193"/>
        <v>16.5</v>
      </c>
      <c r="Q1280" s="20">
        <f t="shared" si="194"/>
        <v>46.225000000000001</v>
      </c>
      <c r="R1280" s="20">
        <f t="shared" si="195"/>
        <v>29.125</v>
      </c>
      <c r="S1280" s="20">
        <f t="shared" si="196"/>
        <v>26.175000000000001</v>
      </c>
      <c r="T1280" s="20">
        <f t="shared" si="197"/>
        <v>35.375</v>
      </c>
      <c r="U1280" s="19">
        <f t="shared" si="198"/>
        <v>33.841666666666661</v>
      </c>
      <c r="V1280" s="19">
        <f t="shared" si="199"/>
        <v>34.224999999999994</v>
      </c>
    </row>
    <row r="1281" spans="1:22" ht="13.5" x14ac:dyDescent="0.25">
      <c r="A1281" s="3">
        <v>43874</v>
      </c>
      <c r="B1281" s="2">
        <v>8.5153999999999996</v>
      </c>
      <c r="C1281" s="2">
        <v>73.526768520551002</v>
      </c>
      <c r="D1281" s="2">
        <v>-6.2949368537291051E-2</v>
      </c>
      <c r="E1281" s="2">
        <v>1.7650692063314655E-2</v>
      </c>
      <c r="F1281" s="2">
        <v>8.0913399999999989</v>
      </c>
      <c r="G1281" s="2">
        <v>7.9601799999999994</v>
      </c>
      <c r="H1281" s="2">
        <v>7.7612360000000002</v>
      </c>
      <c r="I1281" s="2">
        <v>8.2550015000000059</v>
      </c>
      <c r="J1281" s="17" t="s">
        <v>48</v>
      </c>
      <c r="K1281" s="17" t="s">
        <v>50</v>
      </c>
      <c r="L1281" s="17" t="s">
        <v>51</v>
      </c>
      <c r="M1281" s="19">
        <f t="shared" si="190"/>
        <v>0</v>
      </c>
      <c r="N1281" s="19">
        <f t="shared" si="191"/>
        <v>100</v>
      </c>
      <c r="O1281" s="19">
        <f t="shared" si="192"/>
        <v>0</v>
      </c>
      <c r="P1281" s="19">
        <f t="shared" si="193"/>
        <v>83.5</v>
      </c>
      <c r="Q1281" s="20">
        <f t="shared" si="194"/>
        <v>47.524999999999999</v>
      </c>
      <c r="R1281" s="20">
        <f t="shared" si="195"/>
        <v>40.875</v>
      </c>
      <c r="S1281" s="20">
        <f t="shared" si="196"/>
        <v>52.575000000000003</v>
      </c>
      <c r="T1281" s="20">
        <f t="shared" si="197"/>
        <v>45.875</v>
      </c>
      <c r="U1281" s="19">
        <f t="shared" si="198"/>
        <v>46.991666666666674</v>
      </c>
      <c r="V1281" s="19">
        <f t="shared" si="199"/>
        <v>46.712500000000006</v>
      </c>
    </row>
    <row r="1282" spans="1:22" ht="13.5" x14ac:dyDescent="0.25">
      <c r="A1282" s="3">
        <v>43875</v>
      </c>
      <c r="B1282" s="2">
        <v>8.5496999999999996</v>
      </c>
      <c r="C1282" s="2">
        <v>74.223260223266266</v>
      </c>
      <c r="D1282" s="2">
        <v>-0.1096782572203816</v>
      </c>
      <c r="E1282" s="2">
        <v>2.5307960533124119E-2</v>
      </c>
      <c r="F1282" s="2">
        <v>8.2125000000000004</v>
      </c>
      <c r="G1282" s="2">
        <v>7.9976150000000006</v>
      </c>
      <c r="H1282" s="2">
        <v>7.7779239999999996</v>
      </c>
      <c r="I1282" s="2">
        <v>8.2538380000000071</v>
      </c>
      <c r="J1282" s="17" t="s">
        <v>48</v>
      </c>
      <c r="K1282" s="17" t="s">
        <v>50</v>
      </c>
      <c r="L1282" s="17" t="s">
        <v>51</v>
      </c>
      <c r="M1282" s="19">
        <f t="shared" ref="M1282:M1345" si="200">IF(C1282&lt;30,50, IF(C1282&gt;70, 0, 25))</f>
        <v>0</v>
      </c>
      <c r="N1282" s="19">
        <f t="shared" ref="N1282:N1345" si="201">IF(E1282-D1282&gt;0.02, 100, IF(E1282-D1282&lt;0,0,45))</f>
        <v>100</v>
      </c>
      <c r="O1282" s="19">
        <f t="shared" ref="O1282:O1345" si="202">IF(F1282-I1282&gt;10,100,IF(F1282-I1282&gt;5,75, IF(F1282-I1282&gt;0,50,0)))</f>
        <v>0</v>
      </c>
      <c r="P1282" s="19">
        <f t="shared" ref="P1282:P1345" si="203">IF(L1282="confirmed bullish", 34, IF(L1282="bullish divergence",17, 0))+IF(J1282="bullish",33,IF(J1282="bearish",0,16.5))+IF(K1282="strong",33,IF(K1282="weak",0,16.5))</f>
        <v>83.5</v>
      </c>
      <c r="Q1282" s="20">
        <f t="shared" si="194"/>
        <v>47.524999999999999</v>
      </c>
      <c r="R1282" s="20">
        <f t="shared" si="195"/>
        <v>40.875</v>
      </c>
      <c r="S1282" s="20">
        <f t="shared" si="196"/>
        <v>52.575000000000003</v>
      </c>
      <c r="T1282" s="20">
        <f t="shared" si="197"/>
        <v>45.875</v>
      </c>
      <c r="U1282" s="19">
        <f t="shared" si="198"/>
        <v>46.991666666666674</v>
      </c>
      <c r="V1282" s="19">
        <f t="shared" si="199"/>
        <v>46.712500000000006</v>
      </c>
    </row>
    <row r="1283" spans="1:22" ht="13.5" x14ac:dyDescent="0.25">
      <c r="A1283" s="3">
        <v>43878</v>
      </c>
      <c r="B1283" s="2">
        <v>8.5382999999999996</v>
      </c>
      <c r="C1283" s="2">
        <v>73.530833384717454</v>
      </c>
      <c r="D1283" s="2">
        <v>-0.13010598188980715</v>
      </c>
      <c r="E1283" s="2">
        <v>3.2054346269829281E-2</v>
      </c>
      <c r="F1283" s="2">
        <v>8.3428199999999997</v>
      </c>
      <c r="G1283" s="2">
        <v>8.0276200000000006</v>
      </c>
      <c r="H1283" s="2">
        <v>7.793812</v>
      </c>
      <c r="I1283" s="2">
        <v>8.2526735000000055</v>
      </c>
      <c r="J1283" s="17" t="s">
        <v>48</v>
      </c>
      <c r="K1283" s="17" t="s">
        <v>50</v>
      </c>
      <c r="L1283" s="17" t="s">
        <v>51</v>
      </c>
      <c r="M1283" s="19">
        <f t="shared" si="200"/>
        <v>0</v>
      </c>
      <c r="N1283" s="19">
        <f t="shared" si="201"/>
        <v>100</v>
      </c>
      <c r="O1283" s="19">
        <f t="shared" si="202"/>
        <v>50</v>
      </c>
      <c r="P1283" s="19">
        <f t="shared" si="203"/>
        <v>83.5</v>
      </c>
      <c r="Q1283" s="20">
        <f t="shared" ref="Q1283:Q1346" si="204">0.35*M1283+N1283*0.35+O1283*0.15+P1283*0.15</f>
        <v>55.024999999999999</v>
      </c>
      <c r="R1283" s="20">
        <f t="shared" ref="R1283:R1346" si="205">M1283*0.2+N1283*0.2+O1283*0.35+P1283*0.25</f>
        <v>58.375</v>
      </c>
      <c r="S1283" s="20">
        <f t="shared" ref="S1283:S1346" si="206">M1283*0.15+N1283*0.15+O1283*0.25+P1283*0.45</f>
        <v>65.075000000000003</v>
      </c>
      <c r="T1283" s="20">
        <f t="shared" ref="T1283:T1346" si="207">0.25*SUM(M1283:P1283)</f>
        <v>58.375</v>
      </c>
      <c r="U1283" s="19">
        <f t="shared" ref="U1283:U1346" si="208">SUM(Q1283:S1283)/3</f>
        <v>59.491666666666674</v>
      </c>
      <c r="V1283" s="19">
        <f t="shared" ref="V1283:V1346" si="209">SUM(Q1283:T1283)/4</f>
        <v>59.212500000000006</v>
      </c>
    </row>
    <row r="1284" spans="1:22" ht="13.5" x14ac:dyDescent="0.25">
      <c r="A1284" s="3">
        <v>43879</v>
      </c>
      <c r="B1284" s="2">
        <v>8.4068000000000005</v>
      </c>
      <c r="C1284" s="2">
        <v>65.894441105515057</v>
      </c>
      <c r="D1284" s="2">
        <v>-0.15859487179445964</v>
      </c>
      <c r="E1284" s="2">
        <v>3.4586797032591043E-2</v>
      </c>
      <c r="F1284" s="2">
        <v>8.436539999999999</v>
      </c>
      <c r="G1284" s="2">
        <v>8.0564800000000005</v>
      </c>
      <c r="H1284" s="2">
        <v>7.8076419999999995</v>
      </c>
      <c r="I1284" s="2">
        <v>8.2509355000000042</v>
      </c>
      <c r="J1284" s="17" t="s">
        <v>48</v>
      </c>
      <c r="K1284" s="17" t="s">
        <v>50</v>
      </c>
      <c r="L1284" s="17" t="s">
        <v>51</v>
      </c>
      <c r="M1284" s="19">
        <f t="shared" si="200"/>
        <v>25</v>
      </c>
      <c r="N1284" s="19">
        <f t="shared" si="201"/>
        <v>100</v>
      </c>
      <c r="O1284" s="19">
        <f t="shared" si="202"/>
        <v>50</v>
      </c>
      <c r="P1284" s="19">
        <f t="shared" si="203"/>
        <v>83.5</v>
      </c>
      <c r="Q1284" s="20">
        <f t="shared" si="204"/>
        <v>63.774999999999999</v>
      </c>
      <c r="R1284" s="20">
        <f t="shared" si="205"/>
        <v>63.375</v>
      </c>
      <c r="S1284" s="20">
        <f t="shared" si="206"/>
        <v>68.825000000000003</v>
      </c>
      <c r="T1284" s="20">
        <f t="shared" si="207"/>
        <v>64.625</v>
      </c>
      <c r="U1284" s="19">
        <f t="shared" si="208"/>
        <v>65.325000000000003</v>
      </c>
      <c r="V1284" s="19">
        <f t="shared" si="209"/>
        <v>65.150000000000006</v>
      </c>
    </row>
    <row r="1285" spans="1:22" ht="13.5" x14ac:dyDescent="0.25">
      <c r="A1285" s="3">
        <v>43880</v>
      </c>
      <c r="B1285" s="2">
        <v>8.4010999999999996</v>
      </c>
      <c r="C1285" s="2">
        <v>65.576533452478344</v>
      </c>
      <c r="D1285" s="2">
        <v>-0.17141272147138675</v>
      </c>
      <c r="E1285" s="2">
        <v>3.7090039174474045E-2</v>
      </c>
      <c r="F1285" s="2">
        <v>8.4822600000000001</v>
      </c>
      <c r="G1285" s="2">
        <v>8.0779099999999993</v>
      </c>
      <c r="H1285" s="2">
        <v>7.821358</v>
      </c>
      <c r="I1285" s="2">
        <v>8.2491690000000055</v>
      </c>
      <c r="J1285" s="17" t="s">
        <v>48</v>
      </c>
      <c r="K1285" s="17" t="s">
        <v>50</v>
      </c>
      <c r="L1285" s="17" t="s">
        <v>51</v>
      </c>
      <c r="M1285" s="19">
        <f t="shared" si="200"/>
        <v>25</v>
      </c>
      <c r="N1285" s="19">
        <f t="shared" si="201"/>
        <v>100</v>
      </c>
      <c r="O1285" s="19">
        <f t="shared" si="202"/>
        <v>50</v>
      </c>
      <c r="P1285" s="19">
        <f t="shared" si="203"/>
        <v>83.5</v>
      </c>
      <c r="Q1285" s="20">
        <f t="shared" si="204"/>
        <v>63.774999999999999</v>
      </c>
      <c r="R1285" s="20">
        <f t="shared" si="205"/>
        <v>63.375</v>
      </c>
      <c r="S1285" s="20">
        <f t="shared" si="206"/>
        <v>68.825000000000003</v>
      </c>
      <c r="T1285" s="20">
        <f t="shared" si="207"/>
        <v>64.625</v>
      </c>
      <c r="U1285" s="19">
        <f t="shared" si="208"/>
        <v>65.325000000000003</v>
      </c>
      <c r="V1285" s="19">
        <f t="shared" si="209"/>
        <v>65.150000000000006</v>
      </c>
    </row>
    <row r="1286" spans="1:22" ht="13.5" x14ac:dyDescent="0.25">
      <c r="A1286" s="3">
        <v>43881</v>
      </c>
      <c r="B1286" s="2">
        <v>8.4467999999999996</v>
      </c>
      <c r="C1286" s="2">
        <v>66.95313574468085</v>
      </c>
      <c r="D1286" s="2">
        <v>-0.19217129063169835</v>
      </c>
      <c r="E1286" s="2">
        <v>3.7650496178626092E-2</v>
      </c>
      <c r="F1286" s="2">
        <v>8.4685399999999991</v>
      </c>
      <c r="G1286" s="2">
        <v>8.1030549999999977</v>
      </c>
      <c r="H1286" s="2">
        <v>7.8371319999999995</v>
      </c>
      <c r="I1286" s="2">
        <v>8.247910500000005</v>
      </c>
      <c r="J1286" s="17" t="s">
        <v>54</v>
      </c>
      <c r="K1286" s="17" t="s">
        <v>50</v>
      </c>
      <c r="L1286" s="17" t="s">
        <v>47</v>
      </c>
      <c r="M1286" s="19">
        <f t="shared" si="200"/>
        <v>25</v>
      </c>
      <c r="N1286" s="19">
        <f t="shared" si="201"/>
        <v>100</v>
      </c>
      <c r="O1286" s="19">
        <f t="shared" si="202"/>
        <v>50</v>
      </c>
      <c r="P1286" s="19">
        <f t="shared" si="203"/>
        <v>16.5</v>
      </c>
      <c r="Q1286" s="20">
        <f t="shared" si="204"/>
        <v>53.725000000000001</v>
      </c>
      <c r="R1286" s="20">
        <f t="shared" si="205"/>
        <v>46.625</v>
      </c>
      <c r="S1286" s="20">
        <f t="shared" si="206"/>
        <v>38.674999999999997</v>
      </c>
      <c r="T1286" s="20">
        <f t="shared" si="207"/>
        <v>47.875</v>
      </c>
      <c r="U1286" s="19">
        <f t="shared" si="208"/>
        <v>46.341666666666661</v>
      </c>
      <c r="V1286" s="19">
        <f t="shared" si="209"/>
        <v>46.724999999999994</v>
      </c>
    </row>
    <row r="1287" spans="1:22" ht="13.5" x14ac:dyDescent="0.25">
      <c r="A1287" s="3">
        <v>43882</v>
      </c>
      <c r="B1287" s="2">
        <v>8.4068000000000005</v>
      </c>
      <c r="C1287" s="2">
        <v>64.521023533448471</v>
      </c>
      <c r="D1287" s="2">
        <v>-0.20901323181847609</v>
      </c>
      <c r="E1287" s="2">
        <v>3.5342561341979953E-2</v>
      </c>
      <c r="F1287" s="2">
        <v>8.4399599999999992</v>
      </c>
      <c r="G1287" s="2">
        <v>8.126199999999999</v>
      </c>
      <c r="H1287" s="2">
        <v>7.8509619999999982</v>
      </c>
      <c r="I1287" s="2">
        <v>8.2473750000000035</v>
      </c>
      <c r="J1287" s="17" t="s">
        <v>54</v>
      </c>
      <c r="K1287" s="17" t="s">
        <v>50</v>
      </c>
      <c r="L1287" s="17" t="s">
        <v>47</v>
      </c>
      <c r="M1287" s="19">
        <f t="shared" si="200"/>
        <v>25</v>
      </c>
      <c r="N1287" s="19">
        <f t="shared" si="201"/>
        <v>100</v>
      </c>
      <c r="O1287" s="19">
        <f t="shared" si="202"/>
        <v>50</v>
      </c>
      <c r="P1287" s="19">
        <f t="shared" si="203"/>
        <v>16.5</v>
      </c>
      <c r="Q1287" s="20">
        <f t="shared" si="204"/>
        <v>53.725000000000001</v>
      </c>
      <c r="R1287" s="20">
        <f t="shared" si="205"/>
        <v>46.625</v>
      </c>
      <c r="S1287" s="20">
        <f t="shared" si="206"/>
        <v>38.674999999999997</v>
      </c>
      <c r="T1287" s="20">
        <f t="shared" si="207"/>
        <v>47.875</v>
      </c>
      <c r="U1287" s="19">
        <f t="shared" si="208"/>
        <v>46.341666666666661</v>
      </c>
      <c r="V1287" s="19">
        <f t="shared" si="209"/>
        <v>46.724999999999994</v>
      </c>
    </row>
    <row r="1288" spans="1:22" ht="13.5" x14ac:dyDescent="0.25">
      <c r="A1288" s="3">
        <v>43885</v>
      </c>
      <c r="B1288" s="2">
        <v>8.4010999999999996</v>
      </c>
      <c r="C1288" s="2">
        <v>64.163339795428925</v>
      </c>
      <c r="D1288" s="2">
        <v>-0.23347955916631058</v>
      </c>
      <c r="E1288" s="2">
        <v>3.1502278206032103E-2</v>
      </c>
      <c r="F1288" s="2">
        <v>8.4125200000000007</v>
      </c>
      <c r="G1288" s="2">
        <v>8.1519200000000005</v>
      </c>
      <c r="H1288" s="2">
        <v>7.8658219999999979</v>
      </c>
      <c r="I1288" s="2">
        <v>8.2465875000000057</v>
      </c>
      <c r="J1288" s="17" t="s">
        <v>54</v>
      </c>
      <c r="K1288" s="17" t="s">
        <v>50</v>
      </c>
      <c r="L1288" s="17" t="s">
        <v>47</v>
      </c>
      <c r="M1288" s="19">
        <f t="shared" si="200"/>
        <v>25</v>
      </c>
      <c r="N1288" s="19">
        <f t="shared" si="201"/>
        <v>100</v>
      </c>
      <c r="O1288" s="19">
        <f t="shared" si="202"/>
        <v>50</v>
      </c>
      <c r="P1288" s="19">
        <f t="shared" si="203"/>
        <v>16.5</v>
      </c>
      <c r="Q1288" s="20">
        <f t="shared" si="204"/>
        <v>53.725000000000001</v>
      </c>
      <c r="R1288" s="20">
        <f t="shared" si="205"/>
        <v>46.625</v>
      </c>
      <c r="S1288" s="20">
        <f t="shared" si="206"/>
        <v>38.674999999999997</v>
      </c>
      <c r="T1288" s="20">
        <f t="shared" si="207"/>
        <v>47.875</v>
      </c>
      <c r="U1288" s="19">
        <f t="shared" si="208"/>
        <v>46.341666666666661</v>
      </c>
      <c r="V1288" s="19">
        <f t="shared" si="209"/>
        <v>46.724999999999994</v>
      </c>
    </row>
    <row r="1289" spans="1:22" ht="13.5" x14ac:dyDescent="0.25">
      <c r="A1289" s="3">
        <v>43886</v>
      </c>
      <c r="B1289" s="2">
        <v>8.4239999999999995</v>
      </c>
      <c r="C1289" s="2">
        <v>65.002755535532984</v>
      </c>
      <c r="D1289" s="2">
        <v>-0.24962292607226377</v>
      </c>
      <c r="E1289" s="2">
        <v>2.9754139689145E-2</v>
      </c>
      <c r="F1289" s="2">
        <v>8.4159600000000001</v>
      </c>
      <c r="G1289" s="2">
        <v>8.1762100000000011</v>
      </c>
      <c r="H1289" s="2">
        <v>7.8811399999999994</v>
      </c>
      <c r="I1289" s="2">
        <v>8.2459145000000049</v>
      </c>
      <c r="J1289" s="17" t="s">
        <v>54</v>
      </c>
      <c r="K1289" s="17" t="s">
        <v>50</v>
      </c>
      <c r="L1289" s="17" t="s">
        <v>55</v>
      </c>
      <c r="M1289" s="19">
        <f t="shared" si="200"/>
        <v>25</v>
      </c>
      <c r="N1289" s="19">
        <f t="shared" si="201"/>
        <v>100</v>
      </c>
      <c r="O1289" s="19">
        <f t="shared" si="202"/>
        <v>50</v>
      </c>
      <c r="P1289" s="19">
        <f t="shared" si="203"/>
        <v>16.5</v>
      </c>
      <c r="Q1289" s="20">
        <f t="shared" si="204"/>
        <v>53.725000000000001</v>
      </c>
      <c r="R1289" s="20">
        <f t="shared" si="205"/>
        <v>46.625</v>
      </c>
      <c r="S1289" s="20">
        <f t="shared" si="206"/>
        <v>38.674999999999997</v>
      </c>
      <c r="T1289" s="20">
        <f t="shared" si="207"/>
        <v>47.875</v>
      </c>
      <c r="U1289" s="19">
        <f t="shared" si="208"/>
        <v>46.341666666666661</v>
      </c>
      <c r="V1289" s="19">
        <f t="shared" si="209"/>
        <v>46.724999999999994</v>
      </c>
    </row>
    <row r="1290" spans="1:22" ht="13.5" x14ac:dyDescent="0.25">
      <c r="A1290" s="3">
        <v>43887</v>
      </c>
      <c r="B1290" s="2">
        <v>8.3667999999999996</v>
      </c>
      <c r="C1290" s="2">
        <v>61.149834607492089</v>
      </c>
      <c r="D1290" s="2">
        <v>-0.22467914884960827</v>
      </c>
      <c r="E1290" s="2">
        <v>3.0094531808020641E-2</v>
      </c>
      <c r="F1290" s="2">
        <v>8.4090999999999987</v>
      </c>
      <c r="G1290" s="2">
        <v>8.1987850000000027</v>
      </c>
      <c r="H1290" s="2">
        <v>7.8958839999999988</v>
      </c>
      <c r="I1290" s="2">
        <v>8.2441165000000041</v>
      </c>
      <c r="J1290" s="17" t="s">
        <v>54</v>
      </c>
      <c r="K1290" s="17" t="s">
        <v>50</v>
      </c>
      <c r="L1290" s="17" t="s">
        <v>47</v>
      </c>
      <c r="M1290" s="19">
        <f t="shared" si="200"/>
        <v>25</v>
      </c>
      <c r="N1290" s="19">
        <f t="shared" si="201"/>
        <v>100</v>
      </c>
      <c r="O1290" s="19">
        <f t="shared" si="202"/>
        <v>50</v>
      </c>
      <c r="P1290" s="19">
        <f t="shared" si="203"/>
        <v>16.5</v>
      </c>
      <c r="Q1290" s="20">
        <f t="shared" si="204"/>
        <v>53.725000000000001</v>
      </c>
      <c r="R1290" s="20">
        <f t="shared" si="205"/>
        <v>46.625</v>
      </c>
      <c r="S1290" s="20">
        <f t="shared" si="206"/>
        <v>38.674999999999997</v>
      </c>
      <c r="T1290" s="20">
        <f t="shared" si="207"/>
        <v>47.875</v>
      </c>
      <c r="U1290" s="19">
        <f t="shared" si="208"/>
        <v>46.341666666666661</v>
      </c>
      <c r="V1290" s="19">
        <f t="shared" si="209"/>
        <v>46.724999999999994</v>
      </c>
    </row>
    <row r="1291" spans="1:22" ht="13.5" x14ac:dyDescent="0.25">
      <c r="A1291" s="3">
        <v>43888</v>
      </c>
      <c r="B1291" s="2">
        <v>8.3096999999999994</v>
      </c>
      <c r="C1291" s="2">
        <v>57.486719086545939</v>
      </c>
      <c r="D1291" s="2">
        <v>-0.14780662653727639</v>
      </c>
      <c r="E1291" s="2">
        <v>3.2072809680269522E-2</v>
      </c>
      <c r="F1291" s="2">
        <v>8.3816799999999994</v>
      </c>
      <c r="G1291" s="2">
        <v>8.2185049999999986</v>
      </c>
      <c r="H1291" s="2">
        <v>7.9112019999999985</v>
      </c>
      <c r="I1291" s="2">
        <v>8.2423125000000041</v>
      </c>
      <c r="J1291" s="17" t="s">
        <v>54</v>
      </c>
      <c r="K1291" s="17" t="s">
        <v>50</v>
      </c>
      <c r="L1291" s="17" t="s">
        <v>47</v>
      </c>
      <c r="M1291" s="19">
        <f t="shared" si="200"/>
        <v>25</v>
      </c>
      <c r="N1291" s="19">
        <f t="shared" si="201"/>
        <v>100</v>
      </c>
      <c r="O1291" s="19">
        <f t="shared" si="202"/>
        <v>50</v>
      </c>
      <c r="P1291" s="19">
        <f t="shared" si="203"/>
        <v>16.5</v>
      </c>
      <c r="Q1291" s="20">
        <f t="shared" si="204"/>
        <v>53.725000000000001</v>
      </c>
      <c r="R1291" s="20">
        <f t="shared" si="205"/>
        <v>46.625</v>
      </c>
      <c r="S1291" s="20">
        <f t="shared" si="206"/>
        <v>38.674999999999997</v>
      </c>
      <c r="T1291" s="20">
        <f t="shared" si="207"/>
        <v>47.875</v>
      </c>
      <c r="U1291" s="19">
        <f t="shared" si="208"/>
        <v>46.341666666666661</v>
      </c>
      <c r="V1291" s="19">
        <f t="shared" si="209"/>
        <v>46.724999999999994</v>
      </c>
    </row>
    <row r="1292" spans="1:22" ht="13.5" x14ac:dyDescent="0.25">
      <c r="A1292" s="3">
        <v>43889</v>
      </c>
      <c r="B1292" s="2">
        <v>8.4010999999999996</v>
      </c>
      <c r="C1292" s="2">
        <v>61.465913572751987</v>
      </c>
      <c r="D1292" s="2">
        <v>-8.5043748639725081E-2</v>
      </c>
      <c r="E1292" s="2">
        <v>3.3129823464622572E-2</v>
      </c>
      <c r="F1292" s="2">
        <v>8.3805399999999999</v>
      </c>
      <c r="G1292" s="2">
        <v>8.2456500000000013</v>
      </c>
      <c r="H1292" s="2">
        <v>7.9292619999999987</v>
      </c>
      <c r="I1292" s="2">
        <v>8.2406860000000037</v>
      </c>
      <c r="J1292" s="17" t="s">
        <v>48</v>
      </c>
      <c r="K1292" s="17" t="s">
        <v>50</v>
      </c>
      <c r="L1292" s="17" t="s">
        <v>53</v>
      </c>
      <c r="M1292" s="19">
        <f t="shared" si="200"/>
        <v>25</v>
      </c>
      <c r="N1292" s="19">
        <f t="shared" si="201"/>
        <v>100</v>
      </c>
      <c r="O1292" s="19">
        <f t="shared" si="202"/>
        <v>50</v>
      </c>
      <c r="P1292" s="19">
        <f t="shared" si="203"/>
        <v>66.5</v>
      </c>
      <c r="Q1292" s="20">
        <f t="shared" si="204"/>
        <v>61.225000000000001</v>
      </c>
      <c r="R1292" s="20">
        <f t="shared" si="205"/>
        <v>59.125</v>
      </c>
      <c r="S1292" s="20">
        <f t="shared" si="206"/>
        <v>61.174999999999997</v>
      </c>
      <c r="T1292" s="20">
        <f t="shared" si="207"/>
        <v>60.375</v>
      </c>
      <c r="U1292" s="19">
        <f t="shared" si="208"/>
        <v>60.508333333333326</v>
      </c>
      <c r="V1292" s="19">
        <f t="shared" si="209"/>
        <v>60.474999999999994</v>
      </c>
    </row>
    <row r="1293" spans="1:22" ht="13.5" x14ac:dyDescent="0.25">
      <c r="A1293" s="3">
        <v>43892</v>
      </c>
      <c r="B1293" s="2">
        <v>8.3438999999999997</v>
      </c>
      <c r="C1293" s="2">
        <v>57.818603721231462</v>
      </c>
      <c r="D1293" s="2">
        <v>-3.0724756000449105E-2</v>
      </c>
      <c r="E1293" s="2">
        <v>3.3573529523218064E-2</v>
      </c>
      <c r="F1293" s="2">
        <v>8.3690999999999995</v>
      </c>
      <c r="G1293" s="2">
        <v>8.2627950000000006</v>
      </c>
      <c r="H1293" s="2">
        <v>7.9442339999999989</v>
      </c>
      <c r="I1293" s="2">
        <v>8.2390530000000055</v>
      </c>
      <c r="J1293" s="17" t="s">
        <v>54</v>
      </c>
      <c r="K1293" s="17" t="s">
        <v>50</v>
      </c>
      <c r="L1293" s="17" t="s">
        <v>47</v>
      </c>
      <c r="M1293" s="19">
        <f t="shared" si="200"/>
        <v>25</v>
      </c>
      <c r="N1293" s="19">
        <f t="shared" si="201"/>
        <v>100</v>
      </c>
      <c r="O1293" s="19">
        <f t="shared" si="202"/>
        <v>50</v>
      </c>
      <c r="P1293" s="19">
        <f t="shared" si="203"/>
        <v>16.5</v>
      </c>
      <c r="Q1293" s="20">
        <f t="shared" si="204"/>
        <v>53.725000000000001</v>
      </c>
      <c r="R1293" s="20">
        <f t="shared" si="205"/>
        <v>46.625</v>
      </c>
      <c r="S1293" s="20">
        <f t="shared" si="206"/>
        <v>38.674999999999997</v>
      </c>
      <c r="T1293" s="20">
        <f t="shared" si="207"/>
        <v>47.875</v>
      </c>
      <c r="U1293" s="19">
        <f t="shared" si="208"/>
        <v>46.341666666666661</v>
      </c>
      <c r="V1293" s="19">
        <f t="shared" si="209"/>
        <v>46.724999999999994</v>
      </c>
    </row>
    <row r="1294" spans="1:22" ht="13.5" x14ac:dyDescent="0.25">
      <c r="A1294" s="3">
        <v>43893</v>
      </c>
      <c r="B1294" s="2">
        <v>8.3154000000000003</v>
      </c>
      <c r="C1294" s="2">
        <v>56.034471193932312</v>
      </c>
      <c r="D1294" s="2">
        <v>-3.7212745195294161E-3</v>
      </c>
      <c r="E1294" s="2">
        <v>3.417885747707463E-2</v>
      </c>
      <c r="F1294" s="2">
        <v>8.3473799999999976</v>
      </c>
      <c r="G1294" s="2">
        <v>8.2842300000000009</v>
      </c>
      <c r="H1294" s="2">
        <v>7.9586359999999994</v>
      </c>
      <c r="I1294" s="2">
        <v>8.2377530000000032</v>
      </c>
      <c r="J1294" s="17" t="s">
        <v>54</v>
      </c>
      <c r="K1294" s="17" t="s">
        <v>50</v>
      </c>
      <c r="L1294" s="17" t="s">
        <v>47</v>
      </c>
      <c r="M1294" s="19">
        <f t="shared" si="200"/>
        <v>25</v>
      </c>
      <c r="N1294" s="19">
        <f t="shared" si="201"/>
        <v>100</v>
      </c>
      <c r="O1294" s="19">
        <f t="shared" si="202"/>
        <v>50</v>
      </c>
      <c r="P1294" s="19">
        <f t="shared" si="203"/>
        <v>16.5</v>
      </c>
      <c r="Q1294" s="20">
        <f t="shared" si="204"/>
        <v>53.725000000000001</v>
      </c>
      <c r="R1294" s="20">
        <f t="shared" si="205"/>
        <v>46.625</v>
      </c>
      <c r="S1294" s="20">
        <f t="shared" si="206"/>
        <v>38.674999999999997</v>
      </c>
      <c r="T1294" s="20">
        <f t="shared" si="207"/>
        <v>47.875</v>
      </c>
      <c r="U1294" s="19">
        <f t="shared" si="208"/>
        <v>46.341666666666661</v>
      </c>
      <c r="V1294" s="19">
        <f t="shared" si="209"/>
        <v>46.724999999999994</v>
      </c>
    </row>
    <row r="1295" spans="1:22" ht="13.5" x14ac:dyDescent="0.25">
      <c r="A1295" s="3">
        <v>43894</v>
      </c>
      <c r="B1295" s="2">
        <v>8.3438999999999997</v>
      </c>
      <c r="C1295" s="2">
        <v>57.448502559612542</v>
      </c>
      <c r="D1295" s="2">
        <v>1.5531268230699169E-2</v>
      </c>
      <c r="E1295" s="2">
        <v>3.6674657501087289E-2</v>
      </c>
      <c r="F1295" s="2">
        <v>8.3427999999999987</v>
      </c>
      <c r="G1295" s="2">
        <v>8.3027999999999995</v>
      </c>
      <c r="H1295" s="2">
        <v>7.9737219999999986</v>
      </c>
      <c r="I1295" s="2">
        <v>8.2358960000000039</v>
      </c>
      <c r="J1295" s="17" t="s">
        <v>54</v>
      </c>
      <c r="K1295" s="17" t="s">
        <v>50</v>
      </c>
      <c r="L1295" s="17" t="s">
        <v>47</v>
      </c>
      <c r="M1295" s="19">
        <f t="shared" si="200"/>
        <v>25</v>
      </c>
      <c r="N1295" s="19">
        <f t="shared" si="201"/>
        <v>100</v>
      </c>
      <c r="O1295" s="19">
        <f t="shared" si="202"/>
        <v>50</v>
      </c>
      <c r="P1295" s="19">
        <f t="shared" si="203"/>
        <v>16.5</v>
      </c>
      <c r="Q1295" s="20">
        <f t="shared" si="204"/>
        <v>53.725000000000001</v>
      </c>
      <c r="R1295" s="20">
        <f t="shared" si="205"/>
        <v>46.625</v>
      </c>
      <c r="S1295" s="20">
        <f t="shared" si="206"/>
        <v>38.674999999999997</v>
      </c>
      <c r="T1295" s="20">
        <f t="shared" si="207"/>
        <v>47.875</v>
      </c>
      <c r="U1295" s="19">
        <f t="shared" si="208"/>
        <v>46.341666666666661</v>
      </c>
      <c r="V1295" s="19">
        <f t="shared" si="209"/>
        <v>46.724999999999994</v>
      </c>
    </row>
    <row r="1296" spans="1:22" ht="13.5" x14ac:dyDescent="0.25">
      <c r="A1296" s="3">
        <v>43895</v>
      </c>
      <c r="B1296" s="2">
        <v>8.2867999999999995</v>
      </c>
      <c r="C1296" s="2">
        <v>53.72060822018647</v>
      </c>
      <c r="D1296" s="2">
        <v>4.2350425448335116E-2</v>
      </c>
      <c r="E1296" s="2">
        <v>3.9517356126215708E-2</v>
      </c>
      <c r="F1296" s="2">
        <v>8.3382199999999997</v>
      </c>
      <c r="G1296" s="2">
        <v>8.3199450000000006</v>
      </c>
      <c r="H1296" s="2">
        <v>7.987665999999999</v>
      </c>
      <c r="I1296" s="2">
        <v>8.2333340000000046</v>
      </c>
      <c r="J1296" s="17" t="s">
        <v>48</v>
      </c>
      <c r="K1296" s="17" t="s">
        <v>50</v>
      </c>
      <c r="L1296" s="17" t="s">
        <v>53</v>
      </c>
      <c r="M1296" s="19">
        <f t="shared" si="200"/>
        <v>25</v>
      </c>
      <c r="N1296" s="19">
        <f t="shared" si="201"/>
        <v>0</v>
      </c>
      <c r="O1296" s="19">
        <f t="shared" si="202"/>
        <v>50</v>
      </c>
      <c r="P1296" s="19">
        <f t="shared" si="203"/>
        <v>66.5</v>
      </c>
      <c r="Q1296" s="20">
        <f t="shared" si="204"/>
        <v>26.225000000000001</v>
      </c>
      <c r="R1296" s="20">
        <f t="shared" si="205"/>
        <v>39.125</v>
      </c>
      <c r="S1296" s="20">
        <f t="shared" si="206"/>
        <v>46.174999999999997</v>
      </c>
      <c r="T1296" s="20">
        <f t="shared" si="207"/>
        <v>35.375</v>
      </c>
      <c r="U1296" s="19">
        <f t="shared" si="208"/>
        <v>37.174999999999997</v>
      </c>
      <c r="V1296" s="19">
        <f t="shared" si="209"/>
        <v>36.724999999999994</v>
      </c>
    </row>
    <row r="1297" spans="1:22" ht="13.5" x14ac:dyDescent="0.25">
      <c r="A1297" s="3">
        <v>43896</v>
      </c>
      <c r="B1297" s="2">
        <v>8.2582000000000004</v>
      </c>
      <c r="C1297" s="2">
        <v>51.903842203159464</v>
      </c>
      <c r="D1297" s="2">
        <v>6.0667993918581686E-2</v>
      </c>
      <c r="E1297" s="2">
        <v>4.2236174844341834E-2</v>
      </c>
      <c r="F1297" s="2">
        <v>8.3096399999999999</v>
      </c>
      <c r="G1297" s="2">
        <v>8.3356600000000007</v>
      </c>
      <c r="H1297" s="2">
        <v>8.0019539999999978</v>
      </c>
      <c r="I1297" s="2">
        <v>8.2312725000000047</v>
      </c>
      <c r="J1297" s="17" t="s">
        <v>54</v>
      </c>
      <c r="K1297" s="17" t="s">
        <v>50</v>
      </c>
      <c r="L1297" s="17" t="s">
        <v>47</v>
      </c>
      <c r="M1297" s="19">
        <f t="shared" si="200"/>
        <v>25</v>
      </c>
      <c r="N1297" s="19">
        <f t="shared" si="201"/>
        <v>0</v>
      </c>
      <c r="O1297" s="19">
        <f t="shared" si="202"/>
        <v>50</v>
      </c>
      <c r="P1297" s="19">
        <f t="shared" si="203"/>
        <v>16.5</v>
      </c>
      <c r="Q1297" s="20">
        <f t="shared" si="204"/>
        <v>18.725000000000001</v>
      </c>
      <c r="R1297" s="20">
        <f t="shared" si="205"/>
        <v>26.625</v>
      </c>
      <c r="S1297" s="20">
        <f t="shared" si="206"/>
        <v>23.675000000000001</v>
      </c>
      <c r="T1297" s="20">
        <f t="shared" si="207"/>
        <v>22.875</v>
      </c>
      <c r="U1297" s="19">
        <f t="shared" si="208"/>
        <v>23.008333333333336</v>
      </c>
      <c r="V1297" s="19">
        <f t="shared" si="209"/>
        <v>22.975000000000001</v>
      </c>
    </row>
    <row r="1298" spans="1:22" ht="13.5" x14ac:dyDescent="0.25">
      <c r="A1298" s="3">
        <v>43899</v>
      </c>
      <c r="B1298" s="2">
        <v>8.0124999999999993</v>
      </c>
      <c r="C1298" s="2">
        <v>39.53424988172646</v>
      </c>
      <c r="D1298" s="2">
        <v>9.3344516293633717E-2</v>
      </c>
      <c r="E1298" s="2">
        <v>4.4299640901984995E-2</v>
      </c>
      <c r="F1298" s="2">
        <v>8.2433600000000009</v>
      </c>
      <c r="G1298" s="2">
        <v>8.3419500000000006</v>
      </c>
      <c r="H1298" s="2">
        <v>8.0090419999999991</v>
      </c>
      <c r="I1298" s="2">
        <v>8.2274230000000053</v>
      </c>
      <c r="J1298" s="17" t="s">
        <v>54</v>
      </c>
      <c r="K1298" s="17" t="s">
        <v>50</v>
      </c>
      <c r="L1298" s="17" t="s">
        <v>47</v>
      </c>
      <c r="M1298" s="19">
        <f t="shared" si="200"/>
        <v>25</v>
      </c>
      <c r="N1298" s="19">
        <f t="shared" si="201"/>
        <v>0</v>
      </c>
      <c r="O1298" s="19">
        <f t="shared" si="202"/>
        <v>50</v>
      </c>
      <c r="P1298" s="19">
        <f t="shared" si="203"/>
        <v>16.5</v>
      </c>
      <c r="Q1298" s="20">
        <f t="shared" si="204"/>
        <v>18.725000000000001</v>
      </c>
      <c r="R1298" s="20">
        <f t="shared" si="205"/>
        <v>26.625</v>
      </c>
      <c r="S1298" s="20">
        <f t="shared" si="206"/>
        <v>23.675000000000001</v>
      </c>
      <c r="T1298" s="20">
        <f t="shared" si="207"/>
        <v>22.875</v>
      </c>
      <c r="U1298" s="19">
        <f t="shared" si="208"/>
        <v>23.008333333333336</v>
      </c>
      <c r="V1298" s="19">
        <f t="shared" si="209"/>
        <v>22.975000000000001</v>
      </c>
    </row>
    <row r="1299" spans="1:22" ht="13.5" x14ac:dyDescent="0.25">
      <c r="A1299" s="3">
        <v>43900</v>
      </c>
      <c r="B1299" s="2">
        <v>8.0525000000000002</v>
      </c>
      <c r="C1299" s="2">
        <v>41.959339233651114</v>
      </c>
      <c r="D1299" s="2">
        <v>0.12287062907985913</v>
      </c>
      <c r="E1299" s="2">
        <v>4.6149360311512913E-2</v>
      </c>
      <c r="F1299" s="2">
        <v>8.1907800000000002</v>
      </c>
      <c r="G1299" s="2">
        <v>8.3476649999999992</v>
      </c>
      <c r="H1299" s="2">
        <v>8.0192159999999983</v>
      </c>
      <c r="I1299" s="2">
        <v>8.2235220000000062</v>
      </c>
      <c r="J1299" s="17" t="s">
        <v>54</v>
      </c>
      <c r="K1299" s="17" t="s">
        <v>50</v>
      </c>
      <c r="L1299" s="17" t="s">
        <v>47</v>
      </c>
      <c r="M1299" s="19">
        <f t="shared" si="200"/>
        <v>25</v>
      </c>
      <c r="N1299" s="19">
        <f t="shared" si="201"/>
        <v>0</v>
      </c>
      <c r="O1299" s="19">
        <f t="shared" si="202"/>
        <v>0</v>
      </c>
      <c r="P1299" s="19">
        <f t="shared" si="203"/>
        <v>16.5</v>
      </c>
      <c r="Q1299" s="20">
        <f t="shared" si="204"/>
        <v>11.225</v>
      </c>
      <c r="R1299" s="20">
        <f t="shared" si="205"/>
        <v>9.125</v>
      </c>
      <c r="S1299" s="20">
        <f t="shared" si="206"/>
        <v>11.175000000000001</v>
      </c>
      <c r="T1299" s="20">
        <f t="shared" si="207"/>
        <v>10.375</v>
      </c>
      <c r="U1299" s="19">
        <f t="shared" si="208"/>
        <v>10.508333333333335</v>
      </c>
      <c r="V1299" s="19">
        <f t="shared" si="209"/>
        <v>10.475000000000001</v>
      </c>
    </row>
    <row r="1300" spans="1:22" ht="13.5" x14ac:dyDescent="0.25">
      <c r="A1300" s="3">
        <v>43901</v>
      </c>
      <c r="B1300" s="2">
        <v>7.9439000000000002</v>
      </c>
      <c r="C1300" s="2">
        <v>37.555364683028486</v>
      </c>
      <c r="D1300" s="2">
        <v>0.14808145101687487</v>
      </c>
      <c r="E1300" s="2">
        <v>4.5878229043063948E-2</v>
      </c>
      <c r="F1300" s="2">
        <v>8.1107800000000001</v>
      </c>
      <c r="G1300" s="2">
        <v>8.3362350000000003</v>
      </c>
      <c r="H1300" s="2">
        <v>8.0209299999999999</v>
      </c>
      <c r="I1300" s="2">
        <v>8.2191900000000047</v>
      </c>
      <c r="J1300" s="17" t="s">
        <v>54</v>
      </c>
      <c r="K1300" s="17" t="s">
        <v>50</v>
      </c>
      <c r="L1300" s="17" t="s">
        <v>47</v>
      </c>
      <c r="M1300" s="19">
        <f t="shared" si="200"/>
        <v>25</v>
      </c>
      <c r="N1300" s="19">
        <f t="shared" si="201"/>
        <v>0</v>
      </c>
      <c r="O1300" s="19">
        <f t="shared" si="202"/>
        <v>0</v>
      </c>
      <c r="P1300" s="19">
        <f t="shared" si="203"/>
        <v>16.5</v>
      </c>
      <c r="Q1300" s="20">
        <f t="shared" si="204"/>
        <v>11.225</v>
      </c>
      <c r="R1300" s="20">
        <f t="shared" si="205"/>
        <v>9.125</v>
      </c>
      <c r="S1300" s="20">
        <f t="shared" si="206"/>
        <v>11.175000000000001</v>
      </c>
      <c r="T1300" s="20">
        <f t="shared" si="207"/>
        <v>10.375</v>
      </c>
      <c r="U1300" s="19">
        <f t="shared" si="208"/>
        <v>10.508333333333335</v>
      </c>
      <c r="V1300" s="19">
        <f t="shared" si="209"/>
        <v>10.475000000000001</v>
      </c>
    </row>
    <row r="1301" spans="1:22" ht="13.5" x14ac:dyDescent="0.25">
      <c r="A1301" s="3">
        <v>43902</v>
      </c>
      <c r="B1301" s="2">
        <v>7.7096</v>
      </c>
      <c r="C1301" s="2">
        <v>30.192560475678277</v>
      </c>
      <c r="D1301" s="2">
        <v>0.17953629497303325</v>
      </c>
      <c r="E1301" s="2">
        <v>4.4274844449686421E-2</v>
      </c>
      <c r="F1301" s="2">
        <v>7.9953400000000006</v>
      </c>
      <c r="G1301" s="2">
        <v>8.2959449999999997</v>
      </c>
      <c r="H1301" s="2">
        <v>8.020702</v>
      </c>
      <c r="I1301" s="2">
        <v>8.2138260000000045</v>
      </c>
      <c r="J1301" s="17" t="s">
        <v>54</v>
      </c>
      <c r="K1301" s="17" t="s">
        <v>50</v>
      </c>
      <c r="L1301" s="17" t="s">
        <v>47</v>
      </c>
      <c r="M1301" s="19">
        <f t="shared" si="200"/>
        <v>25</v>
      </c>
      <c r="N1301" s="19">
        <f t="shared" si="201"/>
        <v>0</v>
      </c>
      <c r="O1301" s="19">
        <f t="shared" si="202"/>
        <v>0</v>
      </c>
      <c r="P1301" s="19">
        <f t="shared" si="203"/>
        <v>16.5</v>
      </c>
      <c r="Q1301" s="20">
        <f t="shared" si="204"/>
        <v>11.225</v>
      </c>
      <c r="R1301" s="20">
        <f t="shared" si="205"/>
        <v>9.125</v>
      </c>
      <c r="S1301" s="20">
        <f t="shared" si="206"/>
        <v>11.175000000000001</v>
      </c>
      <c r="T1301" s="20">
        <f t="shared" si="207"/>
        <v>10.375</v>
      </c>
      <c r="U1301" s="19">
        <f t="shared" si="208"/>
        <v>10.508333333333335</v>
      </c>
      <c r="V1301" s="19">
        <f t="shared" si="209"/>
        <v>10.475000000000001</v>
      </c>
    </row>
    <row r="1302" spans="1:22" ht="13.5" x14ac:dyDescent="0.25">
      <c r="A1302" s="3">
        <v>43903</v>
      </c>
      <c r="B1302" s="2">
        <v>7.4866999999999999</v>
      </c>
      <c r="C1302" s="2">
        <v>25.142445663536876</v>
      </c>
      <c r="D1302" s="2">
        <v>0.23954580183357876</v>
      </c>
      <c r="E1302" s="2">
        <v>4.1833017319198168E-2</v>
      </c>
      <c r="F1302" s="2">
        <v>7.8410399999999996</v>
      </c>
      <c r="G1302" s="2">
        <v>8.2427950000000028</v>
      </c>
      <c r="H1302" s="2">
        <v>8.0184160000000002</v>
      </c>
      <c r="I1302" s="2">
        <v>8.2076555000000049</v>
      </c>
      <c r="J1302" s="17" t="s">
        <v>54</v>
      </c>
      <c r="K1302" s="17" t="s">
        <v>50</v>
      </c>
      <c r="L1302" s="17" t="s">
        <v>47</v>
      </c>
      <c r="M1302" s="19">
        <f t="shared" si="200"/>
        <v>50</v>
      </c>
      <c r="N1302" s="19">
        <f t="shared" si="201"/>
        <v>0</v>
      </c>
      <c r="O1302" s="19">
        <f t="shared" si="202"/>
        <v>0</v>
      </c>
      <c r="P1302" s="19">
        <f t="shared" si="203"/>
        <v>16.5</v>
      </c>
      <c r="Q1302" s="20">
        <f t="shared" si="204"/>
        <v>19.975000000000001</v>
      </c>
      <c r="R1302" s="20">
        <f t="shared" si="205"/>
        <v>14.125</v>
      </c>
      <c r="S1302" s="20">
        <f t="shared" si="206"/>
        <v>14.925000000000001</v>
      </c>
      <c r="T1302" s="20">
        <f t="shared" si="207"/>
        <v>16.625</v>
      </c>
      <c r="U1302" s="19">
        <f t="shared" si="208"/>
        <v>16.341666666666669</v>
      </c>
      <c r="V1302" s="19">
        <f t="shared" si="209"/>
        <v>16.412500000000001</v>
      </c>
    </row>
    <row r="1303" spans="1:22" ht="13.5" x14ac:dyDescent="0.25">
      <c r="A1303" s="3">
        <v>43906</v>
      </c>
      <c r="B1303" s="2">
        <v>7.0980999999999996</v>
      </c>
      <c r="C1303" s="2">
        <v>19.133764683976466</v>
      </c>
      <c r="D1303" s="2">
        <v>0.31423762855527571</v>
      </c>
      <c r="E1303" s="2">
        <v>3.8911776647915695E-2</v>
      </c>
      <c r="F1303" s="2">
        <v>7.6581600000000005</v>
      </c>
      <c r="G1303" s="2">
        <v>8.1707850000000004</v>
      </c>
      <c r="H1303" s="2">
        <v>8.0072159999999997</v>
      </c>
      <c r="I1303" s="2">
        <v>8.1993460000000038</v>
      </c>
      <c r="J1303" s="17" t="s">
        <v>54</v>
      </c>
      <c r="K1303" s="17" t="s">
        <v>50</v>
      </c>
      <c r="L1303" s="17" t="s">
        <v>47</v>
      </c>
      <c r="M1303" s="19">
        <f t="shared" si="200"/>
        <v>50</v>
      </c>
      <c r="N1303" s="19">
        <f t="shared" si="201"/>
        <v>0</v>
      </c>
      <c r="O1303" s="19">
        <f t="shared" si="202"/>
        <v>0</v>
      </c>
      <c r="P1303" s="19">
        <f t="shared" si="203"/>
        <v>16.5</v>
      </c>
      <c r="Q1303" s="20">
        <f t="shared" si="204"/>
        <v>19.975000000000001</v>
      </c>
      <c r="R1303" s="20">
        <f t="shared" si="205"/>
        <v>14.125</v>
      </c>
      <c r="S1303" s="20">
        <f t="shared" si="206"/>
        <v>14.925000000000001</v>
      </c>
      <c r="T1303" s="20">
        <f t="shared" si="207"/>
        <v>16.625</v>
      </c>
      <c r="U1303" s="19">
        <f t="shared" si="208"/>
        <v>16.341666666666669</v>
      </c>
      <c r="V1303" s="19">
        <f t="shared" si="209"/>
        <v>16.412500000000001</v>
      </c>
    </row>
    <row r="1304" spans="1:22" ht="13.5" x14ac:dyDescent="0.25">
      <c r="A1304" s="3">
        <v>43907</v>
      </c>
      <c r="B1304" s="2">
        <v>6.8865999999999996</v>
      </c>
      <c r="C1304" s="2">
        <v>16.782884520740325</v>
      </c>
      <c r="D1304" s="2">
        <v>0.39465501269842651</v>
      </c>
      <c r="E1304" s="2">
        <v>3.5767944603580855E-2</v>
      </c>
      <c r="F1304" s="2">
        <v>7.4249799999999997</v>
      </c>
      <c r="G1304" s="2">
        <v>8.0947750000000003</v>
      </c>
      <c r="H1304" s="2">
        <v>7.9940719999999992</v>
      </c>
      <c r="I1304" s="2">
        <v>8.1899790000000046</v>
      </c>
      <c r="J1304" s="17" t="s">
        <v>54</v>
      </c>
      <c r="K1304" s="17" t="s">
        <v>50</v>
      </c>
      <c r="L1304" s="17" t="s">
        <v>47</v>
      </c>
      <c r="M1304" s="19">
        <f t="shared" si="200"/>
        <v>50</v>
      </c>
      <c r="N1304" s="19">
        <f t="shared" si="201"/>
        <v>0</v>
      </c>
      <c r="O1304" s="19">
        <f t="shared" si="202"/>
        <v>0</v>
      </c>
      <c r="P1304" s="19">
        <f t="shared" si="203"/>
        <v>16.5</v>
      </c>
      <c r="Q1304" s="20">
        <f t="shared" si="204"/>
        <v>19.975000000000001</v>
      </c>
      <c r="R1304" s="20">
        <f t="shared" si="205"/>
        <v>14.125</v>
      </c>
      <c r="S1304" s="20">
        <f t="shared" si="206"/>
        <v>14.925000000000001</v>
      </c>
      <c r="T1304" s="20">
        <f t="shared" si="207"/>
        <v>16.625</v>
      </c>
      <c r="U1304" s="19">
        <f t="shared" si="208"/>
        <v>16.341666666666669</v>
      </c>
      <c r="V1304" s="19">
        <f t="shared" si="209"/>
        <v>16.412500000000001</v>
      </c>
    </row>
    <row r="1305" spans="1:22" ht="13.5" x14ac:dyDescent="0.25">
      <c r="A1305" s="3">
        <v>43908</v>
      </c>
      <c r="B1305" s="2">
        <v>6.6809000000000003</v>
      </c>
      <c r="C1305" s="2">
        <v>14.869372059828933</v>
      </c>
      <c r="D1305" s="2">
        <v>0.48906686622712225</v>
      </c>
      <c r="E1305" s="2">
        <v>2.891978792067432E-2</v>
      </c>
      <c r="F1305" s="2">
        <v>7.1723799999999995</v>
      </c>
      <c r="G1305" s="2">
        <v>8.0087650000000004</v>
      </c>
      <c r="H1305" s="2">
        <v>7.9790999999999999</v>
      </c>
      <c r="I1305" s="2">
        <v>8.1794995000000039</v>
      </c>
      <c r="J1305" s="17" t="s">
        <v>54</v>
      </c>
      <c r="K1305" s="17" t="s">
        <v>50</v>
      </c>
      <c r="L1305" s="17" t="s">
        <v>47</v>
      </c>
      <c r="M1305" s="19">
        <f t="shared" si="200"/>
        <v>50</v>
      </c>
      <c r="N1305" s="19">
        <f t="shared" si="201"/>
        <v>0</v>
      </c>
      <c r="O1305" s="19">
        <f t="shared" si="202"/>
        <v>0</v>
      </c>
      <c r="P1305" s="19">
        <f t="shared" si="203"/>
        <v>16.5</v>
      </c>
      <c r="Q1305" s="20">
        <f t="shared" si="204"/>
        <v>19.975000000000001</v>
      </c>
      <c r="R1305" s="20">
        <f t="shared" si="205"/>
        <v>14.125</v>
      </c>
      <c r="S1305" s="20">
        <f t="shared" si="206"/>
        <v>14.925000000000001</v>
      </c>
      <c r="T1305" s="20">
        <f t="shared" si="207"/>
        <v>16.625</v>
      </c>
      <c r="U1305" s="19">
        <f t="shared" si="208"/>
        <v>16.341666666666669</v>
      </c>
      <c r="V1305" s="19">
        <f t="shared" si="209"/>
        <v>16.412500000000001</v>
      </c>
    </row>
    <row r="1306" spans="1:22" ht="13.5" x14ac:dyDescent="0.25">
      <c r="A1306" s="3">
        <v>43909</v>
      </c>
      <c r="B1306" s="2">
        <v>6.4808000000000003</v>
      </c>
      <c r="C1306" s="2">
        <v>13.282826106127885</v>
      </c>
      <c r="D1306" s="2">
        <v>0.58245202934815676</v>
      </c>
      <c r="E1306" s="2">
        <v>2.2476300275212618E-2</v>
      </c>
      <c r="F1306" s="2">
        <v>6.9266199999999998</v>
      </c>
      <c r="G1306" s="2">
        <v>7.9104649999999994</v>
      </c>
      <c r="H1306" s="2">
        <v>7.9601259999999998</v>
      </c>
      <c r="I1306" s="2">
        <v>8.1682715000000048</v>
      </c>
      <c r="J1306" s="17" t="s">
        <v>54</v>
      </c>
      <c r="K1306" s="17" t="s">
        <v>50</v>
      </c>
      <c r="L1306" s="17" t="s">
        <v>47</v>
      </c>
      <c r="M1306" s="19">
        <f t="shared" si="200"/>
        <v>50</v>
      </c>
      <c r="N1306" s="19">
        <f t="shared" si="201"/>
        <v>0</v>
      </c>
      <c r="O1306" s="19">
        <f t="shared" si="202"/>
        <v>0</v>
      </c>
      <c r="P1306" s="19">
        <f t="shared" si="203"/>
        <v>16.5</v>
      </c>
      <c r="Q1306" s="20">
        <f t="shared" si="204"/>
        <v>19.975000000000001</v>
      </c>
      <c r="R1306" s="20">
        <f t="shared" si="205"/>
        <v>14.125</v>
      </c>
      <c r="S1306" s="20">
        <f t="shared" si="206"/>
        <v>14.925000000000001</v>
      </c>
      <c r="T1306" s="20">
        <f t="shared" si="207"/>
        <v>16.625</v>
      </c>
      <c r="U1306" s="19">
        <f t="shared" si="208"/>
        <v>16.341666666666669</v>
      </c>
      <c r="V1306" s="19">
        <f t="shared" si="209"/>
        <v>16.412500000000001</v>
      </c>
    </row>
    <row r="1307" spans="1:22" ht="13.5" x14ac:dyDescent="0.25">
      <c r="A1307" s="3">
        <v>43913</v>
      </c>
      <c r="B1307" s="2">
        <v>6.4580000000000002</v>
      </c>
      <c r="C1307" s="2">
        <v>13.111164280041109</v>
      </c>
      <c r="D1307" s="2">
        <v>0.66684949869542542</v>
      </c>
      <c r="E1307" s="2">
        <v>1.5523314967911071E-2</v>
      </c>
      <c r="F1307" s="2">
        <v>6.7208799999999993</v>
      </c>
      <c r="G1307" s="2">
        <v>7.8130249999999988</v>
      </c>
      <c r="H1307" s="2">
        <v>7.9362379999999995</v>
      </c>
      <c r="I1307" s="2">
        <v>8.1569295000000057</v>
      </c>
      <c r="J1307" s="17" t="s">
        <v>54</v>
      </c>
      <c r="K1307" s="17" t="s">
        <v>50</v>
      </c>
      <c r="L1307" s="17" t="s">
        <v>47</v>
      </c>
      <c r="M1307" s="19">
        <f t="shared" si="200"/>
        <v>50</v>
      </c>
      <c r="N1307" s="19">
        <f t="shared" si="201"/>
        <v>0</v>
      </c>
      <c r="O1307" s="19">
        <f t="shared" si="202"/>
        <v>0</v>
      </c>
      <c r="P1307" s="19">
        <f t="shared" si="203"/>
        <v>16.5</v>
      </c>
      <c r="Q1307" s="20">
        <f t="shared" si="204"/>
        <v>19.975000000000001</v>
      </c>
      <c r="R1307" s="20">
        <f t="shared" si="205"/>
        <v>14.125</v>
      </c>
      <c r="S1307" s="20">
        <f t="shared" si="206"/>
        <v>14.925000000000001</v>
      </c>
      <c r="T1307" s="20">
        <f t="shared" si="207"/>
        <v>16.625</v>
      </c>
      <c r="U1307" s="19">
        <f t="shared" si="208"/>
        <v>16.341666666666669</v>
      </c>
      <c r="V1307" s="19">
        <f t="shared" si="209"/>
        <v>16.412500000000001</v>
      </c>
    </row>
    <row r="1308" spans="1:22" ht="13.5" x14ac:dyDescent="0.25">
      <c r="A1308" s="3">
        <v>43914</v>
      </c>
      <c r="B1308" s="2">
        <v>6.4866000000000001</v>
      </c>
      <c r="C1308" s="2">
        <v>14.602057426223354</v>
      </c>
      <c r="D1308" s="2">
        <v>0.70597002882567494</v>
      </c>
      <c r="E1308" s="2">
        <v>8.3027136836158165E-3</v>
      </c>
      <c r="F1308" s="2">
        <v>6.5985800000000001</v>
      </c>
      <c r="G1308" s="2">
        <v>7.7172999999999989</v>
      </c>
      <c r="H1308" s="2">
        <v>7.9156640000000014</v>
      </c>
      <c r="I1308" s="2">
        <v>8.1457305000000044</v>
      </c>
      <c r="J1308" s="17" t="s">
        <v>54</v>
      </c>
      <c r="K1308" s="17" t="s">
        <v>50</v>
      </c>
      <c r="L1308" s="17" t="s">
        <v>47</v>
      </c>
      <c r="M1308" s="19">
        <f t="shared" si="200"/>
        <v>50</v>
      </c>
      <c r="N1308" s="19">
        <f t="shared" si="201"/>
        <v>0</v>
      </c>
      <c r="O1308" s="19">
        <f t="shared" si="202"/>
        <v>0</v>
      </c>
      <c r="P1308" s="19">
        <f t="shared" si="203"/>
        <v>16.5</v>
      </c>
      <c r="Q1308" s="20">
        <f t="shared" si="204"/>
        <v>19.975000000000001</v>
      </c>
      <c r="R1308" s="20">
        <f t="shared" si="205"/>
        <v>14.125</v>
      </c>
      <c r="S1308" s="20">
        <f t="shared" si="206"/>
        <v>14.925000000000001</v>
      </c>
      <c r="T1308" s="20">
        <f t="shared" si="207"/>
        <v>16.625</v>
      </c>
      <c r="U1308" s="19">
        <f t="shared" si="208"/>
        <v>16.341666666666669</v>
      </c>
      <c r="V1308" s="19">
        <f t="shared" si="209"/>
        <v>16.412500000000001</v>
      </c>
    </row>
    <row r="1309" spans="1:22" ht="13.5" x14ac:dyDescent="0.25">
      <c r="A1309" s="3">
        <v>43915</v>
      </c>
      <c r="B1309" s="2">
        <v>6.6809000000000003</v>
      </c>
      <c r="C1309" s="2">
        <v>24.126978205995385</v>
      </c>
      <c r="D1309" s="2">
        <v>0.73772520167614708</v>
      </c>
      <c r="E1309" s="2">
        <v>-3.285389461337631E-4</v>
      </c>
      <c r="F1309" s="2">
        <v>6.5574399999999997</v>
      </c>
      <c r="G1309" s="2">
        <v>7.6301449999999988</v>
      </c>
      <c r="H1309" s="2">
        <v>7.8952039999999997</v>
      </c>
      <c r="I1309" s="2">
        <v>8.1359225000000031</v>
      </c>
      <c r="J1309" s="17" t="s">
        <v>54</v>
      </c>
      <c r="K1309" s="17" t="s">
        <v>50</v>
      </c>
      <c r="L1309" s="17" t="s">
        <v>47</v>
      </c>
      <c r="M1309" s="19">
        <f t="shared" si="200"/>
        <v>50</v>
      </c>
      <c r="N1309" s="19">
        <f t="shared" si="201"/>
        <v>0</v>
      </c>
      <c r="O1309" s="19">
        <f t="shared" si="202"/>
        <v>0</v>
      </c>
      <c r="P1309" s="19">
        <f t="shared" si="203"/>
        <v>16.5</v>
      </c>
      <c r="Q1309" s="20">
        <f t="shared" si="204"/>
        <v>19.975000000000001</v>
      </c>
      <c r="R1309" s="20">
        <f t="shared" si="205"/>
        <v>14.125</v>
      </c>
      <c r="S1309" s="20">
        <f t="shared" si="206"/>
        <v>14.925000000000001</v>
      </c>
      <c r="T1309" s="20">
        <f t="shared" si="207"/>
        <v>16.625</v>
      </c>
      <c r="U1309" s="19">
        <f t="shared" si="208"/>
        <v>16.341666666666669</v>
      </c>
      <c r="V1309" s="19">
        <f t="shared" si="209"/>
        <v>16.412500000000001</v>
      </c>
    </row>
    <row r="1310" spans="1:22" ht="13.5" x14ac:dyDescent="0.25">
      <c r="A1310" s="3">
        <v>43916</v>
      </c>
      <c r="B1310" s="2">
        <v>6.8009000000000004</v>
      </c>
      <c r="C1310" s="2">
        <v>29.366793919768142</v>
      </c>
      <c r="D1310" s="2">
        <v>0.7442316738333421</v>
      </c>
      <c r="E1310" s="2">
        <v>-6.5416303692042476E-3</v>
      </c>
      <c r="F1310" s="2">
        <v>6.5814400000000006</v>
      </c>
      <c r="G1310" s="2">
        <v>7.55185</v>
      </c>
      <c r="H1310" s="2">
        <v>7.8772600000000015</v>
      </c>
      <c r="I1310" s="2">
        <v>8.1264345000000038</v>
      </c>
      <c r="J1310" s="17" t="s">
        <v>54</v>
      </c>
      <c r="K1310" s="17" t="s">
        <v>50</v>
      </c>
      <c r="L1310" s="17" t="s">
        <v>55</v>
      </c>
      <c r="M1310" s="19">
        <f t="shared" si="200"/>
        <v>50</v>
      </c>
      <c r="N1310" s="19">
        <f t="shared" si="201"/>
        <v>0</v>
      </c>
      <c r="O1310" s="19">
        <f t="shared" si="202"/>
        <v>0</v>
      </c>
      <c r="P1310" s="19">
        <f t="shared" si="203"/>
        <v>16.5</v>
      </c>
      <c r="Q1310" s="20">
        <f t="shared" si="204"/>
        <v>19.975000000000001</v>
      </c>
      <c r="R1310" s="20">
        <f t="shared" si="205"/>
        <v>14.125</v>
      </c>
      <c r="S1310" s="20">
        <f t="shared" si="206"/>
        <v>14.925000000000001</v>
      </c>
      <c r="T1310" s="20">
        <f t="shared" si="207"/>
        <v>16.625</v>
      </c>
      <c r="U1310" s="19">
        <f t="shared" si="208"/>
        <v>16.341666666666669</v>
      </c>
      <c r="V1310" s="19">
        <f t="shared" si="209"/>
        <v>16.412500000000001</v>
      </c>
    </row>
    <row r="1311" spans="1:22" ht="13.5" x14ac:dyDescent="0.25">
      <c r="A1311" s="3">
        <v>43917</v>
      </c>
      <c r="B1311" s="2">
        <v>6.7436999999999996</v>
      </c>
      <c r="C1311" s="2">
        <v>28.361356382687063</v>
      </c>
      <c r="D1311" s="2">
        <v>0.72206458878461177</v>
      </c>
      <c r="E1311" s="2">
        <v>-1.1962956402105677E-2</v>
      </c>
      <c r="F1311" s="2">
        <v>6.6340199999999996</v>
      </c>
      <c r="G1311" s="2">
        <v>7.4735500000000004</v>
      </c>
      <c r="H1311" s="2">
        <v>7.8585140000000004</v>
      </c>
      <c r="I1311" s="2">
        <v>8.1165210000000041</v>
      </c>
      <c r="J1311" s="17" t="s">
        <v>48</v>
      </c>
      <c r="K1311" s="17" t="s">
        <v>50</v>
      </c>
      <c r="L1311" s="17" t="s">
        <v>51</v>
      </c>
      <c r="M1311" s="19">
        <f t="shared" si="200"/>
        <v>50</v>
      </c>
      <c r="N1311" s="19">
        <f t="shared" si="201"/>
        <v>0</v>
      </c>
      <c r="O1311" s="19">
        <f t="shared" si="202"/>
        <v>0</v>
      </c>
      <c r="P1311" s="19">
        <f t="shared" si="203"/>
        <v>83.5</v>
      </c>
      <c r="Q1311" s="20">
        <f t="shared" si="204"/>
        <v>30.024999999999999</v>
      </c>
      <c r="R1311" s="20">
        <f t="shared" si="205"/>
        <v>30.875</v>
      </c>
      <c r="S1311" s="20">
        <f t="shared" si="206"/>
        <v>45.075000000000003</v>
      </c>
      <c r="T1311" s="20">
        <f t="shared" si="207"/>
        <v>33.375</v>
      </c>
      <c r="U1311" s="19">
        <f t="shared" si="208"/>
        <v>35.324999999999996</v>
      </c>
      <c r="V1311" s="19">
        <f t="shared" si="209"/>
        <v>34.837499999999999</v>
      </c>
    </row>
    <row r="1312" spans="1:22" ht="13.5" x14ac:dyDescent="0.25">
      <c r="A1312" s="3">
        <v>43920</v>
      </c>
      <c r="B1312" s="2">
        <v>6.7436999999999996</v>
      </c>
      <c r="C1312" s="2">
        <v>28.361356382687063</v>
      </c>
      <c r="D1312" s="2">
        <v>0.67318365789133683</v>
      </c>
      <c r="E1312" s="2">
        <v>-1.7607327591804209E-2</v>
      </c>
      <c r="F1312" s="2">
        <v>6.6911600000000009</v>
      </c>
      <c r="G1312" s="2">
        <v>7.3906799999999988</v>
      </c>
      <c r="H1312" s="2">
        <v>7.8373679999999988</v>
      </c>
      <c r="I1312" s="2">
        <v>8.1070270000000022</v>
      </c>
      <c r="J1312" s="17" t="s">
        <v>48</v>
      </c>
      <c r="K1312" s="17" t="s">
        <v>50</v>
      </c>
      <c r="L1312" s="17" t="s">
        <v>51</v>
      </c>
      <c r="M1312" s="19">
        <f t="shared" si="200"/>
        <v>50</v>
      </c>
      <c r="N1312" s="19">
        <f t="shared" si="201"/>
        <v>0</v>
      </c>
      <c r="O1312" s="19">
        <f t="shared" si="202"/>
        <v>0</v>
      </c>
      <c r="P1312" s="19">
        <f t="shared" si="203"/>
        <v>83.5</v>
      </c>
      <c r="Q1312" s="20">
        <f t="shared" si="204"/>
        <v>30.024999999999999</v>
      </c>
      <c r="R1312" s="20">
        <f t="shared" si="205"/>
        <v>30.875</v>
      </c>
      <c r="S1312" s="20">
        <f t="shared" si="206"/>
        <v>45.075000000000003</v>
      </c>
      <c r="T1312" s="20">
        <f t="shared" si="207"/>
        <v>33.375</v>
      </c>
      <c r="U1312" s="19">
        <f t="shared" si="208"/>
        <v>35.324999999999996</v>
      </c>
      <c r="V1312" s="19">
        <f t="shared" si="209"/>
        <v>34.837499999999999</v>
      </c>
    </row>
    <row r="1313" spans="1:22" ht="13.5" x14ac:dyDescent="0.25">
      <c r="A1313" s="3">
        <v>43921</v>
      </c>
      <c r="B1313" s="2">
        <v>6.8465999999999996</v>
      </c>
      <c r="C1313" s="2">
        <v>33.137423077689775</v>
      </c>
      <c r="D1313" s="2">
        <v>0.56827542248616414</v>
      </c>
      <c r="E1313" s="2">
        <v>-2.3427788931165185E-2</v>
      </c>
      <c r="F1313" s="2">
        <v>6.7631600000000009</v>
      </c>
      <c r="G1313" s="2">
        <v>7.3158149999999988</v>
      </c>
      <c r="H1313" s="2">
        <v>7.8155360000000007</v>
      </c>
      <c r="I1313" s="2">
        <v>8.0974600000000017</v>
      </c>
      <c r="J1313" s="17" t="s">
        <v>48</v>
      </c>
      <c r="K1313" s="17" t="s">
        <v>50</v>
      </c>
      <c r="L1313" s="17" t="s">
        <v>51</v>
      </c>
      <c r="M1313" s="19">
        <f t="shared" si="200"/>
        <v>25</v>
      </c>
      <c r="N1313" s="19">
        <f t="shared" si="201"/>
        <v>0</v>
      </c>
      <c r="O1313" s="19">
        <f t="shared" si="202"/>
        <v>0</v>
      </c>
      <c r="P1313" s="19">
        <f t="shared" si="203"/>
        <v>83.5</v>
      </c>
      <c r="Q1313" s="20">
        <f t="shared" si="204"/>
        <v>21.274999999999999</v>
      </c>
      <c r="R1313" s="20">
        <f t="shared" si="205"/>
        <v>25.875</v>
      </c>
      <c r="S1313" s="20">
        <f t="shared" si="206"/>
        <v>41.325000000000003</v>
      </c>
      <c r="T1313" s="20">
        <f t="shared" si="207"/>
        <v>27.125</v>
      </c>
      <c r="U1313" s="19">
        <f t="shared" si="208"/>
        <v>29.491666666666664</v>
      </c>
      <c r="V1313" s="19">
        <f t="shared" si="209"/>
        <v>28.9</v>
      </c>
    </row>
    <row r="1314" spans="1:22" ht="13.5" x14ac:dyDescent="0.25">
      <c r="A1314" s="3">
        <v>43922</v>
      </c>
      <c r="B1314" s="2">
        <v>6.8409000000000004</v>
      </c>
      <c r="C1314" s="2">
        <v>33.006154096200035</v>
      </c>
      <c r="D1314" s="2">
        <v>0.45035614491816656</v>
      </c>
      <c r="E1314" s="2">
        <v>-2.9122156575758347E-2</v>
      </c>
      <c r="F1314" s="2">
        <v>6.7951600000000001</v>
      </c>
      <c r="G1314" s="2">
        <v>7.2420899999999993</v>
      </c>
      <c r="H1314" s="2">
        <v>7.7957619999999999</v>
      </c>
      <c r="I1314" s="2">
        <v>8.0878085000000013</v>
      </c>
      <c r="J1314" s="17" t="s">
        <v>54</v>
      </c>
      <c r="K1314" s="17" t="s">
        <v>50</v>
      </c>
      <c r="L1314" s="17" t="s">
        <v>55</v>
      </c>
      <c r="M1314" s="19">
        <f t="shared" si="200"/>
        <v>25</v>
      </c>
      <c r="N1314" s="19">
        <f t="shared" si="201"/>
        <v>0</v>
      </c>
      <c r="O1314" s="19">
        <f t="shared" si="202"/>
        <v>0</v>
      </c>
      <c r="P1314" s="19">
        <f t="shared" si="203"/>
        <v>16.5</v>
      </c>
      <c r="Q1314" s="20">
        <f t="shared" si="204"/>
        <v>11.225</v>
      </c>
      <c r="R1314" s="20">
        <f t="shared" si="205"/>
        <v>9.125</v>
      </c>
      <c r="S1314" s="20">
        <f t="shared" si="206"/>
        <v>11.175000000000001</v>
      </c>
      <c r="T1314" s="20">
        <f t="shared" si="207"/>
        <v>10.375</v>
      </c>
      <c r="U1314" s="19">
        <f t="shared" si="208"/>
        <v>10.508333333333335</v>
      </c>
      <c r="V1314" s="19">
        <f t="shared" si="209"/>
        <v>10.475000000000001</v>
      </c>
    </row>
    <row r="1315" spans="1:22" ht="13.5" x14ac:dyDescent="0.25">
      <c r="A1315" s="3">
        <v>43923</v>
      </c>
      <c r="B1315" s="2">
        <v>6.8009000000000004</v>
      </c>
      <c r="C1315" s="2">
        <v>32.046759381653345</v>
      </c>
      <c r="D1315" s="2">
        <v>0.32467458961653684</v>
      </c>
      <c r="E1315" s="2">
        <v>-3.4732721648357154E-2</v>
      </c>
      <c r="F1315" s="2">
        <v>6.7951600000000001</v>
      </c>
      <c r="G1315" s="2">
        <v>7.1649399999999996</v>
      </c>
      <c r="H1315" s="2">
        <v>7.7723300000000002</v>
      </c>
      <c r="I1315" s="2">
        <v>8.0780690000000011</v>
      </c>
      <c r="J1315" s="17" t="s">
        <v>54</v>
      </c>
      <c r="K1315" s="17" t="s">
        <v>50</v>
      </c>
      <c r="L1315" s="17" t="s">
        <v>50</v>
      </c>
      <c r="M1315" s="19">
        <f t="shared" si="200"/>
        <v>25</v>
      </c>
      <c r="N1315" s="19">
        <f t="shared" si="201"/>
        <v>0</v>
      </c>
      <c r="O1315" s="19">
        <f t="shared" si="202"/>
        <v>0</v>
      </c>
      <c r="P1315" s="19">
        <f t="shared" si="203"/>
        <v>16.5</v>
      </c>
      <c r="Q1315" s="20">
        <f t="shared" si="204"/>
        <v>11.225</v>
      </c>
      <c r="R1315" s="20">
        <f t="shared" si="205"/>
        <v>9.125</v>
      </c>
      <c r="S1315" s="20">
        <f t="shared" si="206"/>
        <v>11.175000000000001</v>
      </c>
      <c r="T1315" s="20">
        <f t="shared" si="207"/>
        <v>10.375</v>
      </c>
      <c r="U1315" s="19">
        <f t="shared" si="208"/>
        <v>10.508333333333335</v>
      </c>
      <c r="V1315" s="19">
        <f t="shared" si="209"/>
        <v>10.475000000000001</v>
      </c>
    </row>
    <row r="1316" spans="1:22" ht="13.5" x14ac:dyDescent="0.25">
      <c r="A1316" s="3">
        <v>43924</v>
      </c>
      <c r="B1316" s="2">
        <v>6.6009000000000002</v>
      </c>
      <c r="C1316" s="2">
        <v>27.709755765743736</v>
      </c>
      <c r="D1316" s="2">
        <v>0.2051688173475501</v>
      </c>
      <c r="E1316" s="2">
        <v>-3.7392924497328374E-2</v>
      </c>
      <c r="F1316" s="2">
        <v>6.7666000000000013</v>
      </c>
      <c r="G1316" s="2">
        <v>7.0806449999999996</v>
      </c>
      <c r="H1316" s="2">
        <v>7.7454700000000001</v>
      </c>
      <c r="I1316" s="2">
        <v>8.0673575</v>
      </c>
      <c r="J1316" s="17" t="s">
        <v>54</v>
      </c>
      <c r="K1316" s="17" t="s">
        <v>50</v>
      </c>
      <c r="L1316" s="17" t="s">
        <v>47</v>
      </c>
      <c r="M1316" s="19">
        <f t="shared" si="200"/>
        <v>50</v>
      </c>
      <c r="N1316" s="19">
        <f t="shared" si="201"/>
        <v>0</v>
      </c>
      <c r="O1316" s="19">
        <f t="shared" si="202"/>
        <v>0</v>
      </c>
      <c r="P1316" s="19">
        <f t="shared" si="203"/>
        <v>16.5</v>
      </c>
      <c r="Q1316" s="20">
        <f t="shared" si="204"/>
        <v>19.975000000000001</v>
      </c>
      <c r="R1316" s="20">
        <f t="shared" si="205"/>
        <v>14.125</v>
      </c>
      <c r="S1316" s="20">
        <f t="shared" si="206"/>
        <v>14.925000000000001</v>
      </c>
      <c r="T1316" s="20">
        <f t="shared" si="207"/>
        <v>16.625</v>
      </c>
      <c r="U1316" s="19">
        <f t="shared" si="208"/>
        <v>16.341666666666669</v>
      </c>
      <c r="V1316" s="19">
        <f t="shared" si="209"/>
        <v>16.412500000000001</v>
      </c>
    </row>
    <row r="1317" spans="1:22" ht="13.5" x14ac:dyDescent="0.25">
      <c r="A1317" s="3">
        <v>43927</v>
      </c>
      <c r="B1317" s="2">
        <v>6.4065000000000003</v>
      </c>
      <c r="C1317" s="2">
        <v>24.271395633872743</v>
      </c>
      <c r="D1317" s="2">
        <v>0.11872447933227459</v>
      </c>
      <c r="E1317" s="2">
        <v>-3.7022296117761075E-2</v>
      </c>
      <c r="F1317" s="2">
        <v>6.6991599999999991</v>
      </c>
      <c r="G1317" s="2">
        <v>6.9880599999999999</v>
      </c>
      <c r="H1317" s="2">
        <v>7.7147219999999992</v>
      </c>
      <c r="I1317" s="2">
        <v>8.0556460000000012</v>
      </c>
      <c r="J1317" s="17" t="s">
        <v>54</v>
      </c>
      <c r="K1317" s="17" t="s">
        <v>50</v>
      </c>
      <c r="L1317" s="17" t="s">
        <v>47</v>
      </c>
      <c r="M1317" s="19">
        <f t="shared" si="200"/>
        <v>50</v>
      </c>
      <c r="N1317" s="19">
        <f t="shared" si="201"/>
        <v>0</v>
      </c>
      <c r="O1317" s="19">
        <f t="shared" si="202"/>
        <v>0</v>
      </c>
      <c r="P1317" s="19">
        <f t="shared" si="203"/>
        <v>16.5</v>
      </c>
      <c r="Q1317" s="20">
        <f t="shared" si="204"/>
        <v>19.975000000000001</v>
      </c>
      <c r="R1317" s="20">
        <f t="shared" si="205"/>
        <v>14.125</v>
      </c>
      <c r="S1317" s="20">
        <f t="shared" si="206"/>
        <v>14.925000000000001</v>
      </c>
      <c r="T1317" s="20">
        <f t="shared" si="207"/>
        <v>16.625</v>
      </c>
      <c r="U1317" s="19">
        <f t="shared" si="208"/>
        <v>16.341666666666669</v>
      </c>
      <c r="V1317" s="19">
        <f t="shared" si="209"/>
        <v>16.412500000000001</v>
      </c>
    </row>
    <row r="1318" spans="1:22" ht="13.5" x14ac:dyDescent="0.25">
      <c r="A1318" s="3">
        <v>43928</v>
      </c>
      <c r="B1318" s="2">
        <v>6.5437000000000003</v>
      </c>
      <c r="C1318" s="2">
        <v>30.797897796581978</v>
      </c>
      <c r="D1318" s="2">
        <v>4.4468379983186423E-2</v>
      </c>
      <c r="E1318" s="2">
        <v>-3.5666992111445583E-2</v>
      </c>
      <c r="F1318" s="2">
        <v>6.6385800000000001</v>
      </c>
      <c r="G1318" s="2">
        <v>6.9146200000000011</v>
      </c>
      <c r="H1318" s="2">
        <v>7.6878620000000009</v>
      </c>
      <c r="I1318" s="2">
        <v>8.0441015</v>
      </c>
      <c r="J1318" s="17" t="s">
        <v>54</v>
      </c>
      <c r="K1318" s="17" t="s">
        <v>50</v>
      </c>
      <c r="L1318" s="17" t="s">
        <v>47</v>
      </c>
      <c r="M1318" s="19">
        <f t="shared" si="200"/>
        <v>25</v>
      </c>
      <c r="N1318" s="19">
        <f t="shared" si="201"/>
        <v>0</v>
      </c>
      <c r="O1318" s="19">
        <f t="shared" si="202"/>
        <v>0</v>
      </c>
      <c r="P1318" s="19">
        <f t="shared" si="203"/>
        <v>16.5</v>
      </c>
      <c r="Q1318" s="20">
        <f t="shared" si="204"/>
        <v>11.225</v>
      </c>
      <c r="R1318" s="20">
        <f t="shared" si="205"/>
        <v>9.125</v>
      </c>
      <c r="S1318" s="20">
        <f t="shared" si="206"/>
        <v>11.175000000000001</v>
      </c>
      <c r="T1318" s="20">
        <f t="shared" si="207"/>
        <v>10.375</v>
      </c>
      <c r="U1318" s="19">
        <f t="shared" si="208"/>
        <v>10.508333333333335</v>
      </c>
      <c r="V1318" s="19">
        <f t="shared" si="209"/>
        <v>10.475000000000001</v>
      </c>
    </row>
    <row r="1319" spans="1:22" ht="13.5" x14ac:dyDescent="0.25">
      <c r="A1319" s="3">
        <v>43929</v>
      </c>
      <c r="B1319" s="2">
        <v>6.3494000000000002</v>
      </c>
      <c r="C1319" s="2">
        <v>27.22011580113309</v>
      </c>
      <c r="D1319" s="2">
        <v>2.9417950236941159E-2</v>
      </c>
      <c r="E1319" s="2">
        <v>-3.2610877171063056E-2</v>
      </c>
      <c r="F1319" s="2">
        <v>6.540280000000001</v>
      </c>
      <c r="G1319" s="2">
        <v>6.829464999999999</v>
      </c>
      <c r="H1319" s="2">
        <v>7.6560860000000011</v>
      </c>
      <c r="I1319" s="2">
        <v>8.0316425000000002</v>
      </c>
      <c r="J1319" s="17" t="s">
        <v>54</v>
      </c>
      <c r="K1319" s="17" t="s">
        <v>50</v>
      </c>
      <c r="L1319" s="17" t="s">
        <v>47</v>
      </c>
      <c r="M1319" s="19">
        <f t="shared" si="200"/>
        <v>50</v>
      </c>
      <c r="N1319" s="19">
        <f t="shared" si="201"/>
        <v>0</v>
      </c>
      <c r="O1319" s="19">
        <f t="shared" si="202"/>
        <v>0</v>
      </c>
      <c r="P1319" s="19">
        <f t="shared" si="203"/>
        <v>16.5</v>
      </c>
      <c r="Q1319" s="20">
        <f t="shared" si="204"/>
        <v>19.975000000000001</v>
      </c>
      <c r="R1319" s="20">
        <f t="shared" si="205"/>
        <v>14.125</v>
      </c>
      <c r="S1319" s="20">
        <f t="shared" si="206"/>
        <v>14.925000000000001</v>
      </c>
      <c r="T1319" s="20">
        <f t="shared" si="207"/>
        <v>16.625</v>
      </c>
      <c r="U1319" s="19">
        <f t="shared" si="208"/>
        <v>16.341666666666669</v>
      </c>
      <c r="V1319" s="19">
        <f t="shared" si="209"/>
        <v>16.412500000000001</v>
      </c>
    </row>
    <row r="1320" spans="1:22" ht="13.5" x14ac:dyDescent="0.25">
      <c r="A1320" s="3">
        <v>43934</v>
      </c>
      <c r="B1320" s="2">
        <v>6.5151000000000003</v>
      </c>
      <c r="C1320" s="2">
        <v>34.23648173581897</v>
      </c>
      <c r="D1320" s="2">
        <v>2.7256297868949453E-2</v>
      </c>
      <c r="E1320" s="2">
        <v>-3.2239222081596283E-2</v>
      </c>
      <c r="F1320" s="2">
        <v>6.4831199999999995</v>
      </c>
      <c r="G1320" s="2">
        <v>6.7580249999999991</v>
      </c>
      <c r="H1320" s="2">
        <v>7.6280820000000018</v>
      </c>
      <c r="I1320" s="2">
        <v>8.0200695</v>
      </c>
      <c r="J1320" s="17" t="s">
        <v>54</v>
      </c>
      <c r="K1320" s="17" t="s">
        <v>50</v>
      </c>
      <c r="L1320" s="17" t="s">
        <v>47</v>
      </c>
      <c r="M1320" s="19">
        <f t="shared" si="200"/>
        <v>25</v>
      </c>
      <c r="N1320" s="19">
        <f t="shared" si="201"/>
        <v>0</v>
      </c>
      <c r="O1320" s="19">
        <f t="shared" si="202"/>
        <v>0</v>
      </c>
      <c r="P1320" s="19">
        <f t="shared" si="203"/>
        <v>16.5</v>
      </c>
      <c r="Q1320" s="20">
        <f t="shared" si="204"/>
        <v>11.225</v>
      </c>
      <c r="R1320" s="20">
        <f t="shared" si="205"/>
        <v>9.125</v>
      </c>
      <c r="S1320" s="20">
        <f t="shared" si="206"/>
        <v>11.175000000000001</v>
      </c>
      <c r="T1320" s="20">
        <f t="shared" si="207"/>
        <v>10.375</v>
      </c>
      <c r="U1320" s="19">
        <f t="shared" si="208"/>
        <v>10.508333333333335</v>
      </c>
      <c r="V1320" s="19">
        <f t="shared" si="209"/>
        <v>10.475000000000001</v>
      </c>
    </row>
    <row r="1321" spans="1:22" ht="13.5" x14ac:dyDescent="0.25">
      <c r="A1321" s="3">
        <v>43935</v>
      </c>
      <c r="B1321" s="2">
        <v>6.3437000000000001</v>
      </c>
      <c r="C1321" s="2">
        <v>30.916303311605716</v>
      </c>
      <c r="D1321" s="2">
        <v>3.2405358858484057E-2</v>
      </c>
      <c r="E1321" s="2">
        <v>-3.1933744323133464E-2</v>
      </c>
      <c r="F1321" s="2">
        <v>6.4316800000000001</v>
      </c>
      <c r="G1321" s="2">
        <v>6.68973</v>
      </c>
      <c r="H1321" s="2">
        <v>7.5966500000000003</v>
      </c>
      <c r="I1321" s="2">
        <v>8.0080679999999997</v>
      </c>
      <c r="J1321" s="17" t="s">
        <v>54</v>
      </c>
      <c r="K1321" s="17" t="s">
        <v>50</v>
      </c>
      <c r="L1321" s="17" t="s">
        <v>47</v>
      </c>
      <c r="M1321" s="19">
        <f t="shared" si="200"/>
        <v>25</v>
      </c>
      <c r="N1321" s="19">
        <f t="shared" si="201"/>
        <v>0</v>
      </c>
      <c r="O1321" s="19">
        <f t="shared" si="202"/>
        <v>0</v>
      </c>
      <c r="P1321" s="19">
        <f t="shared" si="203"/>
        <v>16.5</v>
      </c>
      <c r="Q1321" s="20">
        <f t="shared" si="204"/>
        <v>11.225</v>
      </c>
      <c r="R1321" s="20">
        <f t="shared" si="205"/>
        <v>9.125</v>
      </c>
      <c r="S1321" s="20">
        <f t="shared" si="206"/>
        <v>11.175000000000001</v>
      </c>
      <c r="T1321" s="20">
        <f t="shared" si="207"/>
        <v>10.375</v>
      </c>
      <c r="U1321" s="19">
        <f t="shared" si="208"/>
        <v>10.508333333333335</v>
      </c>
      <c r="V1321" s="19">
        <f t="shared" si="209"/>
        <v>10.475000000000001</v>
      </c>
    </row>
    <row r="1322" spans="1:22" ht="13.5" x14ac:dyDescent="0.25">
      <c r="A1322" s="3">
        <v>43936</v>
      </c>
      <c r="B1322" s="2">
        <v>6.4523000000000001</v>
      </c>
      <c r="C1322" s="2">
        <v>35.204001170398925</v>
      </c>
      <c r="D1322" s="2">
        <v>3.258419172653948E-2</v>
      </c>
      <c r="E1322" s="2">
        <v>-2.9917818724551206E-2</v>
      </c>
      <c r="F1322" s="2">
        <v>6.4408399999999997</v>
      </c>
      <c r="G1322" s="2">
        <v>6.6380099999999995</v>
      </c>
      <c r="H1322" s="2">
        <v>7.5685320000000011</v>
      </c>
      <c r="I1322" s="2">
        <v>7.997380999999999</v>
      </c>
      <c r="J1322" s="17" t="s">
        <v>54</v>
      </c>
      <c r="K1322" s="17" t="s">
        <v>50</v>
      </c>
      <c r="L1322" s="17" t="s">
        <v>55</v>
      </c>
      <c r="M1322" s="19">
        <f t="shared" si="200"/>
        <v>25</v>
      </c>
      <c r="N1322" s="19">
        <f t="shared" si="201"/>
        <v>0</v>
      </c>
      <c r="O1322" s="19">
        <f t="shared" si="202"/>
        <v>0</v>
      </c>
      <c r="P1322" s="19">
        <f t="shared" si="203"/>
        <v>16.5</v>
      </c>
      <c r="Q1322" s="20">
        <f t="shared" si="204"/>
        <v>11.225</v>
      </c>
      <c r="R1322" s="20">
        <f t="shared" si="205"/>
        <v>9.125</v>
      </c>
      <c r="S1322" s="20">
        <f t="shared" si="206"/>
        <v>11.175000000000001</v>
      </c>
      <c r="T1322" s="20">
        <f t="shared" si="207"/>
        <v>10.375</v>
      </c>
      <c r="U1322" s="19">
        <f t="shared" si="208"/>
        <v>10.508333333333335</v>
      </c>
      <c r="V1322" s="19">
        <f t="shared" si="209"/>
        <v>10.475000000000001</v>
      </c>
    </row>
    <row r="1323" spans="1:22" ht="13.5" x14ac:dyDescent="0.25">
      <c r="A1323" s="3">
        <v>43937</v>
      </c>
      <c r="B1323" s="2">
        <v>6.4580000000000002</v>
      </c>
      <c r="C1323" s="2">
        <v>35.430520675307591</v>
      </c>
      <c r="D1323" s="2">
        <v>5.1082317857050086E-2</v>
      </c>
      <c r="E1323" s="2">
        <v>-2.6685768485535964E-2</v>
      </c>
      <c r="F1323" s="2">
        <v>6.4236999999999993</v>
      </c>
      <c r="G1323" s="2">
        <v>6.6060049999999988</v>
      </c>
      <c r="H1323" s="2">
        <v>7.5376720000000024</v>
      </c>
      <c r="I1323" s="2">
        <v>7.9861225000000005</v>
      </c>
      <c r="J1323" s="17" t="s">
        <v>54</v>
      </c>
      <c r="K1323" s="17" t="s">
        <v>50</v>
      </c>
      <c r="L1323" s="17" t="s">
        <v>47</v>
      </c>
      <c r="M1323" s="19">
        <f t="shared" si="200"/>
        <v>25</v>
      </c>
      <c r="N1323" s="19">
        <f t="shared" si="201"/>
        <v>0</v>
      </c>
      <c r="O1323" s="19">
        <f t="shared" si="202"/>
        <v>0</v>
      </c>
      <c r="P1323" s="19">
        <f t="shared" si="203"/>
        <v>16.5</v>
      </c>
      <c r="Q1323" s="20">
        <f t="shared" si="204"/>
        <v>11.225</v>
      </c>
      <c r="R1323" s="20">
        <f t="shared" si="205"/>
        <v>9.125</v>
      </c>
      <c r="S1323" s="20">
        <f t="shared" si="206"/>
        <v>11.175000000000001</v>
      </c>
      <c r="T1323" s="20">
        <f t="shared" si="207"/>
        <v>10.375</v>
      </c>
      <c r="U1323" s="19">
        <f t="shared" si="208"/>
        <v>10.508333333333335</v>
      </c>
      <c r="V1323" s="19">
        <f t="shared" si="209"/>
        <v>10.475000000000001</v>
      </c>
    </row>
    <row r="1324" spans="1:22" ht="13.5" x14ac:dyDescent="0.25">
      <c r="A1324" s="3">
        <v>43938</v>
      </c>
      <c r="B1324" s="2">
        <v>6.4466000000000001</v>
      </c>
      <c r="C1324" s="2">
        <v>35.165736629923515</v>
      </c>
      <c r="D1324" s="2">
        <v>6.9389028439564626E-2</v>
      </c>
      <c r="E1324" s="2">
        <v>-2.1388344140293308E-2</v>
      </c>
      <c r="F1324" s="2">
        <v>6.4431399999999996</v>
      </c>
      <c r="G1324" s="2">
        <v>6.5840049999999994</v>
      </c>
      <c r="H1324" s="2">
        <v>7.5088700000000017</v>
      </c>
      <c r="I1324" s="2">
        <v>7.9742069999999998</v>
      </c>
      <c r="J1324" s="17" t="s">
        <v>54</v>
      </c>
      <c r="K1324" s="17" t="s">
        <v>50</v>
      </c>
      <c r="L1324" s="17" t="s">
        <v>55</v>
      </c>
      <c r="M1324" s="19">
        <f t="shared" si="200"/>
        <v>25</v>
      </c>
      <c r="N1324" s="19">
        <f t="shared" si="201"/>
        <v>0</v>
      </c>
      <c r="O1324" s="19">
        <f t="shared" si="202"/>
        <v>0</v>
      </c>
      <c r="P1324" s="19">
        <f t="shared" si="203"/>
        <v>16.5</v>
      </c>
      <c r="Q1324" s="20">
        <f t="shared" si="204"/>
        <v>11.225</v>
      </c>
      <c r="R1324" s="20">
        <f t="shared" si="205"/>
        <v>9.125</v>
      </c>
      <c r="S1324" s="20">
        <f t="shared" si="206"/>
        <v>11.175000000000001</v>
      </c>
      <c r="T1324" s="20">
        <f t="shared" si="207"/>
        <v>10.375</v>
      </c>
      <c r="U1324" s="19">
        <f t="shared" si="208"/>
        <v>10.508333333333335</v>
      </c>
      <c r="V1324" s="19">
        <f t="shared" si="209"/>
        <v>10.475000000000001</v>
      </c>
    </row>
    <row r="1325" spans="1:22" ht="13.5" x14ac:dyDescent="0.25">
      <c r="A1325" s="3">
        <v>43941</v>
      </c>
      <c r="B1325" s="2">
        <v>6.3437000000000001</v>
      </c>
      <c r="C1325" s="2">
        <v>32.784114060460126</v>
      </c>
      <c r="D1325" s="2">
        <v>8.8902958059031256E-2</v>
      </c>
      <c r="E1325" s="2">
        <v>-1.6258497086418779E-2</v>
      </c>
      <c r="F1325" s="2">
        <v>6.4088599999999998</v>
      </c>
      <c r="G1325" s="2">
        <v>6.5671449999999991</v>
      </c>
      <c r="H1325" s="2">
        <v>7.4762940000000002</v>
      </c>
      <c r="I1325" s="2">
        <v>7.9619200000000001</v>
      </c>
      <c r="J1325" s="17" t="s">
        <v>54</v>
      </c>
      <c r="K1325" s="17" t="s">
        <v>50</v>
      </c>
      <c r="L1325" s="17" t="s">
        <v>47</v>
      </c>
      <c r="M1325" s="19">
        <f t="shared" si="200"/>
        <v>25</v>
      </c>
      <c r="N1325" s="19">
        <f t="shared" si="201"/>
        <v>0</v>
      </c>
      <c r="O1325" s="19">
        <f t="shared" si="202"/>
        <v>0</v>
      </c>
      <c r="P1325" s="19">
        <f t="shared" si="203"/>
        <v>16.5</v>
      </c>
      <c r="Q1325" s="20">
        <f t="shared" si="204"/>
        <v>11.225</v>
      </c>
      <c r="R1325" s="20">
        <f t="shared" si="205"/>
        <v>9.125</v>
      </c>
      <c r="S1325" s="20">
        <f t="shared" si="206"/>
        <v>11.175000000000001</v>
      </c>
      <c r="T1325" s="20">
        <f t="shared" si="207"/>
        <v>10.375</v>
      </c>
      <c r="U1325" s="19">
        <f t="shared" si="208"/>
        <v>10.508333333333335</v>
      </c>
      <c r="V1325" s="19">
        <f t="shared" si="209"/>
        <v>10.475000000000001</v>
      </c>
    </row>
    <row r="1326" spans="1:22" ht="13.5" x14ac:dyDescent="0.25">
      <c r="A1326" s="3">
        <v>43942</v>
      </c>
      <c r="B1326" s="2">
        <v>6.4008000000000003</v>
      </c>
      <c r="C1326" s="2">
        <v>35.398682474851313</v>
      </c>
      <c r="D1326" s="2">
        <v>7.3389906244550218E-2</v>
      </c>
      <c r="E1326" s="2">
        <v>-1.2572209554547327E-2</v>
      </c>
      <c r="F1326" s="2">
        <v>6.42028</v>
      </c>
      <c r="G1326" s="2">
        <v>6.5631449999999987</v>
      </c>
      <c r="H1326" s="2">
        <v>7.4454320000000003</v>
      </c>
      <c r="I1326" s="2">
        <v>7.9494894999999994</v>
      </c>
      <c r="J1326" s="17" t="s">
        <v>54</v>
      </c>
      <c r="K1326" s="17" t="s">
        <v>50</v>
      </c>
      <c r="L1326" s="17" t="s">
        <v>55</v>
      </c>
      <c r="M1326" s="19">
        <f t="shared" si="200"/>
        <v>25</v>
      </c>
      <c r="N1326" s="19">
        <f t="shared" si="201"/>
        <v>0</v>
      </c>
      <c r="O1326" s="19">
        <f t="shared" si="202"/>
        <v>0</v>
      </c>
      <c r="P1326" s="19">
        <f t="shared" si="203"/>
        <v>16.5</v>
      </c>
      <c r="Q1326" s="20">
        <f t="shared" si="204"/>
        <v>11.225</v>
      </c>
      <c r="R1326" s="20">
        <f t="shared" si="205"/>
        <v>9.125</v>
      </c>
      <c r="S1326" s="20">
        <f t="shared" si="206"/>
        <v>11.175000000000001</v>
      </c>
      <c r="T1326" s="20">
        <f t="shared" si="207"/>
        <v>10.375</v>
      </c>
      <c r="U1326" s="19">
        <f t="shared" si="208"/>
        <v>10.508333333333335</v>
      </c>
      <c r="V1326" s="19">
        <f t="shared" si="209"/>
        <v>10.475000000000001</v>
      </c>
    </row>
    <row r="1327" spans="1:22" ht="13.5" x14ac:dyDescent="0.25">
      <c r="A1327" s="3">
        <v>43943</v>
      </c>
      <c r="B1327" s="2">
        <v>6.4294000000000002</v>
      </c>
      <c r="C1327" s="2">
        <v>36.726278878836546</v>
      </c>
      <c r="D1327" s="2">
        <v>3.0653584666316291E-2</v>
      </c>
      <c r="E1327" s="2">
        <v>-1.2526699851118851E-2</v>
      </c>
      <c r="F1327" s="2">
        <v>6.4156999999999993</v>
      </c>
      <c r="G1327" s="2">
        <v>6.5617149999999995</v>
      </c>
      <c r="H1327" s="2">
        <v>7.4151420000000003</v>
      </c>
      <c r="I1327" s="2">
        <v>7.9372879999999988</v>
      </c>
      <c r="J1327" s="17" t="s">
        <v>54</v>
      </c>
      <c r="K1327" s="17" t="s">
        <v>50</v>
      </c>
      <c r="L1327" s="17" t="s">
        <v>47</v>
      </c>
      <c r="M1327" s="19">
        <f t="shared" si="200"/>
        <v>25</v>
      </c>
      <c r="N1327" s="19">
        <f t="shared" si="201"/>
        <v>0</v>
      </c>
      <c r="O1327" s="19">
        <f t="shared" si="202"/>
        <v>0</v>
      </c>
      <c r="P1327" s="19">
        <f t="shared" si="203"/>
        <v>16.5</v>
      </c>
      <c r="Q1327" s="20">
        <f t="shared" si="204"/>
        <v>11.225</v>
      </c>
      <c r="R1327" s="20">
        <f t="shared" si="205"/>
        <v>9.125</v>
      </c>
      <c r="S1327" s="20">
        <f t="shared" si="206"/>
        <v>11.175000000000001</v>
      </c>
      <c r="T1327" s="20">
        <f t="shared" si="207"/>
        <v>10.375</v>
      </c>
      <c r="U1327" s="19">
        <f t="shared" si="208"/>
        <v>10.508333333333335</v>
      </c>
      <c r="V1327" s="19">
        <f t="shared" si="209"/>
        <v>10.475000000000001</v>
      </c>
    </row>
    <row r="1328" spans="1:22" ht="13.5" x14ac:dyDescent="0.25">
      <c r="A1328" s="3">
        <v>43944</v>
      </c>
      <c r="B1328" s="2">
        <v>6.4294000000000002</v>
      </c>
      <c r="C1328" s="2">
        <v>36.726278878836546</v>
      </c>
      <c r="D1328" s="2">
        <v>1.7668106681473894E-2</v>
      </c>
      <c r="E1328" s="2">
        <v>-1.0691979722960083E-2</v>
      </c>
      <c r="F1328" s="2">
        <v>6.40998</v>
      </c>
      <c r="G1328" s="2">
        <v>6.5588549999999994</v>
      </c>
      <c r="H1328" s="2">
        <v>7.3859960000000013</v>
      </c>
      <c r="I1328" s="2">
        <v>7.925429499999999</v>
      </c>
      <c r="J1328" s="17" t="s">
        <v>54</v>
      </c>
      <c r="K1328" s="17" t="s">
        <v>50</v>
      </c>
      <c r="L1328" s="17" t="s">
        <v>47</v>
      </c>
      <c r="M1328" s="19">
        <f t="shared" si="200"/>
        <v>25</v>
      </c>
      <c r="N1328" s="19">
        <f t="shared" si="201"/>
        <v>0</v>
      </c>
      <c r="O1328" s="19">
        <f t="shared" si="202"/>
        <v>0</v>
      </c>
      <c r="P1328" s="19">
        <f t="shared" si="203"/>
        <v>16.5</v>
      </c>
      <c r="Q1328" s="20">
        <f t="shared" si="204"/>
        <v>11.225</v>
      </c>
      <c r="R1328" s="20">
        <f t="shared" si="205"/>
        <v>9.125</v>
      </c>
      <c r="S1328" s="20">
        <f t="shared" si="206"/>
        <v>11.175000000000001</v>
      </c>
      <c r="T1328" s="20">
        <f t="shared" si="207"/>
        <v>10.375</v>
      </c>
      <c r="U1328" s="19">
        <f t="shared" si="208"/>
        <v>10.508333333333335</v>
      </c>
      <c r="V1328" s="19">
        <f t="shared" si="209"/>
        <v>10.475000000000001</v>
      </c>
    </row>
    <row r="1329" spans="1:22" ht="13.5" x14ac:dyDescent="0.25">
      <c r="A1329" s="3">
        <v>43945</v>
      </c>
      <c r="B1329" s="2">
        <v>6.4008000000000003</v>
      </c>
      <c r="C1329" s="2">
        <v>35.871327325621436</v>
      </c>
      <c r="D1329" s="2">
        <v>-1.9178271872821284E-2</v>
      </c>
      <c r="E1329" s="2">
        <v>-8.025290857305821E-3</v>
      </c>
      <c r="F1329" s="2">
        <v>6.4008200000000004</v>
      </c>
      <c r="G1329" s="2">
        <v>6.5448499999999994</v>
      </c>
      <c r="H1329" s="2">
        <v>7.3552480000000013</v>
      </c>
      <c r="I1329" s="2">
        <v>7.9134564999999988</v>
      </c>
      <c r="J1329" s="17" t="s">
        <v>54</v>
      </c>
      <c r="K1329" s="17" t="s">
        <v>50</v>
      </c>
      <c r="L1329" s="17" t="s">
        <v>47</v>
      </c>
      <c r="M1329" s="19">
        <f t="shared" si="200"/>
        <v>25</v>
      </c>
      <c r="N1329" s="19">
        <f t="shared" si="201"/>
        <v>45</v>
      </c>
      <c r="O1329" s="19">
        <f t="shared" si="202"/>
        <v>0</v>
      </c>
      <c r="P1329" s="19">
        <f t="shared" si="203"/>
        <v>16.5</v>
      </c>
      <c r="Q1329" s="20">
        <f t="shared" si="204"/>
        <v>26.975000000000001</v>
      </c>
      <c r="R1329" s="20">
        <f t="shared" si="205"/>
        <v>18.125</v>
      </c>
      <c r="S1329" s="20">
        <f t="shared" si="206"/>
        <v>17.925000000000001</v>
      </c>
      <c r="T1329" s="20">
        <f t="shared" si="207"/>
        <v>21.625</v>
      </c>
      <c r="U1329" s="19">
        <f t="shared" si="208"/>
        <v>21.008333333333336</v>
      </c>
      <c r="V1329" s="19">
        <f t="shared" si="209"/>
        <v>21.162500000000001</v>
      </c>
    </row>
    <row r="1330" spans="1:22" ht="13.5" x14ac:dyDescent="0.25">
      <c r="A1330" s="3">
        <v>43948</v>
      </c>
      <c r="B1330" s="2">
        <v>6.2865000000000002</v>
      </c>
      <c r="C1330" s="2">
        <v>32.604631109076593</v>
      </c>
      <c r="D1330" s="2">
        <v>-1.4454742000854282E-2</v>
      </c>
      <c r="E1330" s="2">
        <v>-5.155906037786079E-3</v>
      </c>
      <c r="F1330" s="2">
        <v>6.3893800000000009</v>
      </c>
      <c r="G1330" s="2">
        <v>6.5191299999999996</v>
      </c>
      <c r="H1330" s="2">
        <v>7.3175280000000011</v>
      </c>
      <c r="I1330" s="2">
        <v>7.9008834999999973</v>
      </c>
      <c r="J1330" s="17" t="s">
        <v>48</v>
      </c>
      <c r="K1330" s="17" t="s">
        <v>50</v>
      </c>
      <c r="L1330" s="17" t="s">
        <v>53</v>
      </c>
      <c r="M1330" s="19">
        <f t="shared" si="200"/>
        <v>25</v>
      </c>
      <c r="N1330" s="19">
        <f t="shared" si="201"/>
        <v>45</v>
      </c>
      <c r="O1330" s="19">
        <f t="shared" si="202"/>
        <v>0</v>
      </c>
      <c r="P1330" s="19">
        <f t="shared" si="203"/>
        <v>66.5</v>
      </c>
      <c r="Q1330" s="20">
        <f t="shared" si="204"/>
        <v>34.475000000000001</v>
      </c>
      <c r="R1330" s="20">
        <f t="shared" si="205"/>
        <v>30.625</v>
      </c>
      <c r="S1330" s="20">
        <f t="shared" si="206"/>
        <v>40.424999999999997</v>
      </c>
      <c r="T1330" s="20">
        <f t="shared" si="207"/>
        <v>34.125</v>
      </c>
      <c r="U1330" s="19">
        <f t="shared" si="208"/>
        <v>35.174999999999997</v>
      </c>
      <c r="V1330" s="19">
        <f t="shared" si="209"/>
        <v>34.912499999999994</v>
      </c>
    </row>
    <row r="1331" spans="1:22" ht="13.5" x14ac:dyDescent="0.25">
      <c r="A1331" s="3">
        <v>43949</v>
      </c>
      <c r="B1331" s="2">
        <v>6.1093999999999999</v>
      </c>
      <c r="C1331" s="2">
        <v>28.303708227891221</v>
      </c>
      <c r="D1331" s="2">
        <v>-2.1234828374660175E-2</v>
      </c>
      <c r="E1331" s="2">
        <v>-2.2710193550142463E-3</v>
      </c>
      <c r="F1331" s="2">
        <v>6.3311000000000002</v>
      </c>
      <c r="G1331" s="2">
        <v>6.4874150000000013</v>
      </c>
      <c r="H1331" s="2">
        <v>7.2694080000000012</v>
      </c>
      <c r="I1331" s="2">
        <v>7.8874249999999986</v>
      </c>
      <c r="J1331" s="17" t="s">
        <v>54</v>
      </c>
      <c r="K1331" s="17" t="s">
        <v>50</v>
      </c>
      <c r="L1331" s="17" t="s">
        <v>47</v>
      </c>
      <c r="M1331" s="19">
        <f t="shared" si="200"/>
        <v>50</v>
      </c>
      <c r="N1331" s="19">
        <f t="shared" si="201"/>
        <v>45</v>
      </c>
      <c r="O1331" s="19">
        <f t="shared" si="202"/>
        <v>0</v>
      </c>
      <c r="P1331" s="19">
        <f t="shared" si="203"/>
        <v>16.5</v>
      </c>
      <c r="Q1331" s="20">
        <f t="shared" si="204"/>
        <v>35.725000000000001</v>
      </c>
      <c r="R1331" s="20">
        <f t="shared" si="205"/>
        <v>23.125</v>
      </c>
      <c r="S1331" s="20">
        <f t="shared" si="206"/>
        <v>21.675000000000001</v>
      </c>
      <c r="T1331" s="20">
        <f t="shared" si="207"/>
        <v>27.875</v>
      </c>
      <c r="U1331" s="19">
        <f t="shared" si="208"/>
        <v>26.841666666666669</v>
      </c>
      <c r="V1331" s="19">
        <f t="shared" si="209"/>
        <v>27.1</v>
      </c>
    </row>
    <row r="1332" spans="1:22" ht="13.5" x14ac:dyDescent="0.25">
      <c r="A1332" s="3">
        <v>43950</v>
      </c>
      <c r="B1332" s="2">
        <v>6.1436999999999999</v>
      </c>
      <c r="C1332" s="2">
        <v>30.22348994180534</v>
      </c>
      <c r="D1332" s="2">
        <v>-9.4678324752246468E-3</v>
      </c>
      <c r="E1332" s="2">
        <v>-4.0805334972097542E-3</v>
      </c>
      <c r="F1332" s="2">
        <v>6.2739600000000006</v>
      </c>
      <c r="G1332" s="2">
        <v>6.4574150000000001</v>
      </c>
      <c r="H1332" s="2">
        <v>7.2212880000000021</v>
      </c>
      <c r="I1332" s="2">
        <v>7.8741379999999994</v>
      </c>
      <c r="J1332" s="17" t="s">
        <v>54</v>
      </c>
      <c r="K1332" s="17" t="s">
        <v>50</v>
      </c>
      <c r="L1332" s="17" t="s">
        <v>47</v>
      </c>
      <c r="M1332" s="19">
        <f t="shared" si="200"/>
        <v>25</v>
      </c>
      <c r="N1332" s="19">
        <f t="shared" si="201"/>
        <v>45</v>
      </c>
      <c r="O1332" s="19">
        <f t="shared" si="202"/>
        <v>0</v>
      </c>
      <c r="P1332" s="19">
        <f t="shared" si="203"/>
        <v>16.5</v>
      </c>
      <c r="Q1332" s="20">
        <f t="shared" si="204"/>
        <v>26.975000000000001</v>
      </c>
      <c r="R1332" s="20">
        <f t="shared" si="205"/>
        <v>18.125</v>
      </c>
      <c r="S1332" s="20">
        <f t="shared" si="206"/>
        <v>17.925000000000001</v>
      </c>
      <c r="T1332" s="20">
        <f t="shared" si="207"/>
        <v>21.625</v>
      </c>
      <c r="U1332" s="19">
        <f t="shared" si="208"/>
        <v>21.008333333333336</v>
      </c>
      <c r="V1332" s="19">
        <f t="shared" si="209"/>
        <v>21.162500000000001</v>
      </c>
    </row>
    <row r="1333" spans="1:22" ht="13.5" x14ac:dyDescent="0.25">
      <c r="A1333" s="3">
        <v>43951</v>
      </c>
      <c r="B1333" s="2">
        <v>5.9607999999999999</v>
      </c>
      <c r="C1333" s="2">
        <v>26.195518163861706</v>
      </c>
      <c r="D1333" s="2">
        <v>1.7801099724906067E-2</v>
      </c>
      <c r="E1333" s="2">
        <v>-1.6110243350170649E-2</v>
      </c>
      <c r="F1333" s="2">
        <v>6.1802399999999995</v>
      </c>
      <c r="G1333" s="2">
        <v>6.4131250000000009</v>
      </c>
      <c r="H1333" s="2">
        <v>7.1697380000000006</v>
      </c>
      <c r="I1333" s="2">
        <v>7.8600789999999998</v>
      </c>
      <c r="J1333" s="17" t="s">
        <v>54</v>
      </c>
      <c r="K1333" s="17" t="s">
        <v>50</v>
      </c>
      <c r="L1333" s="17" t="s">
        <v>47</v>
      </c>
      <c r="M1333" s="19">
        <f t="shared" si="200"/>
        <v>50</v>
      </c>
      <c r="N1333" s="19">
        <f t="shared" si="201"/>
        <v>0</v>
      </c>
      <c r="O1333" s="19">
        <f t="shared" si="202"/>
        <v>0</v>
      </c>
      <c r="P1333" s="19">
        <f t="shared" si="203"/>
        <v>16.5</v>
      </c>
      <c r="Q1333" s="20">
        <f t="shared" si="204"/>
        <v>19.975000000000001</v>
      </c>
      <c r="R1333" s="20">
        <f t="shared" si="205"/>
        <v>14.125</v>
      </c>
      <c r="S1333" s="20">
        <f t="shared" si="206"/>
        <v>14.925000000000001</v>
      </c>
      <c r="T1333" s="20">
        <f t="shared" si="207"/>
        <v>16.625</v>
      </c>
      <c r="U1333" s="19">
        <f t="shared" si="208"/>
        <v>16.341666666666669</v>
      </c>
      <c r="V1333" s="19">
        <f t="shared" si="209"/>
        <v>16.412500000000001</v>
      </c>
    </row>
    <row r="1334" spans="1:22" ht="13.5" x14ac:dyDescent="0.25">
      <c r="A1334" s="3">
        <v>43955</v>
      </c>
      <c r="B1334" s="2">
        <v>5.9607999999999999</v>
      </c>
      <c r="C1334" s="2">
        <v>26.195518163861706</v>
      </c>
      <c r="D1334" s="2">
        <v>4.2875036921874887E-2</v>
      </c>
      <c r="E1334" s="2">
        <v>-4.0399349785449977E-2</v>
      </c>
      <c r="F1334" s="2">
        <v>6.0922399999999994</v>
      </c>
      <c r="G1334" s="2">
        <v>6.3691200000000006</v>
      </c>
      <c r="H1334" s="2">
        <v>7.1208180000000008</v>
      </c>
      <c r="I1334" s="2">
        <v>7.8461629999999989</v>
      </c>
      <c r="J1334" s="17" t="s">
        <v>54</v>
      </c>
      <c r="K1334" s="17" t="s">
        <v>50</v>
      </c>
      <c r="L1334" s="17" t="s">
        <v>47</v>
      </c>
      <c r="M1334" s="19">
        <f t="shared" si="200"/>
        <v>50</v>
      </c>
      <c r="N1334" s="19">
        <f t="shared" si="201"/>
        <v>0</v>
      </c>
      <c r="O1334" s="19">
        <f t="shared" si="202"/>
        <v>0</v>
      </c>
      <c r="P1334" s="19">
        <f t="shared" si="203"/>
        <v>16.5</v>
      </c>
      <c r="Q1334" s="20">
        <f t="shared" si="204"/>
        <v>19.975000000000001</v>
      </c>
      <c r="R1334" s="20">
        <f t="shared" si="205"/>
        <v>14.125</v>
      </c>
      <c r="S1334" s="20">
        <f t="shared" si="206"/>
        <v>14.925000000000001</v>
      </c>
      <c r="T1334" s="20">
        <f t="shared" si="207"/>
        <v>16.625</v>
      </c>
      <c r="U1334" s="19">
        <f t="shared" si="208"/>
        <v>16.341666666666669</v>
      </c>
      <c r="V1334" s="19">
        <f t="shared" si="209"/>
        <v>16.412500000000001</v>
      </c>
    </row>
    <row r="1335" spans="1:22" ht="13.5" x14ac:dyDescent="0.25">
      <c r="A1335" s="3">
        <v>43956</v>
      </c>
      <c r="B1335" s="2">
        <v>5.9607999999999999</v>
      </c>
      <c r="C1335" s="2">
        <v>26.195518163861706</v>
      </c>
      <c r="D1335" s="2">
        <v>5.1736668208140379E-2</v>
      </c>
      <c r="E1335" s="2">
        <v>-6.9595659097859086E-2</v>
      </c>
      <c r="F1335" s="2">
        <v>6.027099999999999</v>
      </c>
      <c r="G1335" s="2">
        <v>6.3271150000000009</v>
      </c>
      <c r="H1335" s="2">
        <v>7.0720120000000009</v>
      </c>
      <c r="I1335" s="2">
        <v>7.8322469999999997</v>
      </c>
      <c r="J1335" s="17" t="s">
        <v>54</v>
      </c>
      <c r="K1335" s="17" t="s">
        <v>50</v>
      </c>
      <c r="L1335" s="17" t="s">
        <v>47</v>
      </c>
      <c r="M1335" s="19">
        <f t="shared" si="200"/>
        <v>50</v>
      </c>
      <c r="N1335" s="19">
        <f t="shared" si="201"/>
        <v>0</v>
      </c>
      <c r="O1335" s="19">
        <f t="shared" si="202"/>
        <v>0</v>
      </c>
      <c r="P1335" s="19">
        <f t="shared" si="203"/>
        <v>16.5</v>
      </c>
      <c r="Q1335" s="20">
        <f t="shared" si="204"/>
        <v>19.975000000000001</v>
      </c>
      <c r="R1335" s="20">
        <f t="shared" si="205"/>
        <v>14.125</v>
      </c>
      <c r="S1335" s="20">
        <f t="shared" si="206"/>
        <v>14.925000000000001</v>
      </c>
      <c r="T1335" s="20">
        <f t="shared" si="207"/>
        <v>16.625</v>
      </c>
      <c r="U1335" s="19">
        <f t="shared" si="208"/>
        <v>16.341666666666669</v>
      </c>
      <c r="V1335" s="19">
        <f t="shared" si="209"/>
        <v>16.412500000000001</v>
      </c>
    </row>
    <row r="1336" spans="1:22" ht="13.5" x14ac:dyDescent="0.25">
      <c r="A1336" s="3">
        <v>43957</v>
      </c>
      <c r="B1336" s="2">
        <v>5.7835999999999999</v>
      </c>
      <c r="C1336" s="2">
        <v>22.557702169057592</v>
      </c>
      <c r="D1336" s="2">
        <v>8.4364024136602822E-2</v>
      </c>
      <c r="E1336" s="2">
        <v>-0.10316306816622825</v>
      </c>
      <c r="F1336" s="2">
        <v>5.9619400000000002</v>
      </c>
      <c r="G1336" s="2">
        <v>6.2862500000000008</v>
      </c>
      <c r="H1336" s="2">
        <v>7.0187479999999995</v>
      </c>
      <c r="I1336" s="2">
        <v>7.8177020000000006</v>
      </c>
      <c r="J1336" s="17" t="s">
        <v>48</v>
      </c>
      <c r="K1336" s="17" t="s">
        <v>50</v>
      </c>
      <c r="L1336" s="17" t="s">
        <v>53</v>
      </c>
      <c r="M1336" s="19">
        <f t="shared" si="200"/>
        <v>50</v>
      </c>
      <c r="N1336" s="19">
        <f t="shared" si="201"/>
        <v>0</v>
      </c>
      <c r="O1336" s="19">
        <f t="shared" si="202"/>
        <v>0</v>
      </c>
      <c r="P1336" s="19">
        <f t="shared" si="203"/>
        <v>66.5</v>
      </c>
      <c r="Q1336" s="20">
        <f t="shared" si="204"/>
        <v>27.475000000000001</v>
      </c>
      <c r="R1336" s="20">
        <f t="shared" si="205"/>
        <v>26.625</v>
      </c>
      <c r="S1336" s="20">
        <f t="shared" si="206"/>
        <v>37.424999999999997</v>
      </c>
      <c r="T1336" s="20">
        <f t="shared" si="207"/>
        <v>29.125</v>
      </c>
      <c r="U1336" s="19">
        <f t="shared" si="208"/>
        <v>30.508333333333336</v>
      </c>
      <c r="V1336" s="19">
        <f t="shared" si="209"/>
        <v>30.162500000000001</v>
      </c>
    </row>
    <row r="1337" spans="1:22" ht="13.5" x14ac:dyDescent="0.25">
      <c r="A1337" s="3">
        <v>43958</v>
      </c>
      <c r="B1337" s="2">
        <v>5.7606999999999999</v>
      </c>
      <c r="C1337" s="2">
        <v>22.129990199300224</v>
      </c>
      <c r="D1337" s="2">
        <v>0.12209526853483865</v>
      </c>
      <c r="E1337" s="2">
        <v>-0.13763917001214784</v>
      </c>
      <c r="F1337" s="2">
        <v>5.8853400000000002</v>
      </c>
      <c r="G1337" s="2">
        <v>6.2539600000000011</v>
      </c>
      <c r="H1337" s="2">
        <v>6.9658259999999999</v>
      </c>
      <c r="I1337" s="2">
        <v>7.8027854999999997</v>
      </c>
      <c r="J1337" s="17" t="s">
        <v>54</v>
      </c>
      <c r="K1337" s="17" t="s">
        <v>50</v>
      </c>
      <c r="L1337" s="17" t="s">
        <v>47</v>
      </c>
      <c r="M1337" s="19">
        <f t="shared" si="200"/>
        <v>50</v>
      </c>
      <c r="N1337" s="19">
        <f t="shared" si="201"/>
        <v>0</v>
      </c>
      <c r="O1337" s="19">
        <f t="shared" si="202"/>
        <v>0</v>
      </c>
      <c r="P1337" s="19">
        <f t="shared" si="203"/>
        <v>16.5</v>
      </c>
      <c r="Q1337" s="20">
        <f t="shared" si="204"/>
        <v>19.975000000000001</v>
      </c>
      <c r="R1337" s="20">
        <f t="shared" si="205"/>
        <v>14.125</v>
      </c>
      <c r="S1337" s="20">
        <f t="shared" si="206"/>
        <v>14.925000000000001</v>
      </c>
      <c r="T1337" s="20">
        <f t="shared" si="207"/>
        <v>16.625</v>
      </c>
      <c r="U1337" s="19">
        <f t="shared" si="208"/>
        <v>16.341666666666669</v>
      </c>
      <c r="V1337" s="19">
        <f t="shared" si="209"/>
        <v>16.412500000000001</v>
      </c>
    </row>
    <row r="1338" spans="1:22" ht="13.5" x14ac:dyDescent="0.25">
      <c r="A1338" s="3">
        <v>43959</v>
      </c>
      <c r="B1338" s="2">
        <v>5.7149999999999999</v>
      </c>
      <c r="C1338" s="2">
        <v>21.263513335233881</v>
      </c>
      <c r="D1338" s="2">
        <v>0.16127108373533883</v>
      </c>
      <c r="E1338" s="2">
        <v>-0.17208142798651904</v>
      </c>
      <c r="F1338" s="2">
        <v>5.8361799999999997</v>
      </c>
      <c r="G1338" s="2">
        <v>6.2125250000000012</v>
      </c>
      <c r="H1338" s="2">
        <v>6.9121039999999994</v>
      </c>
      <c r="I1338" s="2">
        <v>7.7879265000000002</v>
      </c>
      <c r="J1338" s="17" t="s">
        <v>54</v>
      </c>
      <c r="K1338" s="17" t="s">
        <v>50</v>
      </c>
      <c r="L1338" s="17" t="s">
        <v>47</v>
      </c>
      <c r="M1338" s="19">
        <f t="shared" si="200"/>
        <v>50</v>
      </c>
      <c r="N1338" s="19">
        <f t="shared" si="201"/>
        <v>0</v>
      </c>
      <c r="O1338" s="19">
        <f t="shared" si="202"/>
        <v>0</v>
      </c>
      <c r="P1338" s="19">
        <f t="shared" si="203"/>
        <v>16.5</v>
      </c>
      <c r="Q1338" s="20">
        <f t="shared" si="204"/>
        <v>19.975000000000001</v>
      </c>
      <c r="R1338" s="20">
        <f t="shared" si="205"/>
        <v>14.125</v>
      </c>
      <c r="S1338" s="20">
        <f t="shared" si="206"/>
        <v>14.925000000000001</v>
      </c>
      <c r="T1338" s="20">
        <f t="shared" si="207"/>
        <v>16.625</v>
      </c>
      <c r="U1338" s="19">
        <f t="shared" si="208"/>
        <v>16.341666666666669</v>
      </c>
      <c r="V1338" s="19">
        <f t="shared" si="209"/>
        <v>16.412500000000001</v>
      </c>
    </row>
    <row r="1339" spans="1:22" ht="13.5" x14ac:dyDescent="0.25">
      <c r="A1339" s="3">
        <v>43962</v>
      </c>
      <c r="B1339" s="2">
        <v>5.5435999999999996</v>
      </c>
      <c r="C1339" s="2">
        <v>18.359977473765923</v>
      </c>
      <c r="D1339" s="2">
        <v>0.20656414597236505</v>
      </c>
      <c r="E1339" s="2">
        <v>-0.2064911835652824</v>
      </c>
      <c r="F1339" s="2">
        <v>5.7527400000000002</v>
      </c>
      <c r="G1339" s="2">
        <v>6.1722350000000015</v>
      </c>
      <c r="H1339" s="2">
        <v>6.8544959999999993</v>
      </c>
      <c r="I1339" s="2">
        <v>7.771924499999999</v>
      </c>
      <c r="J1339" s="17" t="s">
        <v>54</v>
      </c>
      <c r="K1339" s="17" t="s">
        <v>50</v>
      </c>
      <c r="L1339" s="17" t="s">
        <v>47</v>
      </c>
      <c r="M1339" s="19">
        <f t="shared" si="200"/>
        <v>50</v>
      </c>
      <c r="N1339" s="19">
        <f t="shared" si="201"/>
        <v>0</v>
      </c>
      <c r="O1339" s="19">
        <f t="shared" si="202"/>
        <v>0</v>
      </c>
      <c r="P1339" s="19">
        <f t="shared" si="203"/>
        <v>16.5</v>
      </c>
      <c r="Q1339" s="20">
        <f t="shared" si="204"/>
        <v>19.975000000000001</v>
      </c>
      <c r="R1339" s="20">
        <f t="shared" si="205"/>
        <v>14.125</v>
      </c>
      <c r="S1339" s="20">
        <f t="shared" si="206"/>
        <v>14.925000000000001</v>
      </c>
      <c r="T1339" s="20">
        <f t="shared" si="207"/>
        <v>16.625</v>
      </c>
      <c r="U1339" s="19">
        <f t="shared" si="208"/>
        <v>16.341666666666669</v>
      </c>
      <c r="V1339" s="19">
        <f t="shared" si="209"/>
        <v>16.412500000000001</v>
      </c>
    </row>
    <row r="1340" spans="1:22" ht="13.5" x14ac:dyDescent="0.25">
      <c r="A1340" s="3">
        <v>43963</v>
      </c>
      <c r="B1340" s="2">
        <v>5.7092999999999998</v>
      </c>
      <c r="C1340" s="2">
        <v>28.521606331603067</v>
      </c>
      <c r="D1340" s="2">
        <v>0.21960612754299902</v>
      </c>
      <c r="E1340" s="2">
        <v>-0.23874651470947239</v>
      </c>
      <c r="F1340" s="2">
        <v>5.7024400000000002</v>
      </c>
      <c r="G1340" s="2">
        <v>6.131945</v>
      </c>
      <c r="H1340" s="2">
        <v>6.8013459999999997</v>
      </c>
      <c r="I1340" s="2">
        <v>7.7567509999999968</v>
      </c>
      <c r="J1340" s="17" t="s">
        <v>54</v>
      </c>
      <c r="K1340" s="17" t="s">
        <v>50</v>
      </c>
      <c r="L1340" s="17" t="s">
        <v>47</v>
      </c>
      <c r="M1340" s="19">
        <f t="shared" si="200"/>
        <v>50</v>
      </c>
      <c r="N1340" s="19">
        <f t="shared" si="201"/>
        <v>0</v>
      </c>
      <c r="O1340" s="19">
        <f t="shared" si="202"/>
        <v>0</v>
      </c>
      <c r="P1340" s="19">
        <f t="shared" si="203"/>
        <v>16.5</v>
      </c>
      <c r="Q1340" s="20">
        <f t="shared" si="204"/>
        <v>19.975000000000001</v>
      </c>
      <c r="R1340" s="20">
        <f t="shared" si="205"/>
        <v>14.125</v>
      </c>
      <c r="S1340" s="20">
        <f t="shared" si="206"/>
        <v>14.925000000000001</v>
      </c>
      <c r="T1340" s="20">
        <f t="shared" si="207"/>
        <v>16.625</v>
      </c>
      <c r="U1340" s="19">
        <f t="shared" si="208"/>
        <v>16.341666666666669</v>
      </c>
      <c r="V1340" s="19">
        <f t="shared" si="209"/>
        <v>16.412500000000001</v>
      </c>
    </row>
    <row r="1341" spans="1:22" ht="13.5" x14ac:dyDescent="0.25">
      <c r="A1341" s="3">
        <v>43964</v>
      </c>
      <c r="B1341" s="2">
        <v>5.5435999999999996</v>
      </c>
      <c r="C1341" s="2">
        <v>25.150369478732628</v>
      </c>
      <c r="D1341" s="2">
        <v>0.21892726834571263</v>
      </c>
      <c r="E1341" s="2">
        <v>-0.26966979833107924</v>
      </c>
      <c r="F1341" s="2">
        <v>5.6544399999999992</v>
      </c>
      <c r="G1341" s="2">
        <v>6.091940000000001</v>
      </c>
      <c r="H1341" s="2">
        <v>6.7460240000000002</v>
      </c>
      <c r="I1341" s="2">
        <v>7.7407489999999974</v>
      </c>
      <c r="J1341" s="17" t="s">
        <v>54</v>
      </c>
      <c r="K1341" s="17" t="s">
        <v>50</v>
      </c>
      <c r="L1341" s="17" t="s">
        <v>47</v>
      </c>
      <c r="M1341" s="19">
        <f t="shared" si="200"/>
        <v>50</v>
      </c>
      <c r="N1341" s="19">
        <f t="shared" si="201"/>
        <v>0</v>
      </c>
      <c r="O1341" s="19">
        <f t="shared" si="202"/>
        <v>0</v>
      </c>
      <c r="P1341" s="19">
        <f t="shared" si="203"/>
        <v>16.5</v>
      </c>
      <c r="Q1341" s="20">
        <f t="shared" si="204"/>
        <v>19.975000000000001</v>
      </c>
      <c r="R1341" s="20">
        <f t="shared" si="205"/>
        <v>14.125</v>
      </c>
      <c r="S1341" s="20">
        <f t="shared" si="206"/>
        <v>14.925000000000001</v>
      </c>
      <c r="T1341" s="20">
        <f t="shared" si="207"/>
        <v>16.625</v>
      </c>
      <c r="U1341" s="19">
        <f t="shared" si="208"/>
        <v>16.341666666666669</v>
      </c>
      <c r="V1341" s="19">
        <f t="shared" si="209"/>
        <v>16.412500000000001</v>
      </c>
    </row>
    <row r="1342" spans="1:22" ht="13.5" x14ac:dyDescent="0.25">
      <c r="A1342" s="3">
        <v>43965</v>
      </c>
      <c r="B1342" s="2">
        <v>5.4806999999999997</v>
      </c>
      <c r="C1342" s="2">
        <v>23.991115623815929</v>
      </c>
      <c r="D1342" s="2">
        <v>0.23228454654332964</v>
      </c>
      <c r="E1342" s="2">
        <v>-0.288771843456188</v>
      </c>
      <c r="F1342" s="2">
        <v>5.5984399999999992</v>
      </c>
      <c r="G1342" s="2">
        <v>6.0433600000000007</v>
      </c>
      <c r="H1342" s="2">
        <v>6.6876159999999993</v>
      </c>
      <c r="I1342" s="2">
        <v>7.724432499999998</v>
      </c>
      <c r="J1342" s="17" t="s">
        <v>54</v>
      </c>
      <c r="K1342" s="17" t="s">
        <v>50</v>
      </c>
      <c r="L1342" s="17" t="s">
        <v>47</v>
      </c>
      <c r="M1342" s="19">
        <f t="shared" si="200"/>
        <v>50</v>
      </c>
      <c r="N1342" s="19">
        <f t="shared" si="201"/>
        <v>0</v>
      </c>
      <c r="O1342" s="19">
        <f t="shared" si="202"/>
        <v>0</v>
      </c>
      <c r="P1342" s="19">
        <f t="shared" si="203"/>
        <v>16.5</v>
      </c>
      <c r="Q1342" s="20">
        <f t="shared" si="204"/>
        <v>19.975000000000001</v>
      </c>
      <c r="R1342" s="20">
        <f t="shared" si="205"/>
        <v>14.125</v>
      </c>
      <c r="S1342" s="20">
        <f t="shared" si="206"/>
        <v>14.925000000000001</v>
      </c>
      <c r="T1342" s="20">
        <f t="shared" si="207"/>
        <v>16.625</v>
      </c>
      <c r="U1342" s="19">
        <f t="shared" si="208"/>
        <v>16.341666666666669</v>
      </c>
      <c r="V1342" s="19">
        <f t="shared" si="209"/>
        <v>16.412500000000001</v>
      </c>
    </row>
    <row r="1343" spans="1:22" ht="13.5" x14ac:dyDescent="0.25">
      <c r="A1343" s="3">
        <v>43966</v>
      </c>
      <c r="B1343" s="2">
        <v>5.5721999999999996</v>
      </c>
      <c r="C1343" s="2">
        <v>29.109988650716062</v>
      </c>
      <c r="D1343" s="2">
        <v>0.2127418494441029</v>
      </c>
      <c r="E1343" s="2">
        <v>-0.2856960892243266</v>
      </c>
      <c r="F1343" s="2">
        <v>5.5698799999999995</v>
      </c>
      <c r="G1343" s="2">
        <v>5.9990700000000006</v>
      </c>
      <c r="H1343" s="2">
        <v>6.6321820000000002</v>
      </c>
      <c r="I1343" s="2">
        <v>7.7085734999999991</v>
      </c>
      <c r="J1343" s="17" t="s">
        <v>54</v>
      </c>
      <c r="K1343" s="17" t="s">
        <v>50</v>
      </c>
      <c r="L1343" s="17" t="s">
        <v>47</v>
      </c>
      <c r="M1343" s="19">
        <f t="shared" si="200"/>
        <v>50</v>
      </c>
      <c r="N1343" s="19">
        <f t="shared" si="201"/>
        <v>0</v>
      </c>
      <c r="O1343" s="19">
        <f t="shared" si="202"/>
        <v>0</v>
      </c>
      <c r="P1343" s="19">
        <f t="shared" si="203"/>
        <v>16.5</v>
      </c>
      <c r="Q1343" s="20">
        <f t="shared" si="204"/>
        <v>19.975000000000001</v>
      </c>
      <c r="R1343" s="20">
        <f t="shared" si="205"/>
        <v>14.125</v>
      </c>
      <c r="S1343" s="20">
        <f t="shared" si="206"/>
        <v>14.925000000000001</v>
      </c>
      <c r="T1343" s="20">
        <f t="shared" si="207"/>
        <v>16.625</v>
      </c>
      <c r="U1343" s="19">
        <f t="shared" si="208"/>
        <v>16.341666666666669</v>
      </c>
      <c r="V1343" s="19">
        <f t="shared" si="209"/>
        <v>16.412500000000001</v>
      </c>
    </row>
    <row r="1344" spans="1:22" ht="13.5" x14ac:dyDescent="0.25">
      <c r="A1344" s="3">
        <v>43969</v>
      </c>
      <c r="B1344" s="2">
        <v>5.6292999999999997</v>
      </c>
      <c r="C1344" s="2">
        <v>32.179509738065278</v>
      </c>
      <c r="D1344" s="2">
        <v>0.19520507138124277</v>
      </c>
      <c r="E1344" s="2">
        <v>-0.26466068014332972</v>
      </c>
      <c r="F1344" s="2">
        <v>5.5870199999999999</v>
      </c>
      <c r="G1344" s="2">
        <v>5.9582049999999995</v>
      </c>
      <c r="H1344" s="2">
        <v>6.5784599999999998</v>
      </c>
      <c r="I1344" s="2">
        <v>7.6931430000000001</v>
      </c>
      <c r="J1344" s="17" t="s">
        <v>54</v>
      </c>
      <c r="K1344" s="17" t="s">
        <v>50</v>
      </c>
      <c r="L1344" s="17" t="s">
        <v>55</v>
      </c>
      <c r="M1344" s="19">
        <f t="shared" si="200"/>
        <v>25</v>
      </c>
      <c r="N1344" s="19">
        <f t="shared" si="201"/>
        <v>0</v>
      </c>
      <c r="O1344" s="19">
        <f t="shared" si="202"/>
        <v>0</v>
      </c>
      <c r="P1344" s="19">
        <f t="shared" si="203"/>
        <v>16.5</v>
      </c>
      <c r="Q1344" s="20">
        <f t="shared" si="204"/>
        <v>11.225</v>
      </c>
      <c r="R1344" s="20">
        <f t="shared" si="205"/>
        <v>9.125</v>
      </c>
      <c r="S1344" s="20">
        <f t="shared" si="206"/>
        <v>11.175000000000001</v>
      </c>
      <c r="T1344" s="20">
        <f t="shared" si="207"/>
        <v>10.375</v>
      </c>
      <c r="U1344" s="19">
        <f t="shared" si="208"/>
        <v>10.508333333333335</v>
      </c>
      <c r="V1344" s="19">
        <f t="shared" si="209"/>
        <v>10.475000000000001</v>
      </c>
    </row>
    <row r="1345" spans="1:22" ht="13.5" x14ac:dyDescent="0.25">
      <c r="A1345" s="3">
        <v>43970</v>
      </c>
      <c r="B1345" s="2">
        <v>5.4749999999999996</v>
      </c>
      <c r="C1345" s="2">
        <v>28.578387988105874</v>
      </c>
      <c r="D1345" s="2">
        <v>0.19444827863818936</v>
      </c>
      <c r="E1345" s="2">
        <v>-0.2339215642707824</v>
      </c>
      <c r="F1345" s="2">
        <v>5.5401600000000002</v>
      </c>
      <c r="G1345" s="2">
        <v>5.914769999999999</v>
      </c>
      <c r="H1345" s="2">
        <v>6.5210819999999998</v>
      </c>
      <c r="I1345" s="2">
        <v>7.6769409999999993</v>
      </c>
      <c r="J1345" s="17" t="s">
        <v>54</v>
      </c>
      <c r="K1345" s="17" t="s">
        <v>52</v>
      </c>
      <c r="L1345" s="17" t="s">
        <v>47</v>
      </c>
      <c r="M1345" s="19">
        <f t="shared" si="200"/>
        <v>50</v>
      </c>
      <c r="N1345" s="19">
        <f t="shared" si="201"/>
        <v>0</v>
      </c>
      <c r="O1345" s="19">
        <f t="shared" si="202"/>
        <v>0</v>
      </c>
      <c r="P1345" s="19">
        <f t="shared" si="203"/>
        <v>0</v>
      </c>
      <c r="Q1345" s="20">
        <f t="shared" si="204"/>
        <v>17.5</v>
      </c>
      <c r="R1345" s="20">
        <f t="shared" si="205"/>
        <v>10</v>
      </c>
      <c r="S1345" s="20">
        <f t="shared" si="206"/>
        <v>7.5</v>
      </c>
      <c r="T1345" s="20">
        <f t="shared" si="207"/>
        <v>12.5</v>
      </c>
      <c r="U1345" s="19">
        <f t="shared" si="208"/>
        <v>11.666666666666666</v>
      </c>
      <c r="V1345" s="19">
        <f t="shared" si="209"/>
        <v>11.875</v>
      </c>
    </row>
    <row r="1346" spans="1:22" ht="13.5" x14ac:dyDescent="0.25">
      <c r="A1346" s="3">
        <v>43971</v>
      </c>
      <c r="B1346" s="2">
        <v>5.5378999999999996</v>
      </c>
      <c r="C1346" s="2">
        <v>31.922871160735639</v>
      </c>
      <c r="D1346" s="2">
        <v>0.16525479966698686</v>
      </c>
      <c r="E1346" s="2">
        <v>-0.19786657086688816</v>
      </c>
      <c r="F1346" s="2">
        <v>5.5390199999999989</v>
      </c>
      <c r="G1346" s="2">
        <v>5.871624999999999</v>
      </c>
      <c r="H1346" s="2">
        <v>6.4661039999999987</v>
      </c>
      <c r="I1346" s="2">
        <v>7.6609105</v>
      </c>
      <c r="J1346" s="17" t="s">
        <v>54</v>
      </c>
      <c r="K1346" s="17" t="s">
        <v>52</v>
      </c>
      <c r="L1346" s="17" t="s">
        <v>47</v>
      </c>
      <c r="M1346" s="19">
        <f t="shared" ref="M1346:M1409" si="210">IF(C1346&lt;30,50, IF(C1346&gt;70, 0, 25))</f>
        <v>25</v>
      </c>
      <c r="N1346" s="19">
        <f t="shared" ref="N1346:N1409" si="211">IF(E1346-D1346&gt;0.02, 100, IF(E1346-D1346&lt;0,0,45))</f>
        <v>0</v>
      </c>
      <c r="O1346" s="19">
        <f t="shared" ref="O1346:O1409" si="212">IF(F1346-I1346&gt;10,100,IF(F1346-I1346&gt;5,75, IF(F1346-I1346&gt;0,50,0)))</f>
        <v>0</v>
      </c>
      <c r="P1346" s="19">
        <f t="shared" ref="P1346:P1409" si="213">IF(L1346="confirmed bullish", 34, IF(L1346="bullish divergence",17, 0))+IF(J1346="bullish",33,IF(J1346="bearish",0,16.5))+IF(K1346="strong",33,IF(K1346="weak",0,16.5))</f>
        <v>0</v>
      </c>
      <c r="Q1346" s="20">
        <f t="shared" si="204"/>
        <v>8.75</v>
      </c>
      <c r="R1346" s="20">
        <f t="shared" si="205"/>
        <v>5</v>
      </c>
      <c r="S1346" s="20">
        <f t="shared" si="206"/>
        <v>3.75</v>
      </c>
      <c r="T1346" s="20">
        <f t="shared" si="207"/>
        <v>6.25</v>
      </c>
      <c r="U1346" s="19">
        <f t="shared" si="208"/>
        <v>5.833333333333333</v>
      </c>
      <c r="V1346" s="19">
        <f t="shared" si="209"/>
        <v>5.9375</v>
      </c>
    </row>
    <row r="1347" spans="1:22" ht="13.5" x14ac:dyDescent="0.25">
      <c r="A1347" s="3">
        <v>43972</v>
      </c>
      <c r="B1347" s="2">
        <v>5.5435999999999996</v>
      </c>
      <c r="C1347" s="2">
        <v>32.232562687663844</v>
      </c>
      <c r="D1347" s="2">
        <v>0.13935387113209075</v>
      </c>
      <c r="E1347" s="2">
        <v>-0.16504025428647476</v>
      </c>
      <c r="F1347" s="2">
        <v>5.5515999999999988</v>
      </c>
      <c r="G1347" s="2">
        <v>5.8273349999999988</v>
      </c>
      <c r="H1347" s="2">
        <v>6.4118120000000012</v>
      </c>
      <c r="I1347" s="2">
        <v>7.6449084999999988</v>
      </c>
      <c r="J1347" s="17" t="s">
        <v>54</v>
      </c>
      <c r="K1347" s="17" t="s">
        <v>50</v>
      </c>
      <c r="L1347" s="17" t="s">
        <v>55</v>
      </c>
      <c r="M1347" s="19">
        <f t="shared" si="210"/>
        <v>25</v>
      </c>
      <c r="N1347" s="19">
        <f t="shared" si="211"/>
        <v>0</v>
      </c>
      <c r="O1347" s="19">
        <f t="shared" si="212"/>
        <v>0</v>
      </c>
      <c r="P1347" s="19">
        <f t="shared" si="213"/>
        <v>16.5</v>
      </c>
      <c r="Q1347" s="20">
        <f t="shared" ref="Q1347:Q1410" si="214">0.35*M1347+N1347*0.35+O1347*0.15+P1347*0.15</f>
        <v>11.225</v>
      </c>
      <c r="R1347" s="20">
        <f t="shared" ref="R1347:R1410" si="215">M1347*0.2+N1347*0.2+O1347*0.35+P1347*0.25</f>
        <v>9.125</v>
      </c>
      <c r="S1347" s="20">
        <f t="shared" ref="S1347:S1410" si="216">M1347*0.15+N1347*0.15+O1347*0.25+P1347*0.45</f>
        <v>11.175000000000001</v>
      </c>
      <c r="T1347" s="20">
        <f t="shared" ref="T1347:T1410" si="217">0.25*SUM(M1347:P1347)</f>
        <v>10.375</v>
      </c>
      <c r="U1347" s="19">
        <f t="shared" ref="U1347:U1410" si="218">SUM(Q1347:S1347)/3</f>
        <v>10.508333333333335</v>
      </c>
      <c r="V1347" s="19">
        <f t="shared" ref="V1347:V1410" si="219">SUM(Q1347:T1347)/4</f>
        <v>10.475000000000001</v>
      </c>
    </row>
    <row r="1348" spans="1:22" ht="13.5" x14ac:dyDescent="0.25">
      <c r="A1348" s="3">
        <v>43973</v>
      </c>
      <c r="B1348" s="2">
        <v>5.4863999999999997</v>
      </c>
      <c r="C1348" s="2">
        <v>30.722183383991691</v>
      </c>
      <c r="D1348" s="2">
        <v>0.11715338443230472</v>
      </c>
      <c r="E1348" s="2">
        <v>-0.13778772950895646</v>
      </c>
      <c r="F1348" s="2">
        <v>5.53444</v>
      </c>
      <c r="G1348" s="2">
        <v>5.7801849999999986</v>
      </c>
      <c r="H1348" s="2">
        <v>6.3612900000000012</v>
      </c>
      <c r="I1348" s="2">
        <v>7.6286204999999994</v>
      </c>
      <c r="J1348" s="17" t="s">
        <v>54</v>
      </c>
      <c r="K1348" s="17" t="s">
        <v>50</v>
      </c>
      <c r="L1348" s="17" t="s">
        <v>47</v>
      </c>
      <c r="M1348" s="19">
        <f t="shared" si="210"/>
        <v>25</v>
      </c>
      <c r="N1348" s="19">
        <f t="shared" si="211"/>
        <v>0</v>
      </c>
      <c r="O1348" s="19">
        <f t="shared" si="212"/>
        <v>0</v>
      </c>
      <c r="P1348" s="19">
        <f t="shared" si="213"/>
        <v>16.5</v>
      </c>
      <c r="Q1348" s="20">
        <f t="shared" si="214"/>
        <v>11.225</v>
      </c>
      <c r="R1348" s="20">
        <f t="shared" si="215"/>
        <v>9.125</v>
      </c>
      <c r="S1348" s="20">
        <f t="shared" si="216"/>
        <v>11.175000000000001</v>
      </c>
      <c r="T1348" s="20">
        <f t="shared" si="217"/>
        <v>10.375</v>
      </c>
      <c r="U1348" s="19">
        <f t="shared" si="218"/>
        <v>10.508333333333335</v>
      </c>
      <c r="V1348" s="19">
        <f t="shared" si="219"/>
        <v>10.475000000000001</v>
      </c>
    </row>
    <row r="1349" spans="1:22" ht="13.5" x14ac:dyDescent="0.25">
      <c r="A1349" s="3">
        <v>43977</v>
      </c>
      <c r="B1349" s="2">
        <v>5.5663999999999998</v>
      </c>
      <c r="C1349" s="2">
        <v>35.289337606011472</v>
      </c>
      <c r="D1349" s="2">
        <v>6.8734730927545229E-2</v>
      </c>
      <c r="E1349" s="2">
        <v>-0.11425990692213919</v>
      </c>
      <c r="F1349" s="2">
        <v>5.5218599999999993</v>
      </c>
      <c r="G1349" s="2">
        <v>5.7384649999999988</v>
      </c>
      <c r="H1349" s="2">
        <v>6.3115680000000012</v>
      </c>
      <c r="I1349" s="2">
        <v>7.6129894999999985</v>
      </c>
      <c r="J1349" s="17" t="s">
        <v>54</v>
      </c>
      <c r="K1349" s="17" t="s">
        <v>50</v>
      </c>
      <c r="L1349" s="17" t="s">
        <v>47</v>
      </c>
      <c r="M1349" s="19">
        <f t="shared" si="210"/>
        <v>25</v>
      </c>
      <c r="N1349" s="19">
        <f t="shared" si="211"/>
        <v>0</v>
      </c>
      <c r="O1349" s="19">
        <f t="shared" si="212"/>
        <v>0</v>
      </c>
      <c r="P1349" s="19">
        <f t="shared" si="213"/>
        <v>16.5</v>
      </c>
      <c r="Q1349" s="20">
        <f t="shared" si="214"/>
        <v>11.225</v>
      </c>
      <c r="R1349" s="20">
        <f t="shared" si="215"/>
        <v>9.125</v>
      </c>
      <c r="S1349" s="20">
        <f t="shared" si="216"/>
        <v>11.175000000000001</v>
      </c>
      <c r="T1349" s="20">
        <f t="shared" si="217"/>
        <v>10.375</v>
      </c>
      <c r="U1349" s="19">
        <f t="shared" si="218"/>
        <v>10.508333333333335</v>
      </c>
      <c r="V1349" s="19">
        <f t="shared" si="219"/>
        <v>10.475000000000001</v>
      </c>
    </row>
    <row r="1350" spans="1:22" ht="13.5" x14ac:dyDescent="0.25">
      <c r="A1350" s="3">
        <v>43978</v>
      </c>
      <c r="B1350" s="2">
        <v>5.5549999999999997</v>
      </c>
      <c r="C1350" s="2">
        <v>34.935891772610503</v>
      </c>
      <c r="D1350" s="2">
        <v>5.6093509738032843E-2</v>
      </c>
      <c r="E1350" s="2">
        <v>-9.57243877313734E-2</v>
      </c>
      <c r="F1350" s="2">
        <v>5.5378599999999993</v>
      </c>
      <c r="G1350" s="2">
        <v>5.7018899999999988</v>
      </c>
      <c r="H1350" s="2">
        <v>6.2637900000000011</v>
      </c>
      <c r="I1350" s="2">
        <v>7.5971014999999973</v>
      </c>
      <c r="J1350" s="17" t="s">
        <v>48</v>
      </c>
      <c r="K1350" s="17" t="s">
        <v>50</v>
      </c>
      <c r="L1350" s="17" t="s">
        <v>51</v>
      </c>
      <c r="M1350" s="19">
        <f t="shared" si="210"/>
        <v>25</v>
      </c>
      <c r="N1350" s="19">
        <f t="shared" si="211"/>
        <v>0</v>
      </c>
      <c r="O1350" s="19">
        <f t="shared" si="212"/>
        <v>0</v>
      </c>
      <c r="P1350" s="19">
        <f t="shared" si="213"/>
        <v>83.5</v>
      </c>
      <c r="Q1350" s="20">
        <f t="shared" si="214"/>
        <v>21.274999999999999</v>
      </c>
      <c r="R1350" s="20">
        <f t="shared" si="215"/>
        <v>25.875</v>
      </c>
      <c r="S1350" s="20">
        <f t="shared" si="216"/>
        <v>41.325000000000003</v>
      </c>
      <c r="T1350" s="20">
        <f t="shared" si="217"/>
        <v>27.125</v>
      </c>
      <c r="U1350" s="19">
        <f t="shared" si="218"/>
        <v>29.491666666666664</v>
      </c>
      <c r="V1350" s="19">
        <f t="shared" si="219"/>
        <v>28.9</v>
      </c>
    </row>
    <row r="1351" spans="1:22" ht="13.5" x14ac:dyDescent="0.25">
      <c r="A1351" s="3">
        <v>43979</v>
      </c>
      <c r="B1351" s="2">
        <v>5.5435999999999996</v>
      </c>
      <c r="C1351" s="2">
        <v>34.56309115779257</v>
      </c>
      <c r="D1351" s="2">
        <v>2.2660718096813248E-2</v>
      </c>
      <c r="E1351" s="2">
        <v>-8.0349953412562625E-2</v>
      </c>
      <c r="F1351" s="2">
        <v>5.5389999999999997</v>
      </c>
      <c r="G1351" s="2">
        <v>5.6735999999999986</v>
      </c>
      <c r="H1351" s="2">
        <v>6.2204700000000015</v>
      </c>
      <c r="I1351" s="2">
        <v>7.5812139999999992</v>
      </c>
      <c r="J1351" s="17" t="s">
        <v>54</v>
      </c>
      <c r="K1351" s="17" t="s">
        <v>50</v>
      </c>
      <c r="L1351" s="17" t="s">
        <v>55</v>
      </c>
      <c r="M1351" s="19">
        <f t="shared" si="210"/>
        <v>25</v>
      </c>
      <c r="N1351" s="19">
        <f t="shared" si="211"/>
        <v>0</v>
      </c>
      <c r="O1351" s="19">
        <f t="shared" si="212"/>
        <v>0</v>
      </c>
      <c r="P1351" s="19">
        <f t="shared" si="213"/>
        <v>16.5</v>
      </c>
      <c r="Q1351" s="20">
        <f t="shared" si="214"/>
        <v>11.225</v>
      </c>
      <c r="R1351" s="20">
        <f t="shared" si="215"/>
        <v>9.125</v>
      </c>
      <c r="S1351" s="20">
        <f t="shared" si="216"/>
        <v>11.175000000000001</v>
      </c>
      <c r="T1351" s="20">
        <f t="shared" si="217"/>
        <v>10.375</v>
      </c>
      <c r="U1351" s="19">
        <f t="shared" si="218"/>
        <v>10.508333333333335</v>
      </c>
      <c r="V1351" s="19">
        <f t="shared" si="219"/>
        <v>10.475000000000001</v>
      </c>
    </row>
    <row r="1352" spans="1:22" ht="13.5" x14ac:dyDescent="0.25">
      <c r="A1352" s="3">
        <v>43980</v>
      </c>
      <c r="B1352" s="2">
        <v>5.5378999999999996</v>
      </c>
      <c r="C1352" s="2">
        <v>34.365629048428787</v>
      </c>
      <c r="D1352" s="2">
        <v>-1.3046007184447816E-2</v>
      </c>
      <c r="E1352" s="2">
        <v>-6.9311155277700959E-2</v>
      </c>
      <c r="F1352" s="2">
        <v>5.5378599999999993</v>
      </c>
      <c r="G1352" s="2">
        <v>5.6433099999999987</v>
      </c>
      <c r="H1352" s="2">
        <v>6.1814940000000016</v>
      </c>
      <c r="I1352" s="2">
        <v>7.5652979999999994</v>
      </c>
      <c r="J1352" s="17" t="s">
        <v>54</v>
      </c>
      <c r="K1352" s="17" t="s">
        <v>50</v>
      </c>
      <c r="L1352" s="17" t="s">
        <v>47</v>
      </c>
      <c r="M1352" s="19">
        <f t="shared" si="210"/>
        <v>25</v>
      </c>
      <c r="N1352" s="19">
        <f t="shared" si="211"/>
        <v>0</v>
      </c>
      <c r="O1352" s="19">
        <f t="shared" si="212"/>
        <v>0</v>
      </c>
      <c r="P1352" s="19">
        <f t="shared" si="213"/>
        <v>16.5</v>
      </c>
      <c r="Q1352" s="20">
        <f t="shared" si="214"/>
        <v>11.225</v>
      </c>
      <c r="R1352" s="20">
        <f t="shared" si="215"/>
        <v>9.125</v>
      </c>
      <c r="S1352" s="20">
        <f t="shared" si="216"/>
        <v>11.175000000000001</v>
      </c>
      <c r="T1352" s="20">
        <f t="shared" si="217"/>
        <v>10.375</v>
      </c>
      <c r="U1352" s="19">
        <f t="shared" si="218"/>
        <v>10.508333333333335</v>
      </c>
      <c r="V1352" s="19">
        <f t="shared" si="219"/>
        <v>10.475000000000001</v>
      </c>
    </row>
    <row r="1353" spans="1:22" ht="13.5" x14ac:dyDescent="0.25">
      <c r="A1353" s="3">
        <v>43983</v>
      </c>
      <c r="B1353" s="2">
        <v>5.7035999999999998</v>
      </c>
      <c r="C1353" s="2">
        <v>44.323674350935981</v>
      </c>
      <c r="D1353" s="2">
        <v>-3.9721692151994503E-2</v>
      </c>
      <c r="E1353" s="2">
        <v>-6.3582057775113235E-2</v>
      </c>
      <c r="F1353" s="2">
        <v>5.5813000000000006</v>
      </c>
      <c r="G1353" s="2">
        <v>5.630449999999998</v>
      </c>
      <c r="H1353" s="2">
        <v>6.1536040000000005</v>
      </c>
      <c r="I1353" s="2">
        <v>7.5500959999999999</v>
      </c>
      <c r="J1353" s="17" t="s">
        <v>54</v>
      </c>
      <c r="K1353" s="17" t="s">
        <v>50</v>
      </c>
      <c r="L1353" s="17" t="s">
        <v>55</v>
      </c>
      <c r="M1353" s="19">
        <f t="shared" si="210"/>
        <v>25</v>
      </c>
      <c r="N1353" s="19">
        <f t="shared" si="211"/>
        <v>0</v>
      </c>
      <c r="O1353" s="19">
        <f t="shared" si="212"/>
        <v>0</v>
      </c>
      <c r="P1353" s="19">
        <f t="shared" si="213"/>
        <v>16.5</v>
      </c>
      <c r="Q1353" s="20">
        <f t="shared" si="214"/>
        <v>11.225</v>
      </c>
      <c r="R1353" s="20">
        <f t="shared" si="215"/>
        <v>9.125</v>
      </c>
      <c r="S1353" s="20">
        <f t="shared" si="216"/>
        <v>11.175000000000001</v>
      </c>
      <c r="T1353" s="20">
        <f t="shared" si="217"/>
        <v>10.375</v>
      </c>
      <c r="U1353" s="19">
        <f t="shared" si="218"/>
        <v>10.508333333333335</v>
      </c>
      <c r="V1353" s="19">
        <f t="shared" si="219"/>
        <v>10.475000000000001</v>
      </c>
    </row>
    <row r="1354" spans="1:22" ht="13.5" x14ac:dyDescent="0.25">
      <c r="A1354" s="3">
        <v>43984</v>
      </c>
      <c r="B1354" s="2">
        <v>5.8693</v>
      </c>
      <c r="C1354" s="2">
        <v>52.143056085141197</v>
      </c>
      <c r="D1354" s="2">
        <v>-6.5155671062158582E-2</v>
      </c>
      <c r="E1354" s="2">
        <v>-6.3588811802234413E-2</v>
      </c>
      <c r="F1354" s="2">
        <v>5.6418799999999996</v>
      </c>
      <c r="G1354" s="2">
        <v>5.6258749999999988</v>
      </c>
      <c r="H1354" s="2">
        <v>6.1332580000000005</v>
      </c>
      <c r="I1354" s="2">
        <v>7.5357224999999994</v>
      </c>
      <c r="J1354" s="17" t="s">
        <v>48</v>
      </c>
      <c r="K1354" s="17" t="s">
        <v>50</v>
      </c>
      <c r="L1354" s="17" t="s">
        <v>51</v>
      </c>
      <c r="M1354" s="19">
        <f t="shared" si="210"/>
        <v>25</v>
      </c>
      <c r="N1354" s="19">
        <f t="shared" si="211"/>
        <v>45</v>
      </c>
      <c r="O1354" s="19">
        <f t="shared" si="212"/>
        <v>0</v>
      </c>
      <c r="P1354" s="19">
        <f t="shared" si="213"/>
        <v>83.5</v>
      </c>
      <c r="Q1354" s="20">
        <f t="shared" si="214"/>
        <v>37.024999999999999</v>
      </c>
      <c r="R1354" s="20">
        <f t="shared" si="215"/>
        <v>34.875</v>
      </c>
      <c r="S1354" s="20">
        <f t="shared" si="216"/>
        <v>48.075000000000003</v>
      </c>
      <c r="T1354" s="20">
        <f t="shared" si="217"/>
        <v>38.375</v>
      </c>
      <c r="U1354" s="19">
        <f t="shared" si="218"/>
        <v>39.991666666666667</v>
      </c>
      <c r="V1354" s="19">
        <f t="shared" si="219"/>
        <v>39.587500000000006</v>
      </c>
    </row>
    <row r="1355" spans="1:22" ht="13.5" x14ac:dyDescent="0.25">
      <c r="A1355" s="3">
        <v>43985</v>
      </c>
      <c r="B1355" s="2">
        <v>6.0350999999999999</v>
      </c>
      <c r="C1355" s="2">
        <v>58.433634776750104</v>
      </c>
      <c r="D1355" s="2">
        <v>-0.12309504860075293</v>
      </c>
      <c r="E1355" s="2">
        <v>-6.7078904897717617E-2</v>
      </c>
      <c r="F1355" s="2">
        <v>5.7378999999999998</v>
      </c>
      <c r="G1355" s="2">
        <v>5.6295899999999985</v>
      </c>
      <c r="H1355" s="2">
        <v>6.1203420000000008</v>
      </c>
      <c r="I1355" s="2">
        <v>7.5222350000000002</v>
      </c>
      <c r="J1355" s="17" t="s">
        <v>48</v>
      </c>
      <c r="K1355" s="17" t="s">
        <v>50</v>
      </c>
      <c r="L1355" s="17" t="s">
        <v>51</v>
      </c>
      <c r="M1355" s="19">
        <f t="shared" si="210"/>
        <v>25</v>
      </c>
      <c r="N1355" s="19">
        <f t="shared" si="211"/>
        <v>100</v>
      </c>
      <c r="O1355" s="19">
        <f t="shared" si="212"/>
        <v>0</v>
      </c>
      <c r="P1355" s="19">
        <f t="shared" si="213"/>
        <v>83.5</v>
      </c>
      <c r="Q1355" s="20">
        <f t="shared" si="214"/>
        <v>56.274999999999999</v>
      </c>
      <c r="R1355" s="20">
        <f t="shared" si="215"/>
        <v>45.875</v>
      </c>
      <c r="S1355" s="20">
        <f t="shared" si="216"/>
        <v>56.325000000000003</v>
      </c>
      <c r="T1355" s="20">
        <f t="shared" si="217"/>
        <v>52.125</v>
      </c>
      <c r="U1355" s="19">
        <f t="shared" si="218"/>
        <v>52.82500000000001</v>
      </c>
      <c r="V1355" s="19">
        <f t="shared" si="219"/>
        <v>52.650000000000006</v>
      </c>
    </row>
    <row r="1356" spans="1:22" ht="13.5" x14ac:dyDescent="0.25">
      <c r="A1356" s="3">
        <v>43986</v>
      </c>
      <c r="B1356" s="2">
        <v>6.0350999999999999</v>
      </c>
      <c r="C1356" s="2">
        <v>58.433634776750097</v>
      </c>
      <c r="D1356" s="2">
        <v>-0.16379233814123939</v>
      </c>
      <c r="E1356" s="2">
        <v>-7.2415532916746628E-2</v>
      </c>
      <c r="F1356" s="2">
        <v>5.8361999999999998</v>
      </c>
      <c r="G1356" s="2">
        <v>5.6421649999999985</v>
      </c>
      <c r="H1356" s="2">
        <v>6.1114280000000001</v>
      </c>
      <c r="I1356" s="2">
        <v>7.5087474999999992</v>
      </c>
      <c r="J1356" s="17" t="s">
        <v>48</v>
      </c>
      <c r="K1356" s="17" t="s">
        <v>50</v>
      </c>
      <c r="L1356" s="17" t="s">
        <v>51</v>
      </c>
      <c r="M1356" s="19">
        <f t="shared" si="210"/>
        <v>25</v>
      </c>
      <c r="N1356" s="19">
        <f t="shared" si="211"/>
        <v>100</v>
      </c>
      <c r="O1356" s="19">
        <f t="shared" si="212"/>
        <v>0</v>
      </c>
      <c r="P1356" s="19">
        <f t="shared" si="213"/>
        <v>83.5</v>
      </c>
      <c r="Q1356" s="20">
        <f t="shared" si="214"/>
        <v>56.274999999999999</v>
      </c>
      <c r="R1356" s="20">
        <f t="shared" si="215"/>
        <v>45.875</v>
      </c>
      <c r="S1356" s="20">
        <f t="shared" si="216"/>
        <v>56.325000000000003</v>
      </c>
      <c r="T1356" s="20">
        <f t="shared" si="217"/>
        <v>52.125</v>
      </c>
      <c r="U1356" s="19">
        <f t="shared" si="218"/>
        <v>52.82500000000001</v>
      </c>
      <c r="V1356" s="19">
        <f t="shared" si="219"/>
        <v>52.650000000000006</v>
      </c>
    </row>
    <row r="1357" spans="1:22" ht="13.5" x14ac:dyDescent="0.25">
      <c r="A1357" s="3">
        <v>43987</v>
      </c>
      <c r="B1357" s="2">
        <v>5.9207999999999998</v>
      </c>
      <c r="C1357" s="2">
        <v>52.876633392247918</v>
      </c>
      <c r="D1357" s="2">
        <v>-0.1901336067197823</v>
      </c>
      <c r="E1357" s="2">
        <v>-7.0967862648871546E-2</v>
      </c>
      <c r="F1357" s="2">
        <v>5.9127799999999997</v>
      </c>
      <c r="G1357" s="2">
        <v>5.6501699999999992</v>
      </c>
      <c r="H1357" s="2">
        <v>6.1006840000000011</v>
      </c>
      <c r="I1357" s="2">
        <v>7.494746000000001</v>
      </c>
      <c r="J1357" s="17" t="s">
        <v>48</v>
      </c>
      <c r="K1357" s="17" t="s">
        <v>50</v>
      </c>
      <c r="L1357" s="17" t="s">
        <v>51</v>
      </c>
      <c r="M1357" s="19">
        <f t="shared" si="210"/>
        <v>25</v>
      </c>
      <c r="N1357" s="19">
        <f t="shared" si="211"/>
        <v>100</v>
      </c>
      <c r="O1357" s="19">
        <f t="shared" si="212"/>
        <v>0</v>
      </c>
      <c r="P1357" s="19">
        <f t="shared" si="213"/>
        <v>83.5</v>
      </c>
      <c r="Q1357" s="20">
        <f t="shared" si="214"/>
        <v>56.274999999999999</v>
      </c>
      <c r="R1357" s="20">
        <f t="shared" si="215"/>
        <v>45.875</v>
      </c>
      <c r="S1357" s="20">
        <f t="shared" si="216"/>
        <v>56.325000000000003</v>
      </c>
      <c r="T1357" s="20">
        <f t="shared" si="217"/>
        <v>52.125</v>
      </c>
      <c r="U1357" s="19">
        <f t="shared" si="218"/>
        <v>52.82500000000001</v>
      </c>
      <c r="V1357" s="19">
        <f t="shared" si="219"/>
        <v>52.650000000000006</v>
      </c>
    </row>
    <row r="1358" spans="1:22" ht="13.5" x14ac:dyDescent="0.25">
      <c r="A1358" s="3">
        <v>43990</v>
      </c>
      <c r="B1358" s="2">
        <v>5.9207999999999998</v>
      </c>
      <c r="C1358" s="2">
        <v>52.876633392247918</v>
      </c>
      <c r="D1358" s="2">
        <v>-0.22170316350673414</v>
      </c>
      <c r="E1358" s="2">
        <v>-6.4369871069574536E-2</v>
      </c>
      <c r="F1358" s="2">
        <v>5.9562200000000001</v>
      </c>
      <c r="G1358" s="2">
        <v>5.6604599999999987</v>
      </c>
      <c r="H1358" s="2">
        <v>6.0893679999999994</v>
      </c>
      <c r="I1358" s="2">
        <v>7.4807445000000019</v>
      </c>
      <c r="J1358" s="17" t="s">
        <v>48</v>
      </c>
      <c r="K1358" s="17" t="s">
        <v>50</v>
      </c>
      <c r="L1358" s="17" t="s">
        <v>51</v>
      </c>
      <c r="M1358" s="19">
        <f t="shared" si="210"/>
        <v>25</v>
      </c>
      <c r="N1358" s="19">
        <f t="shared" si="211"/>
        <v>100</v>
      </c>
      <c r="O1358" s="19">
        <f t="shared" si="212"/>
        <v>0</v>
      </c>
      <c r="P1358" s="19">
        <f t="shared" si="213"/>
        <v>83.5</v>
      </c>
      <c r="Q1358" s="20">
        <f t="shared" si="214"/>
        <v>56.274999999999999</v>
      </c>
      <c r="R1358" s="20">
        <f t="shared" si="215"/>
        <v>45.875</v>
      </c>
      <c r="S1358" s="20">
        <f t="shared" si="216"/>
        <v>56.325000000000003</v>
      </c>
      <c r="T1358" s="20">
        <f t="shared" si="217"/>
        <v>52.125</v>
      </c>
      <c r="U1358" s="19">
        <f t="shared" si="218"/>
        <v>52.82500000000001</v>
      </c>
      <c r="V1358" s="19">
        <f t="shared" si="219"/>
        <v>52.650000000000006</v>
      </c>
    </row>
    <row r="1359" spans="1:22" ht="13.5" x14ac:dyDescent="0.25">
      <c r="A1359" s="3">
        <v>43991</v>
      </c>
      <c r="B1359" s="2">
        <v>5.8235999999999999</v>
      </c>
      <c r="C1359" s="2">
        <v>48.342482650629783</v>
      </c>
      <c r="D1359" s="2">
        <v>-0.22935335000925505</v>
      </c>
      <c r="E1359" s="2">
        <v>-5.8358763990820392E-2</v>
      </c>
      <c r="F1359" s="2">
        <v>5.9470799999999997</v>
      </c>
      <c r="G1359" s="2">
        <v>5.6744599999999989</v>
      </c>
      <c r="H1359" s="2">
        <v>6.0722219999999991</v>
      </c>
      <c r="I1359" s="2">
        <v>7.4664285000000019</v>
      </c>
      <c r="J1359" s="17" t="s">
        <v>48</v>
      </c>
      <c r="K1359" s="17" t="s">
        <v>50</v>
      </c>
      <c r="L1359" s="17" t="s">
        <v>53</v>
      </c>
      <c r="M1359" s="19">
        <f t="shared" si="210"/>
        <v>25</v>
      </c>
      <c r="N1359" s="19">
        <f t="shared" si="211"/>
        <v>100</v>
      </c>
      <c r="O1359" s="19">
        <f t="shared" si="212"/>
        <v>0</v>
      </c>
      <c r="P1359" s="19">
        <f t="shared" si="213"/>
        <v>66.5</v>
      </c>
      <c r="Q1359" s="20">
        <f t="shared" si="214"/>
        <v>53.725000000000001</v>
      </c>
      <c r="R1359" s="20">
        <f t="shared" si="215"/>
        <v>41.625</v>
      </c>
      <c r="S1359" s="20">
        <f t="shared" si="216"/>
        <v>48.674999999999997</v>
      </c>
      <c r="T1359" s="20">
        <f t="shared" si="217"/>
        <v>47.875</v>
      </c>
      <c r="U1359" s="19">
        <f t="shared" si="218"/>
        <v>48.008333333333326</v>
      </c>
      <c r="V1359" s="19">
        <f t="shared" si="219"/>
        <v>47.974999999999994</v>
      </c>
    </row>
    <row r="1360" spans="1:22" ht="13.5" x14ac:dyDescent="0.25">
      <c r="A1360" s="3">
        <v>43992</v>
      </c>
      <c r="B1360" s="2">
        <v>5.8007999999999997</v>
      </c>
      <c r="C1360" s="2">
        <v>47.317521483034461</v>
      </c>
      <c r="D1360" s="2">
        <v>-0.23572938387864628</v>
      </c>
      <c r="E1360" s="2">
        <v>-5.5914585542196964E-2</v>
      </c>
      <c r="F1360" s="2">
        <v>5.9002199999999991</v>
      </c>
      <c r="G1360" s="2">
        <v>5.6790349999999989</v>
      </c>
      <c r="H1360" s="2">
        <v>6.052220000000001</v>
      </c>
      <c r="I1360" s="2">
        <v>7.452027000000002</v>
      </c>
      <c r="J1360" s="17" t="s">
        <v>54</v>
      </c>
      <c r="K1360" s="17" t="s">
        <v>50</v>
      </c>
      <c r="L1360" s="17" t="s">
        <v>47</v>
      </c>
      <c r="M1360" s="19">
        <f t="shared" si="210"/>
        <v>25</v>
      </c>
      <c r="N1360" s="19">
        <f t="shared" si="211"/>
        <v>100</v>
      </c>
      <c r="O1360" s="19">
        <f t="shared" si="212"/>
        <v>0</v>
      </c>
      <c r="P1360" s="19">
        <f t="shared" si="213"/>
        <v>16.5</v>
      </c>
      <c r="Q1360" s="20">
        <f t="shared" si="214"/>
        <v>46.225000000000001</v>
      </c>
      <c r="R1360" s="20">
        <f t="shared" si="215"/>
        <v>29.125</v>
      </c>
      <c r="S1360" s="20">
        <f t="shared" si="216"/>
        <v>26.175000000000001</v>
      </c>
      <c r="T1360" s="20">
        <f t="shared" si="217"/>
        <v>35.375</v>
      </c>
      <c r="U1360" s="19">
        <f t="shared" si="218"/>
        <v>33.841666666666661</v>
      </c>
      <c r="V1360" s="19">
        <f t="shared" si="219"/>
        <v>34.224999999999994</v>
      </c>
    </row>
    <row r="1361" spans="1:22" ht="13.5" x14ac:dyDescent="0.25">
      <c r="A1361" s="3">
        <v>43993</v>
      </c>
      <c r="B1361" s="2">
        <v>5.9264999999999999</v>
      </c>
      <c r="C1361" s="2">
        <v>53.207814574182741</v>
      </c>
      <c r="D1361" s="2">
        <v>-0.25190457413097622</v>
      </c>
      <c r="E1361" s="2">
        <v>-5.6419710551264754E-2</v>
      </c>
      <c r="F1361" s="2">
        <v>5.8784999999999998</v>
      </c>
      <c r="G1361" s="2">
        <v>5.6981799999999989</v>
      </c>
      <c r="H1361" s="2">
        <v>6.0358759999999991</v>
      </c>
      <c r="I1361" s="2">
        <v>7.4382255000000024</v>
      </c>
      <c r="J1361" s="17" t="s">
        <v>54</v>
      </c>
      <c r="K1361" s="17" t="s">
        <v>50</v>
      </c>
      <c r="L1361" s="17" t="s">
        <v>47</v>
      </c>
      <c r="M1361" s="19">
        <f t="shared" si="210"/>
        <v>25</v>
      </c>
      <c r="N1361" s="19">
        <f t="shared" si="211"/>
        <v>100</v>
      </c>
      <c r="O1361" s="19">
        <f t="shared" si="212"/>
        <v>0</v>
      </c>
      <c r="P1361" s="19">
        <f t="shared" si="213"/>
        <v>16.5</v>
      </c>
      <c r="Q1361" s="20">
        <f t="shared" si="214"/>
        <v>46.225000000000001</v>
      </c>
      <c r="R1361" s="20">
        <f t="shared" si="215"/>
        <v>29.125</v>
      </c>
      <c r="S1361" s="20">
        <f t="shared" si="216"/>
        <v>26.175000000000001</v>
      </c>
      <c r="T1361" s="20">
        <f t="shared" si="217"/>
        <v>35.375</v>
      </c>
      <c r="U1361" s="19">
        <f t="shared" si="218"/>
        <v>33.841666666666661</v>
      </c>
      <c r="V1361" s="19">
        <f t="shared" si="219"/>
        <v>34.224999999999994</v>
      </c>
    </row>
    <row r="1362" spans="1:22" ht="13.5" x14ac:dyDescent="0.25">
      <c r="A1362" s="3">
        <v>43994</v>
      </c>
      <c r="B1362" s="2">
        <v>5.8235999999999999</v>
      </c>
      <c r="C1362" s="2">
        <v>48.433797094109309</v>
      </c>
      <c r="D1362" s="2">
        <v>-0.25932497020752088</v>
      </c>
      <c r="E1362" s="2">
        <v>-6.0872119583364394E-2</v>
      </c>
      <c r="F1362" s="2">
        <v>5.8590599999999995</v>
      </c>
      <c r="G1362" s="2">
        <v>5.715325</v>
      </c>
      <c r="H1362" s="2">
        <v>6.017474</v>
      </c>
      <c r="I1362" s="2">
        <v>7.4241950000000019</v>
      </c>
      <c r="J1362" s="17" t="s">
        <v>54</v>
      </c>
      <c r="K1362" s="17" t="s">
        <v>50</v>
      </c>
      <c r="L1362" s="17" t="s">
        <v>47</v>
      </c>
      <c r="M1362" s="19">
        <f t="shared" si="210"/>
        <v>25</v>
      </c>
      <c r="N1362" s="19">
        <f t="shared" si="211"/>
        <v>100</v>
      </c>
      <c r="O1362" s="19">
        <f t="shared" si="212"/>
        <v>0</v>
      </c>
      <c r="P1362" s="19">
        <f t="shared" si="213"/>
        <v>16.5</v>
      </c>
      <c r="Q1362" s="20">
        <f t="shared" si="214"/>
        <v>46.225000000000001</v>
      </c>
      <c r="R1362" s="20">
        <f t="shared" si="215"/>
        <v>29.125</v>
      </c>
      <c r="S1362" s="20">
        <f t="shared" si="216"/>
        <v>26.175000000000001</v>
      </c>
      <c r="T1362" s="20">
        <f t="shared" si="217"/>
        <v>35.375</v>
      </c>
      <c r="U1362" s="19">
        <f t="shared" si="218"/>
        <v>33.841666666666661</v>
      </c>
      <c r="V1362" s="19">
        <f t="shared" si="219"/>
        <v>34.224999999999994</v>
      </c>
    </row>
    <row r="1363" spans="1:22" ht="13.5" x14ac:dyDescent="0.25">
      <c r="A1363" s="3">
        <v>43997</v>
      </c>
      <c r="B1363" s="2">
        <v>5.8292999999999999</v>
      </c>
      <c r="C1363" s="2">
        <v>48.708333257167013</v>
      </c>
      <c r="D1363" s="2">
        <v>-0.24036915550729088</v>
      </c>
      <c r="E1363" s="2">
        <v>-6.4643903154522814E-2</v>
      </c>
      <c r="F1363" s="2">
        <v>5.8407599999999995</v>
      </c>
      <c r="G1363" s="2">
        <v>5.72818</v>
      </c>
      <c r="H1363" s="2">
        <v>5.9971279999999991</v>
      </c>
      <c r="I1363" s="2">
        <v>7.4100500000000018</v>
      </c>
      <c r="J1363" s="17" t="s">
        <v>54</v>
      </c>
      <c r="K1363" s="17" t="s">
        <v>50</v>
      </c>
      <c r="L1363" s="17" t="s">
        <v>47</v>
      </c>
      <c r="M1363" s="19">
        <f t="shared" si="210"/>
        <v>25</v>
      </c>
      <c r="N1363" s="19">
        <f t="shared" si="211"/>
        <v>100</v>
      </c>
      <c r="O1363" s="19">
        <f t="shared" si="212"/>
        <v>0</v>
      </c>
      <c r="P1363" s="19">
        <f t="shared" si="213"/>
        <v>16.5</v>
      </c>
      <c r="Q1363" s="20">
        <f t="shared" si="214"/>
        <v>46.225000000000001</v>
      </c>
      <c r="R1363" s="20">
        <f t="shared" si="215"/>
        <v>29.125</v>
      </c>
      <c r="S1363" s="20">
        <f t="shared" si="216"/>
        <v>26.175000000000001</v>
      </c>
      <c r="T1363" s="20">
        <f t="shared" si="217"/>
        <v>35.375</v>
      </c>
      <c r="U1363" s="19">
        <f t="shared" si="218"/>
        <v>33.841666666666661</v>
      </c>
      <c r="V1363" s="19">
        <f t="shared" si="219"/>
        <v>34.224999999999994</v>
      </c>
    </row>
    <row r="1364" spans="1:22" ht="13.5" x14ac:dyDescent="0.25">
      <c r="A1364" s="3">
        <v>43998</v>
      </c>
      <c r="B1364" s="2">
        <v>5.8292999999999999</v>
      </c>
      <c r="C1364" s="2">
        <v>48.708333257167013</v>
      </c>
      <c r="D1364" s="2">
        <v>-0.19871865503836705</v>
      </c>
      <c r="E1364" s="2">
        <v>-6.78485826184448E-2</v>
      </c>
      <c r="F1364" s="2">
        <v>5.8418999999999999</v>
      </c>
      <c r="G1364" s="2">
        <v>5.7381800000000007</v>
      </c>
      <c r="H1364" s="2">
        <v>5.976896</v>
      </c>
      <c r="I1364" s="2">
        <v>7.3960480000000031</v>
      </c>
      <c r="J1364" s="17" t="s">
        <v>54</v>
      </c>
      <c r="K1364" s="17" t="s">
        <v>50</v>
      </c>
      <c r="L1364" s="17" t="s">
        <v>55</v>
      </c>
      <c r="M1364" s="19">
        <f t="shared" si="210"/>
        <v>25</v>
      </c>
      <c r="N1364" s="19">
        <f t="shared" si="211"/>
        <v>100</v>
      </c>
      <c r="O1364" s="19">
        <f t="shared" si="212"/>
        <v>0</v>
      </c>
      <c r="P1364" s="19">
        <f t="shared" si="213"/>
        <v>16.5</v>
      </c>
      <c r="Q1364" s="20">
        <f t="shared" si="214"/>
        <v>46.225000000000001</v>
      </c>
      <c r="R1364" s="20">
        <f t="shared" si="215"/>
        <v>29.125</v>
      </c>
      <c r="S1364" s="20">
        <f t="shared" si="216"/>
        <v>26.175000000000001</v>
      </c>
      <c r="T1364" s="20">
        <f t="shared" si="217"/>
        <v>35.375</v>
      </c>
      <c r="U1364" s="19">
        <f t="shared" si="218"/>
        <v>33.841666666666661</v>
      </c>
      <c r="V1364" s="19">
        <f t="shared" si="219"/>
        <v>34.224999999999994</v>
      </c>
    </row>
    <row r="1365" spans="1:22" ht="13.5" x14ac:dyDescent="0.25">
      <c r="A1365" s="3">
        <v>43999</v>
      </c>
      <c r="B1365" s="2">
        <v>5.8864999999999998</v>
      </c>
      <c r="C1365" s="2">
        <v>51.701030679257215</v>
      </c>
      <c r="D1365" s="2">
        <v>-0.14209540076740534</v>
      </c>
      <c r="E1365" s="2">
        <v>-6.7502698344979767E-2</v>
      </c>
      <c r="F1365" s="2">
        <v>5.8590400000000002</v>
      </c>
      <c r="G1365" s="2">
        <v>5.7587549999999998</v>
      </c>
      <c r="H1365" s="2">
        <v>5.9586080000000008</v>
      </c>
      <c r="I1365" s="2">
        <v>7.3827605000000025</v>
      </c>
      <c r="J1365" s="17" t="s">
        <v>54</v>
      </c>
      <c r="K1365" s="17" t="s">
        <v>50</v>
      </c>
      <c r="L1365" s="17" t="s">
        <v>55</v>
      </c>
      <c r="M1365" s="19">
        <f t="shared" si="210"/>
        <v>25</v>
      </c>
      <c r="N1365" s="19">
        <f t="shared" si="211"/>
        <v>100</v>
      </c>
      <c r="O1365" s="19">
        <f t="shared" si="212"/>
        <v>0</v>
      </c>
      <c r="P1365" s="19">
        <f t="shared" si="213"/>
        <v>16.5</v>
      </c>
      <c r="Q1365" s="20">
        <f t="shared" si="214"/>
        <v>46.225000000000001</v>
      </c>
      <c r="R1365" s="20">
        <f t="shared" si="215"/>
        <v>29.125</v>
      </c>
      <c r="S1365" s="20">
        <f t="shared" si="216"/>
        <v>26.175000000000001</v>
      </c>
      <c r="T1365" s="20">
        <f t="shared" si="217"/>
        <v>35.375</v>
      </c>
      <c r="U1365" s="19">
        <f t="shared" si="218"/>
        <v>33.841666666666661</v>
      </c>
      <c r="V1365" s="19">
        <f t="shared" si="219"/>
        <v>34.224999999999994</v>
      </c>
    </row>
    <row r="1366" spans="1:22" ht="13.5" x14ac:dyDescent="0.25">
      <c r="A1366" s="3">
        <v>44000</v>
      </c>
      <c r="B1366" s="2">
        <v>5.9550999999999998</v>
      </c>
      <c r="C1366" s="2">
        <v>55.085679407065399</v>
      </c>
      <c r="D1366" s="2">
        <v>-9.950116564608269E-2</v>
      </c>
      <c r="E1366" s="2">
        <v>-6.4926837119180181E-2</v>
      </c>
      <c r="F1366" s="2">
        <v>5.8647599999999995</v>
      </c>
      <c r="G1366" s="2">
        <v>5.7796150000000006</v>
      </c>
      <c r="H1366" s="2">
        <v>5.9456920000000002</v>
      </c>
      <c r="I1366" s="2">
        <v>7.3704160000000014</v>
      </c>
      <c r="J1366" s="17" t="s">
        <v>54</v>
      </c>
      <c r="K1366" s="17" t="s">
        <v>50</v>
      </c>
      <c r="L1366" s="17" t="s">
        <v>55</v>
      </c>
      <c r="M1366" s="19">
        <f t="shared" si="210"/>
        <v>25</v>
      </c>
      <c r="N1366" s="19">
        <f t="shared" si="211"/>
        <v>100</v>
      </c>
      <c r="O1366" s="19">
        <f t="shared" si="212"/>
        <v>0</v>
      </c>
      <c r="P1366" s="19">
        <f t="shared" si="213"/>
        <v>16.5</v>
      </c>
      <c r="Q1366" s="20">
        <f t="shared" si="214"/>
        <v>46.225000000000001</v>
      </c>
      <c r="R1366" s="20">
        <f t="shared" si="215"/>
        <v>29.125</v>
      </c>
      <c r="S1366" s="20">
        <f t="shared" si="216"/>
        <v>26.175000000000001</v>
      </c>
      <c r="T1366" s="20">
        <f t="shared" si="217"/>
        <v>35.375</v>
      </c>
      <c r="U1366" s="19">
        <f t="shared" si="218"/>
        <v>33.841666666666661</v>
      </c>
      <c r="V1366" s="19">
        <f t="shared" si="219"/>
        <v>34.224999999999994</v>
      </c>
    </row>
    <row r="1367" spans="1:22" ht="13.5" x14ac:dyDescent="0.25">
      <c r="A1367" s="3">
        <v>44001</v>
      </c>
      <c r="B1367" s="2">
        <v>5.9093</v>
      </c>
      <c r="C1367" s="2">
        <v>52.443319573494911</v>
      </c>
      <c r="D1367" s="2">
        <v>-7.8276039375575479E-2</v>
      </c>
      <c r="E1367" s="2">
        <v>-6.1002199390092354E-2</v>
      </c>
      <c r="F1367" s="2">
        <v>5.8818999999999999</v>
      </c>
      <c r="G1367" s="2">
        <v>5.7979000000000003</v>
      </c>
      <c r="H1367" s="2">
        <v>5.9357480000000011</v>
      </c>
      <c r="I1367" s="2">
        <v>7.3579000000000017</v>
      </c>
      <c r="J1367" s="17" t="s">
        <v>48</v>
      </c>
      <c r="K1367" s="17" t="s">
        <v>50</v>
      </c>
      <c r="L1367" s="17" t="s">
        <v>51</v>
      </c>
      <c r="M1367" s="19">
        <f t="shared" si="210"/>
        <v>25</v>
      </c>
      <c r="N1367" s="19">
        <f t="shared" si="211"/>
        <v>45</v>
      </c>
      <c r="O1367" s="19">
        <f t="shared" si="212"/>
        <v>0</v>
      </c>
      <c r="P1367" s="19">
        <f t="shared" si="213"/>
        <v>83.5</v>
      </c>
      <c r="Q1367" s="20">
        <f t="shared" si="214"/>
        <v>37.024999999999999</v>
      </c>
      <c r="R1367" s="20">
        <f t="shared" si="215"/>
        <v>34.875</v>
      </c>
      <c r="S1367" s="20">
        <f t="shared" si="216"/>
        <v>48.075000000000003</v>
      </c>
      <c r="T1367" s="20">
        <f t="shared" si="217"/>
        <v>38.375</v>
      </c>
      <c r="U1367" s="19">
        <f t="shared" si="218"/>
        <v>39.991666666666667</v>
      </c>
      <c r="V1367" s="19">
        <f t="shared" si="219"/>
        <v>39.587500000000006</v>
      </c>
    </row>
    <row r="1368" spans="1:22" ht="13.5" x14ac:dyDescent="0.25">
      <c r="A1368" s="3">
        <v>44004</v>
      </c>
      <c r="B1368" s="2">
        <v>5.8007999999999997</v>
      </c>
      <c r="C1368" s="2">
        <v>46.725198492031154</v>
      </c>
      <c r="D1368" s="2">
        <v>-5.2586541136568243E-2</v>
      </c>
      <c r="E1368" s="2">
        <v>-5.3717905660946495E-2</v>
      </c>
      <c r="F1368" s="2">
        <v>5.876199999999999</v>
      </c>
      <c r="G1368" s="2">
        <v>5.8136200000000002</v>
      </c>
      <c r="H1368" s="2">
        <v>5.9208900000000009</v>
      </c>
      <c r="I1368" s="2">
        <v>7.344841500000002</v>
      </c>
      <c r="J1368" s="17" t="s">
        <v>54</v>
      </c>
      <c r="K1368" s="17" t="s">
        <v>50</v>
      </c>
      <c r="L1368" s="17" t="s">
        <v>47</v>
      </c>
      <c r="M1368" s="19">
        <f t="shared" si="210"/>
        <v>25</v>
      </c>
      <c r="N1368" s="19">
        <f t="shared" si="211"/>
        <v>0</v>
      </c>
      <c r="O1368" s="19">
        <f t="shared" si="212"/>
        <v>0</v>
      </c>
      <c r="P1368" s="19">
        <f t="shared" si="213"/>
        <v>16.5</v>
      </c>
      <c r="Q1368" s="20">
        <f t="shared" si="214"/>
        <v>11.225</v>
      </c>
      <c r="R1368" s="20">
        <f t="shared" si="215"/>
        <v>9.125</v>
      </c>
      <c r="S1368" s="20">
        <f t="shared" si="216"/>
        <v>11.175000000000001</v>
      </c>
      <c r="T1368" s="20">
        <f t="shared" si="217"/>
        <v>10.375</v>
      </c>
      <c r="U1368" s="19">
        <f t="shared" si="218"/>
        <v>10.508333333333335</v>
      </c>
      <c r="V1368" s="19">
        <f t="shared" si="219"/>
        <v>10.475000000000001</v>
      </c>
    </row>
    <row r="1369" spans="1:22" ht="13.5" x14ac:dyDescent="0.25">
      <c r="A1369" s="3">
        <v>44005</v>
      </c>
      <c r="B1369" s="2">
        <v>5.8750999999999998</v>
      </c>
      <c r="C1369" s="2">
        <v>50.690173098600688</v>
      </c>
      <c r="D1369" s="2">
        <v>-5.0950193044620562E-2</v>
      </c>
      <c r="E1369" s="2">
        <v>-4.4011424923467164E-2</v>
      </c>
      <c r="F1369" s="2">
        <v>5.8853600000000004</v>
      </c>
      <c r="G1369" s="2">
        <v>5.8290550000000003</v>
      </c>
      <c r="H1369" s="2">
        <v>5.9114040000000001</v>
      </c>
      <c r="I1369" s="2">
        <v>7.3325545000000014</v>
      </c>
      <c r="J1369" s="17" t="s">
        <v>48</v>
      </c>
      <c r="K1369" s="17" t="s">
        <v>50</v>
      </c>
      <c r="L1369" s="17" t="s">
        <v>51</v>
      </c>
      <c r="M1369" s="19">
        <f t="shared" si="210"/>
        <v>25</v>
      </c>
      <c r="N1369" s="19">
        <f t="shared" si="211"/>
        <v>45</v>
      </c>
      <c r="O1369" s="19">
        <f t="shared" si="212"/>
        <v>0</v>
      </c>
      <c r="P1369" s="19">
        <f t="shared" si="213"/>
        <v>83.5</v>
      </c>
      <c r="Q1369" s="20">
        <f t="shared" si="214"/>
        <v>37.024999999999999</v>
      </c>
      <c r="R1369" s="20">
        <f t="shared" si="215"/>
        <v>34.875</v>
      </c>
      <c r="S1369" s="20">
        <f t="shared" si="216"/>
        <v>48.075000000000003</v>
      </c>
      <c r="T1369" s="20">
        <f t="shared" si="217"/>
        <v>38.375</v>
      </c>
      <c r="U1369" s="19">
        <f t="shared" si="218"/>
        <v>39.991666666666667</v>
      </c>
      <c r="V1369" s="19">
        <f t="shared" si="219"/>
        <v>39.587500000000006</v>
      </c>
    </row>
    <row r="1370" spans="1:22" ht="13.5" x14ac:dyDescent="0.25">
      <c r="A1370" s="3">
        <v>44006</v>
      </c>
      <c r="B1370" s="2">
        <v>5.8807999999999998</v>
      </c>
      <c r="C1370" s="2">
        <v>50.991515722983799</v>
      </c>
      <c r="D1370" s="2">
        <v>-5.3604334077487437E-2</v>
      </c>
      <c r="E1370" s="2">
        <v>-3.0375226134128269E-2</v>
      </c>
      <c r="F1370" s="2">
        <v>5.88422</v>
      </c>
      <c r="G1370" s="2">
        <v>5.845345</v>
      </c>
      <c r="H1370" s="2">
        <v>5.8987179999999997</v>
      </c>
      <c r="I1370" s="2">
        <v>7.3208105000000012</v>
      </c>
      <c r="J1370" s="17" t="s">
        <v>48</v>
      </c>
      <c r="K1370" s="17" t="s">
        <v>50</v>
      </c>
      <c r="L1370" s="17" t="s">
        <v>53</v>
      </c>
      <c r="M1370" s="19">
        <f t="shared" si="210"/>
        <v>25</v>
      </c>
      <c r="N1370" s="19">
        <f t="shared" si="211"/>
        <v>100</v>
      </c>
      <c r="O1370" s="19">
        <f t="shared" si="212"/>
        <v>0</v>
      </c>
      <c r="P1370" s="19">
        <f t="shared" si="213"/>
        <v>66.5</v>
      </c>
      <c r="Q1370" s="20">
        <f t="shared" si="214"/>
        <v>53.725000000000001</v>
      </c>
      <c r="R1370" s="20">
        <f t="shared" si="215"/>
        <v>41.625</v>
      </c>
      <c r="S1370" s="20">
        <f t="shared" si="216"/>
        <v>48.674999999999997</v>
      </c>
      <c r="T1370" s="20">
        <f t="shared" si="217"/>
        <v>47.875</v>
      </c>
      <c r="U1370" s="19">
        <f t="shared" si="218"/>
        <v>48.008333333333326</v>
      </c>
      <c r="V1370" s="19">
        <f t="shared" si="219"/>
        <v>47.974999999999994</v>
      </c>
    </row>
    <row r="1371" spans="1:22" ht="13.5" x14ac:dyDescent="0.25">
      <c r="A1371" s="3">
        <v>44007</v>
      </c>
      <c r="B1371" s="2">
        <v>5.9150999999999998</v>
      </c>
      <c r="C1371" s="2">
        <v>52.858474249636146</v>
      </c>
      <c r="D1371" s="2">
        <v>-3.9186873814604617E-2</v>
      </c>
      <c r="E1371" s="2">
        <v>-1.076793875620663E-2</v>
      </c>
      <c r="F1371" s="2">
        <v>5.87622</v>
      </c>
      <c r="G1371" s="2">
        <v>5.8639199999999994</v>
      </c>
      <c r="H1371" s="2">
        <v>5.8901459999999997</v>
      </c>
      <c r="I1371" s="2">
        <v>7.3092380000000023</v>
      </c>
      <c r="J1371" s="17" t="s">
        <v>48</v>
      </c>
      <c r="K1371" s="17" t="s">
        <v>50</v>
      </c>
      <c r="L1371" s="17" t="s">
        <v>53</v>
      </c>
      <c r="M1371" s="19">
        <f t="shared" si="210"/>
        <v>25</v>
      </c>
      <c r="N1371" s="19">
        <f t="shared" si="211"/>
        <v>100</v>
      </c>
      <c r="O1371" s="19">
        <f t="shared" si="212"/>
        <v>0</v>
      </c>
      <c r="P1371" s="19">
        <f t="shared" si="213"/>
        <v>66.5</v>
      </c>
      <c r="Q1371" s="20">
        <f t="shared" si="214"/>
        <v>53.725000000000001</v>
      </c>
      <c r="R1371" s="20">
        <f t="shared" si="215"/>
        <v>41.625</v>
      </c>
      <c r="S1371" s="20">
        <f t="shared" si="216"/>
        <v>48.674999999999997</v>
      </c>
      <c r="T1371" s="20">
        <f t="shared" si="217"/>
        <v>47.875</v>
      </c>
      <c r="U1371" s="19">
        <f t="shared" si="218"/>
        <v>48.008333333333326</v>
      </c>
      <c r="V1371" s="19">
        <f t="shared" si="219"/>
        <v>47.974999999999994</v>
      </c>
    </row>
    <row r="1372" spans="1:22" ht="13.5" x14ac:dyDescent="0.25">
      <c r="A1372" s="3">
        <v>44008</v>
      </c>
      <c r="B1372" s="2">
        <v>5.9150999999999998</v>
      </c>
      <c r="C1372" s="2">
        <v>52.858474249636139</v>
      </c>
      <c r="D1372" s="2">
        <v>-4.3145423479701073E-2</v>
      </c>
      <c r="E1372" s="2">
        <v>1.2093820851741823E-2</v>
      </c>
      <c r="F1372" s="2">
        <v>5.8773799999999996</v>
      </c>
      <c r="G1372" s="2">
        <v>5.8827799999999995</v>
      </c>
      <c r="H1372" s="2">
        <v>5.8794019999999989</v>
      </c>
      <c r="I1372" s="2">
        <v>7.2976655000000017</v>
      </c>
      <c r="J1372" s="17" t="s">
        <v>48</v>
      </c>
      <c r="K1372" s="17" t="s">
        <v>50</v>
      </c>
      <c r="L1372" s="17" t="s">
        <v>51</v>
      </c>
      <c r="M1372" s="19">
        <f t="shared" si="210"/>
        <v>25</v>
      </c>
      <c r="N1372" s="19">
        <f t="shared" si="211"/>
        <v>100</v>
      </c>
      <c r="O1372" s="19">
        <f t="shared" si="212"/>
        <v>0</v>
      </c>
      <c r="P1372" s="19">
        <f t="shared" si="213"/>
        <v>83.5</v>
      </c>
      <c r="Q1372" s="20">
        <f t="shared" si="214"/>
        <v>56.274999999999999</v>
      </c>
      <c r="R1372" s="20">
        <f t="shared" si="215"/>
        <v>45.875</v>
      </c>
      <c r="S1372" s="20">
        <f t="shared" si="216"/>
        <v>56.325000000000003</v>
      </c>
      <c r="T1372" s="20">
        <f t="shared" si="217"/>
        <v>52.125</v>
      </c>
      <c r="U1372" s="19">
        <f t="shared" si="218"/>
        <v>52.82500000000001</v>
      </c>
      <c r="V1372" s="19">
        <f t="shared" si="219"/>
        <v>52.650000000000006</v>
      </c>
    </row>
    <row r="1373" spans="1:22" ht="13.5" x14ac:dyDescent="0.25">
      <c r="A1373" s="3">
        <v>44011</v>
      </c>
      <c r="B1373" s="2">
        <v>5.9722</v>
      </c>
      <c r="C1373" s="2">
        <v>56.088133139669999</v>
      </c>
      <c r="D1373" s="2">
        <v>-5.015060713777153E-2</v>
      </c>
      <c r="E1373" s="2">
        <v>3.6604504839001351E-2</v>
      </c>
      <c r="F1373" s="2">
        <v>5.9116599999999995</v>
      </c>
      <c r="G1373" s="2">
        <v>5.8962099999999991</v>
      </c>
      <c r="H1373" s="2">
        <v>5.8696859999999988</v>
      </c>
      <c r="I1373" s="2">
        <v>7.285492500000001</v>
      </c>
      <c r="J1373" s="17" t="s">
        <v>48</v>
      </c>
      <c r="K1373" s="17" t="s">
        <v>50</v>
      </c>
      <c r="L1373" s="17" t="s">
        <v>51</v>
      </c>
      <c r="M1373" s="19">
        <f t="shared" si="210"/>
        <v>25</v>
      </c>
      <c r="N1373" s="19">
        <f t="shared" si="211"/>
        <v>100</v>
      </c>
      <c r="O1373" s="19">
        <f t="shared" si="212"/>
        <v>0</v>
      </c>
      <c r="P1373" s="19">
        <f t="shared" si="213"/>
        <v>83.5</v>
      </c>
      <c r="Q1373" s="20">
        <f t="shared" si="214"/>
        <v>56.274999999999999</v>
      </c>
      <c r="R1373" s="20">
        <f t="shared" si="215"/>
        <v>45.875</v>
      </c>
      <c r="S1373" s="20">
        <f t="shared" si="216"/>
        <v>56.325000000000003</v>
      </c>
      <c r="T1373" s="20">
        <f t="shared" si="217"/>
        <v>52.125</v>
      </c>
      <c r="U1373" s="19">
        <f t="shared" si="218"/>
        <v>52.82500000000001</v>
      </c>
      <c r="V1373" s="19">
        <f t="shared" si="219"/>
        <v>52.650000000000006</v>
      </c>
    </row>
    <row r="1374" spans="1:22" ht="13.5" x14ac:dyDescent="0.25">
      <c r="A1374" s="3">
        <v>44012</v>
      </c>
      <c r="B1374" s="2">
        <v>5.9722</v>
      </c>
      <c r="C1374" s="2">
        <v>56.088133139669999</v>
      </c>
      <c r="D1374" s="2">
        <v>-5.6695972030701647E-2</v>
      </c>
      <c r="E1374" s="2">
        <v>5.614665086105184E-2</v>
      </c>
      <c r="F1374" s="2">
        <v>5.9310799999999997</v>
      </c>
      <c r="G1374" s="2">
        <v>5.9013549999999997</v>
      </c>
      <c r="H1374" s="2">
        <v>5.8601979999999978</v>
      </c>
      <c r="I1374" s="2">
        <v>7.2736910000000021</v>
      </c>
      <c r="J1374" s="17" t="s">
        <v>48</v>
      </c>
      <c r="K1374" s="17" t="s">
        <v>50</v>
      </c>
      <c r="L1374" s="17" t="s">
        <v>51</v>
      </c>
      <c r="M1374" s="19">
        <f t="shared" si="210"/>
        <v>25</v>
      </c>
      <c r="N1374" s="19">
        <f t="shared" si="211"/>
        <v>100</v>
      </c>
      <c r="O1374" s="19">
        <f t="shared" si="212"/>
        <v>0</v>
      </c>
      <c r="P1374" s="19">
        <f t="shared" si="213"/>
        <v>83.5</v>
      </c>
      <c r="Q1374" s="20">
        <f t="shared" si="214"/>
        <v>56.274999999999999</v>
      </c>
      <c r="R1374" s="20">
        <f t="shared" si="215"/>
        <v>45.875</v>
      </c>
      <c r="S1374" s="20">
        <f t="shared" si="216"/>
        <v>56.325000000000003</v>
      </c>
      <c r="T1374" s="20">
        <f t="shared" si="217"/>
        <v>52.125</v>
      </c>
      <c r="U1374" s="19">
        <f t="shared" si="218"/>
        <v>52.82500000000001</v>
      </c>
      <c r="V1374" s="19">
        <f t="shared" si="219"/>
        <v>52.650000000000006</v>
      </c>
    </row>
    <row r="1375" spans="1:22" ht="13.5" x14ac:dyDescent="0.25">
      <c r="A1375" s="3">
        <v>44013</v>
      </c>
      <c r="B1375" s="2">
        <v>5.9722</v>
      </c>
      <c r="C1375" s="2">
        <v>56.088133139669999</v>
      </c>
      <c r="D1375" s="2">
        <v>-5.4006489003445068E-2</v>
      </c>
      <c r="E1375" s="2">
        <v>7.4223465943385913E-2</v>
      </c>
      <c r="F1375" s="2">
        <v>5.9493600000000004</v>
      </c>
      <c r="G1375" s="2">
        <v>5.8982099999999997</v>
      </c>
      <c r="H1375" s="2">
        <v>5.8527679999999984</v>
      </c>
      <c r="I1375" s="2">
        <v>7.2619750000000023</v>
      </c>
      <c r="J1375" s="17" t="s">
        <v>48</v>
      </c>
      <c r="K1375" s="17" t="s">
        <v>50</v>
      </c>
      <c r="L1375" s="17" t="s">
        <v>51</v>
      </c>
      <c r="M1375" s="19">
        <f t="shared" si="210"/>
        <v>25</v>
      </c>
      <c r="N1375" s="19">
        <f t="shared" si="211"/>
        <v>100</v>
      </c>
      <c r="O1375" s="19">
        <f t="shared" si="212"/>
        <v>0</v>
      </c>
      <c r="P1375" s="19">
        <f t="shared" si="213"/>
        <v>83.5</v>
      </c>
      <c r="Q1375" s="20">
        <f t="shared" si="214"/>
        <v>56.274999999999999</v>
      </c>
      <c r="R1375" s="20">
        <f t="shared" si="215"/>
        <v>45.875</v>
      </c>
      <c r="S1375" s="20">
        <f t="shared" si="216"/>
        <v>56.325000000000003</v>
      </c>
      <c r="T1375" s="20">
        <f t="shared" si="217"/>
        <v>52.125</v>
      </c>
      <c r="U1375" s="19">
        <f t="shared" si="218"/>
        <v>52.82500000000001</v>
      </c>
      <c r="V1375" s="19">
        <f t="shared" si="219"/>
        <v>52.650000000000006</v>
      </c>
    </row>
    <row r="1376" spans="1:22" ht="13.5" x14ac:dyDescent="0.25">
      <c r="A1376" s="3">
        <v>44014</v>
      </c>
      <c r="B1376" s="2">
        <v>5.7149999999999999</v>
      </c>
      <c r="C1376" s="2">
        <v>40.484370953919253</v>
      </c>
      <c r="D1376" s="2">
        <v>-2.2654825788317901E-2</v>
      </c>
      <c r="E1376" s="2">
        <v>8.7110751176696422E-2</v>
      </c>
      <c r="F1376" s="2">
        <v>5.9093400000000003</v>
      </c>
      <c r="G1376" s="2">
        <v>5.8822049999999999</v>
      </c>
      <c r="H1376" s="2">
        <v>5.8390519999999979</v>
      </c>
      <c r="I1376" s="2">
        <v>7.2491160000000017</v>
      </c>
      <c r="J1376" s="17" t="s">
        <v>48</v>
      </c>
      <c r="K1376" s="17" t="s">
        <v>50</v>
      </c>
      <c r="L1376" s="17" t="s">
        <v>53</v>
      </c>
      <c r="M1376" s="19">
        <f t="shared" si="210"/>
        <v>25</v>
      </c>
      <c r="N1376" s="19">
        <f t="shared" si="211"/>
        <v>100</v>
      </c>
      <c r="O1376" s="19">
        <f t="shared" si="212"/>
        <v>0</v>
      </c>
      <c r="P1376" s="19">
        <f t="shared" si="213"/>
        <v>66.5</v>
      </c>
      <c r="Q1376" s="20">
        <f t="shared" si="214"/>
        <v>53.725000000000001</v>
      </c>
      <c r="R1376" s="20">
        <f t="shared" si="215"/>
        <v>41.625</v>
      </c>
      <c r="S1376" s="20">
        <f t="shared" si="216"/>
        <v>48.674999999999997</v>
      </c>
      <c r="T1376" s="20">
        <f t="shared" si="217"/>
        <v>47.875</v>
      </c>
      <c r="U1376" s="19">
        <f t="shared" si="218"/>
        <v>48.008333333333326</v>
      </c>
      <c r="V1376" s="19">
        <f t="shared" si="219"/>
        <v>47.974999999999994</v>
      </c>
    </row>
    <row r="1377" spans="1:22" ht="13.5" x14ac:dyDescent="0.25">
      <c r="A1377" s="3">
        <v>44015</v>
      </c>
      <c r="B1377" s="2">
        <v>5.9150999999999998</v>
      </c>
      <c r="C1377" s="2">
        <v>51.734467456562449</v>
      </c>
      <c r="D1377" s="2">
        <v>-1.6965575966913171E-2</v>
      </c>
      <c r="E1377" s="2">
        <v>9.5838973116504536E-2</v>
      </c>
      <c r="F1377" s="2">
        <v>5.9093399999999994</v>
      </c>
      <c r="G1377" s="2">
        <v>5.8819199999999991</v>
      </c>
      <c r="H1377" s="2">
        <v>5.8287659999999981</v>
      </c>
      <c r="I1377" s="2">
        <v>7.237257500000001</v>
      </c>
      <c r="J1377" s="17" t="s">
        <v>48</v>
      </c>
      <c r="K1377" s="17" t="s">
        <v>50</v>
      </c>
      <c r="L1377" s="17" t="s">
        <v>50</v>
      </c>
      <c r="M1377" s="19">
        <f t="shared" si="210"/>
        <v>25</v>
      </c>
      <c r="N1377" s="19">
        <f t="shared" si="211"/>
        <v>100</v>
      </c>
      <c r="O1377" s="19">
        <f t="shared" si="212"/>
        <v>0</v>
      </c>
      <c r="P1377" s="19">
        <f t="shared" si="213"/>
        <v>49.5</v>
      </c>
      <c r="Q1377" s="20">
        <f t="shared" si="214"/>
        <v>51.174999999999997</v>
      </c>
      <c r="R1377" s="20">
        <f t="shared" si="215"/>
        <v>37.375</v>
      </c>
      <c r="S1377" s="20">
        <f t="shared" si="216"/>
        <v>41.025000000000006</v>
      </c>
      <c r="T1377" s="20">
        <f t="shared" si="217"/>
        <v>43.625</v>
      </c>
      <c r="U1377" s="19">
        <f t="shared" si="218"/>
        <v>43.191666666666663</v>
      </c>
      <c r="V1377" s="19">
        <f t="shared" si="219"/>
        <v>43.3</v>
      </c>
    </row>
    <row r="1378" spans="1:22" ht="13.5" x14ac:dyDescent="0.25">
      <c r="A1378" s="3">
        <v>44018</v>
      </c>
      <c r="B1378" s="2">
        <v>5.9321999999999999</v>
      </c>
      <c r="C1378" s="2">
        <v>52.559756042007706</v>
      </c>
      <c r="D1378" s="2">
        <v>-3.0339917833710928E-2</v>
      </c>
      <c r="E1378" s="2">
        <v>9.9586384837633962E-2</v>
      </c>
      <c r="F1378" s="2">
        <v>5.9013399999999994</v>
      </c>
      <c r="G1378" s="2">
        <v>5.8824899999999989</v>
      </c>
      <c r="H1378" s="2">
        <v>5.8188219999999991</v>
      </c>
      <c r="I1378" s="2">
        <v>7.2260560000000007</v>
      </c>
      <c r="J1378" s="17" t="s">
        <v>48</v>
      </c>
      <c r="K1378" s="17" t="s">
        <v>50</v>
      </c>
      <c r="L1378" s="17" t="s">
        <v>53</v>
      </c>
      <c r="M1378" s="19">
        <f t="shared" si="210"/>
        <v>25</v>
      </c>
      <c r="N1378" s="19">
        <f t="shared" si="211"/>
        <v>100</v>
      </c>
      <c r="O1378" s="19">
        <f t="shared" si="212"/>
        <v>0</v>
      </c>
      <c r="P1378" s="19">
        <f t="shared" si="213"/>
        <v>66.5</v>
      </c>
      <c r="Q1378" s="20">
        <f t="shared" si="214"/>
        <v>53.725000000000001</v>
      </c>
      <c r="R1378" s="20">
        <f t="shared" si="215"/>
        <v>41.625</v>
      </c>
      <c r="S1378" s="20">
        <f t="shared" si="216"/>
        <v>48.674999999999997</v>
      </c>
      <c r="T1378" s="20">
        <f t="shared" si="217"/>
        <v>47.875</v>
      </c>
      <c r="U1378" s="19">
        <f t="shared" si="218"/>
        <v>48.008333333333326</v>
      </c>
      <c r="V1378" s="19">
        <f t="shared" si="219"/>
        <v>47.974999999999994</v>
      </c>
    </row>
    <row r="1379" spans="1:22" ht="13.5" x14ac:dyDescent="0.25">
      <c r="A1379" s="3">
        <v>44019</v>
      </c>
      <c r="B1379" s="2">
        <v>5.7149999999999999</v>
      </c>
      <c r="C1379" s="2">
        <v>42.596690481157736</v>
      </c>
      <c r="D1379" s="2">
        <v>-1.4450414534663558E-2</v>
      </c>
      <c r="E1379" s="2">
        <v>9.887465202415327E-2</v>
      </c>
      <c r="F1379" s="2">
        <v>5.8498999999999999</v>
      </c>
      <c r="G1379" s="2">
        <v>5.8770599999999993</v>
      </c>
      <c r="H1379" s="2">
        <v>5.8051059999999985</v>
      </c>
      <c r="I1379" s="2">
        <v>7.2139115</v>
      </c>
      <c r="J1379" s="17" t="s">
        <v>48</v>
      </c>
      <c r="K1379" s="17" t="s">
        <v>50</v>
      </c>
      <c r="L1379" s="17" t="s">
        <v>53</v>
      </c>
      <c r="M1379" s="19">
        <f t="shared" si="210"/>
        <v>25</v>
      </c>
      <c r="N1379" s="19">
        <f t="shared" si="211"/>
        <v>100</v>
      </c>
      <c r="O1379" s="19">
        <f t="shared" si="212"/>
        <v>0</v>
      </c>
      <c r="P1379" s="19">
        <f t="shared" si="213"/>
        <v>66.5</v>
      </c>
      <c r="Q1379" s="20">
        <f t="shared" si="214"/>
        <v>53.725000000000001</v>
      </c>
      <c r="R1379" s="20">
        <f t="shared" si="215"/>
        <v>41.625</v>
      </c>
      <c r="S1379" s="20">
        <f t="shared" si="216"/>
        <v>48.674999999999997</v>
      </c>
      <c r="T1379" s="20">
        <f t="shared" si="217"/>
        <v>47.875</v>
      </c>
      <c r="U1379" s="19">
        <f t="shared" si="218"/>
        <v>48.008333333333326</v>
      </c>
      <c r="V1379" s="19">
        <f t="shared" si="219"/>
        <v>47.974999999999994</v>
      </c>
    </row>
    <row r="1380" spans="1:22" ht="13.5" x14ac:dyDescent="0.25">
      <c r="A1380" s="3">
        <v>44020</v>
      </c>
      <c r="B1380" s="2">
        <v>5.8235999999999999</v>
      </c>
      <c r="C1380" s="2">
        <v>47.913149084655473</v>
      </c>
      <c r="D1380" s="2">
        <v>-7.1797163427076427E-3</v>
      </c>
      <c r="E1380" s="2">
        <v>9.3096891759203645E-2</v>
      </c>
      <c r="F1380" s="2">
        <v>5.8201799999999997</v>
      </c>
      <c r="G1380" s="2">
        <v>5.8782000000000005</v>
      </c>
      <c r="H1380" s="2">
        <v>5.7958479999999986</v>
      </c>
      <c r="I1380" s="2">
        <v>7.2024530000000002</v>
      </c>
      <c r="J1380" s="17" t="s">
        <v>48</v>
      </c>
      <c r="K1380" s="17" t="s">
        <v>50</v>
      </c>
      <c r="L1380" s="17" t="s">
        <v>53</v>
      </c>
      <c r="M1380" s="19">
        <f t="shared" si="210"/>
        <v>25</v>
      </c>
      <c r="N1380" s="19">
        <f t="shared" si="211"/>
        <v>100</v>
      </c>
      <c r="O1380" s="19">
        <f t="shared" si="212"/>
        <v>0</v>
      </c>
      <c r="P1380" s="19">
        <f t="shared" si="213"/>
        <v>66.5</v>
      </c>
      <c r="Q1380" s="20">
        <f t="shared" si="214"/>
        <v>53.725000000000001</v>
      </c>
      <c r="R1380" s="20">
        <f t="shared" si="215"/>
        <v>41.625</v>
      </c>
      <c r="S1380" s="20">
        <f t="shared" si="216"/>
        <v>48.674999999999997</v>
      </c>
      <c r="T1380" s="20">
        <f t="shared" si="217"/>
        <v>47.875</v>
      </c>
      <c r="U1380" s="19">
        <f t="shared" si="218"/>
        <v>48.008333333333326</v>
      </c>
      <c r="V1380" s="19">
        <f t="shared" si="219"/>
        <v>47.974999999999994</v>
      </c>
    </row>
    <row r="1381" spans="1:22" ht="13.5" x14ac:dyDescent="0.25">
      <c r="A1381" s="3">
        <v>44021</v>
      </c>
      <c r="B1381" s="2">
        <v>5.8292999999999999</v>
      </c>
      <c r="C1381" s="2">
        <v>48.184402819335546</v>
      </c>
      <c r="D1381" s="2">
        <v>4.1050724554647644E-3</v>
      </c>
      <c r="E1381" s="2">
        <v>7.9802172053070733E-2</v>
      </c>
      <c r="F1381" s="2">
        <v>5.8430400000000002</v>
      </c>
      <c r="G1381" s="2">
        <v>5.8733400000000007</v>
      </c>
      <c r="H1381" s="2">
        <v>5.7902459999999971</v>
      </c>
      <c r="I1381" s="2">
        <v>7.1916515000000008</v>
      </c>
      <c r="J1381" s="17" t="s">
        <v>48</v>
      </c>
      <c r="K1381" s="17" t="s">
        <v>50</v>
      </c>
      <c r="L1381" s="17" t="s">
        <v>51</v>
      </c>
      <c r="M1381" s="19">
        <f t="shared" si="210"/>
        <v>25</v>
      </c>
      <c r="N1381" s="19">
        <f t="shared" si="211"/>
        <v>100</v>
      </c>
      <c r="O1381" s="19">
        <f t="shared" si="212"/>
        <v>0</v>
      </c>
      <c r="P1381" s="19">
        <f t="shared" si="213"/>
        <v>83.5</v>
      </c>
      <c r="Q1381" s="20">
        <f t="shared" si="214"/>
        <v>56.274999999999999</v>
      </c>
      <c r="R1381" s="20">
        <f t="shared" si="215"/>
        <v>45.875</v>
      </c>
      <c r="S1381" s="20">
        <f t="shared" si="216"/>
        <v>56.325000000000003</v>
      </c>
      <c r="T1381" s="20">
        <f t="shared" si="217"/>
        <v>52.125</v>
      </c>
      <c r="U1381" s="19">
        <f t="shared" si="218"/>
        <v>52.82500000000001</v>
      </c>
      <c r="V1381" s="19">
        <f t="shared" si="219"/>
        <v>52.650000000000006</v>
      </c>
    </row>
    <row r="1382" spans="1:22" ht="13.5" x14ac:dyDescent="0.25">
      <c r="A1382" s="3">
        <v>44022</v>
      </c>
      <c r="B1382" s="2">
        <v>5.8407999999999998</v>
      </c>
      <c r="C1382" s="2">
        <v>48.76413758321366</v>
      </c>
      <c r="D1382" s="2">
        <v>1.3025575673913714E-2</v>
      </c>
      <c r="E1382" s="2">
        <v>6.5264859833803882E-2</v>
      </c>
      <c r="F1382" s="2">
        <v>5.8281800000000006</v>
      </c>
      <c r="G1382" s="2">
        <v>5.8742000000000001</v>
      </c>
      <c r="H1382" s="2">
        <v>5.7841879999999977</v>
      </c>
      <c r="I1382" s="2">
        <v>7.1814789999999995</v>
      </c>
      <c r="J1382" s="17" t="s">
        <v>48</v>
      </c>
      <c r="K1382" s="17" t="s">
        <v>50</v>
      </c>
      <c r="L1382" s="17" t="s">
        <v>53</v>
      </c>
      <c r="M1382" s="19">
        <f t="shared" si="210"/>
        <v>25</v>
      </c>
      <c r="N1382" s="19">
        <f t="shared" si="211"/>
        <v>100</v>
      </c>
      <c r="O1382" s="19">
        <f t="shared" si="212"/>
        <v>0</v>
      </c>
      <c r="P1382" s="19">
        <f t="shared" si="213"/>
        <v>66.5</v>
      </c>
      <c r="Q1382" s="20">
        <f t="shared" si="214"/>
        <v>53.725000000000001</v>
      </c>
      <c r="R1382" s="20">
        <f t="shared" si="215"/>
        <v>41.625</v>
      </c>
      <c r="S1382" s="20">
        <f t="shared" si="216"/>
        <v>48.674999999999997</v>
      </c>
      <c r="T1382" s="20">
        <f t="shared" si="217"/>
        <v>47.875</v>
      </c>
      <c r="U1382" s="19">
        <f t="shared" si="218"/>
        <v>48.008333333333326</v>
      </c>
      <c r="V1382" s="19">
        <f t="shared" si="219"/>
        <v>47.974999999999994</v>
      </c>
    </row>
    <row r="1383" spans="1:22" ht="13.5" x14ac:dyDescent="0.25">
      <c r="A1383" s="3">
        <v>44025</v>
      </c>
      <c r="B1383" s="2">
        <v>5.8121999999999998</v>
      </c>
      <c r="C1383" s="2">
        <v>47.345408156157198</v>
      </c>
      <c r="D1383" s="2">
        <v>3.1615991863024995E-2</v>
      </c>
      <c r="E1383" s="2">
        <v>5.0546192355499793E-2</v>
      </c>
      <c r="F1383" s="2">
        <v>5.8041800000000006</v>
      </c>
      <c r="G1383" s="2">
        <v>5.8733450000000005</v>
      </c>
      <c r="H1383" s="2">
        <v>5.7812159999999979</v>
      </c>
      <c r="I1383" s="2">
        <v>7.1706775</v>
      </c>
      <c r="J1383" s="17" t="s">
        <v>54</v>
      </c>
      <c r="K1383" s="17" t="s">
        <v>50</v>
      </c>
      <c r="L1383" s="17" t="s">
        <v>47</v>
      </c>
      <c r="M1383" s="19">
        <f t="shared" si="210"/>
        <v>25</v>
      </c>
      <c r="N1383" s="19">
        <f t="shared" si="211"/>
        <v>45</v>
      </c>
      <c r="O1383" s="19">
        <f t="shared" si="212"/>
        <v>0</v>
      </c>
      <c r="P1383" s="19">
        <f t="shared" si="213"/>
        <v>16.5</v>
      </c>
      <c r="Q1383" s="20">
        <f t="shared" si="214"/>
        <v>26.975000000000001</v>
      </c>
      <c r="R1383" s="20">
        <f t="shared" si="215"/>
        <v>18.125</v>
      </c>
      <c r="S1383" s="20">
        <f t="shared" si="216"/>
        <v>17.925000000000001</v>
      </c>
      <c r="T1383" s="20">
        <f t="shared" si="217"/>
        <v>21.625</v>
      </c>
      <c r="U1383" s="19">
        <f t="shared" si="218"/>
        <v>21.008333333333336</v>
      </c>
      <c r="V1383" s="19">
        <f t="shared" si="219"/>
        <v>21.162500000000001</v>
      </c>
    </row>
    <row r="1384" spans="1:22" ht="13.5" x14ac:dyDescent="0.25">
      <c r="A1384" s="3">
        <v>44026</v>
      </c>
      <c r="B1384" s="2">
        <v>5.7035999999999998</v>
      </c>
      <c r="C1384" s="2">
        <v>42.311493382508885</v>
      </c>
      <c r="D1384" s="2">
        <v>5.5688642816168255E-2</v>
      </c>
      <c r="E1384" s="2">
        <v>4.2089884907760632E-2</v>
      </c>
      <c r="F1384" s="2">
        <v>5.8018999999999989</v>
      </c>
      <c r="G1384" s="2">
        <v>5.8670600000000004</v>
      </c>
      <c r="H1384" s="2">
        <v>5.7760719999999983</v>
      </c>
      <c r="I1384" s="2">
        <v>7.1587614999999998</v>
      </c>
      <c r="J1384" s="17" t="s">
        <v>48</v>
      </c>
      <c r="K1384" s="17" t="s">
        <v>50</v>
      </c>
      <c r="L1384" s="17" t="s">
        <v>53</v>
      </c>
      <c r="M1384" s="19">
        <f t="shared" si="210"/>
        <v>25</v>
      </c>
      <c r="N1384" s="19">
        <f t="shared" si="211"/>
        <v>0</v>
      </c>
      <c r="O1384" s="19">
        <f t="shared" si="212"/>
        <v>0</v>
      </c>
      <c r="P1384" s="19">
        <f t="shared" si="213"/>
        <v>66.5</v>
      </c>
      <c r="Q1384" s="20">
        <f t="shared" si="214"/>
        <v>18.725000000000001</v>
      </c>
      <c r="R1384" s="20">
        <f t="shared" si="215"/>
        <v>21.625</v>
      </c>
      <c r="S1384" s="20">
        <f t="shared" si="216"/>
        <v>33.674999999999997</v>
      </c>
      <c r="T1384" s="20">
        <f t="shared" si="217"/>
        <v>22.875</v>
      </c>
      <c r="U1384" s="19">
        <f t="shared" si="218"/>
        <v>24.675000000000001</v>
      </c>
      <c r="V1384" s="19">
        <f t="shared" si="219"/>
        <v>24.225000000000001</v>
      </c>
    </row>
    <row r="1385" spans="1:22" ht="13.5" x14ac:dyDescent="0.25">
      <c r="A1385" s="3">
        <v>44027</v>
      </c>
      <c r="B1385" s="2">
        <v>5.7035999999999998</v>
      </c>
      <c r="C1385" s="2">
        <v>42.311493382508885</v>
      </c>
      <c r="D1385" s="2">
        <v>7.6975322134828161E-2</v>
      </c>
      <c r="E1385" s="2">
        <v>3.7979228046450306E-2</v>
      </c>
      <c r="F1385" s="2">
        <v>5.7778999999999998</v>
      </c>
      <c r="G1385" s="2">
        <v>5.8579150000000002</v>
      </c>
      <c r="H1385" s="2">
        <v>5.7709279999999987</v>
      </c>
      <c r="I1385" s="2">
        <v>7.1467600000000004</v>
      </c>
      <c r="J1385" s="17" t="s">
        <v>54</v>
      </c>
      <c r="K1385" s="17" t="s">
        <v>50</v>
      </c>
      <c r="L1385" s="17" t="s">
        <v>47</v>
      </c>
      <c r="M1385" s="19">
        <f t="shared" si="210"/>
        <v>25</v>
      </c>
      <c r="N1385" s="19">
        <f t="shared" si="211"/>
        <v>0</v>
      </c>
      <c r="O1385" s="19">
        <f t="shared" si="212"/>
        <v>0</v>
      </c>
      <c r="P1385" s="19">
        <f t="shared" si="213"/>
        <v>16.5</v>
      </c>
      <c r="Q1385" s="20">
        <f t="shared" si="214"/>
        <v>11.225</v>
      </c>
      <c r="R1385" s="20">
        <f t="shared" si="215"/>
        <v>9.125</v>
      </c>
      <c r="S1385" s="20">
        <f t="shared" si="216"/>
        <v>11.175000000000001</v>
      </c>
      <c r="T1385" s="20">
        <f t="shared" si="217"/>
        <v>10.375</v>
      </c>
      <c r="U1385" s="19">
        <f t="shared" si="218"/>
        <v>10.508333333333335</v>
      </c>
      <c r="V1385" s="19">
        <f t="shared" si="219"/>
        <v>10.475000000000001</v>
      </c>
    </row>
    <row r="1386" spans="1:22" ht="13.5" x14ac:dyDescent="0.25">
      <c r="A1386" s="3">
        <v>44028</v>
      </c>
      <c r="B1386" s="2">
        <v>5.8007999999999997</v>
      </c>
      <c r="C1386" s="2">
        <v>48.045485491115393</v>
      </c>
      <c r="D1386" s="2">
        <v>4.906744613509062E-2</v>
      </c>
      <c r="E1386" s="2">
        <v>3.5589641933930008E-2</v>
      </c>
      <c r="F1386" s="2">
        <v>5.7721999999999998</v>
      </c>
      <c r="G1386" s="2">
        <v>5.8501999999999992</v>
      </c>
      <c r="H1386" s="2">
        <v>5.771271999999998</v>
      </c>
      <c r="I1386" s="2">
        <v>7.1354730000000011</v>
      </c>
      <c r="J1386" s="17" t="s">
        <v>48</v>
      </c>
      <c r="K1386" s="17" t="s">
        <v>50</v>
      </c>
      <c r="L1386" s="17" t="s">
        <v>53</v>
      </c>
      <c r="M1386" s="19">
        <f t="shared" si="210"/>
        <v>25</v>
      </c>
      <c r="N1386" s="19">
        <f t="shared" si="211"/>
        <v>0</v>
      </c>
      <c r="O1386" s="19">
        <f t="shared" si="212"/>
        <v>0</v>
      </c>
      <c r="P1386" s="19">
        <f t="shared" si="213"/>
        <v>66.5</v>
      </c>
      <c r="Q1386" s="20">
        <f t="shared" si="214"/>
        <v>18.725000000000001</v>
      </c>
      <c r="R1386" s="20">
        <f t="shared" si="215"/>
        <v>21.625</v>
      </c>
      <c r="S1386" s="20">
        <f t="shared" si="216"/>
        <v>33.674999999999997</v>
      </c>
      <c r="T1386" s="20">
        <f t="shared" si="217"/>
        <v>22.875</v>
      </c>
      <c r="U1386" s="19">
        <f t="shared" si="218"/>
        <v>24.675000000000001</v>
      </c>
      <c r="V1386" s="19">
        <f t="shared" si="219"/>
        <v>24.225000000000001</v>
      </c>
    </row>
    <row r="1387" spans="1:22" ht="13.5" x14ac:dyDescent="0.25">
      <c r="A1387" s="3">
        <v>44029</v>
      </c>
      <c r="B1387" s="2">
        <v>5.8007999999999997</v>
      </c>
      <c r="C1387" s="2">
        <v>48.045485491115393</v>
      </c>
      <c r="D1387" s="2">
        <v>5.6449965552559433E-2</v>
      </c>
      <c r="E1387" s="2">
        <v>3.5264820025560542E-2</v>
      </c>
      <c r="F1387" s="2">
        <v>5.7641999999999998</v>
      </c>
      <c r="G1387" s="2">
        <v>5.8447750000000003</v>
      </c>
      <c r="H1387" s="2">
        <v>5.7720739999999982</v>
      </c>
      <c r="I1387" s="2">
        <v>7.1237574999999991</v>
      </c>
      <c r="J1387" s="17" t="s">
        <v>48</v>
      </c>
      <c r="K1387" s="17" t="s">
        <v>50</v>
      </c>
      <c r="L1387" s="17" t="s">
        <v>53</v>
      </c>
      <c r="M1387" s="19">
        <f t="shared" si="210"/>
        <v>25</v>
      </c>
      <c r="N1387" s="19">
        <f t="shared" si="211"/>
        <v>0</v>
      </c>
      <c r="O1387" s="19">
        <f t="shared" si="212"/>
        <v>0</v>
      </c>
      <c r="P1387" s="19">
        <f t="shared" si="213"/>
        <v>66.5</v>
      </c>
      <c r="Q1387" s="20">
        <f t="shared" si="214"/>
        <v>18.725000000000001</v>
      </c>
      <c r="R1387" s="20">
        <f t="shared" si="215"/>
        <v>21.625</v>
      </c>
      <c r="S1387" s="20">
        <f t="shared" si="216"/>
        <v>33.674999999999997</v>
      </c>
      <c r="T1387" s="20">
        <f t="shared" si="217"/>
        <v>22.875</v>
      </c>
      <c r="U1387" s="19">
        <f t="shared" si="218"/>
        <v>24.675000000000001</v>
      </c>
      <c r="V1387" s="19">
        <f t="shared" si="219"/>
        <v>24.225000000000001</v>
      </c>
    </row>
    <row r="1388" spans="1:22" ht="13.5" x14ac:dyDescent="0.25">
      <c r="A1388" s="3">
        <v>44032</v>
      </c>
      <c r="B1388" s="2">
        <v>5.7949999999999999</v>
      </c>
      <c r="C1388" s="2">
        <v>47.717258438145358</v>
      </c>
      <c r="D1388" s="2">
        <v>6.5953649249408386E-2</v>
      </c>
      <c r="E1388" s="2">
        <v>3.6442029433449735E-2</v>
      </c>
      <c r="F1388" s="2">
        <v>5.7607599999999994</v>
      </c>
      <c r="G1388" s="2">
        <v>5.8444849999999997</v>
      </c>
      <c r="H1388" s="2">
        <v>5.7736739999999971</v>
      </c>
      <c r="I1388" s="2">
        <v>7.1120414999999992</v>
      </c>
      <c r="J1388" s="17" t="s">
        <v>48</v>
      </c>
      <c r="K1388" s="17" t="s">
        <v>50</v>
      </c>
      <c r="L1388" s="17" t="s">
        <v>53</v>
      </c>
      <c r="M1388" s="19">
        <f t="shared" si="210"/>
        <v>25</v>
      </c>
      <c r="N1388" s="19">
        <f t="shared" si="211"/>
        <v>0</v>
      </c>
      <c r="O1388" s="19">
        <f t="shared" si="212"/>
        <v>0</v>
      </c>
      <c r="P1388" s="19">
        <f t="shared" si="213"/>
        <v>66.5</v>
      </c>
      <c r="Q1388" s="20">
        <f t="shared" si="214"/>
        <v>18.725000000000001</v>
      </c>
      <c r="R1388" s="20">
        <f t="shared" si="215"/>
        <v>21.625</v>
      </c>
      <c r="S1388" s="20">
        <f t="shared" si="216"/>
        <v>33.674999999999997</v>
      </c>
      <c r="T1388" s="20">
        <f t="shared" si="217"/>
        <v>22.875</v>
      </c>
      <c r="U1388" s="19">
        <f t="shared" si="218"/>
        <v>24.675000000000001</v>
      </c>
      <c r="V1388" s="19">
        <f t="shared" si="219"/>
        <v>24.225000000000001</v>
      </c>
    </row>
    <row r="1389" spans="1:22" ht="13.5" x14ac:dyDescent="0.25">
      <c r="A1389" s="3">
        <v>44033</v>
      </c>
      <c r="B1389" s="2">
        <v>5.7149999999999999</v>
      </c>
      <c r="C1389" s="2">
        <v>43.32114959302681</v>
      </c>
      <c r="D1389" s="2">
        <v>4.6722020815322729E-2</v>
      </c>
      <c r="E1389" s="2">
        <v>3.6433804690128274E-2</v>
      </c>
      <c r="F1389" s="2">
        <v>5.7630400000000002</v>
      </c>
      <c r="G1389" s="2">
        <v>5.8364799999999999</v>
      </c>
      <c r="H1389" s="2">
        <v>5.7771019999999975</v>
      </c>
      <c r="I1389" s="2">
        <v>7.0999254999999994</v>
      </c>
      <c r="J1389" s="17" t="s">
        <v>48</v>
      </c>
      <c r="K1389" s="17" t="s">
        <v>50</v>
      </c>
      <c r="L1389" s="17" t="s">
        <v>51</v>
      </c>
      <c r="M1389" s="19">
        <f t="shared" si="210"/>
        <v>25</v>
      </c>
      <c r="N1389" s="19">
        <f t="shared" si="211"/>
        <v>0</v>
      </c>
      <c r="O1389" s="19">
        <f t="shared" si="212"/>
        <v>0</v>
      </c>
      <c r="P1389" s="19">
        <f t="shared" si="213"/>
        <v>83.5</v>
      </c>
      <c r="Q1389" s="20">
        <f t="shared" si="214"/>
        <v>21.274999999999999</v>
      </c>
      <c r="R1389" s="20">
        <f t="shared" si="215"/>
        <v>25.875</v>
      </c>
      <c r="S1389" s="20">
        <f t="shared" si="216"/>
        <v>41.325000000000003</v>
      </c>
      <c r="T1389" s="20">
        <f t="shared" si="217"/>
        <v>27.125</v>
      </c>
      <c r="U1389" s="19">
        <f t="shared" si="218"/>
        <v>29.491666666666664</v>
      </c>
      <c r="V1389" s="19">
        <f t="shared" si="219"/>
        <v>28.9</v>
      </c>
    </row>
    <row r="1390" spans="1:22" ht="13.5" x14ac:dyDescent="0.25">
      <c r="A1390" s="3">
        <v>44034</v>
      </c>
      <c r="B1390" s="2">
        <v>5.8464999999999998</v>
      </c>
      <c r="C1390" s="2">
        <v>51.268512901108494</v>
      </c>
      <c r="D1390" s="2">
        <v>3.8089012545707845E-2</v>
      </c>
      <c r="E1390" s="2">
        <v>3.5524522335008003E-2</v>
      </c>
      <c r="F1390" s="2">
        <v>5.79162</v>
      </c>
      <c r="G1390" s="2">
        <v>5.834765</v>
      </c>
      <c r="H1390" s="2">
        <v>5.7798459999999965</v>
      </c>
      <c r="I1390" s="2">
        <v>7.0885815000000001</v>
      </c>
      <c r="J1390" s="17" t="s">
        <v>48</v>
      </c>
      <c r="K1390" s="17" t="s">
        <v>50</v>
      </c>
      <c r="L1390" s="17" t="s">
        <v>51</v>
      </c>
      <c r="M1390" s="19">
        <f t="shared" si="210"/>
        <v>25</v>
      </c>
      <c r="N1390" s="19">
        <f t="shared" si="211"/>
        <v>0</v>
      </c>
      <c r="O1390" s="19">
        <f t="shared" si="212"/>
        <v>0</v>
      </c>
      <c r="P1390" s="19">
        <f t="shared" si="213"/>
        <v>83.5</v>
      </c>
      <c r="Q1390" s="20">
        <f t="shared" si="214"/>
        <v>21.274999999999999</v>
      </c>
      <c r="R1390" s="20">
        <f t="shared" si="215"/>
        <v>25.875</v>
      </c>
      <c r="S1390" s="20">
        <f t="shared" si="216"/>
        <v>41.325000000000003</v>
      </c>
      <c r="T1390" s="20">
        <f t="shared" si="217"/>
        <v>27.125</v>
      </c>
      <c r="U1390" s="19">
        <f t="shared" si="218"/>
        <v>29.491666666666664</v>
      </c>
      <c r="V1390" s="19">
        <f t="shared" si="219"/>
        <v>28.9</v>
      </c>
    </row>
    <row r="1391" spans="1:22" ht="13.5" x14ac:dyDescent="0.25">
      <c r="A1391" s="3">
        <v>44035</v>
      </c>
      <c r="B1391" s="2">
        <v>5.9550999999999998</v>
      </c>
      <c r="C1391" s="2">
        <v>56.671837533794481</v>
      </c>
      <c r="D1391" s="2">
        <v>2.3462706778395237E-2</v>
      </c>
      <c r="E1391" s="2">
        <v>3.3147657366983004E-2</v>
      </c>
      <c r="F1391" s="2">
        <v>5.8224800000000005</v>
      </c>
      <c r="G1391" s="2">
        <v>5.8367650000000006</v>
      </c>
      <c r="H1391" s="2">
        <v>5.7880759999999976</v>
      </c>
      <c r="I1391" s="2">
        <v>7.0779229999999993</v>
      </c>
      <c r="J1391" s="17" t="s">
        <v>54</v>
      </c>
      <c r="K1391" s="17" t="s">
        <v>50</v>
      </c>
      <c r="L1391" s="17" t="s">
        <v>55</v>
      </c>
      <c r="M1391" s="19">
        <f t="shared" si="210"/>
        <v>25</v>
      </c>
      <c r="N1391" s="19">
        <f t="shared" si="211"/>
        <v>45</v>
      </c>
      <c r="O1391" s="19">
        <f t="shared" si="212"/>
        <v>0</v>
      </c>
      <c r="P1391" s="19">
        <f t="shared" si="213"/>
        <v>16.5</v>
      </c>
      <c r="Q1391" s="20">
        <f t="shared" si="214"/>
        <v>26.975000000000001</v>
      </c>
      <c r="R1391" s="20">
        <f t="shared" si="215"/>
        <v>18.125</v>
      </c>
      <c r="S1391" s="20">
        <f t="shared" si="216"/>
        <v>17.925000000000001</v>
      </c>
      <c r="T1391" s="20">
        <f t="shared" si="217"/>
        <v>21.625</v>
      </c>
      <c r="U1391" s="19">
        <f t="shared" si="218"/>
        <v>21.008333333333336</v>
      </c>
      <c r="V1391" s="19">
        <f t="shared" si="219"/>
        <v>21.162500000000001</v>
      </c>
    </row>
    <row r="1392" spans="1:22" ht="13.5" x14ac:dyDescent="0.25">
      <c r="A1392" s="3">
        <v>44036</v>
      </c>
      <c r="B1392" s="2">
        <v>5.9550999999999998</v>
      </c>
      <c r="C1392" s="2">
        <v>56.671837533794481</v>
      </c>
      <c r="D1392" s="2">
        <v>1.207158166977873E-2</v>
      </c>
      <c r="E1392" s="2">
        <v>2.9834234036219969E-2</v>
      </c>
      <c r="F1392" s="2">
        <v>5.8533400000000002</v>
      </c>
      <c r="G1392" s="2">
        <v>5.8387650000000004</v>
      </c>
      <c r="H1392" s="2">
        <v>5.7975639999999986</v>
      </c>
      <c r="I1392" s="2">
        <v>7.0674359999999989</v>
      </c>
      <c r="J1392" s="17" t="s">
        <v>54</v>
      </c>
      <c r="K1392" s="17" t="s">
        <v>50</v>
      </c>
      <c r="L1392" s="17" t="s">
        <v>55</v>
      </c>
      <c r="M1392" s="19">
        <f t="shared" si="210"/>
        <v>25</v>
      </c>
      <c r="N1392" s="19">
        <f t="shared" si="211"/>
        <v>45</v>
      </c>
      <c r="O1392" s="19">
        <f t="shared" si="212"/>
        <v>0</v>
      </c>
      <c r="P1392" s="19">
        <f t="shared" si="213"/>
        <v>16.5</v>
      </c>
      <c r="Q1392" s="20">
        <f t="shared" si="214"/>
        <v>26.975000000000001</v>
      </c>
      <c r="R1392" s="20">
        <f t="shared" si="215"/>
        <v>18.125</v>
      </c>
      <c r="S1392" s="20">
        <f t="shared" si="216"/>
        <v>17.925000000000001</v>
      </c>
      <c r="T1392" s="20">
        <f t="shared" si="217"/>
        <v>21.625</v>
      </c>
      <c r="U1392" s="19">
        <f t="shared" si="218"/>
        <v>21.008333333333336</v>
      </c>
      <c r="V1392" s="19">
        <f t="shared" si="219"/>
        <v>21.162500000000001</v>
      </c>
    </row>
    <row r="1393" spans="1:22" ht="13.5" x14ac:dyDescent="0.25">
      <c r="A1393" s="3">
        <v>44039</v>
      </c>
      <c r="B1393" s="2">
        <v>6.1151</v>
      </c>
      <c r="C1393" s="2">
        <v>63.57316131089118</v>
      </c>
      <c r="D1393" s="2">
        <v>-1.4545072836058992E-2</v>
      </c>
      <c r="E1393" s="2">
        <v>2.5610545070855018E-2</v>
      </c>
      <c r="F1393" s="2">
        <v>5.9173599999999995</v>
      </c>
      <c r="G1393" s="2">
        <v>5.8459099999999999</v>
      </c>
      <c r="H1393" s="2">
        <v>5.8084219999999984</v>
      </c>
      <c r="I1393" s="2">
        <v>7.0578635000000007</v>
      </c>
      <c r="J1393" s="17" t="s">
        <v>48</v>
      </c>
      <c r="K1393" s="17" t="s">
        <v>50</v>
      </c>
      <c r="L1393" s="17" t="s">
        <v>51</v>
      </c>
      <c r="M1393" s="19">
        <f t="shared" si="210"/>
        <v>25</v>
      </c>
      <c r="N1393" s="19">
        <f t="shared" si="211"/>
        <v>100</v>
      </c>
      <c r="O1393" s="19">
        <f t="shared" si="212"/>
        <v>0</v>
      </c>
      <c r="P1393" s="19">
        <f t="shared" si="213"/>
        <v>83.5</v>
      </c>
      <c r="Q1393" s="20">
        <f t="shared" si="214"/>
        <v>56.274999999999999</v>
      </c>
      <c r="R1393" s="20">
        <f t="shared" si="215"/>
        <v>45.875</v>
      </c>
      <c r="S1393" s="20">
        <f t="shared" si="216"/>
        <v>56.325000000000003</v>
      </c>
      <c r="T1393" s="20">
        <f t="shared" si="217"/>
        <v>52.125</v>
      </c>
      <c r="U1393" s="19">
        <f t="shared" si="218"/>
        <v>52.82500000000001</v>
      </c>
      <c r="V1393" s="19">
        <f t="shared" si="219"/>
        <v>52.650000000000006</v>
      </c>
    </row>
    <row r="1394" spans="1:22" ht="13.5" x14ac:dyDescent="0.25">
      <c r="A1394" s="3">
        <v>44040</v>
      </c>
      <c r="B1394" s="2">
        <v>6.2865000000000002</v>
      </c>
      <c r="C1394" s="2">
        <v>69.227704706375803</v>
      </c>
      <c r="D1394" s="2">
        <v>-6.8088661718569199E-2</v>
      </c>
      <c r="E1394" s="2">
        <v>2.0051155254474644E-2</v>
      </c>
      <c r="F1394" s="2">
        <v>6.0316600000000005</v>
      </c>
      <c r="G1394" s="2">
        <v>5.861625000000001</v>
      </c>
      <c r="H1394" s="2">
        <v>5.821565999999998</v>
      </c>
      <c r="I1394" s="2">
        <v>7.0491479999999997</v>
      </c>
      <c r="J1394" s="17" t="s">
        <v>48</v>
      </c>
      <c r="K1394" s="17" t="s">
        <v>50</v>
      </c>
      <c r="L1394" s="17" t="s">
        <v>51</v>
      </c>
      <c r="M1394" s="19">
        <f t="shared" si="210"/>
        <v>25</v>
      </c>
      <c r="N1394" s="19">
        <f t="shared" si="211"/>
        <v>100</v>
      </c>
      <c r="O1394" s="19">
        <f t="shared" si="212"/>
        <v>0</v>
      </c>
      <c r="P1394" s="19">
        <f t="shared" si="213"/>
        <v>83.5</v>
      </c>
      <c r="Q1394" s="20">
        <f t="shared" si="214"/>
        <v>56.274999999999999</v>
      </c>
      <c r="R1394" s="20">
        <f t="shared" si="215"/>
        <v>45.875</v>
      </c>
      <c r="S1394" s="20">
        <f t="shared" si="216"/>
        <v>56.325000000000003</v>
      </c>
      <c r="T1394" s="20">
        <f t="shared" si="217"/>
        <v>52.125</v>
      </c>
      <c r="U1394" s="19">
        <f t="shared" si="218"/>
        <v>52.82500000000001</v>
      </c>
      <c r="V1394" s="19">
        <f t="shared" si="219"/>
        <v>52.650000000000006</v>
      </c>
    </row>
    <row r="1395" spans="1:22" ht="13.5" x14ac:dyDescent="0.25">
      <c r="A1395" s="3">
        <v>44041</v>
      </c>
      <c r="B1395" s="2">
        <v>6.3437000000000001</v>
      </c>
      <c r="C1395" s="2">
        <v>70.853735816434991</v>
      </c>
      <c r="D1395" s="2">
        <v>-0.12014259988328746</v>
      </c>
      <c r="E1395" s="2">
        <v>1.4900647663719365E-2</v>
      </c>
      <c r="F1395" s="2">
        <v>6.1311000000000009</v>
      </c>
      <c r="G1395" s="2">
        <v>5.8802000000000003</v>
      </c>
      <c r="H1395" s="2">
        <v>5.8389399999999991</v>
      </c>
      <c r="I1395" s="2">
        <v>7.040861500000001</v>
      </c>
      <c r="J1395" s="17" t="s">
        <v>48</v>
      </c>
      <c r="K1395" s="17" t="s">
        <v>50</v>
      </c>
      <c r="L1395" s="17" t="s">
        <v>51</v>
      </c>
      <c r="M1395" s="19">
        <f t="shared" si="210"/>
        <v>0</v>
      </c>
      <c r="N1395" s="19">
        <f t="shared" si="211"/>
        <v>100</v>
      </c>
      <c r="O1395" s="19">
        <f t="shared" si="212"/>
        <v>0</v>
      </c>
      <c r="P1395" s="19">
        <f t="shared" si="213"/>
        <v>83.5</v>
      </c>
      <c r="Q1395" s="20">
        <f t="shared" si="214"/>
        <v>47.524999999999999</v>
      </c>
      <c r="R1395" s="20">
        <f t="shared" si="215"/>
        <v>40.875</v>
      </c>
      <c r="S1395" s="20">
        <f t="shared" si="216"/>
        <v>52.575000000000003</v>
      </c>
      <c r="T1395" s="20">
        <f t="shared" si="217"/>
        <v>45.875</v>
      </c>
      <c r="U1395" s="19">
        <f t="shared" si="218"/>
        <v>46.991666666666674</v>
      </c>
      <c r="V1395" s="19">
        <f t="shared" si="219"/>
        <v>46.712500000000006</v>
      </c>
    </row>
    <row r="1396" spans="1:22" ht="13.5" x14ac:dyDescent="0.25">
      <c r="A1396" s="3">
        <v>44042</v>
      </c>
      <c r="B1396" s="2">
        <v>6.4580000000000002</v>
      </c>
      <c r="C1396" s="2">
        <v>73.82960675775962</v>
      </c>
      <c r="D1396" s="2">
        <v>-0.1603638608398823</v>
      </c>
      <c r="E1396" s="2">
        <v>9.5214304181961019E-3</v>
      </c>
      <c r="F1396" s="2">
        <v>6.2316799999999999</v>
      </c>
      <c r="G1396" s="2">
        <v>5.9173500000000008</v>
      </c>
      <c r="H1396" s="2">
        <v>5.8573419999999992</v>
      </c>
      <c r="I1396" s="2">
        <v>7.0328889999999999</v>
      </c>
      <c r="J1396" s="17" t="s">
        <v>48</v>
      </c>
      <c r="K1396" s="17" t="s">
        <v>50</v>
      </c>
      <c r="L1396" s="17" t="s">
        <v>51</v>
      </c>
      <c r="M1396" s="19">
        <f t="shared" si="210"/>
        <v>0</v>
      </c>
      <c r="N1396" s="19">
        <f t="shared" si="211"/>
        <v>100</v>
      </c>
      <c r="O1396" s="19">
        <f t="shared" si="212"/>
        <v>0</v>
      </c>
      <c r="P1396" s="19">
        <f t="shared" si="213"/>
        <v>83.5</v>
      </c>
      <c r="Q1396" s="20">
        <f t="shared" si="214"/>
        <v>47.524999999999999</v>
      </c>
      <c r="R1396" s="20">
        <f t="shared" si="215"/>
        <v>40.875</v>
      </c>
      <c r="S1396" s="20">
        <f t="shared" si="216"/>
        <v>52.575000000000003</v>
      </c>
      <c r="T1396" s="20">
        <f t="shared" si="217"/>
        <v>45.875</v>
      </c>
      <c r="U1396" s="19">
        <f t="shared" si="218"/>
        <v>46.991666666666674</v>
      </c>
      <c r="V1396" s="19">
        <f t="shared" si="219"/>
        <v>46.712500000000006</v>
      </c>
    </row>
    <row r="1397" spans="1:22" ht="13.5" x14ac:dyDescent="0.25">
      <c r="A1397" s="3">
        <v>44046</v>
      </c>
      <c r="B1397" s="2">
        <v>6.5266000000000002</v>
      </c>
      <c r="C1397" s="2">
        <v>75.449736945234989</v>
      </c>
      <c r="D1397" s="2">
        <v>-0.20261967656553459</v>
      </c>
      <c r="E1397" s="2">
        <v>5.6867269303200758E-3</v>
      </c>
      <c r="F1397" s="2">
        <v>6.34598</v>
      </c>
      <c r="G1397" s="2">
        <v>5.9479250000000006</v>
      </c>
      <c r="H1397" s="2">
        <v>5.8770019999999992</v>
      </c>
      <c r="I1397" s="2">
        <v>7.0250879999999993</v>
      </c>
      <c r="J1397" s="17" t="s">
        <v>48</v>
      </c>
      <c r="K1397" s="17" t="s">
        <v>50</v>
      </c>
      <c r="L1397" s="17" t="s">
        <v>51</v>
      </c>
      <c r="M1397" s="19">
        <f t="shared" si="210"/>
        <v>0</v>
      </c>
      <c r="N1397" s="19">
        <f t="shared" si="211"/>
        <v>100</v>
      </c>
      <c r="O1397" s="19">
        <f t="shared" si="212"/>
        <v>0</v>
      </c>
      <c r="P1397" s="19">
        <f t="shared" si="213"/>
        <v>83.5</v>
      </c>
      <c r="Q1397" s="20">
        <f t="shared" si="214"/>
        <v>47.524999999999999</v>
      </c>
      <c r="R1397" s="20">
        <f t="shared" si="215"/>
        <v>40.875</v>
      </c>
      <c r="S1397" s="20">
        <f t="shared" si="216"/>
        <v>52.575000000000003</v>
      </c>
      <c r="T1397" s="20">
        <f t="shared" si="217"/>
        <v>45.875</v>
      </c>
      <c r="U1397" s="19">
        <f t="shared" si="218"/>
        <v>46.991666666666674</v>
      </c>
      <c r="V1397" s="19">
        <f t="shared" si="219"/>
        <v>46.712500000000006</v>
      </c>
    </row>
    <row r="1398" spans="1:22" ht="13.5" x14ac:dyDescent="0.25">
      <c r="A1398" s="3">
        <v>44047</v>
      </c>
      <c r="B1398" s="2">
        <v>6.7895000000000003</v>
      </c>
      <c r="C1398" s="2">
        <v>80.445827134487416</v>
      </c>
      <c r="D1398" s="2">
        <v>-0.26205463559200748</v>
      </c>
      <c r="E1398" s="2">
        <v>3.2723145800938732E-3</v>
      </c>
      <c r="F1398" s="2">
        <v>6.4808600000000016</v>
      </c>
      <c r="G1398" s="2">
        <v>5.9907900000000014</v>
      </c>
      <c r="H1398" s="2">
        <v>5.903063999999997</v>
      </c>
      <c r="I1398" s="2">
        <v>7.018601499999999</v>
      </c>
      <c r="J1398" s="17" t="s">
        <v>48</v>
      </c>
      <c r="K1398" s="17" t="s">
        <v>50</v>
      </c>
      <c r="L1398" s="17" t="s">
        <v>51</v>
      </c>
      <c r="M1398" s="19">
        <f t="shared" si="210"/>
        <v>0</v>
      </c>
      <c r="N1398" s="19">
        <f t="shared" si="211"/>
        <v>100</v>
      </c>
      <c r="O1398" s="19">
        <f t="shared" si="212"/>
        <v>0</v>
      </c>
      <c r="P1398" s="19">
        <f t="shared" si="213"/>
        <v>83.5</v>
      </c>
      <c r="Q1398" s="20">
        <f t="shared" si="214"/>
        <v>47.524999999999999</v>
      </c>
      <c r="R1398" s="20">
        <f t="shared" si="215"/>
        <v>40.875</v>
      </c>
      <c r="S1398" s="20">
        <f t="shared" si="216"/>
        <v>52.575000000000003</v>
      </c>
      <c r="T1398" s="20">
        <f t="shared" si="217"/>
        <v>45.875</v>
      </c>
      <c r="U1398" s="19">
        <f t="shared" si="218"/>
        <v>46.991666666666674</v>
      </c>
      <c r="V1398" s="19">
        <f t="shared" si="219"/>
        <v>46.712500000000006</v>
      </c>
    </row>
    <row r="1399" spans="1:22" ht="13.5" x14ac:dyDescent="0.25">
      <c r="A1399" s="3">
        <v>44048</v>
      </c>
      <c r="B1399" s="2">
        <v>6.7666000000000004</v>
      </c>
      <c r="C1399" s="2">
        <v>78.938891431620377</v>
      </c>
      <c r="D1399" s="2">
        <v>-0.32757883841226931</v>
      </c>
      <c r="E1399" s="2">
        <v>7.0765671468563714E-3</v>
      </c>
      <c r="F1399" s="2">
        <v>6.5768800000000001</v>
      </c>
      <c r="G1399" s="2">
        <v>6.0433700000000004</v>
      </c>
      <c r="H1399" s="2">
        <v>5.9270679999999967</v>
      </c>
      <c r="I1399" s="2">
        <v>7.0120004999999983</v>
      </c>
      <c r="J1399" s="17" t="s">
        <v>54</v>
      </c>
      <c r="K1399" s="17" t="s">
        <v>50</v>
      </c>
      <c r="L1399" s="17" t="s">
        <v>55</v>
      </c>
      <c r="M1399" s="19">
        <f t="shared" si="210"/>
        <v>0</v>
      </c>
      <c r="N1399" s="19">
        <f t="shared" si="211"/>
        <v>100</v>
      </c>
      <c r="O1399" s="19">
        <f t="shared" si="212"/>
        <v>0</v>
      </c>
      <c r="P1399" s="19">
        <f t="shared" si="213"/>
        <v>16.5</v>
      </c>
      <c r="Q1399" s="20">
        <f t="shared" si="214"/>
        <v>37.475000000000001</v>
      </c>
      <c r="R1399" s="20">
        <f t="shared" si="215"/>
        <v>24.125</v>
      </c>
      <c r="S1399" s="20">
        <f t="shared" si="216"/>
        <v>22.425000000000001</v>
      </c>
      <c r="T1399" s="20">
        <f t="shared" si="217"/>
        <v>29.125</v>
      </c>
      <c r="U1399" s="19">
        <f t="shared" si="218"/>
        <v>28.008333333333336</v>
      </c>
      <c r="V1399" s="19">
        <f t="shared" si="219"/>
        <v>28.287500000000001</v>
      </c>
    </row>
    <row r="1400" spans="1:22" ht="13.5" x14ac:dyDescent="0.25">
      <c r="A1400" s="3">
        <v>44049</v>
      </c>
      <c r="B1400" s="2">
        <v>6.6809000000000003</v>
      </c>
      <c r="C1400" s="2">
        <v>73.397693818731426</v>
      </c>
      <c r="D1400" s="2">
        <v>-0.36058750058298994</v>
      </c>
      <c r="E1400" s="2">
        <v>1.640573931701373E-2</v>
      </c>
      <c r="F1400" s="2">
        <v>6.6443200000000004</v>
      </c>
      <c r="G1400" s="2">
        <v>6.0862350000000003</v>
      </c>
      <c r="H1400" s="2">
        <v>5.9495859999999983</v>
      </c>
      <c r="I1400" s="2">
        <v>7.0048284999999986</v>
      </c>
      <c r="J1400" s="17" t="s">
        <v>54</v>
      </c>
      <c r="K1400" s="17" t="s">
        <v>50</v>
      </c>
      <c r="L1400" s="17" t="s">
        <v>55</v>
      </c>
      <c r="M1400" s="19">
        <f t="shared" si="210"/>
        <v>0</v>
      </c>
      <c r="N1400" s="19">
        <f t="shared" si="211"/>
        <v>100</v>
      </c>
      <c r="O1400" s="19">
        <f t="shared" si="212"/>
        <v>0</v>
      </c>
      <c r="P1400" s="19">
        <f t="shared" si="213"/>
        <v>16.5</v>
      </c>
      <c r="Q1400" s="20">
        <f t="shared" si="214"/>
        <v>37.475000000000001</v>
      </c>
      <c r="R1400" s="20">
        <f t="shared" si="215"/>
        <v>24.125</v>
      </c>
      <c r="S1400" s="20">
        <f t="shared" si="216"/>
        <v>22.425000000000001</v>
      </c>
      <c r="T1400" s="20">
        <f t="shared" si="217"/>
        <v>29.125</v>
      </c>
      <c r="U1400" s="19">
        <f t="shared" si="218"/>
        <v>28.008333333333336</v>
      </c>
      <c r="V1400" s="19">
        <f t="shared" si="219"/>
        <v>28.287500000000001</v>
      </c>
    </row>
    <row r="1401" spans="1:22" ht="13.5" x14ac:dyDescent="0.25">
      <c r="A1401" s="3">
        <v>44050</v>
      </c>
      <c r="B1401" s="2">
        <v>6.8465999999999996</v>
      </c>
      <c r="C1401" s="2">
        <v>76.790130045669429</v>
      </c>
      <c r="D1401" s="2">
        <v>-0.38741494244799402</v>
      </c>
      <c r="E1401" s="2">
        <v>3.2346595114984306E-2</v>
      </c>
      <c r="F1401" s="2">
        <v>6.7220400000000016</v>
      </c>
      <c r="G1401" s="2">
        <v>6.1371000000000002</v>
      </c>
      <c r="H1401" s="2">
        <v>5.9756459999999985</v>
      </c>
      <c r="I1401" s="2">
        <v>6.9986274999999987</v>
      </c>
      <c r="J1401" s="17" t="s">
        <v>48</v>
      </c>
      <c r="K1401" s="17" t="s">
        <v>50</v>
      </c>
      <c r="L1401" s="17" t="s">
        <v>51</v>
      </c>
      <c r="M1401" s="19">
        <f t="shared" si="210"/>
        <v>0</v>
      </c>
      <c r="N1401" s="19">
        <f t="shared" si="211"/>
        <v>100</v>
      </c>
      <c r="O1401" s="19">
        <f t="shared" si="212"/>
        <v>0</v>
      </c>
      <c r="P1401" s="19">
        <f t="shared" si="213"/>
        <v>83.5</v>
      </c>
      <c r="Q1401" s="20">
        <f t="shared" si="214"/>
        <v>47.524999999999999</v>
      </c>
      <c r="R1401" s="20">
        <f t="shared" si="215"/>
        <v>40.875</v>
      </c>
      <c r="S1401" s="20">
        <f t="shared" si="216"/>
        <v>52.575000000000003</v>
      </c>
      <c r="T1401" s="20">
        <f t="shared" si="217"/>
        <v>45.875</v>
      </c>
      <c r="U1401" s="19">
        <f t="shared" si="218"/>
        <v>46.991666666666674</v>
      </c>
      <c r="V1401" s="19">
        <f t="shared" si="219"/>
        <v>46.712500000000006</v>
      </c>
    </row>
    <row r="1402" spans="1:22" ht="13.5" x14ac:dyDescent="0.25">
      <c r="A1402" s="3">
        <v>44053</v>
      </c>
      <c r="B1402" s="2">
        <v>7.1437999999999997</v>
      </c>
      <c r="C1402" s="2">
        <v>81.377310175918325</v>
      </c>
      <c r="D1402" s="2">
        <v>-0.4361929673570657</v>
      </c>
      <c r="E1402" s="2">
        <v>5.3843409247268714E-2</v>
      </c>
      <c r="F1402" s="2">
        <v>6.8454800000000002</v>
      </c>
      <c r="G1402" s="2">
        <v>6.2022500000000003</v>
      </c>
      <c r="H1402" s="2">
        <v>6.0077639999999981</v>
      </c>
      <c r="I1402" s="2">
        <v>6.9939125000000004</v>
      </c>
      <c r="J1402" s="17" t="s">
        <v>48</v>
      </c>
      <c r="K1402" s="17" t="s">
        <v>50</v>
      </c>
      <c r="L1402" s="17" t="s">
        <v>51</v>
      </c>
      <c r="M1402" s="19">
        <f t="shared" si="210"/>
        <v>0</v>
      </c>
      <c r="N1402" s="19">
        <f t="shared" si="211"/>
        <v>100</v>
      </c>
      <c r="O1402" s="19">
        <f t="shared" si="212"/>
        <v>0</v>
      </c>
      <c r="P1402" s="19">
        <f t="shared" si="213"/>
        <v>83.5</v>
      </c>
      <c r="Q1402" s="20">
        <f t="shared" si="214"/>
        <v>47.524999999999999</v>
      </c>
      <c r="R1402" s="20">
        <f t="shared" si="215"/>
        <v>40.875</v>
      </c>
      <c r="S1402" s="20">
        <f t="shared" si="216"/>
        <v>52.575000000000003</v>
      </c>
      <c r="T1402" s="20">
        <f t="shared" si="217"/>
        <v>45.875</v>
      </c>
      <c r="U1402" s="19">
        <f t="shared" si="218"/>
        <v>46.991666666666674</v>
      </c>
      <c r="V1402" s="19">
        <f t="shared" si="219"/>
        <v>46.712500000000006</v>
      </c>
    </row>
    <row r="1403" spans="1:22" ht="13.5" x14ac:dyDescent="0.25">
      <c r="A1403" s="3">
        <v>44054</v>
      </c>
      <c r="B1403" s="2">
        <v>7.2866999999999997</v>
      </c>
      <c r="C1403" s="2">
        <v>83.106204422733441</v>
      </c>
      <c r="D1403" s="2">
        <v>-0.46895474792848013</v>
      </c>
      <c r="E1403" s="2">
        <v>7.8071775305812802E-2</v>
      </c>
      <c r="F1403" s="2">
        <v>6.9449199999999989</v>
      </c>
      <c r="G1403" s="2">
        <v>6.275974999999999</v>
      </c>
      <c r="H1403" s="2">
        <v>6.0394259999999989</v>
      </c>
      <c r="I1403" s="2">
        <v>6.9903409999999999</v>
      </c>
      <c r="J1403" s="17" t="s">
        <v>48</v>
      </c>
      <c r="K1403" s="17" t="s">
        <v>50</v>
      </c>
      <c r="L1403" s="17" t="s">
        <v>51</v>
      </c>
      <c r="M1403" s="19">
        <f t="shared" si="210"/>
        <v>0</v>
      </c>
      <c r="N1403" s="19">
        <f t="shared" si="211"/>
        <v>100</v>
      </c>
      <c r="O1403" s="19">
        <f t="shared" si="212"/>
        <v>0</v>
      </c>
      <c r="P1403" s="19">
        <f t="shared" si="213"/>
        <v>83.5</v>
      </c>
      <c r="Q1403" s="20">
        <f t="shared" si="214"/>
        <v>47.524999999999999</v>
      </c>
      <c r="R1403" s="20">
        <f t="shared" si="215"/>
        <v>40.875</v>
      </c>
      <c r="S1403" s="20">
        <f t="shared" si="216"/>
        <v>52.575000000000003</v>
      </c>
      <c r="T1403" s="20">
        <f t="shared" si="217"/>
        <v>45.875</v>
      </c>
      <c r="U1403" s="19">
        <f t="shared" si="218"/>
        <v>46.991666666666674</v>
      </c>
      <c r="V1403" s="19">
        <f t="shared" si="219"/>
        <v>46.712500000000006</v>
      </c>
    </row>
    <row r="1404" spans="1:22" ht="13.5" x14ac:dyDescent="0.25">
      <c r="A1404" s="3">
        <v>44055</v>
      </c>
      <c r="B1404" s="2">
        <v>7.2866999999999997</v>
      </c>
      <c r="C1404" s="2">
        <v>83.106204422733441</v>
      </c>
      <c r="D1404" s="2">
        <v>-0.47626093216045984</v>
      </c>
      <c r="E1404" s="2">
        <v>0.10334869426479927</v>
      </c>
      <c r="F1404" s="2">
        <v>7.0489399999999991</v>
      </c>
      <c r="G1404" s="2">
        <v>6.3551299999999991</v>
      </c>
      <c r="H1404" s="2">
        <v>6.0677739999999982</v>
      </c>
      <c r="I1404" s="2">
        <v>6.9865120000000003</v>
      </c>
      <c r="J1404" s="17" t="s">
        <v>48</v>
      </c>
      <c r="K1404" s="17" t="s">
        <v>49</v>
      </c>
      <c r="L1404" s="17" t="s">
        <v>51</v>
      </c>
      <c r="M1404" s="19">
        <f t="shared" si="210"/>
        <v>0</v>
      </c>
      <c r="N1404" s="19">
        <f t="shared" si="211"/>
        <v>100</v>
      </c>
      <c r="O1404" s="19">
        <f t="shared" si="212"/>
        <v>50</v>
      </c>
      <c r="P1404" s="19">
        <f t="shared" si="213"/>
        <v>100</v>
      </c>
      <c r="Q1404" s="20">
        <f t="shared" si="214"/>
        <v>57.5</v>
      </c>
      <c r="R1404" s="20">
        <f t="shared" si="215"/>
        <v>62.5</v>
      </c>
      <c r="S1404" s="20">
        <f t="shared" si="216"/>
        <v>72.5</v>
      </c>
      <c r="T1404" s="20">
        <f t="shared" si="217"/>
        <v>62.5</v>
      </c>
      <c r="U1404" s="19">
        <f t="shared" si="218"/>
        <v>64.166666666666671</v>
      </c>
      <c r="V1404" s="19">
        <f t="shared" si="219"/>
        <v>63.75</v>
      </c>
    </row>
    <row r="1405" spans="1:22" ht="13.5" x14ac:dyDescent="0.25">
      <c r="A1405" s="3">
        <v>44057</v>
      </c>
      <c r="B1405" s="2">
        <v>7.1437999999999997</v>
      </c>
      <c r="C1405" s="2">
        <v>75.027934226145291</v>
      </c>
      <c r="D1405" s="2">
        <v>-0.46857078097855887</v>
      </c>
      <c r="E1405" s="2">
        <v>0.12743674534298843</v>
      </c>
      <c r="F1405" s="2">
        <v>7.1415199999999999</v>
      </c>
      <c r="G1405" s="2">
        <v>6.4271399999999987</v>
      </c>
      <c r="H1405" s="2">
        <v>6.0899479999999997</v>
      </c>
      <c r="I1405" s="2">
        <v>6.9822259999999998</v>
      </c>
      <c r="J1405" s="17" t="s">
        <v>48</v>
      </c>
      <c r="K1405" s="17" t="s">
        <v>49</v>
      </c>
      <c r="L1405" s="17" t="s">
        <v>51</v>
      </c>
      <c r="M1405" s="19">
        <f t="shared" si="210"/>
        <v>0</v>
      </c>
      <c r="N1405" s="19">
        <f t="shared" si="211"/>
        <v>100</v>
      </c>
      <c r="O1405" s="19">
        <f t="shared" si="212"/>
        <v>50</v>
      </c>
      <c r="P1405" s="19">
        <f t="shared" si="213"/>
        <v>100</v>
      </c>
      <c r="Q1405" s="20">
        <f t="shared" si="214"/>
        <v>57.5</v>
      </c>
      <c r="R1405" s="20">
        <f t="shared" si="215"/>
        <v>62.5</v>
      </c>
      <c r="S1405" s="20">
        <f t="shared" si="216"/>
        <v>72.5</v>
      </c>
      <c r="T1405" s="20">
        <f t="shared" si="217"/>
        <v>62.5</v>
      </c>
      <c r="U1405" s="19">
        <f t="shared" si="218"/>
        <v>64.166666666666671</v>
      </c>
      <c r="V1405" s="19">
        <f t="shared" si="219"/>
        <v>63.75</v>
      </c>
    </row>
    <row r="1406" spans="1:22" ht="13.5" x14ac:dyDescent="0.25">
      <c r="A1406" s="3">
        <v>44060</v>
      </c>
      <c r="B1406" s="2">
        <v>7.1665999999999999</v>
      </c>
      <c r="C1406" s="2">
        <v>75.438169461452787</v>
      </c>
      <c r="D1406" s="2">
        <v>-0.45042811801862381</v>
      </c>
      <c r="E1406" s="2">
        <v>0.15154656146423051</v>
      </c>
      <c r="F1406" s="2">
        <v>7.2055199999999999</v>
      </c>
      <c r="G1406" s="2">
        <v>6.4954299999999989</v>
      </c>
      <c r="H1406" s="2">
        <v>6.1125780000000001</v>
      </c>
      <c r="I1406" s="2">
        <v>6.9780539999999993</v>
      </c>
      <c r="J1406" s="17" t="s">
        <v>48</v>
      </c>
      <c r="K1406" s="17" t="s">
        <v>50</v>
      </c>
      <c r="L1406" s="17" t="s">
        <v>51</v>
      </c>
      <c r="M1406" s="19">
        <f t="shared" si="210"/>
        <v>0</v>
      </c>
      <c r="N1406" s="19">
        <f t="shared" si="211"/>
        <v>100</v>
      </c>
      <c r="O1406" s="19">
        <f t="shared" si="212"/>
        <v>50</v>
      </c>
      <c r="P1406" s="19">
        <f t="shared" si="213"/>
        <v>83.5</v>
      </c>
      <c r="Q1406" s="20">
        <f t="shared" si="214"/>
        <v>55.024999999999999</v>
      </c>
      <c r="R1406" s="20">
        <f t="shared" si="215"/>
        <v>58.375</v>
      </c>
      <c r="S1406" s="20">
        <f t="shared" si="216"/>
        <v>65.075000000000003</v>
      </c>
      <c r="T1406" s="20">
        <f t="shared" si="217"/>
        <v>58.375</v>
      </c>
      <c r="U1406" s="19">
        <f t="shared" si="218"/>
        <v>59.491666666666674</v>
      </c>
      <c r="V1406" s="19">
        <f t="shared" si="219"/>
        <v>59.212500000000006</v>
      </c>
    </row>
    <row r="1407" spans="1:22" ht="13.5" x14ac:dyDescent="0.25">
      <c r="A1407" s="3">
        <v>44061</v>
      </c>
      <c r="B1407" s="2">
        <v>7.1951999999999998</v>
      </c>
      <c r="C1407" s="2">
        <v>75.971409384393297</v>
      </c>
      <c r="D1407" s="2">
        <v>-0.43072058301561356</v>
      </c>
      <c r="E1407" s="2">
        <v>0.16876683468994386</v>
      </c>
      <c r="F1407" s="2">
        <v>7.2157999999999989</v>
      </c>
      <c r="G1407" s="2">
        <v>6.56515</v>
      </c>
      <c r="H1407" s="2">
        <v>6.1380660000000002</v>
      </c>
      <c r="I1407" s="2">
        <v>6.9743104999999987</v>
      </c>
      <c r="J1407" s="17" t="s">
        <v>48</v>
      </c>
      <c r="K1407" s="17" t="s">
        <v>50</v>
      </c>
      <c r="L1407" s="17" t="s">
        <v>51</v>
      </c>
      <c r="M1407" s="19">
        <f t="shared" si="210"/>
        <v>0</v>
      </c>
      <c r="N1407" s="19">
        <f t="shared" si="211"/>
        <v>100</v>
      </c>
      <c r="O1407" s="19">
        <f t="shared" si="212"/>
        <v>50</v>
      </c>
      <c r="P1407" s="19">
        <f t="shared" si="213"/>
        <v>83.5</v>
      </c>
      <c r="Q1407" s="20">
        <f t="shared" si="214"/>
        <v>55.024999999999999</v>
      </c>
      <c r="R1407" s="20">
        <f t="shared" si="215"/>
        <v>58.375</v>
      </c>
      <c r="S1407" s="20">
        <f t="shared" si="216"/>
        <v>65.075000000000003</v>
      </c>
      <c r="T1407" s="20">
        <f t="shared" si="217"/>
        <v>58.375</v>
      </c>
      <c r="U1407" s="19">
        <f t="shared" si="218"/>
        <v>59.491666666666674</v>
      </c>
      <c r="V1407" s="19">
        <f t="shared" si="219"/>
        <v>59.212500000000006</v>
      </c>
    </row>
    <row r="1408" spans="1:22" ht="13.5" x14ac:dyDescent="0.25">
      <c r="A1408" s="3">
        <v>44062</v>
      </c>
      <c r="B1408" s="2">
        <v>7.2466999999999997</v>
      </c>
      <c r="C1408" s="2">
        <v>76.942157323615049</v>
      </c>
      <c r="D1408" s="2">
        <v>-0.38135974410424467</v>
      </c>
      <c r="E1408" s="2">
        <v>0.179872902980838</v>
      </c>
      <c r="F1408" s="2">
        <v>7.2077999999999989</v>
      </c>
      <c r="G1408" s="2">
        <v>6.6377349999999993</v>
      </c>
      <c r="H1408" s="2">
        <v>6.1645839999999996</v>
      </c>
      <c r="I1408" s="2">
        <v>6.9705674999999987</v>
      </c>
      <c r="J1408" s="17" t="s">
        <v>48</v>
      </c>
      <c r="K1408" s="17" t="s">
        <v>50</v>
      </c>
      <c r="L1408" s="17" t="s">
        <v>53</v>
      </c>
      <c r="M1408" s="19">
        <f t="shared" si="210"/>
        <v>0</v>
      </c>
      <c r="N1408" s="19">
        <f t="shared" si="211"/>
        <v>100</v>
      </c>
      <c r="O1408" s="19">
        <f t="shared" si="212"/>
        <v>50</v>
      </c>
      <c r="P1408" s="19">
        <f t="shared" si="213"/>
        <v>66.5</v>
      </c>
      <c r="Q1408" s="20">
        <f t="shared" si="214"/>
        <v>52.475000000000001</v>
      </c>
      <c r="R1408" s="20">
        <f t="shared" si="215"/>
        <v>54.125</v>
      </c>
      <c r="S1408" s="20">
        <f t="shared" si="216"/>
        <v>57.424999999999997</v>
      </c>
      <c r="T1408" s="20">
        <f t="shared" si="217"/>
        <v>54.125</v>
      </c>
      <c r="U1408" s="19">
        <f t="shared" si="218"/>
        <v>54.67499999999999</v>
      </c>
      <c r="V1408" s="19">
        <f t="shared" si="219"/>
        <v>54.537499999999994</v>
      </c>
    </row>
    <row r="1409" spans="1:22" ht="13.5" x14ac:dyDescent="0.25">
      <c r="A1409" s="3">
        <v>44064</v>
      </c>
      <c r="B1409" s="2">
        <v>7.3151999999999999</v>
      </c>
      <c r="C1409" s="2">
        <v>78.203499661595998</v>
      </c>
      <c r="D1409" s="2">
        <v>-0.35214814958275387</v>
      </c>
      <c r="E1409" s="2">
        <v>0.18647978305350649</v>
      </c>
      <c r="F1409" s="2">
        <v>7.2135000000000007</v>
      </c>
      <c r="G1409" s="2">
        <v>6.717744999999999</v>
      </c>
      <c r="H1409" s="2">
        <v>6.1944160000000004</v>
      </c>
      <c r="I1409" s="2">
        <v>6.9671670000000008</v>
      </c>
      <c r="J1409" s="17" t="s">
        <v>48</v>
      </c>
      <c r="K1409" s="17" t="s">
        <v>50</v>
      </c>
      <c r="L1409" s="17" t="s">
        <v>51</v>
      </c>
      <c r="M1409" s="19">
        <f t="shared" si="210"/>
        <v>0</v>
      </c>
      <c r="N1409" s="19">
        <f t="shared" si="211"/>
        <v>100</v>
      </c>
      <c r="O1409" s="19">
        <f t="shared" si="212"/>
        <v>50</v>
      </c>
      <c r="P1409" s="19">
        <f t="shared" si="213"/>
        <v>83.5</v>
      </c>
      <c r="Q1409" s="20">
        <f t="shared" si="214"/>
        <v>55.024999999999999</v>
      </c>
      <c r="R1409" s="20">
        <f t="shared" si="215"/>
        <v>58.375</v>
      </c>
      <c r="S1409" s="20">
        <f t="shared" si="216"/>
        <v>65.075000000000003</v>
      </c>
      <c r="T1409" s="20">
        <f t="shared" si="217"/>
        <v>58.375</v>
      </c>
      <c r="U1409" s="19">
        <f t="shared" si="218"/>
        <v>59.491666666666674</v>
      </c>
      <c r="V1409" s="19">
        <f t="shared" si="219"/>
        <v>59.212500000000006</v>
      </c>
    </row>
    <row r="1410" spans="1:22" ht="13.5" x14ac:dyDescent="0.25">
      <c r="A1410" s="3">
        <v>44067</v>
      </c>
      <c r="B1410" s="2">
        <v>7.2580999999999998</v>
      </c>
      <c r="C1410" s="2">
        <v>74.542911480249614</v>
      </c>
      <c r="D1410" s="2">
        <v>-0.3404553259595593</v>
      </c>
      <c r="E1410" s="2">
        <v>0.18763227045440992</v>
      </c>
      <c r="F1410" s="2">
        <v>7.2363600000000003</v>
      </c>
      <c r="G1410" s="2">
        <v>6.7883250000000004</v>
      </c>
      <c r="H1410" s="2">
        <v>6.2235620000000003</v>
      </c>
      <c r="I1410" s="2">
        <v>6.9634810000000007</v>
      </c>
      <c r="J1410" s="17" t="s">
        <v>48</v>
      </c>
      <c r="K1410" s="17" t="s">
        <v>50</v>
      </c>
      <c r="L1410" s="17" t="s">
        <v>51</v>
      </c>
      <c r="M1410" s="19">
        <f t="shared" ref="M1410:M1473" si="220">IF(C1410&lt;30,50, IF(C1410&gt;70, 0, 25))</f>
        <v>0</v>
      </c>
      <c r="N1410" s="19">
        <f t="shared" ref="N1410:N1473" si="221">IF(E1410-D1410&gt;0.02, 100, IF(E1410-D1410&lt;0,0,45))</f>
        <v>100</v>
      </c>
      <c r="O1410" s="19">
        <f t="shared" ref="O1410:O1473" si="222">IF(F1410-I1410&gt;10,100,IF(F1410-I1410&gt;5,75, IF(F1410-I1410&gt;0,50,0)))</f>
        <v>50</v>
      </c>
      <c r="P1410" s="19">
        <f t="shared" ref="P1410:P1473" si="223">IF(L1410="confirmed bullish", 34, IF(L1410="bullish divergence",17, 0))+IF(J1410="bullish",33,IF(J1410="bearish",0,16.5))+IF(K1410="strong",33,IF(K1410="weak",0,16.5))</f>
        <v>83.5</v>
      </c>
      <c r="Q1410" s="20">
        <f t="shared" si="214"/>
        <v>55.024999999999999</v>
      </c>
      <c r="R1410" s="20">
        <f t="shared" si="215"/>
        <v>58.375</v>
      </c>
      <c r="S1410" s="20">
        <f t="shared" si="216"/>
        <v>65.075000000000003</v>
      </c>
      <c r="T1410" s="20">
        <f t="shared" si="217"/>
        <v>58.375</v>
      </c>
      <c r="U1410" s="19">
        <f t="shared" si="218"/>
        <v>59.491666666666674</v>
      </c>
      <c r="V1410" s="19">
        <f t="shared" si="219"/>
        <v>59.212500000000006</v>
      </c>
    </row>
    <row r="1411" spans="1:22" ht="13.5" x14ac:dyDescent="0.25">
      <c r="A1411" s="3">
        <v>44068</v>
      </c>
      <c r="B1411" s="2">
        <v>7.4295</v>
      </c>
      <c r="C1411" s="2">
        <v>77.888699115354143</v>
      </c>
      <c r="D1411" s="2">
        <v>-0.32119621541763266</v>
      </c>
      <c r="E1411" s="2">
        <v>0.18388949297688459</v>
      </c>
      <c r="F1411" s="2">
        <v>7.2889399999999993</v>
      </c>
      <c r="G1411" s="2">
        <v>6.8620450000000002</v>
      </c>
      <c r="H1411" s="2">
        <v>6.253622</v>
      </c>
      <c r="I1411" s="2">
        <v>6.9611089999999987</v>
      </c>
      <c r="J1411" s="17" t="s">
        <v>48</v>
      </c>
      <c r="K1411" s="17" t="s">
        <v>50</v>
      </c>
      <c r="L1411" s="17" t="s">
        <v>51</v>
      </c>
      <c r="M1411" s="19">
        <f t="shared" si="220"/>
        <v>0</v>
      </c>
      <c r="N1411" s="19">
        <f t="shared" si="221"/>
        <v>100</v>
      </c>
      <c r="O1411" s="19">
        <f t="shared" si="222"/>
        <v>50</v>
      </c>
      <c r="P1411" s="19">
        <f t="shared" si="223"/>
        <v>83.5</v>
      </c>
      <c r="Q1411" s="20">
        <f t="shared" ref="Q1411:Q1474" si="224">0.35*M1411+N1411*0.35+O1411*0.15+P1411*0.15</f>
        <v>55.024999999999999</v>
      </c>
      <c r="R1411" s="20">
        <f t="shared" ref="R1411:R1474" si="225">M1411*0.2+N1411*0.2+O1411*0.35+P1411*0.25</f>
        <v>58.375</v>
      </c>
      <c r="S1411" s="20">
        <f t="shared" ref="S1411:S1474" si="226">M1411*0.15+N1411*0.15+O1411*0.25+P1411*0.45</f>
        <v>65.075000000000003</v>
      </c>
      <c r="T1411" s="20">
        <f t="shared" ref="T1411:T1474" si="227">0.25*SUM(M1411:P1411)</f>
        <v>58.375</v>
      </c>
      <c r="U1411" s="19">
        <f t="shared" ref="U1411:U1474" si="228">SUM(Q1411:S1411)/3</f>
        <v>59.491666666666674</v>
      </c>
      <c r="V1411" s="19">
        <f t="shared" ref="V1411:V1474" si="229">SUM(Q1411:T1411)/4</f>
        <v>59.212500000000006</v>
      </c>
    </row>
    <row r="1412" spans="1:22" ht="13.5" x14ac:dyDescent="0.25">
      <c r="A1412" s="3">
        <v>44069</v>
      </c>
      <c r="B1412" s="2">
        <v>7.3723999999999998</v>
      </c>
      <c r="C1412" s="2">
        <v>74.381468207497974</v>
      </c>
      <c r="D1412" s="2">
        <v>-0.25913684145552285</v>
      </c>
      <c r="E1412" s="2">
        <v>0.176094399937965</v>
      </c>
      <c r="F1412" s="2">
        <v>7.3243800000000006</v>
      </c>
      <c r="G1412" s="2">
        <v>6.9329099999999997</v>
      </c>
      <c r="H1412" s="2">
        <v>6.2845980000000017</v>
      </c>
      <c r="I1412" s="2">
        <v>6.9585659999999994</v>
      </c>
      <c r="J1412" s="17" t="s">
        <v>48</v>
      </c>
      <c r="K1412" s="17" t="s">
        <v>50</v>
      </c>
      <c r="L1412" s="17" t="s">
        <v>51</v>
      </c>
      <c r="M1412" s="19">
        <f t="shared" si="220"/>
        <v>0</v>
      </c>
      <c r="N1412" s="19">
        <f t="shared" si="221"/>
        <v>100</v>
      </c>
      <c r="O1412" s="19">
        <f t="shared" si="222"/>
        <v>50</v>
      </c>
      <c r="P1412" s="19">
        <f t="shared" si="223"/>
        <v>83.5</v>
      </c>
      <c r="Q1412" s="20">
        <f t="shared" si="224"/>
        <v>55.024999999999999</v>
      </c>
      <c r="R1412" s="20">
        <f t="shared" si="225"/>
        <v>58.375</v>
      </c>
      <c r="S1412" s="20">
        <f t="shared" si="226"/>
        <v>65.075000000000003</v>
      </c>
      <c r="T1412" s="20">
        <f t="shared" si="227"/>
        <v>58.375</v>
      </c>
      <c r="U1412" s="19">
        <f t="shared" si="228"/>
        <v>59.491666666666674</v>
      </c>
      <c r="V1412" s="19">
        <f t="shared" si="229"/>
        <v>59.212500000000006</v>
      </c>
    </row>
    <row r="1413" spans="1:22" ht="13.5" x14ac:dyDescent="0.25">
      <c r="A1413" s="3">
        <v>44070</v>
      </c>
      <c r="B1413" s="2">
        <v>7.3723999999999998</v>
      </c>
      <c r="C1413" s="2">
        <v>74.381468207497974</v>
      </c>
      <c r="D1413" s="2">
        <v>-0.18818221124070167</v>
      </c>
      <c r="E1413" s="2">
        <v>0.16354536037043849</v>
      </c>
      <c r="F1413" s="2">
        <v>7.3495200000000001</v>
      </c>
      <c r="G1413" s="2">
        <v>6.9957750000000001</v>
      </c>
      <c r="H1413" s="2">
        <v>6.3154600000000016</v>
      </c>
      <c r="I1413" s="2">
        <v>6.9562799999999969</v>
      </c>
      <c r="J1413" s="17" t="s">
        <v>48</v>
      </c>
      <c r="K1413" s="17" t="s">
        <v>50</v>
      </c>
      <c r="L1413" s="17" t="s">
        <v>51</v>
      </c>
      <c r="M1413" s="19">
        <f t="shared" si="220"/>
        <v>0</v>
      </c>
      <c r="N1413" s="19">
        <f t="shared" si="221"/>
        <v>100</v>
      </c>
      <c r="O1413" s="19">
        <f t="shared" si="222"/>
        <v>50</v>
      </c>
      <c r="P1413" s="19">
        <f t="shared" si="223"/>
        <v>83.5</v>
      </c>
      <c r="Q1413" s="20">
        <f t="shared" si="224"/>
        <v>55.024999999999999</v>
      </c>
      <c r="R1413" s="20">
        <f t="shared" si="225"/>
        <v>58.375</v>
      </c>
      <c r="S1413" s="20">
        <f t="shared" si="226"/>
        <v>65.075000000000003</v>
      </c>
      <c r="T1413" s="20">
        <f t="shared" si="227"/>
        <v>58.375</v>
      </c>
      <c r="U1413" s="19">
        <f t="shared" si="228"/>
        <v>59.491666666666674</v>
      </c>
      <c r="V1413" s="19">
        <f t="shared" si="229"/>
        <v>59.212500000000006</v>
      </c>
    </row>
    <row r="1414" spans="1:22" ht="13.5" x14ac:dyDescent="0.25">
      <c r="A1414" s="3">
        <v>44071</v>
      </c>
      <c r="B1414" s="2">
        <v>7.4295</v>
      </c>
      <c r="C1414" s="2">
        <v>75.652937418770335</v>
      </c>
      <c r="D1414" s="2">
        <v>-0.13565271792435318</v>
      </c>
      <c r="E1414" s="2">
        <v>0.15005420628283417</v>
      </c>
      <c r="F1414" s="2">
        <v>7.3723799999999997</v>
      </c>
      <c r="G1414" s="2">
        <v>7.0529250000000001</v>
      </c>
      <c r="H1414" s="2">
        <v>6.3474640000000013</v>
      </c>
      <c r="I1414" s="2">
        <v>6.9540224999999971</v>
      </c>
      <c r="J1414" s="17" t="s">
        <v>48</v>
      </c>
      <c r="K1414" s="17" t="s">
        <v>50</v>
      </c>
      <c r="L1414" s="17" t="s">
        <v>51</v>
      </c>
      <c r="M1414" s="19">
        <f t="shared" si="220"/>
        <v>0</v>
      </c>
      <c r="N1414" s="19">
        <f t="shared" si="221"/>
        <v>100</v>
      </c>
      <c r="O1414" s="19">
        <f t="shared" si="222"/>
        <v>50</v>
      </c>
      <c r="P1414" s="19">
        <f t="shared" si="223"/>
        <v>83.5</v>
      </c>
      <c r="Q1414" s="20">
        <f t="shared" si="224"/>
        <v>55.024999999999999</v>
      </c>
      <c r="R1414" s="20">
        <f t="shared" si="225"/>
        <v>58.375</v>
      </c>
      <c r="S1414" s="20">
        <f t="shared" si="226"/>
        <v>65.075000000000003</v>
      </c>
      <c r="T1414" s="20">
        <f t="shared" si="227"/>
        <v>58.375</v>
      </c>
      <c r="U1414" s="19">
        <f t="shared" si="228"/>
        <v>59.491666666666674</v>
      </c>
      <c r="V1414" s="19">
        <f t="shared" si="229"/>
        <v>59.212500000000006</v>
      </c>
    </row>
    <row r="1415" spans="1:22" ht="13.5" x14ac:dyDescent="0.25">
      <c r="A1415" s="3">
        <v>44074</v>
      </c>
      <c r="B1415" s="2">
        <v>7.3723999999999998</v>
      </c>
      <c r="C1415" s="2">
        <v>71.81455057606324</v>
      </c>
      <c r="D1415" s="2">
        <v>-0.1123335682557105</v>
      </c>
      <c r="E1415" s="2">
        <v>0.1347609116703537</v>
      </c>
      <c r="F1415" s="2">
        <v>7.3952399999999994</v>
      </c>
      <c r="G1415" s="2">
        <v>7.1043599999999998</v>
      </c>
      <c r="H1415" s="2">
        <v>6.3771820000000012</v>
      </c>
      <c r="I1415" s="2">
        <v>6.9517364999999973</v>
      </c>
      <c r="J1415" s="17" t="s">
        <v>48</v>
      </c>
      <c r="K1415" s="17" t="s">
        <v>50</v>
      </c>
      <c r="L1415" s="17" t="s">
        <v>51</v>
      </c>
      <c r="M1415" s="19">
        <f t="shared" si="220"/>
        <v>0</v>
      </c>
      <c r="N1415" s="19">
        <f t="shared" si="221"/>
        <v>100</v>
      </c>
      <c r="O1415" s="19">
        <f t="shared" si="222"/>
        <v>50</v>
      </c>
      <c r="P1415" s="19">
        <f t="shared" si="223"/>
        <v>83.5</v>
      </c>
      <c r="Q1415" s="20">
        <f t="shared" si="224"/>
        <v>55.024999999999999</v>
      </c>
      <c r="R1415" s="20">
        <f t="shared" si="225"/>
        <v>58.375</v>
      </c>
      <c r="S1415" s="20">
        <f t="shared" si="226"/>
        <v>65.075000000000003</v>
      </c>
      <c r="T1415" s="20">
        <f t="shared" si="227"/>
        <v>58.375</v>
      </c>
      <c r="U1415" s="19">
        <f t="shared" si="228"/>
        <v>59.491666666666674</v>
      </c>
      <c r="V1415" s="19">
        <f t="shared" si="229"/>
        <v>59.212500000000006</v>
      </c>
    </row>
    <row r="1416" spans="1:22" ht="13.5" x14ac:dyDescent="0.25">
      <c r="A1416" s="3">
        <v>44075</v>
      </c>
      <c r="B1416" s="2">
        <v>7.2066999999999997</v>
      </c>
      <c r="C1416" s="2">
        <v>61.986035838086785</v>
      </c>
      <c r="D1416" s="2">
        <v>-7.9606786398446872E-2</v>
      </c>
      <c r="E1416" s="2">
        <v>0.11903638337143635</v>
      </c>
      <c r="F1416" s="2">
        <v>7.3506799999999997</v>
      </c>
      <c r="G1416" s="2">
        <v>7.1417950000000001</v>
      </c>
      <c r="H1416" s="2">
        <v>6.4022140000000025</v>
      </c>
      <c r="I1416" s="2">
        <v>6.9486219999999967</v>
      </c>
      <c r="J1416" s="17" t="s">
        <v>54</v>
      </c>
      <c r="K1416" s="17" t="s">
        <v>50</v>
      </c>
      <c r="L1416" s="17" t="s">
        <v>47</v>
      </c>
      <c r="M1416" s="19">
        <f t="shared" si="220"/>
        <v>25</v>
      </c>
      <c r="N1416" s="19">
        <f t="shared" si="221"/>
        <v>100</v>
      </c>
      <c r="O1416" s="19">
        <f t="shared" si="222"/>
        <v>50</v>
      </c>
      <c r="P1416" s="19">
        <f t="shared" si="223"/>
        <v>16.5</v>
      </c>
      <c r="Q1416" s="20">
        <f t="shared" si="224"/>
        <v>53.725000000000001</v>
      </c>
      <c r="R1416" s="20">
        <f t="shared" si="225"/>
        <v>46.625</v>
      </c>
      <c r="S1416" s="20">
        <f t="shared" si="226"/>
        <v>38.674999999999997</v>
      </c>
      <c r="T1416" s="20">
        <f t="shared" si="227"/>
        <v>47.875</v>
      </c>
      <c r="U1416" s="19">
        <f t="shared" si="228"/>
        <v>46.341666666666661</v>
      </c>
      <c r="V1416" s="19">
        <f t="shared" si="229"/>
        <v>46.724999999999994</v>
      </c>
    </row>
    <row r="1417" spans="1:22" ht="13.5" x14ac:dyDescent="0.25">
      <c r="A1417" s="3">
        <v>44076</v>
      </c>
      <c r="B1417" s="2">
        <v>7.3723999999999998</v>
      </c>
      <c r="C1417" s="2">
        <v>66.86910913767349</v>
      </c>
      <c r="D1417" s="2">
        <v>-6.138999962824343E-2</v>
      </c>
      <c r="E1417" s="2">
        <v>0.10115091718929041</v>
      </c>
      <c r="F1417" s="2">
        <v>7.3506799999999997</v>
      </c>
      <c r="G1417" s="2">
        <v>7.1840850000000014</v>
      </c>
      <c r="H1417" s="2">
        <v>6.4314760000000026</v>
      </c>
      <c r="I1417" s="2">
        <v>6.946392999999996</v>
      </c>
      <c r="J1417" s="17" t="s">
        <v>48</v>
      </c>
      <c r="K1417" s="17" t="s">
        <v>50</v>
      </c>
      <c r="L1417" s="17" t="s">
        <v>50</v>
      </c>
      <c r="M1417" s="19">
        <f t="shared" si="220"/>
        <v>25</v>
      </c>
      <c r="N1417" s="19">
        <f t="shared" si="221"/>
        <v>100</v>
      </c>
      <c r="O1417" s="19">
        <f t="shared" si="222"/>
        <v>50</v>
      </c>
      <c r="P1417" s="19">
        <f t="shared" si="223"/>
        <v>49.5</v>
      </c>
      <c r="Q1417" s="20">
        <f t="shared" si="224"/>
        <v>58.674999999999997</v>
      </c>
      <c r="R1417" s="20">
        <f t="shared" si="225"/>
        <v>54.875</v>
      </c>
      <c r="S1417" s="20">
        <f t="shared" si="226"/>
        <v>53.525000000000006</v>
      </c>
      <c r="T1417" s="20">
        <f t="shared" si="227"/>
        <v>56.125</v>
      </c>
      <c r="U1417" s="19">
        <f t="shared" si="228"/>
        <v>55.691666666666663</v>
      </c>
      <c r="V1417" s="19">
        <f t="shared" si="229"/>
        <v>55.8</v>
      </c>
    </row>
    <row r="1418" spans="1:22" ht="13.5" x14ac:dyDescent="0.25">
      <c r="A1418" s="3">
        <v>44077</v>
      </c>
      <c r="B1418" s="2">
        <v>7.3723999999999998</v>
      </c>
      <c r="C1418" s="2">
        <v>66.86910913767349</v>
      </c>
      <c r="D1418" s="2">
        <v>-4.0514283501979165E-2</v>
      </c>
      <c r="E1418" s="2">
        <v>8.5427404026203774E-2</v>
      </c>
      <c r="F1418" s="2">
        <v>7.3506799999999997</v>
      </c>
      <c r="G1418" s="2">
        <v>7.2132300000000003</v>
      </c>
      <c r="H1418" s="2">
        <v>6.4629080000000032</v>
      </c>
      <c r="I1418" s="2">
        <v>6.9441929999999967</v>
      </c>
      <c r="J1418" s="17" t="s">
        <v>48</v>
      </c>
      <c r="K1418" s="17" t="s">
        <v>50</v>
      </c>
      <c r="L1418" s="17" t="s">
        <v>50</v>
      </c>
      <c r="M1418" s="19">
        <f t="shared" si="220"/>
        <v>25</v>
      </c>
      <c r="N1418" s="19">
        <f t="shared" si="221"/>
        <v>100</v>
      </c>
      <c r="O1418" s="19">
        <f t="shared" si="222"/>
        <v>50</v>
      </c>
      <c r="P1418" s="19">
        <f t="shared" si="223"/>
        <v>49.5</v>
      </c>
      <c r="Q1418" s="20">
        <f t="shared" si="224"/>
        <v>58.674999999999997</v>
      </c>
      <c r="R1418" s="20">
        <f t="shared" si="225"/>
        <v>54.875</v>
      </c>
      <c r="S1418" s="20">
        <f t="shared" si="226"/>
        <v>53.525000000000006</v>
      </c>
      <c r="T1418" s="20">
        <f t="shared" si="227"/>
        <v>56.125</v>
      </c>
      <c r="U1418" s="19">
        <f t="shared" si="228"/>
        <v>55.691666666666663</v>
      </c>
      <c r="V1418" s="19">
        <f t="shared" si="229"/>
        <v>55.8</v>
      </c>
    </row>
    <row r="1419" spans="1:22" ht="13.5" x14ac:dyDescent="0.25">
      <c r="A1419" s="3">
        <v>44078</v>
      </c>
      <c r="B1419" s="2">
        <v>7.3609999999999998</v>
      </c>
      <c r="C1419" s="2">
        <v>66.190689056656481</v>
      </c>
      <c r="D1419" s="2">
        <v>-1.3746536867418335E-2</v>
      </c>
      <c r="E1419" s="2">
        <v>7.1310387681273499E-2</v>
      </c>
      <c r="F1419" s="2">
        <v>7.3369799999999996</v>
      </c>
      <c r="G1419" s="2">
        <v>7.2429499999999987</v>
      </c>
      <c r="H1419" s="2">
        <v>6.492626000000004</v>
      </c>
      <c r="I1419" s="2">
        <v>6.9419929999999974</v>
      </c>
      <c r="J1419" s="17" t="s">
        <v>54</v>
      </c>
      <c r="K1419" s="17" t="s">
        <v>50</v>
      </c>
      <c r="L1419" s="17" t="s">
        <v>47</v>
      </c>
      <c r="M1419" s="19">
        <f t="shared" si="220"/>
        <v>25</v>
      </c>
      <c r="N1419" s="19">
        <f t="shared" si="221"/>
        <v>100</v>
      </c>
      <c r="O1419" s="19">
        <f t="shared" si="222"/>
        <v>50</v>
      </c>
      <c r="P1419" s="19">
        <f t="shared" si="223"/>
        <v>16.5</v>
      </c>
      <c r="Q1419" s="20">
        <f t="shared" si="224"/>
        <v>53.725000000000001</v>
      </c>
      <c r="R1419" s="20">
        <f t="shared" si="225"/>
        <v>46.625</v>
      </c>
      <c r="S1419" s="20">
        <f t="shared" si="226"/>
        <v>38.674999999999997</v>
      </c>
      <c r="T1419" s="20">
        <f t="shared" si="227"/>
        <v>47.875</v>
      </c>
      <c r="U1419" s="19">
        <f t="shared" si="228"/>
        <v>46.341666666666661</v>
      </c>
      <c r="V1419" s="19">
        <f t="shared" si="229"/>
        <v>46.724999999999994</v>
      </c>
    </row>
    <row r="1420" spans="1:22" ht="13.5" x14ac:dyDescent="0.25">
      <c r="A1420" s="3">
        <v>44081</v>
      </c>
      <c r="B1420" s="2">
        <v>7.3094999999999999</v>
      </c>
      <c r="C1420" s="2">
        <v>63.077300554660312</v>
      </c>
      <c r="D1420" s="2">
        <v>1.8902621980343426E-3</v>
      </c>
      <c r="E1420" s="2">
        <v>5.6547713474793669E-2</v>
      </c>
      <c r="F1420" s="2">
        <v>7.3243999999999998</v>
      </c>
      <c r="G1420" s="2">
        <v>7.274379999999999</v>
      </c>
      <c r="H1420" s="2">
        <v>6.5212000000000048</v>
      </c>
      <c r="I1420" s="2">
        <v>6.9395354999999963</v>
      </c>
      <c r="J1420" s="17" t="s">
        <v>54</v>
      </c>
      <c r="K1420" s="17" t="s">
        <v>50</v>
      </c>
      <c r="L1420" s="17" t="s">
        <v>47</v>
      </c>
      <c r="M1420" s="19">
        <f t="shared" si="220"/>
        <v>25</v>
      </c>
      <c r="N1420" s="19">
        <f t="shared" si="221"/>
        <v>100</v>
      </c>
      <c r="O1420" s="19">
        <f t="shared" si="222"/>
        <v>50</v>
      </c>
      <c r="P1420" s="19">
        <f t="shared" si="223"/>
        <v>16.5</v>
      </c>
      <c r="Q1420" s="20">
        <f t="shared" si="224"/>
        <v>53.725000000000001</v>
      </c>
      <c r="R1420" s="20">
        <f t="shared" si="225"/>
        <v>46.625</v>
      </c>
      <c r="S1420" s="20">
        <f t="shared" si="226"/>
        <v>38.674999999999997</v>
      </c>
      <c r="T1420" s="20">
        <f t="shared" si="227"/>
        <v>47.875</v>
      </c>
      <c r="U1420" s="19">
        <f t="shared" si="228"/>
        <v>46.341666666666661</v>
      </c>
      <c r="V1420" s="19">
        <f t="shared" si="229"/>
        <v>46.724999999999994</v>
      </c>
    </row>
    <row r="1421" spans="1:22" ht="13.5" x14ac:dyDescent="0.25">
      <c r="A1421" s="3">
        <v>44082</v>
      </c>
      <c r="B1421" s="2">
        <v>7.2580999999999998</v>
      </c>
      <c r="C1421" s="2">
        <v>60.041797503121629</v>
      </c>
      <c r="D1421" s="2">
        <v>4.3710657338226433E-2</v>
      </c>
      <c r="E1421" s="2">
        <v>4.2018060080503149E-2</v>
      </c>
      <c r="F1421" s="2">
        <v>7.3346800000000005</v>
      </c>
      <c r="G1421" s="2">
        <v>7.2949550000000016</v>
      </c>
      <c r="H1421" s="2">
        <v>6.548060000000004</v>
      </c>
      <c r="I1421" s="2">
        <v>6.9367349999999952</v>
      </c>
      <c r="J1421" s="17" t="s">
        <v>54</v>
      </c>
      <c r="K1421" s="17" t="s">
        <v>50</v>
      </c>
      <c r="L1421" s="17" t="s">
        <v>55</v>
      </c>
      <c r="M1421" s="19">
        <f t="shared" si="220"/>
        <v>25</v>
      </c>
      <c r="N1421" s="19">
        <f t="shared" si="221"/>
        <v>0</v>
      </c>
      <c r="O1421" s="19">
        <f t="shared" si="222"/>
        <v>50</v>
      </c>
      <c r="P1421" s="19">
        <f t="shared" si="223"/>
        <v>16.5</v>
      </c>
      <c r="Q1421" s="20">
        <f t="shared" si="224"/>
        <v>18.725000000000001</v>
      </c>
      <c r="R1421" s="20">
        <f t="shared" si="225"/>
        <v>26.625</v>
      </c>
      <c r="S1421" s="20">
        <f t="shared" si="226"/>
        <v>23.675000000000001</v>
      </c>
      <c r="T1421" s="20">
        <f t="shared" si="227"/>
        <v>22.875</v>
      </c>
      <c r="U1421" s="19">
        <f t="shared" si="228"/>
        <v>23.008333333333336</v>
      </c>
      <c r="V1421" s="19">
        <f t="shared" si="229"/>
        <v>22.975000000000001</v>
      </c>
    </row>
    <row r="1422" spans="1:22" ht="13.5" x14ac:dyDescent="0.25">
      <c r="A1422" s="3">
        <v>44083</v>
      </c>
      <c r="B1422" s="2">
        <v>7.2466999999999997</v>
      </c>
      <c r="C1422" s="2">
        <v>59.359499312574933</v>
      </c>
      <c r="D1422" s="2">
        <v>6.999090244990569E-2</v>
      </c>
      <c r="E1422" s="2">
        <v>2.434947720778597E-2</v>
      </c>
      <c r="F1422" s="2">
        <v>7.3095400000000001</v>
      </c>
      <c r="G1422" s="2">
        <v>7.3001000000000005</v>
      </c>
      <c r="H1422" s="2">
        <v>6.5746920000000024</v>
      </c>
      <c r="I1422" s="2">
        <v>6.9339349999999946</v>
      </c>
      <c r="J1422" s="17" t="s">
        <v>54</v>
      </c>
      <c r="K1422" s="17" t="s">
        <v>50</v>
      </c>
      <c r="L1422" s="17" t="s">
        <v>47</v>
      </c>
      <c r="M1422" s="19">
        <f t="shared" si="220"/>
        <v>25</v>
      </c>
      <c r="N1422" s="19">
        <f t="shared" si="221"/>
        <v>0</v>
      </c>
      <c r="O1422" s="19">
        <f t="shared" si="222"/>
        <v>50</v>
      </c>
      <c r="P1422" s="19">
        <f t="shared" si="223"/>
        <v>16.5</v>
      </c>
      <c r="Q1422" s="20">
        <f t="shared" si="224"/>
        <v>18.725000000000001</v>
      </c>
      <c r="R1422" s="20">
        <f t="shared" si="225"/>
        <v>26.625</v>
      </c>
      <c r="S1422" s="20">
        <f t="shared" si="226"/>
        <v>23.675000000000001</v>
      </c>
      <c r="T1422" s="20">
        <f t="shared" si="227"/>
        <v>22.875</v>
      </c>
      <c r="U1422" s="19">
        <f t="shared" si="228"/>
        <v>23.008333333333336</v>
      </c>
      <c r="V1422" s="19">
        <f t="shared" si="229"/>
        <v>22.975000000000001</v>
      </c>
    </row>
    <row r="1423" spans="1:22" ht="13.5" x14ac:dyDescent="0.25">
      <c r="A1423" s="3">
        <v>44084</v>
      </c>
      <c r="B1423" s="2">
        <v>7.0865999999999998</v>
      </c>
      <c r="C1423" s="2">
        <v>50.653798864586122</v>
      </c>
      <c r="D1423" s="2">
        <v>0.10307495884851647</v>
      </c>
      <c r="E1423" s="2">
        <v>7.8336517648061998E-3</v>
      </c>
      <c r="F1423" s="2">
        <v>7.2523799999999996</v>
      </c>
      <c r="G1423" s="2">
        <v>7.2900950000000009</v>
      </c>
      <c r="H1423" s="2">
        <v>6.5969800000000021</v>
      </c>
      <c r="I1423" s="2">
        <v>6.9303059999999963</v>
      </c>
      <c r="J1423" s="17" t="s">
        <v>54</v>
      </c>
      <c r="K1423" s="17" t="s">
        <v>50</v>
      </c>
      <c r="L1423" s="17" t="s">
        <v>47</v>
      </c>
      <c r="M1423" s="19">
        <f t="shared" si="220"/>
        <v>25</v>
      </c>
      <c r="N1423" s="19">
        <f t="shared" si="221"/>
        <v>0</v>
      </c>
      <c r="O1423" s="19">
        <f t="shared" si="222"/>
        <v>50</v>
      </c>
      <c r="P1423" s="19">
        <f t="shared" si="223"/>
        <v>16.5</v>
      </c>
      <c r="Q1423" s="20">
        <f t="shared" si="224"/>
        <v>18.725000000000001</v>
      </c>
      <c r="R1423" s="20">
        <f t="shared" si="225"/>
        <v>26.625</v>
      </c>
      <c r="S1423" s="20">
        <f t="shared" si="226"/>
        <v>23.675000000000001</v>
      </c>
      <c r="T1423" s="20">
        <f t="shared" si="227"/>
        <v>22.875</v>
      </c>
      <c r="U1423" s="19">
        <f t="shared" si="228"/>
        <v>23.008333333333336</v>
      </c>
      <c r="V1423" s="19">
        <f t="shared" si="229"/>
        <v>22.975000000000001</v>
      </c>
    </row>
    <row r="1424" spans="1:22" ht="13.5" x14ac:dyDescent="0.25">
      <c r="A1424" s="3">
        <v>44085</v>
      </c>
      <c r="B1424" s="2">
        <v>7.0865999999999998</v>
      </c>
      <c r="C1424" s="2">
        <v>50.653798864586115</v>
      </c>
      <c r="D1424" s="2">
        <v>0.13986246789188961</v>
      </c>
      <c r="E1424" s="2">
        <v>-9.5560457542954655E-3</v>
      </c>
      <c r="F1424" s="2">
        <v>7.1974999999999998</v>
      </c>
      <c r="G1424" s="2">
        <v>7.2800899999999995</v>
      </c>
      <c r="H1424" s="2">
        <v>6.6192680000000017</v>
      </c>
      <c r="I1424" s="2">
        <v>6.9271624999999952</v>
      </c>
      <c r="J1424" s="17" t="s">
        <v>54</v>
      </c>
      <c r="K1424" s="17" t="s">
        <v>50</v>
      </c>
      <c r="L1424" s="17" t="s">
        <v>47</v>
      </c>
      <c r="M1424" s="19">
        <f t="shared" si="220"/>
        <v>25</v>
      </c>
      <c r="N1424" s="19">
        <f t="shared" si="221"/>
        <v>0</v>
      </c>
      <c r="O1424" s="19">
        <f t="shared" si="222"/>
        <v>50</v>
      </c>
      <c r="P1424" s="19">
        <f t="shared" si="223"/>
        <v>16.5</v>
      </c>
      <c r="Q1424" s="20">
        <f t="shared" si="224"/>
        <v>18.725000000000001</v>
      </c>
      <c r="R1424" s="20">
        <f t="shared" si="225"/>
        <v>26.625</v>
      </c>
      <c r="S1424" s="20">
        <f t="shared" si="226"/>
        <v>23.675000000000001</v>
      </c>
      <c r="T1424" s="20">
        <f t="shared" si="227"/>
        <v>22.875</v>
      </c>
      <c r="U1424" s="19">
        <f t="shared" si="228"/>
        <v>23.008333333333336</v>
      </c>
      <c r="V1424" s="19">
        <f t="shared" si="229"/>
        <v>22.975000000000001</v>
      </c>
    </row>
    <row r="1425" spans="1:22" ht="13.5" x14ac:dyDescent="0.25">
      <c r="A1425" s="3">
        <v>44088</v>
      </c>
      <c r="B1425" s="2">
        <v>7.0751999999999997</v>
      </c>
      <c r="C1425" s="2">
        <v>50.047648937436151</v>
      </c>
      <c r="D1425" s="2">
        <v>0.1630582374513212</v>
      </c>
      <c r="E1425" s="2">
        <v>-2.6702200782775604E-2</v>
      </c>
      <c r="F1425" s="2">
        <v>7.1506400000000001</v>
      </c>
      <c r="G1425" s="2">
        <v>7.2766599999999997</v>
      </c>
      <c r="H1425" s="2">
        <v>6.6413280000000006</v>
      </c>
      <c r="I1425" s="2">
        <v>6.9241904999999964</v>
      </c>
      <c r="J1425" s="17" t="s">
        <v>54</v>
      </c>
      <c r="K1425" s="17" t="s">
        <v>50</v>
      </c>
      <c r="L1425" s="17" t="s">
        <v>47</v>
      </c>
      <c r="M1425" s="19">
        <f t="shared" si="220"/>
        <v>25</v>
      </c>
      <c r="N1425" s="19">
        <f t="shared" si="221"/>
        <v>0</v>
      </c>
      <c r="O1425" s="19">
        <f t="shared" si="222"/>
        <v>50</v>
      </c>
      <c r="P1425" s="19">
        <f t="shared" si="223"/>
        <v>16.5</v>
      </c>
      <c r="Q1425" s="20">
        <f t="shared" si="224"/>
        <v>18.725000000000001</v>
      </c>
      <c r="R1425" s="20">
        <f t="shared" si="225"/>
        <v>26.625</v>
      </c>
      <c r="S1425" s="20">
        <f t="shared" si="226"/>
        <v>23.675000000000001</v>
      </c>
      <c r="T1425" s="20">
        <f t="shared" si="227"/>
        <v>22.875</v>
      </c>
      <c r="U1425" s="19">
        <f t="shared" si="228"/>
        <v>23.008333333333336</v>
      </c>
      <c r="V1425" s="19">
        <f t="shared" si="229"/>
        <v>22.975000000000001</v>
      </c>
    </row>
    <row r="1426" spans="1:22" ht="13.5" x14ac:dyDescent="0.25">
      <c r="A1426" s="3">
        <v>44089</v>
      </c>
      <c r="B1426" s="2">
        <v>7.0865999999999998</v>
      </c>
      <c r="C1426" s="2">
        <v>50.683195895255636</v>
      </c>
      <c r="D1426" s="2">
        <v>0.15642349009815337</v>
      </c>
      <c r="E1426" s="2">
        <v>-4.3102514326677333E-2</v>
      </c>
      <c r="F1426" s="2">
        <v>7.1163399999999992</v>
      </c>
      <c r="G1426" s="2">
        <v>7.2726600000000001</v>
      </c>
      <c r="H1426" s="2">
        <v>6.6687599999999998</v>
      </c>
      <c r="I1426" s="2">
        <v>6.921046999999998</v>
      </c>
      <c r="J1426" s="17" t="s">
        <v>54</v>
      </c>
      <c r="K1426" s="17" t="s">
        <v>50</v>
      </c>
      <c r="L1426" s="17" t="s">
        <v>47</v>
      </c>
      <c r="M1426" s="19">
        <f t="shared" si="220"/>
        <v>25</v>
      </c>
      <c r="N1426" s="19">
        <f t="shared" si="221"/>
        <v>0</v>
      </c>
      <c r="O1426" s="19">
        <f t="shared" si="222"/>
        <v>50</v>
      </c>
      <c r="P1426" s="19">
        <f t="shared" si="223"/>
        <v>16.5</v>
      </c>
      <c r="Q1426" s="20">
        <f t="shared" si="224"/>
        <v>18.725000000000001</v>
      </c>
      <c r="R1426" s="20">
        <f t="shared" si="225"/>
        <v>26.625</v>
      </c>
      <c r="S1426" s="20">
        <f t="shared" si="226"/>
        <v>23.675000000000001</v>
      </c>
      <c r="T1426" s="20">
        <f t="shared" si="227"/>
        <v>22.875</v>
      </c>
      <c r="U1426" s="19">
        <f t="shared" si="228"/>
        <v>23.008333333333336</v>
      </c>
      <c r="V1426" s="19">
        <f t="shared" si="229"/>
        <v>22.975000000000001</v>
      </c>
    </row>
    <row r="1427" spans="1:22" ht="13.5" x14ac:dyDescent="0.25">
      <c r="A1427" s="3">
        <v>44090</v>
      </c>
      <c r="B1427" s="2">
        <v>7.0865999999999998</v>
      </c>
      <c r="C1427" s="2">
        <v>50.683195895255636</v>
      </c>
      <c r="D1427" s="2">
        <v>0.17630369100267185</v>
      </c>
      <c r="E1427" s="2">
        <v>-5.3078745513666356E-2</v>
      </c>
      <c r="F1427" s="2">
        <v>7.08432</v>
      </c>
      <c r="G1427" s="2">
        <v>7.2672300000000005</v>
      </c>
      <c r="H1427" s="2">
        <v>6.6921899999999992</v>
      </c>
      <c r="I1427" s="2">
        <v>6.9175034999999987</v>
      </c>
      <c r="J1427" s="17" t="s">
        <v>54</v>
      </c>
      <c r="K1427" s="17" t="s">
        <v>50</v>
      </c>
      <c r="L1427" s="17" t="s">
        <v>47</v>
      </c>
      <c r="M1427" s="19">
        <f t="shared" si="220"/>
        <v>25</v>
      </c>
      <c r="N1427" s="19">
        <f t="shared" si="221"/>
        <v>0</v>
      </c>
      <c r="O1427" s="19">
        <f t="shared" si="222"/>
        <v>50</v>
      </c>
      <c r="P1427" s="19">
        <f t="shared" si="223"/>
        <v>16.5</v>
      </c>
      <c r="Q1427" s="20">
        <f t="shared" si="224"/>
        <v>18.725000000000001</v>
      </c>
      <c r="R1427" s="20">
        <f t="shared" si="225"/>
        <v>26.625</v>
      </c>
      <c r="S1427" s="20">
        <f t="shared" si="226"/>
        <v>23.675000000000001</v>
      </c>
      <c r="T1427" s="20">
        <f t="shared" si="227"/>
        <v>22.875</v>
      </c>
      <c r="U1427" s="19">
        <f t="shared" si="228"/>
        <v>23.008333333333336</v>
      </c>
      <c r="V1427" s="19">
        <f t="shared" si="229"/>
        <v>22.975000000000001</v>
      </c>
    </row>
    <row r="1428" spans="1:22" ht="13.5" x14ac:dyDescent="0.25">
      <c r="A1428" s="3">
        <v>44091</v>
      </c>
      <c r="B1428" s="2">
        <v>6.9722999999999997</v>
      </c>
      <c r="C1428" s="2">
        <v>44.151212248030618</v>
      </c>
      <c r="D1428" s="2">
        <v>0.20159383483381887</v>
      </c>
      <c r="E1428" s="2">
        <v>-5.9709097017543337E-2</v>
      </c>
      <c r="F1428" s="2">
        <v>7.0614599999999994</v>
      </c>
      <c r="G1428" s="2">
        <v>7.2535100000000003</v>
      </c>
      <c r="H1428" s="2">
        <v>6.712991999999999</v>
      </c>
      <c r="I1428" s="2">
        <v>6.9133599999999991</v>
      </c>
      <c r="J1428" s="17" t="s">
        <v>48</v>
      </c>
      <c r="K1428" s="17" t="s">
        <v>50</v>
      </c>
      <c r="L1428" s="17" t="s">
        <v>53</v>
      </c>
      <c r="M1428" s="19">
        <f t="shared" si="220"/>
        <v>25</v>
      </c>
      <c r="N1428" s="19">
        <f t="shared" si="221"/>
        <v>0</v>
      </c>
      <c r="O1428" s="19">
        <f t="shared" si="222"/>
        <v>50</v>
      </c>
      <c r="P1428" s="19">
        <f t="shared" si="223"/>
        <v>66.5</v>
      </c>
      <c r="Q1428" s="20">
        <f t="shared" si="224"/>
        <v>26.225000000000001</v>
      </c>
      <c r="R1428" s="20">
        <f t="shared" si="225"/>
        <v>39.125</v>
      </c>
      <c r="S1428" s="20">
        <f t="shared" si="226"/>
        <v>46.174999999999997</v>
      </c>
      <c r="T1428" s="20">
        <f t="shared" si="227"/>
        <v>35.375</v>
      </c>
      <c r="U1428" s="19">
        <f t="shared" si="228"/>
        <v>37.174999999999997</v>
      </c>
      <c r="V1428" s="19">
        <f t="shared" si="229"/>
        <v>36.724999999999994</v>
      </c>
    </row>
    <row r="1429" spans="1:22" ht="13.5" x14ac:dyDescent="0.25">
      <c r="A1429" s="3">
        <v>44092</v>
      </c>
      <c r="B1429" s="2">
        <v>6.9894999999999996</v>
      </c>
      <c r="C1429" s="2">
        <v>45.293787066182951</v>
      </c>
      <c r="D1429" s="2">
        <v>0.22064230837863352</v>
      </c>
      <c r="E1429" s="2">
        <v>-6.5498140044012845E-2</v>
      </c>
      <c r="F1429" s="2">
        <v>7.0420400000000001</v>
      </c>
      <c r="G1429" s="2">
        <v>7.2372249999999996</v>
      </c>
      <c r="H1429" s="2">
        <v>6.7384819999999994</v>
      </c>
      <c r="I1429" s="2">
        <v>6.909302499999999</v>
      </c>
      <c r="J1429" s="17" t="s">
        <v>48</v>
      </c>
      <c r="K1429" s="17" t="s">
        <v>50</v>
      </c>
      <c r="L1429" s="17" t="s">
        <v>53</v>
      </c>
      <c r="M1429" s="19">
        <f t="shared" si="220"/>
        <v>25</v>
      </c>
      <c r="N1429" s="19">
        <f t="shared" si="221"/>
        <v>0</v>
      </c>
      <c r="O1429" s="19">
        <f t="shared" si="222"/>
        <v>50</v>
      </c>
      <c r="P1429" s="19">
        <f t="shared" si="223"/>
        <v>66.5</v>
      </c>
      <c r="Q1429" s="20">
        <f t="shared" si="224"/>
        <v>26.225000000000001</v>
      </c>
      <c r="R1429" s="20">
        <f t="shared" si="225"/>
        <v>39.125</v>
      </c>
      <c r="S1429" s="20">
        <f t="shared" si="226"/>
        <v>46.174999999999997</v>
      </c>
      <c r="T1429" s="20">
        <f t="shared" si="227"/>
        <v>35.375</v>
      </c>
      <c r="U1429" s="19">
        <f t="shared" si="228"/>
        <v>37.174999999999997</v>
      </c>
      <c r="V1429" s="19">
        <f t="shared" si="229"/>
        <v>36.724999999999994</v>
      </c>
    </row>
    <row r="1430" spans="1:22" ht="13.5" x14ac:dyDescent="0.25">
      <c r="A1430" s="3">
        <v>44095</v>
      </c>
      <c r="B1430" s="2">
        <v>6.9438000000000004</v>
      </c>
      <c r="C1430" s="2">
        <v>42.788974616483564</v>
      </c>
      <c r="D1430" s="2">
        <v>0.23274761034817626</v>
      </c>
      <c r="E1430" s="2">
        <v>-6.467679911392421E-2</v>
      </c>
      <c r="F1430" s="2">
        <v>7.0157600000000002</v>
      </c>
      <c r="G1430" s="2">
        <v>7.2215100000000003</v>
      </c>
      <c r="H1430" s="2">
        <v>6.7608859999999993</v>
      </c>
      <c r="I1430" s="2">
        <v>6.9051594999999999</v>
      </c>
      <c r="J1430" s="17" t="s">
        <v>48</v>
      </c>
      <c r="K1430" s="17" t="s">
        <v>50</v>
      </c>
      <c r="L1430" s="17" t="s">
        <v>53</v>
      </c>
      <c r="M1430" s="19">
        <f t="shared" si="220"/>
        <v>25</v>
      </c>
      <c r="N1430" s="19">
        <f t="shared" si="221"/>
        <v>0</v>
      </c>
      <c r="O1430" s="19">
        <f t="shared" si="222"/>
        <v>50</v>
      </c>
      <c r="P1430" s="19">
        <f t="shared" si="223"/>
        <v>66.5</v>
      </c>
      <c r="Q1430" s="20">
        <f t="shared" si="224"/>
        <v>26.225000000000001</v>
      </c>
      <c r="R1430" s="20">
        <f t="shared" si="225"/>
        <v>39.125</v>
      </c>
      <c r="S1430" s="20">
        <f t="shared" si="226"/>
        <v>46.174999999999997</v>
      </c>
      <c r="T1430" s="20">
        <f t="shared" si="227"/>
        <v>35.375</v>
      </c>
      <c r="U1430" s="19">
        <f t="shared" si="228"/>
        <v>37.174999999999997</v>
      </c>
      <c r="V1430" s="19">
        <f t="shared" si="229"/>
        <v>36.724999999999994</v>
      </c>
    </row>
    <row r="1431" spans="1:22" ht="13.5" x14ac:dyDescent="0.25">
      <c r="A1431" s="3">
        <v>44096</v>
      </c>
      <c r="B1431" s="2">
        <v>6.8465999999999996</v>
      </c>
      <c r="C1431" s="2">
        <v>37.978291496047355</v>
      </c>
      <c r="D1431" s="2">
        <v>0.24303925593288156</v>
      </c>
      <c r="E1431" s="2">
        <v>-6.3986987424233727E-2</v>
      </c>
      <c r="F1431" s="2">
        <v>6.9677600000000002</v>
      </c>
      <c r="G1431" s="2">
        <v>7.1923650000000006</v>
      </c>
      <c r="H1431" s="2">
        <v>6.7812319999999993</v>
      </c>
      <c r="I1431" s="2">
        <v>6.9005305000000012</v>
      </c>
      <c r="J1431" s="17" t="s">
        <v>54</v>
      </c>
      <c r="K1431" s="17" t="s">
        <v>50</v>
      </c>
      <c r="L1431" s="17" t="s">
        <v>47</v>
      </c>
      <c r="M1431" s="19">
        <f t="shared" si="220"/>
        <v>25</v>
      </c>
      <c r="N1431" s="19">
        <f t="shared" si="221"/>
        <v>0</v>
      </c>
      <c r="O1431" s="19">
        <f t="shared" si="222"/>
        <v>50</v>
      </c>
      <c r="P1431" s="19">
        <f t="shared" si="223"/>
        <v>16.5</v>
      </c>
      <c r="Q1431" s="20">
        <f t="shared" si="224"/>
        <v>18.725000000000001</v>
      </c>
      <c r="R1431" s="20">
        <f t="shared" si="225"/>
        <v>26.625</v>
      </c>
      <c r="S1431" s="20">
        <f t="shared" si="226"/>
        <v>23.675000000000001</v>
      </c>
      <c r="T1431" s="20">
        <f t="shared" si="227"/>
        <v>22.875</v>
      </c>
      <c r="U1431" s="19">
        <f t="shared" si="228"/>
        <v>23.008333333333336</v>
      </c>
      <c r="V1431" s="19">
        <f t="shared" si="229"/>
        <v>22.975000000000001</v>
      </c>
    </row>
    <row r="1432" spans="1:22" ht="13.5" x14ac:dyDescent="0.25">
      <c r="A1432" s="3">
        <v>44097</v>
      </c>
      <c r="B1432" s="2">
        <v>6.9722999999999997</v>
      </c>
      <c r="C1432" s="2">
        <v>46.374779279927608</v>
      </c>
      <c r="D1432" s="2">
        <v>0.24195733431482402</v>
      </c>
      <c r="E1432" s="2">
        <v>-6.4694780800180082E-2</v>
      </c>
      <c r="F1432" s="2">
        <v>6.9448999999999996</v>
      </c>
      <c r="G1432" s="2">
        <v>7.1723600000000003</v>
      </c>
      <c r="H1432" s="2">
        <v>6.8038619999999987</v>
      </c>
      <c r="I1432" s="2">
        <v>6.8968155000000015</v>
      </c>
      <c r="J1432" s="17" t="s">
        <v>48</v>
      </c>
      <c r="K1432" s="17" t="s">
        <v>50</v>
      </c>
      <c r="L1432" s="17" t="s">
        <v>53</v>
      </c>
      <c r="M1432" s="19">
        <f t="shared" si="220"/>
        <v>25</v>
      </c>
      <c r="N1432" s="19">
        <f t="shared" si="221"/>
        <v>0</v>
      </c>
      <c r="O1432" s="19">
        <f t="shared" si="222"/>
        <v>50</v>
      </c>
      <c r="P1432" s="19">
        <f t="shared" si="223"/>
        <v>66.5</v>
      </c>
      <c r="Q1432" s="20">
        <f t="shared" si="224"/>
        <v>26.225000000000001</v>
      </c>
      <c r="R1432" s="20">
        <f t="shared" si="225"/>
        <v>39.125</v>
      </c>
      <c r="S1432" s="20">
        <f t="shared" si="226"/>
        <v>46.174999999999997</v>
      </c>
      <c r="T1432" s="20">
        <f t="shared" si="227"/>
        <v>35.375</v>
      </c>
      <c r="U1432" s="19">
        <f t="shared" si="228"/>
        <v>37.174999999999997</v>
      </c>
      <c r="V1432" s="19">
        <f t="shared" si="229"/>
        <v>36.724999999999994</v>
      </c>
    </row>
    <row r="1433" spans="1:22" ht="13.5" x14ac:dyDescent="0.25">
      <c r="A1433" s="3">
        <v>44098</v>
      </c>
      <c r="B1433" s="2">
        <v>6.9722999999999997</v>
      </c>
      <c r="C1433" s="2">
        <v>46.374779279927601</v>
      </c>
      <c r="D1433" s="2">
        <v>0.2168486226845534</v>
      </c>
      <c r="E1433" s="2">
        <v>-6.3832927143882931E-2</v>
      </c>
      <c r="F1433" s="2">
        <v>6.9448999999999996</v>
      </c>
      <c r="G1433" s="2">
        <v>7.152355</v>
      </c>
      <c r="H1433" s="2">
        <v>6.8270639999999991</v>
      </c>
      <c r="I1433" s="2">
        <v>6.8929575000000014</v>
      </c>
      <c r="J1433" s="17" t="s">
        <v>48</v>
      </c>
      <c r="K1433" s="17" t="s">
        <v>50</v>
      </c>
      <c r="L1433" s="17" t="s">
        <v>50</v>
      </c>
      <c r="M1433" s="19">
        <f t="shared" si="220"/>
        <v>25</v>
      </c>
      <c r="N1433" s="19">
        <f t="shared" si="221"/>
        <v>0</v>
      </c>
      <c r="O1433" s="19">
        <f t="shared" si="222"/>
        <v>50</v>
      </c>
      <c r="P1433" s="19">
        <f t="shared" si="223"/>
        <v>49.5</v>
      </c>
      <c r="Q1433" s="20">
        <f t="shared" si="224"/>
        <v>23.675000000000001</v>
      </c>
      <c r="R1433" s="20">
        <f t="shared" si="225"/>
        <v>34.875</v>
      </c>
      <c r="S1433" s="20">
        <f t="shared" si="226"/>
        <v>38.525000000000006</v>
      </c>
      <c r="T1433" s="20">
        <f t="shared" si="227"/>
        <v>31.125</v>
      </c>
      <c r="U1433" s="19">
        <f t="shared" si="228"/>
        <v>32.358333333333334</v>
      </c>
      <c r="V1433" s="19">
        <f t="shared" si="229"/>
        <v>32.049999999999997</v>
      </c>
    </row>
    <row r="1434" spans="1:22" ht="13.5" x14ac:dyDescent="0.25">
      <c r="A1434" s="3">
        <v>44099</v>
      </c>
      <c r="B1434" s="2">
        <v>7.0237999999999996</v>
      </c>
      <c r="C1434" s="2">
        <v>49.615854781016431</v>
      </c>
      <c r="D1434" s="2">
        <v>0.19219309508038762</v>
      </c>
      <c r="E1434" s="2">
        <v>-6.1775373825099185E-2</v>
      </c>
      <c r="F1434" s="2">
        <v>6.9517600000000002</v>
      </c>
      <c r="G1434" s="2">
        <v>7.1320699999999988</v>
      </c>
      <c r="H1434" s="2">
        <v>6.8534679999999994</v>
      </c>
      <c r="I1434" s="2">
        <v>6.8894999999999991</v>
      </c>
      <c r="J1434" s="17" t="s">
        <v>48</v>
      </c>
      <c r="K1434" s="17" t="s">
        <v>50</v>
      </c>
      <c r="L1434" s="17" t="s">
        <v>51</v>
      </c>
      <c r="M1434" s="19">
        <f t="shared" si="220"/>
        <v>25</v>
      </c>
      <c r="N1434" s="19">
        <f t="shared" si="221"/>
        <v>0</v>
      </c>
      <c r="O1434" s="19">
        <f t="shared" si="222"/>
        <v>50</v>
      </c>
      <c r="P1434" s="19">
        <f t="shared" si="223"/>
        <v>83.5</v>
      </c>
      <c r="Q1434" s="20">
        <f t="shared" si="224"/>
        <v>28.774999999999999</v>
      </c>
      <c r="R1434" s="20">
        <f t="shared" si="225"/>
        <v>43.375</v>
      </c>
      <c r="S1434" s="20">
        <f t="shared" si="226"/>
        <v>53.825000000000003</v>
      </c>
      <c r="T1434" s="20">
        <f t="shared" si="227"/>
        <v>39.625</v>
      </c>
      <c r="U1434" s="19">
        <f t="shared" si="228"/>
        <v>41.991666666666667</v>
      </c>
      <c r="V1434" s="19">
        <f t="shared" si="229"/>
        <v>41.400000000000006</v>
      </c>
    </row>
    <row r="1435" spans="1:22" ht="13.5" x14ac:dyDescent="0.25">
      <c r="A1435" s="3">
        <v>44102</v>
      </c>
      <c r="B1435" s="2">
        <v>7.0294999999999996</v>
      </c>
      <c r="C1435" s="2">
        <v>49.976224945580853</v>
      </c>
      <c r="D1435" s="2">
        <v>0.16922545271153488</v>
      </c>
      <c r="E1435" s="2">
        <v>-6.2927691606766839E-2</v>
      </c>
      <c r="F1435" s="2">
        <v>6.9688999999999997</v>
      </c>
      <c r="G1435" s="2">
        <v>7.1149249999999995</v>
      </c>
      <c r="H1435" s="2">
        <v>6.8799859999999997</v>
      </c>
      <c r="I1435" s="2">
        <v>6.8860710000000003</v>
      </c>
      <c r="J1435" s="17" t="s">
        <v>48</v>
      </c>
      <c r="K1435" s="17" t="s">
        <v>50</v>
      </c>
      <c r="L1435" s="17" t="s">
        <v>51</v>
      </c>
      <c r="M1435" s="19">
        <f t="shared" si="220"/>
        <v>25</v>
      </c>
      <c r="N1435" s="19">
        <f t="shared" si="221"/>
        <v>0</v>
      </c>
      <c r="O1435" s="19">
        <f t="shared" si="222"/>
        <v>50</v>
      </c>
      <c r="P1435" s="19">
        <f t="shared" si="223"/>
        <v>83.5</v>
      </c>
      <c r="Q1435" s="20">
        <f t="shared" si="224"/>
        <v>28.774999999999999</v>
      </c>
      <c r="R1435" s="20">
        <f t="shared" si="225"/>
        <v>43.375</v>
      </c>
      <c r="S1435" s="20">
        <f t="shared" si="226"/>
        <v>53.825000000000003</v>
      </c>
      <c r="T1435" s="20">
        <f t="shared" si="227"/>
        <v>39.625</v>
      </c>
      <c r="U1435" s="19">
        <f t="shared" si="228"/>
        <v>41.991666666666667</v>
      </c>
      <c r="V1435" s="19">
        <f t="shared" si="229"/>
        <v>41.400000000000006</v>
      </c>
    </row>
    <row r="1436" spans="1:22" ht="13.5" x14ac:dyDescent="0.25">
      <c r="A1436" s="3">
        <v>44103</v>
      </c>
      <c r="B1436" s="2">
        <v>7.0294999999999996</v>
      </c>
      <c r="C1436" s="2">
        <v>49.976224945580853</v>
      </c>
      <c r="D1436" s="2">
        <v>0.15157700979905453</v>
      </c>
      <c r="E1436" s="2">
        <v>-6.5530912071144629E-2</v>
      </c>
      <c r="F1436" s="2">
        <v>7.0054800000000004</v>
      </c>
      <c r="G1436" s="2">
        <v>7.1060650000000027</v>
      </c>
      <c r="H1436" s="2">
        <v>6.90456</v>
      </c>
      <c r="I1436" s="2">
        <v>6.8829280000000006</v>
      </c>
      <c r="J1436" s="17" t="s">
        <v>48</v>
      </c>
      <c r="K1436" s="17" t="s">
        <v>50</v>
      </c>
      <c r="L1436" s="17" t="s">
        <v>51</v>
      </c>
      <c r="M1436" s="19">
        <f t="shared" si="220"/>
        <v>25</v>
      </c>
      <c r="N1436" s="19">
        <f t="shared" si="221"/>
        <v>0</v>
      </c>
      <c r="O1436" s="19">
        <f t="shared" si="222"/>
        <v>50</v>
      </c>
      <c r="P1436" s="19">
        <f t="shared" si="223"/>
        <v>83.5</v>
      </c>
      <c r="Q1436" s="20">
        <f t="shared" si="224"/>
        <v>28.774999999999999</v>
      </c>
      <c r="R1436" s="20">
        <f t="shared" si="225"/>
        <v>43.375</v>
      </c>
      <c r="S1436" s="20">
        <f t="shared" si="226"/>
        <v>53.825000000000003</v>
      </c>
      <c r="T1436" s="20">
        <f t="shared" si="227"/>
        <v>39.625</v>
      </c>
      <c r="U1436" s="19">
        <f t="shared" si="228"/>
        <v>41.991666666666667</v>
      </c>
      <c r="V1436" s="19">
        <f t="shared" si="229"/>
        <v>41.400000000000006</v>
      </c>
    </row>
    <row r="1437" spans="1:22" ht="13.5" x14ac:dyDescent="0.25">
      <c r="A1437" s="3">
        <v>44104</v>
      </c>
      <c r="B1437" s="2">
        <v>6.8465999999999996</v>
      </c>
      <c r="C1437" s="2">
        <v>39.470313697569374</v>
      </c>
      <c r="D1437" s="2">
        <v>0.15022136922888851</v>
      </c>
      <c r="E1437" s="2">
        <v>-6.7188362176533137E-2</v>
      </c>
      <c r="F1437" s="2">
        <v>6.98034</v>
      </c>
      <c r="G1437" s="2">
        <v>7.0797750000000006</v>
      </c>
      <c r="H1437" s="2">
        <v>6.9254760000000024</v>
      </c>
      <c r="I1437" s="2">
        <v>6.8785845000000014</v>
      </c>
      <c r="J1437" s="17" t="s">
        <v>54</v>
      </c>
      <c r="K1437" s="17" t="s">
        <v>50</v>
      </c>
      <c r="L1437" s="17" t="s">
        <v>47</v>
      </c>
      <c r="M1437" s="19">
        <f t="shared" si="220"/>
        <v>25</v>
      </c>
      <c r="N1437" s="19">
        <f t="shared" si="221"/>
        <v>0</v>
      </c>
      <c r="O1437" s="19">
        <f t="shared" si="222"/>
        <v>50</v>
      </c>
      <c r="P1437" s="19">
        <f t="shared" si="223"/>
        <v>16.5</v>
      </c>
      <c r="Q1437" s="20">
        <f t="shared" si="224"/>
        <v>18.725000000000001</v>
      </c>
      <c r="R1437" s="20">
        <f t="shared" si="225"/>
        <v>26.625</v>
      </c>
      <c r="S1437" s="20">
        <f t="shared" si="226"/>
        <v>23.675000000000001</v>
      </c>
      <c r="T1437" s="20">
        <f t="shared" si="227"/>
        <v>22.875</v>
      </c>
      <c r="U1437" s="19">
        <f t="shared" si="228"/>
        <v>23.008333333333336</v>
      </c>
      <c r="V1437" s="19">
        <f t="shared" si="229"/>
        <v>22.975000000000001</v>
      </c>
    </row>
    <row r="1438" spans="1:22" ht="13.5" x14ac:dyDescent="0.25">
      <c r="A1438" s="3">
        <v>44105</v>
      </c>
      <c r="B1438" s="2">
        <v>6.6866000000000003</v>
      </c>
      <c r="C1438" s="2">
        <v>32.945635087276713</v>
      </c>
      <c r="D1438" s="2">
        <v>0.14444961243768795</v>
      </c>
      <c r="E1438" s="2">
        <v>-6.7035107864092433E-2</v>
      </c>
      <c r="F1438" s="2">
        <v>6.9231999999999996</v>
      </c>
      <c r="G1438" s="2">
        <v>7.0454849999999993</v>
      </c>
      <c r="H1438" s="2">
        <v>6.9433080000000018</v>
      </c>
      <c r="I1438" s="2">
        <v>6.8737270000000015</v>
      </c>
      <c r="J1438" s="17" t="s">
        <v>54</v>
      </c>
      <c r="K1438" s="17" t="s">
        <v>50</v>
      </c>
      <c r="L1438" s="17" t="s">
        <v>47</v>
      </c>
      <c r="M1438" s="19">
        <f t="shared" si="220"/>
        <v>25</v>
      </c>
      <c r="N1438" s="19">
        <f t="shared" si="221"/>
        <v>0</v>
      </c>
      <c r="O1438" s="19">
        <f t="shared" si="222"/>
        <v>50</v>
      </c>
      <c r="P1438" s="19">
        <f t="shared" si="223"/>
        <v>16.5</v>
      </c>
      <c r="Q1438" s="20">
        <f t="shared" si="224"/>
        <v>18.725000000000001</v>
      </c>
      <c r="R1438" s="20">
        <f t="shared" si="225"/>
        <v>26.625</v>
      </c>
      <c r="S1438" s="20">
        <f t="shared" si="226"/>
        <v>23.675000000000001</v>
      </c>
      <c r="T1438" s="20">
        <f t="shared" si="227"/>
        <v>22.875</v>
      </c>
      <c r="U1438" s="19">
        <f t="shared" si="228"/>
        <v>23.008333333333336</v>
      </c>
      <c r="V1438" s="19">
        <f t="shared" si="229"/>
        <v>22.975000000000001</v>
      </c>
    </row>
    <row r="1439" spans="1:22" ht="13.5" x14ac:dyDescent="0.25">
      <c r="A1439" s="3">
        <v>44106</v>
      </c>
      <c r="B1439" s="2">
        <v>6.5894000000000004</v>
      </c>
      <c r="C1439" s="2">
        <v>29.730349682132683</v>
      </c>
      <c r="D1439" s="2">
        <v>0.15138342563617524</v>
      </c>
      <c r="E1439" s="2">
        <v>-6.2295405748618062E-2</v>
      </c>
      <c r="F1439" s="2">
        <v>6.8363199999999988</v>
      </c>
      <c r="G1439" s="2">
        <v>7.0069050000000006</v>
      </c>
      <c r="H1439" s="2">
        <v>6.9607960000000011</v>
      </c>
      <c r="I1439" s="2">
        <v>6.8683835000000011</v>
      </c>
      <c r="J1439" s="17" t="s">
        <v>54</v>
      </c>
      <c r="K1439" s="17" t="s">
        <v>50</v>
      </c>
      <c r="L1439" s="17" t="s">
        <v>47</v>
      </c>
      <c r="M1439" s="19">
        <f t="shared" si="220"/>
        <v>50</v>
      </c>
      <c r="N1439" s="19">
        <f t="shared" si="221"/>
        <v>0</v>
      </c>
      <c r="O1439" s="19">
        <f t="shared" si="222"/>
        <v>0</v>
      </c>
      <c r="P1439" s="19">
        <f t="shared" si="223"/>
        <v>16.5</v>
      </c>
      <c r="Q1439" s="20">
        <f t="shared" si="224"/>
        <v>19.975000000000001</v>
      </c>
      <c r="R1439" s="20">
        <f t="shared" si="225"/>
        <v>14.125</v>
      </c>
      <c r="S1439" s="20">
        <f t="shared" si="226"/>
        <v>14.925000000000001</v>
      </c>
      <c r="T1439" s="20">
        <f t="shared" si="227"/>
        <v>16.625</v>
      </c>
      <c r="U1439" s="19">
        <f t="shared" si="228"/>
        <v>16.341666666666669</v>
      </c>
      <c r="V1439" s="19">
        <f t="shared" si="229"/>
        <v>16.412500000000001</v>
      </c>
    </row>
    <row r="1440" spans="1:22" ht="13.5" x14ac:dyDescent="0.25">
      <c r="A1440" s="3">
        <v>44109</v>
      </c>
      <c r="B1440" s="2">
        <v>6.9722999999999997</v>
      </c>
      <c r="C1440" s="2">
        <v>50.305189709897661</v>
      </c>
      <c r="D1440" s="2">
        <v>0.12425654508643014</v>
      </c>
      <c r="E1440" s="2">
        <v>-5.7728682771771594E-2</v>
      </c>
      <c r="F1440" s="2">
        <v>6.8248800000000003</v>
      </c>
      <c r="G1440" s="2">
        <v>6.9900449999999994</v>
      </c>
      <c r="H1440" s="2">
        <v>6.9833120000000015</v>
      </c>
      <c r="I1440" s="2">
        <v>6.8650969999999996</v>
      </c>
      <c r="J1440" s="17" t="s">
        <v>54</v>
      </c>
      <c r="K1440" s="17" t="s">
        <v>50</v>
      </c>
      <c r="L1440" s="17" t="s">
        <v>47</v>
      </c>
      <c r="M1440" s="19">
        <f t="shared" si="220"/>
        <v>25</v>
      </c>
      <c r="N1440" s="19">
        <f t="shared" si="221"/>
        <v>0</v>
      </c>
      <c r="O1440" s="19">
        <f t="shared" si="222"/>
        <v>0</v>
      </c>
      <c r="P1440" s="19">
        <f t="shared" si="223"/>
        <v>16.5</v>
      </c>
      <c r="Q1440" s="20">
        <f t="shared" si="224"/>
        <v>11.225</v>
      </c>
      <c r="R1440" s="20">
        <f t="shared" si="225"/>
        <v>9.125</v>
      </c>
      <c r="S1440" s="20">
        <f t="shared" si="226"/>
        <v>11.175000000000001</v>
      </c>
      <c r="T1440" s="20">
        <f t="shared" si="227"/>
        <v>10.375</v>
      </c>
      <c r="U1440" s="19">
        <f t="shared" si="228"/>
        <v>10.508333333333335</v>
      </c>
      <c r="V1440" s="19">
        <f t="shared" si="229"/>
        <v>10.475000000000001</v>
      </c>
    </row>
    <row r="1441" spans="1:22" ht="13.5" x14ac:dyDescent="0.25">
      <c r="A1441" s="3">
        <v>44110</v>
      </c>
      <c r="B1441" s="2">
        <v>6.9608999999999996</v>
      </c>
      <c r="C1441" s="2">
        <v>49.837317231842285</v>
      </c>
      <c r="D1441" s="2">
        <v>8.7153074056441682E-2</v>
      </c>
      <c r="E1441" s="2">
        <v>-5.4020592749497026E-2</v>
      </c>
      <c r="F1441" s="2">
        <v>6.811160000000001</v>
      </c>
      <c r="G1441" s="2">
        <v>6.9751849999999989</v>
      </c>
      <c r="H1441" s="2">
        <v>7.0034280000000022</v>
      </c>
      <c r="I1441" s="2">
        <v>6.8621825000000003</v>
      </c>
      <c r="J1441" s="17" t="s">
        <v>54</v>
      </c>
      <c r="K1441" s="17" t="s">
        <v>50</v>
      </c>
      <c r="L1441" s="17" t="s">
        <v>47</v>
      </c>
      <c r="M1441" s="19">
        <f t="shared" si="220"/>
        <v>25</v>
      </c>
      <c r="N1441" s="19">
        <f t="shared" si="221"/>
        <v>0</v>
      </c>
      <c r="O1441" s="19">
        <f t="shared" si="222"/>
        <v>0</v>
      </c>
      <c r="P1441" s="19">
        <f t="shared" si="223"/>
        <v>16.5</v>
      </c>
      <c r="Q1441" s="20">
        <f t="shared" si="224"/>
        <v>11.225</v>
      </c>
      <c r="R1441" s="20">
        <f t="shared" si="225"/>
        <v>9.125</v>
      </c>
      <c r="S1441" s="20">
        <f t="shared" si="226"/>
        <v>11.175000000000001</v>
      </c>
      <c r="T1441" s="20">
        <f t="shared" si="227"/>
        <v>10.375</v>
      </c>
      <c r="U1441" s="19">
        <f t="shared" si="228"/>
        <v>10.508333333333335</v>
      </c>
      <c r="V1441" s="19">
        <f t="shared" si="229"/>
        <v>10.475000000000001</v>
      </c>
    </row>
    <row r="1442" spans="1:22" ht="13.5" x14ac:dyDescent="0.25">
      <c r="A1442" s="3">
        <v>44111</v>
      </c>
      <c r="B1442" s="2">
        <v>6.9551999999999996</v>
      </c>
      <c r="C1442" s="2">
        <v>49.588972753939082</v>
      </c>
      <c r="D1442" s="2">
        <v>7.5548325254525928E-2</v>
      </c>
      <c r="E1442" s="2">
        <v>-4.8612080026983251E-2</v>
      </c>
      <c r="F1442" s="2">
        <v>6.8328800000000003</v>
      </c>
      <c r="G1442" s="2">
        <v>6.96061</v>
      </c>
      <c r="H1442" s="2">
        <v>7.0234300000000021</v>
      </c>
      <c r="I1442" s="2">
        <v>6.8594680000000041</v>
      </c>
      <c r="J1442" s="17" t="s">
        <v>54</v>
      </c>
      <c r="K1442" s="17" t="s">
        <v>50</v>
      </c>
      <c r="L1442" s="17" t="s">
        <v>55</v>
      </c>
      <c r="M1442" s="19">
        <f t="shared" si="220"/>
        <v>25</v>
      </c>
      <c r="N1442" s="19">
        <f t="shared" si="221"/>
        <v>0</v>
      </c>
      <c r="O1442" s="19">
        <f t="shared" si="222"/>
        <v>0</v>
      </c>
      <c r="P1442" s="19">
        <f t="shared" si="223"/>
        <v>16.5</v>
      </c>
      <c r="Q1442" s="20">
        <f t="shared" si="224"/>
        <v>11.225</v>
      </c>
      <c r="R1442" s="20">
        <f t="shared" si="225"/>
        <v>9.125</v>
      </c>
      <c r="S1442" s="20">
        <f t="shared" si="226"/>
        <v>11.175000000000001</v>
      </c>
      <c r="T1442" s="20">
        <f t="shared" si="227"/>
        <v>10.375</v>
      </c>
      <c r="U1442" s="19">
        <f t="shared" si="228"/>
        <v>10.508333333333335</v>
      </c>
      <c r="V1442" s="19">
        <f t="shared" si="229"/>
        <v>10.475000000000001</v>
      </c>
    </row>
    <row r="1443" spans="1:22" ht="13.5" x14ac:dyDescent="0.25">
      <c r="A1443" s="3">
        <v>44112</v>
      </c>
      <c r="B1443" s="2">
        <v>6.9151999999999996</v>
      </c>
      <c r="C1443" s="2">
        <v>47.789272851435641</v>
      </c>
      <c r="D1443" s="2">
        <v>6.8753170777189787E-2</v>
      </c>
      <c r="E1443" s="2">
        <v>-4.4549362107945627E-2</v>
      </c>
      <c r="F1443" s="2">
        <v>6.8786000000000005</v>
      </c>
      <c r="G1443" s="2">
        <v>6.9520399999999993</v>
      </c>
      <c r="H1443" s="2">
        <v>7.0394320000000015</v>
      </c>
      <c r="I1443" s="2">
        <v>6.8560675000000018</v>
      </c>
      <c r="J1443" s="17" t="s">
        <v>54</v>
      </c>
      <c r="K1443" s="17" t="s">
        <v>50</v>
      </c>
      <c r="L1443" s="17" t="s">
        <v>55</v>
      </c>
      <c r="M1443" s="19">
        <f t="shared" si="220"/>
        <v>25</v>
      </c>
      <c r="N1443" s="19">
        <f t="shared" si="221"/>
        <v>0</v>
      </c>
      <c r="O1443" s="19">
        <f t="shared" si="222"/>
        <v>50</v>
      </c>
      <c r="P1443" s="19">
        <f t="shared" si="223"/>
        <v>16.5</v>
      </c>
      <c r="Q1443" s="20">
        <f t="shared" si="224"/>
        <v>18.725000000000001</v>
      </c>
      <c r="R1443" s="20">
        <f t="shared" si="225"/>
        <v>26.625</v>
      </c>
      <c r="S1443" s="20">
        <f t="shared" si="226"/>
        <v>23.675000000000001</v>
      </c>
      <c r="T1443" s="20">
        <f t="shared" si="227"/>
        <v>22.875</v>
      </c>
      <c r="U1443" s="19">
        <f t="shared" si="228"/>
        <v>23.008333333333336</v>
      </c>
      <c r="V1443" s="19">
        <f t="shared" si="229"/>
        <v>22.975000000000001</v>
      </c>
    </row>
    <row r="1444" spans="1:22" ht="13.5" x14ac:dyDescent="0.25">
      <c r="A1444" s="3">
        <v>44113</v>
      </c>
      <c r="B1444" s="2">
        <v>6.8695000000000004</v>
      </c>
      <c r="C1444" s="2">
        <v>45.746528508670629</v>
      </c>
      <c r="D1444" s="2">
        <v>7.4604794240505257E-2</v>
      </c>
      <c r="E1444" s="2">
        <v>-4.1247639564374383E-2</v>
      </c>
      <c r="F1444" s="2">
        <v>6.9346199999999998</v>
      </c>
      <c r="G1444" s="2">
        <v>6.9411849999999991</v>
      </c>
      <c r="H1444" s="2">
        <v>7.0510920000000024</v>
      </c>
      <c r="I1444" s="2">
        <v>6.8524385000000043</v>
      </c>
      <c r="J1444" s="17" t="s">
        <v>54</v>
      </c>
      <c r="K1444" s="17" t="s">
        <v>50</v>
      </c>
      <c r="L1444" s="17" t="s">
        <v>55</v>
      </c>
      <c r="M1444" s="19">
        <f t="shared" si="220"/>
        <v>25</v>
      </c>
      <c r="N1444" s="19">
        <f t="shared" si="221"/>
        <v>0</v>
      </c>
      <c r="O1444" s="19">
        <f t="shared" si="222"/>
        <v>50</v>
      </c>
      <c r="P1444" s="19">
        <f t="shared" si="223"/>
        <v>16.5</v>
      </c>
      <c r="Q1444" s="20">
        <f t="shared" si="224"/>
        <v>18.725000000000001</v>
      </c>
      <c r="R1444" s="20">
        <f t="shared" si="225"/>
        <v>26.625</v>
      </c>
      <c r="S1444" s="20">
        <f t="shared" si="226"/>
        <v>23.675000000000001</v>
      </c>
      <c r="T1444" s="20">
        <f t="shared" si="227"/>
        <v>22.875</v>
      </c>
      <c r="U1444" s="19">
        <f t="shared" si="228"/>
        <v>23.008333333333336</v>
      </c>
      <c r="V1444" s="19">
        <f t="shared" si="229"/>
        <v>22.975000000000001</v>
      </c>
    </row>
    <row r="1445" spans="1:22" ht="13.5" x14ac:dyDescent="0.25">
      <c r="A1445" s="3">
        <v>44116</v>
      </c>
      <c r="B1445" s="2">
        <v>6.6980000000000004</v>
      </c>
      <c r="C1445" s="2">
        <v>39.007936288232827</v>
      </c>
      <c r="D1445" s="2">
        <v>9.3678233771701258E-2</v>
      </c>
      <c r="E1445" s="2">
        <v>-3.1354271908987742E-2</v>
      </c>
      <c r="F1445" s="2">
        <v>6.8797600000000001</v>
      </c>
      <c r="G1445" s="2">
        <v>6.922324999999999</v>
      </c>
      <c r="H1445" s="2">
        <v>7.0581780000000016</v>
      </c>
      <c r="I1445" s="2">
        <v>6.8479805000000029</v>
      </c>
      <c r="J1445" s="17" t="s">
        <v>54</v>
      </c>
      <c r="K1445" s="17" t="s">
        <v>50</v>
      </c>
      <c r="L1445" s="17" t="s">
        <v>47</v>
      </c>
      <c r="M1445" s="19">
        <f t="shared" si="220"/>
        <v>25</v>
      </c>
      <c r="N1445" s="19">
        <f t="shared" si="221"/>
        <v>0</v>
      </c>
      <c r="O1445" s="19">
        <f t="shared" si="222"/>
        <v>50</v>
      </c>
      <c r="P1445" s="19">
        <f t="shared" si="223"/>
        <v>16.5</v>
      </c>
      <c r="Q1445" s="20">
        <f t="shared" si="224"/>
        <v>18.725000000000001</v>
      </c>
      <c r="R1445" s="20">
        <f t="shared" si="225"/>
        <v>26.625</v>
      </c>
      <c r="S1445" s="20">
        <f t="shared" si="226"/>
        <v>23.675000000000001</v>
      </c>
      <c r="T1445" s="20">
        <f t="shared" si="227"/>
        <v>22.875</v>
      </c>
      <c r="U1445" s="19">
        <f t="shared" si="228"/>
        <v>23.008333333333336</v>
      </c>
      <c r="V1445" s="19">
        <f t="shared" si="229"/>
        <v>22.975000000000001</v>
      </c>
    </row>
    <row r="1446" spans="1:22" ht="13.5" x14ac:dyDescent="0.25">
      <c r="A1446" s="3">
        <v>44117</v>
      </c>
      <c r="B1446" s="2">
        <v>6.9038000000000004</v>
      </c>
      <c r="C1446" s="2">
        <v>48.76168951554623</v>
      </c>
      <c r="D1446" s="2">
        <v>9.6087586865695407E-2</v>
      </c>
      <c r="E1446" s="2">
        <v>-1.8908062722924408E-2</v>
      </c>
      <c r="F1446" s="2">
        <v>6.8683400000000008</v>
      </c>
      <c r="G1446" s="2">
        <v>6.9131849999999986</v>
      </c>
      <c r="H1446" s="2">
        <v>7.0670940000000009</v>
      </c>
      <c r="I1446" s="2">
        <v>6.844551500000005</v>
      </c>
      <c r="J1446" s="17" t="s">
        <v>54</v>
      </c>
      <c r="K1446" s="17" t="s">
        <v>50</v>
      </c>
      <c r="L1446" s="17" t="s">
        <v>47</v>
      </c>
      <c r="M1446" s="19">
        <f t="shared" si="220"/>
        <v>25</v>
      </c>
      <c r="N1446" s="19">
        <f t="shared" si="221"/>
        <v>0</v>
      </c>
      <c r="O1446" s="19">
        <f t="shared" si="222"/>
        <v>50</v>
      </c>
      <c r="P1446" s="19">
        <f t="shared" si="223"/>
        <v>16.5</v>
      </c>
      <c r="Q1446" s="20">
        <f t="shared" si="224"/>
        <v>18.725000000000001</v>
      </c>
      <c r="R1446" s="20">
        <f t="shared" si="225"/>
        <v>26.625</v>
      </c>
      <c r="S1446" s="20">
        <f t="shared" si="226"/>
        <v>23.675000000000001</v>
      </c>
      <c r="T1446" s="20">
        <f t="shared" si="227"/>
        <v>22.875</v>
      </c>
      <c r="U1446" s="19">
        <f t="shared" si="228"/>
        <v>23.008333333333336</v>
      </c>
      <c r="V1446" s="19">
        <f t="shared" si="229"/>
        <v>22.975000000000001</v>
      </c>
    </row>
    <row r="1447" spans="1:22" ht="13.5" x14ac:dyDescent="0.25">
      <c r="A1447" s="3">
        <v>44118</v>
      </c>
      <c r="B1447" s="2">
        <v>6.9151999999999996</v>
      </c>
      <c r="C1447" s="2">
        <v>49.24587740649919</v>
      </c>
      <c r="D1447" s="2">
        <v>6.9329814083317842E-2</v>
      </c>
      <c r="E1447" s="2">
        <v>-8.0869779302979936E-3</v>
      </c>
      <c r="F1447" s="2">
        <v>6.8603400000000008</v>
      </c>
      <c r="G1447" s="2">
        <v>6.9046149999999997</v>
      </c>
      <c r="H1447" s="2">
        <v>7.074866000000001</v>
      </c>
      <c r="I1447" s="2">
        <v>6.8414085000000027</v>
      </c>
      <c r="J1447" s="17" t="s">
        <v>54</v>
      </c>
      <c r="K1447" s="17" t="s">
        <v>50</v>
      </c>
      <c r="L1447" s="17" t="s">
        <v>47</v>
      </c>
      <c r="M1447" s="19">
        <f t="shared" si="220"/>
        <v>25</v>
      </c>
      <c r="N1447" s="19">
        <f t="shared" si="221"/>
        <v>0</v>
      </c>
      <c r="O1447" s="19">
        <f t="shared" si="222"/>
        <v>50</v>
      </c>
      <c r="P1447" s="19">
        <f t="shared" si="223"/>
        <v>16.5</v>
      </c>
      <c r="Q1447" s="20">
        <f t="shared" si="224"/>
        <v>18.725000000000001</v>
      </c>
      <c r="R1447" s="20">
        <f t="shared" si="225"/>
        <v>26.625</v>
      </c>
      <c r="S1447" s="20">
        <f t="shared" si="226"/>
        <v>23.675000000000001</v>
      </c>
      <c r="T1447" s="20">
        <f t="shared" si="227"/>
        <v>22.875</v>
      </c>
      <c r="U1447" s="19">
        <f t="shared" si="228"/>
        <v>23.008333333333336</v>
      </c>
      <c r="V1447" s="19">
        <f t="shared" si="229"/>
        <v>22.975000000000001</v>
      </c>
    </row>
    <row r="1448" spans="1:22" ht="13.5" x14ac:dyDescent="0.25">
      <c r="A1448" s="3">
        <v>44120</v>
      </c>
      <c r="B1448" s="2">
        <v>7.0030000000000001</v>
      </c>
      <c r="C1448" s="2">
        <v>52.934751457199837</v>
      </c>
      <c r="D1448" s="2">
        <v>1.5674809036346105E-2</v>
      </c>
      <c r="E1448" s="2">
        <v>2.5094751119117348E-3</v>
      </c>
      <c r="F1448" s="2">
        <v>6.8778999999999995</v>
      </c>
      <c r="G1448" s="2">
        <v>6.906150000000002</v>
      </c>
      <c r="H1448" s="2">
        <v>7.0791360000000001</v>
      </c>
      <c r="I1448" s="2">
        <v>6.8381330000000036</v>
      </c>
      <c r="J1448" s="17" t="s">
        <v>54</v>
      </c>
      <c r="K1448" s="17" t="s">
        <v>50</v>
      </c>
      <c r="L1448" s="17" t="s">
        <v>47</v>
      </c>
      <c r="M1448" s="19">
        <f t="shared" si="220"/>
        <v>25</v>
      </c>
      <c r="N1448" s="19">
        <f t="shared" si="221"/>
        <v>0</v>
      </c>
      <c r="O1448" s="19">
        <f t="shared" si="222"/>
        <v>50</v>
      </c>
      <c r="P1448" s="19">
        <f t="shared" si="223"/>
        <v>16.5</v>
      </c>
      <c r="Q1448" s="20">
        <f t="shared" si="224"/>
        <v>18.725000000000001</v>
      </c>
      <c r="R1448" s="20">
        <f t="shared" si="225"/>
        <v>26.625</v>
      </c>
      <c r="S1448" s="20">
        <f t="shared" si="226"/>
        <v>23.675000000000001</v>
      </c>
      <c r="T1448" s="20">
        <f t="shared" si="227"/>
        <v>22.875</v>
      </c>
      <c r="U1448" s="19">
        <f t="shared" si="228"/>
        <v>23.008333333333336</v>
      </c>
      <c r="V1448" s="19">
        <f t="shared" si="229"/>
        <v>22.975000000000001</v>
      </c>
    </row>
    <row r="1449" spans="1:22" ht="13.5" x14ac:dyDescent="0.25">
      <c r="A1449" s="3">
        <v>44123</v>
      </c>
      <c r="B1449" s="2">
        <v>7.1196999999999999</v>
      </c>
      <c r="C1449" s="2">
        <v>57.369823300177721</v>
      </c>
      <c r="D1449" s="2">
        <v>-5.3745206986624439E-2</v>
      </c>
      <c r="E1449" s="2">
        <v>9.6373204585150814E-3</v>
      </c>
      <c r="F1449" s="2">
        <v>6.9279399999999995</v>
      </c>
      <c r="G1449" s="2">
        <v>6.9126599999999998</v>
      </c>
      <c r="H1449" s="2">
        <v>7.0861980000000004</v>
      </c>
      <c r="I1449" s="2">
        <v>6.8360125000000016</v>
      </c>
      <c r="J1449" s="17" t="s">
        <v>54</v>
      </c>
      <c r="K1449" s="17" t="s">
        <v>50</v>
      </c>
      <c r="L1449" s="17" t="s">
        <v>55</v>
      </c>
      <c r="M1449" s="19">
        <f t="shared" si="220"/>
        <v>25</v>
      </c>
      <c r="N1449" s="19">
        <f t="shared" si="221"/>
        <v>100</v>
      </c>
      <c r="O1449" s="19">
        <f t="shared" si="222"/>
        <v>50</v>
      </c>
      <c r="P1449" s="19">
        <f t="shared" si="223"/>
        <v>16.5</v>
      </c>
      <c r="Q1449" s="20">
        <f t="shared" si="224"/>
        <v>53.725000000000001</v>
      </c>
      <c r="R1449" s="20">
        <f t="shared" si="225"/>
        <v>46.625</v>
      </c>
      <c r="S1449" s="20">
        <f t="shared" si="226"/>
        <v>38.674999999999997</v>
      </c>
      <c r="T1449" s="20">
        <f t="shared" si="227"/>
        <v>47.875</v>
      </c>
      <c r="U1449" s="19">
        <f t="shared" si="228"/>
        <v>46.341666666666661</v>
      </c>
      <c r="V1449" s="19">
        <f t="shared" si="229"/>
        <v>46.724999999999994</v>
      </c>
    </row>
    <row r="1450" spans="1:22" ht="13.5" x14ac:dyDescent="0.25">
      <c r="A1450" s="3">
        <v>44124</v>
      </c>
      <c r="B1450" s="2">
        <v>7.1780999999999997</v>
      </c>
      <c r="C1450" s="2">
        <v>59.43012421455046</v>
      </c>
      <c r="D1450" s="2">
        <v>-5.8983165899359591E-2</v>
      </c>
      <c r="E1450" s="2">
        <v>1.4979536449626277E-2</v>
      </c>
      <c r="F1450" s="2">
        <v>7.0239599999999998</v>
      </c>
      <c r="G1450" s="2">
        <v>6.9243749999999995</v>
      </c>
      <c r="H1450" s="2">
        <v>7.0961420000000013</v>
      </c>
      <c r="I1450" s="2">
        <v>6.832612000000001</v>
      </c>
      <c r="J1450" s="17" t="s">
        <v>48</v>
      </c>
      <c r="K1450" s="17" t="s">
        <v>50</v>
      </c>
      <c r="L1450" s="17" t="s">
        <v>51</v>
      </c>
      <c r="M1450" s="19">
        <f t="shared" si="220"/>
        <v>25</v>
      </c>
      <c r="N1450" s="19">
        <f t="shared" si="221"/>
        <v>100</v>
      </c>
      <c r="O1450" s="19">
        <f t="shared" si="222"/>
        <v>50</v>
      </c>
      <c r="P1450" s="19">
        <f t="shared" si="223"/>
        <v>83.5</v>
      </c>
      <c r="Q1450" s="20">
        <f t="shared" si="224"/>
        <v>63.774999999999999</v>
      </c>
      <c r="R1450" s="20">
        <f t="shared" si="225"/>
        <v>63.375</v>
      </c>
      <c r="S1450" s="20">
        <f t="shared" si="226"/>
        <v>68.825000000000003</v>
      </c>
      <c r="T1450" s="20">
        <f t="shared" si="227"/>
        <v>64.625</v>
      </c>
      <c r="U1450" s="19">
        <f t="shared" si="228"/>
        <v>65.325000000000003</v>
      </c>
      <c r="V1450" s="19">
        <f t="shared" si="229"/>
        <v>65.150000000000006</v>
      </c>
    </row>
    <row r="1451" spans="1:22" ht="13.5" x14ac:dyDescent="0.25">
      <c r="A1451" s="3">
        <v>44125</v>
      </c>
      <c r="B1451" s="2">
        <v>7.1489000000000003</v>
      </c>
      <c r="C1451" s="2">
        <v>57.922762512929019</v>
      </c>
      <c r="D1451" s="2">
        <v>-6.4350989367749634E-2</v>
      </c>
      <c r="E1451" s="2">
        <v>1.7391499273773311E-2</v>
      </c>
      <c r="F1451" s="2">
        <v>7.0729799999999994</v>
      </c>
      <c r="G1451" s="2">
        <v>6.9394899999999993</v>
      </c>
      <c r="H1451" s="2">
        <v>7.1021880000000017</v>
      </c>
      <c r="I1451" s="2">
        <v>6.8297515000000013</v>
      </c>
      <c r="J1451" s="17" t="s">
        <v>48</v>
      </c>
      <c r="K1451" s="17" t="s">
        <v>50</v>
      </c>
      <c r="L1451" s="17" t="s">
        <v>51</v>
      </c>
      <c r="M1451" s="19">
        <f t="shared" si="220"/>
        <v>25</v>
      </c>
      <c r="N1451" s="19">
        <f t="shared" si="221"/>
        <v>100</v>
      </c>
      <c r="O1451" s="19">
        <f t="shared" si="222"/>
        <v>50</v>
      </c>
      <c r="P1451" s="19">
        <f t="shared" si="223"/>
        <v>83.5</v>
      </c>
      <c r="Q1451" s="20">
        <f t="shared" si="224"/>
        <v>63.774999999999999</v>
      </c>
      <c r="R1451" s="20">
        <f t="shared" si="225"/>
        <v>63.375</v>
      </c>
      <c r="S1451" s="20">
        <f t="shared" si="226"/>
        <v>68.825000000000003</v>
      </c>
      <c r="T1451" s="20">
        <f t="shared" si="227"/>
        <v>64.625</v>
      </c>
      <c r="U1451" s="19">
        <f t="shared" si="228"/>
        <v>65.325000000000003</v>
      </c>
      <c r="V1451" s="19">
        <f t="shared" si="229"/>
        <v>65.150000000000006</v>
      </c>
    </row>
    <row r="1452" spans="1:22" ht="13.5" x14ac:dyDescent="0.25">
      <c r="A1452" s="3">
        <v>44126</v>
      </c>
      <c r="B1452" s="2">
        <v>7.1780999999999997</v>
      </c>
      <c r="C1452" s="2">
        <v>59.041528522202981</v>
      </c>
      <c r="D1452" s="2">
        <v>-7.300554063936282E-2</v>
      </c>
      <c r="E1452" s="2">
        <v>1.8675858074799608E-2</v>
      </c>
      <c r="F1452" s="2">
        <v>7.1255600000000001</v>
      </c>
      <c r="G1452" s="2">
        <v>6.9497799999999996</v>
      </c>
      <c r="H1452" s="2">
        <v>7.1028740000000008</v>
      </c>
      <c r="I1452" s="2">
        <v>6.8276370000000028</v>
      </c>
      <c r="J1452" s="17" t="s">
        <v>48</v>
      </c>
      <c r="K1452" s="17" t="s">
        <v>50</v>
      </c>
      <c r="L1452" s="17" t="s">
        <v>51</v>
      </c>
      <c r="M1452" s="19">
        <f t="shared" si="220"/>
        <v>25</v>
      </c>
      <c r="N1452" s="19">
        <f t="shared" si="221"/>
        <v>100</v>
      </c>
      <c r="O1452" s="19">
        <f t="shared" si="222"/>
        <v>50</v>
      </c>
      <c r="P1452" s="19">
        <f t="shared" si="223"/>
        <v>83.5</v>
      </c>
      <c r="Q1452" s="20">
        <f t="shared" si="224"/>
        <v>63.774999999999999</v>
      </c>
      <c r="R1452" s="20">
        <f t="shared" si="225"/>
        <v>63.375</v>
      </c>
      <c r="S1452" s="20">
        <f t="shared" si="226"/>
        <v>68.825000000000003</v>
      </c>
      <c r="T1452" s="20">
        <f t="shared" si="227"/>
        <v>64.625</v>
      </c>
      <c r="U1452" s="19">
        <f t="shared" si="228"/>
        <v>65.325000000000003</v>
      </c>
      <c r="V1452" s="19">
        <f t="shared" si="229"/>
        <v>65.150000000000006</v>
      </c>
    </row>
    <row r="1453" spans="1:22" ht="13.5" x14ac:dyDescent="0.25">
      <c r="A1453" s="3">
        <v>44127</v>
      </c>
      <c r="B1453" s="2">
        <v>7.1489000000000003</v>
      </c>
      <c r="C1453" s="2">
        <v>57.398013826454964</v>
      </c>
      <c r="D1453" s="2">
        <v>-8.5485254135477362E-2</v>
      </c>
      <c r="E1453" s="2">
        <v>1.8469602136551584E-2</v>
      </c>
      <c r="F1453" s="2">
        <v>7.1547399999999994</v>
      </c>
      <c r="G1453" s="2">
        <v>6.9586100000000002</v>
      </c>
      <c r="H1453" s="2">
        <v>7.100118000000001</v>
      </c>
      <c r="I1453" s="2">
        <v>6.8250910000000022</v>
      </c>
      <c r="J1453" s="17" t="s">
        <v>54</v>
      </c>
      <c r="K1453" s="17" t="s">
        <v>50</v>
      </c>
      <c r="L1453" s="17" t="s">
        <v>55</v>
      </c>
      <c r="M1453" s="19">
        <f t="shared" si="220"/>
        <v>25</v>
      </c>
      <c r="N1453" s="19">
        <f t="shared" si="221"/>
        <v>100</v>
      </c>
      <c r="O1453" s="19">
        <f t="shared" si="222"/>
        <v>50</v>
      </c>
      <c r="P1453" s="19">
        <f t="shared" si="223"/>
        <v>16.5</v>
      </c>
      <c r="Q1453" s="20">
        <f t="shared" si="224"/>
        <v>53.725000000000001</v>
      </c>
      <c r="R1453" s="20">
        <f t="shared" si="225"/>
        <v>46.625</v>
      </c>
      <c r="S1453" s="20">
        <f t="shared" si="226"/>
        <v>38.674999999999997</v>
      </c>
      <c r="T1453" s="20">
        <f t="shared" si="227"/>
        <v>47.875</v>
      </c>
      <c r="U1453" s="19">
        <f t="shared" si="228"/>
        <v>46.341666666666661</v>
      </c>
      <c r="V1453" s="19">
        <f t="shared" si="229"/>
        <v>46.724999999999994</v>
      </c>
    </row>
    <row r="1454" spans="1:22" ht="13.5" x14ac:dyDescent="0.25">
      <c r="A1454" s="3">
        <v>44130</v>
      </c>
      <c r="B1454" s="2">
        <v>7.0030000000000001</v>
      </c>
      <c r="C1454" s="2">
        <v>49.920577493244231</v>
      </c>
      <c r="D1454" s="2">
        <v>-9.3175226200690631E-2</v>
      </c>
      <c r="E1454" s="2">
        <v>1.6514754132531992E-2</v>
      </c>
      <c r="F1454" s="2">
        <v>7.1313999999999993</v>
      </c>
      <c r="G1454" s="2">
        <v>6.9575699999999987</v>
      </c>
      <c r="H1454" s="2">
        <v>7.0944439999999993</v>
      </c>
      <c r="I1454" s="2">
        <v>6.822387</v>
      </c>
      <c r="J1454" s="17" t="s">
        <v>54</v>
      </c>
      <c r="K1454" s="17" t="s">
        <v>50</v>
      </c>
      <c r="L1454" s="17" t="s">
        <v>47</v>
      </c>
      <c r="M1454" s="19">
        <f t="shared" si="220"/>
        <v>25</v>
      </c>
      <c r="N1454" s="19">
        <f t="shared" si="221"/>
        <v>100</v>
      </c>
      <c r="O1454" s="19">
        <f t="shared" si="222"/>
        <v>50</v>
      </c>
      <c r="P1454" s="19">
        <f t="shared" si="223"/>
        <v>16.5</v>
      </c>
      <c r="Q1454" s="20">
        <f t="shared" si="224"/>
        <v>53.725000000000001</v>
      </c>
      <c r="R1454" s="20">
        <f t="shared" si="225"/>
        <v>46.625</v>
      </c>
      <c r="S1454" s="20">
        <f t="shared" si="226"/>
        <v>38.674999999999997</v>
      </c>
      <c r="T1454" s="20">
        <f t="shared" si="227"/>
        <v>47.875</v>
      </c>
      <c r="U1454" s="19">
        <f t="shared" si="228"/>
        <v>46.341666666666661</v>
      </c>
      <c r="V1454" s="19">
        <f t="shared" si="229"/>
        <v>46.724999999999994</v>
      </c>
    </row>
    <row r="1455" spans="1:22" ht="13.5" x14ac:dyDescent="0.25">
      <c r="A1455" s="3">
        <v>44131</v>
      </c>
      <c r="B1455" s="2">
        <v>6.9855</v>
      </c>
      <c r="C1455" s="2">
        <v>49.094433868386609</v>
      </c>
      <c r="D1455" s="2">
        <v>-0.12474799375946777</v>
      </c>
      <c r="E1455" s="2">
        <v>1.3692063238193776E-2</v>
      </c>
      <c r="F1455" s="2">
        <v>7.0928799999999992</v>
      </c>
      <c r="G1455" s="2">
        <v>6.9553699999999994</v>
      </c>
      <c r="H1455" s="2">
        <v>7.091278</v>
      </c>
      <c r="I1455" s="2">
        <v>6.8201670000000014</v>
      </c>
      <c r="J1455" s="17" t="s">
        <v>54</v>
      </c>
      <c r="K1455" s="17" t="s">
        <v>50</v>
      </c>
      <c r="L1455" s="17" t="s">
        <v>47</v>
      </c>
      <c r="M1455" s="19">
        <f t="shared" si="220"/>
        <v>25</v>
      </c>
      <c r="N1455" s="19">
        <f t="shared" si="221"/>
        <v>100</v>
      </c>
      <c r="O1455" s="19">
        <f t="shared" si="222"/>
        <v>50</v>
      </c>
      <c r="P1455" s="19">
        <f t="shared" si="223"/>
        <v>16.5</v>
      </c>
      <c r="Q1455" s="20">
        <f t="shared" si="224"/>
        <v>53.725000000000001</v>
      </c>
      <c r="R1455" s="20">
        <f t="shared" si="225"/>
        <v>46.625</v>
      </c>
      <c r="S1455" s="20">
        <f t="shared" si="226"/>
        <v>38.674999999999997</v>
      </c>
      <c r="T1455" s="20">
        <f t="shared" si="227"/>
        <v>47.875</v>
      </c>
      <c r="U1455" s="19">
        <f t="shared" si="228"/>
        <v>46.341666666666661</v>
      </c>
      <c r="V1455" s="19">
        <f t="shared" si="229"/>
        <v>46.724999999999994</v>
      </c>
    </row>
    <row r="1456" spans="1:22" ht="13.5" x14ac:dyDescent="0.25">
      <c r="A1456" s="3">
        <v>44132</v>
      </c>
      <c r="B1456" s="2">
        <v>7.0030000000000001</v>
      </c>
      <c r="C1456" s="2">
        <v>49.98579563705438</v>
      </c>
      <c r="D1456" s="2">
        <v>-0.12097397411167687</v>
      </c>
      <c r="E1456" s="2">
        <v>1.0492558742702366E-2</v>
      </c>
      <c r="F1456" s="2">
        <v>7.0636999999999999</v>
      </c>
      <c r="G1456" s="2">
        <v>6.9540449999999989</v>
      </c>
      <c r="H1456" s="2">
        <v>7.088006</v>
      </c>
      <c r="I1456" s="2">
        <v>6.8180345000000022</v>
      </c>
      <c r="J1456" s="17" t="s">
        <v>54</v>
      </c>
      <c r="K1456" s="17" t="s">
        <v>50</v>
      </c>
      <c r="L1456" s="17" t="s">
        <v>47</v>
      </c>
      <c r="M1456" s="19">
        <f t="shared" si="220"/>
        <v>25</v>
      </c>
      <c r="N1456" s="19">
        <f t="shared" si="221"/>
        <v>100</v>
      </c>
      <c r="O1456" s="19">
        <f t="shared" si="222"/>
        <v>50</v>
      </c>
      <c r="P1456" s="19">
        <f t="shared" si="223"/>
        <v>16.5</v>
      </c>
      <c r="Q1456" s="20">
        <f t="shared" si="224"/>
        <v>53.725000000000001</v>
      </c>
      <c r="R1456" s="20">
        <f t="shared" si="225"/>
        <v>46.625</v>
      </c>
      <c r="S1456" s="20">
        <f t="shared" si="226"/>
        <v>38.674999999999997</v>
      </c>
      <c r="T1456" s="20">
        <f t="shared" si="227"/>
        <v>47.875</v>
      </c>
      <c r="U1456" s="19">
        <f t="shared" si="228"/>
        <v>46.341666666666661</v>
      </c>
      <c r="V1456" s="19">
        <f t="shared" si="229"/>
        <v>46.724999999999994</v>
      </c>
    </row>
    <row r="1457" spans="1:22" ht="13.5" x14ac:dyDescent="0.25">
      <c r="A1457" s="3">
        <v>44134</v>
      </c>
      <c r="B1457" s="2">
        <v>7.0030000000000001</v>
      </c>
      <c r="C1457" s="2">
        <v>49.98579563705438</v>
      </c>
      <c r="D1457" s="2">
        <v>-0.11601513850031342</v>
      </c>
      <c r="E1457" s="2">
        <v>6.4992589294592682E-3</v>
      </c>
      <c r="F1457" s="2">
        <v>7.0286799999999996</v>
      </c>
      <c r="G1457" s="2">
        <v>6.9618650000000004</v>
      </c>
      <c r="H1457" s="2">
        <v>7.0841620000000001</v>
      </c>
      <c r="I1457" s="2">
        <v>6.8147875000000013</v>
      </c>
      <c r="J1457" s="17" t="s">
        <v>54</v>
      </c>
      <c r="K1457" s="17" t="s">
        <v>50</v>
      </c>
      <c r="L1457" s="17" t="s">
        <v>47</v>
      </c>
      <c r="M1457" s="19">
        <f t="shared" si="220"/>
        <v>25</v>
      </c>
      <c r="N1457" s="19">
        <f t="shared" si="221"/>
        <v>100</v>
      </c>
      <c r="O1457" s="19">
        <f t="shared" si="222"/>
        <v>50</v>
      </c>
      <c r="P1457" s="19">
        <f t="shared" si="223"/>
        <v>16.5</v>
      </c>
      <c r="Q1457" s="20">
        <f t="shared" si="224"/>
        <v>53.725000000000001</v>
      </c>
      <c r="R1457" s="20">
        <f t="shared" si="225"/>
        <v>46.625</v>
      </c>
      <c r="S1457" s="20">
        <f t="shared" si="226"/>
        <v>38.674999999999997</v>
      </c>
      <c r="T1457" s="20">
        <f t="shared" si="227"/>
        <v>47.875</v>
      </c>
      <c r="U1457" s="19">
        <f t="shared" si="228"/>
        <v>46.341666666666661</v>
      </c>
      <c r="V1457" s="19">
        <f t="shared" si="229"/>
        <v>46.724999999999994</v>
      </c>
    </row>
    <row r="1458" spans="1:22" ht="13.5" x14ac:dyDescent="0.25">
      <c r="A1458" s="3">
        <v>44137</v>
      </c>
      <c r="B1458" s="2">
        <v>6.9446000000000003</v>
      </c>
      <c r="C1458" s="2">
        <v>46.813292340026713</v>
      </c>
      <c r="D1458" s="2">
        <v>-9.3974852611064641E-2</v>
      </c>
      <c r="E1458" s="2">
        <v>6.8137720493064661E-3</v>
      </c>
      <c r="F1458" s="2">
        <v>6.987820000000001</v>
      </c>
      <c r="G1458" s="2">
        <v>6.9747650000000005</v>
      </c>
      <c r="H1458" s="2">
        <v>7.0781199999999993</v>
      </c>
      <c r="I1458" s="2">
        <v>6.8119340000000026</v>
      </c>
      <c r="J1458" s="17" t="s">
        <v>54</v>
      </c>
      <c r="K1458" s="17" t="s">
        <v>50</v>
      </c>
      <c r="L1458" s="17" t="s">
        <v>47</v>
      </c>
      <c r="M1458" s="19">
        <f t="shared" si="220"/>
        <v>25</v>
      </c>
      <c r="N1458" s="19">
        <f t="shared" si="221"/>
        <v>100</v>
      </c>
      <c r="O1458" s="19">
        <f t="shared" si="222"/>
        <v>50</v>
      </c>
      <c r="P1458" s="19">
        <f t="shared" si="223"/>
        <v>16.5</v>
      </c>
      <c r="Q1458" s="20">
        <f t="shared" si="224"/>
        <v>53.725000000000001</v>
      </c>
      <c r="R1458" s="20">
        <f t="shared" si="225"/>
        <v>46.625</v>
      </c>
      <c r="S1458" s="20">
        <f t="shared" si="226"/>
        <v>38.674999999999997</v>
      </c>
      <c r="T1458" s="20">
        <f t="shared" si="227"/>
        <v>47.875</v>
      </c>
      <c r="U1458" s="19">
        <f t="shared" si="228"/>
        <v>46.341666666666661</v>
      </c>
      <c r="V1458" s="19">
        <f t="shared" si="229"/>
        <v>46.724999999999994</v>
      </c>
    </row>
    <row r="1459" spans="1:22" ht="13.5" x14ac:dyDescent="0.25">
      <c r="A1459" s="3">
        <v>44138</v>
      </c>
      <c r="B1459" s="2">
        <v>6.9446000000000003</v>
      </c>
      <c r="C1459" s="2">
        <v>46.813292340026706</v>
      </c>
      <c r="D1459" s="2">
        <v>-5.70165106452869E-2</v>
      </c>
      <c r="E1459" s="2">
        <v>9.5615637624163891E-3</v>
      </c>
      <c r="F1459" s="2">
        <v>6.9761400000000009</v>
      </c>
      <c r="G1459" s="2">
        <v>6.9925250000000005</v>
      </c>
      <c r="H1459" s="2">
        <v>7.0707079999999989</v>
      </c>
      <c r="I1459" s="2">
        <v>6.8081375000000026</v>
      </c>
      <c r="J1459" s="17" t="s">
        <v>54</v>
      </c>
      <c r="K1459" s="17" t="s">
        <v>50</v>
      </c>
      <c r="L1459" s="17" t="s">
        <v>47</v>
      </c>
      <c r="M1459" s="19">
        <f t="shared" si="220"/>
        <v>25</v>
      </c>
      <c r="N1459" s="19">
        <f t="shared" si="221"/>
        <v>100</v>
      </c>
      <c r="O1459" s="19">
        <f t="shared" si="222"/>
        <v>50</v>
      </c>
      <c r="P1459" s="19">
        <f t="shared" si="223"/>
        <v>16.5</v>
      </c>
      <c r="Q1459" s="20">
        <f t="shared" si="224"/>
        <v>53.725000000000001</v>
      </c>
      <c r="R1459" s="20">
        <f t="shared" si="225"/>
        <v>46.625</v>
      </c>
      <c r="S1459" s="20">
        <f t="shared" si="226"/>
        <v>38.674999999999997</v>
      </c>
      <c r="T1459" s="20">
        <f t="shared" si="227"/>
        <v>47.875</v>
      </c>
      <c r="U1459" s="19">
        <f t="shared" si="228"/>
        <v>46.341666666666661</v>
      </c>
      <c r="V1459" s="19">
        <f t="shared" si="229"/>
        <v>46.724999999999994</v>
      </c>
    </row>
    <row r="1460" spans="1:22" ht="13.5" x14ac:dyDescent="0.25">
      <c r="A1460" s="3">
        <v>44139</v>
      </c>
      <c r="B1460" s="2">
        <v>7.0030000000000001</v>
      </c>
      <c r="C1460" s="2">
        <v>50.459842740018566</v>
      </c>
      <c r="D1460" s="2">
        <v>-2.075665285847883E-2</v>
      </c>
      <c r="E1460" s="2">
        <v>1.4462155110816024E-2</v>
      </c>
      <c r="F1460" s="2">
        <v>6.9796400000000007</v>
      </c>
      <c r="G1460" s="2">
        <v>6.9940599999999993</v>
      </c>
      <c r="H1460" s="2">
        <v>7.0656059999999981</v>
      </c>
      <c r="I1460" s="2">
        <v>6.8046620000000022</v>
      </c>
      <c r="J1460" s="17" t="s">
        <v>48</v>
      </c>
      <c r="K1460" s="17" t="s">
        <v>50</v>
      </c>
      <c r="L1460" s="17" t="s">
        <v>51</v>
      </c>
      <c r="M1460" s="19">
        <f t="shared" si="220"/>
        <v>25</v>
      </c>
      <c r="N1460" s="19">
        <f t="shared" si="221"/>
        <v>100</v>
      </c>
      <c r="O1460" s="19">
        <f t="shared" si="222"/>
        <v>50</v>
      </c>
      <c r="P1460" s="19">
        <f t="shared" si="223"/>
        <v>83.5</v>
      </c>
      <c r="Q1460" s="20">
        <f t="shared" si="224"/>
        <v>63.774999999999999</v>
      </c>
      <c r="R1460" s="20">
        <f t="shared" si="225"/>
        <v>63.375</v>
      </c>
      <c r="S1460" s="20">
        <f t="shared" si="226"/>
        <v>68.825000000000003</v>
      </c>
      <c r="T1460" s="20">
        <f t="shared" si="227"/>
        <v>64.625</v>
      </c>
      <c r="U1460" s="19">
        <f t="shared" si="228"/>
        <v>65.325000000000003</v>
      </c>
      <c r="V1460" s="19">
        <f t="shared" si="229"/>
        <v>65.150000000000006</v>
      </c>
    </row>
    <row r="1461" spans="1:22" ht="13.5" x14ac:dyDescent="0.25">
      <c r="A1461" s="3">
        <v>44140</v>
      </c>
      <c r="B1461" s="2">
        <v>7.0030000000000001</v>
      </c>
      <c r="C1461" s="2">
        <v>50.459842740018573</v>
      </c>
      <c r="D1461" s="2">
        <v>5.3917445854141377E-3</v>
      </c>
      <c r="E1461" s="2">
        <v>2.2744727413245402E-2</v>
      </c>
      <c r="F1461" s="2">
        <v>6.9796400000000007</v>
      </c>
      <c r="G1461" s="2">
        <v>6.9961649999999995</v>
      </c>
      <c r="H1461" s="2">
        <v>7.0570759999999986</v>
      </c>
      <c r="I1461" s="2">
        <v>6.8012720000000009</v>
      </c>
      <c r="J1461" s="17" t="s">
        <v>48</v>
      </c>
      <c r="K1461" s="17" t="s">
        <v>50</v>
      </c>
      <c r="L1461" s="17" t="s">
        <v>50</v>
      </c>
      <c r="M1461" s="19">
        <f t="shared" si="220"/>
        <v>25</v>
      </c>
      <c r="N1461" s="19">
        <f t="shared" si="221"/>
        <v>45</v>
      </c>
      <c r="O1461" s="19">
        <f t="shared" si="222"/>
        <v>50</v>
      </c>
      <c r="P1461" s="19">
        <f t="shared" si="223"/>
        <v>49.5</v>
      </c>
      <c r="Q1461" s="20">
        <f t="shared" si="224"/>
        <v>39.424999999999997</v>
      </c>
      <c r="R1461" s="20">
        <f t="shared" si="225"/>
        <v>43.875</v>
      </c>
      <c r="S1461" s="20">
        <f t="shared" si="226"/>
        <v>45.275000000000006</v>
      </c>
      <c r="T1461" s="20">
        <f t="shared" si="227"/>
        <v>42.375</v>
      </c>
      <c r="U1461" s="19">
        <f t="shared" si="228"/>
        <v>42.858333333333327</v>
      </c>
      <c r="V1461" s="19">
        <f t="shared" si="229"/>
        <v>42.737499999999997</v>
      </c>
    </row>
    <row r="1462" spans="1:22" ht="13.5" x14ac:dyDescent="0.25">
      <c r="A1462" s="3">
        <v>44141</v>
      </c>
      <c r="B1462" s="2">
        <v>6.9972000000000003</v>
      </c>
      <c r="C1462" s="2">
        <v>50.064482169743428</v>
      </c>
      <c r="D1462" s="2">
        <v>3.2401551761279457E-2</v>
      </c>
      <c r="E1462" s="2">
        <v>3.3190948426761138E-2</v>
      </c>
      <c r="F1462" s="2">
        <v>6.9784800000000002</v>
      </c>
      <c r="G1462" s="2">
        <v>6.9982649999999991</v>
      </c>
      <c r="H1462" s="2">
        <v>7.0495719999999986</v>
      </c>
      <c r="I1462" s="2">
        <v>6.7972530000000013</v>
      </c>
      <c r="J1462" s="17" t="s">
        <v>48</v>
      </c>
      <c r="K1462" s="17" t="s">
        <v>50</v>
      </c>
      <c r="L1462" s="17" t="s">
        <v>53</v>
      </c>
      <c r="M1462" s="19">
        <f t="shared" si="220"/>
        <v>25</v>
      </c>
      <c r="N1462" s="19">
        <f t="shared" si="221"/>
        <v>45</v>
      </c>
      <c r="O1462" s="19">
        <f t="shared" si="222"/>
        <v>50</v>
      </c>
      <c r="P1462" s="19">
        <f t="shared" si="223"/>
        <v>66.5</v>
      </c>
      <c r="Q1462" s="20">
        <f t="shared" si="224"/>
        <v>41.975000000000001</v>
      </c>
      <c r="R1462" s="20">
        <f t="shared" si="225"/>
        <v>48.125</v>
      </c>
      <c r="S1462" s="20">
        <f t="shared" si="226"/>
        <v>52.924999999999997</v>
      </c>
      <c r="T1462" s="20">
        <f t="shared" si="227"/>
        <v>46.625</v>
      </c>
      <c r="U1462" s="19">
        <f t="shared" si="228"/>
        <v>47.67499999999999</v>
      </c>
      <c r="V1462" s="19">
        <f t="shared" si="229"/>
        <v>47.412499999999994</v>
      </c>
    </row>
    <row r="1463" spans="1:22" ht="13.5" x14ac:dyDescent="0.25">
      <c r="A1463" s="3">
        <v>44144</v>
      </c>
      <c r="B1463" s="2">
        <v>6.9446000000000003</v>
      </c>
      <c r="C1463" s="2">
        <v>46.505740529412932</v>
      </c>
      <c r="D1463" s="2">
        <v>5.4659360212327535E-2</v>
      </c>
      <c r="E1463" s="2">
        <v>4.6528791921897621E-2</v>
      </c>
      <c r="F1463" s="2">
        <v>6.9784800000000002</v>
      </c>
      <c r="G1463" s="2">
        <v>6.9997349999999994</v>
      </c>
      <c r="H1463" s="2">
        <v>7.0410159999999982</v>
      </c>
      <c r="I1463" s="2">
        <v>6.7922850000000015</v>
      </c>
      <c r="J1463" s="17" t="s">
        <v>54</v>
      </c>
      <c r="K1463" s="17" t="s">
        <v>50</v>
      </c>
      <c r="L1463" s="17" t="s">
        <v>50</v>
      </c>
      <c r="M1463" s="19">
        <f t="shared" si="220"/>
        <v>25</v>
      </c>
      <c r="N1463" s="19">
        <f t="shared" si="221"/>
        <v>0</v>
      </c>
      <c r="O1463" s="19">
        <f t="shared" si="222"/>
        <v>50</v>
      </c>
      <c r="P1463" s="19">
        <f t="shared" si="223"/>
        <v>16.5</v>
      </c>
      <c r="Q1463" s="20">
        <f t="shared" si="224"/>
        <v>18.725000000000001</v>
      </c>
      <c r="R1463" s="20">
        <f t="shared" si="225"/>
        <v>26.625</v>
      </c>
      <c r="S1463" s="20">
        <f t="shared" si="226"/>
        <v>23.675000000000001</v>
      </c>
      <c r="T1463" s="20">
        <f t="shared" si="227"/>
        <v>22.875</v>
      </c>
      <c r="U1463" s="19">
        <f t="shared" si="228"/>
        <v>23.008333333333336</v>
      </c>
      <c r="V1463" s="19">
        <f t="shared" si="229"/>
        <v>22.975000000000001</v>
      </c>
    </row>
    <row r="1464" spans="1:22" ht="13.5" x14ac:dyDescent="0.25">
      <c r="A1464" s="3">
        <v>44145</v>
      </c>
      <c r="B1464" s="2">
        <v>6.9972000000000003</v>
      </c>
      <c r="C1464" s="2">
        <v>50.309595473025496</v>
      </c>
      <c r="D1464" s="2">
        <v>4.7460670420842455E-2</v>
      </c>
      <c r="E1464" s="2">
        <v>5.956110149141737E-2</v>
      </c>
      <c r="F1464" s="2">
        <v>6.9889999999999999</v>
      </c>
      <c r="G1464" s="2">
        <v>7.0061199999999983</v>
      </c>
      <c r="H1464" s="2">
        <v>7.0323699999999985</v>
      </c>
      <c r="I1464" s="2">
        <v>6.7881230000000023</v>
      </c>
      <c r="J1464" s="17" t="s">
        <v>54</v>
      </c>
      <c r="K1464" s="17" t="s">
        <v>50</v>
      </c>
      <c r="L1464" s="17" t="s">
        <v>55</v>
      </c>
      <c r="M1464" s="19">
        <f t="shared" si="220"/>
        <v>25</v>
      </c>
      <c r="N1464" s="19">
        <f t="shared" si="221"/>
        <v>45</v>
      </c>
      <c r="O1464" s="19">
        <f t="shared" si="222"/>
        <v>50</v>
      </c>
      <c r="P1464" s="19">
        <f t="shared" si="223"/>
        <v>16.5</v>
      </c>
      <c r="Q1464" s="20">
        <f t="shared" si="224"/>
        <v>34.475000000000001</v>
      </c>
      <c r="R1464" s="20">
        <f t="shared" si="225"/>
        <v>35.625</v>
      </c>
      <c r="S1464" s="20">
        <f t="shared" si="226"/>
        <v>30.425000000000001</v>
      </c>
      <c r="T1464" s="20">
        <f t="shared" si="227"/>
        <v>34.125</v>
      </c>
      <c r="U1464" s="19">
        <f t="shared" si="228"/>
        <v>33.508333333333333</v>
      </c>
      <c r="V1464" s="19">
        <f t="shared" si="229"/>
        <v>33.662499999999994</v>
      </c>
    </row>
    <row r="1465" spans="1:22" ht="13.5" x14ac:dyDescent="0.25">
      <c r="A1465" s="3">
        <v>44146</v>
      </c>
      <c r="B1465" s="2">
        <v>6.9912999999999998</v>
      </c>
      <c r="C1465" s="2">
        <v>49.881141571147289</v>
      </c>
      <c r="D1465" s="2">
        <v>3.9090635166307841E-2</v>
      </c>
      <c r="E1465" s="2">
        <v>7.2528394420173573E-2</v>
      </c>
      <c r="F1465" s="2">
        <v>6.9866600000000005</v>
      </c>
      <c r="G1465" s="2">
        <v>7.0207849999999992</v>
      </c>
      <c r="H1465" s="2">
        <v>7.0247479999999989</v>
      </c>
      <c r="I1465" s="2">
        <v>6.7832170000000023</v>
      </c>
      <c r="J1465" s="17" t="s">
        <v>54</v>
      </c>
      <c r="K1465" s="17" t="s">
        <v>50</v>
      </c>
      <c r="L1465" s="17" t="s">
        <v>47</v>
      </c>
      <c r="M1465" s="19">
        <f t="shared" si="220"/>
        <v>25</v>
      </c>
      <c r="N1465" s="19">
        <f t="shared" si="221"/>
        <v>100</v>
      </c>
      <c r="O1465" s="19">
        <f t="shared" si="222"/>
        <v>50</v>
      </c>
      <c r="P1465" s="19">
        <f t="shared" si="223"/>
        <v>16.5</v>
      </c>
      <c r="Q1465" s="20">
        <f t="shared" si="224"/>
        <v>53.725000000000001</v>
      </c>
      <c r="R1465" s="20">
        <f t="shared" si="225"/>
        <v>46.625</v>
      </c>
      <c r="S1465" s="20">
        <f t="shared" si="226"/>
        <v>38.674999999999997</v>
      </c>
      <c r="T1465" s="20">
        <f t="shared" si="227"/>
        <v>47.875</v>
      </c>
      <c r="U1465" s="19">
        <f t="shared" si="228"/>
        <v>46.341666666666661</v>
      </c>
      <c r="V1465" s="19">
        <f t="shared" si="229"/>
        <v>46.724999999999994</v>
      </c>
    </row>
    <row r="1466" spans="1:22" ht="13.5" x14ac:dyDescent="0.25">
      <c r="A1466" s="3">
        <v>44147</v>
      </c>
      <c r="B1466" s="2">
        <v>7.0321999999999996</v>
      </c>
      <c r="C1466" s="2">
        <v>52.877135565965062</v>
      </c>
      <c r="D1466" s="2">
        <v>3.1684019110289618E-2</v>
      </c>
      <c r="E1466" s="2">
        <v>8.3906386589974971E-2</v>
      </c>
      <c r="F1466" s="2">
        <v>6.9924999999999997</v>
      </c>
      <c r="G1466" s="2">
        <v>7.0272049999999995</v>
      </c>
      <c r="H1466" s="2">
        <v>7.0212579999999996</v>
      </c>
      <c r="I1466" s="2">
        <v>6.7786585000000015</v>
      </c>
      <c r="J1466" s="17" t="s">
        <v>48</v>
      </c>
      <c r="K1466" s="17" t="s">
        <v>50</v>
      </c>
      <c r="L1466" s="17" t="s">
        <v>51</v>
      </c>
      <c r="M1466" s="19">
        <f t="shared" si="220"/>
        <v>25</v>
      </c>
      <c r="N1466" s="19">
        <f t="shared" si="221"/>
        <v>100</v>
      </c>
      <c r="O1466" s="19">
        <f t="shared" si="222"/>
        <v>50</v>
      </c>
      <c r="P1466" s="19">
        <f t="shared" si="223"/>
        <v>83.5</v>
      </c>
      <c r="Q1466" s="20">
        <f t="shared" si="224"/>
        <v>63.774999999999999</v>
      </c>
      <c r="R1466" s="20">
        <f t="shared" si="225"/>
        <v>63.375</v>
      </c>
      <c r="S1466" s="20">
        <f t="shared" si="226"/>
        <v>68.825000000000003</v>
      </c>
      <c r="T1466" s="20">
        <f t="shared" si="227"/>
        <v>64.625</v>
      </c>
      <c r="U1466" s="19">
        <f t="shared" si="228"/>
        <v>65.325000000000003</v>
      </c>
      <c r="V1466" s="19">
        <f t="shared" si="229"/>
        <v>65.150000000000006</v>
      </c>
    </row>
    <row r="1467" spans="1:22" ht="13.5" x14ac:dyDescent="0.25">
      <c r="A1467" s="3">
        <v>44148</v>
      </c>
      <c r="B1467" s="2">
        <v>7.0613999999999999</v>
      </c>
      <c r="C1467" s="2">
        <v>54.947755667029064</v>
      </c>
      <c r="D1467" s="2">
        <v>2.3024316854318272E-2</v>
      </c>
      <c r="E1467" s="2">
        <v>9.3906696901752282E-2</v>
      </c>
      <c r="F1467" s="2">
        <v>7.0053399999999995</v>
      </c>
      <c r="G1467" s="2">
        <v>7.034514999999999</v>
      </c>
      <c r="H1467" s="2">
        <v>7.0150379999999988</v>
      </c>
      <c r="I1467" s="2">
        <v>6.7742460000000015</v>
      </c>
      <c r="J1467" s="17" t="s">
        <v>48</v>
      </c>
      <c r="K1467" s="17" t="s">
        <v>50</v>
      </c>
      <c r="L1467" s="17" t="s">
        <v>51</v>
      </c>
      <c r="M1467" s="19">
        <f t="shared" si="220"/>
        <v>25</v>
      </c>
      <c r="N1467" s="19">
        <f t="shared" si="221"/>
        <v>100</v>
      </c>
      <c r="O1467" s="19">
        <f t="shared" si="222"/>
        <v>50</v>
      </c>
      <c r="P1467" s="19">
        <f t="shared" si="223"/>
        <v>83.5</v>
      </c>
      <c r="Q1467" s="20">
        <f t="shared" si="224"/>
        <v>63.774999999999999</v>
      </c>
      <c r="R1467" s="20">
        <f t="shared" si="225"/>
        <v>63.375</v>
      </c>
      <c r="S1467" s="20">
        <f t="shared" si="226"/>
        <v>68.825000000000003</v>
      </c>
      <c r="T1467" s="20">
        <f t="shared" si="227"/>
        <v>64.625</v>
      </c>
      <c r="U1467" s="19">
        <f t="shared" si="228"/>
        <v>65.325000000000003</v>
      </c>
      <c r="V1467" s="19">
        <f t="shared" si="229"/>
        <v>65.150000000000006</v>
      </c>
    </row>
    <row r="1468" spans="1:22" ht="13.5" x14ac:dyDescent="0.25">
      <c r="A1468" s="3">
        <v>44151</v>
      </c>
      <c r="B1468" s="2">
        <v>7.0613999999999999</v>
      </c>
      <c r="C1468" s="2">
        <v>54.947755667029078</v>
      </c>
      <c r="D1468" s="2">
        <v>6.327122017254716E-3</v>
      </c>
      <c r="E1468" s="2">
        <v>9.2107744888676582E-2</v>
      </c>
      <c r="F1468" s="2">
        <v>7.0286999999999988</v>
      </c>
      <c r="G1468" s="2">
        <v>7.0374349999999994</v>
      </c>
      <c r="H1468" s="2">
        <v>7.008817999999998</v>
      </c>
      <c r="I1468" s="2">
        <v>6.7701195000000007</v>
      </c>
      <c r="J1468" s="17" t="s">
        <v>48</v>
      </c>
      <c r="K1468" s="17" t="s">
        <v>50</v>
      </c>
      <c r="L1468" s="17" t="s">
        <v>51</v>
      </c>
      <c r="M1468" s="19">
        <f t="shared" si="220"/>
        <v>25</v>
      </c>
      <c r="N1468" s="19">
        <f t="shared" si="221"/>
        <v>100</v>
      </c>
      <c r="O1468" s="19">
        <f t="shared" si="222"/>
        <v>50</v>
      </c>
      <c r="P1468" s="19">
        <f t="shared" si="223"/>
        <v>83.5</v>
      </c>
      <c r="Q1468" s="20">
        <f t="shared" si="224"/>
        <v>63.774999999999999</v>
      </c>
      <c r="R1468" s="20">
        <f t="shared" si="225"/>
        <v>63.375</v>
      </c>
      <c r="S1468" s="20">
        <f t="shared" si="226"/>
        <v>68.825000000000003</v>
      </c>
      <c r="T1468" s="20">
        <f t="shared" si="227"/>
        <v>64.625</v>
      </c>
      <c r="U1468" s="19">
        <f t="shared" si="228"/>
        <v>65.325000000000003</v>
      </c>
      <c r="V1468" s="19">
        <f t="shared" si="229"/>
        <v>65.150000000000006</v>
      </c>
    </row>
    <row r="1469" spans="1:22" ht="13.5" x14ac:dyDescent="0.25">
      <c r="A1469" s="3">
        <v>44152</v>
      </c>
      <c r="B1469" s="2">
        <v>7.1196999999999999</v>
      </c>
      <c r="C1469" s="2">
        <v>59.108376744276022</v>
      </c>
      <c r="D1469" s="2">
        <v>-1.2476402393746255E-2</v>
      </c>
      <c r="E1469" s="2">
        <v>9.1857330794865993E-2</v>
      </c>
      <c r="F1469" s="2">
        <v>7.0531999999999995</v>
      </c>
      <c r="G1469" s="2">
        <v>7.0374350000000003</v>
      </c>
      <c r="H1469" s="2">
        <v>7.0039919999999984</v>
      </c>
      <c r="I1469" s="2">
        <v>6.7660270000000029</v>
      </c>
      <c r="J1469" s="17" t="s">
        <v>48</v>
      </c>
      <c r="K1469" s="17" t="s">
        <v>50</v>
      </c>
      <c r="L1469" s="17" t="s">
        <v>51</v>
      </c>
      <c r="M1469" s="19">
        <f t="shared" si="220"/>
        <v>25</v>
      </c>
      <c r="N1469" s="19">
        <f t="shared" si="221"/>
        <v>100</v>
      </c>
      <c r="O1469" s="19">
        <f t="shared" si="222"/>
        <v>50</v>
      </c>
      <c r="P1469" s="19">
        <f t="shared" si="223"/>
        <v>83.5</v>
      </c>
      <c r="Q1469" s="20">
        <f t="shared" si="224"/>
        <v>63.774999999999999</v>
      </c>
      <c r="R1469" s="20">
        <f t="shared" si="225"/>
        <v>63.375</v>
      </c>
      <c r="S1469" s="20">
        <f t="shared" si="226"/>
        <v>68.825000000000003</v>
      </c>
      <c r="T1469" s="20">
        <f t="shared" si="227"/>
        <v>64.625</v>
      </c>
      <c r="U1469" s="19">
        <f t="shared" si="228"/>
        <v>65.325000000000003</v>
      </c>
      <c r="V1469" s="19">
        <f t="shared" si="229"/>
        <v>65.150000000000006</v>
      </c>
    </row>
    <row r="1470" spans="1:22" ht="13.5" x14ac:dyDescent="0.25">
      <c r="A1470" s="3">
        <v>44153</v>
      </c>
      <c r="B1470" s="2">
        <v>7.1196999999999999</v>
      </c>
      <c r="C1470" s="2">
        <v>59.108376744276022</v>
      </c>
      <c r="D1470" s="2">
        <v>-2.0077153400728243E-2</v>
      </c>
      <c r="E1470" s="2">
        <v>9.2350848601136432E-2</v>
      </c>
      <c r="F1470" s="2">
        <v>7.0788799999999998</v>
      </c>
      <c r="G1470" s="2">
        <v>7.0345150000000007</v>
      </c>
      <c r="H1470" s="2">
        <v>7.000195999999999</v>
      </c>
      <c r="I1470" s="2">
        <v>6.7620490000000011</v>
      </c>
      <c r="J1470" s="17" t="s">
        <v>48</v>
      </c>
      <c r="K1470" s="17" t="s">
        <v>50</v>
      </c>
      <c r="L1470" s="17" t="s">
        <v>51</v>
      </c>
      <c r="M1470" s="19">
        <f t="shared" si="220"/>
        <v>25</v>
      </c>
      <c r="N1470" s="19">
        <f t="shared" si="221"/>
        <v>100</v>
      </c>
      <c r="O1470" s="19">
        <f t="shared" si="222"/>
        <v>50</v>
      </c>
      <c r="P1470" s="19">
        <f t="shared" si="223"/>
        <v>83.5</v>
      </c>
      <c r="Q1470" s="20">
        <f t="shared" si="224"/>
        <v>63.774999999999999</v>
      </c>
      <c r="R1470" s="20">
        <f t="shared" si="225"/>
        <v>63.375</v>
      </c>
      <c r="S1470" s="20">
        <f t="shared" si="226"/>
        <v>68.825000000000003</v>
      </c>
      <c r="T1470" s="20">
        <f t="shared" si="227"/>
        <v>64.625</v>
      </c>
      <c r="U1470" s="19">
        <f t="shared" si="228"/>
        <v>65.325000000000003</v>
      </c>
      <c r="V1470" s="19">
        <f t="shared" si="229"/>
        <v>65.150000000000006</v>
      </c>
    </row>
    <row r="1471" spans="1:22" ht="13.5" x14ac:dyDescent="0.25">
      <c r="A1471" s="3">
        <v>44154</v>
      </c>
      <c r="B1471" s="2">
        <v>7.1196999999999999</v>
      </c>
      <c r="C1471" s="2">
        <v>59.108376744276022</v>
      </c>
      <c r="D1471" s="2">
        <v>-2.7133272811887821E-2</v>
      </c>
      <c r="E1471" s="2">
        <v>8.8959875272083822E-2</v>
      </c>
      <c r="F1471" s="2">
        <v>7.0963800000000008</v>
      </c>
      <c r="G1471" s="2">
        <v>7.0330550000000001</v>
      </c>
      <c r="H1471" s="2">
        <v>6.9974279999999984</v>
      </c>
      <c r="I1471" s="2">
        <v>6.758071000000001</v>
      </c>
      <c r="J1471" s="17" t="s">
        <v>48</v>
      </c>
      <c r="K1471" s="17" t="s">
        <v>50</v>
      </c>
      <c r="L1471" s="17" t="s">
        <v>51</v>
      </c>
      <c r="M1471" s="19">
        <f t="shared" si="220"/>
        <v>25</v>
      </c>
      <c r="N1471" s="19">
        <f t="shared" si="221"/>
        <v>100</v>
      </c>
      <c r="O1471" s="19">
        <f t="shared" si="222"/>
        <v>50</v>
      </c>
      <c r="P1471" s="19">
        <f t="shared" si="223"/>
        <v>83.5</v>
      </c>
      <c r="Q1471" s="20">
        <f t="shared" si="224"/>
        <v>63.774999999999999</v>
      </c>
      <c r="R1471" s="20">
        <f t="shared" si="225"/>
        <v>63.375</v>
      </c>
      <c r="S1471" s="20">
        <f t="shared" si="226"/>
        <v>68.825000000000003</v>
      </c>
      <c r="T1471" s="20">
        <f t="shared" si="227"/>
        <v>64.625</v>
      </c>
      <c r="U1471" s="19">
        <f t="shared" si="228"/>
        <v>65.325000000000003</v>
      </c>
      <c r="V1471" s="19">
        <f t="shared" si="229"/>
        <v>65.150000000000006</v>
      </c>
    </row>
    <row r="1472" spans="1:22" ht="13.5" x14ac:dyDescent="0.25">
      <c r="A1472" s="3">
        <v>44155</v>
      </c>
      <c r="B1472" s="2">
        <v>7.1196999999999999</v>
      </c>
      <c r="C1472" s="2">
        <v>59.108376744276022</v>
      </c>
      <c r="D1472" s="2">
        <v>-3.4574582631891282E-2</v>
      </c>
      <c r="E1472" s="2">
        <v>8.2936987297064932E-2</v>
      </c>
      <c r="F1472" s="2">
        <v>7.1080400000000008</v>
      </c>
      <c r="G1472" s="2">
        <v>7.0301349999999996</v>
      </c>
      <c r="H1472" s="2">
        <v>6.9948880000000004</v>
      </c>
      <c r="I1472" s="2">
        <v>6.7543785000000014</v>
      </c>
      <c r="J1472" s="17" t="s">
        <v>48</v>
      </c>
      <c r="K1472" s="17" t="s">
        <v>50</v>
      </c>
      <c r="L1472" s="17" t="s">
        <v>51</v>
      </c>
      <c r="M1472" s="19">
        <f t="shared" si="220"/>
        <v>25</v>
      </c>
      <c r="N1472" s="19">
        <f t="shared" si="221"/>
        <v>100</v>
      </c>
      <c r="O1472" s="19">
        <f t="shared" si="222"/>
        <v>50</v>
      </c>
      <c r="P1472" s="19">
        <f t="shared" si="223"/>
        <v>83.5</v>
      </c>
      <c r="Q1472" s="20">
        <f t="shared" si="224"/>
        <v>63.774999999999999</v>
      </c>
      <c r="R1472" s="20">
        <f t="shared" si="225"/>
        <v>63.375</v>
      </c>
      <c r="S1472" s="20">
        <f t="shared" si="226"/>
        <v>68.825000000000003</v>
      </c>
      <c r="T1472" s="20">
        <f t="shared" si="227"/>
        <v>64.625</v>
      </c>
      <c r="U1472" s="19">
        <f t="shared" si="228"/>
        <v>65.325000000000003</v>
      </c>
      <c r="V1472" s="19">
        <f t="shared" si="229"/>
        <v>65.150000000000006</v>
      </c>
    </row>
    <row r="1473" spans="1:22" ht="13.5" x14ac:dyDescent="0.25">
      <c r="A1473" s="3">
        <v>44158</v>
      </c>
      <c r="B1473" s="2">
        <v>7.1196999999999999</v>
      </c>
      <c r="C1473" s="2">
        <v>59.108376744276022</v>
      </c>
      <c r="D1473" s="2">
        <v>-4.9498975423838409E-2</v>
      </c>
      <c r="E1473" s="2">
        <v>7.2907519056490816E-2</v>
      </c>
      <c r="F1473" s="2">
        <v>7.1196999999999999</v>
      </c>
      <c r="G1473" s="2">
        <v>7.0286749999999998</v>
      </c>
      <c r="H1473" s="2">
        <v>6.9955500000000015</v>
      </c>
      <c r="I1473" s="2">
        <v>6.7499720000000005</v>
      </c>
      <c r="J1473" s="17" t="s">
        <v>48</v>
      </c>
      <c r="K1473" s="17" t="s">
        <v>50</v>
      </c>
      <c r="L1473" s="17" t="s">
        <v>51</v>
      </c>
      <c r="M1473" s="19">
        <f t="shared" si="220"/>
        <v>25</v>
      </c>
      <c r="N1473" s="19">
        <f t="shared" si="221"/>
        <v>100</v>
      </c>
      <c r="O1473" s="19">
        <f t="shared" si="222"/>
        <v>50</v>
      </c>
      <c r="P1473" s="19">
        <f t="shared" si="223"/>
        <v>83.5</v>
      </c>
      <c r="Q1473" s="20">
        <f t="shared" si="224"/>
        <v>63.774999999999999</v>
      </c>
      <c r="R1473" s="20">
        <f t="shared" si="225"/>
        <v>63.375</v>
      </c>
      <c r="S1473" s="20">
        <f t="shared" si="226"/>
        <v>68.825000000000003</v>
      </c>
      <c r="T1473" s="20">
        <f t="shared" si="227"/>
        <v>64.625</v>
      </c>
      <c r="U1473" s="19">
        <f t="shared" si="228"/>
        <v>65.325000000000003</v>
      </c>
      <c r="V1473" s="19">
        <f t="shared" si="229"/>
        <v>65.150000000000006</v>
      </c>
    </row>
    <row r="1474" spans="1:22" ht="13.5" x14ac:dyDescent="0.25">
      <c r="A1474" s="3">
        <v>44159</v>
      </c>
      <c r="B1474" s="2">
        <v>7.1196999999999999</v>
      </c>
      <c r="C1474" s="2">
        <v>59.108376744276015</v>
      </c>
      <c r="D1474" s="2">
        <v>-5.4530918774522874E-2</v>
      </c>
      <c r="E1474" s="2">
        <v>6.4196479710387305E-2</v>
      </c>
      <c r="F1474" s="2">
        <v>7.1196999999999999</v>
      </c>
      <c r="G1474" s="2">
        <v>7.03451</v>
      </c>
      <c r="H1474" s="2">
        <v>6.9962120000000017</v>
      </c>
      <c r="I1474" s="2">
        <v>6.7461370000000001</v>
      </c>
      <c r="J1474" s="17" t="s">
        <v>50</v>
      </c>
      <c r="K1474" s="17" t="s">
        <v>50</v>
      </c>
      <c r="L1474" s="17" t="s">
        <v>50</v>
      </c>
      <c r="M1474" s="19">
        <f t="shared" ref="M1474:M1537" si="230">IF(C1474&lt;30,50, IF(C1474&gt;70, 0, 25))</f>
        <v>25</v>
      </c>
      <c r="N1474" s="19">
        <f t="shared" ref="N1474:N1537" si="231">IF(E1474-D1474&gt;0.02, 100, IF(E1474-D1474&lt;0,0,45))</f>
        <v>100</v>
      </c>
      <c r="O1474" s="19">
        <f t="shared" ref="O1474:O1537" si="232">IF(F1474-I1474&gt;10,100,IF(F1474-I1474&gt;5,75, IF(F1474-I1474&gt;0,50,0)))</f>
        <v>50</v>
      </c>
      <c r="P1474" s="19">
        <f t="shared" ref="P1474:P1537" si="233">IF(L1474="confirmed bullish", 34, IF(L1474="bullish divergence",17, 0))+IF(J1474="bullish",33,IF(J1474="bearish",0,16.5))+IF(K1474="strong",33,IF(K1474="weak",0,16.5))</f>
        <v>33</v>
      </c>
      <c r="Q1474" s="20">
        <f t="shared" si="224"/>
        <v>56.2</v>
      </c>
      <c r="R1474" s="20">
        <f t="shared" si="225"/>
        <v>50.75</v>
      </c>
      <c r="S1474" s="20">
        <f t="shared" si="226"/>
        <v>46.1</v>
      </c>
      <c r="T1474" s="20">
        <f t="shared" si="227"/>
        <v>52</v>
      </c>
      <c r="U1474" s="19">
        <f t="shared" si="228"/>
        <v>51.016666666666673</v>
      </c>
      <c r="V1474" s="19">
        <f t="shared" si="229"/>
        <v>51.262500000000003</v>
      </c>
    </row>
    <row r="1475" spans="1:22" ht="13.5" x14ac:dyDescent="0.25">
      <c r="A1475" s="3">
        <v>44160</v>
      </c>
      <c r="B1475" s="2">
        <v>7.2831000000000001</v>
      </c>
      <c r="C1475" s="2">
        <v>70.870126409646048</v>
      </c>
      <c r="D1475" s="2">
        <v>-7.2259296969225062E-2</v>
      </c>
      <c r="E1475" s="2">
        <v>5.5635583660533228E-2</v>
      </c>
      <c r="F1475" s="2">
        <v>7.1523799999999991</v>
      </c>
      <c r="G1475" s="2">
        <v>7.0493899999999998</v>
      </c>
      <c r="H1475" s="2">
        <v>7.0003700000000011</v>
      </c>
      <c r="I1475" s="2">
        <v>6.7426900000000014</v>
      </c>
      <c r="J1475" s="17" t="s">
        <v>48</v>
      </c>
      <c r="K1475" s="17" t="s">
        <v>50</v>
      </c>
      <c r="L1475" s="17" t="s">
        <v>51</v>
      </c>
      <c r="M1475" s="19">
        <f t="shared" si="230"/>
        <v>0</v>
      </c>
      <c r="N1475" s="19">
        <f t="shared" si="231"/>
        <v>100</v>
      </c>
      <c r="O1475" s="19">
        <f t="shared" si="232"/>
        <v>50</v>
      </c>
      <c r="P1475" s="19">
        <f t="shared" si="233"/>
        <v>83.5</v>
      </c>
      <c r="Q1475" s="20">
        <f t="shared" ref="Q1475:Q1538" si="234">0.35*M1475+N1475*0.35+O1475*0.15+P1475*0.15</f>
        <v>55.024999999999999</v>
      </c>
      <c r="R1475" s="20">
        <f t="shared" ref="R1475:R1538" si="235">M1475*0.2+N1475*0.2+O1475*0.35+P1475*0.25</f>
        <v>58.375</v>
      </c>
      <c r="S1475" s="20">
        <f t="shared" ref="S1475:S1538" si="236">M1475*0.15+N1475*0.15+O1475*0.25+P1475*0.45</f>
        <v>65.075000000000003</v>
      </c>
      <c r="T1475" s="20">
        <f t="shared" ref="T1475:T1538" si="237">0.25*SUM(M1475:P1475)</f>
        <v>58.375</v>
      </c>
      <c r="U1475" s="19">
        <f t="shared" ref="U1475:U1538" si="238">SUM(Q1475:S1475)/3</f>
        <v>59.491666666666674</v>
      </c>
      <c r="V1475" s="19">
        <f t="shared" ref="V1475:V1538" si="239">SUM(Q1475:T1475)/4</f>
        <v>59.212500000000006</v>
      </c>
    </row>
    <row r="1476" spans="1:22" ht="13.5" x14ac:dyDescent="0.25">
      <c r="A1476" s="3">
        <v>44161</v>
      </c>
      <c r="B1476" s="2">
        <v>7.2713999999999999</v>
      </c>
      <c r="C1476" s="2">
        <v>69.332354156114064</v>
      </c>
      <c r="D1476" s="2">
        <v>-8.1491965959727075E-2</v>
      </c>
      <c r="E1476" s="2">
        <v>4.761293133023399E-2</v>
      </c>
      <c r="F1476" s="2">
        <v>7.1827200000000007</v>
      </c>
      <c r="G1476" s="2">
        <v>7.0628099999999989</v>
      </c>
      <c r="H1476" s="2">
        <v>7.0040660000000026</v>
      </c>
      <c r="I1476" s="2">
        <v>6.7393275000000017</v>
      </c>
      <c r="J1476" s="17" t="s">
        <v>48</v>
      </c>
      <c r="K1476" s="17" t="s">
        <v>50</v>
      </c>
      <c r="L1476" s="17" t="s">
        <v>51</v>
      </c>
      <c r="M1476" s="19">
        <f t="shared" si="230"/>
        <v>25</v>
      </c>
      <c r="N1476" s="19">
        <f t="shared" si="231"/>
        <v>100</v>
      </c>
      <c r="O1476" s="19">
        <f t="shared" si="232"/>
        <v>50</v>
      </c>
      <c r="P1476" s="19">
        <f t="shared" si="233"/>
        <v>83.5</v>
      </c>
      <c r="Q1476" s="20">
        <f t="shared" si="234"/>
        <v>63.774999999999999</v>
      </c>
      <c r="R1476" s="20">
        <f t="shared" si="235"/>
        <v>63.375</v>
      </c>
      <c r="S1476" s="20">
        <f t="shared" si="236"/>
        <v>68.825000000000003</v>
      </c>
      <c r="T1476" s="20">
        <f t="shared" si="237"/>
        <v>64.625</v>
      </c>
      <c r="U1476" s="19">
        <f t="shared" si="238"/>
        <v>65.325000000000003</v>
      </c>
      <c r="V1476" s="19">
        <f t="shared" si="239"/>
        <v>65.150000000000006</v>
      </c>
    </row>
    <row r="1477" spans="1:22" ht="13.5" x14ac:dyDescent="0.25">
      <c r="A1477" s="3">
        <v>44162</v>
      </c>
      <c r="B1477" s="2">
        <v>7.2713999999999999</v>
      </c>
      <c r="C1477" s="2">
        <v>69.332354156114064</v>
      </c>
      <c r="D1477" s="2">
        <v>-8.6030473391489615E-2</v>
      </c>
      <c r="E1477" s="2">
        <v>3.9518427364935931E-2</v>
      </c>
      <c r="F1477" s="2">
        <v>7.2130600000000005</v>
      </c>
      <c r="G1477" s="2">
        <v>7.0762299999999998</v>
      </c>
      <c r="H1477" s="2">
        <v>7.0077620000000023</v>
      </c>
      <c r="I1477" s="2">
        <v>6.735965000000002</v>
      </c>
      <c r="J1477" s="17" t="s">
        <v>48</v>
      </c>
      <c r="K1477" s="17" t="s">
        <v>50</v>
      </c>
      <c r="L1477" s="17" t="s">
        <v>51</v>
      </c>
      <c r="M1477" s="19">
        <f t="shared" si="230"/>
        <v>25</v>
      </c>
      <c r="N1477" s="19">
        <f t="shared" si="231"/>
        <v>100</v>
      </c>
      <c r="O1477" s="19">
        <f t="shared" si="232"/>
        <v>50</v>
      </c>
      <c r="P1477" s="19">
        <f t="shared" si="233"/>
        <v>83.5</v>
      </c>
      <c r="Q1477" s="20">
        <f t="shared" si="234"/>
        <v>63.774999999999999</v>
      </c>
      <c r="R1477" s="20">
        <f t="shared" si="235"/>
        <v>63.375</v>
      </c>
      <c r="S1477" s="20">
        <f t="shared" si="236"/>
        <v>68.825000000000003</v>
      </c>
      <c r="T1477" s="20">
        <f t="shared" si="237"/>
        <v>64.625</v>
      </c>
      <c r="U1477" s="19">
        <f t="shared" si="238"/>
        <v>65.325000000000003</v>
      </c>
      <c r="V1477" s="19">
        <f t="shared" si="239"/>
        <v>65.150000000000006</v>
      </c>
    </row>
    <row r="1478" spans="1:22" ht="13.5" x14ac:dyDescent="0.25">
      <c r="A1478" s="3">
        <v>44165</v>
      </c>
      <c r="B1478" s="2">
        <v>7.2713999999999999</v>
      </c>
      <c r="C1478" s="2">
        <v>69.332354156114064</v>
      </c>
      <c r="D1478" s="2">
        <v>-9.0999042195389457E-2</v>
      </c>
      <c r="E1478" s="2">
        <v>3.4285794543141443E-2</v>
      </c>
      <c r="F1478" s="2">
        <v>7.2433999999999994</v>
      </c>
      <c r="G1478" s="2">
        <v>7.0925699999999994</v>
      </c>
      <c r="H1478" s="2">
        <v>7.0137440000000018</v>
      </c>
      <c r="I1478" s="2">
        <v>6.7328885000000023</v>
      </c>
      <c r="J1478" s="17" t="s">
        <v>48</v>
      </c>
      <c r="K1478" s="17" t="s">
        <v>50</v>
      </c>
      <c r="L1478" s="17" t="s">
        <v>51</v>
      </c>
      <c r="M1478" s="19">
        <f t="shared" si="230"/>
        <v>25</v>
      </c>
      <c r="N1478" s="19">
        <f t="shared" si="231"/>
        <v>100</v>
      </c>
      <c r="O1478" s="19">
        <f t="shared" si="232"/>
        <v>50</v>
      </c>
      <c r="P1478" s="19">
        <f t="shared" si="233"/>
        <v>83.5</v>
      </c>
      <c r="Q1478" s="20">
        <f t="shared" si="234"/>
        <v>63.774999999999999</v>
      </c>
      <c r="R1478" s="20">
        <f t="shared" si="235"/>
        <v>63.375</v>
      </c>
      <c r="S1478" s="20">
        <f t="shared" si="236"/>
        <v>68.825000000000003</v>
      </c>
      <c r="T1478" s="20">
        <f t="shared" si="237"/>
        <v>64.625</v>
      </c>
      <c r="U1478" s="19">
        <f t="shared" si="238"/>
        <v>65.325000000000003</v>
      </c>
      <c r="V1478" s="19">
        <f t="shared" si="239"/>
        <v>65.150000000000006</v>
      </c>
    </row>
    <row r="1479" spans="1:22" ht="13.5" x14ac:dyDescent="0.25">
      <c r="A1479" s="3">
        <v>44166</v>
      </c>
      <c r="B1479" s="2">
        <v>7.1839000000000004</v>
      </c>
      <c r="C1479" s="2">
        <v>57.648344782182285</v>
      </c>
      <c r="D1479" s="2">
        <v>-8.0797219552343869E-2</v>
      </c>
      <c r="E1479" s="2">
        <v>3.0799097504416333E-2</v>
      </c>
      <c r="F1479" s="2">
        <v>7.25624</v>
      </c>
      <c r="G1479" s="2">
        <v>7.1045349999999985</v>
      </c>
      <c r="H1479" s="2">
        <v>7.017631999999999</v>
      </c>
      <c r="I1479" s="2">
        <v>6.7291170000000031</v>
      </c>
      <c r="J1479" s="17" t="s">
        <v>48</v>
      </c>
      <c r="K1479" s="17" t="s">
        <v>50</v>
      </c>
      <c r="L1479" s="17" t="s">
        <v>51</v>
      </c>
      <c r="M1479" s="19">
        <f t="shared" si="230"/>
        <v>25</v>
      </c>
      <c r="N1479" s="19">
        <f t="shared" si="231"/>
        <v>100</v>
      </c>
      <c r="O1479" s="19">
        <f t="shared" si="232"/>
        <v>50</v>
      </c>
      <c r="P1479" s="19">
        <f t="shared" si="233"/>
        <v>83.5</v>
      </c>
      <c r="Q1479" s="20">
        <f t="shared" si="234"/>
        <v>63.774999999999999</v>
      </c>
      <c r="R1479" s="20">
        <f t="shared" si="235"/>
        <v>63.375</v>
      </c>
      <c r="S1479" s="20">
        <f t="shared" si="236"/>
        <v>68.825000000000003</v>
      </c>
      <c r="T1479" s="20">
        <f t="shared" si="237"/>
        <v>64.625</v>
      </c>
      <c r="U1479" s="19">
        <f t="shared" si="238"/>
        <v>65.325000000000003</v>
      </c>
      <c r="V1479" s="19">
        <f t="shared" si="239"/>
        <v>65.150000000000006</v>
      </c>
    </row>
    <row r="1480" spans="1:22" ht="13.5" x14ac:dyDescent="0.25">
      <c r="A1480" s="3">
        <v>44167</v>
      </c>
      <c r="B1480" s="2">
        <v>7.1839000000000004</v>
      </c>
      <c r="C1480" s="2">
        <v>57.648344782182285</v>
      </c>
      <c r="D1480" s="2">
        <v>-7.2615196461041975E-2</v>
      </c>
      <c r="E1480" s="2">
        <v>2.8011266049121981E-2</v>
      </c>
      <c r="F1480" s="2">
        <v>7.2364000000000006</v>
      </c>
      <c r="G1480" s="2">
        <v>7.1135799999999989</v>
      </c>
      <c r="H1480" s="2">
        <v>7.0224339999999987</v>
      </c>
      <c r="I1480" s="2">
        <v>6.7241740000000041</v>
      </c>
      <c r="J1480" s="17" t="s">
        <v>54</v>
      </c>
      <c r="K1480" s="17" t="s">
        <v>50</v>
      </c>
      <c r="L1480" s="17" t="s">
        <v>47</v>
      </c>
      <c r="M1480" s="19">
        <f t="shared" si="230"/>
        <v>25</v>
      </c>
      <c r="N1480" s="19">
        <f t="shared" si="231"/>
        <v>100</v>
      </c>
      <c r="O1480" s="19">
        <f t="shared" si="232"/>
        <v>50</v>
      </c>
      <c r="P1480" s="19">
        <f t="shared" si="233"/>
        <v>16.5</v>
      </c>
      <c r="Q1480" s="20">
        <f t="shared" si="234"/>
        <v>53.725000000000001</v>
      </c>
      <c r="R1480" s="20">
        <f t="shared" si="235"/>
        <v>46.625</v>
      </c>
      <c r="S1480" s="20">
        <f t="shared" si="236"/>
        <v>38.674999999999997</v>
      </c>
      <c r="T1480" s="20">
        <f t="shared" si="237"/>
        <v>47.875</v>
      </c>
      <c r="U1480" s="19">
        <f t="shared" si="238"/>
        <v>46.341666666666661</v>
      </c>
      <c r="V1480" s="19">
        <f t="shared" si="239"/>
        <v>46.724999999999994</v>
      </c>
    </row>
    <row r="1481" spans="1:22" ht="13.5" x14ac:dyDescent="0.25">
      <c r="A1481" s="3">
        <v>44168</v>
      </c>
      <c r="B1481" s="2">
        <v>7.1664000000000003</v>
      </c>
      <c r="C1481" s="2">
        <v>55.479695219652037</v>
      </c>
      <c r="D1481" s="2">
        <v>-6.4812583538101265E-2</v>
      </c>
      <c r="E1481" s="2">
        <v>2.5938641187255057E-2</v>
      </c>
      <c r="F1481" s="2">
        <v>7.2154000000000007</v>
      </c>
      <c r="G1481" s="2">
        <v>7.1217500000000005</v>
      </c>
      <c r="H1481" s="2">
        <v>7.0288299999999992</v>
      </c>
      <c r="I1481" s="2">
        <v>6.7174290000000028</v>
      </c>
      <c r="J1481" s="17" t="s">
        <v>54</v>
      </c>
      <c r="K1481" s="17" t="s">
        <v>50</v>
      </c>
      <c r="L1481" s="17" t="s">
        <v>47</v>
      </c>
      <c r="M1481" s="19">
        <f t="shared" si="230"/>
        <v>25</v>
      </c>
      <c r="N1481" s="19">
        <f t="shared" si="231"/>
        <v>100</v>
      </c>
      <c r="O1481" s="19">
        <f t="shared" si="232"/>
        <v>50</v>
      </c>
      <c r="P1481" s="19">
        <f t="shared" si="233"/>
        <v>16.5</v>
      </c>
      <c r="Q1481" s="20">
        <f t="shared" si="234"/>
        <v>53.725000000000001</v>
      </c>
      <c r="R1481" s="20">
        <f t="shared" si="235"/>
        <v>46.625</v>
      </c>
      <c r="S1481" s="20">
        <f t="shared" si="236"/>
        <v>38.674999999999997</v>
      </c>
      <c r="T1481" s="20">
        <f t="shared" si="237"/>
        <v>47.875</v>
      </c>
      <c r="U1481" s="19">
        <f t="shared" si="238"/>
        <v>46.341666666666661</v>
      </c>
      <c r="V1481" s="19">
        <f t="shared" si="239"/>
        <v>46.724999999999994</v>
      </c>
    </row>
    <row r="1482" spans="1:22" ht="13.5" x14ac:dyDescent="0.25">
      <c r="A1482" s="3">
        <v>44169</v>
      </c>
      <c r="B1482" s="2">
        <v>7.2305999999999999</v>
      </c>
      <c r="C1482" s="2">
        <v>61.240259882338123</v>
      </c>
      <c r="D1482" s="2">
        <v>-6.3248569612285976E-2</v>
      </c>
      <c r="E1482" s="2">
        <v>2.5513796482261222E-2</v>
      </c>
      <c r="F1482" s="2">
        <v>7.2072400000000005</v>
      </c>
      <c r="G1482" s="2">
        <v>7.133420000000001</v>
      </c>
      <c r="H1482" s="2">
        <v>7.0339959999999984</v>
      </c>
      <c r="I1482" s="2">
        <v>6.7108335000000032</v>
      </c>
      <c r="J1482" s="17" t="s">
        <v>54</v>
      </c>
      <c r="K1482" s="17" t="s">
        <v>50</v>
      </c>
      <c r="L1482" s="17" t="s">
        <v>47</v>
      </c>
      <c r="M1482" s="19">
        <f t="shared" si="230"/>
        <v>25</v>
      </c>
      <c r="N1482" s="19">
        <f t="shared" si="231"/>
        <v>100</v>
      </c>
      <c r="O1482" s="19">
        <f t="shared" si="232"/>
        <v>50</v>
      </c>
      <c r="P1482" s="19">
        <f t="shared" si="233"/>
        <v>16.5</v>
      </c>
      <c r="Q1482" s="20">
        <f t="shared" si="234"/>
        <v>53.725000000000001</v>
      </c>
      <c r="R1482" s="20">
        <f t="shared" si="235"/>
        <v>46.625</v>
      </c>
      <c r="S1482" s="20">
        <f t="shared" si="236"/>
        <v>38.674999999999997</v>
      </c>
      <c r="T1482" s="20">
        <f t="shared" si="237"/>
        <v>47.875</v>
      </c>
      <c r="U1482" s="19">
        <f t="shared" si="238"/>
        <v>46.341666666666661</v>
      </c>
      <c r="V1482" s="19">
        <f t="shared" si="239"/>
        <v>46.724999999999994</v>
      </c>
    </row>
    <row r="1483" spans="1:22" ht="13.5" x14ac:dyDescent="0.25">
      <c r="A1483" s="3">
        <v>44172</v>
      </c>
      <c r="B1483" s="2">
        <v>7.1079999999999997</v>
      </c>
      <c r="C1483" s="2">
        <v>48.369161464666064</v>
      </c>
      <c r="D1483" s="2">
        <v>-5.3484757338644329E-2</v>
      </c>
      <c r="E1483" s="2">
        <v>2.7203133372419031E-2</v>
      </c>
      <c r="F1483" s="2">
        <v>7.1745599999999996</v>
      </c>
      <c r="G1483" s="2">
        <v>7.1415900000000008</v>
      </c>
      <c r="H1483" s="2">
        <v>7.0367099999999985</v>
      </c>
      <c r="I1483" s="2">
        <v>6.7036820000000024</v>
      </c>
      <c r="J1483" s="17" t="s">
        <v>54</v>
      </c>
      <c r="K1483" s="17" t="s">
        <v>50</v>
      </c>
      <c r="L1483" s="17" t="s">
        <v>47</v>
      </c>
      <c r="M1483" s="19">
        <f t="shared" si="230"/>
        <v>25</v>
      </c>
      <c r="N1483" s="19">
        <f t="shared" si="231"/>
        <v>100</v>
      </c>
      <c r="O1483" s="19">
        <f t="shared" si="232"/>
        <v>50</v>
      </c>
      <c r="P1483" s="19">
        <f t="shared" si="233"/>
        <v>16.5</v>
      </c>
      <c r="Q1483" s="20">
        <f t="shared" si="234"/>
        <v>53.725000000000001</v>
      </c>
      <c r="R1483" s="20">
        <f t="shared" si="235"/>
        <v>46.625</v>
      </c>
      <c r="S1483" s="20">
        <f t="shared" si="236"/>
        <v>38.674999999999997</v>
      </c>
      <c r="T1483" s="20">
        <f t="shared" si="237"/>
        <v>47.875</v>
      </c>
      <c r="U1483" s="19">
        <f t="shared" si="238"/>
        <v>46.341666666666661</v>
      </c>
      <c r="V1483" s="19">
        <f t="shared" si="239"/>
        <v>46.724999999999994</v>
      </c>
    </row>
    <row r="1484" spans="1:22" ht="13.5" x14ac:dyDescent="0.25">
      <c r="A1484" s="3">
        <v>44173</v>
      </c>
      <c r="B1484" s="2">
        <v>7.0613999999999999</v>
      </c>
      <c r="C1484" s="2">
        <v>44.537520958946182</v>
      </c>
      <c r="D1484" s="2">
        <v>-4.1640348778512859E-2</v>
      </c>
      <c r="E1484" s="2">
        <v>2.829701056302274E-2</v>
      </c>
      <c r="F1484" s="2">
        <v>7.1500600000000007</v>
      </c>
      <c r="G1484" s="2">
        <v>7.1447999999999992</v>
      </c>
      <c r="H1484" s="2">
        <v>7.037461999999997</v>
      </c>
      <c r="I1484" s="2">
        <v>6.6969550000000018</v>
      </c>
      <c r="J1484" s="17" t="s">
        <v>54</v>
      </c>
      <c r="K1484" s="17" t="s">
        <v>50</v>
      </c>
      <c r="L1484" s="17" t="s">
        <v>47</v>
      </c>
      <c r="M1484" s="19">
        <f t="shared" si="230"/>
        <v>25</v>
      </c>
      <c r="N1484" s="19">
        <f t="shared" si="231"/>
        <v>100</v>
      </c>
      <c r="O1484" s="19">
        <f t="shared" si="232"/>
        <v>50</v>
      </c>
      <c r="P1484" s="19">
        <f t="shared" si="233"/>
        <v>16.5</v>
      </c>
      <c r="Q1484" s="20">
        <f t="shared" si="234"/>
        <v>53.725000000000001</v>
      </c>
      <c r="R1484" s="20">
        <f t="shared" si="235"/>
        <v>46.625</v>
      </c>
      <c r="S1484" s="20">
        <f t="shared" si="236"/>
        <v>38.674999999999997</v>
      </c>
      <c r="T1484" s="20">
        <f t="shared" si="237"/>
        <v>47.875</v>
      </c>
      <c r="U1484" s="19">
        <f t="shared" si="238"/>
        <v>46.341666666666661</v>
      </c>
      <c r="V1484" s="19">
        <f t="shared" si="239"/>
        <v>46.724999999999994</v>
      </c>
    </row>
    <row r="1485" spans="1:22" ht="13.5" x14ac:dyDescent="0.25">
      <c r="A1485" s="3">
        <v>44174</v>
      </c>
      <c r="B1485" s="2">
        <v>7.1780999999999997</v>
      </c>
      <c r="C1485" s="2">
        <v>54.300776207288877</v>
      </c>
      <c r="D1485" s="2">
        <v>-1.4727603054438099E-2</v>
      </c>
      <c r="E1485" s="2">
        <v>2.7632465865707837E-2</v>
      </c>
      <c r="F1485" s="2">
        <v>7.1488999999999994</v>
      </c>
      <c r="G1485" s="2">
        <v>7.1541399999999982</v>
      </c>
      <c r="H1485" s="2">
        <v>7.0404339999999968</v>
      </c>
      <c r="I1485" s="2">
        <v>6.6908400000000015</v>
      </c>
      <c r="J1485" s="17" t="s">
        <v>54</v>
      </c>
      <c r="K1485" s="17" t="s">
        <v>50</v>
      </c>
      <c r="L1485" s="17" t="s">
        <v>47</v>
      </c>
      <c r="M1485" s="19">
        <f t="shared" si="230"/>
        <v>25</v>
      </c>
      <c r="N1485" s="19">
        <f t="shared" si="231"/>
        <v>100</v>
      </c>
      <c r="O1485" s="19">
        <f t="shared" si="232"/>
        <v>50</v>
      </c>
      <c r="P1485" s="19">
        <f t="shared" si="233"/>
        <v>16.5</v>
      </c>
      <c r="Q1485" s="20">
        <f t="shared" si="234"/>
        <v>53.725000000000001</v>
      </c>
      <c r="R1485" s="20">
        <f t="shared" si="235"/>
        <v>46.625</v>
      </c>
      <c r="S1485" s="20">
        <f t="shared" si="236"/>
        <v>38.674999999999997</v>
      </c>
      <c r="T1485" s="20">
        <f t="shared" si="237"/>
        <v>47.875</v>
      </c>
      <c r="U1485" s="19">
        <f t="shared" si="238"/>
        <v>46.341666666666661</v>
      </c>
      <c r="V1485" s="19">
        <f t="shared" si="239"/>
        <v>46.724999999999994</v>
      </c>
    </row>
    <row r="1486" spans="1:22" ht="13.5" x14ac:dyDescent="0.25">
      <c r="A1486" s="3">
        <v>44175</v>
      </c>
      <c r="B1486" s="2">
        <v>7.1780999999999997</v>
      </c>
      <c r="C1486" s="2">
        <v>54.300776207288877</v>
      </c>
      <c r="D1486" s="2">
        <v>5.9222986160412106E-3</v>
      </c>
      <c r="E1486" s="2">
        <v>2.6805610155276008E-2</v>
      </c>
      <c r="F1486" s="2">
        <v>7.1512399999999996</v>
      </c>
      <c r="G1486" s="2">
        <v>7.161435</v>
      </c>
      <c r="H1486" s="2">
        <v>7.0434059999999965</v>
      </c>
      <c r="I1486" s="2">
        <v>6.6844965000000025</v>
      </c>
      <c r="J1486" s="17" t="s">
        <v>54</v>
      </c>
      <c r="K1486" s="17" t="s">
        <v>50</v>
      </c>
      <c r="L1486" s="17" t="s">
        <v>55</v>
      </c>
      <c r="M1486" s="19">
        <f t="shared" si="230"/>
        <v>25</v>
      </c>
      <c r="N1486" s="19">
        <f t="shared" si="231"/>
        <v>100</v>
      </c>
      <c r="O1486" s="19">
        <f t="shared" si="232"/>
        <v>50</v>
      </c>
      <c r="P1486" s="19">
        <f t="shared" si="233"/>
        <v>16.5</v>
      </c>
      <c r="Q1486" s="20">
        <f t="shared" si="234"/>
        <v>53.725000000000001</v>
      </c>
      <c r="R1486" s="20">
        <f t="shared" si="235"/>
        <v>46.625</v>
      </c>
      <c r="S1486" s="20">
        <f t="shared" si="236"/>
        <v>38.674999999999997</v>
      </c>
      <c r="T1486" s="20">
        <f t="shared" si="237"/>
        <v>47.875</v>
      </c>
      <c r="U1486" s="19">
        <f t="shared" si="238"/>
        <v>46.341666666666661</v>
      </c>
      <c r="V1486" s="19">
        <f t="shared" si="239"/>
        <v>46.724999999999994</v>
      </c>
    </row>
    <row r="1487" spans="1:22" ht="13.5" x14ac:dyDescent="0.25">
      <c r="A1487" s="3">
        <v>44176</v>
      </c>
      <c r="B1487" s="2">
        <v>7.0087999999999999</v>
      </c>
      <c r="C1487" s="2">
        <v>41.893036484098111</v>
      </c>
      <c r="D1487" s="2">
        <v>3.5637494527486879E-2</v>
      </c>
      <c r="E1487" s="2">
        <v>2.4281834883767287E-2</v>
      </c>
      <c r="F1487" s="2">
        <v>7.1068799999999994</v>
      </c>
      <c r="G1487" s="2">
        <v>7.1588049999999992</v>
      </c>
      <c r="H1487" s="2">
        <v>7.0466499999999952</v>
      </c>
      <c r="I1487" s="2">
        <v>6.6775065000000033</v>
      </c>
      <c r="J1487" s="17" t="s">
        <v>54</v>
      </c>
      <c r="K1487" s="17" t="s">
        <v>50</v>
      </c>
      <c r="L1487" s="17" t="s">
        <v>47</v>
      </c>
      <c r="M1487" s="19">
        <f t="shared" si="230"/>
        <v>25</v>
      </c>
      <c r="N1487" s="19">
        <f t="shared" si="231"/>
        <v>0</v>
      </c>
      <c r="O1487" s="19">
        <f t="shared" si="232"/>
        <v>50</v>
      </c>
      <c r="P1487" s="19">
        <f t="shared" si="233"/>
        <v>16.5</v>
      </c>
      <c r="Q1487" s="20">
        <f t="shared" si="234"/>
        <v>18.725000000000001</v>
      </c>
      <c r="R1487" s="20">
        <f t="shared" si="235"/>
        <v>26.625</v>
      </c>
      <c r="S1487" s="20">
        <f t="shared" si="236"/>
        <v>23.675000000000001</v>
      </c>
      <c r="T1487" s="20">
        <f t="shared" si="237"/>
        <v>22.875</v>
      </c>
      <c r="U1487" s="19">
        <f t="shared" si="238"/>
        <v>23.008333333333336</v>
      </c>
      <c r="V1487" s="19">
        <f t="shared" si="239"/>
        <v>22.975000000000001</v>
      </c>
    </row>
    <row r="1488" spans="1:22" ht="13.5" x14ac:dyDescent="0.25">
      <c r="A1488" s="3">
        <v>44179</v>
      </c>
      <c r="B1488" s="2">
        <v>7.1722000000000001</v>
      </c>
      <c r="C1488" s="2">
        <v>53.044936077745305</v>
      </c>
      <c r="D1488" s="2">
        <v>4.9401394520471875E-2</v>
      </c>
      <c r="E1488" s="2">
        <v>2.0771420562833546E-2</v>
      </c>
      <c r="F1488" s="2">
        <v>7.1197200000000009</v>
      </c>
      <c r="G1488" s="2">
        <v>7.164345</v>
      </c>
      <c r="H1488" s="2">
        <v>7.0563619999999947</v>
      </c>
      <c r="I1488" s="2">
        <v>6.6713620000000029</v>
      </c>
      <c r="J1488" s="17" t="s">
        <v>54</v>
      </c>
      <c r="K1488" s="17" t="s">
        <v>50</v>
      </c>
      <c r="L1488" s="17" t="s">
        <v>55</v>
      </c>
      <c r="M1488" s="19">
        <f t="shared" si="230"/>
        <v>25</v>
      </c>
      <c r="N1488" s="19">
        <f t="shared" si="231"/>
        <v>0</v>
      </c>
      <c r="O1488" s="19">
        <f t="shared" si="232"/>
        <v>50</v>
      </c>
      <c r="P1488" s="19">
        <f t="shared" si="233"/>
        <v>16.5</v>
      </c>
      <c r="Q1488" s="20">
        <f t="shared" si="234"/>
        <v>18.725000000000001</v>
      </c>
      <c r="R1488" s="20">
        <f t="shared" si="235"/>
        <v>26.625</v>
      </c>
      <c r="S1488" s="20">
        <f t="shared" si="236"/>
        <v>23.675000000000001</v>
      </c>
      <c r="T1488" s="20">
        <f t="shared" si="237"/>
        <v>22.875</v>
      </c>
      <c r="U1488" s="19">
        <f t="shared" si="238"/>
        <v>23.008333333333336</v>
      </c>
      <c r="V1488" s="19">
        <f t="shared" si="239"/>
        <v>22.975000000000001</v>
      </c>
    </row>
    <row r="1489" spans="1:22" ht="13.5" x14ac:dyDescent="0.25">
      <c r="A1489" s="3">
        <v>44180</v>
      </c>
      <c r="B1489" s="2">
        <v>7.1489000000000003</v>
      </c>
      <c r="C1489" s="2">
        <v>51.526352762052987</v>
      </c>
      <c r="D1489" s="2">
        <v>4.9016969791095377E-2</v>
      </c>
      <c r="E1489" s="2">
        <v>1.8142926174040501E-2</v>
      </c>
      <c r="F1489" s="2">
        <v>7.1372199999999992</v>
      </c>
      <c r="G1489" s="2">
        <v>7.1658049999999989</v>
      </c>
      <c r="H1489" s="2">
        <v>7.0675519999999956</v>
      </c>
      <c r="I1489" s="2">
        <v>6.6649865000000013</v>
      </c>
      <c r="J1489" s="17" t="s">
        <v>48</v>
      </c>
      <c r="K1489" s="17" t="s">
        <v>50</v>
      </c>
      <c r="L1489" s="17" t="s">
        <v>51</v>
      </c>
      <c r="M1489" s="19">
        <f t="shared" si="230"/>
        <v>25</v>
      </c>
      <c r="N1489" s="19">
        <f t="shared" si="231"/>
        <v>0</v>
      </c>
      <c r="O1489" s="19">
        <f t="shared" si="232"/>
        <v>50</v>
      </c>
      <c r="P1489" s="19">
        <f t="shared" si="233"/>
        <v>83.5</v>
      </c>
      <c r="Q1489" s="20">
        <f t="shared" si="234"/>
        <v>28.774999999999999</v>
      </c>
      <c r="R1489" s="20">
        <f t="shared" si="235"/>
        <v>43.375</v>
      </c>
      <c r="S1489" s="20">
        <f t="shared" si="236"/>
        <v>53.825000000000003</v>
      </c>
      <c r="T1489" s="20">
        <f t="shared" si="237"/>
        <v>39.625</v>
      </c>
      <c r="U1489" s="19">
        <f t="shared" si="238"/>
        <v>41.991666666666667</v>
      </c>
      <c r="V1489" s="19">
        <f t="shared" si="239"/>
        <v>41.400000000000006</v>
      </c>
    </row>
    <row r="1490" spans="1:22" ht="13.5" x14ac:dyDescent="0.25">
      <c r="A1490" s="3">
        <v>44181</v>
      </c>
      <c r="B1490" s="2">
        <v>7.1780999999999997</v>
      </c>
      <c r="C1490" s="2">
        <v>53.329570237415005</v>
      </c>
      <c r="D1490" s="2">
        <v>4.6393081814619208E-2</v>
      </c>
      <c r="E1490" s="2">
        <v>1.5045350135348773E-2</v>
      </c>
      <c r="F1490" s="2">
        <v>7.1372199999999992</v>
      </c>
      <c r="G1490" s="2">
        <v>7.1687249999999993</v>
      </c>
      <c r="H1490" s="2">
        <v>7.0716679999999954</v>
      </c>
      <c r="I1490" s="2">
        <v>6.6590430000000023</v>
      </c>
      <c r="J1490" s="17" t="s">
        <v>48</v>
      </c>
      <c r="K1490" s="17" t="s">
        <v>50</v>
      </c>
      <c r="L1490" s="17" t="s">
        <v>50</v>
      </c>
      <c r="M1490" s="19">
        <f t="shared" si="230"/>
        <v>25</v>
      </c>
      <c r="N1490" s="19">
        <f t="shared" si="231"/>
        <v>0</v>
      </c>
      <c r="O1490" s="19">
        <f t="shared" si="232"/>
        <v>50</v>
      </c>
      <c r="P1490" s="19">
        <f t="shared" si="233"/>
        <v>49.5</v>
      </c>
      <c r="Q1490" s="20">
        <f t="shared" si="234"/>
        <v>23.675000000000001</v>
      </c>
      <c r="R1490" s="20">
        <f t="shared" si="235"/>
        <v>34.875</v>
      </c>
      <c r="S1490" s="20">
        <f t="shared" si="236"/>
        <v>38.525000000000006</v>
      </c>
      <c r="T1490" s="20">
        <f t="shared" si="237"/>
        <v>31.125</v>
      </c>
      <c r="U1490" s="19">
        <f t="shared" si="238"/>
        <v>32.358333333333334</v>
      </c>
      <c r="V1490" s="19">
        <f t="shared" si="239"/>
        <v>32.049999999999997</v>
      </c>
    </row>
    <row r="1491" spans="1:22" ht="13.5" x14ac:dyDescent="0.25">
      <c r="A1491" s="3">
        <v>44182</v>
      </c>
      <c r="B1491" s="2">
        <v>7.1196999999999999</v>
      </c>
      <c r="C1491" s="2">
        <v>49.373609551899506</v>
      </c>
      <c r="D1491" s="2">
        <v>4.5508348137156318E-2</v>
      </c>
      <c r="E1491" s="2">
        <v>1.1537065139465843E-2</v>
      </c>
      <c r="F1491" s="2">
        <v>7.1255400000000009</v>
      </c>
      <c r="G1491" s="2">
        <v>7.1687250000000002</v>
      </c>
      <c r="H1491" s="2">
        <v>7.074843999999997</v>
      </c>
      <c r="I1491" s="2">
        <v>6.6530930000000019</v>
      </c>
      <c r="J1491" s="17" t="s">
        <v>48</v>
      </c>
      <c r="K1491" s="17" t="s">
        <v>50</v>
      </c>
      <c r="L1491" s="17" t="s">
        <v>53</v>
      </c>
      <c r="M1491" s="19">
        <f t="shared" si="230"/>
        <v>25</v>
      </c>
      <c r="N1491" s="19">
        <f t="shared" si="231"/>
        <v>0</v>
      </c>
      <c r="O1491" s="19">
        <f t="shared" si="232"/>
        <v>50</v>
      </c>
      <c r="P1491" s="19">
        <f t="shared" si="233"/>
        <v>66.5</v>
      </c>
      <c r="Q1491" s="20">
        <f t="shared" si="234"/>
        <v>26.225000000000001</v>
      </c>
      <c r="R1491" s="20">
        <f t="shared" si="235"/>
        <v>39.125</v>
      </c>
      <c r="S1491" s="20">
        <f t="shared" si="236"/>
        <v>46.174999999999997</v>
      </c>
      <c r="T1491" s="20">
        <f t="shared" si="237"/>
        <v>35.375</v>
      </c>
      <c r="U1491" s="19">
        <f t="shared" si="238"/>
        <v>37.174999999999997</v>
      </c>
      <c r="V1491" s="19">
        <f t="shared" si="239"/>
        <v>36.724999999999994</v>
      </c>
    </row>
    <row r="1492" spans="1:22" ht="13.5" x14ac:dyDescent="0.25">
      <c r="A1492" s="3">
        <v>44183</v>
      </c>
      <c r="B1492" s="2">
        <v>7.0030000000000001</v>
      </c>
      <c r="C1492" s="2">
        <v>42.576874337822176</v>
      </c>
      <c r="D1492" s="2">
        <v>6.3350128325615707E-2</v>
      </c>
      <c r="E1492" s="2">
        <v>6.0466913151802099E-3</v>
      </c>
      <c r="F1492" s="2">
        <v>7.1243800000000004</v>
      </c>
      <c r="G1492" s="2">
        <v>7.1628899999999991</v>
      </c>
      <c r="H1492" s="2">
        <v>7.0757999999999974</v>
      </c>
      <c r="I1492" s="2">
        <v>6.6461025000000014</v>
      </c>
      <c r="J1492" s="17" t="s">
        <v>54</v>
      </c>
      <c r="K1492" s="17" t="s">
        <v>50</v>
      </c>
      <c r="L1492" s="17" t="s">
        <v>47</v>
      </c>
      <c r="M1492" s="19">
        <f t="shared" si="230"/>
        <v>25</v>
      </c>
      <c r="N1492" s="19">
        <f t="shared" si="231"/>
        <v>0</v>
      </c>
      <c r="O1492" s="19">
        <f t="shared" si="232"/>
        <v>50</v>
      </c>
      <c r="P1492" s="19">
        <f t="shared" si="233"/>
        <v>16.5</v>
      </c>
      <c r="Q1492" s="20">
        <f t="shared" si="234"/>
        <v>18.725000000000001</v>
      </c>
      <c r="R1492" s="20">
        <f t="shared" si="235"/>
        <v>26.625</v>
      </c>
      <c r="S1492" s="20">
        <f t="shared" si="236"/>
        <v>23.675000000000001</v>
      </c>
      <c r="T1492" s="20">
        <f t="shared" si="237"/>
        <v>22.875</v>
      </c>
      <c r="U1492" s="19">
        <f t="shared" si="238"/>
        <v>23.008333333333336</v>
      </c>
      <c r="V1492" s="19">
        <f t="shared" si="239"/>
        <v>22.975000000000001</v>
      </c>
    </row>
    <row r="1493" spans="1:22" ht="13.5" x14ac:dyDescent="0.25">
      <c r="A1493" s="3">
        <v>44186</v>
      </c>
      <c r="B1493" s="2">
        <v>6.9855</v>
      </c>
      <c r="C1493" s="2">
        <v>41.650935899473701</v>
      </c>
      <c r="D1493" s="2">
        <v>6.163528228152515E-2</v>
      </c>
      <c r="E1493" s="2">
        <v>3.0586707190032331E-3</v>
      </c>
      <c r="F1493" s="2">
        <v>7.08704</v>
      </c>
      <c r="G1493" s="2">
        <v>7.1561800000000009</v>
      </c>
      <c r="H1493" s="2">
        <v>7.0772059999999968</v>
      </c>
      <c r="I1493" s="2">
        <v>6.6393105000000014</v>
      </c>
      <c r="J1493" s="17" t="s">
        <v>54</v>
      </c>
      <c r="K1493" s="17" t="s">
        <v>50</v>
      </c>
      <c r="L1493" s="17" t="s">
        <v>47</v>
      </c>
      <c r="M1493" s="19">
        <f t="shared" si="230"/>
        <v>25</v>
      </c>
      <c r="N1493" s="19">
        <f t="shared" si="231"/>
        <v>0</v>
      </c>
      <c r="O1493" s="19">
        <f t="shared" si="232"/>
        <v>50</v>
      </c>
      <c r="P1493" s="19">
        <f t="shared" si="233"/>
        <v>16.5</v>
      </c>
      <c r="Q1493" s="20">
        <f t="shared" si="234"/>
        <v>18.725000000000001</v>
      </c>
      <c r="R1493" s="20">
        <f t="shared" si="235"/>
        <v>26.625</v>
      </c>
      <c r="S1493" s="20">
        <f t="shared" si="236"/>
        <v>23.675000000000001</v>
      </c>
      <c r="T1493" s="20">
        <f t="shared" si="237"/>
        <v>22.875</v>
      </c>
      <c r="U1493" s="19">
        <f t="shared" si="238"/>
        <v>23.008333333333336</v>
      </c>
      <c r="V1493" s="19">
        <f t="shared" si="239"/>
        <v>22.975000000000001</v>
      </c>
    </row>
    <row r="1494" spans="1:22" ht="13.5" x14ac:dyDescent="0.25">
      <c r="A1494" s="3">
        <v>44187</v>
      </c>
      <c r="B1494" s="2">
        <v>7.1664000000000003</v>
      </c>
      <c r="C1494" s="2">
        <v>53.023833150051004</v>
      </c>
      <c r="D1494" s="2">
        <v>4.0416126181093581E-2</v>
      </c>
      <c r="E1494" s="2">
        <v>2.2255514122232274E-3</v>
      </c>
      <c r="F1494" s="2">
        <v>7.0905399999999998</v>
      </c>
      <c r="G1494" s="2">
        <v>7.1585149999999995</v>
      </c>
      <c r="H1494" s="2">
        <v>7.0831439999999963</v>
      </c>
      <c r="I1494" s="2">
        <v>6.6335655000000004</v>
      </c>
      <c r="J1494" s="17" t="s">
        <v>54</v>
      </c>
      <c r="K1494" s="17" t="s">
        <v>50</v>
      </c>
      <c r="L1494" s="17" t="s">
        <v>55</v>
      </c>
      <c r="M1494" s="19">
        <f t="shared" si="230"/>
        <v>25</v>
      </c>
      <c r="N1494" s="19">
        <f t="shared" si="231"/>
        <v>0</v>
      </c>
      <c r="O1494" s="19">
        <f t="shared" si="232"/>
        <v>50</v>
      </c>
      <c r="P1494" s="19">
        <f t="shared" si="233"/>
        <v>16.5</v>
      </c>
      <c r="Q1494" s="20">
        <f t="shared" si="234"/>
        <v>18.725000000000001</v>
      </c>
      <c r="R1494" s="20">
        <f t="shared" si="235"/>
        <v>26.625</v>
      </c>
      <c r="S1494" s="20">
        <f t="shared" si="236"/>
        <v>23.675000000000001</v>
      </c>
      <c r="T1494" s="20">
        <f t="shared" si="237"/>
        <v>22.875</v>
      </c>
      <c r="U1494" s="19">
        <f t="shared" si="238"/>
        <v>23.008333333333336</v>
      </c>
      <c r="V1494" s="19">
        <f t="shared" si="239"/>
        <v>22.975000000000001</v>
      </c>
    </row>
    <row r="1495" spans="1:22" ht="13.5" x14ac:dyDescent="0.25">
      <c r="A1495" s="3">
        <v>44188</v>
      </c>
      <c r="B1495" s="2">
        <v>7.1196999999999999</v>
      </c>
      <c r="C1495" s="2">
        <v>50.298287758369</v>
      </c>
      <c r="D1495" s="2">
        <v>4.3547372812595242E-2</v>
      </c>
      <c r="E1495" s="2">
        <v>2.4172390506920051E-3</v>
      </c>
      <c r="F1495" s="2">
        <v>7.0788600000000006</v>
      </c>
      <c r="G1495" s="2">
        <v>7.1503449999999997</v>
      </c>
      <c r="H1495" s="2">
        <v>7.0915779999999975</v>
      </c>
      <c r="I1495" s="2">
        <v>6.6274445000000002</v>
      </c>
      <c r="J1495" s="17" t="s">
        <v>54</v>
      </c>
      <c r="K1495" s="17" t="s">
        <v>50</v>
      </c>
      <c r="L1495" s="17" t="s">
        <v>47</v>
      </c>
      <c r="M1495" s="19">
        <f t="shared" si="230"/>
        <v>25</v>
      </c>
      <c r="N1495" s="19">
        <f t="shared" si="231"/>
        <v>0</v>
      </c>
      <c r="O1495" s="19">
        <f t="shared" si="232"/>
        <v>50</v>
      </c>
      <c r="P1495" s="19">
        <f t="shared" si="233"/>
        <v>16.5</v>
      </c>
      <c r="Q1495" s="20">
        <f t="shared" si="234"/>
        <v>18.725000000000001</v>
      </c>
      <c r="R1495" s="20">
        <f t="shared" si="235"/>
        <v>26.625</v>
      </c>
      <c r="S1495" s="20">
        <f t="shared" si="236"/>
        <v>23.675000000000001</v>
      </c>
      <c r="T1495" s="20">
        <f t="shared" si="237"/>
        <v>22.875</v>
      </c>
      <c r="U1495" s="19">
        <f t="shared" si="238"/>
        <v>23.008333333333336</v>
      </c>
      <c r="V1495" s="19">
        <f t="shared" si="239"/>
        <v>22.975000000000001</v>
      </c>
    </row>
    <row r="1496" spans="1:22" ht="13.5" x14ac:dyDescent="0.25">
      <c r="A1496" s="3">
        <v>44189</v>
      </c>
      <c r="B1496" s="2">
        <v>7.1780999999999997</v>
      </c>
      <c r="C1496" s="2">
        <v>53.516133315414265</v>
      </c>
      <c r="D1496" s="2">
        <v>4.1843963503229276E-2</v>
      </c>
      <c r="E1496" s="2">
        <v>2.2462961597200827E-3</v>
      </c>
      <c r="F1496" s="2">
        <v>7.0905399999999998</v>
      </c>
      <c r="G1496" s="2">
        <v>7.1456800000000005</v>
      </c>
      <c r="H1496" s="2">
        <v>7.0970639999999969</v>
      </c>
      <c r="I1496" s="2">
        <v>6.6219010000000011</v>
      </c>
      <c r="J1496" s="17" t="s">
        <v>54</v>
      </c>
      <c r="K1496" s="17" t="s">
        <v>50</v>
      </c>
      <c r="L1496" s="17" t="s">
        <v>55</v>
      </c>
      <c r="M1496" s="19">
        <f t="shared" si="230"/>
        <v>25</v>
      </c>
      <c r="N1496" s="19">
        <f t="shared" si="231"/>
        <v>0</v>
      </c>
      <c r="O1496" s="19">
        <f t="shared" si="232"/>
        <v>50</v>
      </c>
      <c r="P1496" s="19">
        <f t="shared" si="233"/>
        <v>16.5</v>
      </c>
      <c r="Q1496" s="20">
        <f t="shared" si="234"/>
        <v>18.725000000000001</v>
      </c>
      <c r="R1496" s="20">
        <f t="shared" si="235"/>
        <v>26.625</v>
      </c>
      <c r="S1496" s="20">
        <f t="shared" si="236"/>
        <v>23.675000000000001</v>
      </c>
      <c r="T1496" s="20">
        <f t="shared" si="237"/>
        <v>22.875</v>
      </c>
      <c r="U1496" s="19">
        <f t="shared" si="238"/>
        <v>23.008333333333336</v>
      </c>
      <c r="V1496" s="19">
        <f t="shared" si="239"/>
        <v>22.975000000000001</v>
      </c>
    </row>
    <row r="1497" spans="1:22" ht="13.5" x14ac:dyDescent="0.25">
      <c r="A1497" s="3">
        <v>44190</v>
      </c>
      <c r="B1497" s="2">
        <v>7.1664000000000003</v>
      </c>
      <c r="C1497" s="2">
        <v>52.778888405905498</v>
      </c>
      <c r="D1497" s="2">
        <v>1.4853042095569258E-2</v>
      </c>
      <c r="E1497" s="2">
        <v>2.5553806071789502E-3</v>
      </c>
      <c r="F1497" s="2">
        <v>7.1232200000000008</v>
      </c>
      <c r="G1497" s="2">
        <v>7.1404299999999994</v>
      </c>
      <c r="H1497" s="2">
        <v>7.1020879999999975</v>
      </c>
      <c r="I1497" s="2">
        <v>6.6164420000000019</v>
      </c>
      <c r="J1497" s="17" t="s">
        <v>54</v>
      </c>
      <c r="K1497" s="17" t="s">
        <v>50</v>
      </c>
      <c r="L1497" s="17" t="s">
        <v>55</v>
      </c>
      <c r="M1497" s="19">
        <f t="shared" si="230"/>
        <v>25</v>
      </c>
      <c r="N1497" s="19">
        <f t="shared" si="231"/>
        <v>0</v>
      </c>
      <c r="O1497" s="19">
        <f t="shared" si="232"/>
        <v>50</v>
      </c>
      <c r="P1497" s="19">
        <f t="shared" si="233"/>
        <v>16.5</v>
      </c>
      <c r="Q1497" s="20">
        <f t="shared" si="234"/>
        <v>18.725000000000001</v>
      </c>
      <c r="R1497" s="20">
        <f t="shared" si="235"/>
        <v>26.625</v>
      </c>
      <c r="S1497" s="20">
        <f t="shared" si="236"/>
        <v>23.675000000000001</v>
      </c>
      <c r="T1497" s="20">
        <f t="shared" si="237"/>
        <v>22.875</v>
      </c>
      <c r="U1497" s="19">
        <f t="shared" si="238"/>
        <v>23.008333333333336</v>
      </c>
      <c r="V1497" s="19">
        <f t="shared" si="239"/>
        <v>22.975000000000001</v>
      </c>
    </row>
    <row r="1498" spans="1:22" ht="13.5" x14ac:dyDescent="0.25">
      <c r="A1498" s="3">
        <v>44193</v>
      </c>
      <c r="B1498" s="2">
        <v>7.0030000000000001</v>
      </c>
      <c r="C1498" s="2">
        <v>43.720290745301497</v>
      </c>
      <c r="D1498" s="2">
        <v>2.8983197208138023E-2</v>
      </c>
      <c r="E1498" s="2">
        <v>3.24519028579376E-3</v>
      </c>
      <c r="F1498" s="2">
        <v>7.1267200000000006</v>
      </c>
      <c r="G1498" s="2">
        <v>7.1270099999999985</v>
      </c>
      <c r="H1498" s="2">
        <v>7.1020879999999975</v>
      </c>
      <c r="I1498" s="2">
        <v>6.6113945000000021</v>
      </c>
      <c r="J1498" s="17" t="s">
        <v>54</v>
      </c>
      <c r="K1498" s="17" t="s">
        <v>50</v>
      </c>
      <c r="L1498" s="17" t="s">
        <v>55</v>
      </c>
      <c r="M1498" s="19">
        <f t="shared" si="230"/>
        <v>25</v>
      </c>
      <c r="N1498" s="19">
        <f t="shared" si="231"/>
        <v>0</v>
      </c>
      <c r="O1498" s="19">
        <f t="shared" si="232"/>
        <v>50</v>
      </c>
      <c r="P1498" s="19">
        <f t="shared" si="233"/>
        <v>16.5</v>
      </c>
      <c r="Q1498" s="20">
        <f t="shared" si="234"/>
        <v>18.725000000000001</v>
      </c>
      <c r="R1498" s="20">
        <f t="shared" si="235"/>
        <v>26.625</v>
      </c>
      <c r="S1498" s="20">
        <f t="shared" si="236"/>
        <v>23.675000000000001</v>
      </c>
      <c r="T1498" s="20">
        <f t="shared" si="237"/>
        <v>22.875</v>
      </c>
      <c r="U1498" s="19">
        <f t="shared" si="238"/>
        <v>23.008333333333336</v>
      </c>
      <c r="V1498" s="19">
        <f t="shared" si="239"/>
        <v>22.975000000000001</v>
      </c>
    </row>
    <row r="1499" spans="1:22" ht="13.5" x14ac:dyDescent="0.25">
      <c r="A1499" s="3">
        <v>44194</v>
      </c>
      <c r="B1499" s="2">
        <v>7.1196999999999999</v>
      </c>
      <c r="C1499" s="2">
        <v>50.283346675300201</v>
      </c>
      <c r="D1499" s="2">
        <v>2.9422684009061228E-2</v>
      </c>
      <c r="E1499" s="2">
        <v>5.1359996810443915E-3</v>
      </c>
      <c r="F1499" s="2">
        <v>7.1173799999999998</v>
      </c>
      <c r="G1499" s="2">
        <v>7.1237999999999984</v>
      </c>
      <c r="H1499" s="2">
        <v>7.1020880000000002</v>
      </c>
      <c r="I1499" s="2">
        <v>6.6067305000000021</v>
      </c>
      <c r="J1499" s="17" t="s">
        <v>54</v>
      </c>
      <c r="K1499" s="17" t="s">
        <v>50</v>
      </c>
      <c r="L1499" s="17" t="s">
        <v>47</v>
      </c>
      <c r="M1499" s="19">
        <f t="shared" si="230"/>
        <v>25</v>
      </c>
      <c r="N1499" s="19">
        <f t="shared" si="231"/>
        <v>0</v>
      </c>
      <c r="O1499" s="19">
        <f t="shared" si="232"/>
        <v>50</v>
      </c>
      <c r="P1499" s="19">
        <f t="shared" si="233"/>
        <v>16.5</v>
      </c>
      <c r="Q1499" s="20">
        <f t="shared" si="234"/>
        <v>18.725000000000001</v>
      </c>
      <c r="R1499" s="20">
        <f t="shared" si="235"/>
        <v>26.625</v>
      </c>
      <c r="S1499" s="20">
        <f t="shared" si="236"/>
        <v>23.675000000000001</v>
      </c>
      <c r="T1499" s="20">
        <f t="shared" si="237"/>
        <v>22.875</v>
      </c>
      <c r="U1499" s="19">
        <f t="shared" si="238"/>
        <v>23.008333333333336</v>
      </c>
      <c r="V1499" s="19">
        <f t="shared" si="239"/>
        <v>22.975000000000001</v>
      </c>
    </row>
    <row r="1500" spans="1:22" ht="13.5" x14ac:dyDescent="0.25">
      <c r="A1500" s="3">
        <v>44195</v>
      </c>
      <c r="B1500" s="2">
        <v>7.0087999999999999</v>
      </c>
      <c r="C1500" s="2">
        <v>44.922167340109212</v>
      </c>
      <c r="D1500" s="2">
        <v>4.247159607235762E-2</v>
      </c>
      <c r="E1500" s="2">
        <v>6.488690116301845E-3</v>
      </c>
      <c r="F1500" s="2">
        <v>7.0952000000000002</v>
      </c>
      <c r="G1500" s="2">
        <v>7.1150449999999994</v>
      </c>
      <c r="H1500" s="2">
        <v>7.0987019999999994</v>
      </c>
      <c r="I1500" s="2">
        <v>6.6020550000000027</v>
      </c>
      <c r="J1500" s="17" t="s">
        <v>54</v>
      </c>
      <c r="K1500" s="17" t="s">
        <v>50</v>
      </c>
      <c r="L1500" s="17" t="s">
        <v>47</v>
      </c>
      <c r="M1500" s="19">
        <f t="shared" si="230"/>
        <v>25</v>
      </c>
      <c r="N1500" s="19">
        <f t="shared" si="231"/>
        <v>0</v>
      </c>
      <c r="O1500" s="19">
        <f t="shared" si="232"/>
        <v>50</v>
      </c>
      <c r="P1500" s="19">
        <f t="shared" si="233"/>
        <v>16.5</v>
      </c>
      <c r="Q1500" s="20">
        <f t="shared" si="234"/>
        <v>18.725000000000001</v>
      </c>
      <c r="R1500" s="20">
        <f t="shared" si="235"/>
        <v>26.625</v>
      </c>
      <c r="S1500" s="20">
        <f t="shared" si="236"/>
        <v>23.675000000000001</v>
      </c>
      <c r="T1500" s="20">
        <f t="shared" si="237"/>
        <v>22.875</v>
      </c>
      <c r="U1500" s="19">
        <f t="shared" si="238"/>
        <v>23.008333333333336</v>
      </c>
      <c r="V1500" s="19">
        <f t="shared" si="239"/>
        <v>22.975000000000001</v>
      </c>
    </row>
    <row r="1501" spans="1:22" ht="13.5" x14ac:dyDescent="0.25">
      <c r="A1501" s="3">
        <v>44196</v>
      </c>
      <c r="B1501" s="2">
        <v>7.0030000000000001</v>
      </c>
      <c r="C1501" s="2">
        <v>44.654017324108018</v>
      </c>
      <c r="D1501" s="2">
        <v>4.5585454856167829E-2</v>
      </c>
      <c r="E1501" s="2">
        <v>7.0823303313306968E-3</v>
      </c>
      <c r="F1501" s="2">
        <v>7.0601799999999999</v>
      </c>
      <c r="G1501" s="2">
        <v>7.1068749999999996</v>
      </c>
      <c r="H1501" s="2">
        <v>7.0957840000000001</v>
      </c>
      <c r="I1501" s="2">
        <v>6.5985220000000027</v>
      </c>
      <c r="J1501" s="17" t="s">
        <v>54</v>
      </c>
      <c r="K1501" s="17" t="s">
        <v>50</v>
      </c>
      <c r="L1501" s="17" t="s">
        <v>47</v>
      </c>
      <c r="M1501" s="19">
        <f t="shared" si="230"/>
        <v>25</v>
      </c>
      <c r="N1501" s="19">
        <f t="shared" si="231"/>
        <v>0</v>
      </c>
      <c r="O1501" s="19">
        <f t="shared" si="232"/>
        <v>50</v>
      </c>
      <c r="P1501" s="19">
        <f t="shared" si="233"/>
        <v>16.5</v>
      </c>
      <c r="Q1501" s="20">
        <f t="shared" si="234"/>
        <v>18.725000000000001</v>
      </c>
      <c r="R1501" s="20">
        <f t="shared" si="235"/>
        <v>26.625</v>
      </c>
      <c r="S1501" s="20">
        <f t="shared" si="236"/>
        <v>23.675000000000001</v>
      </c>
      <c r="T1501" s="20">
        <f t="shared" si="237"/>
        <v>22.875</v>
      </c>
      <c r="U1501" s="19">
        <f t="shared" si="238"/>
        <v>23.008333333333336</v>
      </c>
      <c r="V1501" s="19">
        <f t="shared" si="239"/>
        <v>22.975000000000001</v>
      </c>
    </row>
    <row r="1502" spans="1:22" ht="13.5" x14ac:dyDescent="0.25">
      <c r="A1502" s="3">
        <v>44200</v>
      </c>
      <c r="B1502" s="2">
        <v>6.9737999999999998</v>
      </c>
      <c r="C1502" s="2">
        <v>43.254157578166939</v>
      </c>
      <c r="D1502" s="2">
        <v>3.304462678244402E-2</v>
      </c>
      <c r="E1502" s="2">
        <v>7.4777372339040029E-3</v>
      </c>
      <c r="F1502" s="2">
        <v>7.0216599999999998</v>
      </c>
      <c r="G1502" s="2">
        <v>7.0940349999999981</v>
      </c>
      <c r="H1502" s="2">
        <v>7.0916980000000001</v>
      </c>
      <c r="I1502" s="2">
        <v>6.5959575000000026</v>
      </c>
      <c r="J1502" s="17" t="s">
        <v>54</v>
      </c>
      <c r="K1502" s="17" t="s">
        <v>50</v>
      </c>
      <c r="L1502" s="17" t="s">
        <v>47</v>
      </c>
      <c r="M1502" s="19">
        <f t="shared" si="230"/>
        <v>25</v>
      </c>
      <c r="N1502" s="19">
        <f t="shared" si="231"/>
        <v>0</v>
      </c>
      <c r="O1502" s="19">
        <f t="shared" si="232"/>
        <v>50</v>
      </c>
      <c r="P1502" s="19">
        <f t="shared" si="233"/>
        <v>16.5</v>
      </c>
      <c r="Q1502" s="20">
        <f t="shared" si="234"/>
        <v>18.725000000000001</v>
      </c>
      <c r="R1502" s="20">
        <f t="shared" si="235"/>
        <v>26.625</v>
      </c>
      <c r="S1502" s="20">
        <f t="shared" si="236"/>
        <v>23.675000000000001</v>
      </c>
      <c r="T1502" s="20">
        <f t="shared" si="237"/>
        <v>22.875</v>
      </c>
      <c r="U1502" s="19">
        <f t="shared" si="238"/>
        <v>23.008333333333336</v>
      </c>
      <c r="V1502" s="19">
        <f t="shared" si="239"/>
        <v>22.975000000000001</v>
      </c>
    </row>
    <row r="1503" spans="1:22" ht="13.5" x14ac:dyDescent="0.25">
      <c r="A1503" s="3">
        <v>44201</v>
      </c>
      <c r="B1503" s="2">
        <v>6.968</v>
      </c>
      <c r="C1503" s="2">
        <v>42.966033813903486</v>
      </c>
      <c r="D1503" s="2">
        <v>2.0912700208643997E-2</v>
      </c>
      <c r="E1503" s="2">
        <v>7.8127765993413964E-3</v>
      </c>
      <c r="F1503" s="2">
        <v>7.014660000000001</v>
      </c>
      <c r="G1503" s="2">
        <v>7.0870349999999984</v>
      </c>
      <c r="H1503" s="2">
        <v>7.0880799999999997</v>
      </c>
      <c r="I1503" s="2">
        <v>6.5953070000000036</v>
      </c>
      <c r="J1503" s="17" t="s">
        <v>54</v>
      </c>
      <c r="K1503" s="17" t="s">
        <v>50</v>
      </c>
      <c r="L1503" s="17" t="s">
        <v>47</v>
      </c>
      <c r="M1503" s="19">
        <f t="shared" si="230"/>
        <v>25</v>
      </c>
      <c r="N1503" s="19">
        <f t="shared" si="231"/>
        <v>0</v>
      </c>
      <c r="O1503" s="19">
        <f t="shared" si="232"/>
        <v>50</v>
      </c>
      <c r="P1503" s="19">
        <f t="shared" si="233"/>
        <v>16.5</v>
      </c>
      <c r="Q1503" s="20">
        <f t="shared" si="234"/>
        <v>18.725000000000001</v>
      </c>
      <c r="R1503" s="20">
        <f t="shared" si="235"/>
        <v>26.625</v>
      </c>
      <c r="S1503" s="20">
        <f t="shared" si="236"/>
        <v>23.675000000000001</v>
      </c>
      <c r="T1503" s="20">
        <f t="shared" si="237"/>
        <v>22.875</v>
      </c>
      <c r="U1503" s="19">
        <f t="shared" si="238"/>
        <v>23.008333333333336</v>
      </c>
      <c r="V1503" s="19">
        <f t="shared" si="239"/>
        <v>22.975000000000001</v>
      </c>
    </row>
    <row r="1504" spans="1:22" ht="13.5" x14ac:dyDescent="0.25">
      <c r="A1504" s="3">
        <v>44202</v>
      </c>
      <c r="B1504" s="2">
        <v>6.7987000000000002</v>
      </c>
      <c r="C1504" s="2">
        <v>35.526902653056965</v>
      </c>
      <c r="D1504" s="2">
        <v>5.1740248332206917E-2</v>
      </c>
      <c r="E1504" s="2">
        <v>8.441446153458515E-3</v>
      </c>
      <c r="F1504" s="2">
        <v>6.9504600000000014</v>
      </c>
      <c r="G1504" s="2">
        <v>7.0738999999999992</v>
      </c>
      <c r="H1504" s="2">
        <v>7.0839940000000006</v>
      </c>
      <c r="I1504" s="2">
        <v>6.5948675000000039</v>
      </c>
      <c r="J1504" s="17" t="s">
        <v>54</v>
      </c>
      <c r="K1504" s="17" t="s">
        <v>50</v>
      </c>
      <c r="L1504" s="17" t="s">
        <v>47</v>
      </c>
      <c r="M1504" s="19">
        <f t="shared" si="230"/>
        <v>25</v>
      </c>
      <c r="N1504" s="19">
        <f t="shared" si="231"/>
        <v>0</v>
      </c>
      <c r="O1504" s="19">
        <f t="shared" si="232"/>
        <v>50</v>
      </c>
      <c r="P1504" s="19">
        <f t="shared" si="233"/>
        <v>16.5</v>
      </c>
      <c r="Q1504" s="20">
        <f t="shared" si="234"/>
        <v>18.725000000000001</v>
      </c>
      <c r="R1504" s="20">
        <f t="shared" si="235"/>
        <v>26.625</v>
      </c>
      <c r="S1504" s="20">
        <f t="shared" si="236"/>
        <v>23.675000000000001</v>
      </c>
      <c r="T1504" s="20">
        <f t="shared" si="237"/>
        <v>22.875</v>
      </c>
      <c r="U1504" s="19">
        <f t="shared" si="238"/>
        <v>23.008333333333336</v>
      </c>
      <c r="V1504" s="19">
        <f t="shared" si="239"/>
        <v>22.975000000000001</v>
      </c>
    </row>
    <row r="1505" spans="1:22" ht="13.5" x14ac:dyDescent="0.25">
      <c r="A1505" s="3">
        <v>44203</v>
      </c>
      <c r="B1505" s="2">
        <v>6.8863000000000003</v>
      </c>
      <c r="C1505" s="2">
        <v>41.199831686083769</v>
      </c>
      <c r="D1505" s="2">
        <v>6.5820062408135094E-2</v>
      </c>
      <c r="E1505" s="2">
        <v>9.2125600517094734E-3</v>
      </c>
      <c r="F1505" s="2">
        <v>6.9259600000000008</v>
      </c>
      <c r="G1505" s="2">
        <v>7.0593099999999991</v>
      </c>
      <c r="H1505" s="2">
        <v>7.0820100000000004</v>
      </c>
      <c r="I1505" s="2">
        <v>6.5958945000000027</v>
      </c>
      <c r="J1505" s="17" t="s">
        <v>54</v>
      </c>
      <c r="K1505" s="17" t="s">
        <v>50</v>
      </c>
      <c r="L1505" s="17" t="s">
        <v>47</v>
      </c>
      <c r="M1505" s="19">
        <f t="shared" si="230"/>
        <v>25</v>
      </c>
      <c r="N1505" s="19">
        <f t="shared" si="231"/>
        <v>0</v>
      </c>
      <c r="O1505" s="19">
        <f t="shared" si="232"/>
        <v>50</v>
      </c>
      <c r="P1505" s="19">
        <f t="shared" si="233"/>
        <v>16.5</v>
      </c>
      <c r="Q1505" s="20">
        <f t="shared" si="234"/>
        <v>18.725000000000001</v>
      </c>
      <c r="R1505" s="20">
        <f t="shared" si="235"/>
        <v>26.625</v>
      </c>
      <c r="S1505" s="20">
        <f t="shared" si="236"/>
        <v>23.675000000000001</v>
      </c>
      <c r="T1505" s="20">
        <f t="shared" si="237"/>
        <v>22.875</v>
      </c>
      <c r="U1505" s="19">
        <f t="shared" si="238"/>
        <v>23.008333333333336</v>
      </c>
      <c r="V1505" s="19">
        <f t="shared" si="239"/>
        <v>22.975000000000001</v>
      </c>
    </row>
    <row r="1506" spans="1:22" ht="13.5" x14ac:dyDescent="0.25">
      <c r="A1506" s="3">
        <v>44204</v>
      </c>
      <c r="B1506" s="2">
        <v>6.8863000000000003</v>
      </c>
      <c r="C1506" s="2">
        <v>41.199831686083769</v>
      </c>
      <c r="D1506" s="2">
        <v>8.7745614035620534E-2</v>
      </c>
      <c r="E1506" s="2">
        <v>9.0133583144627674E-3</v>
      </c>
      <c r="F1506" s="2">
        <v>6.9026200000000006</v>
      </c>
      <c r="G1506" s="2">
        <v>7.0447199999999999</v>
      </c>
      <c r="H1506" s="2">
        <v>7.079676000000001</v>
      </c>
      <c r="I1506" s="2">
        <v>6.5979220000000032</v>
      </c>
      <c r="J1506" s="17" t="s">
        <v>48</v>
      </c>
      <c r="K1506" s="17" t="s">
        <v>50</v>
      </c>
      <c r="L1506" s="17" t="s">
        <v>53</v>
      </c>
      <c r="M1506" s="19">
        <f t="shared" si="230"/>
        <v>25</v>
      </c>
      <c r="N1506" s="19">
        <f t="shared" si="231"/>
        <v>0</v>
      </c>
      <c r="O1506" s="19">
        <f t="shared" si="232"/>
        <v>50</v>
      </c>
      <c r="P1506" s="19">
        <f t="shared" si="233"/>
        <v>66.5</v>
      </c>
      <c r="Q1506" s="20">
        <f t="shared" si="234"/>
        <v>26.225000000000001</v>
      </c>
      <c r="R1506" s="20">
        <f t="shared" si="235"/>
        <v>39.125</v>
      </c>
      <c r="S1506" s="20">
        <f t="shared" si="236"/>
        <v>46.174999999999997</v>
      </c>
      <c r="T1506" s="20">
        <f t="shared" si="237"/>
        <v>35.375</v>
      </c>
      <c r="U1506" s="19">
        <f t="shared" si="238"/>
        <v>37.174999999999997</v>
      </c>
      <c r="V1506" s="19">
        <f t="shared" si="239"/>
        <v>36.724999999999994</v>
      </c>
    </row>
    <row r="1507" spans="1:22" ht="13.5" x14ac:dyDescent="0.25">
      <c r="A1507" s="3">
        <v>44207</v>
      </c>
      <c r="B1507" s="2">
        <v>6.8863000000000003</v>
      </c>
      <c r="C1507" s="2">
        <v>41.199831686083769</v>
      </c>
      <c r="D1507" s="2">
        <v>0.10544915888296025</v>
      </c>
      <c r="E1507" s="2">
        <v>1.0588701265262353E-2</v>
      </c>
      <c r="F1507" s="2">
        <v>6.8851199999999988</v>
      </c>
      <c r="G1507" s="2">
        <v>7.038594999999999</v>
      </c>
      <c r="H1507" s="2">
        <v>7.0773420000000007</v>
      </c>
      <c r="I1507" s="2">
        <v>6.6000635000000036</v>
      </c>
      <c r="J1507" s="17" t="s">
        <v>48</v>
      </c>
      <c r="K1507" s="17" t="s">
        <v>50</v>
      </c>
      <c r="L1507" s="17" t="s">
        <v>53</v>
      </c>
      <c r="M1507" s="19">
        <f t="shared" si="230"/>
        <v>25</v>
      </c>
      <c r="N1507" s="19">
        <f t="shared" si="231"/>
        <v>0</v>
      </c>
      <c r="O1507" s="19">
        <f t="shared" si="232"/>
        <v>50</v>
      </c>
      <c r="P1507" s="19">
        <f t="shared" si="233"/>
        <v>66.5</v>
      </c>
      <c r="Q1507" s="20">
        <f t="shared" si="234"/>
        <v>26.225000000000001</v>
      </c>
      <c r="R1507" s="20">
        <f t="shared" si="235"/>
        <v>39.125</v>
      </c>
      <c r="S1507" s="20">
        <f t="shared" si="236"/>
        <v>46.174999999999997</v>
      </c>
      <c r="T1507" s="20">
        <f t="shared" si="237"/>
        <v>35.375</v>
      </c>
      <c r="U1507" s="19">
        <f t="shared" si="238"/>
        <v>37.174999999999997</v>
      </c>
      <c r="V1507" s="19">
        <f t="shared" si="239"/>
        <v>36.724999999999994</v>
      </c>
    </row>
    <row r="1508" spans="1:22" ht="13.5" x14ac:dyDescent="0.25">
      <c r="A1508" s="3">
        <v>44208</v>
      </c>
      <c r="B1508" s="2">
        <v>6.9446000000000003</v>
      </c>
      <c r="C1508" s="2">
        <v>45.207299304551455</v>
      </c>
      <c r="D1508" s="2">
        <v>9.1852800471241558E-2</v>
      </c>
      <c r="E1508" s="2">
        <v>1.3872028717666757E-2</v>
      </c>
      <c r="F1508" s="2">
        <v>6.8804400000000001</v>
      </c>
      <c r="G1508" s="2">
        <v>7.0272150000000009</v>
      </c>
      <c r="H1508" s="2">
        <v>7.0773419999999998</v>
      </c>
      <c r="I1508" s="2">
        <v>6.6023535000000013</v>
      </c>
      <c r="J1508" s="17" t="s">
        <v>48</v>
      </c>
      <c r="K1508" s="17" t="s">
        <v>50</v>
      </c>
      <c r="L1508" s="17" t="s">
        <v>53</v>
      </c>
      <c r="M1508" s="19">
        <f t="shared" si="230"/>
        <v>25</v>
      </c>
      <c r="N1508" s="19">
        <f t="shared" si="231"/>
        <v>0</v>
      </c>
      <c r="O1508" s="19">
        <f t="shared" si="232"/>
        <v>50</v>
      </c>
      <c r="P1508" s="19">
        <f t="shared" si="233"/>
        <v>66.5</v>
      </c>
      <c r="Q1508" s="20">
        <f t="shared" si="234"/>
        <v>26.225000000000001</v>
      </c>
      <c r="R1508" s="20">
        <f t="shared" si="235"/>
        <v>39.125</v>
      </c>
      <c r="S1508" s="20">
        <f t="shared" si="236"/>
        <v>46.174999999999997</v>
      </c>
      <c r="T1508" s="20">
        <f t="shared" si="237"/>
        <v>35.375</v>
      </c>
      <c r="U1508" s="19">
        <f t="shared" si="238"/>
        <v>37.174999999999997</v>
      </c>
      <c r="V1508" s="19">
        <f t="shared" si="239"/>
        <v>36.724999999999994</v>
      </c>
    </row>
    <row r="1509" spans="1:22" ht="13.5" x14ac:dyDescent="0.25">
      <c r="A1509" s="3">
        <v>44209</v>
      </c>
      <c r="B1509" s="2">
        <v>6.9329999999999998</v>
      </c>
      <c r="C1509" s="2">
        <v>44.556604029416128</v>
      </c>
      <c r="D1509" s="2">
        <v>9.9632259829909309E-2</v>
      </c>
      <c r="E1509" s="2">
        <v>1.4573036347434757E-2</v>
      </c>
      <c r="F1509" s="2">
        <v>6.9073000000000011</v>
      </c>
      <c r="G1509" s="2">
        <v>7.016420000000001</v>
      </c>
      <c r="H1509" s="2">
        <v>7.0771100000000002</v>
      </c>
      <c r="I1509" s="2">
        <v>6.6036140000000012</v>
      </c>
      <c r="J1509" s="17" t="s">
        <v>48</v>
      </c>
      <c r="K1509" s="17" t="s">
        <v>50</v>
      </c>
      <c r="L1509" s="17" t="s">
        <v>51</v>
      </c>
      <c r="M1509" s="19">
        <f t="shared" si="230"/>
        <v>25</v>
      </c>
      <c r="N1509" s="19">
        <f t="shared" si="231"/>
        <v>0</v>
      </c>
      <c r="O1509" s="19">
        <f t="shared" si="232"/>
        <v>50</v>
      </c>
      <c r="P1509" s="19">
        <f t="shared" si="233"/>
        <v>83.5</v>
      </c>
      <c r="Q1509" s="20">
        <f t="shared" si="234"/>
        <v>28.774999999999999</v>
      </c>
      <c r="R1509" s="20">
        <f t="shared" si="235"/>
        <v>43.375</v>
      </c>
      <c r="S1509" s="20">
        <f t="shared" si="236"/>
        <v>53.825000000000003</v>
      </c>
      <c r="T1509" s="20">
        <f t="shared" si="237"/>
        <v>39.625</v>
      </c>
      <c r="U1509" s="19">
        <f t="shared" si="238"/>
        <v>41.991666666666667</v>
      </c>
      <c r="V1509" s="19">
        <f t="shared" si="239"/>
        <v>41.400000000000006</v>
      </c>
    </row>
    <row r="1510" spans="1:22" ht="13.5" x14ac:dyDescent="0.25">
      <c r="A1510" s="3">
        <v>44211</v>
      </c>
      <c r="B1510" s="2">
        <v>6.8571</v>
      </c>
      <c r="C1510" s="2">
        <v>40.453661820116771</v>
      </c>
      <c r="D1510" s="2">
        <v>9.5280186565847025E-2</v>
      </c>
      <c r="E1510" s="2">
        <v>1.5814706853425852E-2</v>
      </c>
      <c r="F1510" s="2">
        <v>6.9014600000000002</v>
      </c>
      <c r="G1510" s="2">
        <v>7.0003700000000011</v>
      </c>
      <c r="H1510" s="2">
        <v>7.074192</v>
      </c>
      <c r="I1510" s="2">
        <v>6.6038950000000023</v>
      </c>
      <c r="J1510" s="17" t="s">
        <v>54</v>
      </c>
      <c r="K1510" s="17" t="s">
        <v>50</v>
      </c>
      <c r="L1510" s="17" t="s">
        <v>47</v>
      </c>
      <c r="M1510" s="19">
        <f t="shared" si="230"/>
        <v>25</v>
      </c>
      <c r="N1510" s="19">
        <f t="shared" si="231"/>
        <v>0</v>
      </c>
      <c r="O1510" s="19">
        <f t="shared" si="232"/>
        <v>50</v>
      </c>
      <c r="P1510" s="19">
        <f t="shared" si="233"/>
        <v>16.5</v>
      </c>
      <c r="Q1510" s="20">
        <f t="shared" si="234"/>
        <v>18.725000000000001</v>
      </c>
      <c r="R1510" s="20">
        <f t="shared" si="235"/>
        <v>26.625</v>
      </c>
      <c r="S1510" s="20">
        <f t="shared" si="236"/>
        <v>23.675000000000001</v>
      </c>
      <c r="T1510" s="20">
        <f t="shared" si="237"/>
        <v>22.875</v>
      </c>
      <c r="U1510" s="19">
        <f t="shared" si="238"/>
        <v>23.008333333333336</v>
      </c>
      <c r="V1510" s="19">
        <f t="shared" si="239"/>
        <v>22.975000000000001</v>
      </c>
    </row>
    <row r="1511" spans="1:22" ht="13.5" x14ac:dyDescent="0.25">
      <c r="A1511" s="3">
        <v>44214</v>
      </c>
      <c r="B1511" s="2">
        <v>6.9446000000000003</v>
      </c>
      <c r="C1511" s="2">
        <v>46.562775045000649</v>
      </c>
      <c r="D1511" s="2">
        <v>8.5139614218608273E-2</v>
      </c>
      <c r="E1511" s="2">
        <v>1.7312010778152198E-2</v>
      </c>
      <c r="F1511" s="2">
        <v>6.9131199999999993</v>
      </c>
      <c r="G1511" s="2">
        <v>6.9916150000000012</v>
      </c>
      <c r="H1511" s="2">
        <v>7.0730240000000002</v>
      </c>
      <c r="I1511" s="2">
        <v>6.6048995000000028</v>
      </c>
      <c r="J1511" s="17" t="s">
        <v>48</v>
      </c>
      <c r="K1511" s="17" t="s">
        <v>50</v>
      </c>
      <c r="L1511" s="17" t="s">
        <v>51</v>
      </c>
      <c r="M1511" s="19">
        <f t="shared" si="230"/>
        <v>25</v>
      </c>
      <c r="N1511" s="19">
        <f t="shared" si="231"/>
        <v>0</v>
      </c>
      <c r="O1511" s="19">
        <f t="shared" si="232"/>
        <v>50</v>
      </c>
      <c r="P1511" s="19">
        <f t="shared" si="233"/>
        <v>83.5</v>
      </c>
      <c r="Q1511" s="20">
        <f t="shared" si="234"/>
        <v>28.774999999999999</v>
      </c>
      <c r="R1511" s="20">
        <f t="shared" si="235"/>
        <v>43.375</v>
      </c>
      <c r="S1511" s="20">
        <f t="shared" si="236"/>
        <v>53.825000000000003</v>
      </c>
      <c r="T1511" s="20">
        <f t="shared" si="237"/>
        <v>39.625</v>
      </c>
      <c r="U1511" s="19">
        <f t="shared" si="238"/>
        <v>41.991666666666667</v>
      </c>
      <c r="V1511" s="19">
        <f t="shared" si="239"/>
        <v>41.400000000000006</v>
      </c>
    </row>
    <row r="1512" spans="1:22" ht="13.5" x14ac:dyDescent="0.25">
      <c r="A1512" s="3">
        <v>44215</v>
      </c>
      <c r="B1512" s="2">
        <v>6.9446000000000003</v>
      </c>
      <c r="C1512" s="2">
        <v>46.562775045000642</v>
      </c>
      <c r="D1512" s="2">
        <v>7.2397688713294883E-2</v>
      </c>
      <c r="E1512" s="2">
        <v>1.8466634792007719E-2</v>
      </c>
      <c r="F1512" s="2">
        <v>6.9247800000000002</v>
      </c>
      <c r="G1512" s="2">
        <v>6.9886950000000017</v>
      </c>
      <c r="H1512" s="2">
        <v>7.0719719999999997</v>
      </c>
      <c r="I1512" s="2">
        <v>6.6059040000000024</v>
      </c>
      <c r="J1512" s="17" t="s">
        <v>48</v>
      </c>
      <c r="K1512" s="17" t="s">
        <v>50</v>
      </c>
      <c r="L1512" s="17" t="s">
        <v>51</v>
      </c>
      <c r="M1512" s="19">
        <f t="shared" si="230"/>
        <v>25</v>
      </c>
      <c r="N1512" s="19">
        <f t="shared" si="231"/>
        <v>0</v>
      </c>
      <c r="O1512" s="19">
        <f t="shared" si="232"/>
        <v>50</v>
      </c>
      <c r="P1512" s="19">
        <f t="shared" si="233"/>
        <v>83.5</v>
      </c>
      <c r="Q1512" s="20">
        <f t="shared" si="234"/>
        <v>28.774999999999999</v>
      </c>
      <c r="R1512" s="20">
        <f t="shared" si="235"/>
        <v>43.375</v>
      </c>
      <c r="S1512" s="20">
        <f t="shared" si="236"/>
        <v>53.825000000000003</v>
      </c>
      <c r="T1512" s="20">
        <f t="shared" si="237"/>
        <v>39.625</v>
      </c>
      <c r="U1512" s="19">
        <f t="shared" si="238"/>
        <v>41.991666666666667</v>
      </c>
      <c r="V1512" s="19">
        <f t="shared" si="239"/>
        <v>41.400000000000006</v>
      </c>
    </row>
    <row r="1513" spans="1:22" ht="13.5" x14ac:dyDescent="0.25">
      <c r="A1513" s="3">
        <v>44216</v>
      </c>
      <c r="B1513" s="2">
        <v>6.9329999999999998</v>
      </c>
      <c r="C1513" s="2">
        <v>45.839698670493924</v>
      </c>
      <c r="D1513" s="2">
        <v>6.1889368859122662E-2</v>
      </c>
      <c r="E1513" s="2">
        <v>1.9559355757201937E-2</v>
      </c>
      <c r="F1513" s="2">
        <v>6.9224600000000009</v>
      </c>
      <c r="G1513" s="2">
        <v>6.9860699999999998</v>
      </c>
      <c r="H1513" s="2">
        <v>7.0717400000000001</v>
      </c>
      <c r="I1513" s="2">
        <v>6.6063360000000024</v>
      </c>
      <c r="J1513" s="17" t="s">
        <v>54</v>
      </c>
      <c r="K1513" s="17" t="s">
        <v>50</v>
      </c>
      <c r="L1513" s="17" t="s">
        <v>47</v>
      </c>
      <c r="M1513" s="19">
        <f t="shared" si="230"/>
        <v>25</v>
      </c>
      <c r="N1513" s="19">
        <f t="shared" si="231"/>
        <v>0</v>
      </c>
      <c r="O1513" s="19">
        <f t="shared" si="232"/>
        <v>50</v>
      </c>
      <c r="P1513" s="19">
        <f t="shared" si="233"/>
        <v>16.5</v>
      </c>
      <c r="Q1513" s="20">
        <f t="shared" si="234"/>
        <v>18.725000000000001</v>
      </c>
      <c r="R1513" s="20">
        <f t="shared" si="235"/>
        <v>26.625</v>
      </c>
      <c r="S1513" s="20">
        <f t="shared" si="236"/>
        <v>23.675000000000001</v>
      </c>
      <c r="T1513" s="20">
        <f t="shared" si="237"/>
        <v>22.875</v>
      </c>
      <c r="U1513" s="19">
        <f t="shared" si="238"/>
        <v>23.008333333333336</v>
      </c>
      <c r="V1513" s="19">
        <f t="shared" si="239"/>
        <v>22.975000000000001</v>
      </c>
    </row>
    <row r="1514" spans="1:22" ht="13.5" x14ac:dyDescent="0.25">
      <c r="A1514" s="3">
        <v>44217</v>
      </c>
      <c r="B1514" s="2">
        <v>6.968</v>
      </c>
      <c r="C1514" s="2">
        <v>48.441307228209041</v>
      </c>
      <c r="D1514" s="2">
        <v>2.4711176735665141E-2</v>
      </c>
      <c r="E1514" s="2">
        <v>2.0632212844701604E-2</v>
      </c>
      <c r="F1514" s="2">
        <v>6.9294600000000006</v>
      </c>
      <c r="G1514" s="2">
        <v>6.9761499999999987</v>
      </c>
      <c r="H1514" s="2">
        <v>7.0711559999999984</v>
      </c>
      <c r="I1514" s="2">
        <v>6.6069715000000029</v>
      </c>
      <c r="J1514" s="17" t="s">
        <v>48</v>
      </c>
      <c r="K1514" s="17" t="s">
        <v>50</v>
      </c>
      <c r="L1514" s="17" t="s">
        <v>51</v>
      </c>
      <c r="M1514" s="19">
        <f t="shared" si="230"/>
        <v>25</v>
      </c>
      <c r="N1514" s="19">
        <f t="shared" si="231"/>
        <v>0</v>
      </c>
      <c r="O1514" s="19">
        <f t="shared" si="232"/>
        <v>50</v>
      </c>
      <c r="P1514" s="19">
        <f t="shared" si="233"/>
        <v>83.5</v>
      </c>
      <c r="Q1514" s="20">
        <f t="shared" si="234"/>
        <v>28.774999999999999</v>
      </c>
      <c r="R1514" s="20">
        <f t="shared" si="235"/>
        <v>43.375</v>
      </c>
      <c r="S1514" s="20">
        <f t="shared" si="236"/>
        <v>53.825000000000003</v>
      </c>
      <c r="T1514" s="20">
        <f t="shared" si="237"/>
        <v>39.625</v>
      </c>
      <c r="U1514" s="19">
        <f t="shared" si="238"/>
        <v>41.991666666666667</v>
      </c>
      <c r="V1514" s="19">
        <f t="shared" si="239"/>
        <v>41.400000000000006</v>
      </c>
    </row>
    <row r="1515" spans="1:22" ht="13.5" x14ac:dyDescent="0.25">
      <c r="A1515" s="3">
        <v>44218</v>
      </c>
      <c r="B1515" s="2">
        <v>6.9621000000000004</v>
      </c>
      <c r="C1515" s="2">
        <v>48.022538116147388</v>
      </c>
      <c r="D1515" s="2">
        <v>7.2859700664524851E-3</v>
      </c>
      <c r="E1515" s="2">
        <v>2.3502744024000127E-2</v>
      </c>
      <c r="F1515" s="2">
        <v>6.9504600000000014</v>
      </c>
      <c r="G1515" s="2">
        <v>6.9682699999999986</v>
      </c>
      <c r="H1515" s="2">
        <v>7.0705719999999994</v>
      </c>
      <c r="I1515" s="2">
        <v>6.6077775000000027</v>
      </c>
      <c r="J1515" s="17" t="s">
        <v>54</v>
      </c>
      <c r="K1515" s="17" t="s">
        <v>50</v>
      </c>
      <c r="L1515" s="17" t="s">
        <v>55</v>
      </c>
      <c r="M1515" s="19">
        <f t="shared" si="230"/>
        <v>25</v>
      </c>
      <c r="N1515" s="19">
        <f t="shared" si="231"/>
        <v>45</v>
      </c>
      <c r="O1515" s="19">
        <f t="shared" si="232"/>
        <v>50</v>
      </c>
      <c r="P1515" s="19">
        <f t="shared" si="233"/>
        <v>16.5</v>
      </c>
      <c r="Q1515" s="20">
        <f t="shared" si="234"/>
        <v>34.475000000000001</v>
      </c>
      <c r="R1515" s="20">
        <f t="shared" si="235"/>
        <v>35.625</v>
      </c>
      <c r="S1515" s="20">
        <f t="shared" si="236"/>
        <v>30.425000000000001</v>
      </c>
      <c r="T1515" s="20">
        <f t="shared" si="237"/>
        <v>34.125</v>
      </c>
      <c r="U1515" s="19">
        <f t="shared" si="238"/>
        <v>33.508333333333333</v>
      </c>
      <c r="V1515" s="19">
        <f t="shared" si="239"/>
        <v>33.662499999999994</v>
      </c>
    </row>
    <row r="1516" spans="1:22" ht="13.5" x14ac:dyDescent="0.25">
      <c r="A1516" s="3">
        <v>44221</v>
      </c>
      <c r="B1516" s="2">
        <v>7.0613999999999999</v>
      </c>
      <c r="C1516" s="2">
        <v>55.063611525963182</v>
      </c>
      <c r="D1516" s="2">
        <v>-1.4668661598217447E-2</v>
      </c>
      <c r="E1516" s="2">
        <v>2.6625093810926641E-2</v>
      </c>
      <c r="F1516" s="2">
        <v>6.9738200000000008</v>
      </c>
      <c r="G1516" s="2">
        <v>6.9624349999999993</v>
      </c>
      <c r="H1516" s="2">
        <v>7.0711559999999993</v>
      </c>
      <c r="I1516" s="2">
        <v>6.6100800000000035</v>
      </c>
      <c r="J1516" s="17" t="s">
        <v>54</v>
      </c>
      <c r="K1516" s="17" t="s">
        <v>50</v>
      </c>
      <c r="L1516" s="17" t="s">
        <v>55</v>
      </c>
      <c r="M1516" s="19">
        <f t="shared" si="230"/>
        <v>25</v>
      </c>
      <c r="N1516" s="19">
        <f t="shared" si="231"/>
        <v>100</v>
      </c>
      <c r="O1516" s="19">
        <f t="shared" si="232"/>
        <v>50</v>
      </c>
      <c r="P1516" s="19">
        <f t="shared" si="233"/>
        <v>16.5</v>
      </c>
      <c r="Q1516" s="20">
        <f t="shared" si="234"/>
        <v>53.725000000000001</v>
      </c>
      <c r="R1516" s="20">
        <f t="shared" si="235"/>
        <v>46.625</v>
      </c>
      <c r="S1516" s="20">
        <f t="shared" si="236"/>
        <v>38.674999999999997</v>
      </c>
      <c r="T1516" s="20">
        <f t="shared" si="237"/>
        <v>47.875</v>
      </c>
      <c r="U1516" s="19">
        <f t="shared" si="238"/>
        <v>46.341666666666661</v>
      </c>
      <c r="V1516" s="19">
        <f t="shared" si="239"/>
        <v>46.724999999999994</v>
      </c>
    </row>
    <row r="1517" spans="1:22" ht="13.5" x14ac:dyDescent="0.25">
      <c r="A1517" s="3">
        <v>44222</v>
      </c>
      <c r="B1517" s="2">
        <v>6.9737999999999998</v>
      </c>
      <c r="C1517" s="2">
        <v>48.785178791808967</v>
      </c>
      <c r="D1517" s="2">
        <v>-2.7208972314433311E-2</v>
      </c>
      <c r="E1517" s="2">
        <v>2.8783593975488263E-2</v>
      </c>
      <c r="F1517" s="2">
        <v>6.97966</v>
      </c>
      <c r="G1517" s="2">
        <v>6.9528049999999997</v>
      </c>
      <c r="H1517" s="2">
        <v>7.0694039999999996</v>
      </c>
      <c r="I1517" s="2">
        <v>6.6129165000000034</v>
      </c>
      <c r="J1517" s="17" t="s">
        <v>54</v>
      </c>
      <c r="K1517" s="17" t="s">
        <v>50</v>
      </c>
      <c r="L1517" s="17" t="s">
        <v>55</v>
      </c>
      <c r="M1517" s="19">
        <f t="shared" si="230"/>
        <v>25</v>
      </c>
      <c r="N1517" s="19">
        <f t="shared" si="231"/>
        <v>100</v>
      </c>
      <c r="O1517" s="19">
        <f t="shared" si="232"/>
        <v>50</v>
      </c>
      <c r="P1517" s="19">
        <f t="shared" si="233"/>
        <v>16.5</v>
      </c>
      <c r="Q1517" s="20">
        <f t="shared" si="234"/>
        <v>53.725000000000001</v>
      </c>
      <c r="R1517" s="20">
        <f t="shared" si="235"/>
        <v>46.625</v>
      </c>
      <c r="S1517" s="20">
        <f t="shared" si="236"/>
        <v>38.674999999999997</v>
      </c>
      <c r="T1517" s="20">
        <f t="shared" si="237"/>
        <v>47.875</v>
      </c>
      <c r="U1517" s="19">
        <f t="shared" si="238"/>
        <v>46.341666666666661</v>
      </c>
      <c r="V1517" s="19">
        <f t="shared" si="239"/>
        <v>46.724999999999994</v>
      </c>
    </row>
    <row r="1518" spans="1:22" ht="13.5" x14ac:dyDescent="0.25">
      <c r="A1518" s="3">
        <v>44223</v>
      </c>
      <c r="B1518" s="2">
        <v>6.9562999999999997</v>
      </c>
      <c r="C1518" s="2">
        <v>47.617110546797626</v>
      </c>
      <c r="D1518" s="2">
        <v>-2.7455552250904347E-2</v>
      </c>
      <c r="E1518" s="2">
        <v>2.9599216091250574E-2</v>
      </c>
      <c r="F1518" s="2">
        <v>6.9843199999999994</v>
      </c>
      <c r="G1518" s="2">
        <v>6.9504700000000001</v>
      </c>
      <c r="H1518" s="2">
        <v>7.0673019999999998</v>
      </c>
      <c r="I1518" s="2">
        <v>6.6149795000000031</v>
      </c>
      <c r="J1518" s="17" t="s">
        <v>54</v>
      </c>
      <c r="K1518" s="17" t="s">
        <v>50</v>
      </c>
      <c r="L1518" s="17" t="s">
        <v>55</v>
      </c>
      <c r="M1518" s="19">
        <f t="shared" si="230"/>
        <v>25</v>
      </c>
      <c r="N1518" s="19">
        <f t="shared" si="231"/>
        <v>100</v>
      </c>
      <c r="O1518" s="19">
        <f t="shared" si="232"/>
        <v>50</v>
      </c>
      <c r="P1518" s="19">
        <f t="shared" si="233"/>
        <v>16.5</v>
      </c>
      <c r="Q1518" s="20">
        <f t="shared" si="234"/>
        <v>53.725000000000001</v>
      </c>
      <c r="R1518" s="20">
        <f t="shared" si="235"/>
        <v>46.625</v>
      </c>
      <c r="S1518" s="20">
        <f t="shared" si="236"/>
        <v>38.674999999999997</v>
      </c>
      <c r="T1518" s="20">
        <f t="shared" si="237"/>
        <v>47.875</v>
      </c>
      <c r="U1518" s="19">
        <f t="shared" si="238"/>
        <v>46.341666666666661</v>
      </c>
      <c r="V1518" s="19">
        <f t="shared" si="239"/>
        <v>46.724999999999994</v>
      </c>
    </row>
    <row r="1519" spans="1:22" ht="13.5" x14ac:dyDescent="0.25">
      <c r="A1519" s="3">
        <v>44224</v>
      </c>
      <c r="B1519" s="2">
        <v>6.9387999999999996</v>
      </c>
      <c r="C1519" s="2">
        <v>46.420172291029125</v>
      </c>
      <c r="D1519" s="2">
        <v>-2.7957510295137489E-2</v>
      </c>
      <c r="E1519" s="2">
        <v>3.1844581823711395E-2</v>
      </c>
      <c r="F1519" s="2">
        <v>6.9784799999999994</v>
      </c>
      <c r="G1519" s="2">
        <v>6.9414249999999997</v>
      </c>
      <c r="H1519" s="2">
        <v>7.0636839999999994</v>
      </c>
      <c r="I1519" s="2">
        <v>6.6179265000000012</v>
      </c>
      <c r="J1519" s="17" t="s">
        <v>54</v>
      </c>
      <c r="K1519" s="17" t="s">
        <v>50</v>
      </c>
      <c r="L1519" s="17" t="s">
        <v>47</v>
      </c>
      <c r="M1519" s="19">
        <f t="shared" si="230"/>
        <v>25</v>
      </c>
      <c r="N1519" s="19">
        <f t="shared" si="231"/>
        <v>100</v>
      </c>
      <c r="O1519" s="19">
        <f t="shared" si="232"/>
        <v>50</v>
      </c>
      <c r="P1519" s="19">
        <f t="shared" si="233"/>
        <v>16.5</v>
      </c>
      <c r="Q1519" s="20">
        <f t="shared" si="234"/>
        <v>53.725000000000001</v>
      </c>
      <c r="R1519" s="20">
        <f t="shared" si="235"/>
        <v>46.625</v>
      </c>
      <c r="S1519" s="20">
        <f t="shared" si="236"/>
        <v>38.674999999999997</v>
      </c>
      <c r="T1519" s="20">
        <f t="shared" si="237"/>
        <v>47.875</v>
      </c>
      <c r="U1519" s="19">
        <f t="shared" si="238"/>
        <v>46.341666666666661</v>
      </c>
      <c r="V1519" s="19">
        <f t="shared" si="239"/>
        <v>46.724999999999994</v>
      </c>
    </row>
    <row r="1520" spans="1:22" ht="13.5" x14ac:dyDescent="0.25">
      <c r="A1520" s="3">
        <v>44225</v>
      </c>
      <c r="B1520" s="2">
        <v>6.9329999999999998</v>
      </c>
      <c r="C1520" s="2">
        <v>46.007399535974152</v>
      </c>
      <c r="D1520" s="2">
        <v>-3.9345568474577597E-2</v>
      </c>
      <c r="E1520" s="2">
        <v>3.5489928185053705E-2</v>
      </c>
      <c r="F1520" s="2">
        <v>6.9726599999999994</v>
      </c>
      <c r="G1520" s="2">
        <v>6.9376349999999984</v>
      </c>
      <c r="H1520" s="2">
        <v>7.0599499999999988</v>
      </c>
      <c r="I1520" s="2">
        <v>6.6200160000000006</v>
      </c>
      <c r="J1520" s="17" t="s">
        <v>54</v>
      </c>
      <c r="K1520" s="17" t="s">
        <v>50</v>
      </c>
      <c r="L1520" s="17" t="s">
        <v>47</v>
      </c>
      <c r="M1520" s="19">
        <f t="shared" si="230"/>
        <v>25</v>
      </c>
      <c r="N1520" s="19">
        <f t="shared" si="231"/>
        <v>100</v>
      </c>
      <c r="O1520" s="19">
        <f t="shared" si="232"/>
        <v>50</v>
      </c>
      <c r="P1520" s="19">
        <f t="shared" si="233"/>
        <v>16.5</v>
      </c>
      <c r="Q1520" s="20">
        <f t="shared" si="234"/>
        <v>53.725000000000001</v>
      </c>
      <c r="R1520" s="20">
        <f t="shared" si="235"/>
        <v>46.625</v>
      </c>
      <c r="S1520" s="20">
        <f t="shared" si="236"/>
        <v>38.674999999999997</v>
      </c>
      <c r="T1520" s="20">
        <f t="shared" si="237"/>
        <v>47.875</v>
      </c>
      <c r="U1520" s="19">
        <f t="shared" si="238"/>
        <v>46.341666666666661</v>
      </c>
      <c r="V1520" s="19">
        <f t="shared" si="239"/>
        <v>46.724999999999994</v>
      </c>
    </row>
    <row r="1521" spans="1:22" ht="13.5" x14ac:dyDescent="0.25">
      <c r="A1521" s="3">
        <v>44228</v>
      </c>
      <c r="B1521" s="2">
        <v>6.9562999999999997</v>
      </c>
      <c r="C1521" s="2">
        <v>48.007525619000617</v>
      </c>
      <c r="D1521" s="2">
        <v>-3.694879846160859E-2</v>
      </c>
      <c r="E1521" s="2">
        <v>3.9211996548553174E-2</v>
      </c>
      <c r="F1521" s="2">
        <v>6.9516400000000003</v>
      </c>
      <c r="G1521" s="2">
        <v>6.9353000000000007</v>
      </c>
      <c r="H1521" s="2">
        <v>7.0566819999999995</v>
      </c>
      <c r="I1521" s="2">
        <v>6.6230790000000006</v>
      </c>
      <c r="J1521" s="17" t="s">
        <v>54</v>
      </c>
      <c r="K1521" s="17" t="s">
        <v>50</v>
      </c>
      <c r="L1521" s="17" t="s">
        <v>47</v>
      </c>
      <c r="M1521" s="19">
        <f t="shared" si="230"/>
        <v>25</v>
      </c>
      <c r="N1521" s="19">
        <f t="shared" si="231"/>
        <v>100</v>
      </c>
      <c r="O1521" s="19">
        <f t="shared" si="232"/>
        <v>50</v>
      </c>
      <c r="P1521" s="19">
        <f t="shared" si="233"/>
        <v>16.5</v>
      </c>
      <c r="Q1521" s="20">
        <f t="shared" si="234"/>
        <v>53.725000000000001</v>
      </c>
      <c r="R1521" s="20">
        <f t="shared" si="235"/>
        <v>46.625</v>
      </c>
      <c r="S1521" s="20">
        <f t="shared" si="236"/>
        <v>38.674999999999997</v>
      </c>
      <c r="T1521" s="20">
        <f t="shared" si="237"/>
        <v>47.875</v>
      </c>
      <c r="U1521" s="19">
        <f t="shared" si="238"/>
        <v>46.341666666666661</v>
      </c>
      <c r="V1521" s="19">
        <f t="shared" si="239"/>
        <v>46.724999999999994</v>
      </c>
    </row>
    <row r="1522" spans="1:22" ht="13.5" x14ac:dyDescent="0.25">
      <c r="A1522" s="3">
        <v>44229</v>
      </c>
      <c r="B1522" s="2">
        <v>6.8863000000000003</v>
      </c>
      <c r="C1522" s="2">
        <v>42.869477988404874</v>
      </c>
      <c r="D1522" s="2">
        <v>-2.9598066417696245E-2</v>
      </c>
      <c r="E1522" s="2">
        <v>4.3645014158056356E-2</v>
      </c>
      <c r="F1522" s="2">
        <v>6.9341399999999993</v>
      </c>
      <c r="G1522" s="2">
        <v>6.9309250000000002</v>
      </c>
      <c r="H1522" s="2">
        <v>7.0520140000000007</v>
      </c>
      <c r="I1522" s="2">
        <v>6.6252490000000002</v>
      </c>
      <c r="J1522" s="17" t="s">
        <v>54</v>
      </c>
      <c r="K1522" s="17" t="s">
        <v>50</v>
      </c>
      <c r="L1522" s="17" t="s">
        <v>47</v>
      </c>
      <c r="M1522" s="19">
        <f t="shared" si="230"/>
        <v>25</v>
      </c>
      <c r="N1522" s="19">
        <f t="shared" si="231"/>
        <v>100</v>
      </c>
      <c r="O1522" s="19">
        <f t="shared" si="232"/>
        <v>50</v>
      </c>
      <c r="P1522" s="19">
        <f t="shared" si="233"/>
        <v>16.5</v>
      </c>
      <c r="Q1522" s="20">
        <f t="shared" si="234"/>
        <v>53.725000000000001</v>
      </c>
      <c r="R1522" s="20">
        <f t="shared" si="235"/>
        <v>46.625</v>
      </c>
      <c r="S1522" s="20">
        <f t="shared" si="236"/>
        <v>38.674999999999997</v>
      </c>
      <c r="T1522" s="20">
        <f t="shared" si="237"/>
        <v>47.875</v>
      </c>
      <c r="U1522" s="19">
        <f t="shared" si="238"/>
        <v>46.341666666666661</v>
      </c>
      <c r="V1522" s="19">
        <f t="shared" si="239"/>
        <v>46.724999999999994</v>
      </c>
    </row>
    <row r="1523" spans="1:22" ht="13.5" x14ac:dyDescent="0.25">
      <c r="A1523" s="3">
        <v>44230</v>
      </c>
      <c r="B1523" s="2">
        <v>6.9446000000000003</v>
      </c>
      <c r="C1523" s="2">
        <v>47.873325022819074</v>
      </c>
      <c r="D1523" s="2">
        <v>-2.894039240702373E-2</v>
      </c>
      <c r="E1523" s="2">
        <v>5.0287049712800534E-2</v>
      </c>
      <c r="F1523" s="2">
        <v>6.9318</v>
      </c>
      <c r="G1523" s="2">
        <v>6.9297550000000019</v>
      </c>
      <c r="H1523" s="2">
        <v>7.0485119999999997</v>
      </c>
      <c r="I1523" s="2">
        <v>6.6276820000000001</v>
      </c>
      <c r="J1523" s="17" t="s">
        <v>54</v>
      </c>
      <c r="K1523" s="17" t="s">
        <v>50</v>
      </c>
      <c r="L1523" s="17" t="s">
        <v>47</v>
      </c>
      <c r="M1523" s="19">
        <f t="shared" si="230"/>
        <v>25</v>
      </c>
      <c r="N1523" s="19">
        <f t="shared" si="231"/>
        <v>100</v>
      </c>
      <c r="O1523" s="19">
        <f t="shared" si="232"/>
        <v>50</v>
      </c>
      <c r="P1523" s="19">
        <f t="shared" si="233"/>
        <v>16.5</v>
      </c>
      <c r="Q1523" s="20">
        <f t="shared" si="234"/>
        <v>53.725000000000001</v>
      </c>
      <c r="R1523" s="20">
        <f t="shared" si="235"/>
        <v>46.625</v>
      </c>
      <c r="S1523" s="20">
        <f t="shared" si="236"/>
        <v>38.674999999999997</v>
      </c>
      <c r="T1523" s="20">
        <f t="shared" si="237"/>
        <v>47.875</v>
      </c>
      <c r="U1523" s="19">
        <f t="shared" si="238"/>
        <v>46.341666666666661</v>
      </c>
      <c r="V1523" s="19">
        <f t="shared" si="239"/>
        <v>46.724999999999994</v>
      </c>
    </row>
    <row r="1524" spans="1:22" ht="13.5" x14ac:dyDescent="0.25">
      <c r="A1524" s="3">
        <v>44231</v>
      </c>
      <c r="B1524" s="2">
        <v>6.8863000000000003</v>
      </c>
      <c r="C1524" s="2">
        <v>43.746953474116061</v>
      </c>
      <c r="D1524" s="2">
        <v>-1.8524375533623072E-2</v>
      </c>
      <c r="E1524" s="2">
        <v>5.7424301375736973E-2</v>
      </c>
      <c r="F1524" s="2">
        <v>6.9212999999999996</v>
      </c>
      <c r="G1524" s="2">
        <v>6.9341350000000022</v>
      </c>
      <c r="H1524" s="2">
        <v>7.043844</v>
      </c>
      <c r="I1524" s="2">
        <v>6.6298804999999978</v>
      </c>
      <c r="J1524" s="17" t="s">
        <v>54</v>
      </c>
      <c r="K1524" s="17" t="s">
        <v>50</v>
      </c>
      <c r="L1524" s="17" t="s">
        <v>47</v>
      </c>
      <c r="M1524" s="19">
        <f t="shared" si="230"/>
        <v>25</v>
      </c>
      <c r="N1524" s="19">
        <f t="shared" si="231"/>
        <v>100</v>
      </c>
      <c r="O1524" s="19">
        <f t="shared" si="232"/>
        <v>50</v>
      </c>
      <c r="P1524" s="19">
        <f t="shared" si="233"/>
        <v>16.5</v>
      </c>
      <c r="Q1524" s="20">
        <f t="shared" si="234"/>
        <v>53.725000000000001</v>
      </c>
      <c r="R1524" s="20">
        <f t="shared" si="235"/>
        <v>46.625</v>
      </c>
      <c r="S1524" s="20">
        <f t="shared" si="236"/>
        <v>38.674999999999997</v>
      </c>
      <c r="T1524" s="20">
        <f t="shared" si="237"/>
        <v>47.875</v>
      </c>
      <c r="U1524" s="19">
        <f t="shared" si="238"/>
        <v>46.341666666666661</v>
      </c>
      <c r="V1524" s="19">
        <f t="shared" si="239"/>
        <v>46.724999999999994</v>
      </c>
    </row>
    <row r="1525" spans="1:22" ht="13.5" x14ac:dyDescent="0.25">
      <c r="A1525" s="3">
        <v>44232</v>
      </c>
      <c r="B1525" s="2">
        <v>6.8863000000000003</v>
      </c>
      <c r="C1525" s="2">
        <v>43.746953474116069</v>
      </c>
      <c r="D1525" s="2">
        <v>-1.0129212734993231E-2</v>
      </c>
      <c r="E1525" s="2">
        <v>6.1932842702786511E-2</v>
      </c>
      <c r="F1525" s="2">
        <v>6.9119600000000005</v>
      </c>
      <c r="G1525" s="2">
        <v>6.9341350000000004</v>
      </c>
      <c r="H1525" s="2">
        <v>7.0359080000000009</v>
      </c>
      <c r="I1525" s="2">
        <v>6.6325934999999978</v>
      </c>
      <c r="J1525" s="17" t="s">
        <v>54</v>
      </c>
      <c r="K1525" s="17" t="s">
        <v>50</v>
      </c>
      <c r="L1525" s="17" t="s">
        <v>47</v>
      </c>
      <c r="M1525" s="19">
        <f t="shared" si="230"/>
        <v>25</v>
      </c>
      <c r="N1525" s="19">
        <f t="shared" si="231"/>
        <v>100</v>
      </c>
      <c r="O1525" s="19">
        <f t="shared" si="232"/>
        <v>50</v>
      </c>
      <c r="P1525" s="19">
        <f t="shared" si="233"/>
        <v>16.5</v>
      </c>
      <c r="Q1525" s="20">
        <f t="shared" si="234"/>
        <v>53.725000000000001</v>
      </c>
      <c r="R1525" s="20">
        <f t="shared" si="235"/>
        <v>46.625</v>
      </c>
      <c r="S1525" s="20">
        <f t="shared" si="236"/>
        <v>38.674999999999997</v>
      </c>
      <c r="T1525" s="20">
        <f t="shared" si="237"/>
        <v>47.875</v>
      </c>
      <c r="U1525" s="19">
        <f t="shared" si="238"/>
        <v>46.341666666666661</v>
      </c>
      <c r="V1525" s="19">
        <f t="shared" si="239"/>
        <v>46.724999999999994</v>
      </c>
    </row>
    <row r="1526" spans="1:22" ht="13.5" x14ac:dyDescent="0.25">
      <c r="A1526" s="3">
        <v>44235</v>
      </c>
      <c r="B1526" s="2">
        <v>6.8863000000000003</v>
      </c>
      <c r="C1526" s="2">
        <v>43.746953474116069</v>
      </c>
      <c r="D1526" s="2">
        <v>1.2704367380572457E-2</v>
      </c>
      <c r="E1526" s="2">
        <v>6.6105715344721691E-2</v>
      </c>
      <c r="F1526" s="2">
        <v>6.8979599999999994</v>
      </c>
      <c r="G1526" s="2">
        <v>6.9341349999999995</v>
      </c>
      <c r="H1526" s="2">
        <v>7.0282060000000026</v>
      </c>
      <c r="I1526" s="2">
        <v>6.6350209999999974</v>
      </c>
      <c r="J1526" s="17" t="s">
        <v>54</v>
      </c>
      <c r="K1526" s="17" t="s">
        <v>50</v>
      </c>
      <c r="L1526" s="17" t="s">
        <v>47</v>
      </c>
      <c r="M1526" s="19">
        <f t="shared" si="230"/>
        <v>25</v>
      </c>
      <c r="N1526" s="19">
        <f t="shared" si="231"/>
        <v>100</v>
      </c>
      <c r="O1526" s="19">
        <f t="shared" si="232"/>
        <v>50</v>
      </c>
      <c r="P1526" s="19">
        <f t="shared" si="233"/>
        <v>16.5</v>
      </c>
      <c r="Q1526" s="20">
        <f t="shared" si="234"/>
        <v>53.725000000000001</v>
      </c>
      <c r="R1526" s="20">
        <f t="shared" si="235"/>
        <v>46.625</v>
      </c>
      <c r="S1526" s="20">
        <f t="shared" si="236"/>
        <v>38.674999999999997</v>
      </c>
      <c r="T1526" s="20">
        <f t="shared" si="237"/>
        <v>47.875</v>
      </c>
      <c r="U1526" s="19">
        <f t="shared" si="238"/>
        <v>46.341666666666661</v>
      </c>
      <c r="V1526" s="19">
        <f t="shared" si="239"/>
        <v>46.724999999999994</v>
      </c>
    </row>
    <row r="1527" spans="1:22" ht="13.5" x14ac:dyDescent="0.25">
      <c r="A1527" s="3">
        <v>44236</v>
      </c>
      <c r="B1527" s="2">
        <v>6.8863000000000003</v>
      </c>
      <c r="C1527" s="2">
        <v>43.746953474116061</v>
      </c>
      <c r="D1527" s="2">
        <v>1.8967663854241756E-2</v>
      </c>
      <c r="E1527" s="2">
        <v>6.8935703258415998E-2</v>
      </c>
      <c r="F1527" s="2">
        <v>6.8979599999999994</v>
      </c>
      <c r="G1527" s="2">
        <v>6.9341350000000004</v>
      </c>
      <c r="H1527" s="2">
        <v>7.0205040000000007</v>
      </c>
      <c r="I1527" s="2">
        <v>6.6373054999999965</v>
      </c>
      <c r="J1527" s="17" t="s">
        <v>54</v>
      </c>
      <c r="K1527" s="17" t="s">
        <v>50</v>
      </c>
      <c r="L1527" s="17" t="s">
        <v>50</v>
      </c>
      <c r="M1527" s="19">
        <f t="shared" si="230"/>
        <v>25</v>
      </c>
      <c r="N1527" s="19">
        <f t="shared" si="231"/>
        <v>100</v>
      </c>
      <c r="O1527" s="19">
        <f t="shared" si="232"/>
        <v>50</v>
      </c>
      <c r="P1527" s="19">
        <f t="shared" si="233"/>
        <v>16.5</v>
      </c>
      <c r="Q1527" s="20">
        <f t="shared" si="234"/>
        <v>53.725000000000001</v>
      </c>
      <c r="R1527" s="20">
        <f t="shared" si="235"/>
        <v>46.625</v>
      </c>
      <c r="S1527" s="20">
        <f t="shared" si="236"/>
        <v>38.674999999999997</v>
      </c>
      <c r="T1527" s="20">
        <f t="shared" si="237"/>
        <v>47.875</v>
      </c>
      <c r="U1527" s="19">
        <f t="shared" si="238"/>
        <v>46.341666666666661</v>
      </c>
      <c r="V1527" s="19">
        <f t="shared" si="239"/>
        <v>46.724999999999994</v>
      </c>
    </row>
    <row r="1528" spans="1:22" ht="13.5" x14ac:dyDescent="0.25">
      <c r="A1528" s="3">
        <v>44237</v>
      </c>
      <c r="B1528" s="2">
        <v>6.8746</v>
      </c>
      <c r="C1528" s="2">
        <v>42.752258684971544</v>
      </c>
      <c r="D1528" s="2">
        <v>2.2830159224162649E-2</v>
      </c>
      <c r="E1528" s="2">
        <v>7.2064565871735098E-2</v>
      </c>
      <c r="F1528" s="2">
        <v>6.8839600000000001</v>
      </c>
      <c r="G1528" s="2">
        <v>6.9306349999999997</v>
      </c>
      <c r="H1528" s="2">
        <v>7.0125679999999999</v>
      </c>
      <c r="I1528" s="2">
        <v>6.6395314999999968</v>
      </c>
      <c r="J1528" s="17" t="s">
        <v>54</v>
      </c>
      <c r="K1528" s="17" t="s">
        <v>50</v>
      </c>
      <c r="L1528" s="17" t="s">
        <v>47</v>
      </c>
      <c r="M1528" s="19">
        <f t="shared" si="230"/>
        <v>25</v>
      </c>
      <c r="N1528" s="19">
        <f t="shared" si="231"/>
        <v>100</v>
      </c>
      <c r="O1528" s="19">
        <f t="shared" si="232"/>
        <v>50</v>
      </c>
      <c r="P1528" s="19">
        <f t="shared" si="233"/>
        <v>16.5</v>
      </c>
      <c r="Q1528" s="20">
        <f t="shared" si="234"/>
        <v>53.725000000000001</v>
      </c>
      <c r="R1528" s="20">
        <f t="shared" si="235"/>
        <v>46.625</v>
      </c>
      <c r="S1528" s="20">
        <f t="shared" si="236"/>
        <v>38.674999999999997</v>
      </c>
      <c r="T1528" s="20">
        <f t="shared" si="237"/>
        <v>47.875</v>
      </c>
      <c r="U1528" s="19">
        <f t="shared" si="238"/>
        <v>46.341666666666661</v>
      </c>
      <c r="V1528" s="19">
        <f t="shared" si="239"/>
        <v>46.724999999999994</v>
      </c>
    </row>
    <row r="1529" spans="1:22" ht="13.5" x14ac:dyDescent="0.25">
      <c r="A1529" s="3">
        <v>44238</v>
      </c>
      <c r="B1529" s="2">
        <v>6.8803999999999998</v>
      </c>
      <c r="C1529" s="2">
        <v>43.438832457913605</v>
      </c>
      <c r="D1529" s="2">
        <v>2.3405274864708225E-2</v>
      </c>
      <c r="E1529" s="2">
        <v>7.5297843610794821E-2</v>
      </c>
      <c r="F1529" s="2">
        <v>6.8827800000000012</v>
      </c>
      <c r="G1529" s="2">
        <v>6.9280050000000015</v>
      </c>
      <c r="H1529" s="2">
        <v>7.0064980000000006</v>
      </c>
      <c r="I1529" s="2">
        <v>6.641929499999998</v>
      </c>
      <c r="J1529" s="17" t="s">
        <v>54</v>
      </c>
      <c r="K1529" s="17" t="s">
        <v>50</v>
      </c>
      <c r="L1529" s="17" t="s">
        <v>47</v>
      </c>
      <c r="M1529" s="19">
        <f t="shared" si="230"/>
        <v>25</v>
      </c>
      <c r="N1529" s="19">
        <f t="shared" si="231"/>
        <v>100</v>
      </c>
      <c r="O1529" s="19">
        <f t="shared" si="232"/>
        <v>50</v>
      </c>
      <c r="P1529" s="19">
        <f t="shared" si="233"/>
        <v>16.5</v>
      </c>
      <c r="Q1529" s="20">
        <f t="shared" si="234"/>
        <v>53.725000000000001</v>
      </c>
      <c r="R1529" s="20">
        <f t="shared" si="235"/>
        <v>46.625</v>
      </c>
      <c r="S1529" s="20">
        <f t="shared" si="236"/>
        <v>38.674999999999997</v>
      </c>
      <c r="T1529" s="20">
        <f t="shared" si="237"/>
        <v>47.875</v>
      </c>
      <c r="U1529" s="19">
        <f t="shared" si="238"/>
        <v>46.341666666666661</v>
      </c>
      <c r="V1529" s="19">
        <f t="shared" si="239"/>
        <v>46.724999999999994</v>
      </c>
    </row>
    <row r="1530" spans="1:22" ht="13.5" x14ac:dyDescent="0.25">
      <c r="A1530" s="3">
        <v>44239</v>
      </c>
      <c r="B1530" s="2">
        <v>6.8571</v>
      </c>
      <c r="C1530" s="2">
        <v>41.296181826573047</v>
      </c>
      <c r="D1530" s="2">
        <v>2.5088282561834596E-2</v>
      </c>
      <c r="E1530" s="2">
        <v>7.9525539419300892E-2</v>
      </c>
      <c r="F1530" s="2">
        <v>6.8769400000000003</v>
      </c>
      <c r="G1530" s="2">
        <v>6.9280050000000015</v>
      </c>
      <c r="H1530" s="2">
        <v>6.999962</v>
      </c>
      <c r="I1530" s="2">
        <v>6.6447824999999963</v>
      </c>
      <c r="J1530" s="17" t="s">
        <v>54</v>
      </c>
      <c r="K1530" s="17" t="s">
        <v>50</v>
      </c>
      <c r="L1530" s="17" t="s">
        <v>47</v>
      </c>
      <c r="M1530" s="19">
        <f t="shared" si="230"/>
        <v>25</v>
      </c>
      <c r="N1530" s="19">
        <f t="shared" si="231"/>
        <v>100</v>
      </c>
      <c r="O1530" s="19">
        <f t="shared" si="232"/>
        <v>50</v>
      </c>
      <c r="P1530" s="19">
        <f t="shared" si="233"/>
        <v>16.5</v>
      </c>
      <c r="Q1530" s="20">
        <f t="shared" si="234"/>
        <v>53.725000000000001</v>
      </c>
      <c r="R1530" s="20">
        <f t="shared" si="235"/>
        <v>46.625</v>
      </c>
      <c r="S1530" s="20">
        <f t="shared" si="236"/>
        <v>38.674999999999997</v>
      </c>
      <c r="T1530" s="20">
        <f t="shared" si="237"/>
        <v>47.875</v>
      </c>
      <c r="U1530" s="19">
        <f t="shared" si="238"/>
        <v>46.341666666666661</v>
      </c>
      <c r="V1530" s="19">
        <f t="shared" si="239"/>
        <v>46.724999999999994</v>
      </c>
    </row>
    <row r="1531" spans="1:22" ht="13.5" x14ac:dyDescent="0.25">
      <c r="A1531" s="3">
        <v>44242</v>
      </c>
      <c r="B1531" s="2">
        <v>6.8571</v>
      </c>
      <c r="C1531" s="2">
        <v>41.296181826573047</v>
      </c>
      <c r="D1531" s="2">
        <v>3.0570544631527419E-2</v>
      </c>
      <c r="E1531" s="2">
        <v>8.5868568392668043E-2</v>
      </c>
      <c r="F1531" s="2">
        <v>6.8711000000000002</v>
      </c>
      <c r="G1531" s="2">
        <v>6.9236300000000011</v>
      </c>
      <c r="H1531" s="2">
        <v>6.9937760000000004</v>
      </c>
      <c r="I1531" s="2">
        <v>6.6485209999999961</v>
      </c>
      <c r="J1531" s="17" t="s">
        <v>54</v>
      </c>
      <c r="K1531" s="17" t="s">
        <v>50</v>
      </c>
      <c r="L1531" s="17" t="s">
        <v>47</v>
      </c>
      <c r="M1531" s="19">
        <f t="shared" si="230"/>
        <v>25</v>
      </c>
      <c r="N1531" s="19">
        <f t="shared" si="231"/>
        <v>100</v>
      </c>
      <c r="O1531" s="19">
        <f t="shared" si="232"/>
        <v>50</v>
      </c>
      <c r="P1531" s="19">
        <f t="shared" si="233"/>
        <v>16.5</v>
      </c>
      <c r="Q1531" s="20">
        <f t="shared" si="234"/>
        <v>53.725000000000001</v>
      </c>
      <c r="R1531" s="20">
        <f t="shared" si="235"/>
        <v>46.625</v>
      </c>
      <c r="S1531" s="20">
        <f t="shared" si="236"/>
        <v>38.674999999999997</v>
      </c>
      <c r="T1531" s="20">
        <f t="shared" si="237"/>
        <v>47.875</v>
      </c>
      <c r="U1531" s="19">
        <f t="shared" si="238"/>
        <v>46.341666666666661</v>
      </c>
      <c r="V1531" s="19">
        <f t="shared" si="239"/>
        <v>46.724999999999994</v>
      </c>
    </row>
    <row r="1532" spans="1:22" ht="13.5" x14ac:dyDescent="0.25">
      <c r="A1532" s="3">
        <v>44243</v>
      </c>
      <c r="B1532" s="2">
        <v>6.7987000000000002</v>
      </c>
      <c r="C1532" s="2">
        <v>36.117521228793954</v>
      </c>
      <c r="D1532" s="2">
        <v>2.9204561413977537E-2</v>
      </c>
      <c r="E1532" s="2">
        <v>9.0446830153628671E-2</v>
      </c>
      <c r="F1532" s="2">
        <v>6.8535799999999991</v>
      </c>
      <c r="G1532" s="2">
        <v>6.916335000000001</v>
      </c>
      <c r="H1532" s="2">
        <v>6.9851379999999992</v>
      </c>
      <c r="I1532" s="2">
        <v>6.6517959999999974</v>
      </c>
      <c r="J1532" s="17" t="s">
        <v>54</v>
      </c>
      <c r="K1532" s="17" t="s">
        <v>50</v>
      </c>
      <c r="L1532" s="17" t="s">
        <v>47</v>
      </c>
      <c r="M1532" s="19">
        <f t="shared" si="230"/>
        <v>25</v>
      </c>
      <c r="N1532" s="19">
        <f t="shared" si="231"/>
        <v>100</v>
      </c>
      <c r="O1532" s="19">
        <f t="shared" si="232"/>
        <v>50</v>
      </c>
      <c r="P1532" s="19">
        <f t="shared" si="233"/>
        <v>16.5</v>
      </c>
      <c r="Q1532" s="20">
        <f t="shared" si="234"/>
        <v>53.725000000000001</v>
      </c>
      <c r="R1532" s="20">
        <f t="shared" si="235"/>
        <v>46.625</v>
      </c>
      <c r="S1532" s="20">
        <f t="shared" si="236"/>
        <v>38.674999999999997</v>
      </c>
      <c r="T1532" s="20">
        <f t="shared" si="237"/>
        <v>47.875</v>
      </c>
      <c r="U1532" s="19">
        <f t="shared" si="238"/>
        <v>46.341666666666661</v>
      </c>
      <c r="V1532" s="19">
        <f t="shared" si="239"/>
        <v>46.724999999999994</v>
      </c>
    </row>
    <row r="1533" spans="1:22" ht="13.5" x14ac:dyDescent="0.25">
      <c r="A1533" s="3">
        <v>44244</v>
      </c>
      <c r="B1533" s="2">
        <v>6.8278999999999996</v>
      </c>
      <c r="C1533" s="2">
        <v>40.158309464513316</v>
      </c>
      <c r="D1533" s="2">
        <v>3.5606089532261187E-2</v>
      </c>
      <c r="E1533" s="2">
        <v>8.9685472919563775E-2</v>
      </c>
      <c r="F1533" s="2">
        <v>6.8442399999999992</v>
      </c>
      <c r="G1533" s="2">
        <v>6.911080000000001</v>
      </c>
      <c r="H1533" s="2">
        <v>6.9795359999999995</v>
      </c>
      <c r="I1533" s="2">
        <v>6.6561314999999972</v>
      </c>
      <c r="J1533" s="17" t="s">
        <v>48</v>
      </c>
      <c r="K1533" s="17" t="s">
        <v>50</v>
      </c>
      <c r="L1533" s="17" t="s">
        <v>53</v>
      </c>
      <c r="M1533" s="19">
        <f t="shared" si="230"/>
        <v>25</v>
      </c>
      <c r="N1533" s="19">
        <f t="shared" si="231"/>
        <v>100</v>
      </c>
      <c r="O1533" s="19">
        <f t="shared" si="232"/>
        <v>50</v>
      </c>
      <c r="P1533" s="19">
        <f t="shared" si="233"/>
        <v>66.5</v>
      </c>
      <c r="Q1533" s="20">
        <f t="shared" si="234"/>
        <v>61.225000000000001</v>
      </c>
      <c r="R1533" s="20">
        <f t="shared" si="235"/>
        <v>59.125</v>
      </c>
      <c r="S1533" s="20">
        <f t="shared" si="236"/>
        <v>61.174999999999997</v>
      </c>
      <c r="T1533" s="20">
        <f t="shared" si="237"/>
        <v>60.375</v>
      </c>
      <c r="U1533" s="19">
        <f t="shared" si="238"/>
        <v>60.508333333333326</v>
      </c>
      <c r="V1533" s="19">
        <f t="shared" si="239"/>
        <v>60.474999999999994</v>
      </c>
    </row>
    <row r="1534" spans="1:22" ht="13.5" x14ac:dyDescent="0.25">
      <c r="A1534" s="3">
        <v>44245</v>
      </c>
      <c r="B1534" s="2">
        <v>6.7695999999999996</v>
      </c>
      <c r="C1534" s="2">
        <v>35.350470459972527</v>
      </c>
      <c r="D1534" s="2">
        <v>3.6894966667301965E-2</v>
      </c>
      <c r="E1534" s="2">
        <v>8.5443159605343794E-2</v>
      </c>
      <c r="F1534" s="2">
        <v>6.8220799999999997</v>
      </c>
      <c r="G1534" s="2">
        <v>6.90116</v>
      </c>
      <c r="H1534" s="2">
        <v>6.9737</v>
      </c>
      <c r="I1534" s="2">
        <v>6.6601754999999976</v>
      </c>
      <c r="J1534" s="17" t="s">
        <v>54</v>
      </c>
      <c r="K1534" s="17" t="s">
        <v>50</v>
      </c>
      <c r="L1534" s="17" t="s">
        <v>47</v>
      </c>
      <c r="M1534" s="19">
        <f t="shared" si="230"/>
        <v>25</v>
      </c>
      <c r="N1534" s="19">
        <f t="shared" si="231"/>
        <v>100</v>
      </c>
      <c r="O1534" s="19">
        <f t="shared" si="232"/>
        <v>50</v>
      </c>
      <c r="P1534" s="19">
        <f t="shared" si="233"/>
        <v>16.5</v>
      </c>
      <c r="Q1534" s="20">
        <f t="shared" si="234"/>
        <v>53.725000000000001</v>
      </c>
      <c r="R1534" s="20">
        <f t="shared" si="235"/>
        <v>46.625</v>
      </c>
      <c r="S1534" s="20">
        <f t="shared" si="236"/>
        <v>38.674999999999997</v>
      </c>
      <c r="T1534" s="20">
        <f t="shared" si="237"/>
        <v>47.875</v>
      </c>
      <c r="U1534" s="19">
        <f t="shared" si="238"/>
        <v>46.341666666666661</v>
      </c>
      <c r="V1534" s="19">
        <f t="shared" si="239"/>
        <v>46.724999999999994</v>
      </c>
    </row>
    <row r="1535" spans="1:22" ht="13.5" x14ac:dyDescent="0.25">
      <c r="A1535" s="3">
        <v>44246</v>
      </c>
      <c r="B1535" s="2">
        <v>6.7111999999999998</v>
      </c>
      <c r="C1535" s="2">
        <v>31.30707710604193</v>
      </c>
      <c r="D1535" s="2">
        <v>4.3140155685725823E-2</v>
      </c>
      <c r="E1535" s="2">
        <v>7.9213306973925091E-2</v>
      </c>
      <c r="F1535" s="2">
        <v>6.7929000000000004</v>
      </c>
      <c r="G1535" s="2">
        <v>6.8886149999999997</v>
      </c>
      <c r="H1535" s="2">
        <v>6.9643619999999995</v>
      </c>
      <c r="I1535" s="2">
        <v>6.6639274999999971</v>
      </c>
      <c r="J1535" s="17" t="s">
        <v>54</v>
      </c>
      <c r="K1535" s="17" t="s">
        <v>50</v>
      </c>
      <c r="L1535" s="17" t="s">
        <v>47</v>
      </c>
      <c r="M1535" s="19">
        <f t="shared" si="230"/>
        <v>25</v>
      </c>
      <c r="N1535" s="19">
        <f t="shared" si="231"/>
        <v>100</v>
      </c>
      <c r="O1535" s="19">
        <f t="shared" si="232"/>
        <v>50</v>
      </c>
      <c r="P1535" s="19">
        <f t="shared" si="233"/>
        <v>16.5</v>
      </c>
      <c r="Q1535" s="20">
        <f t="shared" si="234"/>
        <v>53.725000000000001</v>
      </c>
      <c r="R1535" s="20">
        <f t="shared" si="235"/>
        <v>46.625</v>
      </c>
      <c r="S1535" s="20">
        <f t="shared" si="236"/>
        <v>38.674999999999997</v>
      </c>
      <c r="T1535" s="20">
        <f t="shared" si="237"/>
        <v>47.875</v>
      </c>
      <c r="U1535" s="19">
        <f t="shared" si="238"/>
        <v>46.341666666666661</v>
      </c>
      <c r="V1535" s="19">
        <f t="shared" si="239"/>
        <v>46.724999999999994</v>
      </c>
    </row>
    <row r="1536" spans="1:22" ht="13.5" x14ac:dyDescent="0.25">
      <c r="A1536" s="3">
        <v>44249</v>
      </c>
      <c r="B1536" s="2">
        <v>6.7404000000000002</v>
      </c>
      <c r="C1536" s="2">
        <v>35.292376321990758</v>
      </c>
      <c r="D1536" s="2">
        <v>4.7373962971548167E-2</v>
      </c>
      <c r="E1536" s="2">
        <v>6.9187328966595227E-2</v>
      </c>
      <c r="F1536" s="2">
        <v>6.7695600000000002</v>
      </c>
      <c r="G1536" s="2">
        <v>6.8725649999999998</v>
      </c>
      <c r="H1536" s="2">
        <v>6.9556080000000007</v>
      </c>
      <c r="I1536" s="2">
        <v>6.668711499999997</v>
      </c>
      <c r="J1536" s="17" t="s">
        <v>54</v>
      </c>
      <c r="K1536" s="17" t="s">
        <v>50</v>
      </c>
      <c r="L1536" s="17" t="s">
        <v>47</v>
      </c>
      <c r="M1536" s="19">
        <f t="shared" si="230"/>
        <v>25</v>
      </c>
      <c r="N1536" s="19">
        <f t="shared" si="231"/>
        <v>100</v>
      </c>
      <c r="O1536" s="19">
        <f t="shared" si="232"/>
        <v>50</v>
      </c>
      <c r="P1536" s="19">
        <f t="shared" si="233"/>
        <v>16.5</v>
      </c>
      <c r="Q1536" s="20">
        <f t="shared" si="234"/>
        <v>53.725000000000001</v>
      </c>
      <c r="R1536" s="20">
        <f t="shared" si="235"/>
        <v>46.625</v>
      </c>
      <c r="S1536" s="20">
        <f t="shared" si="236"/>
        <v>38.674999999999997</v>
      </c>
      <c r="T1536" s="20">
        <f t="shared" si="237"/>
        <v>47.875</v>
      </c>
      <c r="U1536" s="19">
        <f t="shared" si="238"/>
        <v>46.341666666666661</v>
      </c>
      <c r="V1536" s="19">
        <f t="shared" si="239"/>
        <v>46.724999999999994</v>
      </c>
    </row>
    <row r="1537" spans="1:22" ht="13.5" x14ac:dyDescent="0.25">
      <c r="A1537" s="3">
        <v>44250</v>
      </c>
      <c r="B1537" s="2">
        <v>6.8278999999999996</v>
      </c>
      <c r="C1537" s="2">
        <v>45.496648444610727</v>
      </c>
      <c r="D1537" s="2">
        <v>4.5332370811192568E-2</v>
      </c>
      <c r="E1537" s="2">
        <v>5.9742834006163328E-2</v>
      </c>
      <c r="F1537" s="2">
        <v>6.7754000000000003</v>
      </c>
      <c r="G1537" s="2">
        <v>6.8652699999999998</v>
      </c>
      <c r="H1537" s="2">
        <v>6.9519900000000003</v>
      </c>
      <c r="I1537" s="2">
        <v>6.6740474999999977</v>
      </c>
      <c r="J1537" s="17" t="s">
        <v>48</v>
      </c>
      <c r="K1537" s="17" t="s">
        <v>50</v>
      </c>
      <c r="L1537" s="17" t="s">
        <v>51</v>
      </c>
      <c r="M1537" s="19">
        <f t="shared" si="230"/>
        <v>25</v>
      </c>
      <c r="N1537" s="19">
        <f t="shared" si="231"/>
        <v>45</v>
      </c>
      <c r="O1537" s="19">
        <f t="shared" si="232"/>
        <v>50</v>
      </c>
      <c r="P1537" s="19">
        <f t="shared" si="233"/>
        <v>83.5</v>
      </c>
      <c r="Q1537" s="20">
        <f t="shared" si="234"/>
        <v>44.524999999999999</v>
      </c>
      <c r="R1537" s="20">
        <f t="shared" si="235"/>
        <v>52.375</v>
      </c>
      <c r="S1537" s="20">
        <f t="shared" si="236"/>
        <v>60.575000000000003</v>
      </c>
      <c r="T1537" s="20">
        <f t="shared" si="237"/>
        <v>50.875</v>
      </c>
      <c r="U1537" s="19">
        <f t="shared" si="238"/>
        <v>52.491666666666674</v>
      </c>
      <c r="V1537" s="19">
        <f t="shared" si="239"/>
        <v>52.087500000000006</v>
      </c>
    </row>
    <row r="1538" spans="1:22" ht="13.5" x14ac:dyDescent="0.25">
      <c r="A1538" s="3">
        <v>44251</v>
      </c>
      <c r="B1538" s="2">
        <v>6.8863000000000003</v>
      </c>
      <c r="C1538" s="2">
        <v>51.045563928915051</v>
      </c>
      <c r="D1538" s="2">
        <v>3.7755825719047564E-2</v>
      </c>
      <c r="E1538" s="2">
        <v>4.9871873833151628E-2</v>
      </c>
      <c r="F1538" s="2">
        <v>6.7870800000000004</v>
      </c>
      <c r="G1538" s="2">
        <v>6.8617699999999981</v>
      </c>
      <c r="H1538" s="2">
        <v>6.9462720000000013</v>
      </c>
      <c r="I1538" s="2">
        <v>6.679903999999997</v>
      </c>
      <c r="J1538" s="17" t="s">
        <v>48</v>
      </c>
      <c r="K1538" s="17" t="s">
        <v>50</v>
      </c>
      <c r="L1538" s="17" t="s">
        <v>51</v>
      </c>
      <c r="M1538" s="19">
        <f t="shared" ref="M1538:M1601" si="240">IF(C1538&lt;30,50, IF(C1538&gt;70, 0, 25))</f>
        <v>25</v>
      </c>
      <c r="N1538" s="19">
        <f t="shared" ref="N1538:N1601" si="241">IF(E1538-D1538&gt;0.02, 100, IF(E1538-D1538&lt;0,0,45))</f>
        <v>45</v>
      </c>
      <c r="O1538" s="19">
        <f t="shared" ref="O1538:O1601" si="242">IF(F1538-I1538&gt;10,100,IF(F1538-I1538&gt;5,75, IF(F1538-I1538&gt;0,50,0)))</f>
        <v>50</v>
      </c>
      <c r="P1538" s="19">
        <f t="shared" ref="P1538:P1601" si="243">IF(L1538="confirmed bullish", 34, IF(L1538="bullish divergence",17, 0))+IF(J1538="bullish",33,IF(J1538="bearish",0,16.5))+IF(K1538="strong",33,IF(K1538="weak",0,16.5))</f>
        <v>83.5</v>
      </c>
      <c r="Q1538" s="20">
        <f t="shared" si="234"/>
        <v>44.524999999999999</v>
      </c>
      <c r="R1538" s="20">
        <f t="shared" si="235"/>
        <v>52.375</v>
      </c>
      <c r="S1538" s="20">
        <f t="shared" si="236"/>
        <v>60.575000000000003</v>
      </c>
      <c r="T1538" s="20">
        <f t="shared" si="237"/>
        <v>50.875</v>
      </c>
      <c r="U1538" s="19">
        <f t="shared" si="238"/>
        <v>52.491666666666674</v>
      </c>
      <c r="V1538" s="19">
        <f t="shared" si="239"/>
        <v>52.087500000000006</v>
      </c>
    </row>
    <row r="1539" spans="1:22" ht="13.5" x14ac:dyDescent="0.25">
      <c r="A1539" s="3">
        <v>44252</v>
      </c>
      <c r="B1539" s="2">
        <v>6.8688000000000002</v>
      </c>
      <c r="C1539" s="2">
        <v>49.421834550472859</v>
      </c>
      <c r="D1539" s="2">
        <v>3.3444790952049885E-2</v>
      </c>
      <c r="E1539" s="2">
        <v>3.7066058450309053E-2</v>
      </c>
      <c r="F1539" s="2">
        <v>6.8069199999999999</v>
      </c>
      <c r="G1539" s="2">
        <v>6.8582699999999992</v>
      </c>
      <c r="H1539" s="2">
        <v>6.9406700000000026</v>
      </c>
      <c r="I1539" s="2">
        <v>6.6865299999999968</v>
      </c>
      <c r="J1539" s="17" t="s">
        <v>48</v>
      </c>
      <c r="K1539" s="17" t="s">
        <v>50</v>
      </c>
      <c r="L1539" s="17" t="s">
        <v>51</v>
      </c>
      <c r="M1539" s="19">
        <f t="shared" si="240"/>
        <v>25</v>
      </c>
      <c r="N1539" s="19">
        <f t="shared" si="241"/>
        <v>45</v>
      </c>
      <c r="O1539" s="19">
        <f t="shared" si="242"/>
        <v>50</v>
      </c>
      <c r="P1539" s="19">
        <f t="shared" si="243"/>
        <v>83.5</v>
      </c>
      <c r="Q1539" s="20">
        <f t="shared" ref="Q1539:Q1602" si="244">0.35*M1539+N1539*0.35+O1539*0.15+P1539*0.15</f>
        <v>44.524999999999999</v>
      </c>
      <c r="R1539" s="20">
        <f t="shared" ref="R1539:R1602" si="245">M1539*0.2+N1539*0.2+O1539*0.35+P1539*0.25</f>
        <v>52.375</v>
      </c>
      <c r="S1539" s="20">
        <f t="shared" ref="S1539:S1602" si="246">M1539*0.15+N1539*0.15+O1539*0.25+P1539*0.45</f>
        <v>60.575000000000003</v>
      </c>
      <c r="T1539" s="20">
        <f t="shared" ref="T1539:T1602" si="247">0.25*SUM(M1539:P1539)</f>
        <v>50.875</v>
      </c>
      <c r="U1539" s="19">
        <f t="shared" ref="U1539:U1602" si="248">SUM(Q1539:S1539)/3</f>
        <v>52.491666666666674</v>
      </c>
      <c r="V1539" s="19">
        <f t="shared" ref="V1539:V1602" si="249">SUM(Q1539:T1539)/4</f>
        <v>52.087500000000006</v>
      </c>
    </row>
    <row r="1540" spans="1:22" ht="13.5" x14ac:dyDescent="0.25">
      <c r="A1540" s="3">
        <v>44253</v>
      </c>
      <c r="B1540" s="2">
        <v>6.8863000000000003</v>
      </c>
      <c r="C1540" s="2">
        <v>51.097067582496386</v>
      </c>
      <c r="D1540" s="2">
        <v>2.4937344442840903E-2</v>
      </c>
      <c r="E1540" s="2">
        <v>2.3004476714535805E-2</v>
      </c>
      <c r="F1540" s="2">
        <v>6.8419399999999992</v>
      </c>
      <c r="G1540" s="2">
        <v>6.8559350000000006</v>
      </c>
      <c r="H1540" s="2">
        <v>6.9348340000000022</v>
      </c>
      <c r="I1540" s="2">
        <v>6.692414999999996</v>
      </c>
      <c r="J1540" s="17" t="s">
        <v>48</v>
      </c>
      <c r="K1540" s="17" t="s">
        <v>50</v>
      </c>
      <c r="L1540" s="17" t="s">
        <v>51</v>
      </c>
      <c r="M1540" s="19">
        <f t="shared" si="240"/>
        <v>25</v>
      </c>
      <c r="N1540" s="19">
        <f t="shared" si="241"/>
        <v>0</v>
      </c>
      <c r="O1540" s="19">
        <f t="shared" si="242"/>
        <v>50</v>
      </c>
      <c r="P1540" s="19">
        <f t="shared" si="243"/>
        <v>83.5</v>
      </c>
      <c r="Q1540" s="20">
        <f t="shared" si="244"/>
        <v>28.774999999999999</v>
      </c>
      <c r="R1540" s="20">
        <f t="shared" si="245"/>
        <v>43.375</v>
      </c>
      <c r="S1540" s="20">
        <f t="shared" si="246"/>
        <v>53.825000000000003</v>
      </c>
      <c r="T1540" s="20">
        <f t="shared" si="247"/>
        <v>39.625</v>
      </c>
      <c r="U1540" s="19">
        <f t="shared" si="248"/>
        <v>41.991666666666667</v>
      </c>
      <c r="V1540" s="19">
        <f t="shared" si="249"/>
        <v>41.400000000000006</v>
      </c>
    </row>
    <row r="1541" spans="1:22" ht="13.5" x14ac:dyDescent="0.25">
      <c r="A1541" s="3">
        <v>44256</v>
      </c>
      <c r="B1541" s="2">
        <v>6.8571</v>
      </c>
      <c r="C1541" s="2">
        <v>48.226751960888883</v>
      </c>
      <c r="D1541" s="2">
        <v>1.9817979292401589E-2</v>
      </c>
      <c r="E1541" s="2">
        <v>8.9035243944942787E-3</v>
      </c>
      <c r="F1541" s="2">
        <v>6.8652800000000003</v>
      </c>
      <c r="G1541" s="2">
        <v>6.850975</v>
      </c>
      <c r="H1541" s="2">
        <v>6.9295820000000026</v>
      </c>
      <c r="I1541" s="2">
        <v>6.6989824999999952</v>
      </c>
      <c r="J1541" s="17" t="s">
        <v>48</v>
      </c>
      <c r="K1541" s="17" t="s">
        <v>50</v>
      </c>
      <c r="L1541" s="17" t="s">
        <v>51</v>
      </c>
      <c r="M1541" s="19">
        <f t="shared" si="240"/>
        <v>25</v>
      </c>
      <c r="N1541" s="19">
        <f t="shared" si="241"/>
        <v>0</v>
      </c>
      <c r="O1541" s="19">
        <f t="shared" si="242"/>
        <v>50</v>
      </c>
      <c r="P1541" s="19">
        <f t="shared" si="243"/>
        <v>83.5</v>
      </c>
      <c r="Q1541" s="20">
        <f t="shared" si="244"/>
        <v>28.774999999999999</v>
      </c>
      <c r="R1541" s="20">
        <f t="shared" si="245"/>
        <v>43.375</v>
      </c>
      <c r="S1541" s="20">
        <f t="shared" si="246"/>
        <v>53.825000000000003</v>
      </c>
      <c r="T1541" s="20">
        <f t="shared" si="247"/>
        <v>39.625</v>
      </c>
      <c r="U1541" s="19">
        <f t="shared" si="248"/>
        <v>41.991666666666667</v>
      </c>
      <c r="V1541" s="19">
        <f t="shared" si="249"/>
        <v>41.400000000000006</v>
      </c>
    </row>
    <row r="1542" spans="1:22" ht="13.5" x14ac:dyDescent="0.25">
      <c r="A1542" s="3">
        <v>44257</v>
      </c>
      <c r="B1542" s="2">
        <v>6.8863000000000003</v>
      </c>
      <c r="C1542" s="2">
        <v>51.180103954987381</v>
      </c>
      <c r="D1542" s="2">
        <v>4.4336564048226279E-3</v>
      </c>
      <c r="E1542" s="2">
        <v>-2.3088396675321164E-5</v>
      </c>
      <c r="F1542" s="2">
        <v>6.8769599999999995</v>
      </c>
      <c r="G1542" s="2">
        <v>6.8509750000000009</v>
      </c>
      <c r="H1542" s="2">
        <v>6.9272480000000023</v>
      </c>
      <c r="I1542" s="2">
        <v>6.7060104999999943</v>
      </c>
      <c r="J1542" s="17" t="s">
        <v>48</v>
      </c>
      <c r="K1542" s="17" t="s">
        <v>50</v>
      </c>
      <c r="L1542" s="17" t="s">
        <v>51</v>
      </c>
      <c r="M1542" s="19">
        <f t="shared" si="240"/>
        <v>25</v>
      </c>
      <c r="N1542" s="19">
        <f t="shared" si="241"/>
        <v>0</v>
      </c>
      <c r="O1542" s="19">
        <f t="shared" si="242"/>
        <v>50</v>
      </c>
      <c r="P1542" s="19">
        <f t="shared" si="243"/>
        <v>83.5</v>
      </c>
      <c r="Q1542" s="20">
        <f t="shared" si="244"/>
        <v>28.774999999999999</v>
      </c>
      <c r="R1542" s="20">
        <f t="shared" si="245"/>
        <v>43.375</v>
      </c>
      <c r="S1542" s="20">
        <f t="shared" si="246"/>
        <v>53.825000000000003</v>
      </c>
      <c r="T1542" s="20">
        <f t="shared" si="247"/>
        <v>39.625</v>
      </c>
      <c r="U1542" s="19">
        <f t="shared" si="248"/>
        <v>41.991666666666667</v>
      </c>
      <c r="V1542" s="19">
        <f t="shared" si="249"/>
        <v>41.400000000000006</v>
      </c>
    </row>
    <row r="1543" spans="1:22" ht="13.5" x14ac:dyDescent="0.25">
      <c r="A1543" s="3">
        <v>44258</v>
      </c>
      <c r="B1543" s="2">
        <v>6.9154999999999998</v>
      </c>
      <c r="C1543" s="2">
        <v>54.00562903554323</v>
      </c>
      <c r="D1543" s="2">
        <v>-6.3390598906298834E-3</v>
      </c>
      <c r="E1543" s="2">
        <v>-5.3012030612728297E-3</v>
      </c>
      <c r="F1543" s="2">
        <v>6.8828000000000005</v>
      </c>
      <c r="G1543" s="2">
        <v>6.8495200000000009</v>
      </c>
      <c r="H1543" s="2">
        <v>6.925848000000002</v>
      </c>
      <c r="I1543" s="2">
        <v>6.7127269999999957</v>
      </c>
      <c r="J1543" s="17" t="s">
        <v>54</v>
      </c>
      <c r="K1543" s="17" t="s">
        <v>50</v>
      </c>
      <c r="L1543" s="17" t="s">
        <v>55</v>
      </c>
      <c r="M1543" s="19">
        <f t="shared" si="240"/>
        <v>25</v>
      </c>
      <c r="N1543" s="19">
        <f t="shared" si="241"/>
        <v>45</v>
      </c>
      <c r="O1543" s="19">
        <f t="shared" si="242"/>
        <v>50</v>
      </c>
      <c r="P1543" s="19">
        <f t="shared" si="243"/>
        <v>16.5</v>
      </c>
      <c r="Q1543" s="20">
        <f t="shared" si="244"/>
        <v>34.475000000000001</v>
      </c>
      <c r="R1543" s="20">
        <f t="shared" si="245"/>
        <v>35.625</v>
      </c>
      <c r="S1543" s="20">
        <f t="shared" si="246"/>
        <v>30.425000000000001</v>
      </c>
      <c r="T1543" s="20">
        <f t="shared" si="247"/>
        <v>34.125</v>
      </c>
      <c r="U1543" s="19">
        <f t="shared" si="248"/>
        <v>33.508333333333333</v>
      </c>
      <c r="V1543" s="19">
        <f t="shared" si="249"/>
        <v>33.662499999999994</v>
      </c>
    </row>
    <row r="1544" spans="1:22" ht="13.5" x14ac:dyDescent="0.25">
      <c r="A1544" s="3">
        <v>44259</v>
      </c>
      <c r="B1544" s="2">
        <v>6.8863000000000003</v>
      </c>
      <c r="C1544" s="2">
        <v>50.83703079470456</v>
      </c>
      <c r="D1544" s="2">
        <v>-2.251154063617733E-2</v>
      </c>
      <c r="E1544" s="2">
        <v>-8.2461329391939221E-3</v>
      </c>
      <c r="F1544" s="2">
        <v>6.8863000000000003</v>
      </c>
      <c r="G1544" s="2">
        <v>6.8495200000000027</v>
      </c>
      <c r="H1544" s="2">
        <v>6.9202460000000023</v>
      </c>
      <c r="I1544" s="2">
        <v>6.7190119999999949</v>
      </c>
      <c r="J1544" s="17" t="s">
        <v>54</v>
      </c>
      <c r="K1544" s="17" t="s">
        <v>50</v>
      </c>
      <c r="L1544" s="17" t="s">
        <v>55</v>
      </c>
      <c r="M1544" s="19">
        <f t="shared" si="240"/>
        <v>25</v>
      </c>
      <c r="N1544" s="19">
        <f t="shared" si="241"/>
        <v>45</v>
      </c>
      <c r="O1544" s="19">
        <f t="shared" si="242"/>
        <v>50</v>
      </c>
      <c r="P1544" s="19">
        <f t="shared" si="243"/>
        <v>16.5</v>
      </c>
      <c r="Q1544" s="20">
        <f t="shared" si="244"/>
        <v>34.475000000000001</v>
      </c>
      <c r="R1544" s="20">
        <f t="shared" si="245"/>
        <v>35.625</v>
      </c>
      <c r="S1544" s="20">
        <f t="shared" si="246"/>
        <v>30.425000000000001</v>
      </c>
      <c r="T1544" s="20">
        <f t="shared" si="247"/>
        <v>34.125</v>
      </c>
      <c r="U1544" s="19">
        <f t="shared" si="248"/>
        <v>33.508333333333333</v>
      </c>
      <c r="V1544" s="19">
        <f t="shared" si="249"/>
        <v>33.662499999999994</v>
      </c>
    </row>
    <row r="1545" spans="1:22" ht="13.5" x14ac:dyDescent="0.25">
      <c r="A1545" s="3">
        <v>44260</v>
      </c>
      <c r="B1545" s="2">
        <v>6.8803999999999998</v>
      </c>
      <c r="C1545" s="2">
        <v>50.19618621825677</v>
      </c>
      <c r="D1545" s="2">
        <v>-4.4803238762902708E-2</v>
      </c>
      <c r="E1545" s="2">
        <v>-9.3233583465340292E-3</v>
      </c>
      <c r="F1545" s="2">
        <v>6.8851200000000006</v>
      </c>
      <c r="G1545" s="2">
        <v>6.8492250000000015</v>
      </c>
      <c r="H1545" s="2">
        <v>6.915460000000003</v>
      </c>
      <c r="I1545" s="2">
        <v>6.7260389999999948</v>
      </c>
      <c r="J1545" s="17" t="s">
        <v>54</v>
      </c>
      <c r="K1545" s="17" t="s">
        <v>50</v>
      </c>
      <c r="L1545" s="17" t="s">
        <v>47</v>
      </c>
      <c r="M1545" s="19">
        <f t="shared" si="240"/>
        <v>25</v>
      </c>
      <c r="N1545" s="19">
        <f t="shared" si="241"/>
        <v>100</v>
      </c>
      <c r="O1545" s="19">
        <f t="shared" si="242"/>
        <v>50</v>
      </c>
      <c r="P1545" s="19">
        <f t="shared" si="243"/>
        <v>16.5</v>
      </c>
      <c r="Q1545" s="20">
        <f t="shared" si="244"/>
        <v>53.725000000000001</v>
      </c>
      <c r="R1545" s="20">
        <f t="shared" si="245"/>
        <v>46.625</v>
      </c>
      <c r="S1545" s="20">
        <f t="shared" si="246"/>
        <v>38.674999999999997</v>
      </c>
      <c r="T1545" s="20">
        <f t="shared" si="247"/>
        <v>47.875</v>
      </c>
      <c r="U1545" s="19">
        <f t="shared" si="248"/>
        <v>46.341666666666661</v>
      </c>
      <c r="V1545" s="19">
        <f t="shared" si="249"/>
        <v>46.724999999999994</v>
      </c>
    </row>
    <row r="1546" spans="1:22" ht="13.5" x14ac:dyDescent="0.25">
      <c r="A1546" s="3">
        <v>44263</v>
      </c>
      <c r="B1546" s="2">
        <v>6.8803999999999998</v>
      </c>
      <c r="C1546" s="2">
        <v>50.19618621825677</v>
      </c>
      <c r="D1546" s="2">
        <v>-5.9193563634121205E-2</v>
      </c>
      <c r="E1546" s="2">
        <v>-9.0052144726773271E-3</v>
      </c>
      <c r="F1546" s="2">
        <v>6.88978</v>
      </c>
      <c r="G1546" s="2">
        <v>6.8489300000000011</v>
      </c>
      <c r="H1546" s="2">
        <v>6.9095060000000021</v>
      </c>
      <c r="I1546" s="2">
        <v>6.7327514999999947</v>
      </c>
      <c r="J1546" s="17" t="s">
        <v>54</v>
      </c>
      <c r="K1546" s="17" t="s">
        <v>50</v>
      </c>
      <c r="L1546" s="17" t="s">
        <v>55</v>
      </c>
      <c r="M1546" s="19">
        <f t="shared" si="240"/>
        <v>25</v>
      </c>
      <c r="N1546" s="19">
        <f t="shared" si="241"/>
        <v>100</v>
      </c>
      <c r="O1546" s="19">
        <f t="shared" si="242"/>
        <v>50</v>
      </c>
      <c r="P1546" s="19">
        <f t="shared" si="243"/>
        <v>16.5</v>
      </c>
      <c r="Q1546" s="20">
        <f t="shared" si="244"/>
        <v>53.725000000000001</v>
      </c>
      <c r="R1546" s="20">
        <f t="shared" si="245"/>
        <v>46.625</v>
      </c>
      <c r="S1546" s="20">
        <f t="shared" si="246"/>
        <v>38.674999999999997</v>
      </c>
      <c r="T1546" s="20">
        <f t="shared" si="247"/>
        <v>47.875</v>
      </c>
      <c r="U1546" s="19">
        <f t="shared" si="248"/>
        <v>46.341666666666661</v>
      </c>
      <c r="V1546" s="19">
        <f t="shared" si="249"/>
        <v>46.724999999999994</v>
      </c>
    </row>
    <row r="1547" spans="1:22" ht="13.5" x14ac:dyDescent="0.25">
      <c r="A1547" s="3">
        <v>44264</v>
      </c>
      <c r="B1547" s="2">
        <v>6.8803999999999998</v>
      </c>
      <c r="C1547" s="2">
        <v>50.19618621825677</v>
      </c>
      <c r="D1547" s="2">
        <v>-5.7927367295229182E-2</v>
      </c>
      <c r="E1547" s="2">
        <v>-8.6576359373891545E-3</v>
      </c>
      <c r="F1547" s="2">
        <v>6.8886000000000012</v>
      </c>
      <c r="G1547" s="2">
        <v>6.8486350000000016</v>
      </c>
      <c r="H1547" s="2">
        <v>6.903786000000002</v>
      </c>
      <c r="I1547" s="2">
        <v>6.7394354999999937</v>
      </c>
      <c r="J1547" s="17" t="s">
        <v>54</v>
      </c>
      <c r="K1547" s="17" t="s">
        <v>50</v>
      </c>
      <c r="L1547" s="17" t="s">
        <v>47</v>
      </c>
      <c r="M1547" s="19">
        <f t="shared" si="240"/>
        <v>25</v>
      </c>
      <c r="N1547" s="19">
        <f t="shared" si="241"/>
        <v>100</v>
      </c>
      <c r="O1547" s="19">
        <f t="shared" si="242"/>
        <v>50</v>
      </c>
      <c r="P1547" s="19">
        <f t="shared" si="243"/>
        <v>16.5</v>
      </c>
      <c r="Q1547" s="20">
        <f t="shared" si="244"/>
        <v>53.725000000000001</v>
      </c>
      <c r="R1547" s="20">
        <f t="shared" si="245"/>
        <v>46.625</v>
      </c>
      <c r="S1547" s="20">
        <f t="shared" si="246"/>
        <v>38.674999999999997</v>
      </c>
      <c r="T1547" s="20">
        <f t="shared" si="247"/>
        <v>47.875</v>
      </c>
      <c r="U1547" s="19">
        <f t="shared" si="248"/>
        <v>46.341666666666661</v>
      </c>
      <c r="V1547" s="19">
        <f t="shared" si="249"/>
        <v>46.724999999999994</v>
      </c>
    </row>
    <row r="1548" spans="1:22" ht="13.5" x14ac:dyDescent="0.25">
      <c r="A1548" s="3">
        <v>44265</v>
      </c>
      <c r="B1548" s="2">
        <v>6.9446000000000003</v>
      </c>
      <c r="C1548" s="2">
        <v>57.480630397433075</v>
      </c>
      <c r="D1548" s="2">
        <v>-5.2644422957974335E-2</v>
      </c>
      <c r="E1548" s="2">
        <v>-1.0054312988381258E-2</v>
      </c>
      <c r="F1548" s="2">
        <v>6.8944200000000011</v>
      </c>
      <c r="G1548" s="2">
        <v>6.8521349999999996</v>
      </c>
      <c r="H1548" s="2">
        <v>6.9026180000000013</v>
      </c>
      <c r="I1548" s="2">
        <v>6.7467264999999941</v>
      </c>
      <c r="J1548" s="17" t="s">
        <v>54</v>
      </c>
      <c r="K1548" s="17" t="s">
        <v>50</v>
      </c>
      <c r="L1548" s="17" t="s">
        <v>55</v>
      </c>
      <c r="M1548" s="19">
        <f t="shared" si="240"/>
        <v>25</v>
      </c>
      <c r="N1548" s="19">
        <f t="shared" si="241"/>
        <v>100</v>
      </c>
      <c r="O1548" s="19">
        <f t="shared" si="242"/>
        <v>50</v>
      </c>
      <c r="P1548" s="19">
        <f t="shared" si="243"/>
        <v>16.5</v>
      </c>
      <c r="Q1548" s="20">
        <f t="shared" si="244"/>
        <v>53.725000000000001</v>
      </c>
      <c r="R1548" s="20">
        <f t="shared" si="245"/>
        <v>46.625</v>
      </c>
      <c r="S1548" s="20">
        <f t="shared" si="246"/>
        <v>38.674999999999997</v>
      </c>
      <c r="T1548" s="20">
        <f t="shared" si="247"/>
        <v>47.875</v>
      </c>
      <c r="U1548" s="19">
        <f t="shared" si="248"/>
        <v>46.341666666666661</v>
      </c>
      <c r="V1548" s="19">
        <f t="shared" si="249"/>
        <v>46.724999999999994</v>
      </c>
    </row>
    <row r="1549" spans="1:22" ht="13.5" x14ac:dyDescent="0.25">
      <c r="A1549" s="3">
        <v>44266</v>
      </c>
      <c r="B1549" s="2">
        <v>6.9446000000000003</v>
      </c>
      <c r="C1549" s="2">
        <v>57.480630397433075</v>
      </c>
      <c r="D1549" s="2">
        <v>-5.1262122717013803E-2</v>
      </c>
      <c r="E1549" s="2">
        <v>-8.1449898138826835E-3</v>
      </c>
      <c r="F1549" s="2">
        <v>6.9060800000000002</v>
      </c>
      <c r="G1549" s="2">
        <v>6.8553449999999998</v>
      </c>
      <c r="H1549" s="2">
        <v>6.8991160000000002</v>
      </c>
      <c r="I1549" s="2">
        <v>6.7536174999999945</v>
      </c>
      <c r="J1549" s="17" t="s">
        <v>48</v>
      </c>
      <c r="K1549" s="17" t="s">
        <v>50</v>
      </c>
      <c r="L1549" s="17" t="s">
        <v>51</v>
      </c>
      <c r="M1549" s="19">
        <f t="shared" si="240"/>
        <v>25</v>
      </c>
      <c r="N1549" s="19">
        <f t="shared" si="241"/>
        <v>100</v>
      </c>
      <c r="O1549" s="19">
        <f t="shared" si="242"/>
        <v>50</v>
      </c>
      <c r="P1549" s="19">
        <f t="shared" si="243"/>
        <v>83.5</v>
      </c>
      <c r="Q1549" s="20">
        <f t="shared" si="244"/>
        <v>63.774999999999999</v>
      </c>
      <c r="R1549" s="20">
        <f t="shared" si="245"/>
        <v>63.375</v>
      </c>
      <c r="S1549" s="20">
        <f t="shared" si="246"/>
        <v>68.825000000000003</v>
      </c>
      <c r="T1549" s="20">
        <f t="shared" si="247"/>
        <v>64.625</v>
      </c>
      <c r="U1549" s="19">
        <f t="shared" si="248"/>
        <v>65.325000000000003</v>
      </c>
      <c r="V1549" s="19">
        <f t="shared" si="249"/>
        <v>65.150000000000006</v>
      </c>
    </row>
    <row r="1550" spans="1:22" ht="13.5" x14ac:dyDescent="0.25">
      <c r="A1550" s="3">
        <v>44267</v>
      </c>
      <c r="B1550" s="2">
        <v>6.9446000000000003</v>
      </c>
      <c r="C1550" s="2">
        <v>57.480630397433075</v>
      </c>
      <c r="D1550" s="2">
        <v>-4.7766450189572041E-2</v>
      </c>
      <c r="E1550" s="2">
        <v>-6.500212237537102E-3</v>
      </c>
      <c r="F1550" s="2">
        <v>6.91892</v>
      </c>
      <c r="G1550" s="2">
        <v>6.8597200000000003</v>
      </c>
      <c r="H1550" s="2">
        <v>6.8978319999999993</v>
      </c>
      <c r="I1550" s="2">
        <v>6.7605654999999949</v>
      </c>
      <c r="J1550" s="17" t="s">
        <v>48</v>
      </c>
      <c r="K1550" s="17" t="s">
        <v>50</v>
      </c>
      <c r="L1550" s="17" t="s">
        <v>51</v>
      </c>
      <c r="M1550" s="19">
        <f t="shared" si="240"/>
        <v>25</v>
      </c>
      <c r="N1550" s="19">
        <f t="shared" si="241"/>
        <v>100</v>
      </c>
      <c r="O1550" s="19">
        <f t="shared" si="242"/>
        <v>50</v>
      </c>
      <c r="P1550" s="19">
        <f t="shared" si="243"/>
        <v>83.5</v>
      </c>
      <c r="Q1550" s="20">
        <f t="shared" si="244"/>
        <v>63.774999999999999</v>
      </c>
      <c r="R1550" s="20">
        <f t="shared" si="245"/>
        <v>63.375</v>
      </c>
      <c r="S1550" s="20">
        <f t="shared" si="246"/>
        <v>68.825000000000003</v>
      </c>
      <c r="T1550" s="20">
        <f t="shared" si="247"/>
        <v>64.625</v>
      </c>
      <c r="U1550" s="19">
        <f t="shared" si="248"/>
        <v>65.325000000000003</v>
      </c>
      <c r="V1550" s="19">
        <f t="shared" si="249"/>
        <v>65.150000000000006</v>
      </c>
    </row>
    <row r="1551" spans="1:22" ht="13.5" x14ac:dyDescent="0.25">
      <c r="A1551" s="3">
        <v>44270</v>
      </c>
      <c r="B1551" s="2">
        <v>6.9446000000000003</v>
      </c>
      <c r="C1551" s="2">
        <v>57.480630397433075</v>
      </c>
      <c r="D1551" s="2">
        <v>-4.9640023563347846E-2</v>
      </c>
      <c r="E1551" s="2">
        <v>-5.0295194737510285E-3</v>
      </c>
      <c r="F1551" s="2">
        <v>6.9317599999999997</v>
      </c>
      <c r="G1551" s="2">
        <v>6.8640949999999989</v>
      </c>
      <c r="H1551" s="2">
        <v>6.8966640000000003</v>
      </c>
      <c r="I1551" s="2">
        <v>6.7675704999999944</v>
      </c>
      <c r="J1551" s="17" t="s">
        <v>48</v>
      </c>
      <c r="K1551" s="17" t="s">
        <v>50</v>
      </c>
      <c r="L1551" s="17" t="s">
        <v>51</v>
      </c>
      <c r="M1551" s="19">
        <f t="shared" si="240"/>
        <v>25</v>
      </c>
      <c r="N1551" s="19">
        <f t="shared" si="241"/>
        <v>100</v>
      </c>
      <c r="O1551" s="19">
        <f t="shared" si="242"/>
        <v>50</v>
      </c>
      <c r="P1551" s="19">
        <f t="shared" si="243"/>
        <v>83.5</v>
      </c>
      <c r="Q1551" s="20">
        <f t="shared" si="244"/>
        <v>63.774999999999999</v>
      </c>
      <c r="R1551" s="20">
        <f t="shared" si="245"/>
        <v>63.375</v>
      </c>
      <c r="S1551" s="20">
        <f t="shared" si="246"/>
        <v>68.825000000000003</v>
      </c>
      <c r="T1551" s="20">
        <f t="shared" si="247"/>
        <v>64.625</v>
      </c>
      <c r="U1551" s="19">
        <f t="shared" si="248"/>
        <v>65.325000000000003</v>
      </c>
      <c r="V1551" s="19">
        <f t="shared" si="249"/>
        <v>65.150000000000006</v>
      </c>
    </row>
    <row r="1552" spans="1:22" ht="13.5" x14ac:dyDescent="0.25">
      <c r="A1552" s="3">
        <v>44271</v>
      </c>
      <c r="B1552" s="2">
        <v>6.9446000000000003</v>
      </c>
      <c r="C1552" s="2">
        <v>57.480630397433075</v>
      </c>
      <c r="D1552" s="2">
        <v>-4.7047067960883204E-2</v>
      </c>
      <c r="E1552" s="2">
        <v>-5.225196482152368E-3</v>
      </c>
      <c r="F1552" s="2">
        <v>6.9445999999999994</v>
      </c>
      <c r="G1552" s="2">
        <v>6.8713899999999999</v>
      </c>
      <c r="H1552" s="2">
        <v>6.8960799999999995</v>
      </c>
      <c r="I1552" s="2">
        <v>6.7746039999999956</v>
      </c>
      <c r="J1552" s="17" t="s">
        <v>48</v>
      </c>
      <c r="K1552" s="17" t="s">
        <v>50</v>
      </c>
      <c r="L1552" s="17" t="s">
        <v>51</v>
      </c>
      <c r="M1552" s="19">
        <f t="shared" si="240"/>
        <v>25</v>
      </c>
      <c r="N1552" s="19">
        <f t="shared" si="241"/>
        <v>100</v>
      </c>
      <c r="O1552" s="19">
        <f t="shared" si="242"/>
        <v>50</v>
      </c>
      <c r="P1552" s="19">
        <f t="shared" si="243"/>
        <v>83.5</v>
      </c>
      <c r="Q1552" s="20">
        <f t="shared" si="244"/>
        <v>63.774999999999999</v>
      </c>
      <c r="R1552" s="20">
        <f t="shared" si="245"/>
        <v>63.375</v>
      </c>
      <c r="S1552" s="20">
        <f t="shared" si="246"/>
        <v>68.825000000000003</v>
      </c>
      <c r="T1552" s="20">
        <f t="shared" si="247"/>
        <v>64.625</v>
      </c>
      <c r="U1552" s="19">
        <f t="shared" si="248"/>
        <v>65.325000000000003</v>
      </c>
      <c r="V1552" s="19">
        <f t="shared" si="249"/>
        <v>65.150000000000006</v>
      </c>
    </row>
    <row r="1553" spans="1:22" ht="13.5" x14ac:dyDescent="0.25">
      <c r="A1553" s="3">
        <v>44272</v>
      </c>
      <c r="B1553" s="2">
        <v>6.9387999999999996</v>
      </c>
      <c r="C1553" s="2">
        <v>56.401092927151744</v>
      </c>
      <c r="D1553" s="2">
        <v>-4.0221851258543495E-2</v>
      </c>
      <c r="E1553" s="2">
        <v>-7.5784254442314907E-3</v>
      </c>
      <c r="F1553" s="2">
        <v>6.9434399999999998</v>
      </c>
      <c r="G1553" s="2">
        <v>6.8769349999999978</v>
      </c>
      <c r="H1553" s="2">
        <v>6.8954959999999996</v>
      </c>
      <c r="I1553" s="2">
        <v>6.7807799999999956</v>
      </c>
      <c r="J1553" s="17" t="s">
        <v>54</v>
      </c>
      <c r="K1553" s="17" t="s">
        <v>50</v>
      </c>
      <c r="L1553" s="17" t="s">
        <v>47</v>
      </c>
      <c r="M1553" s="19">
        <f t="shared" si="240"/>
        <v>25</v>
      </c>
      <c r="N1553" s="19">
        <f t="shared" si="241"/>
        <v>100</v>
      </c>
      <c r="O1553" s="19">
        <f t="shared" si="242"/>
        <v>50</v>
      </c>
      <c r="P1553" s="19">
        <f t="shared" si="243"/>
        <v>16.5</v>
      </c>
      <c r="Q1553" s="20">
        <f t="shared" si="244"/>
        <v>53.725000000000001</v>
      </c>
      <c r="R1553" s="20">
        <f t="shared" si="245"/>
        <v>46.625</v>
      </c>
      <c r="S1553" s="20">
        <f t="shared" si="246"/>
        <v>38.674999999999997</v>
      </c>
      <c r="T1553" s="20">
        <f t="shared" si="247"/>
        <v>47.875</v>
      </c>
      <c r="U1553" s="19">
        <f t="shared" si="248"/>
        <v>46.341666666666661</v>
      </c>
      <c r="V1553" s="19">
        <f t="shared" si="249"/>
        <v>46.724999999999994</v>
      </c>
    </row>
    <row r="1554" spans="1:22" ht="13.5" x14ac:dyDescent="0.25">
      <c r="A1554" s="3">
        <v>44273</v>
      </c>
      <c r="B1554" s="2">
        <v>6.9446000000000003</v>
      </c>
      <c r="C1554" s="2">
        <v>57.265424302675086</v>
      </c>
      <c r="D1554" s="2">
        <v>-3.9603554967438725E-2</v>
      </c>
      <c r="E1554" s="2">
        <v>-1.670481473836603E-2</v>
      </c>
      <c r="F1554" s="2">
        <v>6.9434399999999998</v>
      </c>
      <c r="G1554" s="2">
        <v>6.8856849999999978</v>
      </c>
      <c r="H1554" s="2">
        <v>6.8984139999999989</v>
      </c>
      <c r="I1554" s="2">
        <v>6.7861564999999962</v>
      </c>
      <c r="J1554" s="17" t="s">
        <v>48</v>
      </c>
      <c r="K1554" s="17" t="s">
        <v>50</v>
      </c>
      <c r="L1554" s="17" t="s">
        <v>50</v>
      </c>
      <c r="M1554" s="19">
        <f t="shared" si="240"/>
        <v>25</v>
      </c>
      <c r="N1554" s="19">
        <f t="shared" si="241"/>
        <v>100</v>
      </c>
      <c r="O1554" s="19">
        <f t="shared" si="242"/>
        <v>50</v>
      </c>
      <c r="P1554" s="19">
        <f t="shared" si="243"/>
        <v>49.5</v>
      </c>
      <c r="Q1554" s="20">
        <f t="shared" si="244"/>
        <v>58.674999999999997</v>
      </c>
      <c r="R1554" s="20">
        <f t="shared" si="245"/>
        <v>54.875</v>
      </c>
      <c r="S1554" s="20">
        <f t="shared" si="246"/>
        <v>53.525000000000006</v>
      </c>
      <c r="T1554" s="20">
        <f t="shared" si="247"/>
        <v>56.125</v>
      </c>
      <c r="U1554" s="19">
        <f t="shared" si="248"/>
        <v>55.691666666666663</v>
      </c>
      <c r="V1554" s="19">
        <f t="shared" si="249"/>
        <v>55.8</v>
      </c>
    </row>
    <row r="1555" spans="1:22" ht="13.5" x14ac:dyDescent="0.25">
      <c r="A1555" s="3">
        <v>44274</v>
      </c>
      <c r="B1555" s="2">
        <v>6.7695999999999996</v>
      </c>
      <c r="C1555" s="2">
        <v>34.829415539145913</v>
      </c>
      <c r="D1555" s="2">
        <v>-2.7276929041730291E-2</v>
      </c>
      <c r="E1555" s="2">
        <v>-3.3340280551729759E-2</v>
      </c>
      <c r="F1555" s="2">
        <v>6.9084400000000006</v>
      </c>
      <c r="G1555" s="2">
        <v>6.8886049999999983</v>
      </c>
      <c r="H1555" s="2">
        <v>6.8960799999999995</v>
      </c>
      <c r="I1555" s="2">
        <v>6.7898289999999974</v>
      </c>
      <c r="J1555" s="17" t="s">
        <v>54</v>
      </c>
      <c r="K1555" s="17" t="s">
        <v>50</v>
      </c>
      <c r="L1555" s="17" t="s">
        <v>47</v>
      </c>
      <c r="M1555" s="19">
        <f t="shared" si="240"/>
        <v>25</v>
      </c>
      <c r="N1555" s="19">
        <f t="shared" si="241"/>
        <v>0</v>
      </c>
      <c r="O1555" s="19">
        <f t="shared" si="242"/>
        <v>50</v>
      </c>
      <c r="P1555" s="19">
        <f t="shared" si="243"/>
        <v>16.5</v>
      </c>
      <c r="Q1555" s="20">
        <f t="shared" si="244"/>
        <v>18.725000000000001</v>
      </c>
      <c r="R1555" s="20">
        <f t="shared" si="245"/>
        <v>26.625</v>
      </c>
      <c r="S1555" s="20">
        <f t="shared" si="246"/>
        <v>23.675000000000001</v>
      </c>
      <c r="T1555" s="20">
        <f t="shared" si="247"/>
        <v>22.875</v>
      </c>
      <c r="U1555" s="19">
        <f t="shared" si="248"/>
        <v>23.008333333333336</v>
      </c>
      <c r="V1555" s="19">
        <f t="shared" si="249"/>
        <v>22.975000000000001</v>
      </c>
    </row>
    <row r="1556" spans="1:22" ht="13.5" x14ac:dyDescent="0.25">
      <c r="A1556" s="3">
        <v>44277</v>
      </c>
      <c r="B1556" s="2">
        <v>6.7695999999999996</v>
      </c>
      <c r="C1556" s="2">
        <v>34.829415539145913</v>
      </c>
      <c r="D1556" s="2">
        <v>-1.6045789880087646E-2</v>
      </c>
      <c r="E1556" s="2">
        <v>-5.4679655307609557E-2</v>
      </c>
      <c r="F1556" s="2">
        <v>6.8734399999999996</v>
      </c>
      <c r="G1556" s="2">
        <v>6.8900649999999981</v>
      </c>
      <c r="H1556" s="2">
        <v>6.8937459999999984</v>
      </c>
      <c r="I1556" s="2">
        <v>6.7935014999999979</v>
      </c>
      <c r="J1556" s="17" t="s">
        <v>54</v>
      </c>
      <c r="K1556" s="17" t="s">
        <v>50</v>
      </c>
      <c r="L1556" s="17" t="s">
        <v>47</v>
      </c>
      <c r="M1556" s="19">
        <f t="shared" si="240"/>
        <v>25</v>
      </c>
      <c r="N1556" s="19">
        <f t="shared" si="241"/>
        <v>0</v>
      </c>
      <c r="O1556" s="19">
        <f t="shared" si="242"/>
        <v>50</v>
      </c>
      <c r="P1556" s="19">
        <f t="shared" si="243"/>
        <v>16.5</v>
      </c>
      <c r="Q1556" s="20">
        <f t="shared" si="244"/>
        <v>18.725000000000001</v>
      </c>
      <c r="R1556" s="20">
        <f t="shared" si="245"/>
        <v>26.625</v>
      </c>
      <c r="S1556" s="20">
        <f t="shared" si="246"/>
        <v>23.675000000000001</v>
      </c>
      <c r="T1556" s="20">
        <f t="shared" si="247"/>
        <v>22.875</v>
      </c>
      <c r="U1556" s="19">
        <f t="shared" si="248"/>
        <v>23.008333333333336</v>
      </c>
      <c r="V1556" s="19">
        <f t="shared" si="249"/>
        <v>22.975000000000001</v>
      </c>
    </row>
    <row r="1557" spans="1:22" ht="13.5" x14ac:dyDescent="0.25">
      <c r="A1557" s="3">
        <v>44278</v>
      </c>
      <c r="B1557" s="2">
        <v>6.9154999999999998</v>
      </c>
      <c r="C1557" s="2">
        <v>52.734727560933869</v>
      </c>
      <c r="D1557" s="2">
        <v>-1.6608335666492557E-2</v>
      </c>
      <c r="E1557" s="2">
        <v>-7.914128575465515E-2</v>
      </c>
      <c r="F1557" s="2">
        <v>6.8676199999999996</v>
      </c>
      <c r="G1557" s="2">
        <v>6.8944449999999993</v>
      </c>
      <c r="H1557" s="2">
        <v>6.8943300000000001</v>
      </c>
      <c r="I1557" s="2">
        <v>6.7984749999999989</v>
      </c>
      <c r="J1557" s="17" t="s">
        <v>48</v>
      </c>
      <c r="K1557" s="17" t="s">
        <v>50</v>
      </c>
      <c r="L1557" s="17" t="s">
        <v>53</v>
      </c>
      <c r="M1557" s="19">
        <f t="shared" si="240"/>
        <v>25</v>
      </c>
      <c r="N1557" s="19">
        <f t="shared" si="241"/>
        <v>0</v>
      </c>
      <c r="O1557" s="19">
        <f t="shared" si="242"/>
        <v>50</v>
      </c>
      <c r="P1557" s="19">
        <f t="shared" si="243"/>
        <v>66.5</v>
      </c>
      <c r="Q1557" s="20">
        <f t="shared" si="244"/>
        <v>26.225000000000001</v>
      </c>
      <c r="R1557" s="20">
        <f t="shared" si="245"/>
        <v>39.125</v>
      </c>
      <c r="S1557" s="20">
        <f t="shared" si="246"/>
        <v>46.174999999999997</v>
      </c>
      <c r="T1557" s="20">
        <f t="shared" si="247"/>
        <v>35.375</v>
      </c>
      <c r="U1557" s="19">
        <f t="shared" si="248"/>
        <v>37.174999999999997</v>
      </c>
      <c r="V1557" s="19">
        <f t="shared" si="249"/>
        <v>36.724999999999994</v>
      </c>
    </row>
    <row r="1558" spans="1:22" ht="13.5" x14ac:dyDescent="0.25">
      <c r="A1558" s="3">
        <v>44279</v>
      </c>
      <c r="B1558" s="2">
        <v>6.9154999999999998</v>
      </c>
      <c r="C1558" s="2">
        <v>52.734727560933877</v>
      </c>
      <c r="D1558" s="2">
        <v>-7.3828848077894804E-3</v>
      </c>
      <c r="E1558" s="2">
        <v>-0.10644750088325947</v>
      </c>
      <c r="F1558" s="2">
        <v>6.8629599999999993</v>
      </c>
      <c r="G1558" s="2">
        <v>6.8959049999999991</v>
      </c>
      <c r="H1558" s="2">
        <v>6.8937479999999995</v>
      </c>
      <c r="I1558" s="2">
        <v>6.8034484999999982</v>
      </c>
      <c r="J1558" s="17" t="s">
        <v>48</v>
      </c>
      <c r="K1558" s="17" t="s">
        <v>50</v>
      </c>
      <c r="L1558" s="17" t="s">
        <v>53</v>
      </c>
      <c r="M1558" s="19">
        <f t="shared" si="240"/>
        <v>25</v>
      </c>
      <c r="N1558" s="19">
        <f t="shared" si="241"/>
        <v>0</v>
      </c>
      <c r="O1558" s="19">
        <f t="shared" si="242"/>
        <v>50</v>
      </c>
      <c r="P1558" s="19">
        <f t="shared" si="243"/>
        <v>66.5</v>
      </c>
      <c r="Q1558" s="20">
        <f t="shared" si="244"/>
        <v>26.225000000000001</v>
      </c>
      <c r="R1558" s="20">
        <f t="shared" si="245"/>
        <v>39.125</v>
      </c>
      <c r="S1558" s="20">
        <f t="shared" si="246"/>
        <v>46.174999999999997</v>
      </c>
      <c r="T1558" s="20">
        <f t="shared" si="247"/>
        <v>35.375</v>
      </c>
      <c r="U1558" s="19">
        <f t="shared" si="248"/>
        <v>37.174999999999997</v>
      </c>
      <c r="V1558" s="19">
        <f t="shared" si="249"/>
        <v>36.724999999999994</v>
      </c>
    </row>
    <row r="1559" spans="1:22" ht="13.5" x14ac:dyDescent="0.25">
      <c r="A1559" s="3">
        <v>44280</v>
      </c>
      <c r="B1559" s="2">
        <v>6.9154999999999998</v>
      </c>
      <c r="C1559" s="2">
        <v>52.734727560933869</v>
      </c>
      <c r="D1559" s="2">
        <v>2.6079190267935815E-4</v>
      </c>
      <c r="E1559" s="2">
        <v>-0.136833078606935</v>
      </c>
      <c r="F1559" s="2">
        <v>6.8571399999999993</v>
      </c>
      <c r="G1559" s="2">
        <v>6.8982399999999986</v>
      </c>
      <c r="H1559" s="2">
        <v>6.8933980000000012</v>
      </c>
      <c r="I1559" s="2">
        <v>6.8089079999999989</v>
      </c>
      <c r="J1559" s="17" t="s">
        <v>48</v>
      </c>
      <c r="K1559" s="17" t="s">
        <v>50</v>
      </c>
      <c r="L1559" s="17" t="s">
        <v>53</v>
      </c>
      <c r="M1559" s="19">
        <f t="shared" si="240"/>
        <v>25</v>
      </c>
      <c r="N1559" s="19">
        <f t="shared" si="241"/>
        <v>0</v>
      </c>
      <c r="O1559" s="19">
        <f t="shared" si="242"/>
        <v>50</v>
      </c>
      <c r="P1559" s="19">
        <f t="shared" si="243"/>
        <v>66.5</v>
      </c>
      <c r="Q1559" s="20">
        <f t="shared" si="244"/>
        <v>26.225000000000001</v>
      </c>
      <c r="R1559" s="20">
        <f t="shared" si="245"/>
        <v>39.125</v>
      </c>
      <c r="S1559" s="20">
        <f t="shared" si="246"/>
        <v>46.174999999999997</v>
      </c>
      <c r="T1559" s="20">
        <f t="shared" si="247"/>
        <v>35.375</v>
      </c>
      <c r="U1559" s="19">
        <f t="shared" si="248"/>
        <v>37.174999999999997</v>
      </c>
      <c r="V1559" s="19">
        <f t="shared" si="249"/>
        <v>36.724999999999994</v>
      </c>
    </row>
    <row r="1560" spans="1:22" ht="13.5" x14ac:dyDescent="0.25">
      <c r="A1560" s="3">
        <v>44281</v>
      </c>
      <c r="B1560" s="2">
        <v>7.0030000000000001</v>
      </c>
      <c r="C1560" s="2">
        <v>60.801603693260255</v>
      </c>
      <c r="D1560" s="2">
        <v>9.6597964696520933E-5</v>
      </c>
      <c r="E1560" s="2">
        <v>-0.16552332492865768</v>
      </c>
      <c r="F1560" s="2">
        <v>6.9038200000000005</v>
      </c>
      <c r="G1560" s="2">
        <v>6.9040749999999971</v>
      </c>
      <c r="H1560" s="2">
        <v>6.8963160000000006</v>
      </c>
      <c r="I1560" s="2">
        <v>6.8149189999999988</v>
      </c>
      <c r="J1560" s="17" t="s">
        <v>48</v>
      </c>
      <c r="K1560" s="17" t="s">
        <v>50</v>
      </c>
      <c r="L1560" s="17" t="s">
        <v>51</v>
      </c>
      <c r="M1560" s="19">
        <f t="shared" si="240"/>
        <v>25</v>
      </c>
      <c r="N1560" s="19">
        <f t="shared" si="241"/>
        <v>0</v>
      </c>
      <c r="O1560" s="19">
        <f t="shared" si="242"/>
        <v>50</v>
      </c>
      <c r="P1560" s="19">
        <f t="shared" si="243"/>
        <v>83.5</v>
      </c>
      <c r="Q1560" s="20">
        <f t="shared" si="244"/>
        <v>28.774999999999999</v>
      </c>
      <c r="R1560" s="20">
        <f t="shared" si="245"/>
        <v>43.375</v>
      </c>
      <c r="S1560" s="20">
        <f t="shared" si="246"/>
        <v>53.825000000000003</v>
      </c>
      <c r="T1560" s="20">
        <f t="shared" si="247"/>
        <v>39.625</v>
      </c>
      <c r="U1560" s="19">
        <f t="shared" si="248"/>
        <v>41.991666666666667</v>
      </c>
      <c r="V1560" s="19">
        <f t="shared" si="249"/>
        <v>41.400000000000006</v>
      </c>
    </row>
    <row r="1561" spans="1:22" ht="13.5" x14ac:dyDescent="0.25">
      <c r="A1561" s="3">
        <v>44284</v>
      </c>
      <c r="B1561" s="2">
        <v>7.1021999999999998</v>
      </c>
      <c r="C1561" s="2">
        <v>67.561142623108339</v>
      </c>
      <c r="D1561" s="2">
        <v>-8.0468200546874868E-3</v>
      </c>
      <c r="E1561" s="2">
        <v>-0.19214151398345086</v>
      </c>
      <c r="F1561" s="2">
        <v>6.9703399999999984</v>
      </c>
      <c r="G1561" s="2">
        <v>6.9163299999999994</v>
      </c>
      <c r="H1561" s="2">
        <v>6.8994680000000006</v>
      </c>
      <c r="I1561" s="2">
        <v>6.8207974999999985</v>
      </c>
      <c r="J1561" s="17" t="s">
        <v>48</v>
      </c>
      <c r="K1561" s="17" t="s">
        <v>50</v>
      </c>
      <c r="L1561" s="17" t="s">
        <v>51</v>
      </c>
      <c r="M1561" s="19">
        <f t="shared" si="240"/>
        <v>25</v>
      </c>
      <c r="N1561" s="19">
        <f t="shared" si="241"/>
        <v>0</v>
      </c>
      <c r="O1561" s="19">
        <f t="shared" si="242"/>
        <v>50</v>
      </c>
      <c r="P1561" s="19">
        <f t="shared" si="243"/>
        <v>83.5</v>
      </c>
      <c r="Q1561" s="20">
        <f t="shared" si="244"/>
        <v>28.774999999999999</v>
      </c>
      <c r="R1561" s="20">
        <f t="shared" si="245"/>
        <v>43.375</v>
      </c>
      <c r="S1561" s="20">
        <f t="shared" si="246"/>
        <v>53.825000000000003</v>
      </c>
      <c r="T1561" s="20">
        <f t="shared" si="247"/>
        <v>39.625</v>
      </c>
      <c r="U1561" s="19">
        <f t="shared" si="248"/>
        <v>41.991666666666667</v>
      </c>
      <c r="V1561" s="19">
        <f t="shared" si="249"/>
        <v>41.400000000000006</v>
      </c>
    </row>
    <row r="1562" spans="1:22" ht="13.5" x14ac:dyDescent="0.25">
      <c r="A1562" s="3">
        <v>44285</v>
      </c>
      <c r="B1562" s="2">
        <v>6.9446000000000003</v>
      </c>
      <c r="C1562" s="2">
        <v>52.169234489011785</v>
      </c>
      <c r="D1562" s="2">
        <v>-4.4572265364895003E-3</v>
      </c>
      <c r="E1562" s="2">
        <v>-0.21587941674616579</v>
      </c>
      <c r="F1562" s="2">
        <v>6.9761600000000001</v>
      </c>
      <c r="G1562" s="2">
        <v>6.9192449999999992</v>
      </c>
      <c r="H1562" s="2">
        <v>6.8994680000000006</v>
      </c>
      <c r="I1562" s="2">
        <v>6.8264024999999995</v>
      </c>
      <c r="J1562" s="17" t="s">
        <v>48</v>
      </c>
      <c r="K1562" s="17" t="s">
        <v>50</v>
      </c>
      <c r="L1562" s="17" t="s">
        <v>51</v>
      </c>
      <c r="M1562" s="19">
        <f t="shared" si="240"/>
        <v>25</v>
      </c>
      <c r="N1562" s="19">
        <f t="shared" si="241"/>
        <v>0</v>
      </c>
      <c r="O1562" s="19">
        <f t="shared" si="242"/>
        <v>50</v>
      </c>
      <c r="P1562" s="19">
        <f t="shared" si="243"/>
        <v>83.5</v>
      </c>
      <c r="Q1562" s="20">
        <f t="shared" si="244"/>
        <v>28.774999999999999</v>
      </c>
      <c r="R1562" s="20">
        <f t="shared" si="245"/>
        <v>43.375</v>
      </c>
      <c r="S1562" s="20">
        <f t="shared" si="246"/>
        <v>53.825000000000003</v>
      </c>
      <c r="T1562" s="20">
        <f t="shared" si="247"/>
        <v>39.625</v>
      </c>
      <c r="U1562" s="19">
        <f t="shared" si="248"/>
        <v>41.991666666666667</v>
      </c>
      <c r="V1562" s="19">
        <f t="shared" si="249"/>
        <v>41.400000000000006</v>
      </c>
    </row>
    <row r="1563" spans="1:22" ht="13.5" x14ac:dyDescent="0.25">
      <c r="A1563" s="3">
        <v>44286</v>
      </c>
      <c r="B1563" s="2">
        <v>6.8863000000000003</v>
      </c>
      <c r="C1563" s="2">
        <v>47.82835301532851</v>
      </c>
      <c r="D1563" s="2">
        <v>1.8321384881563318E-3</v>
      </c>
      <c r="E1563" s="2">
        <v>-0.2315820376613362</v>
      </c>
      <c r="F1563" s="2">
        <v>6.9703199999999992</v>
      </c>
      <c r="G1563" s="2">
        <v>6.9177849999999994</v>
      </c>
      <c r="H1563" s="2">
        <v>6.8985340000000015</v>
      </c>
      <c r="I1563" s="2">
        <v>6.8316874999999984</v>
      </c>
      <c r="J1563" s="17" t="s">
        <v>48</v>
      </c>
      <c r="K1563" s="17" t="s">
        <v>50</v>
      </c>
      <c r="L1563" s="17" t="s">
        <v>53</v>
      </c>
      <c r="M1563" s="19">
        <f t="shared" si="240"/>
        <v>25</v>
      </c>
      <c r="N1563" s="19">
        <f t="shared" si="241"/>
        <v>0</v>
      </c>
      <c r="O1563" s="19">
        <f t="shared" si="242"/>
        <v>50</v>
      </c>
      <c r="P1563" s="19">
        <f t="shared" si="243"/>
        <v>66.5</v>
      </c>
      <c r="Q1563" s="20">
        <f t="shared" si="244"/>
        <v>26.225000000000001</v>
      </c>
      <c r="R1563" s="20">
        <f t="shared" si="245"/>
        <v>39.125</v>
      </c>
      <c r="S1563" s="20">
        <f t="shared" si="246"/>
        <v>46.174999999999997</v>
      </c>
      <c r="T1563" s="20">
        <f t="shared" si="247"/>
        <v>35.375</v>
      </c>
      <c r="U1563" s="19">
        <f t="shared" si="248"/>
        <v>37.174999999999997</v>
      </c>
      <c r="V1563" s="19">
        <f t="shared" si="249"/>
        <v>36.724999999999994</v>
      </c>
    </row>
    <row r="1564" spans="1:22" ht="13.5" x14ac:dyDescent="0.25">
      <c r="A1564" s="3">
        <v>44287</v>
      </c>
      <c r="B1564" s="2">
        <v>6.9329999999999998</v>
      </c>
      <c r="C1564" s="2">
        <v>51.322376653082962</v>
      </c>
      <c r="D1564" s="2">
        <v>4.7701636386552337E-3</v>
      </c>
      <c r="E1564" s="2">
        <v>-0.22864740541004502</v>
      </c>
      <c r="F1564" s="2">
        <v>6.9738200000000008</v>
      </c>
      <c r="G1564" s="2">
        <v>6.9201199999999989</v>
      </c>
      <c r="H1564" s="2">
        <v>6.8978340000000014</v>
      </c>
      <c r="I1564" s="2">
        <v>6.8372059999999975</v>
      </c>
      <c r="J1564" s="17" t="s">
        <v>48</v>
      </c>
      <c r="K1564" s="17" t="s">
        <v>50</v>
      </c>
      <c r="L1564" s="17" t="s">
        <v>51</v>
      </c>
      <c r="M1564" s="19">
        <f t="shared" si="240"/>
        <v>25</v>
      </c>
      <c r="N1564" s="19">
        <f t="shared" si="241"/>
        <v>0</v>
      </c>
      <c r="O1564" s="19">
        <f t="shared" si="242"/>
        <v>50</v>
      </c>
      <c r="P1564" s="19">
        <f t="shared" si="243"/>
        <v>83.5</v>
      </c>
      <c r="Q1564" s="20">
        <f t="shared" si="244"/>
        <v>28.774999999999999</v>
      </c>
      <c r="R1564" s="20">
        <f t="shared" si="245"/>
        <v>43.375</v>
      </c>
      <c r="S1564" s="20">
        <f t="shared" si="246"/>
        <v>53.825000000000003</v>
      </c>
      <c r="T1564" s="20">
        <f t="shared" si="247"/>
        <v>39.625</v>
      </c>
      <c r="U1564" s="19">
        <f t="shared" si="248"/>
        <v>41.991666666666667</v>
      </c>
      <c r="V1564" s="19">
        <f t="shared" si="249"/>
        <v>41.400000000000006</v>
      </c>
    </row>
    <row r="1565" spans="1:22" ht="13.5" x14ac:dyDescent="0.25">
      <c r="A1565" s="3">
        <v>44288</v>
      </c>
      <c r="B1565" s="2">
        <v>6.8803999999999998</v>
      </c>
      <c r="C1565" s="2">
        <v>47.466426788546492</v>
      </c>
      <c r="D1565" s="2">
        <v>-1.5876912538460353E-2</v>
      </c>
      <c r="E1565" s="2">
        <v>-0.20831050424842409</v>
      </c>
      <c r="F1565" s="2">
        <v>6.9493000000000009</v>
      </c>
      <c r="G1565" s="2">
        <v>6.9201199999999998</v>
      </c>
      <c r="H1565" s="2">
        <v>6.8962000000000021</v>
      </c>
      <c r="I1565" s="2">
        <v>6.8421754999999971</v>
      </c>
      <c r="J1565" s="17" t="s">
        <v>54</v>
      </c>
      <c r="K1565" s="17" t="s">
        <v>50</v>
      </c>
      <c r="L1565" s="17" t="s">
        <v>47</v>
      </c>
      <c r="M1565" s="19">
        <f t="shared" si="240"/>
        <v>25</v>
      </c>
      <c r="N1565" s="19">
        <f t="shared" si="241"/>
        <v>0</v>
      </c>
      <c r="O1565" s="19">
        <f t="shared" si="242"/>
        <v>50</v>
      </c>
      <c r="P1565" s="19">
        <f t="shared" si="243"/>
        <v>16.5</v>
      </c>
      <c r="Q1565" s="20">
        <f t="shared" si="244"/>
        <v>18.725000000000001</v>
      </c>
      <c r="R1565" s="20">
        <f t="shared" si="245"/>
        <v>26.625</v>
      </c>
      <c r="S1565" s="20">
        <f t="shared" si="246"/>
        <v>23.675000000000001</v>
      </c>
      <c r="T1565" s="20">
        <f t="shared" si="247"/>
        <v>22.875</v>
      </c>
      <c r="U1565" s="19">
        <f t="shared" si="248"/>
        <v>23.008333333333336</v>
      </c>
      <c r="V1565" s="19">
        <f t="shared" si="249"/>
        <v>22.975000000000001</v>
      </c>
    </row>
    <row r="1566" spans="1:22" ht="13.5" x14ac:dyDescent="0.25">
      <c r="A1566" s="3">
        <v>44291</v>
      </c>
      <c r="B1566" s="2">
        <v>6.8571</v>
      </c>
      <c r="C1566" s="2">
        <v>45.824049449720867</v>
      </c>
      <c r="D1566" s="2">
        <v>-3.1409215383340516E-2</v>
      </c>
      <c r="E1566" s="2">
        <v>-0.17775072963296398</v>
      </c>
      <c r="F1566" s="2">
        <v>6.9002800000000004</v>
      </c>
      <c r="G1566" s="2">
        <v>6.9189549999999995</v>
      </c>
      <c r="H1566" s="2">
        <v>6.892114000000003</v>
      </c>
      <c r="I1566" s="2">
        <v>6.8466854999999978</v>
      </c>
      <c r="J1566" s="17" t="s">
        <v>54</v>
      </c>
      <c r="K1566" s="17" t="s">
        <v>50</v>
      </c>
      <c r="L1566" s="17" t="s">
        <v>47</v>
      </c>
      <c r="M1566" s="19">
        <f t="shared" si="240"/>
        <v>25</v>
      </c>
      <c r="N1566" s="19">
        <f t="shared" si="241"/>
        <v>0</v>
      </c>
      <c r="O1566" s="19">
        <f t="shared" si="242"/>
        <v>50</v>
      </c>
      <c r="P1566" s="19">
        <f t="shared" si="243"/>
        <v>16.5</v>
      </c>
      <c r="Q1566" s="20">
        <f t="shared" si="244"/>
        <v>18.725000000000001</v>
      </c>
      <c r="R1566" s="20">
        <f t="shared" si="245"/>
        <v>26.625</v>
      </c>
      <c r="S1566" s="20">
        <f t="shared" si="246"/>
        <v>23.675000000000001</v>
      </c>
      <c r="T1566" s="20">
        <f t="shared" si="247"/>
        <v>22.875</v>
      </c>
      <c r="U1566" s="19">
        <f t="shared" si="248"/>
        <v>23.008333333333336</v>
      </c>
      <c r="V1566" s="19">
        <f t="shared" si="249"/>
        <v>22.975000000000001</v>
      </c>
    </row>
    <row r="1567" spans="1:22" ht="13.5" x14ac:dyDescent="0.25">
      <c r="A1567" s="3">
        <v>44292</v>
      </c>
      <c r="B1567" s="2">
        <v>6.8571</v>
      </c>
      <c r="C1567" s="2">
        <v>45.824049449720874</v>
      </c>
      <c r="D1567" s="2">
        <v>-2.1771455898464076E-2</v>
      </c>
      <c r="E1567" s="2">
        <v>-0.1438902915114455</v>
      </c>
      <c r="F1567" s="2">
        <v>6.8827799999999995</v>
      </c>
      <c r="G1567" s="2">
        <v>6.9177899999999983</v>
      </c>
      <c r="H1567" s="2">
        <v>6.8897800000000018</v>
      </c>
      <c r="I1567" s="2">
        <v>6.8514244999999967</v>
      </c>
      <c r="J1567" s="17" t="s">
        <v>54</v>
      </c>
      <c r="K1567" s="17" t="s">
        <v>50</v>
      </c>
      <c r="L1567" s="17" t="s">
        <v>47</v>
      </c>
      <c r="M1567" s="19">
        <f t="shared" si="240"/>
        <v>25</v>
      </c>
      <c r="N1567" s="19">
        <f t="shared" si="241"/>
        <v>0</v>
      </c>
      <c r="O1567" s="19">
        <f t="shared" si="242"/>
        <v>50</v>
      </c>
      <c r="P1567" s="19">
        <f t="shared" si="243"/>
        <v>16.5</v>
      </c>
      <c r="Q1567" s="20">
        <f t="shared" si="244"/>
        <v>18.725000000000001</v>
      </c>
      <c r="R1567" s="20">
        <f t="shared" si="245"/>
        <v>26.625</v>
      </c>
      <c r="S1567" s="20">
        <f t="shared" si="246"/>
        <v>23.675000000000001</v>
      </c>
      <c r="T1567" s="20">
        <f t="shared" si="247"/>
        <v>22.875</v>
      </c>
      <c r="U1567" s="19">
        <f t="shared" si="248"/>
        <v>23.008333333333336</v>
      </c>
      <c r="V1567" s="19">
        <f t="shared" si="249"/>
        <v>22.975000000000001</v>
      </c>
    </row>
    <row r="1568" spans="1:22" ht="13.5" x14ac:dyDescent="0.25">
      <c r="A1568" s="3">
        <v>44293</v>
      </c>
      <c r="B1568" s="2">
        <v>6.8746</v>
      </c>
      <c r="C1568" s="2">
        <v>47.409119076990841</v>
      </c>
      <c r="D1568" s="2">
        <v>-1.4603166206343055E-2</v>
      </c>
      <c r="E1568" s="2">
        <v>-0.10616630312466759</v>
      </c>
      <c r="F1568" s="2">
        <v>6.8804400000000001</v>
      </c>
      <c r="G1568" s="2">
        <v>6.9142899999999985</v>
      </c>
      <c r="H1568" s="2">
        <v>6.8881460000000008</v>
      </c>
      <c r="I1568" s="2">
        <v>6.8567934999999975</v>
      </c>
      <c r="J1568" s="17" t="s">
        <v>48</v>
      </c>
      <c r="K1568" s="17" t="s">
        <v>50</v>
      </c>
      <c r="L1568" s="17" t="s">
        <v>53</v>
      </c>
      <c r="M1568" s="19">
        <f t="shared" si="240"/>
        <v>25</v>
      </c>
      <c r="N1568" s="19">
        <f t="shared" si="241"/>
        <v>0</v>
      </c>
      <c r="O1568" s="19">
        <f t="shared" si="242"/>
        <v>50</v>
      </c>
      <c r="P1568" s="19">
        <f t="shared" si="243"/>
        <v>66.5</v>
      </c>
      <c r="Q1568" s="20">
        <f t="shared" si="244"/>
        <v>26.225000000000001</v>
      </c>
      <c r="R1568" s="20">
        <f t="shared" si="245"/>
        <v>39.125</v>
      </c>
      <c r="S1568" s="20">
        <f t="shared" si="246"/>
        <v>46.174999999999997</v>
      </c>
      <c r="T1568" s="20">
        <f t="shared" si="247"/>
        <v>35.375</v>
      </c>
      <c r="U1568" s="19">
        <f t="shared" si="248"/>
        <v>37.174999999999997</v>
      </c>
      <c r="V1568" s="19">
        <f t="shared" si="249"/>
        <v>36.724999999999994</v>
      </c>
    </row>
    <row r="1569" spans="1:22" ht="13.5" x14ac:dyDescent="0.25">
      <c r="A1569" s="3">
        <v>44294</v>
      </c>
      <c r="B1569" s="2">
        <v>6.8803999999999998</v>
      </c>
      <c r="C1569" s="2">
        <v>47.952638601724736</v>
      </c>
      <c r="D1569" s="2">
        <v>-8.7840997386541275E-3</v>
      </c>
      <c r="E1569" s="2">
        <v>-6.9247235779086064E-2</v>
      </c>
      <c r="F1569" s="2">
        <v>6.8699200000000005</v>
      </c>
      <c r="G1569" s="2">
        <v>6.9110800000000001</v>
      </c>
      <c r="H1569" s="2">
        <v>6.886978</v>
      </c>
      <c r="I1569" s="2">
        <v>6.861819999999998</v>
      </c>
      <c r="J1569" s="17" t="s">
        <v>48</v>
      </c>
      <c r="K1569" s="17" t="s">
        <v>50</v>
      </c>
      <c r="L1569" s="17" t="s">
        <v>53</v>
      </c>
      <c r="M1569" s="19">
        <f t="shared" si="240"/>
        <v>25</v>
      </c>
      <c r="N1569" s="19">
        <f t="shared" si="241"/>
        <v>0</v>
      </c>
      <c r="O1569" s="19">
        <f t="shared" si="242"/>
        <v>50</v>
      </c>
      <c r="P1569" s="19">
        <f t="shared" si="243"/>
        <v>66.5</v>
      </c>
      <c r="Q1569" s="20">
        <f t="shared" si="244"/>
        <v>26.225000000000001</v>
      </c>
      <c r="R1569" s="20">
        <f t="shared" si="245"/>
        <v>39.125</v>
      </c>
      <c r="S1569" s="20">
        <f t="shared" si="246"/>
        <v>46.174999999999997</v>
      </c>
      <c r="T1569" s="20">
        <f t="shared" si="247"/>
        <v>35.375</v>
      </c>
      <c r="U1569" s="19">
        <f t="shared" si="248"/>
        <v>37.174999999999997</v>
      </c>
      <c r="V1569" s="19">
        <f t="shared" si="249"/>
        <v>36.724999999999994</v>
      </c>
    </row>
    <row r="1570" spans="1:22" ht="13.5" x14ac:dyDescent="0.25">
      <c r="A1570" s="3">
        <v>44298</v>
      </c>
      <c r="B1570" s="2">
        <v>6.8803999999999998</v>
      </c>
      <c r="C1570" s="2">
        <v>47.952638601724736</v>
      </c>
      <c r="D1570" s="2">
        <v>9.7366400834797417E-3</v>
      </c>
      <c r="E1570" s="2">
        <v>-3.4284509401021859E-2</v>
      </c>
      <c r="F1570" s="2">
        <v>6.8699200000000005</v>
      </c>
      <c r="G1570" s="2">
        <v>6.9078700000000008</v>
      </c>
      <c r="H1570" s="2">
        <v>6.8859260000000013</v>
      </c>
      <c r="I1570" s="2">
        <v>6.8668179999999985</v>
      </c>
      <c r="J1570" s="17" t="s">
        <v>48</v>
      </c>
      <c r="K1570" s="17" t="s">
        <v>50</v>
      </c>
      <c r="L1570" s="17" t="s">
        <v>50</v>
      </c>
      <c r="M1570" s="19">
        <f t="shared" si="240"/>
        <v>25</v>
      </c>
      <c r="N1570" s="19">
        <f t="shared" si="241"/>
        <v>0</v>
      </c>
      <c r="O1570" s="19">
        <f t="shared" si="242"/>
        <v>50</v>
      </c>
      <c r="P1570" s="19">
        <f t="shared" si="243"/>
        <v>49.5</v>
      </c>
      <c r="Q1570" s="20">
        <f t="shared" si="244"/>
        <v>23.675000000000001</v>
      </c>
      <c r="R1570" s="20">
        <f t="shared" si="245"/>
        <v>34.875</v>
      </c>
      <c r="S1570" s="20">
        <f t="shared" si="246"/>
        <v>38.525000000000006</v>
      </c>
      <c r="T1570" s="20">
        <f t="shared" si="247"/>
        <v>31.125</v>
      </c>
      <c r="U1570" s="19">
        <f t="shared" si="248"/>
        <v>32.358333333333334</v>
      </c>
      <c r="V1570" s="19">
        <f t="shared" si="249"/>
        <v>32.049999999999997</v>
      </c>
    </row>
    <row r="1571" spans="1:22" ht="13.5" x14ac:dyDescent="0.25">
      <c r="A1571" s="3">
        <v>44299</v>
      </c>
      <c r="B1571" s="2">
        <v>6.8746</v>
      </c>
      <c r="C1571" s="2">
        <v>47.384686019741252</v>
      </c>
      <c r="D1571" s="2">
        <v>4.1224551453145963E-2</v>
      </c>
      <c r="E1571" s="2">
        <v>-3.8036299643172747E-4</v>
      </c>
      <c r="F1571" s="2">
        <v>6.8734200000000003</v>
      </c>
      <c r="G1571" s="2">
        <v>6.9043699999999983</v>
      </c>
      <c r="H1571" s="2">
        <v>6.8842920000000003</v>
      </c>
      <c r="I1571" s="2">
        <v>6.8716154999999981</v>
      </c>
      <c r="J1571" s="17" t="s">
        <v>48</v>
      </c>
      <c r="K1571" s="17" t="s">
        <v>50</v>
      </c>
      <c r="L1571" s="17" t="s">
        <v>51</v>
      </c>
      <c r="M1571" s="19">
        <f t="shared" si="240"/>
        <v>25</v>
      </c>
      <c r="N1571" s="19">
        <f t="shared" si="241"/>
        <v>0</v>
      </c>
      <c r="O1571" s="19">
        <f t="shared" si="242"/>
        <v>50</v>
      </c>
      <c r="P1571" s="19">
        <f t="shared" si="243"/>
        <v>83.5</v>
      </c>
      <c r="Q1571" s="20">
        <f t="shared" si="244"/>
        <v>28.774999999999999</v>
      </c>
      <c r="R1571" s="20">
        <f t="shared" si="245"/>
        <v>43.375</v>
      </c>
      <c r="S1571" s="20">
        <f t="shared" si="246"/>
        <v>53.825000000000003</v>
      </c>
      <c r="T1571" s="20">
        <f t="shared" si="247"/>
        <v>39.625</v>
      </c>
      <c r="U1571" s="19">
        <f t="shared" si="248"/>
        <v>41.991666666666667</v>
      </c>
      <c r="V1571" s="19">
        <f t="shared" si="249"/>
        <v>41.400000000000006</v>
      </c>
    </row>
    <row r="1572" spans="1:22" ht="13.5" x14ac:dyDescent="0.25">
      <c r="A1572" s="3">
        <v>44300</v>
      </c>
      <c r="B1572" s="2">
        <v>6.8746</v>
      </c>
      <c r="C1572" s="2">
        <v>47.384686019741252</v>
      </c>
      <c r="D1572" s="2">
        <v>4.377235037293481E-2</v>
      </c>
      <c r="E1572" s="2">
        <v>2.7114382845162332E-2</v>
      </c>
      <c r="F1572" s="2">
        <v>6.8769200000000001</v>
      </c>
      <c r="G1572" s="2">
        <v>6.9008699999999976</v>
      </c>
      <c r="H1572" s="2">
        <v>6.8840580000000013</v>
      </c>
      <c r="I1572" s="2">
        <v>6.8764129999999986</v>
      </c>
      <c r="J1572" s="17" t="s">
        <v>48</v>
      </c>
      <c r="K1572" s="17" t="s">
        <v>50</v>
      </c>
      <c r="L1572" s="17" t="s">
        <v>51</v>
      </c>
      <c r="M1572" s="19">
        <f t="shared" si="240"/>
        <v>25</v>
      </c>
      <c r="N1572" s="19">
        <f t="shared" si="241"/>
        <v>0</v>
      </c>
      <c r="O1572" s="19">
        <f t="shared" si="242"/>
        <v>50</v>
      </c>
      <c r="P1572" s="19">
        <f t="shared" si="243"/>
        <v>83.5</v>
      </c>
      <c r="Q1572" s="20">
        <f t="shared" si="244"/>
        <v>28.774999999999999</v>
      </c>
      <c r="R1572" s="20">
        <f t="shared" si="245"/>
        <v>43.375</v>
      </c>
      <c r="S1572" s="20">
        <f t="shared" si="246"/>
        <v>53.825000000000003</v>
      </c>
      <c r="T1572" s="20">
        <f t="shared" si="247"/>
        <v>39.625</v>
      </c>
      <c r="U1572" s="19">
        <f t="shared" si="248"/>
        <v>41.991666666666667</v>
      </c>
      <c r="V1572" s="19">
        <f t="shared" si="249"/>
        <v>41.400000000000006</v>
      </c>
    </row>
    <row r="1573" spans="1:22" ht="13.5" x14ac:dyDescent="0.25">
      <c r="A1573" s="3">
        <v>44301</v>
      </c>
      <c r="B1573" s="2">
        <v>6.8746</v>
      </c>
      <c r="C1573" s="2">
        <v>47.384686019741252</v>
      </c>
      <c r="D1573" s="2">
        <v>3.7098148952564358E-2</v>
      </c>
      <c r="E1573" s="2">
        <v>4.5332482095244778E-2</v>
      </c>
      <c r="F1573" s="2">
        <v>6.8769200000000001</v>
      </c>
      <c r="G1573" s="2">
        <v>6.8976599999999992</v>
      </c>
      <c r="H1573" s="2">
        <v>6.8826580000000011</v>
      </c>
      <c r="I1573" s="2">
        <v>6.8809249999999995</v>
      </c>
      <c r="J1573" s="17" t="s">
        <v>48</v>
      </c>
      <c r="K1573" s="17" t="s">
        <v>50</v>
      </c>
      <c r="L1573" s="17" t="s">
        <v>50</v>
      </c>
      <c r="M1573" s="19">
        <f t="shared" si="240"/>
        <v>25</v>
      </c>
      <c r="N1573" s="19">
        <f t="shared" si="241"/>
        <v>45</v>
      </c>
      <c r="O1573" s="19">
        <f t="shared" si="242"/>
        <v>0</v>
      </c>
      <c r="P1573" s="19">
        <f t="shared" si="243"/>
        <v>49.5</v>
      </c>
      <c r="Q1573" s="20">
        <f t="shared" si="244"/>
        <v>31.925000000000001</v>
      </c>
      <c r="R1573" s="20">
        <f t="shared" si="245"/>
        <v>26.375</v>
      </c>
      <c r="S1573" s="20">
        <f t="shared" si="246"/>
        <v>32.775000000000006</v>
      </c>
      <c r="T1573" s="20">
        <f t="shared" si="247"/>
        <v>29.875</v>
      </c>
      <c r="U1573" s="19">
        <f t="shared" si="248"/>
        <v>30.358333333333334</v>
      </c>
      <c r="V1573" s="19">
        <f t="shared" si="249"/>
        <v>30.237500000000001</v>
      </c>
    </row>
    <row r="1574" spans="1:22" ht="13.5" x14ac:dyDescent="0.25">
      <c r="A1574" s="3">
        <v>44302</v>
      </c>
      <c r="B1574" s="2">
        <v>6.8278999999999996</v>
      </c>
      <c r="C1574" s="2">
        <v>42.341461006383703</v>
      </c>
      <c r="D1574" s="2">
        <v>4.2223510814638487E-2</v>
      </c>
      <c r="E1574" s="2">
        <v>5.6111660370939037E-2</v>
      </c>
      <c r="F1574" s="2">
        <v>6.8664199999999997</v>
      </c>
      <c r="G1574" s="2">
        <v>6.891824999999999</v>
      </c>
      <c r="H1574" s="2">
        <v>6.8814900000000021</v>
      </c>
      <c r="I1574" s="2">
        <v>6.8852035000000003</v>
      </c>
      <c r="J1574" s="17" t="s">
        <v>54</v>
      </c>
      <c r="K1574" s="17" t="s">
        <v>50</v>
      </c>
      <c r="L1574" s="17" t="s">
        <v>47</v>
      </c>
      <c r="M1574" s="19">
        <f t="shared" si="240"/>
        <v>25</v>
      </c>
      <c r="N1574" s="19">
        <f t="shared" si="241"/>
        <v>45</v>
      </c>
      <c r="O1574" s="19">
        <f t="shared" si="242"/>
        <v>0</v>
      </c>
      <c r="P1574" s="19">
        <f t="shared" si="243"/>
        <v>16.5</v>
      </c>
      <c r="Q1574" s="20">
        <f t="shared" si="244"/>
        <v>26.975000000000001</v>
      </c>
      <c r="R1574" s="20">
        <f t="shared" si="245"/>
        <v>18.125</v>
      </c>
      <c r="S1574" s="20">
        <f t="shared" si="246"/>
        <v>17.925000000000001</v>
      </c>
      <c r="T1574" s="20">
        <f t="shared" si="247"/>
        <v>21.625</v>
      </c>
      <c r="U1574" s="19">
        <f t="shared" si="248"/>
        <v>21.008333333333336</v>
      </c>
      <c r="V1574" s="19">
        <f t="shared" si="249"/>
        <v>21.162500000000001</v>
      </c>
    </row>
    <row r="1575" spans="1:22" ht="13.5" x14ac:dyDescent="0.25">
      <c r="A1575" s="3">
        <v>44305</v>
      </c>
      <c r="B1575" s="2">
        <v>6.8278999999999996</v>
      </c>
      <c r="C1575" s="2">
        <v>42.341461006383703</v>
      </c>
      <c r="D1575" s="2">
        <v>3.8863341210114477E-2</v>
      </c>
      <c r="E1575" s="2">
        <v>6.0104773624026803E-2</v>
      </c>
      <c r="F1575" s="2">
        <v>6.8559200000000002</v>
      </c>
      <c r="G1575" s="2">
        <v>6.8947400000000005</v>
      </c>
      <c r="H1575" s="2">
        <v>6.8803220000000023</v>
      </c>
      <c r="I1575" s="2">
        <v>6.8894820000000001</v>
      </c>
      <c r="J1575" s="17" t="s">
        <v>54</v>
      </c>
      <c r="K1575" s="17" t="s">
        <v>50</v>
      </c>
      <c r="L1575" s="17" t="s">
        <v>47</v>
      </c>
      <c r="M1575" s="19">
        <f t="shared" si="240"/>
        <v>25</v>
      </c>
      <c r="N1575" s="19">
        <f t="shared" si="241"/>
        <v>100</v>
      </c>
      <c r="O1575" s="19">
        <f t="shared" si="242"/>
        <v>0</v>
      </c>
      <c r="P1575" s="19">
        <f t="shared" si="243"/>
        <v>16.5</v>
      </c>
      <c r="Q1575" s="20">
        <f t="shared" si="244"/>
        <v>46.225000000000001</v>
      </c>
      <c r="R1575" s="20">
        <f t="shared" si="245"/>
        <v>29.125</v>
      </c>
      <c r="S1575" s="20">
        <f t="shared" si="246"/>
        <v>26.175000000000001</v>
      </c>
      <c r="T1575" s="20">
        <f t="shared" si="247"/>
        <v>35.375</v>
      </c>
      <c r="U1575" s="19">
        <f t="shared" si="248"/>
        <v>33.841666666666661</v>
      </c>
      <c r="V1575" s="19">
        <f t="shared" si="249"/>
        <v>34.224999999999994</v>
      </c>
    </row>
    <row r="1576" spans="1:22" ht="13.5" x14ac:dyDescent="0.25">
      <c r="A1576" s="3">
        <v>44306</v>
      </c>
      <c r="B1576" s="2">
        <v>6.8278999999999996</v>
      </c>
      <c r="C1576" s="2">
        <v>42.341461006383703</v>
      </c>
      <c r="D1576" s="2">
        <v>3.2801517830955973E-2</v>
      </c>
      <c r="E1576" s="2">
        <v>5.842708514569124E-2</v>
      </c>
      <c r="F1576" s="2">
        <v>6.8465800000000003</v>
      </c>
      <c r="G1576" s="2">
        <v>6.8976550000000003</v>
      </c>
      <c r="H1576" s="2">
        <v>6.8791540000000024</v>
      </c>
      <c r="I1576" s="2">
        <v>6.8950465000000012</v>
      </c>
      <c r="J1576" s="17" t="s">
        <v>54</v>
      </c>
      <c r="K1576" s="17" t="s">
        <v>50</v>
      </c>
      <c r="L1576" s="17" t="s">
        <v>47</v>
      </c>
      <c r="M1576" s="19">
        <f t="shared" si="240"/>
        <v>25</v>
      </c>
      <c r="N1576" s="19">
        <f t="shared" si="241"/>
        <v>100</v>
      </c>
      <c r="O1576" s="19">
        <f t="shared" si="242"/>
        <v>0</v>
      </c>
      <c r="P1576" s="19">
        <f t="shared" si="243"/>
        <v>16.5</v>
      </c>
      <c r="Q1576" s="20">
        <f t="shared" si="244"/>
        <v>46.225000000000001</v>
      </c>
      <c r="R1576" s="20">
        <f t="shared" si="245"/>
        <v>29.125</v>
      </c>
      <c r="S1576" s="20">
        <f t="shared" si="246"/>
        <v>26.175000000000001</v>
      </c>
      <c r="T1576" s="20">
        <f t="shared" si="247"/>
        <v>35.375</v>
      </c>
      <c r="U1576" s="19">
        <f t="shared" si="248"/>
        <v>33.841666666666661</v>
      </c>
      <c r="V1576" s="19">
        <f t="shared" si="249"/>
        <v>34.224999999999994</v>
      </c>
    </row>
    <row r="1577" spans="1:22" ht="13.5" x14ac:dyDescent="0.25">
      <c r="A1577" s="3">
        <v>44307</v>
      </c>
      <c r="B1577" s="2">
        <v>6.8278999999999996</v>
      </c>
      <c r="C1577" s="2">
        <v>42.341461006383703</v>
      </c>
      <c r="D1577" s="2">
        <v>2.801118307143291E-2</v>
      </c>
      <c r="E1577" s="2">
        <v>5.6908916379525706E-2</v>
      </c>
      <c r="F1577" s="2">
        <v>6.8372399999999995</v>
      </c>
      <c r="G1577" s="2">
        <v>6.893275</v>
      </c>
      <c r="H1577" s="2">
        <v>6.8779860000000017</v>
      </c>
      <c r="I1577" s="2">
        <v>6.8996105000000014</v>
      </c>
      <c r="J1577" s="17" t="s">
        <v>54</v>
      </c>
      <c r="K1577" s="17" t="s">
        <v>50</v>
      </c>
      <c r="L1577" s="17" t="s">
        <v>47</v>
      </c>
      <c r="M1577" s="19">
        <f t="shared" si="240"/>
        <v>25</v>
      </c>
      <c r="N1577" s="19">
        <f t="shared" si="241"/>
        <v>100</v>
      </c>
      <c r="O1577" s="19">
        <f t="shared" si="242"/>
        <v>0</v>
      </c>
      <c r="P1577" s="19">
        <f t="shared" si="243"/>
        <v>16.5</v>
      </c>
      <c r="Q1577" s="20">
        <f t="shared" si="244"/>
        <v>46.225000000000001</v>
      </c>
      <c r="R1577" s="20">
        <f t="shared" si="245"/>
        <v>29.125</v>
      </c>
      <c r="S1577" s="20">
        <f t="shared" si="246"/>
        <v>26.175000000000001</v>
      </c>
      <c r="T1577" s="20">
        <f t="shared" si="247"/>
        <v>35.375</v>
      </c>
      <c r="U1577" s="19">
        <f t="shared" si="248"/>
        <v>33.841666666666661</v>
      </c>
      <c r="V1577" s="19">
        <f t="shared" si="249"/>
        <v>34.224999999999994</v>
      </c>
    </row>
    <row r="1578" spans="1:22" ht="13.5" x14ac:dyDescent="0.25">
      <c r="A1578" s="3">
        <v>44308</v>
      </c>
      <c r="B1578" s="2">
        <v>6.8863000000000003</v>
      </c>
      <c r="C1578" s="2">
        <v>51.096275948557114</v>
      </c>
      <c r="D1578" s="2">
        <v>2.2638001330252955E-2</v>
      </c>
      <c r="E1578" s="2">
        <v>5.317291715430409E-2</v>
      </c>
      <c r="F1578" s="2">
        <v>6.8395799999999998</v>
      </c>
      <c r="G1578" s="2">
        <v>6.8918149999999994</v>
      </c>
      <c r="H1578" s="2">
        <v>6.8782200000000016</v>
      </c>
      <c r="I1578" s="2">
        <v>6.9043810000000008</v>
      </c>
      <c r="J1578" s="17" t="s">
        <v>48</v>
      </c>
      <c r="K1578" s="17" t="s">
        <v>50</v>
      </c>
      <c r="L1578" s="17" t="s">
        <v>51</v>
      </c>
      <c r="M1578" s="19">
        <f t="shared" si="240"/>
        <v>25</v>
      </c>
      <c r="N1578" s="19">
        <f t="shared" si="241"/>
        <v>100</v>
      </c>
      <c r="O1578" s="19">
        <f t="shared" si="242"/>
        <v>0</v>
      </c>
      <c r="P1578" s="19">
        <f t="shared" si="243"/>
        <v>83.5</v>
      </c>
      <c r="Q1578" s="20">
        <f t="shared" si="244"/>
        <v>56.274999999999999</v>
      </c>
      <c r="R1578" s="20">
        <f t="shared" si="245"/>
        <v>45.875</v>
      </c>
      <c r="S1578" s="20">
        <f t="shared" si="246"/>
        <v>56.325000000000003</v>
      </c>
      <c r="T1578" s="20">
        <f t="shared" si="247"/>
        <v>52.125</v>
      </c>
      <c r="U1578" s="19">
        <f t="shared" si="248"/>
        <v>52.82500000000001</v>
      </c>
      <c r="V1578" s="19">
        <f t="shared" si="249"/>
        <v>52.650000000000006</v>
      </c>
    </row>
    <row r="1579" spans="1:22" ht="13.5" x14ac:dyDescent="0.25">
      <c r="A1579" s="3">
        <v>44309</v>
      </c>
      <c r="B1579" s="2">
        <v>6.8863000000000003</v>
      </c>
      <c r="C1579" s="2">
        <v>51.096275948557114</v>
      </c>
      <c r="D1579" s="2">
        <v>1.8929234993654731E-2</v>
      </c>
      <c r="E1579" s="2">
        <v>4.8699371920616158E-2</v>
      </c>
      <c r="F1579" s="2">
        <v>6.851259999999999</v>
      </c>
      <c r="G1579" s="2">
        <v>6.8903550000000013</v>
      </c>
      <c r="H1579" s="2">
        <v>6.8783380000000012</v>
      </c>
      <c r="I1579" s="2">
        <v>6.9102374999999991</v>
      </c>
      <c r="J1579" s="17" t="s">
        <v>48</v>
      </c>
      <c r="K1579" s="17" t="s">
        <v>50</v>
      </c>
      <c r="L1579" s="17" t="s">
        <v>51</v>
      </c>
      <c r="M1579" s="19">
        <f t="shared" si="240"/>
        <v>25</v>
      </c>
      <c r="N1579" s="19">
        <f t="shared" si="241"/>
        <v>100</v>
      </c>
      <c r="O1579" s="19">
        <f t="shared" si="242"/>
        <v>0</v>
      </c>
      <c r="P1579" s="19">
        <f t="shared" si="243"/>
        <v>83.5</v>
      </c>
      <c r="Q1579" s="20">
        <f t="shared" si="244"/>
        <v>56.274999999999999</v>
      </c>
      <c r="R1579" s="20">
        <f t="shared" si="245"/>
        <v>45.875</v>
      </c>
      <c r="S1579" s="20">
        <f t="shared" si="246"/>
        <v>56.325000000000003</v>
      </c>
      <c r="T1579" s="20">
        <f t="shared" si="247"/>
        <v>52.125</v>
      </c>
      <c r="U1579" s="19">
        <f t="shared" si="248"/>
        <v>52.82500000000001</v>
      </c>
      <c r="V1579" s="19">
        <f t="shared" si="249"/>
        <v>52.650000000000006</v>
      </c>
    </row>
    <row r="1580" spans="1:22" ht="13.5" x14ac:dyDescent="0.25">
      <c r="A1580" s="3">
        <v>44312</v>
      </c>
      <c r="B1580" s="2">
        <v>6.8278999999999996</v>
      </c>
      <c r="C1580" s="2">
        <v>43.445619538917342</v>
      </c>
      <c r="D1580" s="2">
        <v>2.0066478063344384E-2</v>
      </c>
      <c r="E1580" s="2">
        <v>4.388706205131785E-2</v>
      </c>
      <c r="F1580" s="2">
        <v>6.851259999999999</v>
      </c>
      <c r="G1580" s="2">
        <v>6.8816000000000006</v>
      </c>
      <c r="H1580" s="2">
        <v>6.8777540000000013</v>
      </c>
      <c r="I1580" s="2">
        <v>6.9152589999999998</v>
      </c>
      <c r="J1580" s="17" t="s">
        <v>48</v>
      </c>
      <c r="K1580" s="17" t="s">
        <v>50</v>
      </c>
      <c r="L1580" s="17" t="s">
        <v>50</v>
      </c>
      <c r="M1580" s="19">
        <f t="shared" si="240"/>
        <v>25</v>
      </c>
      <c r="N1580" s="19">
        <f t="shared" si="241"/>
        <v>100</v>
      </c>
      <c r="O1580" s="19">
        <f t="shared" si="242"/>
        <v>0</v>
      </c>
      <c r="P1580" s="19">
        <f t="shared" si="243"/>
        <v>49.5</v>
      </c>
      <c r="Q1580" s="20">
        <f t="shared" si="244"/>
        <v>51.174999999999997</v>
      </c>
      <c r="R1580" s="20">
        <f t="shared" si="245"/>
        <v>37.375</v>
      </c>
      <c r="S1580" s="20">
        <f t="shared" si="246"/>
        <v>41.025000000000006</v>
      </c>
      <c r="T1580" s="20">
        <f t="shared" si="247"/>
        <v>43.625</v>
      </c>
      <c r="U1580" s="19">
        <f t="shared" si="248"/>
        <v>43.191666666666663</v>
      </c>
      <c r="V1580" s="19">
        <f t="shared" si="249"/>
        <v>43.3</v>
      </c>
    </row>
    <row r="1581" spans="1:22" ht="13.5" x14ac:dyDescent="0.25">
      <c r="A1581" s="3">
        <v>44313</v>
      </c>
      <c r="B1581" s="2">
        <v>6.8863000000000003</v>
      </c>
      <c r="C1581" s="2">
        <v>51.298616537530847</v>
      </c>
      <c r="D1581" s="2">
        <v>1.610885963574038E-2</v>
      </c>
      <c r="E1581" s="2">
        <v>3.4751870792047314E-2</v>
      </c>
      <c r="F1581" s="2">
        <v>6.86294</v>
      </c>
      <c r="G1581" s="2">
        <v>6.8708050000000016</v>
      </c>
      <c r="H1581" s="2">
        <v>6.8783380000000003</v>
      </c>
      <c r="I1581" s="2">
        <v>6.9205439999999987</v>
      </c>
      <c r="J1581" s="17" t="s">
        <v>48</v>
      </c>
      <c r="K1581" s="17" t="s">
        <v>50</v>
      </c>
      <c r="L1581" s="17" t="s">
        <v>51</v>
      </c>
      <c r="M1581" s="19">
        <f t="shared" si="240"/>
        <v>25</v>
      </c>
      <c r="N1581" s="19">
        <f t="shared" si="241"/>
        <v>45</v>
      </c>
      <c r="O1581" s="19">
        <f t="shared" si="242"/>
        <v>0</v>
      </c>
      <c r="P1581" s="19">
        <f t="shared" si="243"/>
        <v>83.5</v>
      </c>
      <c r="Q1581" s="20">
        <f t="shared" si="244"/>
        <v>37.024999999999999</v>
      </c>
      <c r="R1581" s="20">
        <f t="shared" si="245"/>
        <v>34.875</v>
      </c>
      <c r="S1581" s="20">
        <f t="shared" si="246"/>
        <v>48.075000000000003</v>
      </c>
      <c r="T1581" s="20">
        <f t="shared" si="247"/>
        <v>38.375</v>
      </c>
      <c r="U1581" s="19">
        <f t="shared" si="248"/>
        <v>39.991666666666667</v>
      </c>
      <c r="V1581" s="19">
        <f t="shared" si="249"/>
        <v>39.587500000000006</v>
      </c>
    </row>
    <row r="1582" spans="1:22" ht="13.5" x14ac:dyDescent="0.25">
      <c r="A1582" s="3">
        <v>44314</v>
      </c>
      <c r="B1582" s="2">
        <v>6.8278999999999996</v>
      </c>
      <c r="C1582" s="2">
        <v>44.625389704593196</v>
      </c>
      <c r="D1582" s="2">
        <v>1.7017177282082407E-2</v>
      </c>
      <c r="E1582" s="2">
        <v>3.0509363626061499E-2</v>
      </c>
      <c r="F1582" s="2">
        <v>6.86294</v>
      </c>
      <c r="G1582" s="2">
        <v>6.8649700000000013</v>
      </c>
      <c r="H1582" s="2">
        <v>6.8789220000000002</v>
      </c>
      <c r="I1582" s="2">
        <v>6.9254794999999989</v>
      </c>
      <c r="J1582" s="17" t="s">
        <v>48</v>
      </c>
      <c r="K1582" s="17" t="s">
        <v>50</v>
      </c>
      <c r="L1582" s="17" t="s">
        <v>50</v>
      </c>
      <c r="M1582" s="19">
        <f t="shared" si="240"/>
        <v>25</v>
      </c>
      <c r="N1582" s="19">
        <f t="shared" si="241"/>
        <v>45</v>
      </c>
      <c r="O1582" s="19">
        <f t="shared" si="242"/>
        <v>0</v>
      </c>
      <c r="P1582" s="19">
        <f t="shared" si="243"/>
        <v>49.5</v>
      </c>
      <c r="Q1582" s="20">
        <f t="shared" si="244"/>
        <v>31.925000000000001</v>
      </c>
      <c r="R1582" s="20">
        <f t="shared" si="245"/>
        <v>26.375</v>
      </c>
      <c r="S1582" s="20">
        <f t="shared" si="246"/>
        <v>32.775000000000006</v>
      </c>
      <c r="T1582" s="20">
        <f t="shared" si="247"/>
        <v>29.875</v>
      </c>
      <c r="U1582" s="19">
        <f t="shared" si="248"/>
        <v>30.358333333333334</v>
      </c>
      <c r="V1582" s="19">
        <f t="shared" si="249"/>
        <v>30.237500000000001</v>
      </c>
    </row>
    <row r="1583" spans="1:22" ht="13.5" x14ac:dyDescent="0.25">
      <c r="A1583" s="3">
        <v>44315</v>
      </c>
      <c r="B1583" s="2">
        <v>6.8220999999999998</v>
      </c>
      <c r="C1583" s="2">
        <v>44.013023425837154</v>
      </c>
      <c r="D1583" s="2">
        <v>1.8496717577284549E-2</v>
      </c>
      <c r="E1583" s="2">
        <v>2.8784363985648216E-2</v>
      </c>
      <c r="F1583" s="2">
        <v>6.8501000000000003</v>
      </c>
      <c r="G1583" s="2">
        <v>6.8617600000000012</v>
      </c>
      <c r="H1583" s="2">
        <v>6.878806</v>
      </c>
      <c r="I1583" s="2">
        <v>6.9305289999999991</v>
      </c>
      <c r="J1583" s="17" t="s">
        <v>54</v>
      </c>
      <c r="K1583" s="17" t="s">
        <v>50</v>
      </c>
      <c r="L1583" s="17" t="s">
        <v>47</v>
      </c>
      <c r="M1583" s="19">
        <f t="shared" si="240"/>
        <v>25</v>
      </c>
      <c r="N1583" s="19">
        <f t="shared" si="241"/>
        <v>45</v>
      </c>
      <c r="O1583" s="19">
        <f t="shared" si="242"/>
        <v>0</v>
      </c>
      <c r="P1583" s="19">
        <f t="shared" si="243"/>
        <v>16.5</v>
      </c>
      <c r="Q1583" s="20">
        <f t="shared" si="244"/>
        <v>26.975000000000001</v>
      </c>
      <c r="R1583" s="20">
        <f t="shared" si="245"/>
        <v>18.125</v>
      </c>
      <c r="S1583" s="20">
        <f t="shared" si="246"/>
        <v>17.925000000000001</v>
      </c>
      <c r="T1583" s="20">
        <f t="shared" si="247"/>
        <v>21.625</v>
      </c>
      <c r="U1583" s="19">
        <f t="shared" si="248"/>
        <v>21.008333333333336</v>
      </c>
      <c r="V1583" s="19">
        <f t="shared" si="249"/>
        <v>21.162500000000001</v>
      </c>
    </row>
    <row r="1584" spans="1:22" ht="13.5" x14ac:dyDescent="0.25">
      <c r="A1584" s="3">
        <v>44316</v>
      </c>
      <c r="B1584" s="2">
        <v>6.8220999999999998</v>
      </c>
      <c r="C1584" s="2">
        <v>44.013023425837154</v>
      </c>
      <c r="D1584" s="2">
        <v>1.2858787978627717E-2</v>
      </c>
      <c r="E1584" s="2">
        <v>2.9889233740736647E-2</v>
      </c>
      <c r="F1584" s="2">
        <v>6.8372599999999988</v>
      </c>
      <c r="G1584" s="2">
        <v>6.8562150000000015</v>
      </c>
      <c r="H1584" s="2">
        <v>6.8798559999999984</v>
      </c>
      <c r="I1584" s="2">
        <v>6.9361214999999978</v>
      </c>
      <c r="J1584" s="17" t="s">
        <v>54</v>
      </c>
      <c r="K1584" s="17" t="s">
        <v>50</v>
      </c>
      <c r="L1584" s="17" t="s">
        <v>47</v>
      </c>
      <c r="M1584" s="19">
        <f t="shared" si="240"/>
        <v>25</v>
      </c>
      <c r="N1584" s="19">
        <f t="shared" si="241"/>
        <v>45</v>
      </c>
      <c r="O1584" s="19">
        <f t="shared" si="242"/>
        <v>0</v>
      </c>
      <c r="P1584" s="19">
        <f t="shared" si="243"/>
        <v>16.5</v>
      </c>
      <c r="Q1584" s="20">
        <f t="shared" si="244"/>
        <v>26.975000000000001</v>
      </c>
      <c r="R1584" s="20">
        <f t="shared" si="245"/>
        <v>18.125</v>
      </c>
      <c r="S1584" s="20">
        <f t="shared" si="246"/>
        <v>17.925000000000001</v>
      </c>
      <c r="T1584" s="20">
        <f t="shared" si="247"/>
        <v>21.625</v>
      </c>
      <c r="U1584" s="19">
        <f t="shared" si="248"/>
        <v>21.008333333333336</v>
      </c>
      <c r="V1584" s="19">
        <f t="shared" si="249"/>
        <v>21.162500000000001</v>
      </c>
    </row>
    <row r="1585" spans="1:22" ht="13.5" x14ac:dyDescent="0.25">
      <c r="A1585" s="3">
        <v>44319</v>
      </c>
      <c r="B1585" s="2">
        <v>6.8220999999999998</v>
      </c>
      <c r="C1585" s="2">
        <v>44.013023425837154</v>
      </c>
      <c r="D1585" s="2">
        <v>8.3611646408918716E-3</v>
      </c>
      <c r="E1585" s="2">
        <v>3.1339090038628864E-2</v>
      </c>
      <c r="F1585" s="2">
        <v>6.8361000000000001</v>
      </c>
      <c r="G1585" s="2">
        <v>6.8533000000000017</v>
      </c>
      <c r="H1585" s="2">
        <v>6.8820739999999994</v>
      </c>
      <c r="I1585" s="2">
        <v>6.9417139999999993</v>
      </c>
      <c r="J1585" s="17" t="s">
        <v>54</v>
      </c>
      <c r="K1585" s="17" t="s">
        <v>50</v>
      </c>
      <c r="L1585" s="17" t="s">
        <v>47</v>
      </c>
      <c r="M1585" s="19">
        <f t="shared" si="240"/>
        <v>25</v>
      </c>
      <c r="N1585" s="19">
        <f t="shared" si="241"/>
        <v>100</v>
      </c>
      <c r="O1585" s="19">
        <f t="shared" si="242"/>
        <v>0</v>
      </c>
      <c r="P1585" s="19">
        <f t="shared" si="243"/>
        <v>16.5</v>
      </c>
      <c r="Q1585" s="20">
        <f t="shared" si="244"/>
        <v>46.225000000000001</v>
      </c>
      <c r="R1585" s="20">
        <f t="shared" si="245"/>
        <v>29.125</v>
      </c>
      <c r="S1585" s="20">
        <f t="shared" si="246"/>
        <v>26.175000000000001</v>
      </c>
      <c r="T1585" s="20">
        <f t="shared" si="247"/>
        <v>35.375</v>
      </c>
      <c r="U1585" s="19">
        <f t="shared" si="248"/>
        <v>33.841666666666661</v>
      </c>
      <c r="V1585" s="19">
        <f t="shared" si="249"/>
        <v>34.224999999999994</v>
      </c>
    </row>
    <row r="1586" spans="1:22" ht="13.5" x14ac:dyDescent="0.25">
      <c r="A1586" s="3">
        <v>44320</v>
      </c>
      <c r="B1586" s="2">
        <v>6.8746</v>
      </c>
      <c r="C1586" s="2">
        <v>51.532164464631244</v>
      </c>
      <c r="D1586" s="2">
        <v>9.1930972225640062E-4</v>
      </c>
      <c r="E1586" s="2">
        <v>3.3573984545936388E-2</v>
      </c>
      <c r="F1586" s="2">
        <v>6.8337599999999998</v>
      </c>
      <c r="G1586" s="2">
        <v>6.8541750000000006</v>
      </c>
      <c r="H1586" s="2">
        <v>6.8847579999999979</v>
      </c>
      <c r="I1586" s="2">
        <v>6.9470830000000001</v>
      </c>
      <c r="J1586" s="17" t="s">
        <v>54</v>
      </c>
      <c r="K1586" s="17" t="s">
        <v>50</v>
      </c>
      <c r="L1586" s="17" t="s">
        <v>47</v>
      </c>
      <c r="M1586" s="19">
        <f t="shared" si="240"/>
        <v>25</v>
      </c>
      <c r="N1586" s="19">
        <f t="shared" si="241"/>
        <v>100</v>
      </c>
      <c r="O1586" s="19">
        <f t="shared" si="242"/>
        <v>0</v>
      </c>
      <c r="P1586" s="19">
        <f t="shared" si="243"/>
        <v>16.5</v>
      </c>
      <c r="Q1586" s="20">
        <f t="shared" si="244"/>
        <v>46.225000000000001</v>
      </c>
      <c r="R1586" s="20">
        <f t="shared" si="245"/>
        <v>29.125</v>
      </c>
      <c r="S1586" s="20">
        <f t="shared" si="246"/>
        <v>26.175000000000001</v>
      </c>
      <c r="T1586" s="20">
        <f t="shared" si="247"/>
        <v>35.375</v>
      </c>
      <c r="U1586" s="19">
        <f t="shared" si="248"/>
        <v>33.841666666666661</v>
      </c>
      <c r="V1586" s="19">
        <f t="shared" si="249"/>
        <v>34.224999999999994</v>
      </c>
    </row>
    <row r="1587" spans="1:22" ht="13.5" x14ac:dyDescent="0.25">
      <c r="A1587" s="3">
        <v>44321</v>
      </c>
      <c r="B1587" s="2">
        <v>6.8278999999999996</v>
      </c>
      <c r="C1587" s="2">
        <v>45.658068806165375</v>
      </c>
      <c r="D1587" s="2">
        <v>-1.9946143276401429E-3</v>
      </c>
      <c r="E1587" s="2">
        <v>3.7449697171477669E-2</v>
      </c>
      <c r="F1587" s="2">
        <v>6.8337600000000007</v>
      </c>
      <c r="G1587" s="2">
        <v>6.8527150000000008</v>
      </c>
      <c r="H1587" s="2">
        <v>6.8847579999999979</v>
      </c>
      <c r="I1587" s="2">
        <v>6.9522184999999999</v>
      </c>
      <c r="J1587" s="17" t="s">
        <v>54</v>
      </c>
      <c r="K1587" s="17" t="s">
        <v>50</v>
      </c>
      <c r="L1587" s="17" t="s">
        <v>50</v>
      </c>
      <c r="M1587" s="19">
        <f t="shared" si="240"/>
        <v>25</v>
      </c>
      <c r="N1587" s="19">
        <f t="shared" si="241"/>
        <v>100</v>
      </c>
      <c r="O1587" s="19">
        <f t="shared" si="242"/>
        <v>0</v>
      </c>
      <c r="P1587" s="19">
        <f t="shared" si="243"/>
        <v>16.5</v>
      </c>
      <c r="Q1587" s="20">
        <f t="shared" si="244"/>
        <v>46.225000000000001</v>
      </c>
      <c r="R1587" s="20">
        <f t="shared" si="245"/>
        <v>29.125</v>
      </c>
      <c r="S1587" s="20">
        <f t="shared" si="246"/>
        <v>26.175000000000001</v>
      </c>
      <c r="T1587" s="20">
        <f t="shared" si="247"/>
        <v>35.375</v>
      </c>
      <c r="U1587" s="19">
        <f t="shared" si="248"/>
        <v>33.841666666666661</v>
      </c>
      <c r="V1587" s="19">
        <f t="shared" si="249"/>
        <v>34.224999999999994</v>
      </c>
    </row>
    <row r="1588" spans="1:22" ht="13.5" x14ac:dyDescent="0.25">
      <c r="A1588" s="3">
        <v>44322</v>
      </c>
      <c r="B1588" s="2">
        <v>6.9621000000000004</v>
      </c>
      <c r="C1588" s="2">
        <v>59.828932528749007</v>
      </c>
      <c r="D1588" s="2">
        <v>-5.2109979641379311E-3</v>
      </c>
      <c r="E1588" s="2">
        <v>4.3272951437943123E-2</v>
      </c>
      <c r="F1588" s="2">
        <v>6.8617599999999994</v>
      </c>
      <c r="G1588" s="2">
        <v>6.8570900000000012</v>
      </c>
      <c r="H1588" s="2">
        <v>6.8862739999999985</v>
      </c>
      <c r="I1588" s="2">
        <v>6.9580539999999997</v>
      </c>
      <c r="J1588" s="17" t="s">
        <v>48</v>
      </c>
      <c r="K1588" s="17" t="s">
        <v>50</v>
      </c>
      <c r="L1588" s="17" t="s">
        <v>51</v>
      </c>
      <c r="M1588" s="19">
        <f t="shared" si="240"/>
        <v>25</v>
      </c>
      <c r="N1588" s="19">
        <f t="shared" si="241"/>
        <v>100</v>
      </c>
      <c r="O1588" s="19">
        <f t="shared" si="242"/>
        <v>0</v>
      </c>
      <c r="P1588" s="19">
        <f t="shared" si="243"/>
        <v>83.5</v>
      </c>
      <c r="Q1588" s="20">
        <f t="shared" si="244"/>
        <v>56.274999999999999</v>
      </c>
      <c r="R1588" s="20">
        <f t="shared" si="245"/>
        <v>45.875</v>
      </c>
      <c r="S1588" s="20">
        <f t="shared" si="246"/>
        <v>56.325000000000003</v>
      </c>
      <c r="T1588" s="20">
        <f t="shared" si="247"/>
        <v>52.125</v>
      </c>
      <c r="U1588" s="19">
        <f t="shared" si="248"/>
        <v>52.82500000000001</v>
      </c>
      <c r="V1588" s="19">
        <f t="shared" si="249"/>
        <v>52.650000000000006</v>
      </c>
    </row>
    <row r="1589" spans="1:22" ht="13.5" x14ac:dyDescent="0.25">
      <c r="A1589" s="3">
        <v>44323</v>
      </c>
      <c r="B1589" s="2">
        <v>7.2073</v>
      </c>
      <c r="C1589" s="2">
        <v>73.451394430613675</v>
      </c>
      <c r="D1589" s="2">
        <v>-2.6698352688298677E-2</v>
      </c>
      <c r="E1589" s="2">
        <v>5.0383877845006926E-2</v>
      </c>
      <c r="F1589" s="2">
        <v>6.9388000000000005</v>
      </c>
      <c r="G1589" s="2">
        <v>6.8734350000000006</v>
      </c>
      <c r="H1589" s="2">
        <v>6.893043999999998</v>
      </c>
      <c r="I1589" s="2">
        <v>6.9655154999999986</v>
      </c>
      <c r="J1589" s="17" t="s">
        <v>48</v>
      </c>
      <c r="K1589" s="17" t="s">
        <v>50</v>
      </c>
      <c r="L1589" s="17" t="s">
        <v>51</v>
      </c>
      <c r="M1589" s="19">
        <f t="shared" si="240"/>
        <v>0</v>
      </c>
      <c r="N1589" s="19">
        <f t="shared" si="241"/>
        <v>100</v>
      </c>
      <c r="O1589" s="19">
        <f t="shared" si="242"/>
        <v>0</v>
      </c>
      <c r="P1589" s="19">
        <f t="shared" si="243"/>
        <v>83.5</v>
      </c>
      <c r="Q1589" s="20">
        <f t="shared" si="244"/>
        <v>47.524999999999999</v>
      </c>
      <c r="R1589" s="20">
        <f t="shared" si="245"/>
        <v>40.875</v>
      </c>
      <c r="S1589" s="20">
        <f t="shared" si="246"/>
        <v>52.575000000000003</v>
      </c>
      <c r="T1589" s="20">
        <f t="shared" si="247"/>
        <v>45.875</v>
      </c>
      <c r="U1589" s="19">
        <f t="shared" si="248"/>
        <v>46.991666666666674</v>
      </c>
      <c r="V1589" s="19">
        <f t="shared" si="249"/>
        <v>46.712500000000006</v>
      </c>
    </row>
    <row r="1590" spans="1:22" ht="13.5" x14ac:dyDescent="0.25">
      <c r="A1590" s="3">
        <v>44326</v>
      </c>
      <c r="B1590" s="2">
        <v>7.2656000000000001</v>
      </c>
      <c r="C1590" s="2">
        <v>75.572462879025693</v>
      </c>
      <c r="D1590" s="2">
        <v>-6.0190173595396246E-2</v>
      </c>
      <c r="E1590" s="2">
        <v>5.844403423146001E-2</v>
      </c>
      <c r="F1590" s="2">
        <v>7.0275000000000007</v>
      </c>
      <c r="G1590" s="2">
        <v>6.8926950000000016</v>
      </c>
      <c r="H1590" s="2">
        <v>6.9006299999999978</v>
      </c>
      <c r="I1590" s="2">
        <v>6.9726109999999979</v>
      </c>
      <c r="J1590" s="17" t="s">
        <v>48</v>
      </c>
      <c r="K1590" s="17" t="s">
        <v>50</v>
      </c>
      <c r="L1590" s="17" t="s">
        <v>51</v>
      </c>
      <c r="M1590" s="19">
        <f t="shared" si="240"/>
        <v>0</v>
      </c>
      <c r="N1590" s="19">
        <f t="shared" si="241"/>
        <v>100</v>
      </c>
      <c r="O1590" s="19">
        <f t="shared" si="242"/>
        <v>50</v>
      </c>
      <c r="P1590" s="19">
        <f t="shared" si="243"/>
        <v>83.5</v>
      </c>
      <c r="Q1590" s="20">
        <f t="shared" si="244"/>
        <v>55.024999999999999</v>
      </c>
      <c r="R1590" s="20">
        <f t="shared" si="245"/>
        <v>58.375</v>
      </c>
      <c r="S1590" s="20">
        <f t="shared" si="246"/>
        <v>65.075000000000003</v>
      </c>
      <c r="T1590" s="20">
        <f t="shared" si="247"/>
        <v>58.375</v>
      </c>
      <c r="U1590" s="19">
        <f t="shared" si="248"/>
        <v>59.491666666666674</v>
      </c>
      <c r="V1590" s="19">
        <f t="shared" si="249"/>
        <v>59.212500000000006</v>
      </c>
    </row>
    <row r="1591" spans="1:22" ht="13.5" x14ac:dyDescent="0.25">
      <c r="A1591" s="3">
        <v>44327</v>
      </c>
      <c r="B1591" s="2">
        <v>7.4115000000000002</v>
      </c>
      <c r="C1591" s="2">
        <v>79.90032506395616</v>
      </c>
      <c r="D1591" s="2">
        <v>-9.2555102527220434E-2</v>
      </c>
      <c r="E1591" s="2">
        <v>6.5925525348881006E-2</v>
      </c>
      <c r="F1591" s="2">
        <v>7.1348799999999999</v>
      </c>
      <c r="G1591" s="2">
        <v>6.9195400000000005</v>
      </c>
      <c r="H1591" s="2">
        <v>6.9117179999999969</v>
      </c>
      <c r="I1591" s="2">
        <v>6.9798929999999997</v>
      </c>
      <c r="J1591" s="17" t="s">
        <v>48</v>
      </c>
      <c r="K1591" s="17" t="s">
        <v>50</v>
      </c>
      <c r="L1591" s="17" t="s">
        <v>51</v>
      </c>
      <c r="M1591" s="19">
        <f t="shared" si="240"/>
        <v>0</v>
      </c>
      <c r="N1591" s="19">
        <f t="shared" si="241"/>
        <v>100</v>
      </c>
      <c r="O1591" s="19">
        <f t="shared" si="242"/>
        <v>50</v>
      </c>
      <c r="P1591" s="19">
        <f t="shared" si="243"/>
        <v>83.5</v>
      </c>
      <c r="Q1591" s="20">
        <f t="shared" si="244"/>
        <v>55.024999999999999</v>
      </c>
      <c r="R1591" s="20">
        <f t="shared" si="245"/>
        <v>58.375</v>
      </c>
      <c r="S1591" s="20">
        <f t="shared" si="246"/>
        <v>65.075000000000003</v>
      </c>
      <c r="T1591" s="20">
        <f t="shared" si="247"/>
        <v>58.375</v>
      </c>
      <c r="U1591" s="19">
        <f t="shared" si="248"/>
        <v>59.491666666666674</v>
      </c>
      <c r="V1591" s="19">
        <f t="shared" si="249"/>
        <v>59.212500000000006</v>
      </c>
    </row>
    <row r="1592" spans="1:22" ht="13.5" x14ac:dyDescent="0.25">
      <c r="A1592" s="3">
        <v>44333</v>
      </c>
      <c r="B1592" s="2">
        <v>7.4115000000000002</v>
      </c>
      <c r="C1592" s="2">
        <v>79.90032506395616</v>
      </c>
      <c r="D1592" s="2">
        <v>-0.13182728214586081</v>
      </c>
      <c r="E1592" s="2">
        <v>7.349697026679583E-2</v>
      </c>
      <c r="F1592" s="2">
        <v>7.2515999999999989</v>
      </c>
      <c r="G1592" s="2">
        <v>6.9463850000000011</v>
      </c>
      <c r="H1592" s="2">
        <v>6.9222219999999979</v>
      </c>
      <c r="I1592" s="2">
        <v>6.9871749999999997</v>
      </c>
      <c r="J1592" s="17" t="s">
        <v>48</v>
      </c>
      <c r="K1592" s="17" t="s">
        <v>50</v>
      </c>
      <c r="L1592" s="17" t="s">
        <v>51</v>
      </c>
      <c r="M1592" s="19">
        <f t="shared" si="240"/>
        <v>0</v>
      </c>
      <c r="N1592" s="19">
        <f t="shared" si="241"/>
        <v>100</v>
      </c>
      <c r="O1592" s="19">
        <f t="shared" si="242"/>
        <v>50</v>
      </c>
      <c r="P1592" s="19">
        <f t="shared" si="243"/>
        <v>83.5</v>
      </c>
      <c r="Q1592" s="20">
        <f t="shared" si="244"/>
        <v>55.024999999999999</v>
      </c>
      <c r="R1592" s="20">
        <f t="shared" si="245"/>
        <v>58.375</v>
      </c>
      <c r="S1592" s="20">
        <f t="shared" si="246"/>
        <v>65.075000000000003</v>
      </c>
      <c r="T1592" s="20">
        <f t="shared" si="247"/>
        <v>58.375</v>
      </c>
      <c r="U1592" s="19">
        <f t="shared" si="248"/>
        <v>59.491666666666674</v>
      </c>
      <c r="V1592" s="19">
        <f t="shared" si="249"/>
        <v>59.212500000000006</v>
      </c>
    </row>
    <row r="1593" spans="1:22" ht="13.5" x14ac:dyDescent="0.25">
      <c r="A1593" s="3">
        <v>44334</v>
      </c>
      <c r="B1593" s="2">
        <v>7.2628000000000004</v>
      </c>
      <c r="C1593" s="2">
        <v>66.064977449320764</v>
      </c>
      <c r="D1593" s="2">
        <v>-0.15762198375994263</v>
      </c>
      <c r="E1593" s="2">
        <v>8.0224078071906069E-2</v>
      </c>
      <c r="F1593" s="2">
        <v>7.3117400000000004</v>
      </c>
      <c r="G1593" s="2">
        <v>6.9657950000000017</v>
      </c>
      <c r="H1593" s="2">
        <v>6.9291679999999971</v>
      </c>
      <c r="I1593" s="2">
        <v>6.9929134999999993</v>
      </c>
      <c r="J1593" s="17" t="s">
        <v>48</v>
      </c>
      <c r="K1593" s="17" t="s">
        <v>50</v>
      </c>
      <c r="L1593" s="17" t="s">
        <v>51</v>
      </c>
      <c r="M1593" s="19">
        <f t="shared" si="240"/>
        <v>25</v>
      </c>
      <c r="N1593" s="19">
        <f t="shared" si="241"/>
        <v>100</v>
      </c>
      <c r="O1593" s="19">
        <f t="shared" si="242"/>
        <v>50</v>
      </c>
      <c r="P1593" s="19">
        <f t="shared" si="243"/>
        <v>83.5</v>
      </c>
      <c r="Q1593" s="20">
        <f t="shared" si="244"/>
        <v>63.774999999999999</v>
      </c>
      <c r="R1593" s="20">
        <f t="shared" si="245"/>
        <v>63.375</v>
      </c>
      <c r="S1593" s="20">
        <f t="shared" si="246"/>
        <v>68.825000000000003</v>
      </c>
      <c r="T1593" s="20">
        <f t="shared" si="247"/>
        <v>64.625</v>
      </c>
      <c r="U1593" s="19">
        <f t="shared" si="248"/>
        <v>65.325000000000003</v>
      </c>
      <c r="V1593" s="19">
        <f t="shared" si="249"/>
        <v>65.150000000000006</v>
      </c>
    </row>
    <row r="1594" spans="1:22" ht="13.5" x14ac:dyDescent="0.25">
      <c r="A1594" s="3">
        <v>44335</v>
      </c>
      <c r="B1594" s="2">
        <v>7.1616</v>
      </c>
      <c r="C1594" s="2">
        <v>58.624893692134343</v>
      </c>
      <c r="D1594" s="2">
        <v>-0.17356117181929509</v>
      </c>
      <c r="E1594" s="2">
        <v>8.530881490582351E-2</v>
      </c>
      <c r="F1594" s="2">
        <v>7.3026</v>
      </c>
      <c r="G1594" s="2">
        <v>6.9824800000000007</v>
      </c>
      <c r="H1594" s="2">
        <v>6.9346739999999976</v>
      </c>
      <c r="I1594" s="2">
        <v>6.9972889999999985</v>
      </c>
      <c r="J1594" s="17" t="s">
        <v>54</v>
      </c>
      <c r="K1594" s="17" t="s">
        <v>52</v>
      </c>
      <c r="L1594" s="17" t="s">
        <v>47</v>
      </c>
      <c r="M1594" s="19">
        <f t="shared" si="240"/>
        <v>25</v>
      </c>
      <c r="N1594" s="19">
        <f t="shared" si="241"/>
        <v>100</v>
      </c>
      <c r="O1594" s="19">
        <f t="shared" si="242"/>
        <v>50</v>
      </c>
      <c r="P1594" s="19">
        <f t="shared" si="243"/>
        <v>0</v>
      </c>
      <c r="Q1594" s="20">
        <f t="shared" si="244"/>
        <v>51.25</v>
      </c>
      <c r="R1594" s="20">
        <f t="shared" si="245"/>
        <v>42.5</v>
      </c>
      <c r="S1594" s="20">
        <f t="shared" si="246"/>
        <v>31.25</v>
      </c>
      <c r="T1594" s="20">
        <f t="shared" si="247"/>
        <v>43.75</v>
      </c>
      <c r="U1594" s="19">
        <f t="shared" si="248"/>
        <v>41.666666666666664</v>
      </c>
      <c r="V1594" s="19">
        <f t="shared" si="249"/>
        <v>42.1875</v>
      </c>
    </row>
    <row r="1595" spans="1:22" ht="13.5" x14ac:dyDescent="0.25">
      <c r="A1595" s="3">
        <v>44336</v>
      </c>
      <c r="B1595" s="2">
        <v>7.3699000000000003</v>
      </c>
      <c r="C1595" s="2">
        <v>66.890163126972496</v>
      </c>
      <c r="D1595" s="2">
        <v>-0.20336981007868182</v>
      </c>
      <c r="E1595" s="2">
        <v>8.8600822898341813E-2</v>
      </c>
      <c r="F1595" s="2">
        <v>7.3234599999999999</v>
      </c>
      <c r="G1595" s="2">
        <v>7.0095800000000015</v>
      </c>
      <c r="H1595" s="2">
        <v>6.9444639999999982</v>
      </c>
      <c r="I1595" s="2">
        <v>7.0024199999999981</v>
      </c>
      <c r="J1595" s="17" t="s">
        <v>54</v>
      </c>
      <c r="K1595" s="17" t="s">
        <v>50</v>
      </c>
      <c r="L1595" s="17" t="s">
        <v>47</v>
      </c>
      <c r="M1595" s="19">
        <f t="shared" si="240"/>
        <v>25</v>
      </c>
      <c r="N1595" s="19">
        <f t="shared" si="241"/>
        <v>100</v>
      </c>
      <c r="O1595" s="19">
        <f t="shared" si="242"/>
        <v>50</v>
      </c>
      <c r="P1595" s="19">
        <f t="shared" si="243"/>
        <v>16.5</v>
      </c>
      <c r="Q1595" s="20">
        <f t="shared" si="244"/>
        <v>53.725000000000001</v>
      </c>
      <c r="R1595" s="20">
        <f t="shared" si="245"/>
        <v>46.625</v>
      </c>
      <c r="S1595" s="20">
        <f t="shared" si="246"/>
        <v>38.674999999999997</v>
      </c>
      <c r="T1595" s="20">
        <f t="shared" si="247"/>
        <v>47.875</v>
      </c>
      <c r="U1595" s="19">
        <f t="shared" si="248"/>
        <v>46.341666666666661</v>
      </c>
      <c r="V1595" s="19">
        <f t="shared" si="249"/>
        <v>46.724999999999994</v>
      </c>
    </row>
    <row r="1596" spans="1:22" ht="13.5" x14ac:dyDescent="0.25">
      <c r="A1596" s="3">
        <v>44337</v>
      </c>
      <c r="B1596" s="2">
        <v>7.3223000000000003</v>
      </c>
      <c r="C1596" s="2">
        <v>63.755864324766101</v>
      </c>
      <c r="D1596" s="2">
        <v>-0.21904643765992571</v>
      </c>
      <c r="E1596" s="2">
        <v>9.2754101687188228E-2</v>
      </c>
      <c r="F1596" s="2">
        <v>7.3056200000000002</v>
      </c>
      <c r="G1596" s="2">
        <v>7.0343000000000018</v>
      </c>
      <c r="H1596" s="2">
        <v>6.953301999999999</v>
      </c>
      <c r="I1596" s="2">
        <v>7.0067414999999986</v>
      </c>
      <c r="J1596" s="17" t="s">
        <v>54</v>
      </c>
      <c r="K1596" s="17" t="s">
        <v>52</v>
      </c>
      <c r="L1596" s="17" t="s">
        <v>47</v>
      </c>
      <c r="M1596" s="19">
        <f t="shared" si="240"/>
        <v>25</v>
      </c>
      <c r="N1596" s="19">
        <f t="shared" si="241"/>
        <v>100</v>
      </c>
      <c r="O1596" s="19">
        <f t="shared" si="242"/>
        <v>50</v>
      </c>
      <c r="P1596" s="19">
        <f t="shared" si="243"/>
        <v>0</v>
      </c>
      <c r="Q1596" s="20">
        <f t="shared" si="244"/>
        <v>51.25</v>
      </c>
      <c r="R1596" s="20">
        <f t="shared" si="245"/>
        <v>42.5</v>
      </c>
      <c r="S1596" s="20">
        <f t="shared" si="246"/>
        <v>31.25</v>
      </c>
      <c r="T1596" s="20">
        <f t="shared" si="247"/>
        <v>43.75</v>
      </c>
      <c r="U1596" s="19">
        <f t="shared" si="248"/>
        <v>41.666666666666664</v>
      </c>
      <c r="V1596" s="19">
        <f t="shared" si="249"/>
        <v>42.1875</v>
      </c>
    </row>
    <row r="1597" spans="1:22" ht="13.5" x14ac:dyDescent="0.25">
      <c r="A1597" s="3">
        <v>44340</v>
      </c>
      <c r="B1597" s="2">
        <v>7.2926000000000002</v>
      </c>
      <c r="C1597" s="2">
        <v>61.80974583272571</v>
      </c>
      <c r="D1597" s="2">
        <v>-0.23891904972318034</v>
      </c>
      <c r="E1597" s="2">
        <v>9.7542753593207548E-2</v>
      </c>
      <c r="F1597" s="2">
        <v>7.2818399999999999</v>
      </c>
      <c r="G1597" s="2">
        <v>7.0575350000000014</v>
      </c>
      <c r="H1597" s="2">
        <v>6.9615459999999985</v>
      </c>
      <c r="I1597" s="2">
        <v>7.0105714999999984</v>
      </c>
      <c r="J1597" s="17" t="s">
        <v>54</v>
      </c>
      <c r="K1597" s="17" t="s">
        <v>52</v>
      </c>
      <c r="L1597" s="17" t="s">
        <v>47</v>
      </c>
      <c r="M1597" s="19">
        <f t="shared" si="240"/>
        <v>25</v>
      </c>
      <c r="N1597" s="19">
        <f t="shared" si="241"/>
        <v>100</v>
      </c>
      <c r="O1597" s="19">
        <f t="shared" si="242"/>
        <v>50</v>
      </c>
      <c r="P1597" s="19">
        <f t="shared" si="243"/>
        <v>0</v>
      </c>
      <c r="Q1597" s="20">
        <f t="shared" si="244"/>
        <v>51.25</v>
      </c>
      <c r="R1597" s="20">
        <f t="shared" si="245"/>
        <v>42.5</v>
      </c>
      <c r="S1597" s="20">
        <f t="shared" si="246"/>
        <v>31.25</v>
      </c>
      <c r="T1597" s="20">
        <f t="shared" si="247"/>
        <v>43.75</v>
      </c>
      <c r="U1597" s="19">
        <f t="shared" si="248"/>
        <v>41.666666666666664</v>
      </c>
      <c r="V1597" s="19">
        <f t="shared" si="249"/>
        <v>42.1875</v>
      </c>
    </row>
    <row r="1598" spans="1:22" ht="13.5" x14ac:dyDescent="0.25">
      <c r="A1598" s="3">
        <v>44341</v>
      </c>
      <c r="B1598" s="2">
        <v>7.2271000000000001</v>
      </c>
      <c r="C1598" s="2">
        <v>57.631638050565876</v>
      </c>
      <c r="D1598" s="2">
        <v>-0.23156375661350026</v>
      </c>
      <c r="E1598" s="2">
        <v>9.9896182387639185E-2</v>
      </c>
      <c r="F1598" s="2">
        <v>7.2747000000000002</v>
      </c>
      <c r="G1598" s="2">
        <v>7.0745750000000012</v>
      </c>
      <c r="H1598" s="2">
        <v>6.9671959999999986</v>
      </c>
      <c r="I1598" s="2">
        <v>7.0127594999999987</v>
      </c>
      <c r="J1598" s="17" t="s">
        <v>54</v>
      </c>
      <c r="K1598" s="17" t="s">
        <v>52</v>
      </c>
      <c r="L1598" s="17" t="s">
        <v>47</v>
      </c>
      <c r="M1598" s="19">
        <f t="shared" si="240"/>
        <v>25</v>
      </c>
      <c r="N1598" s="19">
        <f t="shared" si="241"/>
        <v>100</v>
      </c>
      <c r="O1598" s="19">
        <f t="shared" si="242"/>
        <v>50</v>
      </c>
      <c r="P1598" s="19">
        <f t="shared" si="243"/>
        <v>0</v>
      </c>
      <c r="Q1598" s="20">
        <f t="shared" si="244"/>
        <v>51.25</v>
      </c>
      <c r="R1598" s="20">
        <f t="shared" si="245"/>
        <v>42.5</v>
      </c>
      <c r="S1598" s="20">
        <f t="shared" si="246"/>
        <v>31.25</v>
      </c>
      <c r="T1598" s="20">
        <f t="shared" si="247"/>
        <v>43.75</v>
      </c>
      <c r="U1598" s="19">
        <f t="shared" si="248"/>
        <v>41.666666666666664</v>
      </c>
      <c r="V1598" s="19">
        <f t="shared" si="249"/>
        <v>42.1875</v>
      </c>
    </row>
    <row r="1599" spans="1:22" ht="13.5" x14ac:dyDescent="0.25">
      <c r="A1599" s="3">
        <v>44342</v>
      </c>
      <c r="B1599" s="2">
        <v>7.2508999999999997</v>
      </c>
      <c r="C1599" s="2">
        <v>58.723446496292787</v>
      </c>
      <c r="D1599" s="2">
        <v>-0.19022198843225713</v>
      </c>
      <c r="E1599" s="2">
        <v>9.7276707705498386E-2</v>
      </c>
      <c r="F1599" s="2">
        <v>7.2925599999999999</v>
      </c>
      <c r="G1599" s="2">
        <v>7.0928050000000011</v>
      </c>
      <c r="H1599" s="2">
        <v>6.9733219999999996</v>
      </c>
      <c r="I1599" s="2">
        <v>7.0151809999999992</v>
      </c>
      <c r="J1599" s="17" t="s">
        <v>48</v>
      </c>
      <c r="K1599" s="17" t="s">
        <v>49</v>
      </c>
      <c r="L1599" s="17" t="s">
        <v>51</v>
      </c>
      <c r="M1599" s="19">
        <f t="shared" si="240"/>
        <v>25</v>
      </c>
      <c r="N1599" s="19">
        <f t="shared" si="241"/>
        <v>100</v>
      </c>
      <c r="O1599" s="19">
        <f t="shared" si="242"/>
        <v>50</v>
      </c>
      <c r="P1599" s="19">
        <f t="shared" si="243"/>
        <v>100</v>
      </c>
      <c r="Q1599" s="20">
        <f t="shared" si="244"/>
        <v>66.25</v>
      </c>
      <c r="R1599" s="20">
        <f t="shared" si="245"/>
        <v>67.5</v>
      </c>
      <c r="S1599" s="20">
        <f t="shared" si="246"/>
        <v>76.25</v>
      </c>
      <c r="T1599" s="20">
        <f t="shared" si="247"/>
        <v>68.75</v>
      </c>
      <c r="U1599" s="19">
        <f t="shared" si="248"/>
        <v>70</v>
      </c>
      <c r="V1599" s="19">
        <f t="shared" si="249"/>
        <v>69.6875</v>
      </c>
    </row>
    <row r="1600" spans="1:22" ht="13.5" x14ac:dyDescent="0.25">
      <c r="A1600" s="3">
        <v>44343</v>
      </c>
      <c r="B1600" s="2">
        <v>7.2329999999999997</v>
      </c>
      <c r="C1600" s="2">
        <v>57.52282601583731</v>
      </c>
      <c r="D1600" s="2">
        <v>-0.14586565166994792</v>
      </c>
      <c r="E1600" s="2">
        <v>9.15609885878617E-2</v>
      </c>
      <c r="F1600" s="2">
        <v>7.2651799999999991</v>
      </c>
      <c r="G1600" s="2">
        <v>7.1130600000000017</v>
      </c>
      <c r="H1600" s="2">
        <v>6.9790900000000002</v>
      </c>
      <c r="I1600" s="2">
        <v>7.0179414999999992</v>
      </c>
      <c r="J1600" s="17" t="s">
        <v>54</v>
      </c>
      <c r="K1600" s="17" t="s">
        <v>50</v>
      </c>
      <c r="L1600" s="17" t="s">
        <v>47</v>
      </c>
      <c r="M1600" s="19">
        <f t="shared" si="240"/>
        <v>25</v>
      </c>
      <c r="N1600" s="19">
        <f t="shared" si="241"/>
        <v>100</v>
      </c>
      <c r="O1600" s="19">
        <f t="shared" si="242"/>
        <v>50</v>
      </c>
      <c r="P1600" s="19">
        <f t="shared" si="243"/>
        <v>16.5</v>
      </c>
      <c r="Q1600" s="20">
        <f t="shared" si="244"/>
        <v>53.725000000000001</v>
      </c>
      <c r="R1600" s="20">
        <f t="shared" si="245"/>
        <v>46.625</v>
      </c>
      <c r="S1600" s="20">
        <f t="shared" si="246"/>
        <v>38.674999999999997</v>
      </c>
      <c r="T1600" s="20">
        <f t="shared" si="247"/>
        <v>47.875</v>
      </c>
      <c r="U1600" s="19">
        <f t="shared" si="248"/>
        <v>46.341666666666661</v>
      </c>
      <c r="V1600" s="19">
        <f t="shared" si="249"/>
        <v>46.724999999999994</v>
      </c>
    </row>
    <row r="1601" spans="1:22" ht="13.5" x14ac:dyDescent="0.25">
      <c r="A1601" s="3">
        <v>44344</v>
      </c>
      <c r="B1601" s="2">
        <v>7.3045</v>
      </c>
      <c r="C1601" s="2">
        <v>60.956656898958705</v>
      </c>
      <c r="D1601" s="2">
        <v>-9.1929881822895965E-2</v>
      </c>
      <c r="E1601" s="2">
        <v>8.6880445154228214E-2</v>
      </c>
      <c r="F1601" s="2">
        <v>7.2616200000000006</v>
      </c>
      <c r="G1601" s="2">
        <v>7.1339700000000006</v>
      </c>
      <c r="H1601" s="2">
        <v>6.9862879999999992</v>
      </c>
      <c r="I1601" s="2">
        <v>7.0202309999999999</v>
      </c>
      <c r="J1601" s="17" t="s">
        <v>48</v>
      </c>
      <c r="K1601" s="17" t="s">
        <v>50</v>
      </c>
      <c r="L1601" s="17" t="s">
        <v>53</v>
      </c>
      <c r="M1601" s="19">
        <f t="shared" si="240"/>
        <v>25</v>
      </c>
      <c r="N1601" s="19">
        <f t="shared" si="241"/>
        <v>100</v>
      </c>
      <c r="O1601" s="19">
        <f t="shared" si="242"/>
        <v>50</v>
      </c>
      <c r="P1601" s="19">
        <f t="shared" si="243"/>
        <v>66.5</v>
      </c>
      <c r="Q1601" s="20">
        <f t="shared" si="244"/>
        <v>61.225000000000001</v>
      </c>
      <c r="R1601" s="20">
        <f t="shared" si="245"/>
        <v>59.125</v>
      </c>
      <c r="S1601" s="20">
        <f t="shared" si="246"/>
        <v>61.174999999999997</v>
      </c>
      <c r="T1601" s="20">
        <f t="shared" si="247"/>
        <v>60.375</v>
      </c>
      <c r="U1601" s="19">
        <f t="shared" si="248"/>
        <v>60.508333333333326</v>
      </c>
      <c r="V1601" s="19">
        <f t="shared" si="249"/>
        <v>60.474999999999994</v>
      </c>
    </row>
    <row r="1602" spans="1:22" ht="13.5" x14ac:dyDescent="0.25">
      <c r="A1602" s="3">
        <v>44347</v>
      </c>
      <c r="B1602" s="2">
        <v>7.2389999999999999</v>
      </c>
      <c r="C1602" s="2">
        <v>56.4542967643807</v>
      </c>
      <c r="D1602" s="2">
        <v>-4.2553653232494604E-2</v>
      </c>
      <c r="E1602" s="2">
        <v>8.0482056403034186E-2</v>
      </c>
      <c r="F1602" s="2">
        <v>7.2508999999999997</v>
      </c>
      <c r="G1602" s="2">
        <v>7.1545250000000014</v>
      </c>
      <c r="H1602" s="2">
        <v>6.9921759999999979</v>
      </c>
      <c r="I1602" s="2">
        <v>7.0207069999999998</v>
      </c>
      <c r="J1602" s="17" t="s">
        <v>48</v>
      </c>
      <c r="K1602" s="17" t="s">
        <v>50</v>
      </c>
      <c r="L1602" s="17" t="s">
        <v>53</v>
      </c>
      <c r="M1602" s="19">
        <f t="shared" ref="M1602:M1665" si="250">IF(C1602&lt;30,50, IF(C1602&gt;70, 0, 25))</f>
        <v>25</v>
      </c>
      <c r="N1602" s="19">
        <f t="shared" ref="N1602:N1665" si="251">IF(E1602-D1602&gt;0.02, 100, IF(E1602-D1602&lt;0,0,45))</f>
        <v>100</v>
      </c>
      <c r="O1602" s="19">
        <f t="shared" ref="O1602:O1665" si="252">IF(F1602-I1602&gt;10,100,IF(F1602-I1602&gt;5,75, IF(F1602-I1602&gt;0,50,0)))</f>
        <v>50</v>
      </c>
      <c r="P1602" s="19">
        <f t="shared" ref="P1602:P1665" si="253">IF(L1602="confirmed bullish", 34, IF(L1602="bullish divergence",17, 0))+IF(J1602="bullish",33,IF(J1602="bearish",0,16.5))+IF(K1602="strong",33,IF(K1602="weak",0,16.5))</f>
        <v>66.5</v>
      </c>
      <c r="Q1602" s="20">
        <f t="shared" si="244"/>
        <v>61.225000000000001</v>
      </c>
      <c r="R1602" s="20">
        <f t="shared" si="245"/>
        <v>59.125</v>
      </c>
      <c r="S1602" s="20">
        <f t="shared" si="246"/>
        <v>61.174999999999997</v>
      </c>
      <c r="T1602" s="20">
        <f t="shared" si="247"/>
        <v>60.375</v>
      </c>
      <c r="U1602" s="19">
        <f t="shared" si="248"/>
        <v>60.508333333333326</v>
      </c>
      <c r="V1602" s="19">
        <f t="shared" si="249"/>
        <v>60.474999999999994</v>
      </c>
    </row>
    <row r="1603" spans="1:22" ht="13.5" x14ac:dyDescent="0.25">
      <c r="A1603" s="3">
        <v>44348</v>
      </c>
      <c r="B1603" s="2">
        <v>7.2568000000000001</v>
      </c>
      <c r="C1603" s="2">
        <v>57.375679237886693</v>
      </c>
      <c r="D1603" s="2">
        <v>-2.5613261565000656E-2</v>
      </c>
      <c r="E1603" s="2">
        <v>7.4787310780148358E-2</v>
      </c>
      <c r="F1603" s="2">
        <v>7.2568399999999995</v>
      </c>
      <c r="G1603" s="2">
        <v>7.176260000000001</v>
      </c>
      <c r="H1603" s="2">
        <v>6.9985360000000005</v>
      </c>
      <c r="I1603" s="2">
        <v>7.0205575000000007</v>
      </c>
      <c r="J1603" s="17" t="s">
        <v>48</v>
      </c>
      <c r="K1603" s="17" t="s">
        <v>49</v>
      </c>
      <c r="L1603" s="17" t="s">
        <v>51</v>
      </c>
      <c r="M1603" s="19">
        <f t="shared" si="250"/>
        <v>25</v>
      </c>
      <c r="N1603" s="19">
        <f t="shared" si="251"/>
        <v>100</v>
      </c>
      <c r="O1603" s="19">
        <f t="shared" si="252"/>
        <v>50</v>
      </c>
      <c r="P1603" s="19">
        <f t="shared" si="253"/>
        <v>100</v>
      </c>
      <c r="Q1603" s="20">
        <f t="shared" ref="Q1603:Q1666" si="254">0.35*M1603+N1603*0.35+O1603*0.15+P1603*0.15</f>
        <v>66.25</v>
      </c>
      <c r="R1603" s="20">
        <f t="shared" ref="R1603:R1666" si="255">M1603*0.2+N1603*0.2+O1603*0.35+P1603*0.25</f>
        <v>67.5</v>
      </c>
      <c r="S1603" s="20">
        <f t="shared" ref="S1603:S1666" si="256">M1603*0.15+N1603*0.15+O1603*0.25+P1603*0.45</f>
        <v>76.25</v>
      </c>
      <c r="T1603" s="20">
        <f t="shared" ref="T1603:T1666" si="257">0.25*SUM(M1603:P1603)</f>
        <v>68.75</v>
      </c>
      <c r="U1603" s="19">
        <f t="shared" ref="U1603:U1666" si="258">SUM(Q1603:S1603)/3</f>
        <v>70</v>
      </c>
      <c r="V1603" s="19">
        <f t="shared" ref="V1603:V1666" si="259">SUM(Q1603:T1603)/4</f>
        <v>69.6875</v>
      </c>
    </row>
    <row r="1604" spans="1:22" ht="13.5" x14ac:dyDescent="0.25">
      <c r="A1604" s="3">
        <v>44349</v>
      </c>
      <c r="B1604" s="2">
        <v>7.1555999999999997</v>
      </c>
      <c r="C1604" s="2">
        <v>50.795133151745794</v>
      </c>
      <c r="D1604" s="2">
        <v>-2.0053544314798444E-2</v>
      </c>
      <c r="E1604" s="2">
        <v>6.9809018032091011E-2</v>
      </c>
      <c r="F1604" s="2">
        <v>7.237779999999999</v>
      </c>
      <c r="G1604" s="2">
        <v>7.1929350000000003</v>
      </c>
      <c r="H1604" s="2">
        <v>7.0027559999999998</v>
      </c>
      <c r="I1604" s="2">
        <v>7.019902000000001</v>
      </c>
      <c r="J1604" s="17" t="s">
        <v>54</v>
      </c>
      <c r="K1604" s="17" t="s">
        <v>52</v>
      </c>
      <c r="L1604" s="17" t="s">
        <v>47</v>
      </c>
      <c r="M1604" s="19">
        <f t="shared" si="250"/>
        <v>25</v>
      </c>
      <c r="N1604" s="19">
        <f t="shared" si="251"/>
        <v>100</v>
      </c>
      <c r="O1604" s="19">
        <f t="shared" si="252"/>
        <v>50</v>
      </c>
      <c r="P1604" s="19">
        <f t="shared" si="253"/>
        <v>0</v>
      </c>
      <c r="Q1604" s="20">
        <f t="shared" si="254"/>
        <v>51.25</v>
      </c>
      <c r="R1604" s="20">
        <f t="shared" si="255"/>
        <v>42.5</v>
      </c>
      <c r="S1604" s="20">
        <f t="shared" si="256"/>
        <v>31.25</v>
      </c>
      <c r="T1604" s="20">
        <f t="shared" si="257"/>
        <v>43.75</v>
      </c>
      <c r="U1604" s="19">
        <f t="shared" si="258"/>
        <v>41.666666666666664</v>
      </c>
      <c r="V1604" s="19">
        <f t="shared" si="259"/>
        <v>42.1875</v>
      </c>
    </row>
    <row r="1605" spans="1:22" ht="13.5" x14ac:dyDescent="0.25">
      <c r="A1605" s="3">
        <v>44350</v>
      </c>
      <c r="B1605" s="2">
        <v>7.2508999999999997</v>
      </c>
      <c r="C1605" s="2">
        <v>55.922010667801189</v>
      </c>
      <c r="D1605" s="2">
        <v>9.5861605885199097E-3</v>
      </c>
      <c r="E1605" s="2">
        <v>6.2883525866942111E-2</v>
      </c>
      <c r="F1605" s="2">
        <v>7.2413600000000002</v>
      </c>
      <c r="G1605" s="2">
        <v>7.2143750000000022</v>
      </c>
      <c r="H1605" s="2">
        <v>7.0123819999999997</v>
      </c>
      <c r="I1605" s="2">
        <v>7.0204375000000008</v>
      </c>
      <c r="J1605" s="17" t="s">
        <v>48</v>
      </c>
      <c r="K1605" s="17" t="s">
        <v>50</v>
      </c>
      <c r="L1605" s="17" t="s">
        <v>51</v>
      </c>
      <c r="M1605" s="19">
        <f t="shared" si="250"/>
        <v>25</v>
      </c>
      <c r="N1605" s="19">
        <f t="shared" si="251"/>
        <v>100</v>
      </c>
      <c r="O1605" s="19">
        <f t="shared" si="252"/>
        <v>50</v>
      </c>
      <c r="P1605" s="19">
        <f t="shared" si="253"/>
        <v>83.5</v>
      </c>
      <c r="Q1605" s="20">
        <f t="shared" si="254"/>
        <v>63.774999999999999</v>
      </c>
      <c r="R1605" s="20">
        <f t="shared" si="255"/>
        <v>63.375</v>
      </c>
      <c r="S1605" s="20">
        <f t="shared" si="256"/>
        <v>68.825000000000003</v>
      </c>
      <c r="T1605" s="20">
        <f t="shared" si="257"/>
        <v>64.625</v>
      </c>
      <c r="U1605" s="19">
        <f t="shared" si="258"/>
        <v>65.325000000000003</v>
      </c>
      <c r="V1605" s="19">
        <f t="shared" si="259"/>
        <v>65.150000000000006</v>
      </c>
    </row>
    <row r="1606" spans="1:22" ht="13.5" x14ac:dyDescent="0.25">
      <c r="A1606" s="3">
        <v>44351</v>
      </c>
      <c r="B1606" s="2">
        <v>7.2032999999999996</v>
      </c>
      <c r="C1606" s="2">
        <v>52.954149290700883</v>
      </c>
      <c r="D1606" s="2">
        <v>3.0257881973301259E-2</v>
      </c>
      <c r="E1606" s="2">
        <v>5.5533926474970033E-2</v>
      </c>
      <c r="F1606" s="2">
        <v>7.2211199999999991</v>
      </c>
      <c r="G1606" s="2">
        <v>7.2308100000000008</v>
      </c>
      <c r="H1606" s="2">
        <v>7.0210559999999997</v>
      </c>
      <c r="I1606" s="2">
        <v>7.0206210000000002</v>
      </c>
      <c r="J1606" s="17" t="s">
        <v>54</v>
      </c>
      <c r="K1606" s="17" t="s">
        <v>52</v>
      </c>
      <c r="L1606" s="17" t="s">
        <v>47</v>
      </c>
      <c r="M1606" s="19">
        <f t="shared" si="250"/>
        <v>25</v>
      </c>
      <c r="N1606" s="19">
        <f t="shared" si="251"/>
        <v>100</v>
      </c>
      <c r="O1606" s="19">
        <f t="shared" si="252"/>
        <v>50</v>
      </c>
      <c r="P1606" s="19">
        <f t="shared" si="253"/>
        <v>0</v>
      </c>
      <c r="Q1606" s="20">
        <f t="shared" si="254"/>
        <v>51.25</v>
      </c>
      <c r="R1606" s="20">
        <f t="shared" si="255"/>
        <v>42.5</v>
      </c>
      <c r="S1606" s="20">
        <f t="shared" si="256"/>
        <v>31.25</v>
      </c>
      <c r="T1606" s="20">
        <f t="shared" si="257"/>
        <v>43.75</v>
      </c>
      <c r="U1606" s="19">
        <f t="shared" si="258"/>
        <v>41.666666666666664</v>
      </c>
      <c r="V1606" s="19">
        <f t="shared" si="259"/>
        <v>42.1875</v>
      </c>
    </row>
    <row r="1607" spans="1:22" ht="13.5" x14ac:dyDescent="0.25">
      <c r="A1607" s="3">
        <v>44354</v>
      </c>
      <c r="B1607" s="2">
        <v>7.1436999999999999</v>
      </c>
      <c r="C1607" s="2">
        <v>49.417700623726695</v>
      </c>
      <c r="D1607" s="2">
        <v>4.7310565314958808E-2</v>
      </c>
      <c r="E1607" s="2">
        <v>4.8860172945479723E-2</v>
      </c>
      <c r="F1607" s="2">
        <v>7.2020600000000004</v>
      </c>
      <c r="G1607" s="2">
        <v>7.2466000000000026</v>
      </c>
      <c r="H1607" s="2">
        <v>7.02562</v>
      </c>
      <c r="I1607" s="2">
        <v>7.0203635000000011</v>
      </c>
      <c r="J1607" s="17" t="s">
        <v>54</v>
      </c>
      <c r="K1607" s="17" t="s">
        <v>52</v>
      </c>
      <c r="L1607" s="17" t="s">
        <v>47</v>
      </c>
      <c r="M1607" s="19">
        <f t="shared" si="250"/>
        <v>25</v>
      </c>
      <c r="N1607" s="19">
        <f t="shared" si="251"/>
        <v>45</v>
      </c>
      <c r="O1607" s="19">
        <f t="shared" si="252"/>
        <v>50</v>
      </c>
      <c r="P1607" s="19">
        <f t="shared" si="253"/>
        <v>0</v>
      </c>
      <c r="Q1607" s="20">
        <f t="shared" si="254"/>
        <v>32</v>
      </c>
      <c r="R1607" s="20">
        <f t="shared" si="255"/>
        <v>31.5</v>
      </c>
      <c r="S1607" s="20">
        <f t="shared" si="256"/>
        <v>23</v>
      </c>
      <c r="T1607" s="20">
        <f t="shared" si="257"/>
        <v>30</v>
      </c>
      <c r="U1607" s="19">
        <f t="shared" si="258"/>
        <v>28.833333333333332</v>
      </c>
      <c r="V1607" s="19">
        <f t="shared" si="259"/>
        <v>29.125</v>
      </c>
    </row>
    <row r="1608" spans="1:22" ht="13.5" x14ac:dyDescent="0.25">
      <c r="A1608" s="3">
        <v>44355</v>
      </c>
      <c r="B1608" s="2">
        <v>7.1497000000000002</v>
      </c>
      <c r="C1608" s="2">
        <v>49.781299479270785</v>
      </c>
      <c r="D1608" s="2">
        <v>5.1307276590445205E-2</v>
      </c>
      <c r="E1608" s="2">
        <v>4.0664923736024414E-2</v>
      </c>
      <c r="F1608" s="2">
        <v>7.1806399999999995</v>
      </c>
      <c r="G1608" s="2">
        <v>7.255980000000001</v>
      </c>
      <c r="H1608" s="2">
        <v>7.0303040000000001</v>
      </c>
      <c r="I1608" s="2">
        <v>7.0198785000000008</v>
      </c>
      <c r="J1608" s="17" t="s">
        <v>54</v>
      </c>
      <c r="K1608" s="17" t="s">
        <v>52</v>
      </c>
      <c r="L1608" s="17" t="s">
        <v>47</v>
      </c>
      <c r="M1608" s="19">
        <f t="shared" si="250"/>
        <v>25</v>
      </c>
      <c r="N1608" s="19">
        <f t="shared" si="251"/>
        <v>0</v>
      </c>
      <c r="O1608" s="19">
        <f t="shared" si="252"/>
        <v>50</v>
      </c>
      <c r="P1608" s="19">
        <f t="shared" si="253"/>
        <v>0</v>
      </c>
      <c r="Q1608" s="20">
        <f t="shared" si="254"/>
        <v>16.25</v>
      </c>
      <c r="R1608" s="20">
        <f t="shared" si="255"/>
        <v>22.5</v>
      </c>
      <c r="S1608" s="20">
        <f t="shared" si="256"/>
        <v>16.25</v>
      </c>
      <c r="T1608" s="20">
        <f t="shared" si="257"/>
        <v>18.75</v>
      </c>
      <c r="U1608" s="19">
        <f t="shared" si="258"/>
        <v>18.333333333333332</v>
      </c>
      <c r="V1608" s="19">
        <f t="shared" si="259"/>
        <v>18.4375</v>
      </c>
    </row>
    <row r="1609" spans="1:22" ht="13.5" x14ac:dyDescent="0.25">
      <c r="A1609" s="3">
        <v>44356</v>
      </c>
      <c r="B1609" s="2">
        <v>7.2449000000000003</v>
      </c>
      <c r="C1609" s="2">
        <v>55.27477118917497</v>
      </c>
      <c r="D1609" s="2">
        <v>5.1345642671348557E-2</v>
      </c>
      <c r="E1609" s="2">
        <v>3.3794038050423435E-2</v>
      </c>
      <c r="F1609" s="2">
        <v>7.1985000000000001</v>
      </c>
      <c r="G1609" s="2">
        <v>7.2578600000000009</v>
      </c>
      <c r="H1609" s="2">
        <v>7.0368919999999999</v>
      </c>
      <c r="I1609" s="2">
        <v>7.0195270000000001</v>
      </c>
      <c r="J1609" s="17" t="s">
        <v>48</v>
      </c>
      <c r="K1609" s="17" t="s">
        <v>49</v>
      </c>
      <c r="L1609" s="17" t="s">
        <v>51</v>
      </c>
      <c r="M1609" s="19">
        <f t="shared" si="250"/>
        <v>25</v>
      </c>
      <c r="N1609" s="19">
        <f t="shared" si="251"/>
        <v>0</v>
      </c>
      <c r="O1609" s="19">
        <f t="shared" si="252"/>
        <v>50</v>
      </c>
      <c r="P1609" s="19">
        <f t="shared" si="253"/>
        <v>100</v>
      </c>
      <c r="Q1609" s="20">
        <f t="shared" si="254"/>
        <v>31.25</v>
      </c>
      <c r="R1609" s="20">
        <f t="shared" si="255"/>
        <v>47.5</v>
      </c>
      <c r="S1609" s="20">
        <f t="shared" si="256"/>
        <v>61.25</v>
      </c>
      <c r="T1609" s="20">
        <f t="shared" si="257"/>
        <v>43.75</v>
      </c>
      <c r="U1609" s="19">
        <f t="shared" si="258"/>
        <v>46.666666666666664</v>
      </c>
      <c r="V1609" s="19">
        <f t="shared" si="259"/>
        <v>45.9375</v>
      </c>
    </row>
    <row r="1610" spans="1:22" ht="13.5" x14ac:dyDescent="0.25">
      <c r="A1610" s="3">
        <v>44357</v>
      </c>
      <c r="B1610" s="2">
        <v>7.2449000000000003</v>
      </c>
      <c r="C1610" s="2">
        <v>55.27477118917497</v>
      </c>
      <c r="D1610" s="2">
        <v>4.8105095952154286E-2</v>
      </c>
      <c r="E1610" s="2">
        <v>2.8476967297650608E-2</v>
      </c>
      <c r="F1610" s="2">
        <v>7.1973000000000003</v>
      </c>
      <c r="G1610" s="2">
        <v>7.256825000000001</v>
      </c>
      <c r="H1610" s="2">
        <v>7.0417300000000003</v>
      </c>
      <c r="I1610" s="2">
        <v>7.0194609999999997</v>
      </c>
      <c r="J1610" s="17" t="s">
        <v>54</v>
      </c>
      <c r="K1610" s="17" t="s">
        <v>50</v>
      </c>
      <c r="L1610" s="17" t="s">
        <v>47</v>
      </c>
      <c r="M1610" s="19">
        <f t="shared" si="250"/>
        <v>25</v>
      </c>
      <c r="N1610" s="19">
        <f t="shared" si="251"/>
        <v>0</v>
      </c>
      <c r="O1610" s="19">
        <f t="shared" si="252"/>
        <v>50</v>
      </c>
      <c r="P1610" s="19">
        <f t="shared" si="253"/>
        <v>16.5</v>
      </c>
      <c r="Q1610" s="20">
        <f t="shared" si="254"/>
        <v>18.725000000000001</v>
      </c>
      <c r="R1610" s="20">
        <f t="shared" si="255"/>
        <v>26.625</v>
      </c>
      <c r="S1610" s="20">
        <f t="shared" si="256"/>
        <v>23.675000000000001</v>
      </c>
      <c r="T1610" s="20">
        <f t="shared" si="257"/>
        <v>22.875</v>
      </c>
      <c r="U1610" s="19">
        <f t="shared" si="258"/>
        <v>23.008333333333336</v>
      </c>
      <c r="V1610" s="19">
        <f t="shared" si="259"/>
        <v>22.975000000000001</v>
      </c>
    </row>
    <row r="1611" spans="1:22" ht="13.5" x14ac:dyDescent="0.25">
      <c r="A1611" s="3">
        <v>44358</v>
      </c>
      <c r="B1611" s="2">
        <v>7.2508999999999997</v>
      </c>
      <c r="C1611" s="2">
        <v>55.629551013167095</v>
      </c>
      <c r="D1611" s="2">
        <v>5.5437942870709911E-2</v>
      </c>
      <c r="E1611" s="2">
        <v>2.1040727921615793E-2</v>
      </c>
      <c r="F1611" s="2">
        <v>7.2068200000000004</v>
      </c>
      <c r="G1611" s="2">
        <v>7.2487949999999994</v>
      </c>
      <c r="H1611" s="2">
        <v>7.0447039999999994</v>
      </c>
      <c r="I1611" s="2">
        <v>7.0185679999999993</v>
      </c>
      <c r="J1611" s="17" t="s">
        <v>48</v>
      </c>
      <c r="K1611" s="17" t="s">
        <v>50</v>
      </c>
      <c r="L1611" s="17" t="s">
        <v>51</v>
      </c>
      <c r="M1611" s="19">
        <f t="shared" si="250"/>
        <v>25</v>
      </c>
      <c r="N1611" s="19">
        <f t="shared" si="251"/>
        <v>0</v>
      </c>
      <c r="O1611" s="19">
        <f t="shared" si="252"/>
        <v>50</v>
      </c>
      <c r="P1611" s="19">
        <f t="shared" si="253"/>
        <v>83.5</v>
      </c>
      <c r="Q1611" s="20">
        <f t="shared" si="254"/>
        <v>28.774999999999999</v>
      </c>
      <c r="R1611" s="20">
        <f t="shared" si="255"/>
        <v>43.375</v>
      </c>
      <c r="S1611" s="20">
        <f t="shared" si="256"/>
        <v>53.825000000000003</v>
      </c>
      <c r="T1611" s="20">
        <f t="shared" si="257"/>
        <v>39.625</v>
      </c>
      <c r="U1611" s="19">
        <f t="shared" si="258"/>
        <v>41.991666666666667</v>
      </c>
      <c r="V1611" s="19">
        <f t="shared" si="259"/>
        <v>41.400000000000006</v>
      </c>
    </row>
    <row r="1612" spans="1:22" ht="13.5" x14ac:dyDescent="0.25">
      <c r="A1612" s="3">
        <v>44361</v>
      </c>
      <c r="B1612" s="2">
        <v>7.1853999999999996</v>
      </c>
      <c r="C1612" s="2">
        <v>50.884243134995394</v>
      </c>
      <c r="D1612" s="2">
        <v>5.5937034412361974E-2</v>
      </c>
      <c r="E1612" s="2">
        <v>1.2650805141205245E-2</v>
      </c>
      <c r="F1612" s="2">
        <v>7.21516</v>
      </c>
      <c r="G1612" s="2">
        <v>7.2374899999999984</v>
      </c>
      <c r="H1612" s="2">
        <v>7.0495200000000002</v>
      </c>
      <c r="I1612" s="2">
        <v>7.0176329999999982</v>
      </c>
      <c r="J1612" s="17" t="s">
        <v>48</v>
      </c>
      <c r="K1612" s="17" t="s">
        <v>49</v>
      </c>
      <c r="L1612" s="17" t="s">
        <v>51</v>
      </c>
      <c r="M1612" s="19">
        <f t="shared" si="250"/>
        <v>25</v>
      </c>
      <c r="N1612" s="19">
        <f t="shared" si="251"/>
        <v>0</v>
      </c>
      <c r="O1612" s="19">
        <f t="shared" si="252"/>
        <v>50</v>
      </c>
      <c r="P1612" s="19">
        <f t="shared" si="253"/>
        <v>100</v>
      </c>
      <c r="Q1612" s="20">
        <f t="shared" si="254"/>
        <v>31.25</v>
      </c>
      <c r="R1612" s="20">
        <f t="shared" si="255"/>
        <v>47.5</v>
      </c>
      <c r="S1612" s="20">
        <f t="shared" si="256"/>
        <v>61.25</v>
      </c>
      <c r="T1612" s="20">
        <f t="shared" si="257"/>
        <v>43.75</v>
      </c>
      <c r="U1612" s="19">
        <f t="shared" si="258"/>
        <v>46.666666666666664</v>
      </c>
      <c r="V1612" s="19">
        <f t="shared" si="259"/>
        <v>45.9375</v>
      </c>
    </row>
    <row r="1613" spans="1:22" ht="13.5" x14ac:dyDescent="0.25">
      <c r="A1613" s="3">
        <v>44362</v>
      </c>
      <c r="B1613" s="2">
        <v>7.1853999999999996</v>
      </c>
      <c r="C1613" s="2">
        <v>50.884243134995394</v>
      </c>
      <c r="D1613" s="2">
        <v>5.9039889216649932E-2</v>
      </c>
      <c r="E1613" s="2">
        <v>5.6272743439398278E-3</v>
      </c>
      <c r="F1613" s="2">
        <v>7.2222999999999997</v>
      </c>
      <c r="G1613" s="2">
        <v>7.2336199999999975</v>
      </c>
      <c r="H1613" s="2">
        <v>7.0555020000000006</v>
      </c>
      <c r="I1613" s="2">
        <v>7.016697999999999</v>
      </c>
      <c r="J1613" s="17" t="s">
        <v>48</v>
      </c>
      <c r="K1613" s="17" t="s">
        <v>50</v>
      </c>
      <c r="L1613" s="17" t="s">
        <v>51</v>
      </c>
      <c r="M1613" s="19">
        <f t="shared" si="250"/>
        <v>25</v>
      </c>
      <c r="N1613" s="19">
        <f t="shared" si="251"/>
        <v>0</v>
      </c>
      <c r="O1613" s="19">
        <f t="shared" si="252"/>
        <v>50</v>
      </c>
      <c r="P1613" s="19">
        <f t="shared" si="253"/>
        <v>83.5</v>
      </c>
      <c r="Q1613" s="20">
        <f t="shared" si="254"/>
        <v>28.774999999999999</v>
      </c>
      <c r="R1613" s="20">
        <f t="shared" si="255"/>
        <v>43.375</v>
      </c>
      <c r="S1613" s="20">
        <f t="shared" si="256"/>
        <v>53.825000000000003</v>
      </c>
      <c r="T1613" s="20">
        <f t="shared" si="257"/>
        <v>39.625</v>
      </c>
      <c r="U1613" s="19">
        <f t="shared" si="258"/>
        <v>41.991666666666667</v>
      </c>
      <c r="V1613" s="19">
        <f t="shared" si="259"/>
        <v>41.400000000000006</v>
      </c>
    </row>
    <row r="1614" spans="1:22" ht="13.5" x14ac:dyDescent="0.25">
      <c r="A1614" s="3">
        <v>44363</v>
      </c>
      <c r="B1614" s="2">
        <v>7.2032999999999996</v>
      </c>
      <c r="C1614" s="2">
        <v>52.177173626523746</v>
      </c>
      <c r="D1614" s="2">
        <v>4.4716600083638092E-2</v>
      </c>
      <c r="E1614" s="2">
        <v>5.1255024739862804E-3</v>
      </c>
      <c r="F1614" s="2">
        <v>7.2139799999999994</v>
      </c>
      <c r="G1614" s="2">
        <v>7.2357050000000003</v>
      </c>
      <c r="H1614" s="2">
        <v>7.0609080000000004</v>
      </c>
      <c r="I1614" s="2">
        <v>7.015566999999999</v>
      </c>
      <c r="J1614" s="17" t="s">
        <v>48</v>
      </c>
      <c r="K1614" s="17" t="s">
        <v>50</v>
      </c>
      <c r="L1614" s="17" t="s">
        <v>53</v>
      </c>
      <c r="M1614" s="19">
        <f t="shared" si="250"/>
        <v>25</v>
      </c>
      <c r="N1614" s="19">
        <f t="shared" si="251"/>
        <v>0</v>
      </c>
      <c r="O1614" s="19">
        <f t="shared" si="252"/>
        <v>50</v>
      </c>
      <c r="P1614" s="19">
        <f t="shared" si="253"/>
        <v>66.5</v>
      </c>
      <c r="Q1614" s="20">
        <f t="shared" si="254"/>
        <v>26.225000000000001</v>
      </c>
      <c r="R1614" s="20">
        <f t="shared" si="255"/>
        <v>39.125</v>
      </c>
      <c r="S1614" s="20">
        <f t="shared" si="256"/>
        <v>46.174999999999997</v>
      </c>
      <c r="T1614" s="20">
        <f t="shared" si="257"/>
        <v>35.375</v>
      </c>
      <c r="U1614" s="19">
        <f t="shared" si="258"/>
        <v>37.174999999999997</v>
      </c>
      <c r="V1614" s="19">
        <f t="shared" si="259"/>
        <v>36.724999999999994</v>
      </c>
    </row>
    <row r="1615" spans="1:22" ht="13.5" x14ac:dyDescent="0.25">
      <c r="A1615" s="3">
        <v>44364</v>
      </c>
      <c r="B1615" s="2">
        <v>7.2032999999999996</v>
      </c>
      <c r="C1615" s="2">
        <v>52.177173626523761</v>
      </c>
      <c r="D1615" s="2">
        <v>4.7103007742006042E-2</v>
      </c>
      <c r="E1615" s="2">
        <v>8.7579732377552535E-3</v>
      </c>
      <c r="F1615" s="2">
        <v>7.2056599999999991</v>
      </c>
      <c r="G1615" s="2">
        <v>7.2273750000000003</v>
      </c>
      <c r="H1615" s="2">
        <v>7.0673660000000007</v>
      </c>
      <c r="I1615" s="2">
        <v>7.0147214999999985</v>
      </c>
      <c r="J1615" s="17" t="s">
        <v>48</v>
      </c>
      <c r="K1615" s="17" t="s">
        <v>50</v>
      </c>
      <c r="L1615" s="17" t="s">
        <v>53</v>
      </c>
      <c r="M1615" s="19">
        <f t="shared" si="250"/>
        <v>25</v>
      </c>
      <c r="N1615" s="19">
        <f t="shared" si="251"/>
        <v>0</v>
      </c>
      <c r="O1615" s="19">
        <f t="shared" si="252"/>
        <v>50</v>
      </c>
      <c r="P1615" s="19">
        <f t="shared" si="253"/>
        <v>66.5</v>
      </c>
      <c r="Q1615" s="20">
        <f t="shared" si="254"/>
        <v>26.225000000000001</v>
      </c>
      <c r="R1615" s="20">
        <f t="shared" si="255"/>
        <v>39.125</v>
      </c>
      <c r="S1615" s="20">
        <f t="shared" si="256"/>
        <v>46.174999999999997</v>
      </c>
      <c r="T1615" s="20">
        <f t="shared" si="257"/>
        <v>35.375</v>
      </c>
      <c r="U1615" s="19">
        <f t="shared" si="258"/>
        <v>37.174999999999997</v>
      </c>
      <c r="V1615" s="19">
        <f t="shared" si="259"/>
        <v>36.724999999999994</v>
      </c>
    </row>
    <row r="1616" spans="1:22" ht="13.5" x14ac:dyDescent="0.25">
      <c r="A1616" s="3">
        <v>44365</v>
      </c>
      <c r="B1616" s="2">
        <v>7.2271000000000001</v>
      </c>
      <c r="C1616" s="2">
        <v>54.042703064452589</v>
      </c>
      <c r="D1616" s="2">
        <v>3.9892324195234252E-2</v>
      </c>
      <c r="E1616" s="2">
        <v>1.3933035280086575E-2</v>
      </c>
      <c r="F1616" s="2">
        <v>7.200899999999999</v>
      </c>
      <c r="G1616" s="2">
        <v>7.2226150000000002</v>
      </c>
      <c r="H1616" s="2">
        <v>7.0747660000000003</v>
      </c>
      <c r="I1616" s="2">
        <v>7.0148234999999985</v>
      </c>
      <c r="J1616" s="17" t="s">
        <v>48</v>
      </c>
      <c r="K1616" s="17" t="s">
        <v>50</v>
      </c>
      <c r="L1616" s="17" t="s">
        <v>53</v>
      </c>
      <c r="M1616" s="19">
        <f t="shared" si="250"/>
        <v>25</v>
      </c>
      <c r="N1616" s="19">
        <f t="shared" si="251"/>
        <v>0</v>
      </c>
      <c r="O1616" s="19">
        <f t="shared" si="252"/>
        <v>50</v>
      </c>
      <c r="P1616" s="19">
        <f t="shared" si="253"/>
        <v>66.5</v>
      </c>
      <c r="Q1616" s="20">
        <f t="shared" si="254"/>
        <v>26.225000000000001</v>
      </c>
      <c r="R1616" s="20">
        <f t="shared" si="255"/>
        <v>39.125</v>
      </c>
      <c r="S1616" s="20">
        <f t="shared" si="256"/>
        <v>46.174999999999997</v>
      </c>
      <c r="T1616" s="20">
        <f t="shared" si="257"/>
        <v>35.375</v>
      </c>
      <c r="U1616" s="19">
        <f t="shared" si="258"/>
        <v>37.174999999999997</v>
      </c>
      <c r="V1616" s="19">
        <f t="shared" si="259"/>
        <v>36.724999999999994</v>
      </c>
    </row>
    <row r="1617" spans="1:22" ht="13.5" x14ac:dyDescent="0.25">
      <c r="A1617" s="3">
        <v>44368</v>
      </c>
      <c r="B1617" s="2">
        <v>7.2032999999999996</v>
      </c>
      <c r="C1617" s="2">
        <v>51.863906047215693</v>
      </c>
      <c r="D1617" s="2">
        <v>2.6110821995395384E-2</v>
      </c>
      <c r="E1617" s="2">
        <v>1.857408738361668E-2</v>
      </c>
      <c r="F1617" s="2">
        <v>7.2044799999999993</v>
      </c>
      <c r="G1617" s="2">
        <v>7.2181500000000014</v>
      </c>
      <c r="H1617" s="2">
        <v>7.0816900000000009</v>
      </c>
      <c r="I1617" s="2">
        <v>7.013977999999998</v>
      </c>
      <c r="J1617" s="17" t="s">
        <v>54</v>
      </c>
      <c r="K1617" s="17" t="s">
        <v>50</v>
      </c>
      <c r="L1617" s="17" t="s">
        <v>55</v>
      </c>
      <c r="M1617" s="19">
        <f t="shared" si="250"/>
        <v>25</v>
      </c>
      <c r="N1617" s="19">
        <f t="shared" si="251"/>
        <v>0</v>
      </c>
      <c r="O1617" s="19">
        <f t="shared" si="252"/>
        <v>50</v>
      </c>
      <c r="P1617" s="19">
        <f t="shared" si="253"/>
        <v>16.5</v>
      </c>
      <c r="Q1617" s="20">
        <f t="shared" si="254"/>
        <v>18.725000000000001</v>
      </c>
      <c r="R1617" s="20">
        <f t="shared" si="255"/>
        <v>26.625</v>
      </c>
      <c r="S1617" s="20">
        <f t="shared" si="256"/>
        <v>23.675000000000001</v>
      </c>
      <c r="T1617" s="20">
        <f t="shared" si="257"/>
        <v>22.875</v>
      </c>
      <c r="U1617" s="19">
        <f t="shared" si="258"/>
        <v>23.008333333333336</v>
      </c>
      <c r="V1617" s="19">
        <f t="shared" si="259"/>
        <v>22.975000000000001</v>
      </c>
    </row>
    <row r="1618" spans="1:22" ht="13.5" x14ac:dyDescent="0.25">
      <c r="A1618" s="3">
        <v>44369</v>
      </c>
      <c r="B1618" s="2">
        <v>7.1913999999999998</v>
      </c>
      <c r="C1618" s="2">
        <v>50.761929086435586</v>
      </c>
      <c r="D1618" s="2">
        <v>1.6141145662240675E-2</v>
      </c>
      <c r="E1618" s="2">
        <v>2.2240048845699276E-2</v>
      </c>
      <c r="F1618" s="2">
        <v>7.2056799999999992</v>
      </c>
      <c r="G1618" s="2">
        <v>7.2163650000000006</v>
      </c>
      <c r="H1618" s="2">
        <v>7.088026000000001</v>
      </c>
      <c r="I1618" s="2">
        <v>7.0130729999999986</v>
      </c>
      <c r="J1618" s="17" t="s">
        <v>54</v>
      </c>
      <c r="K1618" s="17" t="s">
        <v>50</v>
      </c>
      <c r="L1618" s="17" t="s">
        <v>55</v>
      </c>
      <c r="M1618" s="19">
        <f t="shared" si="250"/>
        <v>25</v>
      </c>
      <c r="N1618" s="19">
        <f t="shared" si="251"/>
        <v>45</v>
      </c>
      <c r="O1618" s="19">
        <f t="shared" si="252"/>
        <v>50</v>
      </c>
      <c r="P1618" s="19">
        <f t="shared" si="253"/>
        <v>16.5</v>
      </c>
      <c r="Q1618" s="20">
        <f t="shared" si="254"/>
        <v>34.475000000000001</v>
      </c>
      <c r="R1618" s="20">
        <f t="shared" si="255"/>
        <v>35.625</v>
      </c>
      <c r="S1618" s="20">
        <f t="shared" si="256"/>
        <v>30.425000000000001</v>
      </c>
      <c r="T1618" s="20">
        <f t="shared" si="257"/>
        <v>34.125</v>
      </c>
      <c r="U1618" s="19">
        <f t="shared" si="258"/>
        <v>33.508333333333333</v>
      </c>
      <c r="V1618" s="19">
        <f t="shared" si="259"/>
        <v>33.662499999999994</v>
      </c>
    </row>
    <row r="1619" spans="1:22" ht="13.5" x14ac:dyDescent="0.25">
      <c r="A1619" s="3">
        <v>44370</v>
      </c>
      <c r="B1619" s="2">
        <v>7.1853999999999996</v>
      </c>
      <c r="C1619" s="2">
        <v>50.182963737721522</v>
      </c>
      <c r="D1619" s="2">
        <v>2.2761585621596581E-2</v>
      </c>
      <c r="E1619" s="2">
        <v>2.4147703552518586E-2</v>
      </c>
      <c r="F1619" s="2">
        <v>7.2020999999999997</v>
      </c>
      <c r="G1619" s="2">
        <v>7.2130899999999993</v>
      </c>
      <c r="H1619" s="2">
        <v>7.094126000000001</v>
      </c>
      <c r="I1619" s="2">
        <v>7.0121949999999993</v>
      </c>
      <c r="J1619" s="17" t="s">
        <v>54</v>
      </c>
      <c r="K1619" s="17" t="s">
        <v>50</v>
      </c>
      <c r="L1619" s="17" t="s">
        <v>47</v>
      </c>
      <c r="M1619" s="19">
        <f t="shared" si="250"/>
        <v>25</v>
      </c>
      <c r="N1619" s="19">
        <f t="shared" si="251"/>
        <v>45</v>
      </c>
      <c r="O1619" s="19">
        <f t="shared" si="252"/>
        <v>50</v>
      </c>
      <c r="P1619" s="19">
        <f t="shared" si="253"/>
        <v>16.5</v>
      </c>
      <c r="Q1619" s="20">
        <f t="shared" si="254"/>
        <v>34.475000000000001</v>
      </c>
      <c r="R1619" s="20">
        <f t="shared" si="255"/>
        <v>35.625</v>
      </c>
      <c r="S1619" s="20">
        <f t="shared" si="256"/>
        <v>30.425000000000001</v>
      </c>
      <c r="T1619" s="20">
        <f t="shared" si="257"/>
        <v>34.125</v>
      </c>
      <c r="U1619" s="19">
        <f t="shared" si="258"/>
        <v>33.508333333333333</v>
      </c>
      <c r="V1619" s="19">
        <f t="shared" si="259"/>
        <v>33.662499999999994</v>
      </c>
    </row>
    <row r="1620" spans="1:22" ht="13.5" x14ac:dyDescent="0.25">
      <c r="A1620" s="3">
        <v>44371</v>
      </c>
      <c r="B1620" s="2">
        <v>7.1436999999999999</v>
      </c>
      <c r="C1620" s="2">
        <v>46.235991120845654</v>
      </c>
      <c r="D1620" s="2">
        <v>3.1456100283523192E-2</v>
      </c>
      <c r="E1620" s="2">
        <v>2.4515396733396585E-2</v>
      </c>
      <c r="F1620" s="2">
        <v>7.1901800000000007</v>
      </c>
      <c r="G1620" s="2">
        <v>7.2086249999999996</v>
      </c>
      <c r="H1620" s="2">
        <v>7.0993920000000017</v>
      </c>
      <c r="I1620" s="2">
        <v>7.0113659999999989</v>
      </c>
      <c r="J1620" s="17" t="s">
        <v>54</v>
      </c>
      <c r="K1620" s="17" t="s">
        <v>50</v>
      </c>
      <c r="L1620" s="17" t="s">
        <v>47</v>
      </c>
      <c r="M1620" s="19">
        <f t="shared" si="250"/>
        <v>25</v>
      </c>
      <c r="N1620" s="19">
        <f t="shared" si="251"/>
        <v>0</v>
      </c>
      <c r="O1620" s="19">
        <f t="shared" si="252"/>
        <v>50</v>
      </c>
      <c r="P1620" s="19">
        <f t="shared" si="253"/>
        <v>16.5</v>
      </c>
      <c r="Q1620" s="20">
        <f t="shared" si="254"/>
        <v>18.725000000000001</v>
      </c>
      <c r="R1620" s="20">
        <f t="shared" si="255"/>
        <v>26.625</v>
      </c>
      <c r="S1620" s="20">
        <f t="shared" si="256"/>
        <v>23.675000000000001</v>
      </c>
      <c r="T1620" s="20">
        <f t="shared" si="257"/>
        <v>22.875</v>
      </c>
      <c r="U1620" s="19">
        <f t="shared" si="258"/>
        <v>23.008333333333336</v>
      </c>
      <c r="V1620" s="19">
        <f t="shared" si="259"/>
        <v>22.975000000000001</v>
      </c>
    </row>
    <row r="1621" spans="1:22" ht="13.5" x14ac:dyDescent="0.25">
      <c r="A1621" s="3">
        <v>44372</v>
      </c>
      <c r="B1621" s="2">
        <v>7.1436999999999999</v>
      </c>
      <c r="C1621" s="2">
        <v>46.235991120845661</v>
      </c>
      <c r="D1621" s="2">
        <v>3.9985921169265026E-2</v>
      </c>
      <c r="E1621" s="2">
        <v>2.5387222656092369E-2</v>
      </c>
      <c r="F1621" s="2">
        <v>7.1734999999999998</v>
      </c>
      <c r="G1621" s="2">
        <v>7.2005849999999993</v>
      </c>
      <c r="H1621" s="2">
        <v>7.1047740000000026</v>
      </c>
      <c r="I1621" s="2">
        <v>7.0107939999999989</v>
      </c>
      <c r="J1621" s="17" t="s">
        <v>54</v>
      </c>
      <c r="K1621" s="17" t="s">
        <v>50</v>
      </c>
      <c r="L1621" s="17" t="s">
        <v>47</v>
      </c>
      <c r="M1621" s="19">
        <f t="shared" si="250"/>
        <v>25</v>
      </c>
      <c r="N1621" s="19">
        <f t="shared" si="251"/>
        <v>0</v>
      </c>
      <c r="O1621" s="19">
        <f t="shared" si="252"/>
        <v>50</v>
      </c>
      <c r="P1621" s="19">
        <f t="shared" si="253"/>
        <v>16.5</v>
      </c>
      <c r="Q1621" s="20">
        <f t="shared" si="254"/>
        <v>18.725000000000001</v>
      </c>
      <c r="R1621" s="20">
        <f t="shared" si="255"/>
        <v>26.625</v>
      </c>
      <c r="S1621" s="20">
        <f t="shared" si="256"/>
        <v>23.675000000000001</v>
      </c>
      <c r="T1621" s="20">
        <f t="shared" si="257"/>
        <v>22.875</v>
      </c>
      <c r="U1621" s="19">
        <f t="shared" si="258"/>
        <v>23.008333333333336</v>
      </c>
      <c r="V1621" s="19">
        <f t="shared" si="259"/>
        <v>22.975000000000001</v>
      </c>
    </row>
    <row r="1622" spans="1:22" ht="13.5" x14ac:dyDescent="0.25">
      <c r="A1622" s="3">
        <v>44375</v>
      </c>
      <c r="B1622" s="2">
        <v>7.1436999999999999</v>
      </c>
      <c r="C1622" s="2">
        <v>46.235991120845661</v>
      </c>
      <c r="D1622" s="2">
        <v>3.7357878602034766E-2</v>
      </c>
      <c r="E1622" s="2">
        <v>2.6416421308410494E-2</v>
      </c>
      <c r="F1622" s="2">
        <v>7.1615799999999989</v>
      </c>
      <c r="G1622" s="2">
        <v>7.1958200000000003</v>
      </c>
      <c r="H1622" s="2">
        <v>7.1101560000000026</v>
      </c>
      <c r="I1622" s="2">
        <v>7.0102789999999997</v>
      </c>
      <c r="J1622" s="17" t="s">
        <v>54</v>
      </c>
      <c r="K1622" s="17" t="s">
        <v>50</v>
      </c>
      <c r="L1622" s="17" t="s">
        <v>47</v>
      </c>
      <c r="M1622" s="19">
        <f t="shared" si="250"/>
        <v>25</v>
      </c>
      <c r="N1622" s="19">
        <f t="shared" si="251"/>
        <v>0</v>
      </c>
      <c r="O1622" s="19">
        <f t="shared" si="252"/>
        <v>50</v>
      </c>
      <c r="P1622" s="19">
        <f t="shared" si="253"/>
        <v>16.5</v>
      </c>
      <c r="Q1622" s="20">
        <f t="shared" si="254"/>
        <v>18.725000000000001</v>
      </c>
      <c r="R1622" s="20">
        <f t="shared" si="255"/>
        <v>26.625</v>
      </c>
      <c r="S1622" s="20">
        <f t="shared" si="256"/>
        <v>23.675000000000001</v>
      </c>
      <c r="T1622" s="20">
        <f t="shared" si="257"/>
        <v>22.875</v>
      </c>
      <c r="U1622" s="19">
        <f t="shared" si="258"/>
        <v>23.008333333333336</v>
      </c>
      <c r="V1622" s="19">
        <f t="shared" si="259"/>
        <v>22.975000000000001</v>
      </c>
    </row>
    <row r="1623" spans="1:22" ht="13.5" x14ac:dyDescent="0.25">
      <c r="A1623" s="3">
        <v>44376</v>
      </c>
      <c r="B1623" s="2">
        <v>7.1436999999999999</v>
      </c>
      <c r="C1623" s="2">
        <v>46.235991120845661</v>
      </c>
      <c r="D1623" s="2">
        <v>3.5348353757600037E-2</v>
      </c>
      <c r="E1623" s="2">
        <v>2.4785197192260272E-2</v>
      </c>
      <c r="F1623" s="2">
        <v>7.1520399999999995</v>
      </c>
      <c r="G1623" s="2">
        <v>7.1901650000000004</v>
      </c>
      <c r="H1623" s="2">
        <v>7.1155380000000035</v>
      </c>
      <c r="I1623" s="2">
        <v>7.0105645000000001</v>
      </c>
      <c r="J1623" s="17" t="s">
        <v>54</v>
      </c>
      <c r="K1623" s="17" t="s">
        <v>50</v>
      </c>
      <c r="L1623" s="17" t="s">
        <v>47</v>
      </c>
      <c r="M1623" s="19">
        <f t="shared" si="250"/>
        <v>25</v>
      </c>
      <c r="N1623" s="19">
        <f t="shared" si="251"/>
        <v>0</v>
      </c>
      <c r="O1623" s="19">
        <f t="shared" si="252"/>
        <v>50</v>
      </c>
      <c r="P1623" s="19">
        <f t="shared" si="253"/>
        <v>16.5</v>
      </c>
      <c r="Q1623" s="20">
        <f t="shared" si="254"/>
        <v>18.725000000000001</v>
      </c>
      <c r="R1623" s="20">
        <f t="shared" si="255"/>
        <v>26.625</v>
      </c>
      <c r="S1623" s="20">
        <f t="shared" si="256"/>
        <v>23.675000000000001</v>
      </c>
      <c r="T1623" s="20">
        <f t="shared" si="257"/>
        <v>22.875</v>
      </c>
      <c r="U1623" s="19">
        <f t="shared" si="258"/>
        <v>23.008333333333336</v>
      </c>
      <c r="V1623" s="19">
        <f t="shared" si="259"/>
        <v>22.975000000000001</v>
      </c>
    </row>
    <row r="1624" spans="1:22" ht="13.5" x14ac:dyDescent="0.25">
      <c r="A1624" s="3">
        <v>44377</v>
      </c>
      <c r="B1624" s="2">
        <v>7.1436999999999999</v>
      </c>
      <c r="C1624" s="2">
        <v>46.235991120845661</v>
      </c>
      <c r="D1624" s="2">
        <v>3.6600169292500873E-2</v>
      </c>
      <c r="E1624" s="2">
        <v>2.3961418537421265E-2</v>
      </c>
      <c r="F1624" s="2">
        <v>7.1436999999999999</v>
      </c>
      <c r="G1624" s="2">
        <v>7.1895699999999989</v>
      </c>
      <c r="H1624" s="2">
        <v>7.1218540000000043</v>
      </c>
      <c r="I1624" s="2">
        <v>7.0108500000000005</v>
      </c>
      <c r="J1624" s="17" t="s">
        <v>54</v>
      </c>
      <c r="K1624" s="17" t="s">
        <v>50</v>
      </c>
      <c r="L1624" s="17" t="s">
        <v>47</v>
      </c>
      <c r="M1624" s="19">
        <f t="shared" si="250"/>
        <v>25</v>
      </c>
      <c r="N1624" s="19">
        <f t="shared" si="251"/>
        <v>0</v>
      </c>
      <c r="O1624" s="19">
        <f t="shared" si="252"/>
        <v>50</v>
      </c>
      <c r="P1624" s="19">
        <f t="shared" si="253"/>
        <v>16.5</v>
      </c>
      <c r="Q1624" s="20">
        <f t="shared" si="254"/>
        <v>18.725000000000001</v>
      </c>
      <c r="R1624" s="20">
        <f t="shared" si="255"/>
        <v>26.625</v>
      </c>
      <c r="S1624" s="20">
        <f t="shared" si="256"/>
        <v>23.675000000000001</v>
      </c>
      <c r="T1624" s="20">
        <f t="shared" si="257"/>
        <v>22.875</v>
      </c>
      <c r="U1624" s="19">
        <f t="shared" si="258"/>
        <v>23.008333333333336</v>
      </c>
      <c r="V1624" s="19">
        <f t="shared" si="259"/>
        <v>22.975000000000001</v>
      </c>
    </row>
    <row r="1625" spans="1:22" ht="13.5" x14ac:dyDescent="0.25">
      <c r="A1625" s="3">
        <v>44378</v>
      </c>
      <c r="B1625" s="2">
        <v>7.0247000000000002</v>
      </c>
      <c r="C1625" s="2">
        <v>34.891958290276264</v>
      </c>
      <c r="D1625" s="2">
        <v>4.6657857597137919E-2</v>
      </c>
      <c r="E1625" s="2">
        <v>2.5218626759811773E-2</v>
      </c>
      <c r="F1625" s="2">
        <v>7.1198999999999995</v>
      </c>
      <c r="G1625" s="2">
        <v>7.1782599999999999</v>
      </c>
      <c r="H1625" s="2">
        <v>7.1257900000000038</v>
      </c>
      <c r="I1625" s="2">
        <v>7.0105975000000003</v>
      </c>
      <c r="J1625" s="17" t="s">
        <v>54</v>
      </c>
      <c r="K1625" s="17" t="s">
        <v>50</v>
      </c>
      <c r="L1625" s="17" t="s">
        <v>47</v>
      </c>
      <c r="M1625" s="19">
        <f t="shared" si="250"/>
        <v>25</v>
      </c>
      <c r="N1625" s="19">
        <f t="shared" si="251"/>
        <v>0</v>
      </c>
      <c r="O1625" s="19">
        <f t="shared" si="252"/>
        <v>50</v>
      </c>
      <c r="P1625" s="19">
        <f t="shared" si="253"/>
        <v>16.5</v>
      </c>
      <c r="Q1625" s="20">
        <f t="shared" si="254"/>
        <v>18.725000000000001</v>
      </c>
      <c r="R1625" s="20">
        <f t="shared" si="255"/>
        <v>26.625</v>
      </c>
      <c r="S1625" s="20">
        <f t="shared" si="256"/>
        <v>23.675000000000001</v>
      </c>
      <c r="T1625" s="20">
        <f t="shared" si="257"/>
        <v>22.875</v>
      </c>
      <c r="U1625" s="19">
        <f t="shared" si="258"/>
        <v>23.008333333333336</v>
      </c>
      <c r="V1625" s="19">
        <f t="shared" si="259"/>
        <v>22.975000000000001</v>
      </c>
    </row>
    <row r="1626" spans="1:22" ht="13.5" x14ac:dyDescent="0.25">
      <c r="A1626" s="3">
        <v>44379</v>
      </c>
      <c r="B1626" s="2">
        <v>7.1436999999999999</v>
      </c>
      <c r="C1626" s="2">
        <v>48.499593131797859</v>
      </c>
      <c r="D1626" s="2">
        <v>5.0888150626729356E-2</v>
      </c>
      <c r="E1626" s="2">
        <v>2.8108283928899334E-2</v>
      </c>
      <c r="F1626" s="2">
        <v>7.1198999999999995</v>
      </c>
      <c r="G1626" s="2">
        <v>7.175279999999999</v>
      </c>
      <c r="H1626" s="2">
        <v>7.1321060000000047</v>
      </c>
      <c r="I1626" s="2">
        <v>7.0108829999999998</v>
      </c>
      <c r="J1626" s="17" t="s">
        <v>54</v>
      </c>
      <c r="K1626" s="17" t="s">
        <v>50</v>
      </c>
      <c r="L1626" s="17" t="s">
        <v>50</v>
      </c>
      <c r="M1626" s="19">
        <f t="shared" si="250"/>
        <v>25</v>
      </c>
      <c r="N1626" s="19">
        <f t="shared" si="251"/>
        <v>0</v>
      </c>
      <c r="O1626" s="19">
        <f t="shared" si="252"/>
        <v>50</v>
      </c>
      <c r="P1626" s="19">
        <f t="shared" si="253"/>
        <v>16.5</v>
      </c>
      <c r="Q1626" s="20">
        <f t="shared" si="254"/>
        <v>18.725000000000001</v>
      </c>
      <c r="R1626" s="20">
        <f t="shared" si="255"/>
        <v>26.625</v>
      </c>
      <c r="S1626" s="20">
        <f t="shared" si="256"/>
        <v>23.675000000000001</v>
      </c>
      <c r="T1626" s="20">
        <f t="shared" si="257"/>
        <v>22.875</v>
      </c>
      <c r="U1626" s="19">
        <f t="shared" si="258"/>
        <v>23.008333333333336</v>
      </c>
      <c r="V1626" s="19">
        <f t="shared" si="259"/>
        <v>22.975000000000001</v>
      </c>
    </row>
    <row r="1627" spans="1:22" ht="13.5" x14ac:dyDescent="0.25">
      <c r="A1627" s="3">
        <v>44382</v>
      </c>
      <c r="B1627" s="2">
        <v>7.1139999999999999</v>
      </c>
      <c r="C1627" s="2">
        <v>45.92004019730053</v>
      </c>
      <c r="D1627" s="2">
        <v>5.3111449716846337E-2</v>
      </c>
      <c r="E1627" s="2">
        <v>2.984273440060508E-2</v>
      </c>
      <c r="F1627" s="2">
        <v>7.1139600000000005</v>
      </c>
      <c r="G1627" s="2">
        <v>7.1737950000000001</v>
      </c>
      <c r="H1627" s="2">
        <v>7.1378280000000043</v>
      </c>
      <c r="I1627" s="2">
        <v>7.0110199999999994</v>
      </c>
      <c r="J1627" s="17" t="s">
        <v>54</v>
      </c>
      <c r="K1627" s="17" t="s">
        <v>50</v>
      </c>
      <c r="L1627" s="17" t="s">
        <v>47</v>
      </c>
      <c r="M1627" s="19">
        <f t="shared" si="250"/>
        <v>25</v>
      </c>
      <c r="N1627" s="19">
        <f t="shared" si="251"/>
        <v>0</v>
      </c>
      <c r="O1627" s="19">
        <f t="shared" si="252"/>
        <v>50</v>
      </c>
      <c r="P1627" s="19">
        <f t="shared" si="253"/>
        <v>16.5</v>
      </c>
      <c r="Q1627" s="20">
        <f t="shared" si="254"/>
        <v>18.725000000000001</v>
      </c>
      <c r="R1627" s="20">
        <f t="shared" si="255"/>
        <v>26.625</v>
      </c>
      <c r="S1627" s="20">
        <f t="shared" si="256"/>
        <v>23.675000000000001</v>
      </c>
      <c r="T1627" s="20">
        <f t="shared" si="257"/>
        <v>22.875</v>
      </c>
      <c r="U1627" s="19">
        <f t="shared" si="258"/>
        <v>23.008333333333336</v>
      </c>
      <c r="V1627" s="19">
        <f t="shared" si="259"/>
        <v>22.975000000000001</v>
      </c>
    </row>
    <row r="1628" spans="1:22" ht="13.5" x14ac:dyDescent="0.25">
      <c r="A1628" s="3">
        <v>44383</v>
      </c>
      <c r="B1628" s="2">
        <v>7.1258999999999997</v>
      </c>
      <c r="C1628" s="2">
        <v>47.133327139735968</v>
      </c>
      <c r="D1628" s="2">
        <v>5.2553505132557632E-2</v>
      </c>
      <c r="E1628" s="2">
        <v>2.9779197551445286E-2</v>
      </c>
      <c r="F1628" s="2">
        <v>7.1104000000000003</v>
      </c>
      <c r="G1628" s="2">
        <v>7.172604999999999</v>
      </c>
      <c r="H1628" s="2">
        <v>7.1426200000000026</v>
      </c>
      <c r="I1628" s="2">
        <v>7.0117880000000001</v>
      </c>
      <c r="J1628" s="17" t="s">
        <v>54</v>
      </c>
      <c r="K1628" s="17" t="s">
        <v>50</v>
      </c>
      <c r="L1628" s="17" t="s">
        <v>47</v>
      </c>
      <c r="M1628" s="19">
        <f t="shared" si="250"/>
        <v>25</v>
      </c>
      <c r="N1628" s="19">
        <f t="shared" si="251"/>
        <v>0</v>
      </c>
      <c r="O1628" s="19">
        <f t="shared" si="252"/>
        <v>50</v>
      </c>
      <c r="P1628" s="19">
        <f t="shared" si="253"/>
        <v>16.5</v>
      </c>
      <c r="Q1628" s="20">
        <f t="shared" si="254"/>
        <v>18.725000000000001</v>
      </c>
      <c r="R1628" s="20">
        <f t="shared" si="255"/>
        <v>26.625</v>
      </c>
      <c r="S1628" s="20">
        <f t="shared" si="256"/>
        <v>23.675000000000001</v>
      </c>
      <c r="T1628" s="20">
        <f t="shared" si="257"/>
        <v>22.875</v>
      </c>
      <c r="U1628" s="19">
        <f t="shared" si="258"/>
        <v>23.008333333333336</v>
      </c>
      <c r="V1628" s="19">
        <f t="shared" si="259"/>
        <v>22.975000000000001</v>
      </c>
    </row>
    <row r="1629" spans="1:22" ht="13.5" x14ac:dyDescent="0.25">
      <c r="A1629" s="3">
        <v>44384</v>
      </c>
      <c r="B1629" s="2">
        <v>7.0960999999999999</v>
      </c>
      <c r="C1629" s="2">
        <v>44.444288121239317</v>
      </c>
      <c r="D1629" s="2">
        <v>5.35482379496246E-2</v>
      </c>
      <c r="E1629" s="2">
        <v>2.8681439931325128E-2</v>
      </c>
      <c r="F1629" s="2">
        <v>7.1008799999999992</v>
      </c>
      <c r="G1629" s="2">
        <v>7.1651649999999991</v>
      </c>
      <c r="H1629" s="2">
        <v>7.1468160000000021</v>
      </c>
      <c r="I1629" s="2">
        <v>7.0123209999999991</v>
      </c>
      <c r="J1629" s="17" t="s">
        <v>54</v>
      </c>
      <c r="K1629" s="17" t="s">
        <v>50</v>
      </c>
      <c r="L1629" s="17" t="s">
        <v>47</v>
      </c>
      <c r="M1629" s="19">
        <f t="shared" si="250"/>
        <v>25</v>
      </c>
      <c r="N1629" s="19">
        <f t="shared" si="251"/>
        <v>0</v>
      </c>
      <c r="O1629" s="19">
        <f t="shared" si="252"/>
        <v>50</v>
      </c>
      <c r="P1629" s="19">
        <f t="shared" si="253"/>
        <v>16.5</v>
      </c>
      <c r="Q1629" s="20">
        <f t="shared" si="254"/>
        <v>18.725000000000001</v>
      </c>
      <c r="R1629" s="20">
        <f t="shared" si="255"/>
        <v>26.625</v>
      </c>
      <c r="S1629" s="20">
        <f t="shared" si="256"/>
        <v>23.675000000000001</v>
      </c>
      <c r="T1629" s="20">
        <f t="shared" si="257"/>
        <v>22.875</v>
      </c>
      <c r="U1629" s="19">
        <f t="shared" si="258"/>
        <v>23.008333333333336</v>
      </c>
      <c r="V1629" s="19">
        <f t="shared" si="259"/>
        <v>22.975000000000001</v>
      </c>
    </row>
    <row r="1630" spans="1:22" ht="13.5" x14ac:dyDescent="0.25">
      <c r="A1630" s="3">
        <v>44385</v>
      </c>
      <c r="B1630" s="2">
        <v>7.1436999999999999</v>
      </c>
      <c r="C1630" s="2">
        <v>49.409245604754865</v>
      </c>
      <c r="D1630" s="2">
        <v>4.4793703969268073E-2</v>
      </c>
      <c r="E1630" s="2">
        <v>2.655019233585991E-2</v>
      </c>
      <c r="F1630" s="2">
        <v>7.1246800000000006</v>
      </c>
      <c r="G1630" s="2">
        <v>7.1601049999999988</v>
      </c>
      <c r="H1630" s="2">
        <v>7.1531320000000029</v>
      </c>
      <c r="I1630" s="2">
        <v>7.0133204999999998</v>
      </c>
      <c r="J1630" s="17" t="s">
        <v>48</v>
      </c>
      <c r="K1630" s="17" t="s">
        <v>50</v>
      </c>
      <c r="L1630" s="17" t="s">
        <v>51</v>
      </c>
      <c r="M1630" s="19">
        <f t="shared" si="250"/>
        <v>25</v>
      </c>
      <c r="N1630" s="19">
        <f t="shared" si="251"/>
        <v>0</v>
      </c>
      <c r="O1630" s="19">
        <f t="shared" si="252"/>
        <v>50</v>
      </c>
      <c r="P1630" s="19">
        <f t="shared" si="253"/>
        <v>83.5</v>
      </c>
      <c r="Q1630" s="20">
        <f t="shared" si="254"/>
        <v>28.774999999999999</v>
      </c>
      <c r="R1630" s="20">
        <f t="shared" si="255"/>
        <v>43.375</v>
      </c>
      <c r="S1630" s="20">
        <f t="shared" si="256"/>
        <v>53.825000000000003</v>
      </c>
      <c r="T1630" s="20">
        <f t="shared" si="257"/>
        <v>39.625</v>
      </c>
      <c r="U1630" s="19">
        <f t="shared" si="258"/>
        <v>41.991666666666667</v>
      </c>
      <c r="V1630" s="19">
        <f t="shared" si="259"/>
        <v>41.400000000000006</v>
      </c>
    </row>
    <row r="1631" spans="1:22" ht="13.5" x14ac:dyDescent="0.25">
      <c r="A1631" s="3">
        <v>44386</v>
      </c>
      <c r="B1631" s="2">
        <v>7.1378000000000004</v>
      </c>
      <c r="C1631" s="2">
        <v>48.82677422274206</v>
      </c>
      <c r="D1631" s="2">
        <v>3.7861306076176326E-2</v>
      </c>
      <c r="E1631" s="2">
        <v>2.4094976100258004E-2</v>
      </c>
      <c r="F1631" s="2">
        <v>7.1234999999999999</v>
      </c>
      <c r="G1631" s="2">
        <v>7.1544499999999989</v>
      </c>
      <c r="H1631" s="2">
        <v>7.1581620000000035</v>
      </c>
      <c r="I1631" s="2">
        <v>7.0147765</v>
      </c>
      <c r="J1631" s="17" t="s">
        <v>48</v>
      </c>
      <c r="K1631" s="17" t="s">
        <v>50</v>
      </c>
      <c r="L1631" s="17" t="s">
        <v>53</v>
      </c>
      <c r="M1631" s="19">
        <f t="shared" si="250"/>
        <v>25</v>
      </c>
      <c r="N1631" s="19">
        <f t="shared" si="251"/>
        <v>0</v>
      </c>
      <c r="O1631" s="19">
        <f t="shared" si="252"/>
        <v>50</v>
      </c>
      <c r="P1631" s="19">
        <f t="shared" si="253"/>
        <v>66.5</v>
      </c>
      <c r="Q1631" s="20">
        <f t="shared" si="254"/>
        <v>26.225000000000001</v>
      </c>
      <c r="R1631" s="20">
        <f t="shared" si="255"/>
        <v>39.125</v>
      </c>
      <c r="S1631" s="20">
        <f t="shared" si="256"/>
        <v>46.174999999999997</v>
      </c>
      <c r="T1631" s="20">
        <f t="shared" si="257"/>
        <v>35.375</v>
      </c>
      <c r="U1631" s="19">
        <f t="shared" si="258"/>
        <v>37.174999999999997</v>
      </c>
      <c r="V1631" s="19">
        <f t="shared" si="259"/>
        <v>36.724999999999994</v>
      </c>
    </row>
    <row r="1632" spans="1:22" ht="13.5" x14ac:dyDescent="0.25">
      <c r="A1632" s="3">
        <v>44389</v>
      </c>
      <c r="B1632" s="2">
        <v>7.1378000000000004</v>
      </c>
      <c r="C1632" s="2">
        <v>48.826774222742046</v>
      </c>
      <c r="D1632" s="2">
        <v>3.2065708797245129E-2</v>
      </c>
      <c r="E1632" s="2">
        <v>2.1279836494356268E-2</v>
      </c>
      <c r="F1632" s="2">
        <v>7.12826</v>
      </c>
      <c r="G1632" s="2">
        <v>7.1520699999999993</v>
      </c>
      <c r="H1632" s="2">
        <v>7.1643600000000047</v>
      </c>
      <c r="I1632" s="2">
        <v>7.0156039999999997</v>
      </c>
      <c r="J1632" s="17" t="s">
        <v>48</v>
      </c>
      <c r="K1632" s="17" t="s">
        <v>50</v>
      </c>
      <c r="L1632" s="17" t="s">
        <v>51</v>
      </c>
      <c r="M1632" s="19">
        <f t="shared" si="250"/>
        <v>25</v>
      </c>
      <c r="N1632" s="19">
        <f t="shared" si="251"/>
        <v>0</v>
      </c>
      <c r="O1632" s="19">
        <f t="shared" si="252"/>
        <v>50</v>
      </c>
      <c r="P1632" s="19">
        <f t="shared" si="253"/>
        <v>83.5</v>
      </c>
      <c r="Q1632" s="20">
        <f t="shared" si="254"/>
        <v>28.774999999999999</v>
      </c>
      <c r="R1632" s="20">
        <f t="shared" si="255"/>
        <v>43.375</v>
      </c>
      <c r="S1632" s="20">
        <f t="shared" si="256"/>
        <v>53.825000000000003</v>
      </c>
      <c r="T1632" s="20">
        <f t="shared" si="257"/>
        <v>39.625</v>
      </c>
      <c r="U1632" s="19">
        <f t="shared" si="258"/>
        <v>41.991666666666667</v>
      </c>
      <c r="V1632" s="19">
        <f t="shared" si="259"/>
        <v>41.400000000000006</v>
      </c>
    </row>
    <row r="1633" spans="1:22" ht="13.5" x14ac:dyDescent="0.25">
      <c r="A1633" s="3">
        <v>44390</v>
      </c>
      <c r="B1633" s="2">
        <v>7.1378000000000004</v>
      </c>
      <c r="C1633" s="2">
        <v>48.826774222742046</v>
      </c>
      <c r="D1633" s="2">
        <v>2.7226813962785812E-2</v>
      </c>
      <c r="E1633" s="2">
        <v>1.720586941861732E-2</v>
      </c>
      <c r="F1633" s="2">
        <v>7.1306399999999996</v>
      </c>
      <c r="G1633" s="2">
        <v>7.1496899999999997</v>
      </c>
      <c r="H1633" s="2">
        <v>7.1706740000000044</v>
      </c>
      <c r="I1633" s="2">
        <v>7.0164314999999995</v>
      </c>
      <c r="J1633" s="17" t="s">
        <v>48</v>
      </c>
      <c r="K1633" s="17" t="s">
        <v>50</v>
      </c>
      <c r="L1633" s="17" t="s">
        <v>51</v>
      </c>
      <c r="M1633" s="19">
        <f t="shared" si="250"/>
        <v>25</v>
      </c>
      <c r="N1633" s="19">
        <f t="shared" si="251"/>
        <v>0</v>
      </c>
      <c r="O1633" s="19">
        <f t="shared" si="252"/>
        <v>50</v>
      </c>
      <c r="P1633" s="19">
        <f t="shared" si="253"/>
        <v>83.5</v>
      </c>
      <c r="Q1633" s="20">
        <f t="shared" si="254"/>
        <v>28.774999999999999</v>
      </c>
      <c r="R1633" s="20">
        <f t="shared" si="255"/>
        <v>43.375</v>
      </c>
      <c r="S1633" s="20">
        <f t="shared" si="256"/>
        <v>53.825000000000003</v>
      </c>
      <c r="T1633" s="20">
        <f t="shared" si="257"/>
        <v>39.625</v>
      </c>
      <c r="U1633" s="19">
        <f t="shared" si="258"/>
        <v>41.991666666666667</v>
      </c>
      <c r="V1633" s="19">
        <f t="shared" si="259"/>
        <v>41.400000000000006</v>
      </c>
    </row>
    <row r="1634" spans="1:22" ht="13.5" x14ac:dyDescent="0.25">
      <c r="A1634" s="3">
        <v>44391</v>
      </c>
      <c r="B1634" s="2">
        <v>7.1378000000000004</v>
      </c>
      <c r="C1634" s="2">
        <v>48.826774222742046</v>
      </c>
      <c r="D1634" s="2">
        <v>2.3192616426241486E-2</v>
      </c>
      <c r="E1634" s="2">
        <v>1.2013994238304338E-2</v>
      </c>
      <c r="F1634" s="2">
        <v>7.1389799999999992</v>
      </c>
      <c r="G1634" s="2">
        <v>7.1464149999999993</v>
      </c>
      <c r="H1634" s="2">
        <v>7.176988000000005</v>
      </c>
      <c r="I1634" s="2">
        <v>7.0170015000000001</v>
      </c>
      <c r="J1634" s="17" t="s">
        <v>48</v>
      </c>
      <c r="K1634" s="17" t="s">
        <v>50</v>
      </c>
      <c r="L1634" s="17" t="s">
        <v>51</v>
      </c>
      <c r="M1634" s="19">
        <f t="shared" si="250"/>
        <v>25</v>
      </c>
      <c r="N1634" s="19">
        <f t="shared" si="251"/>
        <v>0</v>
      </c>
      <c r="O1634" s="19">
        <f t="shared" si="252"/>
        <v>50</v>
      </c>
      <c r="P1634" s="19">
        <f t="shared" si="253"/>
        <v>83.5</v>
      </c>
      <c r="Q1634" s="20">
        <f t="shared" si="254"/>
        <v>28.774999999999999</v>
      </c>
      <c r="R1634" s="20">
        <f t="shared" si="255"/>
        <v>43.375</v>
      </c>
      <c r="S1634" s="20">
        <f t="shared" si="256"/>
        <v>53.825000000000003</v>
      </c>
      <c r="T1634" s="20">
        <f t="shared" si="257"/>
        <v>39.625</v>
      </c>
      <c r="U1634" s="19">
        <f t="shared" si="258"/>
        <v>41.991666666666667</v>
      </c>
      <c r="V1634" s="19">
        <f t="shared" si="259"/>
        <v>41.400000000000006</v>
      </c>
    </row>
    <row r="1635" spans="1:22" ht="13.5" x14ac:dyDescent="0.25">
      <c r="A1635" s="3">
        <v>44392</v>
      </c>
      <c r="B1635" s="2">
        <v>7.1378000000000004</v>
      </c>
      <c r="C1635" s="2">
        <v>48.826774222742046</v>
      </c>
      <c r="D1635" s="2">
        <v>1.5271611890481651E-3</v>
      </c>
      <c r="E1635" s="2">
        <v>2.8373313797030713E-3</v>
      </c>
      <c r="F1635" s="2">
        <v>7.1378000000000004</v>
      </c>
      <c r="G1635" s="2">
        <v>7.1431399999999998</v>
      </c>
      <c r="H1635" s="2">
        <v>7.1833020000000056</v>
      </c>
      <c r="I1635" s="2">
        <v>7.0175429999999999</v>
      </c>
      <c r="J1635" s="17" t="s">
        <v>54</v>
      </c>
      <c r="K1635" s="17" t="s">
        <v>50</v>
      </c>
      <c r="L1635" s="17" t="s">
        <v>47</v>
      </c>
      <c r="M1635" s="19">
        <f t="shared" si="250"/>
        <v>25</v>
      </c>
      <c r="N1635" s="19">
        <f t="shared" si="251"/>
        <v>45</v>
      </c>
      <c r="O1635" s="19">
        <f t="shared" si="252"/>
        <v>50</v>
      </c>
      <c r="P1635" s="19">
        <f t="shared" si="253"/>
        <v>16.5</v>
      </c>
      <c r="Q1635" s="20">
        <f t="shared" si="254"/>
        <v>34.475000000000001</v>
      </c>
      <c r="R1635" s="20">
        <f t="shared" si="255"/>
        <v>35.625</v>
      </c>
      <c r="S1635" s="20">
        <f t="shared" si="256"/>
        <v>30.425000000000001</v>
      </c>
      <c r="T1635" s="20">
        <f t="shared" si="257"/>
        <v>34.125</v>
      </c>
      <c r="U1635" s="19">
        <f t="shared" si="258"/>
        <v>33.508333333333333</v>
      </c>
      <c r="V1635" s="19">
        <f t="shared" si="259"/>
        <v>33.662499999999994</v>
      </c>
    </row>
    <row r="1636" spans="1:22" ht="13.5" x14ac:dyDescent="0.25">
      <c r="A1636" s="3">
        <v>44393</v>
      </c>
      <c r="B1636" s="2">
        <v>7.2032999999999996</v>
      </c>
      <c r="C1636" s="2">
        <v>56.981894252075875</v>
      </c>
      <c r="D1636" s="2">
        <v>-3.2976503066342033E-3</v>
      </c>
      <c r="E1636" s="2">
        <v>-9.3063758029124054E-3</v>
      </c>
      <c r="F1636" s="2">
        <v>7.1509</v>
      </c>
      <c r="G1636" s="2">
        <v>7.1419499999999996</v>
      </c>
      <c r="H1636" s="2">
        <v>7.1898760000000035</v>
      </c>
      <c r="I1636" s="2">
        <v>7.0184119999999988</v>
      </c>
      <c r="J1636" s="17" t="s">
        <v>48</v>
      </c>
      <c r="K1636" s="17" t="s">
        <v>50</v>
      </c>
      <c r="L1636" s="17" t="s">
        <v>51</v>
      </c>
      <c r="M1636" s="19">
        <f t="shared" si="250"/>
        <v>25</v>
      </c>
      <c r="N1636" s="19">
        <f t="shared" si="251"/>
        <v>0</v>
      </c>
      <c r="O1636" s="19">
        <f t="shared" si="252"/>
        <v>50</v>
      </c>
      <c r="P1636" s="19">
        <f t="shared" si="253"/>
        <v>83.5</v>
      </c>
      <c r="Q1636" s="20">
        <f t="shared" si="254"/>
        <v>28.774999999999999</v>
      </c>
      <c r="R1636" s="20">
        <f t="shared" si="255"/>
        <v>43.375</v>
      </c>
      <c r="S1636" s="20">
        <f t="shared" si="256"/>
        <v>53.825000000000003</v>
      </c>
      <c r="T1636" s="20">
        <f t="shared" si="257"/>
        <v>39.625</v>
      </c>
      <c r="U1636" s="19">
        <f t="shared" si="258"/>
        <v>41.991666666666667</v>
      </c>
      <c r="V1636" s="19">
        <f t="shared" si="259"/>
        <v>41.400000000000006</v>
      </c>
    </row>
    <row r="1637" spans="1:22" ht="13.5" x14ac:dyDescent="0.25">
      <c r="A1637" s="3">
        <v>44396</v>
      </c>
      <c r="B1637" s="2">
        <v>7.2032999999999996</v>
      </c>
      <c r="C1637" s="2">
        <v>56.981894252075875</v>
      </c>
      <c r="D1637" s="2">
        <v>-1.2288626261295121E-2</v>
      </c>
      <c r="E1637" s="2">
        <v>-1.7131508736184763E-2</v>
      </c>
      <c r="F1637" s="2">
        <v>7.1639999999999997</v>
      </c>
      <c r="G1637" s="2">
        <v>7.1419500000000014</v>
      </c>
      <c r="H1637" s="2">
        <v>7.197384000000004</v>
      </c>
      <c r="I1637" s="2">
        <v>7.0201954999999971</v>
      </c>
      <c r="J1637" s="17" t="s">
        <v>48</v>
      </c>
      <c r="K1637" s="17" t="s">
        <v>50</v>
      </c>
      <c r="L1637" s="17" t="s">
        <v>51</v>
      </c>
      <c r="M1637" s="19">
        <f t="shared" si="250"/>
        <v>25</v>
      </c>
      <c r="N1637" s="19">
        <f t="shared" si="251"/>
        <v>0</v>
      </c>
      <c r="O1637" s="19">
        <f t="shared" si="252"/>
        <v>50</v>
      </c>
      <c r="P1637" s="19">
        <f t="shared" si="253"/>
        <v>83.5</v>
      </c>
      <c r="Q1637" s="20">
        <f t="shared" si="254"/>
        <v>28.774999999999999</v>
      </c>
      <c r="R1637" s="20">
        <f t="shared" si="255"/>
        <v>43.375</v>
      </c>
      <c r="S1637" s="20">
        <f t="shared" si="256"/>
        <v>53.825000000000003</v>
      </c>
      <c r="T1637" s="20">
        <f t="shared" si="257"/>
        <v>39.625</v>
      </c>
      <c r="U1637" s="19">
        <f t="shared" si="258"/>
        <v>41.991666666666667</v>
      </c>
      <c r="V1637" s="19">
        <f t="shared" si="259"/>
        <v>41.400000000000006</v>
      </c>
    </row>
    <row r="1638" spans="1:22" ht="13.5" x14ac:dyDescent="0.25">
      <c r="A1638" s="3">
        <v>44399</v>
      </c>
      <c r="B1638" s="2">
        <v>7.2329999999999997</v>
      </c>
      <c r="C1638" s="2">
        <v>60.308275668899256</v>
      </c>
      <c r="D1638" s="2">
        <v>-2.0579691453565196E-2</v>
      </c>
      <c r="E1638" s="2">
        <v>-2.0949878171404118E-2</v>
      </c>
      <c r="F1638" s="2">
        <v>7.1830400000000001</v>
      </c>
      <c r="G1638" s="2">
        <v>7.1440300000000008</v>
      </c>
      <c r="H1638" s="2">
        <v>7.2028020000000037</v>
      </c>
      <c r="I1638" s="2">
        <v>7.0229274999999962</v>
      </c>
      <c r="J1638" s="17" t="s">
        <v>48</v>
      </c>
      <c r="K1638" s="17" t="s">
        <v>50</v>
      </c>
      <c r="L1638" s="17" t="s">
        <v>51</v>
      </c>
      <c r="M1638" s="19">
        <f t="shared" si="250"/>
        <v>25</v>
      </c>
      <c r="N1638" s="19">
        <f t="shared" si="251"/>
        <v>0</v>
      </c>
      <c r="O1638" s="19">
        <f t="shared" si="252"/>
        <v>50</v>
      </c>
      <c r="P1638" s="19">
        <f t="shared" si="253"/>
        <v>83.5</v>
      </c>
      <c r="Q1638" s="20">
        <f t="shared" si="254"/>
        <v>28.774999999999999</v>
      </c>
      <c r="R1638" s="20">
        <f t="shared" si="255"/>
        <v>43.375</v>
      </c>
      <c r="S1638" s="20">
        <f t="shared" si="256"/>
        <v>53.825000000000003</v>
      </c>
      <c r="T1638" s="20">
        <f t="shared" si="257"/>
        <v>39.625</v>
      </c>
      <c r="U1638" s="19">
        <f t="shared" si="258"/>
        <v>41.991666666666667</v>
      </c>
      <c r="V1638" s="19">
        <f t="shared" si="259"/>
        <v>41.400000000000006</v>
      </c>
    </row>
    <row r="1639" spans="1:22" ht="13.5" x14ac:dyDescent="0.25">
      <c r="A1639" s="3">
        <v>44400</v>
      </c>
      <c r="B1639" s="2">
        <v>7.2628000000000004</v>
      </c>
      <c r="C1639" s="2">
        <v>63.368933787874887</v>
      </c>
      <c r="D1639" s="2">
        <v>-3.4853549465132083E-2</v>
      </c>
      <c r="E1639" s="2">
        <v>-2.2103102678655139E-2</v>
      </c>
      <c r="F1639" s="2">
        <v>7.2080399999999996</v>
      </c>
      <c r="G1639" s="2">
        <v>7.1478999999999999</v>
      </c>
      <c r="H1639" s="2">
        <v>7.2039120000000034</v>
      </c>
      <c r="I1639" s="2">
        <v>7.026294499999997</v>
      </c>
      <c r="J1639" s="17" t="s">
        <v>48</v>
      </c>
      <c r="K1639" s="17" t="s">
        <v>50</v>
      </c>
      <c r="L1639" s="17" t="s">
        <v>51</v>
      </c>
      <c r="M1639" s="19">
        <f t="shared" si="250"/>
        <v>25</v>
      </c>
      <c r="N1639" s="19">
        <f t="shared" si="251"/>
        <v>45</v>
      </c>
      <c r="O1639" s="19">
        <f t="shared" si="252"/>
        <v>50</v>
      </c>
      <c r="P1639" s="19">
        <f t="shared" si="253"/>
        <v>83.5</v>
      </c>
      <c r="Q1639" s="20">
        <f t="shared" si="254"/>
        <v>44.524999999999999</v>
      </c>
      <c r="R1639" s="20">
        <f t="shared" si="255"/>
        <v>52.375</v>
      </c>
      <c r="S1639" s="20">
        <f t="shared" si="256"/>
        <v>60.575000000000003</v>
      </c>
      <c r="T1639" s="20">
        <f t="shared" si="257"/>
        <v>50.875</v>
      </c>
      <c r="U1639" s="19">
        <f t="shared" si="258"/>
        <v>52.491666666666674</v>
      </c>
      <c r="V1639" s="19">
        <f t="shared" si="259"/>
        <v>52.087500000000006</v>
      </c>
    </row>
    <row r="1640" spans="1:22" ht="13.5" x14ac:dyDescent="0.25">
      <c r="A1640" s="3">
        <v>44403</v>
      </c>
      <c r="B1640" s="2">
        <v>7.1436999999999999</v>
      </c>
      <c r="C1640" s="2">
        <v>47.578180048394167</v>
      </c>
      <c r="D1640" s="2">
        <v>-3.1393996061486185E-2</v>
      </c>
      <c r="E1640" s="2">
        <v>-2.1706943433115831E-2</v>
      </c>
      <c r="F1640" s="2">
        <v>7.2092200000000002</v>
      </c>
      <c r="G1640" s="2">
        <v>7.1478999999999981</v>
      </c>
      <c r="H1640" s="2">
        <v>7.2014740000000037</v>
      </c>
      <c r="I1640" s="2">
        <v>7.0271514999999969</v>
      </c>
      <c r="J1640" s="17" t="s">
        <v>48</v>
      </c>
      <c r="K1640" s="17" t="s">
        <v>50</v>
      </c>
      <c r="L1640" s="17" t="s">
        <v>51</v>
      </c>
      <c r="M1640" s="19">
        <f t="shared" si="250"/>
        <v>25</v>
      </c>
      <c r="N1640" s="19">
        <f t="shared" si="251"/>
        <v>45</v>
      </c>
      <c r="O1640" s="19">
        <f t="shared" si="252"/>
        <v>50</v>
      </c>
      <c r="P1640" s="19">
        <f t="shared" si="253"/>
        <v>83.5</v>
      </c>
      <c r="Q1640" s="20">
        <f t="shared" si="254"/>
        <v>44.524999999999999</v>
      </c>
      <c r="R1640" s="20">
        <f t="shared" si="255"/>
        <v>52.375</v>
      </c>
      <c r="S1640" s="20">
        <f t="shared" si="256"/>
        <v>60.575000000000003</v>
      </c>
      <c r="T1640" s="20">
        <f t="shared" si="257"/>
        <v>50.875</v>
      </c>
      <c r="U1640" s="19">
        <f t="shared" si="258"/>
        <v>52.491666666666674</v>
      </c>
      <c r="V1640" s="19">
        <f t="shared" si="259"/>
        <v>52.087500000000006</v>
      </c>
    </row>
    <row r="1641" spans="1:22" ht="13.5" x14ac:dyDescent="0.25">
      <c r="A1641" s="3">
        <v>44404</v>
      </c>
      <c r="B1641" s="2">
        <v>7.2032999999999996</v>
      </c>
      <c r="C1641" s="2">
        <v>53.784489133425915</v>
      </c>
      <c r="D1641" s="2">
        <v>-3.3648260533711394E-2</v>
      </c>
      <c r="E1641" s="2">
        <v>-2.0793232477484283E-2</v>
      </c>
      <c r="F1641" s="2">
        <v>7.2092200000000002</v>
      </c>
      <c r="G1641" s="2">
        <v>7.1508800000000008</v>
      </c>
      <c r="H1641" s="2">
        <v>7.1973100000000034</v>
      </c>
      <c r="I1641" s="2">
        <v>7.0283634999999958</v>
      </c>
      <c r="J1641" s="17" t="s">
        <v>48</v>
      </c>
      <c r="K1641" s="17" t="s">
        <v>50</v>
      </c>
      <c r="L1641" s="17" t="s">
        <v>50</v>
      </c>
      <c r="M1641" s="19">
        <f t="shared" si="250"/>
        <v>25</v>
      </c>
      <c r="N1641" s="19">
        <f t="shared" si="251"/>
        <v>45</v>
      </c>
      <c r="O1641" s="19">
        <f t="shared" si="252"/>
        <v>50</v>
      </c>
      <c r="P1641" s="19">
        <f t="shared" si="253"/>
        <v>49.5</v>
      </c>
      <c r="Q1641" s="20">
        <f t="shared" si="254"/>
        <v>39.424999999999997</v>
      </c>
      <c r="R1641" s="20">
        <f t="shared" si="255"/>
        <v>43.875</v>
      </c>
      <c r="S1641" s="20">
        <f t="shared" si="256"/>
        <v>45.275000000000006</v>
      </c>
      <c r="T1641" s="20">
        <f t="shared" si="257"/>
        <v>42.375</v>
      </c>
      <c r="U1641" s="19">
        <f t="shared" si="258"/>
        <v>42.858333333333327</v>
      </c>
      <c r="V1641" s="19">
        <f t="shared" si="259"/>
        <v>42.737499999999997</v>
      </c>
    </row>
    <row r="1642" spans="1:22" ht="13.5" x14ac:dyDescent="0.25">
      <c r="A1642" s="3">
        <v>44405</v>
      </c>
      <c r="B1642" s="2">
        <v>7.2628000000000004</v>
      </c>
      <c r="C1642" s="2">
        <v>59.002810066651826</v>
      </c>
      <c r="D1642" s="2">
        <v>-4.0184812350598342E-2</v>
      </c>
      <c r="E1642" s="2">
        <v>-1.8947545223793816E-2</v>
      </c>
      <c r="F1642" s="2">
        <v>7.2211199999999991</v>
      </c>
      <c r="G1642" s="2">
        <v>7.1568350000000009</v>
      </c>
      <c r="H1642" s="2">
        <v>7.1943360000000043</v>
      </c>
      <c r="I1642" s="2">
        <v>7.0299014999999967</v>
      </c>
      <c r="J1642" s="17" t="s">
        <v>48</v>
      </c>
      <c r="K1642" s="17" t="s">
        <v>50</v>
      </c>
      <c r="L1642" s="17" t="s">
        <v>51</v>
      </c>
      <c r="M1642" s="19">
        <f t="shared" si="250"/>
        <v>25</v>
      </c>
      <c r="N1642" s="19">
        <f t="shared" si="251"/>
        <v>100</v>
      </c>
      <c r="O1642" s="19">
        <f t="shared" si="252"/>
        <v>50</v>
      </c>
      <c r="P1642" s="19">
        <f t="shared" si="253"/>
        <v>83.5</v>
      </c>
      <c r="Q1642" s="20">
        <f t="shared" si="254"/>
        <v>63.774999999999999</v>
      </c>
      <c r="R1642" s="20">
        <f t="shared" si="255"/>
        <v>63.375</v>
      </c>
      <c r="S1642" s="20">
        <f t="shared" si="256"/>
        <v>68.825000000000003</v>
      </c>
      <c r="T1642" s="20">
        <f t="shared" si="257"/>
        <v>64.625</v>
      </c>
      <c r="U1642" s="19">
        <f t="shared" si="258"/>
        <v>65.325000000000003</v>
      </c>
      <c r="V1642" s="19">
        <f t="shared" si="259"/>
        <v>65.150000000000006</v>
      </c>
    </row>
    <row r="1643" spans="1:22" ht="13.5" x14ac:dyDescent="0.25">
      <c r="A1643" s="3">
        <v>44406</v>
      </c>
      <c r="B1643" s="2">
        <v>7.2686999999999999</v>
      </c>
      <c r="C1643" s="2">
        <v>59.491250483689463</v>
      </c>
      <c r="D1643" s="2">
        <v>-4.6709634288609081E-2</v>
      </c>
      <c r="E1643" s="2">
        <v>-1.5531851769863617E-2</v>
      </c>
      <c r="F1643" s="2">
        <v>7.2282600000000006</v>
      </c>
      <c r="G1643" s="2">
        <v>7.1630849999999997</v>
      </c>
      <c r="H1643" s="2">
        <v>7.1944540000000048</v>
      </c>
      <c r="I1643" s="2">
        <v>7.0316689999999973</v>
      </c>
      <c r="J1643" s="17" t="s">
        <v>48</v>
      </c>
      <c r="K1643" s="17" t="s">
        <v>50</v>
      </c>
      <c r="L1643" s="17" t="s">
        <v>51</v>
      </c>
      <c r="M1643" s="19">
        <f t="shared" si="250"/>
        <v>25</v>
      </c>
      <c r="N1643" s="19">
        <f t="shared" si="251"/>
        <v>100</v>
      </c>
      <c r="O1643" s="19">
        <f t="shared" si="252"/>
        <v>50</v>
      </c>
      <c r="P1643" s="19">
        <f t="shared" si="253"/>
        <v>83.5</v>
      </c>
      <c r="Q1643" s="20">
        <f t="shared" si="254"/>
        <v>63.774999999999999</v>
      </c>
      <c r="R1643" s="20">
        <f t="shared" si="255"/>
        <v>63.375</v>
      </c>
      <c r="S1643" s="20">
        <f t="shared" si="256"/>
        <v>68.825000000000003</v>
      </c>
      <c r="T1643" s="20">
        <f t="shared" si="257"/>
        <v>64.625</v>
      </c>
      <c r="U1643" s="19">
        <f t="shared" si="258"/>
        <v>65.325000000000003</v>
      </c>
      <c r="V1643" s="19">
        <f t="shared" si="259"/>
        <v>65.150000000000006</v>
      </c>
    </row>
    <row r="1644" spans="1:22" ht="13.5" x14ac:dyDescent="0.25">
      <c r="A1644" s="3">
        <v>44407</v>
      </c>
      <c r="B1644" s="2">
        <v>7.2568000000000001</v>
      </c>
      <c r="C1644" s="2">
        <v>57.99054884870997</v>
      </c>
      <c r="D1644" s="2">
        <v>-5.1899627154130989E-2</v>
      </c>
      <c r="E1644" s="2">
        <v>-1.1034397387396944E-2</v>
      </c>
      <c r="F1644" s="2">
        <v>7.2270599999999998</v>
      </c>
      <c r="G1644" s="2">
        <v>7.1687399999999997</v>
      </c>
      <c r="H1644" s="2">
        <v>7.1963580000000062</v>
      </c>
      <c r="I1644" s="2">
        <v>7.0336054999999975</v>
      </c>
      <c r="J1644" s="17" t="s">
        <v>48</v>
      </c>
      <c r="K1644" s="17" t="s">
        <v>50</v>
      </c>
      <c r="L1644" s="17" t="s">
        <v>53</v>
      </c>
      <c r="M1644" s="19">
        <f t="shared" si="250"/>
        <v>25</v>
      </c>
      <c r="N1644" s="19">
        <f t="shared" si="251"/>
        <v>100</v>
      </c>
      <c r="O1644" s="19">
        <f t="shared" si="252"/>
        <v>50</v>
      </c>
      <c r="P1644" s="19">
        <f t="shared" si="253"/>
        <v>66.5</v>
      </c>
      <c r="Q1644" s="20">
        <f t="shared" si="254"/>
        <v>61.225000000000001</v>
      </c>
      <c r="R1644" s="20">
        <f t="shared" si="255"/>
        <v>59.125</v>
      </c>
      <c r="S1644" s="20">
        <f t="shared" si="256"/>
        <v>61.174999999999997</v>
      </c>
      <c r="T1644" s="20">
        <f t="shared" si="257"/>
        <v>60.375</v>
      </c>
      <c r="U1644" s="19">
        <f t="shared" si="258"/>
        <v>60.508333333333326</v>
      </c>
      <c r="V1644" s="19">
        <f t="shared" si="259"/>
        <v>60.474999999999994</v>
      </c>
    </row>
    <row r="1645" spans="1:22" ht="13.5" x14ac:dyDescent="0.25">
      <c r="A1645" s="3">
        <v>44410</v>
      </c>
      <c r="B1645" s="2">
        <v>7.2628000000000004</v>
      </c>
      <c r="C1645" s="2">
        <v>58.558183647742474</v>
      </c>
      <c r="D1645" s="2">
        <v>-5.7174981938752367E-2</v>
      </c>
      <c r="E1645" s="2">
        <v>-5.587023456353154E-3</v>
      </c>
      <c r="F1645" s="2">
        <v>7.2508799999999995</v>
      </c>
      <c r="G1645" s="2">
        <v>7.1806450000000002</v>
      </c>
      <c r="H1645" s="2">
        <v>7.1942160000000062</v>
      </c>
      <c r="I1645" s="2">
        <v>7.0364294999999979</v>
      </c>
      <c r="J1645" s="17" t="s">
        <v>48</v>
      </c>
      <c r="K1645" s="17" t="s">
        <v>50</v>
      </c>
      <c r="L1645" s="17" t="s">
        <v>51</v>
      </c>
      <c r="M1645" s="19">
        <f t="shared" si="250"/>
        <v>25</v>
      </c>
      <c r="N1645" s="19">
        <f t="shared" si="251"/>
        <v>100</v>
      </c>
      <c r="O1645" s="19">
        <f t="shared" si="252"/>
        <v>50</v>
      </c>
      <c r="P1645" s="19">
        <f t="shared" si="253"/>
        <v>83.5</v>
      </c>
      <c r="Q1645" s="20">
        <f t="shared" si="254"/>
        <v>63.774999999999999</v>
      </c>
      <c r="R1645" s="20">
        <f t="shared" si="255"/>
        <v>63.375</v>
      </c>
      <c r="S1645" s="20">
        <f t="shared" si="256"/>
        <v>68.825000000000003</v>
      </c>
      <c r="T1645" s="20">
        <f t="shared" si="257"/>
        <v>64.625</v>
      </c>
      <c r="U1645" s="19">
        <f t="shared" si="258"/>
        <v>65.325000000000003</v>
      </c>
      <c r="V1645" s="19">
        <f t="shared" si="259"/>
        <v>65.150000000000006</v>
      </c>
    </row>
    <row r="1646" spans="1:22" ht="13.5" x14ac:dyDescent="0.25">
      <c r="A1646" s="3">
        <v>44411</v>
      </c>
      <c r="B1646" s="2">
        <v>7.2092000000000001</v>
      </c>
      <c r="C1646" s="2">
        <v>51.82171889927676</v>
      </c>
      <c r="D1646" s="2">
        <v>-4.8033735893213247E-2</v>
      </c>
      <c r="E1646" s="2">
        <v>1.6217451776986882E-4</v>
      </c>
      <c r="F1646" s="2">
        <v>7.2520600000000002</v>
      </c>
      <c r="G1646" s="2">
        <v>7.1839200000000005</v>
      </c>
      <c r="H1646" s="2">
        <v>7.1919540000000053</v>
      </c>
      <c r="I1646" s="2">
        <v>7.0379564999999982</v>
      </c>
      <c r="J1646" s="17" t="s">
        <v>48</v>
      </c>
      <c r="K1646" s="17" t="s">
        <v>50</v>
      </c>
      <c r="L1646" s="17" t="s">
        <v>51</v>
      </c>
      <c r="M1646" s="19">
        <f t="shared" si="250"/>
        <v>25</v>
      </c>
      <c r="N1646" s="19">
        <f t="shared" si="251"/>
        <v>100</v>
      </c>
      <c r="O1646" s="19">
        <f t="shared" si="252"/>
        <v>50</v>
      </c>
      <c r="P1646" s="19">
        <f t="shared" si="253"/>
        <v>83.5</v>
      </c>
      <c r="Q1646" s="20">
        <f t="shared" si="254"/>
        <v>63.774999999999999</v>
      </c>
      <c r="R1646" s="20">
        <f t="shared" si="255"/>
        <v>63.375</v>
      </c>
      <c r="S1646" s="20">
        <f t="shared" si="256"/>
        <v>68.825000000000003</v>
      </c>
      <c r="T1646" s="20">
        <f t="shared" si="257"/>
        <v>64.625</v>
      </c>
      <c r="U1646" s="19">
        <f t="shared" si="258"/>
        <v>65.325000000000003</v>
      </c>
      <c r="V1646" s="19">
        <f t="shared" si="259"/>
        <v>65.150000000000006</v>
      </c>
    </row>
    <row r="1647" spans="1:22" ht="13.5" x14ac:dyDescent="0.25">
      <c r="A1647" s="3">
        <v>44412</v>
      </c>
      <c r="B1647" s="2">
        <v>7.1436999999999999</v>
      </c>
      <c r="C1647" s="2">
        <v>45.007848203142238</v>
      </c>
      <c r="D1647" s="2">
        <v>-3.5539782599491865E-2</v>
      </c>
      <c r="E1647" s="2">
        <v>5.4425585521191474E-3</v>
      </c>
      <c r="F1647" s="2">
        <v>7.2282399999999996</v>
      </c>
      <c r="G1647" s="2">
        <v>7.1854050000000003</v>
      </c>
      <c r="H1647" s="2">
        <v>7.1889760000000047</v>
      </c>
      <c r="I1647" s="2">
        <v>7.0390989999999984</v>
      </c>
      <c r="J1647" s="17" t="s">
        <v>54</v>
      </c>
      <c r="K1647" s="17" t="s">
        <v>50</v>
      </c>
      <c r="L1647" s="17" t="s">
        <v>47</v>
      </c>
      <c r="M1647" s="19">
        <f t="shared" si="250"/>
        <v>25</v>
      </c>
      <c r="N1647" s="19">
        <f t="shared" si="251"/>
        <v>100</v>
      </c>
      <c r="O1647" s="19">
        <f t="shared" si="252"/>
        <v>50</v>
      </c>
      <c r="P1647" s="19">
        <f t="shared" si="253"/>
        <v>16.5</v>
      </c>
      <c r="Q1647" s="20">
        <f t="shared" si="254"/>
        <v>53.725000000000001</v>
      </c>
      <c r="R1647" s="20">
        <f t="shared" si="255"/>
        <v>46.625</v>
      </c>
      <c r="S1647" s="20">
        <f t="shared" si="256"/>
        <v>38.674999999999997</v>
      </c>
      <c r="T1647" s="20">
        <f t="shared" si="257"/>
        <v>47.875</v>
      </c>
      <c r="U1647" s="19">
        <f t="shared" si="258"/>
        <v>46.341666666666661</v>
      </c>
      <c r="V1647" s="19">
        <f t="shared" si="259"/>
        <v>46.724999999999994</v>
      </c>
    </row>
    <row r="1648" spans="1:22" ht="13.5" x14ac:dyDescent="0.25">
      <c r="A1648" s="3">
        <v>44413</v>
      </c>
      <c r="B1648" s="2">
        <v>7.2807000000000004</v>
      </c>
      <c r="C1648" s="2">
        <v>57.57346002402911</v>
      </c>
      <c r="D1648" s="2">
        <v>-3.0245776086183618E-2</v>
      </c>
      <c r="E1648" s="2">
        <v>8.0401728433800376E-3</v>
      </c>
      <c r="F1648" s="2">
        <v>7.2306399999999993</v>
      </c>
      <c r="G1648" s="2">
        <v>7.1931449999999986</v>
      </c>
      <c r="H1648" s="2">
        <v>7.1900480000000053</v>
      </c>
      <c r="I1648" s="2">
        <v>7.0404874999999993</v>
      </c>
      <c r="J1648" s="17" t="s">
        <v>48</v>
      </c>
      <c r="K1648" s="17" t="s">
        <v>50</v>
      </c>
      <c r="L1648" s="17" t="s">
        <v>51</v>
      </c>
      <c r="M1648" s="19">
        <f t="shared" si="250"/>
        <v>25</v>
      </c>
      <c r="N1648" s="19">
        <f t="shared" si="251"/>
        <v>100</v>
      </c>
      <c r="O1648" s="19">
        <f t="shared" si="252"/>
        <v>50</v>
      </c>
      <c r="P1648" s="19">
        <f t="shared" si="253"/>
        <v>83.5</v>
      </c>
      <c r="Q1648" s="20">
        <f t="shared" si="254"/>
        <v>63.774999999999999</v>
      </c>
      <c r="R1648" s="20">
        <f t="shared" si="255"/>
        <v>63.375</v>
      </c>
      <c r="S1648" s="20">
        <f t="shared" si="256"/>
        <v>68.825000000000003</v>
      </c>
      <c r="T1648" s="20">
        <f t="shared" si="257"/>
        <v>64.625</v>
      </c>
      <c r="U1648" s="19">
        <f t="shared" si="258"/>
        <v>65.325000000000003</v>
      </c>
      <c r="V1648" s="19">
        <f t="shared" si="259"/>
        <v>65.150000000000006</v>
      </c>
    </row>
    <row r="1649" spans="1:22" ht="13.5" x14ac:dyDescent="0.25">
      <c r="A1649" s="3">
        <v>44414</v>
      </c>
      <c r="B1649" s="2">
        <v>7.2628000000000004</v>
      </c>
      <c r="C1649" s="2">
        <v>55.780052483537403</v>
      </c>
      <c r="D1649" s="2">
        <v>-2.0386417409532953E-2</v>
      </c>
      <c r="E1649" s="2">
        <v>8.8017826197880067E-3</v>
      </c>
      <c r="F1649" s="2">
        <v>7.23184</v>
      </c>
      <c r="G1649" s="2">
        <v>7.2014799999999983</v>
      </c>
      <c r="H1649" s="2">
        <v>7.190286000000004</v>
      </c>
      <c r="I1649" s="2">
        <v>7.0412029999999994</v>
      </c>
      <c r="J1649" s="17" t="s">
        <v>48</v>
      </c>
      <c r="K1649" s="17" t="s">
        <v>50</v>
      </c>
      <c r="L1649" s="17" t="s">
        <v>51</v>
      </c>
      <c r="M1649" s="19">
        <f t="shared" si="250"/>
        <v>25</v>
      </c>
      <c r="N1649" s="19">
        <f t="shared" si="251"/>
        <v>100</v>
      </c>
      <c r="O1649" s="19">
        <f t="shared" si="252"/>
        <v>50</v>
      </c>
      <c r="P1649" s="19">
        <f t="shared" si="253"/>
        <v>83.5</v>
      </c>
      <c r="Q1649" s="20">
        <f t="shared" si="254"/>
        <v>63.774999999999999</v>
      </c>
      <c r="R1649" s="20">
        <f t="shared" si="255"/>
        <v>63.375</v>
      </c>
      <c r="S1649" s="20">
        <f t="shared" si="256"/>
        <v>68.825000000000003</v>
      </c>
      <c r="T1649" s="20">
        <f t="shared" si="257"/>
        <v>64.625</v>
      </c>
      <c r="U1649" s="19">
        <f t="shared" si="258"/>
        <v>65.325000000000003</v>
      </c>
      <c r="V1649" s="19">
        <f t="shared" si="259"/>
        <v>65.150000000000006</v>
      </c>
    </row>
    <row r="1650" spans="1:22" ht="13.5" x14ac:dyDescent="0.25">
      <c r="A1650" s="3">
        <v>44417</v>
      </c>
      <c r="B1650" s="2">
        <v>7.2628000000000004</v>
      </c>
      <c r="C1650" s="2">
        <v>55.780052483537418</v>
      </c>
      <c r="D1650" s="2">
        <v>-3.0752601723729178E-2</v>
      </c>
      <c r="E1650" s="2">
        <v>9.7710959880782829E-3</v>
      </c>
      <c r="F1650" s="2">
        <v>7.23184</v>
      </c>
      <c r="G1650" s="2">
        <v>7.2074349999999985</v>
      </c>
      <c r="H1650" s="2">
        <v>7.1908820000000047</v>
      </c>
      <c r="I1650" s="2">
        <v>7.0416264999999996</v>
      </c>
      <c r="J1650" s="17" t="s">
        <v>48</v>
      </c>
      <c r="K1650" s="17" t="s">
        <v>50</v>
      </c>
      <c r="L1650" s="17" t="s">
        <v>50</v>
      </c>
      <c r="M1650" s="19">
        <f t="shared" si="250"/>
        <v>25</v>
      </c>
      <c r="N1650" s="19">
        <f t="shared" si="251"/>
        <v>100</v>
      </c>
      <c r="O1650" s="19">
        <f t="shared" si="252"/>
        <v>50</v>
      </c>
      <c r="P1650" s="19">
        <f t="shared" si="253"/>
        <v>49.5</v>
      </c>
      <c r="Q1650" s="20">
        <f t="shared" si="254"/>
        <v>58.674999999999997</v>
      </c>
      <c r="R1650" s="20">
        <f t="shared" si="255"/>
        <v>54.875</v>
      </c>
      <c r="S1650" s="20">
        <f t="shared" si="256"/>
        <v>53.525000000000006</v>
      </c>
      <c r="T1650" s="20">
        <f t="shared" si="257"/>
        <v>56.125</v>
      </c>
      <c r="U1650" s="19">
        <f t="shared" si="258"/>
        <v>55.691666666666663</v>
      </c>
      <c r="V1650" s="19">
        <f t="shared" si="259"/>
        <v>55.8</v>
      </c>
    </row>
    <row r="1651" spans="1:22" ht="13.5" x14ac:dyDescent="0.25">
      <c r="A1651" s="3">
        <v>44419</v>
      </c>
      <c r="B1651" s="2">
        <v>7.2628000000000004</v>
      </c>
      <c r="C1651" s="2">
        <v>55.780052483537418</v>
      </c>
      <c r="D1651" s="2">
        <v>-3.0711833289282175E-2</v>
      </c>
      <c r="E1651" s="2">
        <v>1.0902581856217832E-2</v>
      </c>
      <c r="F1651" s="2">
        <v>7.2425600000000001</v>
      </c>
      <c r="G1651" s="2">
        <v>7.2136849999999981</v>
      </c>
      <c r="H1651" s="2">
        <v>7.1900480000000053</v>
      </c>
      <c r="I1651" s="2">
        <v>7.0421959999999988</v>
      </c>
      <c r="J1651" s="17" t="s">
        <v>48</v>
      </c>
      <c r="K1651" s="17" t="s">
        <v>50</v>
      </c>
      <c r="L1651" s="17" t="s">
        <v>51</v>
      </c>
      <c r="M1651" s="19">
        <f t="shared" si="250"/>
        <v>25</v>
      </c>
      <c r="N1651" s="19">
        <f t="shared" si="251"/>
        <v>100</v>
      </c>
      <c r="O1651" s="19">
        <f t="shared" si="252"/>
        <v>50</v>
      </c>
      <c r="P1651" s="19">
        <f t="shared" si="253"/>
        <v>83.5</v>
      </c>
      <c r="Q1651" s="20">
        <f t="shared" si="254"/>
        <v>63.774999999999999</v>
      </c>
      <c r="R1651" s="20">
        <f t="shared" si="255"/>
        <v>63.375</v>
      </c>
      <c r="S1651" s="20">
        <f t="shared" si="256"/>
        <v>68.825000000000003</v>
      </c>
      <c r="T1651" s="20">
        <f t="shared" si="257"/>
        <v>64.625</v>
      </c>
      <c r="U1651" s="19">
        <f t="shared" si="258"/>
        <v>65.325000000000003</v>
      </c>
      <c r="V1651" s="19">
        <f t="shared" si="259"/>
        <v>65.150000000000006</v>
      </c>
    </row>
    <row r="1652" spans="1:22" ht="13.5" x14ac:dyDescent="0.25">
      <c r="A1652" s="3">
        <v>44420</v>
      </c>
      <c r="B1652" s="2">
        <v>7.2628000000000004</v>
      </c>
      <c r="C1652" s="2">
        <v>55.780052483537418</v>
      </c>
      <c r="D1652" s="2">
        <v>-2.1854116330222162E-2</v>
      </c>
      <c r="E1652" s="2">
        <v>1.2429214574807716E-2</v>
      </c>
      <c r="F1652" s="2">
        <v>7.2663799999999998</v>
      </c>
      <c r="G1652" s="2">
        <v>7.2199349999999995</v>
      </c>
      <c r="H1652" s="2">
        <v>7.1905240000000061</v>
      </c>
      <c r="I1652" s="2">
        <v>7.042619499999998</v>
      </c>
      <c r="J1652" s="17" t="s">
        <v>48</v>
      </c>
      <c r="K1652" s="17" t="s">
        <v>50</v>
      </c>
      <c r="L1652" s="17" t="s">
        <v>51</v>
      </c>
      <c r="M1652" s="19">
        <f t="shared" si="250"/>
        <v>25</v>
      </c>
      <c r="N1652" s="19">
        <f t="shared" si="251"/>
        <v>100</v>
      </c>
      <c r="O1652" s="19">
        <f t="shared" si="252"/>
        <v>50</v>
      </c>
      <c r="P1652" s="19">
        <f t="shared" si="253"/>
        <v>83.5</v>
      </c>
      <c r="Q1652" s="20">
        <f t="shared" si="254"/>
        <v>63.774999999999999</v>
      </c>
      <c r="R1652" s="20">
        <f t="shared" si="255"/>
        <v>63.375</v>
      </c>
      <c r="S1652" s="20">
        <f t="shared" si="256"/>
        <v>68.825000000000003</v>
      </c>
      <c r="T1652" s="20">
        <f t="shared" si="257"/>
        <v>64.625</v>
      </c>
      <c r="U1652" s="19">
        <f t="shared" si="258"/>
        <v>65.325000000000003</v>
      </c>
      <c r="V1652" s="19">
        <f t="shared" si="259"/>
        <v>65.150000000000006</v>
      </c>
    </row>
    <row r="1653" spans="1:22" ht="13.5" x14ac:dyDescent="0.25">
      <c r="A1653" s="3">
        <v>44424</v>
      </c>
      <c r="B1653" s="2">
        <v>7.2628000000000004</v>
      </c>
      <c r="C1653" s="2">
        <v>55.780052483537418</v>
      </c>
      <c r="D1653" s="2">
        <v>-1.375756752947499E-2</v>
      </c>
      <c r="E1653" s="2">
        <v>1.2257553542449347E-2</v>
      </c>
      <c r="F1653" s="2">
        <v>7.2628000000000004</v>
      </c>
      <c r="G1653" s="2">
        <v>7.2261849999999992</v>
      </c>
      <c r="H1653" s="2">
        <v>7.1906440000000069</v>
      </c>
      <c r="I1653" s="2">
        <v>7.043188999999999</v>
      </c>
      <c r="J1653" s="17" t="s">
        <v>54</v>
      </c>
      <c r="K1653" s="17" t="s">
        <v>50</v>
      </c>
      <c r="L1653" s="17" t="s">
        <v>47</v>
      </c>
      <c r="M1653" s="19">
        <f t="shared" si="250"/>
        <v>25</v>
      </c>
      <c r="N1653" s="19">
        <f t="shared" si="251"/>
        <v>100</v>
      </c>
      <c r="O1653" s="19">
        <f t="shared" si="252"/>
        <v>50</v>
      </c>
      <c r="P1653" s="19">
        <f t="shared" si="253"/>
        <v>16.5</v>
      </c>
      <c r="Q1653" s="20">
        <f t="shared" si="254"/>
        <v>53.725000000000001</v>
      </c>
      <c r="R1653" s="20">
        <f t="shared" si="255"/>
        <v>46.625</v>
      </c>
      <c r="S1653" s="20">
        <f t="shared" si="256"/>
        <v>38.674999999999997</v>
      </c>
      <c r="T1653" s="20">
        <f t="shared" si="257"/>
        <v>47.875</v>
      </c>
      <c r="U1653" s="19">
        <f t="shared" si="258"/>
        <v>46.341666666666661</v>
      </c>
      <c r="V1653" s="19">
        <f t="shared" si="259"/>
        <v>46.724999999999994</v>
      </c>
    </row>
    <row r="1654" spans="1:22" ht="13.5" x14ac:dyDescent="0.25">
      <c r="A1654" s="3">
        <v>44425</v>
      </c>
      <c r="B1654" s="2">
        <v>7.1436999999999999</v>
      </c>
      <c r="C1654" s="2">
        <v>42.90049112238021</v>
      </c>
      <c r="D1654" s="2">
        <v>-1.9864675932268483E-4</v>
      </c>
      <c r="E1654" s="2">
        <v>1.1841242638161871E-2</v>
      </c>
      <c r="F1654" s="2">
        <v>7.2389800000000006</v>
      </c>
      <c r="G1654" s="2">
        <v>7.2264799999999996</v>
      </c>
      <c r="H1654" s="2">
        <v>7.1904060000000065</v>
      </c>
      <c r="I1654" s="2">
        <v>7.0438924999999992</v>
      </c>
      <c r="J1654" s="17" t="s">
        <v>54</v>
      </c>
      <c r="K1654" s="17" t="s">
        <v>50</v>
      </c>
      <c r="L1654" s="17" t="s">
        <v>47</v>
      </c>
      <c r="M1654" s="19">
        <f t="shared" si="250"/>
        <v>25</v>
      </c>
      <c r="N1654" s="19">
        <f t="shared" si="251"/>
        <v>45</v>
      </c>
      <c r="O1654" s="19">
        <f t="shared" si="252"/>
        <v>50</v>
      </c>
      <c r="P1654" s="19">
        <f t="shared" si="253"/>
        <v>16.5</v>
      </c>
      <c r="Q1654" s="20">
        <f t="shared" si="254"/>
        <v>34.475000000000001</v>
      </c>
      <c r="R1654" s="20">
        <f t="shared" si="255"/>
        <v>35.625</v>
      </c>
      <c r="S1654" s="20">
        <f t="shared" si="256"/>
        <v>30.425000000000001</v>
      </c>
      <c r="T1654" s="20">
        <f t="shared" si="257"/>
        <v>34.125</v>
      </c>
      <c r="U1654" s="19">
        <f t="shared" si="258"/>
        <v>33.508333333333333</v>
      </c>
      <c r="V1654" s="19">
        <f t="shared" si="259"/>
        <v>33.662499999999994</v>
      </c>
    </row>
    <row r="1655" spans="1:22" ht="13.5" x14ac:dyDescent="0.25">
      <c r="A1655" s="3">
        <v>44426</v>
      </c>
      <c r="B1655" s="2">
        <v>7.2568000000000001</v>
      </c>
      <c r="C1655" s="2">
        <v>53.807977085295541</v>
      </c>
      <c r="D1655" s="2">
        <v>4.2608911290793472E-3</v>
      </c>
      <c r="E1655" s="2">
        <v>1.228488659058059E-2</v>
      </c>
      <c r="F1655" s="2">
        <v>7.2377800000000008</v>
      </c>
      <c r="G1655" s="2">
        <v>7.232429999999999</v>
      </c>
      <c r="H1655" s="2">
        <v>7.1905240000000061</v>
      </c>
      <c r="I1655" s="2">
        <v>7.0452489999999992</v>
      </c>
      <c r="J1655" s="17" t="s">
        <v>54</v>
      </c>
      <c r="K1655" s="17" t="s">
        <v>50</v>
      </c>
      <c r="L1655" s="17" t="s">
        <v>47</v>
      </c>
      <c r="M1655" s="19">
        <f t="shared" si="250"/>
        <v>25</v>
      </c>
      <c r="N1655" s="19">
        <f t="shared" si="251"/>
        <v>45</v>
      </c>
      <c r="O1655" s="19">
        <f t="shared" si="252"/>
        <v>50</v>
      </c>
      <c r="P1655" s="19">
        <f t="shared" si="253"/>
        <v>16.5</v>
      </c>
      <c r="Q1655" s="20">
        <f t="shared" si="254"/>
        <v>34.475000000000001</v>
      </c>
      <c r="R1655" s="20">
        <f t="shared" si="255"/>
        <v>35.625</v>
      </c>
      <c r="S1655" s="20">
        <f t="shared" si="256"/>
        <v>30.425000000000001</v>
      </c>
      <c r="T1655" s="20">
        <f t="shared" si="257"/>
        <v>34.125</v>
      </c>
      <c r="U1655" s="19">
        <f t="shared" si="258"/>
        <v>33.508333333333333</v>
      </c>
      <c r="V1655" s="19">
        <f t="shared" si="259"/>
        <v>33.662499999999994</v>
      </c>
    </row>
    <row r="1656" spans="1:22" ht="13.5" x14ac:dyDescent="0.25">
      <c r="A1656" s="3">
        <v>44427</v>
      </c>
      <c r="B1656" s="2">
        <v>7.2210999999999999</v>
      </c>
      <c r="C1656" s="2">
        <v>50.526979424476764</v>
      </c>
      <c r="D1656" s="2">
        <v>2.1729405729384865E-3</v>
      </c>
      <c r="E1656" s="2">
        <v>1.4193029433251167E-2</v>
      </c>
      <c r="F1656" s="2">
        <v>7.2294399999999994</v>
      </c>
      <c r="G1656" s="2">
        <v>7.2333199999999991</v>
      </c>
      <c r="H1656" s="2">
        <v>7.1908800000000053</v>
      </c>
      <c r="I1656" s="2">
        <v>7.0463394999999993</v>
      </c>
      <c r="J1656" s="17" t="s">
        <v>54</v>
      </c>
      <c r="K1656" s="17" t="s">
        <v>50</v>
      </c>
      <c r="L1656" s="17" t="s">
        <v>47</v>
      </c>
      <c r="M1656" s="19">
        <f t="shared" si="250"/>
        <v>25</v>
      </c>
      <c r="N1656" s="19">
        <f t="shared" si="251"/>
        <v>45</v>
      </c>
      <c r="O1656" s="19">
        <f t="shared" si="252"/>
        <v>50</v>
      </c>
      <c r="P1656" s="19">
        <f t="shared" si="253"/>
        <v>16.5</v>
      </c>
      <c r="Q1656" s="20">
        <f t="shared" si="254"/>
        <v>34.475000000000001</v>
      </c>
      <c r="R1656" s="20">
        <f t="shared" si="255"/>
        <v>35.625</v>
      </c>
      <c r="S1656" s="20">
        <f t="shared" si="256"/>
        <v>30.425000000000001</v>
      </c>
      <c r="T1656" s="20">
        <f t="shared" si="257"/>
        <v>34.125</v>
      </c>
      <c r="U1656" s="19">
        <f t="shared" si="258"/>
        <v>33.508333333333333</v>
      </c>
      <c r="V1656" s="19">
        <f t="shared" si="259"/>
        <v>33.662499999999994</v>
      </c>
    </row>
    <row r="1657" spans="1:22" ht="13.5" x14ac:dyDescent="0.25">
      <c r="A1657" s="3">
        <v>44428</v>
      </c>
      <c r="B1657" s="2">
        <v>7.2568000000000001</v>
      </c>
      <c r="C1657" s="2">
        <v>53.57551346072578</v>
      </c>
      <c r="D1657" s="2">
        <v>-1.2344661037404947E-2</v>
      </c>
      <c r="E1657" s="2">
        <v>1.5720447216103293E-2</v>
      </c>
      <c r="F1657" s="2">
        <v>7.2282399999999996</v>
      </c>
      <c r="G1657" s="2">
        <v>7.235995</v>
      </c>
      <c r="H1657" s="2">
        <v>7.1931420000000053</v>
      </c>
      <c r="I1657" s="2">
        <v>7.0476084999999991</v>
      </c>
      <c r="J1657" s="17" t="s">
        <v>54</v>
      </c>
      <c r="K1657" s="17" t="s">
        <v>50</v>
      </c>
      <c r="L1657" s="17" t="s">
        <v>47</v>
      </c>
      <c r="M1657" s="19">
        <f t="shared" si="250"/>
        <v>25</v>
      </c>
      <c r="N1657" s="19">
        <f t="shared" si="251"/>
        <v>100</v>
      </c>
      <c r="O1657" s="19">
        <f t="shared" si="252"/>
        <v>50</v>
      </c>
      <c r="P1657" s="19">
        <f t="shared" si="253"/>
        <v>16.5</v>
      </c>
      <c r="Q1657" s="20">
        <f t="shared" si="254"/>
        <v>53.725000000000001</v>
      </c>
      <c r="R1657" s="20">
        <f t="shared" si="255"/>
        <v>46.625</v>
      </c>
      <c r="S1657" s="20">
        <f t="shared" si="256"/>
        <v>38.674999999999997</v>
      </c>
      <c r="T1657" s="20">
        <f t="shared" si="257"/>
        <v>47.875</v>
      </c>
      <c r="U1657" s="19">
        <f t="shared" si="258"/>
        <v>46.341666666666661</v>
      </c>
      <c r="V1657" s="19">
        <f t="shared" si="259"/>
        <v>46.724999999999994</v>
      </c>
    </row>
    <row r="1658" spans="1:22" ht="13.5" x14ac:dyDescent="0.25">
      <c r="A1658" s="3">
        <v>44431</v>
      </c>
      <c r="B1658" s="2">
        <v>7.2508999999999997</v>
      </c>
      <c r="C1658" s="2">
        <v>52.994320390883537</v>
      </c>
      <c r="D1658" s="2">
        <v>-3.3530992103250057E-3</v>
      </c>
      <c r="E1658" s="2">
        <v>1.7544844035600766E-2</v>
      </c>
      <c r="F1658" s="2">
        <v>7.2258599999999999</v>
      </c>
      <c r="G1658" s="2">
        <v>7.2368899999999998</v>
      </c>
      <c r="H1658" s="2">
        <v>7.1951660000000048</v>
      </c>
      <c r="I1658" s="2">
        <v>7.0491399999999995</v>
      </c>
      <c r="J1658" s="17" t="s">
        <v>54</v>
      </c>
      <c r="K1658" s="17" t="s">
        <v>50</v>
      </c>
      <c r="L1658" s="17" t="s">
        <v>47</v>
      </c>
      <c r="M1658" s="19">
        <f t="shared" si="250"/>
        <v>25</v>
      </c>
      <c r="N1658" s="19">
        <f t="shared" si="251"/>
        <v>100</v>
      </c>
      <c r="O1658" s="19">
        <f t="shared" si="252"/>
        <v>50</v>
      </c>
      <c r="P1658" s="19">
        <f t="shared" si="253"/>
        <v>16.5</v>
      </c>
      <c r="Q1658" s="20">
        <f t="shared" si="254"/>
        <v>53.725000000000001</v>
      </c>
      <c r="R1658" s="20">
        <f t="shared" si="255"/>
        <v>46.625</v>
      </c>
      <c r="S1658" s="20">
        <f t="shared" si="256"/>
        <v>38.674999999999997</v>
      </c>
      <c r="T1658" s="20">
        <f t="shared" si="257"/>
        <v>47.875</v>
      </c>
      <c r="U1658" s="19">
        <f t="shared" si="258"/>
        <v>46.341666666666661</v>
      </c>
      <c r="V1658" s="19">
        <f t="shared" si="259"/>
        <v>46.724999999999994</v>
      </c>
    </row>
    <row r="1659" spans="1:22" ht="13.5" x14ac:dyDescent="0.25">
      <c r="A1659" s="3">
        <v>44432</v>
      </c>
      <c r="B1659" s="2">
        <v>7.2329999999999997</v>
      </c>
      <c r="C1659" s="2">
        <v>51.180298182396676</v>
      </c>
      <c r="D1659" s="2">
        <v>2.6414646053112278E-3</v>
      </c>
      <c r="E1659" s="2">
        <v>1.9062034619641836E-2</v>
      </c>
      <c r="F1659" s="2">
        <v>7.2437199999999988</v>
      </c>
      <c r="G1659" s="2">
        <v>7.2354000000000003</v>
      </c>
      <c r="H1659" s="2">
        <v>7.1949280000000044</v>
      </c>
      <c r="I1659" s="2">
        <v>7.0505819999999995</v>
      </c>
      <c r="J1659" s="17" t="s">
        <v>54</v>
      </c>
      <c r="K1659" s="17" t="s">
        <v>50</v>
      </c>
      <c r="L1659" s="17" t="s">
        <v>55</v>
      </c>
      <c r="M1659" s="19">
        <f t="shared" si="250"/>
        <v>25</v>
      </c>
      <c r="N1659" s="19">
        <f t="shared" si="251"/>
        <v>45</v>
      </c>
      <c r="O1659" s="19">
        <f t="shared" si="252"/>
        <v>50</v>
      </c>
      <c r="P1659" s="19">
        <f t="shared" si="253"/>
        <v>16.5</v>
      </c>
      <c r="Q1659" s="20">
        <f t="shared" si="254"/>
        <v>34.475000000000001</v>
      </c>
      <c r="R1659" s="20">
        <f t="shared" si="255"/>
        <v>35.625</v>
      </c>
      <c r="S1659" s="20">
        <f t="shared" si="256"/>
        <v>30.425000000000001</v>
      </c>
      <c r="T1659" s="20">
        <f t="shared" si="257"/>
        <v>34.125</v>
      </c>
      <c r="U1659" s="19">
        <f t="shared" si="258"/>
        <v>33.508333333333333</v>
      </c>
      <c r="V1659" s="19">
        <f t="shared" si="259"/>
        <v>33.662499999999994</v>
      </c>
    </row>
    <row r="1660" spans="1:22" ht="13.5" x14ac:dyDescent="0.25">
      <c r="A1660" s="3">
        <v>44433</v>
      </c>
      <c r="B1660" s="2">
        <v>7.2508999999999997</v>
      </c>
      <c r="C1660" s="2">
        <v>52.915985309681211</v>
      </c>
      <c r="D1660" s="2">
        <v>6.3216332402928899E-3</v>
      </c>
      <c r="E1660" s="2">
        <v>2.0778908091880849E-2</v>
      </c>
      <c r="F1660" s="2">
        <v>7.24254</v>
      </c>
      <c r="G1660" s="2">
        <v>7.2407599999999999</v>
      </c>
      <c r="H1660" s="2">
        <v>7.1950480000000034</v>
      </c>
      <c r="I1660" s="2">
        <v>7.0518215</v>
      </c>
      <c r="J1660" s="17" t="s">
        <v>48</v>
      </c>
      <c r="K1660" s="17" t="s">
        <v>50</v>
      </c>
      <c r="L1660" s="17" t="s">
        <v>53</v>
      </c>
      <c r="M1660" s="19">
        <f t="shared" si="250"/>
        <v>25</v>
      </c>
      <c r="N1660" s="19">
        <f t="shared" si="251"/>
        <v>45</v>
      </c>
      <c r="O1660" s="19">
        <f t="shared" si="252"/>
        <v>50</v>
      </c>
      <c r="P1660" s="19">
        <f t="shared" si="253"/>
        <v>66.5</v>
      </c>
      <c r="Q1660" s="20">
        <f t="shared" si="254"/>
        <v>41.975000000000001</v>
      </c>
      <c r="R1660" s="20">
        <f t="shared" si="255"/>
        <v>48.125</v>
      </c>
      <c r="S1660" s="20">
        <f t="shared" si="256"/>
        <v>52.924999999999997</v>
      </c>
      <c r="T1660" s="20">
        <f t="shared" si="257"/>
        <v>46.625</v>
      </c>
      <c r="U1660" s="19">
        <f t="shared" si="258"/>
        <v>47.67499999999999</v>
      </c>
      <c r="V1660" s="19">
        <f t="shared" si="259"/>
        <v>47.412499999999994</v>
      </c>
    </row>
    <row r="1661" spans="1:22" ht="13.5" x14ac:dyDescent="0.25">
      <c r="A1661" s="3">
        <v>44434</v>
      </c>
      <c r="B1661" s="2">
        <v>7.2508999999999997</v>
      </c>
      <c r="C1661" s="2">
        <v>52.915985309681211</v>
      </c>
      <c r="D1661" s="2">
        <v>9.268527376073088E-3</v>
      </c>
      <c r="E1661" s="2">
        <v>2.2924148051415717E-2</v>
      </c>
      <c r="F1661" s="2">
        <v>7.2484999999999999</v>
      </c>
      <c r="G1661" s="2">
        <v>7.2431399999999995</v>
      </c>
      <c r="H1661" s="2">
        <v>7.1950480000000034</v>
      </c>
      <c r="I1661" s="2">
        <v>7.0530610000000005</v>
      </c>
      <c r="J1661" s="17" t="s">
        <v>48</v>
      </c>
      <c r="K1661" s="17" t="s">
        <v>50</v>
      </c>
      <c r="L1661" s="17" t="s">
        <v>51</v>
      </c>
      <c r="M1661" s="19">
        <f t="shared" si="250"/>
        <v>25</v>
      </c>
      <c r="N1661" s="19">
        <f t="shared" si="251"/>
        <v>45</v>
      </c>
      <c r="O1661" s="19">
        <f t="shared" si="252"/>
        <v>50</v>
      </c>
      <c r="P1661" s="19">
        <f t="shared" si="253"/>
        <v>83.5</v>
      </c>
      <c r="Q1661" s="20">
        <f t="shared" si="254"/>
        <v>44.524999999999999</v>
      </c>
      <c r="R1661" s="20">
        <f t="shared" si="255"/>
        <v>52.375</v>
      </c>
      <c r="S1661" s="20">
        <f t="shared" si="256"/>
        <v>60.575000000000003</v>
      </c>
      <c r="T1661" s="20">
        <f t="shared" si="257"/>
        <v>50.875</v>
      </c>
      <c r="U1661" s="19">
        <f t="shared" si="258"/>
        <v>52.491666666666674</v>
      </c>
      <c r="V1661" s="19">
        <f t="shared" si="259"/>
        <v>52.087500000000006</v>
      </c>
    </row>
    <row r="1662" spans="1:22" ht="13.5" x14ac:dyDescent="0.25">
      <c r="A1662" s="3">
        <v>44435</v>
      </c>
      <c r="B1662" s="2">
        <v>7.5603999999999996</v>
      </c>
      <c r="C1662" s="2">
        <v>72.512755894259243</v>
      </c>
      <c r="D1662" s="2">
        <v>-1.1318590065991785E-2</v>
      </c>
      <c r="E1662" s="2">
        <v>2.4133971753140124E-2</v>
      </c>
      <c r="F1662" s="2">
        <v>7.3092200000000007</v>
      </c>
      <c r="G1662" s="2">
        <v>7.2580199999999992</v>
      </c>
      <c r="H1662" s="2">
        <v>7.2025480000000037</v>
      </c>
      <c r="I1662" s="2">
        <v>7.0558770000000015</v>
      </c>
      <c r="J1662" s="17" t="s">
        <v>48</v>
      </c>
      <c r="K1662" s="17" t="s">
        <v>50</v>
      </c>
      <c r="L1662" s="17" t="s">
        <v>51</v>
      </c>
      <c r="M1662" s="19">
        <f t="shared" si="250"/>
        <v>0</v>
      </c>
      <c r="N1662" s="19">
        <f t="shared" si="251"/>
        <v>100</v>
      </c>
      <c r="O1662" s="19">
        <f t="shared" si="252"/>
        <v>50</v>
      </c>
      <c r="P1662" s="19">
        <f t="shared" si="253"/>
        <v>83.5</v>
      </c>
      <c r="Q1662" s="20">
        <f t="shared" si="254"/>
        <v>55.024999999999999</v>
      </c>
      <c r="R1662" s="20">
        <f t="shared" si="255"/>
        <v>58.375</v>
      </c>
      <c r="S1662" s="20">
        <f t="shared" si="256"/>
        <v>65.075000000000003</v>
      </c>
      <c r="T1662" s="20">
        <f t="shared" si="257"/>
        <v>58.375</v>
      </c>
      <c r="U1662" s="19">
        <f t="shared" si="258"/>
        <v>59.491666666666674</v>
      </c>
      <c r="V1662" s="19">
        <f t="shared" si="259"/>
        <v>59.212500000000006</v>
      </c>
    </row>
    <row r="1663" spans="1:22" ht="13.5" x14ac:dyDescent="0.25">
      <c r="A1663" s="3">
        <v>44438</v>
      </c>
      <c r="B1663" s="2">
        <v>8.0129000000000001</v>
      </c>
      <c r="C1663" s="2">
        <v>83.394607223196232</v>
      </c>
      <c r="D1663" s="2">
        <v>-6.4229082762014222E-2</v>
      </c>
      <c r="E1663" s="2">
        <v>2.4701973488390108E-2</v>
      </c>
      <c r="F1663" s="2">
        <v>7.4616200000000008</v>
      </c>
      <c r="G1663" s="2">
        <v>7.2952299999999992</v>
      </c>
      <c r="H1663" s="2">
        <v>7.2190980000000033</v>
      </c>
      <c r="I1663" s="2">
        <v>7.0612185000000007</v>
      </c>
      <c r="J1663" s="17" t="s">
        <v>48</v>
      </c>
      <c r="K1663" s="17" t="s">
        <v>49</v>
      </c>
      <c r="L1663" s="17" t="s">
        <v>51</v>
      </c>
      <c r="M1663" s="19">
        <f t="shared" si="250"/>
        <v>0</v>
      </c>
      <c r="N1663" s="19">
        <f t="shared" si="251"/>
        <v>100</v>
      </c>
      <c r="O1663" s="19">
        <f t="shared" si="252"/>
        <v>50</v>
      </c>
      <c r="P1663" s="19">
        <f t="shared" si="253"/>
        <v>100</v>
      </c>
      <c r="Q1663" s="20">
        <f t="shared" si="254"/>
        <v>57.5</v>
      </c>
      <c r="R1663" s="20">
        <f t="shared" si="255"/>
        <v>62.5</v>
      </c>
      <c r="S1663" s="20">
        <f t="shared" si="256"/>
        <v>72.5</v>
      </c>
      <c r="T1663" s="20">
        <f t="shared" si="257"/>
        <v>62.5</v>
      </c>
      <c r="U1663" s="19">
        <f t="shared" si="258"/>
        <v>64.166666666666671</v>
      </c>
      <c r="V1663" s="19">
        <f t="shared" si="259"/>
        <v>63.75</v>
      </c>
    </row>
    <row r="1664" spans="1:22" ht="13.5" x14ac:dyDescent="0.25">
      <c r="A1664" s="3">
        <v>44439</v>
      </c>
      <c r="B1664" s="2">
        <v>8.0902999999999992</v>
      </c>
      <c r="C1664" s="2">
        <v>84.523254626966022</v>
      </c>
      <c r="D1664" s="2">
        <v>-0.13755577552656728</v>
      </c>
      <c r="E1664" s="2">
        <v>2.5233924957703657E-2</v>
      </c>
      <c r="F1664" s="2">
        <v>7.6330799999999996</v>
      </c>
      <c r="G1664" s="2">
        <v>7.3369049999999989</v>
      </c>
      <c r="H1664" s="2">
        <v>7.2368380000000023</v>
      </c>
      <c r="I1664" s="2">
        <v>7.0666840000000013</v>
      </c>
      <c r="J1664" s="17" t="s">
        <v>48</v>
      </c>
      <c r="K1664" s="17" t="s">
        <v>49</v>
      </c>
      <c r="L1664" s="17" t="s">
        <v>51</v>
      </c>
      <c r="M1664" s="19">
        <f t="shared" si="250"/>
        <v>0</v>
      </c>
      <c r="N1664" s="19">
        <f t="shared" si="251"/>
        <v>100</v>
      </c>
      <c r="O1664" s="19">
        <f t="shared" si="252"/>
        <v>50</v>
      </c>
      <c r="P1664" s="19">
        <f t="shared" si="253"/>
        <v>100</v>
      </c>
      <c r="Q1664" s="20">
        <f t="shared" si="254"/>
        <v>57.5</v>
      </c>
      <c r="R1664" s="20">
        <f t="shared" si="255"/>
        <v>62.5</v>
      </c>
      <c r="S1664" s="20">
        <f t="shared" si="256"/>
        <v>72.5</v>
      </c>
      <c r="T1664" s="20">
        <f t="shared" si="257"/>
        <v>62.5</v>
      </c>
      <c r="U1664" s="19">
        <f t="shared" si="258"/>
        <v>64.166666666666671</v>
      </c>
      <c r="V1664" s="19">
        <f t="shared" si="259"/>
        <v>63.75</v>
      </c>
    </row>
    <row r="1665" spans="1:22" ht="13.5" x14ac:dyDescent="0.25">
      <c r="A1665" s="3">
        <v>44440</v>
      </c>
      <c r="B1665" s="2">
        <v>8.0843000000000007</v>
      </c>
      <c r="C1665" s="2">
        <v>84.046359358997492</v>
      </c>
      <c r="D1665" s="2">
        <v>-0.18638089634749555</v>
      </c>
      <c r="E1665" s="2">
        <v>2.270893595548569E-2</v>
      </c>
      <c r="F1665" s="2">
        <v>7.7997599999999991</v>
      </c>
      <c r="G1665" s="2">
        <v>7.3779800000000009</v>
      </c>
      <c r="H1665" s="2">
        <v>7.2544580000000023</v>
      </c>
      <c r="I1665" s="2">
        <v>7.0721490000000014</v>
      </c>
      <c r="J1665" s="17" t="s">
        <v>48</v>
      </c>
      <c r="K1665" s="17" t="s">
        <v>49</v>
      </c>
      <c r="L1665" s="17" t="s">
        <v>51</v>
      </c>
      <c r="M1665" s="19">
        <f t="shared" si="250"/>
        <v>0</v>
      </c>
      <c r="N1665" s="19">
        <f t="shared" si="251"/>
        <v>100</v>
      </c>
      <c r="O1665" s="19">
        <f t="shared" si="252"/>
        <v>50</v>
      </c>
      <c r="P1665" s="19">
        <f t="shared" si="253"/>
        <v>100</v>
      </c>
      <c r="Q1665" s="20">
        <f t="shared" si="254"/>
        <v>57.5</v>
      </c>
      <c r="R1665" s="20">
        <f t="shared" si="255"/>
        <v>62.5</v>
      </c>
      <c r="S1665" s="20">
        <f t="shared" si="256"/>
        <v>72.5</v>
      </c>
      <c r="T1665" s="20">
        <f t="shared" si="257"/>
        <v>62.5</v>
      </c>
      <c r="U1665" s="19">
        <f t="shared" si="258"/>
        <v>64.166666666666671</v>
      </c>
      <c r="V1665" s="19">
        <f t="shared" si="259"/>
        <v>63.75</v>
      </c>
    </row>
    <row r="1666" spans="1:22" ht="13.5" x14ac:dyDescent="0.25">
      <c r="A1666" s="3">
        <v>44441</v>
      </c>
      <c r="B1666" s="2">
        <v>8.0843000000000007</v>
      </c>
      <c r="C1666" s="2">
        <v>84.046359358997492</v>
      </c>
      <c r="D1666" s="2">
        <v>-0.23743270443970488</v>
      </c>
      <c r="E1666" s="2">
        <v>1.7999461896684967E-2</v>
      </c>
      <c r="F1666" s="2">
        <v>7.9664400000000004</v>
      </c>
      <c r="G1666" s="2">
        <v>7.4217350000000026</v>
      </c>
      <c r="H1666" s="2">
        <v>7.2716020000000015</v>
      </c>
      <c r="I1666" s="2">
        <v>7.0774095000000008</v>
      </c>
      <c r="J1666" s="17" t="s">
        <v>48</v>
      </c>
      <c r="K1666" s="17" t="s">
        <v>49</v>
      </c>
      <c r="L1666" s="17" t="s">
        <v>51</v>
      </c>
      <c r="M1666" s="19">
        <f t="shared" ref="M1666:M1729" si="260">IF(C1666&lt;30,50, IF(C1666&gt;70, 0, 25))</f>
        <v>0</v>
      </c>
      <c r="N1666" s="19">
        <f t="shared" ref="N1666:N1729" si="261">IF(E1666-D1666&gt;0.02, 100, IF(E1666-D1666&lt;0,0,45))</f>
        <v>100</v>
      </c>
      <c r="O1666" s="19">
        <f t="shared" ref="O1666:O1729" si="262">IF(F1666-I1666&gt;10,100,IF(F1666-I1666&gt;5,75, IF(F1666-I1666&gt;0,50,0)))</f>
        <v>50</v>
      </c>
      <c r="P1666" s="19">
        <f t="shared" ref="P1666:P1729" si="263">IF(L1666="confirmed bullish", 34, IF(L1666="bullish divergence",17, 0))+IF(J1666="bullish",33,IF(J1666="bearish",0,16.5))+IF(K1666="strong",33,IF(K1666="weak",0,16.5))</f>
        <v>100</v>
      </c>
      <c r="Q1666" s="20">
        <f t="shared" si="254"/>
        <v>57.5</v>
      </c>
      <c r="R1666" s="20">
        <f t="shared" si="255"/>
        <v>62.5</v>
      </c>
      <c r="S1666" s="20">
        <f t="shared" si="256"/>
        <v>72.5</v>
      </c>
      <c r="T1666" s="20">
        <f t="shared" si="257"/>
        <v>62.5</v>
      </c>
      <c r="U1666" s="19">
        <f t="shared" si="258"/>
        <v>64.166666666666671</v>
      </c>
      <c r="V1666" s="19">
        <f t="shared" si="259"/>
        <v>63.75</v>
      </c>
    </row>
    <row r="1667" spans="1:22" ht="13.5" x14ac:dyDescent="0.25">
      <c r="A1667" s="3">
        <v>44442</v>
      </c>
      <c r="B1667" s="2">
        <v>8.0366999999999997</v>
      </c>
      <c r="C1667" s="2">
        <v>79.898622803883541</v>
      </c>
      <c r="D1667" s="2">
        <v>-0.27554357739582613</v>
      </c>
      <c r="E1667" s="2">
        <v>1.4481064876962234E-2</v>
      </c>
      <c r="F1667" s="2">
        <v>8.0616999999999983</v>
      </c>
      <c r="G1667" s="2">
        <v>7.4663850000000007</v>
      </c>
      <c r="H1667" s="2">
        <v>7.2882700000000007</v>
      </c>
      <c r="I1667" s="2">
        <v>7.0822860000000025</v>
      </c>
      <c r="J1667" s="17" t="s">
        <v>48</v>
      </c>
      <c r="K1667" s="17" t="s">
        <v>50</v>
      </c>
      <c r="L1667" s="17" t="s">
        <v>51</v>
      </c>
      <c r="M1667" s="19">
        <f t="shared" si="260"/>
        <v>0</v>
      </c>
      <c r="N1667" s="19">
        <f t="shared" si="261"/>
        <v>100</v>
      </c>
      <c r="O1667" s="19">
        <f t="shared" si="262"/>
        <v>50</v>
      </c>
      <c r="P1667" s="19">
        <f t="shared" si="263"/>
        <v>83.5</v>
      </c>
      <c r="Q1667" s="20">
        <f t="shared" ref="Q1667:Q1730" si="264">0.35*M1667+N1667*0.35+O1667*0.15+P1667*0.15</f>
        <v>55.024999999999999</v>
      </c>
      <c r="R1667" s="20">
        <f t="shared" ref="R1667:R1730" si="265">M1667*0.2+N1667*0.2+O1667*0.35+P1667*0.25</f>
        <v>58.375</v>
      </c>
      <c r="S1667" s="20">
        <f t="shared" ref="S1667:S1730" si="266">M1667*0.15+N1667*0.15+O1667*0.25+P1667*0.45</f>
        <v>65.075000000000003</v>
      </c>
      <c r="T1667" s="20">
        <f t="shared" ref="T1667:T1730" si="267">0.25*SUM(M1667:P1667)</f>
        <v>58.375</v>
      </c>
      <c r="U1667" s="19">
        <f t="shared" ref="U1667:U1730" si="268">SUM(Q1667:S1667)/3</f>
        <v>59.491666666666674</v>
      </c>
      <c r="V1667" s="19">
        <f t="shared" ref="V1667:V1730" si="269">SUM(Q1667:T1667)/4</f>
        <v>59.212500000000006</v>
      </c>
    </row>
    <row r="1668" spans="1:22" ht="13.5" x14ac:dyDescent="0.25">
      <c r="A1668" s="3">
        <v>44445</v>
      </c>
      <c r="B1668" s="2">
        <v>8.0068999999999999</v>
      </c>
      <c r="C1668" s="2">
        <v>77.325795421462729</v>
      </c>
      <c r="D1668" s="2">
        <v>-0.30985045988400373</v>
      </c>
      <c r="E1668" s="2">
        <v>1.0767427406693758E-2</v>
      </c>
      <c r="F1668" s="2">
        <v>8.0604999999999993</v>
      </c>
      <c r="G1668" s="2">
        <v>7.502695000000001</v>
      </c>
      <c r="H1668" s="2">
        <v>7.3045799999999996</v>
      </c>
      <c r="I1668" s="2">
        <v>7.087013500000003</v>
      </c>
      <c r="J1668" s="17" t="s">
        <v>54</v>
      </c>
      <c r="K1668" s="17" t="s">
        <v>50</v>
      </c>
      <c r="L1668" s="17" t="s">
        <v>47</v>
      </c>
      <c r="M1668" s="19">
        <f t="shared" si="260"/>
        <v>0</v>
      </c>
      <c r="N1668" s="19">
        <f t="shared" si="261"/>
        <v>100</v>
      </c>
      <c r="O1668" s="19">
        <f t="shared" si="262"/>
        <v>50</v>
      </c>
      <c r="P1668" s="19">
        <f t="shared" si="263"/>
        <v>16.5</v>
      </c>
      <c r="Q1668" s="20">
        <f t="shared" si="264"/>
        <v>44.975000000000001</v>
      </c>
      <c r="R1668" s="20">
        <f t="shared" si="265"/>
        <v>41.625</v>
      </c>
      <c r="S1668" s="20">
        <f t="shared" si="266"/>
        <v>34.924999999999997</v>
      </c>
      <c r="T1668" s="20">
        <f t="shared" si="267"/>
        <v>41.625</v>
      </c>
      <c r="U1668" s="19">
        <f t="shared" si="268"/>
        <v>40.508333333333333</v>
      </c>
      <c r="V1668" s="19">
        <f t="shared" si="269"/>
        <v>40.787499999999994</v>
      </c>
    </row>
    <row r="1669" spans="1:22" ht="13.5" x14ac:dyDescent="0.25">
      <c r="A1669" s="3">
        <v>44446</v>
      </c>
      <c r="B1669" s="2">
        <v>8.0009999999999994</v>
      </c>
      <c r="C1669" s="2">
        <v>76.798511426692684</v>
      </c>
      <c r="D1669" s="2">
        <v>-0.34413020588033572</v>
      </c>
      <c r="E1669" s="2">
        <v>8.1949981655066173E-3</v>
      </c>
      <c r="F1669" s="2">
        <v>8.0426400000000005</v>
      </c>
      <c r="G1669" s="2">
        <v>7.5396049999999999</v>
      </c>
      <c r="H1669" s="2">
        <v>7.3208919999999988</v>
      </c>
      <c r="I1669" s="2">
        <v>7.0914200000000029</v>
      </c>
      <c r="J1669" s="17" t="s">
        <v>54</v>
      </c>
      <c r="K1669" s="17" t="s">
        <v>50</v>
      </c>
      <c r="L1669" s="17" t="s">
        <v>47</v>
      </c>
      <c r="M1669" s="19">
        <f t="shared" si="260"/>
        <v>0</v>
      </c>
      <c r="N1669" s="19">
        <f t="shared" si="261"/>
        <v>100</v>
      </c>
      <c r="O1669" s="19">
        <f t="shared" si="262"/>
        <v>50</v>
      </c>
      <c r="P1669" s="19">
        <f t="shared" si="263"/>
        <v>16.5</v>
      </c>
      <c r="Q1669" s="20">
        <f t="shared" si="264"/>
        <v>44.975000000000001</v>
      </c>
      <c r="R1669" s="20">
        <f t="shared" si="265"/>
        <v>41.625</v>
      </c>
      <c r="S1669" s="20">
        <f t="shared" si="266"/>
        <v>34.924999999999997</v>
      </c>
      <c r="T1669" s="20">
        <f t="shared" si="267"/>
        <v>41.625</v>
      </c>
      <c r="U1669" s="19">
        <f t="shared" si="268"/>
        <v>40.508333333333333</v>
      </c>
      <c r="V1669" s="19">
        <f t="shared" si="269"/>
        <v>40.787499999999994</v>
      </c>
    </row>
    <row r="1670" spans="1:22" ht="13.5" x14ac:dyDescent="0.25">
      <c r="A1670" s="3">
        <v>44447</v>
      </c>
      <c r="B1670" s="2">
        <v>7.9295</v>
      </c>
      <c r="C1670" s="2">
        <v>70.522461779481418</v>
      </c>
      <c r="D1670" s="2">
        <v>-0.36776783928623225</v>
      </c>
      <c r="E1670" s="2">
        <v>5.6438866163518678E-3</v>
      </c>
      <c r="F1670" s="2">
        <v>8.0116800000000001</v>
      </c>
      <c r="G1670" s="2">
        <v>7.57294</v>
      </c>
      <c r="H1670" s="2">
        <v>7.3366079999999991</v>
      </c>
      <c r="I1670" s="2">
        <v>7.0954690000000031</v>
      </c>
      <c r="J1670" s="17" t="s">
        <v>54</v>
      </c>
      <c r="K1670" s="17" t="s">
        <v>50</v>
      </c>
      <c r="L1670" s="17" t="s">
        <v>47</v>
      </c>
      <c r="M1670" s="19">
        <f t="shared" si="260"/>
        <v>0</v>
      </c>
      <c r="N1670" s="19">
        <f t="shared" si="261"/>
        <v>100</v>
      </c>
      <c r="O1670" s="19">
        <f t="shared" si="262"/>
        <v>50</v>
      </c>
      <c r="P1670" s="19">
        <f t="shared" si="263"/>
        <v>16.5</v>
      </c>
      <c r="Q1670" s="20">
        <f t="shared" si="264"/>
        <v>44.975000000000001</v>
      </c>
      <c r="R1670" s="20">
        <f t="shared" si="265"/>
        <v>41.625</v>
      </c>
      <c r="S1670" s="20">
        <f t="shared" si="266"/>
        <v>34.924999999999997</v>
      </c>
      <c r="T1670" s="20">
        <f t="shared" si="267"/>
        <v>41.625</v>
      </c>
      <c r="U1670" s="19">
        <f t="shared" si="268"/>
        <v>40.508333333333333</v>
      </c>
      <c r="V1670" s="19">
        <f t="shared" si="269"/>
        <v>40.787499999999994</v>
      </c>
    </row>
    <row r="1671" spans="1:22" ht="13.5" x14ac:dyDescent="0.25">
      <c r="A1671" s="3">
        <v>44448</v>
      </c>
      <c r="B1671" s="2">
        <v>7.9771999999999998</v>
      </c>
      <c r="C1671" s="2">
        <v>72.157183218548994</v>
      </c>
      <c r="D1671" s="2">
        <v>-0.39336293281750656</v>
      </c>
      <c r="E1671" s="2">
        <v>2.6398840001269977E-3</v>
      </c>
      <c r="F1671" s="2">
        <v>7.9902599999999993</v>
      </c>
      <c r="G1671" s="2">
        <v>7.6086599999999986</v>
      </c>
      <c r="H1671" s="2">
        <v>7.3532779999999995</v>
      </c>
      <c r="I1671" s="2">
        <v>7.0997565000000042</v>
      </c>
      <c r="J1671" s="17" t="s">
        <v>54</v>
      </c>
      <c r="K1671" s="17" t="s">
        <v>50</v>
      </c>
      <c r="L1671" s="17" t="s">
        <v>47</v>
      </c>
      <c r="M1671" s="19">
        <f t="shared" si="260"/>
        <v>0</v>
      </c>
      <c r="N1671" s="19">
        <f t="shared" si="261"/>
        <v>100</v>
      </c>
      <c r="O1671" s="19">
        <f t="shared" si="262"/>
        <v>50</v>
      </c>
      <c r="P1671" s="19">
        <f t="shared" si="263"/>
        <v>16.5</v>
      </c>
      <c r="Q1671" s="20">
        <f t="shared" si="264"/>
        <v>44.975000000000001</v>
      </c>
      <c r="R1671" s="20">
        <f t="shared" si="265"/>
        <v>41.625</v>
      </c>
      <c r="S1671" s="20">
        <f t="shared" si="266"/>
        <v>34.924999999999997</v>
      </c>
      <c r="T1671" s="20">
        <f t="shared" si="267"/>
        <v>41.625</v>
      </c>
      <c r="U1671" s="19">
        <f t="shared" si="268"/>
        <v>40.508333333333333</v>
      </c>
      <c r="V1671" s="19">
        <f t="shared" si="269"/>
        <v>40.787499999999994</v>
      </c>
    </row>
    <row r="1672" spans="1:22" ht="13.5" x14ac:dyDescent="0.25">
      <c r="A1672" s="3">
        <v>44449</v>
      </c>
      <c r="B1672" s="2">
        <v>7.9176000000000002</v>
      </c>
      <c r="C1672" s="2">
        <v>67.146590781913687</v>
      </c>
      <c r="D1672" s="2">
        <v>-0.36518002395662297</v>
      </c>
      <c r="E1672" s="2">
        <v>1.4042167291530351E-3</v>
      </c>
      <c r="F1672" s="2">
        <v>7.9664400000000004</v>
      </c>
      <c r="G1672" s="2">
        <v>7.6413999999999991</v>
      </c>
      <c r="H1672" s="2">
        <v>7.3687559999999985</v>
      </c>
      <c r="I1672" s="2">
        <v>7.1037460000000046</v>
      </c>
      <c r="J1672" s="17" t="s">
        <v>54</v>
      </c>
      <c r="K1672" s="17" t="s">
        <v>50</v>
      </c>
      <c r="L1672" s="17" t="s">
        <v>47</v>
      </c>
      <c r="M1672" s="19">
        <f t="shared" si="260"/>
        <v>25</v>
      </c>
      <c r="N1672" s="19">
        <f t="shared" si="261"/>
        <v>100</v>
      </c>
      <c r="O1672" s="19">
        <f t="shared" si="262"/>
        <v>50</v>
      </c>
      <c r="P1672" s="19">
        <f t="shared" si="263"/>
        <v>16.5</v>
      </c>
      <c r="Q1672" s="20">
        <f t="shared" si="264"/>
        <v>53.725000000000001</v>
      </c>
      <c r="R1672" s="20">
        <f t="shared" si="265"/>
        <v>46.625</v>
      </c>
      <c r="S1672" s="20">
        <f t="shared" si="266"/>
        <v>38.674999999999997</v>
      </c>
      <c r="T1672" s="20">
        <f t="shared" si="267"/>
        <v>47.875</v>
      </c>
      <c r="U1672" s="19">
        <f t="shared" si="268"/>
        <v>46.341666666666661</v>
      </c>
      <c r="V1672" s="19">
        <f t="shared" si="269"/>
        <v>46.724999999999994</v>
      </c>
    </row>
    <row r="1673" spans="1:22" ht="13.5" x14ac:dyDescent="0.25">
      <c r="A1673" s="3">
        <v>44452</v>
      </c>
      <c r="B1673" s="2">
        <v>7.9176000000000002</v>
      </c>
      <c r="C1673" s="2">
        <v>67.146590781913687</v>
      </c>
      <c r="D1673" s="2">
        <v>-0.27339307229688092</v>
      </c>
      <c r="E1673" s="2">
        <v>2.6926710546399989E-3</v>
      </c>
      <c r="F1673" s="2">
        <v>7.9485799999999998</v>
      </c>
      <c r="G1673" s="2">
        <v>7.6741399999999995</v>
      </c>
      <c r="H1673" s="2">
        <v>7.3842339999999975</v>
      </c>
      <c r="I1673" s="2">
        <v>7.1077355000000031</v>
      </c>
      <c r="J1673" s="17" t="s">
        <v>54</v>
      </c>
      <c r="K1673" s="17" t="s">
        <v>50</v>
      </c>
      <c r="L1673" s="17" t="s">
        <v>47</v>
      </c>
      <c r="M1673" s="19">
        <f t="shared" si="260"/>
        <v>25</v>
      </c>
      <c r="N1673" s="19">
        <f t="shared" si="261"/>
        <v>100</v>
      </c>
      <c r="O1673" s="19">
        <f t="shared" si="262"/>
        <v>50</v>
      </c>
      <c r="P1673" s="19">
        <f t="shared" si="263"/>
        <v>16.5</v>
      </c>
      <c r="Q1673" s="20">
        <f t="shared" si="264"/>
        <v>53.725000000000001</v>
      </c>
      <c r="R1673" s="20">
        <f t="shared" si="265"/>
        <v>46.625</v>
      </c>
      <c r="S1673" s="20">
        <f t="shared" si="266"/>
        <v>38.674999999999997</v>
      </c>
      <c r="T1673" s="20">
        <f t="shared" si="267"/>
        <v>47.875</v>
      </c>
      <c r="U1673" s="19">
        <f t="shared" si="268"/>
        <v>46.341666666666661</v>
      </c>
      <c r="V1673" s="19">
        <f t="shared" si="269"/>
        <v>46.724999999999994</v>
      </c>
    </row>
    <row r="1674" spans="1:22" ht="13.5" x14ac:dyDescent="0.25">
      <c r="A1674" s="3">
        <v>44453</v>
      </c>
      <c r="B1674" s="2">
        <v>7.8521000000000001</v>
      </c>
      <c r="C1674" s="2">
        <v>61.686913703378742</v>
      </c>
      <c r="D1674" s="2">
        <v>-0.18051904381934225</v>
      </c>
      <c r="E1674" s="2">
        <v>2.4554417755366523E-3</v>
      </c>
      <c r="F1674" s="2">
        <v>7.9188000000000001</v>
      </c>
      <c r="G1674" s="2">
        <v>7.7095600000000006</v>
      </c>
      <c r="H1674" s="2">
        <v>7.398401999999999</v>
      </c>
      <c r="I1674" s="2">
        <v>7.1113975000000025</v>
      </c>
      <c r="J1674" s="17" t="s">
        <v>54</v>
      </c>
      <c r="K1674" s="17" t="s">
        <v>50</v>
      </c>
      <c r="L1674" s="17" t="s">
        <v>47</v>
      </c>
      <c r="M1674" s="19">
        <f t="shared" si="260"/>
        <v>25</v>
      </c>
      <c r="N1674" s="19">
        <f t="shared" si="261"/>
        <v>100</v>
      </c>
      <c r="O1674" s="19">
        <f t="shared" si="262"/>
        <v>50</v>
      </c>
      <c r="P1674" s="19">
        <f t="shared" si="263"/>
        <v>16.5</v>
      </c>
      <c r="Q1674" s="20">
        <f t="shared" si="264"/>
        <v>53.725000000000001</v>
      </c>
      <c r="R1674" s="20">
        <f t="shared" si="265"/>
        <v>46.625</v>
      </c>
      <c r="S1674" s="20">
        <f t="shared" si="266"/>
        <v>38.674999999999997</v>
      </c>
      <c r="T1674" s="20">
        <f t="shared" si="267"/>
        <v>47.875</v>
      </c>
      <c r="U1674" s="19">
        <f t="shared" si="268"/>
        <v>46.341666666666661</v>
      </c>
      <c r="V1674" s="19">
        <f t="shared" si="269"/>
        <v>46.724999999999994</v>
      </c>
    </row>
    <row r="1675" spans="1:22" ht="13.5" x14ac:dyDescent="0.25">
      <c r="A1675" s="3">
        <v>44454</v>
      </c>
      <c r="B1675" s="2">
        <v>7.9474</v>
      </c>
      <c r="C1675" s="2">
        <v>66.016508649647278</v>
      </c>
      <c r="D1675" s="2">
        <v>-0.11096510078059296</v>
      </c>
      <c r="E1675" s="2">
        <v>2.5912901953084274E-3</v>
      </c>
      <c r="F1675" s="2">
        <v>7.9223799999999995</v>
      </c>
      <c r="G1675" s="2">
        <v>7.7440899999999999</v>
      </c>
      <c r="H1675" s="2">
        <v>7.4168559999999992</v>
      </c>
      <c r="I1675" s="2">
        <v>7.1147190000000027</v>
      </c>
      <c r="J1675" s="17" t="s">
        <v>48</v>
      </c>
      <c r="K1675" s="17" t="s">
        <v>50</v>
      </c>
      <c r="L1675" s="17" t="s">
        <v>51</v>
      </c>
      <c r="M1675" s="19">
        <f t="shared" si="260"/>
        <v>25</v>
      </c>
      <c r="N1675" s="19">
        <f t="shared" si="261"/>
        <v>100</v>
      </c>
      <c r="O1675" s="19">
        <f t="shared" si="262"/>
        <v>50</v>
      </c>
      <c r="P1675" s="19">
        <f t="shared" si="263"/>
        <v>83.5</v>
      </c>
      <c r="Q1675" s="20">
        <f t="shared" si="264"/>
        <v>63.774999999999999</v>
      </c>
      <c r="R1675" s="20">
        <f t="shared" si="265"/>
        <v>63.375</v>
      </c>
      <c r="S1675" s="20">
        <f t="shared" si="266"/>
        <v>68.825000000000003</v>
      </c>
      <c r="T1675" s="20">
        <f t="shared" si="267"/>
        <v>64.625</v>
      </c>
      <c r="U1675" s="19">
        <f t="shared" si="268"/>
        <v>65.325000000000003</v>
      </c>
      <c r="V1675" s="19">
        <f t="shared" si="269"/>
        <v>65.150000000000006</v>
      </c>
    </row>
    <row r="1676" spans="1:22" ht="13.5" x14ac:dyDescent="0.25">
      <c r="A1676" s="3">
        <v>44455</v>
      </c>
      <c r="B1676" s="2">
        <v>7.9474</v>
      </c>
      <c r="C1676" s="2">
        <v>66.016508649647278</v>
      </c>
      <c r="D1676" s="2">
        <v>-5.3646597251311157E-2</v>
      </c>
      <c r="E1676" s="2">
        <v>2.4329632608706313E-3</v>
      </c>
      <c r="F1676" s="2">
        <v>7.9164200000000005</v>
      </c>
      <c r="G1676" s="2">
        <v>7.7804049999999991</v>
      </c>
      <c r="H1676" s="2">
        <v>7.4329299999999989</v>
      </c>
      <c r="I1676" s="2">
        <v>7.1180990000000017</v>
      </c>
      <c r="J1676" s="17" t="s">
        <v>48</v>
      </c>
      <c r="K1676" s="17" t="s">
        <v>50</v>
      </c>
      <c r="L1676" s="17" t="s">
        <v>53</v>
      </c>
      <c r="M1676" s="19">
        <f t="shared" si="260"/>
        <v>25</v>
      </c>
      <c r="N1676" s="19">
        <f t="shared" si="261"/>
        <v>100</v>
      </c>
      <c r="O1676" s="19">
        <f t="shared" si="262"/>
        <v>50</v>
      </c>
      <c r="P1676" s="19">
        <f t="shared" si="263"/>
        <v>66.5</v>
      </c>
      <c r="Q1676" s="20">
        <f t="shared" si="264"/>
        <v>61.225000000000001</v>
      </c>
      <c r="R1676" s="20">
        <f t="shared" si="265"/>
        <v>59.125</v>
      </c>
      <c r="S1676" s="20">
        <f t="shared" si="266"/>
        <v>61.174999999999997</v>
      </c>
      <c r="T1676" s="20">
        <f t="shared" si="267"/>
        <v>60.375</v>
      </c>
      <c r="U1676" s="19">
        <f t="shared" si="268"/>
        <v>60.508333333333326</v>
      </c>
      <c r="V1676" s="19">
        <f t="shared" si="269"/>
        <v>60.474999999999994</v>
      </c>
    </row>
    <row r="1677" spans="1:22" ht="13.5" x14ac:dyDescent="0.25">
      <c r="A1677" s="3">
        <v>44456</v>
      </c>
      <c r="B1677" s="2">
        <v>8.2152999999999992</v>
      </c>
      <c r="C1677" s="2">
        <v>75.165985154947649</v>
      </c>
      <c r="D1677" s="2">
        <v>-3.3734987964820995E-2</v>
      </c>
      <c r="E1677" s="2">
        <v>4.3905573152047388E-3</v>
      </c>
      <c r="F1677" s="2">
        <v>7.9759600000000006</v>
      </c>
      <c r="G1677" s="2">
        <v>7.8283299999999993</v>
      </c>
      <c r="H1677" s="2">
        <v>7.4549559999999984</v>
      </c>
      <c r="I1677" s="2">
        <v>7.1228185000000011</v>
      </c>
      <c r="J1677" s="17" t="s">
        <v>48</v>
      </c>
      <c r="K1677" s="17" t="s">
        <v>50</v>
      </c>
      <c r="L1677" s="17" t="s">
        <v>51</v>
      </c>
      <c r="M1677" s="19">
        <f t="shared" si="260"/>
        <v>0</v>
      </c>
      <c r="N1677" s="19">
        <f t="shared" si="261"/>
        <v>100</v>
      </c>
      <c r="O1677" s="19">
        <f t="shared" si="262"/>
        <v>50</v>
      </c>
      <c r="P1677" s="19">
        <f t="shared" si="263"/>
        <v>83.5</v>
      </c>
      <c r="Q1677" s="20">
        <f t="shared" si="264"/>
        <v>55.024999999999999</v>
      </c>
      <c r="R1677" s="20">
        <f t="shared" si="265"/>
        <v>58.375</v>
      </c>
      <c r="S1677" s="20">
        <f t="shared" si="266"/>
        <v>65.075000000000003</v>
      </c>
      <c r="T1677" s="20">
        <f t="shared" si="267"/>
        <v>58.375</v>
      </c>
      <c r="U1677" s="19">
        <f t="shared" si="268"/>
        <v>59.491666666666674</v>
      </c>
      <c r="V1677" s="19">
        <f t="shared" si="269"/>
        <v>59.212500000000006</v>
      </c>
    </row>
    <row r="1678" spans="1:22" ht="13.5" x14ac:dyDescent="0.25">
      <c r="A1678" s="3">
        <v>44459</v>
      </c>
      <c r="B1678" s="2">
        <v>8.2748000000000008</v>
      </c>
      <c r="C1678" s="2">
        <v>76.668438492200039</v>
      </c>
      <c r="D1678" s="2">
        <v>-2.8777630398883147E-2</v>
      </c>
      <c r="E1678" s="2">
        <v>9.7666426546609598E-3</v>
      </c>
      <c r="F1678" s="2">
        <v>8.0473999999999997</v>
      </c>
      <c r="G1678" s="2">
        <v>7.8795249999999992</v>
      </c>
      <c r="H1678" s="2">
        <v>7.4779339999999994</v>
      </c>
      <c r="I1678" s="2">
        <v>7.1278354999999998</v>
      </c>
      <c r="J1678" s="17" t="s">
        <v>48</v>
      </c>
      <c r="K1678" s="17" t="s">
        <v>50</v>
      </c>
      <c r="L1678" s="17" t="s">
        <v>51</v>
      </c>
      <c r="M1678" s="19">
        <f t="shared" si="260"/>
        <v>0</v>
      </c>
      <c r="N1678" s="19">
        <f t="shared" si="261"/>
        <v>100</v>
      </c>
      <c r="O1678" s="19">
        <f t="shared" si="262"/>
        <v>50</v>
      </c>
      <c r="P1678" s="19">
        <f t="shared" si="263"/>
        <v>83.5</v>
      </c>
      <c r="Q1678" s="20">
        <f t="shared" si="264"/>
        <v>55.024999999999999</v>
      </c>
      <c r="R1678" s="20">
        <f t="shared" si="265"/>
        <v>58.375</v>
      </c>
      <c r="S1678" s="20">
        <f t="shared" si="266"/>
        <v>65.075000000000003</v>
      </c>
      <c r="T1678" s="20">
        <f t="shared" si="267"/>
        <v>58.375</v>
      </c>
      <c r="U1678" s="19">
        <f t="shared" si="268"/>
        <v>59.491666666666674</v>
      </c>
      <c r="V1678" s="19">
        <f t="shared" si="269"/>
        <v>59.212500000000006</v>
      </c>
    </row>
    <row r="1679" spans="1:22" ht="13.5" x14ac:dyDescent="0.25">
      <c r="A1679" s="3">
        <v>44460</v>
      </c>
      <c r="B1679" s="2">
        <v>8.1616999999999997</v>
      </c>
      <c r="C1679" s="2">
        <v>68.219659906141288</v>
      </c>
      <c r="D1679" s="2">
        <v>-2.0148616574870104E-2</v>
      </c>
      <c r="E1679" s="2">
        <v>1.8250576422485114E-2</v>
      </c>
      <c r="F1679" s="2">
        <v>8.1093200000000003</v>
      </c>
      <c r="G1679" s="2">
        <v>7.925959999999999</v>
      </c>
      <c r="H1679" s="2">
        <v>7.4992459999999985</v>
      </c>
      <c r="I1679" s="2">
        <v>7.1327245000000001</v>
      </c>
      <c r="J1679" s="17" t="s">
        <v>48</v>
      </c>
      <c r="K1679" s="17" t="s">
        <v>50</v>
      </c>
      <c r="L1679" s="17" t="s">
        <v>51</v>
      </c>
      <c r="M1679" s="19">
        <f t="shared" si="260"/>
        <v>25</v>
      </c>
      <c r="N1679" s="19">
        <f t="shared" si="261"/>
        <v>100</v>
      </c>
      <c r="O1679" s="19">
        <f t="shared" si="262"/>
        <v>50</v>
      </c>
      <c r="P1679" s="19">
        <f t="shared" si="263"/>
        <v>83.5</v>
      </c>
      <c r="Q1679" s="20">
        <f t="shared" si="264"/>
        <v>63.774999999999999</v>
      </c>
      <c r="R1679" s="20">
        <f t="shared" si="265"/>
        <v>63.375</v>
      </c>
      <c r="S1679" s="20">
        <f t="shared" si="266"/>
        <v>68.825000000000003</v>
      </c>
      <c r="T1679" s="20">
        <f t="shared" si="267"/>
        <v>64.625</v>
      </c>
      <c r="U1679" s="19">
        <f t="shared" si="268"/>
        <v>65.325000000000003</v>
      </c>
      <c r="V1679" s="19">
        <f t="shared" si="269"/>
        <v>65.150000000000006</v>
      </c>
    </row>
    <row r="1680" spans="1:22" ht="13.5" x14ac:dyDescent="0.25">
      <c r="A1680" s="3">
        <v>44461</v>
      </c>
      <c r="B1680" s="2">
        <v>8.1021999999999998</v>
      </c>
      <c r="C1680" s="2">
        <v>64.21076910290175</v>
      </c>
      <c r="D1680" s="2">
        <v>-2.1582310968310203E-2</v>
      </c>
      <c r="E1680" s="2">
        <v>3.0116908514454671E-2</v>
      </c>
      <c r="F1680" s="2">
        <v>8.1402799999999989</v>
      </c>
      <c r="G1680" s="2">
        <v>7.9685249999999996</v>
      </c>
      <c r="H1680" s="2">
        <v>7.5184159999999993</v>
      </c>
      <c r="I1680" s="2">
        <v>7.1373160000000011</v>
      </c>
      <c r="J1680" s="17" t="s">
        <v>48</v>
      </c>
      <c r="K1680" s="17" t="s">
        <v>50</v>
      </c>
      <c r="L1680" s="17" t="s">
        <v>51</v>
      </c>
      <c r="M1680" s="19">
        <f t="shared" si="260"/>
        <v>25</v>
      </c>
      <c r="N1680" s="19">
        <f t="shared" si="261"/>
        <v>100</v>
      </c>
      <c r="O1680" s="19">
        <f t="shared" si="262"/>
        <v>50</v>
      </c>
      <c r="P1680" s="19">
        <f t="shared" si="263"/>
        <v>83.5</v>
      </c>
      <c r="Q1680" s="20">
        <f t="shared" si="264"/>
        <v>63.774999999999999</v>
      </c>
      <c r="R1680" s="20">
        <f t="shared" si="265"/>
        <v>63.375</v>
      </c>
      <c r="S1680" s="20">
        <f t="shared" si="266"/>
        <v>68.825000000000003</v>
      </c>
      <c r="T1680" s="20">
        <f t="shared" si="267"/>
        <v>64.625</v>
      </c>
      <c r="U1680" s="19">
        <f t="shared" si="268"/>
        <v>65.325000000000003</v>
      </c>
      <c r="V1680" s="19">
        <f t="shared" si="269"/>
        <v>65.150000000000006</v>
      </c>
    </row>
    <row r="1681" spans="1:22" ht="13.5" x14ac:dyDescent="0.25">
      <c r="A1681" s="3">
        <v>44462</v>
      </c>
      <c r="B1681" s="2">
        <v>8.1259999999999994</v>
      </c>
      <c r="C1681" s="2">
        <v>65.094367389092639</v>
      </c>
      <c r="D1681" s="2">
        <v>-1.8852216137319466E-2</v>
      </c>
      <c r="E1681" s="2">
        <v>4.4977125489638392E-2</v>
      </c>
      <c r="F1681" s="2">
        <v>8.1759999999999984</v>
      </c>
      <c r="G1681" s="2">
        <v>8.0122800000000005</v>
      </c>
      <c r="H1681" s="2">
        <v>7.5381799999999988</v>
      </c>
      <c r="I1681" s="2">
        <v>7.1421140000000003</v>
      </c>
      <c r="J1681" s="17" t="s">
        <v>48</v>
      </c>
      <c r="K1681" s="17" t="s">
        <v>50</v>
      </c>
      <c r="L1681" s="17" t="s">
        <v>51</v>
      </c>
      <c r="M1681" s="19">
        <f t="shared" si="260"/>
        <v>25</v>
      </c>
      <c r="N1681" s="19">
        <f t="shared" si="261"/>
        <v>100</v>
      </c>
      <c r="O1681" s="19">
        <f t="shared" si="262"/>
        <v>50</v>
      </c>
      <c r="P1681" s="19">
        <f t="shared" si="263"/>
        <v>83.5</v>
      </c>
      <c r="Q1681" s="20">
        <f t="shared" si="264"/>
        <v>63.774999999999999</v>
      </c>
      <c r="R1681" s="20">
        <f t="shared" si="265"/>
        <v>63.375</v>
      </c>
      <c r="S1681" s="20">
        <f t="shared" si="266"/>
        <v>68.825000000000003</v>
      </c>
      <c r="T1681" s="20">
        <f t="shared" si="267"/>
        <v>64.625</v>
      </c>
      <c r="U1681" s="19">
        <f t="shared" si="268"/>
        <v>65.325000000000003</v>
      </c>
      <c r="V1681" s="19">
        <f t="shared" si="269"/>
        <v>65.150000000000006</v>
      </c>
    </row>
    <row r="1682" spans="1:22" ht="13.5" x14ac:dyDescent="0.25">
      <c r="A1682" s="3">
        <v>44463</v>
      </c>
      <c r="B1682" s="2">
        <v>8.0961999999999996</v>
      </c>
      <c r="C1682" s="2">
        <v>62.997131577272349</v>
      </c>
      <c r="D1682" s="2">
        <v>-2.5155962738254267E-2</v>
      </c>
      <c r="E1682" s="2">
        <v>5.9185960645938979E-2</v>
      </c>
      <c r="F1682" s="2">
        <v>8.1521800000000013</v>
      </c>
      <c r="G1682" s="2">
        <v>8.0390700000000006</v>
      </c>
      <c r="H1682" s="2">
        <v>7.5573479999999993</v>
      </c>
      <c r="I1682" s="2">
        <v>7.1464420000000004</v>
      </c>
      <c r="J1682" s="17" t="s">
        <v>54</v>
      </c>
      <c r="K1682" s="17" t="s">
        <v>50</v>
      </c>
      <c r="L1682" s="17" t="s">
        <v>47</v>
      </c>
      <c r="M1682" s="19">
        <f t="shared" si="260"/>
        <v>25</v>
      </c>
      <c r="N1682" s="19">
        <f t="shared" si="261"/>
        <v>100</v>
      </c>
      <c r="O1682" s="19">
        <f t="shared" si="262"/>
        <v>50</v>
      </c>
      <c r="P1682" s="19">
        <f t="shared" si="263"/>
        <v>16.5</v>
      </c>
      <c r="Q1682" s="20">
        <f t="shared" si="264"/>
        <v>53.725000000000001</v>
      </c>
      <c r="R1682" s="20">
        <f t="shared" si="265"/>
        <v>46.625</v>
      </c>
      <c r="S1682" s="20">
        <f t="shared" si="266"/>
        <v>38.674999999999997</v>
      </c>
      <c r="T1682" s="20">
        <f t="shared" si="267"/>
        <v>47.875</v>
      </c>
      <c r="U1682" s="19">
        <f t="shared" si="268"/>
        <v>46.341666666666661</v>
      </c>
      <c r="V1682" s="19">
        <f t="shared" si="269"/>
        <v>46.724999999999994</v>
      </c>
    </row>
    <row r="1683" spans="1:22" ht="13.5" x14ac:dyDescent="0.25">
      <c r="A1683" s="3">
        <v>44466</v>
      </c>
      <c r="B1683" s="2">
        <v>8.2152999999999992</v>
      </c>
      <c r="C1683" s="2">
        <v>67.503444671260837</v>
      </c>
      <c r="D1683" s="2">
        <v>-4.0665667764762325E-2</v>
      </c>
      <c r="E1683" s="2">
        <v>7.2547914504384831E-2</v>
      </c>
      <c r="F1683" s="2">
        <v>8.1402799999999989</v>
      </c>
      <c r="G1683" s="2">
        <v>8.0491900000000012</v>
      </c>
      <c r="H1683" s="2">
        <v>7.5788980000000006</v>
      </c>
      <c r="I1683" s="2">
        <v>7.1519785000000002</v>
      </c>
      <c r="J1683" s="17" t="s">
        <v>54</v>
      </c>
      <c r="K1683" s="17" t="s">
        <v>50</v>
      </c>
      <c r="L1683" s="17" t="s">
        <v>47</v>
      </c>
      <c r="M1683" s="19">
        <f t="shared" si="260"/>
        <v>25</v>
      </c>
      <c r="N1683" s="19">
        <f t="shared" si="261"/>
        <v>100</v>
      </c>
      <c r="O1683" s="19">
        <f t="shared" si="262"/>
        <v>50</v>
      </c>
      <c r="P1683" s="19">
        <f t="shared" si="263"/>
        <v>16.5</v>
      </c>
      <c r="Q1683" s="20">
        <f t="shared" si="264"/>
        <v>53.725000000000001</v>
      </c>
      <c r="R1683" s="20">
        <f t="shared" si="265"/>
        <v>46.625</v>
      </c>
      <c r="S1683" s="20">
        <f t="shared" si="266"/>
        <v>38.674999999999997</v>
      </c>
      <c r="T1683" s="20">
        <f t="shared" si="267"/>
        <v>47.875</v>
      </c>
      <c r="U1683" s="19">
        <f t="shared" si="268"/>
        <v>46.341666666666661</v>
      </c>
      <c r="V1683" s="19">
        <f t="shared" si="269"/>
        <v>46.724999999999994</v>
      </c>
    </row>
    <row r="1684" spans="1:22" ht="13.5" x14ac:dyDescent="0.25">
      <c r="A1684" s="3">
        <v>44467</v>
      </c>
      <c r="B1684" s="2">
        <v>8.1854999999999993</v>
      </c>
      <c r="C1684" s="2">
        <v>65.358685821515891</v>
      </c>
      <c r="D1684" s="2">
        <v>-6.3615827910719069E-2</v>
      </c>
      <c r="E1684" s="2">
        <v>8.682105876702749E-2</v>
      </c>
      <c r="F1684" s="2">
        <v>8.1450399999999981</v>
      </c>
      <c r="G1684" s="2">
        <v>8.0539500000000004</v>
      </c>
      <c r="H1684" s="2">
        <v>7.5998520000000012</v>
      </c>
      <c r="I1684" s="2">
        <v>7.1575990000000012</v>
      </c>
      <c r="J1684" s="17" t="s">
        <v>54</v>
      </c>
      <c r="K1684" s="17" t="s">
        <v>50</v>
      </c>
      <c r="L1684" s="17" t="s">
        <v>55</v>
      </c>
      <c r="M1684" s="19">
        <f t="shared" si="260"/>
        <v>25</v>
      </c>
      <c r="N1684" s="19">
        <f t="shared" si="261"/>
        <v>100</v>
      </c>
      <c r="O1684" s="19">
        <f t="shared" si="262"/>
        <v>50</v>
      </c>
      <c r="P1684" s="19">
        <f t="shared" si="263"/>
        <v>16.5</v>
      </c>
      <c r="Q1684" s="20">
        <f t="shared" si="264"/>
        <v>53.725000000000001</v>
      </c>
      <c r="R1684" s="20">
        <f t="shared" si="265"/>
        <v>46.625</v>
      </c>
      <c r="S1684" s="20">
        <f t="shared" si="266"/>
        <v>38.674999999999997</v>
      </c>
      <c r="T1684" s="20">
        <f t="shared" si="267"/>
        <v>47.875</v>
      </c>
      <c r="U1684" s="19">
        <f t="shared" si="268"/>
        <v>46.341666666666661</v>
      </c>
      <c r="V1684" s="19">
        <f t="shared" si="269"/>
        <v>46.724999999999994</v>
      </c>
    </row>
    <row r="1685" spans="1:22" ht="13.5" x14ac:dyDescent="0.25">
      <c r="A1685" s="3">
        <v>44468</v>
      </c>
      <c r="B1685" s="2">
        <v>8.3344000000000005</v>
      </c>
      <c r="C1685" s="2">
        <v>70.416523217957504</v>
      </c>
      <c r="D1685" s="2">
        <v>-8.1039277279650435E-2</v>
      </c>
      <c r="E1685" s="2">
        <v>0.10009095285154217</v>
      </c>
      <c r="F1685" s="2">
        <v>8.1914800000000003</v>
      </c>
      <c r="G1685" s="2">
        <v>8.0664550000000013</v>
      </c>
      <c r="H1685" s="2">
        <v>7.6237840000000014</v>
      </c>
      <c r="I1685" s="2">
        <v>7.1633805000000006</v>
      </c>
      <c r="J1685" s="17" t="s">
        <v>48</v>
      </c>
      <c r="K1685" s="17" t="s">
        <v>50</v>
      </c>
      <c r="L1685" s="17" t="s">
        <v>51</v>
      </c>
      <c r="M1685" s="19">
        <f t="shared" si="260"/>
        <v>0</v>
      </c>
      <c r="N1685" s="19">
        <f t="shared" si="261"/>
        <v>100</v>
      </c>
      <c r="O1685" s="19">
        <f t="shared" si="262"/>
        <v>50</v>
      </c>
      <c r="P1685" s="19">
        <f t="shared" si="263"/>
        <v>83.5</v>
      </c>
      <c r="Q1685" s="20">
        <f t="shared" si="264"/>
        <v>55.024999999999999</v>
      </c>
      <c r="R1685" s="20">
        <f t="shared" si="265"/>
        <v>58.375</v>
      </c>
      <c r="S1685" s="20">
        <f t="shared" si="266"/>
        <v>65.075000000000003</v>
      </c>
      <c r="T1685" s="20">
        <f t="shared" si="267"/>
        <v>58.375</v>
      </c>
      <c r="U1685" s="19">
        <f t="shared" si="268"/>
        <v>59.491666666666674</v>
      </c>
      <c r="V1685" s="19">
        <f t="shared" si="269"/>
        <v>59.212500000000006</v>
      </c>
    </row>
    <row r="1686" spans="1:22" ht="13.5" x14ac:dyDescent="0.25">
      <c r="A1686" s="3">
        <v>44469</v>
      </c>
      <c r="B1686" s="2">
        <v>8.2748000000000008</v>
      </c>
      <c r="C1686" s="2">
        <v>66.247121313379921</v>
      </c>
      <c r="D1686" s="2">
        <v>-9.376204499286267E-2</v>
      </c>
      <c r="E1686" s="2">
        <v>0.11106365647273919</v>
      </c>
      <c r="F1686" s="2">
        <v>8.2212399999999999</v>
      </c>
      <c r="G1686" s="2">
        <v>8.0759799999999977</v>
      </c>
      <c r="H1686" s="2">
        <v>7.645214000000002</v>
      </c>
      <c r="I1686" s="2">
        <v>7.168864000000001</v>
      </c>
      <c r="J1686" s="17" t="s">
        <v>48</v>
      </c>
      <c r="K1686" s="17" t="s">
        <v>50</v>
      </c>
      <c r="L1686" s="17" t="s">
        <v>51</v>
      </c>
      <c r="M1686" s="19">
        <f t="shared" si="260"/>
        <v>25</v>
      </c>
      <c r="N1686" s="19">
        <f t="shared" si="261"/>
        <v>100</v>
      </c>
      <c r="O1686" s="19">
        <f t="shared" si="262"/>
        <v>50</v>
      </c>
      <c r="P1686" s="19">
        <f t="shared" si="263"/>
        <v>83.5</v>
      </c>
      <c r="Q1686" s="20">
        <f t="shared" si="264"/>
        <v>63.774999999999999</v>
      </c>
      <c r="R1686" s="20">
        <f t="shared" si="265"/>
        <v>63.375</v>
      </c>
      <c r="S1686" s="20">
        <f t="shared" si="266"/>
        <v>68.825000000000003</v>
      </c>
      <c r="T1686" s="20">
        <f t="shared" si="267"/>
        <v>64.625</v>
      </c>
      <c r="U1686" s="19">
        <f t="shared" si="268"/>
        <v>65.325000000000003</v>
      </c>
      <c r="V1686" s="19">
        <f t="shared" si="269"/>
        <v>65.150000000000006</v>
      </c>
    </row>
    <row r="1687" spans="1:22" ht="13.5" x14ac:dyDescent="0.25">
      <c r="A1687" s="3">
        <v>44470</v>
      </c>
      <c r="B1687" s="2">
        <v>8.2748000000000008</v>
      </c>
      <c r="C1687" s="2">
        <v>66.247121313379921</v>
      </c>
      <c r="D1687" s="2">
        <v>-6.5177181577371179E-2</v>
      </c>
      <c r="E1687" s="2">
        <v>0.1185496063226026</v>
      </c>
      <c r="F1687" s="2">
        <v>8.2569599999999994</v>
      </c>
      <c r="G1687" s="2">
        <v>8.0878849999999982</v>
      </c>
      <c r="H1687" s="2">
        <v>7.6666440000000025</v>
      </c>
      <c r="I1687" s="2">
        <v>7.1751940000000003</v>
      </c>
      <c r="J1687" s="17" t="s">
        <v>48</v>
      </c>
      <c r="K1687" s="17" t="s">
        <v>50</v>
      </c>
      <c r="L1687" s="17" t="s">
        <v>51</v>
      </c>
      <c r="M1687" s="19">
        <f t="shared" si="260"/>
        <v>25</v>
      </c>
      <c r="N1687" s="19">
        <f t="shared" si="261"/>
        <v>100</v>
      </c>
      <c r="O1687" s="19">
        <f t="shared" si="262"/>
        <v>50</v>
      </c>
      <c r="P1687" s="19">
        <f t="shared" si="263"/>
        <v>83.5</v>
      </c>
      <c r="Q1687" s="20">
        <f t="shared" si="264"/>
        <v>63.774999999999999</v>
      </c>
      <c r="R1687" s="20">
        <f t="shared" si="265"/>
        <v>63.375</v>
      </c>
      <c r="S1687" s="20">
        <f t="shared" si="266"/>
        <v>68.825000000000003</v>
      </c>
      <c r="T1687" s="20">
        <f t="shared" si="267"/>
        <v>64.625</v>
      </c>
      <c r="U1687" s="19">
        <f t="shared" si="268"/>
        <v>65.325000000000003</v>
      </c>
      <c r="V1687" s="19">
        <f t="shared" si="269"/>
        <v>65.150000000000006</v>
      </c>
    </row>
    <row r="1688" spans="1:22" ht="13.5" x14ac:dyDescent="0.25">
      <c r="A1688" s="3">
        <v>44473</v>
      </c>
      <c r="B1688" s="2">
        <v>8.3344000000000005</v>
      </c>
      <c r="C1688" s="2">
        <v>68.416001958023372</v>
      </c>
      <c r="D1688" s="2">
        <v>-3.7977904752386493E-2</v>
      </c>
      <c r="E1688" s="2">
        <v>0.1198477869645201</v>
      </c>
      <c r="F1688" s="2">
        <v>8.28078</v>
      </c>
      <c r="G1688" s="2">
        <v>8.1042599999999982</v>
      </c>
      <c r="H1688" s="2">
        <v>7.6886720000000022</v>
      </c>
      <c r="I1688" s="2">
        <v>7.1810049999999999</v>
      </c>
      <c r="J1688" s="17" t="s">
        <v>48</v>
      </c>
      <c r="K1688" s="17" t="s">
        <v>50</v>
      </c>
      <c r="L1688" s="17" t="s">
        <v>51</v>
      </c>
      <c r="M1688" s="19">
        <f t="shared" si="260"/>
        <v>25</v>
      </c>
      <c r="N1688" s="19">
        <f t="shared" si="261"/>
        <v>100</v>
      </c>
      <c r="O1688" s="19">
        <f t="shared" si="262"/>
        <v>50</v>
      </c>
      <c r="P1688" s="19">
        <f t="shared" si="263"/>
        <v>83.5</v>
      </c>
      <c r="Q1688" s="20">
        <f t="shared" si="264"/>
        <v>63.774999999999999</v>
      </c>
      <c r="R1688" s="20">
        <f t="shared" si="265"/>
        <v>63.375</v>
      </c>
      <c r="S1688" s="20">
        <f t="shared" si="266"/>
        <v>68.825000000000003</v>
      </c>
      <c r="T1688" s="20">
        <f t="shared" si="267"/>
        <v>64.625</v>
      </c>
      <c r="U1688" s="19">
        <f t="shared" si="268"/>
        <v>65.325000000000003</v>
      </c>
      <c r="V1688" s="19">
        <f t="shared" si="269"/>
        <v>65.150000000000006</v>
      </c>
    </row>
    <row r="1689" spans="1:22" ht="13.5" x14ac:dyDescent="0.25">
      <c r="A1689" s="3">
        <v>44474</v>
      </c>
      <c r="B1689" s="2">
        <v>8.3344000000000005</v>
      </c>
      <c r="C1689" s="2">
        <v>68.416001958023372</v>
      </c>
      <c r="D1689" s="2">
        <v>-3.4314335675803775E-2</v>
      </c>
      <c r="E1689" s="2">
        <v>0.11629880527273115</v>
      </c>
      <c r="F1689" s="2">
        <v>8.3105600000000006</v>
      </c>
      <c r="G1689" s="2">
        <v>8.1209299999999978</v>
      </c>
      <c r="H1689" s="2">
        <v>7.7101040000000038</v>
      </c>
      <c r="I1689" s="2">
        <v>7.1869324999999993</v>
      </c>
      <c r="J1689" s="17" t="s">
        <v>48</v>
      </c>
      <c r="K1689" s="17" t="s">
        <v>50</v>
      </c>
      <c r="L1689" s="17" t="s">
        <v>51</v>
      </c>
      <c r="M1689" s="19">
        <f t="shared" si="260"/>
        <v>25</v>
      </c>
      <c r="N1689" s="19">
        <f t="shared" si="261"/>
        <v>100</v>
      </c>
      <c r="O1689" s="19">
        <f t="shared" si="262"/>
        <v>50</v>
      </c>
      <c r="P1689" s="19">
        <f t="shared" si="263"/>
        <v>83.5</v>
      </c>
      <c r="Q1689" s="20">
        <f t="shared" si="264"/>
        <v>63.774999999999999</v>
      </c>
      <c r="R1689" s="20">
        <f t="shared" si="265"/>
        <v>63.375</v>
      </c>
      <c r="S1689" s="20">
        <f t="shared" si="266"/>
        <v>68.825000000000003</v>
      </c>
      <c r="T1689" s="20">
        <f t="shared" si="267"/>
        <v>64.625</v>
      </c>
      <c r="U1689" s="19">
        <f t="shared" si="268"/>
        <v>65.325000000000003</v>
      </c>
      <c r="V1689" s="19">
        <f t="shared" si="269"/>
        <v>65.150000000000006</v>
      </c>
    </row>
    <row r="1690" spans="1:22" ht="13.5" x14ac:dyDescent="0.25">
      <c r="A1690" s="3">
        <v>44475</v>
      </c>
      <c r="B1690" s="2">
        <v>8.3879000000000001</v>
      </c>
      <c r="C1690" s="2">
        <v>70.396373341654765</v>
      </c>
      <c r="D1690" s="2">
        <v>-4.613787174770323E-2</v>
      </c>
      <c r="E1690" s="2">
        <v>0.10623143755671229</v>
      </c>
      <c r="F1690" s="2">
        <v>8.3212600000000005</v>
      </c>
      <c r="G1690" s="2">
        <v>8.1438499999999987</v>
      </c>
      <c r="H1690" s="2">
        <v>7.7349880000000031</v>
      </c>
      <c r="I1690" s="2">
        <v>7.1929814999999993</v>
      </c>
      <c r="J1690" s="17" t="s">
        <v>48</v>
      </c>
      <c r="K1690" s="17" t="s">
        <v>50</v>
      </c>
      <c r="L1690" s="17" t="s">
        <v>51</v>
      </c>
      <c r="M1690" s="19">
        <f t="shared" si="260"/>
        <v>0</v>
      </c>
      <c r="N1690" s="19">
        <f t="shared" si="261"/>
        <v>100</v>
      </c>
      <c r="O1690" s="19">
        <f t="shared" si="262"/>
        <v>50</v>
      </c>
      <c r="P1690" s="19">
        <f t="shared" si="263"/>
        <v>83.5</v>
      </c>
      <c r="Q1690" s="20">
        <f t="shared" si="264"/>
        <v>55.024999999999999</v>
      </c>
      <c r="R1690" s="20">
        <f t="shared" si="265"/>
        <v>58.375</v>
      </c>
      <c r="S1690" s="20">
        <f t="shared" si="266"/>
        <v>65.075000000000003</v>
      </c>
      <c r="T1690" s="20">
        <f t="shared" si="267"/>
        <v>58.375</v>
      </c>
      <c r="U1690" s="19">
        <f t="shared" si="268"/>
        <v>59.491666666666674</v>
      </c>
      <c r="V1690" s="19">
        <f t="shared" si="269"/>
        <v>59.212500000000006</v>
      </c>
    </row>
    <row r="1691" spans="1:22" ht="13.5" x14ac:dyDescent="0.25">
      <c r="A1691" s="3">
        <v>44476</v>
      </c>
      <c r="B1691" s="2">
        <v>8.4414999999999996</v>
      </c>
      <c r="C1691" s="2">
        <v>72.272191659684424</v>
      </c>
      <c r="D1691" s="2">
        <v>-5.8440210587535901E-2</v>
      </c>
      <c r="E1691" s="2">
        <v>9.1397715113054639E-2</v>
      </c>
      <c r="F1691" s="2">
        <v>8.3546000000000014</v>
      </c>
      <c r="G1691" s="2">
        <v>8.1670649999999991</v>
      </c>
      <c r="H1691" s="2">
        <v>7.7597520000000033</v>
      </c>
      <c r="I1691" s="2">
        <v>7.1995904999999993</v>
      </c>
      <c r="J1691" s="17" t="s">
        <v>48</v>
      </c>
      <c r="K1691" s="17" t="s">
        <v>50</v>
      </c>
      <c r="L1691" s="17" t="s">
        <v>51</v>
      </c>
      <c r="M1691" s="19">
        <f t="shared" si="260"/>
        <v>0</v>
      </c>
      <c r="N1691" s="19">
        <f t="shared" si="261"/>
        <v>100</v>
      </c>
      <c r="O1691" s="19">
        <f t="shared" si="262"/>
        <v>50</v>
      </c>
      <c r="P1691" s="19">
        <f t="shared" si="263"/>
        <v>83.5</v>
      </c>
      <c r="Q1691" s="20">
        <f t="shared" si="264"/>
        <v>55.024999999999999</v>
      </c>
      <c r="R1691" s="20">
        <f t="shared" si="265"/>
        <v>58.375</v>
      </c>
      <c r="S1691" s="20">
        <f t="shared" si="266"/>
        <v>65.075000000000003</v>
      </c>
      <c r="T1691" s="20">
        <f t="shared" si="267"/>
        <v>58.375</v>
      </c>
      <c r="U1691" s="19">
        <f t="shared" si="268"/>
        <v>59.491666666666674</v>
      </c>
      <c r="V1691" s="19">
        <f t="shared" si="269"/>
        <v>59.212500000000006</v>
      </c>
    </row>
    <row r="1692" spans="1:22" ht="13.5" x14ac:dyDescent="0.25">
      <c r="A1692" s="3">
        <v>44477</v>
      </c>
      <c r="B1692" s="2">
        <v>8.4832000000000001</v>
      </c>
      <c r="C1692" s="2">
        <v>73.670015386672731</v>
      </c>
      <c r="D1692" s="2">
        <v>-7.8681755711762946E-2</v>
      </c>
      <c r="E1692" s="2">
        <v>7.7031868113249871E-2</v>
      </c>
      <c r="F1692" s="2">
        <v>8.3962799999999991</v>
      </c>
      <c r="G1692" s="2">
        <v>8.1953449999999997</v>
      </c>
      <c r="H1692" s="2">
        <v>7.7841600000000026</v>
      </c>
      <c r="I1692" s="2">
        <v>7.2069914999999991</v>
      </c>
      <c r="J1692" s="17" t="s">
        <v>48</v>
      </c>
      <c r="K1692" s="17" t="s">
        <v>50</v>
      </c>
      <c r="L1692" s="17" t="s">
        <v>51</v>
      </c>
      <c r="M1692" s="19">
        <f t="shared" si="260"/>
        <v>0</v>
      </c>
      <c r="N1692" s="19">
        <f t="shared" si="261"/>
        <v>100</v>
      </c>
      <c r="O1692" s="19">
        <f t="shared" si="262"/>
        <v>50</v>
      </c>
      <c r="P1692" s="19">
        <f t="shared" si="263"/>
        <v>83.5</v>
      </c>
      <c r="Q1692" s="20">
        <f t="shared" si="264"/>
        <v>55.024999999999999</v>
      </c>
      <c r="R1692" s="20">
        <f t="shared" si="265"/>
        <v>58.375</v>
      </c>
      <c r="S1692" s="20">
        <f t="shared" si="266"/>
        <v>65.075000000000003</v>
      </c>
      <c r="T1692" s="20">
        <f t="shared" si="267"/>
        <v>58.375</v>
      </c>
      <c r="U1692" s="19">
        <f t="shared" si="268"/>
        <v>59.491666666666674</v>
      </c>
      <c r="V1692" s="19">
        <f t="shared" si="269"/>
        <v>59.212500000000006</v>
      </c>
    </row>
    <row r="1693" spans="1:22" ht="13.5" x14ac:dyDescent="0.25">
      <c r="A1693" s="3">
        <v>44480</v>
      </c>
      <c r="B1693" s="2">
        <v>8.4832000000000001</v>
      </c>
      <c r="C1693" s="2">
        <v>73.670015386672731</v>
      </c>
      <c r="D1693" s="2">
        <v>-7.9731037439156438E-2</v>
      </c>
      <c r="E1693" s="2">
        <v>5.8035362104765176E-2</v>
      </c>
      <c r="F1693" s="2">
        <v>8.4260400000000004</v>
      </c>
      <c r="G1693" s="2">
        <v>8.223625000000002</v>
      </c>
      <c r="H1693" s="2">
        <v>7.8084500000000023</v>
      </c>
      <c r="I1693" s="2">
        <v>7.2144799999999982</v>
      </c>
      <c r="J1693" s="17" t="s">
        <v>48</v>
      </c>
      <c r="K1693" s="17" t="s">
        <v>50</v>
      </c>
      <c r="L1693" s="17" t="s">
        <v>51</v>
      </c>
      <c r="M1693" s="19">
        <f t="shared" si="260"/>
        <v>0</v>
      </c>
      <c r="N1693" s="19">
        <f t="shared" si="261"/>
        <v>100</v>
      </c>
      <c r="O1693" s="19">
        <f t="shared" si="262"/>
        <v>50</v>
      </c>
      <c r="P1693" s="19">
        <f t="shared" si="263"/>
        <v>83.5</v>
      </c>
      <c r="Q1693" s="20">
        <f t="shared" si="264"/>
        <v>55.024999999999999</v>
      </c>
      <c r="R1693" s="20">
        <f t="shared" si="265"/>
        <v>58.375</v>
      </c>
      <c r="S1693" s="20">
        <f t="shared" si="266"/>
        <v>65.075000000000003</v>
      </c>
      <c r="T1693" s="20">
        <f t="shared" si="267"/>
        <v>58.375</v>
      </c>
      <c r="U1693" s="19">
        <f t="shared" si="268"/>
        <v>59.491666666666674</v>
      </c>
      <c r="V1693" s="19">
        <f t="shared" si="269"/>
        <v>59.212500000000006</v>
      </c>
    </row>
    <row r="1694" spans="1:22" ht="13.5" x14ac:dyDescent="0.25">
      <c r="A1694" s="3">
        <v>44481</v>
      </c>
      <c r="B1694" s="2">
        <v>8.3939000000000004</v>
      </c>
      <c r="C1694" s="2">
        <v>65.472528198395082</v>
      </c>
      <c r="D1694" s="2">
        <v>-8.066730047413273E-2</v>
      </c>
      <c r="E1694" s="2">
        <v>4.03304869765162E-2</v>
      </c>
      <c r="F1694" s="2">
        <v>8.4379400000000011</v>
      </c>
      <c r="G1694" s="2">
        <v>8.2507150000000014</v>
      </c>
      <c r="H1694" s="2">
        <v>7.8311920000000024</v>
      </c>
      <c r="I1694" s="2">
        <v>7.2206174999999986</v>
      </c>
      <c r="J1694" s="17" t="s">
        <v>48</v>
      </c>
      <c r="K1694" s="17" t="s">
        <v>50</v>
      </c>
      <c r="L1694" s="17" t="s">
        <v>51</v>
      </c>
      <c r="M1694" s="19">
        <f t="shared" si="260"/>
        <v>25</v>
      </c>
      <c r="N1694" s="19">
        <f t="shared" si="261"/>
        <v>100</v>
      </c>
      <c r="O1694" s="19">
        <f t="shared" si="262"/>
        <v>50</v>
      </c>
      <c r="P1694" s="19">
        <f t="shared" si="263"/>
        <v>83.5</v>
      </c>
      <c r="Q1694" s="20">
        <f t="shared" si="264"/>
        <v>63.774999999999999</v>
      </c>
      <c r="R1694" s="20">
        <f t="shared" si="265"/>
        <v>63.375</v>
      </c>
      <c r="S1694" s="20">
        <f t="shared" si="266"/>
        <v>68.825000000000003</v>
      </c>
      <c r="T1694" s="20">
        <f t="shared" si="267"/>
        <v>64.625</v>
      </c>
      <c r="U1694" s="19">
        <f t="shared" si="268"/>
        <v>65.325000000000003</v>
      </c>
      <c r="V1694" s="19">
        <f t="shared" si="269"/>
        <v>65.150000000000006</v>
      </c>
    </row>
    <row r="1695" spans="1:22" ht="13.5" x14ac:dyDescent="0.25">
      <c r="A1695" s="3">
        <v>44482</v>
      </c>
      <c r="B1695" s="2">
        <v>8.4771999999999998</v>
      </c>
      <c r="C1695" s="2">
        <v>68.944000633292262</v>
      </c>
      <c r="D1695" s="2">
        <v>-6.6119161251119607E-2</v>
      </c>
      <c r="E1695" s="2">
        <v>2.2011093632969297E-2</v>
      </c>
      <c r="F1695" s="2">
        <v>8.4558</v>
      </c>
      <c r="G1695" s="2">
        <v>8.2772050000000021</v>
      </c>
      <c r="H1695" s="2">
        <v>7.8554800000000027</v>
      </c>
      <c r="I1695" s="2">
        <v>7.2274050000000001</v>
      </c>
      <c r="J1695" s="17" t="s">
        <v>48</v>
      </c>
      <c r="K1695" s="17" t="s">
        <v>50</v>
      </c>
      <c r="L1695" s="17" t="s">
        <v>51</v>
      </c>
      <c r="M1695" s="19">
        <f t="shared" si="260"/>
        <v>25</v>
      </c>
      <c r="N1695" s="19">
        <f t="shared" si="261"/>
        <v>100</v>
      </c>
      <c r="O1695" s="19">
        <f t="shared" si="262"/>
        <v>50</v>
      </c>
      <c r="P1695" s="19">
        <f t="shared" si="263"/>
        <v>83.5</v>
      </c>
      <c r="Q1695" s="20">
        <f t="shared" si="264"/>
        <v>63.774999999999999</v>
      </c>
      <c r="R1695" s="20">
        <f t="shared" si="265"/>
        <v>63.375</v>
      </c>
      <c r="S1695" s="20">
        <f t="shared" si="266"/>
        <v>68.825000000000003</v>
      </c>
      <c r="T1695" s="20">
        <f t="shared" si="267"/>
        <v>64.625</v>
      </c>
      <c r="U1695" s="19">
        <f t="shared" si="268"/>
        <v>65.325000000000003</v>
      </c>
      <c r="V1695" s="19">
        <f t="shared" si="269"/>
        <v>65.150000000000006</v>
      </c>
    </row>
    <row r="1696" spans="1:22" ht="13.5" x14ac:dyDescent="0.25">
      <c r="A1696" s="3">
        <v>44483</v>
      </c>
      <c r="B1696" s="2">
        <v>8.3402999999999992</v>
      </c>
      <c r="C1696" s="2">
        <v>58.528921104177989</v>
      </c>
      <c r="D1696" s="2">
        <v>-5.4623392215981781E-2</v>
      </c>
      <c r="E1696" s="2">
        <v>8.8790334952610264E-3</v>
      </c>
      <c r="F1696" s="2">
        <v>8.4355600000000006</v>
      </c>
      <c r="G1696" s="2">
        <v>8.2968500000000009</v>
      </c>
      <c r="H1696" s="2">
        <v>7.8781020000000019</v>
      </c>
      <c r="I1696" s="2">
        <v>7.2332159999999996</v>
      </c>
      <c r="J1696" s="17" t="s">
        <v>54</v>
      </c>
      <c r="K1696" s="17" t="s">
        <v>50</v>
      </c>
      <c r="L1696" s="17" t="s">
        <v>47</v>
      </c>
      <c r="M1696" s="19">
        <f t="shared" si="260"/>
        <v>25</v>
      </c>
      <c r="N1696" s="19">
        <f t="shared" si="261"/>
        <v>100</v>
      </c>
      <c r="O1696" s="19">
        <f t="shared" si="262"/>
        <v>50</v>
      </c>
      <c r="P1696" s="19">
        <f t="shared" si="263"/>
        <v>16.5</v>
      </c>
      <c r="Q1696" s="20">
        <f t="shared" si="264"/>
        <v>53.725000000000001</v>
      </c>
      <c r="R1696" s="20">
        <f t="shared" si="265"/>
        <v>46.625</v>
      </c>
      <c r="S1696" s="20">
        <f t="shared" si="266"/>
        <v>38.674999999999997</v>
      </c>
      <c r="T1696" s="20">
        <f t="shared" si="267"/>
        <v>47.875</v>
      </c>
      <c r="U1696" s="19">
        <f t="shared" si="268"/>
        <v>46.341666666666661</v>
      </c>
      <c r="V1696" s="19">
        <f t="shared" si="269"/>
        <v>46.724999999999994</v>
      </c>
    </row>
    <row r="1697" spans="1:22" ht="13.5" x14ac:dyDescent="0.25">
      <c r="A1697" s="3">
        <v>44488</v>
      </c>
      <c r="B1697" s="2">
        <v>8.3344000000000005</v>
      </c>
      <c r="C1697" s="2">
        <v>58.12141367963067</v>
      </c>
      <c r="D1697" s="2">
        <v>-4.5303648473741021E-2</v>
      </c>
      <c r="E1697" s="2">
        <v>-9.7308366517610649E-4</v>
      </c>
      <c r="F1697" s="2">
        <v>8.4057999999999993</v>
      </c>
      <c r="G1697" s="2">
        <v>8.3028049999999993</v>
      </c>
      <c r="H1697" s="2">
        <v>7.9019160000000026</v>
      </c>
      <c r="I1697" s="2">
        <v>7.2390559999999979</v>
      </c>
      <c r="J1697" s="17" t="s">
        <v>54</v>
      </c>
      <c r="K1697" s="17" t="s">
        <v>50</v>
      </c>
      <c r="L1697" s="17" t="s">
        <v>47</v>
      </c>
      <c r="M1697" s="19">
        <f t="shared" si="260"/>
        <v>25</v>
      </c>
      <c r="N1697" s="19">
        <f t="shared" si="261"/>
        <v>100</v>
      </c>
      <c r="O1697" s="19">
        <f t="shared" si="262"/>
        <v>50</v>
      </c>
      <c r="P1697" s="19">
        <f t="shared" si="263"/>
        <v>16.5</v>
      </c>
      <c r="Q1697" s="20">
        <f t="shared" si="264"/>
        <v>53.725000000000001</v>
      </c>
      <c r="R1697" s="20">
        <f t="shared" si="265"/>
        <v>46.625</v>
      </c>
      <c r="S1697" s="20">
        <f t="shared" si="266"/>
        <v>38.674999999999997</v>
      </c>
      <c r="T1697" s="20">
        <f t="shared" si="267"/>
        <v>47.875</v>
      </c>
      <c r="U1697" s="19">
        <f t="shared" si="268"/>
        <v>46.341666666666661</v>
      </c>
      <c r="V1697" s="19">
        <f t="shared" si="269"/>
        <v>46.724999999999994</v>
      </c>
    </row>
    <row r="1698" spans="1:22" ht="13.5" x14ac:dyDescent="0.25">
      <c r="A1698" s="3">
        <v>44489</v>
      </c>
      <c r="B1698" s="2">
        <v>8.2748000000000008</v>
      </c>
      <c r="C1698" s="2">
        <v>54.029075854745031</v>
      </c>
      <c r="D1698" s="2">
        <v>-2.4580730744363066E-2</v>
      </c>
      <c r="E1698" s="2">
        <v>-8.8797738236650811E-3</v>
      </c>
      <c r="F1698" s="2">
        <v>8.3641199999999998</v>
      </c>
      <c r="G1698" s="2">
        <v>8.3028050000000011</v>
      </c>
      <c r="H1698" s="2">
        <v>7.9217980000000034</v>
      </c>
      <c r="I1698" s="2">
        <v>7.2454149999999977</v>
      </c>
      <c r="J1698" s="17" t="s">
        <v>54</v>
      </c>
      <c r="K1698" s="17" t="s">
        <v>50</v>
      </c>
      <c r="L1698" s="17" t="s">
        <v>47</v>
      </c>
      <c r="M1698" s="19">
        <f t="shared" si="260"/>
        <v>25</v>
      </c>
      <c r="N1698" s="19">
        <f t="shared" si="261"/>
        <v>45</v>
      </c>
      <c r="O1698" s="19">
        <f t="shared" si="262"/>
        <v>50</v>
      </c>
      <c r="P1698" s="19">
        <f t="shared" si="263"/>
        <v>16.5</v>
      </c>
      <c r="Q1698" s="20">
        <f t="shared" si="264"/>
        <v>34.475000000000001</v>
      </c>
      <c r="R1698" s="20">
        <f t="shared" si="265"/>
        <v>35.625</v>
      </c>
      <c r="S1698" s="20">
        <f t="shared" si="266"/>
        <v>30.425000000000001</v>
      </c>
      <c r="T1698" s="20">
        <f t="shared" si="267"/>
        <v>34.125</v>
      </c>
      <c r="U1698" s="19">
        <f t="shared" si="268"/>
        <v>33.508333333333333</v>
      </c>
      <c r="V1698" s="19">
        <f t="shared" si="269"/>
        <v>33.662499999999994</v>
      </c>
    </row>
    <row r="1699" spans="1:22" ht="13.5" x14ac:dyDescent="0.25">
      <c r="A1699" s="3">
        <v>44490</v>
      </c>
      <c r="B1699" s="2">
        <v>8.2451000000000008</v>
      </c>
      <c r="C1699" s="2">
        <v>52.061869402851457</v>
      </c>
      <c r="D1699" s="2">
        <v>-5.1855019735498331E-3</v>
      </c>
      <c r="E1699" s="2">
        <v>-1.7202358972456606E-2</v>
      </c>
      <c r="F1699" s="2">
        <v>8.3343600000000002</v>
      </c>
      <c r="G1699" s="2">
        <v>8.3069750000000013</v>
      </c>
      <c r="H1699" s="2">
        <v>7.9414440000000024</v>
      </c>
      <c r="I1699" s="2">
        <v>7.2510419999999973</v>
      </c>
      <c r="J1699" s="17" t="s">
        <v>54</v>
      </c>
      <c r="K1699" s="17" t="s">
        <v>50</v>
      </c>
      <c r="L1699" s="17" t="s">
        <v>47</v>
      </c>
      <c r="M1699" s="19">
        <f t="shared" si="260"/>
        <v>25</v>
      </c>
      <c r="N1699" s="19">
        <f t="shared" si="261"/>
        <v>0</v>
      </c>
      <c r="O1699" s="19">
        <f t="shared" si="262"/>
        <v>50</v>
      </c>
      <c r="P1699" s="19">
        <f t="shared" si="263"/>
        <v>16.5</v>
      </c>
      <c r="Q1699" s="20">
        <f t="shared" si="264"/>
        <v>18.725000000000001</v>
      </c>
      <c r="R1699" s="20">
        <f t="shared" si="265"/>
        <v>26.625</v>
      </c>
      <c r="S1699" s="20">
        <f t="shared" si="266"/>
        <v>23.675000000000001</v>
      </c>
      <c r="T1699" s="20">
        <f t="shared" si="267"/>
        <v>22.875</v>
      </c>
      <c r="U1699" s="19">
        <f t="shared" si="268"/>
        <v>23.008333333333336</v>
      </c>
      <c r="V1699" s="19">
        <f t="shared" si="269"/>
        <v>22.975000000000001</v>
      </c>
    </row>
    <row r="1700" spans="1:22" ht="13.5" x14ac:dyDescent="0.25">
      <c r="A1700" s="3">
        <v>44491</v>
      </c>
      <c r="B1700" s="2">
        <v>8.1796000000000006</v>
      </c>
      <c r="C1700" s="2">
        <v>47.918135609026393</v>
      </c>
      <c r="D1700" s="2">
        <v>2.4169569023227311E-2</v>
      </c>
      <c r="E1700" s="2">
        <v>-2.3892122024242127E-2</v>
      </c>
      <c r="F1700" s="2">
        <v>8.2748400000000011</v>
      </c>
      <c r="G1700" s="2">
        <v>8.3108449999999987</v>
      </c>
      <c r="H1700" s="2">
        <v>7.9597800000000021</v>
      </c>
      <c r="I1700" s="2">
        <v>7.2568959999999967</v>
      </c>
      <c r="J1700" s="17" t="s">
        <v>54</v>
      </c>
      <c r="K1700" s="17" t="s">
        <v>50</v>
      </c>
      <c r="L1700" s="17" t="s">
        <v>47</v>
      </c>
      <c r="M1700" s="19">
        <f t="shared" si="260"/>
        <v>25</v>
      </c>
      <c r="N1700" s="19">
        <f t="shared" si="261"/>
        <v>0</v>
      </c>
      <c r="O1700" s="19">
        <f t="shared" si="262"/>
        <v>50</v>
      </c>
      <c r="P1700" s="19">
        <f t="shared" si="263"/>
        <v>16.5</v>
      </c>
      <c r="Q1700" s="20">
        <f t="shared" si="264"/>
        <v>18.725000000000001</v>
      </c>
      <c r="R1700" s="20">
        <f t="shared" si="265"/>
        <v>26.625</v>
      </c>
      <c r="S1700" s="20">
        <f t="shared" si="266"/>
        <v>23.675000000000001</v>
      </c>
      <c r="T1700" s="20">
        <f t="shared" si="267"/>
        <v>22.875</v>
      </c>
      <c r="U1700" s="19">
        <f t="shared" si="268"/>
        <v>23.008333333333336</v>
      </c>
      <c r="V1700" s="19">
        <f t="shared" si="269"/>
        <v>22.975000000000001</v>
      </c>
    </row>
    <row r="1701" spans="1:22" ht="13.5" x14ac:dyDescent="0.25">
      <c r="A1701" s="3">
        <v>44494</v>
      </c>
      <c r="B1701" s="2">
        <v>8.0426000000000002</v>
      </c>
      <c r="C1701" s="2">
        <v>40.633323069207357</v>
      </c>
      <c r="D1701" s="2">
        <v>6.7661210755479928E-2</v>
      </c>
      <c r="E1701" s="2">
        <v>-3.1033320406188253E-2</v>
      </c>
      <c r="F1701" s="2">
        <v>8.2153000000000009</v>
      </c>
      <c r="G1701" s="2">
        <v>8.3066750000000003</v>
      </c>
      <c r="H1701" s="2">
        <v>7.9753760000000007</v>
      </c>
      <c r="I1701" s="2">
        <v>7.2620939999999976</v>
      </c>
      <c r="J1701" s="17" t="s">
        <v>54</v>
      </c>
      <c r="K1701" s="17" t="s">
        <v>50</v>
      </c>
      <c r="L1701" s="17" t="s">
        <v>47</v>
      </c>
      <c r="M1701" s="19">
        <f t="shared" si="260"/>
        <v>25</v>
      </c>
      <c r="N1701" s="19">
        <f t="shared" si="261"/>
        <v>0</v>
      </c>
      <c r="O1701" s="19">
        <f t="shared" si="262"/>
        <v>50</v>
      </c>
      <c r="P1701" s="19">
        <f t="shared" si="263"/>
        <v>16.5</v>
      </c>
      <c r="Q1701" s="20">
        <f t="shared" si="264"/>
        <v>18.725000000000001</v>
      </c>
      <c r="R1701" s="20">
        <f t="shared" si="265"/>
        <v>26.625</v>
      </c>
      <c r="S1701" s="20">
        <f t="shared" si="266"/>
        <v>23.675000000000001</v>
      </c>
      <c r="T1701" s="20">
        <f t="shared" si="267"/>
        <v>22.875</v>
      </c>
      <c r="U1701" s="19">
        <f t="shared" si="268"/>
        <v>23.008333333333336</v>
      </c>
      <c r="V1701" s="19">
        <f t="shared" si="269"/>
        <v>22.975000000000001</v>
      </c>
    </row>
    <row r="1702" spans="1:22" ht="13.5" x14ac:dyDescent="0.25">
      <c r="A1702" s="3">
        <v>44495</v>
      </c>
      <c r="B1702" s="2">
        <v>8.1557999999999993</v>
      </c>
      <c r="C1702" s="2">
        <v>47.707392373865382</v>
      </c>
      <c r="D1702" s="2">
        <v>0.10354085928353562</v>
      </c>
      <c r="E1702" s="2">
        <v>-3.984908022996525E-2</v>
      </c>
      <c r="F1702" s="2">
        <v>8.1795799999999996</v>
      </c>
      <c r="G1702" s="2">
        <v>8.3096549999999993</v>
      </c>
      <c r="H1702" s="2">
        <v>7.9932360000000013</v>
      </c>
      <c r="I1702" s="2">
        <v>7.2680039999999959</v>
      </c>
      <c r="J1702" s="17" t="s">
        <v>54</v>
      </c>
      <c r="K1702" s="17" t="s">
        <v>50</v>
      </c>
      <c r="L1702" s="17" t="s">
        <v>47</v>
      </c>
      <c r="M1702" s="19">
        <f t="shared" si="260"/>
        <v>25</v>
      </c>
      <c r="N1702" s="19">
        <f t="shared" si="261"/>
        <v>0</v>
      </c>
      <c r="O1702" s="19">
        <f t="shared" si="262"/>
        <v>50</v>
      </c>
      <c r="P1702" s="19">
        <f t="shared" si="263"/>
        <v>16.5</v>
      </c>
      <c r="Q1702" s="20">
        <f t="shared" si="264"/>
        <v>18.725000000000001</v>
      </c>
      <c r="R1702" s="20">
        <f t="shared" si="265"/>
        <v>26.625</v>
      </c>
      <c r="S1702" s="20">
        <f t="shared" si="266"/>
        <v>23.675000000000001</v>
      </c>
      <c r="T1702" s="20">
        <f t="shared" si="267"/>
        <v>22.875</v>
      </c>
      <c r="U1702" s="19">
        <f t="shared" si="268"/>
        <v>23.008333333333336</v>
      </c>
      <c r="V1702" s="19">
        <f t="shared" si="269"/>
        <v>22.975000000000001</v>
      </c>
    </row>
    <row r="1703" spans="1:22" ht="13.5" x14ac:dyDescent="0.25">
      <c r="A1703" s="3">
        <v>44496</v>
      </c>
      <c r="B1703" s="2">
        <v>8.1498000000000008</v>
      </c>
      <c r="C1703" s="2">
        <v>47.385094214105429</v>
      </c>
      <c r="D1703" s="2">
        <v>0.13464724078803947</v>
      </c>
      <c r="E1703" s="2">
        <v>-4.9129097239671987E-2</v>
      </c>
      <c r="F1703" s="2">
        <v>8.1545799999999993</v>
      </c>
      <c r="G1703" s="2">
        <v>8.306379999999999</v>
      </c>
      <c r="H1703" s="2">
        <v>8.0109760000000012</v>
      </c>
      <c r="I1703" s="2">
        <v>7.2739129999999967</v>
      </c>
      <c r="J1703" s="17" t="s">
        <v>54</v>
      </c>
      <c r="K1703" s="17" t="s">
        <v>50</v>
      </c>
      <c r="L1703" s="17" t="s">
        <v>47</v>
      </c>
      <c r="M1703" s="19">
        <f t="shared" si="260"/>
        <v>25</v>
      </c>
      <c r="N1703" s="19">
        <f t="shared" si="261"/>
        <v>0</v>
      </c>
      <c r="O1703" s="19">
        <f t="shared" si="262"/>
        <v>50</v>
      </c>
      <c r="P1703" s="19">
        <f t="shared" si="263"/>
        <v>16.5</v>
      </c>
      <c r="Q1703" s="20">
        <f t="shared" si="264"/>
        <v>18.725000000000001</v>
      </c>
      <c r="R1703" s="20">
        <f t="shared" si="265"/>
        <v>26.625</v>
      </c>
      <c r="S1703" s="20">
        <f t="shared" si="266"/>
        <v>23.675000000000001</v>
      </c>
      <c r="T1703" s="20">
        <f t="shared" si="267"/>
        <v>22.875</v>
      </c>
      <c r="U1703" s="19">
        <f t="shared" si="268"/>
        <v>23.008333333333336</v>
      </c>
      <c r="V1703" s="19">
        <f t="shared" si="269"/>
        <v>22.975000000000001</v>
      </c>
    </row>
    <row r="1704" spans="1:22" ht="13.5" x14ac:dyDescent="0.25">
      <c r="A1704" s="3">
        <v>44497</v>
      </c>
      <c r="B1704" s="2">
        <v>8.3284000000000002</v>
      </c>
      <c r="C1704" s="2">
        <v>56.751236116469499</v>
      </c>
      <c r="D1704" s="2">
        <v>0.13431523494925379</v>
      </c>
      <c r="E1704" s="2">
        <v>-6.0674074335231087E-2</v>
      </c>
      <c r="F1704" s="2">
        <v>8.1712400000000009</v>
      </c>
      <c r="G1704" s="2">
        <v>8.3135249999999985</v>
      </c>
      <c r="H1704" s="2">
        <v>8.0346700000000002</v>
      </c>
      <c r="I1704" s="2">
        <v>7.2815614999999969</v>
      </c>
      <c r="J1704" s="17" t="s">
        <v>54</v>
      </c>
      <c r="K1704" s="17" t="s">
        <v>50</v>
      </c>
      <c r="L1704" s="17" t="s">
        <v>55</v>
      </c>
      <c r="M1704" s="19">
        <f t="shared" si="260"/>
        <v>25</v>
      </c>
      <c r="N1704" s="19">
        <f t="shared" si="261"/>
        <v>0</v>
      </c>
      <c r="O1704" s="19">
        <f t="shared" si="262"/>
        <v>50</v>
      </c>
      <c r="P1704" s="19">
        <f t="shared" si="263"/>
        <v>16.5</v>
      </c>
      <c r="Q1704" s="20">
        <f t="shared" si="264"/>
        <v>18.725000000000001</v>
      </c>
      <c r="R1704" s="20">
        <f t="shared" si="265"/>
        <v>26.625</v>
      </c>
      <c r="S1704" s="20">
        <f t="shared" si="266"/>
        <v>23.675000000000001</v>
      </c>
      <c r="T1704" s="20">
        <f t="shared" si="267"/>
        <v>22.875</v>
      </c>
      <c r="U1704" s="19">
        <f t="shared" si="268"/>
        <v>23.008333333333336</v>
      </c>
      <c r="V1704" s="19">
        <f t="shared" si="269"/>
        <v>22.975000000000001</v>
      </c>
    </row>
    <row r="1705" spans="1:22" ht="13.5" x14ac:dyDescent="0.25">
      <c r="A1705" s="3">
        <v>44498</v>
      </c>
      <c r="B1705" s="2">
        <v>8.3224</v>
      </c>
      <c r="C1705" s="2">
        <v>56.388079701329488</v>
      </c>
      <c r="D1705" s="2">
        <v>0.14653072627272223</v>
      </c>
      <c r="E1705" s="2">
        <v>-7.3680944253756223E-2</v>
      </c>
      <c r="F1705" s="2">
        <v>8.1997999999999998</v>
      </c>
      <c r="G1705" s="2">
        <v>8.3129249999999981</v>
      </c>
      <c r="H1705" s="2">
        <v>8.0559820000000002</v>
      </c>
      <c r="I1705" s="2">
        <v>7.2887419999999974</v>
      </c>
      <c r="J1705" s="17" t="s">
        <v>48</v>
      </c>
      <c r="K1705" s="17" t="s">
        <v>50</v>
      </c>
      <c r="L1705" s="17" t="s">
        <v>51</v>
      </c>
      <c r="M1705" s="19">
        <f t="shared" si="260"/>
        <v>25</v>
      </c>
      <c r="N1705" s="19">
        <f t="shared" si="261"/>
        <v>0</v>
      </c>
      <c r="O1705" s="19">
        <f t="shared" si="262"/>
        <v>50</v>
      </c>
      <c r="P1705" s="19">
        <f t="shared" si="263"/>
        <v>83.5</v>
      </c>
      <c r="Q1705" s="20">
        <f t="shared" si="264"/>
        <v>28.774999999999999</v>
      </c>
      <c r="R1705" s="20">
        <f t="shared" si="265"/>
        <v>43.375</v>
      </c>
      <c r="S1705" s="20">
        <f t="shared" si="266"/>
        <v>53.825000000000003</v>
      </c>
      <c r="T1705" s="20">
        <f t="shared" si="267"/>
        <v>39.625</v>
      </c>
      <c r="U1705" s="19">
        <f t="shared" si="268"/>
        <v>41.991666666666667</v>
      </c>
      <c r="V1705" s="19">
        <f t="shared" si="269"/>
        <v>41.400000000000006</v>
      </c>
    </row>
    <row r="1706" spans="1:22" ht="13.5" x14ac:dyDescent="0.25">
      <c r="A1706" s="3">
        <v>44501</v>
      </c>
      <c r="B1706" s="2">
        <v>8.2748000000000008</v>
      </c>
      <c r="C1706" s="2">
        <v>53.465078528369247</v>
      </c>
      <c r="D1706" s="2">
        <v>0.13865989210993845</v>
      </c>
      <c r="E1706" s="2">
        <v>-8.5778370466152123E-2</v>
      </c>
      <c r="F1706" s="2">
        <v>8.2462400000000002</v>
      </c>
      <c r="G1706" s="2">
        <v>8.3129249999999981</v>
      </c>
      <c r="H1706" s="2">
        <v>8.0770560000000007</v>
      </c>
      <c r="I1706" s="2">
        <v>7.2956844999999966</v>
      </c>
      <c r="J1706" s="17" t="s">
        <v>54</v>
      </c>
      <c r="K1706" s="17" t="s">
        <v>50</v>
      </c>
      <c r="L1706" s="17" t="s">
        <v>55</v>
      </c>
      <c r="M1706" s="19">
        <f t="shared" si="260"/>
        <v>25</v>
      </c>
      <c r="N1706" s="19">
        <f t="shared" si="261"/>
        <v>0</v>
      </c>
      <c r="O1706" s="19">
        <f t="shared" si="262"/>
        <v>50</v>
      </c>
      <c r="P1706" s="19">
        <f t="shared" si="263"/>
        <v>16.5</v>
      </c>
      <c r="Q1706" s="20">
        <f t="shared" si="264"/>
        <v>18.725000000000001</v>
      </c>
      <c r="R1706" s="20">
        <f t="shared" si="265"/>
        <v>26.625</v>
      </c>
      <c r="S1706" s="20">
        <f t="shared" si="266"/>
        <v>23.675000000000001</v>
      </c>
      <c r="T1706" s="20">
        <f t="shared" si="267"/>
        <v>22.875</v>
      </c>
      <c r="U1706" s="19">
        <f t="shared" si="268"/>
        <v>23.008333333333336</v>
      </c>
      <c r="V1706" s="19">
        <f t="shared" si="269"/>
        <v>22.975000000000001</v>
      </c>
    </row>
    <row r="1707" spans="1:22" ht="13.5" x14ac:dyDescent="0.25">
      <c r="A1707" s="3">
        <v>44502</v>
      </c>
      <c r="B1707" s="2">
        <v>8.2748000000000008</v>
      </c>
      <c r="C1707" s="2">
        <v>53.465078528369247</v>
      </c>
      <c r="D1707" s="2">
        <v>0.13075186087573698</v>
      </c>
      <c r="E1707" s="2">
        <v>-9.5533195669917262E-2</v>
      </c>
      <c r="F1707" s="2">
        <v>8.2700399999999998</v>
      </c>
      <c r="G1707" s="2">
        <v>8.3129249999999963</v>
      </c>
      <c r="H1707" s="2">
        <v>8.0974160000000008</v>
      </c>
      <c r="I1707" s="2">
        <v>7.3026269999999966</v>
      </c>
      <c r="J1707" s="17" t="s">
        <v>54</v>
      </c>
      <c r="K1707" s="17" t="s">
        <v>50</v>
      </c>
      <c r="L1707" s="17" t="s">
        <v>55</v>
      </c>
      <c r="M1707" s="19">
        <f t="shared" si="260"/>
        <v>25</v>
      </c>
      <c r="N1707" s="19">
        <f t="shared" si="261"/>
        <v>0</v>
      </c>
      <c r="O1707" s="19">
        <f t="shared" si="262"/>
        <v>50</v>
      </c>
      <c r="P1707" s="19">
        <f t="shared" si="263"/>
        <v>16.5</v>
      </c>
      <c r="Q1707" s="20">
        <f t="shared" si="264"/>
        <v>18.725000000000001</v>
      </c>
      <c r="R1707" s="20">
        <f t="shared" si="265"/>
        <v>26.625</v>
      </c>
      <c r="S1707" s="20">
        <f t="shared" si="266"/>
        <v>23.675000000000001</v>
      </c>
      <c r="T1707" s="20">
        <f t="shared" si="267"/>
        <v>22.875</v>
      </c>
      <c r="U1707" s="19">
        <f t="shared" si="268"/>
        <v>23.008333333333336</v>
      </c>
      <c r="V1707" s="19">
        <f t="shared" si="269"/>
        <v>22.975000000000001</v>
      </c>
    </row>
    <row r="1708" spans="1:22" ht="13.5" x14ac:dyDescent="0.25">
      <c r="A1708" s="3">
        <v>44503</v>
      </c>
      <c r="B1708" s="2">
        <v>8.2748000000000008</v>
      </c>
      <c r="C1708" s="2">
        <v>53.46507852836924</v>
      </c>
      <c r="D1708" s="2">
        <v>0.11457603172215158</v>
      </c>
      <c r="E1708" s="2">
        <v>-0.10411876855976791</v>
      </c>
      <c r="F1708" s="2">
        <v>8.2950400000000002</v>
      </c>
      <c r="G1708" s="2">
        <v>8.3099449999999973</v>
      </c>
      <c r="H1708" s="2">
        <v>8.1178940000000015</v>
      </c>
      <c r="I1708" s="2">
        <v>7.3092779999999955</v>
      </c>
      <c r="J1708" s="17" t="s">
        <v>54</v>
      </c>
      <c r="K1708" s="17" t="s">
        <v>50</v>
      </c>
      <c r="L1708" s="17" t="s">
        <v>55</v>
      </c>
      <c r="M1708" s="19">
        <f t="shared" si="260"/>
        <v>25</v>
      </c>
      <c r="N1708" s="19">
        <f t="shared" si="261"/>
        <v>0</v>
      </c>
      <c r="O1708" s="19">
        <f t="shared" si="262"/>
        <v>50</v>
      </c>
      <c r="P1708" s="19">
        <f t="shared" si="263"/>
        <v>16.5</v>
      </c>
      <c r="Q1708" s="20">
        <f t="shared" si="264"/>
        <v>18.725000000000001</v>
      </c>
      <c r="R1708" s="20">
        <f t="shared" si="265"/>
        <v>26.625</v>
      </c>
      <c r="S1708" s="20">
        <f t="shared" si="266"/>
        <v>23.675000000000001</v>
      </c>
      <c r="T1708" s="20">
        <f t="shared" si="267"/>
        <v>22.875</v>
      </c>
      <c r="U1708" s="19">
        <f t="shared" si="268"/>
        <v>23.008333333333336</v>
      </c>
      <c r="V1708" s="19">
        <f t="shared" si="269"/>
        <v>22.975000000000001</v>
      </c>
    </row>
    <row r="1709" spans="1:22" ht="13.5" x14ac:dyDescent="0.25">
      <c r="A1709" s="3">
        <v>44504</v>
      </c>
      <c r="B1709" s="2">
        <v>8.2748000000000008</v>
      </c>
      <c r="C1709" s="2">
        <v>53.46507852836924</v>
      </c>
      <c r="D1709" s="2">
        <v>9.6027720770230474E-2</v>
      </c>
      <c r="E1709" s="2">
        <v>-0.11044295949781707</v>
      </c>
      <c r="F1709" s="2">
        <v>8.2843199999999992</v>
      </c>
      <c r="G1709" s="2">
        <v>8.3069649999999999</v>
      </c>
      <c r="H1709" s="2">
        <v>8.1387300000000025</v>
      </c>
      <c r="I1709" s="2">
        <v>7.3159869999999945</v>
      </c>
      <c r="J1709" s="17" t="s">
        <v>54</v>
      </c>
      <c r="K1709" s="17" t="s">
        <v>50</v>
      </c>
      <c r="L1709" s="17" t="s">
        <v>47</v>
      </c>
      <c r="M1709" s="19">
        <f t="shared" si="260"/>
        <v>25</v>
      </c>
      <c r="N1709" s="19">
        <f t="shared" si="261"/>
        <v>0</v>
      </c>
      <c r="O1709" s="19">
        <f t="shared" si="262"/>
        <v>50</v>
      </c>
      <c r="P1709" s="19">
        <f t="shared" si="263"/>
        <v>16.5</v>
      </c>
      <c r="Q1709" s="20">
        <f t="shared" si="264"/>
        <v>18.725000000000001</v>
      </c>
      <c r="R1709" s="20">
        <f t="shared" si="265"/>
        <v>26.625</v>
      </c>
      <c r="S1709" s="20">
        <f t="shared" si="266"/>
        <v>23.675000000000001</v>
      </c>
      <c r="T1709" s="20">
        <f t="shared" si="267"/>
        <v>22.875</v>
      </c>
      <c r="U1709" s="19">
        <f t="shared" si="268"/>
        <v>23.008333333333336</v>
      </c>
      <c r="V1709" s="19">
        <f t="shared" si="269"/>
        <v>22.975000000000001</v>
      </c>
    </row>
    <row r="1710" spans="1:22" ht="13.5" x14ac:dyDescent="0.25">
      <c r="A1710" s="3">
        <v>44505</v>
      </c>
      <c r="B1710" s="2">
        <v>8.2748000000000008</v>
      </c>
      <c r="C1710" s="2">
        <v>53.46507852836924</v>
      </c>
      <c r="D1710" s="2">
        <v>6.9985850699405106E-2</v>
      </c>
      <c r="E1710" s="2">
        <v>-0.11682486123286143</v>
      </c>
      <c r="F1710" s="2">
        <v>8.2748000000000008</v>
      </c>
      <c r="G1710" s="2">
        <v>8.3013099999999991</v>
      </c>
      <c r="H1710" s="2">
        <v>8.1592080000000013</v>
      </c>
      <c r="I1710" s="2">
        <v>7.3230754999999945</v>
      </c>
      <c r="J1710" s="17" t="s">
        <v>54</v>
      </c>
      <c r="K1710" s="17" t="s">
        <v>50</v>
      </c>
      <c r="L1710" s="17" t="s">
        <v>47</v>
      </c>
      <c r="M1710" s="19">
        <f t="shared" si="260"/>
        <v>25</v>
      </c>
      <c r="N1710" s="19">
        <f t="shared" si="261"/>
        <v>0</v>
      </c>
      <c r="O1710" s="19">
        <f t="shared" si="262"/>
        <v>50</v>
      </c>
      <c r="P1710" s="19">
        <f t="shared" si="263"/>
        <v>16.5</v>
      </c>
      <c r="Q1710" s="20">
        <f t="shared" si="264"/>
        <v>18.725000000000001</v>
      </c>
      <c r="R1710" s="20">
        <f t="shared" si="265"/>
        <v>26.625</v>
      </c>
      <c r="S1710" s="20">
        <f t="shared" si="266"/>
        <v>23.675000000000001</v>
      </c>
      <c r="T1710" s="20">
        <f t="shared" si="267"/>
        <v>22.875</v>
      </c>
      <c r="U1710" s="19">
        <f t="shared" si="268"/>
        <v>23.008333333333336</v>
      </c>
      <c r="V1710" s="19">
        <f t="shared" si="269"/>
        <v>22.975000000000001</v>
      </c>
    </row>
    <row r="1711" spans="1:22" ht="13.5" x14ac:dyDescent="0.25">
      <c r="A1711" s="3">
        <v>44508</v>
      </c>
      <c r="B1711" s="2">
        <v>8.2748000000000008</v>
      </c>
      <c r="C1711" s="2">
        <v>53.46507852836924</v>
      </c>
      <c r="D1711" s="2">
        <v>2.6623293228539069E-2</v>
      </c>
      <c r="E1711" s="2">
        <v>-0.12335596380673154</v>
      </c>
      <c r="F1711" s="2">
        <v>8.2748000000000008</v>
      </c>
      <c r="G1711" s="2">
        <v>8.2929750000000002</v>
      </c>
      <c r="H1711" s="2">
        <v>8.1796860000000038</v>
      </c>
      <c r="I1711" s="2">
        <v>7.3297264999999934</v>
      </c>
      <c r="J1711" s="17" t="s">
        <v>50</v>
      </c>
      <c r="K1711" s="17" t="s">
        <v>50</v>
      </c>
      <c r="L1711" s="17" t="s">
        <v>50</v>
      </c>
      <c r="M1711" s="19">
        <f t="shared" si="260"/>
        <v>25</v>
      </c>
      <c r="N1711" s="19">
        <f t="shared" si="261"/>
        <v>0</v>
      </c>
      <c r="O1711" s="19">
        <f t="shared" si="262"/>
        <v>50</v>
      </c>
      <c r="P1711" s="19">
        <f t="shared" si="263"/>
        <v>33</v>
      </c>
      <c r="Q1711" s="20">
        <f t="shared" si="264"/>
        <v>21.2</v>
      </c>
      <c r="R1711" s="20">
        <f t="shared" si="265"/>
        <v>30.75</v>
      </c>
      <c r="S1711" s="20">
        <f t="shared" si="266"/>
        <v>31.1</v>
      </c>
      <c r="T1711" s="20">
        <f t="shared" si="267"/>
        <v>27</v>
      </c>
      <c r="U1711" s="19">
        <f t="shared" si="268"/>
        <v>27.683333333333337</v>
      </c>
      <c r="V1711" s="19">
        <f t="shared" si="269"/>
        <v>27.512500000000003</v>
      </c>
    </row>
    <row r="1712" spans="1:22" ht="13.5" x14ac:dyDescent="0.25">
      <c r="A1712" s="3">
        <v>44509</v>
      </c>
      <c r="B1712" s="2">
        <v>8.2748000000000008</v>
      </c>
      <c r="C1712" s="2">
        <v>53.465078528369233</v>
      </c>
      <c r="D1712" s="2">
        <v>7.1156109567365178E-3</v>
      </c>
      <c r="E1712" s="2">
        <v>-0.12701688725278715</v>
      </c>
      <c r="F1712" s="2">
        <v>8.2748000000000008</v>
      </c>
      <c r="G1712" s="2">
        <v>8.2825549999999986</v>
      </c>
      <c r="H1712" s="2">
        <v>8.1939740000000043</v>
      </c>
      <c r="I1712" s="2">
        <v>7.3363774999999922</v>
      </c>
      <c r="J1712" s="17" t="s">
        <v>50</v>
      </c>
      <c r="K1712" s="17" t="s">
        <v>50</v>
      </c>
      <c r="L1712" s="17" t="s">
        <v>50</v>
      </c>
      <c r="M1712" s="19">
        <f t="shared" si="260"/>
        <v>25</v>
      </c>
      <c r="N1712" s="19">
        <f t="shared" si="261"/>
        <v>0</v>
      </c>
      <c r="O1712" s="19">
        <f t="shared" si="262"/>
        <v>50</v>
      </c>
      <c r="P1712" s="19">
        <f t="shared" si="263"/>
        <v>33</v>
      </c>
      <c r="Q1712" s="20">
        <f t="shared" si="264"/>
        <v>21.2</v>
      </c>
      <c r="R1712" s="20">
        <f t="shared" si="265"/>
        <v>30.75</v>
      </c>
      <c r="S1712" s="20">
        <f t="shared" si="266"/>
        <v>31.1</v>
      </c>
      <c r="T1712" s="20">
        <f t="shared" si="267"/>
        <v>27</v>
      </c>
      <c r="U1712" s="19">
        <f t="shared" si="268"/>
        <v>27.683333333333337</v>
      </c>
      <c r="V1712" s="19">
        <f t="shared" si="269"/>
        <v>27.512500000000003</v>
      </c>
    </row>
    <row r="1713" spans="1:22" ht="13.5" x14ac:dyDescent="0.25">
      <c r="A1713" s="3">
        <v>44510</v>
      </c>
      <c r="B1713" s="2">
        <v>8.2451000000000008</v>
      </c>
      <c r="C1713" s="2">
        <v>50.709737691260436</v>
      </c>
      <c r="D1713" s="2">
        <v>-8.3284775577165959E-3</v>
      </c>
      <c r="E1713" s="2">
        <v>-0.12792472263807692</v>
      </c>
      <c r="F1713" s="2">
        <v>8.2688600000000001</v>
      </c>
      <c r="G1713" s="2">
        <v>8.2706499999999998</v>
      </c>
      <c r="H1713" s="2">
        <v>8.1986180000000051</v>
      </c>
      <c r="I1713" s="2">
        <v>7.3429379999999931</v>
      </c>
      <c r="J1713" s="17" t="s">
        <v>54</v>
      </c>
      <c r="K1713" s="17" t="s">
        <v>50</v>
      </c>
      <c r="L1713" s="17" t="s">
        <v>47</v>
      </c>
      <c r="M1713" s="19">
        <f t="shared" si="260"/>
        <v>25</v>
      </c>
      <c r="N1713" s="19">
        <f t="shared" si="261"/>
        <v>0</v>
      </c>
      <c r="O1713" s="19">
        <f t="shared" si="262"/>
        <v>50</v>
      </c>
      <c r="P1713" s="19">
        <f t="shared" si="263"/>
        <v>16.5</v>
      </c>
      <c r="Q1713" s="20">
        <f t="shared" si="264"/>
        <v>18.725000000000001</v>
      </c>
      <c r="R1713" s="20">
        <f t="shared" si="265"/>
        <v>26.625</v>
      </c>
      <c r="S1713" s="20">
        <f t="shared" si="266"/>
        <v>23.675000000000001</v>
      </c>
      <c r="T1713" s="20">
        <f t="shared" si="267"/>
        <v>22.875</v>
      </c>
      <c r="U1713" s="19">
        <f t="shared" si="268"/>
        <v>23.008333333333336</v>
      </c>
      <c r="V1713" s="19">
        <f t="shared" si="269"/>
        <v>22.975000000000001</v>
      </c>
    </row>
    <row r="1714" spans="1:22" ht="13.5" x14ac:dyDescent="0.25">
      <c r="A1714" s="3">
        <v>44511</v>
      </c>
      <c r="B1714" s="2">
        <v>8.2152999999999992</v>
      </c>
      <c r="C1714" s="2">
        <v>48.034847056006832</v>
      </c>
      <c r="D1714" s="2">
        <v>8.264655116803965E-3</v>
      </c>
      <c r="E1714" s="2">
        <v>-0.12729271949753121</v>
      </c>
      <c r="F1714" s="2">
        <v>8.2569600000000012</v>
      </c>
      <c r="G1714" s="2">
        <v>8.2617200000000004</v>
      </c>
      <c r="H1714" s="2">
        <v>8.2011180000000046</v>
      </c>
      <c r="I1714" s="2">
        <v>7.3491744999999931</v>
      </c>
      <c r="J1714" s="17" t="s">
        <v>54</v>
      </c>
      <c r="K1714" s="17" t="s">
        <v>50</v>
      </c>
      <c r="L1714" s="17" t="s">
        <v>47</v>
      </c>
      <c r="M1714" s="19">
        <f t="shared" si="260"/>
        <v>25</v>
      </c>
      <c r="N1714" s="19">
        <f t="shared" si="261"/>
        <v>0</v>
      </c>
      <c r="O1714" s="19">
        <f t="shared" si="262"/>
        <v>50</v>
      </c>
      <c r="P1714" s="19">
        <f t="shared" si="263"/>
        <v>16.5</v>
      </c>
      <c r="Q1714" s="20">
        <f t="shared" si="264"/>
        <v>18.725000000000001</v>
      </c>
      <c r="R1714" s="20">
        <f t="shared" si="265"/>
        <v>26.625</v>
      </c>
      <c r="S1714" s="20">
        <f t="shared" si="266"/>
        <v>23.675000000000001</v>
      </c>
      <c r="T1714" s="20">
        <f t="shared" si="267"/>
        <v>22.875</v>
      </c>
      <c r="U1714" s="19">
        <f t="shared" si="268"/>
        <v>23.008333333333336</v>
      </c>
      <c r="V1714" s="19">
        <f t="shared" si="269"/>
        <v>22.975000000000001</v>
      </c>
    </row>
    <row r="1715" spans="1:22" ht="13.5" x14ac:dyDescent="0.25">
      <c r="A1715" s="3">
        <v>44512</v>
      </c>
      <c r="B1715" s="2">
        <v>8.2152999999999992</v>
      </c>
      <c r="C1715" s="2">
        <v>48.034847056006832</v>
      </c>
      <c r="D1715" s="2">
        <v>2.1536600601208988E-2</v>
      </c>
      <c r="E1715" s="2">
        <v>-0.12756917848377783</v>
      </c>
      <c r="F1715" s="2">
        <v>8.2450600000000005</v>
      </c>
      <c r="G1715" s="2">
        <v>8.2486250000000005</v>
      </c>
      <c r="H1715" s="2">
        <v>8.2037380000000049</v>
      </c>
      <c r="I1715" s="2">
        <v>7.3554404999999941</v>
      </c>
      <c r="J1715" s="17" t="s">
        <v>54</v>
      </c>
      <c r="K1715" s="17" t="s">
        <v>50</v>
      </c>
      <c r="L1715" s="17" t="s">
        <v>47</v>
      </c>
      <c r="M1715" s="19">
        <f t="shared" si="260"/>
        <v>25</v>
      </c>
      <c r="N1715" s="19">
        <f t="shared" si="261"/>
        <v>0</v>
      </c>
      <c r="O1715" s="19">
        <f t="shared" si="262"/>
        <v>50</v>
      </c>
      <c r="P1715" s="19">
        <f t="shared" si="263"/>
        <v>16.5</v>
      </c>
      <c r="Q1715" s="20">
        <f t="shared" si="264"/>
        <v>18.725000000000001</v>
      </c>
      <c r="R1715" s="20">
        <f t="shared" si="265"/>
        <v>26.625</v>
      </c>
      <c r="S1715" s="20">
        <f t="shared" si="266"/>
        <v>23.675000000000001</v>
      </c>
      <c r="T1715" s="20">
        <f t="shared" si="267"/>
        <v>22.875</v>
      </c>
      <c r="U1715" s="19">
        <f t="shared" si="268"/>
        <v>23.008333333333336</v>
      </c>
      <c r="V1715" s="19">
        <f t="shared" si="269"/>
        <v>22.975000000000001</v>
      </c>
    </row>
    <row r="1716" spans="1:22" ht="13.5" x14ac:dyDescent="0.25">
      <c r="A1716" s="3">
        <v>44515</v>
      </c>
      <c r="B1716" s="2">
        <v>8.2093000000000007</v>
      </c>
      <c r="C1716" s="2">
        <v>47.450381758477384</v>
      </c>
      <c r="D1716" s="2">
        <v>2.6031297483848803E-2</v>
      </c>
      <c r="E1716" s="2">
        <v>-0.12801600635823099</v>
      </c>
      <c r="F1716" s="2">
        <v>8.2319599999999991</v>
      </c>
      <c r="G1716" s="2">
        <v>8.2420750000000016</v>
      </c>
      <c r="H1716" s="2">
        <v>8.2062380000000026</v>
      </c>
      <c r="I1716" s="2">
        <v>7.3611799999999938</v>
      </c>
      <c r="J1716" s="17" t="s">
        <v>54</v>
      </c>
      <c r="K1716" s="17" t="s">
        <v>50</v>
      </c>
      <c r="L1716" s="17" t="s">
        <v>47</v>
      </c>
      <c r="M1716" s="19">
        <f t="shared" si="260"/>
        <v>25</v>
      </c>
      <c r="N1716" s="19">
        <f t="shared" si="261"/>
        <v>0</v>
      </c>
      <c r="O1716" s="19">
        <f t="shared" si="262"/>
        <v>50</v>
      </c>
      <c r="P1716" s="19">
        <f t="shared" si="263"/>
        <v>16.5</v>
      </c>
      <c r="Q1716" s="20">
        <f t="shared" si="264"/>
        <v>18.725000000000001</v>
      </c>
      <c r="R1716" s="20">
        <f t="shared" si="265"/>
        <v>26.625</v>
      </c>
      <c r="S1716" s="20">
        <f t="shared" si="266"/>
        <v>23.675000000000001</v>
      </c>
      <c r="T1716" s="20">
        <f t="shared" si="267"/>
        <v>22.875</v>
      </c>
      <c r="U1716" s="19">
        <f t="shared" si="268"/>
        <v>23.008333333333336</v>
      </c>
      <c r="V1716" s="19">
        <f t="shared" si="269"/>
        <v>22.975000000000001</v>
      </c>
    </row>
    <row r="1717" spans="1:22" ht="13.5" x14ac:dyDescent="0.25">
      <c r="A1717" s="3">
        <v>44516</v>
      </c>
      <c r="B1717" s="2">
        <v>8.1557999999999993</v>
      </c>
      <c r="C1717" s="2">
        <v>42.486304927113324</v>
      </c>
      <c r="D1717" s="2">
        <v>3.3965532392082665E-2</v>
      </c>
      <c r="E1717" s="2">
        <v>-0.12536621519401997</v>
      </c>
      <c r="F1717" s="2">
        <v>8.2081599999999995</v>
      </c>
      <c r="G1717" s="2">
        <v>8.2331450000000004</v>
      </c>
      <c r="H1717" s="2">
        <v>8.2086200000000034</v>
      </c>
      <c r="I1717" s="2">
        <v>7.3670899999999939</v>
      </c>
      <c r="J1717" s="17" t="s">
        <v>54</v>
      </c>
      <c r="K1717" s="17" t="s">
        <v>50</v>
      </c>
      <c r="L1717" s="17" t="s">
        <v>47</v>
      </c>
      <c r="M1717" s="19">
        <f t="shared" si="260"/>
        <v>25</v>
      </c>
      <c r="N1717" s="19">
        <f t="shared" si="261"/>
        <v>0</v>
      </c>
      <c r="O1717" s="19">
        <f t="shared" si="262"/>
        <v>50</v>
      </c>
      <c r="P1717" s="19">
        <f t="shared" si="263"/>
        <v>16.5</v>
      </c>
      <c r="Q1717" s="20">
        <f t="shared" si="264"/>
        <v>18.725000000000001</v>
      </c>
      <c r="R1717" s="20">
        <f t="shared" si="265"/>
        <v>26.625</v>
      </c>
      <c r="S1717" s="20">
        <f t="shared" si="266"/>
        <v>23.675000000000001</v>
      </c>
      <c r="T1717" s="20">
        <f t="shared" si="267"/>
        <v>22.875</v>
      </c>
      <c r="U1717" s="19">
        <f t="shared" si="268"/>
        <v>23.008333333333336</v>
      </c>
      <c r="V1717" s="19">
        <f t="shared" si="269"/>
        <v>22.975000000000001</v>
      </c>
    </row>
    <row r="1718" spans="1:22" ht="13.5" x14ac:dyDescent="0.25">
      <c r="A1718" s="3">
        <v>44517</v>
      </c>
      <c r="B1718" s="2">
        <v>8.1557999999999993</v>
      </c>
      <c r="C1718" s="2">
        <v>42.486304927113324</v>
      </c>
      <c r="D1718" s="2">
        <v>4.115086706500648E-2</v>
      </c>
      <c r="E1718" s="2">
        <v>-0.12312840977556419</v>
      </c>
      <c r="F1718" s="2">
        <v>8.1902999999999988</v>
      </c>
      <c r="G1718" s="2">
        <v>8.2271950000000018</v>
      </c>
      <c r="H1718" s="2">
        <v>8.2115980000000039</v>
      </c>
      <c r="I1718" s="2">
        <v>7.3730874999999925</v>
      </c>
      <c r="J1718" s="17" t="s">
        <v>54</v>
      </c>
      <c r="K1718" s="17" t="s">
        <v>50</v>
      </c>
      <c r="L1718" s="17" t="s">
        <v>47</v>
      </c>
      <c r="M1718" s="19">
        <f t="shared" si="260"/>
        <v>25</v>
      </c>
      <c r="N1718" s="19">
        <f t="shared" si="261"/>
        <v>0</v>
      </c>
      <c r="O1718" s="19">
        <f t="shared" si="262"/>
        <v>50</v>
      </c>
      <c r="P1718" s="19">
        <f t="shared" si="263"/>
        <v>16.5</v>
      </c>
      <c r="Q1718" s="20">
        <f t="shared" si="264"/>
        <v>18.725000000000001</v>
      </c>
      <c r="R1718" s="20">
        <f t="shared" si="265"/>
        <v>26.625</v>
      </c>
      <c r="S1718" s="20">
        <f t="shared" si="266"/>
        <v>23.675000000000001</v>
      </c>
      <c r="T1718" s="20">
        <f t="shared" si="267"/>
        <v>22.875</v>
      </c>
      <c r="U1718" s="19">
        <f t="shared" si="268"/>
        <v>23.008333333333336</v>
      </c>
      <c r="V1718" s="19">
        <f t="shared" si="269"/>
        <v>22.975000000000001</v>
      </c>
    </row>
    <row r="1719" spans="1:22" ht="13.5" x14ac:dyDescent="0.25">
      <c r="A1719" s="3">
        <v>44518</v>
      </c>
      <c r="B1719" s="2">
        <v>8.3079000000000001</v>
      </c>
      <c r="C1719" s="2">
        <v>57.236981372231142</v>
      </c>
      <c r="D1719" s="2">
        <v>3.6400905716842402E-2</v>
      </c>
      <c r="E1719" s="2">
        <v>-0.12209752673871919</v>
      </c>
      <c r="F1719" s="2">
        <v>8.2088199999999993</v>
      </c>
      <c r="G1719" s="2">
        <v>8.2303350000000002</v>
      </c>
      <c r="H1719" s="2">
        <v>8.2177360000000039</v>
      </c>
      <c r="I1719" s="2">
        <v>7.3799329999999932</v>
      </c>
      <c r="J1719" s="17" t="s">
        <v>54</v>
      </c>
      <c r="K1719" s="17" t="s">
        <v>50</v>
      </c>
      <c r="L1719" s="17" t="s">
        <v>47</v>
      </c>
      <c r="M1719" s="19">
        <f t="shared" si="260"/>
        <v>25</v>
      </c>
      <c r="N1719" s="19">
        <f t="shared" si="261"/>
        <v>0</v>
      </c>
      <c r="O1719" s="19">
        <f t="shared" si="262"/>
        <v>50</v>
      </c>
      <c r="P1719" s="19">
        <f t="shared" si="263"/>
        <v>16.5</v>
      </c>
      <c r="Q1719" s="20">
        <f t="shared" si="264"/>
        <v>18.725000000000001</v>
      </c>
      <c r="R1719" s="20">
        <f t="shared" si="265"/>
        <v>26.625</v>
      </c>
      <c r="S1719" s="20">
        <f t="shared" si="266"/>
        <v>23.675000000000001</v>
      </c>
      <c r="T1719" s="20">
        <f t="shared" si="267"/>
        <v>22.875</v>
      </c>
      <c r="U1719" s="19">
        <f t="shared" si="268"/>
        <v>23.008333333333336</v>
      </c>
      <c r="V1719" s="19">
        <f t="shared" si="269"/>
        <v>22.975000000000001</v>
      </c>
    </row>
    <row r="1720" spans="1:22" ht="13.5" x14ac:dyDescent="0.25">
      <c r="A1720" s="3">
        <v>44519</v>
      </c>
      <c r="B1720" s="2">
        <v>8.3079000000000001</v>
      </c>
      <c r="C1720" s="2">
        <v>57.236981372231142</v>
      </c>
      <c r="D1720" s="2">
        <v>3.1887392914526913E-2</v>
      </c>
      <c r="E1720" s="2">
        <v>-0.11751500025583805</v>
      </c>
      <c r="F1720" s="2">
        <v>8.2273400000000017</v>
      </c>
      <c r="G1720" s="2">
        <v>8.2367499999999989</v>
      </c>
      <c r="H1720" s="2">
        <v>8.2253040000000048</v>
      </c>
      <c r="I1720" s="2">
        <v>7.3868074999999926</v>
      </c>
      <c r="J1720" s="17" t="s">
        <v>54</v>
      </c>
      <c r="K1720" s="17" t="s">
        <v>50</v>
      </c>
      <c r="L1720" s="17" t="s">
        <v>47</v>
      </c>
      <c r="M1720" s="19">
        <f t="shared" si="260"/>
        <v>25</v>
      </c>
      <c r="N1720" s="19">
        <f t="shared" si="261"/>
        <v>0</v>
      </c>
      <c r="O1720" s="19">
        <f t="shared" si="262"/>
        <v>50</v>
      </c>
      <c r="P1720" s="19">
        <f t="shared" si="263"/>
        <v>16.5</v>
      </c>
      <c r="Q1720" s="20">
        <f t="shared" si="264"/>
        <v>18.725000000000001</v>
      </c>
      <c r="R1720" s="20">
        <f t="shared" si="265"/>
        <v>26.625</v>
      </c>
      <c r="S1720" s="20">
        <f t="shared" si="266"/>
        <v>23.675000000000001</v>
      </c>
      <c r="T1720" s="20">
        <f t="shared" si="267"/>
        <v>22.875</v>
      </c>
      <c r="U1720" s="19">
        <f t="shared" si="268"/>
        <v>23.008333333333336</v>
      </c>
      <c r="V1720" s="19">
        <f t="shared" si="269"/>
        <v>22.975000000000001</v>
      </c>
    </row>
    <row r="1721" spans="1:22" ht="13.5" x14ac:dyDescent="0.25">
      <c r="A1721" s="3">
        <v>44522</v>
      </c>
      <c r="B1721" s="2">
        <v>8.3614999999999995</v>
      </c>
      <c r="C1721" s="2">
        <v>61.294142891684487</v>
      </c>
      <c r="D1721" s="2">
        <v>2.3640197494882997E-2</v>
      </c>
      <c r="E1721" s="2">
        <v>-0.11046029408336243</v>
      </c>
      <c r="F1721" s="2">
        <v>8.2577800000000003</v>
      </c>
      <c r="G1721" s="2">
        <v>8.2526949999999992</v>
      </c>
      <c r="H1721" s="2">
        <v>8.2329900000000045</v>
      </c>
      <c r="I1721" s="2">
        <v>7.3938334999999924</v>
      </c>
      <c r="J1721" s="17" t="s">
        <v>48</v>
      </c>
      <c r="K1721" s="17" t="s">
        <v>50</v>
      </c>
      <c r="L1721" s="17" t="s">
        <v>53</v>
      </c>
      <c r="M1721" s="19">
        <f t="shared" si="260"/>
        <v>25</v>
      </c>
      <c r="N1721" s="19">
        <f t="shared" si="261"/>
        <v>0</v>
      </c>
      <c r="O1721" s="19">
        <f t="shared" si="262"/>
        <v>50</v>
      </c>
      <c r="P1721" s="19">
        <f t="shared" si="263"/>
        <v>66.5</v>
      </c>
      <c r="Q1721" s="20">
        <f t="shared" si="264"/>
        <v>26.225000000000001</v>
      </c>
      <c r="R1721" s="20">
        <f t="shared" si="265"/>
        <v>39.125</v>
      </c>
      <c r="S1721" s="20">
        <f t="shared" si="266"/>
        <v>46.174999999999997</v>
      </c>
      <c r="T1721" s="20">
        <f t="shared" si="267"/>
        <v>35.375</v>
      </c>
      <c r="U1721" s="19">
        <f t="shared" si="268"/>
        <v>37.174999999999997</v>
      </c>
      <c r="V1721" s="19">
        <f t="shared" si="269"/>
        <v>36.724999999999994</v>
      </c>
    </row>
    <row r="1722" spans="1:22" ht="13.5" x14ac:dyDescent="0.25">
      <c r="A1722" s="3">
        <v>44523</v>
      </c>
      <c r="B1722" s="2">
        <v>8.3526000000000007</v>
      </c>
      <c r="C1722" s="2">
        <v>60.27161150580551</v>
      </c>
      <c r="D1722" s="2">
        <v>1.6580540713167835E-2</v>
      </c>
      <c r="E1722" s="2">
        <v>-0.10195361875588996</v>
      </c>
      <c r="F1722" s="2">
        <v>8.2971400000000006</v>
      </c>
      <c r="G1722" s="2">
        <v>8.262534999999998</v>
      </c>
      <c r="H1722" s="2">
        <v>8.2416900000000037</v>
      </c>
      <c r="I1722" s="2">
        <v>7.4011649999999918</v>
      </c>
      <c r="J1722" s="17" t="s">
        <v>48</v>
      </c>
      <c r="K1722" s="17" t="s">
        <v>50</v>
      </c>
      <c r="L1722" s="17" t="s">
        <v>53</v>
      </c>
      <c r="M1722" s="19">
        <f t="shared" si="260"/>
        <v>25</v>
      </c>
      <c r="N1722" s="19">
        <f t="shared" si="261"/>
        <v>0</v>
      </c>
      <c r="O1722" s="19">
        <f t="shared" si="262"/>
        <v>50</v>
      </c>
      <c r="P1722" s="19">
        <f t="shared" si="263"/>
        <v>66.5</v>
      </c>
      <c r="Q1722" s="20">
        <f t="shared" si="264"/>
        <v>26.225000000000001</v>
      </c>
      <c r="R1722" s="20">
        <f t="shared" si="265"/>
        <v>39.125</v>
      </c>
      <c r="S1722" s="20">
        <f t="shared" si="266"/>
        <v>46.174999999999997</v>
      </c>
      <c r="T1722" s="20">
        <f t="shared" si="267"/>
        <v>35.375</v>
      </c>
      <c r="U1722" s="19">
        <f t="shared" si="268"/>
        <v>37.174999999999997</v>
      </c>
      <c r="V1722" s="19">
        <f t="shared" si="269"/>
        <v>36.724999999999994</v>
      </c>
    </row>
    <row r="1723" spans="1:22" ht="13.5" x14ac:dyDescent="0.25">
      <c r="A1723" s="3">
        <v>44524</v>
      </c>
      <c r="B1723" s="2">
        <v>8.3079000000000001</v>
      </c>
      <c r="C1723" s="2">
        <v>55.283297220514804</v>
      </c>
      <c r="D1723" s="2">
        <v>8.7157892093951972E-3</v>
      </c>
      <c r="E1723" s="2">
        <v>-9.413471185269516E-2</v>
      </c>
      <c r="F1723" s="2">
        <v>8.3275600000000001</v>
      </c>
      <c r="G1723" s="2">
        <v>8.2704399999999989</v>
      </c>
      <c r="H1723" s="2">
        <v>8.2494960000000042</v>
      </c>
      <c r="I1723" s="2">
        <v>7.407981499999992</v>
      </c>
      <c r="J1723" s="17" t="s">
        <v>54</v>
      </c>
      <c r="K1723" s="17" t="s">
        <v>50</v>
      </c>
      <c r="L1723" s="17" t="s">
        <v>47</v>
      </c>
      <c r="M1723" s="19">
        <f t="shared" si="260"/>
        <v>25</v>
      </c>
      <c r="N1723" s="19">
        <f t="shared" si="261"/>
        <v>0</v>
      </c>
      <c r="O1723" s="19">
        <f t="shared" si="262"/>
        <v>50</v>
      </c>
      <c r="P1723" s="19">
        <f t="shared" si="263"/>
        <v>16.5</v>
      </c>
      <c r="Q1723" s="20">
        <f t="shared" si="264"/>
        <v>18.725000000000001</v>
      </c>
      <c r="R1723" s="20">
        <f t="shared" si="265"/>
        <v>26.625</v>
      </c>
      <c r="S1723" s="20">
        <f t="shared" si="266"/>
        <v>23.675000000000001</v>
      </c>
      <c r="T1723" s="20">
        <f t="shared" si="267"/>
        <v>22.875</v>
      </c>
      <c r="U1723" s="19">
        <f t="shared" si="268"/>
        <v>23.008333333333336</v>
      </c>
      <c r="V1723" s="19">
        <f t="shared" si="269"/>
        <v>22.975000000000001</v>
      </c>
    </row>
    <row r="1724" spans="1:22" ht="13.5" x14ac:dyDescent="0.25">
      <c r="A1724" s="3">
        <v>44525</v>
      </c>
      <c r="B1724" s="2">
        <v>8.2989999999999995</v>
      </c>
      <c r="C1724" s="2">
        <v>54.319329324143922</v>
      </c>
      <c r="D1724" s="2">
        <v>-2.1864040110468608E-3</v>
      </c>
      <c r="E1724" s="2">
        <v>-8.8674292615818648E-2</v>
      </c>
      <c r="F1724" s="2">
        <v>8.3257799999999982</v>
      </c>
      <c r="G1724" s="2">
        <v>8.2689699999999995</v>
      </c>
      <c r="H1724" s="2">
        <v>8.2584340000000029</v>
      </c>
      <c r="I1724" s="2">
        <v>7.4150449999999921</v>
      </c>
      <c r="J1724" s="17" t="s">
        <v>54</v>
      </c>
      <c r="K1724" s="17" t="s">
        <v>50</v>
      </c>
      <c r="L1724" s="17" t="s">
        <v>47</v>
      </c>
      <c r="M1724" s="19">
        <f t="shared" si="260"/>
        <v>25</v>
      </c>
      <c r="N1724" s="19">
        <f t="shared" si="261"/>
        <v>0</v>
      </c>
      <c r="O1724" s="19">
        <f t="shared" si="262"/>
        <v>50</v>
      </c>
      <c r="P1724" s="19">
        <f t="shared" si="263"/>
        <v>16.5</v>
      </c>
      <c r="Q1724" s="20">
        <f t="shared" si="264"/>
        <v>18.725000000000001</v>
      </c>
      <c r="R1724" s="20">
        <f t="shared" si="265"/>
        <v>26.625</v>
      </c>
      <c r="S1724" s="20">
        <f t="shared" si="266"/>
        <v>23.675000000000001</v>
      </c>
      <c r="T1724" s="20">
        <f t="shared" si="267"/>
        <v>22.875</v>
      </c>
      <c r="U1724" s="19">
        <f t="shared" si="268"/>
        <v>23.008333333333336</v>
      </c>
      <c r="V1724" s="19">
        <f t="shared" si="269"/>
        <v>22.975000000000001</v>
      </c>
    </row>
    <row r="1725" spans="1:22" ht="13.5" x14ac:dyDescent="0.25">
      <c r="A1725" s="3">
        <v>44526</v>
      </c>
      <c r="B1725" s="2">
        <v>8.2186000000000003</v>
      </c>
      <c r="C1725" s="2">
        <v>46.441204871969056</v>
      </c>
      <c r="D1725" s="2">
        <v>-5.7013826993017602E-3</v>
      </c>
      <c r="E1725" s="2">
        <v>-8.6928060177961661E-2</v>
      </c>
      <c r="F1725" s="2">
        <v>8.3079199999999993</v>
      </c>
      <c r="G1725" s="2">
        <v>8.2637800000000006</v>
      </c>
      <c r="H1725" s="2">
        <v>8.2638580000000026</v>
      </c>
      <c r="I1725" s="2">
        <v>7.4217064999999911</v>
      </c>
      <c r="J1725" s="17" t="s">
        <v>54</v>
      </c>
      <c r="K1725" s="17" t="s">
        <v>50</v>
      </c>
      <c r="L1725" s="17" t="s">
        <v>47</v>
      </c>
      <c r="M1725" s="19">
        <f t="shared" si="260"/>
        <v>25</v>
      </c>
      <c r="N1725" s="19">
        <f t="shared" si="261"/>
        <v>0</v>
      </c>
      <c r="O1725" s="19">
        <f t="shared" si="262"/>
        <v>50</v>
      </c>
      <c r="P1725" s="19">
        <f t="shared" si="263"/>
        <v>16.5</v>
      </c>
      <c r="Q1725" s="20">
        <f t="shared" si="264"/>
        <v>18.725000000000001</v>
      </c>
      <c r="R1725" s="20">
        <f t="shared" si="265"/>
        <v>26.625</v>
      </c>
      <c r="S1725" s="20">
        <f t="shared" si="266"/>
        <v>23.675000000000001</v>
      </c>
      <c r="T1725" s="20">
        <f t="shared" si="267"/>
        <v>22.875</v>
      </c>
      <c r="U1725" s="19">
        <f t="shared" si="268"/>
        <v>23.008333333333336</v>
      </c>
      <c r="V1725" s="19">
        <f t="shared" si="269"/>
        <v>22.975000000000001</v>
      </c>
    </row>
    <row r="1726" spans="1:22" ht="13.5" x14ac:dyDescent="0.25">
      <c r="A1726" s="3">
        <v>44529</v>
      </c>
      <c r="B1726" s="2">
        <v>8.2543000000000006</v>
      </c>
      <c r="C1726" s="2">
        <v>49.914766373266048</v>
      </c>
      <c r="D1726" s="2">
        <v>-1.1995438563896954E-2</v>
      </c>
      <c r="E1726" s="2">
        <v>-8.4011540915314278E-2</v>
      </c>
      <c r="F1726" s="2">
        <v>8.286480000000001</v>
      </c>
      <c r="G1726" s="2">
        <v>8.2627550000000003</v>
      </c>
      <c r="H1726" s="2">
        <v>8.2699960000000026</v>
      </c>
      <c r="I1726" s="2">
        <v>7.4285464999999924</v>
      </c>
      <c r="J1726" s="17" t="s">
        <v>54</v>
      </c>
      <c r="K1726" s="17" t="s">
        <v>50</v>
      </c>
      <c r="L1726" s="17" t="s">
        <v>47</v>
      </c>
      <c r="M1726" s="19">
        <f t="shared" si="260"/>
        <v>25</v>
      </c>
      <c r="N1726" s="19">
        <f t="shared" si="261"/>
        <v>0</v>
      </c>
      <c r="O1726" s="19">
        <f t="shared" si="262"/>
        <v>50</v>
      </c>
      <c r="P1726" s="19">
        <f t="shared" si="263"/>
        <v>16.5</v>
      </c>
      <c r="Q1726" s="20">
        <f t="shared" si="264"/>
        <v>18.725000000000001</v>
      </c>
      <c r="R1726" s="20">
        <f t="shared" si="265"/>
        <v>26.625</v>
      </c>
      <c r="S1726" s="20">
        <f t="shared" si="266"/>
        <v>23.675000000000001</v>
      </c>
      <c r="T1726" s="20">
        <f t="shared" si="267"/>
        <v>22.875</v>
      </c>
      <c r="U1726" s="19">
        <f t="shared" si="268"/>
        <v>23.008333333333336</v>
      </c>
      <c r="V1726" s="19">
        <f t="shared" si="269"/>
        <v>22.975000000000001</v>
      </c>
    </row>
    <row r="1727" spans="1:22" ht="13.5" x14ac:dyDescent="0.25">
      <c r="A1727" s="3">
        <v>44530</v>
      </c>
      <c r="B1727" s="2">
        <v>8.0398999999999994</v>
      </c>
      <c r="C1727" s="2">
        <v>35.164738651161443</v>
      </c>
      <c r="D1727" s="2">
        <v>-9.6520870211840304E-3</v>
      </c>
      <c r="E1727" s="2">
        <v>-8.784098068470822E-2</v>
      </c>
      <c r="F1727" s="2">
        <v>8.2239399999999989</v>
      </c>
      <c r="G1727" s="2">
        <v>8.2510099999999991</v>
      </c>
      <c r="H1727" s="2">
        <v>8.2664880000000007</v>
      </c>
      <c r="I1727" s="2">
        <v>7.4343144999999913</v>
      </c>
      <c r="J1727" s="17" t="s">
        <v>54</v>
      </c>
      <c r="K1727" s="17" t="s">
        <v>50</v>
      </c>
      <c r="L1727" s="17" t="s">
        <v>47</v>
      </c>
      <c r="M1727" s="19">
        <f t="shared" si="260"/>
        <v>25</v>
      </c>
      <c r="N1727" s="19">
        <f t="shared" si="261"/>
        <v>0</v>
      </c>
      <c r="O1727" s="19">
        <f t="shared" si="262"/>
        <v>50</v>
      </c>
      <c r="P1727" s="19">
        <f t="shared" si="263"/>
        <v>16.5</v>
      </c>
      <c r="Q1727" s="20">
        <f t="shared" si="264"/>
        <v>18.725000000000001</v>
      </c>
      <c r="R1727" s="20">
        <f t="shared" si="265"/>
        <v>26.625</v>
      </c>
      <c r="S1727" s="20">
        <f t="shared" si="266"/>
        <v>23.675000000000001</v>
      </c>
      <c r="T1727" s="20">
        <f t="shared" si="267"/>
        <v>22.875</v>
      </c>
      <c r="U1727" s="19">
        <f t="shared" si="268"/>
        <v>23.008333333333336</v>
      </c>
      <c r="V1727" s="19">
        <f t="shared" si="269"/>
        <v>22.975000000000001</v>
      </c>
    </row>
    <row r="1728" spans="1:22" ht="13.5" x14ac:dyDescent="0.25">
      <c r="A1728" s="3">
        <v>44531</v>
      </c>
      <c r="B1728" s="2">
        <v>8.0398999999999994</v>
      </c>
      <c r="C1728" s="2">
        <v>35.164738651161443</v>
      </c>
      <c r="D1728" s="2">
        <v>-6.3853348208109395E-3</v>
      </c>
      <c r="E1728" s="2">
        <v>-8.9125624188416963E-2</v>
      </c>
      <c r="F1728" s="2">
        <v>8.1703400000000013</v>
      </c>
      <c r="G1728" s="2">
        <v>8.2392649999999996</v>
      </c>
      <c r="H1728" s="2">
        <v>8.2617900000000013</v>
      </c>
      <c r="I1728" s="2">
        <v>7.4401409999999917</v>
      </c>
      <c r="J1728" s="17" t="s">
        <v>54</v>
      </c>
      <c r="K1728" s="17" t="s">
        <v>50</v>
      </c>
      <c r="L1728" s="17" t="s">
        <v>47</v>
      </c>
      <c r="M1728" s="19">
        <f t="shared" si="260"/>
        <v>25</v>
      </c>
      <c r="N1728" s="19">
        <f t="shared" si="261"/>
        <v>0</v>
      </c>
      <c r="O1728" s="19">
        <f t="shared" si="262"/>
        <v>50</v>
      </c>
      <c r="P1728" s="19">
        <f t="shared" si="263"/>
        <v>16.5</v>
      </c>
      <c r="Q1728" s="20">
        <f t="shared" si="264"/>
        <v>18.725000000000001</v>
      </c>
      <c r="R1728" s="20">
        <f t="shared" si="265"/>
        <v>26.625</v>
      </c>
      <c r="S1728" s="20">
        <f t="shared" si="266"/>
        <v>23.675000000000001</v>
      </c>
      <c r="T1728" s="20">
        <f t="shared" si="267"/>
        <v>22.875</v>
      </c>
      <c r="U1728" s="19">
        <f t="shared" si="268"/>
        <v>23.008333333333336</v>
      </c>
      <c r="V1728" s="19">
        <f t="shared" si="269"/>
        <v>22.975000000000001</v>
      </c>
    </row>
    <row r="1729" spans="1:22" ht="13.5" x14ac:dyDescent="0.25">
      <c r="A1729" s="3">
        <v>44532</v>
      </c>
      <c r="B1729" s="2">
        <v>8.0220000000000002</v>
      </c>
      <c r="C1729" s="2">
        <v>34.18656299362091</v>
      </c>
      <c r="D1729" s="2">
        <v>2.2293577413906362E-2</v>
      </c>
      <c r="E1729" s="2">
        <v>-8.9289603537511031E-2</v>
      </c>
      <c r="F1729" s="2">
        <v>8.1149400000000007</v>
      </c>
      <c r="G1729" s="2">
        <v>8.2266249999999985</v>
      </c>
      <c r="H1729" s="2">
        <v>8.2589959999999998</v>
      </c>
      <c r="I1729" s="2">
        <v>7.4458489999999919</v>
      </c>
      <c r="J1729" s="17" t="s">
        <v>54</v>
      </c>
      <c r="K1729" s="17" t="s">
        <v>50</v>
      </c>
      <c r="L1729" s="17" t="s">
        <v>47</v>
      </c>
      <c r="M1729" s="19">
        <f t="shared" si="260"/>
        <v>25</v>
      </c>
      <c r="N1729" s="19">
        <f t="shared" si="261"/>
        <v>0</v>
      </c>
      <c r="O1729" s="19">
        <f t="shared" si="262"/>
        <v>50</v>
      </c>
      <c r="P1729" s="19">
        <f t="shared" si="263"/>
        <v>16.5</v>
      </c>
      <c r="Q1729" s="20">
        <f t="shared" si="264"/>
        <v>18.725000000000001</v>
      </c>
      <c r="R1729" s="20">
        <f t="shared" si="265"/>
        <v>26.625</v>
      </c>
      <c r="S1729" s="20">
        <f t="shared" si="266"/>
        <v>23.675000000000001</v>
      </c>
      <c r="T1729" s="20">
        <f t="shared" si="267"/>
        <v>22.875</v>
      </c>
      <c r="U1729" s="19">
        <f t="shared" si="268"/>
        <v>23.008333333333336</v>
      </c>
      <c r="V1729" s="19">
        <f t="shared" si="269"/>
        <v>22.975000000000001</v>
      </c>
    </row>
    <row r="1730" spans="1:22" ht="13.5" x14ac:dyDescent="0.25">
      <c r="A1730" s="3">
        <v>44533</v>
      </c>
      <c r="B1730" s="2">
        <v>7.9416000000000002</v>
      </c>
      <c r="C1730" s="2">
        <v>30.132155811402868</v>
      </c>
      <c r="D1730" s="2">
        <v>5.3722427997643152E-2</v>
      </c>
      <c r="E1730" s="2">
        <v>-8.8266930416894235E-2</v>
      </c>
      <c r="F1730" s="2">
        <v>8.0595400000000001</v>
      </c>
      <c r="G1730" s="2">
        <v>8.2099649999999968</v>
      </c>
      <c r="H1730" s="2">
        <v>8.2557839999999985</v>
      </c>
      <c r="I1730" s="2">
        <v>7.4512714999999909</v>
      </c>
      <c r="J1730" s="17" t="s">
        <v>54</v>
      </c>
      <c r="K1730" s="17" t="s">
        <v>50</v>
      </c>
      <c r="L1730" s="17" t="s">
        <v>47</v>
      </c>
      <c r="M1730" s="19">
        <f t="shared" ref="M1730:M1793" si="270">IF(C1730&lt;30,50, IF(C1730&gt;70, 0, 25))</f>
        <v>25</v>
      </c>
      <c r="N1730" s="19">
        <f t="shared" ref="N1730:N1793" si="271">IF(E1730-D1730&gt;0.02, 100, IF(E1730-D1730&lt;0,0,45))</f>
        <v>0</v>
      </c>
      <c r="O1730" s="19">
        <f t="shared" ref="O1730:O1793" si="272">IF(F1730-I1730&gt;10,100,IF(F1730-I1730&gt;5,75, IF(F1730-I1730&gt;0,50,0)))</f>
        <v>50</v>
      </c>
      <c r="P1730" s="19">
        <f t="shared" ref="P1730:P1793" si="273">IF(L1730="confirmed bullish", 34, IF(L1730="bullish divergence",17, 0))+IF(J1730="bullish",33,IF(J1730="bearish",0,16.5))+IF(K1730="strong",33,IF(K1730="weak",0,16.5))</f>
        <v>16.5</v>
      </c>
      <c r="Q1730" s="20">
        <f t="shared" si="264"/>
        <v>18.725000000000001</v>
      </c>
      <c r="R1730" s="20">
        <f t="shared" si="265"/>
        <v>26.625</v>
      </c>
      <c r="S1730" s="20">
        <f t="shared" si="266"/>
        <v>23.675000000000001</v>
      </c>
      <c r="T1730" s="20">
        <f t="shared" si="267"/>
        <v>22.875</v>
      </c>
      <c r="U1730" s="19">
        <f t="shared" si="268"/>
        <v>23.008333333333336</v>
      </c>
      <c r="V1730" s="19">
        <f t="shared" si="269"/>
        <v>22.975000000000001</v>
      </c>
    </row>
    <row r="1731" spans="1:22" ht="13.5" x14ac:dyDescent="0.25">
      <c r="A1731" s="3">
        <v>44536</v>
      </c>
      <c r="B1731" s="2">
        <v>7.8612000000000002</v>
      </c>
      <c r="C1731" s="2">
        <v>26.719552653923685</v>
      </c>
      <c r="D1731" s="2">
        <v>9.6110018306866607E-2</v>
      </c>
      <c r="E1731" s="2">
        <v>-8.52075054380136E-2</v>
      </c>
      <c r="F1731" s="2">
        <v>7.9809200000000002</v>
      </c>
      <c r="G1731" s="2">
        <v>8.1892849999999981</v>
      </c>
      <c r="H1731" s="2">
        <v>8.2504879999999972</v>
      </c>
      <c r="I1731" s="2">
        <v>7.4562919999999906</v>
      </c>
      <c r="J1731" s="17" t="s">
        <v>54</v>
      </c>
      <c r="K1731" s="17" t="s">
        <v>50</v>
      </c>
      <c r="L1731" s="17" t="s">
        <v>47</v>
      </c>
      <c r="M1731" s="19">
        <f t="shared" si="270"/>
        <v>50</v>
      </c>
      <c r="N1731" s="19">
        <f t="shared" si="271"/>
        <v>0</v>
      </c>
      <c r="O1731" s="19">
        <f t="shared" si="272"/>
        <v>50</v>
      </c>
      <c r="P1731" s="19">
        <f t="shared" si="273"/>
        <v>16.5</v>
      </c>
      <c r="Q1731" s="20">
        <f t="shared" ref="Q1731:Q1794" si="274">0.35*M1731+N1731*0.35+O1731*0.15+P1731*0.15</f>
        <v>27.475000000000001</v>
      </c>
      <c r="R1731" s="20">
        <f t="shared" ref="R1731:R1794" si="275">M1731*0.2+N1731*0.2+O1731*0.35+P1731*0.25</f>
        <v>31.625</v>
      </c>
      <c r="S1731" s="20">
        <f t="shared" ref="S1731:S1794" si="276">M1731*0.15+N1731*0.15+O1731*0.25+P1731*0.45</f>
        <v>27.425000000000001</v>
      </c>
      <c r="T1731" s="20">
        <f t="shared" ref="T1731:T1794" si="277">0.25*SUM(M1731:P1731)</f>
        <v>29.125</v>
      </c>
      <c r="U1731" s="19">
        <f t="shared" ref="U1731:U1794" si="278">SUM(Q1731:S1731)/3</f>
        <v>28.841666666666669</v>
      </c>
      <c r="V1731" s="19">
        <f t="shared" ref="V1731:V1794" si="279">SUM(Q1731:T1731)/4</f>
        <v>28.912500000000001</v>
      </c>
    </row>
    <row r="1732" spans="1:22" ht="13.5" x14ac:dyDescent="0.25">
      <c r="A1732" s="3">
        <v>44537</v>
      </c>
      <c r="B1732" s="2">
        <v>7.7629999999999999</v>
      </c>
      <c r="C1732" s="2">
        <v>23.255243804917399</v>
      </c>
      <c r="D1732" s="2">
        <v>0.13983066577640635</v>
      </c>
      <c r="E1732" s="2">
        <v>-8.1571789879198345E-2</v>
      </c>
      <c r="F1732" s="2">
        <v>7.9255400000000007</v>
      </c>
      <c r="G1732" s="2">
        <v>8.1636949999999988</v>
      </c>
      <c r="H1732" s="2">
        <v>8.2438239999999965</v>
      </c>
      <c r="I1732" s="2">
        <v>7.46111349999999</v>
      </c>
      <c r="J1732" s="17" t="s">
        <v>54</v>
      </c>
      <c r="K1732" s="17" t="s">
        <v>50</v>
      </c>
      <c r="L1732" s="17" t="s">
        <v>47</v>
      </c>
      <c r="M1732" s="19">
        <f t="shared" si="270"/>
        <v>50</v>
      </c>
      <c r="N1732" s="19">
        <f t="shared" si="271"/>
        <v>0</v>
      </c>
      <c r="O1732" s="19">
        <f t="shared" si="272"/>
        <v>50</v>
      </c>
      <c r="P1732" s="19">
        <f t="shared" si="273"/>
        <v>16.5</v>
      </c>
      <c r="Q1732" s="20">
        <f t="shared" si="274"/>
        <v>27.475000000000001</v>
      </c>
      <c r="R1732" s="20">
        <f t="shared" si="275"/>
        <v>31.625</v>
      </c>
      <c r="S1732" s="20">
        <f t="shared" si="276"/>
        <v>27.425000000000001</v>
      </c>
      <c r="T1732" s="20">
        <f t="shared" si="277"/>
        <v>29.125</v>
      </c>
      <c r="U1732" s="19">
        <f t="shared" si="278"/>
        <v>28.841666666666669</v>
      </c>
      <c r="V1732" s="19">
        <f t="shared" si="279"/>
        <v>28.912500000000001</v>
      </c>
    </row>
    <row r="1733" spans="1:22" ht="13.5" x14ac:dyDescent="0.25">
      <c r="A1733" s="3">
        <v>44538</v>
      </c>
      <c r="B1733" s="2">
        <v>7.7271999999999998</v>
      </c>
      <c r="C1733" s="2">
        <v>22.128819805384225</v>
      </c>
      <c r="D1733" s="2">
        <v>0.17498523953998912</v>
      </c>
      <c r="E1733" s="2">
        <v>-7.1994466932329554E-2</v>
      </c>
      <c r="F1733" s="2">
        <v>7.8629999999999995</v>
      </c>
      <c r="G1733" s="2">
        <v>8.1378000000000004</v>
      </c>
      <c r="H1733" s="2">
        <v>8.2340619999999962</v>
      </c>
      <c r="I1733" s="2">
        <v>7.4656099999999901</v>
      </c>
      <c r="J1733" s="17" t="s">
        <v>54</v>
      </c>
      <c r="K1733" s="17" t="s">
        <v>50</v>
      </c>
      <c r="L1733" s="17" t="s">
        <v>47</v>
      </c>
      <c r="M1733" s="19">
        <f t="shared" si="270"/>
        <v>50</v>
      </c>
      <c r="N1733" s="19">
        <f t="shared" si="271"/>
        <v>0</v>
      </c>
      <c r="O1733" s="19">
        <f t="shared" si="272"/>
        <v>50</v>
      </c>
      <c r="P1733" s="19">
        <f t="shared" si="273"/>
        <v>16.5</v>
      </c>
      <c r="Q1733" s="20">
        <f t="shared" si="274"/>
        <v>27.475000000000001</v>
      </c>
      <c r="R1733" s="20">
        <f t="shared" si="275"/>
        <v>31.625</v>
      </c>
      <c r="S1733" s="20">
        <f t="shared" si="276"/>
        <v>27.425000000000001</v>
      </c>
      <c r="T1733" s="20">
        <f t="shared" si="277"/>
        <v>29.125</v>
      </c>
      <c r="U1733" s="19">
        <f t="shared" si="278"/>
        <v>28.841666666666669</v>
      </c>
      <c r="V1733" s="19">
        <f t="shared" si="279"/>
        <v>28.912500000000001</v>
      </c>
    </row>
    <row r="1734" spans="1:22" ht="13.5" x14ac:dyDescent="0.25">
      <c r="A1734" s="3">
        <v>44539</v>
      </c>
      <c r="B1734" s="2">
        <v>7.7450999999999999</v>
      </c>
      <c r="C1734" s="2">
        <v>24.108205857790566</v>
      </c>
      <c r="D1734" s="2">
        <v>0.20445637010074513</v>
      </c>
      <c r="E1734" s="2">
        <v>-5.6502253795445843E-2</v>
      </c>
      <c r="F1734" s="2">
        <v>7.80762</v>
      </c>
      <c r="G1734" s="2">
        <v>8.1142900000000004</v>
      </c>
      <c r="H1734" s="2">
        <v>8.2252539999999961</v>
      </c>
      <c r="I1734" s="2">
        <v>7.4704874999999902</v>
      </c>
      <c r="J1734" s="17" t="s">
        <v>54</v>
      </c>
      <c r="K1734" s="17" t="s">
        <v>50</v>
      </c>
      <c r="L1734" s="17" t="s">
        <v>47</v>
      </c>
      <c r="M1734" s="19">
        <f t="shared" si="270"/>
        <v>50</v>
      </c>
      <c r="N1734" s="19">
        <f t="shared" si="271"/>
        <v>0</v>
      </c>
      <c r="O1734" s="19">
        <f t="shared" si="272"/>
        <v>50</v>
      </c>
      <c r="P1734" s="19">
        <f t="shared" si="273"/>
        <v>16.5</v>
      </c>
      <c r="Q1734" s="20">
        <f t="shared" si="274"/>
        <v>27.475000000000001</v>
      </c>
      <c r="R1734" s="20">
        <f t="shared" si="275"/>
        <v>31.625</v>
      </c>
      <c r="S1734" s="20">
        <f t="shared" si="276"/>
        <v>27.425000000000001</v>
      </c>
      <c r="T1734" s="20">
        <f t="shared" si="277"/>
        <v>29.125</v>
      </c>
      <c r="U1734" s="19">
        <f t="shared" si="278"/>
        <v>28.841666666666669</v>
      </c>
      <c r="V1734" s="19">
        <f t="shared" si="279"/>
        <v>28.912500000000001</v>
      </c>
    </row>
    <row r="1735" spans="1:22" ht="13.5" x14ac:dyDescent="0.25">
      <c r="A1735" s="3">
        <v>44540</v>
      </c>
      <c r="B1735" s="2">
        <v>7.6825999999999999</v>
      </c>
      <c r="C1735" s="2">
        <v>22.004977859073321</v>
      </c>
      <c r="D1735" s="2">
        <v>0.22378894965574503</v>
      </c>
      <c r="E1735" s="2">
        <v>-3.8626733185283181E-2</v>
      </c>
      <c r="F1735" s="2">
        <v>7.7558199999999999</v>
      </c>
      <c r="G1735" s="2">
        <v>8.0876550000000016</v>
      </c>
      <c r="H1735" s="2">
        <v>8.2122179999999965</v>
      </c>
      <c r="I1735" s="2">
        <v>7.4753444999999905</v>
      </c>
      <c r="J1735" s="17" t="s">
        <v>54</v>
      </c>
      <c r="K1735" s="17" t="s">
        <v>50</v>
      </c>
      <c r="L1735" s="17" t="s">
        <v>47</v>
      </c>
      <c r="M1735" s="19">
        <f t="shared" si="270"/>
        <v>50</v>
      </c>
      <c r="N1735" s="19">
        <f t="shared" si="271"/>
        <v>0</v>
      </c>
      <c r="O1735" s="19">
        <f t="shared" si="272"/>
        <v>50</v>
      </c>
      <c r="P1735" s="19">
        <f t="shared" si="273"/>
        <v>16.5</v>
      </c>
      <c r="Q1735" s="20">
        <f t="shared" si="274"/>
        <v>27.475000000000001</v>
      </c>
      <c r="R1735" s="20">
        <f t="shared" si="275"/>
        <v>31.625</v>
      </c>
      <c r="S1735" s="20">
        <f t="shared" si="276"/>
        <v>27.425000000000001</v>
      </c>
      <c r="T1735" s="20">
        <f t="shared" si="277"/>
        <v>29.125</v>
      </c>
      <c r="U1735" s="19">
        <f t="shared" si="278"/>
        <v>28.841666666666669</v>
      </c>
      <c r="V1735" s="19">
        <f t="shared" si="279"/>
        <v>28.912500000000001</v>
      </c>
    </row>
    <row r="1736" spans="1:22" ht="13.5" x14ac:dyDescent="0.25">
      <c r="A1736" s="3">
        <v>44543</v>
      </c>
      <c r="B1736" s="2">
        <v>7.6825999999999999</v>
      </c>
      <c r="C1736" s="2">
        <v>22.004977859073321</v>
      </c>
      <c r="D1736" s="2">
        <v>0.24798582594919871</v>
      </c>
      <c r="E1736" s="2">
        <v>-1.9969675676423455E-2</v>
      </c>
      <c r="F1736" s="2">
        <v>7.7200999999999995</v>
      </c>
      <c r="G1736" s="2">
        <v>8.061320000000002</v>
      </c>
      <c r="H1736" s="2">
        <v>8.2003739999999965</v>
      </c>
      <c r="I1736" s="2">
        <v>7.4800554999999909</v>
      </c>
      <c r="J1736" s="17" t="s">
        <v>54</v>
      </c>
      <c r="K1736" s="17" t="s">
        <v>50</v>
      </c>
      <c r="L1736" s="17" t="s">
        <v>47</v>
      </c>
      <c r="M1736" s="19">
        <f t="shared" si="270"/>
        <v>50</v>
      </c>
      <c r="N1736" s="19">
        <f t="shared" si="271"/>
        <v>0</v>
      </c>
      <c r="O1736" s="19">
        <f t="shared" si="272"/>
        <v>50</v>
      </c>
      <c r="P1736" s="19">
        <f t="shared" si="273"/>
        <v>16.5</v>
      </c>
      <c r="Q1736" s="20">
        <f t="shared" si="274"/>
        <v>27.475000000000001</v>
      </c>
      <c r="R1736" s="20">
        <f t="shared" si="275"/>
        <v>31.625</v>
      </c>
      <c r="S1736" s="20">
        <f t="shared" si="276"/>
        <v>27.425000000000001</v>
      </c>
      <c r="T1736" s="20">
        <f t="shared" si="277"/>
        <v>29.125</v>
      </c>
      <c r="U1736" s="19">
        <f t="shared" si="278"/>
        <v>28.841666666666669</v>
      </c>
      <c r="V1736" s="19">
        <f t="shared" si="279"/>
        <v>28.912500000000001</v>
      </c>
    </row>
    <row r="1737" spans="1:22" ht="13.5" x14ac:dyDescent="0.25">
      <c r="A1737" s="3">
        <v>44544</v>
      </c>
      <c r="B1737" s="2">
        <v>7.6825999999999999</v>
      </c>
      <c r="C1737" s="2">
        <v>22.004977859073335</v>
      </c>
      <c r="D1737" s="2">
        <v>0.23764792759279718</v>
      </c>
      <c r="E1737" s="2">
        <v>-4.638888225737027E-4</v>
      </c>
      <c r="F1737" s="2">
        <v>7.7040199999999999</v>
      </c>
      <c r="G1737" s="2">
        <v>8.0376600000000025</v>
      </c>
      <c r="H1737" s="2">
        <v>8.1885299999999948</v>
      </c>
      <c r="I1737" s="2">
        <v>7.4843289999999909</v>
      </c>
      <c r="J1737" s="17" t="s">
        <v>54</v>
      </c>
      <c r="K1737" s="17" t="s">
        <v>50</v>
      </c>
      <c r="L1737" s="17" t="s">
        <v>47</v>
      </c>
      <c r="M1737" s="19">
        <f t="shared" si="270"/>
        <v>50</v>
      </c>
      <c r="N1737" s="19">
        <f t="shared" si="271"/>
        <v>0</v>
      </c>
      <c r="O1737" s="19">
        <f t="shared" si="272"/>
        <v>50</v>
      </c>
      <c r="P1737" s="19">
        <f t="shared" si="273"/>
        <v>16.5</v>
      </c>
      <c r="Q1737" s="20">
        <f t="shared" si="274"/>
        <v>27.475000000000001</v>
      </c>
      <c r="R1737" s="20">
        <f t="shared" si="275"/>
        <v>31.625</v>
      </c>
      <c r="S1737" s="20">
        <f t="shared" si="276"/>
        <v>27.425000000000001</v>
      </c>
      <c r="T1737" s="20">
        <f t="shared" si="277"/>
        <v>29.125</v>
      </c>
      <c r="U1737" s="19">
        <f t="shared" si="278"/>
        <v>28.841666666666669</v>
      </c>
      <c r="V1737" s="19">
        <f t="shared" si="279"/>
        <v>28.912500000000001</v>
      </c>
    </row>
    <row r="1738" spans="1:22" ht="13.5" x14ac:dyDescent="0.25">
      <c r="A1738" s="3">
        <v>44545</v>
      </c>
      <c r="B1738" s="2">
        <v>7.7718999999999996</v>
      </c>
      <c r="C1738" s="2">
        <v>32.511871583502071</v>
      </c>
      <c r="D1738" s="2">
        <v>0.22429717614441458</v>
      </c>
      <c r="E1738" s="2">
        <v>1.7596271503768746E-2</v>
      </c>
      <c r="F1738" s="2">
        <v>7.7129599999999998</v>
      </c>
      <c r="G1738" s="2">
        <v>8.0184650000000008</v>
      </c>
      <c r="H1738" s="2">
        <v>8.1772799999999961</v>
      </c>
      <c r="I1738" s="2">
        <v>7.4887569999999917</v>
      </c>
      <c r="J1738" s="17" t="s">
        <v>54</v>
      </c>
      <c r="K1738" s="17" t="s">
        <v>50</v>
      </c>
      <c r="L1738" s="17" t="s">
        <v>55</v>
      </c>
      <c r="M1738" s="19">
        <f t="shared" si="270"/>
        <v>25</v>
      </c>
      <c r="N1738" s="19">
        <f t="shared" si="271"/>
        <v>0</v>
      </c>
      <c r="O1738" s="19">
        <f t="shared" si="272"/>
        <v>50</v>
      </c>
      <c r="P1738" s="19">
        <f t="shared" si="273"/>
        <v>16.5</v>
      </c>
      <c r="Q1738" s="20">
        <f t="shared" si="274"/>
        <v>18.725000000000001</v>
      </c>
      <c r="R1738" s="20">
        <f t="shared" si="275"/>
        <v>26.625</v>
      </c>
      <c r="S1738" s="20">
        <f t="shared" si="276"/>
        <v>23.675000000000001</v>
      </c>
      <c r="T1738" s="20">
        <f t="shared" si="277"/>
        <v>22.875</v>
      </c>
      <c r="U1738" s="19">
        <f t="shared" si="278"/>
        <v>23.008333333333336</v>
      </c>
      <c r="V1738" s="19">
        <f t="shared" si="279"/>
        <v>22.975000000000001</v>
      </c>
    </row>
    <row r="1739" spans="1:22" ht="13.5" x14ac:dyDescent="0.25">
      <c r="A1739" s="3">
        <v>44546</v>
      </c>
      <c r="B1739" s="2">
        <v>7.7539999999999996</v>
      </c>
      <c r="C1739" s="2">
        <v>31.593144409978962</v>
      </c>
      <c r="D1739" s="2">
        <v>0.2129073033441804</v>
      </c>
      <c r="E1739" s="2">
        <v>3.5830842647036225E-2</v>
      </c>
      <c r="F1739" s="2">
        <v>7.714739999999999</v>
      </c>
      <c r="G1739" s="2">
        <v>7.9907699999999995</v>
      </c>
      <c r="H1739" s="2">
        <v>8.1656719999999972</v>
      </c>
      <c r="I1739" s="2">
        <v>7.4931829999999913</v>
      </c>
      <c r="J1739" s="17" t="s">
        <v>54</v>
      </c>
      <c r="K1739" s="17" t="s">
        <v>50</v>
      </c>
      <c r="L1739" s="17" t="s">
        <v>55</v>
      </c>
      <c r="M1739" s="19">
        <f t="shared" si="270"/>
        <v>25</v>
      </c>
      <c r="N1739" s="19">
        <f t="shared" si="271"/>
        <v>0</v>
      </c>
      <c r="O1739" s="19">
        <f t="shared" si="272"/>
        <v>50</v>
      </c>
      <c r="P1739" s="19">
        <f t="shared" si="273"/>
        <v>16.5</v>
      </c>
      <c r="Q1739" s="20">
        <f t="shared" si="274"/>
        <v>18.725000000000001</v>
      </c>
      <c r="R1739" s="20">
        <f t="shared" si="275"/>
        <v>26.625</v>
      </c>
      <c r="S1739" s="20">
        <f t="shared" si="276"/>
        <v>23.675000000000001</v>
      </c>
      <c r="T1739" s="20">
        <f t="shared" si="277"/>
        <v>22.875</v>
      </c>
      <c r="U1739" s="19">
        <f t="shared" si="278"/>
        <v>23.008333333333336</v>
      </c>
      <c r="V1739" s="19">
        <f t="shared" si="279"/>
        <v>22.975000000000001</v>
      </c>
    </row>
    <row r="1740" spans="1:22" ht="13.5" x14ac:dyDescent="0.25">
      <c r="A1740" s="3">
        <v>44550</v>
      </c>
      <c r="B1740" s="2">
        <v>7.7539999999999996</v>
      </c>
      <c r="C1740" s="2">
        <v>31.593144409978962</v>
      </c>
      <c r="D1740" s="2">
        <v>0.19224222005802361</v>
      </c>
      <c r="E1740" s="2">
        <v>5.092418756970471E-2</v>
      </c>
      <c r="F1740" s="2">
        <v>7.7290200000000002</v>
      </c>
      <c r="G1740" s="2">
        <v>7.9630749999999981</v>
      </c>
      <c r="H1740" s="2">
        <v>8.1529939999999979</v>
      </c>
      <c r="I1740" s="2">
        <v>7.4975214999999897</v>
      </c>
      <c r="J1740" s="17" t="s">
        <v>54</v>
      </c>
      <c r="K1740" s="17" t="s">
        <v>50</v>
      </c>
      <c r="L1740" s="17" t="s">
        <v>55</v>
      </c>
      <c r="M1740" s="19">
        <f t="shared" si="270"/>
        <v>25</v>
      </c>
      <c r="N1740" s="19">
        <f t="shared" si="271"/>
        <v>0</v>
      </c>
      <c r="O1740" s="19">
        <f t="shared" si="272"/>
        <v>50</v>
      </c>
      <c r="P1740" s="19">
        <f t="shared" si="273"/>
        <v>16.5</v>
      </c>
      <c r="Q1740" s="20">
        <f t="shared" si="274"/>
        <v>18.725000000000001</v>
      </c>
      <c r="R1740" s="20">
        <f t="shared" si="275"/>
        <v>26.625</v>
      </c>
      <c r="S1740" s="20">
        <f t="shared" si="276"/>
        <v>23.675000000000001</v>
      </c>
      <c r="T1740" s="20">
        <f t="shared" si="277"/>
        <v>22.875</v>
      </c>
      <c r="U1740" s="19">
        <f t="shared" si="278"/>
        <v>23.008333333333336</v>
      </c>
      <c r="V1740" s="19">
        <f t="shared" si="279"/>
        <v>22.975000000000001</v>
      </c>
    </row>
    <row r="1741" spans="1:22" ht="13.5" x14ac:dyDescent="0.25">
      <c r="A1741" s="3">
        <v>44551</v>
      </c>
      <c r="B1741" s="2">
        <v>7.6825999999999999</v>
      </c>
      <c r="C1741" s="2">
        <v>27.940604749794019</v>
      </c>
      <c r="D1741" s="2">
        <v>0.16891838306678331</v>
      </c>
      <c r="E1741" s="2">
        <v>6.2637114642901254E-2</v>
      </c>
      <c r="F1741" s="2">
        <v>7.7290200000000002</v>
      </c>
      <c r="G1741" s="2">
        <v>7.929129999999998</v>
      </c>
      <c r="H1741" s="2">
        <v>8.1378159999999973</v>
      </c>
      <c r="I1741" s="2">
        <v>7.5016489999999907</v>
      </c>
      <c r="J1741" s="17" t="s">
        <v>54</v>
      </c>
      <c r="K1741" s="17" t="s">
        <v>50</v>
      </c>
      <c r="L1741" s="17" t="s">
        <v>50</v>
      </c>
      <c r="M1741" s="19">
        <f t="shared" si="270"/>
        <v>50</v>
      </c>
      <c r="N1741" s="19">
        <f t="shared" si="271"/>
        <v>0</v>
      </c>
      <c r="O1741" s="19">
        <f t="shared" si="272"/>
        <v>50</v>
      </c>
      <c r="P1741" s="19">
        <f t="shared" si="273"/>
        <v>16.5</v>
      </c>
      <c r="Q1741" s="20">
        <f t="shared" si="274"/>
        <v>27.475000000000001</v>
      </c>
      <c r="R1741" s="20">
        <f t="shared" si="275"/>
        <v>31.625</v>
      </c>
      <c r="S1741" s="20">
        <f t="shared" si="276"/>
        <v>27.425000000000001</v>
      </c>
      <c r="T1741" s="20">
        <f t="shared" si="277"/>
        <v>29.125</v>
      </c>
      <c r="U1741" s="19">
        <f t="shared" si="278"/>
        <v>28.841666666666669</v>
      </c>
      <c r="V1741" s="19">
        <f t="shared" si="279"/>
        <v>28.912500000000001</v>
      </c>
    </row>
    <row r="1742" spans="1:22" ht="13.5" x14ac:dyDescent="0.25">
      <c r="A1742" s="3">
        <v>44552</v>
      </c>
      <c r="B1742" s="2">
        <v>7.5575000000000001</v>
      </c>
      <c r="C1742" s="2">
        <v>22.937004847715812</v>
      </c>
      <c r="D1742" s="2">
        <v>0.14491402778228668</v>
      </c>
      <c r="E1742" s="2">
        <v>7.1937507594317315E-2</v>
      </c>
      <c r="F1742" s="2">
        <v>7.7039999999999988</v>
      </c>
      <c r="G1742" s="2">
        <v>7.8893749999999985</v>
      </c>
      <c r="H1742" s="2">
        <v>8.1193019999999976</v>
      </c>
      <c r="I1742" s="2">
        <v>7.5050049999999899</v>
      </c>
      <c r="J1742" s="17" t="s">
        <v>54</v>
      </c>
      <c r="K1742" s="17" t="s">
        <v>50</v>
      </c>
      <c r="L1742" s="17" t="s">
        <v>47</v>
      </c>
      <c r="M1742" s="19">
        <f t="shared" si="270"/>
        <v>50</v>
      </c>
      <c r="N1742" s="19">
        <f t="shared" si="271"/>
        <v>0</v>
      </c>
      <c r="O1742" s="19">
        <f t="shared" si="272"/>
        <v>50</v>
      </c>
      <c r="P1742" s="19">
        <f t="shared" si="273"/>
        <v>16.5</v>
      </c>
      <c r="Q1742" s="20">
        <f t="shared" si="274"/>
        <v>27.475000000000001</v>
      </c>
      <c r="R1742" s="20">
        <f t="shared" si="275"/>
        <v>31.625</v>
      </c>
      <c r="S1742" s="20">
        <f t="shared" si="276"/>
        <v>27.425000000000001</v>
      </c>
      <c r="T1742" s="20">
        <f t="shared" si="277"/>
        <v>29.125</v>
      </c>
      <c r="U1742" s="19">
        <f t="shared" si="278"/>
        <v>28.841666666666669</v>
      </c>
      <c r="V1742" s="19">
        <f t="shared" si="279"/>
        <v>28.912500000000001</v>
      </c>
    </row>
    <row r="1743" spans="1:22" ht="13.5" x14ac:dyDescent="0.25">
      <c r="A1743" s="3">
        <v>44553</v>
      </c>
      <c r="B1743" s="2">
        <v>7.6646999999999998</v>
      </c>
      <c r="C1743" s="2">
        <v>33.866291340832305</v>
      </c>
      <c r="D1743" s="2">
        <v>0.11334920210033239</v>
      </c>
      <c r="E1743" s="2">
        <v>7.9681220365752675E-2</v>
      </c>
      <c r="F1743" s="2">
        <v>7.6825600000000005</v>
      </c>
      <c r="G1743" s="2">
        <v>7.8572150000000009</v>
      </c>
      <c r="H1743" s="2">
        <v>8.1029319999999974</v>
      </c>
      <c r="I1743" s="2">
        <v>7.5087509999999904</v>
      </c>
      <c r="J1743" s="17" t="s">
        <v>54</v>
      </c>
      <c r="K1743" s="17" t="s">
        <v>50</v>
      </c>
      <c r="L1743" s="17" t="s">
        <v>47</v>
      </c>
      <c r="M1743" s="19">
        <f t="shared" si="270"/>
        <v>25</v>
      </c>
      <c r="N1743" s="19">
        <f t="shared" si="271"/>
        <v>0</v>
      </c>
      <c r="O1743" s="19">
        <f t="shared" si="272"/>
        <v>50</v>
      </c>
      <c r="P1743" s="19">
        <f t="shared" si="273"/>
        <v>16.5</v>
      </c>
      <c r="Q1743" s="20">
        <f t="shared" si="274"/>
        <v>18.725000000000001</v>
      </c>
      <c r="R1743" s="20">
        <f t="shared" si="275"/>
        <v>26.625</v>
      </c>
      <c r="S1743" s="20">
        <f t="shared" si="276"/>
        <v>23.675000000000001</v>
      </c>
      <c r="T1743" s="20">
        <f t="shared" si="277"/>
        <v>22.875</v>
      </c>
      <c r="U1743" s="19">
        <f t="shared" si="278"/>
        <v>23.008333333333336</v>
      </c>
      <c r="V1743" s="19">
        <f t="shared" si="279"/>
        <v>22.975000000000001</v>
      </c>
    </row>
    <row r="1744" spans="1:22" ht="13.5" x14ac:dyDescent="0.25">
      <c r="A1744" s="3">
        <v>44554</v>
      </c>
      <c r="B1744" s="2">
        <v>7.5932000000000004</v>
      </c>
      <c r="C1744" s="2">
        <v>30.735316646155198</v>
      </c>
      <c r="D1744" s="2">
        <v>9.6089589932416786E-2</v>
      </c>
      <c r="E1744" s="2">
        <v>8.6241175499345457E-2</v>
      </c>
      <c r="F1744" s="2">
        <v>7.6504000000000003</v>
      </c>
      <c r="G1744" s="2">
        <v>7.8219250000000002</v>
      </c>
      <c r="H1744" s="2">
        <v>8.0869179999999972</v>
      </c>
      <c r="I1744" s="2">
        <v>7.5122854999999902</v>
      </c>
      <c r="J1744" s="17" t="s">
        <v>54</v>
      </c>
      <c r="K1744" s="17" t="s">
        <v>50</v>
      </c>
      <c r="L1744" s="17" t="s">
        <v>47</v>
      </c>
      <c r="M1744" s="19">
        <f t="shared" si="270"/>
        <v>25</v>
      </c>
      <c r="N1744" s="19">
        <f t="shared" si="271"/>
        <v>0</v>
      </c>
      <c r="O1744" s="19">
        <f t="shared" si="272"/>
        <v>50</v>
      </c>
      <c r="P1744" s="19">
        <f t="shared" si="273"/>
        <v>16.5</v>
      </c>
      <c r="Q1744" s="20">
        <f t="shared" si="274"/>
        <v>18.725000000000001</v>
      </c>
      <c r="R1744" s="20">
        <f t="shared" si="275"/>
        <v>26.625</v>
      </c>
      <c r="S1744" s="20">
        <f t="shared" si="276"/>
        <v>23.675000000000001</v>
      </c>
      <c r="T1744" s="20">
        <f t="shared" si="277"/>
        <v>22.875</v>
      </c>
      <c r="U1744" s="19">
        <f t="shared" si="278"/>
        <v>23.008333333333336</v>
      </c>
      <c r="V1744" s="19">
        <f t="shared" si="279"/>
        <v>22.975000000000001</v>
      </c>
    </row>
    <row r="1745" spans="1:22" ht="13.5" x14ac:dyDescent="0.25">
      <c r="A1745" s="3">
        <v>44557</v>
      </c>
      <c r="B1745" s="2">
        <v>7.5932000000000004</v>
      </c>
      <c r="C1745" s="2">
        <v>30.735316646155198</v>
      </c>
      <c r="D1745" s="2">
        <v>7.3587733220431772E-2</v>
      </c>
      <c r="E1745" s="2">
        <v>8.9555538623869918E-2</v>
      </c>
      <c r="F1745" s="2">
        <v>7.6182400000000001</v>
      </c>
      <c r="G1745" s="2">
        <v>7.7906549999999992</v>
      </c>
      <c r="H1745" s="2">
        <v>8.0692379999999986</v>
      </c>
      <c r="I1745" s="2">
        <v>7.5158494999999901</v>
      </c>
      <c r="J1745" s="17" t="s">
        <v>54</v>
      </c>
      <c r="K1745" s="17" t="s">
        <v>50</v>
      </c>
      <c r="L1745" s="17" t="s">
        <v>47</v>
      </c>
      <c r="M1745" s="19">
        <f t="shared" si="270"/>
        <v>25</v>
      </c>
      <c r="N1745" s="19">
        <f t="shared" si="271"/>
        <v>45</v>
      </c>
      <c r="O1745" s="19">
        <f t="shared" si="272"/>
        <v>50</v>
      </c>
      <c r="P1745" s="19">
        <f t="shared" si="273"/>
        <v>16.5</v>
      </c>
      <c r="Q1745" s="20">
        <f t="shared" si="274"/>
        <v>34.475000000000001</v>
      </c>
      <c r="R1745" s="20">
        <f t="shared" si="275"/>
        <v>35.625</v>
      </c>
      <c r="S1745" s="20">
        <f t="shared" si="276"/>
        <v>30.425000000000001</v>
      </c>
      <c r="T1745" s="20">
        <f t="shared" si="277"/>
        <v>34.125</v>
      </c>
      <c r="U1745" s="19">
        <f t="shared" si="278"/>
        <v>33.508333333333333</v>
      </c>
      <c r="V1745" s="19">
        <f t="shared" si="279"/>
        <v>33.662499999999994</v>
      </c>
    </row>
    <row r="1746" spans="1:22" ht="13.5" x14ac:dyDescent="0.25">
      <c r="A1746" s="3">
        <v>44558</v>
      </c>
      <c r="B1746" s="2">
        <v>7.5932000000000004</v>
      </c>
      <c r="C1746" s="2">
        <v>30.735316646155198</v>
      </c>
      <c r="D1746" s="2">
        <v>5.6138270175766891E-2</v>
      </c>
      <c r="E1746" s="2">
        <v>9.1036115553564417E-2</v>
      </c>
      <c r="F1746" s="2">
        <v>7.6003600000000002</v>
      </c>
      <c r="G1746" s="2">
        <v>7.7575999999999992</v>
      </c>
      <c r="H1746" s="2">
        <v>8.054295999999999</v>
      </c>
      <c r="I1746" s="2">
        <v>7.5194134999999918</v>
      </c>
      <c r="J1746" s="17" t="s">
        <v>54</v>
      </c>
      <c r="K1746" s="17" t="s">
        <v>50</v>
      </c>
      <c r="L1746" s="17" t="s">
        <v>47</v>
      </c>
      <c r="M1746" s="19">
        <f t="shared" si="270"/>
        <v>25</v>
      </c>
      <c r="N1746" s="19">
        <f t="shared" si="271"/>
        <v>100</v>
      </c>
      <c r="O1746" s="19">
        <f t="shared" si="272"/>
        <v>50</v>
      </c>
      <c r="P1746" s="19">
        <f t="shared" si="273"/>
        <v>16.5</v>
      </c>
      <c r="Q1746" s="20">
        <f t="shared" si="274"/>
        <v>53.725000000000001</v>
      </c>
      <c r="R1746" s="20">
        <f t="shared" si="275"/>
        <v>46.625</v>
      </c>
      <c r="S1746" s="20">
        <f t="shared" si="276"/>
        <v>38.674999999999997</v>
      </c>
      <c r="T1746" s="20">
        <f t="shared" si="277"/>
        <v>47.875</v>
      </c>
      <c r="U1746" s="19">
        <f t="shared" si="278"/>
        <v>46.341666666666661</v>
      </c>
      <c r="V1746" s="19">
        <f t="shared" si="279"/>
        <v>46.724999999999994</v>
      </c>
    </row>
    <row r="1747" spans="1:22" ht="13.5" x14ac:dyDescent="0.25">
      <c r="A1747" s="3">
        <v>44559</v>
      </c>
      <c r="B1747" s="2">
        <v>7.7718999999999996</v>
      </c>
      <c r="C1747" s="2">
        <v>46.24778319507449</v>
      </c>
      <c r="D1747" s="2">
        <v>2.9609052460706664E-2</v>
      </c>
      <c r="E1747" s="2">
        <v>8.6607107096330641E-2</v>
      </c>
      <c r="F1747" s="2">
        <v>7.6432400000000005</v>
      </c>
      <c r="G1747" s="2">
        <v>7.7441999999999993</v>
      </c>
      <c r="H1747" s="2">
        <v>8.0430459999999986</v>
      </c>
      <c r="I1747" s="2">
        <v>7.5238709999999926</v>
      </c>
      <c r="J1747" s="17" t="s">
        <v>48</v>
      </c>
      <c r="K1747" s="17" t="s">
        <v>50</v>
      </c>
      <c r="L1747" s="17" t="s">
        <v>51</v>
      </c>
      <c r="M1747" s="19">
        <f t="shared" si="270"/>
        <v>25</v>
      </c>
      <c r="N1747" s="19">
        <f t="shared" si="271"/>
        <v>100</v>
      </c>
      <c r="O1747" s="19">
        <f t="shared" si="272"/>
        <v>50</v>
      </c>
      <c r="P1747" s="19">
        <f t="shared" si="273"/>
        <v>83.5</v>
      </c>
      <c r="Q1747" s="20">
        <f t="shared" si="274"/>
        <v>63.774999999999999</v>
      </c>
      <c r="R1747" s="20">
        <f t="shared" si="275"/>
        <v>63.375</v>
      </c>
      <c r="S1747" s="20">
        <f t="shared" si="276"/>
        <v>68.825000000000003</v>
      </c>
      <c r="T1747" s="20">
        <f t="shared" si="277"/>
        <v>64.625</v>
      </c>
      <c r="U1747" s="19">
        <f t="shared" si="278"/>
        <v>65.325000000000003</v>
      </c>
      <c r="V1747" s="19">
        <f t="shared" si="279"/>
        <v>65.150000000000006</v>
      </c>
    </row>
    <row r="1748" spans="1:22" ht="13.5" x14ac:dyDescent="0.25">
      <c r="A1748" s="3">
        <v>44560</v>
      </c>
      <c r="B1748" s="2">
        <v>7.7539999999999996</v>
      </c>
      <c r="C1748" s="2">
        <v>45.156831238474837</v>
      </c>
      <c r="D1748" s="2">
        <v>2.2533351373857258E-2</v>
      </c>
      <c r="E1748" s="2">
        <v>8.4734962698389774E-2</v>
      </c>
      <c r="F1748" s="2">
        <v>7.6611000000000002</v>
      </c>
      <c r="G1748" s="2">
        <v>7.7299049999999996</v>
      </c>
      <c r="H1748" s="2">
        <v>8.032630000000001</v>
      </c>
      <c r="I1748" s="2">
        <v>7.5279179999999917</v>
      </c>
      <c r="J1748" s="17" t="s">
        <v>48</v>
      </c>
      <c r="K1748" s="17" t="s">
        <v>50</v>
      </c>
      <c r="L1748" s="17" t="s">
        <v>51</v>
      </c>
      <c r="M1748" s="19">
        <f t="shared" si="270"/>
        <v>25</v>
      </c>
      <c r="N1748" s="19">
        <f t="shared" si="271"/>
        <v>100</v>
      </c>
      <c r="O1748" s="19">
        <f t="shared" si="272"/>
        <v>50</v>
      </c>
      <c r="P1748" s="19">
        <f t="shared" si="273"/>
        <v>83.5</v>
      </c>
      <c r="Q1748" s="20">
        <f t="shared" si="274"/>
        <v>63.774999999999999</v>
      </c>
      <c r="R1748" s="20">
        <f t="shared" si="275"/>
        <v>63.375</v>
      </c>
      <c r="S1748" s="20">
        <f t="shared" si="276"/>
        <v>68.825000000000003</v>
      </c>
      <c r="T1748" s="20">
        <f t="shared" si="277"/>
        <v>64.625</v>
      </c>
      <c r="U1748" s="19">
        <f t="shared" si="278"/>
        <v>65.325000000000003</v>
      </c>
      <c r="V1748" s="19">
        <f t="shared" si="279"/>
        <v>65.150000000000006</v>
      </c>
    </row>
    <row r="1749" spans="1:22" ht="13.5" x14ac:dyDescent="0.25">
      <c r="A1749" s="3">
        <v>44561</v>
      </c>
      <c r="B1749" s="2">
        <v>7.7450999999999999</v>
      </c>
      <c r="C1749" s="2">
        <v>44.593571613575072</v>
      </c>
      <c r="D1749" s="2">
        <v>1.4842322301552358E-2</v>
      </c>
      <c r="E1749" s="2">
        <v>8.1483358413861687E-2</v>
      </c>
      <c r="F1749" s="2">
        <v>7.6914800000000003</v>
      </c>
      <c r="G1749" s="2">
        <v>7.7160599999999988</v>
      </c>
      <c r="H1749" s="2">
        <v>8.0226299999999995</v>
      </c>
      <c r="I1749" s="2">
        <v>7.5319204999999929</v>
      </c>
      <c r="J1749" s="17" t="s">
        <v>48</v>
      </c>
      <c r="K1749" s="17" t="s">
        <v>50</v>
      </c>
      <c r="L1749" s="17" t="s">
        <v>51</v>
      </c>
      <c r="M1749" s="19">
        <f t="shared" si="270"/>
        <v>25</v>
      </c>
      <c r="N1749" s="19">
        <f t="shared" si="271"/>
        <v>100</v>
      </c>
      <c r="O1749" s="19">
        <f t="shared" si="272"/>
        <v>50</v>
      </c>
      <c r="P1749" s="19">
        <f t="shared" si="273"/>
        <v>83.5</v>
      </c>
      <c r="Q1749" s="20">
        <f t="shared" si="274"/>
        <v>63.774999999999999</v>
      </c>
      <c r="R1749" s="20">
        <f t="shared" si="275"/>
        <v>63.375</v>
      </c>
      <c r="S1749" s="20">
        <f t="shared" si="276"/>
        <v>68.825000000000003</v>
      </c>
      <c r="T1749" s="20">
        <f t="shared" si="277"/>
        <v>64.625</v>
      </c>
      <c r="U1749" s="19">
        <f t="shared" si="278"/>
        <v>65.325000000000003</v>
      </c>
      <c r="V1749" s="19">
        <f t="shared" si="279"/>
        <v>65.150000000000006</v>
      </c>
    </row>
    <row r="1750" spans="1:22" ht="13.5" x14ac:dyDescent="0.25">
      <c r="A1750" s="3">
        <v>44564</v>
      </c>
      <c r="B1750" s="2">
        <v>7.8970000000000002</v>
      </c>
      <c r="C1750" s="2">
        <v>54.927186679229067</v>
      </c>
      <c r="D1750" s="2">
        <v>-2.5029833511256427E-3</v>
      </c>
      <c r="E1750" s="2">
        <v>7.9242357140886288E-2</v>
      </c>
      <c r="F1750" s="2">
        <v>7.7522400000000005</v>
      </c>
      <c r="G1750" s="2">
        <v>7.7138299999999989</v>
      </c>
      <c r="H1750" s="2">
        <v>8.0169779999999999</v>
      </c>
      <c r="I1750" s="2">
        <v>7.5366824999999924</v>
      </c>
      <c r="J1750" s="17" t="s">
        <v>48</v>
      </c>
      <c r="K1750" s="17" t="s">
        <v>50</v>
      </c>
      <c r="L1750" s="17" t="s">
        <v>51</v>
      </c>
      <c r="M1750" s="19">
        <f t="shared" si="270"/>
        <v>25</v>
      </c>
      <c r="N1750" s="19">
        <f t="shared" si="271"/>
        <v>100</v>
      </c>
      <c r="O1750" s="19">
        <f t="shared" si="272"/>
        <v>50</v>
      </c>
      <c r="P1750" s="19">
        <f t="shared" si="273"/>
        <v>83.5</v>
      </c>
      <c r="Q1750" s="20">
        <f t="shared" si="274"/>
        <v>63.774999999999999</v>
      </c>
      <c r="R1750" s="20">
        <f t="shared" si="275"/>
        <v>63.375</v>
      </c>
      <c r="S1750" s="20">
        <f t="shared" si="276"/>
        <v>68.825000000000003</v>
      </c>
      <c r="T1750" s="20">
        <f t="shared" si="277"/>
        <v>64.625</v>
      </c>
      <c r="U1750" s="19">
        <f t="shared" si="278"/>
        <v>65.325000000000003</v>
      </c>
      <c r="V1750" s="19">
        <f t="shared" si="279"/>
        <v>65.150000000000006</v>
      </c>
    </row>
    <row r="1751" spans="1:22" ht="13.5" x14ac:dyDescent="0.25">
      <c r="A1751" s="3">
        <v>44565</v>
      </c>
      <c r="B1751" s="2">
        <v>7.7271999999999998</v>
      </c>
      <c r="C1751" s="2">
        <v>44.856064074046721</v>
      </c>
      <c r="D1751" s="2">
        <v>-1.6100553496658954E-2</v>
      </c>
      <c r="E1751" s="2">
        <v>7.9588174102246126E-2</v>
      </c>
      <c r="F1751" s="2">
        <v>7.7790400000000002</v>
      </c>
      <c r="G1751" s="2">
        <v>7.7071299999999994</v>
      </c>
      <c r="H1751" s="2">
        <v>8.0106699999999993</v>
      </c>
      <c r="I1751" s="2">
        <v>7.540595499999994</v>
      </c>
      <c r="J1751" s="17" t="s">
        <v>48</v>
      </c>
      <c r="K1751" s="17" t="s">
        <v>50</v>
      </c>
      <c r="L1751" s="17" t="s">
        <v>51</v>
      </c>
      <c r="M1751" s="19">
        <f t="shared" si="270"/>
        <v>25</v>
      </c>
      <c r="N1751" s="19">
        <f t="shared" si="271"/>
        <v>100</v>
      </c>
      <c r="O1751" s="19">
        <f t="shared" si="272"/>
        <v>50</v>
      </c>
      <c r="P1751" s="19">
        <f t="shared" si="273"/>
        <v>83.5</v>
      </c>
      <c r="Q1751" s="20">
        <f t="shared" si="274"/>
        <v>63.774999999999999</v>
      </c>
      <c r="R1751" s="20">
        <f t="shared" si="275"/>
        <v>63.375</v>
      </c>
      <c r="S1751" s="20">
        <f t="shared" si="276"/>
        <v>68.825000000000003</v>
      </c>
      <c r="T1751" s="20">
        <f t="shared" si="277"/>
        <v>64.625</v>
      </c>
      <c r="U1751" s="19">
        <f t="shared" si="278"/>
        <v>65.325000000000003</v>
      </c>
      <c r="V1751" s="19">
        <f t="shared" si="279"/>
        <v>65.150000000000006</v>
      </c>
    </row>
    <row r="1752" spans="1:22" ht="13.5" x14ac:dyDescent="0.25">
      <c r="A1752" s="3">
        <v>44566</v>
      </c>
      <c r="B1752" s="2">
        <v>7.7271999999999998</v>
      </c>
      <c r="C1752" s="2">
        <v>44.856064074046721</v>
      </c>
      <c r="D1752" s="2">
        <v>-4.632485428308275E-2</v>
      </c>
      <c r="E1752" s="2">
        <v>8.1363923941620064E-2</v>
      </c>
      <c r="F1752" s="2">
        <v>7.7700999999999993</v>
      </c>
      <c r="G1752" s="2">
        <v>7.7053399999999996</v>
      </c>
      <c r="H1752" s="2">
        <v>8.0020979999999984</v>
      </c>
      <c r="I1752" s="2">
        <v>7.5445084999999938</v>
      </c>
      <c r="J1752" s="17" t="s">
        <v>54</v>
      </c>
      <c r="K1752" s="17" t="s">
        <v>50</v>
      </c>
      <c r="L1752" s="17" t="s">
        <v>47</v>
      </c>
      <c r="M1752" s="19">
        <f t="shared" si="270"/>
        <v>25</v>
      </c>
      <c r="N1752" s="19">
        <f t="shared" si="271"/>
        <v>100</v>
      </c>
      <c r="O1752" s="19">
        <f t="shared" si="272"/>
        <v>50</v>
      </c>
      <c r="P1752" s="19">
        <f t="shared" si="273"/>
        <v>16.5</v>
      </c>
      <c r="Q1752" s="20">
        <f t="shared" si="274"/>
        <v>53.725000000000001</v>
      </c>
      <c r="R1752" s="20">
        <f t="shared" si="275"/>
        <v>46.625</v>
      </c>
      <c r="S1752" s="20">
        <f t="shared" si="276"/>
        <v>38.674999999999997</v>
      </c>
      <c r="T1752" s="20">
        <f t="shared" si="277"/>
        <v>47.875</v>
      </c>
      <c r="U1752" s="19">
        <f t="shared" si="278"/>
        <v>46.341666666666661</v>
      </c>
      <c r="V1752" s="19">
        <f t="shared" si="279"/>
        <v>46.724999999999994</v>
      </c>
    </row>
    <row r="1753" spans="1:22" ht="13.5" x14ac:dyDescent="0.25">
      <c r="A1753" s="3">
        <v>44567</v>
      </c>
      <c r="B1753" s="2">
        <v>7.7718999999999996</v>
      </c>
      <c r="C1753" s="2">
        <v>47.779354520640474</v>
      </c>
      <c r="D1753" s="2">
        <v>-5.8229650007112888E-2</v>
      </c>
      <c r="E1753" s="2">
        <v>8.2718307105681441E-2</v>
      </c>
      <c r="F1753" s="2">
        <v>7.7736800000000006</v>
      </c>
      <c r="G1753" s="2">
        <v>7.7075750000000003</v>
      </c>
      <c r="H1753" s="2">
        <v>7.9945400000000006</v>
      </c>
      <c r="I1753" s="2">
        <v>7.5486739999999948</v>
      </c>
      <c r="J1753" s="17" t="s">
        <v>54</v>
      </c>
      <c r="K1753" s="17" t="s">
        <v>50</v>
      </c>
      <c r="L1753" s="17" t="s">
        <v>55</v>
      </c>
      <c r="M1753" s="19">
        <f t="shared" si="270"/>
        <v>25</v>
      </c>
      <c r="N1753" s="19">
        <f t="shared" si="271"/>
        <v>100</v>
      </c>
      <c r="O1753" s="19">
        <f t="shared" si="272"/>
        <v>50</v>
      </c>
      <c r="P1753" s="19">
        <f t="shared" si="273"/>
        <v>16.5</v>
      </c>
      <c r="Q1753" s="20">
        <f t="shared" si="274"/>
        <v>53.725000000000001</v>
      </c>
      <c r="R1753" s="20">
        <f t="shared" si="275"/>
        <v>46.625</v>
      </c>
      <c r="S1753" s="20">
        <f t="shared" si="276"/>
        <v>38.674999999999997</v>
      </c>
      <c r="T1753" s="20">
        <f t="shared" si="277"/>
        <v>47.875</v>
      </c>
      <c r="U1753" s="19">
        <f t="shared" si="278"/>
        <v>46.341666666666661</v>
      </c>
      <c r="V1753" s="19">
        <f t="shared" si="279"/>
        <v>46.724999999999994</v>
      </c>
    </row>
    <row r="1754" spans="1:22" ht="13.5" x14ac:dyDescent="0.25">
      <c r="A1754" s="3">
        <v>44568</v>
      </c>
      <c r="B1754" s="2">
        <v>7.7718999999999996</v>
      </c>
      <c r="C1754" s="2">
        <v>47.779354520640474</v>
      </c>
      <c r="D1754" s="2">
        <v>-7.9114835830702113E-2</v>
      </c>
      <c r="E1754" s="2">
        <v>8.2490707464979038E-2</v>
      </c>
      <c r="F1754" s="2">
        <v>7.7790399999999993</v>
      </c>
      <c r="G1754" s="2">
        <v>7.7089149999999993</v>
      </c>
      <c r="H1754" s="2">
        <v>7.983410000000001</v>
      </c>
      <c r="I1754" s="2">
        <v>7.5528104999999952</v>
      </c>
      <c r="J1754" s="17" t="s">
        <v>48</v>
      </c>
      <c r="K1754" s="17" t="s">
        <v>50</v>
      </c>
      <c r="L1754" s="17" t="s">
        <v>51</v>
      </c>
      <c r="M1754" s="19">
        <f t="shared" si="270"/>
        <v>25</v>
      </c>
      <c r="N1754" s="19">
        <f t="shared" si="271"/>
        <v>100</v>
      </c>
      <c r="O1754" s="19">
        <f t="shared" si="272"/>
        <v>50</v>
      </c>
      <c r="P1754" s="19">
        <f t="shared" si="273"/>
        <v>83.5</v>
      </c>
      <c r="Q1754" s="20">
        <f t="shared" si="274"/>
        <v>63.774999999999999</v>
      </c>
      <c r="R1754" s="20">
        <f t="shared" si="275"/>
        <v>63.375</v>
      </c>
      <c r="S1754" s="20">
        <f t="shared" si="276"/>
        <v>68.825000000000003</v>
      </c>
      <c r="T1754" s="20">
        <f t="shared" si="277"/>
        <v>64.625</v>
      </c>
      <c r="U1754" s="19">
        <f t="shared" si="278"/>
        <v>65.325000000000003</v>
      </c>
      <c r="V1754" s="19">
        <f t="shared" si="279"/>
        <v>65.150000000000006</v>
      </c>
    </row>
    <row r="1755" spans="1:22" ht="13.5" x14ac:dyDescent="0.25">
      <c r="A1755" s="3">
        <v>44571</v>
      </c>
      <c r="B1755" s="2">
        <v>7.7539999999999996</v>
      </c>
      <c r="C1755" s="2">
        <v>46.631289445281325</v>
      </c>
      <c r="D1755" s="2">
        <v>-9.5286820896696156E-2</v>
      </c>
      <c r="E1755" s="2">
        <v>7.9657862953532763E-2</v>
      </c>
      <c r="F1755" s="2">
        <v>7.7504399999999993</v>
      </c>
      <c r="G1755" s="2">
        <v>7.7124849999999983</v>
      </c>
      <c r="H1755" s="2">
        <v>7.9720420000000027</v>
      </c>
      <c r="I1755" s="2">
        <v>7.557732499999994</v>
      </c>
      <c r="J1755" s="17" t="s">
        <v>54</v>
      </c>
      <c r="K1755" s="17" t="s">
        <v>50</v>
      </c>
      <c r="L1755" s="17" t="s">
        <v>47</v>
      </c>
      <c r="M1755" s="19">
        <f t="shared" si="270"/>
        <v>25</v>
      </c>
      <c r="N1755" s="19">
        <f t="shared" si="271"/>
        <v>100</v>
      </c>
      <c r="O1755" s="19">
        <f t="shared" si="272"/>
        <v>50</v>
      </c>
      <c r="P1755" s="19">
        <f t="shared" si="273"/>
        <v>16.5</v>
      </c>
      <c r="Q1755" s="20">
        <f t="shared" si="274"/>
        <v>53.725000000000001</v>
      </c>
      <c r="R1755" s="20">
        <f t="shared" si="275"/>
        <v>46.625</v>
      </c>
      <c r="S1755" s="20">
        <f t="shared" si="276"/>
        <v>38.674999999999997</v>
      </c>
      <c r="T1755" s="20">
        <f t="shared" si="277"/>
        <v>47.875</v>
      </c>
      <c r="U1755" s="19">
        <f t="shared" si="278"/>
        <v>46.341666666666661</v>
      </c>
      <c r="V1755" s="19">
        <f t="shared" si="279"/>
        <v>46.724999999999994</v>
      </c>
    </row>
    <row r="1756" spans="1:22" ht="13.5" x14ac:dyDescent="0.25">
      <c r="A1756" s="3">
        <v>44572</v>
      </c>
      <c r="B1756" s="2">
        <v>7.7539999999999996</v>
      </c>
      <c r="C1756" s="2">
        <v>46.631289445281318</v>
      </c>
      <c r="D1756" s="2">
        <v>-0.10870376850228425</v>
      </c>
      <c r="E1756" s="2">
        <v>7.3382637180217938E-2</v>
      </c>
      <c r="F1756" s="2">
        <v>7.7557999999999989</v>
      </c>
      <c r="G1756" s="2">
        <v>7.716054999999999</v>
      </c>
      <c r="H1756" s="2">
        <v>7.9616260000000025</v>
      </c>
      <c r="I1756" s="2">
        <v>7.5626544999999927</v>
      </c>
      <c r="J1756" s="17" t="s">
        <v>54</v>
      </c>
      <c r="K1756" s="17" t="s">
        <v>50</v>
      </c>
      <c r="L1756" s="17" t="s">
        <v>55</v>
      </c>
      <c r="M1756" s="19">
        <f t="shared" si="270"/>
        <v>25</v>
      </c>
      <c r="N1756" s="19">
        <f t="shared" si="271"/>
        <v>100</v>
      </c>
      <c r="O1756" s="19">
        <f t="shared" si="272"/>
        <v>50</v>
      </c>
      <c r="P1756" s="19">
        <f t="shared" si="273"/>
        <v>16.5</v>
      </c>
      <c r="Q1756" s="20">
        <f t="shared" si="274"/>
        <v>53.725000000000001</v>
      </c>
      <c r="R1756" s="20">
        <f t="shared" si="275"/>
        <v>46.625</v>
      </c>
      <c r="S1756" s="20">
        <f t="shared" si="276"/>
        <v>38.674999999999997</v>
      </c>
      <c r="T1756" s="20">
        <f t="shared" si="277"/>
        <v>47.875</v>
      </c>
      <c r="U1756" s="19">
        <f t="shared" si="278"/>
        <v>46.341666666666661</v>
      </c>
      <c r="V1756" s="19">
        <f t="shared" si="279"/>
        <v>46.724999999999994</v>
      </c>
    </row>
    <row r="1757" spans="1:22" ht="13.5" x14ac:dyDescent="0.25">
      <c r="A1757" s="3">
        <v>44573</v>
      </c>
      <c r="B1757" s="2">
        <v>7.7629999999999999</v>
      </c>
      <c r="C1757" s="2">
        <v>47.368733189819807</v>
      </c>
      <c r="D1757" s="2">
        <v>-9.2983670261622464E-2</v>
      </c>
      <c r="E1757" s="2">
        <v>6.4902836383751397E-2</v>
      </c>
      <c r="F1757" s="2">
        <v>7.7629599999999996</v>
      </c>
      <c r="G1757" s="2">
        <v>7.7200749999999987</v>
      </c>
      <c r="H1757" s="2">
        <v>7.9513900000000008</v>
      </c>
      <c r="I1757" s="2">
        <v>7.5668919999999931</v>
      </c>
      <c r="J1757" s="17" t="s">
        <v>48</v>
      </c>
      <c r="K1757" s="17" t="s">
        <v>50</v>
      </c>
      <c r="L1757" s="17" t="s">
        <v>51</v>
      </c>
      <c r="M1757" s="19">
        <f t="shared" si="270"/>
        <v>25</v>
      </c>
      <c r="N1757" s="19">
        <f t="shared" si="271"/>
        <v>100</v>
      </c>
      <c r="O1757" s="19">
        <f t="shared" si="272"/>
        <v>50</v>
      </c>
      <c r="P1757" s="19">
        <f t="shared" si="273"/>
        <v>83.5</v>
      </c>
      <c r="Q1757" s="20">
        <f t="shared" si="274"/>
        <v>63.774999999999999</v>
      </c>
      <c r="R1757" s="20">
        <f t="shared" si="275"/>
        <v>63.375</v>
      </c>
      <c r="S1757" s="20">
        <f t="shared" si="276"/>
        <v>68.825000000000003</v>
      </c>
      <c r="T1757" s="20">
        <f t="shared" si="277"/>
        <v>64.625</v>
      </c>
      <c r="U1757" s="19">
        <f t="shared" si="278"/>
        <v>65.325000000000003</v>
      </c>
      <c r="V1757" s="19">
        <f t="shared" si="279"/>
        <v>65.150000000000006</v>
      </c>
    </row>
    <row r="1758" spans="1:22" ht="13.5" x14ac:dyDescent="0.25">
      <c r="A1758" s="3">
        <v>44574</v>
      </c>
      <c r="B1758" s="2">
        <v>7.8166000000000002</v>
      </c>
      <c r="C1758" s="2">
        <v>51.653382163253077</v>
      </c>
      <c r="D1758" s="2">
        <v>-8.6230503033051242E-2</v>
      </c>
      <c r="E1758" s="2">
        <v>4.871437336635813E-2</v>
      </c>
      <c r="F1758" s="2">
        <v>7.7718999999999996</v>
      </c>
      <c r="G1758" s="2">
        <v>7.7223100000000002</v>
      </c>
      <c r="H1758" s="2">
        <v>7.9422260000000007</v>
      </c>
      <c r="I1758" s="2">
        <v>7.5713974999999936</v>
      </c>
      <c r="J1758" s="17" t="s">
        <v>48</v>
      </c>
      <c r="K1758" s="17" t="s">
        <v>50</v>
      </c>
      <c r="L1758" s="17" t="s">
        <v>51</v>
      </c>
      <c r="M1758" s="19">
        <f t="shared" si="270"/>
        <v>25</v>
      </c>
      <c r="N1758" s="19">
        <f t="shared" si="271"/>
        <v>100</v>
      </c>
      <c r="O1758" s="19">
        <f t="shared" si="272"/>
        <v>50</v>
      </c>
      <c r="P1758" s="19">
        <f t="shared" si="273"/>
        <v>83.5</v>
      </c>
      <c r="Q1758" s="20">
        <f t="shared" si="274"/>
        <v>63.774999999999999</v>
      </c>
      <c r="R1758" s="20">
        <f t="shared" si="275"/>
        <v>63.375</v>
      </c>
      <c r="S1758" s="20">
        <f t="shared" si="276"/>
        <v>68.825000000000003</v>
      </c>
      <c r="T1758" s="20">
        <f t="shared" si="277"/>
        <v>64.625</v>
      </c>
      <c r="U1758" s="19">
        <f t="shared" si="278"/>
        <v>65.325000000000003</v>
      </c>
      <c r="V1758" s="19">
        <f t="shared" si="279"/>
        <v>65.150000000000006</v>
      </c>
    </row>
    <row r="1759" spans="1:22" ht="13.5" x14ac:dyDescent="0.25">
      <c r="A1759" s="3">
        <v>44575</v>
      </c>
      <c r="B1759" s="2">
        <v>7.9058999999999999</v>
      </c>
      <c r="C1759" s="2">
        <v>57.815075163392414</v>
      </c>
      <c r="D1759" s="2">
        <v>-8.8654312149890835E-2</v>
      </c>
      <c r="E1759" s="2">
        <v>3.0793005882363767E-2</v>
      </c>
      <c r="F1759" s="2">
        <v>7.7987000000000011</v>
      </c>
      <c r="G1759" s="2">
        <v>7.7299050000000005</v>
      </c>
      <c r="H1759" s="2">
        <v>7.9348480000000006</v>
      </c>
      <c r="I1759" s="2">
        <v>7.5763494999999947</v>
      </c>
      <c r="J1759" s="17" t="s">
        <v>48</v>
      </c>
      <c r="K1759" s="17" t="s">
        <v>50</v>
      </c>
      <c r="L1759" s="17" t="s">
        <v>51</v>
      </c>
      <c r="M1759" s="19">
        <f t="shared" si="270"/>
        <v>25</v>
      </c>
      <c r="N1759" s="19">
        <f t="shared" si="271"/>
        <v>100</v>
      </c>
      <c r="O1759" s="19">
        <f t="shared" si="272"/>
        <v>50</v>
      </c>
      <c r="P1759" s="19">
        <f t="shared" si="273"/>
        <v>83.5</v>
      </c>
      <c r="Q1759" s="20">
        <f t="shared" si="274"/>
        <v>63.774999999999999</v>
      </c>
      <c r="R1759" s="20">
        <f t="shared" si="275"/>
        <v>63.375</v>
      </c>
      <c r="S1759" s="20">
        <f t="shared" si="276"/>
        <v>68.825000000000003</v>
      </c>
      <c r="T1759" s="20">
        <f t="shared" si="277"/>
        <v>64.625</v>
      </c>
      <c r="U1759" s="19">
        <f t="shared" si="278"/>
        <v>65.325000000000003</v>
      </c>
      <c r="V1759" s="19">
        <f t="shared" si="279"/>
        <v>65.150000000000006</v>
      </c>
    </row>
    <row r="1760" spans="1:22" ht="13.5" x14ac:dyDescent="0.25">
      <c r="A1760" s="3">
        <v>44578</v>
      </c>
      <c r="B1760" s="2">
        <v>7.8166000000000002</v>
      </c>
      <c r="C1760" s="2">
        <v>50.837523962329762</v>
      </c>
      <c r="D1760" s="2">
        <v>-6.1391435393569616E-2</v>
      </c>
      <c r="E1760" s="2">
        <v>1.2203261687108294E-2</v>
      </c>
      <c r="F1760" s="2">
        <v>7.8112200000000005</v>
      </c>
      <c r="G1760" s="2">
        <v>7.7330349999999992</v>
      </c>
      <c r="H1760" s="2">
        <v>7.9256840000000004</v>
      </c>
      <c r="I1760" s="2">
        <v>7.5804174999999949</v>
      </c>
      <c r="J1760" s="17" t="s">
        <v>48</v>
      </c>
      <c r="K1760" s="17" t="s">
        <v>50</v>
      </c>
      <c r="L1760" s="17" t="s">
        <v>51</v>
      </c>
      <c r="M1760" s="19">
        <f t="shared" si="270"/>
        <v>25</v>
      </c>
      <c r="N1760" s="19">
        <f t="shared" si="271"/>
        <v>100</v>
      </c>
      <c r="O1760" s="19">
        <f t="shared" si="272"/>
        <v>50</v>
      </c>
      <c r="P1760" s="19">
        <f t="shared" si="273"/>
        <v>83.5</v>
      </c>
      <c r="Q1760" s="20">
        <f t="shared" si="274"/>
        <v>63.774999999999999</v>
      </c>
      <c r="R1760" s="20">
        <f t="shared" si="275"/>
        <v>63.375</v>
      </c>
      <c r="S1760" s="20">
        <f t="shared" si="276"/>
        <v>68.825000000000003</v>
      </c>
      <c r="T1760" s="20">
        <f t="shared" si="277"/>
        <v>64.625</v>
      </c>
      <c r="U1760" s="19">
        <f t="shared" si="278"/>
        <v>65.325000000000003</v>
      </c>
      <c r="V1760" s="19">
        <f t="shared" si="279"/>
        <v>65.150000000000006</v>
      </c>
    </row>
    <row r="1761" spans="1:22" ht="13.5" x14ac:dyDescent="0.25">
      <c r="A1761" s="3">
        <v>44579</v>
      </c>
      <c r="B1761" s="2">
        <v>7.7718999999999996</v>
      </c>
      <c r="C1761" s="2">
        <v>47.732151513734422</v>
      </c>
      <c r="D1761" s="2">
        <v>-6.1227740665471764E-2</v>
      </c>
      <c r="E1761" s="2">
        <v>-5.4714802079605888E-3</v>
      </c>
      <c r="F1761" s="2">
        <v>7.8148</v>
      </c>
      <c r="G1761" s="2">
        <v>7.7374999999999998</v>
      </c>
      <c r="H1761" s="2">
        <v>7.9156260000000005</v>
      </c>
      <c r="I1761" s="2">
        <v>7.5837659999999945</v>
      </c>
      <c r="J1761" s="17" t="s">
        <v>48</v>
      </c>
      <c r="K1761" s="17" t="s">
        <v>50</v>
      </c>
      <c r="L1761" s="17" t="s">
        <v>51</v>
      </c>
      <c r="M1761" s="19">
        <f t="shared" si="270"/>
        <v>25</v>
      </c>
      <c r="N1761" s="19">
        <f t="shared" si="271"/>
        <v>100</v>
      </c>
      <c r="O1761" s="19">
        <f t="shared" si="272"/>
        <v>50</v>
      </c>
      <c r="P1761" s="19">
        <f t="shared" si="273"/>
        <v>83.5</v>
      </c>
      <c r="Q1761" s="20">
        <f t="shared" si="274"/>
        <v>63.774999999999999</v>
      </c>
      <c r="R1761" s="20">
        <f t="shared" si="275"/>
        <v>63.375</v>
      </c>
      <c r="S1761" s="20">
        <f t="shared" si="276"/>
        <v>68.825000000000003</v>
      </c>
      <c r="T1761" s="20">
        <f t="shared" si="277"/>
        <v>64.625</v>
      </c>
      <c r="U1761" s="19">
        <f t="shared" si="278"/>
        <v>65.325000000000003</v>
      </c>
      <c r="V1761" s="19">
        <f t="shared" si="279"/>
        <v>65.150000000000006</v>
      </c>
    </row>
    <row r="1762" spans="1:22" ht="13.5" x14ac:dyDescent="0.25">
      <c r="A1762" s="3">
        <v>44580</v>
      </c>
      <c r="B1762" s="2">
        <v>7.8612000000000002</v>
      </c>
      <c r="C1762" s="2">
        <v>53.80327557469127</v>
      </c>
      <c r="D1762" s="2">
        <v>-6.7525954303965463E-2</v>
      </c>
      <c r="E1762" s="2">
        <v>-2.2199062726742609E-2</v>
      </c>
      <c r="F1762" s="2">
        <v>7.8344400000000007</v>
      </c>
      <c r="G1762" s="2">
        <v>7.7526849999999996</v>
      </c>
      <c r="H1762" s="2">
        <v>7.9073540000000007</v>
      </c>
      <c r="I1762" s="2">
        <v>7.5883489999999965</v>
      </c>
      <c r="J1762" s="17" t="s">
        <v>48</v>
      </c>
      <c r="K1762" s="17" t="s">
        <v>50</v>
      </c>
      <c r="L1762" s="17" t="s">
        <v>51</v>
      </c>
      <c r="M1762" s="19">
        <f t="shared" si="270"/>
        <v>25</v>
      </c>
      <c r="N1762" s="19">
        <f t="shared" si="271"/>
        <v>100</v>
      </c>
      <c r="O1762" s="19">
        <f t="shared" si="272"/>
        <v>50</v>
      </c>
      <c r="P1762" s="19">
        <f t="shared" si="273"/>
        <v>83.5</v>
      </c>
      <c r="Q1762" s="20">
        <f t="shared" si="274"/>
        <v>63.774999999999999</v>
      </c>
      <c r="R1762" s="20">
        <f t="shared" si="275"/>
        <v>63.375</v>
      </c>
      <c r="S1762" s="20">
        <f t="shared" si="276"/>
        <v>68.825000000000003</v>
      </c>
      <c r="T1762" s="20">
        <f t="shared" si="277"/>
        <v>64.625</v>
      </c>
      <c r="U1762" s="19">
        <f t="shared" si="278"/>
        <v>65.325000000000003</v>
      </c>
      <c r="V1762" s="19">
        <f t="shared" si="279"/>
        <v>65.150000000000006</v>
      </c>
    </row>
    <row r="1763" spans="1:22" ht="13.5" x14ac:dyDescent="0.25">
      <c r="A1763" s="3">
        <v>44581</v>
      </c>
      <c r="B1763" s="2">
        <v>7.7808000000000002</v>
      </c>
      <c r="C1763" s="2">
        <v>48.357186026298415</v>
      </c>
      <c r="D1763" s="2">
        <v>-6.0385512518694284E-2</v>
      </c>
      <c r="E1763" s="2">
        <v>-3.995672549820229E-2</v>
      </c>
      <c r="F1763" s="2">
        <v>7.82728</v>
      </c>
      <c r="G1763" s="2">
        <v>7.7584900000000001</v>
      </c>
      <c r="H1763" s="2">
        <v>7.8980680000000003</v>
      </c>
      <c r="I1763" s="2">
        <v>7.5928214999999968</v>
      </c>
      <c r="J1763" s="17" t="s">
        <v>54</v>
      </c>
      <c r="K1763" s="17" t="s">
        <v>50</v>
      </c>
      <c r="L1763" s="17" t="s">
        <v>47</v>
      </c>
      <c r="M1763" s="19">
        <f t="shared" si="270"/>
        <v>25</v>
      </c>
      <c r="N1763" s="19">
        <f t="shared" si="271"/>
        <v>100</v>
      </c>
      <c r="O1763" s="19">
        <f t="shared" si="272"/>
        <v>50</v>
      </c>
      <c r="P1763" s="19">
        <f t="shared" si="273"/>
        <v>16.5</v>
      </c>
      <c r="Q1763" s="20">
        <f t="shared" si="274"/>
        <v>53.725000000000001</v>
      </c>
      <c r="R1763" s="20">
        <f t="shared" si="275"/>
        <v>46.625</v>
      </c>
      <c r="S1763" s="20">
        <f t="shared" si="276"/>
        <v>38.674999999999997</v>
      </c>
      <c r="T1763" s="20">
        <f t="shared" si="277"/>
        <v>47.875</v>
      </c>
      <c r="U1763" s="19">
        <f t="shared" si="278"/>
        <v>46.341666666666661</v>
      </c>
      <c r="V1763" s="19">
        <f t="shared" si="279"/>
        <v>46.724999999999994</v>
      </c>
    </row>
    <row r="1764" spans="1:22" ht="13.5" x14ac:dyDescent="0.25">
      <c r="A1764" s="3">
        <v>44582</v>
      </c>
      <c r="B1764" s="2">
        <v>7.7718999999999996</v>
      </c>
      <c r="C1764" s="2">
        <v>47.780623364360999</v>
      </c>
      <c r="D1764" s="2">
        <v>-5.3545160549964166E-2</v>
      </c>
      <c r="E1764" s="2">
        <v>-5.2383993056544224E-2</v>
      </c>
      <c r="F1764" s="2">
        <v>7.8004800000000003</v>
      </c>
      <c r="G1764" s="2">
        <v>7.7674249999999985</v>
      </c>
      <c r="H1764" s="2">
        <v>7.8892000000000007</v>
      </c>
      <c r="I1764" s="2">
        <v>7.5970159999999964</v>
      </c>
      <c r="J1764" s="17" t="s">
        <v>54</v>
      </c>
      <c r="K1764" s="17" t="s">
        <v>50</v>
      </c>
      <c r="L1764" s="17" t="s">
        <v>47</v>
      </c>
      <c r="M1764" s="19">
        <f t="shared" si="270"/>
        <v>25</v>
      </c>
      <c r="N1764" s="19">
        <f t="shared" si="271"/>
        <v>45</v>
      </c>
      <c r="O1764" s="19">
        <f t="shared" si="272"/>
        <v>50</v>
      </c>
      <c r="P1764" s="19">
        <f t="shared" si="273"/>
        <v>16.5</v>
      </c>
      <c r="Q1764" s="20">
        <f t="shared" si="274"/>
        <v>34.475000000000001</v>
      </c>
      <c r="R1764" s="20">
        <f t="shared" si="275"/>
        <v>35.625</v>
      </c>
      <c r="S1764" s="20">
        <f t="shared" si="276"/>
        <v>30.425000000000001</v>
      </c>
      <c r="T1764" s="20">
        <f t="shared" si="277"/>
        <v>34.125</v>
      </c>
      <c r="U1764" s="19">
        <f t="shared" si="278"/>
        <v>33.508333333333333</v>
      </c>
      <c r="V1764" s="19">
        <f t="shared" si="279"/>
        <v>33.662499999999994</v>
      </c>
    </row>
    <row r="1765" spans="1:22" ht="13.5" x14ac:dyDescent="0.25">
      <c r="A1765" s="3">
        <v>44585</v>
      </c>
      <c r="B1765" s="2">
        <v>8.0042000000000009</v>
      </c>
      <c r="C1765" s="2">
        <v>60.888534064291022</v>
      </c>
      <c r="D1765" s="2">
        <v>-6.7536962733437456E-2</v>
      </c>
      <c r="E1765" s="2">
        <v>-5.8998110004046866E-2</v>
      </c>
      <c r="F1765" s="2">
        <v>7.8379999999999992</v>
      </c>
      <c r="G1765" s="2">
        <v>7.7879750000000003</v>
      </c>
      <c r="H1765" s="2">
        <v>7.8849780000000012</v>
      </c>
      <c r="I1765" s="2">
        <v>7.6026349999999967</v>
      </c>
      <c r="J1765" s="17" t="s">
        <v>48</v>
      </c>
      <c r="K1765" s="17" t="s">
        <v>50</v>
      </c>
      <c r="L1765" s="17" t="s">
        <v>51</v>
      </c>
      <c r="M1765" s="19">
        <f t="shared" si="270"/>
        <v>25</v>
      </c>
      <c r="N1765" s="19">
        <f t="shared" si="271"/>
        <v>45</v>
      </c>
      <c r="O1765" s="19">
        <f t="shared" si="272"/>
        <v>50</v>
      </c>
      <c r="P1765" s="19">
        <f t="shared" si="273"/>
        <v>83.5</v>
      </c>
      <c r="Q1765" s="20">
        <f t="shared" si="274"/>
        <v>44.524999999999999</v>
      </c>
      <c r="R1765" s="20">
        <f t="shared" si="275"/>
        <v>52.375</v>
      </c>
      <c r="S1765" s="20">
        <f t="shared" si="276"/>
        <v>60.575000000000003</v>
      </c>
      <c r="T1765" s="20">
        <f t="shared" si="277"/>
        <v>50.875</v>
      </c>
      <c r="U1765" s="19">
        <f t="shared" si="278"/>
        <v>52.491666666666674</v>
      </c>
      <c r="V1765" s="19">
        <f t="shared" si="279"/>
        <v>52.087500000000006</v>
      </c>
    </row>
    <row r="1766" spans="1:22" ht="13.5" x14ac:dyDescent="0.25">
      <c r="A1766" s="3">
        <v>44586</v>
      </c>
      <c r="B1766" s="2">
        <v>7.9416000000000002</v>
      </c>
      <c r="C1766" s="2">
        <v>56.754164168206103</v>
      </c>
      <c r="D1766" s="2">
        <v>-7.5943793928655801E-2</v>
      </c>
      <c r="E1766" s="2">
        <v>-6.1309117623281575E-2</v>
      </c>
      <c r="F1766" s="2">
        <v>7.8719399999999995</v>
      </c>
      <c r="G1766" s="2">
        <v>7.8053949999999999</v>
      </c>
      <c r="H1766" s="2">
        <v>7.8796239999999997</v>
      </c>
      <c r="I1766" s="2">
        <v>7.6080574999999975</v>
      </c>
      <c r="J1766" s="17" t="s">
        <v>48</v>
      </c>
      <c r="K1766" s="17" t="s">
        <v>50</v>
      </c>
      <c r="L1766" s="17" t="s">
        <v>51</v>
      </c>
      <c r="M1766" s="19">
        <f t="shared" si="270"/>
        <v>25</v>
      </c>
      <c r="N1766" s="19">
        <f t="shared" si="271"/>
        <v>45</v>
      </c>
      <c r="O1766" s="19">
        <f t="shared" si="272"/>
        <v>50</v>
      </c>
      <c r="P1766" s="19">
        <f t="shared" si="273"/>
        <v>83.5</v>
      </c>
      <c r="Q1766" s="20">
        <f t="shared" si="274"/>
        <v>44.524999999999999</v>
      </c>
      <c r="R1766" s="20">
        <f t="shared" si="275"/>
        <v>52.375</v>
      </c>
      <c r="S1766" s="20">
        <f t="shared" si="276"/>
        <v>60.575000000000003</v>
      </c>
      <c r="T1766" s="20">
        <f t="shared" si="277"/>
        <v>50.875</v>
      </c>
      <c r="U1766" s="19">
        <f t="shared" si="278"/>
        <v>52.491666666666674</v>
      </c>
      <c r="V1766" s="19">
        <f t="shared" si="279"/>
        <v>52.087500000000006</v>
      </c>
    </row>
    <row r="1767" spans="1:22" ht="13.5" x14ac:dyDescent="0.25">
      <c r="A1767" s="3">
        <v>44587</v>
      </c>
      <c r="B1767" s="2">
        <v>7.8254999999999999</v>
      </c>
      <c r="C1767" s="2">
        <v>49.976470130586179</v>
      </c>
      <c r="D1767" s="2">
        <v>-7.3818162598087156E-2</v>
      </c>
      <c r="E1767" s="2">
        <v>-6.3767322147041991E-2</v>
      </c>
      <c r="F1767" s="2">
        <v>7.8647999999999998</v>
      </c>
      <c r="G1767" s="2">
        <v>7.8080749999999997</v>
      </c>
      <c r="H1767" s="2">
        <v>7.873018000000001</v>
      </c>
      <c r="I1767" s="2">
        <v>7.6128994999999966</v>
      </c>
      <c r="J1767" s="17" t="s">
        <v>54</v>
      </c>
      <c r="K1767" s="17" t="s">
        <v>50</v>
      </c>
      <c r="L1767" s="17" t="s">
        <v>47</v>
      </c>
      <c r="M1767" s="19">
        <f t="shared" si="270"/>
        <v>25</v>
      </c>
      <c r="N1767" s="19">
        <f t="shared" si="271"/>
        <v>45</v>
      </c>
      <c r="O1767" s="19">
        <f t="shared" si="272"/>
        <v>50</v>
      </c>
      <c r="P1767" s="19">
        <f t="shared" si="273"/>
        <v>16.5</v>
      </c>
      <c r="Q1767" s="20">
        <f t="shared" si="274"/>
        <v>34.475000000000001</v>
      </c>
      <c r="R1767" s="20">
        <f t="shared" si="275"/>
        <v>35.625</v>
      </c>
      <c r="S1767" s="20">
        <f t="shared" si="276"/>
        <v>30.425000000000001</v>
      </c>
      <c r="T1767" s="20">
        <f t="shared" si="277"/>
        <v>34.125</v>
      </c>
      <c r="U1767" s="19">
        <f t="shared" si="278"/>
        <v>33.508333333333333</v>
      </c>
      <c r="V1767" s="19">
        <f t="shared" si="279"/>
        <v>33.662499999999994</v>
      </c>
    </row>
    <row r="1768" spans="1:22" ht="13.5" x14ac:dyDescent="0.25">
      <c r="A1768" s="3">
        <v>44588</v>
      </c>
      <c r="B1768" s="2">
        <v>7.8612000000000002</v>
      </c>
      <c r="C1768" s="2">
        <v>51.8794554619178</v>
      </c>
      <c r="D1768" s="2">
        <v>-6.6422090614329576E-2</v>
      </c>
      <c r="E1768" s="2">
        <v>-6.2434126380320747E-2</v>
      </c>
      <c r="F1768" s="2">
        <v>7.8808799999999994</v>
      </c>
      <c r="G1768" s="2">
        <v>7.8134350000000001</v>
      </c>
      <c r="H1768" s="2">
        <v>7.8671259999999998</v>
      </c>
      <c r="I1768" s="2">
        <v>7.6178324999999969</v>
      </c>
      <c r="J1768" s="17" t="s">
        <v>48</v>
      </c>
      <c r="K1768" s="17" t="s">
        <v>50</v>
      </c>
      <c r="L1768" s="17" t="s">
        <v>51</v>
      </c>
      <c r="M1768" s="19">
        <f t="shared" si="270"/>
        <v>25</v>
      </c>
      <c r="N1768" s="19">
        <f t="shared" si="271"/>
        <v>45</v>
      </c>
      <c r="O1768" s="19">
        <f t="shared" si="272"/>
        <v>50</v>
      </c>
      <c r="P1768" s="19">
        <f t="shared" si="273"/>
        <v>83.5</v>
      </c>
      <c r="Q1768" s="20">
        <f t="shared" si="274"/>
        <v>44.524999999999999</v>
      </c>
      <c r="R1768" s="20">
        <f t="shared" si="275"/>
        <v>52.375</v>
      </c>
      <c r="S1768" s="20">
        <f t="shared" si="276"/>
        <v>60.575000000000003</v>
      </c>
      <c r="T1768" s="20">
        <f t="shared" si="277"/>
        <v>50.875</v>
      </c>
      <c r="U1768" s="19">
        <f t="shared" si="278"/>
        <v>52.491666666666674</v>
      </c>
      <c r="V1768" s="19">
        <f t="shared" si="279"/>
        <v>52.087500000000006</v>
      </c>
    </row>
    <row r="1769" spans="1:22" ht="13.5" x14ac:dyDescent="0.25">
      <c r="A1769" s="3">
        <v>44589</v>
      </c>
      <c r="B1769" s="2">
        <v>7.8166000000000002</v>
      </c>
      <c r="C1769" s="2">
        <v>49.353473990573555</v>
      </c>
      <c r="D1769" s="2">
        <v>-4.3336597286720568E-2</v>
      </c>
      <c r="E1769" s="2">
        <v>-5.7247242400201868E-2</v>
      </c>
      <c r="F1769" s="2">
        <v>7.8898200000000003</v>
      </c>
      <c r="G1769" s="2">
        <v>7.8170099999999989</v>
      </c>
      <c r="H1769" s="2">
        <v>7.8573000000000004</v>
      </c>
      <c r="I1769" s="2">
        <v>7.6225134999999975</v>
      </c>
      <c r="J1769" s="17" t="s">
        <v>48</v>
      </c>
      <c r="K1769" s="17" t="s">
        <v>50</v>
      </c>
      <c r="L1769" s="17" t="s">
        <v>51</v>
      </c>
      <c r="M1769" s="19">
        <f t="shared" si="270"/>
        <v>25</v>
      </c>
      <c r="N1769" s="19">
        <f t="shared" si="271"/>
        <v>0</v>
      </c>
      <c r="O1769" s="19">
        <f t="shared" si="272"/>
        <v>50</v>
      </c>
      <c r="P1769" s="19">
        <f t="shared" si="273"/>
        <v>83.5</v>
      </c>
      <c r="Q1769" s="20">
        <f t="shared" si="274"/>
        <v>28.774999999999999</v>
      </c>
      <c r="R1769" s="20">
        <f t="shared" si="275"/>
        <v>43.375</v>
      </c>
      <c r="S1769" s="20">
        <f t="shared" si="276"/>
        <v>53.825000000000003</v>
      </c>
      <c r="T1769" s="20">
        <f t="shared" si="277"/>
        <v>39.625</v>
      </c>
      <c r="U1769" s="19">
        <f t="shared" si="278"/>
        <v>41.991666666666667</v>
      </c>
      <c r="V1769" s="19">
        <f t="shared" si="279"/>
        <v>41.400000000000006</v>
      </c>
    </row>
    <row r="1770" spans="1:22" ht="13.5" x14ac:dyDescent="0.25">
      <c r="A1770" s="3">
        <v>44592</v>
      </c>
      <c r="B1770" s="2">
        <v>7.8433999999999999</v>
      </c>
      <c r="C1770" s="2">
        <v>50.900495940526078</v>
      </c>
      <c r="D1770" s="2">
        <v>-3.9461790864385726E-2</v>
      </c>
      <c r="E1770" s="2">
        <v>-5.0216225839930503E-2</v>
      </c>
      <c r="F1770" s="2">
        <v>7.8576600000000001</v>
      </c>
      <c r="G1770" s="2">
        <v>7.8143299999999982</v>
      </c>
      <c r="H1770" s="2">
        <v>7.8480099999999995</v>
      </c>
      <c r="I1770" s="2">
        <v>7.6273284999999991</v>
      </c>
      <c r="J1770" s="17" t="s">
        <v>54</v>
      </c>
      <c r="K1770" s="17" t="s">
        <v>50</v>
      </c>
      <c r="L1770" s="17" t="s">
        <v>47</v>
      </c>
      <c r="M1770" s="19">
        <f t="shared" si="270"/>
        <v>25</v>
      </c>
      <c r="N1770" s="19">
        <f t="shared" si="271"/>
        <v>0</v>
      </c>
      <c r="O1770" s="19">
        <f t="shared" si="272"/>
        <v>50</v>
      </c>
      <c r="P1770" s="19">
        <f t="shared" si="273"/>
        <v>16.5</v>
      </c>
      <c r="Q1770" s="20">
        <f t="shared" si="274"/>
        <v>18.725000000000001</v>
      </c>
      <c r="R1770" s="20">
        <f t="shared" si="275"/>
        <v>26.625</v>
      </c>
      <c r="S1770" s="20">
        <f t="shared" si="276"/>
        <v>23.675000000000001</v>
      </c>
      <c r="T1770" s="20">
        <f t="shared" si="277"/>
        <v>22.875</v>
      </c>
      <c r="U1770" s="19">
        <f t="shared" si="278"/>
        <v>23.008333333333336</v>
      </c>
      <c r="V1770" s="19">
        <f t="shared" si="279"/>
        <v>22.975000000000001</v>
      </c>
    </row>
    <row r="1771" spans="1:22" ht="13.5" x14ac:dyDescent="0.25">
      <c r="A1771" s="3">
        <v>44593</v>
      </c>
      <c r="B1771" s="2">
        <v>7.7897999999999996</v>
      </c>
      <c r="C1771" s="2">
        <v>47.758455524080439</v>
      </c>
      <c r="D1771" s="2">
        <v>-3.9188232660398725E-2</v>
      </c>
      <c r="E1771" s="2">
        <v>-4.3656914568558261E-2</v>
      </c>
      <c r="F1771" s="2">
        <v>7.8272999999999993</v>
      </c>
      <c r="G1771" s="2">
        <v>7.8174599999999996</v>
      </c>
      <c r="H1771" s="2">
        <v>7.8365759999999991</v>
      </c>
      <c r="I1771" s="2">
        <v>7.6319044999999992</v>
      </c>
      <c r="J1771" s="17" t="s">
        <v>54</v>
      </c>
      <c r="K1771" s="17" t="s">
        <v>50</v>
      </c>
      <c r="L1771" s="17" t="s">
        <v>47</v>
      </c>
      <c r="M1771" s="19">
        <f t="shared" si="270"/>
        <v>25</v>
      </c>
      <c r="N1771" s="19">
        <f t="shared" si="271"/>
        <v>0</v>
      </c>
      <c r="O1771" s="19">
        <f t="shared" si="272"/>
        <v>50</v>
      </c>
      <c r="P1771" s="19">
        <f t="shared" si="273"/>
        <v>16.5</v>
      </c>
      <c r="Q1771" s="20">
        <f t="shared" si="274"/>
        <v>18.725000000000001</v>
      </c>
      <c r="R1771" s="20">
        <f t="shared" si="275"/>
        <v>26.625</v>
      </c>
      <c r="S1771" s="20">
        <f t="shared" si="276"/>
        <v>23.675000000000001</v>
      </c>
      <c r="T1771" s="20">
        <f t="shared" si="277"/>
        <v>22.875</v>
      </c>
      <c r="U1771" s="19">
        <f t="shared" si="278"/>
        <v>23.008333333333336</v>
      </c>
      <c r="V1771" s="19">
        <f t="shared" si="279"/>
        <v>22.975000000000001</v>
      </c>
    </row>
    <row r="1772" spans="1:22" ht="13.5" x14ac:dyDescent="0.25">
      <c r="A1772" s="3">
        <v>44594</v>
      </c>
      <c r="B1772" s="2">
        <v>7.8166000000000002</v>
      </c>
      <c r="C1772" s="2">
        <v>49.43903777077135</v>
      </c>
      <c r="D1772" s="2">
        <v>-2.697802913692815E-2</v>
      </c>
      <c r="E1772" s="2">
        <v>-3.7923759876377541E-2</v>
      </c>
      <c r="F1772" s="2">
        <v>7.82552</v>
      </c>
      <c r="G1772" s="2">
        <v>7.82193</v>
      </c>
      <c r="H1772" s="2">
        <v>7.8258559999999981</v>
      </c>
      <c r="I1772" s="2">
        <v>7.6366145000000021</v>
      </c>
      <c r="J1772" s="17" t="s">
        <v>54</v>
      </c>
      <c r="K1772" s="17" t="s">
        <v>50</v>
      </c>
      <c r="L1772" s="17" t="s">
        <v>47</v>
      </c>
      <c r="M1772" s="19">
        <f t="shared" si="270"/>
        <v>25</v>
      </c>
      <c r="N1772" s="19">
        <f t="shared" si="271"/>
        <v>0</v>
      </c>
      <c r="O1772" s="19">
        <f t="shared" si="272"/>
        <v>50</v>
      </c>
      <c r="P1772" s="19">
        <f t="shared" si="273"/>
        <v>16.5</v>
      </c>
      <c r="Q1772" s="20">
        <f t="shared" si="274"/>
        <v>18.725000000000001</v>
      </c>
      <c r="R1772" s="20">
        <f t="shared" si="275"/>
        <v>26.625</v>
      </c>
      <c r="S1772" s="20">
        <f t="shared" si="276"/>
        <v>23.675000000000001</v>
      </c>
      <c r="T1772" s="20">
        <f t="shared" si="277"/>
        <v>22.875</v>
      </c>
      <c r="U1772" s="19">
        <f t="shared" si="278"/>
        <v>23.008333333333336</v>
      </c>
      <c r="V1772" s="19">
        <f t="shared" si="279"/>
        <v>22.975000000000001</v>
      </c>
    </row>
    <row r="1773" spans="1:22" ht="13.5" x14ac:dyDescent="0.25">
      <c r="A1773" s="3">
        <v>44595</v>
      </c>
      <c r="B1773" s="2">
        <v>7.8075999999999999</v>
      </c>
      <c r="C1773" s="2">
        <v>48.870469430718671</v>
      </c>
      <c r="D1773" s="2">
        <v>-2.8298490431795109E-2</v>
      </c>
      <c r="E1773" s="2">
        <v>-3.2543840186638751E-2</v>
      </c>
      <c r="F1773" s="2">
        <v>7.8148</v>
      </c>
      <c r="G1773" s="2">
        <v>7.823715</v>
      </c>
      <c r="H1773" s="2">
        <v>7.8158499999999984</v>
      </c>
      <c r="I1773" s="2">
        <v>7.6412795000000031</v>
      </c>
      <c r="J1773" s="17" t="s">
        <v>54</v>
      </c>
      <c r="K1773" s="17" t="s">
        <v>50</v>
      </c>
      <c r="L1773" s="17" t="s">
        <v>47</v>
      </c>
      <c r="M1773" s="19">
        <f t="shared" si="270"/>
        <v>25</v>
      </c>
      <c r="N1773" s="19">
        <f t="shared" si="271"/>
        <v>0</v>
      </c>
      <c r="O1773" s="19">
        <f t="shared" si="272"/>
        <v>50</v>
      </c>
      <c r="P1773" s="19">
        <f t="shared" si="273"/>
        <v>16.5</v>
      </c>
      <c r="Q1773" s="20">
        <f t="shared" si="274"/>
        <v>18.725000000000001</v>
      </c>
      <c r="R1773" s="20">
        <f t="shared" si="275"/>
        <v>26.625</v>
      </c>
      <c r="S1773" s="20">
        <f t="shared" si="276"/>
        <v>23.675000000000001</v>
      </c>
      <c r="T1773" s="20">
        <f t="shared" si="277"/>
        <v>22.875</v>
      </c>
      <c r="U1773" s="19">
        <f t="shared" si="278"/>
        <v>23.008333333333336</v>
      </c>
      <c r="V1773" s="19">
        <f t="shared" si="279"/>
        <v>22.975000000000001</v>
      </c>
    </row>
    <row r="1774" spans="1:22" ht="13.5" x14ac:dyDescent="0.25">
      <c r="A1774" s="3">
        <v>44596</v>
      </c>
      <c r="B1774" s="2">
        <v>7.7718999999999996</v>
      </c>
      <c r="C1774" s="2">
        <v>46.582019743924853</v>
      </c>
      <c r="D1774" s="2">
        <v>-2.8040749390089381E-2</v>
      </c>
      <c r="E1774" s="2">
        <v>-2.7813342578606858E-2</v>
      </c>
      <c r="F1774" s="2">
        <v>7.80586</v>
      </c>
      <c r="G1774" s="2">
        <v>7.8237149999999982</v>
      </c>
      <c r="H1774" s="2">
        <v>7.8053079999999975</v>
      </c>
      <c r="I1774" s="2">
        <v>7.6459995000000029</v>
      </c>
      <c r="J1774" s="17" t="s">
        <v>54</v>
      </c>
      <c r="K1774" s="17" t="s">
        <v>50</v>
      </c>
      <c r="L1774" s="17" t="s">
        <v>47</v>
      </c>
      <c r="M1774" s="19">
        <f t="shared" si="270"/>
        <v>25</v>
      </c>
      <c r="N1774" s="19">
        <f t="shared" si="271"/>
        <v>45</v>
      </c>
      <c r="O1774" s="19">
        <f t="shared" si="272"/>
        <v>50</v>
      </c>
      <c r="P1774" s="19">
        <f t="shared" si="273"/>
        <v>16.5</v>
      </c>
      <c r="Q1774" s="20">
        <f t="shared" si="274"/>
        <v>34.475000000000001</v>
      </c>
      <c r="R1774" s="20">
        <f t="shared" si="275"/>
        <v>35.625</v>
      </c>
      <c r="S1774" s="20">
        <f t="shared" si="276"/>
        <v>30.425000000000001</v>
      </c>
      <c r="T1774" s="20">
        <f t="shared" si="277"/>
        <v>34.125</v>
      </c>
      <c r="U1774" s="19">
        <f t="shared" si="278"/>
        <v>33.508333333333333</v>
      </c>
      <c r="V1774" s="19">
        <f t="shared" si="279"/>
        <v>33.662499999999994</v>
      </c>
    </row>
    <row r="1775" spans="1:22" ht="13.5" x14ac:dyDescent="0.25">
      <c r="A1775" s="3">
        <v>44599</v>
      </c>
      <c r="B1775" s="2">
        <v>7.7718999999999996</v>
      </c>
      <c r="C1775" s="2">
        <v>46.582019743924853</v>
      </c>
      <c r="D1775" s="2">
        <v>8.2191987125588284E-3</v>
      </c>
      <c r="E1775" s="2">
        <v>-2.3894649357755569E-2</v>
      </c>
      <c r="F1775" s="2">
        <v>7.7915599999999996</v>
      </c>
      <c r="G1775" s="2">
        <v>7.8246099999999981</v>
      </c>
      <c r="H1775" s="2">
        <v>7.7963739999999984</v>
      </c>
      <c r="I1775" s="2">
        <v>7.6507195000000028</v>
      </c>
      <c r="J1775" s="17" t="s">
        <v>54</v>
      </c>
      <c r="K1775" s="17" t="s">
        <v>50</v>
      </c>
      <c r="L1775" s="17" t="s">
        <v>47</v>
      </c>
      <c r="M1775" s="19">
        <f t="shared" si="270"/>
        <v>25</v>
      </c>
      <c r="N1775" s="19">
        <f t="shared" si="271"/>
        <v>0</v>
      </c>
      <c r="O1775" s="19">
        <f t="shared" si="272"/>
        <v>50</v>
      </c>
      <c r="P1775" s="19">
        <f t="shared" si="273"/>
        <v>16.5</v>
      </c>
      <c r="Q1775" s="20">
        <f t="shared" si="274"/>
        <v>18.725000000000001</v>
      </c>
      <c r="R1775" s="20">
        <f t="shared" si="275"/>
        <v>26.625</v>
      </c>
      <c r="S1775" s="20">
        <f t="shared" si="276"/>
        <v>23.675000000000001</v>
      </c>
      <c r="T1775" s="20">
        <f t="shared" si="277"/>
        <v>22.875</v>
      </c>
      <c r="U1775" s="19">
        <f t="shared" si="278"/>
        <v>23.008333333333336</v>
      </c>
      <c r="V1775" s="19">
        <f t="shared" si="279"/>
        <v>22.975000000000001</v>
      </c>
    </row>
    <row r="1776" spans="1:22" ht="13.5" x14ac:dyDescent="0.25">
      <c r="A1776" s="3">
        <v>44600</v>
      </c>
      <c r="B1776" s="2">
        <v>7.7539999999999996</v>
      </c>
      <c r="C1776" s="2">
        <v>45.347211207455921</v>
      </c>
      <c r="D1776" s="2">
        <v>3.0876774021328934E-2</v>
      </c>
      <c r="E1776" s="2">
        <v>-2.1084859843335059E-2</v>
      </c>
      <c r="F1776" s="2">
        <v>7.7843999999999998</v>
      </c>
      <c r="G1776" s="2">
        <v>7.8246099999999972</v>
      </c>
      <c r="H1776" s="2">
        <v>7.7863679999999986</v>
      </c>
      <c r="I1776" s="2">
        <v>7.655350000000003</v>
      </c>
      <c r="J1776" s="17" t="s">
        <v>54</v>
      </c>
      <c r="K1776" s="17" t="s">
        <v>50</v>
      </c>
      <c r="L1776" s="17" t="s">
        <v>47</v>
      </c>
      <c r="M1776" s="19">
        <f t="shared" si="270"/>
        <v>25</v>
      </c>
      <c r="N1776" s="19">
        <f t="shared" si="271"/>
        <v>0</v>
      </c>
      <c r="O1776" s="19">
        <f t="shared" si="272"/>
        <v>50</v>
      </c>
      <c r="P1776" s="19">
        <f t="shared" si="273"/>
        <v>16.5</v>
      </c>
      <c r="Q1776" s="20">
        <f t="shared" si="274"/>
        <v>18.725000000000001</v>
      </c>
      <c r="R1776" s="20">
        <f t="shared" si="275"/>
        <v>26.625</v>
      </c>
      <c r="S1776" s="20">
        <f t="shared" si="276"/>
        <v>23.675000000000001</v>
      </c>
      <c r="T1776" s="20">
        <f t="shared" si="277"/>
        <v>22.875</v>
      </c>
      <c r="U1776" s="19">
        <f t="shared" si="278"/>
        <v>23.008333333333336</v>
      </c>
      <c r="V1776" s="19">
        <f t="shared" si="279"/>
        <v>22.975000000000001</v>
      </c>
    </row>
    <row r="1777" spans="1:22" ht="13.5" x14ac:dyDescent="0.25">
      <c r="A1777" s="3">
        <v>44601</v>
      </c>
      <c r="B1777" s="2">
        <v>7.7183000000000002</v>
      </c>
      <c r="C1777" s="2">
        <v>42.904436689998299</v>
      </c>
      <c r="D1777" s="2">
        <v>3.519736124020767E-2</v>
      </c>
      <c r="E1777" s="2">
        <v>-2.583196792038292E-2</v>
      </c>
      <c r="F1777" s="2">
        <v>7.7647399999999989</v>
      </c>
      <c r="G1777" s="2">
        <v>7.8223749999999983</v>
      </c>
      <c r="H1777" s="2">
        <v>7.7799360000000002</v>
      </c>
      <c r="I1777" s="2">
        <v>7.6598020000000027</v>
      </c>
      <c r="J1777" s="17" t="s">
        <v>54</v>
      </c>
      <c r="K1777" s="17" t="s">
        <v>50</v>
      </c>
      <c r="L1777" s="17" t="s">
        <v>47</v>
      </c>
      <c r="M1777" s="19">
        <f t="shared" si="270"/>
        <v>25</v>
      </c>
      <c r="N1777" s="19">
        <f t="shared" si="271"/>
        <v>0</v>
      </c>
      <c r="O1777" s="19">
        <f t="shared" si="272"/>
        <v>50</v>
      </c>
      <c r="P1777" s="19">
        <f t="shared" si="273"/>
        <v>16.5</v>
      </c>
      <c r="Q1777" s="20">
        <f t="shared" si="274"/>
        <v>18.725000000000001</v>
      </c>
      <c r="R1777" s="20">
        <f t="shared" si="275"/>
        <v>26.625</v>
      </c>
      <c r="S1777" s="20">
        <f t="shared" si="276"/>
        <v>23.675000000000001</v>
      </c>
      <c r="T1777" s="20">
        <f t="shared" si="277"/>
        <v>22.875</v>
      </c>
      <c r="U1777" s="19">
        <f t="shared" si="278"/>
        <v>23.008333333333336</v>
      </c>
      <c r="V1777" s="19">
        <f t="shared" si="279"/>
        <v>22.975000000000001</v>
      </c>
    </row>
    <row r="1778" spans="1:22" ht="13.5" x14ac:dyDescent="0.25">
      <c r="A1778" s="3">
        <v>44602</v>
      </c>
      <c r="B1778" s="2">
        <v>7.7183000000000002</v>
      </c>
      <c r="C1778" s="2">
        <v>42.904436689998299</v>
      </c>
      <c r="D1778" s="2">
        <v>4.4895287280750651E-2</v>
      </c>
      <c r="E1778" s="2">
        <v>-3.8261084849764357E-2</v>
      </c>
      <c r="F1778" s="2">
        <v>7.74688</v>
      </c>
      <c r="G1778" s="2">
        <v>7.8174599999999987</v>
      </c>
      <c r="H1778" s="2">
        <v>7.7735039999999991</v>
      </c>
      <c r="I1778" s="2">
        <v>7.6639620000000024</v>
      </c>
      <c r="J1778" s="17" t="s">
        <v>54</v>
      </c>
      <c r="K1778" s="17" t="s">
        <v>50</v>
      </c>
      <c r="L1778" s="17" t="s">
        <v>47</v>
      </c>
      <c r="M1778" s="19">
        <f t="shared" si="270"/>
        <v>25</v>
      </c>
      <c r="N1778" s="19">
        <f t="shared" si="271"/>
        <v>0</v>
      </c>
      <c r="O1778" s="19">
        <f t="shared" si="272"/>
        <v>50</v>
      </c>
      <c r="P1778" s="19">
        <f t="shared" si="273"/>
        <v>16.5</v>
      </c>
      <c r="Q1778" s="20">
        <f t="shared" si="274"/>
        <v>18.725000000000001</v>
      </c>
      <c r="R1778" s="20">
        <f t="shared" si="275"/>
        <v>26.625</v>
      </c>
      <c r="S1778" s="20">
        <f t="shared" si="276"/>
        <v>23.675000000000001</v>
      </c>
      <c r="T1778" s="20">
        <f t="shared" si="277"/>
        <v>22.875</v>
      </c>
      <c r="U1778" s="19">
        <f t="shared" si="278"/>
        <v>23.008333333333336</v>
      </c>
      <c r="V1778" s="19">
        <f t="shared" si="279"/>
        <v>22.975000000000001</v>
      </c>
    </row>
    <row r="1779" spans="1:22" ht="13.5" x14ac:dyDescent="0.25">
      <c r="A1779" s="3">
        <v>44603</v>
      </c>
      <c r="B1779" s="2">
        <v>7.8343999999999996</v>
      </c>
      <c r="C1779" s="2">
        <v>52.54584382947526</v>
      </c>
      <c r="D1779" s="2">
        <v>3.8148701844928468E-2</v>
      </c>
      <c r="E1779" s="2">
        <v>-5.7116689893484764E-2</v>
      </c>
      <c r="F1779" s="2">
        <v>7.7593800000000002</v>
      </c>
      <c r="G1779" s="2">
        <v>7.8138849999999991</v>
      </c>
      <c r="H1779" s="2">
        <v>7.7697519999999995</v>
      </c>
      <c r="I1779" s="2">
        <v>7.668702500000002</v>
      </c>
      <c r="J1779" s="17" t="s">
        <v>54</v>
      </c>
      <c r="K1779" s="17" t="s">
        <v>50</v>
      </c>
      <c r="L1779" s="17" t="s">
        <v>55</v>
      </c>
      <c r="M1779" s="19">
        <f t="shared" si="270"/>
        <v>25</v>
      </c>
      <c r="N1779" s="19">
        <f t="shared" si="271"/>
        <v>0</v>
      </c>
      <c r="O1779" s="19">
        <f t="shared" si="272"/>
        <v>50</v>
      </c>
      <c r="P1779" s="19">
        <f t="shared" si="273"/>
        <v>16.5</v>
      </c>
      <c r="Q1779" s="20">
        <f t="shared" si="274"/>
        <v>18.725000000000001</v>
      </c>
      <c r="R1779" s="20">
        <f t="shared" si="275"/>
        <v>26.625</v>
      </c>
      <c r="S1779" s="20">
        <f t="shared" si="276"/>
        <v>23.675000000000001</v>
      </c>
      <c r="T1779" s="20">
        <f t="shared" si="277"/>
        <v>22.875</v>
      </c>
      <c r="U1779" s="19">
        <f t="shared" si="278"/>
        <v>23.008333333333336</v>
      </c>
      <c r="V1779" s="19">
        <f t="shared" si="279"/>
        <v>22.975000000000001</v>
      </c>
    </row>
    <row r="1780" spans="1:22" ht="13.5" x14ac:dyDescent="0.25">
      <c r="A1780" s="3">
        <v>44606</v>
      </c>
      <c r="B1780" s="2">
        <v>7.8343999999999996</v>
      </c>
      <c r="C1780" s="2">
        <v>52.54584382947526</v>
      </c>
      <c r="D1780" s="2">
        <v>3.6348400414071058E-2</v>
      </c>
      <c r="E1780" s="2">
        <v>-7.745466217491262E-2</v>
      </c>
      <c r="F1780" s="2">
        <v>7.7718800000000003</v>
      </c>
      <c r="G1780" s="2">
        <v>7.8147749999999991</v>
      </c>
      <c r="H1780" s="2">
        <v>7.7676079999999992</v>
      </c>
      <c r="I1780" s="2">
        <v>7.6737350000000024</v>
      </c>
      <c r="J1780" s="17" t="s">
        <v>54</v>
      </c>
      <c r="K1780" s="17" t="s">
        <v>50</v>
      </c>
      <c r="L1780" s="17" t="s">
        <v>55</v>
      </c>
      <c r="M1780" s="19">
        <f t="shared" si="270"/>
        <v>25</v>
      </c>
      <c r="N1780" s="19">
        <f t="shared" si="271"/>
        <v>0</v>
      </c>
      <c r="O1780" s="19">
        <f t="shared" si="272"/>
        <v>50</v>
      </c>
      <c r="P1780" s="19">
        <f t="shared" si="273"/>
        <v>16.5</v>
      </c>
      <c r="Q1780" s="20">
        <f t="shared" si="274"/>
        <v>18.725000000000001</v>
      </c>
      <c r="R1780" s="20">
        <f t="shared" si="275"/>
        <v>26.625</v>
      </c>
      <c r="S1780" s="20">
        <f t="shared" si="276"/>
        <v>23.675000000000001</v>
      </c>
      <c r="T1780" s="20">
        <f t="shared" si="277"/>
        <v>22.875</v>
      </c>
      <c r="U1780" s="19">
        <f t="shared" si="278"/>
        <v>23.008333333333336</v>
      </c>
      <c r="V1780" s="19">
        <f t="shared" si="279"/>
        <v>22.975000000000001</v>
      </c>
    </row>
    <row r="1781" spans="1:22" ht="13.5" x14ac:dyDescent="0.25">
      <c r="A1781" s="3">
        <v>44607</v>
      </c>
      <c r="B1781" s="2">
        <v>7.8254999999999999</v>
      </c>
      <c r="C1781" s="2">
        <v>51.768645221659519</v>
      </c>
      <c r="D1781" s="2">
        <v>2.7039350570361442E-2</v>
      </c>
      <c r="E1781" s="2">
        <v>-9.8286248053427297E-2</v>
      </c>
      <c r="F1781" s="2">
        <v>7.7861799999999999</v>
      </c>
      <c r="G1781" s="2">
        <v>7.817454999999998</v>
      </c>
      <c r="H1781" s="2">
        <v>7.7668939999999989</v>
      </c>
      <c r="I1781" s="2">
        <v>7.6784310000000016</v>
      </c>
      <c r="J1781" s="17" t="s">
        <v>54</v>
      </c>
      <c r="K1781" s="17" t="s">
        <v>50</v>
      </c>
      <c r="L1781" s="17" t="s">
        <v>55</v>
      </c>
      <c r="M1781" s="19">
        <f t="shared" si="270"/>
        <v>25</v>
      </c>
      <c r="N1781" s="19">
        <f t="shared" si="271"/>
        <v>0</v>
      </c>
      <c r="O1781" s="19">
        <f t="shared" si="272"/>
        <v>50</v>
      </c>
      <c r="P1781" s="19">
        <f t="shared" si="273"/>
        <v>16.5</v>
      </c>
      <c r="Q1781" s="20">
        <f t="shared" si="274"/>
        <v>18.725000000000001</v>
      </c>
      <c r="R1781" s="20">
        <f t="shared" si="275"/>
        <v>26.625</v>
      </c>
      <c r="S1781" s="20">
        <f t="shared" si="276"/>
        <v>23.675000000000001</v>
      </c>
      <c r="T1781" s="20">
        <f t="shared" si="277"/>
        <v>22.875</v>
      </c>
      <c r="U1781" s="19">
        <f t="shared" si="278"/>
        <v>23.008333333333336</v>
      </c>
      <c r="V1781" s="19">
        <f t="shared" si="279"/>
        <v>22.975000000000001</v>
      </c>
    </row>
    <row r="1782" spans="1:22" ht="13.5" x14ac:dyDescent="0.25">
      <c r="A1782" s="3">
        <v>44608</v>
      </c>
      <c r="B1782" s="2">
        <v>7.8166000000000002</v>
      </c>
      <c r="C1782" s="2">
        <v>50.956970672491352</v>
      </c>
      <c r="D1782" s="2">
        <v>2.3813293278904801E-2</v>
      </c>
      <c r="E1782" s="2">
        <v>-0.11913978496542252</v>
      </c>
      <c r="F1782" s="2">
        <v>7.8058400000000008</v>
      </c>
      <c r="G1782" s="2">
        <v>7.8152249999999981</v>
      </c>
      <c r="H1782" s="2">
        <v>7.7679659999999977</v>
      </c>
      <c r="I1782" s="2">
        <v>7.683374500000002</v>
      </c>
      <c r="J1782" s="17" t="s">
        <v>54</v>
      </c>
      <c r="K1782" s="17" t="s">
        <v>50</v>
      </c>
      <c r="L1782" s="17" t="s">
        <v>55</v>
      </c>
      <c r="M1782" s="19">
        <f t="shared" si="270"/>
        <v>25</v>
      </c>
      <c r="N1782" s="19">
        <f t="shared" si="271"/>
        <v>0</v>
      </c>
      <c r="O1782" s="19">
        <f t="shared" si="272"/>
        <v>50</v>
      </c>
      <c r="P1782" s="19">
        <f t="shared" si="273"/>
        <v>16.5</v>
      </c>
      <c r="Q1782" s="20">
        <f t="shared" si="274"/>
        <v>18.725000000000001</v>
      </c>
      <c r="R1782" s="20">
        <f t="shared" si="275"/>
        <v>26.625</v>
      </c>
      <c r="S1782" s="20">
        <f t="shared" si="276"/>
        <v>23.675000000000001</v>
      </c>
      <c r="T1782" s="20">
        <f t="shared" si="277"/>
        <v>22.875</v>
      </c>
      <c r="U1782" s="19">
        <f t="shared" si="278"/>
        <v>23.008333333333336</v>
      </c>
      <c r="V1782" s="19">
        <f t="shared" si="279"/>
        <v>22.975000000000001</v>
      </c>
    </row>
    <row r="1783" spans="1:22" ht="13.5" x14ac:dyDescent="0.25">
      <c r="A1783" s="3">
        <v>44609</v>
      </c>
      <c r="B1783" s="2">
        <v>7.8433999999999999</v>
      </c>
      <c r="C1783" s="2">
        <v>53.329892341454268</v>
      </c>
      <c r="D1783" s="2">
        <v>1.7644578383559484E-2</v>
      </c>
      <c r="E1783" s="2">
        <v>-0.14395461053899206</v>
      </c>
      <c r="F1783" s="2">
        <v>7.8308599999999995</v>
      </c>
      <c r="G1783" s="2">
        <v>7.8183549999999995</v>
      </c>
      <c r="H1783" s="2">
        <v>7.7702899999999975</v>
      </c>
      <c r="I1783" s="2">
        <v>7.688481000000003</v>
      </c>
      <c r="J1783" s="17" t="s">
        <v>48</v>
      </c>
      <c r="K1783" s="17" t="s">
        <v>50</v>
      </c>
      <c r="L1783" s="17" t="s">
        <v>51</v>
      </c>
      <c r="M1783" s="19">
        <f t="shared" si="270"/>
        <v>25</v>
      </c>
      <c r="N1783" s="19">
        <f t="shared" si="271"/>
        <v>0</v>
      </c>
      <c r="O1783" s="19">
        <f t="shared" si="272"/>
        <v>50</v>
      </c>
      <c r="P1783" s="19">
        <f t="shared" si="273"/>
        <v>83.5</v>
      </c>
      <c r="Q1783" s="20">
        <f t="shared" si="274"/>
        <v>28.774999999999999</v>
      </c>
      <c r="R1783" s="20">
        <f t="shared" si="275"/>
        <v>43.375</v>
      </c>
      <c r="S1783" s="20">
        <f t="shared" si="276"/>
        <v>53.825000000000003</v>
      </c>
      <c r="T1783" s="20">
        <f t="shared" si="277"/>
        <v>39.625</v>
      </c>
      <c r="U1783" s="19">
        <f t="shared" si="278"/>
        <v>41.991666666666667</v>
      </c>
      <c r="V1783" s="19">
        <f t="shared" si="279"/>
        <v>41.400000000000006</v>
      </c>
    </row>
    <row r="1784" spans="1:22" ht="13.5" x14ac:dyDescent="0.25">
      <c r="A1784" s="3">
        <v>44610</v>
      </c>
      <c r="B1784" s="2">
        <v>7.8166000000000002</v>
      </c>
      <c r="C1784" s="2">
        <v>50.688688894393444</v>
      </c>
      <c r="D1784" s="2">
        <v>8.6953621164536088E-3</v>
      </c>
      <c r="E1784" s="2">
        <v>-0.16983338775518719</v>
      </c>
      <c r="F1784" s="2">
        <v>7.8272999999999993</v>
      </c>
      <c r="G1784" s="2">
        <v>7.8205900000000002</v>
      </c>
      <c r="H1784" s="2">
        <v>7.7717199999999984</v>
      </c>
      <c r="I1784" s="2">
        <v>7.6934535000000031</v>
      </c>
      <c r="J1784" s="17" t="s">
        <v>54</v>
      </c>
      <c r="K1784" s="17" t="s">
        <v>50</v>
      </c>
      <c r="L1784" s="17" t="s">
        <v>47</v>
      </c>
      <c r="M1784" s="19">
        <f t="shared" si="270"/>
        <v>25</v>
      </c>
      <c r="N1784" s="19">
        <f t="shared" si="271"/>
        <v>0</v>
      </c>
      <c r="O1784" s="19">
        <f t="shared" si="272"/>
        <v>50</v>
      </c>
      <c r="P1784" s="19">
        <f t="shared" si="273"/>
        <v>16.5</v>
      </c>
      <c r="Q1784" s="20">
        <f t="shared" si="274"/>
        <v>18.725000000000001</v>
      </c>
      <c r="R1784" s="20">
        <f t="shared" si="275"/>
        <v>26.625</v>
      </c>
      <c r="S1784" s="20">
        <f t="shared" si="276"/>
        <v>23.675000000000001</v>
      </c>
      <c r="T1784" s="20">
        <f t="shared" si="277"/>
        <v>22.875</v>
      </c>
      <c r="U1784" s="19">
        <f t="shared" si="278"/>
        <v>23.008333333333336</v>
      </c>
      <c r="V1784" s="19">
        <f t="shared" si="279"/>
        <v>22.975000000000001</v>
      </c>
    </row>
    <row r="1785" spans="1:22" ht="13.5" x14ac:dyDescent="0.25">
      <c r="A1785" s="3">
        <v>44613</v>
      </c>
      <c r="B1785" s="2">
        <v>7.7987000000000002</v>
      </c>
      <c r="C1785" s="2">
        <v>48.94510312165184</v>
      </c>
      <c r="D1785" s="2">
        <v>2.4012996608409054E-3</v>
      </c>
      <c r="E1785" s="2">
        <v>-0.19595943890413281</v>
      </c>
      <c r="F1785" s="2">
        <v>7.8201599999999996</v>
      </c>
      <c r="G1785" s="2">
        <v>7.8103150000000001</v>
      </c>
      <c r="H1785" s="2">
        <v>7.7740419999999979</v>
      </c>
      <c r="I1785" s="2">
        <v>7.6983365000000035</v>
      </c>
      <c r="J1785" s="17" t="s">
        <v>54</v>
      </c>
      <c r="K1785" s="17" t="s">
        <v>50</v>
      </c>
      <c r="L1785" s="17" t="s">
        <v>47</v>
      </c>
      <c r="M1785" s="19">
        <f t="shared" si="270"/>
        <v>25</v>
      </c>
      <c r="N1785" s="19">
        <f t="shared" si="271"/>
        <v>0</v>
      </c>
      <c r="O1785" s="19">
        <f t="shared" si="272"/>
        <v>50</v>
      </c>
      <c r="P1785" s="19">
        <f t="shared" si="273"/>
        <v>16.5</v>
      </c>
      <c r="Q1785" s="20">
        <f t="shared" si="274"/>
        <v>18.725000000000001</v>
      </c>
      <c r="R1785" s="20">
        <f t="shared" si="275"/>
        <v>26.625</v>
      </c>
      <c r="S1785" s="20">
        <f t="shared" si="276"/>
        <v>23.675000000000001</v>
      </c>
      <c r="T1785" s="20">
        <f t="shared" si="277"/>
        <v>22.875</v>
      </c>
      <c r="U1785" s="19">
        <f t="shared" si="278"/>
        <v>23.008333333333336</v>
      </c>
      <c r="V1785" s="19">
        <f t="shared" si="279"/>
        <v>22.975000000000001</v>
      </c>
    </row>
    <row r="1786" spans="1:22" ht="13.5" x14ac:dyDescent="0.25">
      <c r="A1786" s="3">
        <v>44614</v>
      </c>
      <c r="B1786" s="2">
        <v>7.7539999999999996</v>
      </c>
      <c r="C1786" s="2">
        <v>44.800750296393105</v>
      </c>
      <c r="D1786" s="2">
        <v>-2.3054592392632856E-3</v>
      </c>
      <c r="E1786" s="2">
        <v>-0.21423111219821023</v>
      </c>
      <c r="F1786" s="2">
        <v>7.80586</v>
      </c>
      <c r="G1786" s="2">
        <v>7.800935</v>
      </c>
      <c r="H1786" s="2">
        <v>7.7754699999999994</v>
      </c>
      <c r="I1786" s="2">
        <v>7.7027335000000026</v>
      </c>
      <c r="J1786" s="17" t="s">
        <v>54</v>
      </c>
      <c r="K1786" s="17" t="s">
        <v>50</v>
      </c>
      <c r="L1786" s="17" t="s">
        <v>47</v>
      </c>
      <c r="M1786" s="19">
        <f t="shared" si="270"/>
        <v>25</v>
      </c>
      <c r="N1786" s="19">
        <f t="shared" si="271"/>
        <v>0</v>
      </c>
      <c r="O1786" s="19">
        <f t="shared" si="272"/>
        <v>50</v>
      </c>
      <c r="P1786" s="19">
        <f t="shared" si="273"/>
        <v>16.5</v>
      </c>
      <c r="Q1786" s="20">
        <f t="shared" si="274"/>
        <v>18.725000000000001</v>
      </c>
      <c r="R1786" s="20">
        <f t="shared" si="275"/>
        <v>26.625</v>
      </c>
      <c r="S1786" s="20">
        <f t="shared" si="276"/>
        <v>23.675000000000001</v>
      </c>
      <c r="T1786" s="20">
        <f t="shared" si="277"/>
        <v>22.875</v>
      </c>
      <c r="U1786" s="19">
        <f t="shared" si="278"/>
        <v>23.008333333333336</v>
      </c>
      <c r="V1786" s="19">
        <f t="shared" si="279"/>
        <v>22.975000000000001</v>
      </c>
    </row>
    <row r="1787" spans="1:22" ht="13.5" x14ac:dyDescent="0.25">
      <c r="A1787" s="3">
        <v>44615</v>
      </c>
      <c r="B1787" s="2">
        <v>7.7271999999999998</v>
      </c>
      <c r="C1787" s="2">
        <v>42.478400760151509</v>
      </c>
      <c r="D1787" s="2">
        <v>-9.4739403235131192E-3</v>
      </c>
      <c r="E1787" s="2">
        <v>-0.21478590000385253</v>
      </c>
      <c r="F1787" s="2">
        <v>7.7879799999999992</v>
      </c>
      <c r="G1787" s="2">
        <v>7.7960200000000004</v>
      </c>
      <c r="H1787" s="2">
        <v>7.776361999999998</v>
      </c>
      <c r="I1787" s="2">
        <v>7.7072300000000027</v>
      </c>
      <c r="J1787" s="17" t="s">
        <v>54</v>
      </c>
      <c r="K1787" s="17" t="s">
        <v>50</v>
      </c>
      <c r="L1787" s="17" t="s">
        <v>47</v>
      </c>
      <c r="M1787" s="19">
        <f t="shared" si="270"/>
        <v>25</v>
      </c>
      <c r="N1787" s="19">
        <f t="shared" si="271"/>
        <v>0</v>
      </c>
      <c r="O1787" s="19">
        <f t="shared" si="272"/>
        <v>50</v>
      </c>
      <c r="P1787" s="19">
        <f t="shared" si="273"/>
        <v>16.5</v>
      </c>
      <c r="Q1787" s="20">
        <f t="shared" si="274"/>
        <v>18.725000000000001</v>
      </c>
      <c r="R1787" s="20">
        <f t="shared" si="275"/>
        <v>26.625</v>
      </c>
      <c r="S1787" s="20">
        <f t="shared" si="276"/>
        <v>23.675000000000001</v>
      </c>
      <c r="T1787" s="20">
        <f t="shared" si="277"/>
        <v>22.875</v>
      </c>
      <c r="U1787" s="19">
        <f t="shared" si="278"/>
        <v>23.008333333333336</v>
      </c>
      <c r="V1787" s="19">
        <f t="shared" si="279"/>
        <v>22.975000000000001</v>
      </c>
    </row>
    <row r="1788" spans="1:22" ht="13.5" x14ac:dyDescent="0.25">
      <c r="A1788" s="3">
        <v>44616</v>
      </c>
      <c r="B1788" s="2">
        <v>7.4146000000000001</v>
      </c>
      <c r="C1788" s="2">
        <v>25.726551955315557</v>
      </c>
      <c r="D1788" s="2">
        <v>8.0718245286952595E-3</v>
      </c>
      <c r="E1788" s="2">
        <v>-0.20242629572094051</v>
      </c>
      <c r="F1788" s="2">
        <v>7.7022199999999996</v>
      </c>
      <c r="G1788" s="2">
        <v>7.7736900000000002</v>
      </c>
      <c r="H1788" s="2">
        <v>7.7692159999999992</v>
      </c>
      <c r="I1788" s="2">
        <v>7.7094925000000032</v>
      </c>
      <c r="J1788" s="17" t="s">
        <v>54</v>
      </c>
      <c r="K1788" s="17" t="s">
        <v>50</v>
      </c>
      <c r="L1788" s="17" t="s">
        <v>47</v>
      </c>
      <c r="M1788" s="19">
        <f t="shared" si="270"/>
        <v>50</v>
      </c>
      <c r="N1788" s="19">
        <f t="shared" si="271"/>
        <v>0</v>
      </c>
      <c r="O1788" s="19">
        <f t="shared" si="272"/>
        <v>0</v>
      </c>
      <c r="P1788" s="19">
        <f t="shared" si="273"/>
        <v>16.5</v>
      </c>
      <c r="Q1788" s="20">
        <f t="shared" si="274"/>
        <v>19.975000000000001</v>
      </c>
      <c r="R1788" s="20">
        <f t="shared" si="275"/>
        <v>14.125</v>
      </c>
      <c r="S1788" s="20">
        <f t="shared" si="276"/>
        <v>14.925000000000001</v>
      </c>
      <c r="T1788" s="20">
        <f t="shared" si="277"/>
        <v>16.625</v>
      </c>
      <c r="U1788" s="19">
        <f t="shared" si="278"/>
        <v>16.341666666666669</v>
      </c>
      <c r="V1788" s="19">
        <f t="shared" si="279"/>
        <v>16.412500000000001</v>
      </c>
    </row>
    <row r="1789" spans="1:22" ht="13.5" x14ac:dyDescent="0.25">
      <c r="A1789" s="3">
        <v>44617</v>
      </c>
      <c r="B1789" s="2">
        <v>7.7183000000000002</v>
      </c>
      <c r="C1789" s="2">
        <v>47.420957744999043</v>
      </c>
      <c r="D1789" s="2">
        <v>2.0552730614856074E-2</v>
      </c>
      <c r="E1789" s="2">
        <v>-0.18315338495012795</v>
      </c>
      <c r="F1789" s="2">
        <v>7.6825599999999996</v>
      </c>
      <c r="G1789" s="2">
        <v>7.7687750000000007</v>
      </c>
      <c r="H1789" s="2">
        <v>7.7685019999999998</v>
      </c>
      <c r="I1789" s="2">
        <v>7.7120475000000033</v>
      </c>
      <c r="J1789" s="17" t="s">
        <v>48</v>
      </c>
      <c r="K1789" s="17" t="s">
        <v>50</v>
      </c>
      <c r="L1789" s="17" t="s">
        <v>53</v>
      </c>
      <c r="M1789" s="19">
        <f t="shared" si="270"/>
        <v>25</v>
      </c>
      <c r="N1789" s="19">
        <f t="shared" si="271"/>
        <v>0</v>
      </c>
      <c r="O1789" s="19">
        <f t="shared" si="272"/>
        <v>0</v>
      </c>
      <c r="P1789" s="19">
        <f t="shared" si="273"/>
        <v>66.5</v>
      </c>
      <c r="Q1789" s="20">
        <f t="shared" si="274"/>
        <v>18.725000000000001</v>
      </c>
      <c r="R1789" s="20">
        <f t="shared" si="275"/>
        <v>21.625</v>
      </c>
      <c r="S1789" s="20">
        <f t="shared" si="276"/>
        <v>33.674999999999997</v>
      </c>
      <c r="T1789" s="20">
        <f t="shared" si="277"/>
        <v>22.875</v>
      </c>
      <c r="U1789" s="19">
        <f t="shared" si="278"/>
        <v>24.675000000000001</v>
      </c>
      <c r="V1789" s="19">
        <f t="shared" si="279"/>
        <v>24.225000000000001</v>
      </c>
    </row>
    <row r="1790" spans="1:22" ht="13.5" x14ac:dyDescent="0.25">
      <c r="A1790" s="3">
        <v>44620</v>
      </c>
      <c r="B1790" s="2">
        <v>7.6825999999999999</v>
      </c>
      <c r="C1790" s="2">
        <v>45.730034817008473</v>
      </c>
      <c r="D1790" s="2">
        <v>3.4064520504414553E-2</v>
      </c>
      <c r="E1790" s="2">
        <v>-0.16622375458639441</v>
      </c>
      <c r="F1790" s="2">
        <v>7.6593400000000003</v>
      </c>
      <c r="G1790" s="2">
        <v>7.7607350000000013</v>
      </c>
      <c r="H1790" s="2">
        <v>7.7670739999999991</v>
      </c>
      <c r="I1790" s="2">
        <v>7.7141325000000043</v>
      </c>
      <c r="J1790" s="17" t="s">
        <v>48</v>
      </c>
      <c r="K1790" s="17" t="s">
        <v>50</v>
      </c>
      <c r="L1790" s="17" t="s">
        <v>53</v>
      </c>
      <c r="M1790" s="19">
        <f t="shared" si="270"/>
        <v>25</v>
      </c>
      <c r="N1790" s="19">
        <f t="shared" si="271"/>
        <v>0</v>
      </c>
      <c r="O1790" s="19">
        <f t="shared" si="272"/>
        <v>0</v>
      </c>
      <c r="P1790" s="19">
        <f t="shared" si="273"/>
        <v>66.5</v>
      </c>
      <c r="Q1790" s="20">
        <f t="shared" si="274"/>
        <v>18.725000000000001</v>
      </c>
      <c r="R1790" s="20">
        <f t="shared" si="275"/>
        <v>21.625</v>
      </c>
      <c r="S1790" s="20">
        <f t="shared" si="276"/>
        <v>33.674999999999997</v>
      </c>
      <c r="T1790" s="20">
        <f t="shared" si="277"/>
        <v>22.875</v>
      </c>
      <c r="U1790" s="19">
        <f t="shared" si="278"/>
        <v>24.675000000000001</v>
      </c>
      <c r="V1790" s="19">
        <f t="shared" si="279"/>
        <v>24.225000000000001</v>
      </c>
    </row>
    <row r="1791" spans="1:22" ht="13.5" x14ac:dyDescent="0.25">
      <c r="A1791" s="3">
        <v>44621</v>
      </c>
      <c r="B1791" s="2">
        <v>7.5307000000000004</v>
      </c>
      <c r="C1791" s="2">
        <v>39.307542089185333</v>
      </c>
      <c r="D1791" s="2">
        <v>5.5875016622962903E-2</v>
      </c>
      <c r="E1791" s="2">
        <v>-0.15462075637246422</v>
      </c>
      <c r="F1791" s="2">
        <v>7.6146799999999999</v>
      </c>
      <c r="G1791" s="2">
        <v>7.7477800000000006</v>
      </c>
      <c r="H1791" s="2">
        <v>7.7640359999999999</v>
      </c>
      <c r="I1791" s="2">
        <v>7.7147285000000041</v>
      </c>
      <c r="J1791" s="17" t="s">
        <v>54</v>
      </c>
      <c r="K1791" s="17" t="s">
        <v>50</v>
      </c>
      <c r="L1791" s="17" t="s">
        <v>47</v>
      </c>
      <c r="M1791" s="19">
        <f t="shared" si="270"/>
        <v>25</v>
      </c>
      <c r="N1791" s="19">
        <f t="shared" si="271"/>
        <v>0</v>
      </c>
      <c r="O1791" s="19">
        <f t="shared" si="272"/>
        <v>0</v>
      </c>
      <c r="P1791" s="19">
        <f t="shared" si="273"/>
        <v>16.5</v>
      </c>
      <c r="Q1791" s="20">
        <f t="shared" si="274"/>
        <v>11.225</v>
      </c>
      <c r="R1791" s="20">
        <f t="shared" si="275"/>
        <v>9.125</v>
      </c>
      <c r="S1791" s="20">
        <f t="shared" si="276"/>
        <v>11.175000000000001</v>
      </c>
      <c r="T1791" s="20">
        <f t="shared" si="277"/>
        <v>10.375</v>
      </c>
      <c r="U1791" s="19">
        <f t="shared" si="278"/>
        <v>10.508333333333335</v>
      </c>
      <c r="V1791" s="19">
        <f t="shared" si="279"/>
        <v>10.475000000000001</v>
      </c>
    </row>
    <row r="1792" spans="1:22" ht="13.5" x14ac:dyDescent="0.25">
      <c r="A1792" s="3">
        <v>44622</v>
      </c>
      <c r="B1792" s="2">
        <v>7.5217999999999998</v>
      </c>
      <c r="C1792" s="2">
        <v>38.962268593939207</v>
      </c>
      <c r="D1792" s="2">
        <v>7.4975832480824067E-2</v>
      </c>
      <c r="E1792" s="2">
        <v>-0.14603615597903288</v>
      </c>
      <c r="F1792" s="2">
        <v>7.5736000000000008</v>
      </c>
      <c r="G1792" s="2">
        <v>7.7330399999999999</v>
      </c>
      <c r="H1792" s="2">
        <v>7.7633219999999996</v>
      </c>
      <c r="I1792" s="2">
        <v>7.7152800000000044</v>
      </c>
      <c r="J1792" s="17" t="s">
        <v>54</v>
      </c>
      <c r="K1792" s="17" t="s">
        <v>50</v>
      </c>
      <c r="L1792" s="17" t="s">
        <v>47</v>
      </c>
      <c r="M1792" s="19">
        <f t="shared" si="270"/>
        <v>25</v>
      </c>
      <c r="N1792" s="19">
        <f t="shared" si="271"/>
        <v>0</v>
      </c>
      <c r="O1792" s="19">
        <f t="shared" si="272"/>
        <v>0</v>
      </c>
      <c r="P1792" s="19">
        <f t="shared" si="273"/>
        <v>16.5</v>
      </c>
      <c r="Q1792" s="20">
        <f t="shared" si="274"/>
        <v>11.225</v>
      </c>
      <c r="R1792" s="20">
        <f t="shared" si="275"/>
        <v>9.125</v>
      </c>
      <c r="S1792" s="20">
        <f t="shared" si="276"/>
        <v>11.175000000000001</v>
      </c>
      <c r="T1792" s="20">
        <f t="shared" si="277"/>
        <v>10.375</v>
      </c>
      <c r="U1792" s="19">
        <f t="shared" si="278"/>
        <v>10.508333333333335</v>
      </c>
      <c r="V1792" s="19">
        <f t="shared" si="279"/>
        <v>10.475000000000001</v>
      </c>
    </row>
    <row r="1793" spans="1:22" ht="13.5" x14ac:dyDescent="0.25">
      <c r="A1793" s="3">
        <v>44623</v>
      </c>
      <c r="B1793" s="2">
        <v>7.4771000000000001</v>
      </c>
      <c r="C1793" s="2">
        <v>37.195110492196541</v>
      </c>
      <c r="D1793" s="2">
        <v>9.988016590244353E-2</v>
      </c>
      <c r="E1793" s="2">
        <v>-0.13536818020943539</v>
      </c>
      <c r="F1793" s="2">
        <v>7.5860999999999992</v>
      </c>
      <c r="G1793" s="2">
        <v>7.7165150000000011</v>
      </c>
      <c r="H1793" s="2">
        <v>7.7595699999999992</v>
      </c>
      <c r="I1793" s="2">
        <v>7.7163515000000054</v>
      </c>
      <c r="J1793" s="17" t="s">
        <v>54</v>
      </c>
      <c r="K1793" s="17" t="s">
        <v>50</v>
      </c>
      <c r="L1793" s="17" t="s">
        <v>55</v>
      </c>
      <c r="M1793" s="19">
        <f t="shared" si="270"/>
        <v>25</v>
      </c>
      <c r="N1793" s="19">
        <f t="shared" si="271"/>
        <v>0</v>
      </c>
      <c r="O1793" s="19">
        <f t="shared" si="272"/>
        <v>0</v>
      </c>
      <c r="P1793" s="19">
        <f t="shared" si="273"/>
        <v>16.5</v>
      </c>
      <c r="Q1793" s="20">
        <f t="shared" si="274"/>
        <v>11.225</v>
      </c>
      <c r="R1793" s="20">
        <f t="shared" si="275"/>
        <v>9.125</v>
      </c>
      <c r="S1793" s="20">
        <f t="shared" si="276"/>
        <v>11.175000000000001</v>
      </c>
      <c r="T1793" s="20">
        <f t="shared" si="277"/>
        <v>10.375</v>
      </c>
      <c r="U1793" s="19">
        <f t="shared" si="278"/>
        <v>10.508333333333335</v>
      </c>
      <c r="V1793" s="19">
        <f t="shared" si="279"/>
        <v>10.475000000000001</v>
      </c>
    </row>
    <row r="1794" spans="1:22" ht="13.5" x14ac:dyDescent="0.25">
      <c r="A1794" s="3">
        <v>44624</v>
      </c>
      <c r="B1794" s="2">
        <v>7.5663999999999998</v>
      </c>
      <c r="C1794" s="2">
        <v>42.778747172110229</v>
      </c>
      <c r="D1794" s="2">
        <v>0.11169033976949638</v>
      </c>
      <c r="E1794" s="2">
        <v>-0.12781101249464252</v>
      </c>
      <c r="F1794" s="2">
        <v>7.5557199999999991</v>
      </c>
      <c r="G1794" s="2">
        <v>7.7062399999999993</v>
      </c>
      <c r="H1794" s="2">
        <v>7.759033999999998</v>
      </c>
      <c r="I1794" s="2">
        <v>7.7183755000000049</v>
      </c>
      <c r="J1794" s="17" t="s">
        <v>54</v>
      </c>
      <c r="K1794" s="17" t="s">
        <v>50</v>
      </c>
      <c r="L1794" s="17" t="s">
        <v>47</v>
      </c>
      <c r="M1794" s="19">
        <f t="shared" ref="M1794:M1857" si="280">IF(C1794&lt;30,50, IF(C1794&gt;70, 0, 25))</f>
        <v>25</v>
      </c>
      <c r="N1794" s="19">
        <f t="shared" ref="N1794:N1857" si="281">IF(E1794-D1794&gt;0.02, 100, IF(E1794-D1794&lt;0,0,45))</f>
        <v>0</v>
      </c>
      <c r="O1794" s="19">
        <f t="shared" ref="O1794:O1857" si="282">IF(F1794-I1794&gt;10,100,IF(F1794-I1794&gt;5,75, IF(F1794-I1794&gt;0,50,0)))</f>
        <v>0</v>
      </c>
      <c r="P1794" s="19">
        <f t="shared" ref="P1794:P1857" si="283">IF(L1794="confirmed bullish", 34, IF(L1794="bullish divergence",17, 0))+IF(J1794="bullish",33,IF(J1794="bearish",0,16.5))+IF(K1794="strong",33,IF(K1794="weak",0,16.5))</f>
        <v>16.5</v>
      </c>
      <c r="Q1794" s="20">
        <f t="shared" si="274"/>
        <v>11.225</v>
      </c>
      <c r="R1794" s="20">
        <f t="shared" si="275"/>
        <v>9.125</v>
      </c>
      <c r="S1794" s="20">
        <f t="shared" si="276"/>
        <v>11.175000000000001</v>
      </c>
      <c r="T1794" s="20">
        <f t="shared" si="277"/>
        <v>10.375</v>
      </c>
      <c r="U1794" s="19">
        <f t="shared" si="278"/>
        <v>10.508333333333335</v>
      </c>
      <c r="V1794" s="19">
        <f t="shared" si="279"/>
        <v>10.475000000000001</v>
      </c>
    </row>
    <row r="1795" spans="1:22" ht="13.5" x14ac:dyDescent="0.25">
      <c r="A1795" s="3">
        <v>44627</v>
      </c>
      <c r="B1795" s="2">
        <v>7.5038999999999998</v>
      </c>
      <c r="C1795" s="2">
        <v>40.09218634648137</v>
      </c>
      <c r="D1795" s="2">
        <v>0.12439756613519837</v>
      </c>
      <c r="E1795" s="2">
        <v>-0.12131521471721028</v>
      </c>
      <c r="F1795" s="2">
        <v>7.5199800000000012</v>
      </c>
      <c r="G1795" s="2">
        <v>7.6928399999999986</v>
      </c>
      <c r="H1795" s="2">
        <v>7.7572479999999988</v>
      </c>
      <c r="I1795" s="2">
        <v>7.7190455000000053</v>
      </c>
      <c r="J1795" s="17" t="s">
        <v>54</v>
      </c>
      <c r="K1795" s="17" t="s">
        <v>50</v>
      </c>
      <c r="L1795" s="17" t="s">
        <v>47</v>
      </c>
      <c r="M1795" s="19">
        <f t="shared" si="280"/>
        <v>25</v>
      </c>
      <c r="N1795" s="19">
        <f t="shared" si="281"/>
        <v>0</v>
      </c>
      <c r="O1795" s="19">
        <f t="shared" si="282"/>
        <v>0</v>
      </c>
      <c r="P1795" s="19">
        <f t="shared" si="283"/>
        <v>16.5</v>
      </c>
      <c r="Q1795" s="20">
        <f t="shared" ref="Q1795:Q1858" si="284">0.35*M1795+N1795*0.35+O1795*0.15+P1795*0.15</f>
        <v>11.225</v>
      </c>
      <c r="R1795" s="20">
        <f t="shared" ref="R1795:R1858" si="285">M1795*0.2+N1795*0.2+O1795*0.35+P1795*0.25</f>
        <v>9.125</v>
      </c>
      <c r="S1795" s="20">
        <f t="shared" ref="S1795:S1858" si="286">M1795*0.15+N1795*0.15+O1795*0.25+P1795*0.45</f>
        <v>11.175000000000001</v>
      </c>
      <c r="T1795" s="20">
        <f t="shared" ref="T1795:T1858" si="287">0.25*SUM(M1795:P1795)</f>
        <v>10.375</v>
      </c>
      <c r="U1795" s="19">
        <f t="shared" ref="U1795:U1858" si="288">SUM(Q1795:S1795)/3</f>
        <v>10.508333333333335</v>
      </c>
      <c r="V1795" s="19">
        <f t="shared" ref="V1795:V1858" si="289">SUM(Q1795:T1795)/4</f>
        <v>10.475000000000001</v>
      </c>
    </row>
    <row r="1796" spans="1:22" ht="13.5" x14ac:dyDescent="0.25">
      <c r="A1796" s="3">
        <v>44628</v>
      </c>
      <c r="B1796" s="2">
        <v>7.5038999999999998</v>
      </c>
      <c r="C1796" s="2">
        <v>40.09218634648137</v>
      </c>
      <c r="D1796" s="2">
        <v>0.12941835526918055</v>
      </c>
      <c r="E1796" s="2">
        <v>-0.1166094223345084</v>
      </c>
      <c r="F1796" s="2">
        <v>7.5146200000000007</v>
      </c>
      <c r="G1796" s="2">
        <v>7.6803349999999977</v>
      </c>
      <c r="H1796" s="2">
        <v>7.7554619999999979</v>
      </c>
      <c r="I1796" s="2">
        <v>7.7199535000000052</v>
      </c>
      <c r="J1796" s="17" t="s">
        <v>54</v>
      </c>
      <c r="K1796" s="17" t="s">
        <v>50</v>
      </c>
      <c r="L1796" s="17" t="s">
        <v>47</v>
      </c>
      <c r="M1796" s="19">
        <f t="shared" si="280"/>
        <v>25</v>
      </c>
      <c r="N1796" s="19">
        <f t="shared" si="281"/>
        <v>0</v>
      </c>
      <c r="O1796" s="19">
        <f t="shared" si="282"/>
        <v>0</v>
      </c>
      <c r="P1796" s="19">
        <f t="shared" si="283"/>
        <v>16.5</v>
      </c>
      <c r="Q1796" s="20">
        <f t="shared" si="284"/>
        <v>11.225</v>
      </c>
      <c r="R1796" s="20">
        <f t="shared" si="285"/>
        <v>9.125</v>
      </c>
      <c r="S1796" s="20">
        <f t="shared" si="286"/>
        <v>11.175000000000001</v>
      </c>
      <c r="T1796" s="20">
        <f t="shared" si="287"/>
        <v>10.375</v>
      </c>
      <c r="U1796" s="19">
        <f t="shared" si="288"/>
        <v>10.508333333333335</v>
      </c>
      <c r="V1796" s="19">
        <f t="shared" si="289"/>
        <v>10.475000000000001</v>
      </c>
    </row>
    <row r="1797" spans="1:22" ht="13.5" x14ac:dyDescent="0.25">
      <c r="A1797" s="3">
        <v>44629</v>
      </c>
      <c r="B1797" s="2">
        <v>7.4592999999999998</v>
      </c>
      <c r="C1797" s="2">
        <v>38.111356239822079</v>
      </c>
      <c r="D1797" s="2">
        <v>0.13390793814886148</v>
      </c>
      <c r="E1797" s="2">
        <v>-0.11266779014785991</v>
      </c>
      <c r="F1797" s="2">
        <v>7.5021199999999997</v>
      </c>
      <c r="G1797" s="2">
        <v>7.6673849999999986</v>
      </c>
      <c r="H1797" s="2">
        <v>7.7492099999999962</v>
      </c>
      <c r="I1797" s="2">
        <v>7.7207870000000041</v>
      </c>
      <c r="J1797" s="17" t="s">
        <v>54</v>
      </c>
      <c r="K1797" s="17" t="s">
        <v>50</v>
      </c>
      <c r="L1797" s="17" t="s">
        <v>47</v>
      </c>
      <c r="M1797" s="19">
        <f t="shared" si="280"/>
        <v>25</v>
      </c>
      <c r="N1797" s="19">
        <f t="shared" si="281"/>
        <v>0</v>
      </c>
      <c r="O1797" s="19">
        <f t="shared" si="282"/>
        <v>0</v>
      </c>
      <c r="P1797" s="19">
        <f t="shared" si="283"/>
        <v>16.5</v>
      </c>
      <c r="Q1797" s="20">
        <f t="shared" si="284"/>
        <v>11.225</v>
      </c>
      <c r="R1797" s="20">
        <f t="shared" si="285"/>
        <v>9.125</v>
      </c>
      <c r="S1797" s="20">
        <f t="shared" si="286"/>
        <v>11.175000000000001</v>
      </c>
      <c r="T1797" s="20">
        <f t="shared" si="287"/>
        <v>10.375</v>
      </c>
      <c r="U1797" s="19">
        <f t="shared" si="288"/>
        <v>10.508333333333335</v>
      </c>
      <c r="V1797" s="19">
        <f t="shared" si="289"/>
        <v>10.475000000000001</v>
      </c>
    </row>
    <row r="1798" spans="1:22" ht="13.5" x14ac:dyDescent="0.25">
      <c r="A1798" s="3">
        <v>44630</v>
      </c>
      <c r="B1798" s="2">
        <v>7.5396000000000001</v>
      </c>
      <c r="C1798" s="2">
        <v>43.521809298092471</v>
      </c>
      <c r="D1798" s="2">
        <v>8.4911936836373769E-2</v>
      </c>
      <c r="E1798" s="2">
        <v>-0.10917307261433894</v>
      </c>
      <c r="F1798" s="2">
        <v>7.514619999999999</v>
      </c>
      <c r="G1798" s="2">
        <v>7.6584500000000002</v>
      </c>
      <c r="H1798" s="2">
        <v>7.7449219999999972</v>
      </c>
      <c r="I1798" s="2">
        <v>7.7223495000000044</v>
      </c>
      <c r="J1798" s="17" t="s">
        <v>48</v>
      </c>
      <c r="K1798" s="17" t="s">
        <v>50</v>
      </c>
      <c r="L1798" s="17" t="s">
        <v>51</v>
      </c>
      <c r="M1798" s="19">
        <f t="shared" si="280"/>
        <v>25</v>
      </c>
      <c r="N1798" s="19">
        <f t="shared" si="281"/>
        <v>0</v>
      </c>
      <c r="O1798" s="19">
        <f t="shared" si="282"/>
        <v>0</v>
      </c>
      <c r="P1798" s="19">
        <f t="shared" si="283"/>
        <v>83.5</v>
      </c>
      <c r="Q1798" s="20">
        <f t="shared" si="284"/>
        <v>21.274999999999999</v>
      </c>
      <c r="R1798" s="20">
        <f t="shared" si="285"/>
        <v>25.875</v>
      </c>
      <c r="S1798" s="20">
        <f t="shared" si="286"/>
        <v>41.325000000000003</v>
      </c>
      <c r="T1798" s="20">
        <f t="shared" si="287"/>
        <v>27.125</v>
      </c>
      <c r="U1798" s="19">
        <f t="shared" si="288"/>
        <v>29.491666666666664</v>
      </c>
      <c r="V1798" s="19">
        <f t="shared" si="289"/>
        <v>28.9</v>
      </c>
    </row>
    <row r="1799" spans="1:22" ht="13.5" x14ac:dyDescent="0.25">
      <c r="A1799" s="3">
        <v>44631</v>
      </c>
      <c r="B1799" s="2">
        <v>7.5396000000000001</v>
      </c>
      <c r="C1799" s="2">
        <v>43.521809298092471</v>
      </c>
      <c r="D1799" s="2">
        <v>9.0855674419623611E-2</v>
      </c>
      <c r="E1799" s="2">
        <v>-0.10211586382216672</v>
      </c>
      <c r="F1799" s="2">
        <v>7.5092600000000003</v>
      </c>
      <c r="G1799" s="2">
        <v>7.6437100000000004</v>
      </c>
      <c r="H1799" s="2">
        <v>7.7408119999999974</v>
      </c>
      <c r="I1799" s="2">
        <v>7.7237930000000041</v>
      </c>
      <c r="J1799" s="17" t="s">
        <v>48</v>
      </c>
      <c r="K1799" s="17" t="s">
        <v>50</v>
      </c>
      <c r="L1799" s="17" t="s">
        <v>53</v>
      </c>
      <c r="M1799" s="19">
        <f t="shared" si="280"/>
        <v>25</v>
      </c>
      <c r="N1799" s="19">
        <f t="shared" si="281"/>
        <v>0</v>
      </c>
      <c r="O1799" s="19">
        <f t="shared" si="282"/>
        <v>0</v>
      </c>
      <c r="P1799" s="19">
        <f t="shared" si="283"/>
        <v>66.5</v>
      </c>
      <c r="Q1799" s="20">
        <f t="shared" si="284"/>
        <v>18.725000000000001</v>
      </c>
      <c r="R1799" s="20">
        <f t="shared" si="285"/>
        <v>21.625</v>
      </c>
      <c r="S1799" s="20">
        <f t="shared" si="286"/>
        <v>33.674999999999997</v>
      </c>
      <c r="T1799" s="20">
        <f t="shared" si="287"/>
        <v>22.875</v>
      </c>
      <c r="U1799" s="19">
        <f t="shared" si="288"/>
        <v>24.675000000000001</v>
      </c>
      <c r="V1799" s="19">
        <f t="shared" si="289"/>
        <v>24.225000000000001</v>
      </c>
    </row>
    <row r="1800" spans="1:22" ht="13.5" x14ac:dyDescent="0.25">
      <c r="A1800" s="3">
        <v>44634</v>
      </c>
      <c r="B1800" s="2">
        <v>7.4950000000000001</v>
      </c>
      <c r="C1800" s="2">
        <v>41.201608766756202</v>
      </c>
      <c r="D1800" s="2">
        <v>9.4324919826218157E-2</v>
      </c>
      <c r="E1800" s="2">
        <v>-9.2093902533740821E-2</v>
      </c>
      <c r="F1800" s="2">
        <v>7.5074799999999993</v>
      </c>
      <c r="G1800" s="2">
        <v>7.6267400000000007</v>
      </c>
      <c r="H1800" s="2">
        <v>7.732771999999998</v>
      </c>
      <c r="I1800" s="2">
        <v>7.7251030000000034</v>
      </c>
      <c r="J1800" s="17" t="s">
        <v>48</v>
      </c>
      <c r="K1800" s="17" t="s">
        <v>50</v>
      </c>
      <c r="L1800" s="17" t="s">
        <v>53</v>
      </c>
      <c r="M1800" s="19">
        <f t="shared" si="280"/>
        <v>25</v>
      </c>
      <c r="N1800" s="19">
        <f t="shared" si="281"/>
        <v>0</v>
      </c>
      <c r="O1800" s="19">
        <f t="shared" si="282"/>
        <v>0</v>
      </c>
      <c r="P1800" s="19">
        <f t="shared" si="283"/>
        <v>66.5</v>
      </c>
      <c r="Q1800" s="20">
        <f t="shared" si="284"/>
        <v>18.725000000000001</v>
      </c>
      <c r="R1800" s="20">
        <f t="shared" si="285"/>
        <v>21.625</v>
      </c>
      <c r="S1800" s="20">
        <f t="shared" si="286"/>
        <v>33.674999999999997</v>
      </c>
      <c r="T1800" s="20">
        <f t="shared" si="287"/>
        <v>22.875</v>
      </c>
      <c r="U1800" s="19">
        <f t="shared" si="288"/>
        <v>24.675000000000001</v>
      </c>
      <c r="V1800" s="19">
        <f t="shared" si="289"/>
        <v>24.225000000000001</v>
      </c>
    </row>
    <row r="1801" spans="1:22" ht="13.5" x14ac:dyDescent="0.25">
      <c r="A1801" s="3">
        <v>44635</v>
      </c>
      <c r="B1801" s="2">
        <v>7.4861000000000004</v>
      </c>
      <c r="C1801" s="2">
        <v>40.734922197294736</v>
      </c>
      <c r="D1801" s="2">
        <v>7.5395981955873381E-2</v>
      </c>
      <c r="E1801" s="2">
        <v>-8.2945683172677129E-2</v>
      </c>
      <c r="F1801" s="2">
        <v>7.503919999999999</v>
      </c>
      <c r="G1801" s="2">
        <v>7.6097700000000001</v>
      </c>
      <c r="H1801" s="2">
        <v>7.7279499999999981</v>
      </c>
      <c r="I1801" s="2">
        <v>7.7260110000000042</v>
      </c>
      <c r="J1801" s="17" t="s">
        <v>48</v>
      </c>
      <c r="K1801" s="17" t="s">
        <v>50</v>
      </c>
      <c r="L1801" s="17" t="s">
        <v>53</v>
      </c>
      <c r="M1801" s="19">
        <f t="shared" si="280"/>
        <v>25</v>
      </c>
      <c r="N1801" s="19">
        <f t="shared" si="281"/>
        <v>0</v>
      </c>
      <c r="O1801" s="19">
        <f t="shared" si="282"/>
        <v>0</v>
      </c>
      <c r="P1801" s="19">
        <f t="shared" si="283"/>
        <v>66.5</v>
      </c>
      <c r="Q1801" s="20">
        <f t="shared" si="284"/>
        <v>18.725000000000001</v>
      </c>
      <c r="R1801" s="20">
        <f t="shared" si="285"/>
        <v>21.625</v>
      </c>
      <c r="S1801" s="20">
        <f t="shared" si="286"/>
        <v>33.674999999999997</v>
      </c>
      <c r="T1801" s="20">
        <f t="shared" si="287"/>
        <v>22.875</v>
      </c>
      <c r="U1801" s="19">
        <f t="shared" si="288"/>
        <v>24.675000000000001</v>
      </c>
      <c r="V1801" s="19">
        <f t="shared" si="289"/>
        <v>24.225000000000001</v>
      </c>
    </row>
    <row r="1802" spans="1:22" ht="13.5" x14ac:dyDescent="0.25">
      <c r="A1802" s="3">
        <v>44636</v>
      </c>
      <c r="B1802" s="2">
        <v>7.4861000000000004</v>
      </c>
      <c r="C1802" s="2">
        <v>40.734922197294736</v>
      </c>
      <c r="D1802" s="2">
        <v>5.8845435396989387E-2</v>
      </c>
      <c r="E1802" s="2">
        <v>-7.8378187212540057E-2</v>
      </c>
      <c r="F1802" s="2">
        <v>7.5092800000000013</v>
      </c>
      <c r="G1802" s="2">
        <v>7.5932450000000005</v>
      </c>
      <c r="H1802" s="2">
        <v>7.7231279999999991</v>
      </c>
      <c r="I1802" s="2">
        <v>7.7272465000000041</v>
      </c>
      <c r="J1802" s="17" t="s">
        <v>48</v>
      </c>
      <c r="K1802" s="17" t="s">
        <v>50</v>
      </c>
      <c r="L1802" s="17" t="s">
        <v>51</v>
      </c>
      <c r="M1802" s="19">
        <f t="shared" si="280"/>
        <v>25</v>
      </c>
      <c r="N1802" s="19">
        <f t="shared" si="281"/>
        <v>0</v>
      </c>
      <c r="O1802" s="19">
        <f t="shared" si="282"/>
        <v>0</v>
      </c>
      <c r="P1802" s="19">
        <f t="shared" si="283"/>
        <v>83.5</v>
      </c>
      <c r="Q1802" s="20">
        <f t="shared" si="284"/>
        <v>21.274999999999999</v>
      </c>
      <c r="R1802" s="20">
        <f t="shared" si="285"/>
        <v>25.875</v>
      </c>
      <c r="S1802" s="20">
        <f t="shared" si="286"/>
        <v>41.325000000000003</v>
      </c>
      <c r="T1802" s="20">
        <f t="shared" si="287"/>
        <v>27.125</v>
      </c>
      <c r="U1802" s="19">
        <f t="shared" si="288"/>
        <v>29.491666666666664</v>
      </c>
      <c r="V1802" s="19">
        <f t="shared" si="289"/>
        <v>28.9</v>
      </c>
    </row>
    <row r="1803" spans="1:22" ht="13.5" x14ac:dyDescent="0.25">
      <c r="A1803" s="3">
        <v>44637</v>
      </c>
      <c r="B1803" s="2">
        <v>7.5663999999999998</v>
      </c>
      <c r="C1803" s="2">
        <v>47.014921768447977</v>
      </c>
      <c r="D1803" s="2">
        <v>3.2789646094194325E-2</v>
      </c>
      <c r="E1803" s="2">
        <v>-7.372903462590806E-2</v>
      </c>
      <c r="F1803" s="2">
        <v>7.51464</v>
      </c>
      <c r="G1803" s="2">
        <v>7.5793949999999999</v>
      </c>
      <c r="H1803" s="2">
        <v>7.7190179999999984</v>
      </c>
      <c r="I1803" s="2">
        <v>7.7287945000000038</v>
      </c>
      <c r="J1803" s="17" t="s">
        <v>48</v>
      </c>
      <c r="K1803" s="17" t="s">
        <v>50</v>
      </c>
      <c r="L1803" s="17" t="s">
        <v>51</v>
      </c>
      <c r="M1803" s="19">
        <f t="shared" si="280"/>
        <v>25</v>
      </c>
      <c r="N1803" s="19">
        <f t="shared" si="281"/>
        <v>0</v>
      </c>
      <c r="O1803" s="19">
        <f t="shared" si="282"/>
        <v>0</v>
      </c>
      <c r="P1803" s="19">
        <f t="shared" si="283"/>
        <v>83.5</v>
      </c>
      <c r="Q1803" s="20">
        <f t="shared" si="284"/>
        <v>21.274999999999999</v>
      </c>
      <c r="R1803" s="20">
        <f t="shared" si="285"/>
        <v>25.875</v>
      </c>
      <c r="S1803" s="20">
        <f t="shared" si="286"/>
        <v>41.325000000000003</v>
      </c>
      <c r="T1803" s="20">
        <f t="shared" si="287"/>
        <v>27.125</v>
      </c>
      <c r="U1803" s="19">
        <f t="shared" si="288"/>
        <v>29.491666666666664</v>
      </c>
      <c r="V1803" s="19">
        <f t="shared" si="289"/>
        <v>28.9</v>
      </c>
    </row>
    <row r="1804" spans="1:22" ht="13.5" x14ac:dyDescent="0.25">
      <c r="A1804" s="3">
        <v>44638</v>
      </c>
      <c r="B1804" s="2">
        <v>7.5038999999999998</v>
      </c>
      <c r="C1804" s="2">
        <v>43.179707708443431</v>
      </c>
      <c r="D1804" s="2">
        <v>2.935232232597329E-2</v>
      </c>
      <c r="E1804" s="2">
        <v>-6.7420157600713349E-2</v>
      </c>
      <c r="F1804" s="2">
        <v>7.5075000000000003</v>
      </c>
      <c r="G1804" s="2">
        <v>7.5637599999999994</v>
      </c>
      <c r="H1804" s="2">
        <v>7.7136579999999979</v>
      </c>
      <c r="I1804" s="2">
        <v>7.7305360000000034</v>
      </c>
      <c r="J1804" s="17" t="s">
        <v>48</v>
      </c>
      <c r="K1804" s="17" t="s">
        <v>50</v>
      </c>
      <c r="L1804" s="17" t="s">
        <v>53</v>
      </c>
      <c r="M1804" s="19">
        <f t="shared" si="280"/>
        <v>25</v>
      </c>
      <c r="N1804" s="19">
        <f t="shared" si="281"/>
        <v>0</v>
      </c>
      <c r="O1804" s="19">
        <f t="shared" si="282"/>
        <v>0</v>
      </c>
      <c r="P1804" s="19">
        <f t="shared" si="283"/>
        <v>66.5</v>
      </c>
      <c r="Q1804" s="20">
        <f t="shared" si="284"/>
        <v>18.725000000000001</v>
      </c>
      <c r="R1804" s="20">
        <f t="shared" si="285"/>
        <v>21.625</v>
      </c>
      <c r="S1804" s="20">
        <f t="shared" si="286"/>
        <v>33.674999999999997</v>
      </c>
      <c r="T1804" s="20">
        <f t="shared" si="287"/>
        <v>22.875</v>
      </c>
      <c r="U1804" s="19">
        <f t="shared" si="288"/>
        <v>24.675000000000001</v>
      </c>
      <c r="V1804" s="19">
        <f t="shared" si="289"/>
        <v>24.225000000000001</v>
      </c>
    </row>
    <row r="1805" spans="1:22" ht="13.5" x14ac:dyDescent="0.25">
      <c r="A1805" s="3">
        <v>44641</v>
      </c>
      <c r="B1805" s="2">
        <v>7.4503000000000004</v>
      </c>
      <c r="C1805" s="2">
        <v>40.15448464181042</v>
      </c>
      <c r="D1805" s="2">
        <v>2.1391999461116917E-2</v>
      </c>
      <c r="E1805" s="2">
        <v>-5.8444294349590427E-2</v>
      </c>
      <c r="F1805" s="2">
        <v>7.4985600000000003</v>
      </c>
      <c r="G1805" s="2">
        <v>7.5463399999999989</v>
      </c>
      <c r="H1805" s="2">
        <v>7.707583999999998</v>
      </c>
      <c r="I1805" s="2">
        <v>7.7315330000000024</v>
      </c>
      <c r="J1805" s="17" t="s">
        <v>48</v>
      </c>
      <c r="K1805" s="17" t="s">
        <v>50</v>
      </c>
      <c r="L1805" s="17" t="s">
        <v>53</v>
      </c>
      <c r="M1805" s="19">
        <f t="shared" si="280"/>
        <v>25</v>
      </c>
      <c r="N1805" s="19">
        <f t="shared" si="281"/>
        <v>0</v>
      </c>
      <c r="O1805" s="19">
        <f t="shared" si="282"/>
        <v>0</v>
      </c>
      <c r="P1805" s="19">
        <f t="shared" si="283"/>
        <v>66.5</v>
      </c>
      <c r="Q1805" s="20">
        <f t="shared" si="284"/>
        <v>18.725000000000001</v>
      </c>
      <c r="R1805" s="20">
        <f t="shared" si="285"/>
        <v>21.625</v>
      </c>
      <c r="S1805" s="20">
        <f t="shared" si="286"/>
        <v>33.674999999999997</v>
      </c>
      <c r="T1805" s="20">
        <f t="shared" si="287"/>
        <v>22.875</v>
      </c>
      <c r="U1805" s="19">
        <f t="shared" si="288"/>
        <v>24.675000000000001</v>
      </c>
      <c r="V1805" s="19">
        <f t="shared" si="289"/>
        <v>24.225000000000001</v>
      </c>
    </row>
    <row r="1806" spans="1:22" ht="13.5" x14ac:dyDescent="0.25">
      <c r="A1806" s="3">
        <v>44642</v>
      </c>
      <c r="B1806" s="2">
        <v>7.4503000000000004</v>
      </c>
      <c r="C1806" s="2">
        <v>40.15448464181042</v>
      </c>
      <c r="D1806" s="2">
        <v>1.5522322009037026E-2</v>
      </c>
      <c r="E1806" s="2">
        <v>-4.993676009743258E-2</v>
      </c>
      <c r="F1806" s="2">
        <v>7.4914000000000005</v>
      </c>
      <c r="G1806" s="2">
        <v>7.5311549999999983</v>
      </c>
      <c r="H1806" s="2">
        <v>7.7015099999999999</v>
      </c>
      <c r="I1806" s="2">
        <v>7.7327680000000019</v>
      </c>
      <c r="J1806" s="17" t="s">
        <v>48</v>
      </c>
      <c r="K1806" s="17" t="s">
        <v>50</v>
      </c>
      <c r="L1806" s="17" t="s">
        <v>53</v>
      </c>
      <c r="M1806" s="19">
        <f t="shared" si="280"/>
        <v>25</v>
      </c>
      <c r="N1806" s="19">
        <f t="shared" si="281"/>
        <v>0</v>
      </c>
      <c r="O1806" s="19">
        <f t="shared" si="282"/>
        <v>0</v>
      </c>
      <c r="P1806" s="19">
        <f t="shared" si="283"/>
        <v>66.5</v>
      </c>
      <c r="Q1806" s="20">
        <f t="shared" si="284"/>
        <v>18.725000000000001</v>
      </c>
      <c r="R1806" s="20">
        <f t="shared" si="285"/>
        <v>21.625</v>
      </c>
      <c r="S1806" s="20">
        <f t="shared" si="286"/>
        <v>33.674999999999997</v>
      </c>
      <c r="T1806" s="20">
        <f t="shared" si="287"/>
        <v>22.875</v>
      </c>
      <c r="U1806" s="19">
        <f t="shared" si="288"/>
        <v>24.675000000000001</v>
      </c>
      <c r="V1806" s="19">
        <f t="shared" si="289"/>
        <v>24.225000000000001</v>
      </c>
    </row>
    <row r="1807" spans="1:22" ht="13.5" x14ac:dyDescent="0.25">
      <c r="A1807" s="3">
        <v>44643</v>
      </c>
      <c r="B1807" s="2">
        <v>7.4146000000000001</v>
      </c>
      <c r="C1807" s="2">
        <v>38.092929881015195</v>
      </c>
      <c r="D1807" s="2">
        <v>7.1404115037436711E-3</v>
      </c>
      <c r="E1807" s="2">
        <v>-4.060626744622646E-2</v>
      </c>
      <c r="F1807" s="2">
        <v>7.4771000000000001</v>
      </c>
      <c r="G1807" s="2">
        <v>7.5155250000000011</v>
      </c>
      <c r="H1807" s="2">
        <v>7.6945420000000002</v>
      </c>
      <c r="I1807" s="2">
        <v>7.7341225000000033</v>
      </c>
      <c r="J1807" s="17" t="s">
        <v>48</v>
      </c>
      <c r="K1807" s="17" t="s">
        <v>50</v>
      </c>
      <c r="L1807" s="17" t="s">
        <v>53</v>
      </c>
      <c r="M1807" s="19">
        <f t="shared" si="280"/>
        <v>25</v>
      </c>
      <c r="N1807" s="19">
        <f t="shared" si="281"/>
        <v>0</v>
      </c>
      <c r="O1807" s="19">
        <f t="shared" si="282"/>
        <v>0</v>
      </c>
      <c r="P1807" s="19">
        <f t="shared" si="283"/>
        <v>66.5</v>
      </c>
      <c r="Q1807" s="20">
        <f t="shared" si="284"/>
        <v>18.725000000000001</v>
      </c>
      <c r="R1807" s="20">
        <f t="shared" si="285"/>
        <v>21.625</v>
      </c>
      <c r="S1807" s="20">
        <f t="shared" si="286"/>
        <v>33.674999999999997</v>
      </c>
      <c r="T1807" s="20">
        <f t="shared" si="287"/>
        <v>22.875</v>
      </c>
      <c r="U1807" s="19">
        <f t="shared" si="288"/>
        <v>24.675000000000001</v>
      </c>
      <c r="V1807" s="19">
        <f t="shared" si="289"/>
        <v>24.225000000000001</v>
      </c>
    </row>
    <row r="1808" spans="1:22" ht="13.5" x14ac:dyDescent="0.25">
      <c r="A1808" s="3">
        <v>44644</v>
      </c>
      <c r="B1808" s="2">
        <v>7.4146000000000001</v>
      </c>
      <c r="C1808" s="2">
        <v>38.092929881015188</v>
      </c>
      <c r="D1808" s="2">
        <v>1.3355263255963479E-2</v>
      </c>
      <c r="E1808" s="2">
        <v>-3.0578068820759828E-2</v>
      </c>
      <c r="F1808" s="2">
        <v>7.4467400000000001</v>
      </c>
      <c r="G1808" s="2">
        <v>7.5155250000000011</v>
      </c>
      <c r="H1808" s="2">
        <v>7.6865020000000008</v>
      </c>
      <c r="I1808" s="2">
        <v>7.7354470000000024</v>
      </c>
      <c r="J1808" s="17" t="s">
        <v>54</v>
      </c>
      <c r="K1808" s="17" t="s">
        <v>50</v>
      </c>
      <c r="L1808" s="17" t="s">
        <v>47</v>
      </c>
      <c r="M1808" s="19">
        <f t="shared" si="280"/>
        <v>25</v>
      </c>
      <c r="N1808" s="19">
        <f t="shared" si="281"/>
        <v>0</v>
      </c>
      <c r="O1808" s="19">
        <f t="shared" si="282"/>
        <v>0</v>
      </c>
      <c r="P1808" s="19">
        <f t="shared" si="283"/>
        <v>16.5</v>
      </c>
      <c r="Q1808" s="20">
        <f t="shared" si="284"/>
        <v>11.225</v>
      </c>
      <c r="R1808" s="20">
        <f t="shared" si="285"/>
        <v>9.125</v>
      </c>
      <c r="S1808" s="20">
        <f t="shared" si="286"/>
        <v>11.175000000000001</v>
      </c>
      <c r="T1808" s="20">
        <f t="shared" si="287"/>
        <v>10.375</v>
      </c>
      <c r="U1808" s="19">
        <f t="shared" si="288"/>
        <v>10.508333333333335</v>
      </c>
      <c r="V1808" s="19">
        <f t="shared" si="289"/>
        <v>10.475000000000001</v>
      </c>
    </row>
    <row r="1809" spans="1:22" ht="13.5" x14ac:dyDescent="0.25">
      <c r="A1809" s="3">
        <v>44645</v>
      </c>
      <c r="B1809" s="2">
        <v>7.4503000000000004</v>
      </c>
      <c r="C1809" s="2">
        <v>41.571909458621739</v>
      </c>
      <c r="D1809" s="2">
        <v>1.685230934951587E-2</v>
      </c>
      <c r="E1809" s="2">
        <v>-2.3808220865705353E-2</v>
      </c>
      <c r="F1809" s="2">
        <v>7.436020000000001</v>
      </c>
      <c r="G1809" s="2">
        <v>7.5021250000000013</v>
      </c>
      <c r="H1809" s="2">
        <v>7.6773900000000017</v>
      </c>
      <c r="I1809" s="2">
        <v>7.736474000000003</v>
      </c>
      <c r="J1809" s="17" t="s">
        <v>48</v>
      </c>
      <c r="K1809" s="17" t="s">
        <v>50</v>
      </c>
      <c r="L1809" s="17" t="s">
        <v>53</v>
      </c>
      <c r="M1809" s="19">
        <f t="shared" si="280"/>
        <v>25</v>
      </c>
      <c r="N1809" s="19">
        <f t="shared" si="281"/>
        <v>0</v>
      </c>
      <c r="O1809" s="19">
        <f t="shared" si="282"/>
        <v>0</v>
      </c>
      <c r="P1809" s="19">
        <f t="shared" si="283"/>
        <v>66.5</v>
      </c>
      <c r="Q1809" s="20">
        <f t="shared" si="284"/>
        <v>18.725000000000001</v>
      </c>
      <c r="R1809" s="20">
        <f t="shared" si="285"/>
        <v>21.625</v>
      </c>
      <c r="S1809" s="20">
        <f t="shared" si="286"/>
        <v>33.674999999999997</v>
      </c>
      <c r="T1809" s="20">
        <f t="shared" si="287"/>
        <v>22.875</v>
      </c>
      <c r="U1809" s="19">
        <f t="shared" si="288"/>
        <v>24.675000000000001</v>
      </c>
      <c r="V1809" s="19">
        <f t="shared" si="289"/>
        <v>24.225000000000001</v>
      </c>
    </row>
    <row r="1810" spans="1:22" ht="13.5" x14ac:dyDescent="0.25">
      <c r="A1810" s="3">
        <v>44648</v>
      </c>
      <c r="B1810" s="2">
        <v>7.4057000000000004</v>
      </c>
      <c r="C1810" s="2">
        <v>38.6497141388461</v>
      </c>
      <c r="D1810" s="2">
        <v>1.685994022794457E-2</v>
      </c>
      <c r="E1810" s="2">
        <v>-1.8232434942477501E-2</v>
      </c>
      <c r="F1810" s="2">
        <v>7.4271000000000003</v>
      </c>
      <c r="G1810" s="2">
        <v>7.4882800000000005</v>
      </c>
      <c r="H1810" s="2">
        <v>7.6691720000000023</v>
      </c>
      <c r="I1810" s="2">
        <v>7.7372780000000025</v>
      </c>
      <c r="J1810" s="17" t="s">
        <v>54</v>
      </c>
      <c r="K1810" s="17" t="s">
        <v>50</v>
      </c>
      <c r="L1810" s="17" t="s">
        <v>47</v>
      </c>
      <c r="M1810" s="19">
        <f t="shared" si="280"/>
        <v>25</v>
      </c>
      <c r="N1810" s="19">
        <f t="shared" si="281"/>
        <v>0</v>
      </c>
      <c r="O1810" s="19">
        <f t="shared" si="282"/>
        <v>0</v>
      </c>
      <c r="P1810" s="19">
        <f t="shared" si="283"/>
        <v>16.5</v>
      </c>
      <c r="Q1810" s="20">
        <f t="shared" si="284"/>
        <v>11.225</v>
      </c>
      <c r="R1810" s="20">
        <f t="shared" si="285"/>
        <v>9.125</v>
      </c>
      <c r="S1810" s="20">
        <f t="shared" si="286"/>
        <v>11.175000000000001</v>
      </c>
      <c r="T1810" s="20">
        <f t="shared" si="287"/>
        <v>10.375</v>
      </c>
      <c r="U1810" s="19">
        <f t="shared" si="288"/>
        <v>10.508333333333335</v>
      </c>
      <c r="V1810" s="19">
        <f t="shared" si="289"/>
        <v>10.475000000000001</v>
      </c>
    </row>
    <row r="1811" spans="1:22" ht="13.5" x14ac:dyDescent="0.25">
      <c r="A1811" s="3">
        <v>44649</v>
      </c>
      <c r="B1811" s="2">
        <v>7.3878000000000004</v>
      </c>
      <c r="C1811" s="2">
        <v>37.510093590126317</v>
      </c>
      <c r="D1811" s="2">
        <v>1.7648141739787349E-2</v>
      </c>
      <c r="E1811" s="2">
        <v>-8.9977947743357743E-3</v>
      </c>
      <c r="F1811" s="2">
        <v>7.4146000000000001</v>
      </c>
      <c r="G1811" s="2">
        <v>7.4811350000000001</v>
      </c>
      <c r="H1811" s="2">
        <v>7.6614900000000024</v>
      </c>
      <c r="I1811" s="2">
        <v>7.7379625000000019</v>
      </c>
      <c r="J1811" s="17" t="s">
        <v>54</v>
      </c>
      <c r="K1811" s="17" t="s">
        <v>50</v>
      </c>
      <c r="L1811" s="17" t="s">
        <v>47</v>
      </c>
      <c r="M1811" s="19">
        <f t="shared" si="280"/>
        <v>25</v>
      </c>
      <c r="N1811" s="19">
        <f t="shared" si="281"/>
        <v>0</v>
      </c>
      <c r="O1811" s="19">
        <f t="shared" si="282"/>
        <v>0</v>
      </c>
      <c r="P1811" s="19">
        <f t="shared" si="283"/>
        <v>16.5</v>
      </c>
      <c r="Q1811" s="20">
        <f t="shared" si="284"/>
        <v>11.225</v>
      </c>
      <c r="R1811" s="20">
        <f t="shared" si="285"/>
        <v>9.125</v>
      </c>
      <c r="S1811" s="20">
        <f t="shared" si="286"/>
        <v>11.175000000000001</v>
      </c>
      <c r="T1811" s="20">
        <f t="shared" si="287"/>
        <v>10.375</v>
      </c>
      <c r="U1811" s="19">
        <f t="shared" si="288"/>
        <v>10.508333333333335</v>
      </c>
      <c r="V1811" s="19">
        <f t="shared" si="289"/>
        <v>10.475000000000001</v>
      </c>
    </row>
    <row r="1812" spans="1:22" ht="13.5" x14ac:dyDescent="0.25">
      <c r="A1812" s="3">
        <v>44650</v>
      </c>
      <c r="B1812" s="2">
        <v>7.3253000000000004</v>
      </c>
      <c r="C1812" s="2">
        <v>33.766321468948362</v>
      </c>
      <c r="D1812" s="2">
        <v>2.3814417662285869E-2</v>
      </c>
      <c r="E1812" s="2">
        <v>1.8607450821442146E-3</v>
      </c>
      <c r="F1812" s="2">
        <v>7.3967399999999994</v>
      </c>
      <c r="G1812" s="2">
        <v>7.4713099999999999</v>
      </c>
      <c r="H1812" s="2">
        <v>7.6507720000000026</v>
      </c>
      <c r="I1812" s="2">
        <v>7.7386620000000024</v>
      </c>
      <c r="J1812" s="17" t="s">
        <v>48</v>
      </c>
      <c r="K1812" s="17" t="s">
        <v>50</v>
      </c>
      <c r="L1812" s="17" t="s">
        <v>53</v>
      </c>
      <c r="M1812" s="19">
        <f t="shared" si="280"/>
        <v>25</v>
      </c>
      <c r="N1812" s="19">
        <f t="shared" si="281"/>
        <v>0</v>
      </c>
      <c r="O1812" s="19">
        <f t="shared" si="282"/>
        <v>0</v>
      </c>
      <c r="P1812" s="19">
        <f t="shared" si="283"/>
        <v>66.5</v>
      </c>
      <c r="Q1812" s="20">
        <f t="shared" si="284"/>
        <v>18.725000000000001</v>
      </c>
      <c r="R1812" s="20">
        <f t="shared" si="285"/>
        <v>21.625</v>
      </c>
      <c r="S1812" s="20">
        <f t="shared" si="286"/>
        <v>33.674999999999997</v>
      </c>
      <c r="T1812" s="20">
        <f t="shared" si="287"/>
        <v>22.875</v>
      </c>
      <c r="U1812" s="19">
        <f t="shared" si="288"/>
        <v>24.675000000000001</v>
      </c>
      <c r="V1812" s="19">
        <f t="shared" si="289"/>
        <v>24.225000000000001</v>
      </c>
    </row>
    <row r="1813" spans="1:22" ht="13.5" x14ac:dyDescent="0.25">
      <c r="A1813" s="3">
        <v>44651</v>
      </c>
      <c r="B1813" s="2">
        <v>7.4413999999999998</v>
      </c>
      <c r="C1813" s="2">
        <v>44.789774688321835</v>
      </c>
      <c r="D1813" s="2">
        <v>3.3960480933050263E-2</v>
      </c>
      <c r="E1813" s="2">
        <v>1.3111684374548491E-2</v>
      </c>
      <c r="F1813" s="2">
        <v>7.4020999999999999</v>
      </c>
      <c r="G1813" s="2">
        <v>7.4695249999999991</v>
      </c>
      <c r="H1813" s="2">
        <v>7.6439840000000041</v>
      </c>
      <c r="I1813" s="2">
        <v>7.7399420000000019</v>
      </c>
      <c r="J1813" s="17" t="s">
        <v>48</v>
      </c>
      <c r="K1813" s="17" t="s">
        <v>50</v>
      </c>
      <c r="L1813" s="17" t="s">
        <v>51</v>
      </c>
      <c r="M1813" s="19">
        <f t="shared" si="280"/>
        <v>25</v>
      </c>
      <c r="N1813" s="19">
        <f t="shared" si="281"/>
        <v>0</v>
      </c>
      <c r="O1813" s="19">
        <f t="shared" si="282"/>
        <v>0</v>
      </c>
      <c r="P1813" s="19">
        <f t="shared" si="283"/>
        <v>83.5</v>
      </c>
      <c r="Q1813" s="20">
        <f t="shared" si="284"/>
        <v>21.274999999999999</v>
      </c>
      <c r="R1813" s="20">
        <f t="shared" si="285"/>
        <v>25.875</v>
      </c>
      <c r="S1813" s="20">
        <f t="shared" si="286"/>
        <v>41.325000000000003</v>
      </c>
      <c r="T1813" s="20">
        <f t="shared" si="287"/>
        <v>27.125</v>
      </c>
      <c r="U1813" s="19">
        <f t="shared" si="288"/>
        <v>29.491666666666664</v>
      </c>
      <c r="V1813" s="19">
        <f t="shared" si="289"/>
        <v>28.9</v>
      </c>
    </row>
    <row r="1814" spans="1:22" ht="13.5" x14ac:dyDescent="0.25">
      <c r="A1814" s="3">
        <v>44652</v>
      </c>
      <c r="B1814" s="2">
        <v>7.4503000000000004</v>
      </c>
      <c r="C1814" s="2">
        <v>45.538072143660173</v>
      </c>
      <c r="D1814" s="2">
        <v>3.2672519325437577E-2</v>
      </c>
      <c r="E1814" s="2">
        <v>2.3333168525709193E-2</v>
      </c>
      <c r="F1814" s="2">
        <v>7.4020999999999999</v>
      </c>
      <c r="G1814" s="2">
        <v>7.4637199999999995</v>
      </c>
      <c r="H1814" s="2">
        <v>7.6375520000000039</v>
      </c>
      <c r="I1814" s="2">
        <v>7.7411770000000013</v>
      </c>
      <c r="J1814" s="17" t="s">
        <v>48</v>
      </c>
      <c r="K1814" s="17" t="s">
        <v>50</v>
      </c>
      <c r="L1814" s="17" t="s">
        <v>50</v>
      </c>
      <c r="M1814" s="19">
        <f t="shared" si="280"/>
        <v>25</v>
      </c>
      <c r="N1814" s="19">
        <f t="shared" si="281"/>
        <v>0</v>
      </c>
      <c r="O1814" s="19">
        <f t="shared" si="282"/>
        <v>0</v>
      </c>
      <c r="P1814" s="19">
        <f t="shared" si="283"/>
        <v>49.5</v>
      </c>
      <c r="Q1814" s="20">
        <f t="shared" si="284"/>
        <v>16.175000000000001</v>
      </c>
      <c r="R1814" s="20">
        <f t="shared" si="285"/>
        <v>17.375</v>
      </c>
      <c r="S1814" s="20">
        <f t="shared" si="286"/>
        <v>26.025000000000002</v>
      </c>
      <c r="T1814" s="20">
        <f t="shared" si="287"/>
        <v>18.625</v>
      </c>
      <c r="U1814" s="19">
        <f t="shared" si="288"/>
        <v>19.858333333333334</v>
      </c>
      <c r="V1814" s="19">
        <f t="shared" si="289"/>
        <v>19.55</v>
      </c>
    </row>
    <row r="1815" spans="1:22" ht="13.5" x14ac:dyDescent="0.25">
      <c r="A1815" s="3">
        <v>44655</v>
      </c>
      <c r="B1815" s="2">
        <v>7.4325000000000001</v>
      </c>
      <c r="C1815" s="2">
        <v>44.246414231045087</v>
      </c>
      <c r="D1815" s="2">
        <v>2.4974287076448221E-2</v>
      </c>
      <c r="E1815" s="2">
        <v>3.0614305171811459E-2</v>
      </c>
      <c r="F1815" s="2">
        <v>7.4074599999999986</v>
      </c>
      <c r="G1815" s="2">
        <v>7.4601499999999987</v>
      </c>
      <c r="H1815" s="2">
        <v>7.6261180000000044</v>
      </c>
      <c r="I1815" s="2">
        <v>7.7423230000000025</v>
      </c>
      <c r="J1815" s="17" t="s">
        <v>48</v>
      </c>
      <c r="K1815" s="17" t="s">
        <v>50</v>
      </c>
      <c r="L1815" s="17" t="s">
        <v>51</v>
      </c>
      <c r="M1815" s="19">
        <f t="shared" si="280"/>
        <v>25</v>
      </c>
      <c r="N1815" s="19">
        <f t="shared" si="281"/>
        <v>45</v>
      </c>
      <c r="O1815" s="19">
        <f t="shared" si="282"/>
        <v>0</v>
      </c>
      <c r="P1815" s="19">
        <f t="shared" si="283"/>
        <v>83.5</v>
      </c>
      <c r="Q1815" s="20">
        <f t="shared" si="284"/>
        <v>37.024999999999999</v>
      </c>
      <c r="R1815" s="20">
        <f t="shared" si="285"/>
        <v>34.875</v>
      </c>
      <c r="S1815" s="20">
        <f t="shared" si="286"/>
        <v>48.075000000000003</v>
      </c>
      <c r="T1815" s="20">
        <f t="shared" si="287"/>
        <v>38.375</v>
      </c>
      <c r="U1815" s="19">
        <f t="shared" si="288"/>
        <v>39.991666666666667</v>
      </c>
      <c r="V1815" s="19">
        <f t="shared" si="289"/>
        <v>39.587500000000006</v>
      </c>
    </row>
    <row r="1816" spans="1:22" ht="13.5" x14ac:dyDescent="0.25">
      <c r="A1816" s="3">
        <v>44656</v>
      </c>
      <c r="B1816" s="2">
        <v>7.3699000000000003</v>
      </c>
      <c r="C1816" s="2">
        <v>39.954263083518363</v>
      </c>
      <c r="D1816" s="2">
        <v>2.3498187313548691E-2</v>
      </c>
      <c r="E1816" s="2">
        <v>3.8531621847718384E-2</v>
      </c>
      <c r="F1816" s="2">
        <v>7.4038799999999991</v>
      </c>
      <c r="G1816" s="2">
        <v>7.453450000000001</v>
      </c>
      <c r="H1816" s="2">
        <v>7.614684000000004</v>
      </c>
      <c r="I1816" s="2">
        <v>7.7430370000000019</v>
      </c>
      <c r="J1816" s="17" t="s">
        <v>48</v>
      </c>
      <c r="K1816" s="17" t="s">
        <v>50</v>
      </c>
      <c r="L1816" s="17" t="s">
        <v>53</v>
      </c>
      <c r="M1816" s="19">
        <f t="shared" si="280"/>
        <v>25</v>
      </c>
      <c r="N1816" s="19">
        <f t="shared" si="281"/>
        <v>45</v>
      </c>
      <c r="O1816" s="19">
        <f t="shared" si="282"/>
        <v>0</v>
      </c>
      <c r="P1816" s="19">
        <f t="shared" si="283"/>
        <v>66.5</v>
      </c>
      <c r="Q1816" s="20">
        <f t="shared" si="284"/>
        <v>34.475000000000001</v>
      </c>
      <c r="R1816" s="20">
        <f t="shared" si="285"/>
        <v>30.625</v>
      </c>
      <c r="S1816" s="20">
        <f t="shared" si="286"/>
        <v>40.424999999999997</v>
      </c>
      <c r="T1816" s="20">
        <f t="shared" si="287"/>
        <v>34.125</v>
      </c>
      <c r="U1816" s="19">
        <f t="shared" si="288"/>
        <v>35.174999999999997</v>
      </c>
      <c r="V1816" s="19">
        <f t="shared" si="289"/>
        <v>34.912499999999994</v>
      </c>
    </row>
    <row r="1817" spans="1:22" ht="13.5" x14ac:dyDescent="0.25">
      <c r="A1817" s="3">
        <v>44657</v>
      </c>
      <c r="B1817" s="2">
        <v>7.4146000000000001</v>
      </c>
      <c r="C1817" s="2">
        <v>44.122494383909498</v>
      </c>
      <c r="D1817" s="2">
        <v>1.4186733797732387E-2</v>
      </c>
      <c r="E1817" s="2">
        <v>4.3102544455939085E-2</v>
      </c>
      <c r="F1817" s="2">
        <v>7.4217399999999998</v>
      </c>
      <c r="G1817" s="2">
        <v>7.4512150000000004</v>
      </c>
      <c r="H1817" s="2">
        <v>7.6064660000000037</v>
      </c>
      <c r="I1817" s="2">
        <v>7.7440935000000026</v>
      </c>
      <c r="J1817" s="17" t="s">
        <v>48</v>
      </c>
      <c r="K1817" s="17" t="s">
        <v>50</v>
      </c>
      <c r="L1817" s="17" t="s">
        <v>51</v>
      </c>
      <c r="M1817" s="19">
        <f t="shared" si="280"/>
        <v>25</v>
      </c>
      <c r="N1817" s="19">
        <f t="shared" si="281"/>
        <v>100</v>
      </c>
      <c r="O1817" s="19">
        <f t="shared" si="282"/>
        <v>0</v>
      </c>
      <c r="P1817" s="19">
        <f t="shared" si="283"/>
        <v>83.5</v>
      </c>
      <c r="Q1817" s="20">
        <f t="shared" si="284"/>
        <v>56.274999999999999</v>
      </c>
      <c r="R1817" s="20">
        <f t="shared" si="285"/>
        <v>45.875</v>
      </c>
      <c r="S1817" s="20">
        <f t="shared" si="286"/>
        <v>56.325000000000003</v>
      </c>
      <c r="T1817" s="20">
        <f t="shared" si="287"/>
        <v>52.125</v>
      </c>
      <c r="U1817" s="19">
        <f t="shared" si="288"/>
        <v>52.82500000000001</v>
      </c>
      <c r="V1817" s="19">
        <f t="shared" si="289"/>
        <v>52.650000000000006</v>
      </c>
    </row>
    <row r="1818" spans="1:22" ht="13.5" x14ac:dyDescent="0.25">
      <c r="A1818" s="3">
        <v>44658</v>
      </c>
      <c r="B1818" s="2">
        <v>7.4146000000000001</v>
      </c>
      <c r="C1818" s="2">
        <v>44.122494383909505</v>
      </c>
      <c r="D1818" s="2">
        <v>6.7297632790985773E-3</v>
      </c>
      <c r="E1818" s="2">
        <v>4.5291490692515791E-2</v>
      </c>
      <c r="F1818" s="2">
        <v>7.4163800000000011</v>
      </c>
      <c r="G1818" s="2">
        <v>7.4449650000000007</v>
      </c>
      <c r="H1818" s="2">
        <v>7.597534000000004</v>
      </c>
      <c r="I1818" s="2">
        <v>7.7452095000000023</v>
      </c>
      <c r="J1818" s="17" t="s">
        <v>48</v>
      </c>
      <c r="K1818" s="17" t="s">
        <v>50</v>
      </c>
      <c r="L1818" s="17" t="s">
        <v>53</v>
      </c>
      <c r="M1818" s="19">
        <f t="shared" si="280"/>
        <v>25</v>
      </c>
      <c r="N1818" s="19">
        <f t="shared" si="281"/>
        <v>100</v>
      </c>
      <c r="O1818" s="19">
        <f t="shared" si="282"/>
        <v>0</v>
      </c>
      <c r="P1818" s="19">
        <f t="shared" si="283"/>
        <v>66.5</v>
      </c>
      <c r="Q1818" s="20">
        <f t="shared" si="284"/>
        <v>53.725000000000001</v>
      </c>
      <c r="R1818" s="20">
        <f t="shared" si="285"/>
        <v>41.625</v>
      </c>
      <c r="S1818" s="20">
        <f t="shared" si="286"/>
        <v>48.674999999999997</v>
      </c>
      <c r="T1818" s="20">
        <f t="shared" si="287"/>
        <v>47.875</v>
      </c>
      <c r="U1818" s="19">
        <f t="shared" si="288"/>
        <v>48.008333333333326</v>
      </c>
      <c r="V1818" s="19">
        <f t="shared" si="289"/>
        <v>47.974999999999994</v>
      </c>
    </row>
    <row r="1819" spans="1:22" ht="13.5" x14ac:dyDescent="0.25">
      <c r="A1819" s="3">
        <v>44659</v>
      </c>
      <c r="B1819" s="2">
        <v>7.3967000000000001</v>
      </c>
      <c r="C1819" s="2">
        <v>42.744446822156938</v>
      </c>
      <c r="D1819" s="2">
        <v>7.6289486188683142E-3</v>
      </c>
      <c r="E1819" s="2">
        <v>4.8451876800691698E-2</v>
      </c>
      <c r="F1819" s="2">
        <v>7.4056600000000001</v>
      </c>
      <c r="G1819" s="2">
        <v>7.4378200000000003</v>
      </c>
      <c r="H1819" s="2">
        <v>7.5891360000000043</v>
      </c>
      <c r="I1819" s="2">
        <v>7.746266000000003</v>
      </c>
      <c r="J1819" s="17" t="s">
        <v>48</v>
      </c>
      <c r="K1819" s="17" t="s">
        <v>50</v>
      </c>
      <c r="L1819" s="17" t="s">
        <v>53</v>
      </c>
      <c r="M1819" s="19">
        <f t="shared" si="280"/>
        <v>25</v>
      </c>
      <c r="N1819" s="19">
        <f t="shared" si="281"/>
        <v>100</v>
      </c>
      <c r="O1819" s="19">
        <f t="shared" si="282"/>
        <v>0</v>
      </c>
      <c r="P1819" s="19">
        <f t="shared" si="283"/>
        <v>66.5</v>
      </c>
      <c r="Q1819" s="20">
        <f t="shared" si="284"/>
        <v>53.725000000000001</v>
      </c>
      <c r="R1819" s="20">
        <f t="shared" si="285"/>
        <v>41.625</v>
      </c>
      <c r="S1819" s="20">
        <f t="shared" si="286"/>
        <v>48.674999999999997</v>
      </c>
      <c r="T1819" s="20">
        <f t="shared" si="287"/>
        <v>47.875</v>
      </c>
      <c r="U1819" s="19">
        <f t="shared" si="288"/>
        <v>48.008333333333326</v>
      </c>
      <c r="V1819" s="19">
        <f t="shared" si="289"/>
        <v>47.974999999999994</v>
      </c>
    </row>
    <row r="1820" spans="1:22" ht="13.5" x14ac:dyDescent="0.25">
      <c r="A1820" s="3">
        <v>44662</v>
      </c>
      <c r="B1820" s="2">
        <v>7.3878000000000004</v>
      </c>
      <c r="C1820" s="2">
        <v>42.041370177728723</v>
      </c>
      <c r="D1820" s="2">
        <v>2.6550459805818605E-3</v>
      </c>
      <c r="E1820" s="2">
        <v>5.2373756259069697E-2</v>
      </c>
      <c r="F1820" s="2">
        <v>7.3967200000000002</v>
      </c>
      <c r="G1820" s="2">
        <v>7.4324600000000007</v>
      </c>
      <c r="H1820" s="2">
        <v>7.5800240000000043</v>
      </c>
      <c r="I1820" s="2">
        <v>7.7474865000000026</v>
      </c>
      <c r="J1820" s="17" t="s">
        <v>54</v>
      </c>
      <c r="K1820" s="17" t="s">
        <v>50</v>
      </c>
      <c r="L1820" s="17" t="s">
        <v>47</v>
      </c>
      <c r="M1820" s="19">
        <f t="shared" si="280"/>
        <v>25</v>
      </c>
      <c r="N1820" s="19">
        <f t="shared" si="281"/>
        <v>100</v>
      </c>
      <c r="O1820" s="19">
        <f t="shared" si="282"/>
        <v>0</v>
      </c>
      <c r="P1820" s="19">
        <f t="shared" si="283"/>
        <v>16.5</v>
      </c>
      <c r="Q1820" s="20">
        <f t="shared" si="284"/>
        <v>46.225000000000001</v>
      </c>
      <c r="R1820" s="20">
        <f t="shared" si="285"/>
        <v>29.125</v>
      </c>
      <c r="S1820" s="20">
        <f t="shared" si="286"/>
        <v>26.175000000000001</v>
      </c>
      <c r="T1820" s="20">
        <f t="shared" si="287"/>
        <v>35.375</v>
      </c>
      <c r="U1820" s="19">
        <f t="shared" si="288"/>
        <v>33.841666666666661</v>
      </c>
      <c r="V1820" s="19">
        <f t="shared" si="289"/>
        <v>34.224999999999994</v>
      </c>
    </row>
    <row r="1821" spans="1:22" ht="13.5" x14ac:dyDescent="0.25">
      <c r="A1821" s="3">
        <v>44663</v>
      </c>
      <c r="B1821" s="2">
        <v>7.3699000000000003</v>
      </c>
      <c r="C1821" s="2">
        <v>40.595116520180582</v>
      </c>
      <c r="D1821" s="2">
        <v>-2.4960748440658875E-3</v>
      </c>
      <c r="E1821" s="2">
        <v>5.1887849250219539E-2</v>
      </c>
      <c r="F1821" s="2">
        <v>7.3967200000000002</v>
      </c>
      <c r="G1821" s="2">
        <v>7.4266500000000004</v>
      </c>
      <c r="H1821" s="2">
        <v>7.5716260000000037</v>
      </c>
      <c r="I1821" s="2">
        <v>7.7486175000000026</v>
      </c>
      <c r="J1821" s="17" t="s">
        <v>48</v>
      </c>
      <c r="K1821" s="17" t="s">
        <v>50</v>
      </c>
      <c r="L1821" s="17" t="s">
        <v>50</v>
      </c>
      <c r="M1821" s="19">
        <f t="shared" si="280"/>
        <v>25</v>
      </c>
      <c r="N1821" s="19">
        <f t="shared" si="281"/>
        <v>100</v>
      </c>
      <c r="O1821" s="19">
        <f t="shared" si="282"/>
        <v>0</v>
      </c>
      <c r="P1821" s="19">
        <f t="shared" si="283"/>
        <v>49.5</v>
      </c>
      <c r="Q1821" s="20">
        <f t="shared" si="284"/>
        <v>51.174999999999997</v>
      </c>
      <c r="R1821" s="20">
        <f t="shared" si="285"/>
        <v>37.375</v>
      </c>
      <c r="S1821" s="20">
        <f t="shared" si="286"/>
        <v>41.025000000000006</v>
      </c>
      <c r="T1821" s="20">
        <f t="shared" si="287"/>
        <v>43.625</v>
      </c>
      <c r="U1821" s="19">
        <f t="shared" si="288"/>
        <v>43.191666666666663</v>
      </c>
      <c r="V1821" s="19">
        <f t="shared" si="289"/>
        <v>43.3</v>
      </c>
    </row>
    <row r="1822" spans="1:22" ht="13.5" x14ac:dyDescent="0.25">
      <c r="A1822" s="3">
        <v>44664</v>
      </c>
      <c r="B1822" s="2">
        <v>7.3699000000000003</v>
      </c>
      <c r="C1822" s="2">
        <v>40.595116520180582</v>
      </c>
      <c r="D1822" s="2">
        <v>-1.5914803981962322E-2</v>
      </c>
      <c r="E1822" s="2">
        <v>5.1369456163798011E-2</v>
      </c>
      <c r="F1822" s="2">
        <v>7.3877800000000011</v>
      </c>
      <c r="G1822" s="2">
        <v>7.420840000000001</v>
      </c>
      <c r="H1822" s="2">
        <v>7.562692000000002</v>
      </c>
      <c r="I1822" s="2">
        <v>7.7497485000000017</v>
      </c>
      <c r="J1822" s="17" t="s">
        <v>54</v>
      </c>
      <c r="K1822" s="17" t="s">
        <v>50</v>
      </c>
      <c r="L1822" s="17" t="s">
        <v>47</v>
      </c>
      <c r="M1822" s="19">
        <f t="shared" si="280"/>
        <v>25</v>
      </c>
      <c r="N1822" s="19">
        <f t="shared" si="281"/>
        <v>100</v>
      </c>
      <c r="O1822" s="19">
        <f t="shared" si="282"/>
        <v>0</v>
      </c>
      <c r="P1822" s="19">
        <f t="shared" si="283"/>
        <v>16.5</v>
      </c>
      <c r="Q1822" s="20">
        <f t="shared" si="284"/>
        <v>46.225000000000001</v>
      </c>
      <c r="R1822" s="20">
        <f t="shared" si="285"/>
        <v>29.125</v>
      </c>
      <c r="S1822" s="20">
        <f t="shared" si="286"/>
        <v>26.175000000000001</v>
      </c>
      <c r="T1822" s="20">
        <f t="shared" si="287"/>
        <v>35.375</v>
      </c>
      <c r="U1822" s="19">
        <f t="shared" si="288"/>
        <v>33.841666666666661</v>
      </c>
      <c r="V1822" s="19">
        <f t="shared" si="289"/>
        <v>34.224999999999994</v>
      </c>
    </row>
    <row r="1823" spans="1:22" ht="13.5" x14ac:dyDescent="0.25">
      <c r="A1823" s="3">
        <v>44665</v>
      </c>
      <c r="B1823" s="2">
        <v>7.3699000000000003</v>
      </c>
      <c r="C1823" s="2">
        <v>40.595116520180582</v>
      </c>
      <c r="D1823" s="2">
        <v>-8.8934116657046758E-3</v>
      </c>
      <c r="E1823" s="2">
        <v>4.6275268008412022E-2</v>
      </c>
      <c r="F1823" s="2">
        <v>7.3788400000000012</v>
      </c>
      <c r="G1823" s="2">
        <v>7.4110150000000008</v>
      </c>
      <c r="H1823" s="2">
        <v>7.5539380000000005</v>
      </c>
      <c r="I1823" s="2">
        <v>7.7508795000000008</v>
      </c>
      <c r="J1823" s="17" t="s">
        <v>54</v>
      </c>
      <c r="K1823" s="17" t="s">
        <v>50</v>
      </c>
      <c r="L1823" s="17" t="s">
        <v>47</v>
      </c>
      <c r="M1823" s="19">
        <f t="shared" si="280"/>
        <v>25</v>
      </c>
      <c r="N1823" s="19">
        <f t="shared" si="281"/>
        <v>100</v>
      </c>
      <c r="O1823" s="19">
        <f t="shared" si="282"/>
        <v>0</v>
      </c>
      <c r="P1823" s="19">
        <f t="shared" si="283"/>
        <v>16.5</v>
      </c>
      <c r="Q1823" s="20">
        <f t="shared" si="284"/>
        <v>46.225000000000001</v>
      </c>
      <c r="R1823" s="20">
        <f t="shared" si="285"/>
        <v>29.125</v>
      </c>
      <c r="S1823" s="20">
        <f t="shared" si="286"/>
        <v>26.175000000000001</v>
      </c>
      <c r="T1823" s="20">
        <f t="shared" si="287"/>
        <v>35.375</v>
      </c>
      <c r="U1823" s="19">
        <f t="shared" si="288"/>
        <v>33.841666666666661</v>
      </c>
      <c r="V1823" s="19">
        <f t="shared" si="289"/>
        <v>34.224999999999994</v>
      </c>
    </row>
    <row r="1824" spans="1:22" ht="13.5" x14ac:dyDescent="0.25">
      <c r="A1824" s="3">
        <v>44666</v>
      </c>
      <c r="B1824" s="2">
        <v>7.3699000000000003</v>
      </c>
      <c r="C1824" s="2">
        <v>40.595116520180582</v>
      </c>
      <c r="D1824" s="2">
        <v>-1.1069258148967975E-3</v>
      </c>
      <c r="E1824" s="2">
        <v>4.1578908720491053E-2</v>
      </c>
      <c r="F1824" s="2">
        <v>7.3734800000000007</v>
      </c>
      <c r="G1824" s="2">
        <v>7.4043149999999995</v>
      </c>
      <c r="H1824" s="2">
        <v>7.5458979999999993</v>
      </c>
      <c r="I1824" s="2">
        <v>7.7520105000000008</v>
      </c>
      <c r="J1824" s="17" t="s">
        <v>54</v>
      </c>
      <c r="K1824" s="17" t="s">
        <v>50</v>
      </c>
      <c r="L1824" s="17" t="s">
        <v>47</v>
      </c>
      <c r="M1824" s="19">
        <f t="shared" si="280"/>
        <v>25</v>
      </c>
      <c r="N1824" s="19">
        <f t="shared" si="281"/>
        <v>100</v>
      </c>
      <c r="O1824" s="19">
        <f t="shared" si="282"/>
        <v>0</v>
      </c>
      <c r="P1824" s="19">
        <f t="shared" si="283"/>
        <v>16.5</v>
      </c>
      <c r="Q1824" s="20">
        <f t="shared" si="284"/>
        <v>46.225000000000001</v>
      </c>
      <c r="R1824" s="20">
        <f t="shared" si="285"/>
        <v>29.125</v>
      </c>
      <c r="S1824" s="20">
        <f t="shared" si="286"/>
        <v>26.175000000000001</v>
      </c>
      <c r="T1824" s="20">
        <f t="shared" si="287"/>
        <v>35.375</v>
      </c>
      <c r="U1824" s="19">
        <f t="shared" si="288"/>
        <v>33.841666666666661</v>
      </c>
      <c r="V1824" s="19">
        <f t="shared" si="289"/>
        <v>34.224999999999994</v>
      </c>
    </row>
    <row r="1825" spans="1:22" ht="13.5" x14ac:dyDescent="0.25">
      <c r="A1825" s="3">
        <v>44669</v>
      </c>
      <c r="B1825" s="2">
        <v>7.3699000000000003</v>
      </c>
      <c r="C1825" s="2">
        <v>40.595116520180589</v>
      </c>
      <c r="D1825" s="2">
        <v>3.1839896045671168E-3</v>
      </c>
      <c r="E1825" s="2">
        <v>3.7894151241013391E-2</v>
      </c>
      <c r="F1825" s="2">
        <v>7.3698999999999995</v>
      </c>
      <c r="G1825" s="2">
        <v>7.4002949999999998</v>
      </c>
      <c r="H1825" s="2">
        <v>7.5378579999999991</v>
      </c>
      <c r="I1825" s="2">
        <v>7.7537365000000023</v>
      </c>
      <c r="J1825" s="17" t="s">
        <v>54</v>
      </c>
      <c r="K1825" s="17" t="s">
        <v>50</v>
      </c>
      <c r="L1825" s="17" t="s">
        <v>47</v>
      </c>
      <c r="M1825" s="19">
        <f t="shared" si="280"/>
        <v>25</v>
      </c>
      <c r="N1825" s="19">
        <f t="shared" si="281"/>
        <v>100</v>
      </c>
      <c r="O1825" s="19">
        <f t="shared" si="282"/>
        <v>0</v>
      </c>
      <c r="P1825" s="19">
        <f t="shared" si="283"/>
        <v>16.5</v>
      </c>
      <c r="Q1825" s="20">
        <f t="shared" si="284"/>
        <v>46.225000000000001</v>
      </c>
      <c r="R1825" s="20">
        <f t="shared" si="285"/>
        <v>29.125</v>
      </c>
      <c r="S1825" s="20">
        <f t="shared" si="286"/>
        <v>26.175000000000001</v>
      </c>
      <c r="T1825" s="20">
        <f t="shared" si="287"/>
        <v>35.375</v>
      </c>
      <c r="U1825" s="19">
        <f t="shared" si="288"/>
        <v>33.841666666666661</v>
      </c>
      <c r="V1825" s="19">
        <f t="shared" si="289"/>
        <v>34.224999999999994</v>
      </c>
    </row>
    <row r="1826" spans="1:22" ht="13.5" x14ac:dyDescent="0.25">
      <c r="A1826" s="3">
        <v>44670</v>
      </c>
      <c r="B1826" s="2">
        <v>7.3163</v>
      </c>
      <c r="C1826" s="2">
        <v>35.324316368118176</v>
      </c>
      <c r="D1826" s="2">
        <v>1.562524595832393E-3</v>
      </c>
      <c r="E1826" s="2">
        <v>3.6751606338422095E-2</v>
      </c>
      <c r="F1826" s="2">
        <v>7.3591800000000003</v>
      </c>
      <c r="G1826" s="2">
        <v>7.3935950000000004</v>
      </c>
      <c r="H1826" s="2">
        <v>7.5291039999999985</v>
      </c>
      <c r="I1826" s="2">
        <v>7.7545995000000012</v>
      </c>
      <c r="J1826" s="17" t="s">
        <v>54</v>
      </c>
      <c r="K1826" s="17" t="s">
        <v>50</v>
      </c>
      <c r="L1826" s="17" t="s">
        <v>47</v>
      </c>
      <c r="M1826" s="19">
        <f t="shared" si="280"/>
        <v>25</v>
      </c>
      <c r="N1826" s="19">
        <f t="shared" si="281"/>
        <v>100</v>
      </c>
      <c r="O1826" s="19">
        <f t="shared" si="282"/>
        <v>0</v>
      </c>
      <c r="P1826" s="19">
        <f t="shared" si="283"/>
        <v>16.5</v>
      </c>
      <c r="Q1826" s="20">
        <f t="shared" si="284"/>
        <v>46.225000000000001</v>
      </c>
      <c r="R1826" s="20">
        <f t="shared" si="285"/>
        <v>29.125</v>
      </c>
      <c r="S1826" s="20">
        <f t="shared" si="286"/>
        <v>26.175000000000001</v>
      </c>
      <c r="T1826" s="20">
        <f t="shared" si="287"/>
        <v>35.375</v>
      </c>
      <c r="U1826" s="19">
        <f t="shared" si="288"/>
        <v>33.841666666666661</v>
      </c>
      <c r="V1826" s="19">
        <f t="shared" si="289"/>
        <v>34.224999999999994</v>
      </c>
    </row>
    <row r="1827" spans="1:22" ht="13.5" x14ac:dyDescent="0.25">
      <c r="A1827" s="3">
        <v>44671</v>
      </c>
      <c r="B1827" s="2">
        <v>7.3699000000000003</v>
      </c>
      <c r="C1827" s="2">
        <v>43.258275701477267</v>
      </c>
      <c r="D1827" s="2">
        <v>3.7917183970144208E-3</v>
      </c>
      <c r="E1827" s="2">
        <v>3.8660424136833516E-2</v>
      </c>
      <c r="F1827" s="2">
        <v>7.3591800000000003</v>
      </c>
      <c r="G1827" s="2">
        <v>7.3913600000000006</v>
      </c>
      <c r="H1827" s="2">
        <v>7.5221359999999979</v>
      </c>
      <c r="I1827" s="2">
        <v>7.7558790000000011</v>
      </c>
      <c r="J1827" s="17" t="s">
        <v>54</v>
      </c>
      <c r="K1827" s="17" t="s">
        <v>50</v>
      </c>
      <c r="L1827" s="17" t="s">
        <v>50</v>
      </c>
      <c r="M1827" s="19">
        <f t="shared" si="280"/>
        <v>25</v>
      </c>
      <c r="N1827" s="19">
        <f t="shared" si="281"/>
        <v>100</v>
      </c>
      <c r="O1827" s="19">
        <f t="shared" si="282"/>
        <v>0</v>
      </c>
      <c r="P1827" s="19">
        <f t="shared" si="283"/>
        <v>16.5</v>
      </c>
      <c r="Q1827" s="20">
        <f t="shared" si="284"/>
        <v>46.225000000000001</v>
      </c>
      <c r="R1827" s="20">
        <f t="shared" si="285"/>
        <v>29.125</v>
      </c>
      <c r="S1827" s="20">
        <f t="shared" si="286"/>
        <v>26.175000000000001</v>
      </c>
      <c r="T1827" s="20">
        <f t="shared" si="287"/>
        <v>35.375</v>
      </c>
      <c r="U1827" s="19">
        <f t="shared" si="288"/>
        <v>33.841666666666661</v>
      </c>
      <c r="V1827" s="19">
        <f t="shared" si="289"/>
        <v>34.224999999999994</v>
      </c>
    </row>
    <row r="1828" spans="1:22" ht="13.5" x14ac:dyDescent="0.25">
      <c r="A1828" s="3">
        <v>44672</v>
      </c>
      <c r="B1828" s="2">
        <v>7.3699000000000003</v>
      </c>
      <c r="C1828" s="2">
        <v>43.258275701477267</v>
      </c>
      <c r="D1828" s="2">
        <v>6.0044290002529976E-3</v>
      </c>
      <c r="E1828" s="2">
        <v>4.3109894947838748E-2</v>
      </c>
      <c r="F1828" s="2">
        <v>7.3591800000000003</v>
      </c>
      <c r="G1828" s="2">
        <v>7.3891249999999999</v>
      </c>
      <c r="H1828" s="2">
        <v>7.5151679999999974</v>
      </c>
      <c r="I1828" s="2">
        <v>7.7570990000000002</v>
      </c>
      <c r="J1828" s="17" t="s">
        <v>54</v>
      </c>
      <c r="K1828" s="17" t="s">
        <v>50</v>
      </c>
      <c r="L1828" s="17" t="s">
        <v>50</v>
      </c>
      <c r="M1828" s="19">
        <f t="shared" si="280"/>
        <v>25</v>
      </c>
      <c r="N1828" s="19">
        <f t="shared" si="281"/>
        <v>100</v>
      </c>
      <c r="O1828" s="19">
        <f t="shared" si="282"/>
        <v>0</v>
      </c>
      <c r="P1828" s="19">
        <f t="shared" si="283"/>
        <v>16.5</v>
      </c>
      <c r="Q1828" s="20">
        <f t="shared" si="284"/>
        <v>46.225000000000001</v>
      </c>
      <c r="R1828" s="20">
        <f t="shared" si="285"/>
        <v>29.125</v>
      </c>
      <c r="S1828" s="20">
        <f t="shared" si="286"/>
        <v>26.175000000000001</v>
      </c>
      <c r="T1828" s="20">
        <f t="shared" si="287"/>
        <v>35.375</v>
      </c>
      <c r="U1828" s="19">
        <f t="shared" si="288"/>
        <v>33.841666666666661</v>
      </c>
      <c r="V1828" s="19">
        <f t="shared" si="289"/>
        <v>34.224999999999994</v>
      </c>
    </row>
    <row r="1829" spans="1:22" ht="13.5" x14ac:dyDescent="0.25">
      <c r="A1829" s="3">
        <v>44673</v>
      </c>
      <c r="B1829" s="2">
        <v>7.2717000000000001</v>
      </c>
      <c r="C1829" s="2">
        <v>34.314144148721539</v>
      </c>
      <c r="D1829" s="2">
        <v>1.2699237262046914E-2</v>
      </c>
      <c r="E1829" s="2">
        <v>4.7486845769926025E-2</v>
      </c>
      <c r="F1829" s="2">
        <v>7.3395400000000013</v>
      </c>
      <c r="G1829" s="2">
        <v>7.3801950000000005</v>
      </c>
      <c r="H1829" s="2">
        <v>7.5039139999999973</v>
      </c>
      <c r="I1829" s="2">
        <v>7.7579769999999995</v>
      </c>
      <c r="J1829" s="17" t="s">
        <v>54</v>
      </c>
      <c r="K1829" s="17" t="s">
        <v>50</v>
      </c>
      <c r="L1829" s="17" t="s">
        <v>47</v>
      </c>
      <c r="M1829" s="19">
        <f t="shared" si="280"/>
        <v>25</v>
      </c>
      <c r="N1829" s="19">
        <f t="shared" si="281"/>
        <v>100</v>
      </c>
      <c r="O1829" s="19">
        <f t="shared" si="282"/>
        <v>0</v>
      </c>
      <c r="P1829" s="19">
        <f t="shared" si="283"/>
        <v>16.5</v>
      </c>
      <c r="Q1829" s="20">
        <f t="shared" si="284"/>
        <v>46.225000000000001</v>
      </c>
      <c r="R1829" s="20">
        <f t="shared" si="285"/>
        <v>29.125</v>
      </c>
      <c r="S1829" s="20">
        <f t="shared" si="286"/>
        <v>26.175000000000001</v>
      </c>
      <c r="T1829" s="20">
        <f t="shared" si="287"/>
        <v>35.375</v>
      </c>
      <c r="U1829" s="19">
        <f t="shared" si="288"/>
        <v>33.841666666666661</v>
      </c>
      <c r="V1829" s="19">
        <f t="shared" si="289"/>
        <v>34.224999999999994</v>
      </c>
    </row>
    <row r="1830" spans="1:22" ht="13.5" x14ac:dyDescent="0.25">
      <c r="A1830" s="3">
        <v>44676</v>
      </c>
      <c r="B1830" s="2">
        <v>7.3521000000000001</v>
      </c>
      <c r="C1830" s="2">
        <v>44.442538698050036</v>
      </c>
      <c r="D1830" s="2">
        <v>1.1899451857331655E-2</v>
      </c>
      <c r="E1830" s="2">
        <v>5.1138099243568123E-2</v>
      </c>
      <c r="F1830" s="2">
        <v>7.3359800000000011</v>
      </c>
      <c r="G1830" s="2">
        <v>7.3775150000000007</v>
      </c>
      <c r="H1830" s="2">
        <v>7.4942679999999973</v>
      </c>
      <c r="I1830" s="2">
        <v>7.7590190000000003</v>
      </c>
      <c r="J1830" s="17" t="s">
        <v>48</v>
      </c>
      <c r="K1830" s="17" t="s">
        <v>50</v>
      </c>
      <c r="L1830" s="17" t="s">
        <v>53</v>
      </c>
      <c r="M1830" s="19">
        <f t="shared" si="280"/>
        <v>25</v>
      </c>
      <c r="N1830" s="19">
        <f t="shared" si="281"/>
        <v>100</v>
      </c>
      <c r="O1830" s="19">
        <f t="shared" si="282"/>
        <v>0</v>
      </c>
      <c r="P1830" s="19">
        <f t="shared" si="283"/>
        <v>66.5</v>
      </c>
      <c r="Q1830" s="20">
        <f t="shared" si="284"/>
        <v>53.725000000000001</v>
      </c>
      <c r="R1830" s="20">
        <f t="shared" si="285"/>
        <v>41.625</v>
      </c>
      <c r="S1830" s="20">
        <f t="shared" si="286"/>
        <v>48.674999999999997</v>
      </c>
      <c r="T1830" s="20">
        <f t="shared" si="287"/>
        <v>47.875</v>
      </c>
      <c r="U1830" s="19">
        <f t="shared" si="288"/>
        <v>48.008333333333326</v>
      </c>
      <c r="V1830" s="19">
        <f t="shared" si="289"/>
        <v>47.974999999999994</v>
      </c>
    </row>
    <row r="1831" spans="1:22" ht="13.5" x14ac:dyDescent="0.25">
      <c r="A1831" s="3">
        <v>44677</v>
      </c>
      <c r="B1831" s="2">
        <v>7.3430999999999997</v>
      </c>
      <c r="C1831" s="2">
        <v>43.631502825146441</v>
      </c>
      <c r="D1831" s="2">
        <v>9.456891191446104E-3</v>
      </c>
      <c r="E1831" s="2">
        <v>5.441400525291458E-2</v>
      </c>
      <c r="F1831" s="2">
        <v>7.3413399999999998</v>
      </c>
      <c r="G1831" s="2">
        <v>7.3752800000000009</v>
      </c>
      <c r="H1831" s="2">
        <v>7.4846199999999961</v>
      </c>
      <c r="I1831" s="2">
        <v>7.7600455000000004</v>
      </c>
      <c r="J1831" s="17" t="s">
        <v>54</v>
      </c>
      <c r="K1831" s="17" t="s">
        <v>50</v>
      </c>
      <c r="L1831" s="17" t="s">
        <v>55</v>
      </c>
      <c r="M1831" s="19">
        <f t="shared" si="280"/>
        <v>25</v>
      </c>
      <c r="N1831" s="19">
        <f t="shared" si="281"/>
        <v>100</v>
      </c>
      <c r="O1831" s="19">
        <f t="shared" si="282"/>
        <v>0</v>
      </c>
      <c r="P1831" s="19">
        <f t="shared" si="283"/>
        <v>16.5</v>
      </c>
      <c r="Q1831" s="20">
        <f t="shared" si="284"/>
        <v>46.225000000000001</v>
      </c>
      <c r="R1831" s="20">
        <f t="shared" si="285"/>
        <v>29.125</v>
      </c>
      <c r="S1831" s="20">
        <f t="shared" si="286"/>
        <v>26.175000000000001</v>
      </c>
      <c r="T1831" s="20">
        <f t="shared" si="287"/>
        <v>35.375</v>
      </c>
      <c r="U1831" s="19">
        <f t="shared" si="288"/>
        <v>33.841666666666661</v>
      </c>
      <c r="V1831" s="19">
        <f t="shared" si="289"/>
        <v>34.224999999999994</v>
      </c>
    </row>
    <row r="1832" spans="1:22" ht="13.5" x14ac:dyDescent="0.25">
      <c r="A1832" s="3">
        <v>44678</v>
      </c>
      <c r="B1832" s="2">
        <v>7.3253000000000004</v>
      </c>
      <c r="C1832" s="2">
        <v>41.999042010834494</v>
      </c>
      <c r="D1832" s="2">
        <v>9.0593648441972263E-3</v>
      </c>
      <c r="E1832" s="2">
        <v>5.6977021470467785E-2</v>
      </c>
      <c r="F1832" s="2">
        <v>7.3324200000000008</v>
      </c>
      <c r="G1832" s="2">
        <v>7.3752799999999992</v>
      </c>
      <c r="H1832" s="2">
        <v>7.4747939999999975</v>
      </c>
      <c r="I1832" s="2">
        <v>7.7609830000000013</v>
      </c>
      <c r="J1832" s="17" t="s">
        <v>54</v>
      </c>
      <c r="K1832" s="17" t="s">
        <v>50</v>
      </c>
      <c r="L1832" s="17" t="s">
        <v>47</v>
      </c>
      <c r="M1832" s="19">
        <f t="shared" si="280"/>
        <v>25</v>
      </c>
      <c r="N1832" s="19">
        <f t="shared" si="281"/>
        <v>100</v>
      </c>
      <c r="O1832" s="19">
        <f t="shared" si="282"/>
        <v>0</v>
      </c>
      <c r="P1832" s="19">
        <f t="shared" si="283"/>
        <v>16.5</v>
      </c>
      <c r="Q1832" s="20">
        <f t="shared" si="284"/>
        <v>46.225000000000001</v>
      </c>
      <c r="R1832" s="20">
        <f t="shared" si="285"/>
        <v>29.125</v>
      </c>
      <c r="S1832" s="20">
        <f t="shared" si="286"/>
        <v>26.175000000000001</v>
      </c>
      <c r="T1832" s="20">
        <f t="shared" si="287"/>
        <v>35.375</v>
      </c>
      <c r="U1832" s="19">
        <f t="shared" si="288"/>
        <v>33.841666666666661</v>
      </c>
      <c r="V1832" s="19">
        <f t="shared" si="289"/>
        <v>34.224999999999994</v>
      </c>
    </row>
    <row r="1833" spans="1:22" ht="13.5" x14ac:dyDescent="0.25">
      <c r="A1833" s="3">
        <v>44679</v>
      </c>
      <c r="B1833" s="2">
        <v>7.3253000000000004</v>
      </c>
      <c r="C1833" s="2">
        <v>41.999042010834494</v>
      </c>
      <c r="D1833" s="2">
        <v>9.1529340610909671E-3</v>
      </c>
      <c r="E1833" s="2">
        <v>5.9204149170146804E-2</v>
      </c>
      <c r="F1833" s="2">
        <v>7.3235000000000001</v>
      </c>
      <c r="G1833" s="2">
        <v>7.3694749999999996</v>
      </c>
      <c r="H1833" s="2">
        <v>7.4644319999999986</v>
      </c>
      <c r="I1833" s="2">
        <v>7.7619205000000013</v>
      </c>
      <c r="J1833" s="17" t="s">
        <v>54</v>
      </c>
      <c r="K1833" s="17" t="s">
        <v>50</v>
      </c>
      <c r="L1833" s="17" t="s">
        <v>47</v>
      </c>
      <c r="M1833" s="19">
        <f t="shared" si="280"/>
        <v>25</v>
      </c>
      <c r="N1833" s="19">
        <f t="shared" si="281"/>
        <v>100</v>
      </c>
      <c r="O1833" s="19">
        <f t="shared" si="282"/>
        <v>0</v>
      </c>
      <c r="P1833" s="19">
        <f t="shared" si="283"/>
        <v>16.5</v>
      </c>
      <c r="Q1833" s="20">
        <f t="shared" si="284"/>
        <v>46.225000000000001</v>
      </c>
      <c r="R1833" s="20">
        <f t="shared" si="285"/>
        <v>29.125</v>
      </c>
      <c r="S1833" s="20">
        <f t="shared" si="286"/>
        <v>26.175000000000001</v>
      </c>
      <c r="T1833" s="20">
        <f t="shared" si="287"/>
        <v>35.375</v>
      </c>
      <c r="U1833" s="19">
        <f t="shared" si="288"/>
        <v>33.841666666666661</v>
      </c>
      <c r="V1833" s="19">
        <f t="shared" si="289"/>
        <v>34.224999999999994</v>
      </c>
    </row>
    <row r="1834" spans="1:22" ht="13.5" x14ac:dyDescent="0.25">
      <c r="A1834" s="3">
        <v>44680</v>
      </c>
      <c r="B1834" s="2">
        <v>7.3074000000000003</v>
      </c>
      <c r="C1834" s="2">
        <v>40.242998311409849</v>
      </c>
      <c r="D1834" s="2">
        <v>1.0956124369926989E-2</v>
      </c>
      <c r="E1834" s="2">
        <v>5.8177949397055152E-2</v>
      </c>
      <c r="F1834" s="2">
        <v>7.3306399999999998</v>
      </c>
      <c r="G1834" s="2">
        <v>7.36233</v>
      </c>
      <c r="H1834" s="2">
        <v>7.454247999999998</v>
      </c>
      <c r="I1834" s="2">
        <v>7.7627685</v>
      </c>
      <c r="J1834" s="17" t="s">
        <v>54</v>
      </c>
      <c r="K1834" s="17" t="s">
        <v>50</v>
      </c>
      <c r="L1834" s="17" t="s">
        <v>55</v>
      </c>
      <c r="M1834" s="19">
        <f t="shared" si="280"/>
        <v>25</v>
      </c>
      <c r="N1834" s="19">
        <f t="shared" si="281"/>
        <v>100</v>
      </c>
      <c r="O1834" s="19">
        <f t="shared" si="282"/>
        <v>0</v>
      </c>
      <c r="P1834" s="19">
        <f t="shared" si="283"/>
        <v>16.5</v>
      </c>
      <c r="Q1834" s="20">
        <f t="shared" si="284"/>
        <v>46.225000000000001</v>
      </c>
      <c r="R1834" s="20">
        <f t="shared" si="285"/>
        <v>29.125</v>
      </c>
      <c r="S1834" s="20">
        <f t="shared" si="286"/>
        <v>26.175000000000001</v>
      </c>
      <c r="T1834" s="20">
        <f t="shared" si="287"/>
        <v>35.375</v>
      </c>
      <c r="U1834" s="19">
        <f t="shared" si="288"/>
        <v>33.841666666666661</v>
      </c>
      <c r="V1834" s="19">
        <f t="shared" si="289"/>
        <v>34.224999999999994</v>
      </c>
    </row>
    <row r="1835" spans="1:22" ht="13.5" x14ac:dyDescent="0.25">
      <c r="A1835" s="3">
        <v>44685</v>
      </c>
      <c r="B1835" s="2">
        <v>7.3163</v>
      </c>
      <c r="C1835" s="2">
        <v>41.551549146007247</v>
      </c>
      <c r="D1835" s="2">
        <v>1.2297015644713305E-2</v>
      </c>
      <c r="E1835" s="2">
        <v>5.4348010798600688E-2</v>
      </c>
      <c r="F1835" s="2">
        <v>7.3234800000000009</v>
      </c>
      <c r="G1835" s="2">
        <v>7.3565200000000006</v>
      </c>
      <c r="H1835" s="2">
        <v>7.4445999999999977</v>
      </c>
      <c r="I1835" s="2">
        <v>7.7636609999999999</v>
      </c>
      <c r="J1835" s="17" t="s">
        <v>54</v>
      </c>
      <c r="K1835" s="17" t="s">
        <v>50</v>
      </c>
      <c r="L1835" s="17" t="s">
        <v>47</v>
      </c>
      <c r="M1835" s="19">
        <f t="shared" si="280"/>
        <v>25</v>
      </c>
      <c r="N1835" s="19">
        <f t="shared" si="281"/>
        <v>100</v>
      </c>
      <c r="O1835" s="19">
        <f t="shared" si="282"/>
        <v>0</v>
      </c>
      <c r="P1835" s="19">
        <f t="shared" si="283"/>
        <v>16.5</v>
      </c>
      <c r="Q1835" s="20">
        <f t="shared" si="284"/>
        <v>46.225000000000001</v>
      </c>
      <c r="R1835" s="20">
        <f t="shared" si="285"/>
        <v>29.125</v>
      </c>
      <c r="S1835" s="20">
        <f t="shared" si="286"/>
        <v>26.175000000000001</v>
      </c>
      <c r="T1835" s="20">
        <f t="shared" si="287"/>
        <v>35.375</v>
      </c>
      <c r="U1835" s="19">
        <f t="shared" si="288"/>
        <v>33.841666666666661</v>
      </c>
      <c r="V1835" s="19">
        <f t="shared" si="289"/>
        <v>34.224999999999994</v>
      </c>
    </row>
    <row r="1836" spans="1:22" ht="13.5" x14ac:dyDescent="0.25">
      <c r="A1836" s="3">
        <v>44686</v>
      </c>
      <c r="B1836" s="2">
        <v>7.2805999999999997</v>
      </c>
      <c r="C1836" s="2">
        <v>37.960686820381724</v>
      </c>
      <c r="D1836" s="2">
        <v>8.2165513654759437E-3</v>
      </c>
      <c r="E1836" s="2">
        <v>4.7766077670211397E-2</v>
      </c>
      <c r="F1836" s="2">
        <v>7.3109800000000007</v>
      </c>
      <c r="G1836" s="2">
        <v>7.352055</v>
      </c>
      <c r="H1836" s="2">
        <v>7.4351319999999976</v>
      </c>
      <c r="I1836" s="2">
        <v>7.7640475000000002</v>
      </c>
      <c r="J1836" s="17" t="s">
        <v>48</v>
      </c>
      <c r="K1836" s="17" t="s">
        <v>50</v>
      </c>
      <c r="L1836" s="17" t="s">
        <v>53</v>
      </c>
      <c r="M1836" s="19">
        <f t="shared" si="280"/>
        <v>25</v>
      </c>
      <c r="N1836" s="19">
        <f t="shared" si="281"/>
        <v>100</v>
      </c>
      <c r="O1836" s="19">
        <f t="shared" si="282"/>
        <v>0</v>
      </c>
      <c r="P1836" s="19">
        <f t="shared" si="283"/>
        <v>66.5</v>
      </c>
      <c r="Q1836" s="20">
        <f t="shared" si="284"/>
        <v>53.725000000000001</v>
      </c>
      <c r="R1836" s="20">
        <f t="shared" si="285"/>
        <v>41.625</v>
      </c>
      <c r="S1836" s="20">
        <f t="shared" si="286"/>
        <v>48.674999999999997</v>
      </c>
      <c r="T1836" s="20">
        <f t="shared" si="287"/>
        <v>47.875</v>
      </c>
      <c r="U1836" s="19">
        <f t="shared" si="288"/>
        <v>48.008333333333326</v>
      </c>
      <c r="V1836" s="19">
        <f t="shared" si="289"/>
        <v>47.974999999999994</v>
      </c>
    </row>
    <row r="1837" spans="1:22" ht="13.5" x14ac:dyDescent="0.25">
      <c r="A1837" s="3">
        <v>44687</v>
      </c>
      <c r="B1837" s="2">
        <v>7.2359</v>
      </c>
      <c r="C1837" s="2">
        <v>33.998824112841106</v>
      </c>
      <c r="D1837" s="2">
        <v>1.6890073068460687E-2</v>
      </c>
      <c r="E1837" s="2">
        <v>3.819273688039914E-2</v>
      </c>
      <c r="F1837" s="2">
        <v>7.2930999999999999</v>
      </c>
      <c r="G1837" s="2">
        <v>7.343119999999999</v>
      </c>
      <c r="H1837" s="2">
        <v>7.4253059999999991</v>
      </c>
      <c r="I1837" s="2">
        <v>7.764210499999999</v>
      </c>
      <c r="J1837" s="17" t="s">
        <v>48</v>
      </c>
      <c r="K1837" s="17" t="s">
        <v>50</v>
      </c>
      <c r="L1837" s="17" t="s">
        <v>53</v>
      </c>
      <c r="M1837" s="19">
        <f t="shared" si="280"/>
        <v>25</v>
      </c>
      <c r="N1837" s="19">
        <f t="shared" si="281"/>
        <v>100</v>
      </c>
      <c r="O1837" s="19">
        <f t="shared" si="282"/>
        <v>0</v>
      </c>
      <c r="P1837" s="19">
        <f t="shared" si="283"/>
        <v>66.5</v>
      </c>
      <c r="Q1837" s="20">
        <f t="shared" si="284"/>
        <v>53.725000000000001</v>
      </c>
      <c r="R1837" s="20">
        <f t="shared" si="285"/>
        <v>41.625</v>
      </c>
      <c r="S1837" s="20">
        <f t="shared" si="286"/>
        <v>48.674999999999997</v>
      </c>
      <c r="T1837" s="20">
        <f t="shared" si="287"/>
        <v>47.875</v>
      </c>
      <c r="U1837" s="19">
        <f t="shared" si="288"/>
        <v>48.008333333333326</v>
      </c>
      <c r="V1837" s="19">
        <f t="shared" si="289"/>
        <v>47.974999999999994</v>
      </c>
    </row>
    <row r="1838" spans="1:22" ht="13.5" x14ac:dyDescent="0.25">
      <c r="A1838" s="3">
        <v>44690</v>
      </c>
      <c r="B1838" s="2">
        <v>7.2091000000000003</v>
      </c>
      <c r="C1838" s="2">
        <v>31.852381771348021</v>
      </c>
      <c r="D1838" s="2">
        <v>2.7005338527284373E-2</v>
      </c>
      <c r="E1838" s="2">
        <v>2.5527446220259615E-2</v>
      </c>
      <c r="F1838" s="2">
        <v>7.2698599999999995</v>
      </c>
      <c r="G1838" s="2">
        <v>7.3328449999999989</v>
      </c>
      <c r="H1838" s="2">
        <v>7.4211959999999983</v>
      </c>
      <c r="I1838" s="2">
        <v>7.7640909999999996</v>
      </c>
      <c r="J1838" s="17" t="s">
        <v>54</v>
      </c>
      <c r="K1838" s="17" t="s">
        <v>50</v>
      </c>
      <c r="L1838" s="17" t="s">
        <v>47</v>
      </c>
      <c r="M1838" s="19">
        <f t="shared" si="280"/>
        <v>25</v>
      </c>
      <c r="N1838" s="19">
        <f t="shared" si="281"/>
        <v>0</v>
      </c>
      <c r="O1838" s="19">
        <f t="shared" si="282"/>
        <v>0</v>
      </c>
      <c r="P1838" s="19">
        <f t="shared" si="283"/>
        <v>16.5</v>
      </c>
      <c r="Q1838" s="20">
        <f t="shared" si="284"/>
        <v>11.225</v>
      </c>
      <c r="R1838" s="20">
        <f t="shared" si="285"/>
        <v>9.125</v>
      </c>
      <c r="S1838" s="20">
        <f t="shared" si="286"/>
        <v>11.175000000000001</v>
      </c>
      <c r="T1838" s="20">
        <f t="shared" si="287"/>
        <v>10.375</v>
      </c>
      <c r="U1838" s="19">
        <f t="shared" si="288"/>
        <v>10.508333333333335</v>
      </c>
      <c r="V1838" s="19">
        <f t="shared" si="289"/>
        <v>10.475000000000001</v>
      </c>
    </row>
    <row r="1839" spans="1:22" ht="13.5" x14ac:dyDescent="0.25">
      <c r="A1839" s="3">
        <v>44691</v>
      </c>
      <c r="B1839" s="2">
        <v>7.2626999999999997</v>
      </c>
      <c r="C1839" s="2">
        <v>40.009760149204105</v>
      </c>
      <c r="D1839" s="2">
        <v>1.7377066866506752E-2</v>
      </c>
      <c r="E1839" s="2">
        <v>1.4449136812822085E-2</v>
      </c>
      <c r="F1839" s="2">
        <v>7.2609200000000005</v>
      </c>
      <c r="G1839" s="2">
        <v>7.3261449999999995</v>
      </c>
      <c r="H1839" s="2">
        <v>7.4120840000000001</v>
      </c>
      <c r="I1839" s="2">
        <v>7.7640905</v>
      </c>
      <c r="J1839" s="17" t="s">
        <v>48</v>
      </c>
      <c r="K1839" s="17" t="s">
        <v>50</v>
      </c>
      <c r="L1839" s="17" t="s">
        <v>53</v>
      </c>
      <c r="M1839" s="19">
        <f t="shared" si="280"/>
        <v>25</v>
      </c>
      <c r="N1839" s="19">
        <f t="shared" si="281"/>
        <v>0</v>
      </c>
      <c r="O1839" s="19">
        <f t="shared" si="282"/>
        <v>0</v>
      </c>
      <c r="P1839" s="19">
        <f t="shared" si="283"/>
        <v>66.5</v>
      </c>
      <c r="Q1839" s="20">
        <f t="shared" si="284"/>
        <v>18.725000000000001</v>
      </c>
      <c r="R1839" s="20">
        <f t="shared" si="285"/>
        <v>21.625</v>
      </c>
      <c r="S1839" s="20">
        <f t="shared" si="286"/>
        <v>33.674999999999997</v>
      </c>
      <c r="T1839" s="20">
        <f t="shared" si="287"/>
        <v>22.875</v>
      </c>
      <c r="U1839" s="19">
        <f t="shared" si="288"/>
        <v>24.675000000000001</v>
      </c>
      <c r="V1839" s="19">
        <f t="shared" si="289"/>
        <v>24.225000000000001</v>
      </c>
    </row>
    <row r="1840" spans="1:22" ht="13.5" x14ac:dyDescent="0.25">
      <c r="A1840" s="3">
        <v>44692</v>
      </c>
      <c r="B1840" s="2">
        <v>7.2805999999999997</v>
      </c>
      <c r="C1840" s="2">
        <v>42.485746999247368</v>
      </c>
      <c r="D1840" s="2">
        <v>2.0781388877390228E-2</v>
      </c>
      <c r="E1840" s="2">
        <v>2.8105352664702567E-3</v>
      </c>
      <c r="F1840" s="2">
        <v>7.2537800000000008</v>
      </c>
      <c r="G1840" s="2">
        <v>7.320784999999999</v>
      </c>
      <c r="H1840" s="2">
        <v>7.4040439999999998</v>
      </c>
      <c r="I1840" s="2">
        <v>7.7647749999999993</v>
      </c>
      <c r="J1840" s="17" t="s">
        <v>54</v>
      </c>
      <c r="K1840" s="17" t="s">
        <v>50</v>
      </c>
      <c r="L1840" s="17" t="s">
        <v>47</v>
      </c>
      <c r="M1840" s="19">
        <f t="shared" si="280"/>
        <v>25</v>
      </c>
      <c r="N1840" s="19">
        <f t="shared" si="281"/>
        <v>0</v>
      </c>
      <c r="O1840" s="19">
        <f t="shared" si="282"/>
        <v>0</v>
      </c>
      <c r="P1840" s="19">
        <f t="shared" si="283"/>
        <v>16.5</v>
      </c>
      <c r="Q1840" s="20">
        <f t="shared" si="284"/>
        <v>11.225</v>
      </c>
      <c r="R1840" s="20">
        <f t="shared" si="285"/>
        <v>9.125</v>
      </c>
      <c r="S1840" s="20">
        <f t="shared" si="286"/>
        <v>11.175000000000001</v>
      </c>
      <c r="T1840" s="20">
        <f t="shared" si="287"/>
        <v>10.375</v>
      </c>
      <c r="U1840" s="19">
        <f t="shared" si="288"/>
        <v>10.508333333333335</v>
      </c>
      <c r="V1840" s="19">
        <f t="shared" si="289"/>
        <v>10.475000000000001</v>
      </c>
    </row>
    <row r="1841" spans="1:22" ht="13.5" x14ac:dyDescent="0.25">
      <c r="A1841" s="3">
        <v>44693</v>
      </c>
      <c r="B1841" s="2">
        <v>7.2717000000000001</v>
      </c>
      <c r="C1841" s="2">
        <v>41.567119742980537</v>
      </c>
      <c r="D1841" s="2">
        <v>2.3301226477057568E-2</v>
      </c>
      <c r="E1841" s="2">
        <v>-8.2333153691166519E-3</v>
      </c>
      <c r="F1841" s="2">
        <v>7.2519999999999998</v>
      </c>
      <c r="G1841" s="2">
        <v>7.315875000000001</v>
      </c>
      <c r="H1841" s="2">
        <v>7.3988639999999997</v>
      </c>
      <c r="I1841" s="2">
        <v>7.7651169999999983</v>
      </c>
      <c r="J1841" s="17" t="s">
        <v>48</v>
      </c>
      <c r="K1841" s="17" t="s">
        <v>50</v>
      </c>
      <c r="L1841" s="17" t="s">
        <v>53</v>
      </c>
      <c r="M1841" s="19">
        <f t="shared" si="280"/>
        <v>25</v>
      </c>
      <c r="N1841" s="19">
        <f t="shared" si="281"/>
        <v>0</v>
      </c>
      <c r="O1841" s="19">
        <f t="shared" si="282"/>
        <v>0</v>
      </c>
      <c r="P1841" s="19">
        <f t="shared" si="283"/>
        <v>66.5</v>
      </c>
      <c r="Q1841" s="20">
        <f t="shared" si="284"/>
        <v>18.725000000000001</v>
      </c>
      <c r="R1841" s="20">
        <f t="shared" si="285"/>
        <v>21.625</v>
      </c>
      <c r="S1841" s="20">
        <f t="shared" si="286"/>
        <v>33.674999999999997</v>
      </c>
      <c r="T1841" s="20">
        <f t="shared" si="287"/>
        <v>22.875</v>
      </c>
      <c r="U1841" s="19">
        <f t="shared" si="288"/>
        <v>24.675000000000001</v>
      </c>
      <c r="V1841" s="19">
        <f t="shared" si="289"/>
        <v>24.225000000000001</v>
      </c>
    </row>
    <row r="1842" spans="1:22" ht="13.5" x14ac:dyDescent="0.25">
      <c r="A1842" s="3">
        <v>44694</v>
      </c>
      <c r="B1842" s="2">
        <v>7.2717000000000001</v>
      </c>
      <c r="C1842" s="2">
        <v>41.56711974298053</v>
      </c>
      <c r="D1842" s="2">
        <v>2.3085130847429802E-2</v>
      </c>
      <c r="E1842" s="2">
        <v>-1.9540987359807634E-2</v>
      </c>
      <c r="F1842" s="2">
        <v>7.2591599999999996</v>
      </c>
      <c r="G1842" s="2">
        <v>7.3109650000000013</v>
      </c>
      <c r="H1842" s="2">
        <v>7.3938620000000004</v>
      </c>
      <c r="I1842" s="2">
        <v>7.7651614999999978</v>
      </c>
      <c r="J1842" s="17" t="s">
        <v>48</v>
      </c>
      <c r="K1842" s="17" t="s">
        <v>50</v>
      </c>
      <c r="L1842" s="17" t="s">
        <v>51</v>
      </c>
      <c r="M1842" s="19">
        <f t="shared" si="280"/>
        <v>25</v>
      </c>
      <c r="N1842" s="19">
        <f t="shared" si="281"/>
        <v>0</v>
      </c>
      <c r="O1842" s="19">
        <f t="shared" si="282"/>
        <v>0</v>
      </c>
      <c r="P1842" s="19">
        <f t="shared" si="283"/>
        <v>83.5</v>
      </c>
      <c r="Q1842" s="20">
        <f t="shared" si="284"/>
        <v>21.274999999999999</v>
      </c>
      <c r="R1842" s="20">
        <f t="shared" si="285"/>
        <v>25.875</v>
      </c>
      <c r="S1842" s="20">
        <f t="shared" si="286"/>
        <v>41.325000000000003</v>
      </c>
      <c r="T1842" s="20">
        <f t="shared" si="287"/>
        <v>27.125</v>
      </c>
      <c r="U1842" s="19">
        <f t="shared" si="288"/>
        <v>29.491666666666664</v>
      </c>
      <c r="V1842" s="19">
        <f t="shared" si="289"/>
        <v>28.9</v>
      </c>
    </row>
    <row r="1843" spans="1:22" ht="13.5" x14ac:dyDescent="0.25">
      <c r="A1843" s="3">
        <v>44697</v>
      </c>
      <c r="B1843" s="2">
        <v>7.2626999999999997</v>
      </c>
      <c r="C1843" s="2">
        <v>40.539121733690408</v>
      </c>
      <c r="D1843" s="2">
        <v>2.3930239617978799E-2</v>
      </c>
      <c r="E1843" s="2">
        <v>-3.1020587394961337E-2</v>
      </c>
      <c r="F1843" s="2">
        <v>7.2698799999999988</v>
      </c>
      <c r="G1843" s="2">
        <v>7.3056050000000017</v>
      </c>
      <c r="H1843" s="2">
        <v>7.3895740000000014</v>
      </c>
      <c r="I1843" s="2">
        <v>7.7651314999999981</v>
      </c>
      <c r="J1843" s="17" t="s">
        <v>48</v>
      </c>
      <c r="K1843" s="17" t="s">
        <v>50</v>
      </c>
      <c r="L1843" s="17" t="s">
        <v>51</v>
      </c>
      <c r="M1843" s="19">
        <f t="shared" si="280"/>
        <v>25</v>
      </c>
      <c r="N1843" s="19">
        <f t="shared" si="281"/>
        <v>0</v>
      </c>
      <c r="O1843" s="19">
        <f t="shared" si="282"/>
        <v>0</v>
      </c>
      <c r="P1843" s="19">
        <f t="shared" si="283"/>
        <v>83.5</v>
      </c>
      <c r="Q1843" s="20">
        <f t="shared" si="284"/>
        <v>21.274999999999999</v>
      </c>
      <c r="R1843" s="20">
        <f t="shared" si="285"/>
        <v>25.875</v>
      </c>
      <c r="S1843" s="20">
        <f t="shared" si="286"/>
        <v>41.325000000000003</v>
      </c>
      <c r="T1843" s="20">
        <f t="shared" si="287"/>
        <v>27.125</v>
      </c>
      <c r="U1843" s="19">
        <f t="shared" si="288"/>
        <v>29.491666666666664</v>
      </c>
      <c r="V1843" s="19">
        <f t="shared" si="289"/>
        <v>28.9</v>
      </c>
    </row>
    <row r="1844" spans="1:22" ht="13.5" x14ac:dyDescent="0.25">
      <c r="A1844" s="3">
        <v>44698</v>
      </c>
      <c r="B1844" s="2">
        <v>7.2270000000000003</v>
      </c>
      <c r="C1844" s="2">
        <v>36.665555387232395</v>
      </c>
      <c r="D1844" s="2">
        <v>2.4923641194700252E-2</v>
      </c>
      <c r="E1844" s="2">
        <v>-4.2579341444984001E-2</v>
      </c>
      <c r="F1844" s="2">
        <v>7.2627399999999991</v>
      </c>
      <c r="G1844" s="2">
        <v>7.2984600000000004</v>
      </c>
      <c r="H1844" s="2">
        <v>7.3827860000000012</v>
      </c>
      <c r="I1844" s="2">
        <v>7.7649824999999986</v>
      </c>
      <c r="J1844" s="17" t="s">
        <v>54</v>
      </c>
      <c r="K1844" s="17" t="s">
        <v>50</v>
      </c>
      <c r="L1844" s="17" t="s">
        <v>47</v>
      </c>
      <c r="M1844" s="19">
        <f t="shared" si="280"/>
        <v>25</v>
      </c>
      <c r="N1844" s="19">
        <f t="shared" si="281"/>
        <v>0</v>
      </c>
      <c r="O1844" s="19">
        <f t="shared" si="282"/>
        <v>0</v>
      </c>
      <c r="P1844" s="19">
        <f t="shared" si="283"/>
        <v>16.5</v>
      </c>
      <c r="Q1844" s="20">
        <f t="shared" si="284"/>
        <v>11.225</v>
      </c>
      <c r="R1844" s="20">
        <f t="shared" si="285"/>
        <v>9.125</v>
      </c>
      <c r="S1844" s="20">
        <f t="shared" si="286"/>
        <v>11.175000000000001</v>
      </c>
      <c r="T1844" s="20">
        <f t="shared" si="287"/>
        <v>10.375</v>
      </c>
      <c r="U1844" s="19">
        <f t="shared" si="288"/>
        <v>10.508333333333335</v>
      </c>
      <c r="V1844" s="19">
        <f t="shared" si="289"/>
        <v>10.475000000000001</v>
      </c>
    </row>
    <row r="1845" spans="1:22" ht="13.5" x14ac:dyDescent="0.25">
      <c r="A1845" s="3">
        <v>44699</v>
      </c>
      <c r="B1845" s="2">
        <v>7.1287000000000003</v>
      </c>
      <c r="C1845" s="2">
        <v>28.570432248317104</v>
      </c>
      <c r="D1845" s="2">
        <v>3.4984868741194219E-2</v>
      </c>
      <c r="E1845" s="2">
        <v>-5.287231012633048E-2</v>
      </c>
      <c r="F1845" s="2">
        <v>7.2323599999999999</v>
      </c>
      <c r="G1845" s="2">
        <v>7.2864000000000004</v>
      </c>
      <c r="H1845" s="2">
        <v>7.3752819999999994</v>
      </c>
      <c r="I1845" s="2">
        <v>7.7643119999999985</v>
      </c>
      <c r="J1845" s="17" t="s">
        <v>54</v>
      </c>
      <c r="K1845" s="17" t="s">
        <v>50</v>
      </c>
      <c r="L1845" s="17" t="s">
        <v>47</v>
      </c>
      <c r="M1845" s="19">
        <f t="shared" si="280"/>
        <v>50</v>
      </c>
      <c r="N1845" s="19">
        <f t="shared" si="281"/>
        <v>0</v>
      </c>
      <c r="O1845" s="19">
        <f t="shared" si="282"/>
        <v>0</v>
      </c>
      <c r="P1845" s="19">
        <f t="shared" si="283"/>
        <v>16.5</v>
      </c>
      <c r="Q1845" s="20">
        <f t="shared" si="284"/>
        <v>19.975000000000001</v>
      </c>
      <c r="R1845" s="20">
        <f t="shared" si="285"/>
        <v>14.125</v>
      </c>
      <c r="S1845" s="20">
        <f t="shared" si="286"/>
        <v>14.925000000000001</v>
      </c>
      <c r="T1845" s="20">
        <f t="shared" si="287"/>
        <v>16.625</v>
      </c>
      <c r="U1845" s="19">
        <f t="shared" si="288"/>
        <v>16.341666666666669</v>
      </c>
      <c r="V1845" s="19">
        <f t="shared" si="289"/>
        <v>16.412500000000001</v>
      </c>
    </row>
    <row r="1846" spans="1:22" ht="13.5" x14ac:dyDescent="0.25">
      <c r="A1846" s="3">
        <v>44700</v>
      </c>
      <c r="B1846" s="2">
        <v>7.1287000000000003</v>
      </c>
      <c r="C1846" s="2">
        <v>28.570432248317104</v>
      </c>
      <c r="D1846" s="2">
        <v>3.9114492958632674E-2</v>
      </c>
      <c r="E1846" s="2">
        <v>-6.5060887773641565E-2</v>
      </c>
      <c r="F1846" s="2">
        <v>7.2037600000000008</v>
      </c>
      <c r="G1846" s="2">
        <v>7.2770200000000003</v>
      </c>
      <c r="H1846" s="2">
        <v>7.3677780000000004</v>
      </c>
      <c r="I1846" s="2">
        <v>7.7639094999999987</v>
      </c>
      <c r="J1846" s="17" t="s">
        <v>54</v>
      </c>
      <c r="K1846" s="17" t="s">
        <v>50</v>
      </c>
      <c r="L1846" s="17" t="s">
        <v>47</v>
      </c>
      <c r="M1846" s="19">
        <f t="shared" si="280"/>
        <v>50</v>
      </c>
      <c r="N1846" s="19">
        <f t="shared" si="281"/>
        <v>0</v>
      </c>
      <c r="O1846" s="19">
        <f t="shared" si="282"/>
        <v>0</v>
      </c>
      <c r="P1846" s="19">
        <f t="shared" si="283"/>
        <v>16.5</v>
      </c>
      <c r="Q1846" s="20">
        <f t="shared" si="284"/>
        <v>19.975000000000001</v>
      </c>
      <c r="R1846" s="20">
        <f t="shared" si="285"/>
        <v>14.125</v>
      </c>
      <c r="S1846" s="20">
        <f t="shared" si="286"/>
        <v>14.925000000000001</v>
      </c>
      <c r="T1846" s="20">
        <f t="shared" si="287"/>
        <v>16.625</v>
      </c>
      <c r="U1846" s="19">
        <f t="shared" si="288"/>
        <v>16.341666666666669</v>
      </c>
      <c r="V1846" s="19">
        <f t="shared" si="289"/>
        <v>16.412500000000001</v>
      </c>
    </row>
    <row r="1847" spans="1:22" ht="13.5" x14ac:dyDescent="0.25">
      <c r="A1847" s="3">
        <v>44701</v>
      </c>
      <c r="B1847" s="2">
        <v>7.1197999999999997</v>
      </c>
      <c r="C1847" s="2">
        <v>27.923089167560974</v>
      </c>
      <c r="D1847" s="2">
        <v>3.741759463373473E-2</v>
      </c>
      <c r="E1847" s="2">
        <v>-7.8067572069336288E-2</v>
      </c>
      <c r="F1847" s="2">
        <v>7.1733799999999999</v>
      </c>
      <c r="G1847" s="2">
        <v>7.2645150000000003</v>
      </c>
      <c r="H1847" s="2">
        <v>7.3609879999999999</v>
      </c>
      <c r="I1847" s="2">
        <v>7.7637899999999975</v>
      </c>
      <c r="J1847" s="17" t="s">
        <v>54</v>
      </c>
      <c r="K1847" s="17" t="s">
        <v>50</v>
      </c>
      <c r="L1847" s="17" t="s">
        <v>47</v>
      </c>
      <c r="M1847" s="19">
        <f t="shared" si="280"/>
        <v>50</v>
      </c>
      <c r="N1847" s="19">
        <f t="shared" si="281"/>
        <v>0</v>
      </c>
      <c r="O1847" s="19">
        <f t="shared" si="282"/>
        <v>0</v>
      </c>
      <c r="P1847" s="19">
        <f t="shared" si="283"/>
        <v>16.5</v>
      </c>
      <c r="Q1847" s="20">
        <f t="shared" si="284"/>
        <v>19.975000000000001</v>
      </c>
      <c r="R1847" s="20">
        <f t="shared" si="285"/>
        <v>14.125</v>
      </c>
      <c r="S1847" s="20">
        <f t="shared" si="286"/>
        <v>14.925000000000001</v>
      </c>
      <c r="T1847" s="20">
        <f t="shared" si="287"/>
        <v>16.625</v>
      </c>
      <c r="U1847" s="19">
        <f t="shared" si="288"/>
        <v>16.341666666666669</v>
      </c>
      <c r="V1847" s="19">
        <f t="shared" si="289"/>
        <v>16.412500000000001</v>
      </c>
    </row>
    <row r="1848" spans="1:22" ht="13.5" x14ac:dyDescent="0.25">
      <c r="A1848" s="3">
        <v>44704</v>
      </c>
      <c r="B1848" s="2">
        <v>7.1197999999999997</v>
      </c>
      <c r="C1848" s="2">
        <v>27.92308916756096</v>
      </c>
      <c r="D1848" s="2">
        <v>3.286170455429982E-2</v>
      </c>
      <c r="E1848" s="2">
        <v>-9.3270399994512809E-2</v>
      </c>
      <c r="F1848" s="2">
        <v>7.1447999999999992</v>
      </c>
      <c r="G1848" s="2">
        <v>7.2520099999999985</v>
      </c>
      <c r="H1848" s="2">
        <v>7.3525919999999996</v>
      </c>
      <c r="I1848" s="2">
        <v>7.7629854999999983</v>
      </c>
      <c r="J1848" s="17" t="s">
        <v>54</v>
      </c>
      <c r="K1848" s="17" t="s">
        <v>50</v>
      </c>
      <c r="L1848" s="17" t="s">
        <v>47</v>
      </c>
      <c r="M1848" s="19">
        <f t="shared" si="280"/>
        <v>50</v>
      </c>
      <c r="N1848" s="19">
        <f t="shared" si="281"/>
        <v>0</v>
      </c>
      <c r="O1848" s="19">
        <f t="shared" si="282"/>
        <v>0</v>
      </c>
      <c r="P1848" s="19">
        <f t="shared" si="283"/>
        <v>16.5</v>
      </c>
      <c r="Q1848" s="20">
        <f t="shared" si="284"/>
        <v>19.975000000000001</v>
      </c>
      <c r="R1848" s="20">
        <f t="shared" si="285"/>
        <v>14.125</v>
      </c>
      <c r="S1848" s="20">
        <f t="shared" si="286"/>
        <v>14.925000000000001</v>
      </c>
      <c r="T1848" s="20">
        <f t="shared" si="287"/>
        <v>16.625</v>
      </c>
      <c r="U1848" s="19">
        <f t="shared" si="288"/>
        <v>16.341666666666669</v>
      </c>
      <c r="V1848" s="19">
        <f t="shared" si="289"/>
        <v>16.412500000000001</v>
      </c>
    </row>
    <row r="1849" spans="1:22" ht="13.5" x14ac:dyDescent="0.25">
      <c r="A1849" s="3">
        <v>44705</v>
      </c>
      <c r="B1849" s="2">
        <v>7.0841000000000003</v>
      </c>
      <c r="C1849" s="2">
        <v>25.260483042932194</v>
      </c>
      <c r="D1849" s="2">
        <v>4.0826044753554669E-2</v>
      </c>
      <c r="E1849" s="2">
        <v>-0.11022389243441069</v>
      </c>
      <c r="F1849" s="2">
        <v>7.1162200000000002</v>
      </c>
      <c r="G1849" s="2">
        <v>7.2426299999999983</v>
      </c>
      <c r="H1849" s="2">
        <v>7.343481999999999</v>
      </c>
      <c r="I1849" s="2">
        <v>7.7620919999999982</v>
      </c>
      <c r="J1849" s="17" t="s">
        <v>54</v>
      </c>
      <c r="K1849" s="17" t="s">
        <v>50</v>
      </c>
      <c r="L1849" s="17" t="s">
        <v>47</v>
      </c>
      <c r="M1849" s="19">
        <f t="shared" si="280"/>
        <v>50</v>
      </c>
      <c r="N1849" s="19">
        <f t="shared" si="281"/>
        <v>0</v>
      </c>
      <c r="O1849" s="19">
        <f t="shared" si="282"/>
        <v>0</v>
      </c>
      <c r="P1849" s="19">
        <f t="shared" si="283"/>
        <v>16.5</v>
      </c>
      <c r="Q1849" s="20">
        <f t="shared" si="284"/>
        <v>19.975000000000001</v>
      </c>
      <c r="R1849" s="20">
        <f t="shared" si="285"/>
        <v>14.125</v>
      </c>
      <c r="S1849" s="20">
        <f t="shared" si="286"/>
        <v>14.925000000000001</v>
      </c>
      <c r="T1849" s="20">
        <f t="shared" si="287"/>
        <v>16.625</v>
      </c>
      <c r="U1849" s="19">
        <f t="shared" si="288"/>
        <v>16.341666666666669</v>
      </c>
      <c r="V1849" s="19">
        <f t="shared" si="289"/>
        <v>16.412500000000001</v>
      </c>
    </row>
    <row r="1850" spans="1:22" ht="13.5" x14ac:dyDescent="0.25">
      <c r="A1850" s="3">
        <v>44706</v>
      </c>
      <c r="B1850" s="2">
        <v>7.1018999999999997</v>
      </c>
      <c r="C1850" s="2">
        <v>28.900843445857006</v>
      </c>
      <c r="D1850" s="2">
        <v>5.0071313630422942E-2</v>
      </c>
      <c r="E1850" s="2">
        <v>-0.12447374618028306</v>
      </c>
      <c r="F1850" s="2">
        <v>7.1108599999999997</v>
      </c>
      <c r="G1850" s="2">
        <v>7.2301199999999994</v>
      </c>
      <c r="H1850" s="2">
        <v>7.3356199999999987</v>
      </c>
      <c r="I1850" s="2">
        <v>7.7612874999999972</v>
      </c>
      <c r="J1850" s="17" t="s">
        <v>54</v>
      </c>
      <c r="K1850" s="17" t="s">
        <v>50</v>
      </c>
      <c r="L1850" s="17" t="s">
        <v>47</v>
      </c>
      <c r="M1850" s="19">
        <f t="shared" si="280"/>
        <v>50</v>
      </c>
      <c r="N1850" s="19">
        <f t="shared" si="281"/>
        <v>0</v>
      </c>
      <c r="O1850" s="19">
        <f t="shared" si="282"/>
        <v>0</v>
      </c>
      <c r="P1850" s="19">
        <f t="shared" si="283"/>
        <v>16.5</v>
      </c>
      <c r="Q1850" s="20">
        <f t="shared" si="284"/>
        <v>19.975000000000001</v>
      </c>
      <c r="R1850" s="20">
        <f t="shared" si="285"/>
        <v>14.125</v>
      </c>
      <c r="S1850" s="20">
        <f t="shared" si="286"/>
        <v>14.925000000000001</v>
      </c>
      <c r="T1850" s="20">
        <f t="shared" si="287"/>
        <v>16.625</v>
      </c>
      <c r="U1850" s="19">
        <f t="shared" si="288"/>
        <v>16.341666666666669</v>
      </c>
      <c r="V1850" s="19">
        <f t="shared" si="289"/>
        <v>16.412500000000001</v>
      </c>
    </row>
    <row r="1851" spans="1:22" ht="13.5" x14ac:dyDescent="0.25">
      <c r="A1851" s="3">
        <v>44707</v>
      </c>
      <c r="B1851" s="2">
        <v>7.1466000000000003</v>
      </c>
      <c r="C1851" s="2">
        <v>37.176263748309232</v>
      </c>
      <c r="D1851" s="2">
        <v>5.4100270002551021E-2</v>
      </c>
      <c r="E1851" s="2">
        <v>-0.13253346653996206</v>
      </c>
      <c r="F1851" s="2">
        <v>7.1144400000000001</v>
      </c>
      <c r="G1851" s="2">
        <v>7.2202950000000001</v>
      </c>
      <c r="H1851" s="2">
        <v>7.3288299999999991</v>
      </c>
      <c r="I1851" s="2">
        <v>7.7607064999999977</v>
      </c>
      <c r="J1851" s="17" t="s">
        <v>54</v>
      </c>
      <c r="K1851" s="17" t="s">
        <v>50</v>
      </c>
      <c r="L1851" s="17" t="s">
        <v>55</v>
      </c>
      <c r="M1851" s="19">
        <f t="shared" si="280"/>
        <v>25</v>
      </c>
      <c r="N1851" s="19">
        <f t="shared" si="281"/>
        <v>0</v>
      </c>
      <c r="O1851" s="19">
        <f t="shared" si="282"/>
        <v>0</v>
      </c>
      <c r="P1851" s="19">
        <f t="shared" si="283"/>
        <v>16.5</v>
      </c>
      <c r="Q1851" s="20">
        <f t="shared" si="284"/>
        <v>11.225</v>
      </c>
      <c r="R1851" s="20">
        <f t="shared" si="285"/>
        <v>9.125</v>
      </c>
      <c r="S1851" s="20">
        <f t="shared" si="286"/>
        <v>11.175000000000001</v>
      </c>
      <c r="T1851" s="20">
        <f t="shared" si="287"/>
        <v>10.375</v>
      </c>
      <c r="U1851" s="19">
        <f t="shared" si="288"/>
        <v>10.508333333333335</v>
      </c>
      <c r="V1851" s="19">
        <f t="shared" si="289"/>
        <v>10.475000000000001</v>
      </c>
    </row>
    <row r="1852" spans="1:22" ht="13.5" x14ac:dyDescent="0.25">
      <c r="A1852" s="3">
        <v>44708</v>
      </c>
      <c r="B1852" s="2">
        <v>7.1018999999999997</v>
      </c>
      <c r="C1852" s="2">
        <v>33.035409114884246</v>
      </c>
      <c r="D1852" s="2">
        <v>6.1377084596069054E-2</v>
      </c>
      <c r="E1852" s="2">
        <v>-0.13489246048137163</v>
      </c>
      <c r="F1852" s="2">
        <v>7.1108599999999997</v>
      </c>
      <c r="G1852" s="2">
        <v>7.2091249999999985</v>
      </c>
      <c r="H1852" s="2">
        <v>7.3211459999999988</v>
      </c>
      <c r="I1852" s="2">
        <v>7.7599019999999976</v>
      </c>
      <c r="J1852" s="17" t="s">
        <v>54</v>
      </c>
      <c r="K1852" s="17" t="s">
        <v>50</v>
      </c>
      <c r="L1852" s="17" t="s">
        <v>47</v>
      </c>
      <c r="M1852" s="19">
        <f t="shared" si="280"/>
        <v>25</v>
      </c>
      <c r="N1852" s="19">
        <f t="shared" si="281"/>
        <v>0</v>
      </c>
      <c r="O1852" s="19">
        <f t="shared" si="282"/>
        <v>0</v>
      </c>
      <c r="P1852" s="19">
        <f t="shared" si="283"/>
        <v>16.5</v>
      </c>
      <c r="Q1852" s="20">
        <f t="shared" si="284"/>
        <v>11.225</v>
      </c>
      <c r="R1852" s="20">
        <f t="shared" si="285"/>
        <v>9.125</v>
      </c>
      <c r="S1852" s="20">
        <f t="shared" si="286"/>
        <v>11.175000000000001</v>
      </c>
      <c r="T1852" s="20">
        <f t="shared" si="287"/>
        <v>10.375</v>
      </c>
      <c r="U1852" s="19">
        <f t="shared" si="288"/>
        <v>10.508333333333335</v>
      </c>
      <c r="V1852" s="19">
        <f t="shared" si="289"/>
        <v>10.475000000000001</v>
      </c>
    </row>
    <row r="1853" spans="1:22" ht="13.5" x14ac:dyDescent="0.25">
      <c r="A1853" s="3">
        <v>44711</v>
      </c>
      <c r="B1853" s="2">
        <v>6.9679000000000002</v>
      </c>
      <c r="C1853" s="2">
        <v>24.298087910652995</v>
      </c>
      <c r="D1853" s="2">
        <v>7.6855191931777256E-2</v>
      </c>
      <c r="E1853" s="2">
        <v>-0.13403117160532729</v>
      </c>
      <c r="F1853" s="2">
        <v>7.0804799999999997</v>
      </c>
      <c r="G1853" s="2">
        <v>7.1912550000000008</v>
      </c>
      <c r="H1853" s="2">
        <v>7.3091759999999972</v>
      </c>
      <c r="I1853" s="2">
        <v>7.758427499999998</v>
      </c>
      <c r="J1853" s="17" t="s">
        <v>54</v>
      </c>
      <c r="K1853" s="17" t="s">
        <v>50</v>
      </c>
      <c r="L1853" s="17" t="s">
        <v>47</v>
      </c>
      <c r="M1853" s="19">
        <f t="shared" si="280"/>
        <v>50</v>
      </c>
      <c r="N1853" s="19">
        <f t="shared" si="281"/>
        <v>0</v>
      </c>
      <c r="O1853" s="19">
        <f t="shared" si="282"/>
        <v>0</v>
      </c>
      <c r="P1853" s="19">
        <f t="shared" si="283"/>
        <v>16.5</v>
      </c>
      <c r="Q1853" s="20">
        <f t="shared" si="284"/>
        <v>19.975000000000001</v>
      </c>
      <c r="R1853" s="20">
        <f t="shared" si="285"/>
        <v>14.125</v>
      </c>
      <c r="S1853" s="20">
        <f t="shared" si="286"/>
        <v>14.925000000000001</v>
      </c>
      <c r="T1853" s="20">
        <f t="shared" si="287"/>
        <v>16.625</v>
      </c>
      <c r="U1853" s="19">
        <f t="shared" si="288"/>
        <v>16.341666666666669</v>
      </c>
      <c r="V1853" s="19">
        <f t="shared" si="289"/>
        <v>16.412500000000001</v>
      </c>
    </row>
    <row r="1854" spans="1:22" ht="13.5" x14ac:dyDescent="0.25">
      <c r="A1854" s="3">
        <v>44712</v>
      </c>
      <c r="B1854" s="2">
        <v>6.9679000000000002</v>
      </c>
      <c r="C1854" s="2">
        <v>24.298087910652995</v>
      </c>
      <c r="D1854" s="2">
        <v>8.5973308027482709E-2</v>
      </c>
      <c r="E1854" s="2">
        <v>-0.13090105241075048</v>
      </c>
      <c r="F1854" s="2">
        <v>7.0572400000000002</v>
      </c>
      <c r="G1854" s="2">
        <v>7.1742799999999987</v>
      </c>
      <c r="H1854" s="2">
        <v>7.2984559999999981</v>
      </c>
      <c r="I1854" s="2">
        <v>7.7575484999999977</v>
      </c>
      <c r="J1854" s="17" t="s">
        <v>54</v>
      </c>
      <c r="K1854" s="17" t="s">
        <v>50</v>
      </c>
      <c r="L1854" s="17" t="s">
        <v>47</v>
      </c>
      <c r="M1854" s="19">
        <f t="shared" si="280"/>
        <v>50</v>
      </c>
      <c r="N1854" s="19">
        <f t="shared" si="281"/>
        <v>0</v>
      </c>
      <c r="O1854" s="19">
        <f t="shared" si="282"/>
        <v>0</v>
      </c>
      <c r="P1854" s="19">
        <f t="shared" si="283"/>
        <v>16.5</v>
      </c>
      <c r="Q1854" s="20">
        <f t="shared" si="284"/>
        <v>19.975000000000001</v>
      </c>
      <c r="R1854" s="20">
        <f t="shared" si="285"/>
        <v>14.125</v>
      </c>
      <c r="S1854" s="20">
        <f t="shared" si="286"/>
        <v>14.925000000000001</v>
      </c>
      <c r="T1854" s="20">
        <f t="shared" si="287"/>
        <v>16.625</v>
      </c>
      <c r="U1854" s="19">
        <f t="shared" si="288"/>
        <v>16.341666666666669</v>
      </c>
      <c r="V1854" s="19">
        <f t="shared" si="289"/>
        <v>16.412500000000001</v>
      </c>
    </row>
    <row r="1855" spans="1:22" ht="13.5" x14ac:dyDescent="0.25">
      <c r="A1855" s="3">
        <v>44713</v>
      </c>
      <c r="B1855" s="2">
        <v>6.9679000000000002</v>
      </c>
      <c r="C1855" s="2">
        <v>24.298087910652995</v>
      </c>
      <c r="D1855" s="2">
        <v>7.9967008010984664E-2</v>
      </c>
      <c r="E1855" s="2">
        <v>-0.12960777276367913</v>
      </c>
      <c r="F1855" s="2">
        <v>7.0304400000000005</v>
      </c>
      <c r="G1855" s="2">
        <v>7.15686</v>
      </c>
      <c r="H1855" s="2">
        <v>7.2888079999999977</v>
      </c>
      <c r="I1855" s="2">
        <v>7.7561039999999979</v>
      </c>
      <c r="J1855" s="17" t="s">
        <v>54</v>
      </c>
      <c r="K1855" s="17" t="s">
        <v>50</v>
      </c>
      <c r="L1855" s="17" t="s">
        <v>47</v>
      </c>
      <c r="M1855" s="19">
        <f t="shared" si="280"/>
        <v>50</v>
      </c>
      <c r="N1855" s="19">
        <f t="shared" si="281"/>
        <v>0</v>
      </c>
      <c r="O1855" s="19">
        <f t="shared" si="282"/>
        <v>0</v>
      </c>
      <c r="P1855" s="19">
        <f t="shared" si="283"/>
        <v>16.5</v>
      </c>
      <c r="Q1855" s="20">
        <f t="shared" si="284"/>
        <v>19.975000000000001</v>
      </c>
      <c r="R1855" s="20">
        <f t="shared" si="285"/>
        <v>14.125</v>
      </c>
      <c r="S1855" s="20">
        <f t="shared" si="286"/>
        <v>14.925000000000001</v>
      </c>
      <c r="T1855" s="20">
        <f t="shared" si="287"/>
        <v>16.625</v>
      </c>
      <c r="U1855" s="19">
        <f t="shared" si="288"/>
        <v>16.341666666666669</v>
      </c>
      <c r="V1855" s="19">
        <f t="shared" si="289"/>
        <v>16.412500000000001</v>
      </c>
    </row>
    <row r="1856" spans="1:22" ht="13.5" x14ac:dyDescent="0.25">
      <c r="A1856" s="3">
        <v>44714</v>
      </c>
      <c r="B1856" s="2">
        <v>6.8785999999999996</v>
      </c>
      <c r="C1856" s="2">
        <v>19.914177283129234</v>
      </c>
      <c r="D1856" s="2">
        <v>8.2797205912462424E-2</v>
      </c>
      <c r="E1856" s="2">
        <v>-0.13041915074551499</v>
      </c>
      <c r="F1856" s="2">
        <v>6.9768400000000002</v>
      </c>
      <c r="G1856" s="2">
        <v>7.1367600000000007</v>
      </c>
      <c r="H1856" s="2">
        <v>7.2773739999999973</v>
      </c>
      <c r="I1856" s="2">
        <v>7.754391499999997</v>
      </c>
      <c r="J1856" s="17" t="s">
        <v>54</v>
      </c>
      <c r="K1856" s="17" t="s">
        <v>50</v>
      </c>
      <c r="L1856" s="17" t="s">
        <v>47</v>
      </c>
      <c r="M1856" s="19">
        <f t="shared" si="280"/>
        <v>50</v>
      </c>
      <c r="N1856" s="19">
        <f t="shared" si="281"/>
        <v>0</v>
      </c>
      <c r="O1856" s="19">
        <f t="shared" si="282"/>
        <v>0</v>
      </c>
      <c r="P1856" s="19">
        <f t="shared" si="283"/>
        <v>16.5</v>
      </c>
      <c r="Q1856" s="20">
        <f t="shared" si="284"/>
        <v>19.975000000000001</v>
      </c>
      <c r="R1856" s="20">
        <f t="shared" si="285"/>
        <v>14.125</v>
      </c>
      <c r="S1856" s="20">
        <f t="shared" si="286"/>
        <v>14.925000000000001</v>
      </c>
      <c r="T1856" s="20">
        <f t="shared" si="287"/>
        <v>16.625</v>
      </c>
      <c r="U1856" s="19">
        <f t="shared" si="288"/>
        <v>16.341666666666669</v>
      </c>
      <c r="V1856" s="19">
        <f t="shared" si="289"/>
        <v>16.412500000000001</v>
      </c>
    </row>
    <row r="1857" spans="1:22" ht="13.5" x14ac:dyDescent="0.25">
      <c r="A1857" s="3">
        <v>44715</v>
      </c>
      <c r="B1857" s="2">
        <v>6.9500999999999999</v>
      </c>
      <c r="C1857" s="2">
        <v>30.695892022089438</v>
      </c>
      <c r="D1857" s="2">
        <v>8.0255654913193197E-2</v>
      </c>
      <c r="E1857" s="2">
        <v>-0.12699440337948004</v>
      </c>
      <c r="F1857" s="2">
        <v>6.9464799999999993</v>
      </c>
      <c r="G1857" s="2">
        <v>7.1224699999999999</v>
      </c>
      <c r="H1857" s="2">
        <v>7.2680839999999982</v>
      </c>
      <c r="I1857" s="2">
        <v>7.7528579999999989</v>
      </c>
      <c r="J1857" s="17" t="s">
        <v>54</v>
      </c>
      <c r="K1857" s="17" t="s">
        <v>50</v>
      </c>
      <c r="L1857" s="17" t="s">
        <v>47</v>
      </c>
      <c r="M1857" s="19">
        <f t="shared" si="280"/>
        <v>25</v>
      </c>
      <c r="N1857" s="19">
        <f t="shared" si="281"/>
        <v>0</v>
      </c>
      <c r="O1857" s="19">
        <f t="shared" si="282"/>
        <v>0</v>
      </c>
      <c r="P1857" s="19">
        <f t="shared" si="283"/>
        <v>16.5</v>
      </c>
      <c r="Q1857" s="20">
        <f t="shared" si="284"/>
        <v>11.225</v>
      </c>
      <c r="R1857" s="20">
        <f t="shared" si="285"/>
        <v>9.125</v>
      </c>
      <c r="S1857" s="20">
        <f t="shared" si="286"/>
        <v>11.175000000000001</v>
      </c>
      <c r="T1857" s="20">
        <f t="shared" si="287"/>
        <v>10.375</v>
      </c>
      <c r="U1857" s="19">
        <f t="shared" si="288"/>
        <v>10.508333333333335</v>
      </c>
      <c r="V1857" s="19">
        <f t="shared" si="289"/>
        <v>10.475000000000001</v>
      </c>
    </row>
    <row r="1858" spans="1:22" ht="13.5" x14ac:dyDescent="0.25">
      <c r="A1858" s="3">
        <v>44718</v>
      </c>
      <c r="B1858" s="2">
        <v>6.8785999999999996</v>
      </c>
      <c r="C1858" s="2">
        <v>26.809038944436864</v>
      </c>
      <c r="D1858" s="2">
        <v>8.4580016325011442E-2</v>
      </c>
      <c r="E1858" s="2">
        <v>-0.11660746869806018</v>
      </c>
      <c r="F1858" s="2">
        <v>6.9286199999999996</v>
      </c>
      <c r="G1858" s="2">
        <v>7.1059450000000002</v>
      </c>
      <c r="H1858" s="2">
        <v>7.2573639999999981</v>
      </c>
      <c r="I1858" s="2">
        <v>7.7509964999999985</v>
      </c>
      <c r="J1858" s="17" t="s">
        <v>54</v>
      </c>
      <c r="K1858" s="17" t="s">
        <v>50</v>
      </c>
      <c r="L1858" s="17" t="s">
        <v>47</v>
      </c>
      <c r="M1858" s="19">
        <f t="shared" ref="M1858:M1921" si="290">IF(C1858&lt;30,50, IF(C1858&gt;70, 0, 25))</f>
        <v>50</v>
      </c>
      <c r="N1858" s="19">
        <f t="shared" ref="N1858:N1921" si="291">IF(E1858-D1858&gt;0.02, 100, IF(E1858-D1858&lt;0,0,45))</f>
        <v>0</v>
      </c>
      <c r="O1858" s="19">
        <f t="shared" ref="O1858:O1921" si="292">IF(F1858-I1858&gt;10,100,IF(F1858-I1858&gt;5,75, IF(F1858-I1858&gt;0,50,0)))</f>
        <v>0</v>
      </c>
      <c r="P1858" s="19">
        <f t="shared" ref="P1858:P1921" si="293">IF(L1858="confirmed bullish", 34, IF(L1858="bullish divergence",17, 0))+IF(J1858="bullish",33,IF(J1858="bearish",0,16.5))+IF(K1858="strong",33,IF(K1858="weak",0,16.5))</f>
        <v>16.5</v>
      </c>
      <c r="Q1858" s="20">
        <f t="shared" si="284"/>
        <v>19.975000000000001</v>
      </c>
      <c r="R1858" s="20">
        <f t="shared" si="285"/>
        <v>14.125</v>
      </c>
      <c r="S1858" s="20">
        <f t="shared" si="286"/>
        <v>14.925000000000001</v>
      </c>
      <c r="T1858" s="20">
        <f t="shared" si="287"/>
        <v>16.625</v>
      </c>
      <c r="U1858" s="19">
        <f t="shared" si="288"/>
        <v>16.341666666666669</v>
      </c>
      <c r="V1858" s="19">
        <f t="shared" si="289"/>
        <v>16.412500000000001</v>
      </c>
    </row>
    <row r="1859" spans="1:22" ht="13.5" x14ac:dyDescent="0.25">
      <c r="A1859" s="3">
        <v>44719</v>
      </c>
      <c r="B1859" s="2">
        <v>6.8250000000000002</v>
      </c>
      <c r="C1859" s="2">
        <v>24.322633784834949</v>
      </c>
      <c r="D1859" s="2">
        <v>8.823095456703367E-2</v>
      </c>
      <c r="E1859" s="2">
        <v>-0.10192079730380546</v>
      </c>
      <c r="F1859" s="2">
        <v>6.9000399999999997</v>
      </c>
      <c r="G1859" s="2">
        <v>7.0840600000000009</v>
      </c>
      <c r="H1859" s="2">
        <v>7.244857999999998</v>
      </c>
      <c r="I1859" s="2">
        <v>7.7489564999999985</v>
      </c>
      <c r="J1859" s="17" t="s">
        <v>54</v>
      </c>
      <c r="K1859" s="17" t="s">
        <v>50</v>
      </c>
      <c r="L1859" s="17" t="s">
        <v>47</v>
      </c>
      <c r="M1859" s="19">
        <f t="shared" si="290"/>
        <v>50</v>
      </c>
      <c r="N1859" s="19">
        <f t="shared" si="291"/>
        <v>0</v>
      </c>
      <c r="O1859" s="19">
        <f t="shared" si="292"/>
        <v>0</v>
      </c>
      <c r="P1859" s="19">
        <f t="shared" si="293"/>
        <v>16.5</v>
      </c>
      <c r="Q1859" s="20">
        <f t="shared" ref="Q1859:Q1922" si="294">0.35*M1859+N1859*0.35+O1859*0.15+P1859*0.15</f>
        <v>19.975000000000001</v>
      </c>
      <c r="R1859" s="20">
        <f t="shared" ref="R1859:R1922" si="295">M1859*0.2+N1859*0.2+O1859*0.35+P1859*0.25</f>
        <v>14.125</v>
      </c>
      <c r="S1859" s="20">
        <f t="shared" ref="S1859:S1922" si="296">M1859*0.15+N1859*0.15+O1859*0.25+P1859*0.45</f>
        <v>14.925000000000001</v>
      </c>
      <c r="T1859" s="20">
        <f t="shared" ref="T1859:T1922" si="297">0.25*SUM(M1859:P1859)</f>
        <v>16.625</v>
      </c>
      <c r="U1859" s="19">
        <f t="shared" ref="U1859:U1922" si="298">SUM(Q1859:S1859)/3</f>
        <v>16.341666666666669</v>
      </c>
      <c r="V1859" s="19">
        <f t="shared" ref="V1859:V1922" si="299">SUM(Q1859:T1859)/4</f>
        <v>16.412500000000001</v>
      </c>
    </row>
    <row r="1860" spans="1:22" ht="13.5" x14ac:dyDescent="0.25">
      <c r="A1860" s="3">
        <v>44720</v>
      </c>
      <c r="B1860" s="2">
        <v>6.8160999999999996</v>
      </c>
      <c r="C1860" s="2">
        <v>23.925837406003879</v>
      </c>
      <c r="D1860" s="2">
        <v>9.6436322653325135E-2</v>
      </c>
      <c r="E1860" s="2">
        <v>-8.4283573314073865E-2</v>
      </c>
      <c r="F1860" s="2">
        <v>6.8696799999999998</v>
      </c>
      <c r="G1860" s="2">
        <v>7.0608350000000017</v>
      </c>
      <c r="H1860" s="2">
        <v>7.2330659999999991</v>
      </c>
      <c r="I1860" s="2">
        <v>7.7467824999999984</v>
      </c>
      <c r="J1860" s="17" t="s">
        <v>54</v>
      </c>
      <c r="K1860" s="17" t="s">
        <v>50</v>
      </c>
      <c r="L1860" s="17" t="s">
        <v>47</v>
      </c>
      <c r="M1860" s="19">
        <f t="shared" si="290"/>
        <v>50</v>
      </c>
      <c r="N1860" s="19">
        <f t="shared" si="291"/>
        <v>0</v>
      </c>
      <c r="O1860" s="19">
        <f t="shared" si="292"/>
        <v>0</v>
      </c>
      <c r="P1860" s="19">
        <f t="shared" si="293"/>
        <v>16.5</v>
      </c>
      <c r="Q1860" s="20">
        <f t="shared" si="294"/>
        <v>19.975000000000001</v>
      </c>
      <c r="R1860" s="20">
        <f t="shared" si="295"/>
        <v>14.125</v>
      </c>
      <c r="S1860" s="20">
        <f t="shared" si="296"/>
        <v>14.925000000000001</v>
      </c>
      <c r="T1860" s="20">
        <f t="shared" si="297"/>
        <v>16.625</v>
      </c>
      <c r="U1860" s="19">
        <f t="shared" si="298"/>
        <v>16.341666666666669</v>
      </c>
      <c r="V1860" s="19">
        <f t="shared" si="299"/>
        <v>16.412500000000001</v>
      </c>
    </row>
    <row r="1861" spans="1:22" ht="13.5" x14ac:dyDescent="0.25">
      <c r="A1861" s="3">
        <v>44721</v>
      </c>
      <c r="B1861" s="2">
        <v>6.8250000000000002</v>
      </c>
      <c r="C1861" s="2">
        <v>25.239292369571345</v>
      </c>
      <c r="D1861" s="2">
        <v>0.11124068428613665</v>
      </c>
      <c r="E1861" s="2">
        <v>-6.7545883488885919E-2</v>
      </c>
      <c r="F1861" s="2">
        <v>6.8589600000000006</v>
      </c>
      <c r="G1861" s="2">
        <v>7.0385000000000009</v>
      </c>
      <c r="H1861" s="2">
        <v>7.2218099999999996</v>
      </c>
      <c r="I1861" s="2">
        <v>7.7446529999999987</v>
      </c>
      <c r="J1861" s="17" t="s">
        <v>54</v>
      </c>
      <c r="K1861" s="17" t="s">
        <v>50</v>
      </c>
      <c r="L1861" s="17" t="s">
        <v>47</v>
      </c>
      <c r="M1861" s="19">
        <f t="shared" si="290"/>
        <v>50</v>
      </c>
      <c r="N1861" s="19">
        <f t="shared" si="291"/>
        <v>0</v>
      </c>
      <c r="O1861" s="19">
        <f t="shared" si="292"/>
        <v>0</v>
      </c>
      <c r="P1861" s="19">
        <f t="shared" si="293"/>
        <v>16.5</v>
      </c>
      <c r="Q1861" s="20">
        <f t="shared" si="294"/>
        <v>19.975000000000001</v>
      </c>
      <c r="R1861" s="20">
        <f t="shared" si="295"/>
        <v>14.125</v>
      </c>
      <c r="S1861" s="20">
        <f t="shared" si="296"/>
        <v>14.925000000000001</v>
      </c>
      <c r="T1861" s="20">
        <f t="shared" si="297"/>
        <v>16.625</v>
      </c>
      <c r="U1861" s="19">
        <f t="shared" si="298"/>
        <v>16.341666666666669</v>
      </c>
      <c r="V1861" s="19">
        <f t="shared" si="299"/>
        <v>16.412500000000001</v>
      </c>
    </row>
    <row r="1862" spans="1:22" ht="13.5" x14ac:dyDescent="0.25">
      <c r="A1862" s="3">
        <v>44722</v>
      </c>
      <c r="B1862" s="2">
        <v>6.9546000000000001</v>
      </c>
      <c r="C1862" s="2">
        <v>41.168310434140906</v>
      </c>
      <c r="D1862" s="2">
        <v>0.10875987719747116</v>
      </c>
      <c r="E1862" s="2">
        <v>-5.266629708874674E-2</v>
      </c>
      <c r="F1862" s="2">
        <v>6.8598600000000003</v>
      </c>
      <c r="G1862" s="2">
        <v>7.0226450000000016</v>
      </c>
      <c r="H1862" s="2">
        <v>7.2143959999999989</v>
      </c>
      <c r="I1862" s="2">
        <v>7.7416239999999981</v>
      </c>
      <c r="J1862" s="17" t="s">
        <v>54</v>
      </c>
      <c r="K1862" s="17" t="s">
        <v>50</v>
      </c>
      <c r="L1862" s="17" t="s">
        <v>47</v>
      </c>
      <c r="M1862" s="19">
        <f t="shared" si="290"/>
        <v>25</v>
      </c>
      <c r="N1862" s="19">
        <f t="shared" si="291"/>
        <v>0</v>
      </c>
      <c r="O1862" s="19">
        <f t="shared" si="292"/>
        <v>0</v>
      </c>
      <c r="P1862" s="19">
        <f t="shared" si="293"/>
        <v>16.5</v>
      </c>
      <c r="Q1862" s="20">
        <f t="shared" si="294"/>
        <v>11.225</v>
      </c>
      <c r="R1862" s="20">
        <f t="shared" si="295"/>
        <v>9.125</v>
      </c>
      <c r="S1862" s="20">
        <f t="shared" si="296"/>
        <v>11.175000000000001</v>
      </c>
      <c r="T1862" s="20">
        <f t="shared" si="297"/>
        <v>10.375</v>
      </c>
      <c r="U1862" s="19">
        <f t="shared" si="298"/>
        <v>10.508333333333335</v>
      </c>
      <c r="V1862" s="19">
        <f t="shared" si="299"/>
        <v>10.475000000000001</v>
      </c>
    </row>
    <row r="1863" spans="1:22" ht="13.5" x14ac:dyDescent="0.25">
      <c r="A1863" s="3">
        <v>44725</v>
      </c>
      <c r="B1863" s="2">
        <v>6.9546000000000001</v>
      </c>
      <c r="C1863" s="2">
        <v>41.168310434140906</v>
      </c>
      <c r="D1863" s="2">
        <v>8.664004398330416E-2</v>
      </c>
      <c r="E1863" s="2">
        <v>-3.8665782214539431E-2</v>
      </c>
      <c r="F1863" s="2">
        <v>6.8750600000000004</v>
      </c>
      <c r="G1863" s="2">
        <v>7.0072400000000012</v>
      </c>
      <c r="H1863" s="2">
        <v>7.2046600000000005</v>
      </c>
      <c r="I1863" s="2">
        <v>7.7363324999999987</v>
      </c>
      <c r="J1863" s="17" t="s">
        <v>54</v>
      </c>
      <c r="K1863" s="17" t="s">
        <v>50</v>
      </c>
      <c r="L1863" s="17" t="s">
        <v>47</v>
      </c>
      <c r="M1863" s="19">
        <f t="shared" si="290"/>
        <v>25</v>
      </c>
      <c r="N1863" s="19">
        <f t="shared" si="291"/>
        <v>0</v>
      </c>
      <c r="O1863" s="19">
        <f t="shared" si="292"/>
        <v>0</v>
      </c>
      <c r="P1863" s="19">
        <f t="shared" si="293"/>
        <v>16.5</v>
      </c>
      <c r="Q1863" s="20">
        <f t="shared" si="294"/>
        <v>11.225</v>
      </c>
      <c r="R1863" s="20">
        <f t="shared" si="295"/>
        <v>9.125</v>
      </c>
      <c r="S1863" s="20">
        <f t="shared" si="296"/>
        <v>11.175000000000001</v>
      </c>
      <c r="T1863" s="20">
        <f t="shared" si="297"/>
        <v>10.375</v>
      </c>
      <c r="U1863" s="19">
        <f t="shared" si="298"/>
        <v>10.508333333333335</v>
      </c>
      <c r="V1863" s="19">
        <f t="shared" si="299"/>
        <v>10.475000000000001</v>
      </c>
    </row>
    <row r="1864" spans="1:22" ht="13.5" x14ac:dyDescent="0.25">
      <c r="A1864" s="3">
        <v>44726</v>
      </c>
      <c r="B1864" s="2">
        <v>6.9546000000000001</v>
      </c>
      <c r="C1864" s="2">
        <v>41.168310434140906</v>
      </c>
      <c r="D1864" s="2">
        <v>6.8473906348463842E-2</v>
      </c>
      <c r="E1864" s="2">
        <v>-2.6152881538676547E-2</v>
      </c>
      <c r="F1864" s="2">
        <v>6.9009799999999997</v>
      </c>
      <c r="G1864" s="2">
        <v>6.9936200000000017</v>
      </c>
      <c r="H1864" s="2">
        <v>7.1947460000000012</v>
      </c>
      <c r="I1864" s="2">
        <v>7.7306539999999986</v>
      </c>
      <c r="J1864" s="17" t="s">
        <v>54</v>
      </c>
      <c r="K1864" s="17" t="s">
        <v>50</v>
      </c>
      <c r="L1864" s="17" t="s">
        <v>47</v>
      </c>
      <c r="M1864" s="19">
        <f t="shared" si="290"/>
        <v>25</v>
      </c>
      <c r="N1864" s="19">
        <f t="shared" si="291"/>
        <v>0</v>
      </c>
      <c r="O1864" s="19">
        <f t="shared" si="292"/>
        <v>0</v>
      </c>
      <c r="P1864" s="19">
        <f t="shared" si="293"/>
        <v>16.5</v>
      </c>
      <c r="Q1864" s="20">
        <f t="shared" si="294"/>
        <v>11.225</v>
      </c>
      <c r="R1864" s="20">
        <f t="shared" si="295"/>
        <v>9.125</v>
      </c>
      <c r="S1864" s="20">
        <f t="shared" si="296"/>
        <v>11.175000000000001</v>
      </c>
      <c r="T1864" s="20">
        <f t="shared" si="297"/>
        <v>10.375</v>
      </c>
      <c r="U1864" s="19">
        <f t="shared" si="298"/>
        <v>10.508333333333335</v>
      </c>
      <c r="V1864" s="19">
        <f t="shared" si="299"/>
        <v>10.475000000000001</v>
      </c>
    </row>
    <row r="1865" spans="1:22" ht="13.5" x14ac:dyDescent="0.25">
      <c r="A1865" s="3">
        <v>44727</v>
      </c>
      <c r="B1865" s="2">
        <v>6.9454000000000002</v>
      </c>
      <c r="C1865" s="2">
        <v>40.405023478059434</v>
      </c>
      <c r="D1865" s="2">
        <v>5.4293896448250223E-2</v>
      </c>
      <c r="E1865" s="2">
        <v>-1.3557331833869746E-2</v>
      </c>
      <c r="F1865" s="2">
        <v>6.9268400000000003</v>
      </c>
      <c r="G1865" s="2">
        <v>6.9844550000000023</v>
      </c>
      <c r="H1865" s="2">
        <v>7.1850040000000011</v>
      </c>
      <c r="I1865" s="2">
        <v>7.7249594999999989</v>
      </c>
      <c r="J1865" s="17" t="s">
        <v>54</v>
      </c>
      <c r="K1865" s="17" t="s">
        <v>50</v>
      </c>
      <c r="L1865" s="17" t="s">
        <v>47</v>
      </c>
      <c r="M1865" s="19">
        <f t="shared" si="290"/>
        <v>25</v>
      </c>
      <c r="N1865" s="19">
        <f t="shared" si="291"/>
        <v>0</v>
      </c>
      <c r="O1865" s="19">
        <f t="shared" si="292"/>
        <v>0</v>
      </c>
      <c r="P1865" s="19">
        <f t="shared" si="293"/>
        <v>16.5</v>
      </c>
      <c r="Q1865" s="20">
        <f t="shared" si="294"/>
        <v>11.225</v>
      </c>
      <c r="R1865" s="20">
        <f t="shared" si="295"/>
        <v>9.125</v>
      </c>
      <c r="S1865" s="20">
        <f t="shared" si="296"/>
        <v>11.175000000000001</v>
      </c>
      <c r="T1865" s="20">
        <f t="shared" si="297"/>
        <v>10.375</v>
      </c>
      <c r="U1865" s="19">
        <f t="shared" si="298"/>
        <v>10.508333333333335</v>
      </c>
      <c r="V1865" s="19">
        <f t="shared" si="299"/>
        <v>10.475000000000001</v>
      </c>
    </row>
    <row r="1866" spans="1:22" ht="13.5" x14ac:dyDescent="0.25">
      <c r="A1866" s="3">
        <v>44728</v>
      </c>
      <c r="B1866" s="2">
        <v>6.9454000000000002</v>
      </c>
      <c r="C1866" s="2">
        <v>40.405023478059434</v>
      </c>
      <c r="D1866" s="2">
        <v>2.9083416937275786E-2</v>
      </c>
      <c r="E1866" s="2">
        <v>-1.6465809126734766E-4</v>
      </c>
      <c r="F1866" s="2">
        <v>6.9509200000000009</v>
      </c>
      <c r="G1866" s="2">
        <v>6.9752900000000011</v>
      </c>
      <c r="H1866" s="2">
        <v>7.1765140000000018</v>
      </c>
      <c r="I1866" s="2">
        <v>7.7192649999999983</v>
      </c>
      <c r="J1866" s="17" t="s">
        <v>54</v>
      </c>
      <c r="K1866" s="17" t="s">
        <v>50</v>
      </c>
      <c r="L1866" s="17" t="s">
        <v>47</v>
      </c>
      <c r="M1866" s="19">
        <f t="shared" si="290"/>
        <v>25</v>
      </c>
      <c r="N1866" s="19">
        <f t="shared" si="291"/>
        <v>0</v>
      </c>
      <c r="O1866" s="19">
        <f t="shared" si="292"/>
        <v>0</v>
      </c>
      <c r="P1866" s="19">
        <f t="shared" si="293"/>
        <v>16.5</v>
      </c>
      <c r="Q1866" s="20">
        <f t="shared" si="294"/>
        <v>11.225</v>
      </c>
      <c r="R1866" s="20">
        <f t="shared" si="295"/>
        <v>9.125</v>
      </c>
      <c r="S1866" s="20">
        <f t="shared" si="296"/>
        <v>11.175000000000001</v>
      </c>
      <c r="T1866" s="20">
        <f t="shared" si="297"/>
        <v>10.375</v>
      </c>
      <c r="U1866" s="19">
        <f t="shared" si="298"/>
        <v>10.508333333333335</v>
      </c>
      <c r="V1866" s="19">
        <f t="shared" si="299"/>
        <v>10.475000000000001</v>
      </c>
    </row>
    <row r="1867" spans="1:22" ht="13.5" x14ac:dyDescent="0.25">
      <c r="A1867" s="3">
        <v>44729</v>
      </c>
      <c r="B1867" s="2">
        <v>6.9085999999999999</v>
      </c>
      <c r="C1867" s="2">
        <v>37.204984399989819</v>
      </c>
      <c r="D1867" s="2">
        <v>2.1964854164435721E-2</v>
      </c>
      <c r="E1867" s="2">
        <v>1.24558043063901E-2</v>
      </c>
      <c r="F1867" s="2">
        <v>6.941720000000001</v>
      </c>
      <c r="G1867" s="2">
        <v>6.9647300000000012</v>
      </c>
      <c r="H1867" s="2">
        <v>7.1663940000000013</v>
      </c>
      <c r="I1867" s="2">
        <v>7.7136244999999981</v>
      </c>
      <c r="J1867" s="17" t="s">
        <v>54</v>
      </c>
      <c r="K1867" s="17" t="s">
        <v>50</v>
      </c>
      <c r="L1867" s="17" t="s">
        <v>47</v>
      </c>
      <c r="M1867" s="19">
        <f t="shared" si="290"/>
        <v>25</v>
      </c>
      <c r="N1867" s="19">
        <f t="shared" si="291"/>
        <v>0</v>
      </c>
      <c r="O1867" s="19">
        <f t="shared" si="292"/>
        <v>0</v>
      </c>
      <c r="P1867" s="19">
        <f t="shared" si="293"/>
        <v>16.5</v>
      </c>
      <c r="Q1867" s="20">
        <f t="shared" si="294"/>
        <v>11.225</v>
      </c>
      <c r="R1867" s="20">
        <f t="shared" si="295"/>
        <v>9.125</v>
      </c>
      <c r="S1867" s="20">
        <f t="shared" si="296"/>
        <v>11.175000000000001</v>
      </c>
      <c r="T1867" s="20">
        <f t="shared" si="297"/>
        <v>10.375</v>
      </c>
      <c r="U1867" s="19">
        <f t="shared" si="298"/>
        <v>10.508333333333335</v>
      </c>
      <c r="V1867" s="19">
        <f t="shared" si="299"/>
        <v>10.475000000000001</v>
      </c>
    </row>
    <row r="1868" spans="1:22" ht="13.5" x14ac:dyDescent="0.25">
      <c r="A1868" s="3">
        <v>44732</v>
      </c>
      <c r="B1868" s="2">
        <v>6.8441000000000001</v>
      </c>
      <c r="C1868" s="2">
        <v>32.366471975852406</v>
      </c>
      <c r="D1868" s="2">
        <v>1.0388033141104813E-2</v>
      </c>
      <c r="E1868" s="2">
        <v>1.8857384517580351E-2</v>
      </c>
      <c r="F1868" s="2">
        <v>6.9196200000000001</v>
      </c>
      <c r="G1868" s="2">
        <v>6.9509450000000017</v>
      </c>
      <c r="H1868" s="2">
        <v>7.1549840000000016</v>
      </c>
      <c r="I1868" s="2">
        <v>7.707810499999999</v>
      </c>
      <c r="J1868" s="17" t="s">
        <v>54</v>
      </c>
      <c r="K1868" s="17" t="s">
        <v>50</v>
      </c>
      <c r="L1868" s="17" t="s">
        <v>47</v>
      </c>
      <c r="M1868" s="19">
        <f t="shared" si="290"/>
        <v>25</v>
      </c>
      <c r="N1868" s="19">
        <f t="shared" si="291"/>
        <v>45</v>
      </c>
      <c r="O1868" s="19">
        <f t="shared" si="292"/>
        <v>0</v>
      </c>
      <c r="P1868" s="19">
        <f t="shared" si="293"/>
        <v>16.5</v>
      </c>
      <c r="Q1868" s="20">
        <f t="shared" si="294"/>
        <v>26.975000000000001</v>
      </c>
      <c r="R1868" s="20">
        <f t="shared" si="295"/>
        <v>18.125</v>
      </c>
      <c r="S1868" s="20">
        <f t="shared" si="296"/>
        <v>17.925000000000001</v>
      </c>
      <c r="T1868" s="20">
        <f t="shared" si="297"/>
        <v>21.625</v>
      </c>
      <c r="U1868" s="19">
        <f t="shared" si="298"/>
        <v>21.008333333333336</v>
      </c>
      <c r="V1868" s="19">
        <f t="shared" si="299"/>
        <v>21.162500000000001</v>
      </c>
    </row>
    <row r="1869" spans="1:22" ht="13.5" x14ac:dyDescent="0.25">
      <c r="A1869" s="3">
        <v>44733</v>
      </c>
      <c r="B1869" s="2">
        <v>6.9454000000000002</v>
      </c>
      <c r="C1869" s="2">
        <v>44.560897341757304</v>
      </c>
      <c r="D1869" s="2">
        <v>-1.4157203081061276E-2</v>
      </c>
      <c r="E1869" s="2">
        <v>2.0660477365458091E-2</v>
      </c>
      <c r="F1869" s="2">
        <v>6.9177800000000005</v>
      </c>
      <c r="G1869" s="2">
        <v>6.9440100000000013</v>
      </c>
      <c r="H1869" s="2">
        <v>7.1459580000000029</v>
      </c>
      <c r="I1869" s="2">
        <v>7.7025324999999984</v>
      </c>
      <c r="J1869" s="17" t="s">
        <v>48</v>
      </c>
      <c r="K1869" s="17" t="s">
        <v>50</v>
      </c>
      <c r="L1869" s="17" t="s">
        <v>53</v>
      </c>
      <c r="M1869" s="19">
        <f t="shared" si="290"/>
        <v>25</v>
      </c>
      <c r="N1869" s="19">
        <f t="shared" si="291"/>
        <v>100</v>
      </c>
      <c r="O1869" s="19">
        <f t="shared" si="292"/>
        <v>0</v>
      </c>
      <c r="P1869" s="19">
        <f t="shared" si="293"/>
        <v>66.5</v>
      </c>
      <c r="Q1869" s="20">
        <f t="shared" si="294"/>
        <v>53.725000000000001</v>
      </c>
      <c r="R1869" s="20">
        <f t="shared" si="295"/>
        <v>41.625</v>
      </c>
      <c r="S1869" s="20">
        <f t="shared" si="296"/>
        <v>48.674999999999997</v>
      </c>
      <c r="T1869" s="20">
        <f t="shared" si="297"/>
        <v>47.875</v>
      </c>
      <c r="U1869" s="19">
        <f t="shared" si="298"/>
        <v>48.008333333333326</v>
      </c>
      <c r="V1869" s="19">
        <f t="shared" si="299"/>
        <v>47.974999999999994</v>
      </c>
    </row>
    <row r="1870" spans="1:22" ht="13.5" x14ac:dyDescent="0.25">
      <c r="A1870" s="3">
        <v>44734</v>
      </c>
      <c r="B1870" s="2">
        <v>6.9085999999999999</v>
      </c>
      <c r="C1870" s="2">
        <v>41.624774333962399</v>
      </c>
      <c r="D1870" s="2">
        <v>-3.324185022855719E-2</v>
      </c>
      <c r="E1870" s="2">
        <v>1.9815443403586319E-2</v>
      </c>
      <c r="F1870" s="2">
        <v>6.9104199999999993</v>
      </c>
      <c r="G1870" s="2">
        <v>6.9343450000000022</v>
      </c>
      <c r="H1870" s="2">
        <v>7.1363740000000018</v>
      </c>
      <c r="I1870" s="2">
        <v>7.6974279999999986</v>
      </c>
      <c r="J1870" s="17" t="s">
        <v>54</v>
      </c>
      <c r="K1870" s="17" t="s">
        <v>50</v>
      </c>
      <c r="L1870" s="17" t="s">
        <v>47</v>
      </c>
      <c r="M1870" s="19">
        <f t="shared" si="290"/>
        <v>25</v>
      </c>
      <c r="N1870" s="19">
        <f t="shared" si="291"/>
        <v>100</v>
      </c>
      <c r="O1870" s="19">
        <f t="shared" si="292"/>
        <v>0</v>
      </c>
      <c r="P1870" s="19">
        <f t="shared" si="293"/>
        <v>16.5</v>
      </c>
      <c r="Q1870" s="20">
        <f t="shared" si="294"/>
        <v>46.225000000000001</v>
      </c>
      <c r="R1870" s="20">
        <f t="shared" si="295"/>
        <v>29.125</v>
      </c>
      <c r="S1870" s="20">
        <f t="shared" si="296"/>
        <v>26.175000000000001</v>
      </c>
      <c r="T1870" s="20">
        <f t="shared" si="297"/>
        <v>35.375</v>
      </c>
      <c r="U1870" s="19">
        <f t="shared" si="298"/>
        <v>33.841666666666661</v>
      </c>
      <c r="V1870" s="19">
        <f t="shared" si="299"/>
        <v>34.224999999999994</v>
      </c>
    </row>
    <row r="1871" spans="1:22" ht="13.5" x14ac:dyDescent="0.25">
      <c r="A1871" s="3">
        <v>44735</v>
      </c>
      <c r="B1871" s="2">
        <v>6.9085999999999999</v>
      </c>
      <c r="C1871" s="2">
        <v>41.624774333962399</v>
      </c>
      <c r="D1871" s="2">
        <v>-4.7500284885671817E-2</v>
      </c>
      <c r="E1871" s="2">
        <v>2.0810604233824481E-2</v>
      </c>
      <c r="F1871" s="2">
        <v>6.9030599999999991</v>
      </c>
      <c r="G1871" s="2">
        <v>6.9224450000000015</v>
      </c>
      <c r="H1871" s="2">
        <v>7.1271480000000018</v>
      </c>
      <c r="I1871" s="2">
        <v>7.6920849999999987</v>
      </c>
      <c r="J1871" s="17" t="s">
        <v>54</v>
      </c>
      <c r="K1871" s="17" t="s">
        <v>50</v>
      </c>
      <c r="L1871" s="17" t="s">
        <v>47</v>
      </c>
      <c r="M1871" s="19">
        <f t="shared" si="290"/>
        <v>25</v>
      </c>
      <c r="N1871" s="19">
        <f t="shared" si="291"/>
        <v>100</v>
      </c>
      <c r="O1871" s="19">
        <f t="shared" si="292"/>
        <v>0</v>
      </c>
      <c r="P1871" s="19">
        <f t="shared" si="293"/>
        <v>16.5</v>
      </c>
      <c r="Q1871" s="20">
        <f t="shared" si="294"/>
        <v>46.225000000000001</v>
      </c>
      <c r="R1871" s="20">
        <f t="shared" si="295"/>
        <v>29.125</v>
      </c>
      <c r="S1871" s="20">
        <f t="shared" si="296"/>
        <v>26.175000000000001</v>
      </c>
      <c r="T1871" s="20">
        <f t="shared" si="297"/>
        <v>35.375</v>
      </c>
      <c r="U1871" s="19">
        <f t="shared" si="298"/>
        <v>33.841666666666661</v>
      </c>
      <c r="V1871" s="19">
        <f t="shared" si="299"/>
        <v>34.224999999999994</v>
      </c>
    </row>
    <row r="1872" spans="1:22" ht="13.5" x14ac:dyDescent="0.25">
      <c r="A1872" s="3">
        <v>44736</v>
      </c>
      <c r="B1872" s="2">
        <v>6.8624999999999998</v>
      </c>
      <c r="C1872" s="2">
        <v>37.988207348417035</v>
      </c>
      <c r="D1872" s="2">
        <v>-3.5729539561353718E-2</v>
      </c>
      <c r="E1872" s="2">
        <v>2.2353581051529545E-2</v>
      </c>
      <c r="F1872" s="2">
        <v>6.89384</v>
      </c>
      <c r="G1872" s="2">
        <v>6.9104750000000026</v>
      </c>
      <c r="H1872" s="2">
        <v>7.1170000000000018</v>
      </c>
      <c r="I1872" s="2">
        <v>7.6868094999999972</v>
      </c>
      <c r="J1872" s="17" t="s">
        <v>48</v>
      </c>
      <c r="K1872" s="17" t="s">
        <v>50</v>
      </c>
      <c r="L1872" s="17" t="s">
        <v>53</v>
      </c>
      <c r="M1872" s="19">
        <f t="shared" si="290"/>
        <v>25</v>
      </c>
      <c r="N1872" s="19">
        <f t="shared" si="291"/>
        <v>100</v>
      </c>
      <c r="O1872" s="19">
        <f t="shared" si="292"/>
        <v>0</v>
      </c>
      <c r="P1872" s="19">
        <f t="shared" si="293"/>
        <v>66.5</v>
      </c>
      <c r="Q1872" s="20">
        <f t="shared" si="294"/>
        <v>53.725000000000001</v>
      </c>
      <c r="R1872" s="20">
        <f t="shared" si="295"/>
        <v>41.625</v>
      </c>
      <c r="S1872" s="20">
        <f t="shared" si="296"/>
        <v>48.674999999999997</v>
      </c>
      <c r="T1872" s="20">
        <f t="shared" si="297"/>
        <v>47.875</v>
      </c>
      <c r="U1872" s="19">
        <f t="shared" si="298"/>
        <v>48.008333333333326</v>
      </c>
      <c r="V1872" s="19">
        <f t="shared" si="299"/>
        <v>47.974999999999994</v>
      </c>
    </row>
    <row r="1873" spans="1:22" ht="13.5" x14ac:dyDescent="0.25">
      <c r="A1873" s="3">
        <v>44739</v>
      </c>
      <c r="B1873" s="2">
        <v>6.8808999999999996</v>
      </c>
      <c r="C1873" s="2">
        <v>40.232633900646043</v>
      </c>
      <c r="D1873" s="2">
        <v>-2.6413661719662862E-2</v>
      </c>
      <c r="E1873" s="2">
        <v>2.4120278322099623E-2</v>
      </c>
      <c r="F1873" s="2">
        <v>6.9012000000000002</v>
      </c>
      <c r="G1873" s="2">
        <v>6.9061250000000012</v>
      </c>
      <c r="H1873" s="2">
        <v>7.1072200000000016</v>
      </c>
      <c r="I1873" s="2">
        <v>7.6816259999999978</v>
      </c>
      <c r="J1873" s="17" t="s">
        <v>48</v>
      </c>
      <c r="K1873" s="17" t="s">
        <v>50</v>
      </c>
      <c r="L1873" s="17" t="s">
        <v>51</v>
      </c>
      <c r="M1873" s="19">
        <f t="shared" si="290"/>
        <v>25</v>
      </c>
      <c r="N1873" s="19">
        <f t="shared" si="291"/>
        <v>100</v>
      </c>
      <c r="O1873" s="19">
        <f t="shared" si="292"/>
        <v>0</v>
      </c>
      <c r="P1873" s="19">
        <f t="shared" si="293"/>
        <v>83.5</v>
      </c>
      <c r="Q1873" s="20">
        <f t="shared" si="294"/>
        <v>56.274999999999999</v>
      </c>
      <c r="R1873" s="20">
        <f t="shared" si="295"/>
        <v>45.875</v>
      </c>
      <c r="S1873" s="20">
        <f t="shared" si="296"/>
        <v>56.325000000000003</v>
      </c>
      <c r="T1873" s="20">
        <f t="shared" si="297"/>
        <v>52.125</v>
      </c>
      <c r="U1873" s="19">
        <f t="shared" si="298"/>
        <v>52.82500000000001</v>
      </c>
      <c r="V1873" s="19">
        <f t="shared" si="299"/>
        <v>52.650000000000006</v>
      </c>
    </row>
    <row r="1874" spans="1:22" ht="13.5" x14ac:dyDescent="0.25">
      <c r="A1874" s="3">
        <v>44740</v>
      </c>
      <c r="B1874" s="2">
        <v>6.9085999999999999</v>
      </c>
      <c r="C1874" s="2">
        <v>43.545301309106861</v>
      </c>
      <c r="D1874" s="2">
        <v>-2.002585245087829E-2</v>
      </c>
      <c r="E1874" s="2">
        <v>2.5738984274134773E-2</v>
      </c>
      <c r="F1874" s="2">
        <v>6.89384</v>
      </c>
      <c r="G1874" s="2">
        <v>6.9031600000000024</v>
      </c>
      <c r="H1874" s="2">
        <v>7.0979939999999999</v>
      </c>
      <c r="I1874" s="2">
        <v>7.676908499999997</v>
      </c>
      <c r="J1874" s="17" t="s">
        <v>54</v>
      </c>
      <c r="K1874" s="17" t="s">
        <v>50</v>
      </c>
      <c r="L1874" s="17" t="s">
        <v>47</v>
      </c>
      <c r="M1874" s="19">
        <f t="shared" si="290"/>
        <v>25</v>
      </c>
      <c r="N1874" s="19">
        <f t="shared" si="291"/>
        <v>100</v>
      </c>
      <c r="O1874" s="19">
        <f t="shared" si="292"/>
        <v>0</v>
      </c>
      <c r="P1874" s="19">
        <f t="shared" si="293"/>
        <v>16.5</v>
      </c>
      <c r="Q1874" s="20">
        <f t="shared" si="294"/>
        <v>46.225000000000001</v>
      </c>
      <c r="R1874" s="20">
        <f t="shared" si="295"/>
        <v>29.125</v>
      </c>
      <c r="S1874" s="20">
        <f t="shared" si="296"/>
        <v>26.175000000000001</v>
      </c>
      <c r="T1874" s="20">
        <f t="shared" si="297"/>
        <v>35.375</v>
      </c>
      <c r="U1874" s="19">
        <f t="shared" si="298"/>
        <v>33.841666666666661</v>
      </c>
      <c r="V1874" s="19">
        <f t="shared" si="299"/>
        <v>34.224999999999994</v>
      </c>
    </row>
    <row r="1875" spans="1:22" ht="13.5" x14ac:dyDescent="0.25">
      <c r="A1875" s="3">
        <v>44741</v>
      </c>
      <c r="B1875" s="2">
        <v>6.8808999999999996</v>
      </c>
      <c r="C1875" s="2">
        <v>41.092507484983358</v>
      </c>
      <c r="D1875" s="2">
        <v>-1.3632259975894456E-2</v>
      </c>
      <c r="E1875" s="2">
        <v>2.5779532200487842E-2</v>
      </c>
      <c r="F1875" s="2">
        <v>6.8882999999999992</v>
      </c>
      <c r="G1875" s="2">
        <v>6.8988100000000001</v>
      </c>
      <c r="H1875" s="2">
        <v>7.0882140000000016</v>
      </c>
      <c r="I1875" s="2">
        <v>7.6715759999999991</v>
      </c>
      <c r="J1875" s="17" t="s">
        <v>54</v>
      </c>
      <c r="K1875" s="17" t="s">
        <v>50</v>
      </c>
      <c r="L1875" s="17" t="s">
        <v>47</v>
      </c>
      <c r="M1875" s="19">
        <f t="shared" si="290"/>
        <v>25</v>
      </c>
      <c r="N1875" s="19">
        <f t="shared" si="291"/>
        <v>100</v>
      </c>
      <c r="O1875" s="19">
        <f t="shared" si="292"/>
        <v>0</v>
      </c>
      <c r="P1875" s="19">
        <f t="shared" si="293"/>
        <v>16.5</v>
      </c>
      <c r="Q1875" s="20">
        <f t="shared" si="294"/>
        <v>46.225000000000001</v>
      </c>
      <c r="R1875" s="20">
        <f t="shared" si="295"/>
        <v>29.125</v>
      </c>
      <c r="S1875" s="20">
        <f t="shared" si="296"/>
        <v>26.175000000000001</v>
      </c>
      <c r="T1875" s="20">
        <f t="shared" si="297"/>
        <v>35.375</v>
      </c>
      <c r="U1875" s="19">
        <f t="shared" si="298"/>
        <v>33.841666666666661</v>
      </c>
      <c r="V1875" s="19">
        <f t="shared" si="299"/>
        <v>34.224999999999994</v>
      </c>
    </row>
    <row r="1876" spans="1:22" ht="13.5" x14ac:dyDescent="0.25">
      <c r="A1876" s="3">
        <v>44742</v>
      </c>
      <c r="B1876" s="2">
        <v>6.8808999999999996</v>
      </c>
      <c r="C1876" s="2">
        <v>41.092507484983358</v>
      </c>
      <c r="D1876" s="2">
        <v>-7.7326389772505166E-3</v>
      </c>
      <c r="E1876" s="2">
        <v>2.4770038892494874E-2</v>
      </c>
      <c r="F1876" s="2">
        <v>6.8827600000000002</v>
      </c>
      <c r="G1876" s="2">
        <v>6.8989250000000002</v>
      </c>
      <c r="H1876" s="2">
        <v>7.0795060000000003</v>
      </c>
      <c r="I1876" s="2">
        <v>7.6662434999999993</v>
      </c>
      <c r="J1876" s="17" t="s">
        <v>54</v>
      </c>
      <c r="K1876" s="17" t="s">
        <v>50</v>
      </c>
      <c r="L1876" s="17" t="s">
        <v>47</v>
      </c>
      <c r="M1876" s="19">
        <f t="shared" si="290"/>
        <v>25</v>
      </c>
      <c r="N1876" s="19">
        <f t="shared" si="291"/>
        <v>100</v>
      </c>
      <c r="O1876" s="19">
        <f t="shared" si="292"/>
        <v>0</v>
      </c>
      <c r="P1876" s="19">
        <f t="shared" si="293"/>
        <v>16.5</v>
      </c>
      <c r="Q1876" s="20">
        <f t="shared" si="294"/>
        <v>46.225000000000001</v>
      </c>
      <c r="R1876" s="20">
        <f t="shared" si="295"/>
        <v>29.125</v>
      </c>
      <c r="S1876" s="20">
        <f t="shared" si="296"/>
        <v>26.175000000000001</v>
      </c>
      <c r="T1876" s="20">
        <f t="shared" si="297"/>
        <v>35.375</v>
      </c>
      <c r="U1876" s="19">
        <f t="shared" si="298"/>
        <v>33.841666666666661</v>
      </c>
      <c r="V1876" s="19">
        <f t="shared" si="299"/>
        <v>34.224999999999994</v>
      </c>
    </row>
    <row r="1877" spans="1:22" ht="13.5" x14ac:dyDescent="0.25">
      <c r="A1877" s="3">
        <v>44743</v>
      </c>
      <c r="B1877" s="2">
        <v>6.8716999999999997</v>
      </c>
      <c r="C1877" s="2">
        <v>40.219862198279607</v>
      </c>
      <c r="D1877" s="2">
        <v>-7.2673217962364589E-3</v>
      </c>
      <c r="E1877" s="2">
        <v>2.309886345970693E-2</v>
      </c>
      <c r="F1877" s="2">
        <v>6.8846000000000007</v>
      </c>
      <c r="G1877" s="2">
        <v>6.8950050000000003</v>
      </c>
      <c r="H1877" s="2">
        <v>7.0695419999999993</v>
      </c>
      <c r="I1877" s="2">
        <v>7.6595254999999982</v>
      </c>
      <c r="J1877" s="17" t="s">
        <v>54</v>
      </c>
      <c r="K1877" s="17" t="s">
        <v>50</v>
      </c>
      <c r="L1877" s="17" t="s">
        <v>55</v>
      </c>
      <c r="M1877" s="19">
        <f t="shared" si="290"/>
        <v>25</v>
      </c>
      <c r="N1877" s="19">
        <f t="shared" si="291"/>
        <v>100</v>
      </c>
      <c r="O1877" s="19">
        <f t="shared" si="292"/>
        <v>0</v>
      </c>
      <c r="P1877" s="19">
        <f t="shared" si="293"/>
        <v>16.5</v>
      </c>
      <c r="Q1877" s="20">
        <f t="shared" si="294"/>
        <v>46.225000000000001</v>
      </c>
      <c r="R1877" s="20">
        <f t="shared" si="295"/>
        <v>29.125</v>
      </c>
      <c r="S1877" s="20">
        <f t="shared" si="296"/>
        <v>26.175000000000001</v>
      </c>
      <c r="T1877" s="20">
        <f t="shared" si="297"/>
        <v>35.375</v>
      </c>
      <c r="U1877" s="19">
        <f t="shared" si="298"/>
        <v>33.841666666666661</v>
      </c>
      <c r="V1877" s="19">
        <f t="shared" si="299"/>
        <v>34.224999999999994</v>
      </c>
    </row>
    <row r="1878" spans="1:22" ht="13.5" x14ac:dyDescent="0.25">
      <c r="A1878" s="3">
        <v>44746</v>
      </c>
      <c r="B1878" s="2">
        <v>6.8624999999999998</v>
      </c>
      <c r="C1878" s="2">
        <v>39.3206129833071</v>
      </c>
      <c r="D1878" s="2">
        <v>-1.5641021192349669E-2</v>
      </c>
      <c r="E1878" s="2">
        <v>2.6789683667205487E-2</v>
      </c>
      <c r="F1878" s="2">
        <v>6.8809200000000006</v>
      </c>
      <c r="G1878" s="2">
        <v>6.8942000000000005</v>
      </c>
      <c r="H1878" s="2">
        <v>7.0593939999999975</v>
      </c>
      <c r="I1878" s="2">
        <v>7.6524639999999975</v>
      </c>
      <c r="J1878" s="17" t="s">
        <v>54</v>
      </c>
      <c r="K1878" s="17" t="s">
        <v>50</v>
      </c>
      <c r="L1878" s="17" t="s">
        <v>47</v>
      </c>
      <c r="M1878" s="19">
        <f t="shared" si="290"/>
        <v>25</v>
      </c>
      <c r="N1878" s="19">
        <f t="shared" si="291"/>
        <v>100</v>
      </c>
      <c r="O1878" s="19">
        <f t="shared" si="292"/>
        <v>0</v>
      </c>
      <c r="P1878" s="19">
        <f t="shared" si="293"/>
        <v>16.5</v>
      </c>
      <c r="Q1878" s="20">
        <f t="shared" si="294"/>
        <v>46.225000000000001</v>
      </c>
      <c r="R1878" s="20">
        <f t="shared" si="295"/>
        <v>29.125</v>
      </c>
      <c r="S1878" s="20">
        <f t="shared" si="296"/>
        <v>26.175000000000001</v>
      </c>
      <c r="T1878" s="20">
        <f t="shared" si="297"/>
        <v>35.375</v>
      </c>
      <c r="U1878" s="19">
        <f t="shared" si="298"/>
        <v>33.841666666666661</v>
      </c>
      <c r="V1878" s="19">
        <f t="shared" si="299"/>
        <v>34.224999999999994</v>
      </c>
    </row>
    <row r="1879" spans="1:22" ht="13.5" x14ac:dyDescent="0.25">
      <c r="A1879" s="3">
        <v>44747</v>
      </c>
      <c r="B1879" s="2">
        <v>6.7796000000000003</v>
      </c>
      <c r="C1879" s="2">
        <v>32.310373506844314</v>
      </c>
      <c r="D1879" s="2">
        <v>-5.0769711588838362E-4</v>
      </c>
      <c r="E1879" s="2">
        <v>3.1472914706930075E-2</v>
      </c>
      <c r="F1879" s="2">
        <v>6.8551199999999994</v>
      </c>
      <c r="G1879" s="2">
        <v>6.8919299999999994</v>
      </c>
      <c r="H1879" s="2">
        <v>7.0495519999999976</v>
      </c>
      <c r="I1879" s="2">
        <v>7.6455534999999974</v>
      </c>
      <c r="J1879" s="17" t="s">
        <v>54</v>
      </c>
      <c r="K1879" s="17" t="s">
        <v>50</v>
      </c>
      <c r="L1879" s="17" t="s">
        <v>47</v>
      </c>
      <c r="M1879" s="19">
        <f t="shared" si="290"/>
        <v>25</v>
      </c>
      <c r="N1879" s="19">
        <f t="shared" si="291"/>
        <v>100</v>
      </c>
      <c r="O1879" s="19">
        <f t="shared" si="292"/>
        <v>0</v>
      </c>
      <c r="P1879" s="19">
        <f t="shared" si="293"/>
        <v>16.5</v>
      </c>
      <c r="Q1879" s="20">
        <f t="shared" si="294"/>
        <v>46.225000000000001</v>
      </c>
      <c r="R1879" s="20">
        <f t="shared" si="295"/>
        <v>29.125</v>
      </c>
      <c r="S1879" s="20">
        <f t="shared" si="296"/>
        <v>26.175000000000001</v>
      </c>
      <c r="T1879" s="20">
        <f t="shared" si="297"/>
        <v>35.375</v>
      </c>
      <c r="U1879" s="19">
        <f t="shared" si="298"/>
        <v>33.841666666666661</v>
      </c>
      <c r="V1879" s="19">
        <f t="shared" si="299"/>
        <v>34.224999999999994</v>
      </c>
    </row>
    <row r="1880" spans="1:22" ht="13.5" x14ac:dyDescent="0.25">
      <c r="A1880" s="3">
        <v>44748</v>
      </c>
      <c r="B1880" s="2">
        <v>6.8808999999999996</v>
      </c>
      <c r="C1880" s="2">
        <v>45.173407751458107</v>
      </c>
      <c r="D1880" s="2">
        <v>7.8898067845223352E-5</v>
      </c>
      <c r="E1880" s="2">
        <v>3.6396774237233788E-2</v>
      </c>
      <c r="F1880" s="2">
        <v>6.8551199999999994</v>
      </c>
      <c r="G1880" s="2">
        <v>6.8951699999999985</v>
      </c>
      <c r="H1880" s="2">
        <v>7.0401279999999984</v>
      </c>
      <c r="I1880" s="2">
        <v>7.6394469999999979</v>
      </c>
      <c r="J1880" s="17" t="s">
        <v>54</v>
      </c>
      <c r="K1880" s="17" t="s">
        <v>50</v>
      </c>
      <c r="L1880" s="17" t="s">
        <v>50</v>
      </c>
      <c r="M1880" s="19">
        <f t="shared" si="290"/>
        <v>25</v>
      </c>
      <c r="N1880" s="19">
        <f t="shared" si="291"/>
        <v>100</v>
      </c>
      <c r="O1880" s="19">
        <f t="shared" si="292"/>
        <v>0</v>
      </c>
      <c r="P1880" s="19">
        <f t="shared" si="293"/>
        <v>16.5</v>
      </c>
      <c r="Q1880" s="20">
        <f t="shared" si="294"/>
        <v>46.225000000000001</v>
      </c>
      <c r="R1880" s="20">
        <f t="shared" si="295"/>
        <v>29.125</v>
      </c>
      <c r="S1880" s="20">
        <f t="shared" si="296"/>
        <v>26.175000000000001</v>
      </c>
      <c r="T1880" s="20">
        <f t="shared" si="297"/>
        <v>35.375</v>
      </c>
      <c r="U1880" s="19">
        <f t="shared" si="298"/>
        <v>33.841666666666661</v>
      </c>
      <c r="V1880" s="19">
        <f t="shared" si="299"/>
        <v>34.224999999999994</v>
      </c>
    </row>
    <row r="1881" spans="1:22" ht="13.5" x14ac:dyDescent="0.25">
      <c r="A1881" s="3">
        <v>44749</v>
      </c>
      <c r="B1881" s="2">
        <v>6.8808999999999996</v>
      </c>
      <c r="C1881" s="2">
        <v>45.173407751458107</v>
      </c>
      <c r="D1881" s="2">
        <v>8.5325158139326618E-4</v>
      </c>
      <c r="E1881" s="2">
        <v>3.844662189625548E-2</v>
      </c>
      <c r="F1881" s="2">
        <v>6.8551199999999994</v>
      </c>
      <c r="G1881" s="2">
        <v>6.8979649999999992</v>
      </c>
      <c r="H1881" s="2">
        <v>7.0308839999999986</v>
      </c>
      <c r="I1881" s="2">
        <v>7.6332214999999985</v>
      </c>
      <c r="J1881" s="17" t="s">
        <v>54</v>
      </c>
      <c r="K1881" s="17" t="s">
        <v>50</v>
      </c>
      <c r="L1881" s="17" t="s">
        <v>50</v>
      </c>
      <c r="M1881" s="19">
        <f t="shared" si="290"/>
        <v>25</v>
      </c>
      <c r="N1881" s="19">
        <f t="shared" si="291"/>
        <v>100</v>
      </c>
      <c r="O1881" s="19">
        <f t="shared" si="292"/>
        <v>0</v>
      </c>
      <c r="P1881" s="19">
        <f t="shared" si="293"/>
        <v>16.5</v>
      </c>
      <c r="Q1881" s="20">
        <f t="shared" si="294"/>
        <v>46.225000000000001</v>
      </c>
      <c r="R1881" s="20">
        <f t="shared" si="295"/>
        <v>29.125</v>
      </c>
      <c r="S1881" s="20">
        <f t="shared" si="296"/>
        <v>26.175000000000001</v>
      </c>
      <c r="T1881" s="20">
        <f t="shared" si="297"/>
        <v>35.375</v>
      </c>
      <c r="U1881" s="19">
        <f t="shared" si="298"/>
        <v>33.841666666666661</v>
      </c>
      <c r="V1881" s="19">
        <f t="shared" si="299"/>
        <v>34.224999999999994</v>
      </c>
    </row>
    <row r="1882" spans="1:22" ht="13.5" x14ac:dyDescent="0.25">
      <c r="A1882" s="3">
        <v>44750</v>
      </c>
      <c r="B1882" s="2">
        <v>6.8901000000000003</v>
      </c>
      <c r="C1882" s="2">
        <v>46.249262119378628</v>
      </c>
      <c r="D1882" s="2">
        <v>-6.0079045157577227E-3</v>
      </c>
      <c r="E1882" s="2">
        <v>4.1109241332698783E-2</v>
      </c>
      <c r="F1882" s="2">
        <v>6.8587999999999996</v>
      </c>
      <c r="G1882" s="2">
        <v>6.8947399999999988</v>
      </c>
      <c r="H1882" s="2">
        <v>7.0221799999999988</v>
      </c>
      <c r="I1882" s="2">
        <v>7.6271909999999981</v>
      </c>
      <c r="J1882" s="17" t="s">
        <v>54</v>
      </c>
      <c r="K1882" s="17" t="s">
        <v>50</v>
      </c>
      <c r="L1882" s="17" t="s">
        <v>55</v>
      </c>
      <c r="M1882" s="19">
        <f t="shared" si="290"/>
        <v>25</v>
      </c>
      <c r="N1882" s="19">
        <f t="shared" si="291"/>
        <v>100</v>
      </c>
      <c r="O1882" s="19">
        <f t="shared" si="292"/>
        <v>0</v>
      </c>
      <c r="P1882" s="19">
        <f t="shared" si="293"/>
        <v>16.5</v>
      </c>
      <c r="Q1882" s="20">
        <f t="shared" si="294"/>
        <v>46.225000000000001</v>
      </c>
      <c r="R1882" s="20">
        <f t="shared" si="295"/>
        <v>29.125</v>
      </c>
      <c r="S1882" s="20">
        <f t="shared" si="296"/>
        <v>26.175000000000001</v>
      </c>
      <c r="T1882" s="20">
        <f t="shared" si="297"/>
        <v>35.375</v>
      </c>
      <c r="U1882" s="19">
        <f t="shared" si="298"/>
        <v>33.841666666666661</v>
      </c>
      <c r="V1882" s="19">
        <f t="shared" si="299"/>
        <v>34.224999999999994</v>
      </c>
    </row>
    <row r="1883" spans="1:22" ht="13.5" x14ac:dyDescent="0.25">
      <c r="A1883" s="3">
        <v>44753</v>
      </c>
      <c r="B1883" s="2">
        <v>7.0007000000000001</v>
      </c>
      <c r="C1883" s="2">
        <v>57.138182056548644</v>
      </c>
      <c r="D1883" s="2">
        <v>-1.6991341292547979E-2</v>
      </c>
      <c r="E1883" s="2">
        <v>4.3534396952435384E-2</v>
      </c>
      <c r="F1883" s="2">
        <v>6.8864400000000003</v>
      </c>
      <c r="G1883" s="2">
        <v>6.8970449999999985</v>
      </c>
      <c r="H1883" s="2">
        <v>7.015687999999999</v>
      </c>
      <c r="I1883" s="2">
        <v>7.6211179999999992</v>
      </c>
      <c r="J1883" s="17" t="s">
        <v>54</v>
      </c>
      <c r="K1883" s="17" t="s">
        <v>50</v>
      </c>
      <c r="L1883" s="17" t="s">
        <v>55</v>
      </c>
      <c r="M1883" s="19">
        <f t="shared" si="290"/>
        <v>25</v>
      </c>
      <c r="N1883" s="19">
        <f t="shared" si="291"/>
        <v>100</v>
      </c>
      <c r="O1883" s="19">
        <f t="shared" si="292"/>
        <v>0</v>
      </c>
      <c r="P1883" s="19">
        <f t="shared" si="293"/>
        <v>16.5</v>
      </c>
      <c r="Q1883" s="20">
        <f t="shared" si="294"/>
        <v>46.225000000000001</v>
      </c>
      <c r="R1883" s="20">
        <f t="shared" si="295"/>
        <v>29.125</v>
      </c>
      <c r="S1883" s="20">
        <f t="shared" si="296"/>
        <v>26.175000000000001</v>
      </c>
      <c r="T1883" s="20">
        <f t="shared" si="297"/>
        <v>35.375</v>
      </c>
      <c r="U1883" s="19">
        <f t="shared" si="298"/>
        <v>33.841666666666661</v>
      </c>
      <c r="V1883" s="19">
        <f t="shared" si="299"/>
        <v>34.224999999999994</v>
      </c>
    </row>
    <row r="1884" spans="1:22" ht="13.5" x14ac:dyDescent="0.25">
      <c r="A1884" s="3">
        <v>44754</v>
      </c>
      <c r="B1884" s="2">
        <v>7.4151999999999996</v>
      </c>
      <c r="C1884" s="2">
        <v>76.418785787337924</v>
      </c>
      <c r="D1884" s="2">
        <v>-5.3210371914904186E-2</v>
      </c>
      <c r="E1884" s="2">
        <v>4.4543904650119127E-2</v>
      </c>
      <c r="F1884" s="2">
        <v>7.01356</v>
      </c>
      <c r="G1884" s="2">
        <v>6.9200749999999998</v>
      </c>
      <c r="H1884" s="2">
        <v>7.0178440000000002</v>
      </c>
      <c r="I1884" s="2">
        <v>7.6172664999999995</v>
      </c>
      <c r="J1884" s="17" t="s">
        <v>48</v>
      </c>
      <c r="K1884" s="17" t="s">
        <v>50</v>
      </c>
      <c r="L1884" s="17" t="s">
        <v>51</v>
      </c>
      <c r="M1884" s="19">
        <f t="shared" si="290"/>
        <v>0</v>
      </c>
      <c r="N1884" s="19">
        <f t="shared" si="291"/>
        <v>100</v>
      </c>
      <c r="O1884" s="19">
        <f t="shared" si="292"/>
        <v>0</v>
      </c>
      <c r="P1884" s="19">
        <f t="shared" si="293"/>
        <v>83.5</v>
      </c>
      <c r="Q1884" s="20">
        <f t="shared" si="294"/>
        <v>47.524999999999999</v>
      </c>
      <c r="R1884" s="20">
        <f t="shared" si="295"/>
        <v>40.875</v>
      </c>
      <c r="S1884" s="20">
        <f t="shared" si="296"/>
        <v>52.575000000000003</v>
      </c>
      <c r="T1884" s="20">
        <f t="shared" si="297"/>
        <v>45.875</v>
      </c>
      <c r="U1884" s="19">
        <f t="shared" si="298"/>
        <v>46.991666666666674</v>
      </c>
      <c r="V1884" s="19">
        <f t="shared" si="299"/>
        <v>46.712500000000006</v>
      </c>
    </row>
    <row r="1885" spans="1:22" ht="13.5" x14ac:dyDescent="0.25">
      <c r="A1885" s="3">
        <v>44755</v>
      </c>
      <c r="B1885" s="2">
        <v>7.5349000000000004</v>
      </c>
      <c r="C1885" s="2">
        <v>79.312831532398235</v>
      </c>
      <c r="D1885" s="2">
        <v>-9.9882143805184676E-2</v>
      </c>
      <c r="E1885" s="2">
        <v>4.4640441954044867E-2</v>
      </c>
      <c r="F1885" s="2">
        <v>7.1443600000000007</v>
      </c>
      <c r="G1885" s="2">
        <v>6.9495499999999995</v>
      </c>
      <c r="H1885" s="2">
        <v>7.0222160000000011</v>
      </c>
      <c r="I1885" s="2">
        <v>7.6132689999999998</v>
      </c>
      <c r="J1885" s="17" t="s">
        <v>48</v>
      </c>
      <c r="K1885" s="17" t="s">
        <v>50</v>
      </c>
      <c r="L1885" s="17" t="s">
        <v>51</v>
      </c>
      <c r="M1885" s="19">
        <f t="shared" si="290"/>
        <v>0</v>
      </c>
      <c r="N1885" s="19">
        <f t="shared" si="291"/>
        <v>100</v>
      </c>
      <c r="O1885" s="19">
        <f t="shared" si="292"/>
        <v>0</v>
      </c>
      <c r="P1885" s="19">
        <f t="shared" si="293"/>
        <v>83.5</v>
      </c>
      <c r="Q1885" s="20">
        <f t="shared" si="294"/>
        <v>47.524999999999999</v>
      </c>
      <c r="R1885" s="20">
        <f t="shared" si="295"/>
        <v>40.875</v>
      </c>
      <c r="S1885" s="20">
        <f t="shared" si="296"/>
        <v>52.575000000000003</v>
      </c>
      <c r="T1885" s="20">
        <f t="shared" si="297"/>
        <v>45.875</v>
      </c>
      <c r="U1885" s="19">
        <f t="shared" si="298"/>
        <v>46.991666666666674</v>
      </c>
      <c r="V1885" s="19">
        <f t="shared" si="299"/>
        <v>46.712500000000006</v>
      </c>
    </row>
    <row r="1886" spans="1:22" ht="13.5" x14ac:dyDescent="0.25">
      <c r="A1886" s="3">
        <v>44756</v>
      </c>
      <c r="B1886" s="2">
        <v>7.4981</v>
      </c>
      <c r="C1886" s="2">
        <v>76.215957847330287</v>
      </c>
      <c r="D1886" s="2">
        <v>-0.14003715433112873</v>
      </c>
      <c r="E1886" s="2">
        <v>4.4743753826112134E-2</v>
      </c>
      <c r="F1886" s="2">
        <v>7.2677999999999994</v>
      </c>
      <c r="G1886" s="2">
        <v>6.9771849999999986</v>
      </c>
      <c r="H1886" s="2">
        <v>7.0265660000000016</v>
      </c>
      <c r="I1886" s="2">
        <v>7.609385500000001</v>
      </c>
      <c r="J1886" s="17" t="s">
        <v>48</v>
      </c>
      <c r="K1886" s="17" t="s">
        <v>50</v>
      </c>
      <c r="L1886" s="17" t="s">
        <v>51</v>
      </c>
      <c r="M1886" s="19">
        <f t="shared" si="290"/>
        <v>0</v>
      </c>
      <c r="N1886" s="19">
        <f t="shared" si="291"/>
        <v>100</v>
      </c>
      <c r="O1886" s="19">
        <f t="shared" si="292"/>
        <v>0</v>
      </c>
      <c r="P1886" s="19">
        <f t="shared" si="293"/>
        <v>83.5</v>
      </c>
      <c r="Q1886" s="20">
        <f t="shared" si="294"/>
        <v>47.524999999999999</v>
      </c>
      <c r="R1886" s="20">
        <f t="shared" si="295"/>
        <v>40.875</v>
      </c>
      <c r="S1886" s="20">
        <f t="shared" si="296"/>
        <v>52.575000000000003</v>
      </c>
      <c r="T1886" s="20">
        <f t="shared" si="297"/>
        <v>45.875</v>
      </c>
      <c r="U1886" s="19">
        <f t="shared" si="298"/>
        <v>46.991666666666674</v>
      </c>
      <c r="V1886" s="19">
        <f t="shared" si="299"/>
        <v>46.712500000000006</v>
      </c>
    </row>
    <row r="1887" spans="1:22" ht="13.5" x14ac:dyDescent="0.25">
      <c r="A1887" s="3">
        <v>44757</v>
      </c>
      <c r="B1887" s="2">
        <v>7.4797000000000002</v>
      </c>
      <c r="C1887" s="2">
        <v>74.646519401875196</v>
      </c>
      <c r="D1887" s="2">
        <v>-0.17698780754283749</v>
      </c>
      <c r="E1887" s="2">
        <v>4.565616673374745E-2</v>
      </c>
      <c r="F1887" s="2">
        <v>7.385720000000001</v>
      </c>
      <c r="G1887" s="2">
        <v>7.0057399999999985</v>
      </c>
      <c r="H1887" s="2">
        <v>7.0314420000000011</v>
      </c>
      <c r="I1887" s="2">
        <v>7.6054099999999991</v>
      </c>
      <c r="J1887" s="17" t="s">
        <v>48</v>
      </c>
      <c r="K1887" s="17" t="s">
        <v>50</v>
      </c>
      <c r="L1887" s="17" t="s">
        <v>51</v>
      </c>
      <c r="M1887" s="19">
        <f t="shared" si="290"/>
        <v>0</v>
      </c>
      <c r="N1887" s="19">
        <f t="shared" si="291"/>
        <v>100</v>
      </c>
      <c r="O1887" s="19">
        <f t="shared" si="292"/>
        <v>0</v>
      </c>
      <c r="P1887" s="19">
        <f t="shared" si="293"/>
        <v>83.5</v>
      </c>
      <c r="Q1887" s="20">
        <f t="shared" si="294"/>
        <v>47.524999999999999</v>
      </c>
      <c r="R1887" s="20">
        <f t="shared" si="295"/>
        <v>40.875</v>
      </c>
      <c r="S1887" s="20">
        <f t="shared" si="296"/>
        <v>52.575000000000003</v>
      </c>
      <c r="T1887" s="20">
        <f t="shared" si="297"/>
        <v>45.875</v>
      </c>
      <c r="U1887" s="19">
        <f t="shared" si="298"/>
        <v>46.991666666666674</v>
      </c>
      <c r="V1887" s="19">
        <f t="shared" si="299"/>
        <v>46.712500000000006</v>
      </c>
    </row>
    <row r="1888" spans="1:22" ht="13.5" x14ac:dyDescent="0.25">
      <c r="A1888" s="3">
        <v>44760</v>
      </c>
      <c r="B1888" s="2">
        <v>7.5256999999999996</v>
      </c>
      <c r="C1888" s="2">
        <v>75.978282922688763</v>
      </c>
      <c r="D1888" s="2">
        <v>-0.21567236139767676</v>
      </c>
      <c r="E1888" s="2">
        <v>4.4350257410435086E-2</v>
      </c>
      <c r="F1888" s="2">
        <v>7.4907200000000005</v>
      </c>
      <c r="G1888" s="2">
        <v>7.0398199999999989</v>
      </c>
      <c r="H1888" s="2">
        <v>7.0377740000000006</v>
      </c>
      <c r="I1888" s="2">
        <v>7.6013664999999992</v>
      </c>
      <c r="J1888" s="17" t="s">
        <v>48</v>
      </c>
      <c r="K1888" s="17" t="s">
        <v>50</v>
      </c>
      <c r="L1888" s="17" t="s">
        <v>51</v>
      </c>
      <c r="M1888" s="19">
        <f t="shared" si="290"/>
        <v>0</v>
      </c>
      <c r="N1888" s="19">
        <f t="shared" si="291"/>
        <v>100</v>
      </c>
      <c r="O1888" s="19">
        <f t="shared" si="292"/>
        <v>0</v>
      </c>
      <c r="P1888" s="19">
        <f t="shared" si="293"/>
        <v>83.5</v>
      </c>
      <c r="Q1888" s="20">
        <f t="shared" si="294"/>
        <v>47.524999999999999</v>
      </c>
      <c r="R1888" s="20">
        <f t="shared" si="295"/>
        <v>40.875</v>
      </c>
      <c r="S1888" s="20">
        <f t="shared" si="296"/>
        <v>52.575000000000003</v>
      </c>
      <c r="T1888" s="20">
        <f t="shared" si="297"/>
        <v>45.875</v>
      </c>
      <c r="U1888" s="19">
        <f t="shared" si="298"/>
        <v>46.991666666666674</v>
      </c>
      <c r="V1888" s="19">
        <f t="shared" si="299"/>
        <v>46.712500000000006</v>
      </c>
    </row>
    <row r="1889" spans="1:22" ht="13.5" x14ac:dyDescent="0.25">
      <c r="A1889" s="3">
        <v>44761</v>
      </c>
      <c r="B1889" s="2">
        <v>7.452</v>
      </c>
      <c r="C1889" s="2">
        <v>69.664423438143999</v>
      </c>
      <c r="D1889" s="2">
        <v>-0.25837538950163719</v>
      </c>
      <c r="E1889" s="2">
        <v>4.7233287217641806E-2</v>
      </c>
      <c r="F1889" s="2">
        <v>7.4980799999999999</v>
      </c>
      <c r="G1889" s="2">
        <v>7.0651499999999974</v>
      </c>
      <c r="H1889" s="2">
        <v>7.0415600000000014</v>
      </c>
      <c r="I1889" s="2">
        <v>7.5969544999999989</v>
      </c>
      <c r="J1889" s="17" t="s">
        <v>54</v>
      </c>
      <c r="K1889" s="17" t="s">
        <v>50</v>
      </c>
      <c r="L1889" s="17" t="s">
        <v>55</v>
      </c>
      <c r="M1889" s="19">
        <f t="shared" si="290"/>
        <v>25</v>
      </c>
      <c r="N1889" s="19">
        <f t="shared" si="291"/>
        <v>100</v>
      </c>
      <c r="O1889" s="19">
        <f t="shared" si="292"/>
        <v>0</v>
      </c>
      <c r="P1889" s="19">
        <f t="shared" si="293"/>
        <v>16.5</v>
      </c>
      <c r="Q1889" s="20">
        <f t="shared" si="294"/>
        <v>46.225000000000001</v>
      </c>
      <c r="R1889" s="20">
        <f t="shared" si="295"/>
        <v>29.125</v>
      </c>
      <c r="S1889" s="20">
        <f t="shared" si="296"/>
        <v>26.175000000000001</v>
      </c>
      <c r="T1889" s="20">
        <f t="shared" si="297"/>
        <v>35.375</v>
      </c>
      <c r="U1889" s="19">
        <f t="shared" si="298"/>
        <v>33.841666666666661</v>
      </c>
      <c r="V1889" s="19">
        <f t="shared" si="299"/>
        <v>34.224999999999994</v>
      </c>
    </row>
    <row r="1890" spans="1:22" ht="13.5" x14ac:dyDescent="0.25">
      <c r="A1890" s="3">
        <v>44762</v>
      </c>
      <c r="B1890" s="2">
        <v>7.4428000000000001</v>
      </c>
      <c r="C1890" s="2">
        <v>68.894767368172694</v>
      </c>
      <c r="D1890" s="2">
        <v>-0.28028431021554834</v>
      </c>
      <c r="E1890" s="2">
        <v>5.1225981499171749E-2</v>
      </c>
      <c r="F1890" s="2">
        <v>7.47966</v>
      </c>
      <c r="G1890" s="2">
        <v>7.0918599999999996</v>
      </c>
      <c r="H1890" s="2">
        <v>7.0448040000000018</v>
      </c>
      <c r="I1890" s="2">
        <v>7.5922289999999997</v>
      </c>
      <c r="J1890" s="17" t="s">
        <v>54</v>
      </c>
      <c r="K1890" s="17" t="s">
        <v>50</v>
      </c>
      <c r="L1890" s="17" t="s">
        <v>47</v>
      </c>
      <c r="M1890" s="19">
        <f t="shared" si="290"/>
        <v>25</v>
      </c>
      <c r="N1890" s="19">
        <f t="shared" si="291"/>
        <v>100</v>
      </c>
      <c r="O1890" s="19">
        <f t="shared" si="292"/>
        <v>0</v>
      </c>
      <c r="P1890" s="19">
        <f t="shared" si="293"/>
        <v>16.5</v>
      </c>
      <c r="Q1890" s="20">
        <f t="shared" si="294"/>
        <v>46.225000000000001</v>
      </c>
      <c r="R1890" s="20">
        <f t="shared" si="295"/>
        <v>29.125</v>
      </c>
      <c r="S1890" s="20">
        <f t="shared" si="296"/>
        <v>26.175000000000001</v>
      </c>
      <c r="T1890" s="20">
        <f t="shared" si="297"/>
        <v>35.375</v>
      </c>
      <c r="U1890" s="19">
        <f t="shared" si="298"/>
        <v>33.841666666666661</v>
      </c>
      <c r="V1890" s="19">
        <f t="shared" si="299"/>
        <v>34.224999999999994</v>
      </c>
    </row>
    <row r="1891" spans="1:22" ht="13.5" x14ac:dyDescent="0.25">
      <c r="A1891" s="3">
        <v>44763</v>
      </c>
      <c r="B1891" s="2">
        <v>7.4151999999999996</v>
      </c>
      <c r="C1891" s="2">
        <v>66.520407776204493</v>
      </c>
      <c r="D1891" s="2">
        <v>-0.29861427020262354</v>
      </c>
      <c r="E1891" s="2">
        <v>5.4225398927059812E-2</v>
      </c>
      <c r="F1891" s="2">
        <v>7.4630799999999997</v>
      </c>
      <c r="G1891" s="2">
        <v>7.1171899999999981</v>
      </c>
      <c r="H1891" s="2">
        <v>7.0476740000000015</v>
      </c>
      <c r="I1891" s="2">
        <v>7.5870974999999996</v>
      </c>
      <c r="J1891" s="17" t="s">
        <v>54</v>
      </c>
      <c r="K1891" s="17" t="s">
        <v>50</v>
      </c>
      <c r="L1891" s="17" t="s">
        <v>47</v>
      </c>
      <c r="M1891" s="19">
        <f t="shared" si="290"/>
        <v>25</v>
      </c>
      <c r="N1891" s="19">
        <f t="shared" si="291"/>
        <v>100</v>
      </c>
      <c r="O1891" s="19">
        <f t="shared" si="292"/>
        <v>0</v>
      </c>
      <c r="P1891" s="19">
        <f t="shared" si="293"/>
        <v>16.5</v>
      </c>
      <c r="Q1891" s="20">
        <f t="shared" si="294"/>
        <v>46.225000000000001</v>
      </c>
      <c r="R1891" s="20">
        <f t="shared" si="295"/>
        <v>29.125</v>
      </c>
      <c r="S1891" s="20">
        <f t="shared" si="296"/>
        <v>26.175000000000001</v>
      </c>
      <c r="T1891" s="20">
        <f t="shared" si="297"/>
        <v>35.375</v>
      </c>
      <c r="U1891" s="19">
        <f t="shared" si="298"/>
        <v>33.841666666666661</v>
      </c>
      <c r="V1891" s="19">
        <f t="shared" si="299"/>
        <v>34.224999999999994</v>
      </c>
    </row>
    <row r="1892" spans="1:22" ht="13.5" x14ac:dyDescent="0.25">
      <c r="A1892" s="3">
        <v>44764</v>
      </c>
      <c r="B1892" s="2">
        <v>7.3691000000000004</v>
      </c>
      <c r="C1892" s="2">
        <v>62.637381112499732</v>
      </c>
      <c r="D1892" s="2">
        <v>-0.31083102779702543</v>
      </c>
      <c r="E1892" s="2">
        <v>5.7887122601055746E-2</v>
      </c>
      <c r="F1892" s="2">
        <v>7.4409599999999996</v>
      </c>
      <c r="G1892" s="2">
        <v>7.1425199999999993</v>
      </c>
      <c r="H1892" s="2">
        <v>7.0496220000000021</v>
      </c>
      <c r="I1892" s="2">
        <v>7.5815269999999995</v>
      </c>
      <c r="J1892" s="17" t="s">
        <v>54</v>
      </c>
      <c r="K1892" s="17" t="s">
        <v>50</v>
      </c>
      <c r="L1892" s="17" t="s">
        <v>47</v>
      </c>
      <c r="M1892" s="19">
        <f t="shared" si="290"/>
        <v>25</v>
      </c>
      <c r="N1892" s="19">
        <f t="shared" si="291"/>
        <v>100</v>
      </c>
      <c r="O1892" s="19">
        <f t="shared" si="292"/>
        <v>0</v>
      </c>
      <c r="P1892" s="19">
        <f t="shared" si="293"/>
        <v>16.5</v>
      </c>
      <c r="Q1892" s="20">
        <f t="shared" si="294"/>
        <v>46.225000000000001</v>
      </c>
      <c r="R1892" s="20">
        <f t="shared" si="295"/>
        <v>29.125</v>
      </c>
      <c r="S1892" s="20">
        <f t="shared" si="296"/>
        <v>26.175000000000001</v>
      </c>
      <c r="T1892" s="20">
        <f t="shared" si="297"/>
        <v>35.375</v>
      </c>
      <c r="U1892" s="19">
        <f t="shared" si="298"/>
        <v>33.841666666666661</v>
      </c>
      <c r="V1892" s="19">
        <f t="shared" si="299"/>
        <v>34.224999999999994</v>
      </c>
    </row>
    <row r="1893" spans="1:22" ht="13.5" x14ac:dyDescent="0.25">
      <c r="A1893" s="3">
        <v>44768</v>
      </c>
      <c r="B1893" s="2">
        <v>7.2218</v>
      </c>
      <c r="C1893" s="2">
        <v>52.160264861296177</v>
      </c>
      <c r="D1893" s="2">
        <v>-0.29439252132201776</v>
      </c>
      <c r="E1893" s="2">
        <v>6.0771358982918661E-2</v>
      </c>
      <c r="F1893" s="2">
        <v>7.3801800000000002</v>
      </c>
      <c r="G1893" s="2">
        <v>7.1595650000000006</v>
      </c>
      <c r="H1893" s="2">
        <v>7.0488040000000014</v>
      </c>
      <c r="I1893" s="2">
        <v>7.5752200000000016</v>
      </c>
      <c r="J1893" s="17" t="s">
        <v>54</v>
      </c>
      <c r="K1893" s="17" t="s">
        <v>50</v>
      </c>
      <c r="L1893" s="17" t="s">
        <v>47</v>
      </c>
      <c r="M1893" s="19">
        <f t="shared" si="290"/>
        <v>25</v>
      </c>
      <c r="N1893" s="19">
        <f t="shared" si="291"/>
        <v>100</v>
      </c>
      <c r="O1893" s="19">
        <f t="shared" si="292"/>
        <v>0</v>
      </c>
      <c r="P1893" s="19">
        <f t="shared" si="293"/>
        <v>16.5</v>
      </c>
      <c r="Q1893" s="20">
        <f t="shared" si="294"/>
        <v>46.225000000000001</v>
      </c>
      <c r="R1893" s="20">
        <f t="shared" si="295"/>
        <v>29.125</v>
      </c>
      <c r="S1893" s="20">
        <f t="shared" si="296"/>
        <v>26.175000000000001</v>
      </c>
      <c r="T1893" s="20">
        <f t="shared" si="297"/>
        <v>35.375</v>
      </c>
      <c r="U1893" s="19">
        <f t="shared" si="298"/>
        <v>33.841666666666661</v>
      </c>
      <c r="V1893" s="19">
        <f t="shared" si="299"/>
        <v>34.224999999999994</v>
      </c>
    </row>
    <row r="1894" spans="1:22" ht="13.5" x14ac:dyDescent="0.25">
      <c r="A1894" s="3">
        <v>44769</v>
      </c>
      <c r="B1894" s="2">
        <v>7.2218</v>
      </c>
      <c r="C1894" s="2">
        <v>52.160264861296177</v>
      </c>
      <c r="D1894" s="2">
        <v>-0.21690887640488032</v>
      </c>
      <c r="E1894" s="2">
        <v>6.2867976444890256E-2</v>
      </c>
      <c r="F1894" s="2">
        <v>7.3341400000000005</v>
      </c>
      <c r="G1894" s="2">
        <v>7.1752249999999993</v>
      </c>
      <c r="H1894" s="2">
        <v>7.0487000000000011</v>
      </c>
      <c r="I1894" s="2">
        <v>7.5693595000000018</v>
      </c>
      <c r="J1894" s="17" t="s">
        <v>54</v>
      </c>
      <c r="K1894" s="17" t="s">
        <v>50</v>
      </c>
      <c r="L1894" s="17" t="s">
        <v>47</v>
      </c>
      <c r="M1894" s="19">
        <f t="shared" si="290"/>
        <v>25</v>
      </c>
      <c r="N1894" s="19">
        <f t="shared" si="291"/>
        <v>100</v>
      </c>
      <c r="O1894" s="19">
        <f t="shared" si="292"/>
        <v>0</v>
      </c>
      <c r="P1894" s="19">
        <f t="shared" si="293"/>
        <v>16.5</v>
      </c>
      <c r="Q1894" s="20">
        <f t="shared" si="294"/>
        <v>46.225000000000001</v>
      </c>
      <c r="R1894" s="20">
        <f t="shared" si="295"/>
        <v>29.125</v>
      </c>
      <c r="S1894" s="20">
        <f t="shared" si="296"/>
        <v>26.175000000000001</v>
      </c>
      <c r="T1894" s="20">
        <f t="shared" si="297"/>
        <v>35.375</v>
      </c>
      <c r="U1894" s="19">
        <f t="shared" si="298"/>
        <v>33.841666666666661</v>
      </c>
      <c r="V1894" s="19">
        <f t="shared" si="299"/>
        <v>34.224999999999994</v>
      </c>
    </row>
    <row r="1895" spans="1:22" ht="13.5" x14ac:dyDescent="0.25">
      <c r="A1895" s="3">
        <v>44770</v>
      </c>
      <c r="B1895" s="2">
        <v>7.1387999999999998</v>
      </c>
      <c r="C1895" s="2">
        <v>47.020533332948879</v>
      </c>
      <c r="D1895" s="2">
        <v>-0.12696289960194029</v>
      </c>
      <c r="E1895" s="2">
        <v>6.4657390759191607E-2</v>
      </c>
      <c r="F1895" s="2">
        <v>7.2733399999999993</v>
      </c>
      <c r="G1895" s="2">
        <v>7.1881199999999996</v>
      </c>
      <c r="H1895" s="2">
        <v>7.0489020000000009</v>
      </c>
      <c r="I1895" s="2">
        <v>7.5626675000000025</v>
      </c>
      <c r="J1895" s="17" t="s">
        <v>54</v>
      </c>
      <c r="K1895" s="17" t="s">
        <v>50</v>
      </c>
      <c r="L1895" s="17" t="s">
        <v>47</v>
      </c>
      <c r="M1895" s="19">
        <f t="shared" si="290"/>
        <v>25</v>
      </c>
      <c r="N1895" s="19">
        <f t="shared" si="291"/>
        <v>100</v>
      </c>
      <c r="O1895" s="19">
        <f t="shared" si="292"/>
        <v>0</v>
      </c>
      <c r="P1895" s="19">
        <f t="shared" si="293"/>
        <v>16.5</v>
      </c>
      <c r="Q1895" s="20">
        <f t="shared" si="294"/>
        <v>46.225000000000001</v>
      </c>
      <c r="R1895" s="20">
        <f t="shared" si="295"/>
        <v>29.125</v>
      </c>
      <c r="S1895" s="20">
        <f t="shared" si="296"/>
        <v>26.175000000000001</v>
      </c>
      <c r="T1895" s="20">
        <f t="shared" si="297"/>
        <v>35.375</v>
      </c>
      <c r="U1895" s="19">
        <f t="shared" si="298"/>
        <v>33.841666666666661</v>
      </c>
      <c r="V1895" s="19">
        <f t="shared" si="299"/>
        <v>34.224999999999994</v>
      </c>
    </row>
    <row r="1896" spans="1:22" ht="13.5" x14ac:dyDescent="0.25">
      <c r="A1896" s="3">
        <v>44771</v>
      </c>
      <c r="B1896" s="2">
        <v>7.1295999999999999</v>
      </c>
      <c r="C1896" s="2">
        <v>46.473889956725564</v>
      </c>
      <c r="D1896" s="2">
        <v>-5.5511631171123454E-2</v>
      </c>
      <c r="E1896" s="2">
        <v>6.3782429493783599E-2</v>
      </c>
      <c r="F1896" s="2">
        <v>7.2162199999999999</v>
      </c>
      <c r="G1896" s="2">
        <v>7.2005549999999996</v>
      </c>
      <c r="H1896" s="2">
        <v>7.048919999999999</v>
      </c>
      <c r="I1896" s="2">
        <v>7.5566140000000033</v>
      </c>
      <c r="J1896" s="17" t="s">
        <v>54</v>
      </c>
      <c r="K1896" s="17" t="s">
        <v>50</v>
      </c>
      <c r="L1896" s="17" t="s">
        <v>47</v>
      </c>
      <c r="M1896" s="19">
        <f t="shared" si="290"/>
        <v>25</v>
      </c>
      <c r="N1896" s="19">
        <f t="shared" si="291"/>
        <v>100</v>
      </c>
      <c r="O1896" s="19">
        <f t="shared" si="292"/>
        <v>0</v>
      </c>
      <c r="P1896" s="19">
        <f t="shared" si="293"/>
        <v>16.5</v>
      </c>
      <c r="Q1896" s="20">
        <f t="shared" si="294"/>
        <v>46.225000000000001</v>
      </c>
      <c r="R1896" s="20">
        <f t="shared" si="295"/>
        <v>29.125</v>
      </c>
      <c r="S1896" s="20">
        <f t="shared" si="296"/>
        <v>26.175000000000001</v>
      </c>
      <c r="T1896" s="20">
        <f t="shared" si="297"/>
        <v>35.375</v>
      </c>
      <c r="U1896" s="19">
        <f t="shared" si="298"/>
        <v>33.841666666666661</v>
      </c>
      <c r="V1896" s="19">
        <f t="shared" si="299"/>
        <v>34.224999999999994</v>
      </c>
    </row>
    <row r="1897" spans="1:22" ht="13.5" x14ac:dyDescent="0.25">
      <c r="A1897" s="3">
        <v>44774</v>
      </c>
      <c r="B1897" s="2">
        <v>7.2770000000000001</v>
      </c>
      <c r="C1897" s="2">
        <v>55.416855805920058</v>
      </c>
      <c r="D1897" s="2">
        <v>-8.4485390253714598E-3</v>
      </c>
      <c r="E1897" s="2">
        <v>5.9850917562143155E-2</v>
      </c>
      <c r="F1897" s="2">
        <v>7.1977999999999991</v>
      </c>
      <c r="G1897" s="2">
        <v>7.2208200000000007</v>
      </c>
      <c r="H1897" s="2">
        <v>7.0520639999999988</v>
      </c>
      <c r="I1897" s="2">
        <v>7.5513270000000023</v>
      </c>
      <c r="J1897" s="17" t="s">
        <v>54</v>
      </c>
      <c r="K1897" s="17" t="s">
        <v>50</v>
      </c>
      <c r="L1897" s="17" t="s">
        <v>47</v>
      </c>
      <c r="M1897" s="19">
        <f t="shared" si="290"/>
        <v>25</v>
      </c>
      <c r="N1897" s="19">
        <f t="shared" si="291"/>
        <v>100</v>
      </c>
      <c r="O1897" s="19">
        <f t="shared" si="292"/>
        <v>0</v>
      </c>
      <c r="P1897" s="19">
        <f t="shared" si="293"/>
        <v>16.5</v>
      </c>
      <c r="Q1897" s="20">
        <f t="shared" si="294"/>
        <v>46.225000000000001</v>
      </c>
      <c r="R1897" s="20">
        <f t="shared" si="295"/>
        <v>29.125</v>
      </c>
      <c r="S1897" s="20">
        <f t="shared" si="296"/>
        <v>26.175000000000001</v>
      </c>
      <c r="T1897" s="20">
        <f t="shared" si="297"/>
        <v>35.375</v>
      </c>
      <c r="U1897" s="19">
        <f t="shared" si="298"/>
        <v>33.841666666666661</v>
      </c>
      <c r="V1897" s="19">
        <f t="shared" si="299"/>
        <v>34.224999999999994</v>
      </c>
    </row>
    <row r="1898" spans="1:22" ht="13.5" x14ac:dyDescent="0.25">
      <c r="A1898" s="3">
        <v>44775</v>
      </c>
      <c r="B1898" s="2">
        <v>7.1848999999999998</v>
      </c>
      <c r="C1898" s="2">
        <v>49.816264541078688</v>
      </c>
      <c r="D1898" s="2">
        <v>4.4729650422444145E-2</v>
      </c>
      <c r="E1898" s="2">
        <v>5.5681621980705781E-2</v>
      </c>
      <c r="F1898" s="2">
        <v>7.1904200000000005</v>
      </c>
      <c r="G1898" s="2">
        <v>7.2369399999999997</v>
      </c>
      <c r="H1898" s="2">
        <v>7.0533659999999996</v>
      </c>
      <c r="I1898" s="2">
        <v>7.5458775000000022</v>
      </c>
      <c r="J1898" s="17" t="s">
        <v>54</v>
      </c>
      <c r="K1898" s="17" t="s">
        <v>50</v>
      </c>
      <c r="L1898" s="17" t="s">
        <v>47</v>
      </c>
      <c r="M1898" s="19">
        <f t="shared" si="290"/>
        <v>25</v>
      </c>
      <c r="N1898" s="19">
        <f t="shared" si="291"/>
        <v>45</v>
      </c>
      <c r="O1898" s="19">
        <f t="shared" si="292"/>
        <v>0</v>
      </c>
      <c r="P1898" s="19">
        <f t="shared" si="293"/>
        <v>16.5</v>
      </c>
      <c r="Q1898" s="20">
        <f t="shared" si="294"/>
        <v>26.975000000000001</v>
      </c>
      <c r="R1898" s="20">
        <f t="shared" si="295"/>
        <v>18.125</v>
      </c>
      <c r="S1898" s="20">
        <f t="shared" si="296"/>
        <v>17.925000000000001</v>
      </c>
      <c r="T1898" s="20">
        <f t="shared" si="297"/>
        <v>21.625</v>
      </c>
      <c r="U1898" s="19">
        <f t="shared" si="298"/>
        <v>21.008333333333336</v>
      </c>
      <c r="V1898" s="19">
        <f t="shared" si="299"/>
        <v>21.162500000000001</v>
      </c>
    </row>
    <row r="1899" spans="1:22" ht="13.5" x14ac:dyDescent="0.25">
      <c r="A1899" s="3">
        <v>44776</v>
      </c>
      <c r="B1899" s="2">
        <v>7.1848999999999998</v>
      </c>
      <c r="C1899" s="2">
        <v>49.816264541078688</v>
      </c>
      <c r="D1899" s="2">
        <v>7.842903360324005E-2</v>
      </c>
      <c r="E1899" s="2">
        <v>5.1647988331344305E-2</v>
      </c>
      <c r="F1899" s="2">
        <v>7.1830400000000001</v>
      </c>
      <c r="G1899" s="2">
        <v>7.2572050000000008</v>
      </c>
      <c r="H1899" s="2">
        <v>7.0553819999999998</v>
      </c>
      <c r="I1899" s="2">
        <v>7.540576500000002</v>
      </c>
      <c r="J1899" s="17" t="s">
        <v>54</v>
      </c>
      <c r="K1899" s="17" t="s">
        <v>50</v>
      </c>
      <c r="L1899" s="17" t="s">
        <v>47</v>
      </c>
      <c r="M1899" s="19">
        <f t="shared" si="290"/>
        <v>25</v>
      </c>
      <c r="N1899" s="19">
        <f t="shared" si="291"/>
        <v>0</v>
      </c>
      <c r="O1899" s="19">
        <f t="shared" si="292"/>
        <v>0</v>
      </c>
      <c r="P1899" s="19">
        <f t="shared" si="293"/>
        <v>16.5</v>
      </c>
      <c r="Q1899" s="20">
        <f t="shared" si="294"/>
        <v>11.225</v>
      </c>
      <c r="R1899" s="20">
        <f t="shared" si="295"/>
        <v>9.125</v>
      </c>
      <c r="S1899" s="20">
        <f t="shared" si="296"/>
        <v>11.175000000000001</v>
      </c>
      <c r="T1899" s="20">
        <f t="shared" si="297"/>
        <v>10.375</v>
      </c>
      <c r="U1899" s="19">
        <f t="shared" si="298"/>
        <v>10.508333333333335</v>
      </c>
      <c r="V1899" s="19">
        <f t="shared" si="299"/>
        <v>10.475000000000001</v>
      </c>
    </row>
    <row r="1900" spans="1:22" ht="13.5" x14ac:dyDescent="0.25">
      <c r="A1900" s="3">
        <v>44777</v>
      </c>
      <c r="B1900" s="2">
        <v>7.1848999999999998</v>
      </c>
      <c r="C1900" s="2">
        <v>49.816264541078688</v>
      </c>
      <c r="D1900" s="2">
        <v>0.10556639611123497</v>
      </c>
      <c r="E1900" s="2">
        <v>4.6247705375828826E-2</v>
      </c>
      <c r="F1900" s="2">
        <v>7.1922600000000001</v>
      </c>
      <c r="G1900" s="2">
        <v>7.2724050000000009</v>
      </c>
      <c r="H1900" s="2">
        <v>7.057042</v>
      </c>
      <c r="I1900" s="2">
        <v>7.5356030000000018</v>
      </c>
      <c r="J1900" s="17" t="s">
        <v>54</v>
      </c>
      <c r="K1900" s="17" t="s">
        <v>50</v>
      </c>
      <c r="L1900" s="17" t="s">
        <v>55</v>
      </c>
      <c r="M1900" s="19">
        <f t="shared" si="290"/>
        <v>25</v>
      </c>
      <c r="N1900" s="19">
        <f t="shared" si="291"/>
        <v>0</v>
      </c>
      <c r="O1900" s="19">
        <f t="shared" si="292"/>
        <v>0</v>
      </c>
      <c r="P1900" s="19">
        <f t="shared" si="293"/>
        <v>16.5</v>
      </c>
      <c r="Q1900" s="20">
        <f t="shared" si="294"/>
        <v>11.225</v>
      </c>
      <c r="R1900" s="20">
        <f t="shared" si="295"/>
        <v>9.125</v>
      </c>
      <c r="S1900" s="20">
        <f t="shared" si="296"/>
        <v>11.175000000000001</v>
      </c>
      <c r="T1900" s="20">
        <f t="shared" si="297"/>
        <v>10.375</v>
      </c>
      <c r="U1900" s="19">
        <f t="shared" si="298"/>
        <v>10.508333333333335</v>
      </c>
      <c r="V1900" s="19">
        <f t="shared" si="299"/>
        <v>10.475000000000001</v>
      </c>
    </row>
    <row r="1901" spans="1:22" ht="13.5" x14ac:dyDescent="0.25">
      <c r="A1901" s="3">
        <v>44778</v>
      </c>
      <c r="B1901" s="2">
        <v>7.0374999999999996</v>
      </c>
      <c r="C1901" s="2">
        <v>41.443957928584638</v>
      </c>
      <c r="D1901" s="2">
        <v>0.1352362226219288</v>
      </c>
      <c r="E1901" s="2">
        <v>4.4835981379649184E-2</v>
      </c>
      <c r="F1901" s="2">
        <v>7.1738400000000002</v>
      </c>
      <c r="G1901" s="2">
        <v>7.2802350000000002</v>
      </c>
      <c r="H1901" s="2">
        <v>7.0548600000000015</v>
      </c>
      <c r="I1901" s="2">
        <v>7.5305775000000033</v>
      </c>
      <c r="J1901" s="17" t="s">
        <v>54</v>
      </c>
      <c r="K1901" s="17" t="s">
        <v>50</v>
      </c>
      <c r="L1901" s="17" t="s">
        <v>47</v>
      </c>
      <c r="M1901" s="19">
        <f t="shared" si="290"/>
        <v>25</v>
      </c>
      <c r="N1901" s="19">
        <f t="shared" si="291"/>
        <v>0</v>
      </c>
      <c r="O1901" s="19">
        <f t="shared" si="292"/>
        <v>0</v>
      </c>
      <c r="P1901" s="19">
        <f t="shared" si="293"/>
        <v>16.5</v>
      </c>
      <c r="Q1901" s="20">
        <f t="shared" si="294"/>
        <v>11.225</v>
      </c>
      <c r="R1901" s="20">
        <f t="shared" si="295"/>
        <v>9.125</v>
      </c>
      <c r="S1901" s="20">
        <f t="shared" si="296"/>
        <v>11.175000000000001</v>
      </c>
      <c r="T1901" s="20">
        <f t="shared" si="297"/>
        <v>10.375</v>
      </c>
      <c r="U1901" s="19">
        <f t="shared" si="298"/>
        <v>10.508333333333335</v>
      </c>
      <c r="V1901" s="19">
        <f t="shared" si="299"/>
        <v>10.475000000000001</v>
      </c>
    </row>
    <row r="1902" spans="1:22" ht="13.5" x14ac:dyDescent="0.25">
      <c r="A1902" s="3">
        <v>44781</v>
      </c>
      <c r="B1902" s="2">
        <v>7.2678000000000003</v>
      </c>
      <c r="C1902" s="2">
        <v>54.352381977936332</v>
      </c>
      <c r="D1902" s="2">
        <v>0.13709336621153856</v>
      </c>
      <c r="E1902" s="2">
        <v>4.0963032048654494E-2</v>
      </c>
      <c r="F1902" s="2">
        <v>7.1719999999999997</v>
      </c>
      <c r="G1902" s="2">
        <v>7.2991200000000003</v>
      </c>
      <c r="H1902" s="2">
        <v>7.0581780000000016</v>
      </c>
      <c r="I1902" s="2">
        <v>7.5261375000000035</v>
      </c>
      <c r="J1902" s="17" t="s">
        <v>48</v>
      </c>
      <c r="K1902" s="17" t="s">
        <v>50</v>
      </c>
      <c r="L1902" s="17" t="s">
        <v>53</v>
      </c>
      <c r="M1902" s="19">
        <f t="shared" si="290"/>
        <v>25</v>
      </c>
      <c r="N1902" s="19">
        <f t="shared" si="291"/>
        <v>0</v>
      </c>
      <c r="O1902" s="19">
        <f t="shared" si="292"/>
        <v>0</v>
      </c>
      <c r="P1902" s="19">
        <f t="shared" si="293"/>
        <v>66.5</v>
      </c>
      <c r="Q1902" s="20">
        <f t="shared" si="294"/>
        <v>18.725000000000001</v>
      </c>
      <c r="R1902" s="20">
        <f t="shared" si="295"/>
        <v>21.625</v>
      </c>
      <c r="S1902" s="20">
        <f t="shared" si="296"/>
        <v>33.674999999999997</v>
      </c>
      <c r="T1902" s="20">
        <f t="shared" si="297"/>
        <v>22.875</v>
      </c>
      <c r="U1902" s="19">
        <f t="shared" si="298"/>
        <v>24.675000000000001</v>
      </c>
      <c r="V1902" s="19">
        <f t="shared" si="299"/>
        <v>24.225000000000001</v>
      </c>
    </row>
    <row r="1903" spans="1:22" ht="13.5" x14ac:dyDescent="0.25">
      <c r="A1903" s="3">
        <v>44782</v>
      </c>
      <c r="B1903" s="2">
        <v>7.2309999999999999</v>
      </c>
      <c r="C1903" s="2">
        <v>52.365882299984044</v>
      </c>
      <c r="D1903" s="2">
        <v>0.11820487909557453</v>
      </c>
      <c r="E1903" s="2">
        <v>3.9389519379745518E-2</v>
      </c>
      <c r="F1903" s="2">
        <v>7.1812200000000006</v>
      </c>
      <c r="G1903" s="2">
        <v>7.3106349999999996</v>
      </c>
      <c r="H1903" s="2">
        <v>7.0634400000000017</v>
      </c>
      <c r="I1903" s="2">
        <v>7.5215435000000026</v>
      </c>
      <c r="J1903" s="17" t="s">
        <v>48</v>
      </c>
      <c r="K1903" s="17" t="s">
        <v>50</v>
      </c>
      <c r="L1903" s="17" t="s">
        <v>51</v>
      </c>
      <c r="M1903" s="19">
        <f t="shared" si="290"/>
        <v>25</v>
      </c>
      <c r="N1903" s="19">
        <f t="shared" si="291"/>
        <v>0</v>
      </c>
      <c r="O1903" s="19">
        <f t="shared" si="292"/>
        <v>0</v>
      </c>
      <c r="P1903" s="19">
        <f t="shared" si="293"/>
        <v>83.5</v>
      </c>
      <c r="Q1903" s="20">
        <f t="shared" si="294"/>
        <v>21.274999999999999</v>
      </c>
      <c r="R1903" s="20">
        <f t="shared" si="295"/>
        <v>25.875</v>
      </c>
      <c r="S1903" s="20">
        <f t="shared" si="296"/>
        <v>41.325000000000003</v>
      </c>
      <c r="T1903" s="20">
        <f t="shared" si="297"/>
        <v>27.125</v>
      </c>
      <c r="U1903" s="19">
        <f t="shared" si="298"/>
        <v>29.491666666666664</v>
      </c>
      <c r="V1903" s="19">
        <f t="shared" si="299"/>
        <v>28.9</v>
      </c>
    </row>
    <row r="1904" spans="1:22" ht="13.5" x14ac:dyDescent="0.25">
      <c r="A1904" s="3">
        <v>44783</v>
      </c>
      <c r="B1904" s="2">
        <v>7.2678000000000003</v>
      </c>
      <c r="C1904" s="2">
        <v>54.169758571200234</v>
      </c>
      <c r="D1904" s="2">
        <v>9.9228373473716047E-2</v>
      </c>
      <c r="E1904" s="2">
        <v>3.7435371620417587E-2</v>
      </c>
      <c r="F1904" s="2">
        <v>7.1978000000000009</v>
      </c>
      <c r="G1904" s="2">
        <v>7.3032649999999988</v>
      </c>
      <c r="H1904" s="2">
        <v>7.0694380000000026</v>
      </c>
      <c r="I1904" s="2">
        <v>7.5162405000000039</v>
      </c>
      <c r="J1904" s="17" t="s">
        <v>48</v>
      </c>
      <c r="K1904" s="17" t="s">
        <v>50</v>
      </c>
      <c r="L1904" s="17" t="s">
        <v>51</v>
      </c>
      <c r="M1904" s="19">
        <f t="shared" si="290"/>
        <v>25</v>
      </c>
      <c r="N1904" s="19">
        <f t="shared" si="291"/>
        <v>0</v>
      </c>
      <c r="O1904" s="19">
        <f t="shared" si="292"/>
        <v>0</v>
      </c>
      <c r="P1904" s="19">
        <f t="shared" si="293"/>
        <v>83.5</v>
      </c>
      <c r="Q1904" s="20">
        <f t="shared" si="294"/>
        <v>21.274999999999999</v>
      </c>
      <c r="R1904" s="20">
        <f t="shared" si="295"/>
        <v>25.875</v>
      </c>
      <c r="S1904" s="20">
        <f t="shared" si="296"/>
        <v>41.325000000000003</v>
      </c>
      <c r="T1904" s="20">
        <f t="shared" si="297"/>
        <v>27.125</v>
      </c>
      <c r="U1904" s="19">
        <f t="shared" si="298"/>
        <v>29.491666666666664</v>
      </c>
      <c r="V1904" s="19">
        <f t="shared" si="299"/>
        <v>28.9</v>
      </c>
    </row>
    <row r="1905" spans="1:22" ht="13.5" x14ac:dyDescent="0.25">
      <c r="A1905" s="3">
        <v>44784</v>
      </c>
      <c r="B1905" s="2">
        <v>7.1848999999999998</v>
      </c>
      <c r="C1905" s="2">
        <v>49.611851650754204</v>
      </c>
      <c r="D1905" s="2">
        <v>7.6077226636377837E-2</v>
      </c>
      <c r="E1905" s="2">
        <v>3.3908768879844807E-2</v>
      </c>
      <c r="F1905" s="2">
        <v>7.1977999999999991</v>
      </c>
      <c r="G1905" s="2">
        <v>7.2857649999999996</v>
      </c>
      <c r="H1905" s="2">
        <v>7.0737780000000008</v>
      </c>
      <c r="I1905" s="2">
        <v>7.5105530000000034</v>
      </c>
      <c r="J1905" s="17" t="s">
        <v>48</v>
      </c>
      <c r="K1905" s="17" t="s">
        <v>50</v>
      </c>
      <c r="L1905" s="17" t="s">
        <v>50</v>
      </c>
      <c r="M1905" s="19">
        <f t="shared" si="290"/>
        <v>25</v>
      </c>
      <c r="N1905" s="19">
        <f t="shared" si="291"/>
        <v>0</v>
      </c>
      <c r="O1905" s="19">
        <f t="shared" si="292"/>
        <v>0</v>
      </c>
      <c r="P1905" s="19">
        <f t="shared" si="293"/>
        <v>49.5</v>
      </c>
      <c r="Q1905" s="20">
        <f t="shared" si="294"/>
        <v>16.175000000000001</v>
      </c>
      <c r="R1905" s="20">
        <f t="shared" si="295"/>
        <v>17.375</v>
      </c>
      <c r="S1905" s="20">
        <f t="shared" si="296"/>
        <v>26.025000000000002</v>
      </c>
      <c r="T1905" s="20">
        <f t="shared" si="297"/>
        <v>18.625</v>
      </c>
      <c r="U1905" s="19">
        <f t="shared" si="298"/>
        <v>19.858333333333334</v>
      </c>
      <c r="V1905" s="19">
        <f t="shared" si="299"/>
        <v>19.55</v>
      </c>
    </row>
    <row r="1906" spans="1:22" ht="13.5" x14ac:dyDescent="0.25">
      <c r="A1906" s="3">
        <v>44785</v>
      </c>
      <c r="B1906" s="2">
        <v>7.2309999999999999</v>
      </c>
      <c r="C1906" s="2">
        <v>52.029079993363666</v>
      </c>
      <c r="D1906" s="2">
        <v>5.1716331232348978E-2</v>
      </c>
      <c r="E1906" s="2">
        <v>3.3775278331434025E-2</v>
      </c>
      <c r="F1906" s="2">
        <v>7.2364999999999995</v>
      </c>
      <c r="G1906" s="2">
        <v>7.2724099999999989</v>
      </c>
      <c r="H1906" s="2">
        <v>7.0808260000000018</v>
      </c>
      <c r="I1906" s="2">
        <v>7.5053340000000039</v>
      </c>
      <c r="J1906" s="17" t="s">
        <v>48</v>
      </c>
      <c r="K1906" s="17" t="s">
        <v>50</v>
      </c>
      <c r="L1906" s="17" t="s">
        <v>51</v>
      </c>
      <c r="M1906" s="19">
        <f t="shared" si="290"/>
        <v>25</v>
      </c>
      <c r="N1906" s="19">
        <f t="shared" si="291"/>
        <v>0</v>
      </c>
      <c r="O1906" s="19">
        <f t="shared" si="292"/>
        <v>0</v>
      </c>
      <c r="P1906" s="19">
        <f t="shared" si="293"/>
        <v>83.5</v>
      </c>
      <c r="Q1906" s="20">
        <f t="shared" si="294"/>
        <v>21.274999999999999</v>
      </c>
      <c r="R1906" s="20">
        <f t="shared" si="295"/>
        <v>25.875</v>
      </c>
      <c r="S1906" s="20">
        <f t="shared" si="296"/>
        <v>41.325000000000003</v>
      </c>
      <c r="T1906" s="20">
        <f t="shared" si="297"/>
        <v>27.125</v>
      </c>
      <c r="U1906" s="19">
        <f t="shared" si="298"/>
        <v>29.491666666666664</v>
      </c>
      <c r="V1906" s="19">
        <f t="shared" si="299"/>
        <v>28.9</v>
      </c>
    </row>
    <row r="1907" spans="1:22" ht="13.5" x14ac:dyDescent="0.25">
      <c r="A1907" s="3">
        <v>44788</v>
      </c>
      <c r="B1907" s="2">
        <v>7.2678000000000003</v>
      </c>
      <c r="C1907" s="2">
        <v>53.929055368310379</v>
      </c>
      <c r="D1907" s="2">
        <v>5.0836241314863528E-2</v>
      </c>
      <c r="E1907" s="2">
        <v>3.5813983468781722E-2</v>
      </c>
      <c r="F1907" s="2">
        <v>7.2364999999999995</v>
      </c>
      <c r="G1907" s="2">
        <v>7.2618149999999986</v>
      </c>
      <c r="H1907" s="2">
        <v>7.0871800000000027</v>
      </c>
      <c r="I1907" s="2">
        <v>7.5002990000000036</v>
      </c>
      <c r="J1907" s="17" t="s">
        <v>48</v>
      </c>
      <c r="K1907" s="17" t="s">
        <v>50</v>
      </c>
      <c r="L1907" s="17" t="s">
        <v>50</v>
      </c>
      <c r="M1907" s="19">
        <f t="shared" si="290"/>
        <v>25</v>
      </c>
      <c r="N1907" s="19">
        <f t="shared" si="291"/>
        <v>0</v>
      </c>
      <c r="O1907" s="19">
        <f t="shared" si="292"/>
        <v>0</v>
      </c>
      <c r="P1907" s="19">
        <f t="shared" si="293"/>
        <v>49.5</v>
      </c>
      <c r="Q1907" s="20">
        <f t="shared" si="294"/>
        <v>16.175000000000001</v>
      </c>
      <c r="R1907" s="20">
        <f t="shared" si="295"/>
        <v>17.375</v>
      </c>
      <c r="S1907" s="20">
        <f t="shared" si="296"/>
        <v>26.025000000000002</v>
      </c>
      <c r="T1907" s="20">
        <f t="shared" si="297"/>
        <v>18.625</v>
      </c>
      <c r="U1907" s="19">
        <f t="shared" si="298"/>
        <v>19.858333333333334</v>
      </c>
      <c r="V1907" s="19">
        <f t="shared" si="299"/>
        <v>19.55</v>
      </c>
    </row>
    <row r="1908" spans="1:22" ht="13.5" x14ac:dyDescent="0.25">
      <c r="A1908" s="3">
        <v>44789</v>
      </c>
      <c r="B1908" s="2">
        <v>7.2309999999999999</v>
      </c>
      <c r="C1908" s="2">
        <v>51.722893273906969</v>
      </c>
      <c r="D1908" s="2">
        <v>3.822892025341762E-2</v>
      </c>
      <c r="E1908" s="2">
        <v>3.5937929886940355E-2</v>
      </c>
      <c r="F1908" s="2">
        <v>7.2365000000000013</v>
      </c>
      <c r="G1908" s="2">
        <v>7.2470799999999986</v>
      </c>
      <c r="H1908" s="2">
        <v>7.0942280000000029</v>
      </c>
      <c r="I1908" s="2">
        <v>7.4950800000000042</v>
      </c>
      <c r="J1908" s="17" t="s">
        <v>48</v>
      </c>
      <c r="K1908" s="17" t="s">
        <v>50</v>
      </c>
      <c r="L1908" s="17" t="s">
        <v>50</v>
      </c>
      <c r="M1908" s="19">
        <f t="shared" si="290"/>
        <v>25</v>
      </c>
      <c r="N1908" s="19">
        <f t="shared" si="291"/>
        <v>0</v>
      </c>
      <c r="O1908" s="19">
        <f t="shared" si="292"/>
        <v>0</v>
      </c>
      <c r="P1908" s="19">
        <f t="shared" si="293"/>
        <v>49.5</v>
      </c>
      <c r="Q1908" s="20">
        <f t="shared" si="294"/>
        <v>16.175000000000001</v>
      </c>
      <c r="R1908" s="20">
        <f t="shared" si="295"/>
        <v>17.375</v>
      </c>
      <c r="S1908" s="20">
        <f t="shared" si="296"/>
        <v>26.025000000000002</v>
      </c>
      <c r="T1908" s="20">
        <f t="shared" si="297"/>
        <v>18.625</v>
      </c>
      <c r="U1908" s="19">
        <f t="shared" si="298"/>
        <v>19.858333333333334</v>
      </c>
      <c r="V1908" s="19">
        <f t="shared" si="299"/>
        <v>19.55</v>
      </c>
    </row>
    <row r="1909" spans="1:22" ht="13.5" x14ac:dyDescent="0.25">
      <c r="A1909" s="3">
        <v>44790</v>
      </c>
      <c r="B1909" s="2">
        <v>7.1848999999999998</v>
      </c>
      <c r="C1909" s="2">
        <v>49.017658524823979</v>
      </c>
      <c r="D1909" s="2">
        <v>3.0805190985864428E-2</v>
      </c>
      <c r="E1909" s="2">
        <v>3.4902110275967076E-2</v>
      </c>
      <c r="F1909" s="2">
        <v>7.2199200000000001</v>
      </c>
      <c r="G1909" s="2">
        <v>7.233724999999998</v>
      </c>
      <c r="H1909" s="2">
        <v>7.1014260000000036</v>
      </c>
      <c r="I1909" s="2">
        <v>7.4896305000000041</v>
      </c>
      <c r="J1909" s="17" t="s">
        <v>54</v>
      </c>
      <c r="K1909" s="17" t="s">
        <v>50</v>
      </c>
      <c r="L1909" s="17" t="s">
        <v>47</v>
      </c>
      <c r="M1909" s="19">
        <f t="shared" si="290"/>
        <v>25</v>
      </c>
      <c r="N1909" s="19">
        <f t="shared" si="291"/>
        <v>45</v>
      </c>
      <c r="O1909" s="19">
        <f t="shared" si="292"/>
        <v>0</v>
      </c>
      <c r="P1909" s="19">
        <f t="shared" si="293"/>
        <v>16.5</v>
      </c>
      <c r="Q1909" s="20">
        <f t="shared" si="294"/>
        <v>26.975000000000001</v>
      </c>
      <c r="R1909" s="20">
        <f t="shared" si="295"/>
        <v>18.125</v>
      </c>
      <c r="S1909" s="20">
        <f t="shared" si="296"/>
        <v>17.925000000000001</v>
      </c>
      <c r="T1909" s="20">
        <f t="shared" si="297"/>
        <v>21.625</v>
      </c>
      <c r="U1909" s="19">
        <f t="shared" si="298"/>
        <v>21.008333333333336</v>
      </c>
      <c r="V1909" s="19">
        <f t="shared" si="299"/>
        <v>21.162500000000001</v>
      </c>
    </row>
    <row r="1910" spans="1:22" ht="13.5" x14ac:dyDescent="0.25">
      <c r="A1910" s="3">
        <v>44791</v>
      </c>
      <c r="B1910" s="2">
        <v>7.1848999999999998</v>
      </c>
      <c r="C1910" s="2">
        <v>49.017658524823979</v>
      </c>
      <c r="D1910" s="2">
        <v>2.4637822574124613E-2</v>
      </c>
      <c r="E1910" s="2">
        <v>3.0592526751068459E-2</v>
      </c>
      <c r="F1910" s="2">
        <v>7.2199199999999992</v>
      </c>
      <c r="G1910" s="2">
        <v>7.2208299999999976</v>
      </c>
      <c r="H1910" s="2">
        <v>7.1088020000000043</v>
      </c>
      <c r="I1910" s="2">
        <v>7.4841810000000031</v>
      </c>
      <c r="J1910" s="17" t="s">
        <v>48</v>
      </c>
      <c r="K1910" s="17" t="s">
        <v>50</v>
      </c>
      <c r="L1910" s="17" t="s">
        <v>50</v>
      </c>
      <c r="M1910" s="19">
        <f t="shared" si="290"/>
        <v>25</v>
      </c>
      <c r="N1910" s="19">
        <f t="shared" si="291"/>
        <v>45</v>
      </c>
      <c r="O1910" s="19">
        <f t="shared" si="292"/>
        <v>0</v>
      </c>
      <c r="P1910" s="19">
        <f t="shared" si="293"/>
        <v>49.5</v>
      </c>
      <c r="Q1910" s="20">
        <f t="shared" si="294"/>
        <v>31.925000000000001</v>
      </c>
      <c r="R1910" s="20">
        <f t="shared" si="295"/>
        <v>26.375</v>
      </c>
      <c r="S1910" s="20">
        <f t="shared" si="296"/>
        <v>32.775000000000006</v>
      </c>
      <c r="T1910" s="20">
        <f t="shared" si="297"/>
        <v>29.875</v>
      </c>
      <c r="U1910" s="19">
        <f t="shared" si="298"/>
        <v>30.358333333333334</v>
      </c>
      <c r="V1910" s="19">
        <f t="shared" si="299"/>
        <v>30.237500000000001</v>
      </c>
    </row>
    <row r="1911" spans="1:22" ht="13.5" x14ac:dyDescent="0.25">
      <c r="A1911" s="3">
        <v>44792</v>
      </c>
      <c r="B1911" s="2">
        <v>7.1665000000000001</v>
      </c>
      <c r="C1911" s="2">
        <v>47.858956837181481</v>
      </c>
      <c r="D1911" s="2">
        <v>-1.7888942450348111E-3</v>
      </c>
      <c r="E1911" s="2">
        <v>2.5020134834129033E-2</v>
      </c>
      <c r="F1911" s="2">
        <v>7.20702</v>
      </c>
      <c r="G1911" s="2">
        <v>7.2083949999999986</v>
      </c>
      <c r="H1911" s="2">
        <v>7.1156320000000042</v>
      </c>
      <c r="I1911" s="2">
        <v>7.4786395000000034</v>
      </c>
      <c r="J1911" s="17" t="s">
        <v>54</v>
      </c>
      <c r="K1911" s="17" t="s">
        <v>50</v>
      </c>
      <c r="L1911" s="17" t="s">
        <v>47</v>
      </c>
      <c r="M1911" s="19">
        <f t="shared" si="290"/>
        <v>25</v>
      </c>
      <c r="N1911" s="19">
        <f t="shared" si="291"/>
        <v>100</v>
      </c>
      <c r="O1911" s="19">
        <f t="shared" si="292"/>
        <v>0</v>
      </c>
      <c r="P1911" s="19">
        <f t="shared" si="293"/>
        <v>16.5</v>
      </c>
      <c r="Q1911" s="20">
        <f t="shared" si="294"/>
        <v>46.225000000000001</v>
      </c>
      <c r="R1911" s="20">
        <f t="shared" si="295"/>
        <v>29.125</v>
      </c>
      <c r="S1911" s="20">
        <f t="shared" si="296"/>
        <v>26.175000000000001</v>
      </c>
      <c r="T1911" s="20">
        <f t="shared" si="297"/>
        <v>35.375</v>
      </c>
      <c r="U1911" s="19">
        <f t="shared" si="298"/>
        <v>33.841666666666661</v>
      </c>
      <c r="V1911" s="19">
        <f t="shared" si="299"/>
        <v>34.224999999999994</v>
      </c>
    </row>
    <row r="1912" spans="1:22" ht="13.5" x14ac:dyDescent="0.25">
      <c r="A1912" s="3">
        <v>44795</v>
      </c>
      <c r="B1912" s="2">
        <v>7.1387999999999998</v>
      </c>
      <c r="C1912" s="2">
        <v>46.092527651124037</v>
      </c>
      <c r="D1912" s="2">
        <v>1.3539334962118232E-2</v>
      </c>
      <c r="E1912" s="2">
        <v>2.466215333643566E-2</v>
      </c>
      <c r="F1912" s="2">
        <v>7.1812199999999988</v>
      </c>
      <c r="G1912" s="2">
        <v>7.1968799999999984</v>
      </c>
      <c r="H1912" s="2">
        <v>7.1193160000000031</v>
      </c>
      <c r="I1912" s="2">
        <v>7.4729595000000044</v>
      </c>
      <c r="J1912" s="17" t="s">
        <v>54</v>
      </c>
      <c r="K1912" s="17" t="s">
        <v>50</v>
      </c>
      <c r="L1912" s="17" t="s">
        <v>47</v>
      </c>
      <c r="M1912" s="19">
        <f t="shared" si="290"/>
        <v>25</v>
      </c>
      <c r="N1912" s="19">
        <f t="shared" si="291"/>
        <v>45</v>
      </c>
      <c r="O1912" s="19">
        <f t="shared" si="292"/>
        <v>0</v>
      </c>
      <c r="P1912" s="19">
        <f t="shared" si="293"/>
        <v>16.5</v>
      </c>
      <c r="Q1912" s="20">
        <f t="shared" si="294"/>
        <v>26.975000000000001</v>
      </c>
      <c r="R1912" s="20">
        <f t="shared" si="295"/>
        <v>18.125</v>
      </c>
      <c r="S1912" s="20">
        <f t="shared" si="296"/>
        <v>17.925000000000001</v>
      </c>
      <c r="T1912" s="20">
        <f t="shared" si="297"/>
        <v>21.625</v>
      </c>
      <c r="U1912" s="19">
        <f t="shared" si="298"/>
        <v>21.008333333333336</v>
      </c>
      <c r="V1912" s="19">
        <f t="shared" si="299"/>
        <v>21.162500000000001</v>
      </c>
    </row>
    <row r="1913" spans="1:22" ht="13.5" x14ac:dyDescent="0.25">
      <c r="A1913" s="3">
        <v>44796</v>
      </c>
      <c r="B1913" s="2">
        <v>7.1295999999999999</v>
      </c>
      <c r="C1913" s="2">
        <v>45.491962104449357</v>
      </c>
      <c r="D1913" s="2">
        <v>2.1884365423995078E-2</v>
      </c>
      <c r="E1913" s="2">
        <v>2.3029036309176954E-2</v>
      </c>
      <c r="F1913" s="2">
        <v>7.1609399999999992</v>
      </c>
      <c r="G1913" s="2">
        <v>7.1922699999999988</v>
      </c>
      <c r="H1913" s="2">
        <v>7.1228160000000029</v>
      </c>
      <c r="I1913" s="2">
        <v>7.4673820000000033</v>
      </c>
      <c r="J1913" s="17" t="s">
        <v>54</v>
      </c>
      <c r="K1913" s="17" t="s">
        <v>50</v>
      </c>
      <c r="L1913" s="17" t="s">
        <v>47</v>
      </c>
      <c r="M1913" s="19">
        <f t="shared" si="290"/>
        <v>25</v>
      </c>
      <c r="N1913" s="19">
        <f t="shared" si="291"/>
        <v>45</v>
      </c>
      <c r="O1913" s="19">
        <f t="shared" si="292"/>
        <v>0</v>
      </c>
      <c r="P1913" s="19">
        <f t="shared" si="293"/>
        <v>16.5</v>
      </c>
      <c r="Q1913" s="20">
        <f t="shared" si="294"/>
        <v>26.975000000000001</v>
      </c>
      <c r="R1913" s="20">
        <f t="shared" si="295"/>
        <v>18.125</v>
      </c>
      <c r="S1913" s="20">
        <f t="shared" si="296"/>
        <v>17.925000000000001</v>
      </c>
      <c r="T1913" s="20">
        <f t="shared" si="297"/>
        <v>21.625</v>
      </c>
      <c r="U1913" s="19">
        <f t="shared" si="298"/>
        <v>21.008333333333336</v>
      </c>
      <c r="V1913" s="19">
        <f t="shared" si="299"/>
        <v>21.162500000000001</v>
      </c>
    </row>
    <row r="1914" spans="1:22" ht="13.5" x14ac:dyDescent="0.25">
      <c r="A1914" s="3">
        <v>44797</v>
      </c>
      <c r="B1914" s="2">
        <v>7.1387999999999998</v>
      </c>
      <c r="C1914" s="2">
        <v>46.246226365939954</v>
      </c>
      <c r="D1914" s="2">
        <v>3.4308712761090376E-2</v>
      </c>
      <c r="E1914" s="2">
        <v>2.0040296227074521E-2</v>
      </c>
      <c r="F1914" s="2">
        <v>7.1517200000000001</v>
      </c>
      <c r="G1914" s="2">
        <v>7.1881199999999996</v>
      </c>
      <c r="H1914" s="2">
        <v>7.1265000000000018</v>
      </c>
      <c r="I1914" s="2">
        <v>7.4619995000000037</v>
      </c>
      <c r="J1914" s="17" t="s">
        <v>54</v>
      </c>
      <c r="K1914" s="17" t="s">
        <v>50</v>
      </c>
      <c r="L1914" s="17" t="s">
        <v>47</v>
      </c>
      <c r="M1914" s="19">
        <f t="shared" si="290"/>
        <v>25</v>
      </c>
      <c r="N1914" s="19">
        <f t="shared" si="291"/>
        <v>0</v>
      </c>
      <c r="O1914" s="19">
        <f t="shared" si="292"/>
        <v>0</v>
      </c>
      <c r="P1914" s="19">
        <f t="shared" si="293"/>
        <v>16.5</v>
      </c>
      <c r="Q1914" s="20">
        <f t="shared" si="294"/>
        <v>11.225</v>
      </c>
      <c r="R1914" s="20">
        <f t="shared" si="295"/>
        <v>9.125</v>
      </c>
      <c r="S1914" s="20">
        <f t="shared" si="296"/>
        <v>11.175000000000001</v>
      </c>
      <c r="T1914" s="20">
        <f t="shared" si="297"/>
        <v>10.375</v>
      </c>
      <c r="U1914" s="19">
        <f t="shared" si="298"/>
        <v>10.508333333333335</v>
      </c>
      <c r="V1914" s="19">
        <f t="shared" si="299"/>
        <v>10.475000000000001</v>
      </c>
    </row>
    <row r="1915" spans="1:22" ht="13.5" x14ac:dyDescent="0.25">
      <c r="A1915" s="3">
        <v>44798</v>
      </c>
      <c r="B1915" s="2">
        <v>7.0743999999999998</v>
      </c>
      <c r="C1915" s="2">
        <v>41.8777586152111</v>
      </c>
      <c r="D1915" s="2">
        <v>3.7138515230197733E-2</v>
      </c>
      <c r="E1915" s="2">
        <v>1.7964158733186894E-2</v>
      </c>
      <c r="F1915" s="2">
        <v>7.1296200000000001</v>
      </c>
      <c r="G1915" s="2">
        <v>7.184899999999999</v>
      </c>
      <c r="H1915" s="2">
        <v>7.1290800000000027</v>
      </c>
      <c r="I1915" s="2">
        <v>7.4562950000000043</v>
      </c>
      <c r="J1915" s="17" t="s">
        <v>54</v>
      </c>
      <c r="K1915" s="17" t="s">
        <v>50</v>
      </c>
      <c r="L1915" s="17" t="s">
        <v>47</v>
      </c>
      <c r="M1915" s="19">
        <f t="shared" si="290"/>
        <v>25</v>
      </c>
      <c r="N1915" s="19">
        <f t="shared" si="291"/>
        <v>0</v>
      </c>
      <c r="O1915" s="19">
        <f t="shared" si="292"/>
        <v>0</v>
      </c>
      <c r="P1915" s="19">
        <f t="shared" si="293"/>
        <v>16.5</v>
      </c>
      <c r="Q1915" s="20">
        <f t="shared" si="294"/>
        <v>11.225</v>
      </c>
      <c r="R1915" s="20">
        <f t="shared" si="295"/>
        <v>9.125</v>
      </c>
      <c r="S1915" s="20">
        <f t="shared" si="296"/>
        <v>11.175000000000001</v>
      </c>
      <c r="T1915" s="20">
        <f t="shared" si="297"/>
        <v>10.375</v>
      </c>
      <c r="U1915" s="19">
        <f t="shared" si="298"/>
        <v>10.508333333333335</v>
      </c>
      <c r="V1915" s="19">
        <f t="shared" si="299"/>
        <v>10.475000000000001</v>
      </c>
    </row>
    <row r="1916" spans="1:22" ht="13.5" x14ac:dyDescent="0.25">
      <c r="A1916" s="3">
        <v>44799</v>
      </c>
      <c r="B1916" s="2">
        <v>7.1387999999999998</v>
      </c>
      <c r="C1916" s="2">
        <v>47.24443934692605</v>
      </c>
      <c r="D1916" s="2">
        <v>4.2513562575166475E-2</v>
      </c>
      <c r="E1916" s="2">
        <v>1.3976802356986784E-2</v>
      </c>
      <c r="F1916" s="2">
        <v>7.1240800000000011</v>
      </c>
      <c r="G1916" s="2">
        <v>7.1853599999999984</v>
      </c>
      <c r="H1916" s="2">
        <v>7.1329480000000025</v>
      </c>
      <c r="I1916" s="2">
        <v>7.4509425000000045</v>
      </c>
      <c r="J1916" s="17" t="s">
        <v>48</v>
      </c>
      <c r="K1916" s="17" t="s">
        <v>50</v>
      </c>
      <c r="L1916" s="17" t="s">
        <v>53</v>
      </c>
      <c r="M1916" s="19">
        <f t="shared" si="290"/>
        <v>25</v>
      </c>
      <c r="N1916" s="19">
        <f t="shared" si="291"/>
        <v>0</v>
      </c>
      <c r="O1916" s="19">
        <f t="shared" si="292"/>
        <v>0</v>
      </c>
      <c r="P1916" s="19">
        <f t="shared" si="293"/>
        <v>66.5</v>
      </c>
      <c r="Q1916" s="20">
        <f t="shared" si="294"/>
        <v>18.725000000000001</v>
      </c>
      <c r="R1916" s="20">
        <f t="shared" si="295"/>
        <v>21.625</v>
      </c>
      <c r="S1916" s="20">
        <f t="shared" si="296"/>
        <v>33.674999999999997</v>
      </c>
      <c r="T1916" s="20">
        <f t="shared" si="297"/>
        <v>22.875</v>
      </c>
      <c r="U1916" s="19">
        <f t="shared" si="298"/>
        <v>24.675000000000001</v>
      </c>
      <c r="V1916" s="19">
        <f t="shared" si="299"/>
        <v>24.225000000000001</v>
      </c>
    </row>
    <row r="1917" spans="1:22" ht="13.5" x14ac:dyDescent="0.25">
      <c r="A1917" s="3">
        <v>44802</v>
      </c>
      <c r="B1917" s="2">
        <v>7.1387999999999998</v>
      </c>
      <c r="C1917" s="2">
        <v>47.24443934692605</v>
      </c>
      <c r="D1917" s="2">
        <v>5.2952547673642769E-2</v>
      </c>
      <c r="E1917" s="2">
        <v>8.7208356141990524E-3</v>
      </c>
      <c r="F1917" s="2">
        <v>7.1240800000000011</v>
      </c>
      <c r="G1917" s="2">
        <v>7.1784499999999998</v>
      </c>
      <c r="H1917" s="2">
        <v>7.1375520000000021</v>
      </c>
      <c r="I1917" s="2">
        <v>7.4458575000000051</v>
      </c>
      <c r="J1917" s="17" t="s">
        <v>48</v>
      </c>
      <c r="K1917" s="17" t="s">
        <v>50</v>
      </c>
      <c r="L1917" s="17" t="s">
        <v>50</v>
      </c>
      <c r="M1917" s="19">
        <f t="shared" si="290"/>
        <v>25</v>
      </c>
      <c r="N1917" s="19">
        <f t="shared" si="291"/>
        <v>0</v>
      </c>
      <c r="O1917" s="19">
        <f t="shared" si="292"/>
        <v>0</v>
      </c>
      <c r="P1917" s="19">
        <f t="shared" si="293"/>
        <v>49.5</v>
      </c>
      <c r="Q1917" s="20">
        <f t="shared" si="294"/>
        <v>16.175000000000001</v>
      </c>
      <c r="R1917" s="20">
        <f t="shared" si="295"/>
        <v>17.375</v>
      </c>
      <c r="S1917" s="20">
        <f t="shared" si="296"/>
        <v>26.025000000000002</v>
      </c>
      <c r="T1917" s="20">
        <f t="shared" si="297"/>
        <v>18.625</v>
      </c>
      <c r="U1917" s="19">
        <f t="shared" si="298"/>
        <v>19.858333333333334</v>
      </c>
      <c r="V1917" s="19">
        <f t="shared" si="299"/>
        <v>19.55</v>
      </c>
    </row>
    <row r="1918" spans="1:22" ht="13.5" x14ac:dyDescent="0.25">
      <c r="A1918" s="3">
        <v>44803</v>
      </c>
      <c r="B1918" s="2">
        <v>7.0007000000000001</v>
      </c>
      <c r="C1918" s="2">
        <v>38.421473466131523</v>
      </c>
      <c r="D1918" s="2">
        <v>6.6565968503804918E-2</v>
      </c>
      <c r="E1918" s="2">
        <v>1.2632701219143531E-3</v>
      </c>
      <c r="F1918" s="2">
        <v>7.0983000000000001</v>
      </c>
      <c r="G1918" s="2">
        <v>7.1692399999999994</v>
      </c>
      <c r="H1918" s="2">
        <v>7.1406840000000011</v>
      </c>
      <c r="I1918" s="2">
        <v>7.4400820000000047</v>
      </c>
      <c r="J1918" s="17" t="s">
        <v>48</v>
      </c>
      <c r="K1918" s="17" t="s">
        <v>50</v>
      </c>
      <c r="L1918" s="17" t="s">
        <v>53</v>
      </c>
      <c r="M1918" s="19">
        <f t="shared" si="290"/>
        <v>25</v>
      </c>
      <c r="N1918" s="19">
        <f t="shared" si="291"/>
        <v>0</v>
      </c>
      <c r="O1918" s="19">
        <f t="shared" si="292"/>
        <v>0</v>
      </c>
      <c r="P1918" s="19">
        <f t="shared" si="293"/>
        <v>66.5</v>
      </c>
      <c r="Q1918" s="20">
        <f t="shared" si="294"/>
        <v>18.725000000000001</v>
      </c>
      <c r="R1918" s="20">
        <f t="shared" si="295"/>
        <v>21.625</v>
      </c>
      <c r="S1918" s="20">
        <f t="shared" si="296"/>
        <v>33.674999999999997</v>
      </c>
      <c r="T1918" s="20">
        <f t="shared" si="297"/>
        <v>22.875</v>
      </c>
      <c r="U1918" s="19">
        <f t="shared" si="298"/>
        <v>24.675000000000001</v>
      </c>
      <c r="V1918" s="19">
        <f t="shared" si="299"/>
        <v>24.225000000000001</v>
      </c>
    </row>
    <row r="1919" spans="1:22" ht="13.5" x14ac:dyDescent="0.25">
      <c r="A1919" s="3">
        <v>44804</v>
      </c>
      <c r="B1919" s="2">
        <v>6.9085999999999999</v>
      </c>
      <c r="C1919" s="2">
        <v>33.877591308799111</v>
      </c>
      <c r="D1919" s="2">
        <v>7.8827583473262131E-2</v>
      </c>
      <c r="E1919" s="2">
        <v>-7.6900877804238809E-3</v>
      </c>
      <c r="F1919" s="2">
        <v>7.0522599999999995</v>
      </c>
      <c r="G1919" s="2">
        <v>7.1554249999999993</v>
      </c>
      <c r="H1919" s="2">
        <v>7.1399479999999995</v>
      </c>
      <c r="I1919" s="2">
        <v>7.4330855000000042</v>
      </c>
      <c r="J1919" s="17" t="s">
        <v>54</v>
      </c>
      <c r="K1919" s="17" t="s">
        <v>50</v>
      </c>
      <c r="L1919" s="17" t="s">
        <v>47</v>
      </c>
      <c r="M1919" s="19">
        <f t="shared" si="290"/>
        <v>25</v>
      </c>
      <c r="N1919" s="19">
        <f t="shared" si="291"/>
        <v>0</v>
      </c>
      <c r="O1919" s="19">
        <f t="shared" si="292"/>
        <v>0</v>
      </c>
      <c r="P1919" s="19">
        <f t="shared" si="293"/>
        <v>16.5</v>
      </c>
      <c r="Q1919" s="20">
        <f t="shared" si="294"/>
        <v>11.225</v>
      </c>
      <c r="R1919" s="20">
        <f t="shared" si="295"/>
        <v>9.125</v>
      </c>
      <c r="S1919" s="20">
        <f t="shared" si="296"/>
        <v>11.175000000000001</v>
      </c>
      <c r="T1919" s="20">
        <f t="shared" si="297"/>
        <v>10.375</v>
      </c>
      <c r="U1919" s="19">
        <f t="shared" si="298"/>
        <v>10.508333333333335</v>
      </c>
      <c r="V1919" s="19">
        <f t="shared" si="299"/>
        <v>10.475000000000001</v>
      </c>
    </row>
    <row r="1920" spans="1:22" ht="13.5" x14ac:dyDescent="0.25">
      <c r="A1920" s="3">
        <v>44805</v>
      </c>
      <c r="B1920" s="2">
        <v>6.9085999999999999</v>
      </c>
      <c r="C1920" s="2">
        <v>33.877591308799111</v>
      </c>
      <c r="D1920" s="2">
        <v>9.0684659777272358E-2</v>
      </c>
      <c r="E1920" s="2">
        <v>-1.2255583786991302E-2</v>
      </c>
      <c r="F1920" s="2">
        <v>7.0190999999999999</v>
      </c>
      <c r="G1920" s="2">
        <v>7.1416100000000018</v>
      </c>
      <c r="H1920" s="2">
        <v>7.1399480000000004</v>
      </c>
      <c r="I1920" s="2">
        <v>7.4260890000000028</v>
      </c>
      <c r="J1920" s="17" t="s">
        <v>54</v>
      </c>
      <c r="K1920" s="17" t="s">
        <v>50</v>
      </c>
      <c r="L1920" s="17" t="s">
        <v>47</v>
      </c>
      <c r="M1920" s="19">
        <f t="shared" si="290"/>
        <v>25</v>
      </c>
      <c r="N1920" s="19">
        <f t="shared" si="291"/>
        <v>0</v>
      </c>
      <c r="O1920" s="19">
        <f t="shared" si="292"/>
        <v>0</v>
      </c>
      <c r="P1920" s="19">
        <f t="shared" si="293"/>
        <v>16.5</v>
      </c>
      <c r="Q1920" s="20">
        <f t="shared" si="294"/>
        <v>11.225</v>
      </c>
      <c r="R1920" s="20">
        <f t="shared" si="295"/>
        <v>9.125</v>
      </c>
      <c r="S1920" s="20">
        <f t="shared" si="296"/>
        <v>11.175000000000001</v>
      </c>
      <c r="T1920" s="20">
        <f t="shared" si="297"/>
        <v>10.375</v>
      </c>
      <c r="U1920" s="19">
        <f t="shared" si="298"/>
        <v>10.508333333333335</v>
      </c>
      <c r="V1920" s="19">
        <f t="shared" si="299"/>
        <v>10.475000000000001</v>
      </c>
    </row>
    <row r="1921" spans="1:22" ht="13.5" x14ac:dyDescent="0.25">
      <c r="A1921" s="3">
        <v>44806</v>
      </c>
      <c r="B1921" s="2">
        <v>6.9546000000000001</v>
      </c>
      <c r="C1921" s="2">
        <v>38.116878364316143</v>
      </c>
      <c r="D1921" s="2">
        <v>9.585148981856495E-2</v>
      </c>
      <c r="E1921" s="2">
        <v>-2.0027406828829253E-2</v>
      </c>
      <c r="F1921" s="2">
        <v>6.9822599999999992</v>
      </c>
      <c r="G1921" s="2">
        <v>7.1374650000000006</v>
      </c>
      <c r="H1921" s="2">
        <v>7.1408679999999993</v>
      </c>
      <c r="I1921" s="2">
        <v>7.4190545000000023</v>
      </c>
      <c r="J1921" s="17" t="s">
        <v>54</v>
      </c>
      <c r="K1921" s="17" t="s">
        <v>50</v>
      </c>
      <c r="L1921" s="17" t="s">
        <v>47</v>
      </c>
      <c r="M1921" s="19">
        <f t="shared" si="290"/>
        <v>25</v>
      </c>
      <c r="N1921" s="19">
        <f t="shared" si="291"/>
        <v>0</v>
      </c>
      <c r="O1921" s="19">
        <f t="shared" si="292"/>
        <v>0</v>
      </c>
      <c r="P1921" s="19">
        <f t="shared" si="293"/>
        <v>16.5</v>
      </c>
      <c r="Q1921" s="20">
        <f t="shared" si="294"/>
        <v>11.225</v>
      </c>
      <c r="R1921" s="20">
        <f t="shared" si="295"/>
        <v>9.125</v>
      </c>
      <c r="S1921" s="20">
        <f t="shared" si="296"/>
        <v>11.175000000000001</v>
      </c>
      <c r="T1921" s="20">
        <f t="shared" si="297"/>
        <v>10.375</v>
      </c>
      <c r="U1921" s="19">
        <f t="shared" si="298"/>
        <v>10.508333333333335</v>
      </c>
      <c r="V1921" s="19">
        <f t="shared" si="299"/>
        <v>10.475000000000001</v>
      </c>
    </row>
    <row r="1922" spans="1:22" ht="13.5" x14ac:dyDescent="0.25">
      <c r="A1922" s="3">
        <v>44809</v>
      </c>
      <c r="B1922" s="2">
        <v>6.8624999999999998</v>
      </c>
      <c r="C1922" s="2">
        <v>33.487587183413666</v>
      </c>
      <c r="D1922" s="2">
        <v>0.10378274993845515</v>
      </c>
      <c r="E1922" s="2">
        <v>-2.9098285364475229E-2</v>
      </c>
      <c r="F1922" s="2">
        <v>6.9269999999999996</v>
      </c>
      <c r="G1922" s="2">
        <v>7.1172000000000013</v>
      </c>
      <c r="H1922" s="2">
        <v>7.1408680000000002</v>
      </c>
      <c r="I1922" s="2">
        <v>7.4116040000000023</v>
      </c>
      <c r="J1922" s="17" t="s">
        <v>54</v>
      </c>
      <c r="K1922" s="17" t="s">
        <v>50</v>
      </c>
      <c r="L1922" s="17" t="s">
        <v>47</v>
      </c>
      <c r="M1922" s="19">
        <f t="shared" ref="M1922:M1985" si="300">IF(C1922&lt;30,50, IF(C1922&gt;70, 0, 25))</f>
        <v>25</v>
      </c>
      <c r="N1922" s="19">
        <f t="shared" ref="N1922:N1985" si="301">IF(E1922-D1922&gt;0.02, 100, IF(E1922-D1922&lt;0,0,45))</f>
        <v>0</v>
      </c>
      <c r="O1922" s="19">
        <f t="shared" ref="O1922:O1985" si="302">IF(F1922-I1922&gt;10,100,IF(F1922-I1922&gt;5,75, IF(F1922-I1922&gt;0,50,0)))</f>
        <v>0</v>
      </c>
      <c r="P1922" s="19">
        <f t="shared" ref="P1922:P1985" si="303">IF(L1922="confirmed bullish", 34, IF(L1922="bullish divergence",17, 0))+IF(J1922="bullish",33,IF(J1922="bearish",0,16.5))+IF(K1922="strong",33,IF(K1922="weak",0,16.5))</f>
        <v>16.5</v>
      </c>
      <c r="Q1922" s="20">
        <f t="shared" si="294"/>
        <v>11.225</v>
      </c>
      <c r="R1922" s="20">
        <f t="shared" si="295"/>
        <v>9.125</v>
      </c>
      <c r="S1922" s="20">
        <f t="shared" si="296"/>
        <v>11.175000000000001</v>
      </c>
      <c r="T1922" s="20">
        <f t="shared" si="297"/>
        <v>10.375</v>
      </c>
      <c r="U1922" s="19">
        <f t="shared" si="298"/>
        <v>10.508333333333335</v>
      </c>
      <c r="V1922" s="19">
        <f t="shared" si="299"/>
        <v>10.475000000000001</v>
      </c>
    </row>
    <row r="1923" spans="1:22" ht="13.5" x14ac:dyDescent="0.25">
      <c r="A1923" s="3">
        <v>44810</v>
      </c>
      <c r="B1923" s="2">
        <v>6.9085999999999999</v>
      </c>
      <c r="C1923" s="2">
        <v>37.574409975523821</v>
      </c>
      <c r="D1923" s="2">
        <v>0.10713250929234697</v>
      </c>
      <c r="E1923" s="2">
        <v>-3.5372039727159257E-2</v>
      </c>
      <c r="F1923" s="2">
        <v>6.9085800000000006</v>
      </c>
      <c r="G1923" s="2">
        <v>7.1010800000000014</v>
      </c>
      <c r="H1923" s="2">
        <v>7.1414220000000004</v>
      </c>
      <c r="I1923" s="2">
        <v>7.4046075000000018</v>
      </c>
      <c r="J1923" s="17" t="s">
        <v>54</v>
      </c>
      <c r="K1923" s="17" t="s">
        <v>50</v>
      </c>
      <c r="L1923" s="17" t="s">
        <v>47</v>
      </c>
      <c r="M1923" s="19">
        <f t="shared" si="300"/>
        <v>25</v>
      </c>
      <c r="N1923" s="19">
        <f t="shared" si="301"/>
        <v>0</v>
      </c>
      <c r="O1923" s="19">
        <f t="shared" si="302"/>
        <v>0</v>
      </c>
      <c r="P1923" s="19">
        <f t="shared" si="303"/>
        <v>16.5</v>
      </c>
      <c r="Q1923" s="20">
        <f t="shared" ref="Q1923:Q1986" si="304">0.35*M1923+N1923*0.35+O1923*0.15+P1923*0.15</f>
        <v>11.225</v>
      </c>
      <c r="R1923" s="20">
        <f t="shared" ref="R1923:R1986" si="305">M1923*0.2+N1923*0.2+O1923*0.35+P1923*0.25</f>
        <v>9.125</v>
      </c>
      <c r="S1923" s="20">
        <f t="shared" ref="S1923:S1986" si="306">M1923*0.15+N1923*0.15+O1923*0.25+P1923*0.45</f>
        <v>11.175000000000001</v>
      </c>
      <c r="T1923" s="20">
        <f t="shared" ref="T1923:T1986" si="307">0.25*SUM(M1923:P1923)</f>
        <v>10.375</v>
      </c>
      <c r="U1923" s="19">
        <f t="shared" ref="U1923:U1986" si="308">SUM(Q1923:S1923)/3</f>
        <v>10.508333333333335</v>
      </c>
      <c r="V1923" s="19">
        <f t="shared" ref="V1923:V1986" si="309">SUM(Q1923:T1923)/4</f>
        <v>10.475000000000001</v>
      </c>
    </row>
    <row r="1924" spans="1:22" ht="13.5" x14ac:dyDescent="0.25">
      <c r="A1924" s="3">
        <v>44811</v>
      </c>
      <c r="B1924" s="2">
        <v>7.0007000000000001</v>
      </c>
      <c r="C1924" s="2">
        <v>44.863386928748099</v>
      </c>
      <c r="D1924" s="2">
        <v>0.1056477622414933</v>
      </c>
      <c r="E1924" s="2">
        <v>-4.3163794004069056E-2</v>
      </c>
      <c r="F1924" s="2">
        <v>6.9269999999999996</v>
      </c>
      <c r="G1924" s="2">
        <v>7.0877249999999989</v>
      </c>
      <c r="H1924" s="2">
        <v>7.1432639999999985</v>
      </c>
      <c r="I1924" s="2">
        <v>7.3981160000000026</v>
      </c>
      <c r="J1924" s="17" t="s">
        <v>54</v>
      </c>
      <c r="K1924" s="17" t="s">
        <v>50</v>
      </c>
      <c r="L1924" s="17" t="s">
        <v>55</v>
      </c>
      <c r="M1924" s="19">
        <f t="shared" si="300"/>
        <v>25</v>
      </c>
      <c r="N1924" s="19">
        <f t="shared" si="301"/>
        <v>0</v>
      </c>
      <c r="O1924" s="19">
        <f t="shared" si="302"/>
        <v>0</v>
      </c>
      <c r="P1924" s="19">
        <f t="shared" si="303"/>
        <v>16.5</v>
      </c>
      <c r="Q1924" s="20">
        <f t="shared" si="304"/>
        <v>11.225</v>
      </c>
      <c r="R1924" s="20">
        <f t="shared" si="305"/>
        <v>9.125</v>
      </c>
      <c r="S1924" s="20">
        <f t="shared" si="306"/>
        <v>11.175000000000001</v>
      </c>
      <c r="T1924" s="20">
        <f t="shared" si="307"/>
        <v>10.375</v>
      </c>
      <c r="U1924" s="19">
        <f t="shared" si="308"/>
        <v>10.508333333333335</v>
      </c>
      <c r="V1924" s="19">
        <f t="shared" si="309"/>
        <v>10.475000000000001</v>
      </c>
    </row>
    <row r="1925" spans="1:22" ht="13.5" x14ac:dyDescent="0.25">
      <c r="A1925" s="3">
        <v>44812</v>
      </c>
      <c r="B1925" s="2">
        <v>6.9085999999999999</v>
      </c>
      <c r="C1925" s="2">
        <v>39.852196899068993</v>
      </c>
      <c r="D1925" s="2">
        <v>0.10176885486841503</v>
      </c>
      <c r="E1925" s="2">
        <v>-4.9801647048019371E-2</v>
      </c>
      <c r="F1925" s="2">
        <v>6.9269999999999996</v>
      </c>
      <c r="G1925" s="2">
        <v>7.0739099999999997</v>
      </c>
      <c r="H1925" s="2">
        <v>7.1438179999999978</v>
      </c>
      <c r="I1925" s="2">
        <v>7.3915660000000027</v>
      </c>
      <c r="J1925" s="17" t="s">
        <v>54</v>
      </c>
      <c r="K1925" s="17" t="s">
        <v>50</v>
      </c>
      <c r="L1925" s="17" t="s">
        <v>50</v>
      </c>
      <c r="M1925" s="19">
        <f t="shared" si="300"/>
        <v>25</v>
      </c>
      <c r="N1925" s="19">
        <f t="shared" si="301"/>
        <v>0</v>
      </c>
      <c r="O1925" s="19">
        <f t="shared" si="302"/>
        <v>0</v>
      </c>
      <c r="P1925" s="19">
        <f t="shared" si="303"/>
        <v>16.5</v>
      </c>
      <c r="Q1925" s="20">
        <f t="shared" si="304"/>
        <v>11.225</v>
      </c>
      <c r="R1925" s="20">
        <f t="shared" si="305"/>
        <v>9.125</v>
      </c>
      <c r="S1925" s="20">
        <f t="shared" si="306"/>
        <v>11.175000000000001</v>
      </c>
      <c r="T1925" s="20">
        <f t="shared" si="307"/>
        <v>10.375</v>
      </c>
      <c r="U1925" s="19">
        <f t="shared" si="308"/>
        <v>10.508333333333335</v>
      </c>
      <c r="V1925" s="19">
        <f t="shared" si="309"/>
        <v>10.475000000000001</v>
      </c>
    </row>
    <row r="1926" spans="1:22" ht="13.5" x14ac:dyDescent="0.25">
      <c r="A1926" s="3">
        <v>44813</v>
      </c>
      <c r="B1926" s="2">
        <v>6.9085999999999999</v>
      </c>
      <c r="C1926" s="2">
        <v>39.852196899068993</v>
      </c>
      <c r="D1926" s="2">
        <v>0.10936721684257389</v>
      </c>
      <c r="E1926" s="2">
        <v>-5.6952331758926542E-2</v>
      </c>
      <c r="F1926" s="2">
        <v>6.9177999999999997</v>
      </c>
      <c r="G1926" s="2">
        <v>7.0577899999999998</v>
      </c>
      <c r="H1926" s="2">
        <v>7.1443719999999971</v>
      </c>
      <c r="I1926" s="2">
        <v>7.3848375000000024</v>
      </c>
      <c r="J1926" s="17" t="s">
        <v>54</v>
      </c>
      <c r="K1926" s="17" t="s">
        <v>50</v>
      </c>
      <c r="L1926" s="17" t="s">
        <v>47</v>
      </c>
      <c r="M1926" s="19">
        <f t="shared" si="300"/>
        <v>25</v>
      </c>
      <c r="N1926" s="19">
        <f t="shared" si="301"/>
        <v>0</v>
      </c>
      <c r="O1926" s="19">
        <f t="shared" si="302"/>
        <v>0</v>
      </c>
      <c r="P1926" s="19">
        <f t="shared" si="303"/>
        <v>16.5</v>
      </c>
      <c r="Q1926" s="20">
        <f t="shared" si="304"/>
        <v>11.225</v>
      </c>
      <c r="R1926" s="20">
        <f t="shared" si="305"/>
        <v>9.125</v>
      </c>
      <c r="S1926" s="20">
        <f t="shared" si="306"/>
        <v>11.175000000000001</v>
      </c>
      <c r="T1926" s="20">
        <f t="shared" si="307"/>
        <v>10.375</v>
      </c>
      <c r="U1926" s="19">
        <f t="shared" si="308"/>
        <v>10.508333333333335</v>
      </c>
      <c r="V1926" s="19">
        <f t="shared" si="309"/>
        <v>10.475000000000001</v>
      </c>
    </row>
    <row r="1927" spans="1:22" ht="13.5" x14ac:dyDescent="0.25">
      <c r="A1927" s="3">
        <v>44816</v>
      </c>
      <c r="B1927" s="2">
        <v>6.9085999999999999</v>
      </c>
      <c r="C1927" s="2">
        <v>39.852196899068993</v>
      </c>
      <c r="D1927" s="2">
        <v>0.1166973612172848</v>
      </c>
      <c r="E1927" s="2">
        <v>-6.7704978015824313E-2</v>
      </c>
      <c r="F1927" s="2">
        <v>6.9270200000000006</v>
      </c>
      <c r="G1927" s="2">
        <v>7.0398300000000003</v>
      </c>
      <c r="H1927" s="2">
        <v>7.145109999999999</v>
      </c>
      <c r="I1927" s="2">
        <v>7.3791810000000018</v>
      </c>
      <c r="J1927" s="17" t="s">
        <v>48</v>
      </c>
      <c r="K1927" s="17" t="s">
        <v>50</v>
      </c>
      <c r="L1927" s="17" t="s">
        <v>51</v>
      </c>
      <c r="M1927" s="19">
        <f t="shared" si="300"/>
        <v>25</v>
      </c>
      <c r="N1927" s="19">
        <f t="shared" si="301"/>
        <v>0</v>
      </c>
      <c r="O1927" s="19">
        <f t="shared" si="302"/>
        <v>0</v>
      </c>
      <c r="P1927" s="19">
        <f t="shared" si="303"/>
        <v>83.5</v>
      </c>
      <c r="Q1927" s="20">
        <f t="shared" si="304"/>
        <v>21.274999999999999</v>
      </c>
      <c r="R1927" s="20">
        <f t="shared" si="305"/>
        <v>25.875</v>
      </c>
      <c r="S1927" s="20">
        <f t="shared" si="306"/>
        <v>41.325000000000003</v>
      </c>
      <c r="T1927" s="20">
        <f t="shared" si="307"/>
        <v>27.125</v>
      </c>
      <c r="U1927" s="19">
        <f t="shared" si="308"/>
        <v>29.491666666666664</v>
      </c>
      <c r="V1927" s="19">
        <f t="shared" si="309"/>
        <v>28.9</v>
      </c>
    </row>
    <row r="1928" spans="1:22" ht="13.5" x14ac:dyDescent="0.25">
      <c r="A1928" s="3">
        <v>44817</v>
      </c>
      <c r="B1928" s="2">
        <v>6.8164999999999996</v>
      </c>
      <c r="C1928" s="2">
        <v>34.973124142607034</v>
      </c>
      <c r="D1928" s="2">
        <v>0.10930989756536569</v>
      </c>
      <c r="E1928" s="2">
        <v>-7.9193860359839621E-2</v>
      </c>
      <c r="F1928" s="2">
        <v>6.9085999999999999</v>
      </c>
      <c r="G1928" s="2">
        <v>7.0191050000000006</v>
      </c>
      <c r="H1928" s="2">
        <v>7.1441899999999983</v>
      </c>
      <c r="I1928" s="2">
        <v>7.3730640000000021</v>
      </c>
      <c r="J1928" s="17" t="s">
        <v>54</v>
      </c>
      <c r="K1928" s="17" t="s">
        <v>50</v>
      </c>
      <c r="L1928" s="17" t="s">
        <v>47</v>
      </c>
      <c r="M1928" s="19">
        <f t="shared" si="300"/>
        <v>25</v>
      </c>
      <c r="N1928" s="19">
        <f t="shared" si="301"/>
        <v>0</v>
      </c>
      <c r="O1928" s="19">
        <f t="shared" si="302"/>
        <v>0</v>
      </c>
      <c r="P1928" s="19">
        <f t="shared" si="303"/>
        <v>16.5</v>
      </c>
      <c r="Q1928" s="20">
        <f t="shared" si="304"/>
        <v>11.225</v>
      </c>
      <c r="R1928" s="20">
        <f t="shared" si="305"/>
        <v>9.125</v>
      </c>
      <c r="S1928" s="20">
        <f t="shared" si="306"/>
        <v>11.175000000000001</v>
      </c>
      <c r="T1928" s="20">
        <f t="shared" si="307"/>
        <v>10.375</v>
      </c>
      <c r="U1928" s="19">
        <f t="shared" si="308"/>
        <v>10.508333333333335</v>
      </c>
      <c r="V1928" s="19">
        <f t="shared" si="309"/>
        <v>10.475000000000001</v>
      </c>
    </row>
    <row r="1929" spans="1:22" ht="13.5" x14ac:dyDescent="0.25">
      <c r="A1929" s="3">
        <v>44818</v>
      </c>
      <c r="B1929" s="2">
        <v>6.8624999999999998</v>
      </c>
      <c r="C1929" s="2">
        <v>38.990698856829944</v>
      </c>
      <c r="D1929" s="2">
        <v>8.6798808976935149E-2</v>
      </c>
      <c r="E1929" s="2">
        <v>-8.5180125654704286E-2</v>
      </c>
      <c r="F1929" s="2">
        <v>6.8809599999999991</v>
      </c>
      <c r="G1929" s="2">
        <v>7.0029850000000007</v>
      </c>
      <c r="H1929" s="2">
        <v>7.1458479999999982</v>
      </c>
      <c r="I1929" s="2">
        <v>7.3672665000000004</v>
      </c>
      <c r="J1929" s="17" t="s">
        <v>48</v>
      </c>
      <c r="K1929" s="17" t="s">
        <v>50</v>
      </c>
      <c r="L1929" s="17" t="s">
        <v>53</v>
      </c>
      <c r="M1929" s="19">
        <f t="shared" si="300"/>
        <v>25</v>
      </c>
      <c r="N1929" s="19">
        <f t="shared" si="301"/>
        <v>0</v>
      </c>
      <c r="O1929" s="19">
        <f t="shared" si="302"/>
        <v>0</v>
      </c>
      <c r="P1929" s="19">
        <f t="shared" si="303"/>
        <v>66.5</v>
      </c>
      <c r="Q1929" s="20">
        <f t="shared" si="304"/>
        <v>18.725000000000001</v>
      </c>
      <c r="R1929" s="20">
        <f t="shared" si="305"/>
        <v>21.625</v>
      </c>
      <c r="S1929" s="20">
        <f t="shared" si="306"/>
        <v>33.674999999999997</v>
      </c>
      <c r="T1929" s="20">
        <f t="shared" si="307"/>
        <v>22.875</v>
      </c>
      <c r="U1929" s="19">
        <f t="shared" si="308"/>
        <v>24.675000000000001</v>
      </c>
      <c r="V1929" s="19">
        <f t="shared" si="309"/>
        <v>24.225000000000001</v>
      </c>
    </row>
    <row r="1930" spans="1:22" ht="13.5" x14ac:dyDescent="0.25">
      <c r="A1930" s="3">
        <v>44819</v>
      </c>
      <c r="B1930" s="2">
        <v>6.8624999999999998</v>
      </c>
      <c r="C1930" s="2">
        <v>38.990698856829944</v>
      </c>
      <c r="D1930" s="2">
        <v>6.8698112117314913E-2</v>
      </c>
      <c r="E1930" s="2">
        <v>-8.5136228178166337E-2</v>
      </c>
      <c r="F1930" s="2">
        <v>6.87174</v>
      </c>
      <c r="G1930" s="2">
        <v>6.9868650000000017</v>
      </c>
      <c r="H1930" s="2">
        <v>7.1454799999999992</v>
      </c>
      <c r="I1930" s="2">
        <v>7.3618709999999998</v>
      </c>
      <c r="J1930" s="17" t="s">
        <v>48</v>
      </c>
      <c r="K1930" s="17" t="s">
        <v>50</v>
      </c>
      <c r="L1930" s="17" t="s">
        <v>53</v>
      </c>
      <c r="M1930" s="19">
        <f t="shared" si="300"/>
        <v>25</v>
      </c>
      <c r="N1930" s="19">
        <f t="shared" si="301"/>
        <v>0</v>
      </c>
      <c r="O1930" s="19">
        <f t="shared" si="302"/>
        <v>0</v>
      </c>
      <c r="P1930" s="19">
        <f t="shared" si="303"/>
        <v>66.5</v>
      </c>
      <c r="Q1930" s="20">
        <f t="shared" si="304"/>
        <v>18.725000000000001</v>
      </c>
      <c r="R1930" s="20">
        <f t="shared" si="305"/>
        <v>21.625</v>
      </c>
      <c r="S1930" s="20">
        <f t="shared" si="306"/>
        <v>33.674999999999997</v>
      </c>
      <c r="T1930" s="20">
        <f t="shared" si="307"/>
        <v>22.875</v>
      </c>
      <c r="U1930" s="19">
        <f t="shared" si="308"/>
        <v>24.675000000000001</v>
      </c>
      <c r="V1930" s="19">
        <f t="shared" si="309"/>
        <v>24.225000000000001</v>
      </c>
    </row>
    <row r="1931" spans="1:22" ht="13.5" x14ac:dyDescent="0.25">
      <c r="A1931" s="3">
        <v>44820</v>
      </c>
      <c r="B1931" s="2">
        <v>6.7704000000000004</v>
      </c>
      <c r="C1931" s="2">
        <v>34.098761931978586</v>
      </c>
      <c r="D1931" s="2">
        <v>6.8158271419694216E-2</v>
      </c>
      <c r="E1931" s="2">
        <v>-7.9435643867774075E-2</v>
      </c>
      <c r="F1931" s="2">
        <v>6.8441000000000001</v>
      </c>
      <c r="G1931" s="2">
        <v>6.9670600000000018</v>
      </c>
      <c r="H1931" s="2">
        <v>7.1432699999999985</v>
      </c>
      <c r="I1931" s="2">
        <v>7.3564170000000004</v>
      </c>
      <c r="J1931" s="17" t="s">
        <v>54</v>
      </c>
      <c r="K1931" s="17" t="s">
        <v>50</v>
      </c>
      <c r="L1931" s="17" t="s">
        <v>47</v>
      </c>
      <c r="M1931" s="19">
        <f t="shared" si="300"/>
        <v>25</v>
      </c>
      <c r="N1931" s="19">
        <f t="shared" si="301"/>
        <v>0</v>
      </c>
      <c r="O1931" s="19">
        <f t="shared" si="302"/>
        <v>0</v>
      </c>
      <c r="P1931" s="19">
        <f t="shared" si="303"/>
        <v>16.5</v>
      </c>
      <c r="Q1931" s="20">
        <f t="shared" si="304"/>
        <v>11.225</v>
      </c>
      <c r="R1931" s="20">
        <f t="shared" si="305"/>
        <v>9.125</v>
      </c>
      <c r="S1931" s="20">
        <f t="shared" si="306"/>
        <v>11.175000000000001</v>
      </c>
      <c r="T1931" s="20">
        <f t="shared" si="307"/>
        <v>10.375</v>
      </c>
      <c r="U1931" s="19">
        <f t="shared" si="308"/>
        <v>10.508333333333335</v>
      </c>
      <c r="V1931" s="19">
        <f t="shared" si="309"/>
        <v>10.475000000000001</v>
      </c>
    </row>
    <row r="1932" spans="1:22" ht="13.5" x14ac:dyDescent="0.25">
      <c r="A1932" s="3">
        <v>44823</v>
      </c>
      <c r="B1932" s="2">
        <v>6.7704000000000004</v>
      </c>
      <c r="C1932" s="2">
        <v>34.098761931978586</v>
      </c>
      <c r="D1932" s="2">
        <v>5.4888501398258072E-2</v>
      </c>
      <c r="E1932" s="2">
        <v>-7.2767512927094158E-2</v>
      </c>
      <c r="F1932" s="2">
        <v>6.8164600000000011</v>
      </c>
      <c r="G1932" s="2">
        <v>6.9486400000000019</v>
      </c>
      <c r="H1932" s="2">
        <v>7.1408759999999996</v>
      </c>
      <c r="I1932" s="2">
        <v>7.3514540000000013</v>
      </c>
      <c r="J1932" s="17" t="s">
        <v>54</v>
      </c>
      <c r="K1932" s="17" t="s">
        <v>50</v>
      </c>
      <c r="L1932" s="17" t="s">
        <v>47</v>
      </c>
      <c r="M1932" s="19">
        <f t="shared" si="300"/>
        <v>25</v>
      </c>
      <c r="N1932" s="19">
        <f t="shared" si="301"/>
        <v>0</v>
      </c>
      <c r="O1932" s="19">
        <f t="shared" si="302"/>
        <v>0</v>
      </c>
      <c r="P1932" s="19">
        <f t="shared" si="303"/>
        <v>16.5</v>
      </c>
      <c r="Q1932" s="20">
        <f t="shared" si="304"/>
        <v>11.225</v>
      </c>
      <c r="R1932" s="20">
        <f t="shared" si="305"/>
        <v>9.125</v>
      </c>
      <c r="S1932" s="20">
        <f t="shared" si="306"/>
        <v>11.175000000000001</v>
      </c>
      <c r="T1932" s="20">
        <f t="shared" si="307"/>
        <v>10.375</v>
      </c>
      <c r="U1932" s="19">
        <f t="shared" si="308"/>
        <v>10.508333333333335</v>
      </c>
      <c r="V1932" s="19">
        <f t="shared" si="309"/>
        <v>10.475000000000001</v>
      </c>
    </row>
    <row r="1933" spans="1:22" ht="13.5" x14ac:dyDescent="0.25">
      <c r="A1933" s="3">
        <v>44824</v>
      </c>
      <c r="B1933" s="2">
        <v>6.7704000000000004</v>
      </c>
      <c r="C1933" s="2">
        <v>34.098761931978586</v>
      </c>
      <c r="D1933" s="2">
        <v>5.2008328288605021E-2</v>
      </c>
      <c r="E1933" s="2">
        <v>-6.2253055320612566E-2</v>
      </c>
      <c r="F1933" s="2">
        <v>6.8072400000000002</v>
      </c>
      <c r="G1933" s="2">
        <v>6.9306800000000006</v>
      </c>
      <c r="H1933" s="2">
        <v>7.1362699999999988</v>
      </c>
      <c r="I1933" s="2">
        <v>7.3466700000000014</v>
      </c>
      <c r="J1933" s="17" t="s">
        <v>54</v>
      </c>
      <c r="K1933" s="17" t="s">
        <v>50</v>
      </c>
      <c r="L1933" s="17" t="s">
        <v>47</v>
      </c>
      <c r="M1933" s="19">
        <f t="shared" si="300"/>
        <v>25</v>
      </c>
      <c r="N1933" s="19">
        <f t="shared" si="301"/>
        <v>0</v>
      </c>
      <c r="O1933" s="19">
        <f t="shared" si="302"/>
        <v>0</v>
      </c>
      <c r="P1933" s="19">
        <f t="shared" si="303"/>
        <v>16.5</v>
      </c>
      <c r="Q1933" s="20">
        <f t="shared" si="304"/>
        <v>11.225</v>
      </c>
      <c r="R1933" s="20">
        <f t="shared" si="305"/>
        <v>9.125</v>
      </c>
      <c r="S1933" s="20">
        <f t="shared" si="306"/>
        <v>11.175000000000001</v>
      </c>
      <c r="T1933" s="20">
        <f t="shared" si="307"/>
        <v>10.375</v>
      </c>
      <c r="U1933" s="19">
        <f t="shared" si="308"/>
        <v>10.508333333333335</v>
      </c>
      <c r="V1933" s="19">
        <f t="shared" si="309"/>
        <v>10.475000000000001</v>
      </c>
    </row>
    <row r="1934" spans="1:22" ht="13.5" x14ac:dyDescent="0.25">
      <c r="A1934" s="3">
        <v>44825</v>
      </c>
      <c r="B1934" s="2">
        <v>6.9729999999999999</v>
      </c>
      <c r="C1934" s="2">
        <v>50.992224685799449</v>
      </c>
      <c r="D1934" s="2">
        <v>4.9895847039861607E-2</v>
      </c>
      <c r="E1934" s="2">
        <v>-4.8587235062354073E-2</v>
      </c>
      <c r="F1934" s="2">
        <v>6.8293400000000002</v>
      </c>
      <c r="G1934" s="2">
        <v>6.9223900000000018</v>
      </c>
      <c r="H1934" s="2">
        <v>7.1274259999999989</v>
      </c>
      <c r="I1934" s="2">
        <v>7.3428095000000022</v>
      </c>
      <c r="J1934" s="17" t="s">
        <v>48</v>
      </c>
      <c r="K1934" s="17" t="s">
        <v>50</v>
      </c>
      <c r="L1934" s="17" t="s">
        <v>51</v>
      </c>
      <c r="M1934" s="19">
        <f t="shared" si="300"/>
        <v>25</v>
      </c>
      <c r="N1934" s="19">
        <f t="shared" si="301"/>
        <v>0</v>
      </c>
      <c r="O1934" s="19">
        <f t="shared" si="302"/>
        <v>0</v>
      </c>
      <c r="P1934" s="19">
        <f t="shared" si="303"/>
        <v>83.5</v>
      </c>
      <c r="Q1934" s="20">
        <f t="shared" si="304"/>
        <v>21.274999999999999</v>
      </c>
      <c r="R1934" s="20">
        <f t="shared" si="305"/>
        <v>25.875</v>
      </c>
      <c r="S1934" s="20">
        <f t="shared" si="306"/>
        <v>41.325000000000003</v>
      </c>
      <c r="T1934" s="20">
        <f t="shared" si="307"/>
        <v>27.125</v>
      </c>
      <c r="U1934" s="19">
        <f t="shared" si="308"/>
        <v>29.491666666666664</v>
      </c>
      <c r="V1934" s="19">
        <f t="shared" si="309"/>
        <v>28.9</v>
      </c>
    </row>
    <row r="1935" spans="1:22" ht="13.5" x14ac:dyDescent="0.25">
      <c r="A1935" s="3">
        <v>44826</v>
      </c>
      <c r="B1935" s="2">
        <v>6.9546000000000001</v>
      </c>
      <c r="C1935" s="2">
        <v>49.745019870266965</v>
      </c>
      <c r="D1935" s="2">
        <v>3.5181557206346525E-2</v>
      </c>
      <c r="E1935" s="2">
        <v>-3.2511618568514943E-2</v>
      </c>
      <c r="F1935" s="2">
        <v>6.8477599999999992</v>
      </c>
      <c r="G1935" s="2">
        <v>6.9164000000000003</v>
      </c>
      <c r="H1935" s="2">
        <v>7.1158200000000003</v>
      </c>
      <c r="I1935" s="2">
        <v>7.3391695000000015</v>
      </c>
      <c r="J1935" s="17" t="s">
        <v>48</v>
      </c>
      <c r="K1935" s="17" t="s">
        <v>50</v>
      </c>
      <c r="L1935" s="17" t="s">
        <v>51</v>
      </c>
      <c r="M1935" s="19">
        <f t="shared" si="300"/>
        <v>25</v>
      </c>
      <c r="N1935" s="19">
        <f t="shared" si="301"/>
        <v>0</v>
      </c>
      <c r="O1935" s="19">
        <f t="shared" si="302"/>
        <v>0</v>
      </c>
      <c r="P1935" s="19">
        <f t="shared" si="303"/>
        <v>83.5</v>
      </c>
      <c r="Q1935" s="20">
        <f t="shared" si="304"/>
        <v>21.274999999999999</v>
      </c>
      <c r="R1935" s="20">
        <f t="shared" si="305"/>
        <v>25.875</v>
      </c>
      <c r="S1935" s="20">
        <f t="shared" si="306"/>
        <v>41.325000000000003</v>
      </c>
      <c r="T1935" s="20">
        <f t="shared" si="307"/>
        <v>27.125</v>
      </c>
      <c r="U1935" s="19">
        <f t="shared" si="308"/>
        <v>29.491666666666664</v>
      </c>
      <c r="V1935" s="19">
        <f t="shared" si="309"/>
        <v>28.9</v>
      </c>
    </row>
    <row r="1936" spans="1:22" ht="13.5" x14ac:dyDescent="0.25">
      <c r="A1936" s="3">
        <v>44827</v>
      </c>
      <c r="B1936" s="2">
        <v>6.9085999999999999</v>
      </c>
      <c r="C1936" s="2">
        <v>46.671671001402991</v>
      </c>
      <c r="D1936" s="2">
        <v>2.6135528907081707E-2</v>
      </c>
      <c r="E1936" s="2">
        <v>-1.2849753860442377E-2</v>
      </c>
      <c r="F1936" s="2">
        <v>6.8753999999999991</v>
      </c>
      <c r="G1936" s="2">
        <v>6.9048899999999991</v>
      </c>
      <c r="H1936" s="2">
        <v>7.104029999999999</v>
      </c>
      <c r="I1936" s="2">
        <v>7.3352995000000014</v>
      </c>
      <c r="J1936" s="17" t="s">
        <v>48</v>
      </c>
      <c r="K1936" s="17" t="s">
        <v>50</v>
      </c>
      <c r="L1936" s="17" t="s">
        <v>51</v>
      </c>
      <c r="M1936" s="19">
        <f t="shared" si="300"/>
        <v>25</v>
      </c>
      <c r="N1936" s="19">
        <f t="shared" si="301"/>
        <v>0</v>
      </c>
      <c r="O1936" s="19">
        <f t="shared" si="302"/>
        <v>0</v>
      </c>
      <c r="P1936" s="19">
        <f t="shared" si="303"/>
        <v>83.5</v>
      </c>
      <c r="Q1936" s="20">
        <f t="shared" si="304"/>
        <v>21.274999999999999</v>
      </c>
      <c r="R1936" s="20">
        <f t="shared" si="305"/>
        <v>25.875</v>
      </c>
      <c r="S1936" s="20">
        <f t="shared" si="306"/>
        <v>41.325000000000003</v>
      </c>
      <c r="T1936" s="20">
        <f t="shared" si="307"/>
        <v>27.125</v>
      </c>
      <c r="U1936" s="19">
        <f t="shared" si="308"/>
        <v>29.491666666666664</v>
      </c>
      <c r="V1936" s="19">
        <f t="shared" si="309"/>
        <v>28.9</v>
      </c>
    </row>
    <row r="1937" spans="1:22" ht="13.5" x14ac:dyDescent="0.25">
      <c r="A1937" s="3">
        <v>44830</v>
      </c>
      <c r="B1937" s="2">
        <v>6.8624999999999998</v>
      </c>
      <c r="C1937" s="2">
        <v>43.754179660049601</v>
      </c>
      <c r="D1937" s="2">
        <v>2.2165158827518461E-2</v>
      </c>
      <c r="E1937" s="2">
        <v>1.6470789194043635E-2</v>
      </c>
      <c r="F1937" s="2">
        <v>6.8938199999999998</v>
      </c>
      <c r="G1937" s="2">
        <v>6.891074999999999</v>
      </c>
      <c r="H1937" s="2">
        <v>7.0916859999999993</v>
      </c>
      <c r="I1937" s="2">
        <v>7.3311990000000007</v>
      </c>
      <c r="J1937" s="17" t="s">
        <v>48</v>
      </c>
      <c r="K1937" s="17" t="s">
        <v>50</v>
      </c>
      <c r="L1937" s="17" t="s">
        <v>51</v>
      </c>
      <c r="M1937" s="19">
        <f t="shared" si="300"/>
        <v>25</v>
      </c>
      <c r="N1937" s="19">
        <f t="shared" si="301"/>
        <v>0</v>
      </c>
      <c r="O1937" s="19">
        <f t="shared" si="302"/>
        <v>0</v>
      </c>
      <c r="P1937" s="19">
        <f t="shared" si="303"/>
        <v>83.5</v>
      </c>
      <c r="Q1937" s="20">
        <f t="shared" si="304"/>
        <v>21.274999999999999</v>
      </c>
      <c r="R1937" s="20">
        <f t="shared" si="305"/>
        <v>25.875</v>
      </c>
      <c r="S1937" s="20">
        <f t="shared" si="306"/>
        <v>41.325000000000003</v>
      </c>
      <c r="T1937" s="20">
        <f t="shared" si="307"/>
        <v>27.125</v>
      </c>
      <c r="U1937" s="19">
        <f t="shared" si="308"/>
        <v>29.491666666666664</v>
      </c>
      <c r="V1937" s="19">
        <f t="shared" si="309"/>
        <v>28.9</v>
      </c>
    </row>
    <row r="1938" spans="1:22" ht="13.5" x14ac:dyDescent="0.25">
      <c r="A1938" s="3">
        <v>44831</v>
      </c>
      <c r="B1938" s="2">
        <v>6.8257000000000003</v>
      </c>
      <c r="C1938" s="2">
        <v>41.522795301305166</v>
      </c>
      <c r="D1938" s="2">
        <v>7.8839268982031641E-3</v>
      </c>
      <c r="E1938" s="2">
        <v>5.4743225731872139E-2</v>
      </c>
      <c r="F1938" s="2">
        <v>6.9048800000000004</v>
      </c>
      <c r="G1938" s="2">
        <v>6.8823249999999998</v>
      </c>
      <c r="H1938" s="2">
        <v>7.0776859999999999</v>
      </c>
      <c r="I1938" s="2">
        <v>7.3264680000000002</v>
      </c>
      <c r="J1938" s="17" t="s">
        <v>54</v>
      </c>
      <c r="K1938" s="17" t="s">
        <v>50</v>
      </c>
      <c r="L1938" s="17" t="s">
        <v>55</v>
      </c>
      <c r="M1938" s="19">
        <f t="shared" si="300"/>
        <v>25</v>
      </c>
      <c r="N1938" s="19">
        <f t="shared" si="301"/>
        <v>100</v>
      </c>
      <c r="O1938" s="19">
        <f t="shared" si="302"/>
        <v>0</v>
      </c>
      <c r="P1938" s="19">
        <f t="shared" si="303"/>
        <v>16.5</v>
      </c>
      <c r="Q1938" s="20">
        <f t="shared" si="304"/>
        <v>46.225000000000001</v>
      </c>
      <c r="R1938" s="20">
        <f t="shared" si="305"/>
        <v>29.125</v>
      </c>
      <c r="S1938" s="20">
        <f t="shared" si="306"/>
        <v>26.175000000000001</v>
      </c>
      <c r="T1938" s="20">
        <f t="shared" si="307"/>
        <v>35.375</v>
      </c>
      <c r="U1938" s="19">
        <f t="shared" si="308"/>
        <v>33.841666666666661</v>
      </c>
      <c r="V1938" s="19">
        <f t="shared" si="309"/>
        <v>34.224999999999994</v>
      </c>
    </row>
    <row r="1939" spans="1:22" ht="13.5" x14ac:dyDescent="0.25">
      <c r="A1939" s="3">
        <v>44832</v>
      </c>
      <c r="B1939" s="2">
        <v>6.7888000000000002</v>
      </c>
      <c r="C1939" s="2">
        <v>39.355474389665829</v>
      </c>
      <c r="D1939" s="2">
        <v>6.3104953080195259E-3</v>
      </c>
      <c r="E1939" s="2">
        <v>8.6561671253899658E-2</v>
      </c>
      <c r="F1939" s="2">
        <v>6.8680400000000006</v>
      </c>
      <c r="G1939" s="2">
        <v>6.8763349999999992</v>
      </c>
      <c r="H1939" s="2">
        <v>7.0644219999999995</v>
      </c>
      <c r="I1939" s="2">
        <v>7.3216420000000006</v>
      </c>
      <c r="J1939" s="17" t="s">
        <v>54</v>
      </c>
      <c r="K1939" s="17" t="s">
        <v>50</v>
      </c>
      <c r="L1939" s="17" t="s">
        <v>47</v>
      </c>
      <c r="M1939" s="19">
        <f t="shared" si="300"/>
        <v>25</v>
      </c>
      <c r="N1939" s="19">
        <f t="shared" si="301"/>
        <v>100</v>
      </c>
      <c r="O1939" s="19">
        <f t="shared" si="302"/>
        <v>0</v>
      </c>
      <c r="P1939" s="19">
        <f t="shared" si="303"/>
        <v>16.5</v>
      </c>
      <c r="Q1939" s="20">
        <f t="shared" si="304"/>
        <v>46.225000000000001</v>
      </c>
      <c r="R1939" s="20">
        <f t="shared" si="305"/>
        <v>29.125</v>
      </c>
      <c r="S1939" s="20">
        <f t="shared" si="306"/>
        <v>26.175000000000001</v>
      </c>
      <c r="T1939" s="20">
        <f t="shared" si="307"/>
        <v>35.375</v>
      </c>
      <c r="U1939" s="19">
        <f t="shared" si="308"/>
        <v>33.841666666666661</v>
      </c>
      <c r="V1939" s="19">
        <f t="shared" si="309"/>
        <v>34.224999999999994</v>
      </c>
    </row>
    <row r="1940" spans="1:22" ht="13.5" x14ac:dyDescent="0.25">
      <c r="A1940" s="3">
        <v>44833</v>
      </c>
      <c r="B1940" s="2">
        <v>6.7704000000000004</v>
      </c>
      <c r="C1940" s="2">
        <v>38.282443007068068</v>
      </c>
      <c r="D1940" s="2">
        <v>7.208684286559297E-3</v>
      </c>
      <c r="E1940" s="2">
        <v>0.11153457045659784</v>
      </c>
      <c r="F1940" s="2">
        <v>6.8312000000000008</v>
      </c>
      <c r="G1940" s="2">
        <v>6.8694249999999979</v>
      </c>
      <c r="H1940" s="2">
        <v>7.0509740000000001</v>
      </c>
      <c r="I1940" s="2">
        <v>7.3167240000000024</v>
      </c>
      <c r="J1940" s="17" t="s">
        <v>54</v>
      </c>
      <c r="K1940" s="17" t="s">
        <v>50</v>
      </c>
      <c r="L1940" s="17" t="s">
        <v>47</v>
      </c>
      <c r="M1940" s="19">
        <f t="shared" si="300"/>
        <v>25</v>
      </c>
      <c r="N1940" s="19">
        <f t="shared" si="301"/>
        <v>100</v>
      </c>
      <c r="O1940" s="19">
        <f t="shared" si="302"/>
        <v>0</v>
      </c>
      <c r="P1940" s="19">
        <f t="shared" si="303"/>
        <v>16.5</v>
      </c>
      <c r="Q1940" s="20">
        <f t="shared" si="304"/>
        <v>46.225000000000001</v>
      </c>
      <c r="R1940" s="20">
        <f t="shared" si="305"/>
        <v>29.125</v>
      </c>
      <c r="S1940" s="20">
        <f t="shared" si="306"/>
        <v>26.175000000000001</v>
      </c>
      <c r="T1940" s="20">
        <f t="shared" si="307"/>
        <v>35.375</v>
      </c>
      <c r="U1940" s="19">
        <f t="shared" si="308"/>
        <v>33.841666666666661</v>
      </c>
      <c r="V1940" s="19">
        <f t="shared" si="309"/>
        <v>34.224999999999994</v>
      </c>
    </row>
    <row r="1941" spans="1:22" ht="13.5" x14ac:dyDescent="0.25">
      <c r="A1941" s="3">
        <v>44834</v>
      </c>
      <c r="B1941" s="2">
        <v>6.8164999999999996</v>
      </c>
      <c r="C1941" s="2">
        <v>42.511613355342689</v>
      </c>
      <c r="D1941" s="2">
        <v>-8.7042295825234817E-3</v>
      </c>
      <c r="E1941" s="2">
        <v>0.12953781384178215</v>
      </c>
      <c r="F1941" s="2">
        <v>6.8127799999999992</v>
      </c>
      <c r="G1941" s="2">
        <v>6.8625199999999982</v>
      </c>
      <c r="H1941" s="2">
        <v>7.0390000000000006</v>
      </c>
      <c r="I1941" s="2">
        <v>7.3123935000000007</v>
      </c>
      <c r="J1941" s="17" t="s">
        <v>54</v>
      </c>
      <c r="K1941" s="17" t="s">
        <v>50</v>
      </c>
      <c r="L1941" s="17" t="s">
        <v>47</v>
      </c>
      <c r="M1941" s="19">
        <f t="shared" si="300"/>
        <v>25</v>
      </c>
      <c r="N1941" s="19">
        <f t="shared" si="301"/>
        <v>100</v>
      </c>
      <c r="O1941" s="19">
        <f t="shared" si="302"/>
        <v>0</v>
      </c>
      <c r="P1941" s="19">
        <f t="shared" si="303"/>
        <v>16.5</v>
      </c>
      <c r="Q1941" s="20">
        <f t="shared" si="304"/>
        <v>46.225000000000001</v>
      </c>
      <c r="R1941" s="20">
        <f t="shared" si="305"/>
        <v>29.125</v>
      </c>
      <c r="S1941" s="20">
        <f t="shared" si="306"/>
        <v>26.175000000000001</v>
      </c>
      <c r="T1941" s="20">
        <f t="shared" si="307"/>
        <v>35.375</v>
      </c>
      <c r="U1941" s="19">
        <f t="shared" si="308"/>
        <v>33.841666666666661</v>
      </c>
      <c r="V1941" s="19">
        <f t="shared" si="309"/>
        <v>34.224999999999994</v>
      </c>
    </row>
    <row r="1942" spans="1:22" ht="13.5" x14ac:dyDescent="0.25">
      <c r="A1942" s="3">
        <v>44837</v>
      </c>
      <c r="B1942" s="2">
        <v>6.8071999999999999</v>
      </c>
      <c r="C1942" s="2">
        <v>41.888017861279494</v>
      </c>
      <c r="D1942" s="2">
        <v>-2.0908885980436942E-2</v>
      </c>
      <c r="E1942" s="2">
        <v>0.14042249822635688</v>
      </c>
      <c r="F1942" s="2">
        <v>6.8017200000000004</v>
      </c>
      <c r="G1942" s="2">
        <v>6.859754999999998</v>
      </c>
      <c r="H1942" s="2">
        <v>7.027762000000001</v>
      </c>
      <c r="I1942" s="2">
        <v>7.3086420000000007</v>
      </c>
      <c r="J1942" s="17" t="s">
        <v>54</v>
      </c>
      <c r="K1942" s="17" t="s">
        <v>50</v>
      </c>
      <c r="L1942" s="17" t="s">
        <v>47</v>
      </c>
      <c r="M1942" s="19">
        <f t="shared" si="300"/>
        <v>25</v>
      </c>
      <c r="N1942" s="19">
        <f t="shared" si="301"/>
        <v>100</v>
      </c>
      <c r="O1942" s="19">
        <f t="shared" si="302"/>
        <v>0</v>
      </c>
      <c r="P1942" s="19">
        <f t="shared" si="303"/>
        <v>16.5</v>
      </c>
      <c r="Q1942" s="20">
        <f t="shared" si="304"/>
        <v>46.225000000000001</v>
      </c>
      <c r="R1942" s="20">
        <f t="shared" si="305"/>
        <v>29.125</v>
      </c>
      <c r="S1942" s="20">
        <f t="shared" si="306"/>
        <v>26.175000000000001</v>
      </c>
      <c r="T1942" s="20">
        <f t="shared" si="307"/>
        <v>35.375</v>
      </c>
      <c r="U1942" s="19">
        <f t="shared" si="308"/>
        <v>33.841666666666661</v>
      </c>
      <c r="V1942" s="19">
        <f t="shared" si="309"/>
        <v>34.224999999999994</v>
      </c>
    </row>
    <row r="1943" spans="1:22" ht="13.5" x14ac:dyDescent="0.25">
      <c r="A1943" s="3">
        <v>44838</v>
      </c>
      <c r="B1943" s="2">
        <v>6.6966999999999999</v>
      </c>
      <c r="C1943" s="2">
        <v>35.268243009921846</v>
      </c>
      <c r="D1943" s="2">
        <v>-2.2466848845121845E-2</v>
      </c>
      <c r="E1943" s="2">
        <v>0.147778239102694</v>
      </c>
      <c r="F1943" s="2">
        <v>6.7759200000000011</v>
      </c>
      <c r="G1943" s="2">
        <v>6.8491599999999995</v>
      </c>
      <c r="H1943" s="2">
        <v>7.0172600000000012</v>
      </c>
      <c r="I1943" s="2">
        <v>7.3038019999999992</v>
      </c>
      <c r="J1943" s="17" t="s">
        <v>54</v>
      </c>
      <c r="K1943" s="17" t="s">
        <v>50</v>
      </c>
      <c r="L1943" s="17" t="s">
        <v>47</v>
      </c>
      <c r="M1943" s="19">
        <f t="shared" si="300"/>
        <v>25</v>
      </c>
      <c r="N1943" s="19">
        <f t="shared" si="301"/>
        <v>100</v>
      </c>
      <c r="O1943" s="19">
        <f t="shared" si="302"/>
        <v>0</v>
      </c>
      <c r="P1943" s="19">
        <f t="shared" si="303"/>
        <v>16.5</v>
      </c>
      <c r="Q1943" s="20">
        <f t="shared" si="304"/>
        <v>46.225000000000001</v>
      </c>
      <c r="R1943" s="20">
        <f t="shared" si="305"/>
        <v>29.125</v>
      </c>
      <c r="S1943" s="20">
        <f t="shared" si="306"/>
        <v>26.175000000000001</v>
      </c>
      <c r="T1943" s="20">
        <f t="shared" si="307"/>
        <v>35.375</v>
      </c>
      <c r="U1943" s="19">
        <f t="shared" si="308"/>
        <v>33.841666666666661</v>
      </c>
      <c r="V1943" s="19">
        <f t="shared" si="309"/>
        <v>34.224999999999994</v>
      </c>
    </row>
    <row r="1944" spans="1:22" ht="13.5" x14ac:dyDescent="0.25">
      <c r="A1944" s="3">
        <v>44839</v>
      </c>
      <c r="B1944" s="2">
        <v>6.7704000000000004</v>
      </c>
      <c r="C1944" s="2">
        <v>41.867053249847217</v>
      </c>
      <c r="D1944" s="2">
        <v>3.1184149941720918E-3</v>
      </c>
      <c r="E1944" s="2">
        <v>0.14981655606102817</v>
      </c>
      <c r="F1944" s="2">
        <v>6.7722400000000009</v>
      </c>
      <c r="G1944" s="2">
        <v>6.8376449999999993</v>
      </c>
      <c r="H1944" s="2">
        <v>7.0082320000000013</v>
      </c>
      <c r="I1944" s="2">
        <v>7.2996879999999997</v>
      </c>
      <c r="J1944" s="17" t="s">
        <v>48</v>
      </c>
      <c r="K1944" s="17" t="s">
        <v>50</v>
      </c>
      <c r="L1944" s="17" t="s">
        <v>53</v>
      </c>
      <c r="M1944" s="19">
        <f t="shared" si="300"/>
        <v>25</v>
      </c>
      <c r="N1944" s="19">
        <f t="shared" si="301"/>
        <v>100</v>
      </c>
      <c r="O1944" s="19">
        <f t="shared" si="302"/>
        <v>0</v>
      </c>
      <c r="P1944" s="19">
        <f t="shared" si="303"/>
        <v>66.5</v>
      </c>
      <c r="Q1944" s="20">
        <f t="shared" si="304"/>
        <v>53.725000000000001</v>
      </c>
      <c r="R1944" s="20">
        <f t="shared" si="305"/>
        <v>41.625</v>
      </c>
      <c r="S1944" s="20">
        <f t="shared" si="306"/>
        <v>48.674999999999997</v>
      </c>
      <c r="T1944" s="20">
        <f t="shared" si="307"/>
        <v>47.875</v>
      </c>
      <c r="U1944" s="19">
        <f t="shared" si="308"/>
        <v>48.008333333333326</v>
      </c>
      <c r="V1944" s="19">
        <f t="shared" si="309"/>
        <v>47.974999999999994</v>
      </c>
    </row>
    <row r="1945" spans="1:22" ht="13.5" x14ac:dyDescent="0.25">
      <c r="A1945" s="3">
        <v>44840</v>
      </c>
      <c r="B1945" s="2">
        <v>6.7611999999999997</v>
      </c>
      <c r="C1945" s="2">
        <v>41.301055868270502</v>
      </c>
      <c r="D1945" s="2">
        <v>2.3287856292831144E-2</v>
      </c>
      <c r="E1945" s="2">
        <v>0.14535974043006669</v>
      </c>
      <c r="F1945" s="2">
        <v>6.7704000000000004</v>
      </c>
      <c r="G1945" s="2">
        <v>6.8302749999999985</v>
      </c>
      <c r="H1945" s="2">
        <v>7.0006800000000009</v>
      </c>
      <c r="I1945" s="2">
        <v>7.2955280000000009</v>
      </c>
      <c r="J1945" s="17" t="s">
        <v>48</v>
      </c>
      <c r="K1945" s="17" t="s">
        <v>50</v>
      </c>
      <c r="L1945" s="17" t="s">
        <v>53</v>
      </c>
      <c r="M1945" s="19">
        <f t="shared" si="300"/>
        <v>25</v>
      </c>
      <c r="N1945" s="19">
        <f t="shared" si="301"/>
        <v>100</v>
      </c>
      <c r="O1945" s="19">
        <f t="shared" si="302"/>
        <v>0</v>
      </c>
      <c r="P1945" s="19">
        <f t="shared" si="303"/>
        <v>66.5</v>
      </c>
      <c r="Q1945" s="20">
        <f t="shared" si="304"/>
        <v>53.725000000000001</v>
      </c>
      <c r="R1945" s="20">
        <f t="shared" si="305"/>
        <v>41.625</v>
      </c>
      <c r="S1945" s="20">
        <f t="shared" si="306"/>
        <v>48.674999999999997</v>
      </c>
      <c r="T1945" s="20">
        <f t="shared" si="307"/>
        <v>47.875</v>
      </c>
      <c r="U1945" s="19">
        <f t="shared" si="308"/>
        <v>48.008333333333326</v>
      </c>
      <c r="V1945" s="19">
        <f t="shared" si="309"/>
        <v>47.974999999999994</v>
      </c>
    </row>
    <row r="1946" spans="1:22" ht="13.5" x14ac:dyDescent="0.25">
      <c r="A1946" s="3">
        <v>44841</v>
      </c>
      <c r="B1946" s="2">
        <v>6.7519999999999998</v>
      </c>
      <c r="C1946" s="2">
        <v>40.708389031115885</v>
      </c>
      <c r="D1946" s="2">
        <v>3.4633283449411856E-2</v>
      </c>
      <c r="E1946" s="2">
        <v>0.13361092606867958</v>
      </c>
      <c r="F1946" s="2">
        <v>6.7575000000000003</v>
      </c>
      <c r="G1946" s="2">
        <v>6.8224449999999992</v>
      </c>
      <c r="H1946" s="2">
        <v>6.9931280000000013</v>
      </c>
      <c r="I1946" s="2">
        <v>7.2913220000000001</v>
      </c>
      <c r="J1946" s="17" t="s">
        <v>54</v>
      </c>
      <c r="K1946" s="17" t="s">
        <v>50</v>
      </c>
      <c r="L1946" s="17" t="s">
        <v>47</v>
      </c>
      <c r="M1946" s="19">
        <f t="shared" si="300"/>
        <v>25</v>
      </c>
      <c r="N1946" s="19">
        <f t="shared" si="301"/>
        <v>100</v>
      </c>
      <c r="O1946" s="19">
        <f t="shared" si="302"/>
        <v>0</v>
      </c>
      <c r="P1946" s="19">
        <f t="shared" si="303"/>
        <v>16.5</v>
      </c>
      <c r="Q1946" s="20">
        <f t="shared" si="304"/>
        <v>46.225000000000001</v>
      </c>
      <c r="R1946" s="20">
        <f t="shared" si="305"/>
        <v>29.125</v>
      </c>
      <c r="S1946" s="20">
        <f t="shared" si="306"/>
        <v>26.175000000000001</v>
      </c>
      <c r="T1946" s="20">
        <f t="shared" si="307"/>
        <v>35.375</v>
      </c>
      <c r="U1946" s="19">
        <f t="shared" si="308"/>
        <v>33.841666666666661</v>
      </c>
      <c r="V1946" s="19">
        <f t="shared" si="309"/>
        <v>34.224999999999994</v>
      </c>
    </row>
    <row r="1947" spans="1:22" ht="13.5" x14ac:dyDescent="0.25">
      <c r="A1947" s="3">
        <v>44844</v>
      </c>
      <c r="B1947" s="2">
        <v>6.7611999999999997</v>
      </c>
      <c r="C1947" s="2">
        <v>41.610722890202723</v>
      </c>
      <c r="D1947" s="2">
        <v>3.7138295797737086E-2</v>
      </c>
      <c r="E1947" s="2">
        <v>0.1192656721708279</v>
      </c>
      <c r="F1947" s="2">
        <v>6.7483000000000004</v>
      </c>
      <c r="G1947" s="2">
        <v>6.8150750000000002</v>
      </c>
      <c r="H1947" s="2">
        <v>6.982812</v>
      </c>
      <c r="I1947" s="2">
        <v>7.2862684999999985</v>
      </c>
      <c r="J1947" s="17" t="s">
        <v>54</v>
      </c>
      <c r="K1947" s="17" t="s">
        <v>50</v>
      </c>
      <c r="L1947" s="17" t="s">
        <v>47</v>
      </c>
      <c r="M1947" s="19">
        <f t="shared" si="300"/>
        <v>25</v>
      </c>
      <c r="N1947" s="19">
        <f t="shared" si="301"/>
        <v>100</v>
      </c>
      <c r="O1947" s="19">
        <f t="shared" si="302"/>
        <v>0</v>
      </c>
      <c r="P1947" s="19">
        <f t="shared" si="303"/>
        <v>16.5</v>
      </c>
      <c r="Q1947" s="20">
        <f t="shared" si="304"/>
        <v>46.225000000000001</v>
      </c>
      <c r="R1947" s="20">
        <f t="shared" si="305"/>
        <v>29.125</v>
      </c>
      <c r="S1947" s="20">
        <f t="shared" si="306"/>
        <v>26.175000000000001</v>
      </c>
      <c r="T1947" s="20">
        <f t="shared" si="307"/>
        <v>35.375</v>
      </c>
      <c r="U1947" s="19">
        <f t="shared" si="308"/>
        <v>33.841666666666661</v>
      </c>
      <c r="V1947" s="19">
        <f t="shared" si="309"/>
        <v>34.224999999999994</v>
      </c>
    </row>
    <row r="1948" spans="1:22" ht="13.5" x14ac:dyDescent="0.25">
      <c r="A1948" s="3">
        <v>44845</v>
      </c>
      <c r="B1948" s="2">
        <v>6.7243000000000004</v>
      </c>
      <c r="C1948" s="2">
        <v>39.044152241373091</v>
      </c>
      <c r="D1948" s="2">
        <v>3.690389469402966E-2</v>
      </c>
      <c r="E1948" s="2">
        <v>0.10058698076859317</v>
      </c>
      <c r="F1948" s="2">
        <v>6.7538200000000002</v>
      </c>
      <c r="G1948" s="2">
        <v>6.810464999999998</v>
      </c>
      <c r="H1948" s="2">
        <v>6.9736000000000011</v>
      </c>
      <c r="I1948" s="2">
        <v>7.2811199999999996</v>
      </c>
      <c r="J1948" s="17" t="s">
        <v>48</v>
      </c>
      <c r="K1948" s="17" t="s">
        <v>50</v>
      </c>
      <c r="L1948" s="17" t="s">
        <v>51</v>
      </c>
      <c r="M1948" s="19">
        <f t="shared" si="300"/>
        <v>25</v>
      </c>
      <c r="N1948" s="19">
        <f t="shared" si="301"/>
        <v>100</v>
      </c>
      <c r="O1948" s="19">
        <f t="shared" si="302"/>
        <v>0</v>
      </c>
      <c r="P1948" s="19">
        <f t="shared" si="303"/>
        <v>83.5</v>
      </c>
      <c r="Q1948" s="20">
        <f t="shared" si="304"/>
        <v>56.274999999999999</v>
      </c>
      <c r="R1948" s="20">
        <f t="shared" si="305"/>
        <v>45.875</v>
      </c>
      <c r="S1948" s="20">
        <f t="shared" si="306"/>
        <v>56.325000000000003</v>
      </c>
      <c r="T1948" s="20">
        <f t="shared" si="307"/>
        <v>52.125</v>
      </c>
      <c r="U1948" s="19">
        <f t="shared" si="308"/>
        <v>52.82500000000001</v>
      </c>
      <c r="V1948" s="19">
        <f t="shared" si="309"/>
        <v>52.650000000000006</v>
      </c>
    </row>
    <row r="1949" spans="1:22" ht="13.5" x14ac:dyDescent="0.25">
      <c r="A1949" s="3">
        <v>44846</v>
      </c>
      <c r="B1949" s="2">
        <v>6.7243000000000004</v>
      </c>
      <c r="C1949" s="2">
        <v>39.044152241373091</v>
      </c>
      <c r="D1949" s="2">
        <v>3.1778322379795831E-2</v>
      </c>
      <c r="E1949" s="2">
        <v>8.2409320951036674E-2</v>
      </c>
      <c r="F1949" s="2">
        <v>6.7446000000000002</v>
      </c>
      <c r="G1949" s="2">
        <v>6.8035550000000002</v>
      </c>
      <c r="H1949" s="2">
        <v>6.9643880000000014</v>
      </c>
      <c r="I1949" s="2">
        <v>7.2760159999999994</v>
      </c>
      <c r="J1949" s="17" t="s">
        <v>54</v>
      </c>
      <c r="K1949" s="17" t="s">
        <v>50</v>
      </c>
      <c r="L1949" s="17" t="s">
        <v>47</v>
      </c>
      <c r="M1949" s="19">
        <f t="shared" si="300"/>
        <v>25</v>
      </c>
      <c r="N1949" s="19">
        <f t="shared" si="301"/>
        <v>100</v>
      </c>
      <c r="O1949" s="19">
        <f t="shared" si="302"/>
        <v>0</v>
      </c>
      <c r="P1949" s="19">
        <f t="shared" si="303"/>
        <v>16.5</v>
      </c>
      <c r="Q1949" s="20">
        <f t="shared" si="304"/>
        <v>46.225000000000001</v>
      </c>
      <c r="R1949" s="20">
        <f t="shared" si="305"/>
        <v>29.125</v>
      </c>
      <c r="S1949" s="20">
        <f t="shared" si="306"/>
        <v>26.175000000000001</v>
      </c>
      <c r="T1949" s="20">
        <f t="shared" si="307"/>
        <v>35.375</v>
      </c>
      <c r="U1949" s="19">
        <f t="shared" si="308"/>
        <v>33.841666666666661</v>
      </c>
      <c r="V1949" s="19">
        <f t="shared" si="309"/>
        <v>34.224999999999994</v>
      </c>
    </row>
    <row r="1950" spans="1:22" ht="13.5" x14ac:dyDescent="0.25">
      <c r="A1950" s="3">
        <v>44847</v>
      </c>
      <c r="B1950" s="2">
        <v>6.7150999999999996</v>
      </c>
      <c r="C1950" s="2">
        <v>38.359992826318582</v>
      </c>
      <c r="D1950" s="2">
        <v>2.598616945690857E-2</v>
      </c>
      <c r="E1950" s="2">
        <v>6.032205552809955E-2</v>
      </c>
      <c r="F1950" s="2">
        <v>6.735380000000001</v>
      </c>
      <c r="G1950" s="2">
        <v>6.7961849999999995</v>
      </c>
      <c r="H1950" s="2">
        <v>6.9549920000000016</v>
      </c>
      <c r="I1950" s="2">
        <v>7.2701064999999998</v>
      </c>
      <c r="J1950" s="17" t="s">
        <v>54</v>
      </c>
      <c r="K1950" s="17" t="s">
        <v>50</v>
      </c>
      <c r="L1950" s="17" t="s">
        <v>47</v>
      </c>
      <c r="M1950" s="19">
        <f t="shared" si="300"/>
        <v>25</v>
      </c>
      <c r="N1950" s="19">
        <f t="shared" si="301"/>
        <v>100</v>
      </c>
      <c r="O1950" s="19">
        <f t="shared" si="302"/>
        <v>0</v>
      </c>
      <c r="P1950" s="19">
        <f t="shared" si="303"/>
        <v>16.5</v>
      </c>
      <c r="Q1950" s="20">
        <f t="shared" si="304"/>
        <v>46.225000000000001</v>
      </c>
      <c r="R1950" s="20">
        <f t="shared" si="305"/>
        <v>29.125</v>
      </c>
      <c r="S1950" s="20">
        <f t="shared" si="306"/>
        <v>26.175000000000001</v>
      </c>
      <c r="T1950" s="20">
        <f t="shared" si="307"/>
        <v>35.375</v>
      </c>
      <c r="U1950" s="19">
        <f t="shared" si="308"/>
        <v>33.841666666666661</v>
      </c>
      <c r="V1950" s="19">
        <f t="shared" si="309"/>
        <v>34.224999999999994</v>
      </c>
    </row>
    <row r="1951" spans="1:22" ht="13.5" x14ac:dyDescent="0.25">
      <c r="A1951" s="3">
        <v>44848</v>
      </c>
      <c r="B1951" s="2">
        <v>6.7150999999999996</v>
      </c>
      <c r="C1951" s="2">
        <v>38.359992826318582</v>
      </c>
      <c r="D1951" s="2">
        <v>2.8874526346875484E-2</v>
      </c>
      <c r="E1951" s="2">
        <v>4.241688357005087E-2</v>
      </c>
      <c r="F1951" s="2">
        <v>6.7279999999999998</v>
      </c>
      <c r="G1951" s="2">
        <v>6.7934199999999993</v>
      </c>
      <c r="H1951" s="2">
        <v>6.9485440000000027</v>
      </c>
      <c r="I1951" s="2">
        <v>7.265045999999999</v>
      </c>
      <c r="J1951" s="17" t="s">
        <v>54</v>
      </c>
      <c r="K1951" s="17" t="s">
        <v>50</v>
      </c>
      <c r="L1951" s="17" t="s">
        <v>47</v>
      </c>
      <c r="M1951" s="19">
        <f t="shared" si="300"/>
        <v>25</v>
      </c>
      <c r="N1951" s="19">
        <f t="shared" si="301"/>
        <v>45</v>
      </c>
      <c r="O1951" s="19">
        <f t="shared" si="302"/>
        <v>0</v>
      </c>
      <c r="P1951" s="19">
        <f t="shared" si="303"/>
        <v>16.5</v>
      </c>
      <c r="Q1951" s="20">
        <f t="shared" si="304"/>
        <v>26.975000000000001</v>
      </c>
      <c r="R1951" s="20">
        <f t="shared" si="305"/>
        <v>18.125</v>
      </c>
      <c r="S1951" s="20">
        <f t="shared" si="306"/>
        <v>17.925000000000001</v>
      </c>
      <c r="T1951" s="20">
        <f t="shared" si="307"/>
        <v>21.625</v>
      </c>
      <c r="U1951" s="19">
        <f t="shared" si="308"/>
        <v>21.008333333333336</v>
      </c>
      <c r="V1951" s="19">
        <f t="shared" si="309"/>
        <v>21.162500000000001</v>
      </c>
    </row>
    <row r="1952" spans="1:22" ht="13.5" x14ac:dyDescent="0.25">
      <c r="A1952" s="3">
        <v>44851</v>
      </c>
      <c r="B1952" s="2">
        <v>6.7150999999999996</v>
      </c>
      <c r="C1952" s="2">
        <v>38.359992826318582</v>
      </c>
      <c r="D1952" s="2">
        <v>3.0533215917682988E-2</v>
      </c>
      <c r="E1952" s="2">
        <v>2.6900834744331061E-2</v>
      </c>
      <c r="F1952" s="2">
        <v>6.7187799999999998</v>
      </c>
      <c r="G1952" s="2">
        <v>6.7906549999999992</v>
      </c>
      <c r="H1952" s="2">
        <v>6.9374900000000039</v>
      </c>
      <c r="I1952" s="2">
        <v>7.2599854999999991</v>
      </c>
      <c r="J1952" s="17" t="s">
        <v>54</v>
      </c>
      <c r="K1952" s="17" t="s">
        <v>50</v>
      </c>
      <c r="L1952" s="17" t="s">
        <v>47</v>
      </c>
      <c r="M1952" s="19">
        <f t="shared" si="300"/>
        <v>25</v>
      </c>
      <c r="N1952" s="19">
        <f t="shared" si="301"/>
        <v>0</v>
      </c>
      <c r="O1952" s="19">
        <f t="shared" si="302"/>
        <v>0</v>
      </c>
      <c r="P1952" s="19">
        <f t="shared" si="303"/>
        <v>16.5</v>
      </c>
      <c r="Q1952" s="20">
        <f t="shared" si="304"/>
        <v>11.225</v>
      </c>
      <c r="R1952" s="20">
        <f t="shared" si="305"/>
        <v>9.125</v>
      </c>
      <c r="S1952" s="20">
        <f t="shared" si="306"/>
        <v>11.175000000000001</v>
      </c>
      <c r="T1952" s="20">
        <f t="shared" si="307"/>
        <v>10.375</v>
      </c>
      <c r="U1952" s="19">
        <f t="shared" si="308"/>
        <v>10.508333333333335</v>
      </c>
      <c r="V1952" s="19">
        <f t="shared" si="309"/>
        <v>10.475000000000001</v>
      </c>
    </row>
    <row r="1953" spans="1:22" ht="13.5" x14ac:dyDescent="0.25">
      <c r="A1953" s="3">
        <v>44852</v>
      </c>
      <c r="B1953" s="2">
        <v>6.6783000000000001</v>
      </c>
      <c r="C1953" s="2">
        <v>35.272201658822794</v>
      </c>
      <c r="D1953" s="2">
        <v>1.8260300727659384E-2</v>
      </c>
      <c r="E1953" s="2">
        <v>1.0738921872201363E-2</v>
      </c>
      <c r="F1953" s="2">
        <v>6.7095799999999999</v>
      </c>
      <c r="G1953" s="2">
        <v>6.7860500000000004</v>
      </c>
      <c r="H1953" s="2">
        <v>6.9264360000000034</v>
      </c>
      <c r="I1953" s="2">
        <v>7.2545175000000004</v>
      </c>
      <c r="J1953" s="17" t="s">
        <v>54</v>
      </c>
      <c r="K1953" s="17" t="s">
        <v>50</v>
      </c>
      <c r="L1953" s="17" t="s">
        <v>47</v>
      </c>
      <c r="M1953" s="19">
        <f t="shared" si="300"/>
        <v>25</v>
      </c>
      <c r="N1953" s="19">
        <f t="shared" si="301"/>
        <v>0</v>
      </c>
      <c r="O1953" s="19">
        <f t="shared" si="302"/>
        <v>0</v>
      </c>
      <c r="P1953" s="19">
        <f t="shared" si="303"/>
        <v>16.5</v>
      </c>
      <c r="Q1953" s="20">
        <f t="shared" si="304"/>
        <v>11.225</v>
      </c>
      <c r="R1953" s="20">
        <f t="shared" si="305"/>
        <v>9.125</v>
      </c>
      <c r="S1953" s="20">
        <f t="shared" si="306"/>
        <v>11.175000000000001</v>
      </c>
      <c r="T1953" s="20">
        <f t="shared" si="307"/>
        <v>10.375</v>
      </c>
      <c r="U1953" s="19">
        <f t="shared" si="308"/>
        <v>10.508333333333335</v>
      </c>
      <c r="V1953" s="19">
        <f t="shared" si="309"/>
        <v>10.475000000000001</v>
      </c>
    </row>
    <row r="1954" spans="1:22" ht="13.5" x14ac:dyDescent="0.25">
      <c r="A1954" s="3">
        <v>44853</v>
      </c>
      <c r="B1954" s="2">
        <v>6.6691000000000003</v>
      </c>
      <c r="C1954" s="2">
        <v>34.52400584021153</v>
      </c>
      <c r="D1954" s="2">
        <v>2.0666303918065232E-2</v>
      </c>
      <c r="E1954" s="2">
        <v>-5.747384250243761E-3</v>
      </c>
      <c r="F1954" s="2">
        <v>6.6985399999999995</v>
      </c>
      <c r="G1954" s="2">
        <v>6.7708550000000001</v>
      </c>
      <c r="H1954" s="2">
        <v>6.9144620000000021</v>
      </c>
      <c r="I1954" s="2">
        <v>7.2490034999999997</v>
      </c>
      <c r="J1954" s="17" t="s">
        <v>54</v>
      </c>
      <c r="K1954" s="17" t="s">
        <v>50</v>
      </c>
      <c r="L1954" s="17" t="s">
        <v>47</v>
      </c>
      <c r="M1954" s="19">
        <f t="shared" si="300"/>
        <v>25</v>
      </c>
      <c r="N1954" s="19">
        <f t="shared" si="301"/>
        <v>0</v>
      </c>
      <c r="O1954" s="19">
        <f t="shared" si="302"/>
        <v>0</v>
      </c>
      <c r="P1954" s="19">
        <f t="shared" si="303"/>
        <v>16.5</v>
      </c>
      <c r="Q1954" s="20">
        <f t="shared" si="304"/>
        <v>11.225</v>
      </c>
      <c r="R1954" s="20">
        <f t="shared" si="305"/>
        <v>9.125</v>
      </c>
      <c r="S1954" s="20">
        <f t="shared" si="306"/>
        <v>11.175000000000001</v>
      </c>
      <c r="T1954" s="20">
        <f t="shared" si="307"/>
        <v>10.375</v>
      </c>
      <c r="U1954" s="19">
        <f t="shared" si="308"/>
        <v>10.508333333333335</v>
      </c>
      <c r="V1954" s="19">
        <f t="shared" si="309"/>
        <v>10.475000000000001</v>
      </c>
    </row>
    <row r="1955" spans="1:22" ht="13.5" x14ac:dyDescent="0.25">
      <c r="A1955" s="3">
        <v>44854</v>
      </c>
      <c r="B1955" s="2">
        <v>6.5585000000000004</v>
      </c>
      <c r="C1955" s="2">
        <v>27.085690276028004</v>
      </c>
      <c r="D1955" s="2">
        <v>3.0247459649373809E-2</v>
      </c>
      <c r="E1955" s="2">
        <v>-1.7287652124871732E-2</v>
      </c>
      <c r="F1955" s="2">
        <v>6.6672200000000004</v>
      </c>
      <c r="G1955" s="2">
        <v>6.751050000000002</v>
      </c>
      <c r="H1955" s="2">
        <v>6.9019340000000007</v>
      </c>
      <c r="I1955" s="2">
        <v>7.2430259999999995</v>
      </c>
      <c r="J1955" s="17" t="s">
        <v>54</v>
      </c>
      <c r="K1955" s="17" t="s">
        <v>50</v>
      </c>
      <c r="L1955" s="17" t="s">
        <v>47</v>
      </c>
      <c r="M1955" s="19">
        <f t="shared" si="300"/>
        <v>50</v>
      </c>
      <c r="N1955" s="19">
        <f t="shared" si="301"/>
        <v>0</v>
      </c>
      <c r="O1955" s="19">
        <f t="shared" si="302"/>
        <v>0</v>
      </c>
      <c r="P1955" s="19">
        <f t="shared" si="303"/>
        <v>16.5</v>
      </c>
      <c r="Q1955" s="20">
        <f t="shared" si="304"/>
        <v>19.975000000000001</v>
      </c>
      <c r="R1955" s="20">
        <f t="shared" si="305"/>
        <v>14.125</v>
      </c>
      <c r="S1955" s="20">
        <f t="shared" si="306"/>
        <v>14.925000000000001</v>
      </c>
      <c r="T1955" s="20">
        <f t="shared" si="307"/>
        <v>16.625</v>
      </c>
      <c r="U1955" s="19">
        <f t="shared" si="308"/>
        <v>16.341666666666669</v>
      </c>
      <c r="V1955" s="19">
        <f t="shared" si="309"/>
        <v>16.412500000000001</v>
      </c>
    </row>
    <row r="1956" spans="1:22" ht="13.5" x14ac:dyDescent="0.25">
      <c r="A1956" s="3">
        <v>44855</v>
      </c>
      <c r="B1956" s="2">
        <v>6.5400999999999998</v>
      </c>
      <c r="C1956" s="2">
        <v>26.079009244881192</v>
      </c>
      <c r="D1956" s="2">
        <v>3.9666912605249571E-2</v>
      </c>
      <c r="E1956" s="2">
        <v>-2.0471055426529022E-2</v>
      </c>
      <c r="F1956" s="2">
        <v>6.6322200000000011</v>
      </c>
      <c r="G1956" s="2">
        <v>6.7326250000000005</v>
      </c>
      <c r="H1956" s="2">
        <v>6.888116000000001</v>
      </c>
      <c r="I1956" s="2">
        <v>7.2369564999999998</v>
      </c>
      <c r="J1956" s="17" t="s">
        <v>54</v>
      </c>
      <c r="K1956" s="17" t="s">
        <v>50</v>
      </c>
      <c r="L1956" s="17" t="s">
        <v>47</v>
      </c>
      <c r="M1956" s="19">
        <f t="shared" si="300"/>
        <v>50</v>
      </c>
      <c r="N1956" s="19">
        <f t="shared" si="301"/>
        <v>0</v>
      </c>
      <c r="O1956" s="19">
        <f t="shared" si="302"/>
        <v>0</v>
      </c>
      <c r="P1956" s="19">
        <f t="shared" si="303"/>
        <v>16.5</v>
      </c>
      <c r="Q1956" s="20">
        <f t="shared" si="304"/>
        <v>19.975000000000001</v>
      </c>
      <c r="R1956" s="20">
        <f t="shared" si="305"/>
        <v>14.125</v>
      </c>
      <c r="S1956" s="20">
        <f t="shared" si="306"/>
        <v>14.925000000000001</v>
      </c>
      <c r="T1956" s="20">
        <f t="shared" si="307"/>
        <v>16.625</v>
      </c>
      <c r="U1956" s="19">
        <f t="shared" si="308"/>
        <v>16.341666666666669</v>
      </c>
      <c r="V1956" s="19">
        <f t="shared" si="309"/>
        <v>16.412500000000001</v>
      </c>
    </row>
    <row r="1957" spans="1:22" ht="13.5" x14ac:dyDescent="0.25">
      <c r="A1957" s="3">
        <v>44858</v>
      </c>
      <c r="B1957" s="2">
        <v>6.7243000000000004</v>
      </c>
      <c r="C1957" s="2">
        <v>47.225301299880918</v>
      </c>
      <c r="D1957" s="2">
        <v>3.6780536287428056E-2</v>
      </c>
      <c r="E1957" s="2">
        <v>-2.3621348553982967E-2</v>
      </c>
      <c r="F1957" s="2">
        <v>6.6340600000000007</v>
      </c>
      <c r="G1957" s="2">
        <v>6.725715000000001</v>
      </c>
      <c r="H1957" s="2">
        <v>6.8772460000000013</v>
      </c>
      <c r="I1957" s="2">
        <v>7.2317629999999999</v>
      </c>
      <c r="J1957" s="17" t="s">
        <v>54</v>
      </c>
      <c r="K1957" s="17" t="s">
        <v>50</v>
      </c>
      <c r="L1957" s="17" t="s">
        <v>55</v>
      </c>
      <c r="M1957" s="19">
        <f t="shared" si="300"/>
        <v>25</v>
      </c>
      <c r="N1957" s="19">
        <f t="shared" si="301"/>
        <v>0</v>
      </c>
      <c r="O1957" s="19">
        <f t="shared" si="302"/>
        <v>0</v>
      </c>
      <c r="P1957" s="19">
        <f t="shared" si="303"/>
        <v>16.5</v>
      </c>
      <c r="Q1957" s="20">
        <f t="shared" si="304"/>
        <v>11.225</v>
      </c>
      <c r="R1957" s="20">
        <f t="shared" si="305"/>
        <v>9.125</v>
      </c>
      <c r="S1957" s="20">
        <f t="shared" si="306"/>
        <v>11.175000000000001</v>
      </c>
      <c r="T1957" s="20">
        <f t="shared" si="307"/>
        <v>10.375</v>
      </c>
      <c r="U1957" s="19">
        <f t="shared" si="308"/>
        <v>10.508333333333335</v>
      </c>
      <c r="V1957" s="19">
        <f t="shared" si="309"/>
        <v>10.475000000000001</v>
      </c>
    </row>
    <row r="1958" spans="1:22" ht="13.5" x14ac:dyDescent="0.25">
      <c r="A1958" s="3">
        <v>44859</v>
      </c>
      <c r="B1958" s="2">
        <v>6.7150999999999996</v>
      </c>
      <c r="C1958" s="2">
        <v>46.509664705227038</v>
      </c>
      <c r="D1958" s="2">
        <v>2.952505015480611E-2</v>
      </c>
      <c r="E1958" s="2">
        <v>-2.1649058460032101E-2</v>
      </c>
      <c r="F1958" s="2">
        <v>6.6414199999999992</v>
      </c>
      <c r="G1958" s="2">
        <v>6.7201850000000025</v>
      </c>
      <c r="H1958" s="2">
        <v>6.8669280000000015</v>
      </c>
      <c r="I1958" s="2">
        <v>7.2262554999999997</v>
      </c>
      <c r="J1958" s="17" t="s">
        <v>54</v>
      </c>
      <c r="K1958" s="17" t="s">
        <v>50</v>
      </c>
      <c r="L1958" s="17" t="s">
        <v>55</v>
      </c>
      <c r="M1958" s="19">
        <f t="shared" si="300"/>
        <v>25</v>
      </c>
      <c r="N1958" s="19">
        <f t="shared" si="301"/>
        <v>0</v>
      </c>
      <c r="O1958" s="19">
        <f t="shared" si="302"/>
        <v>0</v>
      </c>
      <c r="P1958" s="19">
        <f t="shared" si="303"/>
        <v>16.5</v>
      </c>
      <c r="Q1958" s="20">
        <f t="shared" si="304"/>
        <v>11.225</v>
      </c>
      <c r="R1958" s="20">
        <f t="shared" si="305"/>
        <v>9.125</v>
      </c>
      <c r="S1958" s="20">
        <f t="shared" si="306"/>
        <v>11.175000000000001</v>
      </c>
      <c r="T1958" s="20">
        <f t="shared" si="307"/>
        <v>10.375</v>
      </c>
      <c r="U1958" s="19">
        <f t="shared" si="308"/>
        <v>10.508333333333335</v>
      </c>
      <c r="V1958" s="19">
        <f t="shared" si="309"/>
        <v>10.475000000000001</v>
      </c>
    </row>
    <row r="1959" spans="1:22" ht="13.5" x14ac:dyDescent="0.25">
      <c r="A1959" s="3">
        <v>44860</v>
      </c>
      <c r="B1959" s="2">
        <v>6.7058999999999997</v>
      </c>
      <c r="C1959" s="2">
        <v>45.762845450268216</v>
      </c>
      <c r="D1959" s="2">
        <v>2.4290409450844486E-2</v>
      </c>
      <c r="E1959" s="2">
        <v>-2.5802815608963608E-2</v>
      </c>
      <c r="F1959" s="2">
        <v>6.6487799999999995</v>
      </c>
      <c r="G1959" s="2">
        <v>6.7160400000000013</v>
      </c>
      <c r="H1959" s="2">
        <v>6.8573480000000018</v>
      </c>
      <c r="I1959" s="2">
        <v>7.2202554999999995</v>
      </c>
      <c r="J1959" s="17" t="s">
        <v>54</v>
      </c>
      <c r="K1959" s="17" t="s">
        <v>50</v>
      </c>
      <c r="L1959" s="17" t="s">
        <v>55</v>
      </c>
      <c r="M1959" s="19">
        <f t="shared" si="300"/>
        <v>25</v>
      </c>
      <c r="N1959" s="19">
        <f t="shared" si="301"/>
        <v>0</v>
      </c>
      <c r="O1959" s="19">
        <f t="shared" si="302"/>
        <v>0</v>
      </c>
      <c r="P1959" s="19">
        <f t="shared" si="303"/>
        <v>16.5</v>
      </c>
      <c r="Q1959" s="20">
        <f t="shared" si="304"/>
        <v>11.225</v>
      </c>
      <c r="R1959" s="20">
        <f t="shared" si="305"/>
        <v>9.125</v>
      </c>
      <c r="S1959" s="20">
        <f t="shared" si="306"/>
        <v>11.175000000000001</v>
      </c>
      <c r="T1959" s="20">
        <f t="shared" si="307"/>
        <v>10.375</v>
      </c>
      <c r="U1959" s="19">
        <f t="shared" si="308"/>
        <v>10.508333333333335</v>
      </c>
      <c r="V1959" s="19">
        <f t="shared" si="309"/>
        <v>10.475000000000001</v>
      </c>
    </row>
    <row r="1960" spans="1:22" ht="13.5" x14ac:dyDescent="0.25">
      <c r="A1960" s="3">
        <v>44861</v>
      </c>
      <c r="B1960" s="2">
        <v>6.7150999999999996</v>
      </c>
      <c r="C1960" s="2">
        <v>46.684796895415047</v>
      </c>
      <c r="D1960" s="2">
        <v>1.8025201953999037E-2</v>
      </c>
      <c r="E1960" s="2">
        <v>-2.9815886175008036E-2</v>
      </c>
      <c r="F1960" s="2">
        <v>6.6801000000000004</v>
      </c>
      <c r="G1960" s="2">
        <v>6.7132750000000003</v>
      </c>
      <c r="H1960" s="2">
        <v>6.8479520000000029</v>
      </c>
      <c r="I1960" s="2">
        <v>7.2147479999999993</v>
      </c>
      <c r="J1960" s="17" t="s">
        <v>54</v>
      </c>
      <c r="K1960" s="17" t="s">
        <v>50</v>
      </c>
      <c r="L1960" s="17" t="s">
        <v>55</v>
      </c>
      <c r="M1960" s="19">
        <f t="shared" si="300"/>
        <v>25</v>
      </c>
      <c r="N1960" s="19">
        <f t="shared" si="301"/>
        <v>0</v>
      </c>
      <c r="O1960" s="19">
        <f t="shared" si="302"/>
        <v>0</v>
      </c>
      <c r="P1960" s="19">
        <f t="shared" si="303"/>
        <v>16.5</v>
      </c>
      <c r="Q1960" s="20">
        <f t="shared" si="304"/>
        <v>11.225</v>
      </c>
      <c r="R1960" s="20">
        <f t="shared" si="305"/>
        <v>9.125</v>
      </c>
      <c r="S1960" s="20">
        <f t="shared" si="306"/>
        <v>11.175000000000001</v>
      </c>
      <c r="T1960" s="20">
        <f t="shared" si="307"/>
        <v>10.375</v>
      </c>
      <c r="U1960" s="19">
        <f t="shared" si="308"/>
        <v>10.508333333333335</v>
      </c>
      <c r="V1960" s="19">
        <f t="shared" si="309"/>
        <v>10.475000000000001</v>
      </c>
    </row>
    <row r="1961" spans="1:22" ht="13.5" x14ac:dyDescent="0.25">
      <c r="A1961" s="3">
        <v>44862</v>
      </c>
      <c r="B1961" s="2">
        <v>6.6966999999999999</v>
      </c>
      <c r="C1961" s="2">
        <v>45.035932314119385</v>
      </c>
      <c r="D1961" s="2">
        <v>1.4274111157850378E-2</v>
      </c>
      <c r="E1961" s="2">
        <v>-3.7992705300624034E-2</v>
      </c>
      <c r="F1961" s="2">
        <v>6.7114199999999995</v>
      </c>
      <c r="G1961" s="2">
        <v>6.7072850000000006</v>
      </c>
      <c r="H1961" s="2">
        <v>6.8385560000000023</v>
      </c>
      <c r="I1961" s="2">
        <v>7.2093719999999983</v>
      </c>
      <c r="J1961" s="17" t="s">
        <v>48</v>
      </c>
      <c r="K1961" s="17" t="s">
        <v>50</v>
      </c>
      <c r="L1961" s="17" t="s">
        <v>51</v>
      </c>
      <c r="M1961" s="19">
        <f t="shared" si="300"/>
        <v>25</v>
      </c>
      <c r="N1961" s="19">
        <f t="shared" si="301"/>
        <v>0</v>
      </c>
      <c r="O1961" s="19">
        <f t="shared" si="302"/>
        <v>0</v>
      </c>
      <c r="P1961" s="19">
        <f t="shared" si="303"/>
        <v>83.5</v>
      </c>
      <c r="Q1961" s="20">
        <f t="shared" si="304"/>
        <v>21.274999999999999</v>
      </c>
      <c r="R1961" s="20">
        <f t="shared" si="305"/>
        <v>25.875</v>
      </c>
      <c r="S1961" s="20">
        <f t="shared" si="306"/>
        <v>41.325000000000003</v>
      </c>
      <c r="T1961" s="20">
        <f t="shared" si="307"/>
        <v>27.125</v>
      </c>
      <c r="U1961" s="19">
        <f t="shared" si="308"/>
        <v>29.491666666666664</v>
      </c>
      <c r="V1961" s="19">
        <f t="shared" si="309"/>
        <v>28.9</v>
      </c>
    </row>
    <row r="1962" spans="1:22" ht="13.5" x14ac:dyDescent="0.25">
      <c r="A1962" s="3">
        <v>44865</v>
      </c>
      <c r="B1962" s="2">
        <v>6.7150999999999996</v>
      </c>
      <c r="C1962" s="2">
        <v>47.049937908313602</v>
      </c>
      <c r="D1962" s="2">
        <v>1.0019278070749316E-2</v>
      </c>
      <c r="E1962" s="2">
        <v>-4.8886496069983472E-2</v>
      </c>
      <c r="F1962" s="2">
        <v>6.7095799999999999</v>
      </c>
      <c r="G1962" s="2">
        <v>6.7026799999999991</v>
      </c>
      <c r="H1962" s="2">
        <v>6.8300820000000018</v>
      </c>
      <c r="I1962" s="2">
        <v>7.2036414999999989</v>
      </c>
      <c r="J1962" s="17" t="s">
        <v>48</v>
      </c>
      <c r="K1962" s="17" t="s">
        <v>50</v>
      </c>
      <c r="L1962" s="17" t="s">
        <v>53</v>
      </c>
      <c r="M1962" s="19">
        <f t="shared" si="300"/>
        <v>25</v>
      </c>
      <c r="N1962" s="19">
        <f t="shared" si="301"/>
        <v>0</v>
      </c>
      <c r="O1962" s="19">
        <f t="shared" si="302"/>
        <v>0</v>
      </c>
      <c r="P1962" s="19">
        <f t="shared" si="303"/>
        <v>66.5</v>
      </c>
      <c r="Q1962" s="20">
        <f t="shared" si="304"/>
        <v>18.725000000000001</v>
      </c>
      <c r="R1962" s="20">
        <f t="shared" si="305"/>
        <v>21.625</v>
      </c>
      <c r="S1962" s="20">
        <f t="shared" si="306"/>
        <v>33.674999999999997</v>
      </c>
      <c r="T1962" s="20">
        <f t="shared" si="307"/>
        <v>22.875</v>
      </c>
      <c r="U1962" s="19">
        <f t="shared" si="308"/>
        <v>24.675000000000001</v>
      </c>
      <c r="V1962" s="19">
        <f t="shared" si="309"/>
        <v>24.225000000000001</v>
      </c>
    </row>
    <row r="1963" spans="1:22" ht="13.5" x14ac:dyDescent="0.25">
      <c r="A1963" s="3">
        <v>44866</v>
      </c>
      <c r="B1963" s="2">
        <v>6.7150999999999996</v>
      </c>
      <c r="C1963" s="2">
        <v>47.049937908313595</v>
      </c>
      <c r="D1963" s="2">
        <v>9.1000111566152952E-4</v>
      </c>
      <c r="E1963" s="2">
        <v>-6.1562448704332307E-2</v>
      </c>
      <c r="F1963" s="2">
        <v>6.7095799999999999</v>
      </c>
      <c r="G1963" s="2">
        <v>6.7035999999999998</v>
      </c>
      <c r="H1963" s="2">
        <v>6.8217920000000012</v>
      </c>
      <c r="I1963" s="2">
        <v>7.198312999999998</v>
      </c>
      <c r="J1963" s="17" t="s">
        <v>48</v>
      </c>
      <c r="K1963" s="17" t="s">
        <v>50</v>
      </c>
      <c r="L1963" s="17" t="s">
        <v>50</v>
      </c>
      <c r="M1963" s="19">
        <f t="shared" si="300"/>
        <v>25</v>
      </c>
      <c r="N1963" s="19">
        <f t="shared" si="301"/>
        <v>0</v>
      </c>
      <c r="O1963" s="19">
        <f t="shared" si="302"/>
        <v>0</v>
      </c>
      <c r="P1963" s="19">
        <f t="shared" si="303"/>
        <v>49.5</v>
      </c>
      <c r="Q1963" s="20">
        <f t="shared" si="304"/>
        <v>16.175000000000001</v>
      </c>
      <c r="R1963" s="20">
        <f t="shared" si="305"/>
        <v>17.375</v>
      </c>
      <c r="S1963" s="20">
        <f t="shared" si="306"/>
        <v>26.025000000000002</v>
      </c>
      <c r="T1963" s="20">
        <f t="shared" si="307"/>
        <v>18.625</v>
      </c>
      <c r="U1963" s="19">
        <f t="shared" si="308"/>
        <v>19.858333333333334</v>
      </c>
      <c r="V1963" s="19">
        <f t="shared" si="309"/>
        <v>19.55</v>
      </c>
    </row>
    <row r="1964" spans="1:22" ht="13.5" x14ac:dyDescent="0.25">
      <c r="A1964" s="3">
        <v>44867</v>
      </c>
      <c r="B1964" s="2">
        <v>6.7243000000000004</v>
      </c>
      <c r="C1964" s="2">
        <v>48.151620197318884</v>
      </c>
      <c r="D1964" s="2">
        <v>-8.7535064829475928E-3</v>
      </c>
      <c r="E1964" s="2">
        <v>-7.2296031318345694E-2</v>
      </c>
      <c r="F1964" s="2">
        <v>6.71326</v>
      </c>
      <c r="G1964" s="2">
        <v>6.7012949999999991</v>
      </c>
      <c r="H1964" s="2">
        <v>6.8135020000000024</v>
      </c>
      <c r="I1964" s="2">
        <v>7.1930749999999977</v>
      </c>
      <c r="J1964" s="17" t="s">
        <v>48</v>
      </c>
      <c r="K1964" s="17" t="s">
        <v>50</v>
      </c>
      <c r="L1964" s="17" t="s">
        <v>51</v>
      </c>
      <c r="M1964" s="19">
        <f t="shared" si="300"/>
        <v>25</v>
      </c>
      <c r="N1964" s="19">
        <f t="shared" si="301"/>
        <v>0</v>
      </c>
      <c r="O1964" s="19">
        <f t="shared" si="302"/>
        <v>0</v>
      </c>
      <c r="P1964" s="19">
        <f t="shared" si="303"/>
        <v>83.5</v>
      </c>
      <c r="Q1964" s="20">
        <f t="shared" si="304"/>
        <v>21.274999999999999</v>
      </c>
      <c r="R1964" s="20">
        <f t="shared" si="305"/>
        <v>25.875</v>
      </c>
      <c r="S1964" s="20">
        <f t="shared" si="306"/>
        <v>41.325000000000003</v>
      </c>
      <c r="T1964" s="20">
        <f t="shared" si="307"/>
        <v>27.125</v>
      </c>
      <c r="U1964" s="19">
        <f t="shared" si="308"/>
        <v>29.491666666666664</v>
      </c>
      <c r="V1964" s="19">
        <f t="shared" si="309"/>
        <v>28.9</v>
      </c>
    </row>
    <row r="1965" spans="1:22" ht="13.5" x14ac:dyDescent="0.25">
      <c r="A1965" s="3">
        <v>44868</v>
      </c>
      <c r="B1965" s="2">
        <v>6.7243000000000004</v>
      </c>
      <c r="C1965" s="2">
        <v>48.151620197318884</v>
      </c>
      <c r="D1965" s="2">
        <v>-3.3869320054702001E-2</v>
      </c>
      <c r="E1965" s="2">
        <v>-8.1513898406357893E-2</v>
      </c>
      <c r="F1965" s="2">
        <v>6.7150999999999996</v>
      </c>
      <c r="G1965" s="2">
        <v>6.6994500000000006</v>
      </c>
      <c r="H1965" s="2">
        <v>6.8065000000000033</v>
      </c>
      <c r="I1965" s="2">
        <v>7.1866754999999989</v>
      </c>
      <c r="J1965" s="17" t="s">
        <v>48</v>
      </c>
      <c r="K1965" s="17" t="s">
        <v>50</v>
      </c>
      <c r="L1965" s="17" t="s">
        <v>51</v>
      </c>
      <c r="M1965" s="19">
        <f t="shared" si="300"/>
        <v>25</v>
      </c>
      <c r="N1965" s="19">
        <f t="shared" si="301"/>
        <v>0</v>
      </c>
      <c r="O1965" s="19">
        <f t="shared" si="302"/>
        <v>0</v>
      </c>
      <c r="P1965" s="19">
        <f t="shared" si="303"/>
        <v>83.5</v>
      </c>
      <c r="Q1965" s="20">
        <f t="shared" si="304"/>
        <v>21.274999999999999</v>
      </c>
      <c r="R1965" s="20">
        <f t="shared" si="305"/>
        <v>25.875</v>
      </c>
      <c r="S1965" s="20">
        <f t="shared" si="306"/>
        <v>41.325000000000003</v>
      </c>
      <c r="T1965" s="20">
        <f t="shared" si="307"/>
        <v>27.125</v>
      </c>
      <c r="U1965" s="19">
        <f t="shared" si="308"/>
        <v>29.491666666666664</v>
      </c>
      <c r="V1965" s="19">
        <f t="shared" si="309"/>
        <v>28.9</v>
      </c>
    </row>
    <row r="1966" spans="1:22" ht="13.5" x14ac:dyDescent="0.25">
      <c r="A1966" s="3">
        <v>44869</v>
      </c>
      <c r="B1966" s="2">
        <v>6.7243000000000004</v>
      </c>
      <c r="C1966" s="2">
        <v>48.151620197318884</v>
      </c>
      <c r="D1966" s="2">
        <v>-5.7881204533374309E-2</v>
      </c>
      <c r="E1966" s="2">
        <v>-8.9541915668544719E-2</v>
      </c>
      <c r="F1966" s="2">
        <v>6.7206199999999994</v>
      </c>
      <c r="G1966" s="2">
        <v>6.6980649999999997</v>
      </c>
      <c r="H1966" s="2">
        <v>6.7982100000000028</v>
      </c>
      <c r="I1966" s="2">
        <v>7.1805889999999986</v>
      </c>
      <c r="J1966" s="17" t="s">
        <v>48</v>
      </c>
      <c r="K1966" s="17" t="s">
        <v>50</v>
      </c>
      <c r="L1966" s="17" t="s">
        <v>51</v>
      </c>
      <c r="M1966" s="19">
        <f t="shared" si="300"/>
        <v>25</v>
      </c>
      <c r="N1966" s="19">
        <f t="shared" si="301"/>
        <v>0</v>
      </c>
      <c r="O1966" s="19">
        <f t="shared" si="302"/>
        <v>0</v>
      </c>
      <c r="P1966" s="19">
        <f t="shared" si="303"/>
        <v>83.5</v>
      </c>
      <c r="Q1966" s="20">
        <f t="shared" si="304"/>
        <v>21.274999999999999</v>
      </c>
      <c r="R1966" s="20">
        <f t="shared" si="305"/>
        <v>25.875</v>
      </c>
      <c r="S1966" s="20">
        <f t="shared" si="306"/>
        <v>41.325000000000003</v>
      </c>
      <c r="T1966" s="20">
        <f t="shared" si="307"/>
        <v>27.125</v>
      </c>
      <c r="U1966" s="19">
        <f t="shared" si="308"/>
        <v>29.491666666666664</v>
      </c>
      <c r="V1966" s="19">
        <f t="shared" si="309"/>
        <v>28.9</v>
      </c>
    </row>
    <row r="1967" spans="1:22" ht="13.5" x14ac:dyDescent="0.25">
      <c r="A1967" s="3">
        <v>44872</v>
      </c>
      <c r="B1967" s="2">
        <v>6.7058999999999997</v>
      </c>
      <c r="C1967" s="2">
        <v>45.772696890796105</v>
      </c>
      <c r="D1967" s="2">
        <v>-4.8432040469274185E-2</v>
      </c>
      <c r="E1967" s="2">
        <v>-9.3729944293008738E-2</v>
      </c>
      <c r="F1967" s="2">
        <v>6.7187799999999998</v>
      </c>
      <c r="G1967" s="2">
        <v>6.6953000000000005</v>
      </c>
      <c r="H1967" s="2">
        <v>6.7895520000000023</v>
      </c>
      <c r="I1967" s="2">
        <v>7.1749909999999977</v>
      </c>
      <c r="J1967" s="17" t="s">
        <v>48</v>
      </c>
      <c r="K1967" s="17" t="s">
        <v>50</v>
      </c>
      <c r="L1967" s="17" t="s">
        <v>53</v>
      </c>
      <c r="M1967" s="19">
        <f t="shared" si="300"/>
        <v>25</v>
      </c>
      <c r="N1967" s="19">
        <f t="shared" si="301"/>
        <v>0</v>
      </c>
      <c r="O1967" s="19">
        <f t="shared" si="302"/>
        <v>0</v>
      </c>
      <c r="P1967" s="19">
        <f t="shared" si="303"/>
        <v>66.5</v>
      </c>
      <c r="Q1967" s="20">
        <f t="shared" si="304"/>
        <v>18.725000000000001</v>
      </c>
      <c r="R1967" s="20">
        <f t="shared" si="305"/>
        <v>21.625</v>
      </c>
      <c r="S1967" s="20">
        <f t="shared" si="306"/>
        <v>33.674999999999997</v>
      </c>
      <c r="T1967" s="20">
        <f t="shared" si="307"/>
        <v>22.875</v>
      </c>
      <c r="U1967" s="19">
        <f t="shared" si="308"/>
        <v>24.675000000000001</v>
      </c>
      <c r="V1967" s="19">
        <f t="shared" si="309"/>
        <v>24.225000000000001</v>
      </c>
    </row>
    <row r="1968" spans="1:22" ht="13.5" x14ac:dyDescent="0.25">
      <c r="A1968" s="3">
        <v>44873</v>
      </c>
      <c r="B1968" s="2">
        <v>6.6322000000000001</v>
      </c>
      <c r="C1968" s="2">
        <v>37.731694456972789</v>
      </c>
      <c r="D1968" s="2">
        <v>-3.6223355912281541E-2</v>
      </c>
      <c r="E1968" s="2">
        <v>-9.3846288637063777E-2</v>
      </c>
      <c r="F1968" s="2">
        <v>6.7022000000000004</v>
      </c>
      <c r="G1968" s="2">
        <v>6.6906949999999998</v>
      </c>
      <c r="H1968" s="2">
        <v>6.7821820000000033</v>
      </c>
      <c r="I1968" s="2">
        <v>7.1688459999999985</v>
      </c>
      <c r="J1968" s="17" t="s">
        <v>48</v>
      </c>
      <c r="K1968" s="17" t="s">
        <v>50</v>
      </c>
      <c r="L1968" s="17" t="s">
        <v>53</v>
      </c>
      <c r="M1968" s="19">
        <f t="shared" si="300"/>
        <v>25</v>
      </c>
      <c r="N1968" s="19">
        <f t="shared" si="301"/>
        <v>0</v>
      </c>
      <c r="O1968" s="19">
        <f t="shared" si="302"/>
        <v>0</v>
      </c>
      <c r="P1968" s="19">
        <f t="shared" si="303"/>
        <v>66.5</v>
      </c>
      <c r="Q1968" s="20">
        <f t="shared" si="304"/>
        <v>18.725000000000001</v>
      </c>
      <c r="R1968" s="20">
        <f t="shared" si="305"/>
        <v>21.625</v>
      </c>
      <c r="S1968" s="20">
        <f t="shared" si="306"/>
        <v>33.674999999999997</v>
      </c>
      <c r="T1968" s="20">
        <f t="shared" si="307"/>
        <v>22.875</v>
      </c>
      <c r="U1968" s="19">
        <f t="shared" si="308"/>
        <v>24.675000000000001</v>
      </c>
      <c r="V1968" s="19">
        <f t="shared" si="309"/>
        <v>24.225000000000001</v>
      </c>
    </row>
    <row r="1969" spans="1:22" ht="13.5" x14ac:dyDescent="0.25">
      <c r="A1969" s="3">
        <v>44874</v>
      </c>
      <c r="B1969" s="2">
        <v>6.6322000000000001</v>
      </c>
      <c r="C1969" s="2">
        <v>37.731694456972789</v>
      </c>
      <c r="D1969" s="2">
        <v>-2.6716000707659227E-2</v>
      </c>
      <c r="E1969" s="2">
        <v>-8.9848706176189355E-2</v>
      </c>
      <c r="F1969" s="2">
        <v>6.6837800000000005</v>
      </c>
      <c r="G1969" s="2">
        <v>6.6860900000000019</v>
      </c>
      <c r="H1969" s="2">
        <v>6.7766540000000024</v>
      </c>
      <c r="I1969" s="2">
        <v>7.1629239999999985</v>
      </c>
      <c r="J1969" s="17" t="s">
        <v>54</v>
      </c>
      <c r="K1969" s="17" t="s">
        <v>50</v>
      </c>
      <c r="L1969" s="17" t="s">
        <v>47</v>
      </c>
      <c r="M1969" s="19">
        <f t="shared" si="300"/>
        <v>25</v>
      </c>
      <c r="N1969" s="19">
        <f t="shared" si="301"/>
        <v>0</v>
      </c>
      <c r="O1969" s="19">
        <f t="shared" si="302"/>
        <v>0</v>
      </c>
      <c r="P1969" s="19">
        <f t="shared" si="303"/>
        <v>16.5</v>
      </c>
      <c r="Q1969" s="20">
        <f t="shared" si="304"/>
        <v>11.225</v>
      </c>
      <c r="R1969" s="20">
        <f t="shared" si="305"/>
        <v>9.125</v>
      </c>
      <c r="S1969" s="20">
        <f t="shared" si="306"/>
        <v>11.175000000000001</v>
      </c>
      <c r="T1969" s="20">
        <f t="shared" si="307"/>
        <v>10.375</v>
      </c>
      <c r="U1969" s="19">
        <f t="shared" si="308"/>
        <v>10.508333333333335</v>
      </c>
      <c r="V1969" s="19">
        <f t="shared" si="309"/>
        <v>10.475000000000001</v>
      </c>
    </row>
    <row r="1970" spans="1:22" ht="13.5" x14ac:dyDescent="0.25">
      <c r="A1970" s="3">
        <v>44875</v>
      </c>
      <c r="B1970" s="2">
        <v>6.6783000000000001</v>
      </c>
      <c r="C1970" s="2">
        <v>44.770192955660079</v>
      </c>
      <c r="D1970" s="2">
        <v>-2.0122306450958583E-2</v>
      </c>
      <c r="E1970" s="2">
        <v>-8.3138111337123205E-2</v>
      </c>
      <c r="F1970" s="2">
        <v>6.6745800000000006</v>
      </c>
      <c r="G1970" s="2">
        <v>6.6842500000000005</v>
      </c>
      <c r="H1970" s="2">
        <v>6.7720480000000016</v>
      </c>
      <c r="I1970" s="2">
        <v>7.1570984999999974</v>
      </c>
      <c r="J1970" s="17" t="s">
        <v>54</v>
      </c>
      <c r="K1970" s="17" t="s">
        <v>50</v>
      </c>
      <c r="L1970" s="17" t="s">
        <v>47</v>
      </c>
      <c r="M1970" s="19">
        <f t="shared" si="300"/>
        <v>25</v>
      </c>
      <c r="N1970" s="19">
        <f t="shared" si="301"/>
        <v>0</v>
      </c>
      <c r="O1970" s="19">
        <f t="shared" si="302"/>
        <v>0</v>
      </c>
      <c r="P1970" s="19">
        <f t="shared" si="303"/>
        <v>16.5</v>
      </c>
      <c r="Q1970" s="20">
        <f t="shared" si="304"/>
        <v>11.225</v>
      </c>
      <c r="R1970" s="20">
        <f t="shared" si="305"/>
        <v>9.125</v>
      </c>
      <c r="S1970" s="20">
        <f t="shared" si="306"/>
        <v>11.175000000000001</v>
      </c>
      <c r="T1970" s="20">
        <f t="shared" si="307"/>
        <v>10.375</v>
      </c>
      <c r="U1970" s="19">
        <f t="shared" si="308"/>
        <v>10.508333333333335</v>
      </c>
      <c r="V1970" s="19">
        <f t="shared" si="309"/>
        <v>10.475000000000001</v>
      </c>
    </row>
    <row r="1971" spans="1:22" ht="13.5" x14ac:dyDescent="0.25">
      <c r="A1971" s="3">
        <v>44876</v>
      </c>
      <c r="B1971" s="2">
        <v>6.6783000000000001</v>
      </c>
      <c r="C1971" s="2">
        <v>44.770192955660086</v>
      </c>
      <c r="D1971" s="2">
        <v>-1.7138388654958092E-2</v>
      </c>
      <c r="E1971" s="2">
        <v>-7.4459373286566849E-2</v>
      </c>
      <c r="F1971" s="2">
        <v>6.6653800000000007</v>
      </c>
      <c r="G1971" s="2">
        <v>6.68241</v>
      </c>
      <c r="H1971" s="2">
        <v>6.766522000000001</v>
      </c>
      <c r="I1971" s="2">
        <v>7.1515409999999973</v>
      </c>
      <c r="J1971" s="17" t="s">
        <v>54</v>
      </c>
      <c r="K1971" s="17" t="s">
        <v>50</v>
      </c>
      <c r="L1971" s="17" t="s">
        <v>47</v>
      </c>
      <c r="M1971" s="19">
        <f t="shared" si="300"/>
        <v>25</v>
      </c>
      <c r="N1971" s="19">
        <f t="shared" si="301"/>
        <v>0</v>
      </c>
      <c r="O1971" s="19">
        <f t="shared" si="302"/>
        <v>0</v>
      </c>
      <c r="P1971" s="19">
        <f t="shared" si="303"/>
        <v>16.5</v>
      </c>
      <c r="Q1971" s="20">
        <f t="shared" si="304"/>
        <v>11.225</v>
      </c>
      <c r="R1971" s="20">
        <f t="shared" si="305"/>
        <v>9.125</v>
      </c>
      <c r="S1971" s="20">
        <f t="shared" si="306"/>
        <v>11.175000000000001</v>
      </c>
      <c r="T1971" s="20">
        <f t="shared" si="307"/>
        <v>10.375</v>
      </c>
      <c r="U1971" s="19">
        <f t="shared" si="308"/>
        <v>10.508333333333335</v>
      </c>
      <c r="V1971" s="19">
        <f t="shared" si="309"/>
        <v>10.475000000000001</v>
      </c>
    </row>
    <row r="1972" spans="1:22" ht="13.5" x14ac:dyDescent="0.25">
      <c r="A1972" s="3">
        <v>44879</v>
      </c>
      <c r="B1972" s="2">
        <v>6.6783000000000001</v>
      </c>
      <c r="C1972" s="2">
        <v>44.770192955660093</v>
      </c>
      <c r="D1972" s="2">
        <v>-1.1564796209031947E-2</v>
      </c>
      <c r="E1972" s="2">
        <v>-6.4724936589210483E-2</v>
      </c>
      <c r="F1972" s="2">
        <v>6.6598600000000001</v>
      </c>
      <c r="G1972" s="2">
        <v>6.6805700000000003</v>
      </c>
      <c r="H1972" s="2">
        <v>6.7628380000000012</v>
      </c>
      <c r="I1972" s="2">
        <v>7.1458494999999971</v>
      </c>
      <c r="J1972" s="17" t="s">
        <v>54</v>
      </c>
      <c r="K1972" s="17" t="s">
        <v>50</v>
      </c>
      <c r="L1972" s="17" t="s">
        <v>47</v>
      </c>
      <c r="M1972" s="19">
        <f t="shared" si="300"/>
        <v>25</v>
      </c>
      <c r="N1972" s="19">
        <f t="shared" si="301"/>
        <v>0</v>
      </c>
      <c r="O1972" s="19">
        <f t="shared" si="302"/>
        <v>0</v>
      </c>
      <c r="P1972" s="19">
        <f t="shared" si="303"/>
        <v>16.5</v>
      </c>
      <c r="Q1972" s="20">
        <f t="shared" si="304"/>
        <v>11.225</v>
      </c>
      <c r="R1972" s="20">
        <f t="shared" si="305"/>
        <v>9.125</v>
      </c>
      <c r="S1972" s="20">
        <f t="shared" si="306"/>
        <v>11.175000000000001</v>
      </c>
      <c r="T1972" s="20">
        <f t="shared" si="307"/>
        <v>10.375</v>
      </c>
      <c r="U1972" s="19">
        <f t="shared" si="308"/>
        <v>10.508333333333335</v>
      </c>
      <c r="V1972" s="19">
        <f t="shared" si="309"/>
        <v>10.475000000000001</v>
      </c>
    </row>
    <row r="1973" spans="1:22" ht="13.5" x14ac:dyDescent="0.25">
      <c r="A1973" s="3">
        <v>44880</v>
      </c>
      <c r="B1973" s="2">
        <v>6.6138000000000003</v>
      </c>
      <c r="C1973" s="2">
        <v>37.385548780683507</v>
      </c>
      <c r="D1973" s="2">
        <v>-1.8690779541428171E-3</v>
      </c>
      <c r="E1973" s="2">
        <v>-5.3737964232776984E-2</v>
      </c>
      <c r="F1973" s="2">
        <v>6.6561800000000009</v>
      </c>
      <c r="G1973" s="2">
        <v>6.6773449999999999</v>
      </c>
      <c r="H1973" s="2">
        <v>6.7569420000000022</v>
      </c>
      <c r="I1973" s="2">
        <v>7.1398804999999985</v>
      </c>
      <c r="J1973" s="17" t="s">
        <v>54</v>
      </c>
      <c r="K1973" s="17" t="s">
        <v>50</v>
      </c>
      <c r="L1973" s="17" t="s">
        <v>47</v>
      </c>
      <c r="M1973" s="19">
        <f t="shared" si="300"/>
        <v>25</v>
      </c>
      <c r="N1973" s="19">
        <f t="shared" si="301"/>
        <v>0</v>
      </c>
      <c r="O1973" s="19">
        <f t="shared" si="302"/>
        <v>0</v>
      </c>
      <c r="P1973" s="19">
        <f t="shared" si="303"/>
        <v>16.5</v>
      </c>
      <c r="Q1973" s="20">
        <f t="shared" si="304"/>
        <v>11.225</v>
      </c>
      <c r="R1973" s="20">
        <f t="shared" si="305"/>
        <v>9.125</v>
      </c>
      <c r="S1973" s="20">
        <f t="shared" si="306"/>
        <v>11.175000000000001</v>
      </c>
      <c r="T1973" s="20">
        <f t="shared" si="307"/>
        <v>10.375</v>
      </c>
      <c r="U1973" s="19">
        <f t="shared" si="308"/>
        <v>10.508333333333335</v>
      </c>
      <c r="V1973" s="19">
        <f t="shared" si="309"/>
        <v>10.475000000000001</v>
      </c>
    </row>
    <row r="1974" spans="1:22" ht="13.5" x14ac:dyDescent="0.25">
      <c r="A1974" s="3">
        <v>44881</v>
      </c>
      <c r="B1974" s="2">
        <v>6.6322000000000001</v>
      </c>
      <c r="C1974" s="2">
        <v>40.405431514036465</v>
      </c>
      <c r="D1974" s="2">
        <v>6.9554201424697482E-3</v>
      </c>
      <c r="E1974" s="2">
        <v>-4.1924929411885165E-2</v>
      </c>
      <c r="F1974" s="2">
        <v>6.6561800000000009</v>
      </c>
      <c r="G1974" s="2">
        <v>6.6755000000000013</v>
      </c>
      <c r="H1974" s="2">
        <v>6.7495720000000015</v>
      </c>
      <c r="I1974" s="2">
        <v>7.1341819999999982</v>
      </c>
      <c r="J1974" s="17" t="s">
        <v>54</v>
      </c>
      <c r="K1974" s="17" t="s">
        <v>50</v>
      </c>
      <c r="L1974" s="17" t="s">
        <v>50</v>
      </c>
      <c r="M1974" s="19">
        <f t="shared" si="300"/>
        <v>25</v>
      </c>
      <c r="N1974" s="19">
        <f t="shared" si="301"/>
        <v>0</v>
      </c>
      <c r="O1974" s="19">
        <f t="shared" si="302"/>
        <v>0</v>
      </c>
      <c r="P1974" s="19">
        <f t="shared" si="303"/>
        <v>16.5</v>
      </c>
      <c r="Q1974" s="20">
        <f t="shared" si="304"/>
        <v>11.225</v>
      </c>
      <c r="R1974" s="20">
        <f t="shared" si="305"/>
        <v>9.125</v>
      </c>
      <c r="S1974" s="20">
        <f t="shared" si="306"/>
        <v>11.175000000000001</v>
      </c>
      <c r="T1974" s="20">
        <f t="shared" si="307"/>
        <v>10.375</v>
      </c>
      <c r="U1974" s="19">
        <f t="shared" si="308"/>
        <v>10.508333333333335</v>
      </c>
      <c r="V1974" s="19">
        <f t="shared" si="309"/>
        <v>10.475000000000001</v>
      </c>
    </row>
    <row r="1975" spans="1:22" ht="13.5" x14ac:dyDescent="0.25">
      <c r="A1975" s="3">
        <v>44882</v>
      </c>
      <c r="B1975" s="2">
        <v>6.6138000000000003</v>
      </c>
      <c r="C1975" s="2">
        <v>38.410403260714553</v>
      </c>
      <c r="D1975" s="2">
        <v>1.620247226782201E-2</v>
      </c>
      <c r="E1975" s="2">
        <v>-2.9860288194965248E-2</v>
      </c>
      <c r="F1975" s="2">
        <v>6.6432799999999999</v>
      </c>
      <c r="G1975" s="2">
        <v>6.6782650000000006</v>
      </c>
      <c r="H1975" s="2">
        <v>6.7436760000000016</v>
      </c>
      <c r="I1975" s="2">
        <v>7.1283914999999975</v>
      </c>
      <c r="J1975" s="17" t="s">
        <v>54</v>
      </c>
      <c r="K1975" s="17" t="s">
        <v>50</v>
      </c>
      <c r="L1975" s="17" t="s">
        <v>47</v>
      </c>
      <c r="M1975" s="19">
        <f t="shared" si="300"/>
        <v>25</v>
      </c>
      <c r="N1975" s="19">
        <f t="shared" si="301"/>
        <v>0</v>
      </c>
      <c r="O1975" s="19">
        <f t="shared" si="302"/>
        <v>0</v>
      </c>
      <c r="P1975" s="19">
        <f t="shared" si="303"/>
        <v>16.5</v>
      </c>
      <c r="Q1975" s="20">
        <f t="shared" si="304"/>
        <v>11.225</v>
      </c>
      <c r="R1975" s="20">
        <f t="shared" si="305"/>
        <v>9.125</v>
      </c>
      <c r="S1975" s="20">
        <f t="shared" si="306"/>
        <v>11.175000000000001</v>
      </c>
      <c r="T1975" s="20">
        <f t="shared" si="307"/>
        <v>10.375</v>
      </c>
      <c r="U1975" s="19">
        <f t="shared" si="308"/>
        <v>10.508333333333335</v>
      </c>
      <c r="V1975" s="19">
        <f t="shared" si="309"/>
        <v>10.475000000000001</v>
      </c>
    </row>
    <row r="1976" spans="1:22" ht="13.5" x14ac:dyDescent="0.25">
      <c r="A1976" s="3">
        <v>44883</v>
      </c>
      <c r="B1976" s="2">
        <v>6.6322000000000001</v>
      </c>
      <c r="C1976" s="2">
        <v>41.519981483129484</v>
      </c>
      <c r="D1976" s="2">
        <v>2.3158966414261961E-2</v>
      </c>
      <c r="E1976" s="2">
        <v>-1.571367478633354E-2</v>
      </c>
      <c r="F1976" s="2">
        <v>6.6340600000000007</v>
      </c>
      <c r="G1976" s="2">
        <v>6.6828699999999994</v>
      </c>
      <c r="H1976" s="2">
        <v>6.7381480000000025</v>
      </c>
      <c r="I1976" s="2">
        <v>7.1227824999999987</v>
      </c>
      <c r="J1976" s="17" t="s">
        <v>54</v>
      </c>
      <c r="K1976" s="17" t="s">
        <v>50</v>
      </c>
      <c r="L1976" s="17" t="s">
        <v>47</v>
      </c>
      <c r="M1976" s="19">
        <f t="shared" si="300"/>
        <v>25</v>
      </c>
      <c r="N1976" s="19">
        <f t="shared" si="301"/>
        <v>0</v>
      </c>
      <c r="O1976" s="19">
        <f t="shared" si="302"/>
        <v>0</v>
      </c>
      <c r="P1976" s="19">
        <f t="shared" si="303"/>
        <v>16.5</v>
      </c>
      <c r="Q1976" s="20">
        <f t="shared" si="304"/>
        <v>11.225</v>
      </c>
      <c r="R1976" s="20">
        <f t="shared" si="305"/>
        <v>9.125</v>
      </c>
      <c r="S1976" s="20">
        <f t="shared" si="306"/>
        <v>11.175000000000001</v>
      </c>
      <c r="T1976" s="20">
        <f t="shared" si="307"/>
        <v>10.375</v>
      </c>
      <c r="U1976" s="19">
        <f t="shared" si="308"/>
        <v>10.508333333333335</v>
      </c>
      <c r="V1976" s="19">
        <f t="shared" si="309"/>
        <v>10.475000000000001</v>
      </c>
    </row>
    <row r="1977" spans="1:22" ht="13.5" x14ac:dyDescent="0.25">
      <c r="A1977" s="3">
        <v>44886</v>
      </c>
      <c r="B1977" s="2">
        <v>6.6322000000000001</v>
      </c>
      <c r="C1977" s="2">
        <v>41.519981483129484</v>
      </c>
      <c r="D1977" s="2">
        <v>2.656409468951626E-2</v>
      </c>
      <c r="E1977" s="2">
        <v>-2.0411721033802427E-3</v>
      </c>
      <c r="F1977" s="2">
        <v>6.6248400000000007</v>
      </c>
      <c r="G1977" s="2">
        <v>6.6782650000000006</v>
      </c>
      <c r="H1977" s="2">
        <v>6.7326200000000025</v>
      </c>
      <c r="I1977" s="2">
        <v>7.1173519999999977</v>
      </c>
      <c r="J1977" s="17" t="s">
        <v>54</v>
      </c>
      <c r="K1977" s="17" t="s">
        <v>50</v>
      </c>
      <c r="L1977" s="17" t="s">
        <v>47</v>
      </c>
      <c r="M1977" s="19">
        <f t="shared" si="300"/>
        <v>25</v>
      </c>
      <c r="N1977" s="19">
        <f t="shared" si="301"/>
        <v>0</v>
      </c>
      <c r="O1977" s="19">
        <f t="shared" si="302"/>
        <v>0</v>
      </c>
      <c r="P1977" s="19">
        <f t="shared" si="303"/>
        <v>16.5</v>
      </c>
      <c r="Q1977" s="20">
        <f t="shared" si="304"/>
        <v>11.225</v>
      </c>
      <c r="R1977" s="20">
        <f t="shared" si="305"/>
        <v>9.125</v>
      </c>
      <c r="S1977" s="20">
        <f t="shared" si="306"/>
        <v>11.175000000000001</v>
      </c>
      <c r="T1977" s="20">
        <f t="shared" si="307"/>
        <v>10.375</v>
      </c>
      <c r="U1977" s="19">
        <f t="shared" si="308"/>
        <v>10.508333333333335</v>
      </c>
      <c r="V1977" s="19">
        <f t="shared" si="309"/>
        <v>10.475000000000001</v>
      </c>
    </row>
    <row r="1978" spans="1:22" ht="13.5" x14ac:dyDescent="0.25">
      <c r="A1978" s="3">
        <v>44887</v>
      </c>
      <c r="B1978" s="2">
        <v>6.6322000000000001</v>
      </c>
      <c r="C1978" s="2">
        <v>41.519981483129484</v>
      </c>
      <c r="D1978" s="2">
        <v>1.8430630008423599E-2</v>
      </c>
      <c r="E1978" s="2">
        <v>1.0965332085747138E-2</v>
      </c>
      <c r="F1978" s="2">
        <v>6.62852</v>
      </c>
      <c r="G1978" s="2">
        <v>6.6741199999999994</v>
      </c>
      <c r="H1978" s="2">
        <v>6.7289340000000006</v>
      </c>
      <c r="I1978" s="2">
        <v>7.1119214999999985</v>
      </c>
      <c r="J1978" s="17" t="s">
        <v>48</v>
      </c>
      <c r="K1978" s="17" t="s">
        <v>50</v>
      </c>
      <c r="L1978" s="17" t="s">
        <v>51</v>
      </c>
      <c r="M1978" s="19">
        <f t="shared" si="300"/>
        <v>25</v>
      </c>
      <c r="N1978" s="19">
        <f t="shared" si="301"/>
        <v>0</v>
      </c>
      <c r="O1978" s="19">
        <f t="shared" si="302"/>
        <v>0</v>
      </c>
      <c r="P1978" s="19">
        <f t="shared" si="303"/>
        <v>83.5</v>
      </c>
      <c r="Q1978" s="20">
        <f t="shared" si="304"/>
        <v>21.274999999999999</v>
      </c>
      <c r="R1978" s="20">
        <f t="shared" si="305"/>
        <v>25.875</v>
      </c>
      <c r="S1978" s="20">
        <f t="shared" si="306"/>
        <v>41.325000000000003</v>
      </c>
      <c r="T1978" s="20">
        <f t="shared" si="307"/>
        <v>27.125</v>
      </c>
      <c r="U1978" s="19">
        <f t="shared" si="308"/>
        <v>29.491666666666664</v>
      </c>
      <c r="V1978" s="19">
        <f t="shared" si="309"/>
        <v>28.9</v>
      </c>
    </row>
    <row r="1979" spans="1:22" ht="13.5" x14ac:dyDescent="0.25">
      <c r="A1979" s="3">
        <v>44888</v>
      </c>
      <c r="B1979" s="2">
        <v>6.6322000000000001</v>
      </c>
      <c r="C1979" s="2">
        <v>41.519981483129484</v>
      </c>
      <c r="D1979" s="2">
        <v>1.1848221725419883E-2</v>
      </c>
      <c r="E1979" s="2">
        <v>2.3330093792281226E-2</v>
      </c>
      <c r="F1979" s="2">
        <v>6.62852</v>
      </c>
      <c r="G1979" s="2">
        <v>6.6704350000000003</v>
      </c>
      <c r="H1979" s="2">
        <v>6.7243280000000016</v>
      </c>
      <c r="I1979" s="2">
        <v>7.1059104999999976</v>
      </c>
      <c r="J1979" s="17" t="s">
        <v>48</v>
      </c>
      <c r="K1979" s="17" t="s">
        <v>50</v>
      </c>
      <c r="L1979" s="17" t="s">
        <v>50</v>
      </c>
      <c r="M1979" s="19">
        <f t="shared" si="300"/>
        <v>25</v>
      </c>
      <c r="N1979" s="19">
        <f t="shared" si="301"/>
        <v>45</v>
      </c>
      <c r="O1979" s="19">
        <f t="shared" si="302"/>
        <v>0</v>
      </c>
      <c r="P1979" s="19">
        <f t="shared" si="303"/>
        <v>49.5</v>
      </c>
      <c r="Q1979" s="20">
        <f t="shared" si="304"/>
        <v>31.925000000000001</v>
      </c>
      <c r="R1979" s="20">
        <f t="shared" si="305"/>
        <v>26.375</v>
      </c>
      <c r="S1979" s="20">
        <f t="shared" si="306"/>
        <v>32.775000000000006</v>
      </c>
      <c r="T1979" s="20">
        <f t="shared" si="307"/>
        <v>29.875</v>
      </c>
      <c r="U1979" s="19">
        <f t="shared" si="308"/>
        <v>30.358333333333334</v>
      </c>
      <c r="V1979" s="19">
        <f t="shared" si="309"/>
        <v>30.237500000000001</v>
      </c>
    </row>
    <row r="1980" spans="1:22" ht="13.5" x14ac:dyDescent="0.25">
      <c r="A1980" s="3">
        <v>44889</v>
      </c>
      <c r="B1980" s="2">
        <v>6.6322000000000001</v>
      </c>
      <c r="C1980" s="2">
        <v>41.519981483129477</v>
      </c>
      <c r="D1980" s="2">
        <v>1.3648349461239384E-2</v>
      </c>
      <c r="E1980" s="2">
        <v>3.5085969354642449E-2</v>
      </c>
      <c r="F1980" s="2">
        <v>6.6322000000000001</v>
      </c>
      <c r="G1980" s="2">
        <v>6.6662899999999992</v>
      </c>
      <c r="H1980" s="2">
        <v>6.7197220000000017</v>
      </c>
      <c r="I1980" s="2">
        <v>7.0998994999999976</v>
      </c>
      <c r="J1980" s="17" t="s">
        <v>48</v>
      </c>
      <c r="K1980" s="17" t="s">
        <v>50</v>
      </c>
      <c r="L1980" s="17" t="s">
        <v>51</v>
      </c>
      <c r="M1980" s="19">
        <f t="shared" si="300"/>
        <v>25</v>
      </c>
      <c r="N1980" s="19">
        <f t="shared" si="301"/>
        <v>100</v>
      </c>
      <c r="O1980" s="19">
        <f t="shared" si="302"/>
        <v>0</v>
      </c>
      <c r="P1980" s="19">
        <f t="shared" si="303"/>
        <v>83.5</v>
      </c>
      <c r="Q1980" s="20">
        <f t="shared" si="304"/>
        <v>56.274999999999999</v>
      </c>
      <c r="R1980" s="20">
        <f t="shared" si="305"/>
        <v>45.875</v>
      </c>
      <c r="S1980" s="20">
        <f t="shared" si="306"/>
        <v>56.325000000000003</v>
      </c>
      <c r="T1980" s="20">
        <f t="shared" si="307"/>
        <v>52.125</v>
      </c>
      <c r="U1980" s="19">
        <f t="shared" si="308"/>
        <v>52.82500000000001</v>
      </c>
      <c r="V1980" s="19">
        <f t="shared" si="309"/>
        <v>52.650000000000006</v>
      </c>
    </row>
    <row r="1981" spans="1:22" ht="13.5" x14ac:dyDescent="0.25">
      <c r="A1981" s="3">
        <v>44890</v>
      </c>
      <c r="B1981" s="2">
        <v>6.6322000000000001</v>
      </c>
      <c r="C1981" s="2">
        <v>41.519981483129484</v>
      </c>
      <c r="D1981" s="2">
        <v>1.5428525328776033E-2</v>
      </c>
      <c r="E1981" s="2">
        <v>4.4722494952476204E-2</v>
      </c>
      <c r="F1981" s="2">
        <v>6.6322000000000001</v>
      </c>
      <c r="G1981" s="2">
        <v>6.6630649999999987</v>
      </c>
      <c r="H1981" s="2">
        <v>6.7169580000000018</v>
      </c>
      <c r="I1981" s="2">
        <v>7.0939329999999972</v>
      </c>
      <c r="J1981" s="17" t="s">
        <v>50</v>
      </c>
      <c r="K1981" s="17" t="s">
        <v>50</v>
      </c>
      <c r="L1981" s="17" t="s">
        <v>50</v>
      </c>
      <c r="M1981" s="19">
        <f t="shared" si="300"/>
        <v>25</v>
      </c>
      <c r="N1981" s="19">
        <f t="shared" si="301"/>
        <v>100</v>
      </c>
      <c r="O1981" s="19">
        <f t="shared" si="302"/>
        <v>0</v>
      </c>
      <c r="P1981" s="19">
        <f t="shared" si="303"/>
        <v>33</v>
      </c>
      <c r="Q1981" s="20">
        <f t="shared" si="304"/>
        <v>48.7</v>
      </c>
      <c r="R1981" s="20">
        <f t="shared" si="305"/>
        <v>33.25</v>
      </c>
      <c r="S1981" s="20">
        <f t="shared" si="306"/>
        <v>33.6</v>
      </c>
      <c r="T1981" s="20">
        <f t="shared" si="307"/>
        <v>39.5</v>
      </c>
      <c r="U1981" s="19">
        <f t="shared" si="308"/>
        <v>38.516666666666673</v>
      </c>
      <c r="V1981" s="19">
        <f t="shared" si="309"/>
        <v>38.762500000000003</v>
      </c>
    </row>
    <row r="1982" spans="1:22" ht="13.5" x14ac:dyDescent="0.25">
      <c r="A1982" s="3">
        <v>44893</v>
      </c>
      <c r="B1982" s="2">
        <v>6.6138000000000003</v>
      </c>
      <c r="C1982" s="2">
        <v>38.488640462225881</v>
      </c>
      <c r="D1982" s="2">
        <v>1.8535745449167251E-2</v>
      </c>
      <c r="E1982" s="2">
        <v>5.3421735481483296E-2</v>
      </c>
      <c r="F1982" s="2">
        <v>6.62852</v>
      </c>
      <c r="G1982" s="2">
        <v>6.6579999999999986</v>
      </c>
      <c r="H1982" s="2">
        <v>6.7138260000000027</v>
      </c>
      <c r="I1982" s="2">
        <v>7.0879189999999967</v>
      </c>
      <c r="J1982" s="17" t="s">
        <v>54</v>
      </c>
      <c r="K1982" s="17" t="s">
        <v>50</v>
      </c>
      <c r="L1982" s="17" t="s">
        <v>47</v>
      </c>
      <c r="M1982" s="19">
        <f t="shared" si="300"/>
        <v>25</v>
      </c>
      <c r="N1982" s="19">
        <f t="shared" si="301"/>
        <v>100</v>
      </c>
      <c r="O1982" s="19">
        <f t="shared" si="302"/>
        <v>0</v>
      </c>
      <c r="P1982" s="19">
        <f t="shared" si="303"/>
        <v>16.5</v>
      </c>
      <c r="Q1982" s="20">
        <f t="shared" si="304"/>
        <v>46.225000000000001</v>
      </c>
      <c r="R1982" s="20">
        <f t="shared" si="305"/>
        <v>29.125</v>
      </c>
      <c r="S1982" s="20">
        <f t="shared" si="306"/>
        <v>26.175000000000001</v>
      </c>
      <c r="T1982" s="20">
        <f t="shared" si="307"/>
        <v>35.375</v>
      </c>
      <c r="U1982" s="19">
        <f t="shared" si="308"/>
        <v>33.841666666666661</v>
      </c>
      <c r="V1982" s="19">
        <f t="shared" si="309"/>
        <v>34.224999999999994</v>
      </c>
    </row>
    <row r="1983" spans="1:22" ht="13.5" x14ac:dyDescent="0.25">
      <c r="A1983" s="3">
        <v>44894</v>
      </c>
      <c r="B1983" s="2">
        <v>6.6138000000000003</v>
      </c>
      <c r="C1983" s="2">
        <v>38.488640462225881</v>
      </c>
      <c r="D1983" s="2">
        <v>1.1570909413015862E-2</v>
      </c>
      <c r="E1983" s="2">
        <v>5.9230246297496583E-2</v>
      </c>
      <c r="F1983" s="2">
        <v>6.6248400000000007</v>
      </c>
      <c r="G1983" s="2">
        <v>6.6529349999999994</v>
      </c>
      <c r="H1983" s="2">
        <v>6.7106940000000046</v>
      </c>
      <c r="I1983" s="2">
        <v>7.081770999999998</v>
      </c>
      <c r="J1983" s="17" t="s">
        <v>54</v>
      </c>
      <c r="K1983" s="17" t="s">
        <v>50</v>
      </c>
      <c r="L1983" s="17" t="s">
        <v>47</v>
      </c>
      <c r="M1983" s="19">
        <f t="shared" si="300"/>
        <v>25</v>
      </c>
      <c r="N1983" s="19">
        <f t="shared" si="301"/>
        <v>100</v>
      </c>
      <c r="O1983" s="19">
        <f t="shared" si="302"/>
        <v>0</v>
      </c>
      <c r="P1983" s="19">
        <f t="shared" si="303"/>
        <v>16.5</v>
      </c>
      <c r="Q1983" s="20">
        <f t="shared" si="304"/>
        <v>46.225000000000001</v>
      </c>
      <c r="R1983" s="20">
        <f t="shared" si="305"/>
        <v>29.125</v>
      </c>
      <c r="S1983" s="20">
        <f t="shared" si="306"/>
        <v>26.175000000000001</v>
      </c>
      <c r="T1983" s="20">
        <f t="shared" si="307"/>
        <v>35.375</v>
      </c>
      <c r="U1983" s="19">
        <f t="shared" si="308"/>
        <v>33.841666666666661</v>
      </c>
      <c r="V1983" s="19">
        <f t="shared" si="309"/>
        <v>34.224999999999994</v>
      </c>
    </row>
    <row r="1984" spans="1:22" ht="13.5" x14ac:dyDescent="0.25">
      <c r="A1984" s="3">
        <v>44895</v>
      </c>
      <c r="B1984" s="2">
        <v>6.5953999999999997</v>
      </c>
      <c r="C1984" s="2">
        <v>35.484082462800728</v>
      </c>
      <c r="D1984" s="2">
        <v>1.0175999021011961E-2</v>
      </c>
      <c r="E1984" s="2">
        <v>6.2656246193534729E-2</v>
      </c>
      <c r="F1984" s="2">
        <v>6.6174800000000005</v>
      </c>
      <c r="G1984" s="2">
        <v>6.6464899999999982</v>
      </c>
      <c r="H1984" s="2">
        <v>6.7031420000000033</v>
      </c>
      <c r="I1984" s="2">
        <v>7.0756649999999981</v>
      </c>
      <c r="J1984" s="17" t="s">
        <v>54</v>
      </c>
      <c r="K1984" s="17" t="s">
        <v>50</v>
      </c>
      <c r="L1984" s="17" t="s">
        <v>47</v>
      </c>
      <c r="M1984" s="19">
        <f t="shared" si="300"/>
        <v>25</v>
      </c>
      <c r="N1984" s="19">
        <f t="shared" si="301"/>
        <v>100</v>
      </c>
      <c r="O1984" s="19">
        <f t="shared" si="302"/>
        <v>0</v>
      </c>
      <c r="P1984" s="19">
        <f t="shared" si="303"/>
        <v>16.5</v>
      </c>
      <c r="Q1984" s="20">
        <f t="shared" si="304"/>
        <v>46.225000000000001</v>
      </c>
      <c r="R1984" s="20">
        <f t="shared" si="305"/>
        <v>29.125</v>
      </c>
      <c r="S1984" s="20">
        <f t="shared" si="306"/>
        <v>26.175000000000001</v>
      </c>
      <c r="T1984" s="20">
        <f t="shared" si="307"/>
        <v>35.375</v>
      </c>
      <c r="U1984" s="19">
        <f t="shared" si="308"/>
        <v>33.841666666666661</v>
      </c>
      <c r="V1984" s="19">
        <f t="shared" si="309"/>
        <v>34.224999999999994</v>
      </c>
    </row>
    <row r="1985" spans="1:22" ht="13.5" x14ac:dyDescent="0.25">
      <c r="A1985" s="3">
        <v>44896</v>
      </c>
      <c r="B1985" s="2">
        <v>6.4941000000000004</v>
      </c>
      <c r="C1985" s="2">
        <v>24.257097149780506</v>
      </c>
      <c r="D1985" s="2">
        <v>1.4059462400255462E-2</v>
      </c>
      <c r="E1985" s="2">
        <v>6.5833711054141569E-2</v>
      </c>
      <c r="F1985" s="2">
        <v>6.5898599999999998</v>
      </c>
      <c r="G1985" s="2">
        <v>6.6349799999999988</v>
      </c>
      <c r="H1985" s="2">
        <v>6.6939320000000047</v>
      </c>
      <c r="I1985" s="2">
        <v>7.0691419999999967</v>
      </c>
      <c r="J1985" s="17" t="s">
        <v>54</v>
      </c>
      <c r="K1985" s="17" t="s">
        <v>50</v>
      </c>
      <c r="L1985" s="17" t="s">
        <v>47</v>
      </c>
      <c r="M1985" s="19">
        <f t="shared" si="300"/>
        <v>50</v>
      </c>
      <c r="N1985" s="19">
        <f t="shared" si="301"/>
        <v>100</v>
      </c>
      <c r="O1985" s="19">
        <f t="shared" si="302"/>
        <v>0</v>
      </c>
      <c r="P1985" s="19">
        <f t="shared" si="303"/>
        <v>16.5</v>
      </c>
      <c r="Q1985" s="20">
        <f t="shared" si="304"/>
        <v>54.975000000000001</v>
      </c>
      <c r="R1985" s="20">
        <f t="shared" si="305"/>
        <v>34.125</v>
      </c>
      <c r="S1985" s="20">
        <f t="shared" si="306"/>
        <v>29.925000000000001</v>
      </c>
      <c r="T1985" s="20">
        <f t="shared" si="307"/>
        <v>41.625</v>
      </c>
      <c r="U1985" s="19">
        <f t="shared" si="308"/>
        <v>39.674999999999997</v>
      </c>
      <c r="V1985" s="19">
        <f t="shared" si="309"/>
        <v>40.162499999999994</v>
      </c>
    </row>
    <row r="1986" spans="1:22" ht="13.5" x14ac:dyDescent="0.25">
      <c r="A1986" s="3">
        <v>44897</v>
      </c>
      <c r="B1986" s="2">
        <v>6.4847999999999999</v>
      </c>
      <c r="C1986" s="2">
        <v>23.521314816428145</v>
      </c>
      <c r="D1986" s="2">
        <v>2.1825600803933476E-2</v>
      </c>
      <c r="E1986" s="2">
        <v>6.429126129915462E-2</v>
      </c>
      <c r="F1986" s="2">
        <v>6.5603800000000003</v>
      </c>
      <c r="G1986" s="2">
        <v>6.6230049999999991</v>
      </c>
      <c r="H1986" s="2">
        <v>6.6854560000000038</v>
      </c>
      <c r="I1986" s="2">
        <v>7.062795999999997</v>
      </c>
      <c r="J1986" s="17" t="s">
        <v>54</v>
      </c>
      <c r="K1986" s="17" t="s">
        <v>50</v>
      </c>
      <c r="L1986" s="17" t="s">
        <v>47</v>
      </c>
      <c r="M1986" s="19">
        <f t="shared" ref="M1986:M2049" si="310">IF(C1986&lt;30,50, IF(C1986&gt;70, 0, 25))</f>
        <v>50</v>
      </c>
      <c r="N1986" s="19">
        <f t="shared" ref="N1986:N2049" si="311">IF(E1986-D1986&gt;0.02, 100, IF(E1986-D1986&lt;0,0,45))</f>
        <v>100</v>
      </c>
      <c r="O1986" s="19">
        <f t="shared" ref="O1986:O2049" si="312">IF(F1986-I1986&gt;10,100,IF(F1986-I1986&gt;5,75, IF(F1986-I1986&gt;0,50,0)))</f>
        <v>0</v>
      </c>
      <c r="P1986" s="19">
        <f t="shared" ref="P1986:P2049" si="313">IF(L1986="confirmed bullish", 34, IF(L1986="bullish divergence",17, 0))+IF(J1986="bullish",33,IF(J1986="bearish",0,16.5))+IF(K1986="strong",33,IF(K1986="weak",0,16.5))</f>
        <v>16.5</v>
      </c>
      <c r="Q1986" s="20">
        <f t="shared" si="304"/>
        <v>54.975000000000001</v>
      </c>
      <c r="R1986" s="20">
        <f t="shared" si="305"/>
        <v>34.125</v>
      </c>
      <c r="S1986" s="20">
        <f t="shared" si="306"/>
        <v>29.925000000000001</v>
      </c>
      <c r="T1986" s="20">
        <f t="shared" si="307"/>
        <v>41.625</v>
      </c>
      <c r="U1986" s="19">
        <f t="shared" si="308"/>
        <v>39.674999999999997</v>
      </c>
      <c r="V1986" s="19">
        <f t="shared" si="309"/>
        <v>40.162499999999994</v>
      </c>
    </row>
    <row r="1987" spans="1:22" ht="13.5" x14ac:dyDescent="0.25">
      <c r="A1987" s="3">
        <v>44900</v>
      </c>
      <c r="B1987" s="2">
        <v>6.5861999999999998</v>
      </c>
      <c r="C1987" s="2">
        <v>43.606616879832053</v>
      </c>
      <c r="D1987" s="2">
        <v>2.1830118347511807E-2</v>
      </c>
      <c r="E1987" s="2">
        <v>6.3801822515739737E-2</v>
      </c>
      <c r="F1987" s="2">
        <v>6.5548599999999997</v>
      </c>
      <c r="G1987" s="2">
        <v>6.6170199999999983</v>
      </c>
      <c r="H1987" s="2">
        <v>6.6799300000000041</v>
      </c>
      <c r="I1987" s="2">
        <v>7.0570909999999971</v>
      </c>
      <c r="J1987" s="17" t="s">
        <v>54</v>
      </c>
      <c r="K1987" s="17" t="s">
        <v>50</v>
      </c>
      <c r="L1987" s="17" t="s">
        <v>47</v>
      </c>
      <c r="M1987" s="19">
        <f t="shared" si="310"/>
        <v>25</v>
      </c>
      <c r="N1987" s="19">
        <f t="shared" si="311"/>
        <v>100</v>
      </c>
      <c r="O1987" s="19">
        <f t="shared" si="312"/>
        <v>0</v>
      </c>
      <c r="P1987" s="19">
        <f t="shared" si="313"/>
        <v>16.5</v>
      </c>
      <c r="Q1987" s="20">
        <f t="shared" ref="Q1987:Q2050" si="314">0.35*M1987+N1987*0.35+O1987*0.15+P1987*0.15</f>
        <v>46.225000000000001</v>
      </c>
      <c r="R1987" s="20">
        <f t="shared" ref="R1987:R2050" si="315">M1987*0.2+N1987*0.2+O1987*0.35+P1987*0.25</f>
        <v>29.125</v>
      </c>
      <c r="S1987" s="20">
        <f t="shared" ref="S1987:S2050" si="316">M1987*0.15+N1987*0.15+O1987*0.25+P1987*0.45</f>
        <v>26.175000000000001</v>
      </c>
      <c r="T1987" s="20">
        <f t="shared" ref="T1987:T2050" si="317">0.25*SUM(M1987:P1987)</f>
        <v>35.375</v>
      </c>
      <c r="U1987" s="19">
        <f t="shared" ref="U1987:U2050" si="318">SUM(Q1987:S1987)/3</f>
        <v>33.841666666666661</v>
      </c>
      <c r="V1987" s="19">
        <f t="shared" ref="V1987:V2050" si="319">SUM(Q1987:T1987)/4</f>
        <v>34.224999999999994</v>
      </c>
    </row>
    <row r="1988" spans="1:22" ht="13.5" x14ac:dyDescent="0.25">
      <c r="A1988" s="3">
        <v>44901</v>
      </c>
      <c r="B1988" s="2">
        <v>6.5492999999999997</v>
      </c>
      <c r="C1988" s="2">
        <v>39.537329333514521</v>
      </c>
      <c r="D1988" s="2">
        <v>2.4842431313590652E-2</v>
      </c>
      <c r="E1988" s="2">
        <v>6.4238955325909342E-2</v>
      </c>
      <c r="F1988" s="2">
        <v>6.5419600000000004</v>
      </c>
      <c r="G1988" s="2">
        <v>6.6128749999999998</v>
      </c>
      <c r="H1988" s="2">
        <v>6.6744020000000042</v>
      </c>
      <c r="I1988" s="2">
        <v>7.0527644999999959</v>
      </c>
      <c r="J1988" s="17" t="s">
        <v>54</v>
      </c>
      <c r="K1988" s="17" t="s">
        <v>50</v>
      </c>
      <c r="L1988" s="17" t="s">
        <v>47</v>
      </c>
      <c r="M1988" s="19">
        <f t="shared" si="310"/>
        <v>25</v>
      </c>
      <c r="N1988" s="19">
        <f t="shared" si="311"/>
        <v>100</v>
      </c>
      <c r="O1988" s="19">
        <f t="shared" si="312"/>
        <v>0</v>
      </c>
      <c r="P1988" s="19">
        <f t="shared" si="313"/>
        <v>16.5</v>
      </c>
      <c r="Q1988" s="20">
        <f t="shared" si="314"/>
        <v>46.225000000000001</v>
      </c>
      <c r="R1988" s="20">
        <f t="shared" si="315"/>
        <v>29.125</v>
      </c>
      <c r="S1988" s="20">
        <f t="shared" si="316"/>
        <v>26.175000000000001</v>
      </c>
      <c r="T1988" s="20">
        <f t="shared" si="317"/>
        <v>35.375</v>
      </c>
      <c r="U1988" s="19">
        <f t="shared" si="318"/>
        <v>33.841666666666661</v>
      </c>
      <c r="V1988" s="19">
        <f t="shared" si="319"/>
        <v>34.224999999999994</v>
      </c>
    </row>
    <row r="1989" spans="1:22" ht="13.5" x14ac:dyDescent="0.25">
      <c r="A1989" s="3">
        <v>44902</v>
      </c>
      <c r="B1989" s="2">
        <v>6.5861999999999998</v>
      </c>
      <c r="C1989" s="2">
        <v>45.058731146919882</v>
      </c>
      <c r="D1989" s="2">
        <v>2.5130796955806112E-2</v>
      </c>
      <c r="E1989" s="2">
        <v>6.6021647516764814E-2</v>
      </c>
      <c r="F1989" s="2">
        <v>6.5401199999999999</v>
      </c>
      <c r="G1989" s="2">
        <v>6.610574999999999</v>
      </c>
      <c r="H1989" s="2">
        <v>6.6703500000000044</v>
      </c>
      <c r="I1989" s="2">
        <v>7.0471039999999956</v>
      </c>
      <c r="J1989" s="17" t="s">
        <v>54</v>
      </c>
      <c r="K1989" s="17" t="s">
        <v>50</v>
      </c>
      <c r="L1989" s="17" t="s">
        <v>47</v>
      </c>
      <c r="M1989" s="19">
        <f t="shared" si="310"/>
        <v>25</v>
      </c>
      <c r="N1989" s="19">
        <f t="shared" si="311"/>
        <v>100</v>
      </c>
      <c r="O1989" s="19">
        <f t="shared" si="312"/>
        <v>0</v>
      </c>
      <c r="P1989" s="19">
        <f t="shared" si="313"/>
        <v>16.5</v>
      </c>
      <c r="Q1989" s="20">
        <f t="shared" si="314"/>
        <v>46.225000000000001</v>
      </c>
      <c r="R1989" s="20">
        <f t="shared" si="315"/>
        <v>29.125</v>
      </c>
      <c r="S1989" s="20">
        <f t="shared" si="316"/>
        <v>26.175000000000001</v>
      </c>
      <c r="T1989" s="20">
        <f t="shared" si="317"/>
        <v>35.375</v>
      </c>
      <c r="U1989" s="19">
        <f t="shared" si="318"/>
        <v>33.841666666666661</v>
      </c>
      <c r="V1989" s="19">
        <f t="shared" si="319"/>
        <v>34.224999999999994</v>
      </c>
    </row>
    <row r="1990" spans="1:22" ht="13.5" x14ac:dyDescent="0.25">
      <c r="A1990" s="3">
        <v>44903</v>
      </c>
      <c r="B1990" s="2">
        <v>6.5585000000000004</v>
      </c>
      <c r="C1990" s="2">
        <v>41.96098524943725</v>
      </c>
      <c r="D1990" s="2">
        <v>2.7646401980836899E-2</v>
      </c>
      <c r="E1990" s="2">
        <v>6.57955767715111E-2</v>
      </c>
      <c r="F1990" s="2">
        <v>6.5529999999999999</v>
      </c>
      <c r="G1990" s="2">
        <v>6.6045850000000002</v>
      </c>
      <c r="H1990" s="2">
        <v>6.6661120000000036</v>
      </c>
      <c r="I1990" s="2">
        <v>7.0414834999999956</v>
      </c>
      <c r="J1990" s="17" t="s">
        <v>54</v>
      </c>
      <c r="K1990" s="17" t="s">
        <v>50</v>
      </c>
      <c r="L1990" s="17" t="s">
        <v>55</v>
      </c>
      <c r="M1990" s="19">
        <f t="shared" si="310"/>
        <v>25</v>
      </c>
      <c r="N1990" s="19">
        <f t="shared" si="311"/>
        <v>100</v>
      </c>
      <c r="O1990" s="19">
        <f t="shared" si="312"/>
        <v>0</v>
      </c>
      <c r="P1990" s="19">
        <f t="shared" si="313"/>
        <v>16.5</v>
      </c>
      <c r="Q1990" s="20">
        <f t="shared" si="314"/>
        <v>46.225000000000001</v>
      </c>
      <c r="R1990" s="20">
        <f t="shared" si="315"/>
        <v>29.125</v>
      </c>
      <c r="S1990" s="20">
        <f t="shared" si="316"/>
        <v>26.175000000000001</v>
      </c>
      <c r="T1990" s="20">
        <f t="shared" si="317"/>
        <v>35.375</v>
      </c>
      <c r="U1990" s="19">
        <f t="shared" si="318"/>
        <v>33.841666666666661</v>
      </c>
      <c r="V1990" s="19">
        <f t="shared" si="319"/>
        <v>34.224999999999994</v>
      </c>
    </row>
    <row r="1991" spans="1:22" ht="13.5" x14ac:dyDescent="0.25">
      <c r="A1991" s="3">
        <v>44904</v>
      </c>
      <c r="B1991" s="2">
        <v>6.5400999999999998</v>
      </c>
      <c r="C1991" s="2">
        <v>39.99407205062775</v>
      </c>
      <c r="D1991" s="2">
        <v>3.1505107889555184E-2</v>
      </c>
      <c r="E1991" s="2">
        <v>6.3001971537230306E-2</v>
      </c>
      <c r="F1991" s="2">
        <v>6.5640600000000004</v>
      </c>
      <c r="G1991" s="2">
        <v>6.5976749999999997</v>
      </c>
      <c r="H1991" s="2">
        <v>6.6605840000000036</v>
      </c>
      <c r="I1991" s="2">
        <v>7.0365304999999942</v>
      </c>
      <c r="J1991" s="17" t="s">
        <v>54</v>
      </c>
      <c r="K1991" s="17" t="s">
        <v>50</v>
      </c>
      <c r="L1991" s="17" t="s">
        <v>55</v>
      </c>
      <c r="M1991" s="19">
        <f t="shared" si="310"/>
        <v>25</v>
      </c>
      <c r="N1991" s="19">
        <f t="shared" si="311"/>
        <v>100</v>
      </c>
      <c r="O1991" s="19">
        <f t="shared" si="312"/>
        <v>0</v>
      </c>
      <c r="P1991" s="19">
        <f t="shared" si="313"/>
        <v>16.5</v>
      </c>
      <c r="Q1991" s="20">
        <f t="shared" si="314"/>
        <v>46.225000000000001</v>
      </c>
      <c r="R1991" s="20">
        <f t="shared" si="315"/>
        <v>29.125</v>
      </c>
      <c r="S1991" s="20">
        <f t="shared" si="316"/>
        <v>26.175000000000001</v>
      </c>
      <c r="T1991" s="20">
        <f t="shared" si="317"/>
        <v>35.375</v>
      </c>
      <c r="U1991" s="19">
        <f t="shared" si="318"/>
        <v>33.841666666666661</v>
      </c>
      <c r="V1991" s="19">
        <f t="shared" si="319"/>
        <v>34.224999999999994</v>
      </c>
    </row>
    <row r="1992" spans="1:22" ht="13.5" x14ac:dyDescent="0.25">
      <c r="A1992" s="3">
        <v>44907</v>
      </c>
      <c r="B1992" s="2">
        <v>6.5861999999999998</v>
      </c>
      <c r="C1992" s="2">
        <v>46.731274660138659</v>
      </c>
      <c r="D1992" s="2">
        <v>2.8973266560037736E-2</v>
      </c>
      <c r="E1992" s="2">
        <v>5.7743133173305775E-2</v>
      </c>
      <c r="F1992" s="2">
        <v>6.5640600000000004</v>
      </c>
      <c r="G1992" s="2">
        <v>6.5930699999999991</v>
      </c>
      <c r="H1992" s="2">
        <v>6.6561640000000031</v>
      </c>
      <c r="I1992" s="2">
        <v>7.0318524999999941</v>
      </c>
      <c r="J1992" s="17" t="s">
        <v>54</v>
      </c>
      <c r="K1992" s="17" t="s">
        <v>50</v>
      </c>
      <c r="L1992" s="17" t="s">
        <v>50</v>
      </c>
      <c r="M1992" s="19">
        <f t="shared" si="310"/>
        <v>25</v>
      </c>
      <c r="N1992" s="19">
        <f t="shared" si="311"/>
        <v>100</v>
      </c>
      <c r="O1992" s="19">
        <f t="shared" si="312"/>
        <v>0</v>
      </c>
      <c r="P1992" s="19">
        <f t="shared" si="313"/>
        <v>16.5</v>
      </c>
      <c r="Q1992" s="20">
        <f t="shared" si="314"/>
        <v>46.225000000000001</v>
      </c>
      <c r="R1992" s="20">
        <f t="shared" si="315"/>
        <v>29.125</v>
      </c>
      <c r="S1992" s="20">
        <f t="shared" si="316"/>
        <v>26.175000000000001</v>
      </c>
      <c r="T1992" s="20">
        <f t="shared" si="317"/>
        <v>35.375</v>
      </c>
      <c r="U1992" s="19">
        <f t="shared" si="318"/>
        <v>33.841666666666661</v>
      </c>
      <c r="V1992" s="19">
        <f t="shared" si="319"/>
        <v>34.224999999999994</v>
      </c>
    </row>
    <row r="1993" spans="1:22" ht="13.5" x14ac:dyDescent="0.25">
      <c r="A1993" s="3">
        <v>44908</v>
      </c>
      <c r="B1993" s="2">
        <v>6.5861999999999998</v>
      </c>
      <c r="C1993" s="2">
        <v>46.731274660138659</v>
      </c>
      <c r="D1993" s="2">
        <v>2.6973980429390032E-2</v>
      </c>
      <c r="E1993" s="2">
        <v>5.2305767261905139E-2</v>
      </c>
      <c r="F1993" s="2">
        <v>6.5714399999999999</v>
      </c>
      <c r="G1993" s="2">
        <v>6.5916899999999998</v>
      </c>
      <c r="H1993" s="2">
        <v>6.6539540000000041</v>
      </c>
      <c r="I1993" s="2">
        <v>7.0273979999999945</v>
      </c>
      <c r="J1993" s="17" t="s">
        <v>54</v>
      </c>
      <c r="K1993" s="17" t="s">
        <v>50</v>
      </c>
      <c r="L1993" s="17" t="s">
        <v>55</v>
      </c>
      <c r="M1993" s="19">
        <f t="shared" si="310"/>
        <v>25</v>
      </c>
      <c r="N1993" s="19">
        <f t="shared" si="311"/>
        <v>100</v>
      </c>
      <c r="O1993" s="19">
        <f t="shared" si="312"/>
        <v>0</v>
      </c>
      <c r="P1993" s="19">
        <f t="shared" si="313"/>
        <v>16.5</v>
      </c>
      <c r="Q1993" s="20">
        <f t="shared" si="314"/>
        <v>46.225000000000001</v>
      </c>
      <c r="R1993" s="20">
        <f t="shared" si="315"/>
        <v>29.125</v>
      </c>
      <c r="S1993" s="20">
        <f t="shared" si="316"/>
        <v>26.175000000000001</v>
      </c>
      <c r="T1993" s="20">
        <f t="shared" si="317"/>
        <v>35.375</v>
      </c>
      <c r="U1993" s="19">
        <f t="shared" si="318"/>
        <v>33.841666666666661</v>
      </c>
      <c r="V1993" s="19">
        <f t="shared" si="319"/>
        <v>34.224999999999994</v>
      </c>
    </row>
    <row r="1994" spans="1:22" ht="13.5" x14ac:dyDescent="0.25">
      <c r="A1994" s="3">
        <v>44909</v>
      </c>
      <c r="B1994" s="2">
        <v>6.5217000000000001</v>
      </c>
      <c r="C1994" s="2">
        <v>39.529564515116967</v>
      </c>
      <c r="D1994" s="2">
        <v>2.7361730834957854E-2</v>
      </c>
      <c r="E1994" s="2">
        <v>4.6977138839152471E-2</v>
      </c>
      <c r="F1994" s="2">
        <v>6.5585400000000007</v>
      </c>
      <c r="G1994" s="2">
        <v>6.5861650000000012</v>
      </c>
      <c r="H1994" s="2">
        <v>6.6489800000000034</v>
      </c>
      <c r="I1994" s="2">
        <v>7.0221744999999949</v>
      </c>
      <c r="J1994" s="17" t="s">
        <v>54</v>
      </c>
      <c r="K1994" s="17" t="s">
        <v>50</v>
      </c>
      <c r="L1994" s="17" t="s">
        <v>47</v>
      </c>
      <c r="M1994" s="19">
        <f t="shared" si="310"/>
        <v>25</v>
      </c>
      <c r="N1994" s="19">
        <f t="shared" si="311"/>
        <v>45</v>
      </c>
      <c r="O1994" s="19">
        <f t="shared" si="312"/>
        <v>0</v>
      </c>
      <c r="P1994" s="19">
        <f t="shared" si="313"/>
        <v>16.5</v>
      </c>
      <c r="Q1994" s="20">
        <f t="shared" si="314"/>
        <v>26.975000000000001</v>
      </c>
      <c r="R1994" s="20">
        <f t="shared" si="315"/>
        <v>18.125</v>
      </c>
      <c r="S1994" s="20">
        <f t="shared" si="316"/>
        <v>17.925000000000001</v>
      </c>
      <c r="T1994" s="20">
        <f t="shared" si="317"/>
        <v>21.625</v>
      </c>
      <c r="U1994" s="19">
        <f t="shared" si="318"/>
        <v>21.008333333333336</v>
      </c>
      <c r="V1994" s="19">
        <f t="shared" si="319"/>
        <v>21.162500000000001</v>
      </c>
    </row>
    <row r="1995" spans="1:22" ht="13.5" x14ac:dyDescent="0.25">
      <c r="A1995" s="3">
        <v>44910</v>
      </c>
      <c r="B1995" s="2">
        <v>6.5217000000000001</v>
      </c>
      <c r="C1995" s="2">
        <v>39.529564515116967</v>
      </c>
      <c r="D1995" s="2">
        <v>1.2608979946613807E-2</v>
      </c>
      <c r="E1995" s="2">
        <v>4.0386024089932374E-2</v>
      </c>
      <c r="F1995" s="2">
        <v>6.5511799999999996</v>
      </c>
      <c r="G1995" s="2">
        <v>6.5815600000000005</v>
      </c>
      <c r="H1995" s="2">
        <v>6.6441900000000045</v>
      </c>
      <c r="I1995" s="2">
        <v>7.017263499999995</v>
      </c>
      <c r="J1995" s="17" t="s">
        <v>54</v>
      </c>
      <c r="K1995" s="17" t="s">
        <v>50</v>
      </c>
      <c r="L1995" s="17" t="s">
        <v>47</v>
      </c>
      <c r="M1995" s="19">
        <f t="shared" si="310"/>
        <v>25</v>
      </c>
      <c r="N1995" s="19">
        <f t="shared" si="311"/>
        <v>100</v>
      </c>
      <c r="O1995" s="19">
        <f t="shared" si="312"/>
        <v>0</v>
      </c>
      <c r="P1995" s="19">
        <f t="shared" si="313"/>
        <v>16.5</v>
      </c>
      <c r="Q1995" s="20">
        <f t="shared" si="314"/>
        <v>46.225000000000001</v>
      </c>
      <c r="R1995" s="20">
        <f t="shared" si="315"/>
        <v>29.125</v>
      </c>
      <c r="S1995" s="20">
        <f t="shared" si="316"/>
        <v>26.175000000000001</v>
      </c>
      <c r="T1995" s="20">
        <f t="shared" si="317"/>
        <v>35.375</v>
      </c>
      <c r="U1995" s="19">
        <f t="shared" si="318"/>
        <v>33.841666666666661</v>
      </c>
      <c r="V1995" s="19">
        <f t="shared" si="319"/>
        <v>34.224999999999994</v>
      </c>
    </row>
    <row r="1996" spans="1:22" ht="13.5" x14ac:dyDescent="0.25">
      <c r="A1996" s="3">
        <v>44911</v>
      </c>
      <c r="B1996" s="2">
        <v>6.5217000000000001</v>
      </c>
      <c r="C1996" s="2">
        <v>39.529564515116974</v>
      </c>
      <c r="D1996" s="2">
        <v>-8.3843433851793492E-4</v>
      </c>
      <c r="E1996" s="2">
        <v>3.3257076578008214E-2</v>
      </c>
      <c r="F1996" s="2">
        <v>6.5474999999999994</v>
      </c>
      <c r="G1996" s="2">
        <v>6.5760350000000001</v>
      </c>
      <c r="H1996" s="2">
        <v>6.6395840000000046</v>
      </c>
      <c r="I1996" s="2">
        <v>7.0123524999999951</v>
      </c>
      <c r="J1996" s="17" t="s">
        <v>54</v>
      </c>
      <c r="K1996" s="17" t="s">
        <v>50</v>
      </c>
      <c r="L1996" s="17" t="s">
        <v>47</v>
      </c>
      <c r="M1996" s="19">
        <f t="shared" si="310"/>
        <v>25</v>
      </c>
      <c r="N1996" s="19">
        <f t="shared" si="311"/>
        <v>100</v>
      </c>
      <c r="O1996" s="19">
        <f t="shared" si="312"/>
        <v>0</v>
      </c>
      <c r="P1996" s="19">
        <f t="shared" si="313"/>
        <v>16.5</v>
      </c>
      <c r="Q1996" s="20">
        <f t="shared" si="314"/>
        <v>46.225000000000001</v>
      </c>
      <c r="R1996" s="20">
        <f t="shared" si="315"/>
        <v>29.125</v>
      </c>
      <c r="S1996" s="20">
        <f t="shared" si="316"/>
        <v>26.175000000000001</v>
      </c>
      <c r="T1996" s="20">
        <f t="shared" si="317"/>
        <v>35.375</v>
      </c>
      <c r="U1996" s="19">
        <f t="shared" si="318"/>
        <v>33.841666666666661</v>
      </c>
      <c r="V1996" s="19">
        <f t="shared" si="319"/>
        <v>34.224999999999994</v>
      </c>
    </row>
    <row r="1997" spans="1:22" ht="13.5" x14ac:dyDescent="0.25">
      <c r="A1997" s="3">
        <v>44914</v>
      </c>
      <c r="B1997" s="2">
        <v>6.5677000000000003</v>
      </c>
      <c r="C1997" s="2">
        <v>46.82849357324347</v>
      </c>
      <c r="D1997" s="2">
        <v>4.0747679807129344E-4</v>
      </c>
      <c r="E1997" s="2">
        <v>2.4932014436916256E-2</v>
      </c>
      <c r="F1997" s="2">
        <v>6.5438000000000001</v>
      </c>
      <c r="G1997" s="2">
        <v>6.5728099999999996</v>
      </c>
      <c r="H1997" s="2">
        <v>6.6357140000000046</v>
      </c>
      <c r="I1997" s="2">
        <v>7.0078944999999946</v>
      </c>
      <c r="J1997" s="17" t="s">
        <v>54</v>
      </c>
      <c r="K1997" s="17" t="s">
        <v>50</v>
      </c>
      <c r="L1997" s="17" t="s">
        <v>47</v>
      </c>
      <c r="M1997" s="19">
        <f t="shared" si="310"/>
        <v>25</v>
      </c>
      <c r="N1997" s="19">
        <f t="shared" si="311"/>
        <v>100</v>
      </c>
      <c r="O1997" s="19">
        <f t="shared" si="312"/>
        <v>0</v>
      </c>
      <c r="P1997" s="19">
        <f t="shared" si="313"/>
        <v>16.5</v>
      </c>
      <c r="Q1997" s="20">
        <f t="shared" si="314"/>
        <v>46.225000000000001</v>
      </c>
      <c r="R1997" s="20">
        <f t="shared" si="315"/>
        <v>29.125</v>
      </c>
      <c r="S1997" s="20">
        <f t="shared" si="316"/>
        <v>26.175000000000001</v>
      </c>
      <c r="T1997" s="20">
        <f t="shared" si="317"/>
        <v>35.375</v>
      </c>
      <c r="U1997" s="19">
        <f t="shared" si="318"/>
        <v>33.841666666666661</v>
      </c>
      <c r="V1997" s="19">
        <f t="shared" si="319"/>
        <v>34.224999999999994</v>
      </c>
    </row>
    <row r="1998" spans="1:22" ht="13.5" x14ac:dyDescent="0.25">
      <c r="A1998" s="3">
        <v>44915</v>
      </c>
      <c r="B1998" s="2">
        <v>6.5677000000000003</v>
      </c>
      <c r="C1998" s="2">
        <v>46.82849357324347</v>
      </c>
      <c r="D1998" s="2">
        <v>-4.0871224743801449E-3</v>
      </c>
      <c r="E1998" s="2">
        <v>1.6010400482233657E-2</v>
      </c>
      <c r="F1998" s="2">
        <v>6.5401000000000007</v>
      </c>
      <c r="G1998" s="2">
        <v>6.5695849999999991</v>
      </c>
      <c r="H1998" s="2">
        <v>6.6325820000000046</v>
      </c>
      <c r="I1998" s="2">
        <v>7.0030349999999952</v>
      </c>
      <c r="J1998" s="17" t="s">
        <v>54</v>
      </c>
      <c r="K1998" s="17" t="s">
        <v>50</v>
      </c>
      <c r="L1998" s="17" t="s">
        <v>47</v>
      </c>
      <c r="M1998" s="19">
        <f t="shared" si="310"/>
        <v>25</v>
      </c>
      <c r="N1998" s="19">
        <f t="shared" si="311"/>
        <v>100</v>
      </c>
      <c r="O1998" s="19">
        <f t="shared" si="312"/>
        <v>0</v>
      </c>
      <c r="P1998" s="19">
        <f t="shared" si="313"/>
        <v>16.5</v>
      </c>
      <c r="Q1998" s="20">
        <f t="shared" si="314"/>
        <v>46.225000000000001</v>
      </c>
      <c r="R1998" s="20">
        <f t="shared" si="315"/>
        <v>29.125</v>
      </c>
      <c r="S1998" s="20">
        <f t="shared" si="316"/>
        <v>26.175000000000001</v>
      </c>
      <c r="T1998" s="20">
        <f t="shared" si="317"/>
        <v>35.375</v>
      </c>
      <c r="U1998" s="19">
        <f t="shared" si="318"/>
        <v>33.841666666666661</v>
      </c>
      <c r="V1998" s="19">
        <f t="shared" si="319"/>
        <v>34.224999999999994</v>
      </c>
    </row>
    <row r="1999" spans="1:22" ht="13.5" x14ac:dyDescent="0.25">
      <c r="A1999" s="3">
        <v>44916</v>
      </c>
      <c r="B1999" s="2">
        <v>6.5677000000000003</v>
      </c>
      <c r="C1999" s="2">
        <v>46.828493573243477</v>
      </c>
      <c r="D1999" s="2">
        <v>-2.0947187992419458E-3</v>
      </c>
      <c r="E1999" s="2">
        <v>5.5802622466119287E-3</v>
      </c>
      <c r="F1999" s="2">
        <v>6.5493000000000006</v>
      </c>
      <c r="G1999" s="2">
        <v>6.5663600000000004</v>
      </c>
      <c r="H1999" s="2">
        <v>6.6294500000000038</v>
      </c>
      <c r="I1999" s="2">
        <v>6.9981754999999968</v>
      </c>
      <c r="J1999" s="17" t="s">
        <v>48</v>
      </c>
      <c r="K1999" s="17" t="s">
        <v>50</v>
      </c>
      <c r="L1999" s="17" t="s">
        <v>51</v>
      </c>
      <c r="M1999" s="19">
        <f t="shared" si="310"/>
        <v>25</v>
      </c>
      <c r="N1999" s="19">
        <f t="shared" si="311"/>
        <v>45</v>
      </c>
      <c r="O1999" s="19">
        <f t="shared" si="312"/>
        <v>0</v>
      </c>
      <c r="P1999" s="19">
        <f t="shared" si="313"/>
        <v>83.5</v>
      </c>
      <c r="Q1999" s="20">
        <f t="shared" si="314"/>
        <v>37.024999999999999</v>
      </c>
      <c r="R1999" s="20">
        <f t="shared" si="315"/>
        <v>34.875</v>
      </c>
      <c r="S1999" s="20">
        <f t="shared" si="316"/>
        <v>48.075000000000003</v>
      </c>
      <c r="T1999" s="20">
        <f t="shared" si="317"/>
        <v>38.375</v>
      </c>
      <c r="U1999" s="19">
        <f t="shared" si="318"/>
        <v>39.991666666666667</v>
      </c>
      <c r="V1999" s="19">
        <f t="shared" si="319"/>
        <v>39.587500000000006</v>
      </c>
    </row>
    <row r="2000" spans="1:22" ht="13.5" x14ac:dyDescent="0.25">
      <c r="A2000" s="3">
        <v>44917</v>
      </c>
      <c r="B2000" s="2">
        <v>6.5677000000000003</v>
      </c>
      <c r="C2000" s="2">
        <v>46.828493573243477</v>
      </c>
      <c r="D2000" s="2">
        <v>-4.5605595802671317E-3</v>
      </c>
      <c r="E2000" s="2">
        <v>-6.8128626840715471E-4</v>
      </c>
      <c r="F2000" s="2">
        <v>6.5585000000000004</v>
      </c>
      <c r="G2000" s="2">
        <v>6.5631349999999999</v>
      </c>
      <c r="H2000" s="2">
        <v>6.626502000000003</v>
      </c>
      <c r="I2000" s="2">
        <v>6.9935389999999957</v>
      </c>
      <c r="J2000" s="17" t="s">
        <v>48</v>
      </c>
      <c r="K2000" s="17" t="s">
        <v>50</v>
      </c>
      <c r="L2000" s="17" t="s">
        <v>51</v>
      </c>
      <c r="M2000" s="19">
        <f t="shared" si="310"/>
        <v>25</v>
      </c>
      <c r="N2000" s="19">
        <f t="shared" si="311"/>
        <v>45</v>
      </c>
      <c r="O2000" s="19">
        <f t="shared" si="312"/>
        <v>0</v>
      </c>
      <c r="P2000" s="19">
        <f t="shared" si="313"/>
        <v>83.5</v>
      </c>
      <c r="Q2000" s="20">
        <f t="shared" si="314"/>
        <v>37.024999999999999</v>
      </c>
      <c r="R2000" s="20">
        <f t="shared" si="315"/>
        <v>34.875</v>
      </c>
      <c r="S2000" s="20">
        <f t="shared" si="316"/>
        <v>48.075000000000003</v>
      </c>
      <c r="T2000" s="20">
        <f t="shared" si="317"/>
        <v>38.375</v>
      </c>
      <c r="U2000" s="19">
        <f t="shared" si="318"/>
        <v>39.991666666666667</v>
      </c>
      <c r="V2000" s="19">
        <f t="shared" si="319"/>
        <v>39.587500000000006</v>
      </c>
    </row>
    <row r="2001" spans="1:22" ht="13.5" x14ac:dyDescent="0.25">
      <c r="A2001" s="3">
        <v>44918</v>
      </c>
      <c r="B2001" s="2">
        <v>6.5677000000000003</v>
      </c>
      <c r="C2001" s="2">
        <v>46.828493573243477</v>
      </c>
      <c r="D2001" s="2">
        <v>-9.3761264647724829E-3</v>
      </c>
      <c r="E2001" s="2">
        <v>-6.6235825857232169E-4</v>
      </c>
      <c r="F2001" s="2">
        <v>6.5677000000000003</v>
      </c>
      <c r="G2001" s="2">
        <v>6.5599100000000004</v>
      </c>
      <c r="H2001" s="2">
        <v>6.6235540000000022</v>
      </c>
      <c r="I2001" s="2">
        <v>6.9889469999999969</v>
      </c>
      <c r="J2001" s="17" t="s">
        <v>48</v>
      </c>
      <c r="K2001" s="17" t="s">
        <v>50</v>
      </c>
      <c r="L2001" s="17" t="s">
        <v>51</v>
      </c>
      <c r="M2001" s="19">
        <f t="shared" si="310"/>
        <v>25</v>
      </c>
      <c r="N2001" s="19">
        <f t="shared" si="311"/>
        <v>45</v>
      </c>
      <c r="O2001" s="19">
        <f t="shared" si="312"/>
        <v>0</v>
      </c>
      <c r="P2001" s="19">
        <f t="shared" si="313"/>
        <v>83.5</v>
      </c>
      <c r="Q2001" s="20">
        <f t="shared" si="314"/>
        <v>37.024999999999999</v>
      </c>
      <c r="R2001" s="20">
        <f t="shared" si="315"/>
        <v>34.875</v>
      </c>
      <c r="S2001" s="20">
        <f t="shared" si="316"/>
        <v>48.075000000000003</v>
      </c>
      <c r="T2001" s="20">
        <f t="shared" si="317"/>
        <v>38.375</v>
      </c>
      <c r="U2001" s="19">
        <f t="shared" si="318"/>
        <v>39.991666666666667</v>
      </c>
      <c r="V2001" s="19">
        <f t="shared" si="319"/>
        <v>39.587500000000006</v>
      </c>
    </row>
    <row r="2002" spans="1:22" ht="13.5" x14ac:dyDescent="0.25">
      <c r="A2002" s="3">
        <v>44921</v>
      </c>
      <c r="B2002" s="2">
        <v>6.5308999999999999</v>
      </c>
      <c r="C2002" s="2">
        <v>41.08225417617296</v>
      </c>
      <c r="D2002" s="2">
        <v>-3.5384523547428159E-3</v>
      </c>
      <c r="E2002" s="2">
        <v>2.0308384440708978E-4</v>
      </c>
      <c r="F2002" s="2">
        <v>6.5603400000000009</v>
      </c>
      <c r="G2002" s="2">
        <v>6.5557649999999992</v>
      </c>
      <c r="H2002" s="2">
        <v>6.6198700000000033</v>
      </c>
      <c r="I2002" s="2">
        <v>6.9841709999999964</v>
      </c>
      <c r="J2002" s="17" t="s">
        <v>54</v>
      </c>
      <c r="K2002" s="17" t="s">
        <v>50</v>
      </c>
      <c r="L2002" s="17" t="s">
        <v>47</v>
      </c>
      <c r="M2002" s="19">
        <f t="shared" si="310"/>
        <v>25</v>
      </c>
      <c r="N2002" s="19">
        <f t="shared" si="311"/>
        <v>45</v>
      </c>
      <c r="O2002" s="19">
        <f t="shared" si="312"/>
        <v>0</v>
      </c>
      <c r="P2002" s="19">
        <f t="shared" si="313"/>
        <v>16.5</v>
      </c>
      <c r="Q2002" s="20">
        <f t="shared" si="314"/>
        <v>26.975000000000001</v>
      </c>
      <c r="R2002" s="20">
        <f t="shared" si="315"/>
        <v>18.125</v>
      </c>
      <c r="S2002" s="20">
        <f t="shared" si="316"/>
        <v>17.925000000000001</v>
      </c>
      <c r="T2002" s="20">
        <f t="shared" si="317"/>
        <v>21.625</v>
      </c>
      <c r="U2002" s="19">
        <f t="shared" si="318"/>
        <v>21.008333333333336</v>
      </c>
      <c r="V2002" s="19">
        <f t="shared" si="319"/>
        <v>21.162500000000001</v>
      </c>
    </row>
    <row r="2003" spans="1:22" ht="13.5" x14ac:dyDescent="0.25">
      <c r="A2003" s="3">
        <v>44922</v>
      </c>
      <c r="B2003" s="2">
        <v>6.4480000000000004</v>
      </c>
      <c r="C2003" s="2">
        <v>31.65797646322747</v>
      </c>
      <c r="D2003" s="2">
        <v>7.8464883565878552E-3</v>
      </c>
      <c r="E2003" s="2">
        <v>4.0002253739431981E-3</v>
      </c>
      <c r="F2003" s="2">
        <v>6.5364000000000004</v>
      </c>
      <c r="G2003" s="2">
        <v>6.5474750000000004</v>
      </c>
      <c r="H2003" s="2">
        <v>6.6152640000000016</v>
      </c>
      <c r="I2003" s="2">
        <v>6.9785789999999972</v>
      </c>
      <c r="J2003" s="17" t="s">
        <v>54</v>
      </c>
      <c r="K2003" s="17" t="s">
        <v>50</v>
      </c>
      <c r="L2003" s="17" t="s">
        <v>47</v>
      </c>
      <c r="M2003" s="19">
        <f t="shared" si="310"/>
        <v>25</v>
      </c>
      <c r="N2003" s="19">
        <f t="shared" si="311"/>
        <v>0</v>
      </c>
      <c r="O2003" s="19">
        <f t="shared" si="312"/>
        <v>0</v>
      </c>
      <c r="P2003" s="19">
        <f t="shared" si="313"/>
        <v>16.5</v>
      </c>
      <c r="Q2003" s="20">
        <f t="shared" si="314"/>
        <v>11.225</v>
      </c>
      <c r="R2003" s="20">
        <f t="shared" si="315"/>
        <v>9.125</v>
      </c>
      <c r="S2003" s="20">
        <f t="shared" si="316"/>
        <v>11.175000000000001</v>
      </c>
      <c r="T2003" s="20">
        <f t="shared" si="317"/>
        <v>10.375</v>
      </c>
      <c r="U2003" s="19">
        <f t="shared" si="318"/>
        <v>10.508333333333335</v>
      </c>
      <c r="V2003" s="19">
        <f t="shared" si="319"/>
        <v>10.475000000000001</v>
      </c>
    </row>
    <row r="2004" spans="1:22" ht="13.5" x14ac:dyDescent="0.25">
      <c r="A2004" s="3">
        <v>44923</v>
      </c>
      <c r="B2004" s="2">
        <v>6.5400999999999998</v>
      </c>
      <c r="C2004" s="2">
        <v>46.375822010498155</v>
      </c>
      <c r="D2004" s="2">
        <v>1.5065246591232651E-3</v>
      </c>
      <c r="E2004" s="2">
        <v>6.8623990670116427E-3</v>
      </c>
      <c r="F2004" s="2">
        <v>6.5308800000000007</v>
      </c>
      <c r="G2004" s="2">
        <v>6.5447100000000002</v>
      </c>
      <c r="H2004" s="2">
        <v>6.6126840000000016</v>
      </c>
      <c r="I2004" s="2">
        <v>6.973759999999996</v>
      </c>
      <c r="J2004" s="17" t="s">
        <v>54</v>
      </c>
      <c r="K2004" s="17" t="s">
        <v>50</v>
      </c>
      <c r="L2004" s="17" t="s">
        <v>47</v>
      </c>
      <c r="M2004" s="19">
        <f t="shared" si="310"/>
        <v>25</v>
      </c>
      <c r="N2004" s="19">
        <f t="shared" si="311"/>
        <v>45</v>
      </c>
      <c r="O2004" s="19">
        <f t="shared" si="312"/>
        <v>0</v>
      </c>
      <c r="P2004" s="19">
        <f t="shared" si="313"/>
        <v>16.5</v>
      </c>
      <c r="Q2004" s="20">
        <f t="shared" si="314"/>
        <v>26.975000000000001</v>
      </c>
      <c r="R2004" s="20">
        <f t="shared" si="315"/>
        <v>18.125</v>
      </c>
      <c r="S2004" s="20">
        <f t="shared" si="316"/>
        <v>17.925000000000001</v>
      </c>
      <c r="T2004" s="20">
        <f t="shared" si="317"/>
        <v>21.625</v>
      </c>
      <c r="U2004" s="19">
        <f t="shared" si="318"/>
        <v>21.008333333333336</v>
      </c>
      <c r="V2004" s="19">
        <f t="shared" si="319"/>
        <v>21.162500000000001</v>
      </c>
    </row>
    <row r="2005" spans="1:22" ht="13.5" x14ac:dyDescent="0.25">
      <c r="A2005" s="3">
        <v>44924</v>
      </c>
      <c r="B2005" s="2">
        <v>6.4480000000000004</v>
      </c>
      <c r="C2005" s="2">
        <v>37.645110027432715</v>
      </c>
      <c r="D2005" s="2">
        <v>3.1346838743955274E-3</v>
      </c>
      <c r="E2005" s="2">
        <v>6.4493395998836568E-3</v>
      </c>
      <c r="F2005" s="2">
        <v>6.5069400000000002</v>
      </c>
      <c r="G2005" s="2">
        <v>6.5424050000000005</v>
      </c>
      <c r="H2005" s="2">
        <v>6.610474</v>
      </c>
      <c r="I2005" s="2">
        <v>6.9687484999999967</v>
      </c>
      <c r="J2005" s="17" t="s">
        <v>54</v>
      </c>
      <c r="K2005" s="17" t="s">
        <v>50</v>
      </c>
      <c r="L2005" s="17" t="s">
        <v>47</v>
      </c>
      <c r="M2005" s="19">
        <f t="shared" si="310"/>
        <v>25</v>
      </c>
      <c r="N2005" s="19">
        <f t="shared" si="311"/>
        <v>45</v>
      </c>
      <c r="O2005" s="19">
        <f t="shared" si="312"/>
        <v>0</v>
      </c>
      <c r="P2005" s="19">
        <f t="shared" si="313"/>
        <v>16.5</v>
      </c>
      <c r="Q2005" s="20">
        <f t="shared" si="314"/>
        <v>26.975000000000001</v>
      </c>
      <c r="R2005" s="20">
        <f t="shared" si="315"/>
        <v>18.125</v>
      </c>
      <c r="S2005" s="20">
        <f t="shared" si="316"/>
        <v>17.925000000000001</v>
      </c>
      <c r="T2005" s="20">
        <f t="shared" si="317"/>
        <v>21.625</v>
      </c>
      <c r="U2005" s="19">
        <f t="shared" si="318"/>
        <v>21.008333333333336</v>
      </c>
      <c r="V2005" s="19">
        <f t="shared" si="319"/>
        <v>21.162500000000001</v>
      </c>
    </row>
    <row r="2006" spans="1:22" ht="13.5" x14ac:dyDescent="0.25">
      <c r="A2006" s="3">
        <v>44925</v>
      </c>
      <c r="B2006" s="2">
        <v>6.4941000000000004</v>
      </c>
      <c r="C2006" s="2">
        <v>43.389945466192231</v>
      </c>
      <c r="D2006" s="2">
        <v>1.7996555231194478E-3</v>
      </c>
      <c r="E2006" s="2">
        <v>3.9363642560379507E-3</v>
      </c>
      <c r="F2006" s="2">
        <v>6.4922200000000005</v>
      </c>
      <c r="G2006" s="2">
        <v>6.5428700000000006</v>
      </c>
      <c r="H2006" s="2">
        <v>6.6095539999999993</v>
      </c>
      <c r="I2006" s="2">
        <v>6.9639674999999963</v>
      </c>
      <c r="J2006" s="17" t="s">
        <v>48</v>
      </c>
      <c r="K2006" s="17" t="s">
        <v>50</v>
      </c>
      <c r="L2006" s="17" t="s">
        <v>53</v>
      </c>
      <c r="M2006" s="19">
        <f t="shared" si="310"/>
        <v>25</v>
      </c>
      <c r="N2006" s="19">
        <f t="shared" si="311"/>
        <v>45</v>
      </c>
      <c r="O2006" s="19">
        <f t="shared" si="312"/>
        <v>0</v>
      </c>
      <c r="P2006" s="19">
        <f t="shared" si="313"/>
        <v>66.5</v>
      </c>
      <c r="Q2006" s="20">
        <f t="shared" si="314"/>
        <v>34.475000000000001</v>
      </c>
      <c r="R2006" s="20">
        <f t="shared" si="315"/>
        <v>30.625</v>
      </c>
      <c r="S2006" s="20">
        <f t="shared" si="316"/>
        <v>40.424999999999997</v>
      </c>
      <c r="T2006" s="20">
        <f t="shared" si="317"/>
        <v>34.125</v>
      </c>
      <c r="U2006" s="19">
        <f t="shared" si="318"/>
        <v>35.174999999999997</v>
      </c>
      <c r="V2006" s="19">
        <f t="shared" si="319"/>
        <v>34.912499999999994</v>
      </c>
    </row>
    <row r="2007" spans="1:22" ht="13.5" x14ac:dyDescent="0.25">
      <c r="A2007" s="3">
        <v>44928</v>
      </c>
      <c r="B2007" s="2">
        <v>6.4387999999999996</v>
      </c>
      <c r="C2007" s="2">
        <v>38.774988624489261</v>
      </c>
      <c r="D2007" s="2">
        <v>1.2220933532541167E-2</v>
      </c>
      <c r="E2007" s="2">
        <v>6.1663153909830969E-4</v>
      </c>
      <c r="F2007" s="2">
        <v>6.4737999999999998</v>
      </c>
      <c r="G2007" s="2">
        <v>6.5355000000000008</v>
      </c>
      <c r="H2007" s="2">
        <v>6.6038440000000005</v>
      </c>
      <c r="I2007" s="2">
        <v>6.9590884999999965</v>
      </c>
      <c r="J2007" s="17" t="s">
        <v>48</v>
      </c>
      <c r="K2007" s="17" t="s">
        <v>50</v>
      </c>
      <c r="L2007" s="17" t="s">
        <v>53</v>
      </c>
      <c r="M2007" s="19">
        <f t="shared" si="310"/>
        <v>25</v>
      </c>
      <c r="N2007" s="19">
        <f t="shared" si="311"/>
        <v>0</v>
      </c>
      <c r="O2007" s="19">
        <f t="shared" si="312"/>
        <v>0</v>
      </c>
      <c r="P2007" s="19">
        <f t="shared" si="313"/>
        <v>66.5</v>
      </c>
      <c r="Q2007" s="20">
        <f t="shared" si="314"/>
        <v>18.725000000000001</v>
      </c>
      <c r="R2007" s="20">
        <f t="shared" si="315"/>
        <v>21.625</v>
      </c>
      <c r="S2007" s="20">
        <f t="shared" si="316"/>
        <v>33.674999999999997</v>
      </c>
      <c r="T2007" s="20">
        <f t="shared" si="317"/>
        <v>22.875</v>
      </c>
      <c r="U2007" s="19">
        <f t="shared" si="318"/>
        <v>24.675000000000001</v>
      </c>
      <c r="V2007" s="19">
        <f t="shared" si="319"/>
        <v>24.225000000000001</v>
      </c>
    </row>
    <row r="2008" spans="1:22" ht="13.5" x14ac:dyDescent="0.25">
      <c r="A2008" s="3">
        <v>44929</v>
      </c>
      <c r="B2008" s="2">
        <v>6.3098000000000001</v>
      </c>
      <c r="C2008" s="2">
        <v>30.599077890285258</v>
      </c>
      <c r="D2008" s="2">
        <v>3.1270984012485847E-2</v>
      </c>
      <c r="E2008" s="2">
        <v>-2.8297588568163261E-3</v>
      </c>
      <c r="F2008" s="2">
        <v>6.4461600000000008</v>
      </c>
      <c r="G2008" s="2">
        <v>6.523525000000002</v>
      </c>
      <c r="H2008" s="2">
        <v>6.595737999999999</v>
      </c>
      <c r="I2008" s="2">
        <v>6.9535644999999979</v>
      </c>
      <c r="J2008" s="17" t="s">
        <v>54</v>
      </c>
      <c r="K2008" s="17" t="s">
        <v>50</v>
      </c>
      <c r="L2008" s="17" t="s">
        <v>47</v>
      </c>
      <c r="M2008" s="19">
        <f t="shared" si="310"/>
        <v>25</v>
      </c>
      <c r="N2008" s="19">
        <f t="shared" si="311"/>
        <v>0</v>
      </c>
      <c r="O2008" s="19">
        <f t="shared" si="312"/>
        <v>0</v>
      </c>
      <c r="P2008" s="19">
        <f t="shared" si="313"/>
        <v>16.5</v>
      </c>
      <c r="Q2008" s="20">
        <f t="shared" si="314"/>
        <v>11.225</v>
      </c>
      <c r="R2008" s="20">
        <f t="shared" si="315"/>
        <v>9.125</v>
      </c>
      <c r="S2008" s="20">
        <f t="shared" si="316"/>
        <v>11.175000000000001</v>
      </c>
      <c r="T2008" s="20">
        <f t="shared" si="317"/>
        <v>10.375</v>
      </c>
      <c r="U2008" s="19">
        <f t="shared" si="318"/>
        <v>10.508333333333335</v>
      </c>
      <c r="V2008" s="19">
        <f t="shared" si="319"/>
        <v>10.475000000000001</v>
      </c>
    </row>
    <row r="2009" spans="1:22" ht="13.5" x14ac:dyDescent="0.25">
      <c r="A2009" s="3">
        <v>44930</v>
      </c>
      <c r="B2009" s="2">
        <v>6.2637999999999998</v>
      </c>
      <c r="C2009" s="2">
        <v>28.306991505653997</v>
      </c>
      <c r="D2009" s="2">
        <v>5.2186311493781723E-2</v>
      </c>
      <c r="E2009" s="2">
        <v>-6.8142327256773367E-3</v>
      </c>
      <c r="F2009" s="2">
        <v>6.3909000000000002</v>
      </c>
      <c r="G2009" s="2">
        <v>6.5074050000000003</v>
      </c>
      <c r="H2009" s="2">
        <v>6.5868959999999994</v>
      </c>
      <c r="I2009" s="2">
        <v>6.9476319999999978</v>
      </c>
      <c r="J2009" s="17" t="s">
        <v>54</v>
      </c>
      <c r="K2009" s="17" t="s">
        <v>50</v>
      </c>
      <c r="L2009" s="17" t="s">
        <v>47</v>
      </c>
      <c r="M2009" s="19">
        <f t="shared" si="310"/>
        <v>50</v>
      </c>
      <c r="N2009" s="19">
        <f t="shared" si="311"/>
        <v>0</v>
      </c>
      <c r="O2009" s="19">
        <f t="shared" si="312"/>
        <v>0</v>
      </c>
      <c r="P2009" s="19">
        <f t="shared" si="313"/>
        <v>16.5</v>
      </c>
      <c r="Q2009" s="20">
        <f t="shared" si="314"/>
        <v>19.975000000000001</v>
      </c>
      <c r="R2009" s="20">
        <f t="shared" si="315"/>
        <v>14.125</v>
      </c>
      <c r="S2009" s="20">
        <f t="shared" si="316"/>
        <v>14.925000000000001</v>
      </c>
      <c r="T2009" s="20">
        <f t="shared" si="317"/>
        <v>16.625</v>
      </c>
      <c r="U2009" s="19">
        <f t="shared" si="318"/>
        <v>16.341666666666669</v>
      </c>
      <c r="V2009" s="19">
        <f t="shared" si="319"/>
        <v>16.412500000000001</v>
      </c>
    </row>
    <row r="2010" spans="1:22" ht="13.5" x14ac:dyDescent="0.25">
      <c r="A2010" s="3">
        <v>44931</v>
      </c>
      <c r="B2010" s="2">
        <v>6.1809000000000003</v>
      </c>
      <c r="C2010" s="2">
        <v>24.71406589999782</v>
      </c>
      <c r="D2010" s="2">
        <v>7.75822368823329E-2</v>
      </c>
      <c r="E2010" s="2">
        <v>-1.0331848072261049E-2</v>
      </c>
      <c r="F2010" s="2">
        <v>6.3374800000000002</v>
      </c>
      <c r="G2010" s="2">
        <v>6.4885250000000001</v>
      </c>
      <c r="H2010" s="2">
        <v>6.5762119999999991</v>
      </c>
      <c r="I2010" s="2">
        <v>6.9415079999999962</v>
      </c>
      <c r="J2010" s="17" t="s">
        <v>54</v>
      </c>
      <c r="K2010" s="17" t="s">
        <v>50</v>
      </c>
      <c r="L2010" s="17" t="s">
        <v>47</v>
      </c>
      <c r="M2010" s="19">
        <f t="shared" si="310"/>
        <v>50</v>
      </c>
      <c r="N2010" s="19">
        <f t="shared" si="311"/>
        <v>0</v>
      </c>
      <c r="O2010" s="19">
        <f t="shared" si="312"/>
        <v>0</v>
      </c>
      <c r="P2010" s="19">
        <f t="shared" si="313"/>
        <v>16.5</v>
      </c>
      <c r="Q2010" s="20">
        <f t="shared" si="314"/>
        <v>19.975000000000001</v>
      </c>
      <c r="R2010" s="20">
        <f t="shared" si="315"/>
        <v>14.125</v>
      </c>
      <c r="S2010" s="20">
        <f t="shared" si="316"/>
        <v>14.925000000000001</v>
      </c>
      <c r="T2010" s="20">
        <f t="shared" si="317"/>
        <v>16.625</v>
      </c>
      <c r="U2010" s="19">
        <f t="shared" si="318"/>
        <v>16.341666666666669</v>
      </c>
      <c r="V2010" s="19">
        <f t="shared" si="319"/>
        <v>16.412500000000001</v>
      </c>
    </row>
    <row r="2011" spans="1:22" ht="13.5" x14ac:dyDescent="0.25">
      <c r="A2011" s="3">
        <v>44932</v>
      </c>
      <c r="B2011" s="2">
        <v>6.1348000000000003</v>
      </c>
      <c r="C2011" s="2">
        <v>22.96819377112574</v>
      </c>
      <c r="D2011" s="2">
        <v>0.10441799339037328</v>
      </c>
      <c r="E2011" s="2">
        <v>-1.4902174314183982E-2</v>
      </c>
      <c r="F2011" s="2">
        <v>6.2656200000000002</v>
      </c>
      <c r="G2011" s="2">
        <v>6.4682600000000008</v>
      </c>
      <c r="H2011" s="2">
        <v>6.5649739999999985</v>
      </c>
      <c r="I2011" s="2">
        <v>6.9352429999999972</v>
      </c>
      <c r="J2011" s="17" t="s">
        <v>54</v>
      </c>
      <c r="K2011" s="17" t="s">
        <v>50</v>
      </c>
      <c r="L2011" s="17" t="s">
        <v>47</v>
      </c>
      <c r="M2011" s="19">
        <f t="shared" si="310"/>
        <v>50</v>
      </c>
      <c r="N2011" s="19">
        <f t="shared" si="311"/>
        <v>0</v>
      </c>
      <c r="O2011" s="19">
        <f t="shared" si="312"/>
        <v>0</v>
      </c>
      <c r="P2011" s="19">
        <f t="shared" si="313"/>
        <v>16.5</v>
      </c>
      <c r="Q2011" s="20">
        <f t="shared" si="314"/>
        <v>19.975000000000001</v>
      </c>
      <c r="R2011" s="20">
        <f t="shared" si="315"/>
        <v>14.125</v>
      </c>
      <c r="S2011" s="20">
        <f t="shared" si="316"/>
        <v>14.925000000000001</v>
      </c>
      <c r="T2011" s="20">
        <f t="shared" si="317"/>
        <v>16.625</v>
      </c>
      <c r="U2011" s="19">
        <f t="shared" si="318"/>
        <v>16.341666666666669</v>
      </c>
      <c r="V2011" s="19">
        <f t="shared" si="319"/>
        <v>16.412500000000001</v>
      </c>
    </row>
    <row r="2012" spans="1:22" ht="13.5" x14ac:dyDescent="0.25">
      <c r="A2012" s="3">
        <v>44935</v>
      </c>
      <c r="B2012" s="2">
        <v>6.2361000000000004</v>
      </c>
      <c r="C2012" s="2">
        <v>34.001278591087214</v>
      </c>
      <c r="D2012" s="2">
        <v>0.1160213012711413</v>
      </c>
      <c r="E2012" s="2">
        <v>-1.4807146295912893E-2</v>
      </c>
      <c r="F2012" s="2">
        <v>6.2250800000000002</v>
      </c>
      <c r="G2012" s="2">
        <v>6.4507550000000009</v>
      </c>
      <c r="H2012" s="2">
        <v>6.5553939999999988</v>
      </c>
      <c r="I2012" s="2">
        <v>6.9297969999999971</v>
      </c>
      <c r="J2012" s="17" t="s">
        <v>54</v>
      </c>
      <c r="K2012" s="17" t="s">
        <v>50</v>
      </c>
      <c r="L2012" s="17" t="s">
        <v>47</v>
      </c>
      <c r="M2012" s="19">
        <f t="shared" si="310"/>
        <v>25</v>
      </c>
      <c r="N2012" s="19">
        <f t="shared" si="311"/>
        <v>0</v>
      </c>
      <c r="O2012" s="19">
        <f t="shared" si="312"/>
        <v>0</v>
      </c>
      <c r="P2012" s="19">
        <f t="shared" si="313"/>
        <v>16.5</v>
      </c>
      <c r="Q2012" s="20">
        <f t="shared" si="314"/>
        <v>11.225</v>
      </c>
      <c r="R2012" s="20">
        <f t="shared" si="315"/>
        <v>9.125</v>
      </c>
      <c r="S2012" s="20">
        <f t="shared" si="316"/>
        <v>11.175000000000001</v>
      </c>
      <c r="T2012" s="20">
        <f t="shared" si="317"/>
        <v>10.375</v>
      </c>
      <c r="U2012" s="19">
        <f t="shared" si="318"/>
        <v>10.508333333333335</v>
      </c>
      <c r="V2012" s="19">
        <f t="shared" si="319"/>
        <v>10.475000000000001</v>
      </c>
    </row>
    <row r="2013" spans="1:22" ht="13.5" x14ac:dyDescent="0.25">
      <c r="A2013" s="3">
        <v>44936</v>
      </c>
      <c r="B2013" s="2">
        <v>6.0795000000000003</v>
      </c>
      <c r="C2013" s="2">
        <v>27.454746398105215</v>
      </c>
      <c r="D2013" s="2">
        <v>0.12599572993816821</v>
      </c>
      <c r="E2013" s="2">
        <v>-1.3465066600310879E-2</v>
      </c>
      <c r="F2013" s="2">
        <v>6.1790200000000004</v>
      </c>
      <c r="G2013" s="2">
        <v>6.4254200000000008</v>
      </c>
      <c r="H2013" s="2">
        <v>6.5426820000000001</v>
      </c>
      <c r="I2013" s="2">
        <v>6.9229874999999979</v>
      </c>
      <c r="J2013" s="17" t="s">
        <v>54</v>
      </c>
      <c r="K2013" s="17" t="s">
        <v>50</v>
      </c>
      <c r="L2013" s="17" t="s">
        <v>47</v>
      </c>
      <c r="M2013" s="19">
        <f t="shared" si="310"/>
        <v>50</v>
      </c>
      <c r="N2013" s="19">
        <f t="shared" si="311"/>
        <v>0</v>
      </c>
      <c r="O2013" s="19">
        <f t="shared" si="312"/>
        <v>0</v>
      </c>
      <c r="P2013" s="19">
        <f t="shared" si="313"/>
        <v>16.5</v>
      </c>
      <c r="Q2013" s="20">
        <f t="shared" si="314"/>
        <v>19.975000000000001</v>
      </c>
      <c r="R2013" s="20">
        <f t="shared" si="315"/>
        <v>14.125</v>
      </c>
      <c r="S2013" s="20">
        <f t="shared" si="316"/>
        <v>14.925000000000001</v>
      </c>
      <c r="T2013" s="20">
        <f t="shared" si="317"/>
        <v>16.625</v>
      </c>
      <c r="U2013" s="19">
        <f t="shared" si="318"/>
        <v>16.341666666666669</v>
      </c>
      <c r="V2013" s="19">
        <f t="shared" si="319"/>
        <v>16.412500000000001</v>
      </c>
    </row>
    <row r="2014" spans="1:22" ht="13.5" x14ac:dyDescent="0.25">
      <c r="A2014" s="3">
        <v>44937</v>
      </c>
      <c r="B2014" s="2">
        <v>6.1717000000000004</v>
      </c>
      <c r="C2014" s="2">
        <v>35.347446289469204</v>
      </c>
      <c r="D2014" s="2">
        <v>0.14391363581759808</v>
      </c>
      <c r="E2014" s="2">
        <v>-7.7554964320762886E-3</v>
      </c>
      <c r="F2014" s="2">
        <v>6.1606000000000005</v>
      </c>
      <c r="G2014" s="2">
        <v>6.4079199999999998</v>
      </c>
      <c r="H2014" s="2">
        <v>6.5316299999999989</v>
      </c>
      <c r="I2014" s="2">
        <v>6.9165944999999995</v>
      </c>
      <c r="J2014" s="17" t="s">
        <v>54</v>
      </c>
      <c r="K2014" s="17" t="s">
        <v>50</v>
      </c>
      <c r="L2014" s="17" t="s">
        <v>47</v>
      </c>
      <c r="M2014" s="19">
        <f t="shared" si="310"/>
        <v>25</v>
      </c>
      <c r="N2014" s="19">
        <f t="shared" si="311"/>
        <v>0</v>
      </c>
      <c r="O2014" s="19">
        <f t="shared" si="312"/>
        <v>0</v>
      </c>
      <c r="P2014" s="19">
        <f t="shared" si="313"/>
        <v>16.5</v>
      </c>
      <c r="Q2014" s="20">
        <f t="shared" si="314"/>
        <v>11.225</v>
      </c>
      <c r="R2014" s="20">
        <f t="shared" si="315"/>
        <v>9.125</v>
      </c>
      <c r="S2014" s="20">
        <f t="shared" si="316"/>
        <v>11.175000000000001</v>
      </c>
      <c r="T2014" s="20">
        <f t="shared" si="317"/>
        <v>10.375</v>
      </c>
      <c r="U2014" s="19">
        <f t="shared" si="318"/>
        <v>10.508333333333335</v>
      </c>
      <c r="V2014" s="19">
        <f t="shared" si="319"/>
        <v>10.475000000000001</v>
      </c>
    </row>
    <row r="2015" spans="1:22" ht="13.5" x14ac:dyDescent="0.25">
      <c r="A2015" s="3">
        <v>44938</v>
      </c>
      <c r="B2015" s="2">
        <v>6.0795000000000003</v>
      </c>
      <c r="C2015" s="2">
        <v>31.640283662461982</v>
      </c>
      <c r="D2015" s="2">
        <v>0.15317052918960083</v>
      </c>
      <c r="E2015" s="2">
        <v>2.9275239721045232E-4</v>
      </c>
      <c r="F2015" s="2">
        <v>6.1403200000000009</v>
      </c>
      <c r="G2015" s="2">
        <v>6.3858100000000002</v>
      </c>
      <c r="H2015" s="2">
        <v>6.5187339999999994</v>
      </c>
      <c r="I2015" s="2">
        <v>6.9098295000000007</v>
      </c>
      <c r="J2015" s="17" t="s">
        <v>54</v>
      </c>
      <c r="K2015" s="17" t="s">
        <v>50</v>
      </c>
      <c r="L2015" s="17" t="s">
        <v>47</v>
      </c>
      <c r="M2015" s="19">
        <f t="shared" si="310"/>
        <v>25</v>
      </c>
      <c r="N2015" s="19">
        <f t="shared" si="311"/>
        <v>0</v>
      </c>
      <c r="O2015" s="19">
        <f t="shared" si="312"/>
        <v>0</v>
      </c>
      <c r="P2015" s="19">
        <f t="shared" si="313"/>
        <v>16.5</v>
      </c>
      <c r="Q2015" s="20">
        <f t="shared" si="314"/>
        <v>11.225</v>
      </c>
      <c r="R2015" s="20">
        <f t="shared" si="315"/>
        <v>9.125</v>
      </c>
      <c r="S2015" s="20">
        <f t="shared" si="316"/>
        <v>11.175000000000001</v>
      </c>
      <c r="T2015" s="20">
        <f t="shared" si="317"/>
        <v>10.375</v>
      </c>
      <c r="U2015" s="19">
        <f t="shared" si="318"/>
        <v>10.508333333333335</v>
      </c>
      <c r="V2015" s="19">
        <f t="shared" si="319"/>
        <v>10.475000000000001</v>
      </c>
    </row>
    <row r="2016" spans="1:22" ht="13.5" x14ac:dyDescent="0.25">
      <c r="A2016" s="3">
        <v>44939</v>
      </c>
      <c r="B2016" s="2">
        <v>6.2821999999999996</v>
      </c>
      <c r="C2016" s="2">
        <v>45.238111108286859</v>
      </c>
      <c r="D2016" s="2">
        <v>0.15495447095752723</v>
      </c>
      <c r="E2016" s="2">
        <v>9.5456374802146745E-3</v>
      </c>
      <c r="F2016" s="2">
        <v>6.1698000000000004</v>
      </c>
      <c r="G2016" s="2">
        <v>6.3738349999999997</v>
      </c>
      <c r="H2016" s="2">
        <v>6.5098919999999998</v>
      </c>
      <c r="I2016" s="2">
        <v>6.9043910000000004</v>
      </c>
      <c r="J2016" s="17" t="s">
        <v>48</v>
      </c>
      <c r="K2016" s="17" t="s">
        <v>50</v>
      </c>
      <c r="L2016" s="17" t="s">
        <v>51</v>
      </c>
      <c r="M2016" s="19">
        <f t="shared" si="310"/>
        <v>25</v>
      </c>
      <c r="N2016" s="19">
        <f t="shared" si="311"/>
        <v>0</v>
      </c>
      <c r="O2016" s="19">
        <f t="shared" si="312"/>
        <v>0</v>
      </c>
      <c r="P2016" s="19">
        <f t="shared" si="313"/>
        <v>83.5</v>
      </c>
      <c r="Q2016" s="20">
        <f t="shared" si="314"/>
        <v>21.274999999999999</v>
      </c>
      <c r="R2016" s="20">
        <f t="shared" si="315"/>
        <v>25.875</v>
      </c>
      <c r="S2016" s="20">
        <f t="shared" si="316"/>
        <v>41.325000000000003</v>
      </c>
      <c r="T2016" s="20">
        <f t="shared" si="317"/>
        <v>27.125</v>
      </c>
      <c r="U2016" s="19">
        <f t="shared" si="318"/>
        <v>29.491666666666664</v>
      </c>
      <c r="V2016" s="19">
        <f t="shared" si="319"/>
        <v>28.9</v>
      </c>
    </row>
    <row r="2017" spans="1:22" ht="13.5" x14ac:dyDescent="0.25">
      <c r="A2017" s="3">
        <v>44942</v>
      </c>
      <c r="B2017" s="2">
        <v>6.2821999999999996</v>
      </c>
      <c r="C2017" s="2">
        <v>45.238111108286859</v>
      </c>
      <c r="D2017" s="2">
        <v>0.14849340572205616</v>
      </c>
      <c r="E2017" s="2">
        <v>1.9432968091157337E-2</v>
      </c>
      <c r="F2017" s="2">
        <v>6.1790199999999995</v>
      </c>
      <c r="G2017" s="2">
        <v>6.3595600000000001</v>
      </c>
      <c r="H2017" s="2">
        <v>6.5014179999999984</v>
      </c>
      <c r="I2017" s="2">
        <v>6.8987290000000021</v>
      </c>
      <c r="J2017" s="17" t="s">
        <v>54</v>
      </c>
      <c r="K2017" s="17" t="s">
        <v>50</v>
      </c>
      <c r="L2017" s="17" t="s">
        <v>55</v>
      </c>
      <c r="M2017" s="19">
        <f t="shared" si="310"/>
        <v>25</v>
      </c>
      <c r="N2017" s="19">
        <f t="shared" si="311"/>
        <v>0</v>
      </c>
      <c r="O2017" s="19">
        <f t="shared" si="312"/>
        <v>0</v>
      </c>
      <c r="P2017" s="19">
        <f t="shared" si="313"/>
        <v>16.5</v>
      </c>
      <c r="Q2017" s="20">
        <f t="shared" si="314"/>
        <v>11.225</v>
      </c>
      <c r="R2017" s="20">
        <f t="shared" si="315"/>
        <v>9.125</v>
      </c>
      <c r="S2017" s="20">
        <f t="shared" si="316"/>
        <v>11.175000000000001</v>
      </c>
      <c r="T2017" s="20">
        <f t="shared" si="317"/>
        <v>10.375</v>
      </c>
      <c r="U2017" s="19">
        <f t="shared" si="318"/>
        <v>10.508333333333335</v>
      </c>
      <c r="V2017" s="19">
        <f t="shared" si="319"/>
        <v>10.475000000000001</v>
      </c>
    </row>
    <row r="2018" spans="1:22" ht="13.5" x14ac:dyDescent="0.25">
      <c r="A2018" s="3">
        <v>44943</v>
      </c>
      <c r="B2018" s="2">
        <v>6.2637999999999998</v>
      </c>
      <c r="C2018" s="2">
        <v>44.31019989253619</v>
      </c>
      <c r="D2018" s="2">
        <v>0.12504050953219004</v>
      </c>
      <c r="E2018" s="2">
        <v>3.2460084338658907E-2</v>
      </c>
      <c r="F2018" s="2">
        <v>6.2158800000000003</v>
      </c>
      <c r="G2018" s="2">
        <v>6.3443649999999998</v>
      </c>
      <c r="H2018" s="2">
        <v>6.4940499999999997</v>
      </c>
      <c r="I2018" s="2">
        <v>6.8929750000000016</v>
      </c>
      <c r="J2018" s="17" t="s">
        <v>54</v>
      </c>
      <c r="K2018" s="17" t="s">
        <v>50</v>
      </c>
      <c r="L2018" s="17" t="s">
        <v>55</v>
      </c>
      <c r="M2018" s="19">
        <f t="shared" si="310"/>
        <v>25</v>
      </c>
      <c r="N2018" s="19">
        <f t="shared" si="311"/>
        <v>0</v>
      </c>
      <c r="O2018" s="19">
        <f t="shared" si="312"/>
        <v>0</v>
      </c>
      <c r="P2018" s="19">
        <f t="shared" si="313"/>
        <v>16.5</v>
      </c>
      <c r="Q2018" s="20">
        <f t="shared" si="314"/>
        <v>11.225</v>
      </c>
      <c r="R2018" s="20">
        <f t="shared" si="315"/>
        <v>9.125</v>
      </c>
      <c r="S2018" s="20">
        <f t="shared" si="316"/>
        <v>11.175000000000001</v>
      </c>
      <c r="T2018" s="20">
        <f t="shared" si="317"/>
        <v>10.375</v>
      </c>
      <c r="U2018" s="19">
        <f t="shared" si="318"/>
        <v>10.508333333333335</v>
      </c>
      <c r="V2018" s="19">
        <f t="shared" si="319"/>
        <v>10.475000000000001</v>
      </c>
    </row>
    <row r="2019" spans="1:22" ht="13.5" x14ac:dyDescent="0.25">
      <c r="A2019" s="3">
        <v>44944</v>
      </c>
      <c r="B2019" s="2">
        <v>6.2176999999999998</v>
      </c>
      <c r="C2019" s="2">
        <v>41.986503131429465</v>
      </c>
      <c r="D2019" s="2">
        <v>0.10210287850557531</v>
      </c>
      <c r="E2019" s="2">
        <v>4.7781804100741732E-2</v>
      </c>
      <c r="F2019" s="2">
        <v>6.2250800000000002</v>
      </c>
      <c r="G2019" s="2">
        <v>6.3268649999999997</v>
      </c>
      <c r="H2019" s="2">
        <v>6.4857599999999991</v>
      </c>
      <c r="I2019" s="2">
        <v>6.887080000000001</v>
      </c>
      <c r="J2019" s="17" t="s">
        <v>54</v>
      </c>
      <c r="K2019" s="17" t="s">
        <v>50</v>
      </c>
      <c r="L2019" s="17" t="s">
        <v>55</v>
      </c>
      <c r="M2019" s="19">
        <f t="shared" si="310"/>
        <v>25</v>
      </c>
      <c r="N2019" s="19">
        <f t="shared" si="311"/>
        <v>0</v>
      </c>
      <c r="O2019" s="19">
        <f t="shared" si="312"/>
        <v>0</v>
      </c>
      <c r="P2019" s="19">
        <f t="shared" si="313"/>
        <v>16.5</v>
      </c>
      <c r="Q2019" s="20">
        <f t="shared" si="314"/>
        <v>11.225</v>
      </c>
      <c r="R2019" s="20">
        <f t="shared" si="315"/>
        <v>9.125</v>
      </c>
      <c r="S2019" s="20">
        <f t="shared" si="316"/>
        <v>11.175000000000001</v>
      </c>
      <c r="T2019" s="20">
        <f t="shared" si="317"/>
        <v>10.375</v>
      </c>
      <c r="U2019" s="19">
        <f t="shared" si="318"/>
        <v>10.508333333333335</v>
      </c>
      <c r="V2019" s="19">
        <f t="shared" si="319"/>
        <v>10.475000000000001</v>
      </c>
    </row>
    <row r="2020" spans="1:22" ht="13.5" x14ac:dyDescent="0.25">
      <c r="A2020" s="3">
        <v>44945</v>
      </c>
      <c r="B2020" s="2">
        <v>6.2821999999999996</v>
      </c>
      <c r="C2020" s="2">
        <v>46.234850988796346</v>
      </c>
      <c r="D2020" s="2">
        <v>6.5961966692636764E-2</v>
      </c>
      <c r="E2020" s="2">
        <v>6.2706907584491045E-2</v>
      </c>
      <c r="F2020" s="2">
        <v>6.2656200000000002</v>
      </c>
      <c r="G2020" s="2">
        <v>6.3125899999999993</v>
      </c>
      <c r="H2020" s="2">
        <v>6.4778379999999993</v>
      </c>
      <c r="I2020" s="2">
        <v>6.8815520000000001</v>
      </c>
      <c r="J2020" s="17" t="s">
        <v>54</v>
      </c>
      <c r="K2020" s="17" t="s">
        <v>50</v>
      </c>
      <c r="L2020" s="17" t="s">
        <v>55</v>
      </c>
      <c r="M2020" s="19">
        <f t="shared" si="310"/>
        <v>25</v>
      </c>
      <c r="N2020" s="19">
        <f t="shared" si="311"/>
        <v>0</v>
      </c>
      <c r="O2020" s="19">
        <f t="shared" si="312"/>
        <v>0</v>
      </c>
      <c r="P2020" s="19">
        <f t="shared" si="313"/>
        <v>16.5</v>
      </c>
      <c r="Q2020" s="20">
        <f t="shared" si="314"/>
        <v>11.225</v>
      </c>
      <c r="R2020" s="20">
        <f t="shared" si="315"/>
        <v>9.125</v>
      </c>
      <c r="S2020" s="20">
        <f t="shared" si="316"/>
        <v>11.175000000000001</v>
      </c>
      <c r="T2020" s="20">
        <f t="shared" si="317"/>
        <v>10.375</v>
      </c>
      <c r="U2020" s="19">
        <f t="shared" si="318"/>
        <v>10.508333333333335</v>
      </c>
      <c r="V2020" s="19">
        <f t="shared" si="319"/>
        <v>10.475000000000001</v>
      </c>
    </row>
    <row r="2021" spans="1:22" ht="13.5" x14ac:dyDescent="0.25">
      <c r="A2021" s="3">
        <v>44946</v>
      </c>
      <c r="B2021" s="2">
        <v>6.2361000000000004</v>
      </c>
      <c r="C2021" s="2">
        <v>43.767834891531749</v>
      </c>
      <c r="D2021" s="2">
        <v>3.2062825338424084E-2</v>
      </c>
      <c r="E2021" s="2">
        <v>7.8162714739459821E-2</v>
      </c>
      <c r="F2021" s="2">
        <v>6.2564000000000002</v>
      </c>
      <c r="G2021" s="2">
        <v>6.2960099999999999</v>
      </c>
      <c r="H2021" s="2">
        <v>6.4689940000000004</v>
      </c>
      <c r="I2021" s="2">
        <v>6.8758830000000009</v>
      </c>
      <c r="J2021" s="17" t="s">
        <v>54</v>
      </c>
      <c r="K2021" s="17" t="s">
        <v>50</v>
      </c>
      <c r="L2021" s="17" t="s">
        <v>47</v>
      </c>
      <c r="M2021" s="19">
        <f t="shared" si="310"/>
        <v>25</v>
      </c>
      <c r="N2021" s="19">
        <f t="shared" si="311"/>
        <v>100</v>
      </c>
      <c r="O2021" s="19">
        <f t="shared" si="312"/>
        <v>0</v>
      </c>
      <c r="P2021" s="19">
        <f t="shared" si="313"/>
        <v>16.5</v>
      </c>
      <c r="Q2021" s="20">
        <f t="shared" si="314"/>
        <v>46.225000000000001</v>
      </c>
      <c r="R2021" s="20">
        <f t="shared" si="315"/>
        <v>29.125</v>
      </c>
      <c r="S2021" s="20">
        <f t="shared" si="316"/>
        <v>26.175000000000001</v>
      </c>
      <c r="T2021" s="20">
        <f t="shared" si="317"/>
        <v>35.375</v>
      </c>
      <c r="U2021" s="19">
        <f t="shared" si="318"/>
        <v>33.841666666666661</v>
      </c>
      <c r="V2021" s="19">
        <f t="shared" si="319"/>
        <v>34.224999999999994</v>
      </c>
    </row>
    <row r="2022" spans="1:22" ht="13.5" x14ac:dyDescent="0.25">
      <c r="A2022" s="3">
        <v>44949</v>
      </c>
      <c r="B2022" s="2">
        <v>6.2361000000000004</v>
      </c>
      <c r="C2022" s="2">
        <v>43.767834891531749</v>
      </c>
      <c r="D2022" s="2">
        <v>1.9568480114030784E-2</v>
      </c>
      <c r="E2022" s="2">
        <v>9.0734526977691604E-2</v>
      </c>
      <c r="F2022" s="2">
        <v>6.2471800000000002</v>
      </c>
      <c r="G2022" s="2">
        <v>6.2812699999999992</v>
      </c>
      <c r="H2022" s="2">
        <v>6.4601499999999996</v>
      </c>
      <c r="I2022" s="2">
        <v>6.8702140000000007</v>
      </c>
      <c r="J2022" s="17" t="s">
        <v>54</v>
      </c>
      <c r="K2022" s="17" t="s">
        <v>50</v>
      </c>
      <c r="L2022" s="17" t="s">
        <v>47</v>
      </c>
      <c r="M2022" s="19">
        <f t="shared" si="310"/>
        <v>25</v>
      </c>
      <c r="N2022" s="19">
        <f t="shared" si="311"/>
        <v>100</v>
      </c>
      <c r="O2022" s="19">
        <f t="shared" si="312"/>
        <v>0</v>
      </c>
      <c r="P2022" s="19">
        <f t="shared" si="313"/>
        <v>16.5</v>
      </c>
      <c r="Q2022" s="20">
        <f t="shared" si="314"/>
        <v>46.225000000000001</v>
      </c>
      <c r="R2022" s="20">
        <f t="shared" si="315"/>
        <v>29.125</v>
      </c>
      <c r="S2022" s="20">
        <f t="shared" si="316"/>
        <v>26.175000000000001</v>
      </c>
      <c r="T2022" s="20">
        <f t="shared" si="317"/>
        <v>35.375</v>
      </c>
      <c r="U2022" s="19">
        <f t="shared" si="318"/>
        <v>33.841666666666661</v>
      </c>
      <c r="V2022" s="19">
        <f t="shared" si="319"/>
        <v>34.224999999999994</v>
      </c>
    </row>
    <row r="2023" spans="1:22" ht="13.5" x14ac:dyDescent="0.25">
      <c r="A2023" s="3">
        <v>44950</v>
      </c>
      <c r="B2023" s="2">
        <v>6.2821999999999996</v>
      </c>
      <c r="C2023" s="2">
        <v>47.044861700675547</v>
      </c>
      <c r="D2023" s="2">
        <v>-1.7950661929173606E-2</v>
      </c>
      <c r="E2023" s="2">
        <v>0.10230660175595807</v>
      </c>
      <c r="F2023" s="2">
        <v>6.2508600000000003</v>
      </c>
      <c r="G2023" s="2">
        <v>6.2729800000000004</v>
      </c>
      <c r="H2023" s="2">
        <v>6.4535179999999999</v>
      </c>
      <c r="I2023" s="2">
        <v>6.8647755000000021</v>
      </c>
      <c r="J2023" s="17" t="s">
        <v>54</v>
      </c>
      <c r="K2023" s="17" t="s">
        <v>50</v>
      </c>
      <c r="L2023" s="17" t="s">
        <v>55</v>
      </c>
      <c r="M2023" s="19">
        <f t="shared" si="310"/>
        <v>25</v>
      </c>
      <c r="N2023" s="19">
        <f t="shared" si="311"/>
        <v>100</v>
      </c>
      <c r="O2023" s="19">
        <f t="shared" si="312"/>
        <v>0</v>
      </c>
      <c r="P2023" s="19">
        <f t="shared" si="313"/>
        <v>16.5</v>
      </c>
      <c r="Q2023" s="20">
        <f t="shared" si="314"/>
        <v>46.225000000000001</v>
      </c>
      <c r="R2023" s="20">
        <f t="shared" si="315"/>
        <v>29.125</v>
      </c>
      <c r="S2023" s="20">
        <f t="shared" si="316"/>
        <v>26.175000000000001</v>
      </c>
      <c r="T2023" s="20">
        <f t="shared" si="317"/>
        <v>35.375</v>
      </c>
      <c r="U2023" s="19">
        <f t="shared" si="318"/>
        <v>33.841666666666661</v>
      </c>
      <c r="V2023" s="19">
        <f t="shared" si="319"/>
        <v>34.224999999999994</v>
      </c>
    </row>
    <row r="2024" spans="1:22" ht="13.5" x14ac:dyDescent="0.25">
      <c r="A2024" s="3">
        <v>44951</v>
      </c>
      <c r="B2024" s="2">
        <v>6.2176999999999998</v>
      </c>
      <c r="C2024" s="2">
        <v>43.247357701927349</v>
      </c>
      <c r="D2024" s="2">
        <v>-3.0489013536479703E-2</v>
      </c>
      <c r="E2024" s="2">
        <v>0.1123998340883067</v>
      </c>
      <c r="F2024" s="2">
        <v>6.2508600000000003</v>
      </c>
      <c r="G2024" s="2">
        <v>6.2568600000000005</v>
      </c>
      <c r="H2024" s="2">
        <v>6.4452280000000011</v>
      </c>
      <c r="I2024" s="2">
        <v>6.8590145000000007</v>
      </c>
      <c r="J2024" s="17" t="s">
        <v>54</v>
      </c>
      <c r="K2024" s="17" t="s">
        <v>50</v>
      </c>
      <c r="L2024" s="17" t="s">
        <v>50</v>
      </c>
      <c r="M2024" s="19">
        <f t="shared" si="310"/>
        <v>25</v>
      </c>
      <c r="N2024" s="19">
        <f t="shared" si="311"/>
        <v>100</v>
      </c>
      <c r="O2024" s="19">
        <f t="shared" si="312"/>
        <v>0</v>
      </c>
      <c r="P2024" s="19">
        <f t="shared" si="313"/>
        <v>16.5</v>
      </c>
      <c r="Q2024" s="20">
        <f t="shared" si="314"/>
        <v>46.225000000000001</v>
      </c>
      <c r="R2024" s="20">
        <f t="shared" si="315"/>
        <v>29.125</v>
      </c>
      <c r="S2024" s="20">
        <f t="shared" si="316"/>
        <v>26.175000000000001</v>
      </c>
      <c r="T2024" s="20">
        <f t="shared" si="317"/>
        <v>35.375</v>
      </c>
      <c r="U2024" s="19">
        <f t="shared" si="318"/>
        <v>33.841666666666661</v>
      </c>
      <c r="V2024" s="19">
        <f t="shared" si="319"/>
        <v>34.224999999999994</v>
      </c>
    </row>
    <row r="2025" spans="1:22" ht="13.5" x14ac:dyDescent="0.25">
      <c r="A2025" s="3">
        <v>44952</v>
      </c>
      <c r="B2025" s="2">
        <v>6.1717000000000004</v>
      </c>
      <c r="C2025" s="2">
        <v>40.722684097940196</v>
      </c>
      <c r="D2025" s="2">
        <v>-5.126647974121834E-2</v>
      </c>
      <c r="E2025" s="2">
        <v>0.12202759439704346</v>
      </c>
      <c r="F2025" s="2">
        <v>6.2287600000000003</v>
      </c>
      <c r="G2025" s="2">
        <v>6.2430450000000004</v>
      </c>
      <c r="H2025" s="2">
        <v>6.4363859999999997</v>
      </c>
      <c r="I2025" s="2">
        <v>6.8530235000000017</v>
      </c>
      <c r="J2025" s="17" t="s">
        <v>54</v>
      </c>
      <c r="K2025" s="17" t="s">
        <v>50</v>
      </c>
      <c r="L2025" s="17" t="s">
        <v>47</v>
      </c>
      <c r="M2025" s="19">
        <f t="shared" si="310"/>
        <v>25</v>
      </c>
      <c r="N2025" s="19">
        <f t="shared" si="311"/>
        <v>100</v>
      </c>
      <c r="O2025" s="19">
        <f t="shared" si="312"/>
        <v>0</v>
      </c>
      <c r="P2025" s="19">
        <f t="shared" si="313"/>
        <v>16.5</v>
      </c>
      <c r="Q2025" s="20">
        <f t="shared" si="314"/>
        <v>46.225000000000001</v>
      </c>
      <c r="R2025" s="20">
        <f t="shared" si="315"/>
        <v>29.125</v>
      </c>
      <c r="S2025" s="20">
        <f t="shared" si="316"/>
        <v>26.175000000000001</v>
      </c>
      <c r="T2025" s="20">
        <f t="shared" si="317"/>
        <v>35.375</v>
      </c>
      <c r="U2025" s="19">
        <f t="shared" si="318"/>
        <v>33.841666666666661</v>
      </c>
      <c r="V2025" s="19">
        <f t="shared" si="319"/>
        <v>34.224999999999994</v>
      </c>
    </row>
    <row r="2026" spans="1:22" ht="13.5" x14ac:dyDescent="0.25">
      <c r="A2026" s="3">
        <v>44953</v>
      </c>
      <c r="B2026" s="2">
        <v>6.2637999999999998</v>
      </c>
      <c r="C2026" s="2">
        <v>47.3499030362591</v>
      </c>
      <c r="D2026" s="2">
        <v>-4.364920705557207E-2</v>
      </c>
      <c r="E2026" s="2">
        <v>0.1298831133656293</v>
      </c>
      <c r="F2026" s="2">
        <v>6.2343000000000002</v>
      </c>
      <c r="G2026" s="2">
        <v>6.2315300000000002</v>
      </c>
      <c r="H2026" s="2">
        <v>6.4290180000000001</v>
      </c>
      <c r="I2026" s="2">
        <v>6.8477610000000002</v>
      </c>
      <c r="J2026" s="17" t="s">
        <v>48</v>
      </c>
      <c r="K2026" s="17" t="s">
        <v>50</v>
      </c>
      <c r="L2026" s="17" t="s">
        <v>51</v>
      </c>
      <c r="M2026" s="19">
        <f t="shared" si="310"/>
        <v>25</v>
      </c>
      <c r="N2026" s="19">
        <f t="shared" si="311"/>
        <v>100</v>
      </c>
      <c r="O2026" s="19">
        <f t="shared" si="312"/>
        <v>0</v>
      </c>
      <c r="P2026" s="19">
        <f t="shared" si="313"/>
        <v>83.5</v>
      </c>
      <c r="Q2026" s="20">
        <f t="shared" si="314"/>
        <v>56.274999999999999</v>
      </c>
      <c r="R2026" s="20">
        <f t="shared" si="315"/>
        <v>45.875</v>
      </c>
      <c r="S2026" s="20">
        <f t="shared" si="316"/>
        <v>56.325000000000003</v>
      </c>
      <c r="T2026" s="20">
        <f t="shared" si="317"/>
        <v>52.125</v>
      </c>
      <c r="U2026" s="19">
        <f t="shared" si="318"/>
        <v>52.82500000000001</v>
      </c>
      <c r="V2026" s="19">
        <f t="shared" si="319"/>
        <v>52.650000000000006</v>
      </c>
    </row>
    <row r="2027" spans="1:22" ht="13.5" x14ac:dyDescent="0.25">
      <c r="A2027" s="3">
        <v>44956</v>
      </c>
      <c r="B2027" s="2">
        <v>6.3098000000000001</v>
      </c>
      <c r="C2027" s="2">
        <v>50.336411627515901</v>
      </c>
      <c r="D2027" s="2">
        <v>-4.038155230692464E-2</v>
      </c>
      <c r="E2027" s="2">
        <v>0.13420102226427863</v>
      </c>
      <c r="F2027" s="2">
        <v>6.2490399999999999</v>
      </c>
      <c r="G2027" s="2">
        <v>6.2250800000000002</v>
      </c>
      <c r="H2027" s="2">
        <v>6.4225699999999994</v>
      </c>
      <c r="I2027" s="2">
        <v>6.8424605000000005</v>
      </c>
      <c r="J2027" s="17" t="s">
        <v>48</v>
      </c>
      <c r="K2027" s="17" t="s">
        <v>50</v>
      </c>
      <c r="L2027" s="17" t="s">
        <v>51</v>
      </c>
      <c r="M2027" s="19">
        <f t="shared" si="310"/>
        <v>25</v>
      </c>
      <c r="N2027" s="19">
        <f t="shared" si="311"/>
        <v>100</v>
      </c>
      <c r="O2027" s="19">
        <f t="shared" si="312"/>
        <v>0</v>
      </c>
      <c r="P2027" s="19">
        <f t="shared" si="313"/>
        <v>83.5</v>
      </c>
      <c r="Q2027" s="20">
        <f t="shared" si="314"/>
        <v>56.274999999999999</v>
      </c>
      <c r="R2027" s="20">
        <f t="shared" si="315"/>
        <v>45.875</v>
      </c>
      <c r="S2027" s="20">
        <f t="shared" si="316"/>
        <v>56.325000000000003</v>
      </c>
      <c r="T2027" s="20">
        <f t="shared" si="317"/>
        <v>52.125</v>
      </c>
      <c r="U2027" s="19">
        <f t="shared" si="318"/>
        <v>52.82500000000001</v>
      </c>
      <c r="V2027" s="19">
        <f t="shared" si="319"/>
        <v>52.650000000000006</v>
      </c>
    </row>
    <row r="2028" spans="1:22" ht="13.5" x14ac:dyDescent="0.25">
      <c r="A2028" s="3">
        <v>44957</v>
      </c>
      <c r="B2028" s="2">
        <v>6.3098000000000001</v>
      </c>
      <c r="C2028" s="2">
        <v>50.336411627515901</v>
      </c>
      <c r="D2028" s="2">
        <v>-4.050653445762098E-2</v>
      </c>
      <c r="E2028" s="2">
        <v>0.12831139681269244</v>
      </c>
      <c r="F2028" s="2">
        <v>6.2545599999999997</v>
      </c>
      <c r="G2028" s="2">
        <v>6.2250799999999993</v>
      </c>
      <c r="H2028" s="2">
        <v>6.4161219999999979</v>
      </c>
      <c r="I2028" s="2">
        <v>6.8371599999999999</v>
      </c>
      <c r="J2028" s="17" t="s">
        <v>48</v>
      </c>
      <c r="K2028" s="17" t="s">
        <v>50</v>
      </c>
      <c r="L2028" s="17" t="s">
        <v>51</v>
      </c>
      <c r="M2028" s="19">
        <f t="shared" si="310"/>
        <v>25</v>
      </c>
      <c r="N2028" s="19">
        <f t="shared" si="311"/>
        <v>100</v>
      </c>
      <c r="O2028" s="19">
        <f t="shared" si="312"/>
        <v>0</v>
      </c>
      <c r="P2028" s="19">
        <f t="shared" si="313"/>
        <v>83.5</v>
      </c>
      <c r="Q2028" s="20">
        <f t="shared" si="314"/>
        <v>56.274999999999999</v>
      </c>
      <c r="R2028" s="20">
        <f t="shared" si="315"/>
        <v>45.875</v>
      </c>
      <c r="S2028" s="20">
        <f t="shared" si="316"/>
        <v>56.325000000000003</v>
      </c>
      <c r="T2028" s="20">
        <f t="shared" si="317"/>
        <v>52.125</v>
      </c>
      <c r="U2028" s="19">
        <f t="shared" si="318"/>
        <v>52.82500000000001</v>
      </c>
      <c r="V2028" s="19">
        <f t="shared" si="319"/>
        <v>52.650000000000006</v>
      </c>
    </row>
    <row r="2029" spans="1:22" ht="13.5" x14ac:dyDescent="0.25">
      <c r="A2029" s="3">
        <v>44958</v>
      </c>
      <c r="B2029" s="2">
        <v>6.3467000000000002</v>
      </c>
      <c r="C2029" s="2">
        <v>52.825878304481186</v>
      </c>
      <c r="D2029" s="2">
        <v>-5.0492699567622701E-2</v>
      </c>
      <c r="E2029" s="2">
        <v>0.11263927117252281</v>
      </c>
      <c r="F2029" s="2">
        <v>6.2803599999999999</v>
      </c>
      <c r="G2029" s="2">
        <v>6.2292249999999987</v>
      </c>
      <c r="H2029" s="2">
        <v>6.4104119999999991</v>
      </c>
      <c r="I2029" s="2">
        <v>6.832535</v>
      </c>
      <c r="J2029" s="17" t="s">
        <v>48</v>
      </c>
      <c r="K2029" s="17" t="s">
        <v>50</v>
      </c>
      <c r="L2029" s="17" t="s">
        <v>51</v>
      </c>
      <c r="M2029" s="19">
        <f t="shared" si="310"/>
        <v>25</v>
      </c>
      <c r="N2029" s="19">
        <f t="shared" si="311"/>
        <v>100</v>
      </c>
      <c r="O2029" s="19">
        <f t="shared" si="312"/>
        <v>0</v>
      </c>
      <c r="P2029" s="19">
        <f t="shared" si="313"/>
        <v>83.5</v>
      </c>
      <c r="Q2029" s="20">
        <f t="shared" si="314"/>
        <v>56.274999999999999</v>
      </c>
      <c r="R2029" s="20">
        <f t="shared" si="315"/>
        <v>45.875</v>
      </c>
      <c r="S2029" s="20">
        <f t="shared" si="316"/>
        <v>56.325000000000003</v>
      </c>
      <c r="T2029" s="20">
        <f t="shared" si="317"/>
        <v>52.125</v>
      </c>
      <c r="U2029" s="19">
        <f t="shared" si="318"/>
        <v>52.82500000000001</v>
      </c>
      <c r="V2029" s="19">
        <f t="shared" si="319"/>
        <v>52.650000000000006</v>
      </c>
    </row>
    <row r="2030" spans="1:22" ht="13.5" x14ac:dyDescent="0.25">
      <c r="A2030" s="3">
        <v>44959</v>
      </c>
      <c r="B2030" s="2">
        <v>6.3651</v>
      </c>
      <c r="C2030" s="2">
        <v>54.062430285087181</v>
      </c>
      <c r="D2030" s="2">
        <v>-5.0651174231384211E-2</v>
      </c>
      <c r="E2030" s="2">
        <v>8.5341577593187348E-2</v>
      </c>
      <c r="F2030" s="2">
        <v>6.3190399999999993</v>
      </c>
      <c r="G2030" s="2">
        <v>6.238435</v>
      </c>
      <c r="H2030" s="2">
        <v>6.4050699999999994</v>
      </c>
      <c r="I2030" s="2">
        <v>6.8276000000000012</v>
      </c>
      <c r="J2030" s="17" t="s">
        <v>48</v>
      </c>
      <c r="K2030" s="17" t="s">
        <v>50</v>
      </c>
      <c r="L2030" s="17" t="s">
        <v>51</v>
      </c>
      <c r="M2030" s="19">
        <f t="shared" si="310"/>
        <v>25</v>
      </c>
      <c r="N2030" s="19">
        <f t="shared" si="311"/>
        <v>100</v>
      </c>
      <c r="O2030" s="19">
        <f t="shared" si="312"/>
        <v>0</v>
      </c>
      <c r="P2030" s="19">
        <f t="shared" si="313"/>
        <v>83.5</v>
      </c>
      <c r="Q2030" s="20">
        <f t="shared" si="314"/>
        <v>56.274999999999999</v>
      </c>
      <c r="R2030" s="20">
        <f t="shared" si="315"/>
        <v>45.875</v>
      </c>
      <c r="S2030" s="20">
        <f t="shared" si="316"/>
        <v>56.325000000000003</v>
      </c>
      <c r="T2030" s="20">
        <f t="shared" si="317"/>
        <v>52.125</v>
      </c>
      <c r="U2030" s="19">
        <f t="shared" si="318"/>
        <v>52.82500000000001</v>
      </c>
      <c r="V2030" s="19">
        <f t="shared" si="319"/>
        <v>52.650000000000006</v>
      </c>
    </row>
    <row r="2031" spans="1:22" ht="13.5" x14ac:dyDescent="0.25">
      <c r="A2031" s="3">
        <v>44960</v>
      </c>
      <c r="B2031" s="2">
        <v>6.3834999999999997</v>
      </c>
      <c r="C2031" s="2">
        <v>55.323593998748294</v>
      </c>
      <c r="D2031" s="2">
        <v>-5.9598113933972741E-2</v>
      </c>
      <c r="E2031" s="2">
        <v>4.999972262686804E-2</v>
      </c>
      <c r="F2031" s="2">
        <v>6.3429799999999998</v>
      </c>
      <c r="G2031" s="2">
        <v>6.250869999999999</v>
      </c>
      <c r="H2031" s="2">
        <v>6.4000959999999996</v>
      </c>
      <c r="I2031" s="2">
        <v>6.8228020000000003</v>
      </c>
      <c r="J2031" s="17" t="s">
        <v>48</v>
      </c>
      <c r="K2031" s="17" t="s">
        <v>50</v>
      </c>
      <c r="L2031" s="17" t="s">
        <v>51</v>
      </c>
      <c r="M2031" s="19">
        <f t="shared" si="310"/>
        <v>25</v>
      </c>
      <c r="N2031" s="19">
        <f t="shared" si="311"/>
        <v>100</v>
      </c>
      <c r="O2031" s="19">
        <f t="shared" si="312"/>
        <v>0</v>
      </c>
      <c r="P2031" s="19">
        <f t="shared" si="313"/>
        <v>83.5</v>
      </c>
      <c r="Q2031" s="20">
        <f t="shared" si="314"/>
        <v>56.274999999999999</v>
      </c>
      <c r="R2031" s="20">
        <f t="shared" si="315"/>
        <v>45.875</v>
      </c>
      <c r="S2031" s="20">
        <f t="shared" si="316"/>
        <v>56.325000000000003</v>
      </c>
      <c r="T2031" s="20">
        <f t="shared" si="317"/>
        <v>52.125</v>
      </c>
      <c r="U2031" s="19">
        <f t="shared" si="318"/>
        <v>52.82500000000001</v>
      </c>
      <c r="V2031" s="19">
        <f t="shared" si="319"/>
        <v>52.650000000000006</v>
      </c>
    </row>
    <row r="2032" spans="1:22" ht="13.5" x14ac:dyDescent="0.25">
      <c r="A2032" s="3">
        <v>44963</v>
      </c>
      <c r="B2032" s="2">
        <v>6.4847999999999999</v>
      </c>
      <c r="C2032" s="2">
        <v>61.577673715675381</v>
      </c>
      <c r="D2032" s="2">
        <v>-7.511211952507324E-2</v>
      </c>
      <c r="E2032" s="2">
        <v>1.2044576629615392E-2</v>
      </c>
      <c r="F2032" s="2">
        <v>6.3779799999999991</v>
      </c>
      <c r="G2032" s="2">
        <v>6.2633049999999999</v>
      </c>
      <c r="H2032" s="2">
        <v>6.3975159999999986</v>
      </c>
      <c r="I2032" s="2">
        <v>6.8185995000000004</v>
      </c>
      <c r="J2032" s="17" t="s">
        <v>48</v>
      </c>
      <c r="K2032" s="17" t="s">
        <v>50</v>
      </c>
      <c r="L2032" s="17" t="s">
        <v>51</v>
      </c>
      <c r="M2032" s="19">
        <f t="shared" si="310"/>
        <v>25</v>
      </c>
      <c r="N2032" s="19">
        <f t="shared" si="311"/>
        <v>100</v>
      </c>
      <c r="O2032" s="19">
        <f t="shared" si="312"/>
        <v>0</v>
      </c>
      <c r="P2032" s="19">
        <f t="shared" si="313"/>
        <v>83.5</v>
      </c>
      <c r="Q2032" s="20">
        <f t="shared" si="314"/>
        <v>56.274999999999999</v>
      </c>
      <c r="R2032" s="20">
        <f t="shared" si="315"/>
        <v>45.875</v>
      </c>
      <c r="S2032" s="20">
        <f t="shared" si="316"/>
        <v>56.325000000000003</v>
      </c>
      <c r="T2032" s="20">
        <f t="shared" si="317"/>
        <v>52.125</v>
      </c>
      <c r="U2032" s="19">
        <f t="shared" si="318"/>
        <v>52.82500000000001</v>
      </c>
      <c r="V2032" s="19">
        <f t="shared" si="319"/>
        <v>52.650000000000006</v>
      </c>
    </row>
    <row r="2033" spans="1:22" ht="13.5" x14ac:dyDescent="0.25">
      <c r="A2033" s="3">
        <v>44964</v>
      </c>
      <c r="B2033" s="2">
        <v>6.5400999999999998</v>
      </c>
      <c r="C2033" s="2">
        <v>64.499286365783192</v>
      </c>
      <c r="D2033" s="2">
        <v>-8.6249165278498907E-2</v>
      </c>
      <c r="E2033" s="2">
        <v>-2.9695483902564979E-2</v>
      </c>
      <c r="F2033" s="2">
        <v>6.4240400000000006</v>
      </c>
      <c r="G2033" s="2">
        <v>6.2863349999999993</v>
      </c>
      <c r="H2033" s="2">
        <v>6.3960419999999987</v>
      </c>
      <c r="I2033" s="2">
        <v>6.8146735000000005</v>
      </c>
      <c r="J2033" s="17" t="s">
        <v>48</v>
      </c>
      <c r="K2033" s="17" t="s">
        <v>50</v>
      </c>
      <c r="L2033" s="17" t="s">
        <v>51</v>
      </c>
      <c r="M2033" s="19">
        <f t="shared" si="310"/>
        <v>25</v>
      </c>
      <c r="N2033" s="19">
        <f t="shared" si="311"/>
        <v>100</v>
      </c>
      <c r="O2033" s="19">
        <f t="shared" si="312"/>
        <v>0</v>
      </c>
      <c r="P2033" s="19">
        <f t="shared" si="313"/>
        <v>83.5</v>
      </c>
      <c r="Q2033" s="20">
        <f t="shared" si="314"/>
        <v>56.274999999999999</v>
      </c>
      <c r="R2033" s="20">
        <f t="shared" si="315"/>
        <v>45.875</v>
      </c>
      <c r="S2033" s="20">
        <f t="shared" si="316"/>
        <v>56.325000000000003</v>
      </c>
      <c r="T2033" s="20">
        <f t="shared" si="317"/>
        <v>52.125</v>
      </c>
      <c r="U2033" s="19">
        <f t="shared" si="318"/>
        <v>52.82500000000001</v>
      </c>
      <c r="V2033" s="19">
        <f t="shared" si="319"/>
        <v>52.650000000000006</v>
      </c>
    </row>
    <row r="2034" spans="1:22" ht="13.5" x14ac:dyDescent="0.25">
      <c r="A2034" s="3">
        <v>44965</v>
      </c>
      <c r="B2034" s="2">
        <v>6.5400999999999998</v>
      </c>
      <c r="C2034" s="2">
        <v>64.499286365783192</v>
      </c>
      <c r="D2034" s="2">
        <v>-0.10685398271746749</v>
      </c>
      <c r="E2034" s="2">
        <v>-7.4139213086511405E-2</v>
      </c>
      <c r="F2034" s="2">
        <v>6.46272</v>
      </c>
      <c r="G2034" s="2">
        <v>6.3047549999999983</v>
      </c>
      <c r="H2034" s="2">
        <v>6.3949359999999986</v>
      </c>
      <c r="I2034" s="2">
        <v>6.8108370000000003</v>
      </c>
      <c r="J2034" s="17" t="s">
        <v>48</v>
      </c>
      <c r="K2034" s="17" t="s">
        <v>50</v>
      </c>
      <c r="L2034" s="17" t="s">
        <v>51</v>
      </c>
      <c r="M2034" s="19">
        <f t="shared" si="310"/>
        <v>25</v>
      </c>
      <c r="N2034" s="19">
        <f t="shared" si="311"/>
        <v>100</v>
      </c>
      <c r="O2034" s="19">
        <f t="shared" si="312"/>
        <v>0</v>
      </c>
      <c r="P2034" s="19">
        <f t="shared" si="313"/>
        <v>83.5</v>
      </c>
      <c r="Q2034" s="20">
        <f t="shared" si="314"/>
        <v>56.274999999999999</v>
      </c>
      <c r="R2034" s="20">
        <f t="shared" si="315"/>
        <v>45.875</v>
      </c>
      <c r="S2034" s="20">
        <f t="shared" si="316"/>
        <v>56.325000000000003</v>
      </c>
      <c r="T2034" s="20">
        <f t="shared" si="317"/>
        <v>52.125</v>
      </c>
      <c r="U2034" s="19">
        <f t="shared" si="318"/>
        <v>52.82500000000001</v>
      </c>
      <c r="V2034" s="19">
        <f t="shared" si="319"/>
        <v>52.650000000000006</v>
      </c>
    </row>
    <row r="2035" spans="1:22" ht="13.5" x14ac:dyDescent="0.25">
      <c r="A2035" s="3">
        <v>44966</v>
      </c>
      <c r="B2035" s="2">
        <v>6.4480000000000004</v>
      </c>
      <c r="C2035" s="2">
        <v>56.239243247465716</v>
      </c>
      <c r="D2035" s="2">
        <v>-0.12570842392785675</v>
      </c>
      <c r="E2035" s="2">
        <v>-0.12245875741557086</v>
      </c>
      <c r="F2035" s="2">
        <v>6.4793000000000003</v>
      </c>
      <c r="G2035" s="2">
        <v>6.3231799999999989</v>
      </c>
      <c r="H2035" s="2">
        <v>6.3940139999999985</v>
      </c>
      <c r="I2035" s="2">
        <v>6.8064955000000005</v>
      </c>
      <c r="J2035" s="17" t="s">
        <v>48</v>
      </c>
      <c r="K2035" s="17" t="s">
        <v>50</v>
      </c>
      <c r="L2035" s="17" t="s">
        <v>51</v>
      </c>
      <c r="M2035" s="19">
        <f t="shared" si="310"/>
        <v>25</v>
      </c>
      <c r="N2035" s="19">
        <f t="shared" si="311"/>
        <v>45</v>
      </c>
      <c r="O2035" s="19">
        <f t="shared" si="312"/>
        <v>0</v>
      </c>
      <c r="P2035" s="19">
        <f t="shared" si="313"/>
        <v>83.5</v>
      </c>
      <c r="Q2035" s="20">
        <f t="shared" si="314"/>
        <v>37.024999999999999</v>
      </c>
      <c r="R2035" s="20">
        <f t="shared" si="315"/>
        <v>34.875</v>
      </c>
      <c r="S2035" s="20">
        <f t="shared" si="316"/>
        <v>48.075000000000003</v>
      </c>
      <c r="T2035" s="20">
        <f t="shared" si="317"/>
        <v>38.375</v>
      </c>
      <c r="U2035" s="19">
        <f t="shared" si="318"/>
        <v>39.991666666666667</v>
      </c>
      <c r="V2035" s="19">
        <f t="shared" si="319"/>
        <v>39.587500000000006</v>
      </c>
    </row>
    <row r="2036" spans="1:22" ht="13.5" x14ac:dyDescent="0.25">
      <c r="A2036" s="3">
        <v>44967</v>
      </c>
      <c r="B2036" s="2">
        <v>6.5308999999999999</v>
      </c>
      <c r="C2036" s="2">
        <v>61.071744057961602</v>
      </c>
      <c r="D2036" s="2">
        <v>-0.13416807531573571</v>
      </c>
      <c r="E2036" s="2">
        <v>-0.17112460576268657</v>
      </c>
      <c r="F2036" s="2">
        <v>6.5087799999999998</v>
      </c>
      <c r="G2036" s="2">
        <v>6.3356149999999998</v>
      </c>
      <c r="H2036" s="2">
        <v>6.3949359999999977</v>
      </c>
      <c r="I2036" s="2">
        <v>6.8027470000000001</v>
      </c>
      <c r="J2036" s="17" t="s">
        <v>48</v>
      </c>
      <c r="K2036" s="17" t="s">
        <v>50</v>
      </c>
      <c r="L2036" s="17" t="s">
        <v>51</v>
      </c>
      <c r="M2036" s="19">
        <f t="shared" si="310"/>
        <v>25</v>
      </c>
      <c r="N2036" s="19">
        <f t="shared" si="311"/>
        <v>0</v>
      </c>
      <c r="O2036" s="19">
        <f t="shared" si="312"/>
        <v>0</v>
      </c>
      <c r="P2036" s="19">
        <f t="shared" si="313"/>
        <v>83.5</v>
      </c>
      <c r="Q2036" s="20">
        <f t="shared" si="314"/>
        <v>21.274999999999999</v>
      </c>
      <c r="R2036" s="20">
        <f t="shared" si="315"/>
        <v>25.875</v>
      </c>
      <c r="S2036" s="20">
        <f t="shared" si="316"/>
        <v>41.325000000000003</v>
      </c>
      <c r="T2036" s="20">
        <f t="shared" si="317"/>
        <v>27.125</v>
      </c>
      <c r="U2036" s="19">
        <f t="shared" si="318"/>
        <v>29.491666666666664</v>
      </c>
      <c r="V2036" s="19">
        <f t="shared" si="319"/>
        <v>28.9</v>
      </c>
    </row>
    <row r="2037" spans="1:22" ht="13.5" x14ac:dyDescent="0.25">
      <c r="A2037" s="3">
        <v>44970</v>
      </c>
      <c r="B2037" s="2">
        <v>6.5217000000000001</v>
      </c>
      <c r="C2037" s="2">
        <v>60.276224007301387</v>
      </c>
      <c r="D2037" s="2">
        <v>-0.1345524964849778</v>
      </c>
      <c r="E2037" s="2">
        <v>-0.21916252131713923</v>
      </c>
      <c r="F2037" s="2">
        <v>6.5161599999999993</v>
      </c>
      <c r="G2037" s="2">
        <v>6.3475900000000003</v>
      </c>
      <c r="H2037" s="2">
        <v>6.3936459999999986</v>
      </c>
      <c r="I2037" s="2">
        <v>6.799176000000001</v>
      </c>
      <c r="J2037" s="17" t="s">
        <v>48</v>
      </c>
      <c r="K2037" s="17" t="s">
        <v>50</v>
      </c>
      <c r="L2037" s="17" t="s">
        <v>51</v>
      </c>
      <c r="M2037" s="19">
        <f t="shared" si="310"/>
        <v>25</v>
      </c>
      <c r="N2037" s="19">
        <f t="shared" si="311"/>
        <v>0</v>
      </c>
      <c r="O2037" s="19">
        <f t="shared" si="312"/>
        <v>0</v>
      </c>
      <c r="P2037" s="19">
        <f t="shared" si="313"/>
        <v>83.5</v>
      </c>
      <c r="Q2037" s="20">
        <f t="shared" si="314"/>
        <v>21.274999999999999</v>
      </c>
      <c r="R2037" s="20">
        <f t="shared" si="315"/>
        <v>25.875</v>
      </c>
      <c r="S2037" s="20">
        <f t="shared" si="316"/>
        <v>41.325000000000003</v>
      </c>
      <c r="T2037" s="20">
        <f t="shared" si="317"/>
        <v>27.125</v>
      </c>
      <c r="U2037" s="19">
        <f t="shared" si="318"/>
        <v>29.491666666666664</v>
      </c>
      <c r="V2037" s="19">
        <f t="shared" si="319"/>
        <v>28.9</v>
      </c>
    </row>
    <row r="2038" spans="1:22" ht="13.5" x14ac:dyDescent="0.25">
      <c r="A2038" s="3">
        <v>44971</v>
      </c>
      <c r="B2038" s="2">
        <v>6.5585000000000004</v>
      </c>
      <c r="C2038" s="2">
        <v>62.386775942422304</v>
      </c>
      <c r="D2038" s="2">
        <v>-0.13846106011917048</v>
      </c>
      <c r="E2038" s="2">
        <v>-0.26153760816036259</v>
      </c>
      <c r="F2038" s="2">
        <v>6.5198399999999994</v>
      </c>
      <c r="G2038" s="2">
        <v>6.3623250000000002</v>
      </c>
      <c r="H2038" s="2">
        <v>6.3938299999999995</v>
      </c>
      <c r="I2038" s="2">
        <v>6.7959230000000028</v>
      </c>
      <c r="J2038" s="17" t="s">
        <v>48</v>
      </c>
      <c r="K2038" s="17" t="s">
        <v>50</v>
      </c>
      <c r="L2038" s="17" t="s">
        <v>51</v>
      </c>
      <c r="M2038" s="19">
        <f t="shared" si="310"/>
        <v>25</v>
      </c>
      <c r="N2038" s="19">
        <f t="shared" si="311"/>
        <v>0</v>
      </c>
      <c r="O2038" s="19">
        <f t="shared" si="312"/>
        <v>0</v>
      </c>
      <c r="P2038" s="19">
        <f t="shared" si="313"/>
        <v>83.5</v>
      </c>
      <c r="Q2038" s="20">
        <f t="shared" si="314"/>
        <v>21.274999999999999</v>
      </c>
      <c r="R2038" s="20">
        <f t="shared" si="315"/>
        <v>25.875</v>
      </c>
      <c r="S2038" s="20">
        <f t="shared" si="316"/>
        <v>41.325000000000003</v>
      </c>
      <c r="T2038" s="20">
        <f t="shared" si="317"/>
        <v>27.125</v>
      </c>
      <c r="U2038" s="19">
        <f t="shared" si="318"/>
        <v>29.491666666666664</v>
      </c>
      <c r="V2038" s="19">
        <f t="shared" si="319"/>
        <v>28.9</v>
      </c>
    </row>
    <row r="2039" spans="1:22" ht="13.5" x14ac:dyDescent="0.25">
      <c r="A2039" s="3">
        <v>44972</v>
      </c>
      <c r="B2039" s="2">
        <v>6.5400999999999998</v>
      </c>
      <c r="C2039" s="2">
        <v>60.651604073067212</v>
      </c>
      <c r="D2039" s="2">
        <v>-0.13573972325001371</v>
      </c>
      <c r="E2039" s="2">
        <v>-0.29381504827733518</v>
      </c>
      <c r="F2039" s="2">
        <v>6.5198400000000003</v>
      </c>
      <c r="G2039" s="2">
        <v>6.3784449999999993</v>
      </c>
      <c r="H2039" s="2">
        <v>6.3929079999999976</v>
      </c>
      <c r="I2039" s="2">
        <v>6.7923100000000023</v>
      </c>
      <c r="J2039" s="17" t="s">
        <v>48</v>
      </c>
      <c r="K2039" s="17" t="s">
        <v>50</v>
      </c>
      <c r="L2039" s="17" t="s">
        <v>50</v>
      </c>
      <c r="M2039" s="19">
        <f t="shared" si="310"/>
        <v>25</v>
      </c>
      <c r="N2039" s="19">
        <f t="shared" si="311"/>
        <v>0</v>
      </c>
      <c r="O2039" s="19">
        <f t="shared" si="312"/>
        <v>0</v>
      </c>
      <c r="P2039" s="19">
        <f t="shared" si="313"/>
        <v>49.5</v>
      </c>
      <c r="Q2039" s="20">
        <f t="shared" si="314"/>
        <v>16.175000000000001</v>
      </c>
      <c r="R2039" s="20">
        <f t="shared" si="315"/>
        <v>17.375</v>
      </c>
      <c r="S2039" s="20">
        <f t="shared" si="316"/>
        <v>26.025000000000002</v>
      </c>
      <c r="T2039" s="20">
        <f t="shared" si="317"/>
        <v>18.625</v>
      </c>
      <c r="U2039" s="19">
        <f t="shared" si="318"/>
        <v>19.858333333333334</v>
      </c>
      <c r="V2039" s="19">
        <f t="shared" si="319"/>
        <v>19.55</v>
      </c>
    </row>
    <row r="2040" spans="1:22" ht="13.5" x14ac:dyDescent="0.25">
      <c r="A2040" s="3">
        <v>44973</v>
      </c>
      <c r="B2040" s="2">
        <v>6.6875</v>
      </c>
      <c r="C2040" s="2">
        <v>68.266051779492201</v>
      </c>
      <c r="D2040" s="2">
        <v>-0.14235246817303882</v>
      </c>
      <c r="E2040" s="2">
        <v>-0.30884531113918162</v>
      </c>
      <c r="F2040" s="2">
        <v>6.5677400000000006</v>
      </c>
      <c r="G2040" s="2">
        <v>6.3987099999999995</v>
      </c>
      <c r="H2040" s="2">
        <v>6.3954879999999976</v>
      </c>
      <c r="I2040" s="2">
        <v>6.789344500000003</v>
      </c>
      <c r="J2040" s="17" t="s">
        <v>48</v>
      </c>
      <c r="K2040" s="17" t="s">
        <v>50</v>
      </c>
      <c r="L2040" s="17" t="s">
        <v>51</v>
      </c>
      <c r="M2040" s="19">
        <f t="shared" si="310"/>
        <v>25</v>
      </c>
      <c r="N2040" s="19">
        <f t="shared" si="311"/>
        <v>0</v>
      </c>
      <c r="O2040" s="19">
        <f t="shared" si="312"/>
        <v>0</v>
      </c>
      <c r="P2040" s="19">
        <f t="shared" si="313"/>
        <v>83.5</v>
      </c>
      <c r="Q2040" s="20">
        <f t="shared" si="314"/>
        <v>21.274999999999999</v>
      </c>
      <c r="R2040" s="20">
        <f t="shared" si="315"/>
        <v>25.875</v>
      </c>
      <c r="S2040" s="20">
        <f t="shared" si="316"/>
        <v>41.325000000000003</v>
      </c>
      <c r="T2040" s="20">
        <f t="shared" si="317"/>
        <v>27.125</v>
      </c>
      <c r="U2040" s="19">
        <f t="shared" si="318"/>
        <v>29.491666666666664</v>
      </c>
      <c r="V2040" s="19">
        <f t="shared" si="319"/>
        <v>28.9</v>
      </c>
    </row>
    <row r="2041" spans="1:22" ht="13.5" x14ac:dyDescent="0.25">
      <c r="A2041" s="3">
        <v>44974</v>
      </c>
      <c r="B2041" s="2">
        <v>6.7243000000000004</v>
      </c>
      <c r="C2041" s="2">
        <v>69.835484656633298</v>
      </c>
      <c r="D2041" s="2">
        <v>-0.14948037410221193</v>
      </c>
      <c r="E2041" s="2">
        <v>-0.31583200681670581</v>
      </c>
      <c r="F2041" s="2">
        <v>6.60642</v>
      </c>
      <c r="G2041" s="2">
        <v>6.4231199999999991</v>
      </c>
      <c r="H2041" s="2">
        <v>6.3991719999999974</v>
      </c>
      <c r="I2041" s="2">
        <v>6.7866075000000032</v>
      </c>
      <c r="J2041" s="17" t="s">
        <v>48</v>
      </c>
      <c r="K2041" s="17" t="s">
        <v>50</v>
      </c>
      <c r="L2041" s="17" t="s">
        <v>51</v>
      </c>
      <c r="M2041" s="19">
        <f t="shared" si="310"/>
        <v>25</v>
      </c>
      <c r="N2041" s="19">
        <f t="shared" si="311"/>
        <v>0</v>
      </c>
      <c r="O2041" s="19">
        <f t="shared" si="312"/>
        <v>0</v>
      </c>
      <c r="P2041" s="19">
        <f t="shared" si="313"/>
        <v>83.5</v>
      </c>
      <c r="Q2041" s="20">
        <f t="shared" si="314"/>
        <v>21.274999999999999</v>
      </c>
      <c r="R2041" s="20">
        <f t="shared" si="315"/>
        <v>25.875</v>
      </c>
      <c r="S2041" s="20">
        <f t="shared" si="316"/>
        <v>41.325000000000003</v>
      </c>
      <c r="T2041" s="20">
        <f t="shared" si="317"/>
        <v>27.125</v>
      </c>
      <c r="U2041" s="19">
        <f t="shared" si="318"/>
        <v>29.491666666666664</v>
      </c>
      <c r="V2041" s="19">
        <f t="shared" si="319"/>
        <v>28.9</v>
      </c>
    </row>
    <row r="2042" spans="1:22" ht="13.5" x14ac:dyDescent="0.25">
      <c r="A2042" s="3">
        <v>44977</v>
      </c>
      <c r="B2042" s="2">
        <v>6.7243000000000004</v>
      </c>
      <c r="C2042" s="2">
        <v>69.835484656633298</v>
      </c>
      <c r="D2042" s="2">
        <v>-0.14166058103700951</v>
      </c>
      <c r="E2042" s="2">
        <v>-0.31809845865813091</v>
      </c>
      <c r="F2042" s="2">
        <v>6.6469400000000007</v>
      </c>
      <c r="G2042" s="2">
        <v>6.4475299999999987</v>
      </c>
      <c r="H2042" s="2">
        <v>6.4019339999999989</v>
      </c>
      <c r="I2042" s="2">
        <v>6.7838705000000035</v>
      </c>
      <c r="J2042" s="17" t="s">
        <v>48</v>
      </c>
      <c r="K2042" s="17" t="s">
        <v>50</v>
      </c>
      <c r="L2042" s="17" t="s">
        <v>51</v>
      </c>
      <c r="M2042" s="19">
        <f t="shared" si="310"/>
        <v>25</v>
      </c>
      <c r="N2042" s="19">
        <f t="shared" si="311"/>
        <v>0</v>
      </c>
      <c r="O2042" s="19">
        <f t="shared" si="312"/>
        <v>0</v>
      </c>
      <c r="P2042" s="19">
        <f t="shared" si="313"/>
        <v>83.5</v>
      </c>
      <c r="Q2042" s="20">
        <f t="shared" si="314"/>
        <v>21.274999999999999</v>
      </c>
      <c r="R2042" s="20">
        <f t="shared" si="315"/>
        <v>25.875</v>
      </c>
      <c r="S2042" s="20">
        <f t="shared" si="316"/>
        <v>41.325000000000003</v>
      </c>
      <c r="T2042" s="20">
        <f t="shared" si="317"/>
        <v>27.125</v>
      </c>
      <c r="U2042" s="19">
        <f t="shared" si="318"/>
        <v>29.491666666666664</v>
      </c>
      <c r="V2042" s="19">
        <f t="shared" si="319"/>
        <v>28.9</v>
      </c>
    </row>
    <row r="2043" spans="1:22" ht="13.5" x14ac:dyDescent="0.25">
      <c r="A2043" s="3">
        <v>44978</v>
      </c>
      <c r="B2043" s="2">
        <v>6.7704000000000004</v>
      </c>
      <c r="C2043" s="2">
        <v>71.857584005000803</v>
      </c>
      <c r="D2043" s="2">
        <v>-0.13155606417923593</v>
      </c>
      <c r="E2043" s="2">
        <v>-0.31824651983075103</v>
      </c>
      <c r="F2043" s="2">
        <v>6.6893199999999995</v>
      </c>
      <c r="G2043" s="2">
        <v>6.4719399999999991</v>
      </c>
      <c r="H2043" s="2">
        <v>6.4056179999999996</v>
      </c>
      <c r="I2043" s="2">
        <v>6.7814090000000053</v>
      </c>
      <c r="J2043" s="17" t="s">
        <v>48</v>
      </c>
      <c r="K2043" s="17" t="s">
        <v>50</v>
      </c>
      <c r="L2043" s="17" t="s">
        <v>51</v>
      </c>
      <c r="M2043" s="19">
        <f t="shared" si="310"/>
        <v>0</v>
      </c>
      <c r="N2043" s="19">
        <f t="shared" si="311"/>
        <v>0</v>
      </c>
      <c r="O2043" s="19">
        <f t="shared" si="312"/>
        <v>0</v>
      </c>
      <c r="P2043" s="19">
        <f t="shared" si="313"/>
        <v>83.5</v>
      </c>
      <c r="Q2043" s="20">
        <f t="shared" si="314"/>
        <v>12.525</v>
      </c>
      <c r="R2043" s="20">
        <f t="shared" si="315"/>
        <v>20.875</v>
      </c>
      <c r="S2043" s="20">
        <f t="shared" si="316"/>
        <v>37.575000000000003</v>
      </c>
      <c r="T2043" s="20">
        <f t="shared" si="317"/>
        <v>20.875</v>
      </c>
      <c r="U2043" s="19">
        <f t="shared" si="318"/>
        <v>23.658333333333331</v>
      </c>
      <c r="V2043" s="19">
        <f t="shared" si="319"/>
        <v>22.962499999999999</v>
      </c>
    </row>
    <row r="2044" spans="1:22" ht="13.5" x14ac:dyDescent="0.25">
      <c r="A2044" s="3">
        <v>44979</v>
      </c>
      <c r="B2044" s="2">
        <v>6.7704000000000004</v>
      </c>
      <c r="C2044" s="2">
        <v>71.857584005000803</v>
      </c>
      <c r="D2044" s="2">
        <v>-0.12476470693534836</v>
      </c>
      <c r="E2044" s="2">
        <v>-0.31913746565129741</v>
      </c>
      <c r="F2044" s="2">
        <v>6.735380000000001</v>
      </c>
      <c r="G2044" s="2">
        <v>6.4995749999999983</v>
      </c>
      <c r="H2044" s="2">
        <v>6.4105919999999994</v>
      </c>
      <c r="I2044" s="2">
        <v>6.779126000000006</v>
      </c>
      <c r="J2044" s="17" t="s">
        <v>48</v>
      </c>
      <c r="K2044" s="17" t="s">
        <v>50</v>
      </c>
      <c r="L2044" s="17" t="s">
        <v>51</v>
      </c>
      <c r="M2044" s="19">
        <f t="shared" si="310"/>
        <v>0</v>
      </c>
      <c r="N2044" s="19">
        <f t="shared" si="311"/>
        <v>0</v>
      </c>
      <c r="O2044" s="19">
        <f t="shared" si="312"/>
        <v>0</v>
      </c>
      <c r="P2044" s="19">
        <f t="shared" si="313"/>
        <v>83.5</v>
      </c>
      <c r="Q2044" s="20">
        <f t="shared" si="314"/>
        <v>12.525</v>
      </c>
      <c r="R2044" s="20">
        <f t="shared" si="315"/>
        <v>20.875</v>
      </c>
      <c r="S2044" s="20">
        <f t="shared" si="316"/>
        <v>37.575000000000003</v>
      </c>
      <c r="T2044" s="20">
        <f t="shared" si="317"/>
        <v>20.875</v>
      </c>
      <c r="U2044" s="19">
        <f t="shared" si="318"/>
        <v>23.658333333333331</v>
      </c>
      <c r="V2044" s="19">
        <f t="shared" si="319"/>
        <v>22.962499999999999</v>
      </c>
    </row>
    <row r="2045" spans="1:22" ht="13.5" x14ac:dyDescent="0.25">
      <c r="A2045" s="3">
        <v>44980</v>
      </c>
      <c r="B2045" s="2">
        <v>6.6875</v>
      </c>
      <c r="C2045" s="2">
        <v>63.043638173496085</v>
      </c>
      <c r="D2045" s="2">
        <v>-0.12867501442876428</v>
      </c>
      <c r="E2045" s="2">
        <v>-0.31878844351436431</v>
      </c>
      <c r="F2045" s="2">
        <v>6.735380000000001</v>
      </c>
      <c r="G2045" s="2">
        <v>6.525364999999999</v>
      </c>
      <c r="H2045" s="2">
        <v>6.4139080000000002</v>
      </c>
      <c r="I2045" s="2">
        <v>6.7769200000000058</v>
      </c>
      <c r="J2045" s="17" t="s">
        <v>54</v>
      </c>
      <c r="K2045" s="17" t="s">
        <v>50</v>
      </c>
      <c r="L2045" s="17" t="s">
        <v>50</v>
      </c>
      <c r="M2045" s="19">
        <f t="shared" si="310"/>
        <v>25</v>
      </c>
      <c r="N2045" s="19">
        <f t="shared" si="311"/>
        <v>0</v>
      </c>
      <c r="O2045" s="19">
        <f t="shared" si="312"/>
        <v>0</v>
      </c>
      <c r="P2045" s="19">
        <f t="shared" si="313"/>
        <v>16.5</v>
      </c>
      <c r="Q2045" s="20">
        <f t="shared" si="314"/>
        <v>11.225</v>
      </c>
      <c r="R2045" s="20">
        <f t="shared" si="315"/>
        <v>9.125</v>
      </c>
      <c r="S2045" s="20">
        <f t="shared" si="316"/>
        <v>11.175000000000001</v>
      </c>
      <c r="T2045" s="20">
        <f t="shared" si="317"/>
        <v>10.375</v>
      </c>
      <c r="U2045" s="19">
        <f t="shared" si="318"/>
        <v>10.508333333333335</v>
      </c>
      <c r="V2045" s="19">
        <f t="shared" si="319"/>
        <v>10.475000000000001</v>
      </c>
    </row>
    <row r="2046" spans="1:22" ht="13.5" x14ac:dyDescent="0.25">
      <c r="A2046" s="3">
        <v>44981</v>
      </c>
      <c r="B2046" s="2">
        <v>6.8164999999999996</v>
      </c>
      <c r="C2046" s="2">
        <v>69.344813834796838</v>
      </c>
      <c r="D2046" s="2">
        <v>-0.1298033178560436</v>
      </c>
      <c r="E2046" s="2">
        <v>-0.31575896069897696</v>
      </c>
      <c r="F2046" s="2">
        <v>6.7538200000000002</v>
      </c>
      <c r="G2046" s="2">
        <v>6.552999999999999</v>
      </c>
      <c r="H2046" s="2">
        <v>6.4198040000000001</v>
      </c>
      <c r="I2046" s="2">
        <v>6.7753590000000044</v>
      </c>
      <c r="J2046" s="17" t="s">
        <v>54</v>
      </c>
      <c r="K2046" s="17" t="s">
        <v>50</v>
      </c>
      <c r="L2046" s="17" t="s">
        <v>55</v>
      </c>
      <c r="M2046" s="19">
        <f t="shared" si="310"/>
        <v>25</v>
      </c>
      <c r="N2046" s="19">
        <f t="shared" si="311"/>
        <v>0</v>
      </c>
      <c r="O2046" s="19">
        <f t="shared" si="312"/>
        <v>0</v>
      </c>
      <c r="P2046" s="19">
        <f t="shared" si="313"/>
        <v>16.5</v>
      </c>
      <c r="Q2046" s="20">
        <f t="shared" si="314"/>
        <v>11.225</v>
      </c>
      <c r="R2046" s="20">
        <f t="shared" si="315"/>
        <v>9.125</v>
      </c>
      <c r="S2046" s="20">
        <f t="shared" si="316"/>
        <v>11.175000000000001</v>
      </c>
      <c r="T2046" s="20">
        <f t="shared" si="317"/>
        <v>10.375</v>
      </c>
      <c r="U2046" s="19">
        <f t="shared" si="318"/>
        <v>10.508333333333335</v>
      </c>
      <c r="V2046" s="19">
        <f t="shared" si="319"/>
        <v>10.475000000000001</v>
      </c>
    </row>
    <row r="2047" spans="1:22" ht="13.5" x14ac:dyDescent="0.25">
      <c r="A2047" s="3">
        <v>44984</v>
      </c>
      <c r="B2047" s="2">
        <v>6.5585000000000004</v>
      </c>
      <c r="C2047" s="2">
        <v>50.718922215231657</v>
      </c>
      <c r="D2047" s="2">
        <v>-0.11476705053717584</v>
      </c>
      <c r="E2047" s="2">
        <v>-0.31049880542200564</v>
      </c>
      <c r="F2047" s="2">
        <v>6.7206600000000005</v>
      </c>
      <c r="G2047" s="2">
        <v>6.565434999999999</v>
      </c>
      <c r="H2047" s="2">
        <v>6.4196200000000001</v>
      </c>
      <c r="I2047" s="2">
        <v>6.7725525000000051</v>
      </c>
      <c r="J2047" s="17" t="s">
        <v>54</v>
      </c>
      <c r="K2047" s="17" t="s">
        <v>50</v>
      </c>
      <c r="L2047" s="17" t="s">
        <v>47</v>
      </c>
      <c r="M2047" s="19">
        <f t="shared" si="310"/>
        <v>25</v>
      </c>
      <c r="N2047" s="19">
        <f t="shared" si="311"/>
        <v>0</v>
      </c>
      <c r="O2047" s="19">
        <f t="shared" si="312"/>
        <v>0</v>
      </c>
      <c r="P2047" s="19">
        <f t="shared" si="313"/>
        <v>16.5</v>
      </c>
      <c r="Q2047" s="20">
        <f t="shared" si="314"/>
        <v>11.225</v>
      </c>
      <c r="R2047" s="20">
        <f t="shared" si="315"/>
        <v>9.125</v>
      </c>
      <c r="S2047" s="20">
        <f t="shared" si="316"/>
        <v>11.175000000000001</v>
      </c>
      <c r="T2047" s="20">
        <f t="shared" si="317"/>
        <v>10.375</v>
      </c>
      <c r="U2047" s="19">
        <f t="shared" si="318"/>
        <v>10.508333333333335</v>
      </c>
      <c r="V2047" s="19">
        <f t="shared" si="319"/>
        <v>10.475000000000001</v>
      </c>
    </row>
    <row r="2048" spans="1:22" ht="13.5" x14ac:dyDescent="0.25">
      <c r="A2048" s="3">
        <v>44985</v>
      </c>
      <c r="B2048" s="2">
        <v>6.798</v>
      </c>
      <c r="C2048" s="2">
        <v>61.150670665633513</v>
      </c>
      <c r="D2048" s="2">
        <v>-0.11417718810174105</v>
      </c>
      <c r="E2048" s="2">
        <v>-0.30552582926529115</v>
      </c>
      <c r="F2048" s="2">
        <v>6.7261800000000012</v>
      </c>
      <c r="G2048" s="2">
        <v>6.5898449999999995</v>
      </c>
      <c r="H2048" s="2">
        <v>6.4242260000000009</v>
      </c>
      <c r="I2048" s="2">
        <v>6.7709435000000049</v>
      </c>
      <c r="J2048" s="17" t="s">
        <v>54</v>
      </c>
      <c r="K2048" s="17" t="s">
        <v>50</v>
      </c>
      <c r="L2048" s="17" t="s">
        <v>55</v>
      </c>
      <c r="M2048" s="19">
        <f t="shared" si="310"/>
        <v>25</v>
      </c>
      <c r="N2048" s="19">
        <f t="shared" si="311"/>
        <v>0</v>
      </c>
      <c r="O2048" s="19">
        <f t="shared" si="312"/>
        <v>0</v>
      </c>
      <c r="P2048" s="19">
        <f t="shared" si="313"/>
        <v>16.5</v>
      </c>
      <c r="Q2048" s="20">
        <f t="shared" si="314"/>
        <v>11.225</v>
      </c>
      <c r="R2048" s="20">
        <f t="shared" si="315"/>
        <v>9.125</v>
      </c>
      <c r="S2048" s="20">
        <f t="shared" si="316"/>
        <v>11.175000000000001</v>
      </c>
      <c r="T2048" s="20">
        <f t="shared" si="317"/>
        <v>10.375</v>
      </c>
      <c r="U2048" s="19">
        <f t="shared" si="318"/>
        <v>10.508333333333335</v>
      </c>
      <c r="V2048" s="19">
        <f t="shared" si="319"/>
        <v>10.475000000000001</v>
      </c>
    </row>
    <row r="2049" spans="1:22" ht="13.5" x14ac:dyDescent="0.25">
      <c r="A2049" s="3">
        <v>44986</v>
      </c>
      <c r="B2049" s="2">
        <v>6.798</v>
      </c>
      <c r="C2049" s="2">
        <v>61.150670665633513</v>
      </c>
      <c r="D2049" s="2">
        <v>-0.11797399459133917</v>
      </c>
      <c r="E2049" s="2">
        <v>-0.3028348516964055</v>
      </c>
      <c r="F2049" s="2">
        <v>6.7317000000000009</v>
      </c>
      <c r="G2049" s="2">
        <v>6.6124099999999997</v>
      </c>
      <c r="H2049" s="2">
        <v>6.4288319999999999</v>
      </c>
      <c r="I2049" s="2">
        <v>6.7695130000000043</v>
      </c>
      <c r="J2049" s="17" t="s">
        <v>54</v>
      </c>
      <c r="K2049" s="17" t="s">
        <v>50</v>
      </c>
      <c r="L2049" s="17" t="s">
        <v>55</v>
      </c>
      <c r="M2049" s="19">
        <f t="shared" si="310"/>
        <v>25</v>
      </c>
      <c r="N2049" s="19">
        <f t="shared" si="311"/>
        <v>0</v>
      </c>
      <c r="O2049" s="19">
        <f t="shared" si="312"/>
        <v>0</v>
      </c>
      <c r="P2049" s="19">
        <f t="shared" si="313"/>
        <v>16.5</v>
      </c>
      <c r="Q2049" s="20">
        <f t="shared" si="314"/>
        <v>11.225</v>
      </c>
      <c r="R2049" s="20">
        <f t="shared" si="315"/>
        <v>9.125</v>
      </c>
      <c r="S2049" s="20">
        <f t="shared" si="316"/>
        <v>11.175000000000001</v>
      </c>
      <c r="T2049" s="20">
        <f t="shared" si="317"/>
        <v>10.375</v>
      </c>
      <c r="U2049" s="19">
        <f t="shared" si="318"/>
        <v>10.508333333333335</v>
      </c>
      <c r="V2049" s="19">
        <f t="shared" si="319"/>
        <v>10.475000000000001</v>
      </c>
    </row>
    <row r="2050" spans="1:22" ht="13.5" x14ac:dyDescent="0.25">
      <c r="A2050" s="3">
        <v>44987</v>
      </c>
      <c r="B2050" s="2">
        <v>6.7888000000000002</v>
      </c>
      <c r="C2050" s="2">
        <v>60.579384846313658</v>
      </c>
      <c r="D2050" s="2">
        <v>-9.9184894324313433E-2</v>
      </c>
      <c r="E2050" s="2">
        <v>-0.30148884790311165</v>
      </c>
      <c r="F2050" s="2">
        <v>6.7519600000000013</v>
      </c>
      <c r="G2050" s="2">
        <v>6.6335950000000015</v>
      </c>
      <c r="H2050" s="2">
        <v>6.4332540000000007</v>
      </c>
      <c r="I2050" s="2">
        <v>6.7679475000000044</v>
      </c>
      <c r="J2050" s="17" t="s">
        <v>48</v>
      </c>
      <c r="K2050" s="17" t="s">
        <v>50</v>
      </c>
      <c r="L2050" s="17" t="s">
        <v>51</v>
      </c>
      <c r="M2050" s="19">
        <f t="shared" ref="M2050:M2113" si="320">IF(C2050&lt;30,50, IF(C2050&gt;70, 0, 25))</f>
        <v>25</v>
      </c>
      <c r="N2050" s="19">
        <f t="shared" ref="N2050:N2113" si="321">IF(E2050-D2050&gt;0.02, 100, IF(E2050-D2050&lt;0,0,45))</f>
        <v>0</v>
      </c>
      <c r="O2050" s="19">
        <f t="shared" ref="O2050:O2113" si="322">IF(F2050-I2050&gt;10,100,IF(F2050-I2050&gt;5,75, IF(F2050-I2050&gt;0,50,0)))</f>
        <v>0</v>
      </c>
      <c r="P2050" s="19">
        <f t="shared" ref="P2050:P2113" si="323">IF(L2050="confirmed bullish", 34, IF(L2050="bullish divergence",17, 0))+IF(J2050="bullish",33,IF(J2050="bearish",0,16.5))+IF(K2050="strong",33,IF(K2050="weak",0,16.5))</f>
        <v>83.5</v>
      </c>
      <c r="Q2050" s="20">
        <f t="shared" si="314"/>
        <v>21.274999999999999</v>
      </c>
      <c r="R2050" s="20">
        <f t="shared" si="315"/>
        <v>25.875</v>
      </c>
      <c r="S2050" s="20">
        <f t="shared" si="316"/>
        <v>41.325000000000003</v>
      </c>
      <c r="T2050" s="20">
        <f t="shared" si="317"/>
        <v>27.125</v>
      </c>
      <c r="U2050" s="19">
        <f t="shared" si="318"/>
        <v>29.491666666666664</v>
      </c>
      <c r="V2050" s="19">
        <f t="shared" si="319"/>
        <v>28.9</v>
      </c>
    </row>
    <row r="2051" spans="1:22" ht="13.5" x14ac:dyDescent="0.25">
      <c r="A2051" s="3">
        <v>44988</v>
      </c>
      <c r="B2051" s="2">
        <v>6.8349000000000002</v>
      </c>
      <c r="C2051" s="2">
        <v>62.471349210504862</v>
      </c>
      <c r="D2051" s="2">
        <v>-8.2241469393459887E-2</v>
      </c>
      <c r="E2051" s="2">
        <v>-0.29323238719273587</v>
      </c>
      <c r="F2051" s="2">
        <v>6.7556399999999996</v>
      </c>
      <c r="G2051" s="2">
        <v>6.6561649999999997</v>
      </c>
      <c r="H2051" s="2">
        <v>6.4385979999999998</v>
      </c>
      <c r="I2051" s="2">
        <v>6.7663890000000038</v>
      </c>
      <c r="J2051" s="17" t="s">
        <v>54</v>
      </c>
      <c r="K2051" s="17" t="s">
        <v>50</v>
      </c>
      <c r="L2051" s="17" t="s">
        <v>55</v>
      </c>
      <c r="M2051" s="19">
        <f t="shared" si="320"/>
        <v>25</v>
      </c>
      <c r="N2051" s="19">
        <f t="shared" si="321"/>
        <v>0</v>
      </c>
      <c r="O2051" s="19">
        <f t="shared" si="322"/>
        <v>0</v>
      </c>
      <c r="P2051" s="19">
        <f t="shared" si="323"/>
        <v>16.5</v>
      </c>
      <c r="Q2051" s="20">
        <f t="shared" ref="Q2051:Q2114" si="324">0.35*M2051+N2051*0.35+O2051*0.15+P2051*0.15</f>
        <v>11.225</v>
      </c>
      <c r="R2051" s="20">
        <f t="shared" ref="R2051:R2114" si="325">M2051*0.2+N2051*0.2+O2051*0.35+P2051*0.25</f>
        <v>9.125</v>
      </c>
      <c r="S2051" s="20">
        <f t="shared" ref="S2051:S2114" si="326">M2051*0.15+N2051*0.15+O2051*0.25+P2051*0.45</f>
        <v>11.175000000000001</v>
      </c>
      <c r="T2051" s="20">
        <f t="shared" ref="T2051:T2114" si="327">0.25*SUM(M2051:P2051)</f>
        <v>10.375</v>
      </c>
      <c r="U2051" s="19">
        <f t="shared" ref="U2051:U2114" si="328">SUM(Q2051:S2051)/3</f>
        <v>10.508333333333335</v>
      </c>
      <c r="V2051" s="19">
        <f t="shared" ref="V2051:V2114" si="329">SUM(Q2051:T2051)/4</f>
        <v>10.475000000000001</v>
      </c>
    </row>
    <row r="2052" spans="1:22" ht="13.5" x14ac:dyDescent="0.25">
      <c r="A2052" s="3">
        <v>44991</v>
      </c>
      <c r="B2052" s="2">
        <v>6.8164999999999996</v>
      </c>
      <c r="C2052" s="2">
        <v>61.208638525520442</v>
      </c>
      <c r="D2052" s="2">
        <v>-6.792691744599999E-2</v>
      </c>
      <c r="E2052" s="2">
        <v>-0.27913544911927957</v>
      </c>
      <c r="F2052" s="2">
        <v>6.8072400000000002</v>
      </c>
      <c r="G2052" s="2">
        <v>6.6727499999999988</v>
      </c>
      <c r="H2052" s="2">
        <v>6.4443100000000006</v>
      </c>
      <c r="I2052" s="2">
        <v>6.7649620000000024</v>
      </c>
      <c r="J2052" s="17" t="s">
        <v>54</v>
      </c>
      <c r="K2052" s="17" t="s">
        <v>50</v>
      </c>
      <c r="L2052" s="17" t="s">
        <v>55</v>
      </c>
      <c r="M2052" s="19">
        <f t="shared" si="320"/>
        <v>25</v>
      </c>
      <c r="N2052" s="19">
        <f t="shared" si="321"/>
        <v>0</v>
      </c>
      <c r="O2052" s="19">
        <f t="shared" si="322"/>
        <v>50</v>
      </c>
      <c r="P2052" s="19">
        <f t="shared" si="323"/>
        <v>16.5</v>
      </c>
      <c r="Q2052" s="20">
        <f t="shared" si="324"/>
        <v>18.725000000000001</v>
      </c>
      <c r="R2052" s="20">
        <f t="shared" si="325"/>
        <v>26.625</v>
      </c>
      <c r="S2052" s="20">
        <f t="shared" si="326"/>
        <v>23.675000000000001</v>
      </c>
      <c r="T2052" s="20">
        <f t="shared" si="327"/>
        <v>22.875</v>
      </c>
      <c r="U2052" s="19">
        <f t="shared" si="328"/>
        <v>23.008333333333336</v>
      </c>
      <c r="V2052" s="19">
        <f t="shared" si="329"/>
        <v>22.975000000000001</v>
      </c>
    </row>
    <row r="2053" spans="1:22" ht="13.5" x14ac:dyDescent="0.25">
      <c r="A2053" s="3">
        <v>44992</v>
      </c>
      <c r="B2053" s="2">
        <v>6.9915000000000003</v>
      </c>
      <c r="C2053" s="2">
        <v>67.862071155508843</v>
      </c>
      <c r="D2053" s="2">
        <v>-6.285908423991593E-2</v>
      </c>
      <c r="E2053" s="2">
        <v>-0.26127899617795541</v>
      </c>
      <c r="F2053" s="2">
        <v>6.8459400000000006</v>
      </c>
      <c r="G2053" s="2">
        <v>6.6953199999999997</v>
      </c>
      <c r="H2053" s="2">
        <v>6.4551800000000004</v>
      </c>
      <c r="I2053" s="2">
        <v>6.7650800000000029</v>
      </c>
      <c r="J2053" s="17" t="s">
        <v>54</v>
      </c>
      <c r="K2053" s="17" t="s">
        <v>50</v>
      </c>
      <c r="L2053" s="17" t="s">
        <v>55</v>
      </c>
      <c r="M2053" s="19">
        <f t="shared" si="320"/>
        <v>25</v>
      </c>
      <c r="N2053" s="19">
        <f t="shared" si="321"/>
        <v>0</v>
      </c>
      <c r="O2053" s="19">
        <f t="shared" si="322"/>
        <v>50</v>
      </c>
      <c r="P2053" s="19">
        <f t="shared" si="323"/>
        <v>16.5</v>
      </c>
      <c r="Q2053" s="20">
        <f t="shared" si="324"/>
        <v>18.725000000000001</v>
      </c>
      <c r="R2053" s="20">
        <f t="shared" si="325"/>
        <v>26.625</v>
      </c>
      <c r="S2053" s="20">
        <f t="shared" si="326"/>
        <v>23.675000000000001</v>
      </c>
      <c r="T2053" s="20">
        <f t="shared" si="327"/>
        <v>22.875</v>
      </c>
      <c r="U2053" s="19">
        <f t="shared" si="328"/>
        <v>23.008333333333336</v>
      </c>
      <c r="V2053" s="19">
        <f t="shared" si="329"/>
        <v>22.975000000000001</v>
      </c>
    </row>
    <row r="2054" spans="1:22" ht="13.5" x14ac:dyDescent="0.25">
      <c r="A2054" s="3">
        <v>44993</v>
      </c>
      <c r="B2054" s="2">
        <v>7.0743999999999998</v>
      </c>
      <c r="C2054" s="2">
        <v>70.447902620245088</v>
      </c>
      <c r="D2054" s="2">
        <v>-6.6832615668312556E-2</v>
      </c>
      <c r="E2054" s="2">
        <v>-0.23987839014901613</v>
      </c>
      <c r="F2054" s="2">
        <v>6.9012199999999995</v>
      </c>
      <c r="G2054" s="2">
        <v>6.7220350000000009</v>
      </c>
      <c r="H2054" s="2">
        <v>6.4658660000000001</v>
      </c>
      <c r="I2054" s="2">
        <v>6.7656125000000031</v>
      </c>
      <c r="J2054" s="17" t="s">
        <v>48</v>
      </c>
      <c r="K2054" s="17" t="s">
        <v>50</v>
      </c>
      <c r="L2054" s="17" t="s">
        <v>51</v>
      </c>
      <c r="M2054" s="19">
        <f t="shared" si="320"/>
        <v>0</v>
      </c>
      <c r="N2054" s="19">
        <f t="shared" si="321"/>
        <v>0</v>
      </c>
      <c r="O2054" s="19">
        <f t="shared" si="322"/>
        <v>50</v>
      </c>
      <c r="P2054" s="19">
        <f t="shared" si="323"/>
        <v>83.5</v>
      </c>
      <c r="Q2054" s="20">
        <f t="shared" si="324"/>
        <v>20.024999999999999</v>
      </c>
      <c r="R2054" s="20">
        <f t="shared" si="325"/>
        <v>38.375</v>
      </c>
      <c r="S2054" s="20">
        <f t="shared" si="326"/>
        <v>50.075000000000003</v>
      </c>
      <c r="T2054" s="20">
        <f t="shared" si="327"/>
        <v>33.375</v>
      </c>
      <c r="U2054" s="19">
        <f t="shared" si="328"/>
        <v>36.158333333333331</v>
      </c>
      <c r="V2054" s="19">
        <f t="shared" si="329"/>
        <v>35.462499999999999</v>
      </c>
    </row>
    <row r="2055" spans="1:22" ht="13.5" x14ac:dyDescent="0.25">
      <c r="A2055" s="3">
        <v>44994</v>
      </c>
      <c r="B2055" s="2">
        <v>7.0007000000000001</v>
      </c>
      <c r="C2055" s="2">
        <v>65.409199121785377</v>
      </c>
      <c r="D2055" s="2">
        <v>-7.9943130426533671E-2</v>
      </c>
      <c r="E2055" s="2">
        <v>-0.22085645864867509</v>
      </c>
      <c r="F2055" s="2">
        <v>6.9435999999999991</v>
      </c>
      <c r="G2055" s="2">
        <v>6.7496700000000001</v>
      </c>
      <c r="H2055" s="2">
        <v>6.4769199999999998</v>
      </c>
      <c r="I2055" s="2">
        <v>6.7657765000000021</v>
      </c>
      <c r="J2055" s="17" t="s">
        <v>48</v>
      </c>
      <c r="K2055" s="17" t="s">
        <v>50</v>
      </c>
      <c r="L2055" s="17" t="s">
        <v>51</v>
      </c>
      <c r="M2055" s="19">
        <f t="shared" si="320"/>
        <v>25</v>
      </c>
      <c r="N2055" s="19">
        <f t="shared" si="321"/>
        <v>0</v>
      </c>
      <c r="O2055" s="19">
        <f t="shared" si="322"/>
        <v>50</v>
      </c>
      <c r="P2055" s="19">
        <f t="shared" si="323"/>
        <v>83.5</v>
      </c>
      <c r="Q2055" s="20">
        <f t="shared" si="324"/>
        <v>28.774999999999999</v>
      </c>
      <c r="R2055" s="20">
        <f t="shared" si="325"/>
        <v>43.375</v>
      </c>
      <c r="S2055" s="20">
        <f t="shared" si="326"/>
        <v>53.825000000000003</v>
      </c>
      <c r="T2055" s="20">
        <f t="shared" si="327"/>
        <v>39.625</v>
      </c>
      <c r="U2055" s="19">
        <f t="shared" si="328"/>
        <v>41.991666666666667</v>
      </c>
      <c r="V2055" s="19">
        <f t="shared" si="329"/>
        <v>41.400000000000006</v>
      </c>
    </row>
    <row r="2056" spans="1:22" ht="13.5" x14ac:dyDescent="0.25">
      <c r="A2056" s="3">
        <v>44995</v>
      </c>
      <c r="B2056" s="2">
        <v>6.9915000000000003</v>
      </c>
      <c r="C2056" s="2">
        <v>64.786269857486758</v>
      </c>
      <c r="D2056" s="2">
        <v>-7.2345463864724735E-2</v>
      </c>
      <c r="E2056" s="2">
        <v>-0.20229807919670731</v>
      </c>
      <c r="F2056" s="2">
        <v>6.97492</v>
      </c>
      <c r="G2056" s="2">
        <v>6.7727000000000004</v>
      </c>
      <c r="H2056" s="2">
        <v>6.4868679999999994</v>
      </c>
      <c r="I2056" s="2">
        <v>6.7663410000000033</v>
      </c>
      <c r="J2056" s="17" t="s">
        <v>54</v>
      </c>
      <c r="K2056" s="17" t="s">
        <v>50</v>
      </c>
      <c r="L2056" s="17" t="s">
        <v>55</v>
      </c>
      <c r="M2056" s="19">
        <f t="shared" si="320"/>
        <v>25</v>
      </c>
      <c r="N2056" s="19">
        <f t="shared" si="321"/>
        <v>0</v>
      </c>
      <c r="O2056" s="19">
        <f t="shared" si="322"/>
        <v>50</v>
      </c>
      <c r="P2056" s="19">
        <f t="shared" si="323"/>
        <v>16.5</v>
      </c>
      <c r="Q2056" s="20">
        <f t="shared" si="324"/>
        <v>18.725000000000001</v>
      </c>
      <c r="R2056" s="20">
        <f t="shared" si="325"/>
        <v>26.625</v>
      </c>
      <c r="S2056" s="20">
        <f t="shared" si="326"/>
        <v>23.675000000000001</v>
      </c>
      <c r="T2056" s="20">
        <f t="shared" si="327"/>
        <v>22.875</v>
      </c>
      <c r="U2056" s="19">
        <f t="shared" si="328"/>
        <v>23.008333333333336</v>
      </c>
      <c r="V2056" s="19">
        <f t="shared" si="329"/>
        <v>22.975000000000001</v>
      </c>
    </row>
    <row r="2057" spans="1:22" ht="13.5" x14ac:dyDescent="0.25">
      <c r="A2057" s="3">
        <v>44998</v>
      </c>
      <c r="B2057" s="2">
        <v>6.9362000000000004</v>
      </c>
      <c r="C2057" s="2">
        <v>61.024223428610917</v>
      </c>
      <c r="D2057" s="2">
        <v>-0.10315873976228396</v>
      </c>
      <c r="E2057" s="2">
        <v>-0.18710510478519782</v>
      </c>
      <c r="F2057" s="2">
        <v>6.9988600000000005</v>
      </c>
      <c r="G2057" s="2">
        <v>6.7934250000000009</v>
      </c>
      <c r="H2057" s="2">
        <v>6.4968159999999999</v>
      </c>
      <c r="I2057" s="2">
        <v>6.7662715000000047</v>
      </c>
      <c r="J2057" s="17" t="s">
        <v>54</v>
      </c>
      <c r="K2057" s="17" t="s">
        <v>50</v>
      </c>
      <c r="L2057" s="17" t="s">
        <v>55</v>
      </c>
      <c r="M2057" s="19">
        <f t="shared" si="320"/>
        <v>25</v>
      </c>
      <c r="N2057" s="19">
        <f t="shared" si="321"/>
        <v>0</v>
      </c>
      <c r="O2057" s="19">
        <f t="shared" si="322"/>
        <v>50</v>
      </c>
      <c r="P2057" s="19">
        <f t="shared" si="323"/>
        <v>16.5</v>
      </c>
      <c r="Q2057" s="20">
        <f t="shared" si="324"/>
        <v>18.725000000000001</v>
      </c>
      <c r="R2057" s="20">
        <f t="shared" si="325"/>
        <v>26.625</v>
      </c>
      <c r="S2057" s="20">
        <f t="shared" si="326"/>
        <v>23.675000000000001</v>
      </c>
      <c r="T2057" s="20">
        <f t="shared" si="327"/>
        <v>22.875</v>
      </c>
      <c r="U2057" s="19">
        <f t="shared" si="328"/>
        <v>23.008333333333336</v>
      </c>
      <c r="V2057" s="19">
        <f t="shared" si="329"/>
        <v>22.975000000000001</v>
      </c>
    </row>
    <row r="2058" spans="1:22" ht="13.5" x14ac:dyDescent="0.25">
      <c r="A2058" s="3">
        <v>44999</v>
      </c>
      <c r="B2058" s="2">
        <v>6.9454000000000002</v>
      </c>
      <c r="C2058" s="2">
        <v>61.425541204175303</v>
      </c>
      <c r="D2058" s="2">
        <v>-9.4264198203251937E-2</v>
      </c>
      <c r="E2058" s="2">
        <v>-0.17165280203820263</v>
      </c>
      <c r="F2058" s="2">
        <v>6.9896399999999996</v>
      </c>
      <c r="G2058" s="2">
        <v>6.8127700000000004</v>
      </c>
      <c r="H2058" s="2">
        <v>6.5095279999999995</v>
      </c>
      <c r="I2058" s="2">
        <v>6.766605500000006</v>
      </c>
      <c r="J2058" s="17" t="s">
        <v>54</v>
      </c>
      <c r="K2058" s="17" t="s">
        <v>50</v>
      </c>
      <c r="L2058" s="17" t="s">
        <v>47</v>
      </c>
      <c r="M2058" s="19">
        <f t="shared" si="320"/>
        <v>25</v>
      </c>
      <c r="N2058" s="19">
        <f t="shared" si="321"/>
        <v>0</v>
      </c>
      <c r="O2058" s="19">
        <f t="shared" si="322"/>
        <v>50</v>
      </c>
      <c r="P2058" s="19">
        <f t="shared" si="323"/>
        <v>16.5</v>
      </c>
      <c r="Q2058" s="20">
        <f t="shared" si="324"/>
        <v>18.725000000000001</v>
      </c>
      <c r="R2058" s="20">
        <f t="shared" si="325"/>
        <v>26.625</v>
      </c>
      <c r="S2058" s="20">
        <f t="shared" si="326"/>
        <v>23.675000000000001</v>
      </c>
      <c r="T2058" s="20">
        <f t="shared" si="327"/>
        <v>22.875</v>
      </c>
      <c r="U2058" s="19">
        <f t="shared" si="328"/>
        <v>23.008333333333336</v>
      </c>
      <c r="V2058" s="19">
        <f t="shared" si="329"/>
        <v>22.975000000000001</v>
      </c>
    </row>
    <row r="2059" spans="1:22" ht="13.5" x14ac:dyDescent="0.25">
      <c r="A2059" s="3">
        <v>45000</v>
      </c>
      <c r="B2059" s="2">
        <v>6.9729999999999999</v>
      </c>
      <c r="C2059" s="2">
        <v>62.667443108468909</v>
      </c>
      <c r="D2059" s="2">
        <v>-8.9945520933887302E-2</v>
      </c>
      <c r="E2059" s="2">
        <v>-0.15226564998951825</v>
      </c>
      <c r="F2059" s="2">
        <v>6.96936</v>
      </c>
      <c r="G2059" s="2">
        <v>6.8344150000000017</v>
      </c>
      <c r="H2059" s="2">
        <v>6.5237119999999997</v>
      </c>
      <c r="I2059" s="2">
        <v>6.7673455000000056</v>
      </c>
      <c r="J2059" s="17" t="s">
        <v>54</v>
      </c>
      <c r="K2059" s="17" t="s">
        <v>50</v>
      </c>
      <c r="L2059" s="17" t="s">
        <v>47</v>
      </c>
      <c r="M2059" s="19">
        <f t="shared" si="320"/>
        <v>25</v>
      </c>
      <c r="N2059" s="19">
        <f t="shared" si="321"/>
        <v>0</v>
      </c>
      <c r="O2059" s="19">
        <f t="shared" si="322"/>
        <v>50</v>
      </c>
      <c r="P2059" s="19">
        <f t="shared" si="323"/>
        <v>16.5</v>
      </c>
      <c r="Q2059" s="20">
        <f t="shared" si="324"/>
        <v>18.725000000000001</v>
      </c>
      <c r="R2059" s="20">
        <f t="shared" si="325"/>
        <v>26.625</v>
      </c>
      <c r="S2059" s="20">
        <f t="shared" si="326"/>
        <v>23.675000000000001</v>
      </c>
      <c r="T2059" s="20">
        <f t="shared" si="327"/>
        <v>22.875</v>
      </c>
      <c r="U2059" s="19">
        <f t="shared" si="328"/>
        <v>23.008333333333336</v>
      </c>
      <c r="V2059" s="19">
        <f t="shared" si="329"/>
        <v>22.975000000000001</v>
      </c>
    </row>
    <row r="2060" spans="1:22" ht="13.5" x14ac:dyDescent="0.25">
      <c r="A2060" s="3">
        <v>45001</v>
      </c>
      <c r="B2060" s="2">
        <v>6.9085999999999999</v>
      </c>
      <c r="C2060" s="2">
        <v>57.977092057309505</v>
      </c>
      <c r="D2060" s="2">
        <v>-8.4176237934427078E-2</v>
      </c>
      <c r="E2060" s="2">
        <v>-0.13270141597881896</v>
      </c>
      <c r="F2060" s="2">
        <v>6.9509400000000001</v>
      </c>
      <c r="G2060" s="2">
        <v>6.8454700000000015</v>
      </c>
      <c r="H2060" s="2">
        <v>6.5382660000000001</v>
      </c>
      <c r="I2060" s="2">
        <v>6.7678080000000049</v>
      </c>
      <c r="J2060" s="17" t="s">
        <v>54</v>
      </c>
      <c r="K2060" s="17" t="s">
        <v>50</v>
      </c>
      <c r="L2060" s="17" t="s">
        <v>47</v>
      </c>
      <c r="M2060" s="19">
        <f t="shared" si="320"/>
        <v>25</v>
      </c>
      <c r="N2060" s="19">
        <f t="shared" si="321"/>
        <v>0</v>
      </c>
      <c r="O2060" s="19">
        <f t="shared" si="322"/>
        <v>50</v>
      </c>
      <c r="P2060" s="19">
        <f t="shared" si="323"/>
        <v>16.5</v>
      </c>
      <c r="Q2060" s="20">
        <f t="shared" si="324"/>
        <v>18.725000000000001</v>
      </c>
      <c r="R2060" s="20">
        <f t="shared" si="325"/>
        <v>26.625</v>
      </c>
      <c r="S2060" s="20">
        <f t="shared" si="326"/>
        <v>23.675000000000001</v>
      </c>
      <c r="T2060" s="20">
        <f t="shared" si="327"/>
        <v>22.875</v>
      </c>
      <c r="U2060" s="19">
        <f t="shared" si="328"/>
        <v>23.008333333333336</v>
      </c>
      <c r="V2060" s="19">
        <f t="shared" si="329"/>
        <v>22.975000000000001</v>
      </c>
    </row>
    <row r="2061" spans="1:22" ht="13.5" x14ac:dyDescent="0.25">
      <c r="A2061" s="3">
        <v>45002</v>
      </c>
      <c r="B2061" s="2">
        <v>6.9085999999999999</v>
      </c>
      <c r="C2061" s="2">
        <v>57.977092057309513</v>
      </c>
      <c r="D2061" s="2">
        <v>-7.2969805522490994E-2</v>
      </c>
      <c r="E2061" s="2">
        <v>-0.1129273322284345</v>
      </c>
      <c r="F2061" s="2">
        <v>6.9343600000000007</v>
      </c>
      <c r="G2061" s="2">
        <v>6.8546850000000008</v>
      </c>
      <c r="H2061" s="2">
        <v>6.5537419999999988</v>
      </c>
      <c r="I2061" s="2">
        <v>6.7682260000000039</v>
      </c>
      <c r="J2061" s="17" t="s">
        <v>54</v>
      </c>
      <c r="K2061" s="17" t="s">
        <v>50</v>
      </c>
      <c r="L2061" s="17" t="s">
        <v>47</v>
      </c>
      <c r="M2061" s="19">
        <f t="shared" si="320"/>
        <v>25</v>
      </c>
      <c r="N2061" s="19">
        <f t="shared" si="321"/>
        <v>0</v>
      </c>
      <c r="O2061" s="19">
        <f t="shared" si="322"/>
        <v>50</v>
      </c>
      <c r="P2061" s="19">
        <f t="shared" si="323"/>
        <v>16.5</v>
      </c>
      <c r="Q2061" s="20">
        <f t="shared" si="324"/>
        <v>18.725000000000001</v>
      </c>
      <c r="R2061" s="20">
        <f t="shared" si="325"/>
        <v>26.625</v>
      </c>
      <c r="S2061" s="20">
        <f t="shared" si="326"/>
        <v>23.675000000000001</v>
      </c>
      <c r="T2061" s="20">
        <f t="shared" si="327"/>
        <v>22.875</v>
      </c>
      <c r="U2061" s="19">
        <f t="shared" si="328"/>
        <v>23.008333333333336</v>
      </c>
      <c r="V2061" s="19">
        <f t="shared" si="329"/>
        <v>22.975000000000001</v>
      </c>
    </row>
    <row r="2062" spans="1:22" ht="13.5" x14ac:dyDescent="0.25">
      <c r="A2062" s="3">
        <v>45006</v>
      </c>
      <c r="B2062" s="2">
        <v>6.9085999999999999</v>
      </c>
      <c r="C2062" s="2">
        <v>57.977092057309513</v>
      </c>
      <c r="D2062" s="2">
        <v>-6.7028927643937308E-2</v>
      </c>
      <c r="E2062" s="2">
        <v>-9.3092320650396215E-2</v>
      </c>
      <c r="F2062" s="2">
        <v>6.9288399999999992</v>
      </c>
      <c r="G2062" s="2">
        <v>6.863900000000001</v>
      </c>
      <c r="H2062" s="2">
        <v>6.5671919999999986</v>
      </c>
      <c r="I2062" s="2">
        <v>6.7679960000000037</v>
      </c>
      <c r="J2062" s="17" t="s">
        <v>48</v>
      </c>
      <c r="K2062" s="17" t="s">
        <v>50</v>
      </c>
      <c r="L2062" s="17" t="s">
        <v>53</v>
      </c>
      <c r="M2062" s="19">
        <f t="shared" si="320"/>
        <v>25</v>
      </c>
      <c r="N2062" s="19">
        <f t="shared" si="321"/>
        <v>0</v>
      </c>
      <c r="O2062" s="19">
        <f t="shared" si="322"/>
        <v>50</v>
      </c>
      <c r="P2062" s="19">
        <f t="shared" si="323"/>
        <v>66.5</v>
      </c>
      <c r="Q2062" s="20">
        <f t="shared" si="324"/>
        <v>26.225000000000001</v>
      </c>
      <c r="R2062" s="20">
        <f t="shared" si="325"/>
        <v>39.125</v>
      </c>
      <c r="S2062" s="20">
        <f t="shared" si="326"/>
        <v>46.174999999999997</v>
      </c>
      <c r="T2062" s="20">
        <f t="shared" si="327"/>
        <v>35.375</v>
      </c>
      <c r="U2062" s="19">
        <f t="shared" si="328"/>
        <v>37.174999999999997</v>
      </c>
      <c r="V2062" s="19">
        <f t="shared" si="329"/>
        <v>36.724999999999994</v>
      </c>
    </row>
    <row r="2063" spans="1:22" ht="13.5" x14ac:dyDescent="0.25">
      <c r="A2063" s="3">
        <v>45007</v>
      </c>
      <c r="B2063" s="2">
        <v>6.8808999999999996</v>
      </c>
      <c r="C2063" s="2">
        <v>55.7360623748406</v>
      </c>
      <c r="D2063" s="2">
        <v>-3.3685175144854362E-2</v>
      </c>
      <c r="E2063" s="2">
        <v>-7.0677725694671012E-2</v>
      </c>
      <c r="F2063" s="2">
        <v>6.9159399999999991</v>
      </c>
      <c r="G2063" s="2">
        <v>6.8694250000000014</v>
      </c>
      <c r="H2063" s="2">
        <v>6.583219999999999</v>
      </c>
      <c r="I2063" s="2">
        <v>6.7676275000000041</v>
      </c>
      <c r="J2063" s="17" t="s">
        <v>54</v>
      </c>
      <c r="K2063" s="17" t="s">
        <v>50</v>
      </c>
      <c r="L2063" s="17" t="s">
        <v>47</v>
      </c>
      <c r="M2063" s="19">
        <f t="shared" si="320"/>
        <v>25</v>
      </c>
      <c r="N2063" s="19">
        <f t="shared" si="321"/>
        <v>0</v>
      </c>
      <c r="O2063" s="19">
        <f t="shared" si="322"/>
        <v>50</v>
      </c>
      <c r="P2063" s="19">
        <f t="shared" si="323"/>
        <v>16.5</v>
      </c>
      <c r="Q2063" s="20">
        <f t="shared" si="324"/>
        <v>18.725000000000001</v>
      </c>
      <c r="R2063" s="20">
        <f t="shared" si="325"/>
        <v>26.625</v>
      </c>
      <c r="S2063" s="20">
        <f t="shared" si="326"/>
        <v>23.675000000000001</v>
      </c>
      <c r="T2063" s="20">
        <f t="shared" si="327"/>
        <v>22.875</v>
      </c>
      <c r="U2063" s="19">
        <f t="shared" si="328"/>
        <v>23.008333333333336</v>
      </c>
      <c r="V2063" s="19">
        <f t="shared" si="329"/>
        <v>22.975000000000001</v>
      </c>
    </row>
    <row r="2064" spans="1:22" ht="13.5" x14ac:dyDescent="0.25">
      <c r="A2064" s="3">
        <v>45008</v>
      </c>
      <c r="B2064" s="2">
        <v>6.8994</v>
      </c>
      <c r="C2064" s="2">
        <v>56.933377949337192</v>
      </c>
      <c r="D2064" s="2">
        <v>5.4665987520889914E-3</v>
      </c>
      <c r="E2064" s="2">
        <v>-4.7959364424240383E-2</v>
      </c>
      <c r="F2064" s="2">
        <v>6.9012200000000004</v>
      </c>
      <c r="G2064" s="2">
        <v>6.8758750000000024</v>
      </c>
      <c r="H2064" s="2">
        <v>6.5977739999999985</v>
      </c>
      <c r="I2064" s="2">
        <v>6.7673515000000029</v>
      </c>
      <c r="J2064" s="17" t="s">
        <v>54</v>
      </c>
      <c r="K2064" s="17" t="s">
        <v>50</v>
      </c>
      <c r="L2064" s="17" t="s">
        <v>47</v>
      </c>
      <c r="M2064" s="19">
        <f t="shared" si="320"/>
        <v>25</v>
      </c>
      <c r="N2064" s="19">
        <f t="shared" si="321"/>
        <v>0</v>
      </c>
      <c r="O2064" s="19">
        <f t="shared" si="322"/>
        <v>50</v>
      </c>
      <c r="P2064" s="19">
        <f t="shared" si="323"/>
        <v>16.5</v>
      </c>
      <c r="Q2064" s="20">
        <f t="shared" si="324"/>
        <v>18.725000000000001</v>
      </c>
      <c r="R2064" s="20">
        <f t="shared" si="325"/>
        <v>26.625</v>
      </c>
      <c r="S2064" s="20">
        <f t="shared" si="326"/>
        <v>23.675000000000001</v>
      </c>
      <c r="T2064" s="20">
        <f t="shared" si="327"/>
        <v>22.875</v>
      </c>
      <c r="U2064" s="19">
        <f t="shared" si="328"/>
        <v>23.008333333333336</v>
      </c>
      <c r="V2064" s="19">
        <f t="shared" si="329"/>
        <v>22.975000000000001</v>
      </c>
    </row>
    <row r="2065" spans="1:22" ht="13.5" x14ac:dyDescent="0.25">
      <c r="A2065" s="3">
        <v>45009</v>
      </c>
      <c r="B2065" s="2">
        <v>6.8164999999999996</v>
      </c>
      <c r="C2065" s="2">
        <v>50.359689522027644</v>
      </c>
      <c r="D2065" s="2">
        <v>3.2875349255367503E-2</v>
      </c>
      <c r="E2065" s="2">
        <v>-2.4712518158372426E-2</v>
      </c>
      <c r="F2065" s="2">
        <v>6.8828000000000005</v>
      </c>
      <c r="G2065" s="2">
        <v>6.8823250000000016</v>
      </c>
      <c r="H2065" s="2">
        <v>6.6125139999999991</v>
      </c>
      <c r="I2065" s="2">
        <v>6.7667070000000038</v>
      </c>
      <c r="J2065" s="17" t="s">
        <v>54</v>
      </c>
      <c r="K2065" s="17" t="s">
        <v>50</v>
      </c>
      <c r="L2065" s="17" t="s">
        <v>47</v>
      </c>
      <c r="M2065" s="19">
        <f t="shared" si="320"/>
        <v>25</v>
      </c>
      <c r="N2065" s="19">
        <f t="shared" si="321"/>
        <v>0</v>
      </c>
      <c r="O2065" s="19">
        <f t="shared" si="322"/>
        <v>50</v>
      </c>
      <c r="P2065" s="19">
        <f t="shared" si="323"/>
        <v>16.5</v>
      </c>
      <c r="Q2065" s="20">
        <f t="shared" si="324"/>
        <v>18.725000000000001</v>
      </c>
      <c r="R2065" s="20">
        <f t="shared" si="325"/>
        <v>26.625</v>
      </c>
      <c r="S2065" s="20">
        <f t="shared" si="326"/>
        <v>23.675000000000001</v>
      </c>
      <c r="T2065" s="20">
        <f t="shared" si="327"/>
        <v>22.875</v>
      </c>
      <c r="U2065" s="19">
        <f t="shared" si="328"/>
        <v>23.008333333333336</v>
      </c>
      <c r="V2065" s="19">
        <f t="shared" si="329"/>
        <v>22.975000000000001</v>
      </c>
    </row>
    <row r="2066" spans="1:22" ht="13.5" x14ac:dyDescent="0.25">
      <c r="A2066" s="3">
        <v>45012</v>
      </c>
      <c r="B2066" s="2">
        <v>6.8164999999999996</v>
      </c>
      <c r="C2066" s="2">
        <v>50.359689522027644</v>
      </c>
      <c r="D2066" s="2">
        <v>5.4658554359015454E-2</v>
      </c>
      <c r="E2066" s="2">
        <v>-1.4780515442681733E-3</v>
      </c>
      <c r="F2066" s="2">
        <v>6.8643799999999997</v>
      </c>
      <c r="G2066" s="2">
        <v>6.8823249999999998</v>
      </c>
      <c r="H2066" s="2">
        <v>6.6231999999999998</v>
      </c>
      <c r="I2066" s="2">
        <v>6.7660625000000012</v>
      </c>
      <c r="J2066" s="17" t="s">
        <v>54</v>
      </c>
      <c r="K2066" s="17" t="s">
        <v>50</v>
      </c>
      <c r="L2066" s="17" t="s">
        <v>47</v>
      </c>
      <c r="M2066" s="19">
        <f t="shared" si="320"/>
        <v>25</v>
      </c>
      <c r="N2066" s="19">
        <f t="shared" si="321"/>
        <v>0</v>
      </c>
      <c r="O2066" s="19">
        <f t="shared" si="322"/>
        <v>50</v>
      </c>
      <c r="P2066" s="19">
        <f t="shared" si="323"/>
        <v>16.5</v>
      </c>
      <c r="Q2066" s="20">
        <f t="shared" si="324"/>
        <v>18.725000000000001</v>
      </c>
      <c r="R2066" s="20">
        <f t="shared" si="325"/>
        <v>26.625</v>
      </c>
      <c r="S2066" s="20">
        <f t="shared" si="326"/>
        <v>23.675000000000001</v>
      </c>
      <c r="T2066" s="20">
        <f t="shared" si="327"/>
        <v>22.875</v>
      </c>
      <c r="U2066" s="19">
        <f t="shared" si="328"/>
        <v>23.008333333333336</v>
      </c>
      <c r="V2066" s="19">
        <f t="shared" si="329"/>
        <v>22.975000000000001</v>
      </c>
    </row>
    <row r="2067" spans="1:22" ht="13.5" x14ac:dyDescent="0.25">
      <c r="A2067" s="3">
        <v>45013</v>
      </c>
      <c r="B2067" s="2">
        <v>6.6414</v>
      </c>
      <c r="C2067" s="2">
        <v>39.256361094144836</v>
      </c>
      <c r="D2067" s="2">
        <v>7.7559258592825309E-2</v>
      </c>
      <c r="E2067" s="2">
        <v>1.9726172141482486E-2</v>
      </c>
      <c r="F2067" s="2">
        <v>6.8109399999999996</v>
      </c>
      <c r="G2067" s="2">
        <v>6.886470000000001</v>
      </c>
      <c r="H2067" s="2">
        <v>6.6303839999999994</v>
      </c>
      <c r="I2067" s="2">
        <v>6.7647265000000019</v>
      </c>
      <c r="J2067" s="17" t="s">
        <v>54</v>
      </c>
      <c r="K2067" s="17" t="s">
        <v>50</v>
      </c>
      <c r="L2067" s="17" t="s">
        <v>47</v>
      </c>
      <c r="M2067" s="19">
        <f t="shared" si="320"/>
        <v>25</v>
      </c>
      <c r="N2067" s="19">
        <f t="shared" si="321"/>
        <v>0</v>
      </c>
      <c r="O2067" s="19">
        <f t="shared" si="322"/>
        <v>50</v>
      </c>
      <c r="P2067" s="19">
        <f t="shared" si="323"/>
        <v>16.5</v>
      </c>
      <c r="Q2067" s="20">
        <f t="shared" si="324"/>
        <v>18.725000000000001</v>
      </c>
      <c r="R2067" s="20">
        <f t="shared" si="325"/>
        <v>26.625</v>
      </c>
      <c r="S2067" s="20">
        <f t="shared" si="326"/>
        <v>23.675000000000001</v>
      </c>
      <c r="T2067" s="20">
        <f t="shared" si="327"/>
        <v>22.875</v>
      </c>
      <c r="U2067" s="19">
        <f t="shared" si="328"/>
        <v>23.008333333333336</v>
      </c>
      <c r="V2067" s="19">
        <f t="shared" si="329"/>
        <v>22.975000000000001</v>
      </c>
    </row>
    <row r="2068" spans="1:22" ht="13.5" x14ac:dyDescent="0.25">
      <c r="A2068" s="3">
        <v>45014</v>
      </c>
      <c r="B2068" s="2">
        <v>6.7704000000000004</v>
      </c>
      <c r="C2068" s="2">
        <v>48.300101366831242</v>
      </c>
      <c r="D2068" s="2">
        <v>8.9836912809138525E-2</v>
      </c>
      <c r="E2068" s="2">
        <v>3.5607683297977533E-2</v>
      </c>
      <c r="F2068" s="2">
        <v>6.7888400000000004</v>
      </c>
      <c r="G2068" s="2">
        <v>6.8850900000000008</v>
      </c>
      <c r="H2068" s="2">
        <v>6.640515999999999</v>
      </c>
      <c r="I2068" s="2">
        <v>6.7643580000000023</v>
      </c>
      <c r="J2068" s="17" t="s">
        <v>54</v>
      </c>
      <c r="K2068" s="17" t="s">
        <v>50</v>
      </c>
      <c r="L2068" s="17" t="s">
        <v>47</v>
      </c>
      <c r="M2068" s="19">
        <f t="shared" si="320"/>
        <v>25</v>
      </c>
      <c r="N2068" s="19">
        <f t="shared" si="321"/>
        <v>0</v>
      </c>
      <c r="O2068" s="19">
        <f t="shared" si="322"/>
        <v>50</v>
      </c>
      <c r="P2068" s="19">
        <f t="shared" si="323"/>
        <v>16.5</v>
      </c>
      <c r="Q2068" s="20">
        <f t="shared" si="324"/>
        <v>18.725000000000001</v>
      </c>
      <c r="R2068" s="20">
        <f t="shared" si="325"/>
        <v>26.625</v>
      </c>
      <c r="S2068" s="20">
        <f t="shared" si="326"/>
        <v>23.675000000000001</v>
      </c>
      <c r="T2068" s="20">
        <f t="shared" si="327"/>
        <v>22.875</v>
      </c>
      <c r="U2068" s="19">
        <f t="shared" si="328"/>
        <v>23.008333333333336</v>
      </c>
      <c r="V2068" s="19">
        <f t="shared" si="329"/>
        <v>22.975000000000001</v>
      </c>
    </row>
    <row r="2069" spans="1:22" ht="13.5" x14ac:dyDescent="0.25">
      <c r="A2069" s="3">
        <v>45015</v>
      </c>
      <c r="B2069" s="2">
        <v>6.7150999999999996</v>
      </c>
      <c r="C2069" s="2">
        <v>45.193782250603846</v>
      </c>
      <c r="D2069" s="2">
        <v>0.10876912722010612</v>
      </c>
      <c r="E2069" s="2">
        <v>4.5455055684233206E-2</v>
      </c>
      <c r="F2069" s="2">
        <v>6.7519800000000005</v>
      </c>
      <c r="G2069" s="2">
        <v>6.8809450000000023</v>
      </c>
      <c r="H2069" s="2">
        <v>6.6504639999999995</v>
      </c>
      <c r="I2069" s="2">
        <v>6.7632065000000008</v>
      </c>
      <c r="J2069" s="17" t="s">
        <v>54</v>
      </c>
      <c r="K2069" s="17" t="s">
        <v>50</v>
      </c>
      <c r="L2069" s="17" t="s">
        <v>47</v>
      </c>
      <c r="M2069" s="19">
        <f t="shared" si="320"/>
        <v>25</v>
      </c>
      <c r="N2069" s="19">
        <f t="shared" si="321"/>
        <v>0</v>
      </c>
      <c r="O2069" s="19">
        <f t="shared" si="322"/>
        <v>0</v>
      </c>
      <c r="P2069" s="19">
        <f t="shared" si="323"/>
        <v>16.5</v>
      </c>
      <c r="Q2069" s="20">
        <f t="shared" si="324"/>
        <v>11.225</v>
      </c>
      <c r="R2069" s="20">
        <f t="shared" si="325"/>
        <v>9.125</v>
      </c>
      <c r="S2069" s="20">
        <f t="shared" si="326"/>
        <v>11.175000000000001</v>
      </c>
      <c r="T2069" s="20">
        <f t="shared" si="327"/>
        <v>10.375</v>
      </c>
      <c r="U2069" s="19">
        <f t="shared" si="328"/>
        <v>10.508333333333335</v>
      </c>
      <c r="V2069" s="19">
        <f t="shared" si="329"/>
        <v>10.475000000000001</v>
      </c>
    </row>
    <row r="2070" spans="1:22" ht="13.5" x14ac:dyDescent="0.25">
      <c r="A2070" s="3">
        <v>45016</v>
      </c>
      <c r="B2070" s="2">
        <v>6.7704000000000004</v>
      </c>
      <c r="C2070" s="2">
        <v>48.743789233443515</v>
      </c>
      <c r="D2070" s="2">
        <v>0.11129756726037865</v>
      </c>
      <c r="E2070" s="2">
        <v>5.3870216600667542E-2</v>
      </c>
      <c r="F2070" s="2">
        <v>6.7427599999999996</v>
      </c>
      <c r="G2070" s="2">
        <v>6.8800250000000007</v>
      </c>
      <c r="H2070" s="2">
        <v>6.660228</v>
      </c>
      <c r="I2070" s="2">
        <v>6.7625155000000019</v>
      </c>
      <c r="J2070" s="17" t="s">
        <v>54</v>
      </c>
      <c r="K2070" s="17" t="s">
        <v>50</v>
      </c>
      <c r="L2070" s="17" t="s">
        <v>47</v>
      </c>
      <c r="M2070" s="19">
        <f t="shared" si="320"/>
        <v>25</v>
      </c>
      <c r="N2070" s="19">
        <f t="shared" si="321"/>
        <v>0</v>
      </c>
      <c r="O2070" s="19">
        <f t="shared" si="322"/>
        <v>0</v>
      </c>
      <c r="P2070" s="19">
        <f t="shared" si="323"/>
        <v>16.5</v>
      </c>
      <c r="Q2070" s="20">
        <f t="shared" si="324"/>
        <v>11.225</v>
      </c>
      <c r="R2070" s="20">
        <f t="shared" si="325"/>
        <v>9.125</v>
      </c>
      <c r="S2070" s="20">
        <f t="shared" si="326"/>
        <v>11.175000000000001</v>
      </c>
      <c r="T2070" s="20">
        <f t="shared" si="327"/>
        <v>10.375</v>
      </c>
      <c r="U2070" s="19">
        <f t="shared" si="328"/>
        <v>10.508333333333335</v>
      </c>
      <c r="V2070" s="19">
        <f t="shared" si="329"/>
        <v>10.475000000000001</v>
      </c>
    </row>
    <row r="2071" spans="1:22" ht="13.5" x14ac:dyDescent="0.25">
      <c r="A2071" s="3">
        <v>45019</v>
      </c>
      <c r="B2071" s="2">
        <v>6.8257000000000003</v>
      </c>
      <c r="C2071" s="2">
        <v>52.08609102902836</v>
      </c>
      <c r="D2071" s="2">
        <v>0.1094888229356874</v>
      </c>
      <c r="E2071" s="2">
        <v>6.1976711826208633E-2</v>
      </c>
      <c r="F2071" s="2">
        <v>6.7446000000000002</v>
      </c>
      <c r="G2071" s="2">
        <v>6.8795650000000013</v>
      </c>
      <c r="H2071" s="2">
        <v>6.672019999999999</v>
      </c>
      <c r="I2071" s="2">
        <v>6.7621010000000012</v>
      </c>
      <c r="J2071" s="17" t="s">
        <v>48</v>
      </c>
      <c r="K2071" s="17" t="s">
        <v>50</v>
      </c>
      <c r="L2071" s="17" t="s">
        <v>51</v>
      </c>
      <c r="M2071" s="19">
        <f t="shared" si="320"/>
        <v>25</v>
      </c>
      <c r="N2071" s="19">
        <f t="shared" si="321"/>
        <v>0</v>
      </c>
      <c r="O2071" s="19">
        <f t="shared" si="322"/>
        <v>0</v>
      </c>
      <c r="P2071" s="19">
        <f t="shared" si="323"/>
        <v>83.5</v>
      </c>
      <c r="Q2071" s="20">
        <f t="shared" si="324"/>
        <v>21.274999999999999</v>
      </c>
      <c r="R2071" s="20">
        <f t="shared" si="325"/>
        <v>25.875</v>
      </c>
      <c r="S2071" s="20">
        <f t="shared" si="326"/>
        <v>41.325000000000003</v>
      </c>
      <c r="T2071" s="20">
        <f t="shared" si="327"/>
        <v>27.125</v>
      </c>
      <c r="U2071" s="19">
        <f t="shared" si="328"/>
        <v>29.491666666666664</v>
      </c>
      <c r="V2071" s="19">
        <f t="shared" si="329"/>
        <v>28.9</v>
      </c>
    </row>
    <row r="2072" spans="1:22" ht="13.5" x14ac:dyDescent="0.25">
      <c r="A2072" s="3">
        <v>45020</v>
      </c>
      <c r="B2072" s="2">
        <v>6.8071999999999999</v>
      </c>
      <c r="C2072" s="2">
        <v>50.890541647346936</v>
      </c>
      <c r="D2072" s="2">
        <v>0.10913907939998158</v>
      </c>
      <c r="E2072" s="2">
        <v>7.1420736015831182E-2</v>
      </c>
      <c r="F2072" s="2">
        <v>6.7777600000000007</v>
      </c>
      <c r="G2072" s="2">
        <v>6.8790999999999993</v>
      </c>
      <c r="H2072" s="2">
        <v>6.6834420000000003</v>
      </c>
      <c r="I2072" s="2">
        <v>6.7618245000000012</v>
      </c>
      <c r="J2072" s="17" t="s">
        <v>48</v>
      </c>
      <c r="K2072" s="17" t="s">
        <v>50</v>
      </c>
      <c r="L2072" s="17" t="s">
        <v>51</v>
      </c>
      <c r="M2072" s="19">
        <f t="shared" si="320"/>
        <v>25</v>
      </c>
      <c r="N2072" s="19">
        <f t="shared" si="321"/>
        <v>0</v>
      </c>
      <c r="O2072" s="19">
        <f t="shared" si="322"/>
        <v>50</v>
      </c>
      <c r="P2072" s="19">
        <f t="shared" si="323"/>
        <v>83.5</v>
      </c>
      <c r="Q2072" s="20">
        <f t="shared" si="324"/>
        <v>28.774999999999999</v>
      </c>
      <c r="R2072" s="20">
        <f t="shared" si="325"/>
        <v>43.375</v>
      </c>
      <c r="S2072" s="20">
        <f t="shared" si="326"/>
        <v>53.825000000000003</v>
      </c>
      <c r="T2072" s="20">
        <f t="shared" si="327"/>
        <v>39.625</v>
      </c>
      <c r="U2072" s="19">
        <f t="shared" si="328"/>
        <v>41.991666666666667</v>
      </c>
      <c r="V2072" s="19">
        <f t="shared" si="329"/>
        <v>41.400000000000006</v>
      </c>
    </row>
    <row r="2073" spans="1:22" ht="13.5" x14ac:dyDescent="0.25">
      <c r="A2073" s="3">
        <v>45021</v>
      </c>
      <c r="B2073" s="2">
        <v>6.7243000000000004</v>
      </c>
      <c r="C2073" s="2">
        <v>45.815646661767879</v>
      </c>
      <c r="D2073" s="2">
        <v>0.11065607145149414</v>
      </c>
      <c r="E2073" s="2">
        <v>7.645344891826332E-2</v>
      </c>
      <c r="F2073" s="2">
        <v>6.7685399999999998</v>
      </c>
      <c r="G2073" s="2">
        <v>6.8657400000000006</v>
      </c>
      <c r="H2073" s="2">
        <v>6.6922840000000017</v>
      </c>
      <c r="I2073" s="2">
        <v>6.761041500000001</v>
      </c>
      <c r="J2073" s="17" t="s">
        <v>48</v>
      </c>
      <c r="K2073" s="17" t="s">
        <v>50</v>
      </c>
      <c r="L2073" s="17" t="s">
        <v>53</v>
      </c>
      <c r="M2073" s="19">
        <f t="shared" si="320"/>
        <v>25</v>
      </c>
      <c r="N2073" s="19">
        <f t="shared" si="321"/>
        <v>0</v>
      </c>
      <c r="O2073" s="19">
        <f t="shared" si="322"/>
        <v>50</v>
      </c>
      <c r="P2073" s="19">
        <f t="shared" si="323"/>
        <v>66.5</v>
      </c>
      <c r="Q2073" s="20">
        <f t="shared" si="324"/>
        <v>26.225000000000001</v>
      </c>
      <c r="R2073" s="20">
        <f t="shared" si="325"/>
        <v>39.125</v>
      </c>
      <c r="S2073" s="20">
        <f t="shared" si="326"/>
        <v>46.174999999999997</v>
      </c>
      <c r="T2073" s="20">
        <f t="shared" si="327"/>
        <v>35.375</v>
      </c>
      <c r="U2073" s="19">
        <f t="shared" si="328"/>
        <v>37.174999999999997</v>
      </c>
      <c r="V2073" s="19">
        <f t="shared" si="329"/>
        <v>36.724999999999994</v>
      </c>
    </row>
    <row r="2074" spans="1:22" ht="13.5" x14ac:dyDescent="0.25">
      <c r="A2074" s="3">
        <v>45022</v>
      </c>
      <c r="B2074" s="2">
        <v>6.7611999999999997</v>
      </c>
      <c r="C2074" s="2">
        <v>48.28760505798936</v>
      </c>
      <c r="D2074" s="2">
        <v>0.11248099603371653</v>
      </c>
      <c r="E2074" s="2">
        <v>8.1376266778755021E-2</v>
      </c>
      <c r="F2074" s="2">
        <v>6.7777600000000007</v>
      </c>
      <c r="G2074" s="2">
        <v>6.8500800000000011</v>
      </c>
      <c r="H2074" s="2">
        <v>6.7031540000000014</v>
      </c>
      <c r="I2074" s="2">
        <v>6.760304500000001</v>
      </c>
      <c r="J2074" s="17" t="s">
        <v>48</v>
      </c>
      <c r="K2074" s="17" t="s">
        <v>50</v>
      </c>
      <c r="L2074" s="17" t="s">
        <v>51</v>
      </c>
      <c r="M2074" s="19">
        <f t="shared" si="320"/>
        <v>25</v>
      </c>
      <c r="N2074" s="19">
        <f t="shared" si="321"/>
        <v>0</v>
      </c>
      <c r="O2074" s="19">
        <f t="shared" si="322"/>
        <v>50</v>
      </c>
      <c r="P2074" s="19">
        <f t="shared" si="323"/>
        <v>83.5</v>
      </c>
      <c r="Q2074" s="20">
        <f t="shared" si="324"/>
        <v>28.774999999999999</v>
      </c>
      <c r="R2074" s="20">
        <f t="shared" si="325"/>
        <v>43.375</v>
      </c>
      <c r="S2074" s="20">
        <f t="shared" si="326"/>
        <v>53.825000000000003</v>
      </c>
      <c r="T2074" s="20">
        <f t="shared" si="327"/>
        <v>39.625</v>
      </c>
      <c r="U2074" s="19">
        <f t="shared" si="328"/>
        <v>41.991666666666667</v>
      </c>
      <c r="V2074" s="19">
        <f t="shared" si="329"/>
        <v>41.400000000000006</v>
      </c>
    </row>
    <row r="2075" spans="1:22" ht="13.5" x14ac:dyDescent="0.25">
      <c r="A2075" s="3">
        <v>45023</v>
      </c>
      <c r="B2075" s="2">
        <v>6.7427999999999999</v>
      </c>
      <c r="C2075" s="2">
        <v>47.132909092381837</v>
      </c>
      <c r="D2075" s="2">
        <v>0.10281299112196773</v>
      </c>
      <c r="E2075" s="2">
        <v>8.4943934293710874E-2</v>
      </c>
      <c r="F2075" s="2">
        <v>6.7722399999999991</v>
      </c>
      <c r="G2075" s="2">
        <v>6.8371849999999981</v>
      </c>
      <c r="H2075" s="2">
        <v>6.714576000000001</v>
      </c>
      <c r="I2075" s="2">
        <v>6.759614</v>
      </c>
      <c r="J2075" s="17" t="s">
        <v>48</v>
      </c>
      <c r="K2075" s="17" t="s">
        <v>50</v>
      </c>
      <c r="L2075" s="17" t="s">
        <v>53</v>
      </c>
      <c r="M2075" s="19">
        <f t="shared" si="320"/>
        <v>25</v>
      </c>
      <c r="N2075" s="19">
        <f t="shared" si="321"/>
        <v>0</v>
      </c>
      <c r="O2075" s="19">
        <f t="shared" si="322"/>
        <v>50</v>
      </c>
      <c r="P2075" s="19">
        <f t="shared" si="323"/>
        <v>66.5</v>
      </c>
      <c r="Q2075" s="20">
        <f t="shared" si="324"/>
        <v>26.225000000000001</v>
      </c>
      <c r="R2075" s="20">
        <f t="shared" si="325"/>
        <v>39.125</v>
      </c>
      <c r="S2075" s="20">
        <f t="shared" si="326"/>
        <v>46.174999999999997</v>
      </c>
      <c r="T2075" s="20">
        <f t="shared" si="327"/>
        <v>35.375</v>
      </c>
      <c r="U2075" s="19">
        <f t="shared" si="328"/>
        <v>37.174999999999997</v>
      </c>
      <c r="V2075" s="19">
        <f t="shared" si="329"/>
        <v>36.724999999999994</v>
      </c>
    </row>
    <row r="2076" spans="1:22" ht="13.5" x14ac:dyDescent="0.25">
      <c r="A2076" s="3">
        <v>45026</v>
      </c>
      <c r="B2076" s="2">
        <v>6.7150999999999996</v>
      </c>
      <c r="C2076" s="2">
        <v>45.373835129164519</v>
      </c>
      <c r="D2076" s="2">
        <v>9.6958423272342387E-2</v>
      </c>
      <c r="E2076" s="2">
        <v>8.7536065325111462E-2</v>
      </c>
      <c r="F2076" s="2">
        <v>6.7501199999999999</v>
      </c>
      <c r="G2076" s="2">
        <v>6.8233649999999999</v>
      </c>
      <c r="H2076" s="2">
        <v>6.7236020000000005</v>
      </c>
      <c r="I2076" s="2">
        <v>6.7587850000000005</v>
      </c>
      <c r="J2076" s="17" t="s">
        <v>48</v>
      </c>
      <c r="K2076" s="17" t="s">
        <v>50</v>
      </c>
      <c r="L2076" s="17" t="s">
        <v>53</v>
      </c>
      <c r="M2076" s="19">
        <f t="shared" si="320"/>
        <v>25</v>
      </c>
      <c r="N2076" s="19">
        <f t="shared" si="321"/>
        <v>0</v>
      </c>
      <c r="O2076" s="19">
        <f t="shared" si="322"/>
        <v>0</v>
      </c>
      <c r="P2076" s="19">
        <f t="shared" si="323"/>
        <v>66.5</v>
      </c>
      <c r="Q2076" s="20">
        <f t="shared" si="324"/>
        <v>18.725000000000001</v>
      </c>
      <c r="R2076" s="20">
        <f t="shared" si="325"/>
        <v>21.625</v>
      </c>
      <c r="S2076" s="20">
        <f t="shared" si="326"/>
        <v>33.674999999999997</v>
      </c>
      <c r="T2076" s="20">
        <f t="shared" si="327"/>
        <v>22.875</v>
      </c>
      <c r="U2076" s="19">
        <f t="shared" si="328"/>
        <v>24.675000000000001</v>
      </c>
      <c r="V2076" s="19">
        <f t="shared" si="329"/>
        <v>24.225000000000001</v>
      </c>
    </row>
    <row r="2077" spans="1:22" ht="13.5" x14ac:dyDescent="0.25">
      <c r="A2077" s="3">
        <v>45027</v>
      </c>
      <c r="B2077" s="2">
        <v>6.6691000000000003</v>
      </c>
      <c r="C2077" s="2">
        <v>42.534823105912217</v>
      </c>
      <c r="D2077" s="2">
        <v>6.889107326739552E-2</v>
      </c>
      <c r="E2077" s="2">
        <v>8.5657364192352037E-2</v>
      </c>
      <c r="F2077" s="2">
        <v>6.7224999999999993</v>
      </c>
      <c r="G2077" s="2">
        <v>6.8100100000000001</v>
      </c>
      <c r="H2077" s="2">
        <v>6.7307880000000004</v>
      </c>
      <c r="I2077" s="2">
        <v>6.7577720000000001</v>
      </c>
      <c r="J2077" s="17" t="s">
        <v>48</v>
      </c>
      <c r="K2077" s="17" t="s">
        <v>50</v>
      </c>
      <c r="L2077" s="17" t="s">
        <v>53</v>
      </c>
      <c r="M2077" s="19">
        <f t="shared" si="320"/>
        <v>25</v>
      </c>
      <c r="N2077" s="19">
        <f t="shared" si="321"/>
        <v>45</v>
      </c>
      <c r="O2077" s="19">
        <f t="shared" si="322"/>
        <v>0</v>
      </c>
      <c r="P2077" s="19">
        <f t="shared" si="323"/>
        <v>66.5</v>
      </c>
      <c r="Q2077" s="20">
        <f t="shared" si="324"/>
        <v>34.475000000000001</v>
      </c>
      <c r="R2077" s="20">
        <f t="shared" si="325"/>
        <v>30.625</v>
      </c>
      <c r="S2077" s="20">
        <f t="shared" si="326"/>
        <v>40.424999999999997</v>
      </c>
      <c r="T2077" s="20">
        <f t="shared" si="327"/>
        <v>34.125</v>
      </c>
      <c r="U2077" s="19">
        <f t="shared" si="328"/>
        <v>35.174999999999997</v>
      </c>
      <c r="V2077" s="19">
        <f t="shared" si="329"/>
        <v>34.912499999999994</v>
      </c>
    </row>
    <row r="2078" spans="1:22" ht="13.5" x14ac:dyDescent="0.25">
      <c r="A2078" s="3">
        <v>45028</v>
      </c>
      <c r="B2078" s="2">
        <v>6.5125000000000002</v>
      </c>
      <c r="C2078" s="2">
        <v>34.598228238040463</v>
      </c>
      <c r="D2078" s="2">
        <v>7.7246385106626292E-2</v>
      </c>
      <c r="E2078" s="2">
        <v>8.101290560481679E-2</v>
      </c>
      <c r="F2078" s="2">
        <v>6.6801399999999997</v>
      </c>
      <c r="G2078" s="2">
        <v>6.7883649999999989</v>
      </c>
      <c r="H2078" s="2">
        <v>6.7348419999999996</v>
      </c>
      <c r="I2078" s="2">
        <v>6.7560220000000015</v>
      </c>
      <c r="J2078" s="17" t="s">
        <v>48</v>
      </c>
      <c r="K2078" s="17" t="s">
        <v>50</v>
      </c>
      <c r="L2078" s="17" t="s">
        <v>53</v>
      </c>
      <c r="M2078" s="19">
        <f t="shared" si="320"/>
        <v>25</v>
      </c>
      <c r="N2078" s="19">
        <f t="shared" si="321"/>
        <v>45</v>
      </c>
      <c r="O2078" s="19">
        <f t="shared" si="322"/>
        <v>0</v>
      </c>
      <c r="P2078" s="19">
        <f t="shared" si="323"/>
        <v>66.5</v>
      </c>
      <c r="Q2078" s="20">
        <f t="shared" si="324"/>
        <v>34.475000000000001</v>
      </c>
      <c r="R2078" s="20">
        <f t="shared" si="325"/>
        <v>30.625</v>
      </c>
      <c r="S2078" s="20">
        <f t="shared" si="326"/>
        <v>40.424999999999997</v>
      </c>
      <c r="T2078" s="20">
        <f t="shared" si="327"/>
        <v>34.125</v>
      </c>
      <c r="U2078" s="19">
        <f t="shared" si="328"/>
        <v>35.174999999999997</v>
      </c>
      <c r="V2078" s="19">
        <f t="shared" si="329"/>
        <v>34.912499999999994</v>
      </c>
    </row>
    <row r="2079" spans="1:22" ht="13.5" x14ac:dyDescent="0.25">
      <c r="A2079" s="3">
        <v>45029</v>
      </c>
      <c r="B2079" s="2">
        <v>6.6322000000000001</v>
      </c>
      <c r="C2079" s="2">
        <v>43.306116781952319</v>
      </c>
      <c r="D2079" s="2">
        <v>6.8476941275749326E-2</v>
      </c>
      <c r="E2079" s="2">
        <v>7.6180358907526738E-2</v>
      </c>
      <c r="F2079" s="2">
        <v>6.6543399999999995</v>
      </c>
      <c r="G2079" s="2">
        <v>6.771325</v>
      </c>
      <c r="H2079" s="2">
        <v>6.7405520000000001</v>
      </c>
      <c r="I2079" s="2">
        <v>6.7552850000000015</v>
      </c>
      <c r="J2079" s="17" t="s">
        <v>54</v>
      </c>
      <c r="K2079" s="17" t="s">
        <v>50</v>
      </c>
      <c r="L2079" s="17" t="s">
        <v>47</v>
      </c>
      <c r="M2079" s="19">
        <f t="shared" si="320"/>
        <v>25</v>
      </c>
      <c r="N2079" s="19">
        <f t="shared" si="321"/>
        <v>45</v>
      </c>
      <c r="O2079" s="19">
        <f t="shared" si="322"/>
        <v>0</v>
      </c>
      <c r="P2079" s="19">
        <f t="shared" si="323"/>
        <v>16.5</v>
      </c>
      <c r="Q2079" s="20">
        <f t="shared" si="324"/>
        <v>26.975000000000001</v>
      </c>
      <c r="R2079" s="20">
        <f t="shared" si="325"/>
        <v>18.125</v>
      </c>
      <c r="S2079" s="20">
        <f t="shared" si="326"/>
        <v>17.925000000000001</v>
      </c>
      <c r="T2079" s="20">
        <f t="shared" si="327"/>
        <v>21.625</v>
      </c>
      <c r="U2079" s="19">
        <f t="shared" si="328"/>
        <v>21.008333333333336</v>
      </c>
      <c r="V2079" s="19">
        <f t="shared" si="329"/>
        <v>21.162500000000001</v>
      </c>
    </row>
    <row r="2080" spans="1:22" ht="13.5" x14ac:dyDescent="0.25">
      <c r="A2080" s="3">
        <v>45030</v>
      </c>
      <c r="B2080" s="2">
        <v>6.6322000000000001</v>
      </c>
      <c r="C2080" s="2">
        <v>43.306116781952326</v>
      </c>
      <c r="D2080" s="2">
        <v>7.0278352048984694E-2</v>
      </c>
      <c r="E2080" s="2">
        <v>6.9645462318379731E-2</v>
      </c>
      <c r="F2080" s="2">
        <v>6.6322199999999993</v>
      </c>
      <c r="G2080" s="2">
        <v>6.7575050000000001</v>
      </c>
      <c r="H2080" s="2">
        <v>6.7458940000000016</v>
      </c>
      <c r="I2080" s="2">
        <v>6.7540415000000023</v>
      </c>
      <c r="J2080" s="17" t="s">
        <v>54</v>
      </c>
      <c r="K2080" s="17" t="s">
        <v>50</v>
      </c>
      <c r="L2080" s="17" t="s">
        <v>47</v>
      </c>
      <c r="M2080" s="19">
        <f t="shared" si="320"/>
        <v>25</v>
      </c>
      <c r="N2080" s="19">
        <f t="shared" si="321"/>
        <v>0</v>
      </c>
      <c r="O2080" s="19">
        <f t="shared" si="322"/>
        <v>0</v>
      </c>
      <c r="P2080" s="19">
        <f t="shared" si="323"/>
        <v>16.5</v>
      </c>
      <c r="Q2080" s="20">
        <f t="shared" si="324"/>
        <v>11.225</v>
      </c>
      <c r="R2080" s="20">
        <f t="shared" si="325"/>
        <v>9.125</v>
      </c>
      <c r="S2080" s="20">
        <f t="shared" si="326"/>
        <v>11.175000000000001</v>
      </c>
      <c r="T2080" s="20">
        <f t="shared" si="327"/>
        <v>10.375</v>
      </c>
      <c r="U2080" s="19">
        <f t="shared" si="328"/>
        <v>10.508333333333335</v>
      </c>
      <c r="V2080" s="19">
        <f t="shared" si="329"/>
        <v>10.475000000000001</v>
      </c>
    </row>
    <row r="2081" spans="1:22" ht="13.5" x14ac:dyDescent="0.25">
      <c r="A2081" s="3">
        <v>45033</v>
      </c>
      <c r="B2081" s="2">
        <v>6.6322000000000001</v>
      </c>
      <c r="C2081" s="2">
        <v>43.306116781952333</v>
      </c>
      <c r="D2081" s="2">
        <v>8.0971441947685463E-2</v>
      </c>
      <c r="E2081" s="2">
        <v>6.3148653339423599E-2</v>
      </c>
      <c r="F2081" s="2">
        <v>6.6156400000000009</v>
      </c>
      <c r="G2081" s="2">
        <v>6.743685000000001</v>
      </c>
      <c r="H2081" s="2">
        <v>6.7508680000000005</v>
      </c>
      <c r="I2081" s="2">
        <v>6.7527980000000012</v>
      </c>
      <c r="J2081" s="17" t="s">
        <v>54</v>
      </c>
      <c r="K2081" s="17" t="s">
        <v>50</v>
      </c>
      <c r="L2081" s="17" t="s">
        <v>47</v>
      </c>
      <c r="M2081" s="19">
        <f t="shared" si="320"/>
        <v>25</v>
      </c>
      <c r="N2081" s="19">
        <f t="shared" si="321"/>
        <v>0</v>
      </c>
      <c r="O2081" s="19">
        <f t="shared" si="322"/>
        <v>0</v>
      </c>
      <c r="P2081" s="19">
        <f t="shared" si="323"/>
        <v>16.5</v>
      </c>
      <c r="Q2081" s="20">
        <f t="shared" si="324"/>
        <v>11.225</v>
      </c>
      <c r="R2081" s="20">
        <f t="shared" si="325"/>
        <v>9.125</v>
      </c>
      <c r="S2081" s="20">
        <f t="shared" si="326"/>
        <v>11.175000000000001</v>
      </c>
      <c r="T2081" s="20">
        <f t="shared" si="327"/>
        <v>10.375</v>
      </c>
      <c r="U2081" s="19">
        <f t="shared" si="328"/>
        <v>10.508333333333335</v>
      </c>
      <c r="V2081" s="19">
        <f t="shared" si="329"/>
        <v>10.475000000000001</v>
      </c>
    </row>
    <row r="2082" spans="1:22" ht="13.5" x14ac:dyDescent="0.25">
      <c r="A2082" s="3">
        <v>45034</v>
      </c>
      <c r="B2082" s="2">
        <v>6.6230000000000002</v>
      </c>
      <c r="C2082" s="2">
        <v>42.75959850089771</v>
      </c>
      <c r="D2082" s="2">
        <v>8.8466923299115763E-2</v>
      </c>
      <c r="E2082" s="2">
        <v>5.2569683781502043E-2</v>
      </c>
      <c r="F2082" s="2">
        <v>6.60642</v>
      </c>
      <c r="G2082" s="2">
        <v>6.7294049999999999</v>
      </c>
      <c r="H2082" s="2">
        <v>6.7536320000000014</v>
      </c>
      <c r="I2082" s="2">
        <v>6.7514625000000033</v>
      </c>
      <c r="J2082" s="17" t="s">
        <v>54</v>
      </c>
      <c r="K2082" s="17" t="s">
        <v>50</v>
      </c>
      <c r="L2082" s="17" t="s">
        <v>47</v>
      </c>
      <c r="M2082" s="19">
        <f t="shared" si="320"/>
        <v>25</v>
      </c>
      <c r="N2082" s="19">
        <f t="shared" si="321"/>
        <v>0</v>
      </c>
      <c r="O2082" s="19">
        <f t="shared" si="322"/>
        <v>0</v>
      </c>
      <c r="P2082" s="19">
        <f t="shared" si="323"/>
        <v>16.5</v>
      </c>
      <c r="Q2082" s="20">
        <f t="shared" si="324"/>
        <v>11.225</v>
      </c>
      <c r="R2082" s="20">
        <f t="shared" si="325"/>
        <v>9.125</v>
      </c>
      <c r="S2082" s="20">
        <f t="shared" si="326"/>
        <v>11.175000000000001</v>
      </c>
      <c r="T2082" s="20">
        <f t="shared" si="327"/>
        <v>10.375</v>
      </c>
      <c r="U2082" s="19">
        <f t="shared" si="328"/>
        <v>10.508333333333335</v>
      </c>
      <c r="V2082" s="19">
        <f t="shared" si="329"/>
        <v>10.475000000000001</v>
      </c>
    </row>
    <row r="2083" spans="1:22" ht="13.5" x14ac:dyDescent="0.25">
      <c r="A2083" s="3">
        <v>45035</v>
      </c>
      <c r="B2083" s="2">
        <v>6.5492999999999997</v>
      </c>
      <c r="C2083" s="2">
        <v>38.561316148374239</v>
      </c>
      <c r="D2083" s="2">
        <v>8.813583976192696E-2</v>
      </c>
      <c r="E2083" s="2">
        <v>4.2538754011239528E-2</v>
      </c>
      <c r="F2083" s="2">
        <v>6.6137800000000002</v>
      </c>
      <c r="G2083" s="2">
        <v>6.7128249999999996</v>
      </c>
      <c r="H2083" s="2">
        <v>6.7538160000000014</v>
      </c>
      <c r="I2083" s="2">
        <v>6.7492055000000013</v>
      </c>
      <c r="J2083" s="17" t="s">
        <v>54</v>
      </c>
      <c r="K2083" s="17" t="s">
        <v>50</v>
      </c>
      <c r="L2083" s="17" t="s">
        <v>55</v>
      </c>
      <c r="M2083" s="19">
        <f t="shared" si="320"/>
        <v>25</v>
      </c>
      <c r="N2083" s="19">
        <f t="shared" si="321"/>
        <v>0</v>
      </c>
      <c r="O2083" s="19">
        <f t="shared" si="322"/>
        <v>0</v>
      </c>
      <c r="P2083" s="19">
        <f t="shared" si="323"/>
        <v>16.5</v>
      </c>
      <c r="Q2083" s="20">
        <f t="shared" si="324"/>
        <v>11.225</v>
      </c>
      <c r="R2083" s="20">
        <f t="shared" si="325"/>
        <v>9.125</v>
      </c>
      <c r="S2083" s="20">
        <f t="shared" si="326"/>
        <v>11.175000000000001</v>
      </c>
      <c r="T2083" s="20">
        <f t="shared" si="327"/>
        <v>10.375</v>
      </c>
      <c r="U2083" s="19">
        <f t="shared" si="328"/>
        <v>10.508333333333335</v>
      </c>
      <c r="V2083" s="19">
        <f t="shared" si="329"/>
        <v>10.475000000000001</v>
      </c>
    </row>
    <row r="2084" spans="1:22" ht="13.5" x14ac:dyDescent="0.25">
      <c r="A2084" s="3">
        <v>45036</v>
      </c>
      <c r="B2084" s="2">
        <v>6.7243000000000004</v>
      </c>
      <c r="C2084" s="2">
        <v>50.891054888825678</v>
      </c>
      <c r="D2084" s="2">
        <v>8.1580308902169385E-2</v>
      </c>
      <c r="E2084" s="2">
        <v>3.3192573123737211E-2</v>
      </c>
      <c r="F2084" s="2">
        <v>6.6322000000000001</v>
      </c>
      <c r="G2084" s="2">
        <v>6.7040700000000015</v>
      </c>
      <c r="H2084" s="2">
        <v>6.7575000000000038</v>
      </c>
      <c r="I2084" s="2">
        <v>6.7457510000000021</v>
      </c>
      <c r="J2084" s="17" t="s">
        <v>54</v>
      </c>
      <c r="K2084" s="17" t="s">
        <v>50</v>
      </c>
      <c r="L2084" s="17" t="s">
        <v>55</v>
      </c>
      <c r="M2084" s="19">
        <f t="shared" si="320"/>
        <v>25</v>
      </c>
      <c r="N2084" s="19">
        <f t="shared" si="321"/>
        <v>0</v>
      </c>
      <c r="O2084" s="19">
        <f t="shared" si="322"/>
        <v>0</v>
      </c>
      <c r="P2084" s="19">
        <f t="shared" si="323"/>
        <v>16.5</v>
      </c>
      <c r="Q2084" s="20">
        <f t="shared" si="324"/>
        <v>11.225</v>
      </c>
      <c r="R2084" s="20">
        <f t="shared" si="325"/>
        <v>9.125</v>
      </c>
      <c r="S2084" s="20">
        <f t="shared" si="326"/>
        <v>11.175000000000001</v>
      </c>
      <c r="T2084" s="20">
        <f t="shared" si="327"/>
        <v>10.375</v>
      </c>
      <c r="U2084" s="19">
        <f t="shared" si="328"/>
        <v>10.508333333333335</v>
      </c>
      <c r="V2084" s="19">
        <f t="shared" si="329"/>
        <v>10.475000000000001</v>
      </c>
    </row>
    <row r="2085" spans="1:22" ht="13.5" x14ac:dyDescent="0.25">
      <c r="A2085" s="3">
        <v>45040</v>
      </c>
      <c r="B2085" s="2">
        <v>6.7888000000000002</v>
      </c>
      <c r="C2085" s="2">
        <v>54.514265132597345</v>
      </c>
      <c r="D2085" s="2">
        <v>6.832648490774762E-2</v>
      </c>
      <c r="E2085" s="2">
        <v>2.5819897717825467E-2</v>
      </c>
      <c r="F2085" s="2">
        <v>6.6635200000000001</v>
      </c>
      <c r="G2085" s="2">
        <v>6.7026849999999998</v>
      </c>
      <c r="H2085" s="2">
        <v>6.7643160000000009</v>
      </c>
      <c r="I2085" s="2">
        <v>6.7420205000000024</v>
      </c>
      <c r="J2085" s="17" t="s">
        <v>54</v>
      </c>
      <c r="K2085" s="17" t="s">
        <v>50</v>
      </c>
      <c r="L2085" s="17" t="s">
        <v>55</v>
      </c>
      <c r="M2085" s="19">
        <f t="shared" si="320"/>
        <v>25</v>
      </c>
      <c r="N2085" s="19">
        <f t="shared" si="321"/>
        <v>0</v>
      </c>
      <c r="O2085" s="19">
        <f t="shared" si="322"/>
        <v>0</v>
      </c>
      <c r="P2085" s="19">
        <f t="shared" si="323"/>
        <v>16.5</v>
      </c>
      <c r="Q2085" s="20">
        <f t="shared" si="324"/>
        <v>11.225</v>
      </c>
      <c r="R2085" s="20">
        <f t="shared" si="325"/>
        <v>9.125</v>
      </c>
      <c r="S2085" s="20">
        <f t="shared" si="326"/>
        <v>11.175000000000001</v>
      </c>
      <c r="T2085" s="20">
        <f t="shared" si="327"/>
        <v>10.375</v>
      </c>
      <c r="U2085" s="19">
        <f t="shared" si="328"/>
        <v>10.508333333333335</v>
      </c>
      <c r="V2085" s="19">
        <f t="shared" si="329"/>
        <v>10.475000000000001</v>
      </c>
    </row>
    <row r="2086" spans="1:22" ht="13.5" x14ac:dyDescent="0.25">
      <c r="A2086" s="3">
        <v>45041</v>
      </c>
      <c r="B2086" s="2">
        <v>6.8441000000000001</v>
      </c>
      <c r="C2086" s="2">
        <v>57.415197899750908</v>
      </c>
      <c r="D2086" s="2">
        <v>4.8281734086958572E-2</v>
      </c>
      <c r="E2086" s="2">
        <v>1.9713354833977289E-2</v>
      </c>
      <c r="F2086" s="2">
        <v>6.7058999999999997</v>
      </c>
      <c r="G2086" s="2">
        <v>6.7040649999999999</v>
      </c>
      <c r="H2086" s="2">
        <v>6.7705800000000025</v>
      </c>
      <c r="I2086" s="2">
        <v>6.7387505000000019</v>
      </c>
      <c r="J2086" s="17" t="s">
        <v>48</v>
      </c>
      <c r="K2086" s="17" t="s">
        <v>50</v>
      </c>
      <c r="L2086" s="17" t="s">
        <v>51</v>
      </c>
      <c r="M2086" s="19">
        <f t="shared" si="320"/>
        <v>25</v>
      </c>
      <c r="N2086" s="19">
        <f t="shared" si="321"/>
        <v>0</v>
      </c>
      <c r="O2086" s="19">
        <f t="shared" si="322"/>
        <v>0</v>
      </c>
      <c r="P2086" s="19">
        <f t="shared" si="323"/>
        <v>83.5</v>
      </c>
      <c r="Q2086" s="20">
        <f t="shared" si="324"/>
        <v>21.274999999999999</v>
      </c>
      <c r="R2086" s="20">
        <f t="shared" si="325"/>
        <v>25.875</v>
      </c>
      <c r="S2086" s="20">
        <f t="shared" si="326"/>
        <v>41.325000000000003</v>
      </c>
      <c r="T2086" s="20">
        <f t="shared" si="327"/>
        <v>27.125</v>
      </c>
      <c r="U2086" s="19">
        <f t="shared" si="328"/>
        <v>29.491666666666664</v>
      </c>
      <c r="V2086" s="19">
        <f t="shared" si="329"/>
        <v>28.9</v>
      </c>
    </row>
    <row r="2087" spans="1:22" ht="13.5" x14ac:dyDescent="0.25">
      <c r="A2087" s="3">
        <v>45042</v>
      </c>
      <c r="B2087" s="2">
        <v>6.7427999999999999</v>
      </c>
      <c r="C2087" s="2">
        <v>50.998798494229277</v>
      </c>
      <c r="D2087" s="2">
        <v>3.0983633197885219E-2</v>
      </c>
      <c r="E2087" s="2">
        <v>1.7846409842008356E-2</v>
      </c>
      <c r="F2087" s="2">
        <v>6.7298600000000004</v>
      </c>
      <c r="G2087" s="2">
        <v>6.7091350000000007</v>
      </c>
      <c r="H2087" s="2">
        <v>6.7750020000000033</v>
      </c>
      <c r="I2087" s="2">
        <v>6.7350660000000024</v>
      </c>
      <c r="J2087" s="17" t="s">
        <v>54</v>
      </c>
      <c r="K2087" s="17" t="s">
        <v>50</v>
      </c>
      <c r="L2087" s="17" t="s">
        <v>55</v>
      </c>
      <c r="M2087" s="19">
        <f t="shared" si="320"/>
        <v>25</v>
      </c>
      <c r="N2087" s="19">
        <f t="shared" si="321"/>
        <v>0</v>
      </c>
      <c r="O2087" s="19">
        <f t="shared" si="322"/>
        <v>0</v>
      </c>
      <c r="P2087" s="19">
        <f t="shared" si="323"/>
        <v>16.5</v>
      </c>
      <c r="Q2087" s="20">
        <f t="shared" si="324"/>
        <v>11.225</v>
      </c>
      <c r="R2087" s="20">
        <f t="shared" si="325"/>
        <v>9.125</v>
      </c>
      <c r="S2087" s="20">
        <f t="shared" si="326"/>
        <v>11.175000000000001</v>
      </c>
      <c r="T2087" s="20">
        <f t="shared" si="327"/>
        <v>10.375</v>
      </c>
      <c r="U2087" s="19">
        <f t="shared" si="328"/>
        <v>10.508333333333335</v>
      </c>
      <c r="V2087" s="19">
        <f t="shared" si="329"/>
        <v>10.475000000000001</v>
      </c>
    </row>
    <row r="2088" spans="1:22" ht="13.5" x14ac:dyDescent="0.25">
      <c r="A2088" s="3">
        <v>45043</v>
      </c>
      <c r="B2088" s="2">
        <v>6.8532999999999999</v>
      </c>
      <c r="C2088" s="2">
        <v>56.685209631457688</v>
      </c>
      <c r="D2088" s="2">
        <v>-1.6039478703214982E-2</v>
      </c>
      <c r="E2088" s="2">
        <v>1.9799710423236402E-2</v>
      </c>
      <c r="F2088" s="2">
        <v>6.7906599999999999</v>
      </c>
      <c r="G2088" s="2">
        <v>6.7132800000000001</v>
      </c>
      <c r="H2088" s="2">
        <v>6.7808980000000005</v>
      </c>
      <c r="I2088" s="2">
        <v>6.7317040000000024</v>
      </c>
      <c r="J2088" s="17" t="s">
        <v>48</v>
      </c>
      <c r="K2088" s="17" t="s">
        <v>50</v>
      </c>
      <c r="L2088" s="17" t="s">
        <v>51</v>
      </c>
      <c r="M2088" s="19">
        <f t="shared" si="320"/>
        <v>25</v>
      </c>
      <c r="N2088" s="19">
        <f t="shared" si="321"/>
        <v>100</v>
      </c>
      <c r="O2088" s="19">
        <f t="shared" si="322"/>
        <v>50</v>
      </c>
      <c r="P2088" s="19">
        <f t="shared" si="323"/>
        <v>83.5</v>
      </c>
      <c r="Q2088" s="20">
        <f t="shared" si="324"/>
        <v>63.774999999999999</v>
      </c>
      <c r="R2088" s="20">
        <f t="shared" si="325"/>
        <v>63.375</v>
      </c>
      <c r="S2088" s="20">
        <f t="shared" si="326"/>
        <v>68.825000000000003</v>
      </c>
      <c r="T2088" s="20">
        <f t="shared" si="327"/>
        <v>64.625</v>
      </c>
      <c r="U2088" s="19">
        <f t="shared" si="328"/>
        <v>65.325000000000003</v>
      </c>
      <c r="V2088" s="19">
        <f t="shared" si="329"/>
        <v>65.150000000000006</v>
      </c>
    </row>
    <row r="2089" spans="1:22" ht="13.5" x14ac:dyDescent="0.25">
      <c r="A2089" s="3">
        <v>45044</v>
      </c>
      <c r="B2089" s="2">
        <v>6.8901000000000003</v>
      </c>
      <c r="C2089" s="2">
        <v>58.415937040036994</v>
      </c>
      <c r="D2089" s="2">
        <v>-4.0892464053613686E-2</v>
      </c>
      <c r="E2089" s="2">
        <v>2.2183078033154613E-2</v>
      </c>
      <c r="F2089" s="2">
        <v>6.8238200000000004</v>
      </c>
      <c r="G2089" s="2">
        <v>6.7220300000000011</v>
      </c>
      <c r="H2089" s="2">
        <v>6.7878980000000011</v>
      </c>
      <c r="I2089" s="2">
        <v>6.7288945000000027</v>
      </c>
      <c r="J2089" s="17" t="s">
        <v>48</v>
      </c>
      <c r="K2089" s="17" t="s">
        <v>50</v>
      </c>
      <c r="L2089" s="17" t="s">
        <v>51</v>
      </c>
      <c r="M2089" s="19">
        <f t="shared" si="320"/>
        <v>25</v>
      </c>
      <c r="N2089" s="19">
        <f t="shared" si="321"/>
        <v>100</v>
      </c>
      <c r="O2089" s="19">
        <f t="shared" si="322"/>
        <v>50</v>
      </c>
      <c r="P2089" s="19">
        <f t="shared" si="323"/>
        <v>83.5</v>
      </c>
      <c r="Q2089" s="20">
        <f t="shared" si="324"/>
        <v>63.774999999999999</v>
      </c>
      <c r="R2089" s="20">
        <f t="shared" si="325"/>
        <v>63.375</v>
      </c>
      <c r="S2089" s="20">
        <f t="shared" si="326"/>
        <v>68.825000000000003</v>
      </c>
      <c r="T2089" s="20">
        <f t="shared" si="327"/>
        <v>64.625</v>
      </c>
      <c r="U2089" s="19">
        <f t="shared" si="328"/>
        <v>65.325000000000003</v>
      </c>
      <c r="V2089" s="19">
        <f t="shared" si="329"/>
        <v>65.150000000000006</v>
      </c>
    </row>
    <row r="2090" spans="1:22" ht="13.5" x14ac:dyDescent="0.25">
      <c r="A2090" s="3">
        <v>45048</v>
      </c>
      <c r="B2090" s="2">
        <v>6.8808999999999996</v>
      </c>
      <c r="C2090" s="2">
        <v>57.794207560763262</v>
      </c>
      <c r="D2090" s="2">
        <v>-6.2155715093913599E-2</v>
      </c>
      <c r="E2090" s="2">
        <v>2.6745289859206125E-2</v>
      </c>
      <c r="F2090" s="2">
        <v>6.8422399999999994</v>
      </c>
      <c r="G2090" s="2">
        <v>6.7275550000000006</v>
      </c>
      <c r="H2090" s="2">
        <v>6.7917660000000009</v>
      </c>
      <c r="I2090" s="2">
        <v>6.726085000000003</v>
      </c>
      <c r="J2090" s="17" t="s">
        <v>54</v>
      </c>
      <c r="K2090" s="17" t="s">
        <v>50</v>
      </c>
      <c r="L2090" s="17" t="s">
        <v>55</v>
      </c>
      <c r="M2090" s="19">
        <f t="shared" si="320"/>
        <v>25</v>
      </c>
      <c r="N2090" s="19">
        <f t="shared" si="321"/>
        <v>100</v>
      </c>
      <c r="O2090" s="19">
        <f t="shared" si="322"/>
        <v>50</v>
      </c>
      <c r="P2090" s="19">
        <f t="shared" si="323"/>
        <v>16.5</v>
      </c>
      <c r="Q2090" s="20">
        <f t="shared" si="324"/>
        <v>53.725000000000001</v>
      </c>
      <c r="R2090" s="20">
        <f t="shared" si="325"/>
        <v>46.625</v>
      </c>
      <c r="S2090" s="20">
        <f t="shared" si="326"/>
        <v>38.674999999999997</v>
      </c>
      <c r="T2090" s="20">
        <f t="shared" si="327"/>
        <v>47.875</v>
      </c>
      <c r="U2090" s="19">
        <f t="shared" si="328"/>
        <v>46.341666666666661</v>
      </c>
      <c r="V2090" s="19">
        <f t="shared" si="329"/>
        <v>46.724999999999994</v>
      </c>
    </row>
    <row r="2091" spans="1:22" ht="13.5" x14ac:dyDescent="0.25">
      <c r="A2091" s="3">
        <v>45049</v>
      </c>
      <c r="B2091" s="2">
        <v>6.8164999999999996</v>
      </c>
      <c r="C2091" s="2">
        <v>53.501614460012554</v>
      </c>
      <c r="D2091" s="2">
        <v>-7.6170447788236118E-2</v>
      </c>
      <c r="E2091" s="2">
        <v>2.9711731879167869E-2</v>
      </c>
      <c r="F2091" s="2">
        <v>6.8367199999999997</v>
      </c>
      <c r="G2091" s="2">
        <v>6.7270950000000003</v>
      </c>
      <c r="H2091" s="2">
        <v>6.793610000000001</v>
      </c>
      <c r="I2091" s="2">
        <v>6.7230915000000016</v>
      </c>
      <c r="J2091" s="17" t="s">
        <v>54</v>
      </c>
      <c r="K2091" s="17" t="s">
        <v>50</v>
      </c>
      <c r="L2091" s="17" t="s">
        <v>47</v>
      </c>
      <c r="M2091" s="19">
        <f t="shared" si="320"/>
        <v>25</v>
      </c>
      <c r="N2091" s="19">
        <f t="shared" si="321"/>
        <v>100</v>
      </c>
      <c r="O2091" s="19">
        <f t="shared" si="322"/>
        <v>50</v>
      </c>
      <c r="P2091" s="19">
        <f t="shared" si="323"/>
        <v>16.5</v>
      </c>
      <c r="Q2091" s="20">
        <f t="shared" si="324"/>
        <v>53.725000000000001</v>
      </c>
      <c r="R2091" s="20">
        <f t="shared" si="325"/>
        <v>46.625</v>
      </c>
      <c r="S2091" s="20">
        <f t="shared" si="326"/>
        <v>38.674999999999997</v>
      </c>
      <c r="T2091" s="20">
        <f t="shared" si="327"/>
        <v>47.875</v>
      </c>
      <c r="U2091" s="19">
        <f t="shared" si="328"/>
        <v>46.341666666666661</v>
      </c>
      <c r="V2091" s="19">
        <f t="shared" si="329"/>
        <v>46.724999999999994</v>
      </c>
    </row>
    <row r="2092" spans="1:22" ht="13.5" x14ac:dyDescent="0.25">
      <c r="A2092" s="3">
        <v>45050</v>
      </c>
      <c r="B2092" s="2">
        <v>6.8071999999999999</v>
      </c>
      <c r="C2092" s="2">
        <v>52.890677632076653</v>
      </c>
      <c r="D2092" s="2">
        <v>-8.910939280187069E-2</v>
      </c>
      <c r="E2092" s="2">
        <v>3.4857828383430788E-2</v>
      </c>
      <c r="F2092" s="2">
        <v>6.8496000000000006</v>
      </c>
      <c r="G2092" s="2">
        <v>6.7270950000000003</v>
      </c>
      <c r="H2092" s="2">
        <v>6.7952680000000019</v>
      </c>
      <c r="I2092" s="2">
        <v>6.7202820000000019</v>
      </c>
      <c r="J2092" s="17" t="s">
        <v>54</v>
      </c>
      <c r="K2092" s="17" t="s">
        <v>50</v>
      </c>
      <c r="L2092" s="17" t="s">
        <v>55</v>
      </c>
      <c r="M2092" s="19">
        <f t="shared" si="320"/>
        <v>25</v>
      </c>
      <c r="N2092" s="19">
        <f t="shared" si="321"/>
        <v>100</v>
      </c>
      <c r="O2092" s="19">
        <f t="shared" si="322"/>
        <v>50</v>
      </c>
      <c r="P2092" s="19">
        <f t="shared" si="323"/>
        <v>16.5</v>
      </c>
      <c r="Q2092" s="20">
        <f t="shared" si="324"/>
        <v>53.725000000000001</v>
      </c>
      <c r="R2092" s="20">
        <f t="shared" si="325"/>
        <v>46.625</v>
      </c>
      <c r="S2092" s="20">
        <f t="shared" si="326"/>
        <v>38.674999999999997</v>
      </c>
      <c r="T2092" s="20">
        <f t="shared" si="327"/>
        <v>47.875</v>
      </c>
      <c r="U2092" s="19">
        <f t="shared" si="328"/>
        <v>46.341666666666661</v>
      </c>
      <c r="V2092" s="19">
        <f t="shared" si="329"/>
        <v>46.724999999999994</v>
      </c>
    </row>
    <row r="2093" spans="1:22" ht="13.5" x14ac:dyDescent="0.25">
      <c r="A2093" s="3">
        <v>45051</v>
      </c>
      <c r="B2093" s="2">
        <v>6.798</v>
      </c>
      <c r="C2093" s="2">
        <v>52.254985679734766</v>
      </c>
      <c r="D2093" s="2">
        <v>-0.11098737658404101</v>
      </c>
      <c r="E2093" s="2">
        <v>4.1077057503537448E-2</v>
      </c>
      <c r="F2093" s="2">
        <v>6.8385400000000001</v>
      </c>
      <c r="G2093" s="2">
        <v>6.7307799999999984</v>
      </c>
      <c r="H2093" s="2">
        <v>6.7958200000000026</v>
      </c>
      <c r="I2093" s="2">
        <v>6.7181630000000014</v>
      </c>
      <c r="J2093" s="17" t="s">
        <v>54</v>
      </c>
      <c r="K2093" s="17" t="s">
        <v>50</v>
      </c>
      <c r="L2093" s="17" t="s">
        <v>47</v>
      </c>
      <c r="M2093" s="19">
        <f t="shared" si="320"/>
        <v>25</v>
      </c>
      <c r="N2093" s="19">
        <f t="shared" si="321"/>
        <v>100</v>
      </c>
      <c r="O2093" s="19">
        <f t="shared" si="322"/>
        <v>50</v>
      </c>
      <c r="P2093" s="19">
        <f t="shared" si="323"/>
        <v>16.5</v>
      </c>
      <c r="Q2093" s="20">
        <f t="shared" si="324"/>
        <v>53.725000000000001</v>
      </c>
      <c r="R2093" s="20">
        <f t="shared" si="325"/>
        <v>46.625</v>
      </c>
      <c r="S2093" s="20">
        <f t="shared" si="326"/>
        <v>38.674999999999997</v>
      </c>
      <c r="T2093" s="20">
        <f t="shared" si="327"/>
        <v>47.875</v>
      </c>
      <c r="U2093" s="19">
        <f t="shared" si="328"/>
        <v>46.341666666666661</v>
      </c>
      <c r="V2093" s="19">
        <f t="shared" si="329"/>
        <v>46.724999999999994</v>
      </c>
    </row>
    <row r="2094" spans="1:22" ht="13.5" x14ac:dyDescent="0.25">
      <c r="A2094" s="3">
        <v>45054</v>
      </c>
      <c r="B2094" s="2">
        <v>6.7888000000000002</v>
      </c>
      <c r="C2094" s="2">
        <v>51.587265087594972</v>
      </c>
      <c r="D2094" s="2">
        <v>-0.10209306328991197</v>
      </c>
      <c r="E2094" s="2">
        <v>4.6695926833537932E-2</v>
      </c>
      <c r="F2094" s="2">
        <v>6.8182799999999997</v>
      </c>
      <c r="G2094" s="2">
        <v>6.7321600000000004</v>
      </c>
      <c r="H2094" s="2">
        <v>6.7961880000000017</v>
      </c>
      <c r="I2094" s="2">
        <v>6.7159980000000017</v>
      </c>
      <c r="J2094" s="17" t="s">
        <v>54</v>
      </c>
      <c r="K2094" s="17" t="s">
        <v>50</v>
      </c>
      <c r="L2094" s="17" t="s">
        <v>47</v>
      </c>
      <c r="M2094" s="19">
        <f t="shared" si="320"/>
        <v>25</v>
      </c>
      <c r="N2094" s="19">
        <f t="shared" si="321"/>
        <v>100</v>
      </c>
      <c r="O2094" s="19">
        <f t="shared" si="322"/>
        <v>50</v>
      </c>
      <c r="P2094" s="19">
        <f t="shared" si="323"/>
        <v>16.5</v>
      </c>
      <c r="Q2094" s="20">
        <f t="shared" si="324"/>
        <v>53.725000000000001</v>
      </c>
      <c r="R2094" s="20">
        <f t="shared" si="325"/>
        <v>46.625</v>
      </c>
      <c r="S2094" s="20">
        <f t="shared" si="326"/>
        <v>38.674999999999997</v>
      </c>
      <c r="T2094" s="20">
        <f t="shared" si="327"/>
        <v>47.875</v>
      </c>
      <c r="U2094" s="19">
        <f t="shared" si="328"/>
        <v>46.341666666666661</v>
      </c>
      <c r="V2094" s="19">
        <f t="shared" si="329"/>
        <v>46.724999999999994</v>
      </c>
    </row>
    <row r="2095" spans="1:22" ht="13.5" x14ac:dyDescent="0.25">
      <c r="A2095" s="3">
        <v>45055</v>
      </c>
      <c r="B2095" s="2">
        <v>6.798</v>
      </c>
      <c r="C2095" s="2">
        <v>52.244432068598279</v>
      </c>
      <c r="D2095" s="2">
        <v>-8.5454577794057407E-2</v>
      </c>
      <c r="E2095" s="2">
        <v>4.9951311573902646E-2</v>
      </c>
      <c r="F2095" s="2">
        <v>6.8017000000000012</v>
      </c>
      <c r="G2095" s="2">
        <v>6.7349199999999998</v>
      </c>
      <c r="H2095" s="2">
        <v>6.7983980000000024</v>
      </c>
      <c r="I2095" s="2">
        <v>6.7142940000000007</v>
      </c>
      <c r="J2095" s="17" t="s">
        <v>54</v>
      </c>
      <c r="K2095" s="17" t="s">
        <v>50</v>
      </c>
      <c r="L2095" s="17" t="s">
        <v>47</v>
      </c>
      <c r="M2095" s="19">
        <f t="shared" si="320"/>
        <v>25</v>
      </c>
      <c r="N2095" s="19">
        <f t="shared" si="321"/>
        <v>100</v>
      </c>
      <c r="O2095" s="19">
        <f t="shared" si="322"/>
        <v>50</v>
      </c>
      <c r="P2095" s="19">
        <f t="shared" si="323"/>
        <v>16.5</v>
      </c>
      <c r="Q2095" s="20">
        <f t="shared" si="324"/>
        <v>53.725000000000001</v>
      </c>
      <c r="R2095" s="20">
        <f t="shared" si="325"/>
        <v>46.625</v>
      </c>
      <c r="S2095" s="20">
        <f t="shared" si="326"/>
        <v>38.674999999999997</v>
      </c>
      <c r="T2095" s="20">
        <f t="shared" si="327"/>
        <v>47.875</v>
      </c>
      <c r="U2095" s="19">
        <f t="shared" si="328"/>
        <v>46.341666666666661</v>
      </c>
      <c r="V2095" s="19">
        <f t="shared" si="329"/>
        <v>46.724999999999994</v>
      </c>
    </row>
    <row r="2096" spans="1:22" ht="13.5" x14ac:dyDescent="0.25">
      <c r="A2096" s="3">
        <v>45056</v>
      </c>
      <c r="B2096" s="2">
        <v>6.8994</v>
      </c>
      <c r="C2096" s="2">
        <v>58.871136982940897</v>
      </c>
      <c r="D2096" s="2">
        <v>-7.0553148100220398E-2</v>
      </c>
      <c r="E2096" s="2">
        <v>5.0255281105715623E-2</v>
      </c>
      <c r="F2096" s="2">
        <v>6.8182799999999997</v>
      </c>
      <c r="G2096" s="2">
        <v>6.744135</v>
      </c>
      <c r="H2096" s="2">
        <v>6.8000560000000005</v>
      </c>
      <c r="I2096" s="2">
        <v>6.7131430000000014</v>
      </c>
      <c r="J2096" s="17" t="s">
        <v>54</v>
      </c>
      <c r="K2096" s="17" t="s">
        <v>50</v>
      </c>
      <c r="L2096" s="17" t="s">
        <v>55</v>
      </c>
      <c r="M2096" s="19">
        <f t="shared" si="320"/>
        <v>25</v>
      </c>
      <c r="N2096" s="19">
        <f t="shared" si="321"/>
        <v>100</v>
      </c>
      <c r="O2096" s="19">
        <f t="shared" si="322"/>
        <v>50</v>
      </c>
      <c r="P2096" s="19">
        <f t="shared" si="323"/>
        <v>16.5</v>
      </c>
      <c r="Q2096" s="20">
        <f t="shared" si="324"/>
        <v>53.725000000000001</v>
      </c>
      <c r="R2096" s="20">
        <f t="shared" si="325"/>
        <v>46.625</v>
      </c>
      <c r="S2096" s="20">
        <f t="shared" si="326"/>
        <v>38.674999999999997</v>
      </c>
      <c r="T2096" s="20">
        <f t="shared" si="327"/>
        <v>47.875</v>
      </c>
      <c r="U2096" s="19">
        <f t="shared" si="328"/>
        <v>46.341666666666661</v>
      </c>
      <c r="V2096" s="19">
        <f t="shared" si="329"/>
        <v>46.724999999999994</v>
      </c>
    </row>
    <row r="2097" spans="1:22" ht="13.5" x14ac:dyDescent="0.25">
      <c r="A2097" s="3">
        <v>45057</v>
      </c>
      <c r="B2097" s="2">
        <v>6.8901000000000003</v>
      </c>
      <c r="C2097" s="2">
        <v>58.075172294306064</v>
      </c>
      <c r="D2097" s="2">
        <v>-7.3600140242083611E-2</v>
      </c>
      <c r="E2097" s="2">
        <v>5.1038827246783644E-2</v>
      </c>
      <c r="F2097" s="2">
        <v>6.8348600000000008</v>
      </c>
      <c r="G2097" s="2">
        <v>6.7551849999999991</v>
      </c>
      <c r="H2097" s="2">
        <v>6.8066880000000012</v>
      </c>
      <c r="I2097" s="2">
        <v>6.7112085000000015</v>
      </c>
      <c r="J2097" s="17" t="s">
        <v>54</v>
      </c>
      <c r="K2097" s="17" t="s">
        <v>50</v>
      </c>
      <c r="L2097" s="17" t="s">
        <v>55</v>
      </c>
      <c r="M2097" s="19">
        <f t="shared" si="320"/>
        <v>25</v>
      </c>
      <c r="N2097" s="19">
        <f t="shared" si="321"/>
        <v>100</v>
      </c>
      <c r="O2097" s="19">
        <f t="shared" si="322"/>
        <v>50</v>
      </c>
      <c r="P2097" s="19">
        <f t="shared" si="323"/>
        <v>16.5</v>
      </c>
      <c r="Q2097" s="20">
        <f t="shared" si="324"/>
        <v>53.725000000000001</v>
      </c>
      <c r="R2097" s="20">
        <f t="shared" si="325"/>
        <v>46.625</v>
      </c>
      <c r="S2097" s="20">
        <f t="shared" si="326"/>
        <v>38.674999999999997</v>
      </c>
      <c r="T2097" s="20">
        <f t="shared" si="327"/>
        <v>47.875</v>
      </c>
      <c r="U2097" s="19">
        <f t="shared" si="328"/>
        <v>46.341666666666661</v>
      </c>
      <c r="V2097" s="19">
        <f t="shared" si="329"/>
        <v>46.724999999999994</v>
      </c>
    </row>
    <row r="2098" spans="1:22" ht="13.5" x14ac:dyDescent="0.25">
      <c r="A2098" s="3">
        <v>45058</v>
      </c>
      <c r="B2098" s="2">
        <v>6.8532999999999999</v>
      </c>
      <c r="C2098" s="2">
        <v>54.91141219505765</v>
      </c>
      <c r="D2098" s="2">
        <v>-5.7101343313435748E-2</v>
      </c>
      <c r="E2098" s="2">
        <v>5.1378209693387682E-2</v>
      </c>
      <c r="F2098" s="2">
        <v>6.8459199999999996</v>
      </c>
      <c r="G2098" s="2">
        <v>6.7722249999999988</v>
      </c>
      <c r="H2098" s="2">
        <v>6.8077940000000012</v>
      </c>
      <c r="I2098" s="2">
        <v>6.7095505000000015</v>
      </c>
      <c r="J2098" s="17" t="s">
        <v>54</v>
      </c>
      <c r="K2098" s="17" t="s">
        <v>50</v>
      </c>
      <c r="L2098" s="17" t="s">
        <v>55</v>
      </c>
      <c r="M2098" s="19">
        <f t="shared" si="320"/>
        <v>25</v>
      </c>
      <c r="N2098" s="19">
        <f t="shared" si="321"/>
        <v>100</v>
      </c>
      <c r="O2098" s="19">
        <f t="shared" si="322"/>
        <v>50</v>
      </c>
      <c r="P2098" s="19">
        <f t="shared" si="323"/>
        <v>16.5</v>
      </c>
      <c r="Q2098" s="20">
        <f t="shared" si="324"/>
        <v>53.725000000000001</v>
      </c>
      <c r="R2098" s="20">
        <f t="shared" si="325"/>
        <v>46.625</v>
      </c>
      <c r="S2098" s="20">
        <f t="shared" si="326"/>
        <v>38.674999999999997</v>
      </c>
      <c r="T2098" s="20">
        <f t="shared" si="327"/>
        <v>47.875</v>
      </c>
      <c r="U2098" s="19">
        <f t="shared" si="328"/>
        <v>46.341666666666661</v>
      </c>
      <c r="V2098" s="19">
        <f t="shared" si="329"/>
        <v>46.724999999999994</v>
      </c>
    </row>
    <row r="2099" spans="1:22" ht="13.5" x14ac:dyDescent="0.25">
      <c r="A2099" s="3">
        <v>45061</v>
      </c>
      <c r="B2099" s="2">
        <v>6.8349000000000002</v>
      </c>
      <c r="C2099" s="2">
        <v>53.346557124317194</v>
      </c>
      <c r="D2099" s="2">
        <v>-3.6499706479726335E-2</v>
      </c>
      <c r="E2099" s="2">
        <v>4.9031144226731271E-2</v>
      </c>
      <c r="F2099" s="2">
        <v>6.8551400000000005</v>
      </c>
      <c r="G2099" s="2">
        <v>6.7823599999999997</v>
      </c>
      <c r="H2099" s="2">
        <v>6.8085320000000022</v>
      </c>
      <c r="I2099" s="2">
        <v>6.7078005000000021</v>
      </c>
      <c r="J2099" s="17" t="s">
        <v>54</v>
      </c>
      <c r="K2099" s="17" t="s">
        <v>50</v>
      </c>
      <c r="L2099" s="17" t="s">
        <v>55</v>
      </c>
      <c r="M2099" s="19">
        <f t="shared" si="320"/>
        <v>25</v>
      </c>
      <c r="N2099" s="19">
        <f t="shared" si="321"/>
        <v>100</v>
      </c>
      <c r="O2099" s="19">
        <f t="shared" si="322"/>
        <v>50</v>
      </c>
      <c r="P2099" s="19">
        <f t="shared" si="323"/>
        <v>16.5</v>
      </c>
      <c r="Q2099" s="20">
        <f t="shared" si="324"/>
        <v>53.725000000000001</v>
      </c>
      <c r="R2099" s="20">
        <f t="shared" si="325"/>
        <v>46.625</v>
      </c>
      <c r="S2099" s="20">
        <f t="shared" si="326"/>
        <v>38.674999999999997</v>
      </c>
      <c r="T2099" s="20">
        <f t="shared" si="327"/>
        <v>47.875</v>
      </c>
      <c r="U2099" s="19">
        <f t="shared" si="328"/>
        <v>46.341666666666661</v>
      </c>
      <c r="V2099" s="19">
        <f t="shared" si="329"/>
        <v>46.724999999999994</v>
      </c>
    </row>
    <row r="2100" spans="1:22" ht="13.5" x14ac:dyDescent="0.25">
      <c r="A2100" s="3">
        <v>45062</v>
      </c>
      <c r="B2100" s="2">
        <v>6.8532999999999999</v>
      </c>
      <c r="C2100" s="2">
        <v>54.735715779302161</v>
      </c>
      <c r="D2100" s="2">
        <v>-2.2092159598845029E-2</v>
      </c>
      <c r="E2100" s="2">
        <v>4.3983060379128608E-2</v>
      </c>
      <c r="F2100" s="2">
        <v>6.866200000000001</v>
      </c>
      <c r="G2100" s="2">
        <v>6.7934149999999986</v>
      </c>
      <c r="H2100" s="2">
        <v>6.8098220000000014</v>
      </c>
      <c r="I2100" s="2">
        <v>6.7061425000000021</v>
      </c>
      <c r="J2100" s="17" t="s">
        <v>54</v>
      </c>
      <c r="K2100" s="17" t="s">
        <v>50</v>
      </c>
      <c r="L2100" s="17" t="s">
        <v>55</v>
      </c>
      <c r="M2100" s="19">
        <f t="shared" si="320"/>
        <v>25</v>
      </c>
      <c r="N2100" s="19">
        <f t="shared" si="321"/>
        <v>100</v>
      </c>
      <c r="O2100" s="19">
        <f t="shared" si="322"/>
        <v>50</v>
      </c>
      <c r="P2100" s="19">
        <f t="shared" si="323"/>
        <v>16.5</v>
      </c>
      <c r="Q2100" s="20">
        <f t="shared" si="324"/>
        <v>53.725000000000001</v>
      </c>
      <c r="R2100" s="20">
        <f t="shared" si="325"/>
        <v>46.625</v>
      </c>
      <c r="S2100" s="20">
        <f t="shared" si="326"/>
        <v>38.674999999999997</v>
      </c>
      <c r="T2100" s="20">
        <f t="shared" si="327"/>
        <v>47.875</v>
      </c>
      <c r="U2100" s="19">
        <f t="shared" si="328"/>
        <v>46.341666666666661</v>
      </c>
      <c r="V2100" s="19">
        <f t="shared" si="329"/>
        <v>46.724999999999994</v>
      </c>
    </row>
    <row r="2101" spans="1:22" ht="13.5" x14ac:dyDescent="0.25">
      <c r="A2101" s="3">
        <v>45063</v>
      </c>
      <c r="B2101" s="2">
        <v>6.8164999999999996</v>
      </c>
      <c r="C2101" s="2">
        <v>51.436903193017258</v>
      </c>
      <c r="D2101" s="2">
        <v>-1.7419669483069278E-2</v>
      </c>
      <c r="E2101" s="2">
        <v>3.7783279240028667E-2</v>
      </c>
      <c r="F2101" s="2">
        <v>6.8496199999999998</v>
      </c>
      <c r="G2101" s="2">
        <v>6.8026299999999988</v>
      </c>
      <c r="H2101" s="2">
        <v>6.8094540000000015</v>
      </c>
      <c r="I2101" s="2">
        <v>6.7050375000000004</v>
      </c>
      <c r="J2101" s="17" t="s">
        <v>54</v>
      </c>
      <c r="K2101" s="17" t="s">
        <v>50</v>
      </c>
      <c r="L2101" s="17" t="s">
        <v>47</v>
      </c>
      <c r="M2101" s="19">
        <f t="shared" si="320"/>
        <v>25</v>
      </c>
      <c r="N2101" s="19">
        <f t="shared" si="321"/>
        <v>100</v>
      </c>
      <c r="O2101" s="19">
        <f t="shared" si="322"/>
        <v>50</v>
      </c>
      <c r="P2101" s="19">
        <f t="shared" si="323"/>
        <v>16.5</v>
      </c>
      <c r="Q2101" s="20">
        <f t="shared" si="324"/>
        <v>53.725000000000001</v>
      </c>
      <c r="R2101" s="20">
        <f t="shared" si="325"/>
        <v>46.625</v>
      </c>
      <c r="S2101" s="20">
        <f t="shared" si="326"/>
        <v>38.674999999999997</v>
      </c>
      <c r="T2101" s="20">
        <f t="shared" si="327"/>
        <v>47.875</v>
      </c>
      <c r="U2101" s="19">
        <f t="shared" si="328"/>
        <v>46.341666666666661</v>
      </c>
      <c r="V2101" s="19">
        <f t="shared" si="329"/>
        <v>46.724999999999994</v>
      </c>
    </row>
    <row r="2102" spans="1:22" ht="13.5" x14ac:dyDescent="0.25">
      <c r="A2102" s="3">
        <v>45064</v>
      </c>
      <c r="B2102" s="2">
        <v>6.8164999999999996</v>
      </c>
      <c r="C2102" s="2">
        <v>51.436903193017258</v>
      </c>
      <c r="D2102" s="2">
        <v>-1.4991141107654649E-2</v>
      </c>
      <c r="E2102" s="2">
        <v>3.127864324462673E-2</v>
      </c>
      <c r="F2102" s="2">
        <v>6.8348999999999993</v>
      </c>
      <c r="G2102" s="2">
        <v>6.8123050000000003</v>
      </c>
      <c r="H2102" s="2">
        <v>6.8094540000000015</v>
      </c>
      <c r="I2102" s="2">
        <v>6.7027810000000008</v>
      </c>
      <c r="J2102" s="17" t="s">
        <v>54</v>
      </c>
      <c r="K2102" s="17" t="s">
        <v>50</v>
      </c>
      <c r="L2102" s="17" t="s">
        <v>47</v>
      </c>
      <c r="M2102" s="19">
        <f t="shared" si="320"/>
        <v>25</v>
      </c>
      <c r="N2102" s="19">
        <f t="shared" si="321"/>
        <v>100</v>
      </c>
      <c r="O2102" s="19">
        <f t="shared" si="322"/>
        <v>50</v>
      </c>
      <c r="P2102" s="19">
        <f t="shared" si="323"/>
        <v>16.5</v>
      </c>
      <c r="Q2102" s="20">
        <f t="shared" si="324"/>
        <v>53.725000000000001</v>
      </c>
      <c r="R2102" s="20">
        <f t="shared" si="325"/>
        <v>46.625</v>
      </c>
      <c r="S2102" s="20">
        <f t="shared" si="326"/>
        <v>38.674999999999997</v>
      </c>
      <c r="T2102" s="20">
        <f t="shared" si="327"/>
        <v>47.875</v>
      </c>
      <c r="U2102" s="19">
        <f t="shared" si="328"/>
        <v>46.341666666666661</v>
      </c>
      <c r="V2102" s="19">
        <f t="shared" si="329"/>
        <v>46.724999999999994</v>
      </c>
    </row>
    <row r="2103" spans="1:22" ht="13.5" x14ac:dyDescent="0.25">
      <c r="A2103" s="3">
        <v>45065</v>
      </c>
      <c r="B2103" s="2">
        <v>6.7704000000000004</v>
      </c>
      <c r="C2103" s="2">
        <v>47.295661140547544</v>
      </c>
      <c r="D2103" s="2">
        <v>-1.1024161427683588E-2</v>
      </c>
      <c r="E2103" s="2">
        <v>2.4930002461000033E-2</v>
      </c>
      <c r="F2103" s="2">
        <v>6.8183199999999999</v>
      </c>
      <c r="G2103" s="2">
        <v>6.823360000000001</v>
      </c>
      <c r="H2103" s="2">
        <v>6.8050320000000006</v>
      </c>
      <c r="I2103" s="2">
        <v>6.7004780000000004</v>
      </c>
      <c r="J2103" s="17" t="s">
        <v>48</v>
      </c>
      <c r="K2103" s="17" t="s">
        <v>50</v>
      </c>
      <c r="L2103" s="17" t="s">
        <v>53</v>
      </c>
      <c r="M2103" s="19">
        <f t="shared" si="320"/>
        <v>25</v>
      </c>
      <c r="N2103" s="19">
        <f t="shared" si="321"/>
        <v>100</v>
      </c>
      <c r="O2103" s="19">
        <f t="shared" si="322"/>
        <v>50</v>
      </c>
      <c r="P2103" s="19">
        <f t="shared" si="323"/>
        <v>66.5</v>
      </c>
      <c r="Q2103" s="20">
        <f t="shared" si="324"/>
        <v>61.225000000000001</v>
      </c>
      <c r="R2103" s="20">
        <f t="shared" si="325"/>
        <v>59.125</v>
      </c>
      <c r="S2103" s="20">
        <f t="shared" si="326"/>
        <v>61.174999999999997</v>
      </c>
      <c r="T2103" s="20">
        <f t="shared" si="327"/>
        <v>60.375</v>
      </c>
      <c r="U2103" s="19">
        <f t="shared" si="328"/>
        <v>60.508333333333326</v>
      </c>
      <c r="V2103" s="19">
        <f t="shared" si="329"/>
        <v>60.474999999999994</v>
      </c>
    </row>
    <row r="2104" spans="1:22" ht="13.5" x14ac:dyDescent="0.25">
      <c r="A2104" s="3">
        <v>45068</v>
      </c>
      <c r="B2104" s="2">
        <v>6.7704000000000004</v>
      </c>
      <c r="C2104" s="2">
        <v>47.295661140547551</v>
      </c>
      <c r="D2104" s="2">
        <v>-8.8913521464792922E-3</v>
      </c>
      <c r="E2104" s="2">
        <v>1.9218939839882286E-2</v>
      </c>
      <c r="F2104" s="2">
        <v>6.8054200000000007</v>
      </c>
      <c r="G2104" s="2">
        <v>6.8256650000000008</v>
      </c>
      <c r="H2104" s="2">
        <v>6.7989520000000008</v>
      </c>
      <c r="I2104" s="2">
        <v>6.6979910000000009</v>
      </c>
      <c r="J2104" s="17" t="s">
        <v>48</v>
      </c>
      <c r="K2104" s="17" t="s">
        <v>50</v>
      </c>
      <c r="L2104" s="17" t="s">
        <v>53</v>
      </c>
      <c r="M2104" s="19">
        <f t="shared" si="320"/>
        <v>25</v>
      </c>
      <c r="N2104" s="19">
        <f t="shared" si="321"/>
        <v>100</v>
      </c>
      <c r="O2104" s="19">
        <f t="shared" si="322"/>
        <v>50</v>
      </c>
      <c r="P2104" s="19">
        <f t="shared" si="323"/>
        <v>66.5</v>
      </c>
      <c r="Q2104" s="20">
        <f t="shared" si="324"/>
        <v>61.225000000000001</v>
      </c>
      <c r="R2104" s="20">
        <f t="shared" si="325"/>
        <v>59.125</v>
      </c>
      <c r="S2104" s="20">
        <f t="shared" si="326"/>
        <v>61.174999999999997</v>
      </c>
      <c r="T2104" s="20">
        <f t="shared" si="327"/>
        <v>60.375</v>
      </c>
      <c r="U2104" s="19">
        <f t="shared" si="328"/>
        <v>60.508333333333326</v>
      </c>
      <c r="V2104" s="19">
        <f t="shared" si="329"/>
        <v>60.474999999999994</v>
      </c>
    </row>
    <row r="2105" spans="1:22" ht="13.5" x14ac:dyDescent="0.25">
      <c r="A2105" s="3">
        <v>45069</v>
      </c>
      <c r="B2105" s="2">
        <v>6.8071999999999999</v>
      </c>
      <c r="C2105" s="2">
        <v>50.951584195452185</v>
      </c>
      <c r="D2105" s="2">
        <v>-8.2198764743504071E-3</v>
      </c>
      <c r="E2105" s="2">
        <v>1.4098007122207762E-2</v>
      </c>
      <c r="F2105" s="2">
        <v>6.7962000000000007</v>
      </c>
      <c r="G2105" s="2">
        <v>6.8265850000000015</v>
      </c>
      <c r="H2105" s="2">
        <v>6.795081999999999</v>
      </c>
      <c r="I2105" s="2">
        <v>6.6961024999999994</v>
      </c>
      <c r="J2105" s="17" t="s">
        <v>54</v>
      </c>
      <c r="K2105" s="17" t="s">
        <v>50</v>
      </c>
      <c r="L2105" s="17" t="s">
        <v>47</v>
      </c>
      <c r="M2105" s="19">
        <f t="shared" si="320"/>
        <v>25</v>
      </c>
      <c r="N2105" s="19">
        <f t="shared" si="321"/>
        <v>100</v>
      </c>
      <c r="O2105" s="19">
        <f t="shared" si="322"/>
        <v>50</v>
      </c>
      <c r="P2105" s="19">
        <f t="shared" si="323"/>
        <v>16.5</v>
      </c>
      <c r="Q2105" s="20">
        <f t="shared" si="324"/>
        <v>53.725000000000001</v>
      </c>
      <c r="R2105" s="20">
        <f t="shared" si="325"/>
        <v>46.625</v>
      </c>
      <c r="S2105" s="20">
        <f t="shared" si="326"/>
        <v>38.674999999999997</v>
      </c>
      <c r="T2105" s="20">
        <f t="shared" si="327"/>
        <v>47.875</v>
      </c>
      <c r="U2105" s="19">
        <f t="shared" si="328"/>
        <v>46.341666666666661</v>
      </c>
      <c r="V2105" s="19">
        <f t="shared" si="329"/>
        <v>46.724999999999994</v>
      </c>
    </row>
    <row r="2106" spans="1:22" ht="13.5" x14ac:dyDescent="0.25">
      <c r="A2106" s="3">
        <v>45070</v>
      </c>
      <c r="B2106" s="2">
        <v>7.0467000000000004</v>
      </c>
      <c r="C2106" s="2">
        <v>66.996888201122289</v>
      </c>
      <c r="D2106" s="2">
        <v>-9.8457017856530271E-3</v>
      </c>
      <c r="E2106" s="2">
        <v>1.227557963263832E-2</v>
      </c>
      <c r="F2106" s="2">
        <v>6.8422400000000012</v>
      </c>
      <c r="G2106" s="2">
        <v>6.8367150000000008</v>
      </c>
      <c r="H2106" s="2">
        <v>6.7961860000000005</v>
      </c>
      <c r="I2106" s="2">
        <v>6.6951810000000016</v>
      </c>
      <c r="J2106" s="17" t="s">
        <v>48</v>
      </c>
      <c r="K2106" s="17" t="s">
        <v>50</v>
      </c>
      <c r="L2106" s="17" t="s">
        <v>51</v>
      </c>
      <c r="M2106" s="19">
        <f t="shared" si="320"/>
        <v>25</v>
      </c>
      <c r="N2106" s="19">
        <f t="shared" si="321"/>
        <v>100</v>
      </c>
      <c r="O2106" s="19">
        <f t="shared" si="322"/>
        <v>50</v>
      </c>
      <c r="P2106" s="19">
        <f t="shared" si="323"/>
        <v>83.5</v>
      </c>
      <c r="Q2106" s="20">
        <f t="shared" si="324"/>
        <v>63.774999999999999</v>
      </c>
      <c r="R2106" s="20">
        <f t="shared" si="325"/>
        <v>63.375</v>
      </c>
      <c r="S2106" s="20">
        <f t="shared" si="326"/>
        <v>68.825000000000003</v>
      </c>
      <c r="T2106" s="20">
        <f t="shared" si="327"/>
        <v>64.625</v>
      </c>
      <c r="U2106" s="19">
        <f t="shared" si="328"/>
        <v>65.325000000000003</v>
      </c>
      <c r="V2106" s="19">
        <f t="shared" si="329"/>
        <v>65.150000000000006</v>
      </c>
    </row>
    <row r="2107" spans="1:22" ht="13.5" x14ac:dyDescent="0.25">
      <c r="A2107" s="3">
        <v>45071</v>
      </c>
      <c r="B2107" s="2">
        <v>7.4611999999999998</v>
      </c>
      <c r="C2107" s="2">
        <v>79.497539654307658</v>
      </c>
      <c r="D2107" s="2">
        <v>-4.4820400228574364E-2</v>
      </c>
      <c r="E2107" s="2">
        <v>1.3807520668097838E-2</v>
      </c>
      <c r="F2107" s="2">
        <v>6.9711799999999995</v>
      </c>
      <c r="G2107" s="2">
        <v>6.8726349999999998</v>
      </c>
      <c r="H2107" s="2">
        <v>6.8066860000000009</v>
      </c>
      <c r="I2107" s="2">
        <v>6.6961480000000009</v>
      </c>
      <c r="J2107" s="17" t="s">
        <v>48</v>
      </c>
      <c r="K2107" s="17" t="s">
        <v>49</v>
      </c>
      <c r="L2107" s="17" t="s">
        <v>51</v>
      </c>
      <c r="M2107" s="19">
        <f t="shared" si="320"/>
        <v>0</v>
      </c>
      <c r="N2107" s="19">
        <f t="shared" si="321"/>
        <v>100</v>
      </c>
      <c r="O2107" s="19">
        <f t="shared" si="322"/>
        <v>50</v>
      </c>
      <c r="P2107" s="19">
        <f t="shared" si="323"/>
        <v>100</v>
      </c>
      <c r="Q2107" s="20">
        <f t="shared" si="324"/>
        <v>57.5</v>
      </c>
      <c r="R2107" s="20">
        <f t="shared" si="325"/>
        <v>62.5</v>
      </c>
      <c r="S2107" s="20">
        <f t="shared" si="326"/>
        <v>72.5</v>
      </c>
      <c r="T2107" s="20">
        <f t="shared" si="327"/>
        <v>62.5</v>
      </c>
      <c r="U2107" s="19">
        <f t="shared" si="328"/>
        <v>64.166666666666671</v>
      </c>
      <c r="V2107" s="19">
        <f t="shared" si="329"/>
        <v>63.75</v>
      </c>
    </row>
    <row r="2108" spans="1:22" ht="13.5" x14ac:dyDescent="0.25">
      <c r="A2108" s="3">
        <v>45072</v>
      </c>
      <c r="B2108" s="2">
        <v>7.5164999999999997</v>
      </c>
      <c r="C2108" s="2">
        <v>80.555708933528749</v>
      </c>
      <c r="D2108" s="2">
        <v>-8.7977552567290118E-2</v>
      </c>
      <c r="E2108" s="2">
        <v>1.3618684905607E-2</v>
      </c>
      <c r="F2108" s="2">
        <v>7.120400000000001</v>
      </c>
      <c r="G2108" s="2">
        <v>6.9057950000000003</v>
      </c>
      <c r="H2108" s="2">
        <v>6.8181080000000005</v>
      </c>
      <c r="I2108" s="2">
        <v>6.6975755000000001</v>
      </c>
      <c r="J2108" s="17" t="s">
        <v>48</v>
      </c>
      <c r="K2108" s="17" t="s">
        <v>49</v>
      </c>
      <c r="L2108" s="17" t="s">
        <v>51</v>
      </c>
      <c r="M2108" s="19">
        <f t="shared" si="320"/>
        <v>0</v>
      </c>
      <c r="N2108" s="19">
        <f t="shared" si="321"/>
        <v>100</v>
      </c>
      <c r="O2108" s="19">
        <f t="shared" si="322"/>
        <v>50</v>
      </c>
      <c r="P2108" s="19">
        <f t="shared" si="323"/>
        <v>100</v>
      </c>
      <c r="Q2108" s="20">
        <f t="shared" si="324"/>
        <v>57.5</v>
      </c>
      <c r="R2108" s="20">
        <f t="shared" si="325"/>
        <v>62.5</v>
      </c>
      <c r="S2108" s="20">
        <f t="shared" si="326"/>
        <v>72.5</v>
      </c>
      <c r="T2108" s="20">
        <f t="shared" si="327"/>
        <v>62.5</v>
      </c>
      <c r="U2108" s="19">
        <f t="shared" si="328"/>
        <v>64.166666666666671</v>
      </c>
      <c r="V2108" s="19">
        <f t="shared" si="329"/>
        <v>63.75</v>
      </c>
    </row>
    <row r="2109" spans="1:22" ht="13.5" x14ac:dyDescent="0.25">
      <c r="A2109" s="3">
        <v>45075</v>
      </c>
      <c r="B2109" s="2">
        <v>7.5349000000000004</v>
      </c>
      <c r="C2109" s="2">
        <v>80.908778480488408</v>
      </c>
      <c r="D2109" s="2">
        <v>-0.13253911006836638</v>
      </c>
      <c r="E2109" s="2">
        <v>1.6263834141852111E-2</v>
      </c>
      <c r="F2109" s="2">
        <v>7.2733000000000008</v>
      </c>
      <c r="G2109" s="2">
        <v>6.9380349999999993</v>
      </c>
      <c r="H2109" s="2">
        <v>6.8293460000000001</v>
      </c>
      <c r="I2109" s="2">
        <v>6.6993254999999996</v>
      </c>
      <c r="J2109" s="17" t="s">
        <v>48</v>
      </c>
      <c r="K2109" s="17" t="s">
        <v>49</v>
      </c>
      <c r="L2109" s="17" t="s">
        <v>51</v>
      </c>
      <c r="M2109" s="19">
        <f t="shared" si="320"/>
        <v>0</v>
      </c>
      <c r="N2109" s="19">
        <f t="shared" si="321"/>
        <v>100</v>
      </c>
      <c r="O2109" s="19">
        <f t="shared" si="322"/>
        <v>50</v>
      </c>
      <c r="P2109" s="19">
        <f t="shared" si="323"/>
        <v>100</v>
      </c>
      <c r="Q2109" s="20">
        <f t="shared" si="324"/>
        <v>57.5</v>
      </c>
      <c r="R2109" s="20">
        <f t="shared" si="325"/>
        <v>62.5</v>
      </c>
      <c r="S2109" s="20">
        <f t="shared" si="326"/>
        <v>72.5</v>
      </c>
      <c r="T2109" s="20">
        <f t="shared" si="327"/>
        <v>62.5</v>
      </c>
      <c r="U2109" s="19">
        <f t="shared" si="328"/>
        <v>64.166666666666671</v>
      </c>
      <c r="V2109" s="19">
        <f t="shared" si="329"/>
        <v>63.75</v>
      </c>
    </row>
    <row r="2110" spans="1:22" ht="13.5" x14ac:dyDescent="0.25">
      <c r="A2110" s="3">
        <v>45076</v>
      </c>
      <c r="B2110" s="2">
        <v>7.3691000000000004</v>
      </c>
      <c r="C2110" s="2">
        <v>68.787959618785095</v>
      </c>
      <c r="D2110" s="2">
        <v>-0.15880655130062404</v>
      </c>
      <c r="E2110" s="2">
        <v>2.0698370519013437E-2</v>
      </c>
      <c r="F2110" s="2">
        <v>7.3856800000000007</v>
      </c>
      <c r="G2110" s="2">
        <v>6.9624449999999998</v>
      </c>
      <c r="H2110" s="2">
        <v>6.8385560000000005</v>
      </c>
      <c r="I2110" s="2">
        <v>6.7002464999999995</v>
      </c>
      <c r="J2110" s="17" t="s">
        <v>48</v>
      </c>
      <c r="K2110" s="17" t="s">
        <v>49</v>
      </c>
      <c r="L2110" s="17" t="s">
        <v>51</v>
      </c>
      <c r="M2110" s="19">
        <f t="shared" si="320"/>
        <v>25</v>
      </c>
      <c r="N2110" s="19">
        <f t="shared" si="321"/>
        <v>100</v>
      </c>
      <c r="O2110" s="19">
        <f t="shared" si="322"/>
        <v>50</v>
      </c>
      <c r="P2110" s="19">
        <f t="shared" si="323"/>
        <v>100</v>
      </c>
      <c r="Q2110" s="20">
        <f t="shared" si="324"/>
        <v>66.25</v>
      </c>
      <c r="R2110" s="20">
        <f t="shared" si="325"/>
        <v>67.5</v>
      </c>
      <c r="S2110" s="20">
        <f t="shared" si="326"/>
        <v>76.25</v>
      </c>
      <c r="T2110" s="20">
        <f t="shared" si="327"/>
        <v>68.75</v>
      </c>
      <c r="U2110" s="19">
        <f t="shared" si="328"/>
        <v>70</v>
      </c>
      <c r="V2110" s="19">
        <f t="shared" si="329"/>
        <v>69.6875</v>
      </c>
    </row>
    <row r="2111" spans="1:22" ht="13.5" x14ac:dyDescent="0.25">
      <c r="A2111" s="3">
        <v>45077</v>
      </c>
      <c r="B2111" s="2">
        <v>7.2678000000000003</v>
      </c>
      <c r="C2111" s="2">
        <v>62.615894387777665</v>
      </c>
      <c r="D2111" s="2">
        <v>-0.18161259156748599</v>
      </c>
      <c r="E2111" s="2">
        <v>2.5088322865538148E-2</v>
      </c>
      <c r="F2111" s="2">
        <v>7.4298999999999991</v>
      </c>
      <c r="G2111" s="2">
        <v>6.9850099999999982</v>
      </c>
      <c r="H2111" s="2">
        <v>6.8457399999999993</v>
      </c>
      <c r="I2111" s="2">
        <v>6.7007530000000006</v>
      </c>
      <c r="J2111" s="17" t="s">
        <v>48</v>
      </c>
      <c r="K2111" s="17" t="s">
        <v>49</v>
      </c>
      <c r="L2111" s="17" t="s">
        <v>51</v>
      </c>
      <c r="M2111" s="19">
        <f t="shared" si="320"/>
        <v>25</v>
      </c>
      <c r="N2111" s="19">
        <f t="shared" si="321"/>
        <v>100</v>
      </c>
      <c r="O2111" s="19">
        <f t="shared" si="322"/>
        <v>50</v>
      </c>
      <c r="P2111" s="19">
        <f t="shared" si="323"/>
        <v>100</v>
      </c>
      <c r="Q2111" s="20">
        <f t="shared" si="324"/>
        <v>66.25</v>
      </c>
      <c r="R2111" s="20">
        <f t="shared" si="325"/>
        <v>67.5</v>
      </c>
      <c r="S2111" s="20">
        <f t="shared" si="326"/>
        <v>76.25</v>
      </c>
      <c r="T2111" s="20">
        <f t="shared" si="327"/>
        <v>68.75</v>
      </c>
      <c r="U2111" s="19">
        <f t="shared" si="328"/>
        <v>70</v>
      </c>
      <c r="V2111" s="19">
        <f t="shared" si="329"/>
        <v>69.6875</v>
      </c>
    </row>
    <row r="2112" spans="1:22" ht="13.5" x14ac:dyDescent="0.25">
      <c r="A2112" s="3">
        <v>45078</v>
      </c>
      <c r="B2112" s="2">
        <v>7.2678000000000003</v>
      </c>
      <c r="C2112" s="2">
        <v>62.615894387777658</v>
      </c>
      <c r="D2112" s="2">
        <v>-0.20255393261340338</v>
      </c>
      <c r="E2112" s="2">
        <v>2.8063305786967571E-2</v>
      </c>
      <c r="F2112" s="2">
        <v>7.3912199999999997</v>
      </c>
      <c r="G2112" s="2">
        <v>7.0080399999999985</v>
      </c>
      <c r="H2112" s="2">
        <v>6.8529240000000016</v>
      </c>
      <c r="I2112" s="2">
        <v>6.7013980000000011</v>
      </c>
      <c r="J2112" s="17" t="s">
        <v>48</v>
      </c>
      <c r="K2112" s="17" t="s">
        <v>50</v>
      </c>
      <c r="L2112" s="17" t="s">
        <v>53</v>
      </c>
      <c r="M2112" s="19">
        <f t="shared" si="320"/>
        <v>25</v>
      </c>
      <c r="N2112" s="19">
        <f t="shared" si="321"/>
        <v>100</v>
      </c>
      <c r="O2112" s="19">
        <f t="shared" si="322"/>
        <v>50</v>
      </c>
      <c r="P2112" s="19">
        <f t="shared" si="323"/>
        <v>66.5</v>
      </c>
      <c r="Q2112" s="20">
        <f t="shared" si="324"/>
        <v>61.225000000000001</v>
      </c>
      <c r="R2112" s="20">
        <f t="shared" si="325"/>
        <v>59.125</v>
      </c>
      <c r="S2112" s="20">
        <f t="shared" si="326"/>
        <v>61.174999999999997</v>
      </c>
      <c r="T2112" s="20">
        <f t="shared" si="327"/>
        <v>60.375</v>
      </c>
      <c r="U2112" s="19">
        <f t="shared" si="328"/>
        <v>60.508333333333326</v>
      </c>
      <c r="V2112" s="19">
        <f t="shared" si="329"/>
        <v>60.474999999999994</v>
      </c>
    </row>
    <row r="2113" spans="1:22" ht="13.5" x14ac:dyDescent="0.25">
      <c r="A2113" s="3">
        <v>45079</v>
      </c>
      <c r="B2113" s="2">
        <v>7.4611999999999998</v>
      </c>
      <c r="C2113" s="2">
        <v>68.812037906036792</v>
      </c>
      <c r="D2113" s="2">
        <v>-0.24321391283327021</v>
      </c>
      <c r="E2113" s="2">
        <v>2.9268249950832981E-2</v>
      </c>
      <c r="F2113" s="2">
        <v>7.3801600000000009</v>
      </c>
      <c r="G2113" s="2">
        <v>7.0411999999999981</v>
      </c>
      <c r="H2113" s="2">
        <v>6.8645300000000011</v>
      </c>
      <c r="I2113" s="2">
        <v>6.7030560000000028</v>
      </c>
      <c r="J2113" s="17" t="s">
        <v>48</v>
      </c>
      <c r="K2113" s="17" t="s">
        <v>50</v>
      </c>
      <c r="L2113" s="17" t="s">
        <v>53</v>
      </c>
      <c r="M2113" s="19">
        <f t="shared" si="320"/>
        <v>25</v>
      </c>
      <c r="N2113" s="19">
        <f t="shared" si="321"/>
        <v>100</v>
      </c>
      <c r="O2113" s="19">
        <f t="shared" si="322"/>
        <v>50</v>
      </c>
      <c r="P2113" s="19">
        <f t="shared" si="323"/>
        <v>66.5</v>
      </c>
      <c r="Q2113" s="20">
        <f t="shared" si="324"/>
        <v>61.225000000000001</v>
      </c>
      <c r="R2113" s="20">
        <f t="shared" si="325"/>
        <v>59.125</v>
      </c>
      <c r="S2113" s="20">
        <f t="shared" si="326"/>
        <v>61.174999999999997</v>
      </c>
      <c r="T2113" s="20">
        <f t="shared" si="327"/>
        <v>60.375</v>
      </c>
      <c r="U2113" s="19">
        <f t="shared" si="328"/>
        <v>60.508333333333326</v>
      </c>
      <c r="V2113" s="19">
        <f t="shared" si="329"/>
        <v>60.474999999999994</v>
      </c>
    </row>
    <row r="2114" spans="1:22" ht="13.5" x14ac:dyDescent="0.25">
      <c r="A2114" s="3">
        <v>45082</v>
      </c>
      <c r="B2114" s="2">
        <v>7.3691000000000004</v>
      </c>
      <c r="C2114" s="2">
        <v>63.421194290302338</v>
      </c>
      <c r="D2114" s="2">
        <v>-0.27334849661996774</v>
      </c>
      <c r="E2114" s="2">
        <v>2.9811786424556168E-2</v>
      </c>
      <c r="F2114" s="2">
        <v>7.3470000000000013</v>
      </c>
      <c r="G2114" s="2">
        <v>7.0702149999999993</v>
      </c>
      <c r="H2114" s="2">
        <v>6.8739240000000015</v>
      </c>
      <c r="I2114" s="2">
        <v>6.7042075000000008</v>
      </c>
      <c r="J2114" s="17" t="s">
        <v>54</v>
      </c>
      <c r="K2114" s="17" t="s">
        <v>50</v>
      </c>
      <c r="L2114" s="17" t="s">
        <v>47</v>
      </c>
      <c r="M2114" s="19">
        <f t="shared" ref="M2114:M2177" si="330">IF(C2114&lt;30,50, IF(C2114&gt;70, 0, 25))</f>
        <v>25</v>
      </c>
      <c r="N2114" s="19">
        <f t="shared" ref="N2114:N2177" si="331">IF(E2114-D2114&gt;0.02, 100, IF(E2114-D2114&lt;0,0,45))</f>
        <v>100</v>
      </c>
      <c r="O2114" s="19">
        <f t="shared" ref="O2114:O2177" si="332">IF(F2114-I2114&gt;10,100,IF(F2114-I2114&gt;5,75, IF(F2114-I2114&gt;0,50,0)))</f>
        <v>50</v>
      </c>
      <c r="P2114" s="19">
        <f t="shared" ref="P2114:P2177" si="333">IF(L2114="confirmed bullish", 34, IF(L2114="bullish divergence",17, 0))+IF(J2114="bullish",33,IF(J2114="bearish",0,16.5))+IF(K2114="strong",33,IF(K2114="weak",0,16.5))</f>
        <v>16.5</v>
      </c>
      <c r="Q2114" s="20">
        <f t="shared" si="324"/>
        <v>53.725000000000001</v>
      </c>
      <c r="R2114" s="20">
        <f t="shared" si="325"/>
        <v>46.625</v>
      </c>
      <c r="S2114" s="20">
        <f t="shared" si="326"/>
        <v>38.674999999999997</v>
      </c>
      <c r="T2114" s="20">
        <f t="shared" si="327"/>
        <v>47.875</v>
      </c>
      <c r="U2114" s="19">
        <f t="shared" si="328"/>
        <v>46.341666666666661</v>
      </c>
      <c r="V2114" s="19">
        <f t="shared" si="329"/>
        <v>46.724999999999994</v>
      </c>
    </row>
    <row r="2115" spans="1:22" ht="13.5" x14ac:dyDescent="0.25">
      <c r="A2115" s="3">
        <v>45083</v>
      </c>
      <c r="B2115" s="2">
        <v>7.4428000000000001</v>
      </c>
      <c r="C2115" s="2">
        <v>65.734544400005603</v>
      </c>
      <c r="D2115" s="2">
        <v>-0.30046364349991528</v>
      </c>
      <c r="E2115" s="2">
        <v>2.4923071638771072E-2</v>
      </c>
      <c r="F2115" s="2">
        <v>7.3617400000000002</v>
      </c>
      <c r="G2115" s="2">
        <v>7.1024549999999991</v>
      </c>
      <c r="H2115" s="2">
        <v>6.88645</v>
      </c>
      <c r="I2115" s="2">
        <v>6.7060495000000016</v>
      </c>
      <c r="J2115" s="17" t="s">
        <v>48</v>
      </c>
      <c r="K2115" s="17" t="s">
        <v>50</v>
      </c>
      <c r="L2115" s="17" t="s">
        <v>51</v>
      </c>
      <c r="M2115" s="19">
        <f t="shared" si="330"/>
        <v>25</v>
      </c>
      <c r="N2115" s="19">
        <f t="shared" si="331"/>
        <v>100</v>
      </c>
      <c r="O2115" s="19">
        <f t="shared" si="332"/>
        <v>50</v>
      </c>
      <c r="P2115" s="19">
        <f t="shared" si="333"/>
        <v>83.5</v>
      </c>
      <c r="Q2115" s="20">
        <f t="shared" ref="Q2115:Q2178" si="334">0.35*M2115+N2115*0.35+O2115*0.15+P2115*0.15</f>
        <v>63.774999999999999</v>
      </c>
      <c r="R2115" s="20">
        <f t="shared" ref="R2115:R2178" si="335">M2115*0.2+N2115*0.2+O2115*0.35+P2115*0.25</f>
        <v>63.375</v>
      </c>
      <c r="S2115" s="20">
        <f t="shared" ref="S2115:S2178" si="336">M2115*0.15+N2115*0.15+O2115*0.25+P2115*0.45</f>
        <v>68.825000000000003</v>
      </c>
      <c r="T2115" s="20">
        <f t="shared" ref="T2115:T2178" si="337">0.25*SUM(M2115:P2115)</f>
        <v>64.625</v>
      </c>
      <c r="U2115" s="19">
        <f t="shared" ref="U2115:U2178" si="338">SUM(Q2115:S2115)/3</f>
        <v>65.325000000000003</v>
      </c>
      <c r="V2115" s="19">
        <f t="shared" ref="V2115:V2178" si="339">SUM(Q2115:T2115)/4</f>
        <v>65.150000000000006</v>
      </c>
    </row>
    <row r="2116" spans="1:22" ht="13.5" x14ac:dyDescent="0.25">
      <c r="A2116" s="3">
        <v>45084</v>
      </c>
      <c r="B2116" s="2">
        <v>7.4244000000000003</v>
      </c>
      <c r="C2116" s="2">
        <v>64.635493189383993</v>
      </c>
      <c r="D2116" s="2">
        <v>-0.28731780537451979</v>
      </c>
      <c r="E2116" s="2">
        <v>1.3304780265110163E-2</v>
      </c>
      <c r="F2116" s="2">
        <v>7.3930600000000002</v>
      </c>
      <c r="G2116" s="2">
        <v>7.1287049999999992</v>
      </c>
      <c r="H2116" s="2">
        <v>6.8986080000000003</v>
      </c>
      <c r="I2116" s="2">
        <v>6.7074775000000013</v>
      </c>
      <c r="J2116" s="17" t="s">
        <v>54</v>
      </c>
      <c r="K2116" s="17" t="s">
        <v>50</v>
      </c>
      <c r="L2116" s="17" t="s">
        <v>55</v>
      </c>
      <c r="M2116" s="19">
        <f t="shared" si="330"/>
        <v>25</v>
      </c>
      <c r="N2116" s="19">
        <f t="shared" si="331"/>
        <v>100</v>
      </c>
      <c r="O2116" s="19">
        <f t="shared" si="332"/>
        <v>50</v>
      </c>
      <c r="P2116" s="19">
        <f t="shared" si="333"/>
        <v>16.5</v>
      </c>
      <c r="Q2116" s="20">
        <f t="shared" si="334"/>
        <v>53.725000000000001</v>
      </c>
      <c r="R2116" s="20">
        <f t="shared" si="335"/>
        <v>46.625</v>
      </c>
      <c r="S2116" s="20">
        <f t="shared" si="336"/>
        <v>38.674999999999997</v>
      </c>
      <c r="T2116" s="20">
        <f t="shared" si="337"/>
        <v>47.875</v>
      </c>
      <c r="U2116" s="19">
        <f t="shared" si="338"/>
        <v>46.341666666666661</v>
      </c>
      <c r="V2116" s="19">
        <f t="shared" si="339"/>
        <v>46.724999999999994</v>
      </c>
    </row>
    <row r="2117" spans="1:22" ht="13.5" x14ac:dyDescent="0.25">
      <c r="A2117" s="3">
        <v>45085</v>
      </c>
      <c r="B2117" s="2">
        <v>7.4611999999999998</v>
      </c>
      <c r="C2117" s="2">
        <v>65.864748403172399</v>
      </c>
      <c r="D2117" s="2">
        <v>-0.21700505122642166</v>
      </c>
      <c r="E2117" s="2">
        <v>-2.3757735366685649E-3</v>
      </c>
      <c r="F2117" s="2">
        <v>7.4317399999999996</v>
      </c>
      <c r="G2117" s="2">
        <v>7.1572599999999982</v>
      </c>
      <c r="H2117" s="2">
        <v>6.9150039999999997</v>
      </c>
      <c r="I2117" s="2">
        <v>6.709089500000001</v>
      </c>
      <c r="J2117" s="17" t="s">
        <v>54</v>
      </c>
      <c r="K2117" s="17" t="s">
        <v>50</v>
      </c>
      <c r="L2117" s="17" t="s">
        <v>55</v>
      </c>
      <c r="M2117" s="19">
        <f t="shared" si="330"/>
        <v>25</v>
      </c>
      <c r="N2117" s="19">
        <f t="shared" si="331"/>
        <v>100</v>
      </c>
      <c r="O2117" s="19">
        <f t="shared" si="332"/>
        <v>50</v>
      </c>
      <c r="P2117" s="19">
        <f t="shared" si="333"/>
        <v>16.5</v>
      </c>
      <c r="Q2117" s="20">
        <f t="shared" si="334"/>
        <v>53.725000000000001</v>
      </c>
      <c r="R2117" s="20">
        <f t="shared" si="335"/>
        <v>46.625</v>
      </c>
      <c r="S2117" s="20">
        <f t="shared" si="336"/>
        <v>38.674999999999997</v>
      </c>
      <c r="T2117" s="20">
        <f t="shared" si="337"/>
        <v>47.875</v>
      </c>
      <c r="U2117" s="19">
        <f t="shared" si="338"/>
        <v>46.341666666666661</v>
      </c>
      <c r="V2117" s="19">
        <f t="shared" si="339"/>
        <v>46.724999999999994</v>
      </c>
    </row>
    <row r="2118" spans="1:22" ht="13.5" x14ac:dyDescent="0.25">
      <c r="A2118" s="3">
        <v>45086</v>
      </c>
      <c r="B2118" s="2">
        <v>7.4889000000000001</v>
      </c>
      <c r="C2118" s="2">
        <v>66.800210964309869</v>
      </c>
      <c r="D2118" s="2">
        <v>-0.15298787858929241</v>
      </c>
      <c r="E2118" s="2">
        <v>-2.137061487521081E-2</v>
      </c>
      <c r="F2118" s="2">
        <v>7.4372799999999994</v>
      </c>
      <c r="G2118" s="2">
        <v>7.1890400000000003</v>
      </c>
      <c r="H2118" s="2">
        <v>6.9293740000000001</v>
      </c>
      <c r="I2118" s="2">
        <v>6.7115305000000012</v>
      </c>
      <c r="J2118" s="17" t="s">
        <v>54</v>
      </c>
      <c r="K2118" s="17" t="s">
        <v>50</v>
      </c>
      <c r="L2118" s="17" t="s">
        <v>55</v>
      </c>
      <c r="M2118" s="19">
        <f t="shared" si="330"/>
        <v>25</v>
      </c>
      <c r="N2118" s="19">
        <f t="shared" si="331"/>
        <v>100</v>
      </c>
      <c r="O2118" s="19">
        <f t="shared" si="332"/>
        <v>50</v>
      </c>
      <c r="P2118" s="19">
        <f t="shared" si="333"/>
        <v>16.5</v>
      </c>
      <c r="Q2118" s="20">
        <f t="shared" si="334"/>
        <v>53.725000000000001</v>
      </c>
      <c r="R2118" s="20">
        <f t="shared" si="335"/>
        <v>46.625</v>
      </c>
      <c r="S2118" s="20">
        <f t="shared" si="336"/>
        <v>38.674999999999997</v>
      </c>
      <c r="T2118" s="20">
        <f t="shared" si="337"/>
        <v>47.875</v>
      </c>
      <c r="U2118" s="19">
        <f t="shared" si="338"/>
        <v>46.341666666666661</v>
      </c>
      <c r="V2118" s="19">
        <f t="shared" si="339"/>
        <v>46.724999999999994</v>
      </c>
    </row>
    <row r="2119" spans="1:22" ht="13.5" x14ac:dyDescent="0.25">
      <c r="A2119" s="3">
        <v>45089</v>
      </c>
      <c r="B2119" s="2">
        <v>7.5984999999999996</v>
      </c>
      <c r="C2119" s="2">
        <v>70.271650242614811</v>
      </c>
      <c r="D2119" s="2">
        <v>-0.10606174186687767</v>
      </c>
      <c r="E2119" s="2">
        <v>-4.2064093494546706E-2</v>
      </c>
      <c r="F2119" s="2">
        <v>7.4831600000000007</v>
      </c>
      <c r="G2119" s="2">
        <v>7.2272200000000009</v>
      </c>
      <c r="H2119" s="2">
        <v>6.9470419999999997</v>
      </c>
      <c r="I2119" s="2">
        <v>6.7149800000000006</v>
      </c>
      <c r="J2119" s="17" t="s">
        <v>54</v>
      </c>
      <c r="K2119" s="17" t="s">
        <v>50</v>
      </c>
      <c r="L2119" s="17" t="s">
        <v>55</v>
      </c>
      <c r="M2119" s="19">
        <f t="shared" si="330"/>
        <v>0</v>
      </c>
      <c r="N2119" s="19">
        <f t="shared" si="331"/>
        <v>100</v>
      </c>
      <c r="O2119" s="19">
        <f t="shared" si="332"/>
        <v>50</v>
      </c>
      <c r="P2119" s="19">
        <f t="shared" si="333"/>
        <v>16.5</v>
      </c>
      <c r="Q2119" s="20">
        <f t="shared" si="334"/>
        <v>44.975000000000001</v>
      </c>
      <c r="R2119" s="20">
        <f t="shared" si="335"/>
        <v>41.625</v>
      </c>
      <c r="S2119" s="20">
        <f t="shared" si="336"/>
        <v>34.924999999999997</v>
      </c>
      <c r="T2119" s="20">
        <f t="shared" si="337"/>
        <v>41.625</v>
      </c>
      <c r="U2119" s="19">
        <f t="shared" si="338"/>
        <v>40.508333333333333</v>
      </c>
      <c r="V2119" s="19">
        <f t="shared" si="339"/>
        <v>40.787499999999994</v>
      </c>
    </row>
    <row r="2120" spans="1:22" ht="13.5" x14ac:dyDescent="0.25">
      <c r="A2120" s="3">
        <v>45090</v>
      </c>
      <c r="B2120" s="2">
        <v>7.6550000000000002</v>
      </c>
      <c r="C2120" s="2">
        <v>71.902679428997516</v>
      </c>
      <c r="D2120" s="2">
        <v>-9.8505233131460201E-2</v>
      </c>
      <c r="E2120" s="2">
        <v>-6.253058898107082E-2</v>
      </c>
      <c r="F2120" s="2">
        <v>7.5255999999999998</v>
      </c>
      <c r="G2120" s="2">
        <v>7.2673050000000003</v>
      </c>
      <c r="H2120" s="2">
        <v>6.9647339999999982</v>
      </c>
      <c r="I2120" s="2">
        <v>6.7187120000000018</v>
      </c>
      <c r="J2120" s="17" t="s">
        <v>54</v>
      </c>
      <c r="K2120" s="17" t="s">
        <v>50</v>
      </c>
      <c r="L2120" s="17" t="s">
        <v>55</v>
      </c>
      <c r="M2120" s="19">
        <f t="shared" si="330"/>
        <v>0</v>
      </c>
      <c r="N2120" s="19">
        <f t="shared" si="331"/>
        <v>100</v>
      </c>
      <c r="O2120" s="19">
        <f t="shared" si="332"/>
        <v>50</v>
      </c>
      <c r="P2120" s="19">
        <f t="shared" si="333"/>
        <v>16.5</v>
      </c>
      <c r="Q2120" s="20">
        <f t="shared" si="334"/>
        <v>44.975000000000001</v>
      </c>
      <c r="R2120" s="20">
        <f t="shared" si="335"/>
        <v>41.625</v>
      </c>
      <c r="S2120" s="20">
        <f t="shared" si="336"/>
        <v>34.924999999999997</v>
      </c>
      <c r="T2120" s="20">
        <f t="shared" si="337"/>
        <v>41.625</v>
      </c>
      <c r="U2120" s="19">
        <f t="shared" si="338"/>
        <v>40.508333333333333</v>
      </c>
      <c r="V2120" s="19">
        <f t="shared" si="339"/>
        <v>40.787499999999994</v>
      </c>
    </row>
    <row r="2121" spans="1:22" ht="13.5" x14ac:dyDescent="0.25">
      <c r="A2121" s="3">
        <v>45091</v>
      </c>
      <c r="B2121" s="2">
        <v>7.6266999999999996</v>
      </c>
      <c r="C2121" s="2">
        <v>69.83590829248341</v>
      </c>
      <c r="D2121" s="2">
        <v>-0.10820876351674347</v>
      </c>
      <c r="E2121" s="2">
        <v>-8.3856730401055346E-2</v>
      </c>
      <c r="F2121" s="2">
        <v>7.5660600000000002</v>
      </c>
      <c r="G2121" s="2">
        <v>7.3078150000000006</v>
      </c>
      <c r="H2121" s="2">
        <v>6.9807539999999992</v>
      </c>
      <c r="I2121" s="2">
        <v>6.7220725000000012</v>
      </c>
      <c r="J2121" s="17" t="s">
        <v>48</v>
      </c>
      <c r="K2121" s="17" t="s">
        <v>50</v>
      </c>
      <c r="L2121" s="17" t="s">
        <v>51</v>
      </c>
      <c r="M2121" s="19">
        <f t="shared" si="330"/>
        <v>25</v>
      </c>
      <c r="N2121" s="19">
        <f t="shared" si="331"/>
        <v>100</v>
      </c>
      <c r="O2121" s="19">
        <f t="shared" si="332"/>
        <v>50</v>
      </c>
      <c r="P2121" s="19">
        <f t="shared" si="333"/>
        <v>83.5</v>
      </c>
      <c r="Q2121" s="20">
        <f t="shared" si="334"/>
        <v>63.774999999999999</v>
      </c>
      <c r="R2121" s="20">
        <f t="shared" si="335"/>
        <v>63.375</v>
      </c>
      <c r="S2121" s="20">
        <f t="shared" si="336"/>
        <v>68.825000000000003</v>
      </c>
      <c r="T2121" s="20">
        <f t="shared" si="337"/>
        <v>64.625</v>
      </c>
      <c r="U2121" s="19">
        <f t="shared" si="338"/>
        <v>65.325000000000003</v>
      </c>
      <c r="V2121" s="19">
        <f t="shared" si="339"/>
        <v>65.150000000000006</v>
      </c>
    </row>
    <row r="2122" spans="1:22" ht="13.5" x14ac:dyDescent="0.25">
      <c r="A2122" s="3">
        <v>45092</v>
      </c>
      <c r="B2122" s="2">
        <v>7.5326000000000004</v>
      </c>
      <c r="C2122" s="2">
        <v>63.318624175391861</v>
      </c>
      <c r="D2122" s="2">
        <v>-0.11169775440530749</v>
      </c>
      <c r="E2122" s="2">
        <v>-0.10434434110569146</v>
      </c>
      <c r="F2122" s="2">
        <v>7.5803399999999996</v>
      </c>
      <c r="G2122" s="2">
        <v>7.3436200000000014</v>
      </c>
      <c r="H2122" s="2">
        <v>6.9952619999999976</v>
      </c>
      <c r="I2122" s="2">
        <v>6.7254230000000028</v>
      </c>
      <c r="J2122" s="17" t="s">
        <v>48</v>
      </c>
      <c r="K2122" s="17" t="s">
        <v>50</v>
      </c>
      <c r="L2122" s="17" t="s">
        <v>53</v>
      </c>
      <c r="M2122" s="19">
        <f t="shared" si="330"/>
        <v>25</v>
      </c>
      <c r="N2122" s="19">
        <f t="shared" si="331"/>
        <v>45</v>
      </c>
      <c r="O2122" s="19">
        <f t="shared" si="332"/>
        <v>50</v>
      </c>
      <c r="P2122" s="19">
        <f t="shared" si="333"/>
        <v>66.5</v>
      </c>
      <c r="Q2122" s="20">
        <f t="shared" si="334"/>
        <v>41.975000000000001</v>
      </c>
      <c r="R2122" s="20">
        <f t="shared" si="335"/>
        <v>48.125</v>
      </c>
      <c r="S2122" s="20">
        <f t="shared" si="336"/>
        <v>52.924999999999997</v>
      </c>
      <c r="T2122" s="20">
        <f t="shared" si="337"/>
        <v>46.625</v>
      </c>
      <c r="U2122" s="19">
        <f t="shared" si="338"/>
        <v>47.67499999999999</v>
      </c>
      <c r="V2122" s="19">
        <f t="shared" si="339"/>
        <v>47.412499999999994</v>
      </c>
    </row>
    <row r="2123" spans="1:22" ht="13.5" x14ac:dyDescent="0.25">
      <c r="A2123" s="3">
        <v>45093</v>
      </c>
      <c r="B2123" s="2">
        <v>7.6173000000000002</v>
      </c>
      <c r="C2123" s="2">
        <v>66.361620349346182</v>
      </c>
      <c r="D2123" s="2">
        <v>-9.2696277131045335E-2</v>
      </c>
      <c r="E2123" s="2">
        <v>-0.12809530147634904</v>
      </c>
      <c r="F2123" s="2">
        <v>7.6060199999999991</v>
      </c>
      <c r="G2123" s="2">
        <v>7.3859650000000014</v>
      </c>
      <c r="H2123" s="2">
        <v>7.0131219999999983</v>
      </c>
      <c r="I2123" s="2">
        <v>6.7289665000000012</v>
      </c>
      <c r="J2123" s="17" t="s">
        <v>48</v>
      </c>
      <c r="K2123" s="17" t="s">
        <v>50</v>
      </c>
      <c r="L2123" s="17" t="s">
        <v>53</v>
      </c>
      <c r="M2123" s="19">
        <f t="shared" si="330"/>
        <v>25</v>
      </c>
      <c r="N2123" s="19">
        <f t="shared" si="331"/>
        <v>0</v>
      </c>
      <c r="O2123" s="19">
        <f t="shared" si="332"/>
        <v>50</v>
      </c>
      <c r="P2123" s="19">
        <f t="shared" si="333"/>
        <v>66.5</v>
      </c>
      <c r="Q2123" s="20">
        <f t="shared" si="334"/>
        <v>26.225000000000001</v>
      </c>
      <c r="R2123" s="20">
        <f t="shared" si="335"/>
        <v>39.125</v>
      </c>
      <c r="S2123" s="20">
        <f t="shared" si="336"/>
        <v>46.174999999999997</v>
      </c>
      <c r="T2123" s="20">
        <f t="shared" si="337"/>
        <v>35.375</v>
      </c>
      <c r="U2123" s="19">
        <f t="shared" si="338"/>
        <v>37.174999999999997</v>
      </c>
      <c r="V2123" s="19">
        <f t="shared" si="339"/>
        <v>36.724999999999994</v>
      </c>
    </row>
    <row r="2124" spans="1:22" ht="13.5" x14ac:dyDescent="0.25">
      <c r="A2124" s="3">
        <v>45096</v>
      </c>
      <c r="B2124" s="2">
        <v>7.6832000000000003</v>
      </c>
      <c r="C2124" s="2">
        <v>68.547836046557705</v>
      </c>
      <c r="D2124" s="2">
        <v>-9.7582341635471082E-2</v>
      </c>
      <c r="E2124" s="2">
        <v>-0.15531362086274336</v>
      </c>
      <c r="F2124" s="2">
        <v>7.6229600000000008</v>
      </c>
      <c r="G2124" s="2">
        <v>7.431605000000002</v>
      </c>
      <c r="H2124" s="2">
        <v>7.0315619999999974</v>
      </c>
      <c r="I2124" s="2">
        <v>6.7323790000000034</v>
      </c>
      <c r="J2124" s="17" t="s">
        <v>48</v>
      </c>
      <c r="K2124" s="17" t="s">
        <v>50</v>
      </c>
      <c r="L2124" s="17" t="s">
        <v>51</v>
      </c>
      <c r="M2124" s="19">
        <f t="shared" si="330"/>
        <v>25</v>
      </c>
      <c r="N2124" s="19">
        <f t="shared" si="331"/>
        <v>0</v>
      </c>
      <c r="O2124" s="19">
        <f t="shared" si="332"/>
        <v>50</v>
      </c>
      <c r="P2124" s="19">
        <f t="shared" si="333"/>
        <v>83.5</v>
      </c>
      <c r="Q2124" s="20">
        <f t="shared" si="334"/>
        <v>28.774999999999999</v>
      </c>
      <c r="R2124" s="20">
        <f t="shared" si="335"/>
        <v>43.375</v>
      </c>
      <c r="S2124" s="20">
        <f t="shared" si="336"/>
        <v>53.825000000000003</v>
      </c>
      <c r="T2124" s="20">
        <f t="shared" si="337"/>
        <v>39.625</v>
      </c>
      <c r="U2124" s="19">
        <f t="shared" si="338"/>
        <v>41.991666666666667</v>
      </c>
      <c r="V2124" s="19">
        <f t="shared" si="339"/>
        <v>41.400000000000006</v>
      </c>
    </row>
    <row r="2125" spans="1:22" ht="13.5" x14ac:dyDescent="0.25">
      <c r="A2125" s="3">
        <v>45097</v>
      </c>
      <c r="B2125" s="2">
        <v>7.7209000000000003</v>
      </c>
      <c r="C2125" s="2">
        <v>69.758709825534652</v>
      </c>
      <c r="D2125" s="2">
        <v>-9.5332023607481275E-2</v>
      </c>
      <c r="E2125" s="2">
        <v>-0.1767175556624202</v>
      </c>
      <c r="F2125" s="2">
        <v>7.6361400000000001</v>
      </c>
      <c r="G2125" s="2">
        <v>7.4772900000000009</v>
      </c>
      <c r="H2125" s="2">
        <v>7.0511239999999979</v>
      </c>
      <c r="I2125" s="2">
        <v>6.7364405000000023</v>
      </c>
      <c r="J2125" s="17" t="s">
        <v>48</v>
      </c>
      <c r="K2125" s="17" t="s">
        <v>50</v>
      </c>
      <c r="L2125" s="17" t="s">
        <v>51</v>
      </c>
      <c r="M2125" s="19">
        <f t="shared" si="330"/>
        <v>25</v>
      </c>
      <c r="N2125" s="19">
        <f t="shared" si="331"/>
        <v>0</v>
      </c>
      <c r="O2125" s="19">
        <f t="shared" si="332"/>
        <v>50</v>
      </c>
      <c r="P2125" s="19">
        <f t="shared" si="333"/>
        <v>83.5</v>
      </c>
      <c r="Q2125" s="20">
        <f t="shared" si="334"/>
        <v>28.774999999999999</v>
      </c>
      <c r="R2125" s="20">
        <f t="shared" si="335"/>
        <v>43.375</v>
      </c>
      <c r="S2125" s="20">
        <f t="shared" si="336"/>
        <v>53.825000000000003</v>
      </c>
      <c r="T2125" s="20">
        <f t="shared" si="337"/>
        <v>39.625</v>
      </c>
      <c r="U2125" s="19">
        <f t="shared" si="338"/>
        <v>41.991666666666667</v>
      </c>
      <c r="V2125" s="19">
        <f t="shared" si="339"/>
        <v>41.400000000000006</v>
      </c>
    </row>
    <row r="2126" spans="1:22" ht="13.5" x14ac:dyDescent="0.25">
      <c r="A2126" s="3">
        <v>45098</v>
      </c>
      <c r="B2126" s="2">
        <v>7.7115</v>
      </c>
      <c r="C2126" s="2">
        <v>69.04495105669325</v>
      </c>
      <c r="D2126" s="2">
        <v>-9.7786252803700791E-2</v>
      </c>
      <c r="E2126" s="2">
        <v>-0.18186846751645058</v>
      </c>
      <c r="F2126" s="2">
        <v>7.6531000000000002</v>
      </c>
      <c r="G2126" s="2">
        <v>7.510530000000001</v>
      </c>
      <c r="H2126" s="2">
        <v>7.0710519999999972</v>
      </c>
      <c r="I2126" s="2">
        <v>6.7404550000000025</v>
      </c>
      <c r="J2126" s="17" t="s">
        <v>48</v>
      </c>
      <c r="K2126" s="17" t="s">
        <v>50</v>
      </c>
      <c r="L2126" s="17" t="s">
        <v>51</v>
      </c>
      <c r="M2126" s="19">
        <f t="shared" si="330"/>
        <v>25</v>
      </c>
      <c r="N2126" s="19">
        <f t="shared" si="331"/>
        <v>0</v>
      </c>
      <c r="O2126" s="19">
        <f t="shared" si="332"/>
        <v>50</v>
      </c>
      <c r="P2126" s="19">
        <f t="shared" si="333"/>
        <v>83.5</v>
      </c>
      <c r="Q2126" s="20">
        <f t="shared" si="334"/>
        <v>28.774999999999999</v>
      </c>
      <c r="R2126" s="20">
        <f t="shared" si="335"/>
        <v>43.375</v>
      </c>
      <c r="S2126" s="20">
        <f t="shared" si="336"/>
        <v>53.825000000000003</v>
      </c>
      <c r="T2126" s="20">
        <f t="shared" si="337"/>
        <v>39.625</v>
      </c>
      <c r="U2126" s="19">
        <f t="shared" si="338"/>
        <v>41.991666666666667</v>
      </c>
      <c r="V2126" s="19">
        <f t="shared" si="339"/>
        <v>41.400000000000006</v>
      </c>
    </row>
    <row r="2127" spans="1:22" ht="13.5" x14ac:dyDescent="0.25">
      <c r="A2127" s="3">
        <v>45099</v>
      </c>
      <c r="B2127" s="2">
        <v>7.7209000000000003</v>
      </c>
      <c r="C2127" s="2">
        <v>69.382323748984575</v>
      </c>
      <c r="D2127" s="2">
        <v>-9.690126140126587E-2</v>
      </c>
      <c r="E2127" s="2">
        <v>-0.18449522951244823</v>
      </c>
      <c r="F2127" s="2">
        <v>7.69076</v>
      </c>
      <c r="G2127" s="2">
        <v>7.5235150000000006</v>
      </c>
      <c r="H2127" s="2">
        <v>7.0920879999999968</v>
      </c>
      <c r="I2127" s="2">
        <v>6.7445165000000022</v>
      </c>
      <c r="J2127" s="17" t="s">
        <v>48</v>
      </c>
      <c r="K2127" s="17" t="s">
        <v>50</v>
      </c>
      <c r="L2127" s="17" t="s">
        <v>51</v>
      </c>
      <c r="M2127" s="19">
        <f t="shared" si="330"/>
        <v>25</v>
      </c>
      <c r="N2127" s="19">
        <f t="shared" si="331"/>
        <v>0</v>
      </c>
      <c r="O2127" s="19">
        <f t="shared" si="332"/>
        <v>50</v>
      </c>
      <c r="P2127" s="19">
        <f t="shared" si="333"/>
        <v>83.5</v>
      </c>
      <c r="Q2127" s="20">
        <f t="shared" si="334"/>
        <v>28.774999999999999</v>
      </c>
      <c r="R2127" s="20">
        <f t="shared" si="335"/>
        <v>43.375</v>
      </c>
      <c r="S2127" s="20">
        <f t="shared" si="336"/>
        <v>53.825000000000003</v>
      </c>
      <c r="T2127" s="20">
        <f t="shared" si="337"/>
        <v>39.625</v>
      </c>
      <c r="U2127" s="19">
        <f t="shared" si="338"/>
        <v>41.991666666666667</v>
      </c>
      <c r="V2127" s="19">
        <f t="shared" si="339"/>
        <v>41.400000000000006</v>
      </c>
    </row>
    <row r="2128" spans="1:22" ht="13.5" x14ac:dyDescent="0.25">
      <c r="A2128" s="3">
        <v>45100</v>
      </c>
      <c r="B2128" s="2">
        <v>7.7397</v>
      </c>
      <c r="C2128" s="2">
        <v>70.084568311494422</v>
      </c>
      <c r="D2128" s="2">
        <v>-9.5194202480255008E-2</v>
      </c>
      <c r="E2128" s="2">
        <v>-0.18644301266769506</v>
      </c>
      <c r="F2128" s="2">
        <v>7.7152399999999997</v>
      </c>
      <c r="G2128" s="2">
        <v>7.534675</v>
      </c>
      <c r="H2128" s="2">
        <v>7.1166319999999983</v>
      </c>
      <c r="I2128" s="2">
        <v>6.7491325000000026</v>
      </c>
      <c r="J2128" s="17" t="s">
        <v>48</v>
      </c>
      <c r="K2128" s="17" t="s">
        <v>50</v>
      </c>
      <c r="L2128" s="17" t="s">
        <v>51</v>
      </c>
      <c r="M2128" s="19">
        <f t="shared" si="330"/>
        <v>0</v>
      </c>
      <c r="N2128" s="19">
        <f t="shared" si="331"/>
        <v>0</v>
      </c>
      <c r="O2128" s="19">
        <f t="shared" si="332"/>
        <v>50</v>
      </c>
      <c r="P2128" s="19">
        <f t="shared" si="333"/>
        <v>83.5</v>
      </c>
      <c r="Q2128" s="20">
        <f t="shared" si="334"/>
        <v>20.024999999999999</v>
      </c>
      <c r="R2128" s="20">
        <f t="shared" si="335"/>
        <v>38.375</v>
      </c>
      <c r="S2128" s="20">
        <f t="shared" si="336"/>
        <v>50.075000000000003</v>
      </c>
      <c r="T2128" s="20">
        <f t="shared" si="337"/>
        <v>33.375</v>
      </c>
      <c r="U2128" s="19">
        <f t="shared" si="338"/>
        <v>36.158333333333331</v>
      </c>
      <c r="V2128" s="19">
        <f t="shared" si="339"/>
        <v>35.462499999999999</v>
      </c>
    </row>
    <row r="2129" spans="1:22" ht="13.5" x14ac:dyDescent="0.25">
      <c r="A2129" s="3">
        <v>45103</v>
      </c>
      <c r="B2129" s="2">
        <v>7.6738</v>
      </c>
      <c r="C2129" s="2">
        <v>64.500017582751809</v>
      </c>
      <c r="D2129" s="2">
        <v>-7.3887028653477849E-2</v>
      </c>
      <c r="E2129" s="2">
        <v>-0.18898826315868048</v>
      </c>
      <c r="F2129" s="2">
        <v>7.7133599999999998</v>
      </c>
      <c r="G2129" s="2">
        <v>7.54162</v>
      </c>
      <c r="H2129" s="2">
        <v>7.1374639999999978</v>
      </c>
      <c r="I2129" s="2">
        <v>6.7531890000000026</v>
      </c>
      <c r="J2129" s="17" t="s">
        <v>48</v>
      </c>
      <c r="K2129" s="17" t="s">
        <v>50</v>
      </c>
      <c r="L2129" s="17" t="s">
        <v>53</v>
      </c>
      <c r="M2129" s="19">
        <f t="shared" si="330"/>
        <v>25</v>
      </c>
      <c r="N2129" s="19">
        <f t="shared" si="331"/>
        <v>0</v>
      </c>
      <c r="O2129" s="19">
        <f t="shared" si="332"/>
        <v>50</v>
      </c>
      <c r="P2129" s="19">
        <f t="shared" si="333"/>
        <v>66.5</v>
      </c>
      <c r="Q2129" s="20">
        <f t="shared" si="334"/>
        <v>26.225000000000001</v>
      </c>
      <c r="R2129" s="20">
        <f t="shared" si="335"/>
        <v>39.125</v>
      </c>
      <c r="S2129" s="20">
        <f t="shared" si="336"/>
        <v>46.174999999999997</v>
      </c>
      <c r="T2129" s="20">
        <f t="shared" si="337"/>
        <v>35.375</v>
      </c>
      <c r="U2129" s="19">
        <f t="shared" si="338"/>
        <v>37.174999999999997</v>
      </c>
      <c r="V2129" s="19">
        <f t="shared" si="339"/>
        <v>36.724999999999994</v>
      </c>
    </row>
    <row r="2130" spans="1:22" ht="13.5" x14ac:dyDescent="0.25">
      <c r="A2130" s="3">
        <v>45104</v>
      </c>
      <c r="B2130" s="2">
        <v>7.7209000000000003</v>
      </c>
      <c r="C2130" s="2">
        <v>66.551477128159405</v>
      </c>
      <c r="D2130" s="2">
        <v>-5.2006057380037163E-2</v>
      </c>
      <c r="E2130" s="2">
        <v>-0.19456114782146455</v>
      </c>
      <c r="F2130" s="2">
        <v>7.7133599999999998</v>
      </c>
      <c r="G2130" s="2">
        <v>7.5592100000000002</v>
      </c>
      <c r="H2130" s="2">
        <v>7.1592379999999984</v>
      </c>
      <c r="I2130" s="2">
        <v>6.7574810000000012</v>
      </c>
      <c r="J2130" s="17" t="s">
        <v>48</v>
      </c>
      <c r="K2130" s="17" t="s">
        <v>50</v>
      </c>
      <c r="L2130" s="17" t="s">
        <v>50</v>
      </c>
      <c r="M2130" s="19">
        <f t="shared" si="330"/>
        <v>25</v>
      </c>
      <c r="N2130" s="19">
        <f t="shared" si="331"/>
        <v>0</v>
      </c>
      <c r="O2130" s="19">
        <f t="shared" si="332"/>
        <v>50</v>
      </c>
      <c r="P2130" s="19">
        <f t="shared" si="333"/>
        <v>49.5</v>
      </c>
      <c r="Q2130" s="20">
        <f t="shared" si="334"/>
        <v>23.675000000000001</v>
      </c>
      <c r="R2130" s="20">
        <f t="shared" si="335"/>
        <v>34.875</v>
      </c>
      <c r="S2130" s="20">
        <f t="shared" si="336"/>
        <v>38.525000000000006</v>
      </c>
      <c r="T2130" s="20">
        <f t="shared" si="337"/>
        <v>31.125</v>
      </c>
      <c r="U2130" s="19">
        <f t="shared" si="338"/>
        <v>32.358333333333334</v>
      </c>
      <c r="V2130" s="19">
        <f t="shared" si="339"/>
        <v>32.049999999999997</v>
      </c>
    </row>
    <row r="2131" spans="1:22" ht="13.5" x14ac:dyDescent="0.25">
      <c r="A2131" s="3">
        <v>45107</v>
      </c>
      <c r="B2131" s="2">
        <v>7.8151000000000002</v>
      </c>
      <c r="C2131" s="2">
        <v>70.253850809155793</v>
      </c>
      <c r="D2131" s="2">
        <v>-4.6352805728422375E-2</v>
      </c>
      <c r="E2131" s="2">
        <v>-0.19808015647781968</v>
      </c>
      <c r="F2131" s="2">
        <v>7.7340800000000005</v>
      </c>
      <c r="G2131" s="2">
        <v>7.5865750000000007</v>
      </c>
      <c r="H2131" s="2">
        <v>7.1828959999999968</v>
      </c>
      <c r="I2131" s="2">
        <v>6.7627045000000017</v>
      </c>
      <c r="J2131" s="17" t="s">
        <v>48</v>
      </c>
      <c r="K2131" s="17" t="s">
        <v>50</v>
      </c>
      <c r="L2131" s="17" t="s">
        <v>51</v>
      </c>
      <c r="M2131" s="19">
        <f t="shared" si="330"/>
        <v>0</v>
      </c>
      <c r="N2131" s="19">
        <f t="shared" si="331"/>
        <v>0</v>
      </c>
      <c r="O2131" s="19">
        <f t="shared" si="332"/>
        <v>50</v>
      </c>
      <c r="P2131" s="19">
        <f t="shared" si="333"/>
        <v>83.5</v>
      </c>
      <c r="Q2131" s="20">
        <f t="shared" si="334"/>
        <v>20.024999999999999</v>
      </c>
      <c r="R2131" s="20">
        <f t="shared" si="335"/>
        <v>38.375</v>
      </c>
      <c r="S2131" s="20">
        <f t="shared" si="336"/>
        <v>50.075000000000003</v>
      </c>
      <c r="T2131" s="20">
        <f t="shared" si="337"/>
        <v>33.375</v>
      </c>
      <c r="U2131" s="19">
        <f t="shared" si="338"/>
        <v>36.158333333333331</v>
      </c>
      <c r="V2131" s="19">
        <f t="shared" si="339"/>
        <v>35.462499999999999</v>
      </c>
    </row>
    <row r="2132" spans="1:22" ht="13.5" x14ac:dyDescent="0.25">
      <c r="A2132" s="3">
        <v>45110</v>
      </c>
      <c r="B2132" s="2">
        <v>7.8433000000000002</v>
      </c>
      <c r="C2132" s="2">
        <v>71.278769100292635</v>
      </c>
      <c r="D2132" s="2">
        <v>-6.0108203371991742E-2</v>
      </c>
      <c r="E2132" s="2">
        <v>-0.20012957366444942</v>
      </c>
      <c r="F2132" s="2">
        <v>7.7585600000000001</v>
      </c>
      <c r="G2132" s="2">
        <v>7.6153500000000012</v>
      </c>
      <c r="H2132" s="2">
        <v>7.2073019999999985</v>
      </c>
      <c r="I2132" s="2">
        <v>6.7680690000000023</v>
      </c>
      <c r="J2132" s="17" t="s">
        <v>48</v>
      </c>
      <c r="K2132" s="17" t="s">
        <v>50</v>
      </c>
      <c r="L2132" s="17" t="s">
        <v>51</v>
      </c>
      <c r="M2132" s="19">
        <f t="shared" si="330"/>
        <v>0</v>
      </c>
      <c r="N2132" s="19">
        <f t="shared" si="331"/>
        <v>0</v>
      </c>
      <c r="O2132" s="19">
        <f t="shared" si="332"/>
        <v>50</v>
      </c>
      <c r="P2132" s="19">
        <f t="shared" si="333"/>
        <v>83.5</v>
      </c>
      <c r="Q2132" s="20">
        <f t="shared" si="334"/>
        <v>20.024999999999999</v>
      </c>
      <c r="R2132" s="20">
        <f t="shared" si="335"/>
        <v>38.375</v>
      </c>
      <c r="S2132" s="20">
        <f t="shared" si="336"/>
        <v>50.075000000000003</v>
      </c>
      <c r="T2132" s="20">
        <f t="shared" si="337"/>
        <v>33.375</v>
      </c>
      <c r="U2132" s="19">
        <f t="shared" si="338"/>
        <v>36.158333333333331</v>
      </c>
      <c r="V2132" s="19">
        <f t="shared" si="339"/>
        <v>35.462499999999999</v>
      </c>
    </row>
    <row r="2133" spans="1:22" ht="13.5" x14ac:dyDescent="0.25">
      <c r="A2133" s="3">
        <v>45111</v>
      </c>
      <c r="B2133" s="2">
        <v>7.7679999999999998</v>
      </c>
      <c r="C2133" s="2">
        <v>64.853080797030927</v>
      </c>
      <c r="D2133" s="2">
        <v>-5.5132424279380032E-2</v>
      </c>
      <c r="E2133" s="2">
        <v>-0.19073100492941192</v>
      </c>
      <c r="F2133" s="2">
        <v>7.7642199999999999</v>
      </c>
      <c r="G2133" s="2">
        <v>7.6306899999999995</v>
      </c>
      <c r="H2133" s="2">
        <v>7.2316759999999976</v>
      </c>
      <c r="I2133" s="2">
        <v>6.7730570000000032</v>
      </c>
      <c r="J2133" s="17" t="s">
        <v>48</v>
      </c>
      <c r="K2133" s="17" t="s">
        <v>50</v>
      </c>
      <c r="L2133" s="17" t="s">
        <v>51</v>
      </c>
      <c r="M2133" s="19">
        <f t="shared" si="330"/>
        <v>25</v>
      </c>
      <c r="N2133" s="19">
        <f t="shared" si="331"/>
        <v>0</v>
      </c>
      <c r="O2133" s="19">
        <f t="shared" si="332"/>
        <v>50</v>
      </c>
      <c r="P2133" s="19">
        <f t="shared" si="333"/>
        <v>83.5</v>
      </c>
      <c r="Q2133" s="20">
        <f t="shared" si="334"/>
        <v>28.774999999999999</v>
      </c>
      <c r="R2133" s="20">
        <f t="shared" si="335"/>
        <v>43.375</v>
      </c>
      <c r="S2133" s="20">
        <f t="shared" si="336"/>
        <v>53.825000000000003</v>
      </c>
      <c r="T2133" s="20">
        <f t="shared" si="337"/>
        <v>39.625</v>
      </c>
      <c r="U2133" s="19">
        <f t="shared" si="338"/>
        <v>41.991666666666667</v>
      </c>
      <c r="V2133" s="19">
        <f t="shared" si="339"/>
        <v>41.400000000000006</v>
      </c>
    </row>
    <row r="2134" spans="1:22" ht="13.5" x14ac:dyDescent="0.25">
      <c r="A2134" s="3">
        <v>45112</v>
      </c>
      <c r="B2134" s="2">
        <v>7.7679999999999998</v>
      </c>
      <c r="C2134" s="2">
        <v>64.853080797030927</v>
      </c>
      <c r="D2134" s="2">
        <v>-4.2184649499934501E-2</v>
      </c>
      <c r="E2134" s="2">
        <v>-0.17150061841093983</v>
      </c>
      <c r="F2134" s="2">
        <v>7.7830600000000008</v>
      </c>
      <c r="G2134" s="2">
        <v>7.6506349999999994</v>
      </c>
      <c r="H2134" s="2">
        <v>7.2525499999999976</v>
      </c>
      <c r="I2134" s="2">
        <v>6.7770320000000037</v>
      </c>
      <c r="J2134" s="17" t="s">
        <v>48</v>
      </c>
      <c r="K2134" s="17" t="s">
        <v>50</v>
      </c>
      <c r="L2134" s="17" t="s">
        <v>51</v>
      </c>
      <c r="M2134" s="19">
        <f t="shared" si="330"/>
        <v>25</v>
      </c>
      <c r="N2134" s="19">
        <f t="shared" si="331"/>
        <v>0</v>
      </c>
      <c r="O2134" s="19">
        <f t="shared" si="332"/>
        <v>50</v>
      </c>
      <c r="P2134" s="19">
        <f t="shared" si="333"/>
        <v>83.5</v>
      </c>
      <c r="Q2134" s="20">
        <f t="shared" si="334"/>
        <v>28.774999999999999</v>
      </c>
      <c r="R2134" s="20">
        <f t="shared" si="335"/>
        <v>43.375</v>
      </c>
      <c r="S2134" s="20">
        <f t="shared" si="336"/>
        <v>53.825000000000003</v>
      </c>
      <c r="T2134" s="20">
        <f t="shared" si="337"/>
        <v>39.625</v>
      </c>
      <c r="U2134" s="19">
        <f t="shared" si="338"/>
        <v>41.991666666666667</v>
      </c>
      <c r="V2134" s="19">
        <f t="shared" si="339"/>
        <v>41.400000000000006</v>
      </c>
    </row>
    <row r="2135" spans="1:22" ht="13.5" x14ac:dyDescent="0.25">
      <c r="A2135" s="3">
        <v>45113</v>
      </c>
      <c r="B2135" s="2">
        <v>7.7115</v>
      </c>
      <c r="C2135" s="2">
        <v>60.135561629563249</v>
      </c>
      <c r="D2135" s="2">
        <v>-2.2540841345098706E-2</v>
      </c>
      <c r="E2135" s="2">
        <v>-0.14681153874390815</v>
      </c>
      <c r="F2135" s="2">
        <v>7.7811800000000009</v>
      </c>
      <c r="G2135" s="2">
        <v>7.6640700000000006</v>
      </c>
      <c r="H2135" s="2">
        <v>7.2710039999999996</v>
      </c>
      <c r="I2135" s="2">
        <v>6.7808165000000029</v>
      </c>
      <c r="J2135" s="17" t="s">
        <v>48</v>
      </c>
      <c r="K2135" s="17" t="s">
        <v>50</v>
      </c>
      <c r="L2135" s="17" t="s">
        <v>53</v>
      </c>
      <c r="M2135" s="19">
        <f t="shared" si="330"/>
        <v>25</v>
      </c>
      <c r="N2135" s="19">
        <f t="shared" si="331"/>
        <v>0</v>
      </c>
      <c r="O2135" s="19">
        <f t="shared" si="332"/>
        <v>50</v>
      </c>
      <c r="P2135" s="19">
        <f t="shared" si="333"/>
        <v>66.5</v>
      </c>
      <c r="Q2135" s="20">
        <f t="shared" si="334"/>
        <v>26.225000000000001</v>
      </c>
      <c r="R2135" s="20">
        <f t="shared" si="335"/>
        <v>39.125</v>
      </c>
      <c r="S2135" s="20">
        <f t="shared" si="336"/>
        <v>46.174999999999997</v>
      </c>
      <c r="T2135" s="20">
        <f t="shared" si="337"/>
        <v>35.375</v>
      </c>
      <c r="U2135" s="19">
        <f t="shared" si="338"/>
        <v>37.174999999999997</v>
      </c>
      <c r="V2135" s="19">
        <f t="shared" si="339"/>
        <v>36.724999999999994</v>
      </c>
    </row>
    <row r="2136" spans="1:22" ht="13.5" x14ac:dyDescent="0.25">
      <c r="A2136" s="3">
        <v>45114</v>
      </c>
      <c r="B2136" s="2">
        <v>7.8151000000000002</v>
      </c>
      <c r="C2136" s="2">
        <v>65.142530674988393</v>
      </c>
      <c r="D2136" s="2">
        <v>-1.5906623088801197E-2</v>
      </c>
      <c r="E2136" s="2">
        <v>-0.13260814951048089</v>
      </c>
      <c r="F2136" s="2">
        <v>7.7811800000000009</v>
      </c>
      <c r="G2136" s="2">
        <v>7.683605</v>
      </c>
      <c r="H2136" s="2">
        <v>7.290423999999998</v>
      </c>
      <c r="I2136" s="2">
        <v>6.7853490000000019</v>
      </c>
      <c r="J2136" s="17" t="s">
        <v>48</v>
      </c>
      <c r="K2136" s="17" t="s">
        <v>50</v>
      </c>
      <c r="L2136" s="17" t="s">
        <v>50</v>
      </c>
      <c r="M2136" s="19">
        <f t="shared" si="330"/>
        <v>25</v>
      </c>
      <c r="N2136" s="19">
        <f t="shared" si="331"/>
        <v>0</v>
      </c>
      <c r="O2136" s="19">
        <f t="shared" si="332"/>
        <v>50</v>
      </c>
      <c r="P2136" s="19">
        <f t="shared" si="333"/>
        <v>49.5</v>
      </c>
      <c r="Q2136" s="20">
        <f t="shared" si="334"/>
        <v>23.675000000000001</v>
      </c>
      <c r="R2136" s="20">
        <f t="shared" si="335"/>
        <v>34.875</v>
      </c>
      <c r="S2136" s="20">
        <f t="shared" si="336"/>
        <v>38.525000000000006</v>
      </c>
      <c r="T2136" s="20">
        <f t="shared" si="337"/>
        <v>31.125</v>
      </c>
      <c r="U2136" s="19">
        <f t="shared" si="338"/>
        <v>32.358333333333334</v>
      </c>
      <c r="V2136" s="19">
        <f t="shared" si="339"/>
        <v>32.049999999999997</v>
      </c>
    </row>
    <row r="2137" spans="1:22" ht="13.5" x14ac:dyDescent="0.25">
      <c r="A2137" s="3">
        <v>45117</v>
      </c>
      <c r="B2137" s="2">
        <v>7.7209000000000003</v>
      </c>
      <c r="C2137" s="2">
        <v>58.008181834007708</v>
      </c>
      <c r="D2137" s="2">
        <v>-3.284296841401968E-3</v>
      </c>
      <c r="E2137" s="2">
        <v>-0.11764780226474457</v>
      </c>
      <c r="F2137" s="2">
        <v>7.7567000000000004</v>
      </c>
      <c r="G2137" s="2">
        <v>7.6965899999999987</v>
      </c>
      <c r="H2137" s="2">
        <v>7.3099859999999985</v>
      </c>
      <c r="I2137" s="2">
        <v>6.7896410000000014</v>
      </c>
      <c r="J2137" s="17" t="s">
        <v>48</v>
      </c>
      <c r="K2137" s="17" t="s">
        <v>50</v>
      </c>
      <c r="L2137" s="17" t="s">
        <v>53</v>
      </c>
      <c r="M2137" s="19">
        <f t="shared" si="330"/>
        <v>25</v>
      </c>
      <c r="N2137" s="19">
        <f t="shared" si="331"/>
        <v>0</v>
      </c>
      <c r="O2137" s="19">
        <f t="shared" si="332"/>
        <v>50</v>
      </c>
      <c r="P2137" s="19">
        <f t="shared" si="333"/>
        <v>66.5</v>
      </c>
      <c r="Q2137" s="20">
        <f t="shared" si="334"/>
        <v>26.225000000000001</v>
      </c>
      <c r="R2137" s="20">
        <f t="shared" si="335"/>
        <v>39.125</v>
      </c>
      <c r="S2137" s="20">
        <f t="shared" si="336"/>
        <v>46.174999999999997</v>
      </c>
      <c r="T2137" s="20">
        <f t="shared" si="337"/>
        <v>35.375</v>
      </c>
      <c r="U2137" s="19">
        <f t="shared" si="338"/>
        <v>37.174999999999997</v>
      </c>
      <c r="V2137" s="19">
        <f t="shared" si="339"/>
        <v>36.724999999999994</v>
      </c>
    </row>
    <row r="2138" spans="1:22" ht="13.5" x14ac:dyDescent="0.25">
      <c r="A2138" s="3">
        <v>45118</v>
      </c>
      <c r="B2138" s="2">
        <v>7.7209000000000003</v>
      </c>
      <c r="C2138" s="2">
        <v>58.008181834007708</v>
      </c>
      <c r="D2138" s="2">
        <v>9.5347256811066927E-3</v>
      </c>
      <c r="E2138" s="2">
        <v>-9.9261760958614345E-2</v>
      </c>
      <c r="F2138" s="2">
        <v>7.7472800000000008</v>
      </c>
      <c r="G2138" s="2">
        <v>7.7081900000000001</v>
      </c>
      <c r="H2138" s="2">
        <v>7.3273380000000001</v>
      </c>
      <c r="I2138" s="2">
        <v>6.7941170000000026</v>
      </c>
      <c r="J2138" s="17" t="s">
        <v>48</v>
      </c>
      <c r="K2138" s="17" t="s">
        <v>50</v>
      </c>
      <c r="L2138" s="17" t="s">
        <v>53</v>
      </c>
      <c r="M2138" s="19">
        <f t="shared" si="330"/>
        <v>25</v>
      </c>
      <c r="N2138" s="19">
        <f t="shared" si="331"/>
        <v>0</v>
      </c>
      <c r="O2138" s="19">
        <f t="shared" si="332"/>
        <v>50</v>
      </c>
      <c r="P2138" s="19">
        <f t="shared" si="333"/>
        <v>66.5</v>
      </c>
      <c r="Q2138" s="20">
        <f t="shared" si="334"/>
        <v>26.225000000000001</v>
      </c>
      <c r="R2138" s="20">
        <f t="shared" si="335"/>
        <v>39.125</v>
      </c>
      <c r="S2138" s="20">
        <f t="shared" si="336"/>
        <v>46.174999999999997</v>
      </c>
      <c r="T2138" s="20">
        <f t="shared" si="337"/>
        <v>35.375</v>
      </c>
      <c r="U2138" s="19">
        <f t="shared" si="338"/>
        <v>37.174999999999997</v>
      </c>
      <c r="V2138" s="19">
        <f t="shared" si="339"/>
        <v>36.724999999999994</v>
      </c>
    </row>
    <row r="2139" spans="1:22" ht="13.5" x14ac:dyDescent="0.25">
      <c r="A2139" s="3">
        <v>45119</v>
      </c>
      <c r="B2139" s="2">
        <v>7.8056000000000001</v>
      </c>
      <c r="C2139" s="2">
        <v>62.312362593657419</v>
      </c>
      <c r="D2139" s="2">
        <v>3.27117095451257E-3</v>
      </c>
      <c r="E2139" s="2">
        <v>-7.8857716968664504E-2</v>
      </c>
      <c r="F2139" s="2">
        <v>7.7548000000000004</v>
      </c>
      <c r="G2139" s="2">
        <v>7.7185450000000007</v>
      </c>
      <c r="H2139" s="2">
        <v>7.3456479999999988</v>
      </c>
      <c r="I2139" s="2">
        <v>6.7992010000000001</v>
      </c>
      <c r="J2139" s="17" t="s">
        <v>48</v>
      </c>
      <c r="K2139" s="17" t="s">
        <v>50</v>
      </c>
      <c r="L2139" s="17" t="s">
        <v>51</v>
      </c>
      <c r="M2139" s="19">
        <f t="shared" si="330"/>
        <v>25</v>
      </c>
      <c r="N2139" s="19">
        <f t="shared" si="331"/>
        <v>0</v>
      </c>
      <c r="O2139" s="19">
        <f t="shared" si="332"/>
        <v>50</v>
      </c>
      <c r="P2139" s="19">
        <f t="shared" si="333"/>
        <v>83.5</v>
      </c>
      <c r="Q2139" s="20">
        <f t="shared" si="334"/>
        <v>28.774999999999999</v>
      </c>
      <c r="R2139" s="20">
        <f t="shared" si="335"/>
        <v>43.375</v>
      </c>
      <c r="S2139" s="20">
        <f t="shared" si="336"/>
        <v>53.825000000000003</v>
      </c>
      <c r="T2139" s="20">
        <f t="shared" si="337"/>
        <v>39.625</v>
      </c>
      <c r="U2139" s="19">
        <f t="shared" si="338"/>
        <v>41.991666666666667</v>
      </c>
      <c r="V2139" s="19">
        <f t="shared" si="339"/>
        <v>41.400000000000006</v>
      </c>
    </row>
    <row r="2140" spans="1:22" ht="13.5" x14ac:dyDescent="0.25">
      <c r="A2140" s="3">
        <v>45120</v>
      </c>
      <c r="B2140" s="2">
        <v>7.8056000000000001</v>
      </c>
      <c r="C2140" s="2">
        <v>62.312362593657419</v>
      </c>
      <c r="D2140" s="2">
        <v>4.0707087504339157E-3</v>
      </c>
      <c r="E2140" s="2">
        <v>-5.5760304447090112E-2</v>
      </c>
      <c r="F2140" s="2">
        <v>7.7736199999999993</v>
      </c>
      <c r="G2140" s="2">
        <v>7.7260749999999998</v>
      </c>
      <c r="H2140" s="2">
        <v>7.3641419999999993</v>
      </c>
      <c r="I2140" s="2">
        <v>6.8043770000000006</v>
      </c>
      <c r="J2140" s="17" t="s">
        <v>48</v>
      </c>
      <c r="K2140" s="17" t="s">
        <v>50</v>
      </c>
      <c r="L2140" s="17" t="s">
        <v>51</v>
      </c>
      <c r="M2140" s="19">
        <f t="shared" si="330"/>
        <v>25</v>
      </c>
      <c r="N2140" s="19">
        <f t="shared" si="331"/>
        <v>0</v>
      </c>
      <c r="O2140" s="19">
        <f t="shared" si="332"/>
        <v>50</v>
      </c>
      <c r="P2140" s="19">
        <f t="shared" si="333"/>
        <v>83.5</v>
      </c>
      <c r="Q2140" s="20">
        <f t="shared" si="334"/>
        <v>28.774999999999999</v>
      </c>
      <c r="R2140" s="20">
        <f t="shared" si="335"/>
        <v>43.375</v>
      </c>
      <c r="S2140" s="20">
        <f t="shared" si="336"/>
        <v>53.825000000000003</v>
      </c>
      <c r="T2140" s="20">
        <f t="shared" si="337"/>
        <v>39.625</v>
      </c>
      <c r="U2140" s="19">
        <f t="shared" si="338"/>
        <v>41.991666666666667</v>
      </c>
      <c r="V2140" s="19">
        <f t="shared" si="339"/>
        <v>41.400000000000006</v>
      </c>
    </row>
    <row r="2141" spans="1:22" ht="13.5" x14ac:dyDescent="0.25">
      <c r="A2141" s="3">
        <v>45121</v>
      </c>
      <c r="B2141" s="2">
        <v>7.6738</v>
      </c>
      <c r="C2141" s="2">
        <v>52.58511411267132</v>
      </c>
      <c r="D2141" s="2">
        <v>2.7940765898231135E-2</v>
      </c>
      <c r="E2141" s="2">
        <v>-3.4320108648826148E-2</v>
      </c>
      <c r="F2141" s="2">
        <v>7.7453599999999998</v>
      </c>
      <c r="G2141" s="2">
        <v>7.7284300000000004</v>
      </c>
      <c r="H2141" s="2">
        <v>7.3812879999999996</v>
      </c>
      <c r="I2141" s="2">
        <v>6.8086635000000015</v>
      </c>
      <c r="J2141" s="17" t="s">
        <v>54</v>
      </c>
      <c r="K2141" s="17" t="s">
        <v>50</v>
      </c>
      <c r="L2141" s="17" t="s">
        <v>47</v>
      </c>
      <c r="M2141" s="19">
        <f t="shared" si="330"/>
        <v>25</v>
      </c>
      <c r="N2141" s="19">
        <f t="shared" si="331"/>
        <v>0</v>
      </c>
      <c r="O2141" s="19">
        <f t="shared" si="332"/>
        <v>50</v>
      </c>
      <c r="P2141" s="19">
        <f t="shared" si="333"/>
        <v>16.5</v>
      </c>
      <c r="Q2141" s="20">
        <f t="shared" si="334"/>
        <v>18.725000000000001</v>
      </c>
      <c r="R2141" s="20">
        <f t="shared" si="335"/>
        <v>26.625</v>
      </c>
      <c r="S2141" s="20">
        <f t="shared" si="336"/>
        <v>23.675000000000001</v>
      </c>
      <c r="T2141" s="20">
        <f t="shared" si="337"/>
        <v>22.875</v>
      </c>
      <c r="U2141" s="19">
        <f t="shared" si="338"/>
        <v>23.008333333333336</v>
      </c>
      <c r="V2141" s="19">
        <f t="shared" si="339"/>
        <v>22.975000000000001</v>
      </c>
    </row>
    <row r="2142" spans="1:22" ht="13.5" x14ac:dyDescent="0.25">
      <c r="A2142" s="3">
        <v>45124</v>
      </c>
      <c r="B2142" s="2">
        <v>7.7679999999999998</v>
      </c>
      <c r="C2142" s="2">
        <v>57.671076997409116</v>
      </c>
      <c r="D2142" s="2">
        <v>4.5294904508064171E-2</v>
      </c>
      <c r="E2142" s="2">
        <v>-1.2925129930041445E-2</v>
      </c>
      <c r="F2142" s="2">
        <v>7.7547799999999993</v>
      </c>
      <c r="G2142" s="2">
        <v>7.7401999999999997</v>
      </c>
      <c r="H2142" s="2">
        <v>7.4005039999999997</v>
      </c>
      <c r="I2142" s="2">
        <v>6.8134675000000007</v>
      </c>
      <c r="J2142" s="17" t="s">
        <v>54</v>
      </c>
      <c r="K2142" s="17" t="s">
        <v>50</v>
      </c>
      <c r="L2142" s="17" t="s">
        <v>55</v>
      </c>
      <c r="M2142" s="19">
        <f t="shared" si="330"/>
        <v>25</v>
      </c>
      <c r="N2142" s="19">
        <f t="shared" si="331"/>
        <v>0</v>
      </c>
      <c r="O2142" s="19">
        <f t="shared" si="332"/>
        <v>50</v>
      </c>
      <c r="P2142" s="19">
        <f t="shared" si="333"/>
        <v>16.5</v>
      </c>
      <c r="Q2142" s="20">
        <f t="shared" si="334"/>
        <v>18.725000000000001</v>
      </c>
      <c r="R2142" s="20">
        <f t="shared" si="335"/>
        <v>26.625</v>
      </c>
      <c r="S2142" s="20">
        <f t="shared" si="336"/>
        <v>23.675000000000001</v>
      </c>
      <c r="T2142" s="20">
        <f t="shared" si="337"/>
        <v>22.875</v>
      </c>
      <c r="U2142" s="19">
        <f t="shared" si="338"/>
        <v>23.008333333333336</v>
      </c>
      <c r="V2142" s="19">
        <f t="shared" si="339"/>
        <v>22.975000000000001</v>
      </c>
    </row>
    <row r="2143" spans="1:22" ht="13.5" x14ac:dyDescent="0.25">
      <c r="A2143" s="3">
        <v>45125</v>
      </c>
      <c r="B2143" s="2">
        <v>7.6266999999999996</v>
      </c>
      <c r="C2143" s="2">
        <v>49.153954685582157</v>
      </c>
      <c r="D2143" s="2">
        <v>5.8115441544165591E-2</v>
      </c>
      <c r="E2143" s="2">
        <v>7.3394919170418592E-3</v>
      </c>
      <c r="F2143" s="2">
        <v>7.7359399999999994</v>
      </c>
      <c r="G2143" s="2">
        <v>7.7406699999999997</v>
      </c>
      <c r="H2143" s="2">
        <v>7.4170779999999992</v>
      </c>
      <c r="I2143" s="2">
        <v>6.8181175000000005</v>
      </c>
      <c r="J2143" s="17" t="s">
        <v>54</v>
      </c>
      <c r="K2143" s="17" t="s">
        <v>50</v>
      </c>
      <c r="L2143" s="17" t="s">
        <v>47</v>
      </c>
      <c r="M2143" s="19">
        <f t="shared" si="330"/>
        <v>25</v>
      </c>
      <c r="N2143" s="19">
        <f t="shared" si="331"/>
        <v>0</v>
      </c>
      <c r="O2143" s="19">
        <f t="shared" si="332"/>
        <v>50</v>
      </c>
      <c r="P2143" s="19">
        <f t="shared" si="333"/>
        <v>16.5</v>
      </c>
      <c r="Q2143" s="20">
        <f t="shared" si="334"/>
        <v>18.725000000000001</v>
      </c>
      <c r="R2143" s="20">
        <f t="shared" si="335"/>
        <v>26.625</v>
      </c>
      <c r="S2143" s="20">
        <f t="shared" si="336"/>
        <v>23.675000000000001</v>
      </c>
      <c r="T2143" s="20">
        <f t="shared" si="337"/>
        <v>22.875</v>
      </c>
      <c r="U2143" s="19">
        <f t="shared" si="338"/>
        <v>23.008333333333336</v>
      </c>
      <c r="V2143" s="19">
        <f t="shared" si="339"/>
        <v>22.975000000000001</v>
      </c>
    </row>
    <row r="2144" spans="1:22" ht="13.5" x14ac:dyDescent="0.25">
      <c r="A2144" s="3">
        <v>45127</v>
      </c>
      <c r="B2144" s="2">
        <v>7.6927000000000003</v>
      </c>
      <c r="C2144" s="2">
        <v>52.67002502126676</v>
      </c>
      <c r="D2144" s="2">
        <v>6.4219105130352006E-2</v>
      </c>
      <c r="E2144" s="2">
        <v>2.5517791407161372E-2</v>
      </c>
      <c r="F2144" s="2">
        <v>7.7133599999999998</v>
      </c>
      <c r="G2144" s="2">
        <v>7.7411450000000004</v>
      </c>
      <c r="H2144" s="2">
        <v>7.4351559999999983</v>
      </c>
      <c r="I2144" s="2">
        <v>6.8227290000000016</v>
      </c>
      <c r="J2144" s="17" t="s">
        <v>54</v>
      </c>
      <c r="K2144" s="17" t="s">
        <v>50</v>
      </c>
      <c r="L2144" s="17" t="s">
        <v>47</v>
      </c>
      <c r="M2144" s="19">
        <f t="shared" si="330"/>
        <v>25</v>
      </c>
      <c r="N2144" s="19">
        <f t="shared" si="331"/>
        <v>0</v>
      </c>
      <c r="O2144" s="19">
        <f t="shared" si="332"/>
        <v>50</v>
      </c>
      <c r="P2144" s="19">
        <f t="shared" si="333"/>
        <v>16.5</v>
      </c>
      <c r="Q2144" s="20">
        <f t="shared" si="334"/>
        <v>18.725000000000001</v>
      </c>
      <c r="R2144" s="20">
        <f t="shared" si="335"/>
        <v>26.625</v>
      </c>
      <c r="S2144" s="20">
        <f t="shared" si="336"/>
        <v>23.675000000000001</v>
      </c>
      <c r="T2144" s="20">
        <f t="shared" si="337"/>
        <v>22.875</v>
      </c>
      <c r="U2144" s="19">
        <f t="shared" si="338"/>
        <v>23.008333333333336</v>
      </c>
      <c r="V2144" s="19">
        <f t="shared" si="339"/>
        <v>22.975000000000001</v>
      </c>
    </row>
    <row r="2145" spans="1:22" ht="13.5" x14ac:dyDescent="0.25">
      <c r="A2145" s="3">
        <v>45128</v>
      </c>
      <c r="B2145" s="2">
        <v>7.7020999999999997</v>
      </c>
      <c r="C2145" s="2">
        <v>53.166758230489421</v>
      </c>
      <c r="D2145" s="2">
        <v>5.9738851756220512E-2</v>
      </c>
      <c r="E2145" s="2">
        <v>4.0078866218432194E-2</v>
      </c>
      <c r="F2145" s="2">
        <v>7.6926600000000009</v>
      </c>
      <c r="G2145" s="2">
        <v>7.7402050000000004</v>
      </c>
      <c r="H2145" s="2">
        <v>7.453237999999998</v>
      </c>
      <c r="I2145" s="2">
        <v>6.8274335000000015</v>
      </c>
      <c r="J2145" s="17" t="s">
        <v>54</v>
      </c>
      <c r="K2145" s="17" t="s">
        <v>50</v>
      </c>
      <c r="L2145" s="17" t="s">
        <v>47</v>
      </c>
      <c r="M2145" s="19">
        <f t="shared" si="330"/>
        <v>25</v>
      </c>
      <c r="N2145" s="19">
        <f t="shared" si="331"/>
        <v>0</v>
      </c>
      <c r="O2145" s="19">
        <f t="shared" si="332"/>
        <v>50</v>
      </c>
      <c r="P2145" s="19">
        <f t="shared" si="333"/>
        <v>16.5</v>
      </c>
      <c r="Q2145" s="20">
        <f t="shared" si="334"/>
        <v>18.725000000000001</v>
      </c>
      <c r="R2145" s="20">
        <f t="shared" si="335"/>
        <v>26.625</v>
      </c>
      <c r="S2145" s="20">
        <f t="shared" si="336"/>
        <v>23.675000000000001</v>
      </c>
      <c r="T2145" s="20">
        <f t="shared" si="337"/>
        <v>22.875</v>
      </c>
      <c r="U2145" s="19">
        <f t="shared" si="338"/>
        <v>23.008333333333336</v>
      </c>
      <c r="V2145" s="19">
        <f t="shared" si="339"/>
        <v>22.975000000000001</v>
      </c>
    </row>
    <row r="2146" spans="1:22" ht="13.5" x14ac:dyDescent="0.25">
      <c r="A2146" s="3">
        <v>45131</v>
      </c>
      <c r="B2146" s="2">
        <v>7.7209000000000003</v>
      </c>
      <c r="C2146" s="2">
        <v>54.2020147470623</v>
      </c>
      <c r="D2146" s="2">
        <v>7.0200888551346097E-2</v>
      </c>
      <c r="E2146" s="2">
        <v>5.2061433055774702E-2</v>
      </c>
      <c r="F2146" s="2">
        <v>7.7020800000000005</v>
      </c>
      <c r="G2146" s="2">
        <v>7.7406750000000004</v>
      </c>
      <c r="H2146" s="2">
        <v>7.4696679999999969</v>
      </c>
      <c r="I2146" s="2">
        <v>6.8322780000000023</v>
      </c>
      <c r="J2146" s="17" t="s">
        <v>48</v>
      </c>
      <c r="K2146" s="17" t="s">
        <v>50</v>
      </c>
      <c r="L2146" s="17" t="s">
        <v>51</v>
      </c>
      <c r="M2146" s="19">
        <f t="shared" si="330"/>
        <v>25</v>
      </c>
      <c r="N2146" s="19">
        <f t="shared" si="331"/>
        <v>0</v>
      </c>
      <c r="O2146" s="19">
        <f t="shared" si="332"/>
        <v>50</v>
      </c>
      <c r="P2146" s="19">
        <f t="shared" si="333"/>
        <v>83.5</v>
      </c>
      <c r="Q2146" s="20">
        <f t="shared" si="334"/>
        <v>28.774999999999999</v>
      </c>
      <c r="R2146" s="20">
        <f t="shared" si="335"/>
        <v>43.375</v>
      </c>
      <c r="S2146" s="20">
        <f t="shared" si="336"/>
        <v>53.825000000000003</v>
      </c>
      <c r="T2146" s="20">
        <f t="shared" si="337"/>
        <v>39.625</v>
      </c>
      <c r="U2146" s="19">
        <f t="shared" si="338"/>
        <v>41.991666666666667</v>
      </c>
      <c r="V2146" s="19">
        <f t="shared" si="339"/>
        <v>41.400000000000006</v>
      </c>
    </row>
    <row r="2147" spans="1:22" ht="13.5" x14ac:dyDescent="0.25">
      <c r="A2147" s="3">
        <v>45133</v>
      </c>
      <c r="B2147" s="2">
        <v>7.7586000000000004</v>
      </c>
      <c r="C2147" s="2">
        <v>56.28869409732274</v>
      </c>
      <c r="D2147" s="2">
        <v>6.1386234888821889E-2</v>
      </c>
      <c r="E2147" s="2">
        <v>6.2136193253470216E-2</v>
      </c>
      <c r="F2147" s="2">
        <v>7.7001999999999997</v>
      </c>
      <c r="G2147" s="2">
        <v>7.7425600000000001</v>
      </c>
      <c r="H2147" s="2">
        <v>7.4870379999999974</v>
      </c>
      <c r="I2147" s="2">
        <v>6.8372650000000021</v>
      </c>
      <c r="J2147" s="17" t="s">
        <v>48</v>
      </c>
      <c r="K2147" s="17" t="s">
        <v>50</v>
      </c>
      <c r="L2147" s="17" t="s">
        <v>53</v>
      </c>
      <c r="M2147" s="19">
        <f t="shared" si="330"/>
        <v>25</v>
      </c>
      <c r="N2147" s="19">
        <f t="shared" si="331"/>
        <v>45</v>
      </c>
      <c r="O2147" s="19">
        <f t="shared" si="332"/>
        <v>50</v>
      </c>
      <c r="P2147" s="19">
        <f t="shared" si="333"/>
        <v>66.5</v>
      </c>
      <c r="Q2147" s="20">
        <f t="shared" si="334"/>
        <v>41.975000000000001</v>
      </c>
      <c r="R2147" s="20">
        <f t="shared" si="335"/>
        <v>48.125</v>
      </c>
      <c r="S2147" s="20">
        <f t="shared" si="336"/>
        <v>52.924999999999997</v>
      </c>
      <c r="T2147" s="20">
        <f t="shared" si="337"/>
        <v>46.625</v>
      </c>
      <c r="U2147" s="19">
        <f t="shared" si="338"/>
        <v>47.67499999999999</v>
      </c>
      <c r="V2147" s="19">
        <f t="shared" si="339"/>
        <v>47.412499999999994</v>
      </c>
    </row>
    <row r="2148" spans="1:22" ht="13.5" x14ac:dyDescent="0.25">
      <c r="A2148" s="3">
        <v>45134</v>
      </c>
      <c r="B2148" s="2">
        <v>7.7492000000000001</v>
      </c>
      <c r="C2148" s="2">
        <v>55.608362504750836</v>
      </c>
      <c r="D2148" s="2">
        <v>5.4047275638822612E-2</v>
      </c>
      <c r="E2148" s="2">
        <v>7.0421887915659842E-2</v>
      </c>
      <c r="F2148" s="2">
        <v>7.7247000000000003</v>
      </c>
      <c r="G2148" s="2">
        <v>7.7430350000000008</v>
      </c>
      <c r="H2148" s="2">
        <v>7.5049559999999973</v>
      </c>
      <c r="I2148" s="2">
        <v>6.8423895000000003</v>
      </c>
      <c r="J2148" s="17" t="s">
        <v>48</v>
      </c>
      <c r="K2148" s="17" t="s">
        <v>50</v>
      </c>
      <c r="L2148" s="17" t="s">
        <v>51</v>
      </c>
      <c r="M2148" s="19">
        <f t="shared" si="330"/>
        <v>25</v>
      </c>
      <c r="N2148" s="19">
        <f t="shared" si="331"/>
        <v>45</v>
      </c>
      <c r="O2148" s="19">
        <f t="shared" si="332"/>
        <v>50</v>
      </c>
      <c r="P2148" s="19">
        <f t="shared" si="333"/>
        <v>83.5</v>
      </c>
      <c r="Q2148" s="20">
        <f t="shared" si="334"/>
        <v>44.524999999999999</v>
      </c>
      <c r="R2148" s="20">
        <f t="shared" si="335"/>
        <v>52.375</v>
      </c>
      <c r="S2148" s="20">
        <f t="shared" si="336"/>
        <v>60.575000000000003</v>
      </c>
      <c r="T2148" s="20">
        <f t="shared" si="337"/>
        <v>50.875</v>
      </c>
      <c r="U2148" s="19">
        <f t="shared" si="338"/>
        <v>52.491666666666674</v>
      </c>
      <c r="V2148" s="19">
        <f t="shared" si="339"/>
        <v>52.087500000000006</v>
      </c>
    </row>
    <row r="2149" spans="1:22" ht="13.5" x14ac:dyDescent="0.25">
      <c r="A2149" s="3">
        <v>45135</v>
      </c>
      <c r="B2149" s="2">
        <v>7.7397</v>
      </c>
      <c r="C2149" s="2">
        <v>54.886350767755971</v>
      </c>
      <c r="D2149" s="2">
        <v>6.109342123339534E-2</v>
      </c>
      <c r="E2149" s="2">
        <v>7.636197371765556E-2</v>
      </c>
      <c r="F2149" s="2">
        <v>7.7340999999999998</v>
      </c>
      <c r="G2149" s="2">
        <v>7.7463300000000004</v>
      </c>
      <c r="H2149" s="2">
        <v>7.523051999999999</v>
      </c>
      <c r="I2149" s="2">
        <v>6.8474665000000012</v>
      </c>
      <c r="J2149" s="17" t="s">
        <v>48</v>
      </c>
      <c r="K2149" s="17" t="s">
        <v>50</v>
      </c>
      <c r="L2149" s="17" t="s">
        <v>51</v>
      </c>
      <c r="M2149" s="19">
        <f t="shared" si="330"/>
        <v>25</v>
      </c>
      <c r="N2149" s="19">
        <f t="shared" si="331"/>
        <v>45</v>
      </c>
      <c r="O2149" s="19">
        <f t="shared" si="332"/>
        <v>50</v>
      </c>
      <c r="P2149" s="19">
        <f t="shared" si="333"/>
        <v>83.5</v>
      </c>
      <c r="Q2149" s="20">
        <f t="shared" si="334"/>
        <v>44.524999999999999</v>
      </c>
      <c r="R2149" s="20">
        <f t="shared" si="335"/>
        <v>52.375</v>
      </c>
      <c r="S2149" s="20">
        <f t="shared" si="336"/>
        <v>60.575000000000003</v>
      </c>
      <c r="T2149" s="20">
        <f t="shared" si="337"/>
        <v>50.875</v>
      </c>
      <c r="U2149" s="19">
        <f t="shared" si="338"/>
        <v>52.491666666666674</v>
      </c>
      <c r="V2149" s="19">
        <f t="shared" si="339"/>
        <v>52.087500000000006</v>
      </c>
    </row>
    <row r="2150" spans="1:22" ht="13.5" x14ac:dyDescent="0.25">
      <c r="A2150" s="3">
        <v>45138</v>
      </c>
      <c r="B2150" s="2">
        <v>7.7209000000000003</v>
      </c>
      <c r="C2150" s="2">
        <v>53.408490471937974</v>
      </c>
      <c r="D2150" s="2">
        <v>6.8061274092581669E-2</v>
      </c>
      <c r="E2150" s="2">
        <v>7.9349178873002871E-2</v>
      </c>
      <c r="F2150" s="2">
        <v>7.7378600000000004</v>
      </c>
      <c r="G2150" s="2">
        <v>7.7463300000000004</v>
      </c>
      <c r="H2150" s="2">
        <v>7.5404039999999988</v>
      </c>
      <c r="I2150" s="2">
        <v>6.8524954999999999</v>
      </c>
      <c r="J2150" s="17" t="s">
        <v>48</v>
      </c>
      <c r="K2150" s="17" t="s">
        <v>50</v>
      </c>
      <c r="L2150" s="17" t="s">
        <v>51</v>
      </c>
      <c r="M2150" s="19">
        <f t="shared" si="330"/>
        <v>25</v>
      </c>
      <c r="N2150" s="19">
        <f t="shared" si="331"/>
        <v>45</v>
      </c>
      <c r="O2150" s="19">
        <f t="shared" si="332"/>
        <v>50</v>
      </c>
      <c r="P2150" s="19">
        <f t="shared" si="333"/>
        <v>83.5</v>
      </c>
      <c r="Q2150" s="20">
        <f t="shared" si="334"/>
        <v>44.524999999999999</v>
      </c>
      <c r="R2150" s="20">
        <f t="shared" si="335"/>
        <v>52.375</v>
      </c>
      <c r="S2150" s="20">
        <f t="shared" si="336"/>
        <v>60.575000000000003</v>
      </c>
      <c r="T2150" s="20">
        <f t="shared" si="337"/>
        <v>50.875</v>
      </c>
      <c r="U2150" s="19">
        <f t="shared" si="338"/>
        <v>52.491666666666674</v>
      </c>
      <c r="V2150" s="19">
        <f t="shared" si="339"/>
        <v>52.087500000000006</v>
      </c>
    </row>
    <row r="2151" spans="1:22" ht="13.5" x14ac:dyDescent="0.25">
      <c r="A2151" s="3">
        <v>45139</v>
      </c>
      <c r="B2151" s="2">
        <v>7.7679999999999998</v>
      </c>
      <c r="C2151" s="2">
        <v>56.563980319578825</v>
      </c>
      <c r="D2151" s="2">
        <v>4.9944221214818896E-2</v>
      </c>
      <c r="E2151" s="2">
        <v>7.9802829440830531E-2</v>
      </c>
      <c r="F2151" s="2">
        <v>7.7472799999999991</v>
      </c>
      <c r="G2151" s="2">
        <v>7.7439750000000007</v>
      </c>
      <c r="H2151" s="2">
        <v>7.5594339999999995</v>
      </c>
      <c r="I2151" s="2">
        <v>6.8577600000000007</v>
      </c>
      <c r="J2151" s="17" t="s">
        <v>48</v>
      </c>
      <c r="K2151" s="17" t="s">
        <v>50</v>
      </c>
      <c r="L2151" s="17" t="s">
        <v>51</v>
      </c>
      <c r="M2151" s="19">
        <f t="shared" si="330"/>
        <v>25</v>
      </c>
      <c r="N2151" s="19">
        <f t="shared" si="331"/>
        <v>100</v>
      </c>
      <c r="O2151" s="19">
        <f t="shared" si="332"/>
        <v>50</v>
      </c>
      <c r="P2151" s="19">
        <f t="shared" si="333"/>
        <v>83.5</v>
      </c>
      <c r="Q2151" s="20">
        <f t="shared" si="334"/>
        <v>63.774999999999999</v>
      </c>
      <c r="R2151" s="20">
        <f t="shared" si="335"/>
        <v>63.375</v>
      </c>
      <c r="S2151" s="20">
        <f t="shared" si="336"/>
        <v>68.825000000000003</v>
      </c>
      <c r="T2151" s="20">
        <f t="shared" si="337"/>
        <v>64.625</v>
      </c>
      <c r="U2151" s="19">
        <f t="shared" si="338"/>
        <v>65.325000000000003</v>
      </c>
      <c r="V2151" s="19">
        <f t="shared" si="339"/>
        <v>65.150000000000006</v>
      </c>
    </row>
    <row r="2152" spans="1:22" ht="13.5" x14ac:dyDescent="0.25">
      <c r="A2152" s="3">
        <v>45140</v>
      </c>
      <c r="B2152" s="2">
        <v>7.7586000000000004</v>
      </c>
      <c r="C2152" s="2">
        <v>55.752430030232354</v>
      </c>
      <c r="D2152" s="2">
        <v>4.9295883818111896E-2</v>
      </c>
      <c r="E2152" s="2">
        <v>7.764345595380065E-2</v>
      </c>
      <c r="F2152" s="2">
        <v>7.7472800000000008</v>
      </c>
      <c r="G2152" s="2">
        <v>7.7397400000000003</v>
      </c>
      <c r="H2152" s="2">
        <v>7.5782759999999998</v>
      </c>
      <c r="I2152" s="2">
        <v>6.8629775000000004</v>
      </c>
      <c r="J2152" s="17" t="s">
        <v>54</v>
      </c>
      <c r="K2152" s="17" t="s">
        <v>50</v>
      </c>
      <c r="L2152" s="17" t="s">
        <v>50</v>
      </c>
      <c r="M2152" s="19">
        <f t="shared" si="330"/>
        <v>25</v>
      </c>
      <c r="N2152" s="19">
        <f t="shared" si="331"/>
        <v>100</v>
      </c>
      <c r="O2152" s="19">
        <f t="shared" si="332"/>
        <v>50</v>
      </c>
      <c r="P2152" s="19">
        <f t="shared" si="333"/>
        <v>16.5</v>
      </c>
      <c r="Q2152" s="20">
        <f t="shared" si="334"/>
        <v>53.725000000000001</v>
      </c>
      <c r="R2152" s="20">
        <f t="shared" si="335"/>
        <v>46.625</v>
      </c>
      <c r="S2152" s="20">
        <f t="shared" si="336"/>
        <v>38.674999999999997</v>
      </c>
      <c r="T2152" s="20">
        <f t="shared" si="337"/>
        <v>47.875</v>
      </c>
      <c r="U2152" s="19">
        <f t="shared" si="338"/>
        <v>46.341666666666661</v>
      </c>
      <c r="V2152" s="19">
        <f t="shared" si="339"/>
        <v>46.724999999999994</v>
      </c>
    </row>
    <row r="2153" spans="1:22" ht="13.5" x14ac:dyDescent="0.25">
      <c r="A2153" s="3">
        <v>45141</v>
      </c>
      <c r="B2153" s="2">
        <v>7.7679999999999998</v>
      </c>
      <c r="C2153" s="2">
        <v>56.425702035195137</v>
      </c>
      <c r="D2153" s="2">
        <v>2.5898515386868048E-2</v>
      </c>
      <c r="E2153" s="2">
        <v>7.4248505302467682E-2</v>
      </c>
      <c r="F2153" s="2">
        <v>7.7510400000000006</v>
      </c>
      <c r="G2153" s="2">
        <v>7.7397400000000003</v>
      </c>
      <c r="H2153" s="2">
        <v>7.5982279999999989</v>
      </c>
      <c r="I2153" s="2">
        <v>6.8684260000000004</v>
      </c>
      <c r="J2153" s="17" t="s">
        <v>54</v>
      </c>
      <c r="K2153" s="17" t="s">
        <v>50</v>
      </c>
      <c r="L2153" s="17" t="s">
        <v>55</v>
      </c>
      <c r="M2153" s="19">
        <f t="shared" si="330"/>
        <v>25</v>
      </c>
      <c r="N2153" s="19">
        <f t="shared" si="331"/>
        <v>100</v>
      </c>
      <c r="O2153" s="19">
        <f t="shared" si="332"/>
        <v>50</v>
      </c>
      <c r="P2153" s="19">
        <f t="shared" si="333"/>
        <v>16.5</v>
      </c>
      <c r="Q2153" s="20">
        <f t="shared" si="334"/>
        <v>53.725000000000001</v>
      </c>
      <c r="R2153" s="20">
        <f t="shared" si="335"/>
        <v>46.625</v>
      </c>
      <c r="S2153" s="20">
        <f t="shared" si="336"/>
        <v>38.674999999999997</v>
      </c>
      <c r="T2153" s="20">
        <f t="shared" si="337"/>
        <v>47.875</v>
      </c>
      <c r="U2153" s="19">
        <f t="shared" si="338"/>
        <v>46.341666666666661</v>
      </c>
      <c r="V2153" s="19">
        <f t="shared" si="339"/>
        <v>46.724999999999994</v>
      </c>
    </row>
    <row r="2154" spans="1:22" ht="13.5" x14ac:dyDescent="0.25">
      <c r="A2154" s="3">
        <v>45142</v>
      </c>
      <c r="B2154" s="2">
        <v>7.6738</v>
      </c>
      <c r="C2154" s="2">
        <v>48.466799181670204</v>
      </c>
      <c r="D2154" s="2">
        <v>2.2793471568807178E-2</v>
      </c>
      <c r="E2154" s="2">
        <v>7.2292646706963337E-2</v>
      </c>
      <c r="F2154" s="2">
        <v>7.7378600000000004</v>
      </c>
      <c r="G2154" s="2">
        <v>7.7350300000000001</v>
      </c>
      <c r="H2154" s="2">
        <v>7.6162960000000002</v>
      </c>
      <c r="I2154" s="2">
        <v>6.8734495000000004</v>
      </c>
      <c r="J2154" s="17" t="s">
        <v>54</v>
      </c>
      <c r="K2154" s="17" t="s">
        <v>50</v>
      </c>
      <c r="L2154" s="17" t="s">
        <v>47</v>
      </c>
      <c r="M2154" s="19">
        <f t="shared" si="330"/>
        <v>25</v>
      </c>
      <c r="N2154" s="19">
        <f t="shared" si="331"/>
        <v>100</v>
      </c>
      <c r="O2154" s="19">
        <f t="shared" si="332"/>
        <v>50</v>
      </c>
      <c r="P2154" s="19">
        <f t="shared" si="333"/>
        <v>16.5</v>
      </c>
      <c r="Q2154" s="20">
        <f t="shared" si="334"/>
        <v>53.725000000000001</v>
      </c>
      <c r="R2154" s="20">
        <f t="shared" si="335"/>
        <v>46.625</v>
      </c>
      <c r="S2154" s="20">
        <f t="shared" si="336"/>
        <v>38.674999999999997</v>
      </c>
      <c r="T2154" s="20">
        <f t="shared" si="337"/>
        <v>47.875</v>
      </c>
      <c r="U2154" s="19">
        <f t="shared" si="338"/>
        <v>46.341666666666661</v>
      </c>
      <c r="V2154" s="19">
        <f t="shared" si="339"/>
        <v>46.724999999999994</v>
      </c>
    </row>
    <row r="2155" spans="1:22" ht="13.5" x14ac:dyDescent="0.25">
      <c r="A2155" s="3">
        <v>45145</v>
      </c>
      <c r="B2155" s="2">
        <v>7.6550000000000002</v>
      </c>
      <c r="C2155" s="2">
        <v>47.040725791450875</v>
      </c>
      <c r="D2155" s="2">
        <v>2.3155121323102712E-2</v>
      </c>
      <c r="E2155" s="2">
        <v>7.3604463134461728E-2</v>
      </c>
      <c r="F2155" s="2">
        <v>7.7246799999999993</v>
      </c>
      <c r="G2155" s="2">
        <v>7.7322050000000004</v>
      </c>
      <c r="H2155" s="2">
        <v>7.6332519999999979</v>
      </c>
      <c r="I2155" s="2">
        <v>6.8789319999999998</v>
      </c>
      <c r="J2155" s="17" t="s">
        <v>48</v>
      </c>
      <c r="K2155" s="17" t="s">
        <v>50</v>
      </c>
      <c r="L2155" s="17" t="s">
        <v>53</v>
      </c>
      <c r="M2155" s="19">
        <f t="shared" si="330"/>
        <v>25</v>
      </c>
      <c r="N2155" s="19">
        <f t="shared" si="331"/>
        <v>100</v>
      </c>
      <c r="O2155" s="19">
        <f t="shared" si="332"/>
        <v>50</v>
      </c>
      <c r="P2155" s="19">
        <f t="shared" si="333"/>
        <v>66.5</v>
      </c>
      <c r="Q2155" s="20">
        <f t="shared" si="334"/>
        <v>61.225000000000001</v>
      </c>
      <c r="R2155" s="20">
        <f t="shared" si="335"/>
        <v>59.125</v>
      </c>
      <c r="S2155" s="20">
        <f t="shared" si="336"/>
        <v>61.174999999999997</v>
      </c>
      <c r="T2155" s="20">
        <f t="shared" si="337"/>
        <v>60.375</v>
      </c>
      <c r="U2155" s="19">
        <f t="shared" si="338"/>
        <v>60.508333333333326</v>
      </c>
      <c r="V2155" s="19">
        <f t="shared" si="339"/>
        <v>60.474999999999994</v>
      </c>
    </row>
    <row r="2156" spans="1:22" ht="13.5" x14ac:dyDescent="0.25">
      <c r="A2156" s="3">
        <v>45146</v>
      </c>
      <c r="B2156" s="2">
        <v>7.5796999999999999</v>
      </c>
      <c r="C2156" s="2">
        <v>41.742853544706371</v>
      </c>
      <c r="D2156" s="2">
        <v>3.2181426728056906E-2</v>
      </c>
      <c r="E2156" s="2">
        <v>7.6604563072749571E-2</v>
      </c>
      <c r="F2156" s="2">
        <v>7.6870200000000013</v>
      </c>
      <c r="G2156" s="2">
        <v>7.7204350000000002</v>
      </c>
      <c r="H2156" s="2">
        <v>7.6439119999999976</v>
      </c>
      <c r="I2156" s="2">
        <v>6.884129999999999</v>
      </c>
      <c r="J2156" s="17" t="s">
        <v>54</v>
      </c>
      <c r="K2156" s="17" t="s">
        <v>50</v>
      </c>
      <c r="L2156" s="17" t="s">
        <v>47</v>
      </c>
      <c r="M2156" s="19">
        <f t="shared" si="330"/>
        <v>25</v>
      </c>
      <c r="N2156" s="19">
        <f t="shared" si="331"/>
        <v>100</v>
      </c>
      <c r="O2156" s="19">
        <f t="shared" si="332"/>
        <v>50</v>
      </c>
      <c r="P2156" s="19">
        <f t="shared" si="333"/>
        <v>16.5</v>
      </c>
      <c r="Q2156" s="20">
        <f t="shared" si="334"/>
        <v>53.725000000000001</v>
      </c>
      <c r="R2156" s="20">
        <f t="shared" si="335"/>
        <v>46.625</v>
      </c>
      <c r="S2156" s="20">
        <f t="shared" si="336"/>
        <v>38.674999999999997</v>
      </c>
      <c r="T2156" s="20">
        <f t="shared" si="337"/>
        <v>47.875</v>
      </c>
      <c r="U2156" s="19">
        <f t="shared" si="338"/>
        <v>46.341666666666661</v>
      </c>
      <c r="V2156" s="19">
        <f t="shared" si="339"/>
        <v>46.724999999999994</v>
      </c>
    </row>
    <row r="2157" spans="1:22" ht="13.5" x14ac:dyDescent="0.25">
      <c r="A2157" s="3">
        <v>45147</v>
      </c>
      <c r="B2157" s="2">
        <v>7.5796999999999999</v>
      </c>
      <c r="C2157" s="2">
        <v>41.742853544706371</v>
      </c>
      <c r="D2157" s="2">
        <v>4.629569533047917E-2</v>
      </c>
      <c r="E2157" s="2">
        <v>8.0464654130840543E-2</v>
      </c>
      <c r="F2157" s="2">
        <v>7.6512399999999996</v>
      </c>
      <c r="G2157" s="2">
        <v>7.713375000000001</v>
      </c>
      <c r="H2157" s="2">
        <v>7.6462819999999967</v>
      </c>
      <c r="I2157" s="2">
        <v>6.8884069999999999</v>
      </c>
      <c r="J2157" s="17" t="s">
        <v>54</v>
      </c>
      <c r="K2157" s="17" t="s">
        <v>50</v>
      </c>
      <c r="L2157" s="17" t="s">
        <v>47</v>
      </c>
      <c r="M2157" s="19">
        <f t="shared" si="330"/>
        <v>25</v>
      </c>
      <c r="N2157" s="19">
        <f t="shared" si="331"/>
        <v>100</v>
      </c>
      <c r="O2157" s="19">
        <f t="shared" si="332"/>
        <v>50</v>
      </c>
      <c r="P2157" s="19">
        <f t="shared" si="333"/>
        <v>16.5</v>
      </c>
      <c r="Q2157" s="20">
        <f t="shared" si="334"/>
        <v>53.725000000000001</v>
      </c>
      <c r="R2157" s="20">
        <f t="shared" si="335"/>
        <v>46.625</v>
      </c>
      <c r="S2157" s="20">
        <f t="shared" si="336"/>
        <v>38.674999999999997</v>
      </c>
      <c r="T2157" s="20">
        <f t="shared" si="337"/>
        <v>47.875</v>
      </c>
      <c r="U2157" s="19">
        <f t="shared" si="338"/>
        <v>46.341666666666661</v>
      </c>
      <c r="V2157" s="19">
        <f t="shared" si="339"/>
        <v>46.724999999999994</v>
      </c>
    </row>
    <row r="2158" spans="1:22" ht="13.5" x14ac:dyDescent="0.25">
      <c r="A2158" s="3">
        <v>45148</v>
      </c>
      <c r="B2158" s="2">
        <v>7.5326000000000004</v>
      </c>
      <c r="C2158" s="2">
        <v>38.590041970343016</v>
      </c>
      <c r="D2158" s="2">
        <v>6.0907778191859663E-2</v>
      </c>
      <c r="E2158" s="2">
        <v>8.4233123102273544E-2</v>
      </c>
      <c r="F2158" s="2">
        <v>7.6041600000000003</v>
      </c>
      <c r="G2158" s="2">
        <v>7.7039600000000004</v>
      </c>
      <c r="H2158" s="2">
        <v>7.6466039999999973</v>
      </c>
      <c r="I2158" s="2">
        <v>6.892494499999998</v>
      </c>
      <c r="J2158" s="17" t="s">
        <v>54</v>
      </c>
      <c r="K2158" s="17" t="s">
        <v>50</v>
      </c>
      <c r="L2158" s="17" t="s">
        <v>47</v>
      </c>
      <c r="M2158" s="19">
        <f t="shared" si="330"/>
        <v>25</v>
      </c>
      <c r="N2158" s="19">
        <f t="shared" si="331"/>
        <v>100</v>
      </c>
      <c r="O2158" s="19">
        <f t="shared" si="332"/>
        <v>50</v>
      </c>
      <c r="P2158" s="19">
        <f t="shared" si="333"/>
        <v>16.5</v>
      </c>
      <c r="Q2158" s="20">
        <f t="shared" si="334"/>
        <v>53.725000000000001</v>
      </c>
      <c r="R2158" s="20">
        <f t="shared" si="335"/>
        <v>46.625</v>
      </c>
      <c r="S2158" s="20">
        <f t="shared" si="336"/>
        <v>38.674999999999997</v>
      </c>
      <c r="T2158" s="20">
        <f t="shared" si="337"/>
        <v>47.875</v>
      </c>
      <c r="U2158" s="19">
        <f t="shared" si="338"/>
        <v>46.341666666666661</v>
      </c>
      <c r="V2158" s="19">
        <f t="shared" si="339"/>
        <v>46.724999999999994</v>
      </c>
    </row>
    <row r="2159" spans="1:22" ht="13.5" x14ac:dyDescent="0.25">
      <c r="A2159" s="3">
        <v>45149</v>
      </c>
      <c r="B2159" s="2">
        <v>7.6361999999999997</v>
      </c>
      <c r="C2159" s="2">
        <v>47.909632568033956</v>
      </c>
      <c r="D2159" s="2">
        <v>6.4994649058275122E-2</v>
      </c>
      <c r="E2159" s="2">
        <v>8.6291155644587336E-2</v>
      </c>
      <c r="F2159" s="2">
        <v>7.5966400000000007</v>
      </c>
      <c r="G2159" s="2">
        <v>7.6954900000000013</v>
      </c>
      <c r="H2159" s="2">
        <v>7.6486299999999972</v>
      </c>
      <c r="I2159" s="2">
        <v>6.8971459999999976</v>
      </c>
      <c r="J2159" s="17" t="s">
        <v>54</v>
      </c>
      <c r="K2159" s="17" t="s">
        <v>50</v>
      </c>
      <c r="L2159" s="17" t="s">
        <v>47</v>
      </c>
      <c r="M2159" s="19">
        <f t="shared" si="330"/>
        <v>25</v>
      </c>
      <c r="N2159" s="19">
        <f t="shared" si="331"/>
        <v>100</v>
      </c>
      <c r="O2159" s="19">
        <f t="shared" si="332"/>
        <v>50</v>
      </c>
      <c r="P2159" s="19">
        <f t="shared" si="333"/>
        <v>16.5</v>
      </c>
      <c r="Q2159" s="20">
        <f t="shared" si="334"/>
        <v>53.725000000000001</v>
      </c>
      <c r="R2159" s="20">
        <f t="shared" si="335"/>
        <v>46.625</v>
      </c>
      <c r="S2159" s="20">
        <f t="shared" si="336"/>
        <v>38.674999999999997</v>
      </c>
      <c r="T2159" s="20">
        <f t="shared" si="337"/>
        <v>47.875</v>
      </c>
      <c r="U2159" s="19">
        <f t="shared" si="338"/>
        <v>46.341666666666661</v>
      </c>
      <c r="V2159" s="19">
        <f t="shared" si="339"/>
        <v>46.724999999999994</v>
      </c>
    </row>
    <row r="2160" spans="1:22" ht="13.5" x14ac:dyDescent="0.25">
      <c r="A2160" s="3">
        <v>45152</v>
      </c>
      <c r="B2160" s="2">
        <v>7.6361999999999997</v>
      </c>
      <c r="C2160" s="2">
        <v>47.909632568033949</v>
      </c>
      <c r="D2160" s="2">
        <v>6.5743113138136522E-2</v>
      </c>
      <c r="E2160" s="2">
        <v>8.7028285800290747E-2</v>
      </c>
      <c r="F2160" s="2">
        <v>7.5928799999999992</v>
      </c>
      <c r="G2160" s="2">
        <v>7.6870200000000013</v>
      </c>
      <c r="H2160" s="2">
        <v>7.6539719999999969</v>
      </c>
      <c r="I2160" s="2">
        <v>6.901751499999996</v>
      </c>
      <c r="J2160" s="17" t="s">
        <v>54</v>
      </c>
      <c r="K2160" s="17" t="s">
        <v>50</v>
      </c>
      <c r="L2160" s="17" t="s">
        <v>47</v>
      </c>
      <c r="M2160" s="19">
        <f t="shared" si="330"/>
        <v>25</v>
      </c>
      <c r="N2160" s="19">
        <f t="shared" si="331"/>
        <v>100</v>
      </c>
      <c r="O2160" s="19">
        <f t="shared" si="332"/>
        <v>50</v>
      </c>
      <c r="P2160" s="19">
        <f t="shared" si="333"/>
        <v>16.5</v>
      </c>
      <c r="Q2160" s="20">
        <f t="shared" si="334"/>
        <v>53.725000000000001</v>
      </c>
      <c r="R2160" s="20">
        <f t="shared" si="335"/>
        <v>46.625</v>
      </c>
      <c r="S2160" s="20">
        <f t="shared" si="336"/>
        <v>38.674999999999997</v>
      </c>
      <c r="T2160" s="20">
        <f t="shared" si="337"/>
        <v>47.875</v>
      </c>
      <c r="U2160" s="19">
        <f t="shared" si="338"/>
        <v>46.341666666666661</v>
      </c>
      <c r="V2160" s="19">
        <f t="shared" si="339"/>
        <v>46.724999999999994</v>
      </c>
    </row>
    <row r="2161" spans="1:22" ht="13.5" x14ac:dyDescent="0.25">
      <c r="A2161" s="3">
        <v>45153</v>
      </c>
      <c r="B2161" s="2">
        <v>7.7209000000000003</v>
      </c>
      <c r="C2161" s="2">
        <v>54.462353031984165</v>
      </c>
      <c r="D2161" s="2">
        <v>6.7517629290300363E-2</v>
      </c>
      <c r="E2161" s="2">
        <v>8.7011956273488247E-2</v>
      </c>
      <c r="F2161" s="2">
        <v>7.6211199999999995</v>
      </c>
      <c r="G2161" s="2">
        <v>7.689375000000001</v>
      </c>
      <c r="H2161" s="2">
        <v>7.6630339999999979</v>
      </c>
      <c r="I2161" s="2">
        <v>6.906872499999996</v>
      </c>
      <c r="J2161" s="17" t="s">
        <v>48</v>
      </c>
      <c r="K2161" s="17" t="s">
        <v>50</v>
      </c>
      <c r="L2161" s="17" t="s">
        <v>51</v>
      </c>
      <c r="M2161" s="19">
        <f t="shared" si="330"/>
        <v>25</v>
      </c>
      <c r="N2161" s="19">
        <f t="shared" si="331"/>
        <v>45</v>
      </c>
      <c r="O2161" s="19">
        <f t="shared" si="332"/>
        <v>50</v>
      </c>
      <c r="P2161" s="19">
        <f t="shared" si="333"/>
        <v>83.5</v>
      </c>
      <c r="Q2161" s="20">
        <f t="shared" si="334"/>
        <v>44.524999999999999</v>
      </c>
      <c r="R2161" s="20">
        <f t="shared" si="335"/>
        <v>52.375</v>
      </c>
      <c r="S2161" s="20">
        <f t="shared" si="336"/>
        <v>60.575000000000003</v>
      </c>
      <c r="T2161" s="20">
        <f t="shared" si="337"/>
        <v>50.875</v>
      </c>
      <c r="U2161" s="19">
        <f t="shared" si="338"/>
        <v>52.491666666666674</v>
      </c>
      <c r="V2161" s="19">
        <f t="shared" si="339"/>
        <v>52.087500000000006</v>
      </c>
    </row>
    <row r="2162" spans="1:22" ht="13.5" x14ac:dyDescent="0.25">
      <c r="A2162" s="3">
        <v>45154</v>
      </c>
      <c r="B2162" s="2">
        <v>7.7209000000000003</v>
      </c>
      <c r="C2162" s="2">
        <v>54.462353031984165</v>
      </c>
      <c r="D2162" s="2">
        <v>6.7229086340680588E-2</v>
      </c>
      <c r="E2162" s="2">
        <v>8.5947677368119035E-2</v>
      </c>
      <c r="F2162" s="2">
        <v>7.6493599999999997</v>
      </c>
      <c r="G2162" s="2">
        <v>7.6870199999999995</v>
      </c>
      <c r="H2162" s="2">
        <v>7.6720959999999989</v>
      </c>
      <c r="I2162" s="2">
        <v>6.9119014999999964</v>
      </c>
      <c r="J2162" s="17" t="s">
        <v>48</v>
      </c>
      <c r="K2162" s="17" t="s">
        <v>50</v>
      </c>
      <c r="L2162" s="17" t="s">
        <v>51</v>
      </c>
      <c r="M2162" s="19">
        <f t="shared" si="330"/>
        <v>25</v>
      </c>
      <c r="N2162" s="19">
        <f t="shared" si="331"/>
        <v>45</v>
      </c>
      <c r="O2162" s="19">
        <f t="shared" si="332"/>
        <v>50</v>
      </c>
      <c r="P2162" s="19">
        <f t="shared" si="333"/>
        <v>83.5</v>
      </c>
      <c r="Q2162" s="20">
        <f t="shared" si="334"/>
        <v>44.524999999999999</v>
      </c>
      <c r="R2162" s="20">
        <f t="shared" si="335"/>
        <v>52.375</v>
      </c>
      <c r="S2162" s="20">
        <f t="shared" si="336"/>
        <v>60.575000000000003</v>
      </c>
      <c r="T2162" s="20">
        <f t="shared" si="337"/>
        <v>50.875</v>
      </c>
      <c r="U2162" s="19">
        <f t="shared" si="338"/>
        <v>52.491666666666674</v>
      </c>
      <c r="V2162" s="19">
        <f t="shared" si="339"/>
        <v>52.087500000000006</v>
      </c>
    </row>
    <row r="2163" spans="1:22" ht="13.5" x14ac:dyDescent="0.25">
      <c r="A2163" s="3">
        <v>45155</v>
      </c>
      <c r="B2163" s="2">
        <v>7.7209000000000003</v>
      </c>
      <c r="C2163" s="2">
        <v>54.462353031984165</v>
      </c>
      <c r="D2163" s="2">
        <v>6.8112659968862843E-2</v>
      </c>
      <c r="E2163" s="2">
        <v>8.3344696829358356E-2</v>
      </c>
      <c r="F2163" s="2">
        <v>7.6870199999999995</v>
      </c>
      <c r="G2163" s="2">
        <v>7.6917299999999997</v>
      </c>
      <c r="H2163" s="2">
        <v>7.6772900000000002</v>
      </c>
      <c r="I2163" s="2">
        <v>6.9169304999999977</v>
      </c>
      <c r="J2163" s="17" t="s">
        <v>48</v>
      </c>
      <c r="K2163" s="17" t="s">
        <v>50</v>
      </c>
      <c r="L2163" s="17" t="s">
        <v>51</v>
      </c>
      <c r="M2163" s="19">
        <f t="shared" si="330"/>
        <v>25</v>
      </c>
      <c r="N2163" s="19">
        <f t="shared" si="331"/>
        <v>45</v>
      </c>
      <c r="O2163" s="19">
        <f t="shared" si="332"/>
        <v>50</v>
      </c>
      <c r="P2163" s="19">
        <f t="shared" si="333"/>
        <v>83.5</v>
      </c>
      <c r="Q2163" s="20">
        <f t="shared" si="334"/>
        <v>44.524999999999999</v>
      </c>
      <c r="R2163" s="20">
        <f t="shared" si="335"/>
        <v>52.375</v>
      </c>
      <c r="S2163" s="20">
        <f t="shared" si="336"/>
        <v>60.575000000000003</v>
      </c>
      <c r="T2163" s="20">
        <f t="shared" si="337"/>
        <v>50.875</v>
      </c>
      <c r="U2163" s="19">
        <f t="shared" si="338"/>
        <v>52.491666666666674</v>
      </c>
      <c r="V2163" s="19">
        <f t="shared" si="339"/>
        <v>52.087500000000006</v>
      </c>
    </row>
    <row r="2164" spans="1:22" ht="13.5" x14ac:dyDescent="0.25">
      <c r="A2164" s="3">
        <v>45156</v>
      </c>
      <c r="B2164" s="2">
        <v>7.7209000000000003</v>
      </c>
      <c r="C2164" s="2">
        <v>54.462353031984165</v>
      </c>
      <c r="D2164" s="2">
        <v>5.4073150304688511E-2</v>
      </c>
      <c r="E2164" s="2">
        <v>7.8682071632773048E-2</v>
      </c>
      <c r="F2164" s="2">
        <v>7.7039600000000004</v>
      </c>
      <c r="G2164" s="2">
        <v>7.6931400000000014</v>
      </c>
      <c r="H2164" s="2">
        <v>7.6843260000000013</v>
      </c>
      <c r="I2164" s="2">
        <v>6.9219134999999987</v>
      </c>
      <c r="J2164" s="17" t="s">
        <v>48</v>
      </c>
      <c r="K2164" s="17" t="s">
        <v>50</v>
      </c>
      <c r="L2164" s="17" t="s">
        <v>51</v>
      </c>
      <c r="M2164" s="19">
        <f t="shared" si="330"/>
        <v>25</v>
      </c>
      <c r="N2164" s="19">
        <f t="shared" si="331"/>
        <v>100</v>
      </c>
      <c r="O2164" s="19">
        <f t="shared" si="332"/>
        <v>50</v>
      </c>
      <c r="P2164" s="19">
        <f t="shared" si="333"/>
        <v>83.5</v>
      </c>
      <c r="Q2164" s="20">
        <f t="shared" si="334"/>
        <v>63.774999999999999</v>
      </c>
      <c r="R2164" s="20">
        <f t="shared" si="335"/>
        <v>63.375</v>
      </c>
      <c r="S2164" s="20">
        <f t="shared" si="336"/>
        <v>68.825000000000003</v>
      </c>
      <c r="T2164" s="20">
        <f t="shared" si="337"/>
        <v>64.625</v>
      </c>
      <c r="U2164" s="19">
        <f t="shared" si="338"/>
        <v>65.325000000000003</v>
      </c>
      <c r="V2164" s="19">
        <f t="shared" si="339"/>
        <v>65.150000000000006</v>
      </c>
    </row>
    <row r="2165" spans="1:22" ht="13.5" x14ac:dyDescent="0.25">
      <c r="A2165" s="3">
        <v>45159</v>
      </c>
      <c r="B2165" s="2">
        <v>7.7209000000000003</v>
      </c>
      <c r="C2165" s="2">
        <v>54.462353031984165</v>
      </c>
      <c r="D2165" s="2">
        <v>3.9028256404782802E-2</v>
      </c>
      <c r="E2165" s="2">
        <v>7.2714958748408776E-2</v>
      </c>
      <c r="F2165" s="2">
        <v>7.7209000000000003</v>
      </c>
      <c r="G2165" s="2">
        <v>7.6940800000000014</v>
      </c>
      <c r="H2165" s="2">
        <v>7.6898880000000007</v>
      </c>
      <c r="I2165" s="2">
        <v>6.9268964999999971</v>
      </c>
      <c r="J2165" s="17" t="s">
        <v>48</v>
      </c>
      <c r="K2165" s="17" t="s">
        <v>50</v>
      </c>
      <c r="L2165" s="17" t="s">
        <v>51</v>
      </c>
      <c r="M2165" s="19">
        <f t="shared" si="330"/>
        <v>25</v>
      </c>
      <c r="N2165" s="19">
        <f t="shared" si="331"/>
        <v>100</v>
      </c>
      <c r="O2165" s="19">
        <f t="shared" si="332"/>
        <v>50</v>
      </c>
      <c r="P2165" s="19">
        <f t="shared" si="333"/>
        <v>83.5</v>
      </c>
      <c r="Q2165" s="20">
        <f t="shared" si="334"/>
        <v>63.774999999999999</v>
      </c>
      <c r="R2165" s="20">
        <f t="shared" si="335"/>
        <v>63.375</v>
      </c>
      <c r="S2165" s="20">
        <f t="shared" si="336"/>
        <v>68.825000000000003</v>
      </c>
      <c r="T2165" s="20">
        <f t="shared" si="337"/>
        <v>64.625</v>
      </c>
      <c r="U2165" s="19">
        <f t="shared" si="338"/>
        <v>65.325000000000003</v>
      </c>
      <c r="V2165" s="19">
        <f t="shared" si="339"/>
        <v>65.150000000000006</v>
      </c>
    </row>
    <row r="2166" spans="1:22" ht="13.5" x14ac:dyDescent="0.25">
      <c r="A2166" s="3">
        <v>45160</v>
      </c>
      <c r="B2166" s="2">
        <v>7.6266999999999996</v>
      </c>
      <c r="C2166" s="2">
        <v>45.285139445262558</v>
      </c>
      <c r="D2166" s="2">
        <v>2.1438345156654215E-2</v>
      </c>
      <c r="E2166" s="2">
        <v>6.638977070382289E-2</v>
      </c>
      <c r="F2166" s="2">
        <v>7.7020600000000004</v>
      </c>
      <c r="G2166" s="2">
        <v>7.6893700000000011</v>
      </c>
      <c r="H2166" s="2">
        <v>7.6939340000000014</v>
      </c>
      <c r="I2166" s="2">
        <v>6.9314084999999981</v>
      </c>
      <c r="J2166" s="17" t="s">
        <v>54</v>
      </c>
      <c r="K2166" s="17" t="s">
        <v>50</v>
      </c>
      <c r="L2166" s="17" t="s">
        <v>47</v>
      </c>
      <c r="M2166" s="19">
        <f t="shared" si="330"/>
        <v>25</v>
      </c>
      <c r="N2166" s="19">
        <f t="shared" si="331"/>
        <v>100</v>
      </c>
      <c r="O2166" s="19">
        <f t="shared" si="332"/>
        <v>50</v>
      </c>
      <c r="P2166" s="19">
        <f t="shared" si="333"/>
        <v>16.5</v>
      </c>
      <c r="Q2166" s="20">
        <f t="shared" si="334"/>
        <v>53.725000000000001</v>
      </c>
      <c r="R2166" s="20">
        <f t="shared" si="335"/>
        <v>46.625</v>
      </c>
      <c r="S2166" s="20">
        <f t="shared" si="336"/>
        <v>38.674999999999997</v>
      </c>
      <c r="T2166" s="20">
        <f t="shared" si="337"/>
        <v>47.875</v>
      </c>
      <c r="U2166" s="19">
        <f t="shared" si="338"/>
        <v>46.341666666666661</v>
      </c>
      <c r="V2166" s="19">
        <f t="shared" si="339"/>
        <v>46.724999999999994</v>
      </c>
    </row>
    <row r="2167" spans="1:22" ht="13.5" x14ac:dyDescent="0.25">
      <c r="A2167" s="3">
        <v>45161</v>
      </c>
      <c r="B2167" s="2">
        <v>7.7209000000000003</v>
      </c>
      <c r="C2167" s="2">
        <v>53.689072771895113</v>
      </c>
      <c r="D2167" s="2">
        <v>-1.0062627884988018E-4</v>
      </c>
      <c r="E2167" s="2">
        <v>5.8500295218235271E-2</v>
      </c>
      <c r="F2167" s="2">
        <v>7.7020600000000004</v>
      </c>
      <c r="G2167" s="2">
        <v>7.6874850000000006</v>
      </c>
      <c r="H2167" s="2">
        <v>7.6991280000000009</v>
      </c>
      <c r="I2167" s="2">
        <v>6.936483499999996</v>
      </c>
      <c r="J2167" s="17" t="s">
        <v>54</v>
      </c>
      <c r="K2167" s="17" t="s">
        <v>50</v>
      </c>
      <c r="L2167" s="17" t="s">
        <v>50</v>
      </c>
      <c r="M2167" s="19">
        <f t="shared" si="330"/>
        <v>25</v>
      </c>
      <c r="N2167" s="19">
        <f t="shared" si="331"/>
        <v>100</v>
      </c>
      <c r="O2167" s="19">
        <f t="shared" si="332"/>
        <v>50</v>
      </c>
      <c r="P2167" s="19">
        <f t="shared" si="333"/>
        <v>16.5</v>
      </c>
      <c r="Q2167" s="20">
        <f t="shared" si="334"/>
        <v>53.725000000000001</v>
      </c>
      <c r="R2167" s="20">
        <f t="shared" si="335"/>
        <v>46.625</v>
      </c>
      <c r="S2167" s="20">
        <f t="shared" si="336"/>
        <v>38.674999999999997</v>
      </c>
      <c r="T2167" s="20">
        <f t="shared" si="337"/>
        <v>47.875</v>
      </c>
      <c r="U2167" s="19">
        <f t="shared" si="338"/>
        <v>46.341666666666661</v>
      </c>
      <c r="V2167" s="19">
        <f t="shared" si="339"/>
        <v>46.724999999999994</v>
      </c>
    </row>
    <row r="2168" spans="1:22" ht="13.5" x14ac:dyDescent="0.25">
      <c r="A2168" s="3">
        <v>45162</v>
      </c>
      <c r="B2168" s="2">
        <v>7.7115</v>
      </c>
      <c r="C2168" s="2">
        <v>52.817276635398144</v>
      </c>
      <c r="D2168" s="2">
        <v>-2.5133716420298491E-2</v>
      </c>
      <c r="E2168" s="2">
        <v>4.9779431914243305E-2</v>
      </c>
      <c r="F2168" s="2">
        <v>7.7001800000000005</v>
      </c>
      <c r="G2168" s="2">
        <v>7.6856000000000009</v>
      </c>
      <c r="H2168" s="2">
        <v>7.7035800000000014</v>
      </c>
      <c r="I2168" s="2">
        <v>6.9418799999999949</v>
      </c>
      <c r="J2168" s="17" t="s">
        <v>54</v>
      </c>
      <c r="K2168" s="17" t="s">
        <v>50</v>
      </c>
      <c r="L2168" s="17" t="s">
        <v>47</v>
      </c>
      <c r="M2168" s="19">
        <f t="shared" si="330"/>
        <v>25</v>
      </c>
      <c r="N2168" s="19">
        <f t="shared" si="331"/>
        <v>100</v>
      </c>
      <c r="O2168" s="19">
        <f t="shared" si="332"/>
        <v>50</v>
      </c>
      <c r="P2168" s="19">
        <f t="shared" si="333"/>
        <v>16.5</v>
      </c>
      <c r="Q2168" s="20">
        <f t="shared" si="334"/>
        <v>53.725000000000001</v>
      </c>
      <c r="R2168" s="20">
        <f t="shared" si="335"/>
        <v>46.625</v>
      </c>
      <c r="S2168" s="20">
        <f t="shared" si="336"/>
        <v>38.674999999999997</v>
      </c>
      <c r="T2168" s="20">
        <f t="shared" si="337"/>
        <v>47.875</v>
      </c>
      <c r="U2168" s="19">
        <f t="shared" si="338"/>
        <v>46.341666666666661</v>
      </c>
      <c r="V2168" s="19">
        <f t="shared" si="339"/>
        <v>46.724999999999994</v>
      </c>
    </row>
    <row r="2169" spans="1:22" ht="13.5" x14ac:dyDescent="0.25">
      <c r="A2169" s="3">
        <v>45163</v>
      </c>
      <c r="B2169" s="2">
        <v>7.7020999999999997</v>
      </c>
      <c r="C2169" s="2">
        <v>51.90953787050632</v>
      </c>
      <c r="D2169" s="2">
        <v>-2.986410081692803E-2</v>
      </c>
      <c r="E2169" s="2">
        <v>4.5070577211997635E-2</v>
      </c>
      <c r="F2169" s="2">
        <v>7.6964200000000007</v>
      </c>
      <c r="G2169" s="2">
        <v>7.683720000000001</v>
      </c>
      <c r="H2169" s="2">
        <v>7.7056520000000024</v>
      </c>
      <c r="I2169" s="2">
        <v>6.9472294999999953</v>
      </c>
      <c r="J2169" s="17" t="s">
        <v>54</v>
      </c>
      <c r="K2169" s="17" t="s">
        <v>50</v>
      </c>
      <c r="L2169" s="17" t="s">
        <v>47</v>
      </c>
      <c r="M2169" s="19">
        <f t="shared" si="330"/>
        <v>25</v>
      </c>
      <c r="N2169" s="19">
        <f t="shared" si="331"/>
        <v>100</v>
      </c>
      <c r="O2169" s="19">
        <f t="shared" si="332"/>
        <v>50</v>
      </c>
      <c r="P2169" s="19">
        <f t="shared" si="333"/>
        <v>16.5</v>
      </c>
      <c r="Q2169" s="20">
        <f t="shared" si="334"/>
        <v>53.725000000000001</v>
      </c>
      <c r="R2169" s="20">
        <f t="shared" si="335"/>
        <v>46.625</v>
      </c>
      <c r="S2169" s="20">
        <f t="shared" si="336"/>
        <v>38.674999999999997</v>
      </c>
      <c r="T2169" s="20">
        <f t="shared" si="337"/>
        <v>47.875</v>
      </c>
      <c r="U2169" s="19">
        <f t="shared" si="338"/>
        <v>46.341666666666661</v>
      </c>
      <c r="V2169" s="19">
        <f t="shared" si="339"/>
        <v>46.724999999999994</v>
      </c>
    </row>
    <row r="2170" spans="1:22" ht="13.5" x14ac:dyDescent="0.25">
      <c r="A2170" s="3">
        <v>45166</v>
      </c>
      <c r="B2170" s="2">
        <v>7.8338999999999999</v>
      </c>
      <c r="C2170" s="2">
        <v>61.818172766166342</v>
      </c>
      <c r="D2170" s="2">
        <v>-4.3743870918937056E-2</v>
      </c>
      <c r="E2170" s="2">
        <v>4.4272230649740819E-2</v>
      </c>
      <c r="F2170" s="2">
        <v>7.7190200000000004</v>
      </c>
      <c r="G2170" s="2">
        <v>7.6893699999999994</v>
      </c>
      <c r="H2170" s="2">
        <v>7.7092300000000025</v>
      </c>
      <c r="I2170" s="2">
        <v>6.9530074999999965</v>
      </c>
      <c r="J2170" s="17" t="s">
        <v>54</v>
      </c>
      <c r="K2170" s="17" t="s">
        <v>50</v>
      </c>
      <c r="L2170" s="17" t="s">
        <v>55</v>
      </c>
      <c r="M2170" s="19">
        <f t="shared" si="330"/>
        <v>25</v>
      </c>
      <c r="N2170" s="19">
        <f t="shared" si="331"/>
        <v>100</v>
      </c>
      <c r="O2170" s="19">
        <f t="shared" si="332"/>
        <v>50</v>
      </c>
      <c r="P2170" s="19">
        <f t="shared" si="333"/>
        <v>16.5</v>
      </c>
      <c r="Q2170" s="20">
        <f t="shared" si="334"/>
        <v>53.725000000000001</v>
      </c>
      <c r="R2170" s="20">
        <f t="shared" si="335"/>
        <v>46.625</v>
      </c>
      <c r="S2170" s="20">
        <f t="shared" si="336"/>
        <v>38.674999999999997</v>
      </c>
      <c r="T2170" s="20">
        <f t="shared" si="337"/>
        <v>47.875</v>
      </c>
      <c r="U2170" s="19">
        <f t="shared" si="338"/>
        <v>46.341666666666661</v>
      </c>
      <c r="V2170" s="19">
        <f t="shared" si="339"/>
        <v>46.724999999999994</v>
      </c>
    </row>
    <row r="2171" spans="1:22" ht="13.5" x14ac:dyDescent="0.25">
      <c r="A2171" s="3">
        <v>45167</v>
      </c>
      <c r="B2171" s="2">
        <v>7.9562999999999997</v>
      </c>
      <c r="C2171" s="2">
        <v>68.34183298002938</v>
      </c>
      <c r="D2171" s="2">
        <v>-5.2408717911464286E-2</v>
      </c>
      <c r="E2171" s="2">
        <v>4.5022555264188108E-2</v>
      </c>
      <c r="F2171" s="2">
        <v>7.7849400000000006</v>
      </c>
      <c r="G2171" s="2">
        <v>7.6987850000000009</v>
      </c>
      <c r="H2171" s="2">
        <v>7.715822000000002</v>
      </c>
      <c r="I2171" s="2">
        <v>6.9593974999999979</v>
      </c>
      <c r="J2171" s="17" t="s">
        <v>48</v>
      </c>
      <c r="K2171" s="17" t="s">
        <v>50</v>
      </c>
      <c r="L2171" s="17" t="s">
        <v>51</v>
      </c>
      <c r="M2171" s="19">
        <f t="shared" si="330"/>
        <v>25</v>
      </c>
      <c r="N2171" s="19">
        <f t="shared" si="331"/>
        <v>100</v>
      </c>
      <c r="O2171" s="19">
        <f t="shared" si="332"/>
        <v>50</v>
      </c>
      <c r="P2171" s="19">
        <f t="shared" si="333"/>
        <v>83.5</v>
      </c>
      <c r="Q2171" s="20">
        <f t="shared" si="334"/>
        <v>63.774999999999999</v>
      </c>
      <c r="R2171" s="20">
        <f t="shared" si="335"/>
        <v>63.375</v>
      </c>
      <c r="S2171" s="20">
        <f t="shared" si="336"/>
        <v>68.825000000000003</v>
      </c>
      <c r="T2171" s="20">
        <f t="shared" si="337"/>
        <v>64.625</v>
      </c>
      <c r="U2171" s="19">
        <f t="shared" si="338"/>
        <v>65.325000000000003</v>
      </c>
      <c r="V2171" s="19">
        <f t="shared" si="339"/>
        <v>65.150000000000006</v>
      </c>
    </row>
    <row r="2172" spans="1:22" ht="13.5" x14ac:dyDescent="0.25">
      <c r="A2172" s="3">
        <v>45168</v>
      </c>
      <c r="B2172" s="2">
        <v>8.0033999999999992</v>
      </c>
      <c r="C2172" s="2">
        <v>70.435147625535009</v>
      </c>
      <c r="D2172" s="2">
        <v>-6.4771675322571554E-2</v>
      </c>
      <c r="E2172" s="2">
        <v>4.7532548373671643E-2</v>
      </c>
      <c r="F2172" s="2">
        <v>7.8414400000000004</v>
      </c>
      <c r="G2172" s="2">
        <v>7.7110250000000011</v>
      </c>
      <c r="H2172" s="2">
        <v>7.7252380000000018</v>
      </c>
      <c r="I2172" s="2">
        <v>6.9660229999999981</v>
      </c>
      <c r="J2172" s="17" t="s">
        <v>48</v>
      </c>
      <c r="K2172" s="17" t="s">
        <v>50</v>
      </c>
      <c r="L2172" s="17" t="s">
        <v>51</v>
      </c>
      <c r="M2172" s="19">
        <f t="shared" si="330"/>
        <v>0</v>
      </c>
      <c r="N2172" s="19">
        <f t="shared" si="331"/>
        <v>100</v>
      </c>
      <c r="O2172" s="19">
        <f t="shared" si="332"/>
        <v>50</v>
      </c>
      <c r="P2172" s="19">
        <f t="shared" si="333"/>
        <v>83.5</v>
      </c>
      <c r="Q2172" s="20">
        <f t="shared" si="334"/>
        <v>55.024999999999999</v>
      </c>
      <c r="R2172" s="20">
        <f t="shared" si="335"/>
        <v>58.375</v>
      </c>
      <c r="S2172" s="20">
        <f t="shared" si="336"/>
        <v>65.075000000000003</v>
      </c>
      <c r="T2172" s="20">
        <f t="shared" si="337"/>
        <v>58.375</v>
      </c>
      <c r="U2172" s="19">
        <f t="shared" si="338"/>
        <v>59.491666666666674</v>
      </c>
      <c r="V2172" s="19">
        <f t="shared" si="339"/>
        <v>59.212500000000006</v>
      </c>
    </row>
    <row r="2173" spans="1:22" ht="13.5" x14ac:dyDescent="0.25">
      <c r="A2173" s="3">
        <v>45169</v>
      </c>
      <c r="B2173" s="2">
        <v>8.0033999999999992</v>
      </c>
      <c r="C2173" s="2">
        <v>70.435147625535009</v>
      </c>
      <c r="D2173" s="2">
        <v>-7.6938987535576153E-2</v>
      </c>
      <c r="E2173" s="2">
        <v>5.0728231389122358E-2</v>
      </c>
      <c r="F2173" s="2">
        <v>7.8998200000000001</v>
      </c>
      <c r="G2173" s="2">
        <v>7.7227950000000005</v>
      </c>
      <c r="H2173" s="2">
        <v>7.7329600000000021</v>
      </c>
      <c r="I2173" s="2">
        <v>6.9729709999999985</v>
      </c>
      <c r="J2173" s="17" t="s">
        <v>48</v>
      </c>
      <c r="K2173" s="17" t="s">
        <v>50</v>
      </c>
      <c r="L2173" s="17" t="s">
        <v>51</v>
      </c>
      <c r="M2173" s="19">
        <f t="shared" si="330"/>
        <v>0</v>
      </c>
      <c r="N2173" s="19">
        <f t="shared" si="331"/>
        <v>100</v>
      </c>
      <c r="O2173" s="19">
        <f t="shared" si="332"/>
        <v>50</v>
      </c>
      <c r="P2173" s="19">
        <f t="shared" si="333"/>
        <v>83.5</v>
      </c>
      <c r="Q2173" s="20">
        <f t="shared" si="334"/>
        <v>55.024999999999999</v>
      </c>
      <c r="R2173" s="20">
        <f t="shared" si="335"/>
        <v>58.375</v>
      </c>
      <c r="S2173" s="20">
        <f t="shared" si="336"/>
        <v>65.075000000000003</v>
      </c>
      <c r="T2173" s="20">
        <f t="shared" si="337"/>
        <v>58.375</v>
      </c>
      <c r="U2173" s="19">
        <f t="shared" si="338"/>
        <v>59.491666666666674</v>
      </c>
      <c r="V2173" s="19">
        <f t="shared" si="339"/>
        <v>59.212500000000006</v>
      </c>
    </row>
    <row r="2174" spans="1:22" ht="13.5" x14ac:dyDescent="0.25">
      <c r="A2174" s="3">
        <v>45170</v>
      </c>
      <c r="B2174" s="2">
        <v>8.0033999999999992</v>
      </c>
      <c r="C2174" s="2">
        <v>70.435147625535009</v>
      </c>
      <c r="D2174" s="2">
        <v>-8.8814357645074615E-2</v>
      </c>
      <c r="E2174" s="2">
        <v>5.5233853512029502E-2</v>
      </c>
      <c r="F2174" s="2">
        <v>7.9600799999999996</v>
      </c>
      <c r="G2174" s="2">
        <v>7.739275000000001</v>
      </c>
      <c r="H2174" s="2">
        <v>7.7393640000000001</v>
      </c>
      <c r="I2174" s="2">
        <v>6.9798269999999993</v>
      </c>
      <c r="J2174" s="17" t="s">
        <v>48</v>
      </c>
      <c r="K2174" s="17" t="s">
        <v>50</v>
      </c>
      <c r="L2174" s="17" t="s">
        <v>51</v>
      </c>
      <c r="M2174" s="19">
        <f t="shared" si="330"/>
        <v>0</v>
      </c>
      <c r="N2174" s="19">
        <f t="shared" si="331"/>
        <v>100</v>
      </c>
      <c r="O2174" s="19">
        <f t="shared" si="332"/>
        <v>50</v>
      </c>
      <c r="P2174" s="19">
        <f t="shared" si="333"/>
        <v>83.5</v>
      </c>
      <c r="Q2174" s="20">
        <f t="shared" si="334"/>
        <v>55.024999999999999</v>
      </c>
      <c r="R2174" s="20">
        <f t="shared" si="335"/>
        <v>58.375</v>
      </c>
      <c r="S2174" s="20">
        <f t="shared" si="336"/>
        <v>65.075000000000003</v>
      </c>
      <c r="T2174" s="20">
        <f t="shared" si="337"/>
        <v>58.375</v>
      </c>
      <c r="U2174" s="19">
        <f t="shared" si="338"/>
        <v>59.491666666666674</v>
      </c>
      <c r="V2174" s="19">
        <f t="shared" si="339"/>
        <v>59.212500000000006</v>
      </c>
    </row>
    <row r="2175" spans="1:22" ht="13.5" x14ac:dyDescent="0.25">
      <c r="A2175" s="3">
        <v>45173</v>
      </c>
      <c r="B2175" s="2">
        <v>7.9185999999999996</v>
      </c>
      <c r="C2175" s="2">
        <v>61.317876907433451</v>
      </c>
      <c r="D2175" s="2">
        <v>-9.4044184851716395E-2</v>
      </c>
      <c r="E2175" s="2">
        <v>6.2639236528866368E-2</v>
      </c>
      <c r="F2175" s="2">
        <v>7.9770199999999987</v>
      </c>
      <c r="G2175" s="2">
        <v>7.7524549999999994</v>
      </c>
      <c r="H2175" s="2">
        <v>7.743318000000003</v>
      </c>
      <c r="I2175" s="2">
        <v>6.9863509999999982</v>
      </c>
      <c r="J2175" s="17" t="s">
        <v>48</v>
      </c>
      <c r="K2175" s="17" t="s">
        <v>50</v>
      </c>
      <c r="L2175" s="17" t="s">
        <v>51</v>
      </c>
      <c r="M2175" s="19">
        <f t="shared" si="330"/>
        <v>25</v>
      </c>
      <c r="N2175" s="19">
        <f t="shared" si="331"/>
        <v>100</v>
      </c>
      <c r="O2175" s="19">
        <f t="shared" si="332"/>
        <v>50</v>
      </c>
      <c r="P2175" s="19">
        <f t="shared" si="333"/>
        <v>83.5</v>
      </c>
      <c r="Q2175" s="20">
        <f t="shared" si="334"/>
        <v>63.774999999999999</v>
      </c>
      <c r="R2175" s="20">
        <f t="shared" si="335"/>
        <v>63.375</v>
      </c>
      <c r="S2175" s="20">
        <f t="shared" si="336"/>
        <v>68.825000000000003</v>
      </c>
      <c r="T2175" s="20">
        <f t="shared" si="337"/>
        <v>64.625</v>
      </c>
      <c r="U2175" s="19">
        <f t="shared" si="338"/>
        <v>65.325000000000003</v>
      </c>
      <c r="V2175" s="19">
        <f t="shared" si="339"/>
        <v>65.150000000000006</v>
      </c>
    </row>
    <row r="2176" spans="1:22" ht="13.5" x14ac:dyDescent="0.25">
      <c r="A2176" s="3">
        <v>45174</v>
      </c>
      <c r="B2176" s="2">
        <v>7.9185999999999996</v>
      </c>
      <c r="C2176" s="2">
        <v>61.317876907433451</v>
      </c>
      <c r="D2176" s="2">
        <v>-0.11381519836288589</v>
      </c>
      <c r="E2176" s="2">
        <v>6.8049340229268826E-2</v>
      </c>
      <c r="F2176" s="2">
        <v>7.969479999999999</v>
      </c>
      <c r="G2176" s="2">
        <v>7.7693999999999992</v>
      </c>
      <c r="H2176" s="2">
        <v>7.7474600000000029</v>
      </c>
      <c r="I2176" s="2">
        <v>6.9927829999999984</v>
      </c>
      <c r="J2176" s="17" t="s">
        <v>48</v>
      </c>
      <c r="K2176" s="17" t="s">
        <v>50</v>
      </c>
      <c r="L2176" s="17" t="s">
        <v>53</v>
      </c>
      <c r="M2176" s="19">
        <f t="shared" si="330"/>
        <v>25</v>
      </c>
      <c r="N2176" s="19">
        <f t="shared" si="331"/>
        <v>100</v>
      </c>
      <c r="O2176" s="19">
        <f t="shared" si="332"/>
        <v>50</v>
      </c>
      <c r="P2176" s="19">
        <f t="shared" si="333"/>
        <v>66.5</v>
      </c>
      <c r="Q2176" s="20">
        <f t="shared" si="334"/>
        <v>61.225000000000001</v>
      </c>
      <c r="R2176" s="20">
        <f t="shared" si="335"/>
        <v>59.125</v>
      </c>
      <c r="S2176" s="20">
        <f t="shared" si="336"/>
        <v>61.174999999999997</v>
      </c>
      <c r="T2176" s="20">
        <f t="shared" si="337"/>
        <v>60.375</v>
      </c>
      <c r="U2176" s="19">
        <f t="shared" si="338"/>
        <v>60.508333333333326</v>
      </c>
      <c r="V2176" s="19">
        <f t="shared" si="339"/>
        <v>60.474999999999994</v>
      </c>
    </row>
    <row r="2177" spans="1:22" ht="13.5" x14ac:dyDescent="0.25">
      <c r="A2177" s="3">
        <v>45175</v>
      </c>
      <c r="B2177" s="2">
        <v>8.0975000000000001</v>
      </c>
      <c r="C2177" s="2">
        <v>70.622098525032044</v>
      </c>
      <c r="D2177" s="2">
        <v>-0.13009430925211518</v>
      </c>
      <c r="E2177" s="2">
        <v>7.2524210796092212E-2</v>
      </c>
      <c r="F2177" s="2">
        <v>7.988299999999998</v>
      </c>
      <c r="G2177" s="2">
        <v>7.7952899999999996</v>
      </c>
      <c r="H2177" s="2">
        <v>7.7549920000000032</v>
      </c>
      <c r="I2177" s="2">
        <v>7.0001094999999989</v>
      </c>
      <c r="J2177" s="17" t="s">
        <v>48</v>
      </c>
      <c r="K2177" s="17" t="s">
        <v>50</v>
      </c>
      <c r="L2177" s="17" t="s">
        <v>51</v>
      </c>
      <c r="M2177" s="19">
        <f t="shared" si="330"/>
        <v>0</v>
      </c>
      <c r="N2177" s="19">
        <f t="shared" si="331"/>
        <v>100</v>
      </c>
      <c r="O2177" s="19">
        <f t="shared" si="332"/>
        <v>50</v>
      </c>
      <c r="P2177" s="19">
        <f t="shared" si="333"/>
        <v>83.5</v>
      </c>
      <c r="Q2177" s="20">
        <f t="shared" si="334"/>
        <v>55.024999999999999</v>
      </c>
      <c r="R2177" s="20">
        <f t="shared" si="335"/>
        <v>58.375</v>
      </c>
      <c r="S2177" s="20">
        <f t="shared" si="336"/>
        <v>65.075000000000003</v>
      </c>
      <c r="T2177" s="20">
        <f t="shared" si="337"/>
        <v>58.375</v>
      </c>
      <c r="U2177" s="19">
        <f t="shared" si="338"/>
        <v>59.491666666666674</v>
      </c>
      <c r="V2177" s="19">
        <f t="shared" si="339"/>
        <v>59.212500000000006</v>
      </c>
    </row>
    <row r="2178" spans="1:22" ht="13.5" x14ac:dyDescent="0.25">
      <c r="A2178" s="3">
        <v>45176</v>
      </c>
      <c r="B2178" s="2">
        <v>8.1917000000000009</v>
      </c>
      <c r="C2178" s="2">
        <v>74.148135486827954</v>
      </c>
      <c r="D2178" s="2">
        <v>-0.15408171169521889</v>
      </c>
      <c r="E2178" s="2">
        <v>7.6132676016893122E-2</v>
      </c>
      <c r="F2178" s="2">
        <v>8.0259600000000013</v>
      </c>
      <c r="G2178" s="2">
        <v>7.8282449999999999</v>
      </c>
      <c r="H2178" s="2">
        <v>7.7640320000000038</v>
      </c>
      <c r="I2178" s="2">
        <v>7.0079069999999994</v>
      </c>
      <c r="J2178" s="17" t="s">
        <v>48</v>
      </c>
      <c r="K2178" s="17" t="s">
        <v>50</v>
      </c>
      <c r="L2178" s="17" t="s">
        <v>51</v>
      </c>
      <c r="M2178" s="19">
        <f t="shared" ref="M2178:M2241" si="340">IF(C2178&lt;30,50, IF(C2178&gt;70, 0, 25))</f>
        <v>0</v>
      </c>
      <c r="N2178" s="19">
        <f t="shared" ref="N2178:N2241" si="341">IF(E2178-D2178&gt;0.02, 100, IF(E2178-D2178&lt;0,0,45))</f>
        <v>100</v>
      </c>
      <c r="O2178" s="19">
        <f t="shared" ref="O2178:O2241" si="342">IF(F2178-I2178&gt;10,100,IF(F2178-I2178&gt;5,75, IF(F2178-I2178&gt;0,50,0)))</f>
        <v>50</v>
      </c>
      <c r="P2178" s="19">
        <f t="shared" ref="P2178:P2241" si="343">IF(L2178="confirmed bullish", 34, IF(L2178="bullish divergence",17, 0))+IF(J2178="bullish",33,IF(J2178="bearish",0,16.5))+IF(K2178="strong",33,IF(K2178="weak",0,16.5))</f>
        <v>83.5</v>
      </c>
      <c r="Q2178" s="20">
        <f t="shared" si="334"/>
        <v>55.024999999999999</v>
      </c>
      <c r="R2178" s="20">
        <f t="shared" si="335"/>
        <v>58.375</v>
      </c>
      <c r="S2178" s="20">
        <f t="shared" si="336"/>
        <v>65.075000000000003</v>
      </c>
      <c r="T2178" s="20">
        <f t="shared" si="337"/>
        <v>58.375</v>
      </c>
      <c r="U2178" s="19">
        <f t="shared" si="338"/>
        <v>59.491666666666674</v>
      </c>
      <c r="V2178" s="19">
        <f t="shared" si="339"/>
        <v>59.212500000000006</v>
      </c>
    </row>
    <row r="2179" spans="1:22" ht="13.5" x14ac:dyDescent="0.25">
      <c r="A2179" s="3">
        <v>45177</v>
      </c>
      <c r="B2179" s="2">
        <v>8.1917000000000009</v>
      </c>
      <c r="C2179" s="2">
        <v>74.148135486827954</v>
      </c>
      <c r="D2179" s="2">
        <v>-0.17803786219400219</v>
      </c>
      <c r="E2179" s="2">
        <v>7.8037348995525696E-2</v>
      </c>
      <c r="F2179" s="2">
        <v>8.0636200000000002</v>
      </c>
      <c r="G2179" s="2">
        <v>7.8560199999999991</v>
      </c>
      <c r="H2179" s="2">
        <v>7.7743900000000039</v>
      </c>
      <c r="I2179" s="2">
        <v>7.0157044999999991</v>
      </c>
      <c r="J2179" s="17" t="s">
        <v>48</v>
      </c>
      <c r="K2179" s="17" t="s">
        <v>50</v>
      </c>
      <c r="L2179" s="17" t="s">
        <v>51</v>
      </c>
      <c r="M2179" s="19">
        <f t="shared" si="340"/>
        <v>0</v>
      </c>
      <c r="N2179" s="19">
        <f t="shared" si="341"/>
        <v>100</v>
      </c>
      <c r="O2179" s="19">
        <f t="shared" si="342"/>
        <v>50</v>
      </c>
      <c r="P2179" s="19">
        <f t="shared" si="343"/>
        <v>83.5</v>
      </c>
      <c r="Q2179" s="20">
        <f t="shared" ref="Q2179:Q2242" si="344">0.35*M2179+N2179*0.35+O2179*0.15+P2179*0.15</f>
        <v>55.024999999999999</v>
      </c>
      <c r="R2179" s="20">
        <f t="shared" ref="R2179:R2242" si="345">M2179*0.2+N2179*0.2+O2179*0.35+P2179*0.25</f>
        <v>58.375</v>
      </c>
      <c r="S2179" s="20">
        <f t="shared" ref="S2179:S2242" si="346">M2179*0.15+N2179*0.15+O2179*0.25+P2179*0.45</f>
        <v>65.075000000000003</v>
      </c>
      <c r="T2179" s="20">
        <f t="shared" ref="T2179:T2242" si="347">0.25*SUM(M2179:P2179)</f>
        <v>58.375</v>
      </c>
      <c r="U2179" s="19">
        <f t="shared" ref="U2179:U2242" si="348">SUM(Q2179:S2179)/3</f>
        <v>59.491666666666674</v>
      </c>
      <c r="V2179" s="19">
        <f t="shared" ref="V2179:V2242" si="349">SUM(Q2179:T2179)/4</f>
        <v>59.212500000000006</v>
      </c>
    </row>
    <row r="2180" spans="1:22" ht="13.5" x14ac:dyDescent="0.25">
      <c r="A2180" s="3">
        <v>45180</v>
      </c>
      <c r="B2180" s="2">
        <v>8.2104999999999997</v>
      </c>
      <c r="C2180" s="2">
        <v>74.846904821599651</v>
      </c>
      <c r="D2180" s="2">
        <v>-0.18147316116377255</v>
      </c>
      <c r="E2180" s="2">
        <v>8.0014870534613342E-2</v>
      </c>
      <c r="F2180" s="2">
        <v>8.1219999999999999</v>
      </c>
      <c r="G2180" s="2">
        <v>7.8847349999999992</v>
      </c>
      <c r="H2180" s="2">
        <v>7.7841820000000039</v>
      </c>
      <c r="I2180" s="2">
        <v>7.0235960000000004</v>
      </c>
      <c r="J2180" s="17" t="s">
        <v>48</v>
      </c>
      <c r="K2180" s="17" t="s">
        <v>50</v>
      </c>
      <c r="L2180" s="17" t="s">
        <v>51</v>
      </c>
      <c r="M2180" s="19">
        <f t="shared" si="340"/>
        <v>0</v>
      </c>
      <c r="N2180" s="19">
        <f t="shared" si="341"/>
        <v>100</v>
      </c>
      <c r="O2180" s="19">
        <f t="shared" si="342"/>
        <v>50</v>
      </c>
      <c r="P2180" s="19">
        <f t="shared" si="343"/>
        <v>83.5</v>
      </c>
      <c r="Q2180" s="20">
        <f t="shared" si="344"/>
        <v>55.024999999999999</v>
      </c>
      <c r="R2180" s="20">
        <f t="shared" si="345"/>
        <v>58.375</v>
      </c>
      <c r="S2180" s="20">
        <f t="shared" si="346"/>
        <v>65.075000000000003</v>
      </c>
      <c r="T2180" s="20">
        <f t="shared" si="347"/>
        <v>58.375</v>
      </c>
      <c r="U2180" s="19">
        <f t="shared" si="348"/>
        <v>59.491666666666674</v>
      </c>
      <c r="V2180" s="19">
        <f t="shared" si="349"/>
        <v>59.212500000000006</v>
      </c>
    </row>
    <row r="2181" spans="1:22" ht="13.5" x14ac:dyDescent="0.25">
      <c r="A2181" s="3">
        <v>45181</v>
      </c>
      <c r="B2181" s="2">
        <v>8.1729000000000003</v>
      </c>
      <c r="C2181" s="2">
        <v>70.729198380579874</v>
      </c>
      <c r="D2181" s="2">
        <v>-0.16477234797867801</v>
      </c>
      <c r="E2181" s="2">
        <v>8.2506660992655717E-2</v>
      </c>
      <c r="F2181" s="2">
        <v>8.17286</v>
      </c>
      <c r="G2181" s="2">
        <v>7.9073349999999989</v>
      </c>
      <c r="H2181" s="2">
        <v>7.7913380000000041</v>
      </c>
      <c r="I2181" s="2">
        <v>7.0312995000000003</v>
      </c>
      <c r="J2181" s="17" t="s">
        <v>48</v>
      </c>
      <c r="K2181" s="17" t="s">
        <v>50</v>
      </c>
      <c r="L2181" s="17" t="s">
        <v>51</v>
      </c>
      <c r="M2181" s="19">
        <f t="shared" si="340"/>
        <v>0</v>
      </c>
      <c r="N2181" s="19">
        <f t="shared" si="341"/>
        <v>100</v>
      </c>
      <c r="O2181" s="19">
        <f t="shared" si="342"/>
        <v>50</v>
      </c>
      <c r="P2181" s="19">
        <f t="shared" si="343"/>
        <v>83.5</v>
      </c>
      <c r="Q2181" s="20">
        <f t="shared" si="344"/>
        <v>55.024999999999999</v>
      </c>
      <c r="R2181" s="20">
        <f t="shared" si="345"/>
        <v>58.375</v>
      </c>
      <c r="S2181" s="20">
        <f t="shared" si="346"/>
        <v>65.075000000000003</v>
      </c>
      <c r="T2181" s="20">
        <f t="shared" si="347"/>
        <v>58.375</v>
      </c>
      <c r="U2181" s="19">
        <f t="shared" si="348"/>
        <v>59.491666666666674</v>
      </c>
      <c r="V2181" s="19">
        <f t="shared" si="349"/>
        <v>59.212500000000006</v>
      </c>
    </row>
    <row r="2182" spans="1:22" ht="13.5" x14ac:dyDescent="0.25">
      <c r="A2182" s="3">
        <v>45182</v>
      </c>
      <c r="B2182" s="2">
        <v>8.1633999999999993</v>
      </c>
      <c r="C2182" s="2">
        <v>69.686045882272282</v>
      </c>
      <c r="D2182" s="2">
        <v>-0.14432843624700986</v>
      </c>
      <c r="E2182" s="2">
        <v>8.5202340023199624E-2</v>
      </c>
      <c r="F2182" s="2">
        <v>8.1860400000000002</v>
      </c>
      <c r="G2182" s="2">
        <v>7.9294599999999988</v>
      </c>
      <c r="H2182" s="2">
        <v>7.7977400000000046</v>
      </c>
      <c r="I2182" s="2">
        <v>7.0390474999999988</v>
      </c>
      <c r="J2182" s="17" t="s">
        <v>48</v>
      </c>
      <c r="K2182" s="17" t="s">
        <v>50</v>
      </c>
      <c r="L2182" s="17" t="s">
        <v>51</v>
      </c>
      <c r="M2182" s="19">
        <f t="shared" si="340"/>
        <v>25</v>
      </c>
      <c r="N2182" s="19">
        <f t="shared" si="341"/>
        <v>100</v>
      </c>
      <c r="O2182" s="19">
        <f t="shared" si="342"/>
        <v>50</v>
      </c>
      <c r="P2182" s="19">
        <f t="shared" si="343"/>
        <v>83.5</v>
      </c>
      <c r="Q2182" s="20">
        <f t="shared" si="344"/>
        <v>63.774999999999999</v>
      </c>
      <c r="R2182" s="20">
        <f t="shared" si="345"/>
        <v>63.375</v>
      </c>
      <c r="S2182" s="20">
        <f t="shared" si="346"/>
        <v>68.825000000000003</v>
      </c>
      <c r="T2182" s="20">
        <f t="shared" si="347"/>
        <v>64.625</v>
      </c>
      <c r="U2182" s="19">
        <f t="shared" si="348"/>
        <v>65.325000000000003</v>
      </c>
      <c r="V2182" s="19">
        <f t="shared" si="349"/>
        <v>65.150000000000006</v>
      </c>
    </row>
    <row r="2183" spans="1:22" ht="13.5" x14ac:dyDescent="0.25">
      <c r="A2183" s="3">
        <v>45183</v>
      </c>
      <c r="B2183" s="2">
        <v>8.1917000000000009</v>
      </c>
      <c r="C2183" s="2">
        <v>71.055545601942583</v>
      </c>
      <c r="D2183" s="2">
        <v>-0.13058601610114984</v>
      </c>
      <c r="E2183" s="2">
        <v>8.8942386916335214E-2</v>
      </c>
      <c r="F2183" s="2">
        <v>8.1860400000000002</v>
      </c>
      <c r="G2183" s="2">
        <v>7.9529999999999985</v>
      </c>
      <c r="H2183" s="2">
        <v>7.8062140000000042</v>
      </c>
      <c r="I2183" s="2">
        <v>7.0469369999999989</v>
      </c>
      <c r="J2183" s="17" t="s">
        <v>48</v>
      </c>
      <c r="K2183" s="17" t="s">
        <v>50</v>
      </c>
      <c r="L2183" s="17" t="s">
        <v>50</v>
      </c>
      <c r="M2183" s="19">
        <f t="shared" si="340"/>
        <v>0</v>
      </c>
      <c r="N2183" s="19">
        <f t="shared" si="341"/>
        <v>100</v>
      </c>
      <c r="O2183" s="19">
        <f t="shared" si="342"/>
        <v>50</v>
      </c>
      <c r="P2183" s="19">
        <f t="shared" si="343"/>
        <v>49.5</v>
      </c>
      <c r="Q2183" s="20">
        <f t="shared" si="344"/>
        <v>49.924999999999997</v>
      </c>
      <c r="R2183" s="20">
        <f t="shared" si="345"/>
        <v>49.875</v>
      </c>
      <c r="S2183" s="20">
        <f t="shared" si="346"/>
        <v>49.775000000000006</v>
      </c>
      <c r="T2183" s="20">
        <f t="shared" si="347"/>
        <v>49.875</v>
      </c>
      <c r="U2183" s="19">
        <f t="shared" si="348"/>
        <v>49.858333333333327</v>
      </c>
      <c r="V2183" s="19">
        <f t="shared" si="349"/>
        <v>49.862499999999997</v>
      </c>
    </row>
    <row r="2184" spans="1:22" ht="13.5" x14ac:dyDescent="0.25">
      <c r="A2184" s="3">
        <v>45184</v>
      </c>
      <c r="B2184" s="2">
        <v>8.1633999999999993</v>
      </c>
      <c r="C2184" s="2">
        <v>67.758913555775109</v>
      </c>
      <c r="D2184" s="2">
        <v>-0.1183805756324432</v>
      </c>
      <c r="E2184" s="2">
        <v>9.0922405767885156E-2</v>
      </c>
      <c r="F2184" s="2">
        <v>8.1803799999999995</v>
      </c>
      <c r="G2184" s="2">
        <v>7.9751249999999985</v>
      </c>
      <c r="H2184" s="2">
        <v>7.8141220000000047</v>
      </c>
      <c r="I2184" s="2">
        <v>7.0547769999999987</v>
      </c>
      <c r="J2184" s="17" t="s">
        <v>48</v>
      </c>
      <c r="K2184" s="17" t="s">
        <v>50</v>
      </c>
      <c r="L2184" s="17" t="s">
        <v>53</v>
      </c>
      <c r="M2184" s="19">
        <f t="shared" si="340"/>
        <v>25</v>
      </c>
      <c r="N2184" s="19">
        <f t="shared" si="341"/>
        <v>100</v>
      </c>
      <c r="O2184" s="19">
        <f t="shared" si="342"/>
        <v>50</v>
      </c>
      <c r="P2184" s="19">
        <f t="shared" si="343"/>
        <v>66.5</v>
      </c>
      <c r="Q2184" s="20">
        <f t="shared" si="344"/>
        <v>61.225000000000001</v>
      </c>
      <c r="R2184" s="20">
        <f t="shared" si="345"/>
        <v>59.125</v>
      </c>
      <c r="S2184" s="20">
        <f t="shared" si="346"/>
        <v>61.174999999999997</v>
      </c>
      <c r="T2184" s="20">
        <f t="shared" si="347"/>
        <v>60.375</v>
      </c>
      <c r="U2184" s="19">
        <f t="shared" si="348"/>
        <v>60.508333333333326</v>
      </c>
      <c r="V2184" s="19">
        <f t="shared" si="349"/>
        <v>60.474999999999994</v>
      </c>
    </row>
    <row r="2185" spans="1:22" ht="13.5" x14ac:dyDescent="0.25">
      <c r="A2185" s="3">
        <v>45187</v>
      </c>
      <c r="B2185" s="2">
        <v>8.1917000000000009</v>
      </c>
      <c r="C2185" s="2">
        <v>69.293150516878825</v>
      </c>
      <c r="D2185" s="2">
        <v>-0.12443465417539379</v>
      </c>
      <c r="E2185" s="2">
        <v>8.8516394874045667E-2</v>
      </c>
      <c r="F2185" s="2">
        <v>8.1766199999999998</v>
      </c>
      <c r="G2185" s="2">
        <v>7.9986649999999981</v>
      </c>
      <c r="H2185" s="2">
        <v>7.8237260000000051</v>
      </c>
      <c r="I2185" s="2">
        <v>7.0632650000000003</v>
      </c>
      <c r="J2185" s="17" t="s">
        <v>48</v>
      </c>
      <c r="K2185" s="17" t="s">
        <v>50</v>
      </c>
      <c r="L2185" s="17" t="s">
        <v>53</v>
      </c>
      <c r="M2185" s="19">
        <f t="shared" si="340"/>
        <v>25</v>
      </c>
      <c r="N2185" s="19">
        <f t="shared" si="341"/>
        <v>100</v>
      </c>
      <c r="O2185" s="19">
        <f t="shared" si="342"/>
        <v>50</v>
      </c>
      <c r="P2185" s="19">
        <f t="shared" si="343"/>
        <v>66.5</v>
      </c>
      <c r="Q2185" s="20">
        <f t="shared" si="344"/>
        <v>61.225000000000001</v>
      </c>
      <c r="R2185" s="20">
        <f t="shared" si="345"/>
        <v>59.125</v>
      </c>
      <c r="S2185" s="20">
        <f t="shared" si="346"/>
        <v>61.174999999999997</v>
      </c>
      <c r="T2185" s="20">
        <f t="shared" si="347"/>
        <v>60.375</v>
      </c>
      <c r="U2185" s="19">
        <f t="shared" si="348"/>
        <v>60.508333333333326</v>
      </c>
      <c r="V2185" s="19">
        <f t="shared" si="349"/>
        <v>60.474999999999994</v>
      </c>
    </row>
    <row r="2186" spans="1:22" ht="13.5" x14ac:dyDescent="0.25">
      <c r="A2186" s="3">
        <v>45188</v>
      </c>
      <c r="B2186" s="2">
        <v>8.2294</v>
      </c>
      <c r="C2186" s="2">
        <v>71.255503275841477</v>
      </c>
      <c r="D2186" s="2">
        <v>-0.13366466267285837</v>
      </c>
      <c r="E2186" s="2">
        <v>8.8272808312290924E-2</v>
      </c>
      <c r="F2186" s="2">
        <v>8.1879200000000001</v>
      </c>
      <c r="G2186" s="2">
        <v>8.0287999999999986</v>
      </c>
      <c r="H2186" s="2">
        <v>7.8320120000000069</v>
      </c>
      <c r="I2186" s="2">
        <v>7.0719879999999993</v>
      </c>
      <c r="J2186" s="17" t="s">
        <v>48</v>
      </c>
      <c r="K2186" s="17" t="s">
        <v>50</v>
      </c>
      <c r="L2186" s="17" t="s">
        <v>51</v>
      </c>
      <c r="M2186" s="19">
        <f t="shared" si="340"/>
        <v>0</v>
      </c>
      <c r="N2186" s="19">
        <f t="shared" si="341"/>
        <v>100</v>
      </c>
      <c r="O2186" s="19">
        <f t="shared" si="342"/>
        <v>50</v>
      </c>
      <c r="P2186" s="19">
        <f t="shared" si="343"/>
        <v>83.5</v>
      </c>
      <c r="Q2186" s="20">
        <f t="shared" si="344"/>
        <v>55.024999999999999</v>
      </c>
      <c r="R2186" s="20">
        <f t="shared" si="345"/>
        <v>58.375</v>
      </c>
      <c r="S2186" s="20">
        <f t="shared" si="346"/>
        <v>65.075000000000003</v>
      </c>
      <c r="T2186" s="20">
        <f t="shared" si="347"/>
        <v>58.375</v>
      </c>
      <c r="U2186" s="19">
        <f t="shared" si="348"/>
        <v>59.491666666666674</v>
      </c>
      <c r="V2186" s="19">
        <f t="shared" si="349"/>
        <v>59.212500000000006</v>
      </c>
    </row>
    <row r="2187" spans="1:22" ht="13.5" x14ac:dyDescent="0.25">
      <c r="A2187" s="3">
        <v>45189</v>
      </c>
      <c r="B2187" s="2">
        <v>8.2011000000000003</v>
      </c>
      <c r="C2187" s="2">
        <v>67.755134505270973</v>
      </c>
      <c r="D2187" s="2">
        <v>-0.11329541391534015</v>
      </c>
      <c r="E2187" s="2">
        <v>8.8400039696818422E-2</v>
      </c>
      <c r="F2187" s="2">
        <v>8.1954600000000006</v>
      </c>
      <c r="G2187" s="2">
        <v>8.0528099999999974</v>
      </c>
      <c r="H2187" s="2">
        <v>7.8416160000000055</v>
      </c>
      <c r="I2187" s="2">
        <v>7.0800624999999995</v>
      </c>
      <c r="J2187" s="17" t="s">
        <v>48</v>
      </c>
      <c r="K2187" s="17" t="s">
        <v>50</v>
      </c>
      <c r="L2187" s="17" t="s">
        <v>51</v>
      </c>
      <c r="M2187" s="19">
        <f t="shared" si="340"/>
        <v>25</v>
      </c>
      <c r="N2187" s="19">
        <f t="shared" si="341"/>
        <v>100</v>
      </c>
      <c r="O2187" s="19">
        <f t="shared" si="342"/>
        <v>50</v>
      </c>
      <c r="P2187" s="19">
        <f t="shared" si="343"/>
        <v>83.5</v>
      </c>
      <c r="Q2187" s="20">
        <f t="shared" si="344"/>
        <v>63.774999999999999</v>
      </c>
      <c r="R2187" s="20">
        <f t="shared" si="345"/>
        <v>63.375</v>
      </c>
      <c r="S2187" s="20">
        <f t="shared" si="346"/>
        <v>68.825000000000003</v>
      </c>
      <c r="T2187" s="20">
        <f t="shared" si="347"/>
        <v>64.625</v>
      </c>
      <c r="U2187" s="19">
        <f t="shared" si="348"/>
        <v>65.325000000000003</v>
      </c>
      <c r="V2187" s="19">
        <f t="shared" si="349"/>
        <v>65.150000000000006</v>
      </c>
    </row>
    <row r="2188" spans="1:22" ht="13.5" x14ac:dyDescent="0.25">
      <c r="A2188" s="3">
        <v>45190</v>
      </c>
      <c r="B2188" s="2">
        <v>8.0975000000000001</v>
      </c>
      <c r="C2188" s="2">
        <v>56.76222181997035</v>
      </c>
      <c r="D2188" s="2">
        <v>-7.5059729972380751E-2</v>
      </c>
      <c r="E2188" s="2">
        <v>8.6855700878922193E-2</v>
      </c>
      <c r="F2188" s="2">
        <v>8.1766199999999998</v>
      </c>
      <c r="G2188" s="2">
        <v>8.0721099999999986</v>
      </c>
      <c r="H2188" s="2">
        <v>7.8491480000000058</v>
      </c>
      <c r="I2188" s="2">
        <v>7.0878034999999997</v>
      </c>
      <c r="J2188" s="17" t="s">
        <v>48</v>
      </c>
      <c r="K2188" s="17" t="s">
        <v>50</v>
      </c>
      <c r="L2188" s="17" t="s">
        <v>53</v>
      </c>
      <c r="M2188" s="19">
        <f t="shared" si="340"/>
        <v>25</v>
      </c>
      <c r="N2188" s="19">
        <f t="shared" si="341"/>
        <v>100</v>
      </c>
      <c r="O2188" s="19">
        <f t="shared" si="342"/>
        <v>50</v>
      </c>
      <c r="P2188" s="19">
        <f t="shared" si="343"/>
        <v>66.5</v>
      </c>
      <c r="Q2188" s="20">
        <f t="shared" si="344"/>
        <v>61.225000000000001</v>
      </c>
      <c r="R2188" s="20">
        <f t="shared" si="345"/>
        <v>59.125</v>
      </c>
      <c r="S2188" s="20">
        <f t="shared" si="346"/>
        <v>61.174999999999997</v>
      </c>
      <c r="T2188" s="20">
        <f t="shared" si="347"/>
        <v>60.375</v>
      </c>
      <c r="U2188" s="19">
        <f t="shared" si="348"/>
        <v>60.508333333333326</v>
      </c>
      <c r="V2188" s="19">
        <f t="shared" si="349"/>
        <v>60.474999999999994</v>
      </c>
    </row>
    <row r="2189" spans="1:22" ht="13.5" x14ac:dyDescent="0.25">
      <c r="A2189" s="3">
        <v>45191</v>
      </c>
      <c r="B2189" s="2">
        <v>8.0975000000000001</v>
      </c>
      <c r="C2189" s="2">
        <v>56.76222181997035</v>
      </c>
      <c r="D2189" s="2">
        <v>-4.3174111726786535E-2</v>
      </c>
      <c r="E2189" s="2">
        <v>8.4999754736276731E-2</v>
      </c>
      <c r="F2189" s="2">
        <v>8.1634399999999996</v>
      </c>
      <c r="G2189" s="2">
        <v>8.091879999999998</v>
      </c>
      <c r="H2189" s="2">
        <v>7.8549860000000074</v>
      </c>
      <c r="I2189" s="2">
        <v>7.0953600000000003</v>
      </c>
      <c r="J2189" s="17" t="s">
        <v>48</v>
      </c>
      <c r="K2189" s="17" t="s">
        <v>50</v>
      </c>
      <c r="L2189" s="17" t="s">
        <v>53</v>
      </c>
      <c r="M2189" s="19">
        <f t="shared" si="340"/>
        <v>25</v>
      </c>
      <c r="N2189" s="19">
        <f t="shared" si="341"/>
        <v>100</v>
      </c>
      <c r="O2189" s="19">
        <f t="shared" si="342"/>
        <v>50</v>
      </c>
      <c r="P2189" s="19">
        <f t="shared" si="343"/>
        <v>66.5</v>
      </c>
      <c r="Q2189" s="20">
        <f t="shared" si="344"/>
        <v>61.225000000000001</v>
      </c>
      <c r="R2189" s="20">
        <f t="shared" si="345"/>
        <v>59.125</v>
      </c>
      <c r="S2189" s="20">
        <f t="shared" si="346"/>
        <v>61.174999999999997</v>
      </c>
      <c r="T2189" s="20">
        <f t="shared" si="347"/>
        <v>60.375</v>
      </c>
      <c r="U2189" s="19">
        <f t="shared" si="348"/>
        <v>60.508333333333326</v>
      </c>
      <c r="V2189" s="19">
        <f t="shared" si="349"/>
        <v>60.474999999999994</v>
      </c>
    </row>
    <row r="2190" spans="1:22" ht="13.5" x14ac:dyDescent="0.25">
      <c r="A2190" s="3">
        <v>45194</v>
      </c>
      <c r="B2190" s="2">
        <v>8.0975000000000001</v>
      </c>
      <c r="C2190" s="2">
        <v>56.76222181997035</v>
      </c>
      <c r="D2190" s="2">
        <v>-1.373467735514744E-2</v>
      </c>
      <c r="E2190" s="2">
        <v>7.8597130513262933E-2</v>
      </c>
      <c r="F2190" s="2">
        <v>8.1446000000000005</v>
      </c>
      <c r="G2190" s="2">
        <v>8.1050599999999982</v>
      </c>
      <c r="H2190" s="2">
        <v>7.860824000000008</v>
      </c>
      <c r="I2190" s="2">
        <v>7.1030550000000012</v>
      </c>
      <c r="J2190" s="17" t="s">
        <v>48</v>
      </c>
      <c r="K2190" s="17" t="s">
        <v>50</v>
      </c>
      <c r="L2190" s="17" t="s">
        <v>53</v>
      </c>
      <c r="M2190" s="19">
        <f t="shared" si="340"/>
        <v>25</v>
      </c>
      <c r="N2190" s="19">
        <f t="shared" si="341"/>
        <v>100</v>
      </c>
      <c r="O2190" s="19">
        <f t="shared" si="342"/>
        <v>50</v>
      </c>
      <c r="P2190" s="19">
        <f t="shared" si="343"/>
        <v>66.5</v>
      </c>
      <c r="Q2190" s="20">
        <f t="shared" si="344"/>
        <v>61.225000000000001</v>
      </c>
      <c r="R2190" s="20">
        <f t="shared" si="345"/>
        <v>59.125</v>
      </c>
      <c r="S2190" s="20">
        <f t="shared" si="346"/>
        <v>61.174999999999997</v>
      </c>
      <c r="T2190" s="20">
        <f t="shared" si="347"/>
        <v>60.375</v>
      </c>
      <c r="U2190" s="19">
        <f t="shared" si="348"/>
        <v>60.508333333333326</v>
      </c>
      <c r="V2190" s="19">
        <f t="shared" si="349"/>
        <v>60.474999999999994</v>
      </c>
    </row>
    <row r="2191" spans="1:22" ht="13.5" x14ac:dyDescent="0.25">
      <c r="A2191" s="3">
        <v>45195</v>
      </c>
      <c r="B2191" s="2">
        <v>8.1729000000000003</v>
      </c>
      <c r="C2191" s="2">
        <v>62.319396599351229</v>
      </c>
      <c r="D2191" s="2">
        <v>-5.9512418813412182E-4</v>
      </c>
      <c r="E2191" s="2">
        <v>7.0497701172334212E-2</v>
      </c>
      <c r="F2191" s="2">
        <v>8.1333000000000002</v>
      </c>
      <c r="G2191" s="2">
        <v>8.1158899999999967</v>
      </c>
      <c r="H2191" s="2">
        <v>7.870806000000008</v>
      </c>
      <c r="I2191" s="2">
        <v>7.111219000000002</v>
      </c>
      <c r="J2191" s="17" t="s">
        <v>48</v>
      </c>
      <c r="K2191" s="17" t="s">
        <v>50</v>
      </c>
      <c r="L2191" s="17" t="s">
        <v>53</v>
      </c>
      <c r="M2191" s="19">
        <f t="shared" si="340"/>
        <v>25</v>
      </c>
      <c r="N2191" s="19">
        <f t="shared" si="341"/>
        <v>100</v>
      </c>
      <c r="O2191" s="19">
        <f t="shared" si="342"/>
        <v>50</v>
      </c>
      <c r="P2191" s="19">
        <f t="shared" si="343"/>
        <v>66.5</v>
      </c>
      <c r="Q2191" s="20">
        <f t="shared" si="344"/>
        <v>61.225000000000001</v>
      </c>
      <c r="R2191" s="20">
        <f t="shared" si="345"/>
        <v>59.125</v>
      </c>
      <c r="S2191" s="20">
        <f t="shared" si="346"/>
        <v>61.174999999999997</v>
      </c>
      <c r="T2191" s="20">
        <f t="shared" si="347"/>
        <v>60.375</v>
      </c>
      <c r="U2191" s="19">
        <f t="shared" si="348"/>
        <v>60.508333333333326</v>
      </c>
      <c r="V2191" s="19">
        <f t="shared" si="349"/>
        <v>60.474999999999994</v>
      </c>
    </row>
    <row r="2192" spans="1:22" ht="13.5" x14ac:dyDescent="0.25">
      <c r="A2192" s="3">
        <v>45197</v>
      </c>
      <c r="B2192" s="2">
        <v>8.1917000000000009</v>
      </c>
      <c r="C2192" s="2">
        <v>63.576423191173291</v>
      </c>
      <c r="D2192" s="2">
        <v>6.8520485118099828E-3</v>
      </c>
      <c r="E2192" s="2">
        <v>5.9923326569280087E-2</v>
      </c>
      <c r="F2192" s="2">
        <v>8.1314200000000003</v>
      </c>
      <c r="G2192" s="2">
        <v>8.1253049999999973</v>
      </c>
      <c r="H2192" s="2">
        <v>7.8792800000000067</v>
      </c>
      <c r="I2192" s="2">
        <v>7.1192465000000027</v>
      </c>
      <c r="J2192" s="17" t="s">
        <v>48</v>
      </c>
      <c r="K2192" s="17" t="s">
        <v>50</v>
      </c>
      <c r="L2192" s="17" t="s">
        <v>53</v>
      </c>
      <c r="M2192" s="19">
        <f t="shared" si="340"/>
        <v>25</v>
      </c>
      <c r="N2192" s="19">
        <f t="shared" si="341"/>
        <v>100</v>
      </c>
      <c r="O2192" s="19">
        <f t="shared" si="342"/>
        <v>50</v>
      </c>
      <c r="P2192" s="19">
        <f t="shared" si="343"/>
        <v>66.5</v>
      </c>
      <c r="Q2192" s="20">
        <f t="shared" si="344"/>
        <v>61.225000000000001</v>
      </c>
      <c r="R2192" s="20">
        <f t="shared" si="345"/>
        <v>59.125</v>
      </c>
      <c r="S2192" s="20">
        <f t="shared" si="346"/>
        <v>61.174999999999997</v>
      </c>
      <c r="T2192" s="20">
        <f t="shared" si="347"/>
        <v>60.375</v>
      </c>
      <c r="U2192" s="19">
        <f t="shared" si="348"/>
        <v>60.508333333333326</v>
      </c>
      <c r="V2192" s="19">
        <f t="shared" si="349"/>
        <v>60.474999999999994</v>
      </c>
    </row>
    <row r="2193" spans="1:22" ht="13.5" x14ac:dyDescent="0.25">
      <c r="A2193" s="3">
        <v>45198</v>
      </c>
      <c r="B2193" s="2">
        <v>8.1822999999999997</v>
      </c>
      <c r="C2193" s="2">
        <v>62.454545895412153</v>
      </c>
      <c r="D2193" s="2">
        <v>1.7336277282289814E-2</v>
      </c>
      <c r="E2193" s="2">
        <v>4.4913116848770744E-2</v>
      </c>
      <c r="F2193" s="2">
        <v>8.1483799999999995</v>
      </c>
      <c r="G2193" s="2">
        <v>8.134249999999998</v>
      </c>
      <c r="H2193" s="2">
        <v>7.8903920000000065</v>
      </c>
      <c r="I2193" s="2">
        <v>7.1272270000000022</v>
      </c>
      <c r="J2193" s="17" t="s">
        <v>48</v>
      </c>
      <c r="K2193" s="17" t="s">
        <v>50</v>
      </c>
      <c r="L2193" s="17" t="s">
        <v>51</v>
      </c>
      <c r="M2193" s="19">
        <f t="shared" si="340"/>
        <v>25</v>
      </c>
      <c r="N2193" s="19">
        <f t="shared" si="341"/>
        <v>100</v>
      </c>
      <c r="O2193" s="19">
        <f t="shared" si="342"/>
        <v>50</v>
      </c>
      <c r="P2193" s="19">
        <f t="shared" si="343"/>
        <v>83.5</v>
      </c>
      <c r="Q2193" s="20">
        <f t="shared" si="344"/>
        <v>63.774999999999999</v>
      </c>
      <c r="R2193" s="20">
        <f t="shared" si="345"/>
        <v>63.375</v>
      </c>
      <c r="S2193" s="20">
        <f t="shared" si="346"/>
        <v>68.825000000000003</v>
      </c>
      <c r="T2193" s="20">
        <f t="shared" si="347"/>
        <v>64.625</v>
      </c>
      <c r="U2193" s="19">
        <f t="shared" si="348"/>
        <v>65.325000000000003</v>
      </c>
      <c r="V2193" s="19">
        <f t="shared" si="349"/>
        <v>65.150000000000006</v>
      </c>
    </row>
    <row r="2194" spans="1:22" ht="13.5" x14ac:dyDescent="0.25">
      <c r="A2194" s="3">
        <v>45201</v>
      </c>
      <c r="B2194" s="2">
        <v>8.1446000000000005</v>
      </c>
      <c r="C2194" s="2">
        <v>58.031596536249715</v>
      </c>
      <c r="D2194" s="2">
        <v>2.3898721164774983E-2</v>
      </c>
      <c r="E2194" s="2">
        <v>3.0477874762272969E-2</v>
      </c>
      <c r="F2194" s="2">
        <v>8.1577999999999999</v>
      </c>
      <c r="G2194" s="2">
        <v>8.1413099999999989</v>
      </c>
      <c r="H2194" s="2">
        <v>7.8994300000000077</v>
      </c>
      <c r="I2194" s="2">
        <v>7.1353415000000027</v>
      </c>
      <c r="J2194" s="17" t="s">
        <v>48</v>
      </c>
      <c r="K2194" s="17" t="s">
        <v>50</v>
      </c>
      <c r="L2194" s="17" t="s">
        <v>51</v>
      </c>
      <c r="M2194" s="19">
        <f t="shared" si="340"/>
        <v>25</v>
      </c>
      <c r="N2194" s="19">
        <f t="shared" si="341"/>
        <v>45</v>
      </c>
      <c r="O2194" s="19">
        <f t="shared" si="342"/>
        <v>50</v>
      </c>
      <c r="P2194" s="19">
        <f t="shared" si="343"/>
        <v>83.5</v>
      </c>
      <c r="Q2194" s="20">
        <f t="shared" si="344"/>
        <v>44.524999999999999</v>
      </c>
      <c r="R2194" s="20">
        <f t="shared" si="345"/>
        <v>52.375</v>
      </c>
      <c r="S2194" s="20">
        <f t="shared" si="346"/>
        <v>60.575000000000003</v>
      </c>
      <c r="T2194" s="20">
        <f t="shared" si="347"/>
        <v>50.875</v>
      </c>
      <c r="U2194" s="19">
        <f t="shared" si="348"/>
        <v>52.491666666666674</v>
      </c>
      <c r="V2194" s="19">
        <f t="shared" si="349"/>
        <v>52.087500000000006</v>
      </c>
    </row>
    <row r="2195" spans="1:22" ht="13.5" x14ac:dyDescent="0.25">
      <c r="A2195" s="3">
        <v>45202</v>
      </c>
      <c r="B2195" s="2">
        <v>8.0975000000000001</v>
      </c>
      <c r="C2195" s="2">
        <v>52.98323314705943</v>
      </c>
      <c r="D2195" s="2">
        <v>3.6824866985357474E-2</v>
      </c>
      <c r="E2195" s="2">
        <v>1.7612658413850325E-2</v>
      </c>
      <c r="F2195" s="2">
        <v>8.1577999999999999</v>
      </c>
      <c r="G2195" s="2">
        <v>8.1502549999999978</v>
      </c>
      <c r="H2195" s="2">
        <v>7.9073380000000073</v>
      </c>
      <c r="I2195" s="2">
        <v>7.1432205000000035</v>
      </c>
      <c r="J2195" s="17" t="s">
        <v>48</v>
      </c>
      <c r="K2195" s="17" t="s">
        <v>50</v>
      </c>
      <c r="L2195" s="17" t="s">
        <v>50</v>
      </c>
      <c r="M2195" s="19">
        <f t="shared" si="340"/>
        <v>25</v>
      </c>
      <c r="N2195" s="19">
        <f t="shared" si="341"/>
        <v>0</v>
      </c>
      <c r="O2195" s="19">
        <f t="shared" si="342"/>
        <v>50</v>
      </c>
      <c r="P2195" s="19">
        <f t="shared" si="343"/>
        <v>49.5</v>
      </c>
      <c r="Q2195" s="20">
        <f t="shared" si="344"/>
        <v>23.675000000000001</v>
      </c>
      <c r="R2195" s="20">
        <f t="shared" si="345"/>
        <v>34.875</v>
      </c>
      <c r="S2195" s="20">
        <f t="shared" si="346"/>
        <v>38.525000000000006</v>
      </c>
      <c r="T2195" s="20">
        <f t="shared" si="347"/>
        <v>31.125</v>
      </c>
      <c r="U2195" s="19">
        <f t="shared" si="348"/>
        <v>32.358333333333334</v>
      </c>
      <c r="V2195" s="19">
        <f t="shared" si="349"/>
        <v>32.049999999999997</v>
      </c>
    </row>
    <row r="2196" spans="1:22" ht="13.5" x14ac:dyDescent="0.25">
      <c r="A2196" s="3">
        <v>45203</v>
      </c>
      <c r="B2196" s="2">
        <v>8.0975000000000001</v>
      </c>
      <c r="C2196" s="2">
        <v>52.98323314705943</v>
      </c>
      <c r="D2196" s="2">
        <v>5.3406036879142249E-2</v>
      </c>
      <c r="E2196" s="2">
        <v>5.6457768701467185E-3</v>
      </c>
      <c r="F2196" s="2">
        <v>8.1427200000000006</v>
      </c>
      <c r="G2196" s="2">
        <v>8.1591999999999985</v>
      </c>
      <c r="H2196" s="2">
        <v>7.9148700000000076</v>
      </c>
      <c r="I2196" s="2">
        <v>7.1510995000000035</v>
      </c>
      <c r="J2196" s="17" t="s">
        <v>54</v>
      </c>
      <c r="K2196" s="17" t="s">
        <v>50</v>
      </c>
      <c r="L2196" s="17" t="s">
        <v>47</v>
      </c>
      <c r="M2196" s="19">
        <f t="shared" si="340"/>
        <v>25</v>
      </c>
      <c r="N2196" s="19">
        <f t="shared" si="341"/>
        <v>0</v>
      </c>
      <c r="O2196" s="19">
        <f t="shared" si="342"/>
        <v>50</v>
      </c>
      <c r="P2196" s="19">
        <f t="shared" si="343"/>
        <v>16.5</v>
      </c>
      <c r="Q2196" s="20">
        <f t="shared" si="344"/>
        <v>18.725000000000001</v>
      </c>
      <c r="R2196" s="20">
        <f t="shared" si="345"/>
        <v>26.625</v>
      </c>
      <c r="S2196" s="20">
        <f t="shared" si="346"/>
        <v>23.675000000000001</v>
      </c>
      <c r="T2196" s="20">
        <f t="shared" si="347"/>
        <v>22.875</v>
      </c>
      <c r="U2196" s="19">
        <f t="shared" si="348"/>
        <v>23.008333333333336</v>
      </c>
      <c r="V2196" s="19">
        <f t="shared" si="349"/>
        <v>22.975000000000001</v>
      </c>
    </row>
    <row r="2197" spans="1:22" ht="13.5" x14ac:dyDescent="0.25">
      <c r="A2197" s="3">
        <v>45204</v>
      </c>
      <c r="B2197" s="2">
        <v>8.0975000000000001</v>
      </c>
      <c r="C2197" s="2">
        <v>52.98323314705943</v>
      </c>
      <c r="D2197" s="2">
        <v>6.2937653897019885E-2</v>
      </c>
      <c r="E2197" s="2">
        <v>-5.4121939728553545E-3</v>
      </c>
      <c r="F2197" s="2">
        <v>8.1238799999999998</v>
      </c>
      <c r="G2197" s="2">
        <v>8.1591999999999985</v>
      </c>
      <c r="H2197" s="2">
        <v>7.9216480000000074</v>
      </c>
      <c r="I2197" s="2">
        <v>7.1587485000000042</v>
      </c>
      <c r="J2197" s="17" t="s">
        <v>54</v>
      </c>
      <c r="K2197" s="17" t="s">
        <v>50</v>
      </c>
      <c r="L2197" s="17" t="s">
        <v>47</v>
      </c>
      <c r="M2197" s="19">
        <f t="shared" si="340"/>
        <v>25</v>
      </c>
      <c r="N2197" s="19">
        <f t="shared" si="341"/>
        <v>0</v>
      </c>
      <c r="O2197" s="19">
        <f t="shared" si="342"/>
        <v>50</v>
      </c>
      <c r="P2197" s="19">
        <f t="shared" si="343"/>
        <v>16.5</v>
      </c>
      <c r="Q2197" s="20">
        <f t="shared" si="344"/>
        <v>18.725000000000001</v>
      </c>
      <c r="R2197" s="20">
        <f t="shared" si="345"/>
        <v>26.625</v>
      </c>
      <c r="S2197" s="20">
        <f t="shared" si="346"/>
        <v>23.675000000000001</v>
      </c>
      <c r="T2197" s="20">
        <f t="shared" si="347"/>
        <v>22.875</v>
      </c>
      <c r="U2197" s="19">
        <f t="shared" si="348"/>
        <v>23.008333333333336</v>
      </c>
      <c r="V2197" s="19">
        <f t="shared" si="349"/>
        <v>22.975000000000001</v>
      </c>
    </row>
    <row r="2198" spans="1:22" ht="13.5" x14ac:dyDescent="0.25">
      <c r="A2198" s="3">
        <v>45205</v>
      </c>
      <c r="B2198" s="2">
        <v>8.2387999999999995</v>
      </c>
      <c r="C2198" s="2">
        <v>64.541279963688623</v>
      </c>
      <c r="D2198" s="2">
        <v>4.4463705362341344E-2</v>
      </c>
      <c r="E2198" s="2">
        <v>-1.0353934693795037E-2</v>
      </c>
      <c r="F2198" s="2">
        <v>8.1351800000000001</v>
      </c>
      <c r="G2198" s="2">
        <v>8.1615549999999981</v>
      </c>
      <c r="H2198" s="2">
        <v>7.9314400000000065</v>
      </c>
      <c r="I2198" s="2">
        <v>7.1671040000000055</v>
      </c>
      <c r="J2198" s="17" t="s">
        <v>48</v>
      </c>
      <c r="K2198" s="17" t="s">
        <v>50</v>
      </c>
      <c r="L2198" s="17" t="s">
        <v>51</v>
      </c>
      <c r="M2198" s="19">
        <f t="shared" si="340"/>
        <v>25</v>
      </c>
      <c r="N2198" s="19">
        <f t="shared" si="341"/>
        <v>0</v>
      </c>
      <c r="O2198" s="19">
        <f t="shared" si="342"/>
        <v>50</v>
      </c>
      <c r="P2198" s="19">
        <f t="shared" si="343"/>
        <v>83.5</v>
      </c>
      <c r="Q2198" s="20">
        <f t="shared" si="344"/>
        <v>28.774999999999999</v>
      </c>
      <c r="R2198" s="20">
        <f t="shared" si="345"/>
        <v>43.375</v>
      </c>
      <c r="S2198" s="20">
        <f t="shared" si="346"/>
        <v>53.825000000000003</v>
      </c>
      <c r="T2198" s="20">
        <f t="shared" si="347"/>
        <v>39.625</v>
      </c>
      <c r="U2198" s="19">
        <f t="shared" si="348"/>
        <v>41.991666666666667</v>
      </c>
      <c r="V2198" s="19">
        <f t="shared" si="349"/>
        <v>41.400000000000006</v>
      </c>
    </row>
    <row r="2199" spans="1:22" ht="13.5" x14ac:dyDescent="0.25">
      <c r="A2199" s="3">
        <v>45208</v>
      </c>
      <c r="B2199" s="2">
        <v>8.2387999999999995</v>
      </c>
      <c r="C2199" s="2">
        <v>64.541279963688623</v>
      </c>
      <c r="D2199" s="2">
        <v>2.7872848756969049E-2</v>
      </c>
      <c r="E2199" s="2">
        <v>-1.2795784235606393E-2</v>
      </c>
      <c r="F2199" s="2">
        <v>8.1540199999999992</v>
      </c>
      <c r="G2199" s="2">
        <v>8.1639099999999978</v>
      </c>
      <c r="H2199" s="2">
        <v>7.9414220000000064</v>
      </c>
      <c r="I2199" s="2">
        <v>7.1754595000000059</v>
      </c>
      <c r="J2199" s="17" t="s">
        <v>48</v>
      </c>
      <c r="K2199" s="17" t="s">
        <v>50</v>
      </c>
      <c r="L2199" s="17" t="s">
        <v>51</v>
      </c>
      <c r="M2199" s="19">
        <f t="shared" si="340"/>
        <v>25</v>
      </c>
      <c r="N2199" s="19">
        <f t="shared" si="341"/>
        <v>0</v>
      </c>
      <c r="O2199" s="19">
        <f t="shared" si="342"/>
        <v>50</v>
      </c>
      <c r="P2199" s="19">
        <f t="shared" si="343"/>
        <v>83.5</v>
      </c>
      <c r="Q2199" s="20">
        <f t="shared" si="344"/>
        <v>28.774999999999999</v>
      </c>
      <c r="R2199" s="20">
        <f t="shared" si="345"/>
        <v>43.375</v>
      </c>
      <c r="S2199" s="20">
        <f t="shared" si="346"/>
        <v>53.825000000000003</v>
      </c>
      <c r="T2199" s="20">
        <f t="shared" si="347"/>
        <v>39.625</v>
      </c>
      <c r="U2199" s="19">
        <f t="shared" si="348"/>
        <v>41.991666666666667</v>
      </c>
      <c r="V2199" s="19">
        <f t="shared" si="349"/>
        <v>41.400000000000006</v>
      </c>
    </row>
    <row r="2200" spans="1:22" ht="13.5" x14ac:dyDescent="0.25">
      <c r="A2200" s="3">
        <v>45209</v>
      </c>
      <c r="B2200" s="2">
        <v>8.1917000000000009</v>
      </c>
      <c r="C2200" s="2">
        <v>58.939968770776126</v>
      </c>
      <c r="D2200" s="2">
        <v>1.6435307556099232E-2</v>
      </c>
      <c r="E2200" s="2">
        <v>-1.4556771331930247E-2</v>
      </c>
      <c r="F2200" s="2">
        <v>8.17286</v>
      </c>
      <c r="G2200" s="2">
        <v>8.1629699999999978</v>
      </c>
      <c r="H2200" s="2">
        <v>7.9508380000000072</v>
      </c>
      <c r="I2200" s="2">
        <v>7.1835795000000067</v>
      </c>
      <c r="J2200" s="17" t="s">
        <v>48</v>
      </c>
      <c r="K2200" s="17" t="s">
        <v>50</v>
      </c>
      <c r="L2200" s="17" t="s">
        <v>51</v>
      </c>
      <c r="M2200" s="19">
        <f t="shared" si="340"/>
        <v>25</v>
      </c>
      <c r="N2200" s="19">
        <f t="shared" si="341"/>
        <v>0</v>
      </c>
      <c r="O2200" s="19">
        <f t="shared" si="342"/>
        <v>50</v>
      </c>
      <c r="P2200" s="19">
        <f t="shared" si="343"/>
        <v>83.5</v>
      </c>
      <c r="Q2200" s="20">
        <f t="shared" si="344"/>
        <v>28.774999999999999</v>
      </c>
      <c r="R2200" s="20">
        <f t="shared" si="345"/>
        <v>43.375</v>
      </c>
      <c r="S2200" s="20">
        <f t="shared" si="346"/>
        <v>53.825000000000003</v>
      </c>
      <c r="T2200" s="20">
        <f t="shared" si="347"/>
        <v>39.625</v>
      </c>
      <c r="U2200" s="19">
        <f t="shared" si="348"/>
        <v>41.991666666666667</v>
      </c>
      <c r="V2200" s="19">
        <f t="shared" si="349"/>
        <v>41.400000000000006</v>
      </c>
    </row>
    <row r="2201" spans="1:22" ht="13.5" x14ac:dyDescent="0.25">
      <c r="A2201" s="3">
        <v>45210</v>
      </c>
      <c r="B2201" s="2">
        <v>8.0975000000000001</v>
      </c>
      <c r="C2201" s="2">
        <v>49.657713187968916</v>
      </c>
      <c r="D2201" s="2">
        <v>2.4791247554777129E-2</v>
      </c>
      <c r="E2201" s="2">
        <v>-1.4579646412171347E-2</v>
      </c>
      <c r="F2201" s="2">
        <v>8.17286</v>
      </c>
      <c r="G2201" s="2">
        <v>8.1591999999999985</v>
      </c>
      <c r="H2201" s="2">
        <v>7.9574280000000064</v>
      </c>
      <c r="I2201" s="2">
        <v>7.1912285000000056</v>
      </c>
      <c r="J2201" s="17" t="s">
        <v>48</v>
      </c>
      <c r="K2201" s="17" t="s">
        <v>50</v>
      </c>
      <c r="L2201" s="17" t="s">
        <v>50</v>
      </c>
      <c r="M2201" s="19">
        <f t="shared" si="340"/>
        <v>25</v>
      </c>
      <c r="N2201" s="19">
        <f t="shared" si="341"/>
        <v>0</v>
      </c>
      <c r="O2201" s="19">
        <f t="shared" si="342"/>
        <v>50</v>
      </c>
      <c r="P2201" s="19">
        <f t="shared" si="343"/>
        <v>49.5</v>
      </c>
      <c r="Q2201" s="20">
        <f t="shared" si="344"/>
        <v>23.675000000000001</v>
      </c>
      <c r="R2201" s="20">
        <f t="shared" si="345"/>
        <v>34.875</v>
      </c>
      <c r="S2201" s="20">
        <f t="shared" si="346"/>
        <v>38.525000000000006</v>
      </c>
      <c r="T2201" s="20">
        <f t="shared" si="347"/>
        <v>31.125</v>
      </c>
      <c r="U2201" s="19">
        <f t="shared" si="348"/>
        <v>32.358333333333334</v>
      </c>
      <c r="V2201" s="19">
        <f t="shared" si="349"/>
        <v>32.049999999999997</v>
      </c>
    </row>
    <row r="2202" spans="1:22" ht="13.5" x14ac:dyDescent="0.25">
      <c r="A2202" s="3">
        <v>45211</v>
      </c>
      <c r="B2202" s="2">
        <v>8.1822999999999997</v>
      </c>
      <c r="C2202" s="2">
        <v>56.325759600897293</v>
      </c>
      <c r="D2202" s="2">
        <v>2.8525488322349801E-2</v>
      </c>
      <c r="E2202" s="2">
        <v>-1.2946369748410987E-2</v>
      </c>
      <c r="F2202" s="2">
        <v>8.189820000000001</v>
      </c>
      <c r="G2202" s="2">
        <v>8.1601449999999982</v>
      </c>
      <c r="H2202" s="2">
        <v>7.9659020000000069</v>
      </c>
      <c r="I2202" s="2">
        <v>7.1994855000000051</v>
      </c>
      <c r="J2202" s="17" t="s">
        <v>48</v>
      </c>
      <c r="K2202" s="17" t="s">
        <v>50</v>
      </c>
      <c r="L2202" s="17" t="s">
        <v>51</v>
      </c>
      <c r="M2202" s="19">
        <f t="shared" si="340"/>
        <v>25</v>
      </c>
      <c r="N2202" s="19">
        <f t="shared" si="341"/>
        <v>0</v>
      </c>
      <c r="O2202" s="19">
        <f t="shared" si="342"/>
        <v>50</v>
      </c>
      <c r="P2202" s="19">
        <f t="shared" si="343"/>
        <v>83.5</v>
      </c>
      <c r="Q2202" s="20">
        <f t="shared" si="344"/>
        <v>28.774999999999999</v>
      </c>
      <c r="R2202" s="20">
        <f t="shared" si="345"/>
        <v>43.375</v>
      </c>
      <c r="S2202" s="20">
        <f t="shared" si="346"/>
        <v>53.825000000000003</v>
      </c>
      <c r="T2202" s="20">
        <f t="shared" si="347"/>
        <v>39.625</v>
      </c>
      <c r="U2202" s="19">
        <f t="shared" si="348"/>
        <v>41.991666666666667</v>
      </c>
      <c r="V2202" s="19">
        <f t="shared" si="349"/>
        <v>41.400000000000006</v>
      </c>
    </row>
    <row r="2203" spans="1:22" ht="13.5" x14ac:dyDescent="0.25">
      <c r="A2203" s="3">
        <v>45212</v>
      </c>
      <c r="B2203" s="2">
        <v>8.1633999999999993</v>
      </c>
      <c r="C2203" s="2">
        <v>54.590233065475502</v>
      </c>
      <c r="D2203" s="2">
        <v>3.1187067404379931E-2</v>
      </c>
      <c r="E2203" s="2">
        <v>-1.148193015340915E-2</v>
      </c>
      <c r="F2203" s="2">
        <v>8.1747399999999999</v>
      </c>
      <c r="G2203" s="2">
        <v>8.1587299999999985</v>
      </c>
      <c r="H2203" s="2">
        <v>7.9738100000000065</v>
      </c>
      <c r="I2203" s="2">
        <v>7.208062500000004</v>
      </c>
      <c r="J2203" s="17" t="s">
        <v>54</v>
      </c>
      <c r="K2203" s="17" t="s">
        <v>50</v>
      </c>
      <c r="L2203" s="17" t="s">
        <v>47</v>
      </c>
      <c r="M2203" s="19">
        <f t="shared" si="340"/>
        <v>25</v>
      </c>
      <c r="N2203" s="19">
        <f t="shared" si="341"/>
        <v>0</v>
      </c>
      <c r="O2203" s="19">
        <f t="shared" si="342"/>
        <v>50</v>
      </c>
      <c r="P2203" s="19">
        <f t="shared" si="343"/>
        <v>16.5</v>
      </c>
      <c r="Q2203" s="20">
        <f t="shared" si="344"/>
        <v>18.725000000000001</v>
      </c>
      <c r="R2203" s="20">
        <f t="shared" si="345"/>
        <v>26.625</v>
      </c>
      <c r="S2203" s="20">
        <f t="shared" si="346"/>
        <v>23.675000000000001</v>
      </c>
      <c r="T2203" s="20">
        <f t="shared" si="347"/>
        <v>22.875</v>
      </c>
      <c r="U2203" s="19">
        <f t="shared" si="348"/>
        <v>23.008333333333336</v>
      </c>
      <c r="V2203" s="19">
        <f t="shared" si="349"/>
        <v>22.975000000000001</v>
      </c>
    </row>
    <row r="2204" spans="1:22" ht="13.5" x14ac:dyDescent="0.25">
      <c r="A2204" s="3">
        <v>45215</v>
      </c>
      <c r="B2204" s="2">
        <v>8.0975000000000001</v>
      </c>
      <c r="C2204" s="2">
        <v>48.929142538731796</v>
      </c>
      <c r="D2204" s="2">
        <v>3.2213808082275364E-2</v>
      </c>
      <c r="E2204" s="2">
        <v>-1.1528101098441736E-2</v>
      </c>
      <c r="F2204" s="2">
        <v>8.1464800000000004</v>
      </c>
      <c r="G2204" s="2">
        <v>8.1554349999999989</v>
      </c>
      <c r="H2204" s="2">
        <v>7.9822840000000079</v>
      </c>
      <c r="I2204" s="2">
        <v>7.2158495000000054</v>
      </c>
      <c r="J2204" s="17" t="s">
        <v>54</v>
      </c>
      <c r="K2204" s="17" t="s">
        <v>50</v>
      </c>
      <c r="L2204" s="17" t="s">
        <v>47</v>
      </c>
      <c r="M2204" s="19">
        <f t="shared" si="340"/>
        <v>25</v>
      </c>
      <c r="N2204" s="19">
        <f t="shared" si="341"/>
        <v>0</v>
      </c>
      <c r="O2204" s="19">
        <f t="shared" si="342"/>
        <v>50</v>
      </c>
      <c r="P2204" s="19">
        <f t="shared" si="343"/>
        <v>16.5</v>
      </c>
      <c r="Q2204" s="20">
        <f t="shared" si="344"/>
        <v>18.725000000000001</v>
      </c>
      <c r="R2204" s="20">
        <f t="shared" si="345"/>
        <v>26.625</v>
      </c>
      <c r="S2204" s="20">
        <f t="shared" si="346"/>
        <v>23.675000000000001</v>
      </c>
      <c r="T2204" s="20">
        <f t="shared" si="347"/>
        <v>22.875</v>
      </c>
      <c r="U2204" s="19">
        <f t="shared" si="348"/>
        <v>23.008333333333336</v>
      </c>
      <c r="V2204" s="19">
        <f t="shared" si="349"/>
        <v>22.975000000000001</v>
      </c>
    </row>
    <row r="2205" spans="1:22" ht="13.5" x14ac:dyDescent="0.25">
      <c r="A2205" s="3">
        <v>45216</v>
      </c>
      <c r="B2205" s="2">
        <v>8.0975000000000001</v>
      </c>
      <c r="C2205" s="2">
        <v>48.929142538731796</v>
      </c>
      <c r="D2205" s="2">
        <v>2.5941723905900105E-2</v>
      </c>
      <c r="E2205" s="2">
        <v>-1.3012170312819935E-2</v>
      </c>
      <c r="F2205" s="2">
        <v>8.1276399999999995</v>
      </c>
      <c r="G2205" s="2">
        <v>8.1507249999999978</v>
      </c>
      <c r="H2205" s="2">
        <v>7.991134000000006</v>
      </c>
      <c r="I2205" s="2">
        <v>7.2240970000000058</v>
      </c>
      <c r="J2205" s="17" t="s">
        <v>54</v>
      </c>
      <c r="K2205" s="17" t="s">
        <v>50</v>
      </c>
      <c r="L2205" s="17" t="s">
        <v>47</v>
      </c>
      <c r="M2205" s="19">
        <f t="shared" si="340"/>
        <v>25</v>
      </c>
      <c r="N2205" s="19">
        <f t="shared" si="341"/>
        <v>0</v>
      </c>
      <c r="O2205" s="19">
        <f t="shared" si="342"/>
        <v>50</v>
      </c>
      <c r="P2205" s="19">
        <f t="shared" si="343"/>
        <v>16.5</v>
      </c>
      <c r="Q2205" s="20">
        <f t="shared" si="344"/>
        <v>18.725000000000001</v>
      </c>
      <c r="R2205" s="20">
        <f t="shared" si="345"/>
        <v>26.625</v>
      </c>
      <c r="S2205" s="20">
        <f t="shared" si="346"/>
        <v>23.675000000000001</v>
      </c>
      <c r="T2205" s="20">
        <f t="shared" si="347"/>
        <v>22.875</v>
      </c>
      <c r="U2205" s="19">
        <f t="shared" si="348"/>
        <v>23.008333333333336</v>
      </c>
      <c r="V2205" s="19">
        <f t="shared" si="349"/>
        <v>22.975000000000001</v>
      </c>
    </row>
    <row r="2206" spans="1:22" ht="13.5" x14ac:dyDescent="0.25">
      <c r="A2206" s="3">
        <v>45217</v>
      </c>
      <c r="B2206" s="2">
        <v>8.0975000000000001</v>
      </c>
      <c r="C2206" s="2">
        <v>48.929142538731796</v>
      </c>
      <c r="D2206" s="2">
        <v>2.0732065660522991E-2</v>
      </c>
      <c r="E2206" s="2">
        <v>-1.4890715337629121E-2</v>
      </c>
      <c r="F2206" s="2">
        <v>8.1276399999999995</v>
      </c>
      <c r="G2206" s="2">
        <v>8.1441299999999988</v>
      </c>
      <c r="H2206" s="2">
        <v>8.0014900000000075</v>
      </c>
      <c r="I2206" s="2">
        <v>7.2321140000000064</v>
      </c>
      <c r="J2206" s="17" t="s">
        <v>54</v>
      </c>
      <c r="K2206" s="17" t="s">
        <v>50</v>
      </c>
      <c r="L2206" s="17" t="s">
        <v>50</v>
      </c>
      <c r="M2206" s="19">
        <f t="shared" si="340"/>
        <v>25</v>
      </c>
      <c r="N2206" s="19">
        <f t="shared" si="341"/>
        <v>0</v>
      </c>
      <c r="O2206" s="19">
        <f t="shared" si="342"/>
        <v>50</v>
      </c>
      <c r="P2206" s="19">
        <f t="shared" si="343"/>
        <v>16.5</v>
      </c>
      <c r="Q2206" s="20">
        <f t="shared" si="344"/>
        <v>18.725000000000001</v>
      </c>
      <c r="R2206" s="20">
        <f t="shared" si="345"/>
        <v>26.625</v>
      </c>
      <c r="S2206" s="20">
        <f t="shared" si="346"/>
        <v>23.675000000000001</v>
      </c>
      <c r="T2206" s="20">
        <f t="shared" si="347"/>
        <v>22.875</v>
      </c>
      <c r="U2206" s="19">
        <f t="shared" si="348"/>
        <v>23.008333333333336</v>
      </c>
      <c r="V2206" s="19">
        <f t="shared" si="349"/>
        <v>22.975000000000001</v>
      </c>
    </row>
    <row r="2207" spans="1:22" ht="13.5" x14ac:dyDescent="0.25">
      <c r="A2207" s="3">
        <v>45218</v>
      </c>
      <c r="B2207" s="2">
        <v>8.0975000000000001</v>
      </c>
      <c r="C2207" s="2">
        <v>48.929142538731803</v>
      </c>
      <c r="D2207" s="2">
        <v>1.6414161728555143E-2</v>
      </c>
      <c r="E2207" s="2">
        <v>-1.7315433802803541E-2</v>
      </c>
      <c r="F2207" s="2">
        <v>8.1106799999999986</v>
      </c>
      <c r="G2207" s="2">
        <v>8.1389499999999977</v>
      </c>
      <c r="H2207" s="2">
        <v>8.0118460000000074</v>
      </c>
      <c r="I2207" s="2">
        <v>7.240407500000007</v>
      </c>
      <c r="J2207" s="17" t="s">
        <v>54</v>
      </c>
      <c r="K2207" s="17" t="s">
        <v>50</v>
      </c>
      <c r="L2207" s="17" t="s">
        <v>47</v>
      </c>
      <c r="M2207" s="19">
        <f t="shared" si="340"/>
        <v>25</v>
      </c>
      <c r="N2207" s="19">
        <f t="shared" si="341"/>
        <v>0</v>
      </c>
      <c r="O2207" s="19">
        <f t="shared" si="342"/>
        <v>50</v>
      </c>
      <c r="P2207" s="19">
        <f t="shared" si="343"/>
        <v>16.5</v>
      </c>
      <c r="Q2207" s="20">
        <f t="shared" si="344"/>
        <v>18.725000000000001</v>
      </c>
      <c r="R2207" s="20">
        <f t="shared" si="345"/>
        <v>26.625</v>
      </c>
      <c r="S2207" s="20">
        <f t="shared" si="346"/>
        <v>23.675000000000001</v>
      </c>
      <c r="T2207" s="20">
        <f t="shared" si="347"/>
        <v>22.875</v>
      </c>
      <c r="U2207" s="19">
        <f t="shared" si="348"/>
        <v>23.008333333333336</v>
      </c>
      <c r="V2207" s="19">
        <f t="shared" si="349"/>
        <v>22.975000000000001</v>
      </c>
    </row>
    <row r="2208" spans="1:22" ht="13.5" x14ac:dyDescent="0.25">
      <c r="A2208" s="3">
        <v>45219</v>
      </c>
      <c r="B2208" s="2">
        <v>8.0033999999999992</v>
      </c>
      <c r="C2208" s="2">
        <v>40.802442108920232</v>
      </c>
      <c r="D2208" s="2">
        <v>4.1552964497199696E-2</v>
      </c>
      <c r="E2208" s="2">
        <v>-2.1845596684156823E-2</v>
      </c>
      <c r="F2208" s="2">
        <v>8.0786800000000003</v>
      </c>
      <c r="G2208" s="2">
        <v>8.1342449999999982</v>
      </c>
      <c r="H2208" s="2">
        <v>8.0212620000000054</v>
      </c>
      <c r="I2208" s="2">
        <v>7.2488755000000076</v>
      </c>
      <c r="J2208" s="17" t="s">
        <v>54</v>
      </c>
      <c r="K2208" s="17" t="s">
        <v>50</v>
      </c>
      <c r="L2208" s="17" t="s">
        <v>47</v>
      </c>
      <c r="M2208" s="19">
        <f t="shared" si="340"/>
        <v>25</v>
      </c>
      <c r="N2208" s="19">
        <f t="shared" si="341"/>
        <v>0</v>
      </c>
      <c r="O2208" s="19">
        <f t="shared" si="342"/>
        <v>50</v>
      </c>
      <c r="P2208" s="19">
        <f t="shared" si="343"/>
        <v>16.5</v>
      </c>
      <c r="Q2208" s="20">
        <f t="shared" si="344"/>
        <v>18.725000000000001</v>
      </c>
      <c r="R2208" s="20">
        <f t="shared" si="345"/>
        <v>26.625</v>
      </c>
      <c r="S2208" s="20">
        <f t="shared" si="346"/>
        <v>23.675000000000001</v>
      </c>
      <c r="T2208" s="20">
        <f t="shared" si="347"/>
        <v>22.875</v>
      </c>
      <c r="U2208" s="19">
        <f t="shared" si="348"/>
        <v>23.008333333333336</v>
      </c>
      <c r="V2208" s="19">
        <f t="shared" si="349"/>
        <v>22.975000000000001</v>
      </c>
    </row>
    <row r="2209" spans="1:22" ht="13.5" x14ac:dyDescent="0.25">
      <c r="A2209" s="3">
        <v>45222</v>
      </c>
      <c r="B2209" s="2">
        <v>8.1822999999999997</v>
      </c>
      <c r="C2209" s="2">
        <v>55.824605541786575</v>
      </c>
      <c r="D2209" s="2">
        <v>5.0205838865828412E-2</v>
      </c>
      <c r="E2209" s="2">
        <v>-2.7997885768345446E-2</v>
      </c>
      <c r="F2209" s="2">
        <v>8.0956399999999995</v>
      </c>
      <c r="G2209" s="2">
        <v>8.1384849999999993</v>
      </c>
      <c r="H2209" s="2">
        <v>8.0321840000000062</v>
      </c>
      <c r="I2209" s="2">
        <v>7.2584680000000068</v>
      </c>
      <c r="J2209" s="17" t="s">
        <v>48</v>
      </c>
      <c r="K2209" s="17" t="s">
        <v>50</v>
      </c>
      <c r="L2209" s="17" t="s">
        <v>51</v>
      </c>
      <c r="M2209" s="19">
        <f t="shared" si="340"/>
        <v>25</v>
      </c>
      <c r="N2209" s="19">
        <f t="shared" si="341"/>
        <v>0</v>
      </c>
      <c r="O2209" s="19">
        <f t="shared" si="342"/>
        <v>50</v>
      </c>
      <c r="P2209" s="19">
        <f t="shared" si="343"/>
        <v>83.5</v>
      </c>
      <c r="Q2209" s="20">
        <f t="shared" si="344"/>
        <v>28.774999999999999</v>
      </c>
      <c r="R2209" s="20">
        <f t="shared" si="345"/>
        <v>43.375</v>
      </c>
      <c r="S2209" s="20">
        <f t="shared" si="346"/>
        <v>53.825000000000003</v>
      </c>
      <c r="T2209" s="20">
        <f t="shared" si="347"/>
        <v>39.625</v>
      </c>
      <c r="U2209" s="19">
        <f t="shared" si="348"/>
        <v>41.991666666666667</v>
      </c>
      <c r="V2209" s="19">
        <f t="shared" si="349"/>
        <v>41.400000000000006</v>
      </c>
    </row>
    <row r="2210" spans="1:22" ht="13.5" x14ac:dyDescent="0.25">
      <c r="A2210" s="3">
        <v>45223</v>
      </c>
      <c r="B2210" s="2">
        <v>8.0975000000000001</v>
      </c>
      <c r="C2210" s="2">
        <v>49.422489985195696</v>
      </c>
      <c r="D2210" s="2">
        <v>5.6092212358448634E-2</v>
      </c>
      <c r="E2210" s="2">
        <v>-3.4314583219656615E-2</v>
      </c>
      <c r="F2210" s="2">
        <v>8.0956399999999995</v>
      </c>
      <c r="G2210" s="2">
        <v>8.1384849999999993</v>
      </c>
      <c r="H2210" s="2">
        <v>8.0414100000000062</v>
      </c>
      <c r="I2210" s="2">
        <v>7.2680510000000069</v>
      </c>
      <c r="J2210" s="17" t="s">
        <v>54</v>
      </c>
      <c r="K2210" s="17" t="s">
        <v>50</v>
      </c>
      <c r="L2210" s="17" t="s">
        <v>50</v>
      </c>
      <c r="M2210" s="19">
        <f t="shared" si="340"/>
        <v>25</v>
      </c>
      <c r="N2210" s="19">
        <f t="shared" si="341"/>
        <v>0</v>
      </c>
      <c r="O2210" s="19">
        <f t="shared" si="342"/>
        <v>50</v>
      </c>
      <c r="P2210" s="19">
        <f t="shared" si="343"/>
        <v>16.5</v>
      </c>
      <c r="Q2210" s="20">
        <f t="shared" si="344"/>
        <v>18.725000000000001</v>
      </c>
      <c r="R2210" s="20">
        <f t="shared" si="345"/>
        <v>26.625</v>
      </c>
      <c r="S2210" s="20">
        <f t="shared" si="346"/>
        <v>23.675000000000001</v>
      </c>
      <c r="T2210" s="20">
        <f t="shared" si="347"/>
        <v>22.875</v>
      </c>
      <c r="U2210" s="19">
        <f t="shared" si="348"/>
        <v>23.008333333333336</v>
      </c>
      <c r="V2210" s="19">
        <f t="shared" si="349"/>
        <v>22.975000000000001</v>
      </c>
    </row>
    <row r="2211" spans="1:22" ht="13.5" x14ac:dyDescent="0.25">
      <c r="A2211" s="3">
        <v>45224</v>
      </c>
      <c r="B2211" s="2">
        <v>8.0975000000000001</v>
      </c>
      <c r="C2211" s="2">
        <v>49.422489985195696</v>
      </c>
      <c r="D2211" s="2">
        <v>4.664601253234224E-2</v>
      </c>
      <c r="E2211" s="2">
        <v>-4.1177294748138749E-2</v>
      </c>
      <c r="F2211" s="2">
        <v>8.0956399999999995</v>
      </c>
      <c r="G2211" s="2">
        <v>8.1347149999999981</v>
      </c>
      <c r="H2211" s="2">
        <v>8.0489420000000056</v>
      </c>
      <c r="I2211" s="2">
        <v>7.2778645000000077</v>
      </c>
      <c r="J2211" s="17" t="s">
        <v>54</v>
      </c>
      <c r="K2211" s="17" t="s">
        <v>50</v>
      </c>
      <c r="L2211" s="17" t="s">
        <v>50</v>
      </c>
      <c r="M2211" s="19">
        <f t="shared" si="340"/>
        <v>25</v>
      </c>
      <c r="N2211" s="19">
        <f t="shared" si="341"/>
        <v>0</v>
      </c>
      <c r="O2211" s="19">
        <f t="shared" si="342"/>
        <v>50</v>
      </c>
      <c r="P2211" s="19">
        <f t="shared" si="343"/>
        <v>16.5</v>
      </c>
      <c r="Q2211" s="20">
        <f t="shared" si="344"/>
        <v>18.725000000000001</v>
      </c>
      <c r="R2211" s="20">
        <f t="shared" si="345"/>
        <v>26.625</v>
      </c>
      <c r="S2211" s="20">
        <f t="shared" si="346"/>
        <v>23.675000000000001</v>
      </c>
      <c r="T2211" s="20">
        <f t="shared" si="347"/>
        <v>22.875</v>
      </c>
      <c r="U2211" s="19">
        <f t="shared" si="348"/>
        <v>23.008333333333336</v>
      </c>
      <c r="V2211" s="19">
        <f t="shared" si="349"/>
        <v>22.975000000000001</v>
      </c>
    </row>
    <row r="2212" spans="1:22" ht="13.5" x14ac:dyDescent="0.25">
      <c r="A2212" s="3">
        <v>45225</v>
      </c>
      <c r="B2212" s="2">
        <v>8.0975000000000001</v>
      </c>
      <c r="C2212" s="2">
        <v>49.422489985195703</v>
      </c>
      <c r="D2212" s="2">
        <v>5.1759719078471988E-2</v>
      </c>
      <c r="E2212" s="2">
        <v>-4.7683730974783387E-2</v>
      </c>
      <c r="F2212" s="2">
        <v>8.0956399999999995</v>
      </c>
      <c r="G2212" s="2">
        <v>8.1300049999999988</v>
      </c>
      <c r="H2212" s="2">
        <v>8.0564740000000068</v>
      </c>
      <c r="I2212" s="2">
        <v>7.2871715000000084</v>
      </c>
      <c r="J2212" s="17" t="s">
        <v>54</v>
      </c>
      <c r="K2212" s="17" t="s">
        <v>50</v>
      </c>
      <c r="L2212" s="17" t="s">
        <v>50</v>
      </c>
      <c r="M2212" s="19">
        <f t="shared" si="340"/>
        <v>25</v>
      </c>
      <c r="N2212" s="19">
        <f t="shared" si="341"/>
        <v>0</v>
      </c>
      <c r="O2212" s="19">
        <f t="shared" si="342"/>
        <v>50</v>
      </c>
      <c r="P2212" s="19">
        <f t="shared" si="343"/>
        <v>16.5</v>
      </c>
      <c r="Q2212" s="20">
        <f t="shared" si="344"/>
        <v>18.725000000000001</v>
      </c>
      <c r="R2212" s="20">
        <f t="shared" si="345"/>
        <v>26.625</v>
      </c>
      <c r="S2212" s="20">
        <f t="shared" si="346"/>
        <v>23.675000000000001</v>
      </c>
      <c r="T2212" s="20">
        <f t="shared" si="347"/>
        <v>22.875</v>
      </c>
      <c r="U2212" s="19">
        <f t="shared" si="348"/>
        <v>23.008333333333336</v>
      </c>
      <c r="V2212" s="19">
        <f t="shared" si="349"/>
        <v>22.975000000000001</v>
      </c>
    </row>
    <row r="2213" spans="1:22" ht="13.5" x14ac:dyDescent="0.25">
      <c r="A2213" s="3">
        <v>45226</v>
      </c>
      <c r="B2213" s="2">
        <v>8.0975000000000001</v>
      </c>
      <c r="C2213" s="2">
        <v>49.422489985195696</v>
      </c>
      <c r="D2213" s="2">
        <v>5.3235019431381758E-2</v>
      </c>
      <c r="E2213" s="2">
        <v>-5.3441774102413124E-2</v>
      </c>
      <c r="F2213" s="2">
        <v>8.1144599999999993</v>
      </c>
      <c r="G2213" s="2">
        <v>8.1257649999999977</v>
      </c>
      <c r="H2213" s="2">
        <v>8.0640060000000062</v>
      </c>
      <c r="I2213" s="2">
        <v>7.2972615000000083</v>
      </c>
      <c r="J2213" s="17" t="s">
        <v>54</v>
      </c>
      <c r="K2213" s="17" t="s">
        <v>50</v>
      </c>
      <c r="L2213" s="17" t="s">
        <v>55</v>
      </c>
      <c r="M2213" s="19">
        <f t="shared" si="340"/>
        <v>25</v>
      </c>
      <c r="N2213" s="19">
        <f t="shared" si="341"/>
        <v>0</v>
      </c>
      <c r="O2213" s="19">
        <f t="shared" si="342"/>
        <v>50</v>
      </c>
      <c r="P2213" s="19">
        <f t="shared" si="343"/>
        <v>16.5</v>
      </c>
      <c r="Q2213" s="20">
        <f t="shared" si="344"/>
        <v>18.725000000000001</v>
      </c>
      <c r="R2213" s="20">
        <f t="shared" si="345"/>
        <v>26.625</v>
      </c>
      <c r="S2213" s="20">
        <f t="shared" si="346"/>
        <v>23.675000000000001</v>
      </c>
      <c r="T2213" s="20">
        <f t="shared" si="347"/>
        <v>22.875</v>
      </c>
      <c r="U2213" s="19">
        <f t="shared" si="348"/>
        <v>23.008333333333336</v>
      </c>
      <c r="V2213" s="19">
        <f t="shared" si="349"/>
        <v>22.975000000000001</v>
      </c>
    </row>
    <row r="2214" spans="1:22" ht="13.5" x14ac:dyDescent="0.25">
      <c r="A2214" s="3">
        <v>45229</v>
      </c>
      <c r="B2214" s="2">
        <v>8.0410000000000004</v>
      </c>
      <c r="C2214" s="2">
        <v>44.816460355203773</v>
      </c>
      <c r="D2214" s="2">
        <v>4.8581935440854096E-2</v>
      </c>
      <c r="E2214" s="2">
        <v>-5.5923270521741841E-2</v>
      </c>
      <c r="F2214" s="2">
        <v>8.0861999999999998</v>
      </c>
      <c r="G2214" s="2">
        <v>8.1205849999999984</v>
      </c>
      <c r="H2214" s="2">
        <v>8.0704080000000058</v>
      </c>
      <c r="I2214" s="2">
        <v>7.3066080000000087</v>
      </c>
      <c r="J2214" s="17" t="s">
        <v>54</v>
      </c>
      <c r="K2214" s="17" t="s">
        <v>50</v>
      </c>
      <c r="L2214" s="17" t="s">
        <v>47</v>
      </c>
      <c r="M2214" s="19">
        <f t="shared" si="340"/>
        <v>25</v>
      </c>
      <c r="N2214" s="19">
        <f t="shared" si="341"/>
        <v>0</v>
      </c>
      <c r="O2214" s="19">
        <f t="shared" si="342"/>
        <v>50</v>
      </c>
      <c r="P2214" s="19">
        <f t="shared" si="343"/>
        <v>16.5</v>
      </c>
      <c r="Q2214" s="20">
        <f t="shared" si="344"/>
        <v>18.725000000000001</v>
      </c>
      <c r="R2214" s="20">
        <f t="shared" si="345"/>
        <v>26.625</v>
      </c>
      <c r="S2214" s="20">
        <f t="shared" si="346"/>
        <v>23.675000000000001</v>
      </c>
      <c r="T2214" s="20">
        <f t="shared" si="347"/>
        <v>22.875</v>
      </c>
      <c r="U2214" s="19">
        <f t="shared" si="348"/>
        <v>23.008333333333336</v>
      </c>
      <c r="V2214" s="19">
        <f t="shared" si="349"/>
        <v>22.975000000000001</v>
      </c>
    </row>
    <row r="2215" spans="1:22" ht="13.5" x14ac:dyDescent="0.25">
      <c r="A2215" s="3">
        <v>45230</v>
      </c>
      <c r="B2215" s="2">
        <v>8.0410000000000004</v>
      </c>
      <c r="C2215" s="2">
        <v>44.816460355203773</v>
      </c>
      <c r="D2215" s="2">
        <v>4.5026591169747832E-2</v>
      </c>
      <c r="E2215" s="2">
        <v>-5.599234977195558E-2</v>
      </c>
      <c r="F2215" s="2">
        <v>8.0748999999999995</v>
      </c>
      <c r="G2215" s="2">
        <v>8.1177599999999988</v>
      </c>
      <c r="H2215" s="2">
        <v>8.0768100000000054</v>
      </c>
      <c r="I2215" s="2">
        <v>7.3164155000000095</v>
      </c>
      <c r="J2215" s="17" t="s">
        <v>54</v>
      </c>
      <c r="K2215" s="17" t="s">
        <v>50</v>
      </c>
      <c r="L2215" s="17" t="s">
        <v>47</v>
      </c>
      <c r="M2215" s="19">
        <f t="shared" si="340"/>
        <v>25</v>
      </c>
      <c r="N2215" s="19">
        <f t="shared" si="341"/>
        <v>0</v>
      </c>
      <c r="O2215" s="19">
        <f t="shared" si="342"/>
        <v>50</v>
      </c>
      <c r="P2215" s="19">
        <f t="shared" si="343"/>
        <v>16.5</v>
      </c>
      <c r="Q2215" s="20">
        <f t="shared" si="344"/>
        <v>18.725000000000001</v>
      </c>
      <c r="R2215" s="20">
        <f t="shared" si="345"/>
        <v>26.625</v>
      </c>
      <c r="S2215" s="20">
        <f t="shared" si="346"/>
        <v>23.675000000000001</v>
      </c>
      <c r="T2215" s="20">
        <f t="shared" si="347"/>
        <v>22.875</v>
      </c>
      <c r="U2215" s="19">
        <f t="shared" si="348"/>
        <v>23.008333333333336</v>
      </c>
      <c r="V2215" s="19">
        <f t="shared" si="349"/>
        <v>22.975000000000001</v>
      </c>
    </row>
    <row r="2216" spans="1:22" ht="13.5" x14ac:dyDescent="0.25">
      <c r="A2216" s="3">
        <v>45231</v>
      </c>
      <c r="B2216" s="2">
        <v>8.0033999999999992</v>
      </c>
      <c r="C2216" s="2">
        <v>41.809124433563511</v>
      </c>
      <c r="D2216" s="2">
        <v>4.5157001314381162E-2</v>
      </c>
      <c r="E2216" s="2">
        <v>-5.2769016728076261E-2</v>
      </c>
      <c r="F2216" s="2">
        <v>8.0560799999999997</v>
      </c>
      <c r="G2216" s="2">
        <v>8.1130549999999992</v>
      </c>
      <c r="H2216" s="2">
        <v>8.0843440000000051</v>
      </c>
      <c r="I2216" s="2">
        <v>7.325021500000009</v>
      </c>
      <c r="J2216" s="17" t="s">
        <v>54</v>
      </c>
      <c r="K2216" s="17" t="s">
        <v>50</v>
      </c>
      <c r="L2216" s="17" t="s">
        <v>47</v>
      </c>
      <c r="M2216" s="19">
        <f t="shared" si="340"/>
        <v>25</v>
      </c>
      <c r="N2216" s="19">
        <f t="shared" si="341"/>
        <v>0</v>
      </c>
      <c r="O2216" s="19">
        <f t="shared" si="342"/>
        <v>50</v>
      </c>
      <c r="P2216" s="19">
        <f t="shared" si="343"/>
        <v>16.5</v>
      </c>
      <c r="Q2216" s="20">
        <f t="shared" si="344"/>
        <v>18.725000000000001</v>
      </c>
      <c r="R2216" s="20">
        <f t="shared" si="345"/>
        <v>26.625</v>
      </c>
      <c r="S2216" s="20">
        <f t="shared" si="346"/>
        <v>23.675000000000001</v>
      </c>
      <c r="T2216" s="20">
        <f t="shared" si="347"/>
        <v>22.875</v>
      </c>
      <c r="U2216" s="19">
        <f t="shared" si="348"/>
        <v>23.008333333333336</v>
      </c>
      <c r="V2216" s="19">
        <f t="shared" si="349"/>
        <v>22.975000000000001</v>
      </c>
    </row>
    <row r="2217" spans="1:22" ht="13.5" x14ac:dyDescent="0.25">
      <c r="A2217" s="3">
        <v>45232</v>
      </c>
      <c r="B2217" s="2">
        <v>7.9562999999999997</v>
      </c>
      <c r="C2217" s="2">
        <v>38.338575976916303</v>
      </c>
      <c r="D2217" s="2">
        <v>4.9305818364288712E-2</v>
      </c>
      <c r="E2217" s="2">
        <v>-4.7763927017315258E-2</v>
      </c>
      <c r="F2217" s="2">
        <v>8.0278400000000012</v>
      </c>
      <c r="G2217" s="2">
        <v>8.1059949999999983</v>
      </c>
      <c r="H2217" s="2">
        <v>8.0890520000000041</v>
      </c>
      <c r="I2217" s="2">
        <v>7.3333920000000106</v>
      </c>
      <c r="J2217" s="17" t="s">
        <v>54</v>
      </c>
      <c r="K2217" s="17" t="s">
        <v>50</v>
      </c>
      <c r="L2217" s="17" t="s">
        <v>47</v>
      </c>
      <c r="M2217" s="19">
        <f t="shared" si="340"/>
        <v>25</v>
      </c>
      <c r="N2217" s="19">
        <f t="shared" si="341"/>
        <v>0</v>
      </c>
      <c r="O2217" s="19">
        <f t="shared" si="342"/>
        <v>50</v>
      </c>
      <c r="P2217" s="19">
        <f t="shared" si="343"/>
        <v>16.5</v>
      </c>
      <c r="Q2217" s="20">
        <f t="shared" si="344"/>
        <v>18.725000000000001</v>
      </c>
      <c r="R2217" s="20">
        <f t="shared" si="345"/>
        <v>26.625</v>
      </c>
      <c r="S2217" s="20">
        <f t="shared" si="346"/>
        <v>23.675000000000001</v>
      </c>
      <c r="T2217" s="20">
        <f t="shared" si="347"/>
        <v>22.875</v>
      </c>
      <c r="U2217" s="19">
        <f t="shared" si="348"/>
        <v>23.008333333333336</v>
      </c>
      <c r="V2217" s="19">
        <f t="shared" si="349"/>
        <v>22.975000000000001</v>
      </c>
    </row>
    <row r="2218" spans="1:22" ht="13.5" x14ac:dyDescent="0.25">
      <c r="A2218" s="3">
        <v>45233</v>
      </c>
      <c r="B2218" s="2">
        <v>7.9562999999999997</v>
      </c>
      <c r="C2218" s="2">
        <v>38.338575976916303</v>
      </c>
      <c r="D2218" s="2">
        <v>3.9126620117185595E-2</v>
      </c>
      <c r="E2218" s="2">
        <v>-4.031899697136946E-2</v>
      </c>
      <c r="F2218" s="2">
        <v>7.9995999999999992</v>
      </c>
      <c r="G2218" s="2">
        <v>8.0918699999999983</v>
      </c>
      <c r="H2218" s="2">
        <v>8.0939480000000046</v>
      </c>
      <c r="I2218" s="2">
        <v>7.3418545000000099</v>
      </c>
      <c r="J2218" s="17" t="s">
        <v>54</v>
      </c>
      <c r="K2218" s="17" t="s">
        <v>50</v>
      </c>
      <c r="L2218" s="17" t="s">
        <v>47</v>
      </c>
      <c r="M2218" s="19">
        <f t="shared" si="340"/>
        <v>25</v>
      </c>
      <c r="N2218" s="19">
        <f t="shared" si="341"/>
        <v>0</v>
      </c>
      <c r="O2218" s="19">
        <f t="shared" si="342"/>
        <v>50</v>
      </c>
      <c r="P2218" s="19">
        <f t="shared" si="343"/>
        <v>16.5</v>
      </c>
      <c r="Q2218" s="20">
        <f t="shared" si="344"/>
        <v>18.725000000000001</v>
      </c>
      <c r="R2218" s="20">
        <f t="shared" si="345"/>
        <v>26.625</v>
      </c>
      <c r="S2218" s="20">
        <f t="shared" si="346"/>
        <v>23.675000000000001</v>
      </c>
      <c r="T2218" s="20">
        <f t="shared" si="347"/>
        <v>22.875</v>
      </c>
      <c r="U2218" s="19">
        <f t="shared" si="348"/>
        <v>23.008333333333336</v>
      </c>
      <c r="V2218" s="19">
        <f t="shared" si="349"/>
        <v>22.975000000000001</v>
      </c>
    </row>
    <row r="2219" spans="1:22" ht="13.5" x14ac:dyDescent="0.25">
      <c r="A2219" s="3">
        <v>45236</v>
      </c>
      <c r="B2219" s="2">
        <v>7.9562999999999997</v>
      </c>
      <c r="C2219" s="2">
        <v>38.33857597691631</v>
      </c>
      <c r="D2219" s="2">
        <v>5.876540644646866E-2</v>
      </c>
      <c r="E2219" s="2">
        <v>-2.8429185562254433E-2</v>
      </c>
      <c r="F2219" s="2">
        <v>7.9826600000000001</v>
      </c>
      <c r="G2219" s="2">
        <v>8.0777449999999984</v>
      </c>
      <c r="H2219" s="2">
        <v>8.0990320000000029</v>
      </c>
      <c r="I2219" s="2">
        <v>7.35054750000001</v>
      </c>
      <c r="J2219" s="17" t="s">
        <v>54</v>
      </c>
      <c r="K2219" s="17" t="s">
        <v>50</v>
      </c>
      <c r="L2219" s="17" t="s">
        <v>47</v>
      </c>
      <c r="M2219" s="19">
        <f t="shared" si="340"/>
        <v>25</v>
      </c>
      <c r="N2219" s="19">
        <f t="shared" si="341"/>
        <v>0</v>
      </c>
      <c r="O2219" s="19">
        <f t="shared" si="342"/>
        <v>50</v>
      </c>
      <c r="P2219" s="19">
        <f t="shared" si="343"/>
        <v>16.5</v>
      </c>
      <c r="Q2219" s="20">
        <f t="shared" si="344"/>
        <v>18.725000000000001</v>
      </c>
      <c r="R2219" s="20">
        <f t="shared" si="345"/>
        <v>26.625</v>
      </c>
      <c r="S2219" s="20">
        <f t="shared" si="346"/>
        <v>23.675000000000001</v>
      </c>
      <c r="T2219" s="20">
        <f t="shared" si="347"/>
        <v>22.875</v>
      </c>
      <c r="U2219" s="19">
        <f t="shared" si="348"/>
        <v>23.008333333333336</v>
      </c>
      <c r="V2219" s="19">
        <f t="shared" si="349"/>
        <v>22.975000000000001</v>
      </c>
    </row>
    <row r="2220" spans="1:22" ht="13.5" x14ac:dyDescent="0.25">
      <c r="A2220" s="3">
        <v>45237</v>
      </c>
      <c r="B2220" s="2">
        <v>7.8997999999999999</v>
      </c>
      <c r="C2220" s="2">
        <v>34.097889809483632</v>
      </c>
      <c r="D2220" s="2">
        <v>6.7196758625291508E-2</v>
      </c>
      <c r="E2220" s="2">
        <v>-1.2483634214622754E-2</v>
      </c>
      <c r="F2220" s="2">
        <v>7.9544199999999989</v>
      </c>
      <c r="G2220" s="2">
        <v>8.0631499999999967</v>
      </c>
      <c r="H2220" s="2">
        <v>8.1003500000000024</v>
      </c>
      <c r="I2220" s="2">
        <v>7.3586355000000108</v>
      </c>
      <c r="J2220" s="17" t="s">
        <v>54</v>
      </c>
      <c r="K2220" s="17" t="s">
        <v>50</v>
      </c>
      <c r="L2220" s="17" t="s">
        <v>47</v>
      </c>
      <c r="M2220" s="19">
        <f t="shared" si="340"/>
        <v>25</v>
      </c>
      <c r="N2220" s="19">
        <f t="shared" si="341"/>
        <v>0</v>
      </c>
      <c r="O2220" s="19">
        <f t="shared" si="342"/>
        <v>50</v>
      </c>
      <c r="P2220" s="19">
        <f t="shared" si="343"/>
        <v>16.5</v>
      </c>
      <c r="Q2220" s="20">
        <f t="shared" si="344"/>
        <v>18.725000000000001</v>
      </c>
      <c r="R2220" s="20">
        <f t="shared" si="345"/>
        <v>26.625</v>
      </c>
      <c r="S2220" s="20">
        <f t="shared" si="346"/>
        <v>23.675000000000001</v>
      </c>
      <c r="T2220" s="20">
        <f t="shared" si="347"/>
        <v>22.875</v>
      </c>
      <c r="U2220" s="19">
        <f t="shared" si="348"/>
        <v>23.008333333333336</v>
      </c>
      <c r="V2220" s="19">
        <f t="shared" si="349"/>
        <v>22.975000000000001</v>
      </c>
    </row>
    <row r="2221" spans="1:22" ht="13.5" x14ac:dyDescent="0.25">
      <c r="A2221" s="3">
        <v>45238</v>
      </c>
      <c r="B2221" s="2">
        <v>8.0221999999999998</v>
      </c>
      <c r="C2221" s="2">
        <v>47.616011995587677</v>
      </c>
      <c r="D2221" s="2">
        <v>6.6223068638612048E-2</v>
      </c>
      <c r="E2221" s="2">
        <v>4.9868503211824931E-3</v>
      </c>
      <c r="F2221" s="2">
        <v>7.9581800000000005</v>
      </c>
      <c r="G2221" s="2">
        <v>8.0593849999999989</v>
      </c>
      <c r="H2221" s="2">
        <v>8.1016680000000036</v>
      </c>
      <c r="I2221" s="2">
        <v>7.3675660000000107</v>
      </c>
      <c r="J2221" s="17" t="s">
        <v>54</v>
      </c>
      <c r="K2221" s="17" t="s">
        <v>50</v>
      </c>
      <c r="L2221" s="17" t="s">
        <v>55</v>
      </c>
      <c r="M2221" s="19">
        <f t="shared" si="340"/>
        <v>25</v>
      </c>
      <c r="N2221" s="19">
        <f t="shared" si="341"/>
        <v>0</v>
      </c>
      <c r="O2221" s="19">
        <f t="shared" si="342"/>
        <v>50</v>
      </c>
      <c r="P2221" s="19">
        <f t="shared" si="343"/>
        <v>16.5</v>
      </c>
      <c r="Q2221" s="20">
        <f t="shared" si="344"/>
        <v>18.725000000000001</v>
      </c>
      <c r="R2221" s="20">
        <f t="shared" si="345"/>
        <v>26.625</v>
      </c>
      <c r="S2221" s="20">
        <f t="shared" si="346"/>
        <v>23.675000000000001</v>
      </c>
      <c r="T2221" s="20">
        <f t="shared" si="347"/>
        <v>22.875</v>
      </c>
      <c r="U2221" s="19">
        <f t="shared" si="348"/>
        <v>23.008333333333336</v>
      </c>
      <c r="V2221" s="19">
        <f t="shared" si="349"/>
        <v>22.975000000000001</v>
      </c>
    </row>
    <row r="2222" spans="1:22" ht="13.5" x14ac:dyDescent="0.25">
      <c r="A2222" s="3">
        <v>45239</v>
      </c>
      <c r="B2222" s="2">
        <v>7.9280999999999997</v>
      </c>
      <c r="C2222" s="2">
        <v>40.703421187503061</v>
      </c>
      <c r="D2222" s="2">
        <v>7.2534017297039455E-2</v>
      </c>
      <c r="E2222" s="2">
        <v>1.7974710656652688E-2</v>
      </c>
      <c r="F2222" s="2">
        <v>7.9525400000000008</v>
      </c>
      <c r="G2222" s="2">
        <v>8.0466749999999987</v>
      </c>
      <c r="H2222" s="2">
        <v>8.100162000000001</v>
      </c>
      <c r="I2222" s="2">
        <v>7.376026000000012</v>
      </c>
      <c r="J2222" s="17" t="s">
        <v>48</v>
      </c>
      <c r="K2222" s="17" t="s">
        <v>50</v>
      </c>
      <c r="L2222" s="17" t="s">
        <v>53</v>
      </c>
      <c r="M2222" s="19">
        <f t="shared" si="340"/>
        <v>25</v>
      </c>
      <c r="N2222" s="19">
        <f t="shared" si="341"/>
        <v>0</v>
      </c>
      <c r="O2222" s="19">
        <f t="shared" si="342"/>
        <v>50</v>
      </c>
      <c r="P2222" s="19">
        <f t="shared" si="343"/>
        <v>66.5</v>
      </c>
      <c r="Q2222" s="20">
        <f t="shared" si="344"/>
        <v>26.225000000000001</v>
      </c>
      <c r="R2222" s="20">
        <f t="shared" si="345"/>
        <v>39.125</v>
      </c>
      <c r="S2222" s="20">
        <f t="shared" si="346"/>
        <v>46.174999999999997</v>
      </c>
      <c r="T2222" s="20">
        <f t="shared" si="347"/>
        <v>35.375</v>
      </c>
      <c r="U2222" s="19">
        <f t="shared" si="348"/>
        <v>37.174999999999997</v>
      </c>
      <c r="V2222" s="19">
        <f t="shared" si="349"/>
        <v>36.724999999999994</v>
      </c>
    </row>
    <row r="2223" spans="1:22" ht="13.5" x14ac:dyDescent="0.25">
      <c r="A2223" s="3">
        <v>45240</v>
      </c>
      <c r="B2223" s="2">
        <v>8.0128000000000004</v>
      </c>
      <c r="C2223" s="2">
        <v>48.018442396453032</v>
      </c>
      <c r="D2223" s="2">
        <v>7.2308304510370291E-2</v>
      </c>
      <c r="E2223" s="2">
        <v>2.7087318220694018E-2</v>
      </c>
      <c r="F2223" s="2">
        <v>7.9638400000000003</v>
      </c>
      <c r="G2223" s="2">
        <v>8.0391449999999995</v>
      </c>
      <c r="H2223" s="2">
        <v>8.1003500000000024</v>
      </c>
      <c r="I2223" s="2">
        <v>7.3846790000000126</v>
      </c>
      <c r="J2223" s="17" t="s">
        <v>48</v>
      </c>
      <c r="K2223" s="17" t="s">
        <v>50</v>
      </c>
      <c r="L2223" s="17" t="s">
        <v>51</v>
      </c>
      <c r="M2223" s="19">
        <f t="shared" si="340"/>
        <v>25</v>
      </c>
      <c r="N2223" s="19">
        <f t="shared" si="341"/>
        <v>0</v>
      </c>
      <c r="O2223" s="19">
        <f t="shared" si="342"/>
        <v>50</v>
      </c>
      <c r="P2223" s="19">
        <f t="shared" si="343"/>
        <v>83.5</v>
      </c>
      <c r="Q2223" s="20">
        <f t="shared" si="344"/>
        <v>28.774999999999999</v>
      </c>
      <c r="R2223" s="20">
        <f t="shared" si="345"/>
        <v>43.375</v>
      </c>
      <c r="S2223" s="20">
        <f t="shared" si="346"/>
        <v>53.825000000000003</v>
      </c>
      <c r="T2223" s="20">
        <f t="shared" si="347"/>
        <v>39.625</v>
      </c>
      <c r="U2223" s="19">
        <f t="shared" si="348"/>
        <v>41.991666666666667</v>
      </c>
      <c r="V2223" s="19">
        <f t="shared" si="349"/>
        <v>41.400000000000006</v>
      </c>
    </row>
    <row r="2224" spans="1:22" ht="13.5" x14ac:dyDescent="0.25">
      <c r="A2224" s="3">
        <v>45243</v>
      </c>
      <c r="B2224" s="2">
        <v>7.9092000000000002</v>
      </c>
      <c r="C2224" s="2">
        <v>41.306271885293818</v>
      </c>
      <c r="D2224" s="2">
        <v>7.1254446292776663E-2</v>
      </c>
      <c r="E2224" s="2">
        <v>3.2755089763455141E-2</v>
      </c>
      <c r="F2224" s="2">
        <v>7.9544200000000007</v>
      </c>
      <c r="G2224" s="2">
        <v>8.0297299999999989</v>
      </c>
      <c r="H2224" s="2">
        <v>8.0984660000000019</v>
      </c>
      <c r="I2224" s="2">
        <v>7.3931365000000131</v>
      </c>
      <c r="J2224" s="17" t="s">
        <v>54</v>
      </c>
      <c r="K2224" s="17" t="s">
        <v>50</v>
      </c>
      <c r="L2224" s="17" t="s">
        <v>47</v>
      </c>
      <c r="M2224" s="19">
        <f t="shared" si="340"/>
        <v>25</v>
      </c>
      <c r="N2224" s="19">
        <f t="shared" si="341"/>
        <v>0</v>
      </c>
      <c r="O2224" s="19">
        <f t="shared" si="342"/>
        <v>50</v>
      </c>
      <c r="P2224" s="19">
        <f t="shared" si="343"/>
        <v>16.5</v>
      </c>
      <c r="Q2224" s="20">
        <f t="shared" si="344"/>
        <v>18.725000000000001</v>
      </c>
      <c r="R2224" s="20">
        <f t="shared" si="345"/>
        <v>26.625</v>
      </c>
      <c r="S2224" s="20">
        <f t="shared" si="346"/>
        <v>23.675000000000001</v>
      </c>
      <c r="T2224" s="20">
        <f t="shared" si="347"/>
        <v>22.875</v>
      </c>
      <c r="U2224" s="19">
        <f t="shared" si="348"/>
        <v>23.008333333333336</v>
      </c>
      <c r="V2224" s="19">
        <f t="shared" si="349"/>
        <v>22.975000000000001</v>
      </c>
    </row>
    <row r="2225" spans="1:22" ht="13.5" x14ac:dyDescent="0.25">
      <c r="A2225" s="3">
        <v>45244</v>
      </c>
      <c r="B2225" s="2">
        <v>7.8997999999999999</v>
      </c>
      <c r="C2225" s="2">
        <v>40.74968628892379</v>
      </c>
      <c r="D2225" s="2">
        <v>7.1815048016397043E-2</v>
      </c>
      <c r="E2225" s="2">
        <v>3.5469257337899358E-2</v>
      </c>
      <c r="F2225" s="2">
        <v>7.9544199999999989</v>
      </c>
      <c r="G2225" s="2">
        <v>8.0198450000000001</v>
      </c>
      <c r="H2225" s="2">
        <v>8.0980900000000027</v>
      </c>
      <c r="I2225" s="2">
        <v>7.4017770000000125</v>
      </c>
      <c r="J2225" s="17" t="s">
        <v>54</v>
      </c>
      <c r="K2225" s="17" t="s">
        <v>50</v>
      </c>
      <c r="L2225" s="17" t="s">
        <v>50</v>
      </c>
      <c r="M2225" s="19">
        <f t="shared" si="340"/>
        <v>25</v>
      </c>
      <c r="N2225" s="19">
        <f t="shared" si="341"/>
        <v>0</v>
      </c>
      <c r="O2225" s="19">
        <f t="shared" si="342"/>
        <v>50</v>
      </c>
      <c r="P2225" s="19">
        <f t="shared" si="343"/>
        <v>16.5</v>
      </c>
      <c r="Q2225" s="20">
        <f t="shared" si="344"/>
        <v>18.725000000000001</v>
      </c>
      <c r="R2225" s="20">
        <f t="shared" si="345"/>
        <v>26.625</v>
      </c>
      <c r="S2225" s="20">
        <f t="shared" si="346"/>
        <v>23.675000000000001</v>
      </c>
      <c r="T2225" s="20">
        <f t="shared" si="347"/>
        <v>22.875</v>
      </c>
      <c r="U2225" s="19">
        <f t="shared" si="348"/>
        <v>23.008333333333336</v>
      </c>
      <c r="V2225" s="19">
        <f t="shared" si="349"/>
        <v>22.975000000000001</v>
      </c>
    </row>
    <row r="2226" spans="1:22" ht="13.5" x14ac:dyDescent="0.25">
      <c r="A2226" s="3">
        <v>45245</v>
      </c>
      <c r="B2226" s="2">
        <v>7.9939999999999998</v>
      </c>
      <c r="C2226" s="2">
        <v>48.271968886072798</v>
      </c>
      <c r="D2226" s="2">
        <v>6.0282584432151509E-2</v>
      </c>
      <c r="E2226" s="2">
        <v>3.758402615943833E-2</v>
      </c>
      <c r="F2226" s="2">
        <v>7.9487799999999993</v>
      </c>
      <c r="G2226" s="2">
        <v>8.0146699999999989</v>
      </c>
      <c r="H2226" s="2">
        <v>8.0995980000000003</v>
      </c>
      <c r="I2226" s="2">
        <v>7.410428000000012</v>
      </c>
      <c r="J2226" s="17" t="s">
        <v>54</v>
      </c>
      <c r="K2226" s="17" t="s">
        <v>50</v>
      </c>
      <c r="L2226" s="17" t="s">
        <v>47</v>
      </c>
      <c r="M2226" s="19">
        <f t="shared" si="340"/>
        <v>25</v>
      </c>
      <c r="N2226" s="19">
        <f t="shared" si="341"/>
        <v>0</v>
      </c>
      <c r="O2226" s="19">
        <f t="shared" si="342"/>
        <v>50</v>
      </c>
      <c r="P2226" s="19">
        <f t="shared" si="343"/>
        <v>16.5</v>
      </c>
      <c r="Q2226" s="20">
        <f t="shared" si="344"/>
        <v>18.725000000000001</v>
      </c>
      <c r="R2226" s="20">
        <f t="shared" si="345"/>
        <v>26.625</v>
      </c>
      <c r="S2226" s="20">
        <f t="shared" si="346"/>
        <v>23.675000000000001</v>
      </c>
      <c r="T2226" s="20">
        <f t="shared" si="347"/>
        <v>22.875</v>
      </c>
      <c r="U2226" s="19">
        <f t="shared" si="348"/>
        <v>23.008333333333336</v>
      </c>
      <c r="V2226" s="19">
        <f t="shared" si="349"/>
        <v>22.975000000000001</v>
      </c>
    </row>
    <row r="2227" spans="1:22" ht="13.5" x14ac:dyDescent="0.25">
      <c r="A2227" s="3">
        <v>45246</v>
      </c>
      <c r="B2227" s="2">
        <v>7.9844999999999997</v>
      </c>
      <c r="C2227" s="2">
        <v>47.615424581950286</v>
      </c>
      <c r="D2227" s="2">
        <v>4.4124869835581393E-2</v>
      </c>
      <c r="E2227" s="2">
        <v>4.0412622066780104E-2</v>
      </c>
      <c r="F2227" s="2">
        <v>7.9600600000000004</v>
      </c>
      <c r="G2227" s="2">
        <v>8.0090199999999996</v>
      </c>
      <c r="H2227" s="2">
        <v>8.0973380000000024</v>
      </c>
      <c r="I2227" s="2">
        <v>7.4188015000000114</v>
      </c>
      <c r="J2227" s="17" t="s">
        <v>54</v>
      </c>
      <c r="K2227" s="17" t="s">
        <v>50</v>
      </c>
      <c r="L2227" s="17" t="s">
        <v>55</v>
      </c>
      <c r="M2227" s="19">
        <f t="shared" si="340"/>
        <v>25</v>
      </c>
      <c r="N2227" s="19">
        <f t="shared" si="341"/>
        <v>0</v>
      </c>
      <c r="O2227" s="19">
        <f t="shared" si="342"/>
        <v>50</v>
      </c>
      <c r="P2227" s="19">
        <f t="shared" si="343"/>
        <v>16.5</v>
      </c>
      <c r="Q2227" s="20">
        <f t="shared" si="344"/>
        <v>18.725000000000001</v>
      </c>
      <c r="R2227" s="20">
        <f t="shared" si="345"/>
        <v>26.625</v>
      </c>
      <c r="S2227" s="20">
        <f t="shared" si="346"/>
        <v>23.675000000000001</v>
      </c>
      <c r="T2227" s="20">
        <f t="shared" si="347"/>
        <v>22.875</v>
      </c>
      <c r="U2227" s="19">
        <f t="shared" si="348"/>
        <v>23.008333333333336</v>
      </c>
      <c r="V2227" s="19">
        <f t="shared" si="349"/>
        <v>22.975000000000001</v>
      </c>
    </row>
    <row r="2228" spans="1:22" ht="13.5" x14ac:dyDescent="0.25">
      <c r="A2228" s="3">
        <v>45247</v>
      </c>
      <c r="B2228" s="2">
        <v>7.8715999999999999</v>
      </c>
      <c r="C2228" s="2">
        <v>40.555863535172392</v>
      </c>
      <c r="D2228" s="2">
        <v>3.9004439654956258E-2</v>
      </c>
      <c r="E2228" s="2">
        <v>4.4202316824629689E-2</v>
      </c>
      <c r="F2228" s="2">
        <v>7.9318200000000001</v>
      </c>
      <c r="G2228" s="2">
        <v>8.0024300000000004</v>
      </c>
      <c r="H2228" s="2">
        <v>8.0909360000000028</v>
      </c>
      <c r="I2228" s="2">
        <v>7.4266105000000104</v>
      </c>
      <c r="J2228" s="17" t="s">
        <v>54</v>
      </c>
      <c r="K2228" s="17" t="s">
        <v>50</v>
      </c>
      <c r="L2228" s="17" t="s">
        <v>47</v>
      </c>
      <c r="M2228" s="19">
        <f t="shared" si="340"/>
        <v>25</v>
      </c>
      <c r="N2228" s="19">
        <f t="shared" si="341"/>
        <v>45</v>
      </c>
      <c r="O2228" s="19">
        <f t="shared" si="342"/>
        <v>50</v>
      </c>
      <c r="P2228" s="19">
        <f t="shared" si="343"/>
        <v>16.5</v>
      </c>
      <c r="Q2228" s="20">
        <f t="shared" si="344"/>
        <v>34.475000000000001</v>
      </c>
      <c r="R2228" s="20">
        <f t="shared" si="345"/>
        <v>35.625</v>
      </c>
      <c r="S2228" s="20">
        <f t="shared" si="346"/>
        <v>30.425000000000001</v>
      </c>
      <c r="T2228" s="20">
        <f t="shared" si="347"/>
        <v>34.125</v>
      </c>
      <c r="U2228" s="19">
        <f t="shared" si="348"/>
        <v>33.508333333333333</v>
      </c>
      <c r="V2228" s="19">
        <f t="shared" si="349"/>
        <v>33.662499999999994</v>
      </c>
    </row>
    <row r="2229" spans="1:22" ht="13.5" x14ac:dyDescent="0.25">
      <c r="A2229" s="3">
        <v>45250</v>
      </c>
      <c r="B2229" s="2">
        <v>7.8715999999999999</v>
      </c>
      <c r="C2229" s="2">
        <v>40.555863535172392</v>
      </c>
      <c r="D2229" s="2">
        <v>3.5513453733898359E-2</v>
      </c>
      <c r="E2229" s="2">
        <v>4.6799275144039303E-2</v>
      </c>
      <c r="F2229" s="2">
        <v>7.9242999999999997</v>
      </c>
      <c r="G2229" s="2">
        <v>7.9868949999999996</v>
      </c>
      <c r="H2229" s="2">
        <v>8.0845340000000014</v>
      </c>
      <c r="I2229" s="2">
        <v>7.4342350000000099</v>
      </c>
      <c r="J2229" s="17" t="s">
        <v>54</v>
      </c>
      <c r="K2229" s="17" t="s">
        <v>50</v>
      </c>
      <c r="L2229" s="17" t="s">
        <v>47</v>
      </c>
      <c r="M2229" s="19">
        <f t="shared" si="340"/>
        <v>25</v>
      </c>
      <c r="N2229" s="19">
        <f t="shared" si="341"/>
        <v>45</v>
      </c>
      <c r="O2229" s="19">
        <f t="shared" si="342"/>
        <v>50</v>
      </c>
      <c r="P2229" s="19">
        <f t="shared" si="343"/>
        <v>16.5</v>
      </c>
      <c r="Q2229" s="20">
        <f t="shared" si="344"/>
        <v>34.475000000000001</v>
      </c>
      <c r="R2229" s="20">
        <f t="shared" si="345"/>
        <v>35.625</v>
      </c>
      <c r="S2229" s="20">
        <f t="shared" si="346"/>
        <v>30.425000000000001</v>
      </c>
      <c r="T2229" s="20">
        <f t="shared" si="347"/>
        <v>34.125</v>
      </c>
      <c r="U2229" s="19">
        <f t="shared" si="348"/>
        <v>33.508333333333333</v>
      </c>
      <c r="V2229" s="19">
        <f t="shared" si="349"/>
        <v>33.662499999999994</v>
      </c>
    </row>
    <row r="2230" spans="1:22" ht="13.5" x14ac:dyDescent="0.25">
      <c r="A2230" s="3">
        <v>45251</v>
      </c>
      <c r="B2230" s="2">
        <v>7.8715999999999999</v>
      </c>
      <c r="C2230" s="2">
        <v>40.555863535172392</v>
      </c>
      <c r="D2230" s="2">
        <v>2.4646573553766871E-2</v>
      </c>
      <c r="E2230" s="2">
        <v>4.7849152353337261E-2</v>
      </c>
      <c r="F2230" s="2">
        <v>7.91866</v>
      </c>
      <c r="G2230" s="2">
        <v>7.9756</v>
      </c>
      <c r="H2230" s="2">
        <v>8.0777560000000008</v>
      </c>
      <c r="I2230" s="2">
        <v>7.4417675000000107</v>
      </c>
      <c r="J2230" s="17" t="s">
        <v>54</v>
      </c>
      <c r="K2230" s="17" t="s">
        <v>50</v>
      </c>
      <c r="L2230" s="17" t="s">
        <v>47</v>
      </c>
      <c r="M2230" s="19">
        <f t="shared" si="340"/>
        <v>25</v>
      </c>
      <c r="N2230" s="19">
        <f t="shared" si="341"/>
        <v>100</v>
      </c>
      <c r="O2230" s="19">
        <f t="shared" si="342"/>
        <v>50</v>
      </c>
      <c r="P2230" s="19">
        <f t="shared" si="343"/>
        <v>16.5</v>
      </c>
      <c r="Q2230" s="20">
        <f t="shared" si="344"/>
        <v>53.725000000000001</v>
      </c>
      <c r="R2230" s="20">
        <f t="shared" si="345"/>
        <v>46.625</v>
      </c>
      <c r="S2230" s="20">
        <f t="shared" si="346"/>
        <v>38.674999999999997</v>
      </c>
      <c r="T2230" s="20">
        <f t="shared" si="347"/>
        <v>47.875</v>
      </c>
      <c r="U2230" s="19">
        <f t="shared" si="348"/>
        <v>46.341666666666661</v>
      </c>
      <c r="V2230" s="19">
        <f t="shared" si="349"/>
        <v>46.724999999999994</v>
      </c>
    </row>
    <row r="2231" spans="1:22" ht="13.5" x14ac:dyDescent="0.25">
      <c r="A2231" s="3">
        <v>45252</v>
      </c>
      <c r="B2231" s="2">
        <v>7.8151000000000002</v>
      </c>
      <c r="C2231" s="2">
        <v>37.116300484868788</v>
      </c>
      <c r="D2231" s="2">
        <v>3.9189085394930601E-2</v>
      </c>
      <c r="E2231" s="2">
        <v>4.8463716437967326E-2</v>
      </c>
      <c r="F2231" s="2">
        <v>7.8828800000000001</v>
      </c>
      <c r="G2231" s="2">
        <v>7.961479999999999</v>
      </c>
      <c r="H2231" s="2">
        <v>8.0705999999999989</v>
      </c>
      <c r="I2231" s="2">
        <v>7.4489255000000103</v>
      </c>
      <c r="J2231" s="17" t="s">
        <v>54</v>
      </c>
      <c r="K2231" s="17" t="s">
        <v>50</v>
      </c>
      <c r="L2231" s="17" t="s">
        <v>47</v>
      </c>
      <c r="M2231" s="19">
        <f t="shared" si="340"/>
        <v>25</v>
      </c>
      <c r="N2231" s="19">
        <f t="shared" si="341"/>
        <v>45</v>
      </c>
      <c r="O2231" s="19">
        <f t="shared" si="342"/>
        <v>50</v>
      </c>
      <c r="P2231" s="19">
        <f t="shared" si="343"/>
        <v>16.5</v>
      </c>
      <c r="Q2231" s="20">
        <f t="shared" si="344"/>
        <v>34.475000000000001</v>
      </c>
      <c r="R2231" s="20">
        <f t="shared" si="345"/>
        <v>35.625</v>
      </c>
      <c r="S2231" s="20">
        <f t="shared" si="346"/>
        <v>30.425000000000001</v>
      </c>
      <c r="T2231" s="20">
        <f t="shared" si="347"/>
        <v>34.125</v>
      </c>
      <c r="U2231" s="19">
        <f t="shared" si="348"/>
        <v>33.508333333333333</v>
      </c>
      <c r="V2231" s="19">
        <f t="shared" si="349"/>
        <v>33.662499999999994</v>
      </c>
    </row>
    <row r="2232" spans="1:22" ht="13.5" x14ac:dyDescent="0.25">
      <c r="A2232" s="3">
        <v>45253</v>
      </c>
      <c r="B2232" s="2">
        <v>7.9844999999999997</v>
      </c>
      <c r="C2232" s="2">
        <v>50.634596559324414</v>
      </c>
      <c r="D2232" s="2">
        <v>2.5471234724675718E-2</v>
      </c>
      <c r="E2232" s="2">
        <v>5.0491705480619063E-2</v>
      </c>
      <c r="F2232" s="2">
        <v>7.8828800000000001</v>
      </c>
      <c r="G2232" s="2">
        <v>7.9558299999999988</v>
      </c>
      <c r="H2232" s="2">
        <v>8.0670219999999997</v>
      </c>
      <c r="I2232" s="2">
        <v>7.4564240000000108</v>
      </c>
      <c r="J2232" s="17" t="s">
        <v>54</v>
      </c>
      <c r="K2232" s="17" t="s">
        <v>50</v>
      </c>
      <c r="L2232" s="17" t="s">
        <v>50</v>
      </c>
      <c r="M2232" s="19">
        <f t="shared" si="340"/>
        <v>25</v>
      </c>
      <c r="N2232" s="19">
        <f t="shared" si="341"/>
        <v>100</v>
      </c>
      <c r="O2232" s="19">
        <f t="shared" si="342"/>
        <v>50</v>
      </c>
      <c r="P2232" s="19">
        <f t="shared" si="343"/>
        <v>16.5</v>
      </c>
      <c r="Q2232" s="20">
        <f t="shared" si="344"/>
        <v>53.725000000000001</v>
      </c>
      <c r="R2232" s="20">
        <f t="shared" si="345"/>
        <v>46.625</v>
      </c>
      <c r="S2232" s="20">
        <f t="shared" si="346"/>
        <v>38.674999999999997</v>
      </c>
      <c r="T2232" s="20">
        <f t="shared" si="347"/>
        <v>47.875</v>
      </c>
      <c r="U2232" s="19">
        <f t="shared" si="348"/>
        <v>46.341666666666661</v>
      </c>
      <c r="V2232" s="19">
        <f t="shared" si="349"/>
        <v>46.724999999999994</v>
      </c>
    </row>
    <row r="2233" spans="1:22" ht="13.5" x14ac:dyDescent="0.25">
      <c r="A2233" s="3">
        <v>45254</v>
      </c>
      <c r="B2233" s="2">
        <v>7.8997999999999999</v>
      </c>
      <c r="C2233" s="2">
        <v>45.381478093981599</v>
      </c>
      <c r="D2233" s="2">
        <v>3.3095468704109621E-2</v>
      </c>
      <c r="E2233" s="2">
        <v>5.0169395742630997E-2</v>
      </c>
      <c r="F2233" s="2">
        <v>7.8885199999999998</v>
      </c>
      <c r="G2233" s="2">
        <v>7.9459449999999991</v>
      </c>
      <c r="H2233" s="2">
        <v>8.0611840000000008</v>
      </c>
      <c r="I2233" s="2">
        <v>7.4632225000000112</v>
      </c>
      <c r="J2233" s="17" t="s">
        <v>54</v>
      </c>
      <c r="K2233" s="17" t="s">
        <v>50</v>
      </c>
      <c r="L2233" s="17" t="s">
        <v>55</v>
      </c>
      <c r="M2233" s="19">
        <f t="shared" si="340"/>
        <v>25</v>
      </c>
      <c r="N2233" s="19">
        <f t="shared" si="341"/>
        <v>45</v>
      </c>
      <c r="O2233" s="19">
        <f t="shared" si="342"/>
        <v>50</v>
      </c>
      <c r="P2233" s="19">
        <f t="shared" si="343"/>
        <v>16.5</v>
      </c>
      <c r="Q2233" s="20">
        <f t="shared" si="344"/>
        <v>34.475000000000001</v>
      </c>
      <c r="R2233" s="20">
        <f t="shared" si="345"/>
        <v>35.625</v>
      </c>
      <c r="S2233" s="20">
        <f t="shared" si="346"/>
        <v>30.425000000000001</v>
      </c>
      <c r="T2233" s="20">
        <f t="shared" si="347"/>
        <v>34.125</v>
      </c>
      <c r="U2233" s="19">
        <f t="shared" si="348"/>
        <v>33.508333333333333</v>
      </c>
      <c r="V2233" s="19">
        <f t="shared" si="349"/>
        <v>33.662499999999994</v>
      </c>
    </row>
    <row r="2234" spans="1:22" ht="13.5" x14ac:dyDescent="0.25">
      <c r="A2234" s="3">
        <v>45257</v>
      </c>
      <c r="B2234" s="2">
        <v>7.8244999999999996</v>
      </c>
      <c r="C2234" s="2">
        <v>41.281156282138802</v>
      </c>
      <c r="D2234" s="2">
        <v>2.9618780583105853E-2</v>
      </c>
      <c r="E2234" s="2">
        <v>4.6727112360324688E-2</v>
      </c>
      <c r="F2234" s="2">
        <v>7.8790999999999993</v>
      </c>
      <c r="G2234" s="2">
        <v>7.9351199999999995</v>
      </c>
      <c r="H2234" s="2">
        <v>8.0544060000000002</v>
      </c>
      <c r="I2234" s="2">
        <v>7.4696445000000109</v>
      </c>
      <c r="J2234" s="17" t="s">
        <v>54</v>
      </c>
      <c r="K2234" s="17" t="s">
        <v>50</v>
      </c>
      <c r="L2234" s="17" t="s">
        <v>47</v>
      </c>
      <c r="M2234" s="19">
        <f t="shared" si="340"/>
        <v>25</v>
      </c>
      <c r="N2234" s="19">
        <f t="shared" si="341"/>
        <v>45</v>
      </c>
      <c r="O2234" s="19">
        <f t="shared" si="342"/>
        <v>50</v>
      </c>
      <c r="P2234" s="19">
        <f t="shared" si="343"/>
        <v>16.5</v>
      </c>
      <c r="Q2234" s="20">
        <f t="shared" si="344"/>
        <v>34.475000000000001</v>
      </c>
      <c r="R2234" s="20">
        <f t="shared" si="345"/>
        <v>35.625</v>
      </c>
      <c r="S2234" s="20">
        <f t="shared" si="346"/>
        <v>30.425000000000001</v>
      </c>
      <c r="T2234" s="20">
        <f t="shared" si="347"/>
        <v>34.125</v>
      </c>
      <c r="U2234" s="19">
        <f t="shared" si="348"/>
        <v>33.508333333333333</v>
      </c>
      <c r="V2234" s="19">
        <f t="shared" si="349"/>
        <v>33.662499999999994</v>
      </c>
    </row>
    <row r="2235" spans="1:22" ht="13.5" x14ac:dyDescent="0.25">
      <c r="A2235" s="3">
        <v>45258</v>
      </c>
      <c r="B2235" s="2">
        <v>7.9092000000000002</v>
      </c>
      <c r="C2235" s="2">
        <v>47.073875981072078</v>
      </c>
      <c r="D2235" s="2">
        <v>1.9802357917553692E-2</v>
      </c>
      <c r="E2235" s="2">
        <v>4.328813986860524E-2</v>
      </c>
      <c r="F2235" s="2">
        <v>7.8866200000000006</v>
      </c>
      <c r="G2235" s="2">
        <v>7.9285299999999994</v>
      </c>
      <c r="H2235" s="2">
        <v>8.0487560000000009</v>
      </c>
      <c r="I2235" s="2">
        <v>7.4769505000000107</v>
      </c>
      <c r="J2235" s="17" t="s">
        <v>54</v>
      </c>
      <c r="K2235" s="17" t="s">
        <v>50</v>
      </c>
      <c r="L2235" s="17" t="s">
        <v>55</v>
      </c>
      <c r="M2235" s="19">
        <f t="shared" si="340"/>
        <v>25</v>
      </c>
      <c r="N2235" s="19">
        <f t="shared" si="341"/>
        <v>100</v>
      </c>
      <c r="O2235" s="19">
        <f t="shared" si="342"/>
        <v>50</v>
      </c>
      <c r="P2235" s="19">
        <f t="shared" si="343"/>
        <v>16.5</v>
      </c>
      <c r="Q2235" s="20">
        <f t="shared" si="344"/>
        <v>53.725000000000001</v>
      </c>
      <c r="R2235" s="20">
        <f t="shared" si="345"/>
        <v>46.625</v>
      </c>
      <c r="S2235" s="20">
        <f t="shared" si="346"/>
        <v>38.674999999999997</v>
      </c>
      <c r="T2235" s="20">
        <f t="shared" si="347"/>
        <v>47.875</v>
      </c>
      <c r="U2235" s="19">
        <f t="shared" si="348"/>
        <v>46.341666666666661</v>
      </c>
      <c r="V2235" s="19">
        <f t="shared" si="349"/>
        <v>46.724999999999994</v>
      </c>
    </row>
    <row r="2236" spans="1:22" ht="13.5" x14ac:dyDescent="0.25">
      <c r="A2236" s="3">
        <v>45259</v>
      </c>
      <c r="B2236" s="2">
        <v>7.8151000000000002</v>
      </c>
      <c r="C2236" s="2">
        <v>42.104268966881662</v>
      </c>
      <c r="D2236" s="2">
        <v>3.3241316137790911E-2</v>
      </c>
      <c r="E2236" s="2">
        <v>3.9808868168571807E-2</v>
      </c>
      <c r="F2236" s="2">
        <v>7.8866200000000006</v>
      </c>
      <c r="G2236" s="2">
        <v>7.9191150000000006</v>
      </c>
      <c r="H2236" s="2">
        <v>8.0404700000000009</v>
      </c>
      <c r="I2236" s="2">
        <v>7.4833715000000094</v>
      </c>
      <c r="J2236" s="17" t="s">
        <v>54</v>
      </c>
      <c r="K2236" s="17" t="s">
        <v>50</v>
      </c>
      <c r="L2236" s="17" t="s">
        <v>50</v>
      </c>
      <c r="M2236" s="19">
        <f t="shared" si="340"/>
        <v>25</v>
      </c>
      <c r="N2236" s="19">
        <f t="shared" si="341"/>
        <v>45</v>
      </c>
      <c r="O2236" s="19">
        <f t="shared" si="342"/>
        <v>50</v>
      </c>
      <c r="P2236" s="19">
        <f t="shared" si="343"/>
        <v>16.5</v>
      </c>
      <c r="Q2236" s="20">
        <f t="shared" si="344"/>
        <v>34.475000000000001</v>
      </c>
      <c r="R2236" s="20">
        <f t="shared" si="345"/>
        <v>35.625</v>
      </c>
      <c r="S2236" s="20">
        <f t="shared" si="346"/>
        <v>30.425000000000001</v>
      </c>
      <c r="T2236" s="20">
        <f t="shared" si="347"/>
        <v>34.125</v>
      </c>
      <c r="U2236" s="19">
        <f t="shared" si="348"/>
        <v>33.508333333333333</v>
      </c>
      <c r="V2236" s="19">
        <f t="shared" si="349"/>
        <v>33.662499999999994</v>
      </c>
    </row>
    <row r="2237" spans="1:22" ht="13.5" x14ac:dyDescent="0.25">
      <c r="A2237" s="3">
        <v>45260</v>
      </c>
      <c r="B2237" s="2">
        <v>7.8151000000000002</v>
      </c>
      <c r="C2237" s="2">
        <v>42.104268966881662</v>
      </c>
      <c r="D2237" s="2">
        <v>4.3968804018172492E-2</v>
      </c>
      <c r="E2237" s="2">
        <v>3.5243857662033522E-2</v>
      </c>
      <c r="F2237" s="2">
        <v>7.8527399999999998</v>
      </c>
      <c r="G2237" s="2">
        <v>7.9120549999999996</v>
      </c>
      <c r="H2237" s="2">
        <v>8.0327500000000001</v>
      </c>
      <c r="I2237" s="2">
        <v>7.4898385000000109</v>
      </c>
      <c r="J2237" s="17" t="s">
        <v>54</v>
      </c>
      <c r="K2237" s="17" t="s">
        <v>50</v>
      </c>
      <c r="L2237" s="17" t="s">
        <v>47</v>
      </c>
      <c r="M2237" s="19">
        <f t="shared" si="340"/>
        <v>25</v>
      </c>
      <c r="N2237" s="19">
        <f t="shared" si="341"/>
        <v>0</v>
      </c>
      <c r="O2237" s="19">
        <f t="shared" si="342"/>
        <v>50</v>
      </c>
      <c r="P2237" s="19">
        <f t="shared" si="343"/>
        <v>16.5</v>
      </c>
      <c r="Q2237" s="20">
        <f t="shared" si="344"/>
        <v>18.725000000000001</v>
      </c>
      <c r="R2237" s="20">
        <f t="shared" si="345"/>
        <v>26.625</v>
      </c>
      <c r="S2237" s="20">
        <f t="shared" si="346"/>
        <v>23.675000000000001</v>
      </c>
      <c r="T2237" s="20">
        <f t="shared" si="347"/>
        <v>22.875</v>
      </c>
      <c r="U2237" s="19">
        <f t="shared" si="348"/>
        <v>23.008333333333336</v>
      </c>
      <c r="V2237" s="19">
        <f t="shared" si="349"/>
        <v>22.975000000000001</v>
      </c>
    </row>
    <row r="2238" spans="1:22" ht="13.5" x14ac:dyDescent="0.25">
      <c r="A2238" s="3">
        <v>45261</v>
      </c>
      <c r="B2238" s="2">
        <v>7.8151000000000002</v>
      </c>
      <c r="C2238" s="2">
        <v>42.104268966881662</v>
      </c>
      <c r="D2238" s="2">
        <v>3.6433715559574864E-2</v>
      </c>
      <c r="E2238" s="2">
        <v>2.8783515445408796E-2</v>
      </c>
      <c r="F2238" s="2">
        <v>7.8358000000000008</v>
      </c>
      <c r="G2238" s="2">
        <v>7.9049950000000013</v>
      </c>
      <c r="H2238" s="2">
        <v>8.0271019999999993</v>
      </c>
      <c r="I2238" s="2">
        <v>7.4961215000000108</v>
      </c>
      <c r="J2238" s="17" t="s">
        <v>54</v>
      </c>
      <c r="K2238" s="17" t="s">
        <v>50</v>
      </c>
      <c r="L2238" s="17" t="s">
        <v>47</v>
      </c>
      <c r="M2238" s="19">
        <f t="shared" si="340"/>
        <v>25</v>
      </c>
      <c r="N2238" s="19">
        <f t="shared" si="341"/>
        <v>0</v>
      </c>
      <c r="O2238" s="19">
        <f t="shared" si="342"/>
        <v>50</v>
      </c>
      <c r="P2238" s="19">
        <f t="shared" si="343"/>
        <v>16.5</v>
      </c>
      <c r="Q2238" s="20">
        <f t="shared" si="344"/>
        <v>18.725000000000001</v>
      </c>
      <c r="R2238" s="20">
        <f t="shared" si="345"/>
        <v>26.625</v>
      </c>
      <c r="S2238" s="20">
        <f t="shared" si="346"/>
        <v>23.675000000000001</v>
      </c>
      <c r="T2238" s="20">
        <f t="shared" si="347"/>
        <v>22.875</v>
      </c>
      <c r="U2238" s="19">
        <f t="shared" si="348"/>
        <v>23.008333333333336</v>
      </c>
      <c r="V2238" s="19">
        <f t="shared" si="349"/>
        <v>22.975000000000001</v>
      </c>
    </row>
    <row r="2239" spans="1:22" ht="13.5" x14ac:dyDescent="0.25">
      <c r="A2239" s="3">
        <v>45264</v>
      </c>
      <c r="B2239" s="2">
        <v>7.8151000000000002</v>
      </c>
      <c r="C2239" s="2">
        <v>42.104268966881662</v>
      </c>
      <c r="D2239" s="2">
        <v>3.0758831832073952E-2</v>
      </c>
      <c r="E2239" s="2">
        <v>2.2936593480096329E-2</v>
      </c>
      <c r="F2239" s="2">
        <v>7.8339200000000009</v>
      </c>
      <c r="G2239" s="2">
        <v>7.8979349999999995</v>
      </c>
      <c r="H2239" s="2">
        <v>8.0214539999999985</v>
      </c>
      <c r="I2239" s="2">
        <v>7.502496500000011</v>
      </c>
      <c r="J2239" s="17" t="s">
        <v>54</v>
      </c>
      <c r="K2239" s="17" t="s">
        <v>50</v>
      </c>
      <c r="L2239" s="17" t="s">
        <v>47</v>
      </c>
      <c r="M2239" s="19">
        <f t="shared" si="340"/>
        <v>25</v>
      </c>
      <c r="N2239" s="19">
        <f t="shared" si="341"/>
        <v>0</v>
      </c>
      <c r="O2239" s="19">
        <f t="shared" si="342"/>
        <v>50</v>
      </c>
      <c r="P2239" s="19">
        <f t="shared" si="343"/>
        <v>16.5</v>
      </c>
      <c r="Q2239" s="20">
        <f t="shared" si="344"/>
        <v>18.725000000000001</v>
      </c>
      <c r="R2239" s="20">
        <f t="shared" si="345"/>
        <v>26.625</v>
      </c>
      <c r="S2239" s="20">
        <f t="shared" si="346"/>
        <v>23.675000000000001</v>
      </c>
      <c r="T2239" s="20">
        <f t="shared" si="347"/>
        <v>22.875</v>
      </c>
      <c r="U2239" s="19">
        <f t="shared" si="348"/>
        <v>23.008333333333336</v>
      </c>
      <c r="V2239" s="19">
        <f t="shared" si="349"/>
        <v>22.975000000000001</v>
      </c>
    </row>
    <row r="2240" spans="1:22" ht="13.5" x14ac:dyDescent="0.25">
      <c r="A2240" s="3">
        <v>45265</v>
      </c>
      <c r="B2240" s="2">
        <v>7.9939999999999998</v>
      </c>
      <c r="C2240" s="2">
        <v>54.411421639498762</v>
      </c>
      <c r="D2240" s="2">
        <v>1.3354192651473973E-2</v>
      </c>
      <c r="E2240" s="2">
        <v>1.7552881043747769E-2</v>
      </c>
      <c r="F2240" s="2">
        <v>7.850880000000001</v>
      </c>
      <c r="G2240" s="2">
        <v>7.9026449999999997</v>
      </c>
      <c r="H2240" s="2">
        <v>8.0193840000000005</v>
      </c>
      <c r="I2240" s="2">
        <v>7.5090290000000106</v>
      </c>
      <c r="J2240" s="17" t="s">
        <v>54</v>
      </c>
      <c r="K2240" s="17" t="s">
        <v>50</v>
      </c>
      <c r="L2240" s="17" t="s">
        <v>55</v>
      </c>
      <c r="M2240" s="19">
        <f t="shared" si="340"/>
        <v>25</v>
      </c>
      <c r="N2240" s="19">
        <f t="shared" si="341"/>
        <v>45</v>
      </c>
      <c r="O2240" s="19">
        <f t="shared" si="342"/>
        <v>50</v>
      </c>
      <c r="P2240" s="19">
        <f t="shared" si="343"/>
        <v>16.5</v>
      </c>
      <c r="Q2240" s="20">
        <f t="shared" si="344"/>
        <v>34.475000000000001</v>
      </c>
      <c r="R2240" s="20">
        <f t="shared" si="345"/>
        <v>35.625</v>
      </c>
      <c r="S2240" s="20">
        <f t="shared" si="346"/>
        <v>30.425000000000001</v>
      </c>
      <c r="T2240" s="20">
        <f t="shared" si="347"/>
        <v>34.125</v>
      </c>
      <c r="U2240" s="19">
        <f t="shared" si="348"/>
        <v>33.508333333333333</v>
      </c>
      <c r="V2240" s="19">
        <f t="shared" si="349"/>
        <v>33.662499999999994</v>
      </c>
    </row>
    <row r="2241" spans="1:22" ht="13.5" x14ac:dyDescent="0.25">
      <c r="A2241" s="3">
        <v>45266</v>
      </c>
      <c r="B2241" s="2">
        <v>7.8151000000000002</v>
      </c>
      <c r="C2241" s="2">
        <v>44.275576734301538</v>
      </c>
      <c r="D2241" s="2">
        <v>2.7305671663713227E-3</v>
      </c>
      <c r="E2241" s="2">
        <v>1.4451801371974165E-2</v>
      </c>
      <c r="F2241" s="2">
        <v>7.8508799999999992</v>
      </c>
      <c r="G2241" s="2">
        <v>7.89229</v>
      </c>
      <c r="H2241" s="2">
        <v>8.0122279999999986</v>
      </c>
      <c r="I2241" s="2">
        <v>7.51448300000001</v>
      </c>
      <c r="J2241" s="17" t="s">
        <v>54</v>
      </c>
      <c r="K2241" s="17" t="s">
        <v>50</v>
      </c>
      <c r="L2241" s="17" t="s">
        <v>50</v>
      </c>
      <c r="M2241" s="19">
        <f t="shared" si="340"/>
        <v>25</v>
      </c>
      <c r="N2241" s="19">
        <f t="shared" si="341"/>
        <v>45</v>
      </c>
      <c r="O2241" s="19">
        <f t="shared" si="342"/>
        <v>50</v>
      </c>
      <c r="P2241" s="19">
        <f t="shared" si="343"/>
        <v>16.5</v>
      </c>
      <c r="Q2241" s="20">
        <f t="shared" si="344"/>
        <v>34.475000000000001</v>
      </c>
      <c r="R2241" s="20">
        <f t="shared" si="345"/>
        <v>35.625</v>
      </c>
      <c r="S2241" s="20">
        <f t="shared" si="346"/>
        <v>30.425000000000001</v>
      </c>
      <c r="T2241" s="20">
        <f t="shared" si="347"/>
        <v>34.125</v>
      </c>
      <c r="U2241" s="19">
        <f t="shared" si="348"/>
        <v>33.508333333333333</v>
      </c>
      <c r="V2241" s="19">
        <f t="shared" si="349"/>
        <v>33.662499999999994</v>
      </c>
    </row>
    <row r="2242" spans="1:22" ht="13.5" x14ac:dyDescent="0.25">
      <c r="A2242" s="3">
        <v>45267</v>
      </c>
      <c r="B2242" s="2">
        <v>7.7774000000000001</v>
      </c>
      <c r="C2242" s="2">
        <v>42.47973771703154</v>
      </c>
      <c r="D2242" s="2">
        <v>2.3230227345662158E-2</v>
      </c>
      <c r="E2242" s="2">
        <v>1.2256469942564022E-2</v>
      </c>
      <c r="F2242" s="2">
        <v>7.8433400000000004</v>
      </c>
      <c r="G2242" s="2">
        <v>7.8847550000000002</v>
      </c>
      <c r="H2242" s="2">
        <v>8.0039420000000003</v>
      </c>
      <c r="I2242" s="2">
        <v>7.519748500000011</v>
      </c>
      <c r="J2242" s="17" t="s">
        <v>54</v>
      </c>
      <c r="K2242" s="17" t="s">
        <v>50</v>
      </c>
      <c r="L2242" s="17" t="s">
        <v>47</v>
      </c>
      <c r="M2242" s="19">
        <f t="shared" ref="M2242:M2305" si="350">IF(C2242&lt;30,50, IF(C2242&gt;70, 0, 25))</f>
        <v>25</v>
      </c>
      <c r="N2242" s="19">
        <f t="shared" ref="N2242:N2305" si="351">IF(E2242-D2242&gt;0.02, 100, IF(E2242-D2242&lt;0,0,45))</f>
        <v>0</v>
      </c>
      <c r="O2242" s="19">
        <f t="shared" ref="O2242:O2305" si="352">IF(F2242-I2242&gt;10,100,IF(F2242-I2242&gt;5,75, IF(F2242-I2242&gt;0,50,0)))</f>
        <v>50</v>
      </c>
      <c r="P2242" s="19">
        <f t="shared" ref="P2242:P2305" si="353">IF(L2242="confirmed bullish", 34, IF(L2242="bullish divergence",17, 0))+IF(J2242="bullish",33,IF(J2242="bearish",0,16.5))+IF(K2242="strong",33,IF(K2242="weak",0,16.5))</f>
        <v>16.5</v>
      </c>
      <c r="Q2242" s="20">
        <f t="shared" si="344"/>
        <v>18.725000000000001</v>
      </c>
      <c r="R2242" s="20">
        <f t="shared" si="345"/>
        <v>26.625</v>
      </c>
      <c r="S2242" s="20">
        <f t="shared" si="346"/>
        <v>23.675000000000001</v>
      </c>
      <c r="T2242" s="20">
        <f t="shared" si="347"/>
        <v>22.875</v>
      </c>
      <c r="U2242" s="19">
        <f t="shared" si="348"/>
        <v>23.008333333333336</v>
      </c>
      <c r="V2242" s="19">
        <f t="shared" si="349"/>
        <v>22.975000000000001</v>
      </c>
    </row>
    <row r="2243" spans="1:22" ht="13.5" x14ac:dyDescent="0.25">
      <c r="A2243" s="3">
        <v>45268</v>
      </c>
      <c r="B2243" s="2">
        <v>7.9375</v>
      </c>
      <c r="C2243" s="2">
        <v>51.480060617367819</v>
      </c>
      <c r="D2243" s="2">
        <v>1.6496568200142114E-2</v>
      </c>
      <c r="E2243" s="2">
        <v>1.4641917817048804E-2</v>
      </c>
      <c r="F2243" s="2">
        <v>7.86782</v>
      </c>
      <c r="G2243" s="2">
        <v>7.8809900000000015</v>
      </c>
      <c r="H2243" s="2">
        <v>7.9990459999999981</v>
      </c>
      <c r="I2243" s="2">
        <v>7.52558400000001</v>
      </c>
      <c r="J2243" s="17" t="s">
        <v>54</v>
      </c>
      <c r="K2243" s="17" t="s">
        <v>50</v>
      </c>
      <c r="L2243" s="17" t="s">
        <v>55</v>
      </c>
      <c r="M2243" s="19">
        <f t="shared" si="350"/>
        <v>25</v>
      </c>
      <c r="N2243" s="19">
        <f t="shared" si="351"/>
        <v>0</v>
      </c>
      <c r="O2243" s="19">
        <f t="shared" si="352"/>
        <v>50</v>
      </c>
      <c r="P2243" s="19">
        <f t="shared" si="353"/>
        <v>16.5</v>
      </c>
      <c r="Q2243" s="20">
        <f t="shared" ref="Q2243:Q2306" si="354">0.35*M2243+N2243*0.35+O2243*0.15+P2243*0.15</f>
        <v>18.725000000000001</v>
      </c>
      <c r="R2243" s="20">
        <f t="shared" ref="R2243:R2306" si="355">M2243*0.2+N2243*0.2+O2243*0.35+P2243*0.25</f>
        <v>26.625</v>
      </c>
      <c r="S2243" s="20">
        <f t="shared" ref="S2243:S2306" si="356">M2243*0.15+N2243*0.15+O2243*0.25+P2243*0.45</f>
        <v>23.675000000000001</v>
      </c>
      <c r="T2243" s="20">
        <f t="shared" ref="T2243:T2306" si="357">0.25*SUM(M2243:P2243)</f>
        <v>22.875</v>
      </c>
      <c r="U2243" s="19">
        <f t="shared" ref="U2243:U2306" si="358">SUM(Q2243:S2243)/3</f>
        <v>23.008333333333336</v>
      </c>
      <c r="V2243" s="19">
        <f t="shared" ref="V2243:V2306" si="359">SUM(Q2243:T2243)/4</f>
        <v>22.975000000000001</v>
      </c>
    </row>
    <row r="2244" spans="1:22" ht="13.5" x14ac:dyDescent="0.25">
      <c r="A2244" s="3">
        <v>45271</v>
      </c>
      <c r="B2244" s="2">
        <v>7.8151000000000002</v>
      </c>
      <c r="C2244" s="2">
        <v>45.604854867227232</v>
      </c>
      <c r="D2244" s="2">
        <v>8.0853358986647805E-3</v>
      </c>
      <c r="E2244" s="2">
        <v>1.9727324870202245E-2</v>
      </c>
      <c r="F2244" s="2">
        <v>7.86782</v>
      </c>
      <c r="G2244" s="2">
        <v>7.8762850000000002</v>
      </c>
      <c r="H2244" s="2">
        <v>7.9924559999999962</v>
      </c>
      <c r="I2244" s="2">
        <v>7.5308075000000114</v>
      </c>
      <c r="J2244" s="17" t="s">
        <v>54</v>
      </c>
      <c r="K2244" s="17" t="s">
        <v>50</v>
      </c>
      <c r="L2244" s="17" t="s">
        <v>50</v>
      </c>
      <c r="M2244" s="19">
        <f t="shared" si="350"/>
        <v>25</v>
      </c>
      <c r="N2244" s="19">
        <f t="shared" si="351"/>
        <v>45</v>
      </c>
      <c r="O2244" s="19">
        <f t="shared" si="352"/>
        <v>50</v>
      </c>
      <c r="P2244" s="19">
        <f t="shared" si="353"/>
        <v>16.5</v>
      </c>
      <c r="Q2244" s="20">
        <f t="shared" si="354"/>
        <v>34.475000000000001</v>
      </c>
      <c r="R2244" s="20">
        <f t="shared" si="355"/>
        <v>35.625</v>
      </c>
      <c r="S2244" s="20">
        <f t="shared" si="356"/>
        <v>30.425000000000001</v>
      </c>
      <c r="T2244" s="20">
        <f t="shared" si="357"/>
        <v>34.125</v>
      </c>
      <c r="U2244" s="19">
        <f t="shared" si="358"/>
        <v>33.508333333333333</v>
      </c>
      <c r="V2244" s="19">
        <f t="shared" si="359"/>
        <v>33.662499999999994</v>
      </c>
    </row>
    <row r="2245" spans="1:22" ht="13.5" x14ac:dyDescent="0.25">
      <c r="A2245" s="3">
        <v>45272</v>
      </c>
      <c r="B2245" s="2">
        <v>7.8810000000000002</v>
      </c>
      <c r="C2245" s="2">
        <v>48.980880022988515</v>
      </c>
      <c r="D2245" s="2">
        <v>9.6596087576363843E-3</v>
      </c>
      <c r="E2245" s="2">
        <v>2.3000189671597504E-2</v>
      </c>
      <c r="F2245" s="2">
        <v>7.8452200000000003</v>
      </c>
      <c r="G2245" s="2">
        <v>7.8753450000000003</v>
      </c>
      <c r="H2245" s="2">
        <v>7.9881259999999976</v>
      </c>
      <c r="I2245" s="2">
        <v>7.5367750000000111</v>
      </c>
      <c r="J2245" s="17" t="s">
        <v>54</v>
      </c>
      <c r="K2245" s="17" t="s">
        <v>50</v>
      </c>
      <c r="L2245" s="17" t="s">
        <v>47</v>
      </c>
      <c r="M2245" s="19">
        <f t="shared" si="350"/>
        <v>25</v>
      </c>
      <c r="N2245" s="19">
        <f t="shared" si="351"/>
        <v>45</v>
      </c>
      <c r="O2245" s="19">
        <f t="shared" si="352"/>
        <v>50</v>
      </c>
      <c r="P2245" s="19">
        <f t="shared" si="353"/>
        <v>16.5</v>
      </c>
      <c r="Q2245" s="20">
        <f t="shared" si="354"/>
        <v>34.475000000000001</v>
      </c>
      <c r="R2245" s="20">
        <f t="shared" si="355"/>
        <v>35.625</v>
      </c>
      <c r="S2245" s="20">
        <f t="shared" si="356"/>
        <v>30.425000000000001</v>
      </c>
      <c r="T2245" s="20">
        <f t="shared" si="357"/>
        <v>34.125</v>
      </c>
      <c r="U2245" s="19">
        <f t="shared" si="358"/>
        <v>33.508333333333333</v>
      </c>
      <c r="V2245" s="19">
        <f t="shared" si="359"/>
        <v>33.662499999999994</v>
      </c>
    </row>
    <row r="2246" spans="1:22" ht="13.5" x14ac:dyDescent="0.25">
      <c r="A2246" s="3">
        <v>45273</v>
      </c>
      <c r="B2246" s="2">
        <v>7.8620999999999999</v>
      </c>
      <c r="C2246" s="2">
        <v>48.059610188636569</v>
      </c>
      <c r="D2246" s="2">
        <v>-1.9726231478136569E-3</v>
      </c>
      <c r="E2246" s="2">
        <v>2.5256130941740063E-2</v>
      </c>
      <c r="F2246" s="2">
        <v>7.8546199999999997</v>
      </c>
      <c r="G2246" s="2">
        <v>7.8687500000000004</v>
      </c>
      <c r="H2246" s="2">
        <v>7.9834179999999959</v>
      </c>
      <c r="I2246" s="2">
        <v>7.5420030000000118</v>
      </c>
      <c r="J2246" s="17" t="s">
        <v>54</v>
      </c>
      <c r="K2246" s="17" t="s">
        <v>50</v>
      </c>
      <c r="L2246" s="17" t="s">
        <v>55</v>
      </c>
      <c r="M2246" s="19">
        <f t="shared" si="350"/>
        <v>25</v>
      </c>
      <c r="N2246" s="19">
        <f t="shared" si="351"/>
        <v>100</v>
      </c>
      <c r="O2246" s="19">
        <f t="shared" si="352"/>
        <v>50</v>
      </c>
      <c r="P2246" s="19">
        <f t="shared" si="353"/>
        <v>16.5</v>
      </c>
      <c r="Q2246" s="20">
        <f t="shared" si="354"/>
        <v>53.725000000000001</v>
      </c>
      <c r="R2246" s="20">
        <f t="shared" si="355"/>
        <v>46.625</v>
      </c>
      <c r="S2246" s="20">
        <f t="shared" si="356"/>
        <v>38.674999999999997</v>
      </c>
      <c r="T2246" s="20">
        <f t="shared" si="357"/>
        <v>47.875</v>
      </c>
      <c r="U2246" s="19">
        <f t="shared" si="358"/>
        <v>46.341666666666661</v>
      </c>
      <c r="V2246" s="19">
        <f t="shared" si="359"/>
        <v>46.724999999999994</v>
      </c>
    </row>
    <row r="2247" spans="1:22" ht="13.5" x14ac:dyDescent="0.25">
      <c r="A2247" s="3">
        <v>45274</v>
      </c>
      <c r="B2247" s="2">
        <v>7.8715999999999999</v>
      </c>
      <c r="C2247" s="2">
        <v>48.583105258885361</v>
      </c>
      <c r="D2247" s="2">
        <v>-1.2303031356951877E-2</v>
      </c>
      <c r="E2247" s="2">
        <v>2.9592079616441863E-2</v>
      </c>
      <c r="F2247" s="2">
        <v>7.8734599999999997</v>
      </c>
      <c r="G2247" s="2">
        <v>7.863105</v>
      </c>
      <c r="H2247" s="2">
        <v>7.9788999999999968</v>
      </c>
      <c r="I2247" s="2">
        <v>7.5485685000000124</v>
      </c>
      <c r="J2247" s="17" t="s">
        <v>48</v>
      </c>
      <c r="K2247" s="17" t="s">
        <v>50</v>
      </c>
      <c r="L2247" s="17" t="s">
        <v>51</v>
      </c>
      <c r="M2247" s="19">
        <f t="shared" si="350"/>
        <v>25</v>
      </c>
      <c r="N2247" s="19">
        <f t="shared" si="351"/>
        <v>100</v>
      </c>
      <c r="O2247" s="19">
        <f t="shared" si="352"/>
        <v>50</v>
      </c>
      <c r="P2247" s="19">
        <f t="shared" si="353"/>
        <v>83.5</v>
      </c>
      <c r="Q2247" s="20">
        <f t="shared" si="354"/>
        <v>63.774999999999999</v>
      </c>
      <c r="R2247" s="20">
        <f t="shared" si="355"/>
        <v>63.375</v>
      </c>
      <c r="S2247" s="20">
        <f t="shared" si="356"/>
        <v>68.825000000000003</v>
      </c>
      <c r="T2247" s="20">
        <f t="shared" si="357"/>
        <v>64.625</v>
      </c>
      <c r="U2247" s="19">
        <f t="shared" si="358"/>
        <v>65.325000000000003</v>
      </c>
      <c r="V2247" s="19">
        <f t="shared" si="359"/>
        <v>65.150000000000006</v>
      </c>
    </row>
    <row r="2248" spans="1:22" ht="13.5" x14ac:dyDescent="0.25">
      <c r="A2248" s="3">
        <v>45275</v>
      </c>
      <c r="B2248" s="2">
        <v>7.9751000000000003</v>
      </c>
      <c r="C2248" s="2">
        <v>54.020300723764748</v>
      </c>
      <c r="D2248" s="2">
        <v>-2.8566991847224443E-2</v>
      </c>
      <c r="E2248" s="2">
        <v>3.5247647976885975E-2</v>
      </c>
      <c r="F2248" s="2">
        <v>7.8809799999999992</v>
      </c>
      <c r="G2248" s="2">
        <v>7.8682800000000004</v>
      </c>
      <c r="H2248" s="2">
        <v>7.9736259999999968</v>
      </c>
      <c r="I2248" s="2">
        <v>7.5544540000000122</v>
      </c>
      <c r="J2248" s="17" t="s">
        <v>48</v>
      </c>
      <c r="K2248" s="17" t="s">
        <v>50</v>
      </c>
      <c r="L2248" s="17" t="s">
        <v>51</v>
      </c>
      <c r="M2248" s="19">
        <f t="shared" si="350"/>
        <v>25</v>
      </c>
      <c r="N2248" s="19">
        <f t="shared" si="351"/>
        <v>100</v>
      </c>
      <c r="O2248" s="19">
        <f t="shared" si="352"/>
        <v>50</v>
      </c>
      <c r="P2248" s="19">
        <f t="shared" si="353"/>
        <v>83.5</v>
      </c>
      <c r="Q2248" s="20">
        <f t="shared" si="354"/>
        <v>63.774999999999999</v>
      </c>
      <c r="R2248" s="20">
        <f t="shared" si="355"/>
        <v>63.375</v>
      </c>
      <c r="S2248" s="20">
        <f t="shared" si="356"/>
        <v>68.825000000000003</v>
      </c>
      <c r="T2248" s="20">
        <f t="shared" si="357"/>
        <v>64.625</v>
      </c>
      <c r="U2248" s="19">
        <f t="shared" si="358"/>
        <v>65.325000000000003</v>
      </c>
      <c r="V2248" s="19">
        <f t="shared" si="359"/>
        <v>65.150000000000006</v>
      </c>
    </row>
    <row r="2249" spans="1:22" ht="13.5" x14ac:dyDescent="0.25">
      <c r="A2249" s="3">
        <v>45278</v>
      </c>
      <c r="B2249" s="2">
        <v>7.9844999999999997</v>
      </c>
      <c r="C2249" s="2">
        <v>54.490994690854336</v>
      </c>
      <c r="D2249" s="2">
        <v>-4.3503519389776812E-2</v>
      </c>
      <c r="E2249" s="2">
        <v>4.1376765495875406E-2</v>
      </c>
      <c r="F2249" s="2">
        <v>7.91486</v>
      </c>
      <c r="G2249" s="2">
        <v>7.8739249999999998</v>
      </c>
      <c r="H2249" s="2">
        <v>7.9685399999999982</v>
      </c>
      <c r="I2249" s="2">
        <v>7.5603865000000123</v>
      </c>
      <c r="J2249" s="17" t="s">
        <v>48</v>
      </c>
      <c r="K2249" s="17" t="s">
        <v>50</v>
      </c>
      <c r="L2249" s="17" t="s">
        <v>51</v>
      </c>
      <c r="M2249" s="19">
        <f t="shared" si="350"/>
        <v>25</v>
      </c>
      <c r="N2249" s="19">
        <f t="shared" si="351"/>
        <v>100</v>
      </c>
      <c r="O2249" s="19">
        <f t="shared" si="352"/>
        <v>50</v>
      </c>
      <c r="P2249" s="19">
        <f t="shared" si="353"/>
        <v>83.5</v>
      </c>
      <c r="Q2249" s="20">
        <f t="shared" si="354"/>
        <v>63.774999999999999</v>
      </c>
      <c r="R2249" s="20">
        <f t="shared" si="355"/>
        <v>63.375</v>
      </c>
      <c r="S2249" s="20">
        <f t="shared" si="356"/>
        <v>68.825000000000003</v>
      </c>
      <c r="T2249" s="20">
        <f t="shared" si="357"/>
        <v>64.625</v>
      </c>
      <c r="U2249" s="19">
        <f t="shared" si="358"/>
        <v>65.325000000000003</v>
      </c>
      <c r="V2249" s="19">
        <f t="shared" si="359"/>
        <v>65.150000000000006</v>
      </c>
    </row>
    <row r="2250" spans="1:22" ht="13.5" x14ac:dyDescent="0.25">
      <c r="A2250" s="3">
        <v>45279</v>
      </c>
      <c r="B2250" s="2">
        <v>8.0033999999999992</v>
      </c>
      <c r="C2250" s="2">
        <v>55.477880647351547</v>
      </c>
      <c r="D2250" s="2">
        <v>-3.0517567813260982E-2</v>
      </c>
      <c r="E2250" s="2">
        <v>4.5256605636328988E-2</v>
      </c>
      <c r="F2250" s="2">
        <v>7.9393399999999996</v>
      </c>
      <c r="G2250" s="2">
        <v>7.8805149999999999</v>
      </c>
      <c r="H2250" s="2">
        <v>7.9647739999999967</v>
      </c>
      <c r="I2250" s="2">
        <v>7.5664595000000121</v>
      </c>
      <c r="J2250" s="17" t="s">
        <v>48</v>
      </c>
      <c r="K2250" s="17" t="s">
        <v>50</v>
      </c>
      <c r="L2250" s="17" t="s">
        <v>51</v>
      </c>
      <c r="M2250" s="19">
        <f t="shared" si="350"/>
        <v>25</v>
      </c>
      <c r="N2250" s="19">
        <f t="shared" si="351"/>
        <v>100</v>
      </c>
      <c r="O2250" s="19">
        <f t="shared" si="352"/>
        <v>50</v>
      </c>
      <c r="P2250" s="19">
        <f t="shared" si="353"/>
        <v>83.5</v>
      </c>
      <c r="Q2250" s="20">
        <f t="shared" si="354"/>
        <v>63.774999999999999</v>
      </c>
      <c r="R2250" s="20">
        <f t="shared" si="355"/>
        <v>63.375</v>
      </c>
      <c r="S2250" s="20">
        <f t="shared" si="356"/>
        <v>68.825000000000003</v>
      </c>
      <c r="T2250" s="20">
        <f t="shared" si="357"/>
        <v>64.625</v>
      </c>
      <c r="U2250" s="19">
        <f t="shared" si="358"/>
        <v>65.325000000000003</v>
      </c>
      <c r="V2250" s="19">
        <f t="shared" si="359"/>
        <v>65.150000000000006</v>
      </c>
    </row>
    <row r="2251" spans="1:22" ht="13.5" x14ac:dyDescent="0.25">
      <c r="A2251" s="3">
        <v>45280</v>
      </c>
      <c r="B2251" s="2">
        <v>8.0504999999999995</v>
      </c>
      <c r="C2251" s="2">
        <v>57.926504134267432</v>
      </c>
      <c r="D2251" s="2">
        <v>-5.1114698996181041E-2</v>
      </c>
      <c r="E2251" s="2">
        <v>4.9526772368317172E-2</v>
      </c>
      <c r="F2251" s="2">
        <v>7.9770199999999987</v>
      </c>
      <c r="G2251" s="2">
        <v>7.8922849999999993</v>
      </c>
      <c r="H2251" s="2">
        <v>7.9638339999999967</v>
      </c>
      <c r="I2251" s="2">
        <v>7.5725375000000108</v>
      </c>
      <c r="J2251" s="17" t="s">
        <v>48</v>
      </c>
      <c r="K2251" s="17" t="s">
        <v>50</v>
      </c>
      <c r="L2251" s="17" t="s">
        <v>51</v>
      </c>
      <c r="M2251" s="19">
        <f t="shared" si="350"/>
        <v>25</v>
      </c>
      <c r="N2251" s="19">
        <f t="shared" si="351"/>
        <v>100</v>
      </c>
      <c r="O2251" s="19">
        <f t="shared" si="352"/>
        <v>50</v>
      </c>
      <c r="P2251" s="19">
        <f t="shared" si="353"/>
        <v>83.5</v>
      </c>
      <c r="Q2251" s="20">
        <f t="shared" si="354"/>
        <v>63.774999999999999</v>
      </c>
      <c r="R2251" s="20">
        <f t="shared" si="355"/>
        <v>63.375</v>
      </c>
      <c r="S2251" s="20">
        <f t="shared" si="356"/>
        <v>68.825000000000003</v>
      </c>
      <c r="T2251" s="20">
        <f t="shared" si="357"/>
        <v>64.625</v>
      </c>
      <c r="U2251" s="19">
        <f t="shared" si="358"/>
        <v>65.325000000000003</v>
      </c>
      <c r="V2251" s="19">
        <f t="shared" si="359"/>
        <v>65.150000000000006</v>
      </c>
    </row>
    <row r="2252" spans="1:22" ht="13.5" x14ac:dyDescent="0.25">
      <c r="A2252" s="3">
        <v>45281</v>
      </c>
      <c r="B2252" s="2">
        <v>7.9185999999999996</v>
      </c>
      <c r="C2252" s="2">
        <v>49.685430245241527</v>
      </c>
      <c r="D2252" s="2">
        <v>-6.5381799507059135E-2</v>
      </c>
      <c r="E2252" s="2">
        <v>5.2386338998807708E-2</v>
      </c>
      <c r="F2252" s="2">
        <v>7.9864199999999999</v>
      </c>
      <c r="G2252" s="2">
        <v>7.8889899999999997</v>
      </c>
      <c r="H2252" s="2">
        <v>7.9585599999999985</v>
      </c>
      <c r="I2252" s="2">
        <v>7.5780480000000106</v>
      </c>
      <c r="J2252" s="17" t="s">
        <v>48</v>
      </c>
      <c r="K2252" s="17" t="s">
        <v>50</v>
      </c>
      <c r="L2252" s="17" t="s">
        <v>51</v>
      </c>
      <c r="M2252" s="19">
        <f t="shared" si="350"/>
        <v>25</v>
      </c>
      <c r="N2252" s="19">
        <f t="shared" si="351"/>
        <v>100</v>
      </c>
      <c r="O2252" s="19">
        <f t="shared" si="352"/>
        <v>50</v>
      </c>
      <c r="P2252" s="19">
        <f t="shared" si="353"/>
        <v>83.5</v>
      </c>
      <c r="Q2252" s="20">
        <f t="shared" si="354"/>
        <v>63.774999999999999</v>
      </c>
      <c r="R2252" s="20">
        <f t="shared" si="355"/>
        <v>63.375</v>
      </c>
      <c r="S2252" s="20">
        <f t="shared" si="356"/>
        <v>68.825000000000003</v>
      </c>
      <c r="T2252" s="20">
        <f t="shared" si="357"/>
        <v>64.625</v>
      </c>
      <c r="U2252" s="19">
        <f t="shared" si="358"/>
        <v>65.325000000000003</v>
      </c>
      <c r="V2252" s="19">
        <f t="shared" si="359"/>
        <v>65.150000000000006</v>
      </c>
    </row>
    <row r="2253" spans="1:22" ht="13.5" x14ac:dyDescent="0.25">
      <c r="A2253" s="3">
        <v>45282</v>
      </c>
      <c r="B2253" s="2">
        <v>8.0221999999999998</v>
      </c>
      <c r="C2253" s="2">
        <v>55.089867377293373</v>
      </c>
      <c r="D2253" s="2">
        <v>-6.0467057177895356E-2</v>
      </c>
      <c r="E2253" s="2">
        <v>5.2495429505282742E-2</v>
      </c>
      <c r="F2253" s="2">
        <v>7.9958399999999994</v>
      </c>
      <c r="G2253" s="2">
        <v>7.8951099999999999</v>
      </c>
      <c r="H2253" s="2">
        <v>7.9557359999999981</v>
      </c>
      <c r="I2253" s="2">
        <v>7.5832015000000119</v>
      </c>
      <c r="J2253" s="17" t="s">
        <v>48</v>
      </c>
      <c r="K2253" s="17" t="s">
        <v>50</v>
      </c>
      <c r="L2253" s="17" t="s">
        <v>51</v>
      </c>
      <c r="M2253" s="19">
        <f t="shared" si="350"/>
        <v>25</v>
      </c>
      <c r="N2253" s="19">
        <f t="shared" si="351"/>
        <v>100</v>
      </c>
      <c r="O2253" s="19">
        <f t="shared" si="352"/>
        <v>50</v>
      </c>
      <c r="P2253" s="19">
        <f t="shared" si="353"/>
        <v>83.5</v>
      </c>
      <c r="Q2253" s="20">
        <f t="shared" si="354"/>
        <v>63.774999999999999</v>
      </c>
      <c r="R2253" s="20">
        <f t="shared" si="355"/>
        <v>63.375</v>
      </c>
      <c r="S2253" s="20">
        <f t="shared" si="356"/>
        <v>68.825000000000003</v>
      </c>
      <c r="T2253" s="20">
        <f t="shared" si="357"/>
        <v>64.625</v>
      </c>
      <c r="U2253" s="19">
        <f t="shared" si="358"/>
        <v>65.325000000000003</v>
      </c>
      <c r="V2253" s="19">
        <f t="shared" si="359"/>
        <v>65.150000000000006</v>
      </c>
    </row>
    <row r="2254" spans="1:22" ht="13.5" x14ac:dyDescent="0.25">
      <c r="A2254" s="3">
        <v>45285</v>
      </c>
      <c r="B2254" s="2">
        <v>8.0033999999999992</v>
      </c>
      <c r="C2254" s="2">
        <v>53.957234495784093</v>
      </c>
      <c r="D2254" s="2">
        <v>-7.433081111170825E-2</v>
      </c>
      <c r="E2254" s="2">
        <v>4.8394524694929247E-2</v>
      </c>
      <c r="F2254" s="2">
        <v>7.9996199999999984</v>
      </c>
      <c r="G2254" s="2">
        <v>7.9040549999999996</v>
      </c>
      <c r="H2254" s="2">
        <v>7.9538539999999989</v>
      </c>
      <c r="I2254" s="2">
        <v>7.587846500000011</v>
      </c>
      <c r="J2254" s="17" t="s">
        <v>48</v>
      </c>
      <c r="K2254" s="17" t="s">
        <v>50</v>
      </c>
      <c r="L2254" s="17" t="s">
        <v>51</v>
      </c>
      <c r="M2254" s="19">
        <f t="shared" si="350"/>
        <v>25</v>
      </c>
      <c r="N2254" s="19">
        <f t="shared" si="351"/>
        <v>100</v>
      </c>
      <c r="O2254" s="19">
        <f t="shared" si="352"/>
        <v>50</v>
      </c>
      <c r="P2254" s="19">
        <f t="shared" si="353"/>
        <v>83.5</v>
      </c>
      <c r="Q2254" s="20">
        <f t="shared" si="354"/>
        <v>63.774999999999999</v>
      </c>
      <c r="R2254" s="20">
        <f t="shared" si="355"/>
        <v>63.375</v>
      </c>
      <c r="S2254" s="20">
        <f t="shared" si="356"/>
        <v>68.825000000000003</v>
      </c>
      <c r="T2254" s="20">
        <f t="shared" si="357"/>
        <v>64.625</v>
      </c>
      <c r="U2254" s="19">
        <f t="shared" si="358"/>
        <v>65.325000000000003</v>
      </c>
      <c r="V2254" s="19">
        <f t="shared" si="359"/>
        <v>65.150000000000006</v>
      </c>
    </row>
    <row r="2255" spans="1:22" ht="13.5" x14ac:dyDescent="0.25">
      <c r="A2255" s="3">
        <v>45286</v>
      </c>
      <c r="B2255" s="2">
        <v>8.0033999999999992</v>
      </c>
      <c r="C2255" s="2">
        <v>53.957234495784093</v>
      </c>
      <c r="D2255" s="2">
        <v>-7.635305922382063E-2</v>
      </c>
      <c r="E2255" s="2">
        <v>3.9321944839140886E-2</v>
      </c>
      <c r="F2255" s="2">
        <v>7.9996199999999984</v>
      </c>
      <c r="G2255" s="2">
        <v>7.9087649999999998</v>
      </c>
      <c r="H2255" s="2">
        <v>7.9519719999999996</v>
      </c>
      <c r="I2255" s="2">
        <v>7.5928600000000106</v>
      </c>
      <c r="J2255" s="17" t="s">
        <v>48</v>
      </c>
      <c r="K2255" s="17" t="s">
        <v>50</v>
      </c>
      <c r="L2255" s="17" t="s">
        <v>50</v>
      </c>
      <c r="M2255" s="19">
        <f t="shared" si="350"/>
        <v>25</v>
      </c>
      <c r="N2255" s="19">
        <f t="shared" si="351"/>
        <v>100</v>
      </c>
      <c r="O2255" s="19">
        <f t="shared" si="352"/>
        <v>50</v>
      </c>
      <c r="P2255" s="19">
        <f t="shared" si="353"/>
        <v>49.5</v>
      </c>
      <c r="Q2255" s="20">
        <f t="shared" si="354"/>
        <v>58.674999999999997</v>
      </c>
      <c r="R2255" s="20">
        <f t="shared" si="355"/>
        <v>54.875</v>
      </c>
      <c r="S2255" s="20">
        <f t="shared" si="356"/>
        <v>53.525000000000006</v>
      </c>
      <c r="T2255" s="20">
        <f t="shared" si="357"/>
        <v>56.125</v>
      </c>
      <c r="U2255" s="19">
        <f t="shared" si="358"/>
        <v>55.691666666666663</v>
      </c>
      <c r="V2255" s="19">
        <f t="shared" si="359"/>
        <v>55.8</v>
      </c>
    </row>
    <row r="2256" spans="1:22" ht="13.5" x14ac:dyDescent="0.25">
      <c r="A2256" s="3">
        <v>45287</v>
      </c>
      <c r="B2256" s="2">
        <v>8.0599000000000007</v>
      </c>
      <c r="C2256" s="2">
        <v>57.036036382838496</v>
      </c>
      <c r="D2256" s="2">
        <v>-8.5555070602555183E-2</v>
      </c>
      <c r="E2256" s="2">
        <v>2.489332339782388E-2</v>
      </c>
      <c r="F2256" s="2">
        <v>8.0015000000000001</v>
      </c>
      <c r="G2256" s="2">
        <v>7.9210049999999992</v>
      </c>
      <c r="H2256" s="2">
        <v>7.9512200000000011</v>
      </c>
      <c r="I2256" s="2">
        <v>7.5982020000000112</v>
      </c>
      <c r="J2256" s="17" t="s">
        <v>48</v>
      </c>
      <c r="K2256" s="17" t="s">
        <v>50</v>
      </c>
      <c r="L2256" s="17" t="s">
        <v>51</v>
      </c>
      <c r="M2256" s="19">
        <f t="shared" si="350"/>
        <v>25</v>
      </c>
      <c r="N2256" s="19">
        <f t="shared" si="351"/>
        <v>100</v>
      </c>
      <c r="O2256" s="19">
        <f t="shared" si="352"/>
        <v>50</v>
      </c>
      <c r="P2256" s="19">
        <f t="shared" si="353"/>
        <v>83.5</v>
      </c>
      <c r="Q2256" s="20">
        <f t="shared" si="354"/>
        <v>63.774999999999999</v>
      </c>
      <c r="R2256" s="20">
        <f t="shared" si="355"/>
        <v>63.375</v>
      </c>
      <c r="S2256" s="20">
        <f t="shared" si="356"/>
        <v>68.825000000000003</v>
      </c>
      <c r="T2256" s="20">
        <f t="shared" si="357"/>
        <v>64.625</v>
      </c>
      <c r="U2256" s="19">
        <f t="shared" si="358"/>
        <v>65.325000000000003</v>
      </c>
      <c r="V2256" s="19">
        <f t="shared" si="359"/>
        <v>65.150000000000006</v>
      </c>
    </row>
    <row r="2257" spans="1:22" ht="13.5" x14ac:dyDescent="0.25">
      <c r="A2257" s="3">
        <v>45288</v>
      </c>
      <c r="B2257" s="2">
        <v>8.3047000000000004</v>
      </c>
      <c r="C2257" s="2">
        <v>67.253316753360622</v>
      </c>
      <c r="D2257" s="2">
        <v>-0.11071556304341534</v>
      </c>
      <c r="E2257" s="2">
        <v>6.3000376459244629E-3</v>
      </c>
      <c r="F2257" s="2">
        <v>8.0787199999999988</v>
      </c>
      <c r="G2257" s="2">
        <v>7.9454849999999997</v>
      </c>
      <c r="H2257" s="2">
        <v>7.9553640000000021</v>
      </c>
      <c r="I2257" s="2">
        <v>7.6050445000000089</v>
      </c>
      <c r="J2257" s="17" t="s">
        <v>48</v>
      </c>
      <c r="K2257" s="17" t="s">
        <v>50</v>
      </c>
      <c r="L2257" s="17" t="s">
        <v>51</v>
      </c>
      <c r="M2257" s="19">
        <f t="shared" si="350"/>
        <v>25</v>
      </c>
      <c r="N2257" s="19">
        <f t="shared" si="351"/>
        <v>100</v>
      </c>
      <c r="O2257" s="19">
        <f t="shared" si="352"/>
        <v>50</v>
      </c>
      <c r="P2257" s="19">
        <f t="shared" si="353"/>
        <v>83.5</v>
      </c>
      <c r="Q2257" s="20">
        <f t="shared" si="354"/>
        <v>63.774999999999999</v>
      </c>
      <c r="R2257" s="20">
        <f t="shared" si="355"/>
        <v>63.375</v>
      </c>
      <c r="S2257" s="20">
        <f t="shared" si="356"/>
        <v>68.825000000000003</v>
      </c>
      <c r="T2257" s="20">
        <f t="shared" si="357"/>
        <v>64.625</v>
      </c>
      <c r="U2257" s="19">
        <f t="shared" si="358"/>
        <v>65.325000000000003</v>
      </c>
      <c r="V2257" s="19">
        <f t="shared" si="359"/>
        <v>65.150000000000006</v>
      </c>
    </row>
    <row r="2258" spans="1:22" ht="13.5" x14ac:dyDescent="0.25">
      <c r="A2258" s="3">
        <v>45289</v>
      </c>
      <c r="B2258" s="2">
        <v>8.3987999999999996</v>
      </c>
      <c r="C2258" s="2">
        <v>70.188146070471419</v>
      </c>
      <c r="D2258" s="2">
        <v>-0.12514938973590084</v>
      </c>
      <c r="E2258" s="2">
        <v>-1.5128318535062933E-2</v>
      </c>
      <c r="F2258" s="2">
        <v>8.1540399999999984</v>
      </c>
      <c r="G2258" s="2">
        <v>7.9746699999999988</v>
      </c>
      <c r="H2258" s="2">
        <v>7.9632720000000008</v>
      </c>
      <c r="I2258" s="2">
        <v>7.6123115000000094</v>
      </c>
      <c r="J2258" s="17" t="s">
        <v>48</v>
      </c>
      <c r="K2258" s="17" t="s">
        <v>50</v>
      </c>
      <c r="L2258" s="17" t="s">
        <v>51</v>
      </c>
      <c r="M2258" s="19">
        <f t="shared" si="350"/>
        <v>0</v>
      </c>
      <c r="N2258" s="19">
        <f t="shared" si="351"/>
        <v>100</v>
      </c>
      <c r="O2258" s="19">
        <f t="shared" si="352"/>
        <v>50</v>
      </c>
      <c r="P2258" s="19">
        <f t="shared" si="353"/>
        <v>83.5</v>
      </c>
      <c r="Q2258" s="20">
        <f t="shared" si="354"/>
        <v>55.024999999999999</v>
      </c>
      <c r="R2258" s="20">
        <f t="shared" si="355"/>
        <v>58.375</v>
      </c>
      <c r="S2258" s="20">
        <f t="shared" si="356"/>
        <v>65.075000000000003</v>
      </c>
      <c r="T2258" s="20">
        <f t="shared" si="357"/>
        <v>58.375</v>
      </c>
      <c r="U2258" s="19">
        <f t="shared" si="358"/>
        <v>59.491666666666674</v>
      </c>
      <c r="V2258" s="19">
        <f t="shared" si="359"/>
        <v>59.212500000000006</v>
      </c>
    </row>
    <row r="2259" spans="1:22" ht="13.5" x14ac:dyDescent="0.25">
      <c r="A2259" s="3">
        <v>45293</v>
      </c>
      <c r="B2259" s="2">
        <v>8.0033999999999992</v>
      </c>
      <c r="C2259" s="2">
        <v>49.936333263763792</v>
      </c>
      <c r="D2259" s="2">
        <v>-0.10912518683416295</v>
      </c>
      <c r="E2259" s="2">
        <v>-3.7498700601637514E-2</v>
      </c>
      <c r="F2259" s="2">
        <v>8.1540399999999984</v>
      </c>
      <c r="G2259" s="2">
        <v>7.9840849999999985</v>
      </c>
      <c r="H2259" s="2">
        <v>7.9596940000000016</v>
      </c>
      <c r="I2259" s="2">
        <v>7.6174635000000084</v>
      </c>
      <c r="J2259" s="17" t="s">
        <v>48</v>
      </c>
      <c r="K2259" s="17" t="s">
        <v>50</v>
      </c>
      <c r="L2259" s="17" t="s">
        <v>50</v>
      </c>
      <c r="M2259" s="19">
        <f t="shared" si="350"/>
        <v>25</v>
      </c>
      <c r="N2259" s="19">
        <f t="shared" si="351"/>
        <v>100</v>
      </c>
      <c r="O2259" s="19">
        <f t="shared" si="352"/>
        <v>50</v>
      </c>
      <c r="P2259" s="19">
        <f t="shared" si="353"/>
        <v>49.5</v>
      </c>
      <c r="Q2259" s="20">
        <f t="shared" si="354"/>
        <v>58.674999999999997</v>
      </c>
      <c r="R2259" s="20">
        <f t="shared" si="355"/>
        <v>54.875</v>
      </c>
      <c r="S2259" s="20">
        <f t="shared" si="356"/>
        <v>53.525000000000006</v>
      </c>
      <c r="T2259" s="20">
        <f t="shared" si="357"/>
        <v>56.125</v>
      </c>
      <c r="U2259" s="19">
        <f t="shared" si="358"/>
        <v>55.691666666666663</v>
      </c>
      <c r="V2259" s="19">
        <f t="shared" si="359"/>
        <v>55.8</v>
      </c>
    </row>
    <row r="2260" spans="1:22" ht="13.5" x14ac:dyDescent="0.25">
      <c r="A2260" s="3">
        <v>45294</v>
      </c>
      <c r="B2260" s="2">
        <v>7.8997999999999999</v>
      </c>
      <c r="C2260" s="2">
        <v>46.176817540707709</v>
      </c>
      <c r="D2260" s="2">
        <v>-8.4960638272014499E-2</v>
      </c>
      <c r="E2260" s="2">
        <v>-5.7748147352892777E-2</v>
      </c>
      <c r="F2260" s="2">
        <v>8.1333200000000012</v>
      </c>
      <c r="G2260" s="2">
        <v>7.9793749999999992</v>
      </c>
      <c r="H2260" s="2">
        <v>7.9557400000000031</v>
      </c>
      <c r="I2260" s="2">
        <v>7.6224195000000075</v>
      </c>
      <c r="J2260" s="17" t="s">
        <v>48</v>
      </c>
      <c r="K2260" s="17" t="s">
        <v>50</v>
      </c>
      <c r="L2260" s="17" t="s">
        <v>53</v>
      </c>
      <c r="M2260" s="19">
        <f t="shared" si="350"/>
        <v>25</v>
      </c>
      <c r="N2260" s="19">
        <f t="shared" si="351"/>
        <v>100</v>
      </c>
      <c r="O2260" s="19">
        <f t="shared" si="352"/>
        <v>50</v>
      </c>
      <c r="P2260" s="19">
        <f t="shared" si="353"/>
        <v>66.5</v>
      </c>
      <c r="Q2260" s="20">
        <f t="shared" si="354"/>
        <v>61.225000000000001</v>
      </c>
      <c r="R2260" s="20">
        <f t="shared" si="355"/>
        <v>59.125</v>
      </c>
      <c r="S2260" s="20">
        <f t="shared" si="356"/>
        <v>61.174999999999997</v>
      </c>
      <c r="T2260" s="20">
        <f t="shared" si="357"/>
        <v>60.375</v>
      </c>
      <c r="U2260" s="19">
        <f t="shared" si="358"/>
        <v>60.508333333333326</v>
      </c>
      <c r="V2260" s="19">
        <f t="shared" si="359"/>
        <v>60.474999999999994</v>
      </c>
    </row>
    <row r="2261" spans="1:22" ht="13.5" x14ac:dyDescent="0.25">
      <c r="A2261" s="3">
        <v>45295</v>
      </c>
      <c r="B2261" s="2">
        <v>7.8997999999999999</v>
      </c>
      <c r="C2261" s="2">
        <v>46.176817540707717</v>
      </c>
      <c r="D2261" s="2">
        <v>-5.6633306626205027E-2</v>
      </c>
      <c r="E2261" s="2">
        <v>-8.1582340236695639E-2</v>
      </c>
      <c r="F2261" s="2">
        <v>8.1012999999999984</v>
      </c>
      <c r="G2261" s="2">
        <v>7.9836099999999988</v>
      </c>
      <c r="H2261" s="2">
        <v>7.951786000000002</v>
      </c>
      <c r="I2261" s="2">
        <v>7.6273755000000047</v>
      </c>
      <c r="J2261" s="17" t="s">
        <v>48</v>
      </c>
      <c r="K2261" s="17" t="s">
        <v>50</v>
      </c>
      <c r="L2261" s="17" t="s">
        <v>53</v>
      </c>
      <c r="M2261" s="19">
        <f t="shared" si="350"/>
        <v>25</v>
      </c>
      <c r="N2261" s="19">
        <f t="shared" si="351"/>
        <v>0</v>
      </c>
      <c r="O2261" s="19">
        <f t="shared" si="352"/>
        <v>50</v>
      </c>
      <c r="P2261" s="19">
        <f t="shared" si="353"/>
        <v>66.5</v>
      </c>
      <c r="Q2261" s="20">
        <f t="shared" si="354"/>
        <v>26.225000000000001</v>
      </c>
      <c r="R2261" s="20">
        <f t="shared" si="355"/>
        <v>39.125</v>
      </c>
      <c r="S2261" s="20">
        <f t="shared" si="356"/>
        <v>46.174999999999997</v>
      </c>
      <c r="T2261" s="20">
        <f t="shared" si="357"/>
        <v>35.375</v>
      </c>
      <c r="U2261" s="19">
        <f t="shared" si="358"/>
        <v>37.174999999999997</v>
      </c>
      <c r="V2261" s="19">
        <f t="shared" si="359"/>
        <v>36.724999999999994</v>
      </c>
    </row>
    <row r="2262" spans="1:22" ht="13.5" x14ac:dyDescent="0.25">
      <c r="A2262" s="3">
        <v>45296</v>
      </c>
      <c r="B2262" s="2">
        <v>7.8151000000000002</v>
      </c>
      <c r="C2262" s="2">
        <v>43.100107090252436</v>
      </c>
      <c r="D2262" s="2">
        <v>-4.6094989164374489E-2</v>
      </c>
      <c r="E2262" s="2">
        <v>-0.10331405200343041</v>
      </c>
      <c r="F2262" s="2">
        <v>8.0033799999999999</v>
      </c>
      <c r="G2262" s="2">
        <v>7.9854949999999985</v>
      </c>
      <c r="H2262" s="2">
        <v>7.9461380000000021</v>
      </c>
      <c r="I2262" s="2">
        <v>7.6319080000000055</v>
      </c>
      <c r="J2262" s="17" t="s">
        <v>54</v>
      </c>
      <c r="K2262" s="17" t="s">
        <v>50</v>
      </c>
      <c r="L2262" s="17" t="s">
        <v>47</v>
      </c>
      <c r="M2262" s="19">
        <f t="shared" si="350"/>
        <v>25</v>
      </c>
      <c r="N2262" s="19">
        <f t="shared" si="351"/>
        <v>0</v>
      </c>
      <c r="O2262" s="19">
        <f t="shared" si="352"/>
        <v>50</v>
      </c>
      <c r="P2262" s="19">
        <f t="shared" si="353"/>
        <v>16.5</v>
      </c>
      <c r="Q2262" s="20">
        <f t="shared" si="354"/>
        <v>18.725000000000001</v>
      </c>
      <c r="R2262" s="20">
        <f t="shared" si="355"/>
        <v>26.625</v>
      </c>
      <c r="S2262" s="20">
        <f t="shared" si="356"/>
        <v>23.675000000000001</v>
      </c>
      <c r="T2262" s="20">
        <f t="shared" si="357"/>
        <v>22.875</v>
      </c>
      <c r="U2262" s="19">
        <f t="shared" si="358"/>
        <v>23.008333333333336</v>
      </c>
      <c r="V2262" s="19">
        <f t="shared" si="359"/>
        <v>22.975000000000001</v>
      </c>
    </row>
    <row r="2263" spans="1:22" ht="13.5" x14ac:dyDescent="0.25">
      <c r="A2263" s="3">
        <v>45299</v>
      </c>
      <c r="B2263" s="2">
        <v>7.8151000000000002</v>
      </c>
      <c r="C2263" s="2">
        <v>43.100107090252436</v>
      </c>
      <c r="D2263" s="2">
        <v>-2.019522489468617E-2</v>
      </c>
      <c r="E2263" s="2">
        <v>-0.11927123219220082</v>
      </c>
      <c r="F2263" s="2">
        <v>7.8866399999999999</v>
      </c>
      <c r="G2263" s="2">
        <v>7.9793749999999992</v>
      </c>
      <c r="H2263" s="2">
        <v>7.9404900000000023</v>
      </c>
      <c r="I2263" s="2">
        <v>7.6365790000000047</v>
      </c>
      <c r="J2263" s="17" t="s">
        <v>54</v>
      </c>
      <c r="K2263" s="17" t="s">
        <v>50</v>
      </c>
      <c r="L2263" s="17" t="s">
        <v>47</v>
      </c>
      <c r="M2263" s="19">
        <f t="shared" si="350"/>
        <v>25</v>
      </c>
      <c r="N2263" s="19">
        <f t="shared" si="351"/>
        <v>0</v>
      </c>
      <c r="O2263" s="19">
        <f t="shared" si="352"/>
        <v>50</v>
      </c>
      <c r="P2263" s="19">
        <f t="shared" si="353"/>
        <v>16.5</v>
      </c>
      <c r="Q2263" s="20">
        <f t="shared" si="354"/>
        <v>18.725000000000001</v>
      </c>
      <c r="R2263" s="20">
        <f t="shared" si="355"/>
        <v>26.625</v>
      </c>
      <c r="S2263" s="20">
        <f t="shared" si="356"/>
        <v>23.675000000000001</v>
      </c>
      <c r="T2263" s="20">
        <f t="shared" si="357"/>
        <v>22.875</v>
      </c>
      <c r="U2263" s="19">
        <f t="shared" si="358"/>
        <v>23.008333333333336</v>
      </c>
      <c r="V2263" s="19">
        <f t="shared" si="359"/>
        <v>22.975000000000001</v>
      </c>
    </row>
    <row r="2264" spans="1:22" ht="13.5" x14ac:dyDescent="0.25">
      <c r="A2264" s="3">
        <v>45300</v>
      </c>
      <c r="B2264" s="2">
        <v>7.7302999999999997</v>
      </c>
      <c r="C2264" s="2">
        <v>40.00511224431952</v>
      </c>
      <c r="D2264" s="2">
        <v>6.0760459706798997E-3</v>
      </c>
      <c r="E2264" s="2">
        <v>-0.12720793930866556</v>
      </c>
      <c r="F2264" s="2">
        <v>7.83202</v>
      </c>
      <c r="G2264" s="2">
        <v>7.9751349999999999</v>
      </c>
      <c r="H2264" s="2">
        <v>7.9342760000000006</v>
      </c>
      <c r="I2264" s="2">
        <v>7.640733500000005</v>
      </c>
      <c r="J2264" s="17" t="s">
        <v>54</v>
      </c>
      <c r="K2264" s="17" t="s">
        <v>50</v>
      </c>
      <c r="L2264" s="17" t="s">
        <v>47</v>
      </c>
      <c r="M2264" s="19">
        <f t="shared" si="350"/>
        <v>25</v>
      </c>
      <c r="N2264" s="19">
        <f t="shared" si="351"/>
        <v>0</v>
      </c>
      <c r="O2264" s="19">
        <f t="shared" si="352"/>
        <v>50</v>
      </c>
      <c r="P2264" s="19">
        <f t="shared" si="353"/>
        <v>16.5</v>
      </c>
      <c r="Q2264" s="20">
        <f t="shared" si="354"/>
        <v>18.725000000000001</v>
      </c>
      <c r="R2264" s="20">
        <f t="shared" si="355"/>
        <v>26.625</v>
      </c>
      <c r="S2264" s="20">
        <f t="shared" si="356"/>
        <v>23.675000000000001</v>
      </c>
      <c r="T2264" s="20">
        <f t="shared" si="357"/>
        <v>22.875</v>
      </c>
      <c r="U2264" s="19">
        <f t="shared" si="358"/>
        <v>23.008333333333336</v>
      </c>
      <c r="V2264" s="19">
        <f t="shared" si="359"/>
        <v>22.975000000000001</v>
      </c>
    </row>
    <row r="2265" spans="1:22" ht="13.5" x14ac:dyDescent="0.25">
      <c r="A2265" s="3">
        <v>45301</v>
      </c>
      <c r="B2265" s="2">
        <v>7.7020999999999997</v>
      </c>
      <c r="C2265" s="2">
        <v>39.002097124507102</v>
      </c>
      <c r="D2265" s="2">
        <v>3.1790847406841571E-2</v>
      </c>
      <c r="E2265" s="2">
        <v>-0.12841556996274528</v>
      </c>
      <c r="F2265" s="2">
        <v>7.7924800000000003</v>
      </c>
      <c r="G2265" s="2">
        <v>7.9661899999999992</v>
      </c>
      <c r="H2265" s="2">
        <v>7.9274980000000017</v>
      </c>
      <c r="I2265" s="2">
        <v>7.6451615000000039</v>
      </c>
      <c r="J2265" s="17" t="s">
        <v>54</v>
      </c>
      <c r="K2265" s="17" t="s">
        <v>50</v>
      </c>
      <c r="L2265" s="17" t="s">
        <v>47</v>
      </c>
      <c r="M2265" s="19">
        <f t="shared" si="350"/>
        <v>25</v>
      </c>
      <c r="N2265" s="19">
        <f t="shared" si="351"/>
        <v>0</v>
      </c>
      <c r="O2265" s="19">
        <f t="shared" si="352"/>
        <v>50</v>
      </c>
      <c r="P2265" s="19">
        <f t="shared" si="353"/>
        <v>16.5</v>
      </c>
      <c r="Q2265" s="20">
        <f t="shared" si="354"/>
        <v>18.725000000000001</v>
      </c>
      <c r="R2265" s="20">
        <f t="shared" si="355"/>
        <v>26.625</v>
      </c>
      <c r="S2265" s="20">
        <f t="shared" si="356"/>
        <v>23.675000000000001</v>
      </c>
      <c r="T2265" s="20">
        <f t="shared" si="357"/>
        <v>22.875</v>
      </c>
      <c r="U2265" s="19">
        <f t="shared" si="358"/>
        <v>23.008333333333336</v>
      </c>
      <c r="V2265" s="19">
        <f t="shared" si="359"/>
        <v>22.975000000000001</v>
      </c>
    </row>
    <row r="2266" spans="1:22" ht="13.5" x14ac:dyDescent="0.25">
      <c r="A2266" s="3">
        <v>45302</v>
      </c>
      <c r="B2266" s="2">
        <v>7.6738</v>
      </c>
      <c r="C2266" s="2">
        <v>37.973155619010413</v>
      </c>
      <c r="D2266" s="2">
        <v>6.5797704971847892E-2</v>
      </c>
      <c r="E2266" s="2">
        <v>-0.12206870009907603</v>
      </c>
      <c r="F2266" s="2">
        <v>7.7472800000000008</v>
      </c>
      <c r="G2266" s="2">
        <v>7.9567749999999986</v>
      </c>
      <c r="H2266" s="2">
        <v>7.9209060000000022</v>
      </c>
      <c r="I2266" s="2">
        <v>7.6494480000000058</v>
      </c>
      <c r="J2266" s="17" t="s">
        <v>54</v>
      </c>
      <c r="K2266" s="17" t="s">
        <v>50</v>
      </c>
      <c r="L2266" s="17" t="s">
        <v>47</v>
      </c>
      <c r="M2266" s="19">
        <f t="shared" si="350"/>
        <v>25</v>
      </c>
      <c r="N2266" s="19">
        <f t="shared" si="351"/>
        <v>0</v>
      </c>
      <c r="O2266" s="19">
        <f t="shared" si="352"/>
        <v>50</v>
      </c>
      <c r="P2266" s="19">
        <f t="shared" si="353"/>
        <v>16.5</v>
      </c>
      <c r="Q2266" s="20">
        <f t="shared" si="354"/>
        <v>18.725000000000001</v>
      </c>
      <c r="R2266" s="20">
        <f t="shared" si="355"/>
        <v>26.625</v>
      </c>
      <c r="S2266" s="20">
        <f t="shared" si="356"/>
        <v>23.675000000000001</v>
      </c>
      <c r="T2266" s="20">
        <f t="shared" si="357"/>
        <v>22.875</v>
      </c>
      <c r="U2266" s="19">
        <f t="shared" si="358"/>
        <v>23.008333333333336</v>
      </c>
      <c r="V2266" s="19">
        <f t="shared" si="359"/>
        <v>22.975000000000001</v>
      </c>
    </row>
    <row r="2267" spans="1:22" ht="13.5" x14ac:dyDescent="0.25">
      <c r="A2267" s="3">
        <v>45303</v>
      </c>
      <c r="B2267" s="2">
        <v>7.6738</v>
      </c>
      <c r="C2267" s="2">
        <v>37.973155619010413</v>
      </c>
      <c r="D2267" s="2">
        <v>0.13375296141198767</v>
      </c>
      <c r="E2267" s="2">
        <v>-0.11207242092346194</v>
      </c>
      <c r="F2267" s="2">
        <v>7.7190200000000004</v>
      </c>
      <c r="G2267" s="2">
        <v>7.9468849999999991</v>
      </c>
      <c r="H2267" s="2">
        <v>7.9152560000000021</v>
      </c>
      <c r="I2267" s="2">
        <v>7.6546100000000044</v>
      </c>
      <c r="J2267" s="17" t="s">
        <v>54</v>
      </c>
      <c r="K2267" s="17" t="s">
        <v>50</v>
      </c>
      <c r="L2267" s="17" t="s">
        <v>47</v>
      </c>
      <c r="M2267" s="19">
        <f t="shared" si="350"/>
        <v>25</v>
      </c>
      <c r="N2267" s="19">
        <f t="shared" si="351"/>
        <v>0</v>
      </c>
      <c r="O2267" s="19">
        <f t="shared" si="352"/>
        <v>50</v>
      </c>
      <c r="P2267" s="19">
        <f t="shared" si="353"/>
        <v>16.5</v>
      </c>
      <c r="Q2267" s="20">
        <f t="shared" si="354"/>
        <v>18.725000000000001</v>
      </c>
      <c r="R2267" s="20">
        <f t="shared" si="355"/>
        <v>26.625</v>
      </c>
      <c r="S2267" s="20">
        <f t="shared" si="356"/>
        <v>23.675000000000001</v>
      </c>
      <c r="T2267" s="20">
        <f t="shared" si="357"/>
        <v>22.875</v>
      </c>
      <c r="U2267" s="19">
        <f t="shared" si="358"/>
        <v>23.008333333333336</v>
      </c>
      <c r="V2267" s="19">
        <f t="shared" si="359"/>
        <v>22.975000000000001</v>
      </c>
    </row>
    <row r="2268" spans="1:22" ht="13.5" x14ac:dyDescent="0.25">
      <c r="A2268" s="3">
        <v>45306</v>
      </c>
      <c r="B2268" s="2">
        <v>7.6643999999999997</v>
      </c>
      <c r="C2268" s="2">
        <v>37.591124423073552</v>
      </c>
      <c r="D2268" s="2">
        <v>0.20783297188318617</v>
      </c>
      <c r="E2268" s="2">
        <v>-0.1001017928916217</v>
      </c>
      <c r="F2268" s="2">
        <v>7.6888800000000002</v>
      </c>
      <c r="G2268" s="2">
        <v>7.9313499999999992</v>
      </c>
      <c r="H2268" s="2">
        <v>7.9094180000000005</v>
      </c>
      <c r="I2268" s="2">
        <v>7.6590800000000039</v>
      </c>
      <c r="J2268" s="17" t="s">
        <v>54</v>
      </c>
      <c r="K2268" s="17" t="s">
        <v>50</v>
      </c>
      <c r="L2268" s="17" t="s">
        <v>47</v>
      </c>
      <c r="M2268" s="19">
        <f t="shared" si="350"/>
        <v>25</v>
      </c>
      <c r="N2268" s="19">
        <f t="shared" si="351"/>
        <v>0</v>
      </c>
      <c r="O2268" s="19">
        <f t="shared" si="352"/>
        <v>50</v>
      </c>
      <c r="P2268" s="19">
        <f t="shared" si="353"/>
        <v>16.5</v>
      </c>
      <c r="Q2268" s="20">
        <f t="shared" si="354"/>
        <v>18.725000000000001</v>
      </c>
      <c r="R2268" s="20">
        <f t="shared" si="355"/>
        <v>26.625</v>
      </c>
      <c r="S2268" s="20">
        <f t="shared" si="356"/>
        <v>23.675000000000001</v>
      </c>
      <c r="T2268" s="20">
        <f t="shared" si="357"/>
        <v>22.875</v>
      </c>
      <c r="U2268" s="19">
        <f t="shared" si="358"/>
        <v>23.008333333333336</v>
      </c>
      <c r="V2268" s="19">
        <f t="shared" si="359"/>
        <v>22.975000000000001</v>
      </c>
    </row>
    <row r="2269" spans="1:22" ht="13.5" x14ac:dyDescent="0.25">
      <c r="A2269" s="3">
        <v>45307</v>
      </c>
      <c r="B2269" s="2">
        <v>7.6266999999999996</v>
      </c>
      <c r="C2269" s="2">
        <v>36.02569778274048</v>
      </c>
      <c r="D2269" s="2">
        <v>0.21383545334200971</v>
      </c>
      <c r="E2269" s="2">
        <v>-8.7789231449818331E-2</v>
      </c>
      <c r="F2269" s="2">
        <v>7.6681600000000003</v>
      </c>
      <c r="G2269" s="2">
        <v>7.9134599999999988</v>
      </c>
      <c r="H2269" s="2">
        <v>7.9028260000000019</v>
      </c>
      <c r="I2269" s="2">
        <v>7.6636380000000033</v>
      </c>
      <c r="J2269" s="17" t="s">
        <v>54</v>
      </c>
      <c r="K2269" s="17" t="s">
        <v>50</v>
      </c>
      <c r="L2269" s="17" t="s">
        <v>47</v>
      </c>
      <c r="M2269" s="19">
        <f t="shared" si="350"/>
        <v>25</v>
      </c>
      <c r="N2269" s="19">
        <f t="shared" si="351"/>
        <v>0</v>
      </c>
      <c r="O2269" s="19">
        <f t="shared" si="352"/>
        <v>50</v>
      </c>
      <c r="P2269" s="19">
        <f t="shared" si="353"/>
        <v>16.5</v>
      </c>
      <c r="Q2269" s="20">
        <f t="shared" si="354"/>
        <v>18.725000000000001</v>
      </c>
      <c r="R2269" s="20">
        <f t="shared" si="355"/>
        <v>26.625</v>
      </c>
      <c r="S2269" s="20">
        <f t="shared" si="356"/>
        <v>23.675000000000001</v>
      </c>
      <c r="T2269" s="20">
        <f t="shared" si="357"/>
        <v>22.875</v>
      </c>
      <c r="U2269" s="19">
        <f t="shared" si="358"/>
        <v>23.008333333333336</v>
      </c>
      <c r="V2269" s="19">
        <f t="shared" si="359"/>
        <v>22.975000000000001</v>
      </c>
    </row>
    <row r="2270" spans="1:22" ht="13.5" x14ac:dyDescent="0.25">
      <c r="A2270" s="3">
        <v>45308</v>
      </c>
      <c r="B2270" s="2">
        <v>7.5326000000000004</v>
      </c>
      <c r="C2270" s="2">
        <v>32.398995497651001</v>
      </c>
      <c r="D2270" s="2">
        <v>0.2114261672673905</v>
      </c>
      <c r="E2270" s="2">
        <v>-8.058542896863409E-2</v>
      </c>
      <c r="F2270" s="2">
        <v>7.6342600000000003</v>
      </c>
      <c r="G2270" s="2">
        <v>7.8899199999999992</v>
      </c>
      <c r="H2270" s="2">
        <v>7.8954820000000021</v>
      </c>
      <c r="I2270" s="2">
        <v>7.667449000000004</v>
      </c>
      <c r="J2270" s="17" t="s">
        <v>54</v>
      </c>
      <c r="K2270" s="17" t="s">
        <v>50</v>
      </c>
      <c r="L2270" s="17" t="s">
        <v>47</v>
      </c>
      <c r="M2270" s="19">
        <f t="shared" si="350"/>
        <v>25</v>
      </c>
      <c r="N2270" s="19">
        <f t="shared" si="351"/>
        <v>0</v>
      </c>
      <c r="O2270" s="19">
        <f t="shared" si="352"/>
        <v>0</v>
      </c>
      <c r="P2270" s="19">
        <f t="shared" si="353"/>
        <v>16.5</v>
      </c>
      <c r="Q2270" s="20">
        <f t="shared" si="354"/>
        <v>11.225</v>
      </c>
      <c r="R2270" s="20">
        <f t="shared" si="355"/>
        <v>9.125</v>
      </c>
      <c r="S2270" s="20">
        <f t="shared" si="356"/>
        <v>11.175000000000001</v>
      </c>
      <c r="T2270" s="20">
        <f t="shared" si="357"/>
        <v>10.375</v>
      </c>
      <c r="U2270" s="19">
        <f t="shared" si="358"/>
        <v>10.508333333333335</v>
      </c>
      <c r="V2270" s="19">
        <f t="shared" si="359"/>
        <v>10.475000000000001</v>
      </c>
    </row>
    <row r="2271" spans="1:22" ht="13.5" x14ac:dyDescent="0.25">
      <c r="A2271" s="3">
        <v>45309</v>
      </c>
      <c r="B2271" s="2">
        <v>7.6643999999999997</v>
      </c>
      <c r="C2271" s="2">
        <v>41.310844778090974</v>
      </c>
      <c r="D2271" s="2">
        <v>0.2015507873825193</v>
      </c>
      <c r="E2271" s="2">
        <v>-7.4616864646467135E-2</v>
      </c>
      <c r="F2271" s="2">
        <v>7.6323800000000004</v>
      </c>
      <c r="G2271" s="2">
        <v>7.8706150000000008</v>
      </c>
      <c r="H2271" s="2">
        <v>7.8883260000000019</v>
      </c>
      <c r="I2271" s="2">
        <v>7.6716425000000017</v>
      </c>
      <c r="J2271" s="17" t="s">
        <v>54</v>
      </c>
      <c r="K2271" s="17" t="s">
        <v>50</v>
      </c>
      <c r="L2271" s="17" t="s">
        <v>47</v>
      </c>
      <c r="M2271" s="19">
        <f t="shared" si="350"/>
        <v>25</v>
      </c>
      <c r="N2271" s="19">
        <f t="shared" si="351"/>
        <v>0</v>
      </c>
      <c r="O2271" s="19">
        <f t="shared" si="352"/>
        <v>0</v>
      </c>
      <c r="P2271" s="19">
        <f t="shared" si="353"/>
        <v>16.5</v>
      </c>
      <c r="Q2271" s="20">
        <f t="shared" si="354"/>
        <v>11.225</v>
      </c>
      <c r="R2271" s="20">
        <f t="shared" si="355"/>
        <v>9.125</v>
      </c>
      <c r="S2271" s="20">
        <f t="shared" si="356"/>
        <v>11.175000000000001</v>
      </c>
      <c r="T2271" s="20">
        <f t="shared" si="357"/>
        <v>10.375</v>
      </c>
      <c r="U2271" s="19">
        <f t="shared" si="358"/>
        <v>10.508333333333335</v>
      </c>
      <c r="V2271" s="19">
        <f t="shared" si="359"/>
        <v>10.475000000000001</v>
      </c>
    </row>
    <row r="2272" spans="1:22" ht="13.5" x14ac:dyDescent="0.25">
      <c r="A2272" s="3">
        <v>45310</v>
      </c>
      <c r="B2272" s="2">
        <v>7.6266999999999996</v>
      </c>
      <c r="C2272" s="2">
        <v>39.69870873460021</v>
      </c>
      <c r="D2272" s="2">
        <v>0.18396123576465584</v>
      </c>
      <c r="E2272" s="2">
        <v>-6.9598956981834825E-2</v>
      </c>
      <c r="F2272" s="2">
        <v>7.6229600000000008</v>
      </c>
      <c r="G2272" s="2">
        <v>7.8560199999999991</v>
      </c>
      <c r="H2272" s="2">
        <v>7.8822980000000031</v>
      </c>
      <c r="I2272" s="2">
        <v>7.6757400000000011</v>
      </c>
      <c r="J2272" s="17" t="s">
        <v>54</v>
      </c>
      <c r="K2272" s="17" t="s">
        <v>50</v>
      </c>
      <c r="L2272" s="17" t="s">
        <v>47</v>
      </c>
      <c r="M2272" s="19">
        <f t="shared" si="350"/>
        <v>25</v>
      </c>
      <c r="N2272" s="19">
        <f t="shared" si="351"/>
        <v>0</v>
      </c>
      <c r="O2272" s="19">
        <f t="shared" si="352"/>
        <v>0</v>
      </c>
      <c r="P2272" s="19">
        <f t="shared" si="353"/>
        <v>16.5</v>
      </c>
      <c r="Q2272" s="20">
        <f t="shared" si="354"/>
        <v>11.225</v>
      </c>
      <c r="R2272" s="20">
        <f t="shared" si="355"/>
        <v>9.125</v>
      </c>
      <c r="S2272" s="20">
        <f t="shared" si="356"/>
        <v>11.175000000000001</v>
      </c>
      <c r="T2272" s="20">
        <f t="shared" si="357"/>
        <v>10.375</v>
      </c>
      <c r="U2272" s="19">
        <f t="shared" si="358"/>
        <v>10.508333333333335</v>
      </c>
      <c r="V2272" s="19">
        <f t="shared" si="359"/>
        <v>10.475000000000001</v>
      </c>
    </row>
    <row r="2273" spans="1:22" ht="13.5" x14ac:dyDescent="0.25">
      <c r="A2273" s="3">
        <v>45313</v>
      </c>
      <c r="B2273" s="2">
        <v>7.5326000000000004</v>
      </c>
      <c r="C2273" s="2">
        <v>35.929723441988429</v>
      </c>
      <c r="D2273" s="2">
        <v>0.17720120260804251</v>
      </c>
      <c r="E2273" s="2">
        <v>-6.3652259573901401E-2</v>
      </c>
      <c r="F2273" s="2">
        <v>7.5965999999999996</v>
      </c>
      <c r="G2273" s="2">
        <v>7.8315399999999995</v>
      </c>
      <c r="H2273" s="2">
        <v>7.872694000000001</v>
      </c>
      <c r="I2273" s="2">
        <v>7.6797815000000016</v>
      </c>
      <c r="J2273" s="17" t="s">
        <v>54</v>
      </c>
      <c r="K2273" s="17" t="s">
        <v>50</v>
      </c>
      <c r="L2273" s="17" t="s">
        <v>47</v>
      </c>
      <c r="M2273" s="19">
        <f t="shared" si="350"/>
        <v>25</v>
      </c>
      <c r="N2273" s="19">
        <f t="shared" si="351"/>
        <v>0</v>
      </c>
      <c r="O2273" s="19">
        <f t="shared" si="352"/>
        <v>0</v>
      </c>
      <c r="P2273" s="19">
        <f t="shared" si="353"/>
        <v>16.5</v>
      </c>
      <c r="Q2273" s="20">
        <f t="shared" si="354"/>
        <v>11.225</v>
      </c>
      <c r="R2273" s="20">
        <f t="shared" si="355"/>
        <v>9.125</v>
      </c>
      <c r="S2273" s="20">
        <f t="shared" si="356"/>
        <v>11.175000000000001</v>
      </c>
      <c r="T2273" s="20">
        <f t="shared" si="357"/>
        <v>10.375</v>
      </c>
      <c r="U2273" s="19">
        <f t="shared" si="358"/>
        <v>10.508333333333335</v>
      </c>
      <c r="V2273" s="19">
        <f t="shared" si="359"/>
        <v>10.475000000000001</v>
      </c>
    </row>
    <row r="2274" spans="1:22" ht="13.5" x14ac:dyDescent="0.25">
      <c r="A2274" s="3">
        <v>45314</v>
      </c>
      <c r="B2274" s="2">
        <v>7.5608000000000004</v>
      </c>
      <c r="C2274" s="2">
        <v>37.834489887260531</v>
      </c>
      <c r="D2274" s="2">
        <v>0.15796982389436476</v>
      </c>
      <c r="E2274" s="2">
        <v>-5.6536797724716065E-2</v>
      </c>
      <c r="F2274" s="2">
        <v>7.5834199999999994</v>
      </c>
      <c r="G2274" s="2">
        <v>7.8094099999999997</v>
      </c>
      <c r="H2274" s="2">
        <v>7.8657259999999996</v>
      </c>
      <c r="I2274" s="2">
        <v>7.6837795000000018</v>
      </c>
      <c r="J2274" s="17" t="s">
        <v>54</v>
      </c>
      <c r="K2274" s="17" t="s">
        <v>50</v>
      </c>
      <c r="L2274" s="17" t="s">
        <v>47</v>
      </c>
      <c r="M2274" s="19">
        <f t="shared" si="350"/>
        <v>25</v>
      </c>
      <c r="N2274" s="19">
        <f t="shared" si="351"/>
        <v>0</v>
      </c>
      <c r="O2274" s="19">
        <f t="shared" si="352"/>
        <v>0</v>
      </c>
      <c r="P2274" s="19">
        <f t="shared" si="353"/>
        <v>16.5</v>
      </c>
      <c r="Q2274" s="20">
        <f t="shared" si="354"/>
        <v>11.225</v>
      </c>
      <c r="R2274" s="20">
        <f t="shared" si="355"/>
        <v>9.125</v>
      </c>
      <c r="S2274" s="20">
        <f t="shared" si="356"/>
        <v>11.175000000000001</v>
      </c>
      <c r="T2274" s="20">
        <f t="shared" si="357"/>
        <v>10.375</v>
      </c>
      <c r="U2274" s="19">
        <f t="shared" si="358"/>
        <v>10.508333333333335</v>
      </c>
      <c r="V2274" s="19">
        <f t="shared" si="359"/>
        <v>10.475000000000001</v>
      </c>
    </row>
    <row r="2275" spans="1:22" ht="13.5" x14ac:dyDescent="0.25">
      <c r="A2275" s="3">
        <v>45315</v>
      </c>
      <c r="B2275" s="2">
        <v>7.7115</v>
      </c>
      <c r="C2275" s="2">
        <v>46.916705880219197</v>
      </c>
      <c r="D2275" s="2">
        <v>0.1275324779062208</v>
      </c>
      <c r="E2275" s="2">
        <v>-4.8844375427581424E-2</v>
      </c>
      <c r="F2275" s="2">
        <v>7.6192000000000011</v>
      </c>
      <c r="G2275" s="2">
        <v>7.7948150000000016</v>
      </c>
      <c r="H2275" s="2">
        <v>7.8619600000000016</v>
      </c>
      <c r="I2275" s="2">
        <v>7.6886229999999998</v>
      </c>
      <c r="J2275" s="17" t="s">
        <v>54</v>
      </c>
      <c r="K2275" s="17" t="s">
        <v>50</v>
      </c>
      <c r="L2275" s="17" t="s">
        <v>55</v>
      </c>
      <c r="M2275" s="19">
        <f t="shared" si="350"/>
        <v>25</v>
      </c>
      <c r="N2275" s="19">
        <f t="shared" si="351"/>
        <v>0</v>
      </c>
      <c r="O2275" s="19">
        <f t="shared" si="352"/>
        <v>0</v>
      </c>
      <c r="P2275" s="19">
        <f t="shared" si="353"/>
        <v>16.5</v>
      </c>
      <c r="Q2275" s="20">
        <f t="shared" si="354"/>
        <v>11.225</v>
      </c>
      <c r="R2275" s="20">
        <f t="shared" si="355"/>
        <v>9.125</v>
      </c>
      <c r="S2275" s="20">
        <f t="shared" si="356"/>
        <v>11.175000000000001</v>
      </c>
      <c r="T2275" s="20">
        <f t="shared" si="357"/>
        <v>10.375</v>
      </c>
      <c r="U2275" s="19">
        <f t="shared" si="358"/>
        <v>10.508333333333335</v>
      </c>
      <c r="V2275" s="19">
        <f t="shared" si="359"/>
        <v>10.475000000000001</v>
      </c>
    </row>
    <row r="2276" spans="1:22" ht="13.5" x14ac:dyDescent="0.25">
      <c r="A2276" s="3">
        <v>45316</v>
      </c>
      <c r="B2276" s="2">
        <v>7.8620999999999999</v>
      </c>
      <c r="C2276" s="2">
        <v>54.129050315741104</v>
      </c>
      <c r="D2276" s="2">
        <v>8.6615668623131192E-2</v>
      </c>
      <c r="E2276" s="2">
        <v>-4.0228231681376826E-2</v>
      </c>
      <c r="F2276" s="2">
        <v>7.6587399999999999</v>
      </c>
      <c r="G2276" s="2">
        <v>7.7849249999999994</v>
      </c>
      <c r="H2276" s="2">
        <v>7.8593220000000006</v>
      </c>
      <c r="I2276" s="2">
        <v>7.6943580000000011</v>
      </c>
      <c r="J2276" s="17" t="s">
        <v>54</v>
      </c>
      <c r="K2276" s="17" t="s">
        <v>50</v>
      </c>
      <c r="L2276" s="17" t="s">
        <v>55</v>
      </c>
      <c r="M2276" s="19">
        <f t="shared" si="350"/>
        <v>25</v>
      </c>
      <c r="N2276" s="19">
        <f t="shared" si="351"/>
        <v>0</v>
      </c>
      <c r="O2276" s="19">
        <f t="shared" si="352"/>
        <v>0</v>
      </c>
      <c r="P2276" s="19">
        <f t="shared" si="353"/>
        <v>16.5</v>
      </c>
      <c r="Q2276" s="20">
        <f t="shared" si="354"/>
        <v>11.225</v>
      </c>
      <c r="R2276" s="20">
        <f t="shared" si="355"/>
        <v>9.125</v>
      </c>
      <c r="S2276" s="20">
        <f t="shared" si="356"/>
        <v>11.175000000000001</v>
      </c>
      <c r="T2276" s="20">
        <f t="shared" si="357"/>
        <v>10.375</v>
      </c>
      <c r="U2276" s="19">
        <f t="shared" si="358"/>
        <v>10.508333333333335</v>
      </c>
      <c r="V2276" s="19">
        <f t="shared" si="359"/>
        <v>10.475000000000001</v>
      </c>
    </row>
    <row r="2277" spans="1:22" ht="13.5" x14ac:dyDescent="0.25">
      <c r="A2277" s="3">
        <v>45317</v>
      </c>
      <c r="B2277" s="2">
        <v>7.7209000000000003</v>
      </c>
      <c r="C2277" s="2">
        <v>47.59907532859485</v>
      </c>
      <c r="D2277" s="2">
        <v>6.1884656579421105E-2</v>
      </c>
      <c r="E2277" s="2">
        <v>-3.2102047310641285E-2</v>
      </c>
      <c r="F2277" s="2">
        <v>7.6775800000000007</v>
      </c>
      <c r="G2277" s="2">
        <v>7.7557349999999996</v>
      </c>
      <c r="H2277" s="2">
        <v>7.85405</v>
      </c>
      <c r="I2277" s="2">
        <v>7.6996169999999999</v>
      </c>
      <c r="J2277" s="17" t="s">
        <v>54</v>
      </c>
      <c r="K2277" s="17" t="s">
        <v>50</v>
      </c>
      <c r="L2277" s="17" t="s">
        <v>55</v>
      </c>
      <c r="M2277" s="19">
        <f t="shared" si="350"/>
        <v>25</v>
      </c>
      <c r="N2277" s="19">
        <f t="shared" si="351"/>
        <v>0</v>
      </c>
      <c r="O2277" s="19">
        <f t="shared" si="352"/>
        <v>0</v>
      </c>
      <c r="P2277" s="19">
        <f t="shared" si="353"/>
        <v>16.5</v>
      </c>
      <c r="Q2277" s="20">
        <f t="shared" si="354"/>
        <v>11.225</v>
      </c>
      <c r="R2277" s="20">
        <f t="shared" si="355"/>
        <v>9.125</v>
      </c>
      <c r="S2277" s="20">
        <f t="shared" si="356"/>
        <v>11.175000000000001</v>
      </c>
      <c r="T2277" s="20">
        <f t="shared" si="357"/>
        <v>10.375</v>
      </c>
      <c r="U2277" s="19">
        <f t="shared" si="358"/>
        <v>10.508333333333335</v>
      </c>
      <c r="V2277" s="19">
        <f t="shared" si="359"/>
        <v>10.475000000000001</v>
      </c>
    </row>
    <row r="2278" spans="1:22" ht="13.5" x14ac:dyDescent="0.25">
      <c r="A2278" s="3">
        <v>45320</v>
      </c>
      <c r="B2278" s="2">
        <v>7.9092000000000002</v>
      </c>
      <c r="C2278" s="2">
        <v>55.337073052689007</v>
      </c>
      <c r="D2278" s="2">
        <v>2.587221515965421E-2</v>
      </c>
      <c r="E2278" s="2">
        <v>-2.5422333644111485E-2</v>
      </c>
      <c r="F2278" s="2">
        <v>7.7528999999999995</v>
      </c>
      <c r="G2278" s="2">
        <v>7.731255</v>
      </c>
      <c r="H2278" s="2">
        <v>7.8548019999999985</v>
      </c>
      <c r="I2278" s="2">
        <v>7.7066004999999995</v>
      </c>
      <c r="J2278" s="17" t="s">
        <v>48</v>
      </c>
      <c r="K2278" s="17" t="s">
        <v>50</v>
      </c>
      <c r="L2278" s="17" t="s">
        <v>51</v>
      </c>
      <c r="M2278" s="19">
        <f t="shared" si="350"/>
        <v>25</v>
      </c>
      <c r="N2278" s="19">
        <f t="shared" si="351"/>
        <v>0</v>
      </c>
      <c r="O2278" s="19">
        <f t="shared" si="352"/>
        <v>50</v>
      </c>
      <c r="P2278" s="19">
        <f t="shared" si="353"/>
        <v>83.5</v>
      </c>
      <c r="Q2278" s="20">
        <f t="shared" si="354"/>
        <v>28.774999999999999</v>
      </c>
      <c r="R2278" s="20">
        <f t="shared" si="355"/>
        <v>43.375</v>
      </c>
      <c r="S2278" s="20">
        <f t="shared" si="356"/>
        <v>53.825000000000003</v>
      </c>
      <c r="T2278" s="20">
        <f t="shared" si="357"/>
        <v>39.625</v>
      </c>
      <c r="U2278" s="19">
        <f t="shared" si="358"/>
        <v>41.991666666666667</v>
      </c>
      <c r="V2278" s="19">
        <f t="shared" si="359"/>
        <v>41.400000000000006</v>
      </c>
    </row>
    <row r="2279" spans="1:22" ht="13.5" x14ac:dyDescent="0.25">
      <c r="A2279" s="3">
        <v>45321</v>
      </c>
      <c r="B2279" s="2">
        <v>7.6266999999999996</v>
      </c>
      <c r="C2279" s="2">
        <v>44.677668127899665</v>
      </c>
      <c r="D2279" s="2">
        <v>9.6986816808106724E-3</v>
      </c>
      <c r="E2279" s="2">
        <v>-2.0996615474659013E-2</v>
      </c>
      <c r="F2279" s="2">
        <v>7.7660799999999997</v>
      </c>
      <c r="G2279" s="2">
        <v>7.7124199999999998</v>
      </c>
      <c r="H2279" s="2">
        <v>7.8499039999999987</v>
      </c>
      <c r="I2279" s="2">
        <v>7.7115729999999996</v>
      </c>
      <c r="J2279" s="17" t="s">
        <v>48</v>
      </c>
      <c r="K2279" s="17" t="s">
        <v>50</v>
      </c>
      <c r="L2279" s="17" t="s">
        <v>51</v>
      </c>
      <c r="M2279" s="19">
        <f t="shared" si="350"/>
        <v>25</v>
      </c>
      <c r="N2279" s="19">
        <f t="shared" si="351"/>
        <v>0</v>
      </c>
      <c r="O2279" s="19">
        <f t="shared" si="352"/>
        <v>50</v>
      </c>
      <c r="P2279" s="19">
        <f t="shared" si="353"/>
        <v>83.5</v>
      </c>
      <c r="Q2279" s="20">
        <f t="shared" si="354"/>
        <v>28.774999999999999</v>
      </c>
      <c r="R2279" s="20">
        <f t="shared" si="355"/>
        <v>43.375</v>
      </c>
      <c r="S2279" s="20">
        <f t="shared" si="356"/>
        <v>53.825000000000003</v>
      </c>
      <c r="T2279" s="20">
        <f t="shared" si="357"/>
        <v>39.625</v>
      </c>
      <c r="U2279" s="19">
        <f t="shared" si="358"/>
        <v>41.991666666666667</v>
      </c>
      <c r="V2279" s="19">
        <f t="shared" si="359"/>
        <v>41.400000000000006</v>
      </c>
    </row>
    <row r="2280" spans="1:22" ht="13.5" x14ac:dyDescent="0.25">
      <c r="A2280" s="3">
        <v>45322</v>
      </c>
      <c r="B2280" s="2">
        <v>7.7679999999999998</v>
      </c>
      <c r="C2280" s="2">
        <v>49.87824411209187</v>
      </c>
      <c r="D2280" s="2">
        <v>-2.8027006163648949E-2</v>
      </c>
      <c r="E2280" s="2">
        <v>-1.9076751810321098E-2</v>
      </c>
      <c r="F2280" s="2">
        <v>7.7773799999999991</v>
      </c>
      <c r="G2280" s="2">
        <v>7.7058300000000006</v>
      </c>
      <c r="H2280" s="2">
        <v>7.8478319999999977</v>
      </c>
      <c r="I2280" s="2">
        <v>7.7172519999999993</v>
      </c>
      <c r="J2280" s="17" t="s">
        <v>48</v>
      </c>
      <c r="K2280" s="17" t="s">
        <v>50</v>
      </c>
      <c r="L2280" s="17" t="s">
        <v>51</v>
      </c>
      <c r="M2280" s="19">
        <f t="shared" si="350"/>
        <v>25</v>
      </c>
      <c r="N2280" s="19">
        <f t="shared" si="351"/>
        <v>45</v>
      </c>
      <c r="O2280" s="19">
        <f t="shared" si="352"/>
        <v>50</v>
      </c>
      <c r="P2280" s="19">
        <f t="shared" si="353"/>
        <v>83.5</v>
      </c>
      <c r="Q2280" s="20">
        <f t="shared" si="354"/>
        <v>44.524999999999999</v>
      </c>
      <c r="R2280" s="20">
        <f t="shared" si="355"/>
        <v>52.375</v>
      </c>
      <c r="S2280" s="20">
        <f t="shared" si="356"/>
        <v>60.575000000000003</v>
      </c>
      <c r="T2280" s="20">
        <f t="shared" si="357"/>
        <v>50.875</v>
      </c>
      <c r="U2280" s="19">
        <f t="shared" si="358"/>
        <v>52.491666666666674</v>
      </c>
      <c r="V2280" s="19">
        <f t="shared" si="359"/>
        <v>52.087500000000006</v>
      </c>
    </row>
    <row r="2281" spans="1:22" ht="13.5" x14ac:dyDescent="0.25">
      <c r="A2281" s="3">
        <v>45323</v>
      </c>
      <c r="B2281" s="2">
        <v>7.6266999999999996</v>
      </c>
      <c r="C2281" s="2">
        <v>45.292958991785184</v>
      </c>
      <c r="D2281" s="2">
        <v>-2.9203804262143862E-2</v>
      </c>
      <c r="E2281" s="2">
        <v>-2.1244045072195933E-2</v>
      </c>
      <c r="F2281" s="2">
        <v>7.7302999999999997</v>
      </c>
      <c r="G2281" s="2">
        <v>7.6921750000000007</v>
      </c>
      <c r="H2281" s="2">
        <v>7.8440639999999986</v>
      </c>
      <c r="I2281" s="2">
        <v>7.7222244999999994</v>
      </c>
      <c r="J2281" s="17" t="s">
        <v>54</v>
      </c>
      <c r="K2281" s="17" t="s">
        <v>50</v>
      </c>
      <c r="L2281" s="17" t="s">
        <v>47</v>
      </c>
      <c r="M2281" s="19">
        <f t="shared" si="350"/>
        <v>25</v>
      </c>
      <c r="N2281" s="19">
        <f t="shared" si="351"/>
        <v>45</v>
      </c>
      <c r="O2281" s="19">
        <f t="shared" si="352"/>
        <v>50</v>
      </c>
      <c r="P2281" s="19">
        <f t="shared" si="353"/>
        <v>16.5</v>
      </c>
      <c r="Q2281" s="20">
        <f t="shared" si="354"/>
        <v>34.475000000000001</v>
      </c>
      <c r="R2281" s="20">
        <f t="shared" si="355"/>
        <v>35.625</v>
      </c>
      <c r="S2281" s="20">
        <f t="shared" si="356"/>
        <v>30.425000000000001</v>
      </c>
      <c r="T2281" s="20">
        <f t="shared" si="357"/>
        <v>34.125</v>
      </c>
      <c r="U2281" s="19">
        <f t="shared" si="358"/>
        <v>33.508333333333333</v>
      </c>
      <c r="V2281" s="19">
        <f t="shared" si="359"/>
        <v>33.662499999999994</v>
      </c>
    </row>
    <row r="2282" spans="1:22" ht="13.5" x14ac:dyDescent="0.25">
      <c r="A2282" s="3">
        <v>45324</v>
      </c>
      <c r="B2282" s="2">
        <v>7.6266999999999996</v>
      </c>
      <c r="C2282" s="2">
        <v>45.292958991785184</v>
      </c>
      <c r="D2282" s="2">
        <v>-3.5163360558548185E-2</v>
      </c>
      <c r="E2282" s="2">
        <v>-2.7716925489884692E-2</v>
      </c>
      <c r="F2282" s="2">
        <v>7.7114599999999998</v>
      </c>
      <c r="G2282" s="2">
        <v>7.6827550000000002</v>
      </c>
      <c r="H2282" s="2">
        <v>7.8369079999999984</v>
      </c>
      <c r="I2282" s="2">
        <v>7.7272429999999996</v>
      </c>
      <c r="J2282" s="17" t="s">
        <v>54</v>
      </c>
      <c r="K2282" s="17" t="s">
        <v>50</v>
      </c>
      <c r="L2282" s="17" t="s">
        <v>47</v>
      </c>
      <c r="M2282" s="19">
        <f t="shared" si="350"/>
        <v>25</v>
      </c>
      <c r="N2282" s="19">
        <f t="shared" si="351"/>
        <v>45</v>
      </c>
      <c r="O2282" s="19">
        <f t="shared" si="352"/>
        <v>0</v>
      </c>
      <c r="P2282" s="19">
        <f t="shared" si="353"/>
        <v>16.5</v>
      </c>
      <c r="Q2282" s="20">
        <f t="shared" si="354"/>
        <v>26.975000000000001</v>
      </c>
      <c r="R2282" s="20">
        <f t="shared" si="355"/>
        <v>18.125</v>
      </c>
      <c r="S2282" s="20">
        <f t="shared" si="356"/>
        <v>17.925000000000001</v>
      </c>
      <c r="T2282" s="20">
        <f t="shared" si="357"/>
        <v>21.625</v>
      </c>
      <c r="U2282" s="19">
        <f t="shared" si="358"/>
        <v>21.008333333333336</v>
      </c>
      <c r="V2282" s="19">
        <f t="shared" si="359"/>
        <v>21.162500000000001</v>
      </c>
    </row>
    <row r="2283" spans="1:22" ht="13.5" x14ac:dyDescent="0.25">
      <c r="A2283" s="3">
        <v>45327</v>
      </c>
      <c r="B2283" s="2">
        <v>7.6266999999999996</v>
      </c>
      <c r="C2283" s="2">
        <v>45.292958991785184</v>
      </c>
      <c r="D2283" s="2">
        <v>-5.390872961631743E-2</v>
      </c>
      <c r="E2283" s="2">
        <v>-3.930329489390276E-2</v>
      </c>
      <c r="F2283" s="2">
        <v>7.65496</v>
      </c>
      <c r="G2283" s="2">
        <v>7.6733349999999998</v>
      </c>
      <c r="H2283" s="2">
        <v>7.8314459999999988</v>
      </c>
      <c r="I2283" s="2">
        <v>7.7326300000000003</v>
      </c>
      <c r="J2283" s="17" t="s">
        <v>54</v>
      </c>
      <c r="K2283" s="17" t="s">
        <v>50</v>
      </c>
      <c r="L2283" s="17" t="s">
        <v>47</v>
      </c>
      <c r="M2283" s="19">
        <f t="shared" si="350"/>
        <v>25</v>
      </c>
      <c r="N2283" s="19">
        <f t="shared" si="351"/>
        <v>45</v>
      </c>
      <c r="O2283" s="19">
        <f t="shared" si="352"/>
        <v>0</v>
      </c>
      <c r="P2283" s="19">
        <f t="shared" si="353"/>
        <v>16.5</v>
      </c>
      <c r="Q2283" s="20">
        <f t="shared" si="354"/>
        <v>26.975000000000001</v>
      </c>
      <c r="R2283" s="20">
        <f t="shared" si="355"/>
        <v>18.125</v>
      </c>
      <c r="S2283" s="20">
        <f t="shared" si="356"/>
        <v>17.925000000000001</v>
      </c>
      <c r="T2283" s="20">
        <f t="shared" si="357"/>
        <v>21.625</v>
      </c>
      <c r="U2283" s="19">
        <f t="shared" si="358"/>
        <v>21.008333333333336</v>
      </c>
      <c r="V2283" s="19">
        <f t="shared" si="359"/>
        <v>21.162500000000001</v>
      </c>
    </row>
    <row r="2284" spans="1:22" ht="13.5" x14ac:dyDescent="0.25">
      <c r="A2284" s="3">
        <v>45328</v>
      </c>
      <c r="B2284" s="2">
        <v>7.7209000000000003</v>
      </c>
      <c r="C2284" s="2">
        <v>49.182773893249475</v>
      </c>
      <c r="D2284" s="2">
        <v>-7.1692608740024255E-2</v>
      </c>
      <c r="E2284" s="2">
        <v>-5.4138256161292586E-2</v>
      </c>
      <c r="F2284" s="2">
        <v>7.6738</v>
      </c>
      <c r="G2284" s="2">
        <v>7.6728649999999998</v>
      </c>
      <c r="H2284" s="2">
        <v>7.8293740000000005</v>
      </c>
      <c r="I2284" s="2">
        <v>7.7376129999999996</v>
      </c>
      <c r="J2284" s="17" t="s">
        <v>48</v>
      </c>
      <c r="K2284" s="17" t="s">
        <v>50</v>
      </c>
      <c r="L2284" s="17" t="s">
        <v>51</v>
      </c>
      <c r="M2284" s="19">
        <f t="shared" si="350"/>
        <v>25</v>
      </c>
      <c r="N2284" s="19">
        <f t="shared" si="351"/>
        <v>45</v>
      </c>
      <c r="O2284" s="19">
        <f t="shared" si="352"/>
        <v>0</v>
      </c>
      <c r="P2284" s="19">
        <f t="shared" si="353"/>
        <v>83.5</v>
      </c>
      <c r="Q2284" s="20">
        <f t="shared" si="354"/>
        <v>37.024999999999999</v>
      </c>
      <c r="R2284" s="20">
        <f t="shared" si="355"/>
        <v>34.875</v>
      </c>
      <c r="S2284" s="20">
        <f t="shared" si="356"/>
        <v>48.075000000000003</v>
      </c>
      <c r="T2284" s="20">
        <f t="shared" si="357"/>
        <v>38.375</v>
      </c>
      <c r="U2284" s="19">
        <f t="shared" si="358"/>
        <v>39.991666666666667</v>
      </c>
      <c r="V2284" s="19">
        <f t="shared" si="359"/>
        <v>39.587500000000006</v>
      </c>
    </row>
    <row r="2285" spans="1:22" ht="13.5" x14ac:dyDescent="0.25">
      <c r="A2285" s="3">
        <v>45329</v>
      </c>
      <c r="B2285" s="2">
        <v>7.7209000000000003</v>
      </c>
      <c r="C2285" s="2">
        <v>49.182773893249475</v>
      </c>
      <c r="D2285" s="2">
        <v>-6.3448723623383607E-2</v>
      </c>
      <c r="E2285" s="2">
        <v>-6.7581583006154092E-2</v>
      </c>
      <c r="F2285" s="2">
        <v>7.6643799999999995</v>
      </c>
      <c r="G2285" s="2">
        <v>7.6738049999999998</v>
      </c>
      <c r="H2285" s="2">
        <v>7.8256079999999999</v>
      </c>
      <c r="I2285" s="2">
        <v>7.7422735000000014</v>
      </c>
      <c r="J2285" s="17" t="s">
        <v>48</v>
      </c>
      <c r="K2285" s="17" t="s">
        <v>50</v>
      </c>
      <c r="L2285" s="17" t="s">
        <v>53</v>
      </c>
      <c r="M2285" s="19">
        <f t="shared" si="350"/>
        <v>25</v>
      </c>
      <c r="N2285" s="19">
        <f t="shared" si="351"/>
        <v>0</v>
      </c>
      <c r="O2285" s="19">
        <f t="shared" si="352"/>
        <v>0</v>
      </c>
      <c r="P2285" s="19">
        <f t="shared" si="353"/>
        <v>66.5</v>
      </c>
      <c r="Q2285" s="20">
        <f t="shared" si="354"/>
        <v>18.725000000000001</v>
      </c>
      <c r="R2285" s="20">
        <f t="shared" si="355"/>
        <v>21.625</v>
      </c>
      <c r="S2285" s="20">
        <f t="shared" si="356"/>
        <v>33.674999999999997</v>
      </c>
      <c r="T2285" s="20">
        <f t="shared" si="357"/>
        <v>22.875</v>
      </c>
      <c r="U2285" s="19">
        <f t="shared" si="358"/>
        <v>24.675000000000001</v>
      </c>
      <c r="V2285" s="19">
        <f t="shared" si="359"/>
        <v>24.225000000000001</v>
      </c>
    </row>
    <row r="2286" spans="1:22" ht="13.5" x14ac:dyDescent="0.25">
      <c r="A2286" s="3">
        <v>45330</v>
      </c>
      <c r="B2286" s="2">
        <v>7.7209000000000003</v>
      </c>
      <c r="C2286" s="2">
        <v>49.182773893249475</v>
      </c>
      <c r="D2286" s="2">
        <v>-3.3204668633158185E-2</v>
      </c>
      <c r="E2286" s="2">
        <v>-8.0966385482621181E-2</v>
      </c>
      <c r="F2286" s="2">
        <v>7.6832200000000004</v>
      </c>
      <c r="G2286" s="2">
        <v>7.6761600000000003</v>
      </c>
      <c r="H2286" s="2">
        <v>7.8237239999999995</v>
      </c>
      <c r="I2286" s="2">
        <v>7.7466575000000013</v>
      </c>
      <c r="J2286" s="17" t="s">
        <v>48</v>
      </c>
      <c r="K2286" s="17" t="s">
        <v>50</v>
      </c>
      <c r="L2286" s="17" t="s">
        <v>51</v>
      </c>
      <c r="M2286" s="19">
        <f t="shared" si="350"/>
        <v>25</v>
      </c>
      <c r="N2286" s="19">
        <f t="shared" si="351"/>
        <v>0</v>
      </c>
      <c r="O2286" s="19">
        <f t="shared" si="352"/>
        <v>0</v>
      </c>
      <c r="P2286" s="19">
        <f t="shared" si="353"/>
        <v>83.5</v>
      </c>
      <c r="Q2286" s="20">
        <f t="shared" si="354"/>
        <v>21.274999999999999</v>
      </c>
      <c r="R2286" s="20">
        <f t="shared" si="355"/>
        <v>25.875</v>
      </c>
      <c r="S2286" s="20">
        <f t="shared" si="356"/>
        <v>41.325000000000003</v>
      </c>
      <c r="T2286" s="20">
        <f t="shared" si="357"/>
        <v>27.125</v>
      </c>
      <c r="U2286" s="19">
        <f t="shared" si="358"/>
        <v>29.491666666666664</v>
      </c>
      <c r="V2286" s="19">
        <f t="shared" si="359"/>
        <v>28.9</v>
      </c>
    </row>
    <row r="2287" spans="1:22" ht="13.5" x14ac:dyDescent="0.25">
      <c r="A2287" s="3">
        <v>45331</v>
      </c>
      <c r="B2287" s="2">
        <v>7.8151000000000002</v>
      </c>
      <c r="C2287" s="2">
        <v>53.327543723359419</v>
      </c>
      <c r="D2287" s="2">
        <v>-3.6222521063798752E-2</v>
      </c>
      <c r="E2287" s="2">
        <v>-9.3349909226894692E-2</v>
      </c>
      <c r="F2287" s="2">
        <v>7.7209000000000003</v>
      </c>
      <c r="G2287" s="2">
        <v>7.6832250000000002</v>
      </c>
      <c r="H2287" s="2">
        <v>7.8237239999999986</v>
      </c>
      <c r="I2287" s="2">
        <v>7.7520190000000015</v>
      </c>
      <c r="J2287" s="17" t="s">
        <v>48</v>
      </c>
      <c r="K2287" s="17" t="s">
        <v>50</v>
      </c>
      <c r="L2287" s="17" t="s">
        <v>51</v>
      </c>
      <c r="M2287" s="19">
        <f t="shared" si="350"/>
        <v>25</v>
      </c>
      <c r="N2287" s="19">
        <f t="shared" si="351"/>
        <v>0</v>
      </c>
      <c r="O2287" s="19">
        <f t="shared" si="352"/>
        <v>0</v>
      </c>
      <c r="P2287" s="19">
        <f t="shared" si="353"/>
        <v>83.5</v>
      </c>
      <c r="Q2287" s="20">
        <f t="shared" si="354"/>
        <v>21.274999999999999</v>
      </c>
      <c r="R2287" s="20">
        <f t="shared" si="355"/>
        <v>25.875</v>
      </c>
      <c r="S2287" s="20">
        <f t="shared" si="356"/>
        <v>41.325000000000003</v>
      </c>
      <c r="T2287" s="20">
        <f t="shared" si="357"/>
        <v>27.125</v>
      </c>
      <c r="U2287" s="19">
        <f t="shared" si="358"/>
        <v>29.491666666666664</v>
      </c>
      <c r="V2287" s="19">
        <f t="shared" si="359"/>
        <v>28.9</v>
      </c>
    </row>
    <row r="2288" spans="1:22" ht="13.5" x14ac:dyDescent="0.25">
      <c r="A2288" s="3">
        <v>45334</v>
      </c>
      <c r="B2288" s="2">
        <v>7.8620999999999999</v>
      </c>
      <c r="C2288" s="2">
        <v>55.287083571114543</v>
      </c>
      <c r="D2288" s="2">
        <v>-1.3759898084228617E-2</v>
      </c>
      <c r="E2288" s="2">
        <v>-0.10220574611829474</v>
      </c>
      <c r="F2288" s="2">
        <v>7.7679799999999997</v>
      </c>
      <c r="G2288" s="2">
        <v>7.6931099999999999</v>
      </c>
      <c r="H2288" s="2">
        <v>7.8246639999999976</v>
      </c>
      <c r="I2288" s="2">
        <v>7.7570630000000014</v>
      </c>
      <c r="J2288" s="17" t="s">
        <v>48</v>
      </c>
      <c r="K2288" s="17" t="s">
        <v>50</v>
      </c>
      <c r="L2288" s="17" t="s">
        <v>51</v>
      </c>
      <c r="M2288" s="19">
        <f t="shared" si="350"/>
        <v>25</v>
      </c>
      <c r="N2288" s="19">
        <f t="shared" si="351"/>
        <v>0</v>
      </c>
      <c r="O2288" s="19">
        <f t="shared" si="352"/>
        <v>50</v>
      </c>
      <c r="P2288" s="19">
        <f t="shared" si="353"/>
        <v>83.5</v>
      </c>
      <c r="Q2288" s="20">
        <f t="shared" si="354"/>
        <v>28.774999999999999</v>
      </c>
      <c r="R2288" s="20">
        <f t="shared" si="355"/>
        <v>43.375</v>
      </c>
      <c r="S2288" s="20">
        <f t="shared" si="356"/>
        <v>53.825000000000003</v>
      </c>
      <c r="T2288" s="20">
        <f t="shared" si="357"/>
        <v>39.625</v>
      </c>
      <c r="U2288" s="19">
        <f t="shared" si="358"/>
        <v>41.991666666666667</v>
      </c>
      <c r="V2288" s="19">
        <f t="shared" si="359"/>
        <v>41.400000000000006</v>
      </c>
    </row>
    <row r="2289" spans="1:22" ht="13.5" x14ac:dyDescent="0.25">
      <c r="A2289" s="3">
        <v>45335</v>
      </c>
      <c r="B2289" s="2">
        <v>7.9092000000000002</v>
      </c>
      <c r="C2289" s="2">
        <v>57.225239700394816</v>
      </c>
      <c r="D2289" s="2">
        <v>-4.2417844204689636E-2</v>
      </c>
      <c r="E2289" s="2">
        <v>-0.10739969382642224</v>
      </c>
      <c r="F2289" s="2">
        <v>7.8056399999999995</v>
      </c>
      <c r="G2289" s="2">
        <v>7.7072349999999998</v>
      </c>
      <c r="H2289" s="2">
        <v>7.8265459999999996</v>
      </c>
      <c r="I2289" s="2">
        <v>7.7621585000000017</v>
      </c>
      <c r="J2289" s="17" t="s">
        <v>48</v>
      </c>
      <c r="K2289" s="17" t="s">
        <v>50</v>
      </c>
      <c r="L2289" s="17" t="s">
        <v>51</v>
      </c>
      <c r="M2289" s="19">
        <f t="shared" si="350"/>
        <v>25</v>
      </c>
      <c r="N2289" s="19">
        <f t="shared" si="351"/>
        <v>0</v>
      </c>
      <c r="O2289" s="19">
        <f t="shared" si="352"/>
        <v>50</v>
      </c>
      <c r="P2289" s="19">
        <f t="shared" si="353"/>
        <v>83.5</v>
      </c>
      <c r="Q2289" s="20">
        <f t="shared" si="354"/>
        <v>28.774999999999999</v>
      </c>
      <c r="R2289" s="20">
        <f t="shared" si="355"/>
        <v>43.375</v>
      </c>
      <c r="S2289" s="20">
        <f t="shared" si="356"/>
        <v>53.825000000000003</v>
      </c>
      <c r="T2289" s="20">
        <f t="shared" si="357"/>
        <v>39.625</v>
      </c>
      <c r="U2289" s="19">
        <f t="shared" si="358"/>
        <v>41.991666666666667</v>
      </c>
      <c r="V2289" s="19">
        <f t="shared" si="359"/>
        <v>41.400000000000006</v>
      </c>
    </row>
    <row r="2290" spans="1:22" ht="13.5" x14ac:dyDescent="0.25">
      <c r="A2290" s="3">
        <v>45336</v>
      </c>
      <c r="B2290" s="2">
        <v>7.9092000000000002</v>
      </c>
      <c r="C2290" s="2">
        <v>57.225239700394809</v>
      </c>
      <c r="D2290" s="2">
        <v>-4.586816843918573E-2</v>
      </c>
      <c r="E2290" s="2">
        <v>-0.11207813152540258</v>
      </c>
      <c r="F2290" s="2">
        <v>7.8432999999999993</v>
      </c>
      <c r="G2290" s="2">
        <v>7.7260650000000002</v>
      </c>
      <c r="H2290" s="2">
        <v>7.8248499999999988</v>
      </c>
      <c r="I2290" s="2">
        <v>7.7673000000000014</v>
      </c>
      <c r="J2290" s="17" t="s">
        <v>48</v>
      </c>
      <c r="K2290" s="17" t="s">
        <v>50</v>
      </c>
      <c r="L2290" s="17" t="s">
        <v>51</v>
      </c>
      <c r="M2290" s="19">
        <f t="shared" si="350"/>
        <v>25</v>
      </c>
      <c r="N2290" s="19">
        <f t="shared" si="351"/>
        <v>0</v>
      </c>
      <c r="O2290" s="19">
        <f t="shared" si="352"/>
        <v>50</v>
      </c>
      <c r="P2290" s="19">
        <f t="shared" si="353"/>
        <v>83.5</v>
      </c>
      <c r="Q2290" s="20">
        <f t="shared" si="354"/>
        <v>28.774999999999999</v>
      </c>
      <c r="R2290" s="20">
        <f t="shared" si="355"/>
        <v>43.375</v>
      </c>
      <c r="S2290" s="20">
        <f t="shared" si="356"/>
        <v>53.825000000000003</v>
      </c>
      <c r="T2290" s="20">
        <f t="shared" si="357"/>
        <v>39.625</v>
      </c>
      <c r="U2290" s="19">
        <f t="shared" si="358"/>
        <v>41.991666666666667</v>
      </c>
      <c r="V2290" s="19">
        <f t="shared" si="359"/>
        <v>41.400000000000006</v>
      </c>
    </row>
    <row r="2291" spans="1:22" ht="13.5" x14ac:dyDescent="0.25">
      <c r="A2291" s="3">
        <v>45337</v>
      </c>
      <c r="B2291" s="2">
        <v>7.8997999999999999</v>
      </c>
      <c r="C2291" s="2">
        <v>56.656800370470791</v>
      </c>
      <c r="D2291" s="2">
        <v>-7.0699981803088008E-2</v>
      </c>
      <c r="E2291" s="2">
        <v>-0.11141629013351713</v>
      </c>
      <c r="F2291" s="2">
        <v>7.8790799999999992</v>
      </c>
      <c r="G2291" s="2">
        <v>7.7378349999999996</v>
      </c>
      <c r="H2291" s="2">
        <v>7.8265440000000011</v>
      </c>
      <c r="I2291" s="2">
        <v>7.7727164999999987</v>
      </c>
      <c r="J2291" s="17" t="s">
        <v>48</v>
      </c>
      <c r="K2291" s="17" t="s">
        <v>50</v>
      </c>
      <c r="L2291" s="17" t="s">
        <v>51</v>
      </c>
      <c r="M2291" s="19">
        <f t="shared" si="350"/>
        <v>25</v>
      </c>
      <c r="N2291" s="19">
        <f t="shared" si="351"/>
        <v>0</v>
      </c>
      <c r="O2291" s="19">
        <f t="shared" si="352"/>
        <v>50</v>
      </c>
      <c r="P2291" s="19">
        <f t="shared" si="353"/>
        <v>83.5</v>
      </c>
      <c r="Q2291" s="20">
        <f t="shared" si="354"/>
        <v>28.774999999999999</v>
      </c>
      <c r="R2291" s="20">
        <f t="shared" si="355"/>
        <v>43.375</v>
      </c>
      <c r="S2291" s="20">
        <f t="shared" si="356"/>
        <v>53.825000000000003</v>
      </c>
      <c r="T2291" s="20">
        <f t="shared" si="357"/>
        <v>39.625</v>
      </c>
      <c r="U2291" s="19">
        <f t="shared" si="358"/>
        <v>41.991666666666667</v>
      </c>
      <c r="V2291" s="19">
        <f t="shared" si="359"/>
        <v>41.400000000000006</v>
      </c>
    </row>
    <row r="2292" spans="1:22" ht="13.5" x14ac:dyDescent="0.25">
      <c r="A2292" s="3">
        <v>45338</v>
      </c>
      <c r="B2292" s="2">
        <v>7.8997999999999999</v>
      </c>
      <c r="C2292" s="2">
        <v>56.656800370470798</v>
      </c>
      <c r="D2292" s="2">
        <v>-9.2461659147421216E-2</v>
      </c>
      <c r="E2292" s="2">
        <v>-0.10384682324167024</v>
      </c>
      <c r="F2292" s="2">
        <v>7.89602</v>
      </c>
      <c r="G2292" s="2">
        <v>7.7514899999999995</v>
      </c>
      <c r="H2292" s="2">
        <v>7.8289920000000004</v>
      </c>
      <c r="I2292" s="2">
        <v>7.7781795000000002</v>
      </c>
      <c r="J2292" s="17" t="s">
        <v>54</v>
      </c>
      <c r="K2292" s="17" t="s">
        <v>50</v>
      </c>
      <c r="L2292" s="17" t="s">
        <v>55</v>
      </c>
      <c r="M2292" s="19">
        <f t="shared" si="350"/>
        <v>25</v>
      </c>
      <c r="N2292" s="19">
        <f t="shared" si="351"/>
        <v>0</v>
      </c>
      <c r="O2292" s="19">
        <f t="shared" si="352"/>
        <v>50</v>
      </c>
      <c r="P2292" s="19">
        <f t="shared" si="353"/>
        <v>16.5</v>
      </c>
      <c r="Q2292" s="20">
        <f t="shared" si="354"/>
        <v>18.725000000000001</v>
      </c>
      <c r="R2292" s="20">
        <f t="shared" si="355"/>
        <v>26.625</v>
      </c>
      <c r="S2292" s="20">
        <f t="shared" si="356"/>
        <v>23.675000000000001</v>
      </c>
      <c r="T2292" s="20">
        <f t="shared" si="357"/>
        <v>22.875</v>
      </c>
      <c r="U2292" s="19">
        <f t="shared" si="358"/>
        <v>23.008333333333336</v>
      </c>
      <c r="V2292" s="19">
        <f t="shared" si="359"/>
        <v>22.975000000000001</v>
      </c>
    </row>
    <row r="2293" spans="1:22" ht="13.5" x14ac:dyDescent="0.25">
      <c r="A2293" s="3">
        <v>45341</v>
      </c>
      <c r="B2293" s="2">
        <v>7.9092000000000002</v>
      </c>
      <c r="C2293" s="2">
        <v>57.150442488008814</v>
      </c>
      <c r="D2293" s="2">
        <v>-0.11226625924172762</v>
      </c>
      <c r="E2293" s="2">
        <v>-8.8100499148185199E-2</v>
      </c>
      <c r="F2293" s="2">
        <v>7.9054400000000005</v>
      </c>
      <c r="G2293" s="2">
        <v>7.7703199999999999</v>
      </c>
      <c r="H2293" s="2">
        <v>7.8284260000000003</v>
      </c>
      <c r="I2293" s="2">
        <v>7.7837355000000006</v>
      </c>
      <c r="J2293" s="17" t="s">
        <v>54</v>
      </c>
      <c r="K2293" s="17" t="s">
        <v>50</v>
      </c>
      <c r="L2293" s="17" t="s">
        <v>55</v>
      </c>
      <c r="M2293" s="19">
        <f t="shared" si="350"/>
        <v>25</v>
      </c>
      <c r="N2293" s="19">
        <f t="shared" si="351"/>
        <v>100</v>
      </c>
      <c r="O2293" s="19">
        <f t="shared" si="352"/>
        <v>50</v>
      </c>
      <c r="P2293" s="19">
        <f t="shared" si="353"/>
        <v>16.5</v>
      </c>
      <c r="Q2293" s="20">
        <f t="shared" si="354"/>
        <v>53.725000000000001</v>
      </c>
      <c r="R2293" s="20">
        <f t="shared" si="355"/>
        <v>46.625</v>
      </c>
      <c r="S2293" s="20">
        <f t="shared" si="356"/>
        <v>38.674999999999997</v>
      </c>
      <c r="T2293" s="20">
        <f t="shared" si="357"/>
        <v>47.875</v>
      </c>
      <c r="U2293" s="19">
        <f t="shared" si="358"/>
        <v>46.341666666666661</v>
      </c>
      <c r="V2293" s="19">
        <f t="shared" si="359"/>
        <v>46.724999999999994</v>
      </c>
    </row>
    <row r="2294" spans="1:22" ht="13.5" x14ac:dyDescent="0.25">
      <c r="A2294" s="3">
        <v>45342</v>
      </c>
      <c r="B2294" s="2">
        <v>7.9092000000000002</v>
      </c>
      <c r="C2294" s="2">
        <v>57.150442488008814</v>
      </c>
      <c r="D2294" s="2">
        <v>-0.11523036177439927</v>
      </c>
      <c r="E2294" s="2">
        <v>-6.9022959612082171E-2</v>
      </c>
      <c r="F2294" s="2">
        <v>7.9054400000000005</v>
      </c>
      <c r="G2294" s="2">
        <v>7.7877399999999994</v>
      </c>
      <c r="H2294" s="2">
        <v>7.8303080000000023</v>
      </c>
      <c r="I2294" s="2">
        <v>7.7893375000000002</v>
      </c>
      <c r="J2294" s="17" t="s">
        <v>54</v>
      </c>
      <c r="K2294" s="17" t="s">
        <v>50</v>
      </c>
      <c r="L2294" s="17" t="s">
        <v>50</v>
      </c>
      <c r="M2294" s="19">
        <f t="shared" si="350"/>
        <v>25</v>
      </c>
      <c r="N2294" s="19">
        <f t="shared" si="351"/>
        <v>100</v>
      </c>
      <c r="O2294" s="19">
        <f t="shared" si="352"/>
        <v>50</v>
      </c>
      <c r="P2294" s="19">
        <f t="shared" si="353"/>
        <v>16.5</v>
      </c>
      <c r="Q2294" s="20">
        <f t="shared" si="354"/>
        <v>53.725000000000001</v>
      </c>
      <c r="R2294" s="20">
        <f t="shared" si="355"/>
        <v>46.625</v>
      </c>
      <c r="S2294" s="20">
        <f t="shared" si="356"/>
        <v>38.674999999999997</v>
      </c>
      <c r="T2294" s="20">
        <f t="shared" si="357"/>
        <v>47.875</v>
      </c>
      <c r="U2294" s="19">
        <f t="shared" si="358"/>
        <v>46.341666666666661</v>
      </c>
      <c r="V2294" s="19">
        <f t="shared" si="359"/>
        <v>46.724999999999994</v>
      </c>
    </row>
    <row r="2295" spans="1:22" ht="13.5" x14ac:dyDescent="0.25">
      <c r="A2295" s="3">
        <v>45343</v>
      </c>
      <c r="B2295" s="2">
        <v>7.9092000000000002</v>
      </c>
      <c r="C2295" s="2">
        <v>57.150442488008814</v>
      </c>
      <c r="D2295" s="2">
        <v>-0.11838536675840672</v>
      </c>
      <c r="E2295" s="2">
        <v>-5.0462744755177993E-2</v>
      </c>
      <c r="F2295" s="2">
        <v>7.9054400000000005</v>
      </c>
      <c r="G2295" s="2">
        <v>7.7976249999999991</v>
      </c>
      <c r="H2295" s="2">
        <v>7.8308720000000029</v>
      </c>
      <c r="I2295" s="2">
        <v>7.7948935000000006</v>
      </c>
      <c r="J2295" s="17" t="s">
        <v>54</v>
      </c>
      <c r="K2295" s="17" t="s">
        <v>50</v>
      </c>
      <c r="L2295" s="17" t="s">
        <v>50</v>
      </c>
      <c r="M2295" s="19">
        <f t="shared" si="350"/>
        <v>25</v>
      </c>
      <c r="N2295" s="19">
        <f t="shared" si="351"/>
        <v>100</v>
      </c>
      <c r="O2295" s="19">
        <f t="shared" si="352"/>
        <v>50</v>
      </c>
      <c r="P2295" s="19">
        <f t="shared" si="353"/>
        <v>16.5</v>
      </c>
      <c r="Q2295" s="20">
        <f t="shared" si="354"/>
        <v>53.725000000000001</v>
      </c>
      <c r="R2295" s="20">
        <f t="shared" si="355"/>
        <v>46.625</v>
      </c>
      <c r="S2295" s="20">
        <f t="shared" si="356"/>
        <v>38.674999999999997</v>
      </c>
      <c r="T2295" s="20">
        <f t="shared" si="357"/>
        <v>47.875</v>
      </c>
      <c r="U2295" s="19">
        <f t="shared" si="358"/>
        <v>46.341666666666661</v>
      </c>
      <c r="V2295" s="19">
        <f t="shared" si="359"/>
        <v>46.724999999999994</v>
      </c>
    </row>
    <row r="2296" spans="1:22" ht="13.5" x14ac:dyDescent="0.25">
      <c r="A2296" s="3">
        <v>45344</v>
      </c>
      <c r="B2296" s="2">
        <v>7.9092000000000002</v>
      </c>
      <c r="C2296" s="2">
        <v>57.150442488008814</v>
      </c>
      <c r="D2296" s="2">
        <v>-0.12165398471729194</v>
      </c>
      <c r="E2296" s="2">
        <v>-3.1085405074873774E-2</v>
      </c>
      <c r="F2296" s="2">
        <v>7.9073200000000003</v>
      </c>
      <c r="G2296" s="2">
        <v>7.7999799999999997</v>
      </c>
      <c r="H2296" s="2">
        <v>7.8318140000000014</v>
      </c>
      <c r="I2296" s="2">
        <v>7.799942500000002</v>
      </c>
      <c r="J2296" s="17" t="s">
        <v>48</v>
      </c>
      <c r="K2296" s="17" t="s">
        <v>50</v>
      </c>
      <c r="L2296" s="17" t="s">
        <v>51</v>
      </c>
      <c r="M2296" s="19">
        <f t="shared" si="350"/>
        <v>25</v>
      </c>
      <c r="N2296" s="19">
        <f t="shared" si="351"/>
        <v>100</v>
      </c>
      <c r="O2296" s="19">
        <f t="shared" si="352"/>
        <v>50</v>
      </c>
      <c r="P2296" s="19">
        <f t="shared" si="353"/>
        <v>83.5</v>
      </c>
      <c r="Q2296" s="20">
        <f t="shared" si="354"/>
        <v>63.774999999999999</v>
      </c>
      <c r="R2296" s="20">
        <f t="shared" si="355"/>
        <v>63.375</v>
      </c>
      <c r="S2296" s="20">
        <f t="shared" si="356"/>
        <v>68.825000000000003</v>
      </c>
      <c r="T2296" s="20">
        <f t="shared" si="357"/>
        <v>64.625</v>
      </c>
      <c r="U2296" s="19">
        <f t="shared" si="358"/>
        <v>65.325000000000003</v>
      </c>
      <c r="V2296" s="19">
        <f t="shared" si="359"/>
        <v>65.150000000000006</v>
      </c>
    </row>
    <row r="2297" spans="1:22" ht="13.5" x14ac:dyDescent="0.25">
      <c r="A2297" s="3">
        <v>45345</v>
      </c>
      <c r="B2297" s="2">
        <v>7.9092000000000002</v>
      </c>
      <c r="C2297" s="2">
        <v>57.150442488008814</v>
      </c>
      <c r="D2297" s="2">
        <v>-0.11048205879086481</v>
      </c>
      <c r="E2297" s="2">
        <v>-1.1828143072374868E-2</v>
      </c>
      <c r="F2297" s="2">
        <v>7.9092000000000002</v>
      </c>
      <c r="G2297" s="2">
        <v>7.8093949999999994</v>
      </c>
      <c r="H2297" s="2">
        <v>7.8325660000000026</v>
      </c>
      <c r="I2297" s="2">
        <v>7.8050380000000033</v>
      </c>
      <c r="J2297" s="17" t="s">
        <v>48</v>
      </c>
      <c r="K2297" s="17" t="s">
        <v>50</v>
      </c>
      <c r="L2297" s="17" t="s">
        <v>51</v>
      </c>
      <c r="M2297" s="19">
        <f t="shared" si="350"/>
        <v>25</v>
      </c>
      <c r="N2297" s="19">
        <f t="shared" si="351"/>
        <v>100</v>
      </c>
      <c r="O2297" s="19">
        <f t="shared" si="352"/>
        <v>50</v>
      </c>
      <c r="P2297" s="19">
        <f t="shared" si="353"/>
        <v>83.5</v>
      </c>
      <c r="Q2297" s="20">
        <f t="shared" si="354"/>
        <v>63.774999999999999</v>
      </c>
      <c r="R2297" s="20">
        <f t="shared" si="355"/>
        <v>63.375</v>
      </c>
      <c r="S2297" s="20">
        <f t="shared" si="356"/>
        <v>68.825000000000003</v>
      </c>
      <c r="T2297" s="20">
        <f t="shared" si="357"/>
        <v>64.625</v>
      </c>
      <c r="U2297" s="19">
        <f t="shared" si="358"/>
        <v>65.325000000000003</v>
      </c>
      <c r="V2297" s="19">
        <f t="shared" si="359"/>
        <v>65.150000000000006</v>
      </c>
    </row>
    <row r="2298" spans="1:22" ht="13.5" x14ac:dyDescent="0.25">
      <c r="A2298" s="3">
        <v>45348</v>
      </c>
      <c r="B2298" s="2">
        <v>7.9092000000000002</v>
      </c>
      <c r="C2298" s="2">
        <v>57.150442488008814</v>
      </c>
      <c r="D2298" s="2">
        <v>-9.431166601328389E-2</v>
      </c>
      <c r="E2298" s="2">
        <v>3.3991240711347421E-3</v>
      </c>
      <c r="F2298" s="2">
        <v>7.9092000000000002</v>
      </c>
      <c r="G2298" s="2">
        <v>7.8093949999999994</v>
      </c>
      <c r="H2298" s="2">
        <v>7.8312480000000031</v>
      </c>
      <c r="I2298" s="2">
        <v>7.8103175000000036</v>
      </c>
      <c r="J2298" s="17" t="s">
        <v>50</v>
      </c>
      <c r="K2298" s="17" t="s">
        <v>50</v>
      </c>
      <c r="L2298" s="17" t="s">
        <v>50</v>
      </c>
      <c r="M2298" s="19">
        <f t="shared" si="350"/>
        <v>25</v>
      </c>
      <c r="N2298" s="19">
        <f t="shared" si="351"/>
        <v>100</v>
      </c>
      <c r="O2298" s="19">
        <f t="shared" si="352"/>
        <v>50</v>
      </c>
      <c r="P2298" s="19">
        <f t="shared" si="353"/>
        <v>33</v>
      </c>
      <c r="Q2298" s="20">
        <f t="shared" si="354"/>
        <v>56.2</v>
      </c>
      <c r="R2298" s="20">
        <f t="shared" si="355"/>
        <v>50.75</v>
      </c>
      <c r="S2298" s="20">
        <f t="shared" si="356"/>
        <v>46.1</v>
      </c>
      <c r="T2298" s="20">
        <f t="shared" si="357"/>
        <v>52</v>
      </c>
      <c r="U2298" s="19">
        <f t="shared" si="358"/>
        <v>51.016666666666673</v>
      </c>
      <c r="V2298" s="19">
        <f t="shared" si="359"/>
        <v>51.262500000000003</v>
      </c>
    </row>
    <row r="2299" spans="1:22" ht="13.5" x14ac:dyDescent="0.25">
      <c r="A2299" s="3">
        <v>45349</v>
      </c>
      <c r="B2299" s="2">
        <v>7.9092000000000002</v>
      </c>
      <c r="C2299" s="2">
        <v>57.150442488008814</v>
      </c>
      <c r="D2299" s="2">
        <v>-7.3858376332691655E-2</v>
      </c>
      <c r="E2299" s="2">
        <v>1.2946220605882975E-2</v>
      </c>
      <c r="F2299" s="2">
        <v>7.9092000000000002</v>
      </c>
      <c r="G2299" s="2">
        <v>7.8235199999999994</v>
      </c>
      <c r="H2299" s="2">
        <v>7.8297420000000022</v>
      </c>
      <c r="I2299" s="2">
        <v>7.8156890000000026</v>
      </c>
      <c r="J2299" s="17" t="s">
        <v>50</v>
      </c>
      <c r="K2299" s="17" t="s">
        <v>50</v>
      </c>
      <c r="L2299" s="17" t="s">
        <v>50</v>
      </c>
      <c r="M2299" s="19">
        <f t="shared" si="350"/>
        <v>25</v>
      </c>
      <c r="N2299" s="19">
        <f t="shared" si="351"/>
        <v>100</v>
      </c>
      <c r="O2299" s="19">
        <f t="shared" si="352"/>
        <v>50</v>
      </c>
      <c r="P2299" s="19">
        <f t="shared" si="353"/>
        <v>33</v>
      </c>
      <c r="Q2299" s="20">
        <f t="shared" si="354"/>
        <v>56.2</v>
      </c>
      <c r="R2299" s="20">
        <f t="shared" si="355"/>
        <v>50.75</v>
      </c>
      <c r="S2299" s="20">
        <f t="shared" si="356"/>
        <v>46.1</v>
      </c>
      <c r="T2299" s="20">
        <f t="shared" si="357"/>
        <v>52</v>
      </c>
      <c r="U2299" s="19">
        <f t="shared" si="358"/>
        <v>51.016666666666673</v>
      </c>
      <c r="V2299" s="19">
        <f t="shared" si="359"/>
        <v>51.262500000000003</v>
      </c>
    </row>
    <row r="2300" spans="1:22" ht="13.5" x14ac:dyDescent="0.25">
      <c r="A2300" s="3">
        <v>45350</v>
      </c>
      <c r="B2300" s="2">
        <v>7.8997999999999999</v>
      </c>
      <c r="C2300" s="2">
        <v>56.07750915691912</v>
      </c>
      <c r="D2300" s="2">
        <v>-5.6295731980858577E-2</v>
      </c>
      <c r="E2300" s="2">
        <v>1.9608242819686483E-2</v>
      </c>
      <c r="F2300" s="2">
        <v>7.9073200000000003</v>
      </c>
      <c r="G2300" s="2">
        <v>7.8301099999999995</v>
      </c>
      <c r="H2300" s="2">
        <v>7.8276700000000012</v>
      </c>
      <c r="I2300" s="2">
        <v>7.8209215000000016</v>
      </c>
      <c r="J2300" s="17" t="s">
        <v>54</v>
      </c>
      <c r="K2300" s="17" t="s">
        <v>50</v>
      </c>
      <c r="L2300" s="17" t="s">
        <v>47</v>
      </c>
      <c r="M2300" s="19">
        <f t="shared" si="350"/>
        <v>25</v>
      </c>
      <c r="N2300" s="19">
        <f t="shared" si="351"/>
        <v>100</v>
      </c>
      <c r="O2300" s="19">
        <f t="shared" si="352"/>
        <v>50</v>
      </c>
      <c r="P2300" s="19">
        <f t="shared" si="353"/>
        <v>16.5</v>
      </c>
      <c r="Q2300" s="20">
        <f t="shared" si="354"/>
        <v>53.725000000000001</v>
      </c>
      <c r="R2300" s="20">
        <f t="shared" si="355"/>
        <v>46.625</v>
      </c>
      <c r="S2300" s="20">
        <f t="shared" si="356"/>
        <v>38.674999999999997</v>
      </c>
      <c r="T2300" s="20">
        <f t="shared" si="357"/>
        <v>47.875</v>
      </c>
      <c r="U2300" s="19">
        <f t="shared" si="358"/>
        <v>46.341666666666661</v>
      </c>
      <c r="V2300" s="19">
        <f t="shared" si="359"/>
        <v>46.724999999999994</v>
      </c>
    </row>
    <row r="2301" spans="1:22" ht="13.5" x14ac:dyDescent="0.25">
      <c r="A2301" s="3">
        <v>45351</v>
      </c>
      <c r="B2301" s="2">
        <v>7.8526999999999996</v>
      </c>
      <c r="C2301" s="2">
        <v>50.919145202468975</v>
      </c>
      <c r="D2301" s="2">
        <v>-3.9744421084341397E-2</v>
      </c>
      <c r="E2301" s="2">
        <v>2.1971164880790584E-2</v>
      </c>
      <c r="F2301" s="2">
        <v>7.89602</v>
      </c>
      <c r="G2301" s="2">
        <v>7.8414099999999989</v>
      </c>
      <c r="H2301" s="2">
        <v>7.8237140000000034</v>
      </c>
      <c r="I2301" s="2">
        <v>7.826102500000002</v>
      </c>
      <c r="J2301" s="17" t="s">
        <v>54</v>
      </c>
      <c r="K2301" s="17" t="s">
        <v>50</v>
      </c>
      <c r="L2301" s="17" t="s">
        <v>47</v>
      </c>
      <c r="M2301" s="19">
        <f t="shared" si="350"/>
        <v>25</v>
      </c>
      <c r="N2301" s="19">
        <f t="shared" si="351"/>
        <v>100</v>
      </c>
      <c r="O2301" s="19">
        <f t="shared" si="352"/>
        <v>50</v>
      </c>
      <c r="P2301" s="19">
        <f t="shared" si="353"/>
        <v>16.5</v>
      </c>
      <c r="Q2301" s="20">
        <f t="shared" si="354"/>
        <v>53.725000000000001</v>
      </c>
      <c r="R2301" s="20">
        <f t="shared" si="355"/>
        <v>46.625</v>
      </c>
      <c r="S2301" s="20">
        <f t="shared" si="356"/>
        <v>38.674999999999997</v>
      </c>
      <c r="T2301" s="20">
        <f t="shared" si="357"/>
        <v>47.875</v>
      </c>
      <c r="U2301" s="19">
        <f t="shared" si="358"/>
        <v>46.341666666666661</v>
      </c>
      <c r="V2301" s="19">
        <f t="shared" si="359"/>
        <v>46.724999999999994</v>
      </c>
    </row>
    <row r="2302" spans="1:22" ht="13.5" x14ac:dyDescent="0.25">
      <c r="A2302" s="3">
        <v>45352</v>
      </c>
      <c r="B2302" s="2">
        <v>7.8526999999999996</v>
      </c>
      <c r="C2302" s="2">
        <v>50.919145202468975</v>
      </c>
      <c r="D2302" s="2">
        <v>-2.5787189799785004E-2</v>
      </c>
      <c r="E2302" s="2">
        <v>2.1340193120177667E-2</v>
      </c>
      <c r="F2302" s="2">
        <v>7.8847199999999997</v>
      </c>
      <c r="G2302" s="2">
        <v>7.8527099999999992</v>
      </c>
      <c r="H2302" s="2">
        <v>7.8223960000000021</v>
      </c>
      <c r="I2302" s="2">
        <v>7.8312835000000032</v>
      </c>
      <c r="J2302" s="17" t="s">
        <v>54</v>
      </c>
      <c r="K2302" s="17" t="s">
        <v>50</v>
      </c>
      <c r="L2302" s="17" t="s">
        <v>47</v>
      </c>
      <c r="M2302" s="19">
        <f t="shared" si="350"/>
        <v>25</v>
      </c>
      <c r="N2302" s="19">
        <f t="shared" si="351"/>
        <v>100</v>
      </c>
      <c r="O2302" s="19">
        <f t="shared" si="352"/>
        <v>50</v>
      </c>
      <c r="P2302" s="19">
        <f t="shared" si="353"/>
        <v>16.5</v>
      </c>
      <c r="Q2302" s="20">
        <f t="shared" si="354"/>
        <v>53.725000000000001</v>
      </c>
      <c r="R2302" s="20">
        <f t="shared" si="355"/>
        <v>46.625</v>
      </c>
      <c r="S2302" s="20">
        <f t="shared" si="356"/>
        <v>38.674999999999997</v>
      </c>
      <c r="T2302" s="20">
        <f t="shared" si="357"/>
        <v>47.875</v>
      </c>
      <c r="U2302" s="19">
        <f t="shared" si="358"/>
        <v>46.341666666666661</v>
      </c>
      <c r="V2302" s="19">
        <f t="shared" si="359"/>
        <v>46.724999999999994</v>
      </c>
    </row>
    <row r="2303" spans="1:22" ht="13.5" x14ac:dyDescent="0.25">
      <c r="A2303" s="3">
        <v>45355</v>
      </c>
      <c r="B2303" s="2">
        <v>7.8151000000000002</v>
      </c>
      <c r="C2303" s="2">
        <v>46.922965394282777</v>
      </c>
      <c r="D2303" s="2">
        <v>-9.79007480704297E-3</v>
      </c>
      <c r="E2303" s="2">
        <v>1.6617714479568689E-2</v>
      </c>
      <c r="F2303" s="2">
        <v>7.865899999999999</v>
      </c>
      <c r="G2303" s="2">
        <v>7.8621299999999987</v>
      </c>
      <c r="H2303" s="2">
        <v>7.8182540000000014</v>
      </c>
      <c r="I2303" s="2">
        <v>7.8365070000000028</v>
      </c>
      <c r="J2303" s="17" t="s">
        <v>54</v>
      </c>
      <c r="K2303" s="17" t="s">
        <v>50</v>
      </c>
      <c r="L2303" s="17" t="s">
        <v>47</v>
      </c>
      <c r="M2303" s="19">
        <f t="shared" si="350"/>
        <v>25</v>
      </c>
      <c r="N2303" s="19">
        <f t="shared" si="351"/>
        <v>100</v>
      </c>
      <c r="O2303" s="19">
        <f t="shared" si="352"/>
        <v>50</v>
      </c>
      <c r="P2303" s="19">
        <f t="shared" si="353"/>
        <v>16.5</v>
      </c>
      <c r="Q2303" s="20">
        <f t="shared" si="354"/>
        <v>53.725000000000001</v>
      </c>
      <c r="R2303" s="20">
        <f t="shared" si="355"/>
        <v>46.625</v>
      </c>
      <c r="S2303" s="20">
        <f t="shared" si="356"/>
        <v>38.674999999999997</v>
      </c>
      <c r="T2303" s="20">
        <f t="shared" si="357"/>
        <v>47.875</v>
      </c>
      <c r="U2303" s="19">
        <f t="shared" si="358"/>
        <v>46.341666666666661</v>
      </c>
      <c r="V2303" s="19">
        <f t="shared" si="359"/>
        <v>46.724999999999994</v>
      </c>
    </row>
    <row r="2304" spans="1:22" ht="13.5" x14ac:dyDescent="0.25">
      <c r="A2304" s="3">
        <v>45356</v>
      </c>
      <c r="B2304" s="2">
        <v>7.7961999999999998</v>
      </c>
      <c r="C2304" s="2">
        <v>45.010741558415987</v>
      </c>
      <c r="D2304" s="2">
        <v>5.3272098716821148E-3</v>
      </c>
      <c r="E2304" s="2">
        <v>1.2811098864043097E-2</v>
      </c>
      <c r="F2304" s="2">
        <v>7.843300000000001</v>
      </c>
      <c r="G2304" s="2">
        <v>7.8658949999999992</v>
      </c>
      <c r="H2304" s="2">
        <v>7.8141100000000021</v>
      </c>
      <c r="I2304" s="2">
        <v>7.841636000000002</v>
      </c>
      <c r="J2304" s="17" t="s">
        <v>54</v>
      </c>
      <c r="K2304" s="17" t="s">
        <v>50</v>
      </c>
      <c r="L2304" s="17" t="s">
        <v>47</v>
      </c>
      <c r="M2304" s="19">
        <f t="shared" si="350"/>
        <v>25</v>
      </c>
      <c r="N2304" s="19">
        <f t="shared" si="351"/>
        <v>45</v>
      </c>
      <c r="O2304" s="19">
        <f t="shared" si="352"/>
        <v>50</v>
      </c>
      <c r="P2304" s="19">
        <f t="shared" si="353"/>
        <v>16.5</v>
      </c>
      <c r="Q2304" s="20">
        <f t="shared" si="354"/>
        <v>34.475000000000001</v>
      </c>
      <c r="R2304" s="20">
        <f t="shared" si="355"/>
        <v>35.625</v>
      </c>
      <c r="S2304" s="20">
        <f t="shared" si="356"/>
        <v>30.425000000000001</v>
      </c>
      <c r="T2304" s="20">
        <f t="shared" si="357"/>
        <v>34.125</v>
      </c>
      <c r="U2304" s="19">
        <f t="shared" si="358"/>
        <v>33.508333333333333</v>
      </c>
      <c r="V2304" s="19">
        <f t="shared" si="359"/>
        <v>33.662499999999994</v>
      </c>
    </row>
    <row r="2305" spans="1:22" ht="13.5" x14ac:dyDescent="0.25">
      <c r="A2305" s="3">
        <v>45357</v>
      </c>
      <c r="B2305" s="2">
        <v>7.7961999999999998</v>
      </c>
      <c r="C2305" s="2">
        <v>45.010741558415987</v>
      </c>
      <c r="D2305" s="2">
        <v>1.8398276672714431E-2</v>
      </c>
      <c r="E2305" s="2">
        <v>6.8884795839958251E-3</v>
      </c>
      <c r="F2305" s="2">
        <v>7.8225799999999994</v>
      </c>
      <c r="G2305" s="2">
        <v>7.8696599999999988</v>
      </c>
      <c r="H2305" s="2">
        <v>7.8099660000000029</v>
      </c>
      <c r="I2305" s="2">
        <v>7.8465810000000022</v>
      </c>
      <c r="J2305" s="17" t="s">
        <v>54</v>
      </c>
      <c r="K2305" s="17" t="s">
        <v>50</v>
      </c>
      <c r="L2305" s="17" t="s">
        <v>47</v>
      </c>
      <c r="M2305" s="19">
        <f t="shared" si="350"/>
        <v>25</v>
      </c>
      <c r="N2305" s="19">
        <f t="shared" si="351"/>
        <v>0</v>
      </c>
      <c r="O2305" s="19">
        <f t="shared" si="352"/>
        <v>0</v>
      </c>
      <c r="P2305" s="19">
        <f t="shared" si="353"/>
        <v>16.5</v>
      </c>
      <c r="Q2305" s="20">
        <f t="shared" si="354"/>
        <v>11.225</v>
      </c>
      <c r="R2305" s="20">
        <f t="shared" si="355"/>
        <v>9.125</v>
      </c>
      <c r="S2305" s="20">
        <f t="shared" si="356"/>
        <v>11.175000000000001</v>
      </c>
      <c r="T2305" s="20">
        <f t="shared" si="357"/>
        <v>10.375</v>
      </c>
      <c r="U2305" s="19">
        <f t="shared" si="358"/>
        <v>10.508333333333335</v>
      </c>
      <c r="V2305" s="19">
        <f t="shared" si="359"/>
        <v>10.475000000000001</v>
      </c>
    </row>
    <row r="2306" spans="1:22" ht="13.5" x14ac:dyDescent="0.25">
      <c r="A2306" s="3">
        <v>45358</v>
      </c>
      <c r="B2306" s="2">
        <v>7.6456</v>
      </c>
      <c r="C2306" s="2">
        <v>32.696924115394921</v>
      </c>
      <c r="D2306" s="2">
        <v>4.0872778848193292E-2</v>
      </c>
      <c r="E2306" s="2">
        <v>2.3617138791360171E-3</v>
      </c>
      <c r="F2306" s="2">
        <v>7.7811599999999999</v>
      </c>
      <c r="G2306" s="2">
        <v>7.8658949999999992</v>
      </c>
      <c r="H2306" s="2">
        <v>7.8016800000000019</v>
      </c>
      <c r="I2306" s="2">
        <v>7.849575500000002</v>
      </c>
      <c r="J2306" s="17" t="s">
        <v>54</v>
      </c>
      <c r="K2306" s="17" t="s">
        <v>50</v>
      </c>
      <c r="L2306" s="17" t="s">
        <v>47</v>
      </c>
      <c r="M2306" s="19">
        <f t="shared" ref="M2306:M2369" si="360">IF(C2306&lt;30,50, IF(C2306&gt;70, 0, 25))</f>
        <v>25</v>
      </c>
      <c r="N2306" s="19">
        <f t="shared" ref="N2306:N2369" si="361">IF(E2306-D2306&gt;0.02, 100, IF(E2306-D2306&lt;0,0,45))</f>
        <v>0</v>
      </c>
      <c r="O2306" s="19">
        <f t="shared" ref="O2306:O2369" si="362">IF(F2306-I2306&gt;10,100,IF(F2306-I2306&gt;5,75, IF(F2306-I2306&gt;0,50,0)))</f>
        <v>0</v>
      </c>
      <c r="P2306" s="19">
        <f t="shared" ref="P2306:P2369" si="363">IF(L2306="confirmed bullish", 34, IF(L2306="bullish divergence",17, 0))+IF(J2306="bullish",33,IF(J2306="bearish",0,16.5))+IF(K2306="strong",33,IF(K2306="weak",0,16.5))</f>
        <v>16.5</v>
      </c>
      <c r="Q2306" s="20">
        <f t="shared" si="354"/>
        <v>11.225</v>
      </c>
      <c r="R2306" s="20">
        <f t="shared" si="355"/>
        <v>9.125</v>
      </c>
      <c r="S2306" s="20">
        <f t="shared" si="356"/>
        <v>11.175000000000001</v>
      </c>
      <c r="T2306" s="20">
        <f t="shared" si="357"/>
        <v>10.375</v>
      </c>
      <c r="U2306" s="19">
        <f t="shared" si="358"/>
        <v>10.508333333333335</v>
      </c>
      <c r="V2306" s="19">
        <f t="shared" si="359"/>
        <v>10.475000000000001</v>
      </c>
    </row>
    <row r="2307" spans="1:22" ht="13.5" x14ac:dyDescent="0.25">
      <c r="A2307" s="3">
        <v>45359</v>
      </c>
      <c r="B2307" s="2">
        <v>7.7586000000000004</v>
      </c>
      <c r="C2307" s="2">
        <v>44.881538388027145</v>
      </c>
      <c r="D2307" s="2">
        <v>5.2648838628432948E-2</v>
      </c>
      <c r="E2307" s="2">
        <v>-3.402914143065248E-4</v>
      </c>
      <c r="F2307" s="2">
        <v>7.76234</v>
      </c>
      <c r="G2307" s="2">
        <v>7.8630700000000004</v>
      </c>
      <c r="H2307" s="2">
        <v>7.7907580000000021</v>
      </c>
      <c r="I2307" s="2">
        <v>7.8510625000000003</v>
      </c>
      <c r="J2307" s="17" t="s">
        <v>54</v>
      </c>
      <c r="K2307" s="17" t="s">
        <v>50</v>
      </c>
      <c r="L2307" s="17" t="s">
        <v>47</v>
      </c>
      <c r="M2307" s="19">
        <f t="shared" si="360"/>
        <v>25</v>
      </c>
      <c r="N2307" s="19">
        <f t="shared" si="361"/>
        <v>0</v>
      </c>
      <c r="O2307" s="19">
        <f t="shared" si="362"/>
        <v>0</v>
      </c>
      <c r="P2307" s="19">
        <f t="shared" si="363"/>
        <v>16.5</v>
      </c>
      <c r="Q2307" s="20">
        <f t="shared" ref="Q2307:Q2370" si="364">0.35*M2307+N2307*0.35+O2307*0.15+P2307*0.15</f>
        <v>11.225</v>
      </c>
      <c r="R2307" s="20">
        <f t="shared" ref="R2307:R2370" si="365">M2307*0.2+N2307*0.2+O2307*0.35+P2307*0.25</f>
        <v>9.125</v>
      </c>
      <c r="S2307" s="20">
        <f t="shared" ref="S2307:S2370" si="366">M2307*0.15+N2307*0.15+O2307*0.25+P2307*0.45</f>
        <v>11.175000000000001</v>
      </c>
      <c r="T2307" s="20">
        <f t="shared" ref="T2307:T2370" si="367">0.25*SUM(M2307:P2307)</f>
        <v>10.375</v>
      </c>
      <c r="U2307" s="19">
        <f t="shared" ref="U2307:U2370" si="368">SUM(Q2307:S2307)/3</f>
        <v>10.508333333333335</v>
      </c>
      <c r="V2307" s="19">
        <f t="shared" ref="V2307:V2370" si="369">SUM(Q2307:T2307)/4</f>
        <v>10.475000000000001</v>
      </c>
    </row>
    <row r="2308" spans="1:22" ht="13.5" x14ac:dyDescent="0.25">
      <c r="A2308" s="3">
        <v>45362</v>
      </c>
      <c r="B2308" s="2">
        <v>7.7586000000000004</v>
      </c>
      <c r="C2308" s="2">
        <v>44.881538388027153</v>
      </c>
      <c r="D2308" s="2">
        <v>6.2991348842256656E-2</v>
      </c>
      <c r="E2308" s="2">
        <v>-1.1749564768589672E-3</v>
      </c>
      <c r="F2308" s="2">
        <v>7.7510400000000006</v>
      </c>
      <c r="G2308" s="2">
        <v>7.857895000000001</v>
      </c>
      <c r="H2308" s="2">
        <v>7.7779540000000011</v>
      </c>
      <c r="I2308" s="2">
        <v>7.8522730000000003</v>
      </c>
      <c r="J2308" s="17" t="s">
        <v>54</v>
      </c>
      <c r="K2308" s="17" t="s">
        <v>50</v>
      </c>
      <c r="L2308" s="17" t="s">
        <v>47</v>
      </c>
      <c r="M2308" s="19">
        <f t="shared" si="360"/>
        <v>25</v>
      </c>
      <c r="N2308" s="19">
        <f t="shared" si="361"/>
        <v>0</v>
      </c>
      <c r="O2308" s="19">
        <f t="shared" si="362"/>
        <v>0</v>
      </c>
      <c r="P2308" s="19">
        <f t="shared" si="363"/>
        <v>16.5</v>
      </c>
      <c r="Q2308" s="20">
        <f t="shared" si="364"/>
        <v>11.225</v>
      </c>
      <c r="R2308" s="20">
        <f t="shared" si="365"/>
        <v>9.125</v>
      </c>
      <c r="S2308" s="20">
        <f t="shared" si="366"/>
        <v>11.175000000000001</v>
      </c>
      <c r="T2308" s="20">
        <f t="shared" si="367"/>
        <v>10.375</v>
      </c>
      <c r="U2308" s="19">
        <f t="shared" si="368"/>
        <v>10.508333333333335</v>
      </c>
      <c r="V2308" s="19">
        <f t="shared" si="369"/>
        <v>10.475000000000001</v>
      </c>
    </row>
    <row r="2309" spans="1:22" ht="13.5" x14ac:dyDescent="0.25">
      <c r="A2309" s="3">
        <v>45363</v>
      </c>
      <c r="B2309" s="2">
        <v>7.7492000000000001</v>
      </c>
      <c r="C2309" s="2">
        <v>44.111090195281328</v>
      </c>
      <c r="D2309" s="2">
        <v>7.2789140618417569E-2</v>
      </c>
      <c r="E2309" s="2">
        <v>2.4208988398718044E-3</v>
      </c>
      <c r="F2309" s="2">
        <v>7.7416400000000012</v>
      </c>
      <c r="G2309" s="2">
        <v>7.8498949999999992</v>
      </c>
      <c r="H2309" s="2">
        <v>7.7728700000000002</v>
      </c>
      <c r="I2309" s="2">
        <v>7.8533445000000004</v>
      </c>
      <c r="J2309" s="17" t="s">
        <v>54</v>
      </c>
      <c r="K2309" s="17" t="s">
        <v>50</v>
      </c>
      <c r="L2309" s="17" t="s">
        <v>47</v>
      </c>
      <c r="M2309" s="19">
        <f t="shared" si="360"/>
        <v>25</v>
      </c>
      <c r="N2309" s="19">
        <f t="shared" si="361"/>
        <v>0</v>
      </c>
      <c r="O2309" s="19">
        <f t="shared" si="362"/>
        <v>0</v>
      </c>
      <c r="P2309" s="19">
        <f t="shared" si="363"/>
        <v>16.5</v>
      </c>
      <c r="Q2309" s="20">
        <f t="shared" si="364"/>
        <v>11.225</v>
      </c>
      <c r="R2309" s="20">
        <f t="shared" si="365"/>
        <v>9.125</v>
      </c>
      <c r="S2309" s="20">
        <f t="shared" si="366"/>
        <v>11.175000000000001</v>
      </c>
      <c r="T2309" s="20">
        <f t="shared" si="367"/>
        <v>10.375</v>
      </c>
      <c r="U2309" s="19">
        <f t="shared" si="368"/>
        <v>10.508333333333335</v>
      </c>
      <c r="V2309" s="19">
        <f t="shared" si="369"/>
        <v>10.475000000000001</v>
      </c>
    </row>
    <row r="2310" spans="1:22" ht="13.5" x14ac:dyDescent="0.25">
      <c r="A2310" s="3">
        <v>45364</v>
      </c>
      <c r="B2310" s="2">
        <v>7.7209000000000003</v>
      </c>
      <c r="C2310" s="2">
        <v>41.785442238752857</v>
      </c>
      <c r="D2310" s="2">
        <v>8.2109471604087325E-2</v>
      </c>
      <c r="E2310" s="2">
        <v>9.3518368533047763E-3</v>
      </c>
      <c r="F2310" s="2">
        <v>7.7265800000000002</v>
      </c>
      <c r="G2310" s="2">
        <v>7.8404799999999994</v>
      </c>
      <c r="H2310" s="2">
        <v>7.7692920000000001</v>
      </c>
      <c r="I2310" s="2">
        <v>7.8551035000000011</v>
      </c>
      <c r="J2310" s="17" t="s">
        <v>54</v>
      </c>
      <c r="K2310" s="17" t="s">
        <v>50</v>
      </c>
      <c r="L2310" s="17" t="s">
        <v>47</v>
      </c>
      <c r="M2310" s="19">
        <f t="shared" si="360"/>
        <v>25</v>
      </c>
      <c r="N2310" s="19">
        <f t="shared" si="361"/>
        <v>0</v>
      </c>
      <c r="O2310" s="19">
        <f t="shared" si="362"/>
        <v>0</v>
      </c>
      <c r="P2310" s="19">
        <f t="shared" si="363"/>
        <v>16.5</v>
      </c>
      <c r="Q2310" s="20">
        <f t="shared" si="364"/>
        <v>11.225</v>
      </c>
      <c r="R2310" s="20">
        <f t="shared" si="365"/>
        <v>9.125</v>
      </c>
      <c r="S2310" s="20">
        <f t="shared" si="366"/>
        <v>11.175000000000001</v>
      </c>
      <c r="T2310" s="20">
        <f t="shared" si="367"/>
        <v>10.375</v>
      </c>
      <c r="U2310" s="19">
        <f t="shared" si="368"/>
        <v>10.508333333333335</v>
      </c>
      <c r="V2310" s="19">
        <f t="shared" si="369"/>
        <v>10.475000000000001</v>
      </c>
    </row>
    <row r="2311" spans="1:22" ht="13.5" x14ac:dyDescent="0.25">
      <c r="A2311" s="3">
        <v>45365</v>
      </c>
      <c r="B2311" s="2">
        <v>7.7209000000000003</v>
      </c>
      <c r="C2311" s="2">
        <v>41.785442238752857</v>
      </c>
      <c r="D2311" s="2">
        <v>8.3268597343811201E-2</v>
      </c>
      <c r="E2311" s="2">
        <v>1.7452881602762649E-2</v>
      </c>
      <c r="F2311" s="2">
        <v>7.7416400000000012</v>
      </c>
      <c r="G2311" s="2">
        <v>7.8315349999999997</v>
      </c>
      <c r="H2311" s="2">
        <v>7.765714</v>
      </c>
      <c r="I2311" s="2">
        <v>7.8573690000000029</v>
      </c>
      <c r="J2311" s="17" t="s">
        <v>54</v>
      </c>
      <c r="K2311" s="17" t="s">
        <v>50</v>
      </c>
      <c r="L2311" s="17" t="s">
        <v>55</v>
      </c>
      <c r="M2311" s="19">
        <f t="shared" si="360"/>
        <v>25</v>
      </c>
      <c r="N2311" s="19">
        <f t="shared" si="361"/>
        <v>0</v>
      </c>
      <c r="O2311" s="19">
        <f t="shared" si="362"/>
        <v>0</v>
      </c>
      <c r="P2311" s="19">
        <f t="shared" si="363"/>
        <v>16.5</v>
      </c>
      <c r="Q2311" s="20">
        <f t="shared" si="364"/>
        <v>11.225</v>
      </c>
      <c r="R2311" s="20">
        <f t="shared" si="365"/>
        <v>9.125</v>
      </c>
      <c r="S2311" s="20">
        <f t="shared" si="366"/>
        <v>11.175000000000001</v>
      </c>
      <c r="T2311" s="20">
        <f t="shared" si="367"/>
        <v>10.375</v>
      </c>
      <c r="U2311" s="19">
        <f t="shared" si="368"/>
        <v>10.508333333333335</v>
      </c>
      <c r="V2311" s="19">
        <f t="shared" si="369"/>
        <v>10.475000000000001</v>
      </c>
    </row>
    <row r="2312" spans="1:22" ht="13.5" x14ac:dyDescent="0.25">
      <c r="A2312" s="3">
        <v>45366</v>
      </c>
      <c r="B2312" s="2">
        <v>7.6738</v>
      </c>
      <c r="C2312" s="2">
        <v>37.925899042833095</v>
      </c>
      <c r="D2312" s="2">
        <v>8.8218697597511664E-2</v>
      </c>
      <c r="E2312" s="2">
        <v>2.0045100008212427E-2</v>
      </c>
      <c r="F2312" s="2">
        <v>7.7246800000000011</v>
      </c>
      <c r="G2312" s="2">
        <v>7.8202349999999994</v>
      </c>
      <c r="H2312" s="2">
        <v>7.7628880000000029</v>
      </c>
      <c r="I2312" s="2">
        <v>7.8593990000000034</v>
      </c>
      <c r="J2312" s="17" t="s">
        <v>54</v>
      </c>
      <c r="K2312" s="17" t="s">
        <v>50</v>
      </c>
      <c r="L2312" s="17" t="s">
        <v>47</v>
      </c>
      <c r="M2312" s="19">
        <f t="shared" si="360"/>
        <v>25</v>
      </c>
      <c r="N2312" s="19">
        <f t="shared" si="361"/>
        <v>0</v>
      </c>
      <c r="O2312" s="19">
        <f t="shared" si="362"/>
        <v>0</v>
      </c>
      <c r="P2312" s="19">
        <f t="shared" si="363"/>
        <v>16.5</v>
      </c>
      <c r="Q2312" s="20">
        <f t="shared" si="364"/>
        <v>11.225</v>
      </c>
      <c r="R2312" s="20">
        <f t="shared" si="365"/>
        <v>9.125</v>
      </c>
      <c r="S2312" s="20">
        <f t="shared" si="366"/>
        <v>11.175000000000001</v>
      </c>
      <c r="T2312" s="20">
        <f t="shared" si="367"/>
        <v>10.375</v>
      </c>
      <c r="U2312" s="19">
        <f t="shared" si="368"/>
        <v>10.508333333333335</v>
      </c>
      <c r="V2312" s="19">
        <f t="shared" si="369"/>
        <v>10.475000000000001</v>
      </c>
    </row>
    <row r="2313" spans="1:22" ht="13.5" x14ac:dyDescent="0.25">
      <c r="A2313" s="3">
        <v>45369</v>
      </c>
      <c r="B2313" s="2">
        <v>7.7397</v>
      </c>
      <c r="C2313" s="2">
        <v>45.509582990638627</v>
      </c>
      <c r="D2313" s="2">
        <v>8.246428956154972E-2</v>
      </c>
      <c r="E2313" s="2">
        <v>2.076929934144435E-2</v>
      </c>
      <c r="F2313" s="2">
        <v>7.7209000000000003</v>
      </c>
      <c r="G2313" s="2">
        <v>7.8117599999999996</v>
      </c>
      <c r="H2313" s="2">
        <v>7.7613800000000026</v>
      </c>
      <c r="I2313" s="2">
        <v>7.8607915000000039</v>
      </c>
      <c r="J2313" s="17" t="s">
        <v>54</v>
      </c>
      <c r="K2313" s="17" t="s">
        <v>50</v>
      </c>
      <c r="L2313" s="17" t="s">
        <v>47</v>
      </c>
      <c r="M2313" s="19">
        <f t="shared" si="360"/>
        <v>25</v>
      </c>
      <c r="N2313" s="19">
        <f t="shared" si="361"/>
        <v>0</v>
      </c>
      <c r="O2313" s="19">
        <f t="shared" si="362"/>
        <v>0</v>
      </c>
      <c r="P2313" s="19">
        <f t="shared" si="363"/>
        <v>16.5</v>
      </c>
      <c r="Q2313" s="20">
        <f t="shared" si="364"/>
        <v>11.225</v>
      </c>
      <c r="R2313" s="20">
        <f t="shared" si="365"/>
        <v>9.125</v>
      </c>
      <c r="S2313" s="20">
        <f t="shared" si="366"/>
        <v>11.175000000000001</v>
      </c>
      <c r="T2313" s="20">
        <f t="shared" si="367"/>
        <v>10.375</v>
      </c>
      <c r="U2313" s="19">
        <f t="shared" si="368"/>
        <v>10.508333333333335</v>
      </c>
      <c r="V2313" s="19">
        <f t="shared" si="369"/>
        <v>10.475000000000001</v>
      </c>
    </row>
    <row r="2314" spans="1:22" ht="13.5" x14ac:dyDescent="0.25">
      <c r="A2314" s="3">
        <v>45370</v>
      </c>
      <c r="B2314" s="2">
        <v>7.7209000000000003</v>
      </c>
      <c r="C2314" s="2">
        <v>43.863213348546672</v>
      </c>
      <c r="D2314" s="2">
        <v>7.6360245777687297E-2</v>
      </c>
      <c r="E2314" s="2">
        <v>2.1878384990651346E-2</v>
      </c>
      <c r="F2314" s="2">
        <v>7.7152399999999997</v>
      </c>
      <c r="G2314" s="2">
        <v>7.8023449999999999</v>
      </c>
      <c r="H2314" s="2">
        <v>7.7611920000000012</v>
      </c>
      <c r="I2314" s="2">
        <v>7.8625505000000047</v>
      </c>
      <c r="J2314" s="17" t="s">
        <v>54</v>
      </c>
      <c r="K2314" s="17" t="s">
        <v>50</v>
      </c>
      <c r="L2314" s="17" t="s">
        <v>47</v>
      </c>
      <c r="M2314" s="19">
        <f t="shared" si="360"/>
        <v>25</v>
      </c>
      <c r="N2314" s="19">
        <f t="shared" si="361"/>
        <v>0</v>
      </c>
      <c r="O2314" s="19">
        <f t="shared" si="362"/>
        <v>0</v>
      </c>
      <c r="P2314" s="19">
        <f t="shared" si="363"/>
        <v>16.5</v>
      </c>
      <c r="Q2314" s="20">
        <f t="shared" si="364"/>
        <v>11.225</v>
      </c>
      <c r="R2314" s="20">
        <f t="shared" si="365"/>
        <v>9.125</v>
      </c>
      <c r="S2314" s="20">
        <f t="shared" si="366"/>
        <v>11.175000000000001</v>
      </c>
      <c r="T2314" s="20">
        <f t="shared" si="367"/>
        <v>10.375</v>
      </c>
      <c r="U2314" s="19">
        <f t="shared" si="368"/>
        <v>10.508333333333335</v>
      </c>
      <c r="V2314" s="19">
        <f t="shared" si="369"/>
        <v>10.475000000000001</v>
      </c>
    </row>
    <row r="2315" spans="1:22" ht="13.5" x14ac:dyDescent="0.25">
      <c r="A2315" s="3">
        <v>45372</v>
      </c>
      <c r="B2315" s="2">
        <v>7.6266999999999996</v>
      </c>
      <c r="C2315" s="2">
        <v>36.699166308674059</v>
      </c>
      <c r="D2315" s="2">
        <v>7.8543570496568904E-2</v>
      </c>
      <c r="E2315" s="2">
        <v>2.6630676068851798E-2</v>
      </c>
      <c r="F2315" s="2">
        <v>7.6963999999999997</v>
      </c>
      <c r="G2315" s="2">
        <v>7.7882199999999999</v>
      </c>
      <c r="H2315" s="2">
        <v>7.7596840000000018</v>
      </c>
      <c r="I2315" s="2">
        <v>7.863470000000004</v>
      </c>
      <c r="J2315" s="17" t="s">
        <v>54</v>
      </c>
      <c r="K2315" s="17" t="s">
        <v>50</v>
      </c>
      <c r="L2315" s="17" t="s">
        <v>47</v>
      </c>
      <c r="M2315" s="19">
        <f t="shared" si="360"/>
        <v>25</v>
      </c>
      <c r="N2315" s="19">
        <f t="shared" si="361"/>
        <v>0</v>
      </c>
      <c r="O2315" s="19">
        <f t="shared" si="362"/>
        <v>0</v>
      </c>
      <c r="P2315" s="19">
        <f t="shared" si="363"/>
        <v>16.5</v>
      </c>
      <c r="Q2315" s="20">
        <f t="shared" si="364"/>
        <v>11.225</v>
      </c>
      <c r="R2315" s="20">
        <f t="shared" si="365"/>
        <v>9.125</v>
      </c>
      <c r="S2315" s="20">
        <f t="shared" si="366"/>
        <v>11.175000000000001</v>
      </c>
      <c r="T2315" s="20">
        <f t="shared" si="367"/>
        <v>10.375</v>
      </c>
      <c r="U2315" s="19">
        <f t="shared" si="368"/>
        <v>10.508333333333335</v>
      </c>
      <c r="V2315" s="19">
        <f t="shared" si="369"/>
        <v>10.475000000000001</v>
      </c>
    </row>
    <row r="2316" spans="1:22" ht="13.5" x14ac:dyDescent="0.25">
      <c r="A2316" s="3">
        <v>45373</v>
      </c>
      <c r="B2316" s="2">
        <v>7.6266999999999996</v>
      </c>
      <c r="C2316" s="2">
        <v>36.699166308674059</v>
      </c>
      <c r="D2316" s="2">
        <v>5.8121462279206781E-2</v>
      </c>
      <c r="E2316" s="2">
        <v>2.910592582991451E-2</v>
      </c>
      <c r="F2316" s="2">
        <v>7.6775599999999997</v>
      </c>
      <c r="G2316" s="2">
        <v>7.7740950000000009</v>
      </c>
      <c r="H2316" s="2">
        <v>7.7587420000000016</v>
      </c>
      <c r="I2316" s="2">
        <v>7.8644815000000028</v>
      </c>
      <c r="J2316" s="17" t="s">
        <v>54</v>
      </c>
      <c r="K2316" s="17" t="s">
        <v>50</v>
      </c>
      <c r="L2316" s="17" t="s">
        <v>47</v>
      </c>
      <c r="M2316" s="19">
        <f t="shared" si="360"/>
        <v>25</v>
      </c>
      <c r="N2316" s="19">
        <f t="shared" si="361"/>
        <v>0</v>
      </c>
      <c r="O2316" s="19">
        <f t="shared" si="362"/>
        <v>0</v>
      </c>
      <c r="P2316" s="19">
        <f t="shared" si="363"/>
        <v>16.5</v>
      </c>
      <c r="Q2316" s="20">
        <f t="shared" si="364"/>
        <v>11.225</v>
      </c>
      <c r="R2316" s="20">
        <f t="shared" si="365"/>
        <v>9.125</v>
      </c>
      <c r="S2316" s="20">
        <f t="shared" si="366"/>
        <v>11.175000000000001</v>
      </c>
      <c r="T2316" s="20">
        <f t="shared" si="367"/>
        <v>10.375</v>
      </c>
      <c r="U2316" s="19">
        <f t="shared" si="368"/>
        <v>10.508333333333335</v>
      </c>
      <c r="V2316" s="19">
        <f t="shared" si="369"/>
        <v>10.475000000000001</v>
      </c>
    </row>
    <row r="2317" spans="1:22" ht="13.5" x14ac:dyDescent="0.25">
      <c r="A2317" s="3">
        <v>45376</v>
      </c>
      <c r="B2317" s="2">
        <v>7.5891000000000002</v>
      </c>
      <c r="C2317" s="2">
        <v>34.119481113314365</v>
      </c>
      <c r="D2317" s="2">
        <v>6.1844067382080148E-2</v>
      </c>
      <c r="E2317" s="2">
        <v>2.8442205716225341E-2</v>
      </c>
      <c r="F2317" s="2">
        <v>7.6606199999999998</v>
      </c>
      <c r="G2317" s="2">
        <v>7.7580900000000002</v>
      </c>
      <c r="H2317" s="2">
        <v>7.7570480000000011</v>
      </c>
      <c r="I2317" s="2">
        <v>7.8651210000000038</v>
      </c>
      <c r="J2317" s="17" t="s">
        <v>54</v>
      </c>
      <c r="K2317" s="17" t="s">
        <v>50</v>
      </c>
      <c r="L2317" s="17" t="s">
        <v>47</v>
      </c>
      <c r="M2317" s="19">
        <f t="shared" si="360"/>
        <v>25</v>
      </c>
      <c r="N2317" s="19">
        <f t="shared" si="361"/>
        <v>0</v>
      </c>
      <c r="O2317" s="19">
        <f t="shared" si="362"/>
        <v>0</v>
      </c>
      <c r="P2317" s="19">
        <f t="shared" si="363"/>
        <v>16.5</v>
      </c>
      <c r="Q2317" s="20">
        <f t="shared" si="364"/>
        <v>11.225</v>
      </c>
      <c r="R2317" s="20">
        <f t="shared" si="365"/>
        <v>9.125</v>
      </c>
      <c r="S2317" s="20">
        <f t="shared" si="366"/>
        <v>11.175000000000001</v>
      </c>
      <c r="T2317" s="20">
        <f t="shared" si="367"/>
        <v>10.375</v>
      </c>
      <c r="U2317" s="19">
        <f t="shared" si="368"/>
        <v>10.508333333333335</v>
      </c>
      <c r="V2317" s="19">
        <f t="shared" si="369"/>
        <v>10.475000000000001</v>
      </c>
    </row>
    <row r="2318" spans="1:22" ht="13.5" x14ac:dyDescent="0.25">
      <c r="A2318" s="3">
        <v>45377</v>
      </c>
      <c r="B2318" s="2">
        <v>7.5891000000000002</v>
      </c>
      <c r="C2318" s="2">
        <v>34.119481113314365</v>
      </c>
      <c r="D2318" s="2">
        <v>6.5987486566587705E-2</v>
      </c>
      <c r="E2318" s="2">
        <v>2.7524597605594794E-2</v>
      </c>
      <c r="F2318" s="2">
        <v>7.6305000000000005</v>
      </c>
      <c r="G2318" s="2">
        <v>7.7420850000000003</v>
      </c>
      <c r="H2318" s="2">
        <v>7.7555420000000002</v>
      </c>
      <c r="I2318" s="2">
        <v>7.8656220000000028</v>
      </c>
      <c r="J2318" s="17" t="s">
        <v>54</v>
      </c>
      <c r="K2318" s="17" t="s">
        <v>50</v>
      </c>
      <c r="L2318" s="17" t="s">
        <v>47</v>
      </c>
      <c r="M2318" s="19">
        <f t="shared" si="360"/>
        <v>25</v>
      </c>
      <c r="N2318" s="19">
        <f t="shared" si="361"/>
        <v>0</v>
      </c>
      <c r="O2318" s="19">
        <f t="shared" si="362"/>
        <v>0</v>
      </c>
      <c r="P2318" s="19">
        <f t="shared" si="363"/>
        <v>16.5</v>
      </c>
      <c r="Q2318" s="20">
        <f t="shared" si="364"/>
        <v>11.225</v>
      </c>
      <c r="R2318" s="20">
        <f t="shared" si="365"/>
        <v>9.125</v>
      </c>
      <c r="S2318" s="20">
        <f t="shared" si="366"/>
        <v>11.175000000000001</v>
      </c>
      <c r="T2318" s="20">
        <f t="shared" si="367"/>
        <v>10.375</v>
      </c>
      <c r="U2318" s="19">
        <f t="shared" si="368"/>
        <v>10.508333333333335</v>
      </c>
      <c r="V2318" s="19">
        <f t="shared" si="369"/>
        <v>10.475000000000001</v>
      </c>
    </row>
    <row r="2319" spans="1:22" ht="13.5" x14ac:dyDescent="0.25">
      <c r="A2319" s="3">
        <v>45378</v>
      </c>
      <c r="B2319" s="2">
        <v>7.5326000000000004</v>
      </c>
      <c r="C2319" s="2">
        <v>30.395940706529345</v>
      </c>
      <c r="D2319" s="2">
        <v>7.315241628018665E-2</v>
      </c>
      <c r="E2319" s="2">
        <v>3.0342057733778842E-2</v>
      </c>
      <c r="F2319" s="2">
        <v>7.5928400000000007</v>
      </c>
      <c r="G2319" s="2">
        <v>7.723255</v>
      </c>
      <c r="H2319" s="2">
        <v>7.75366</v>
      </c>
      <c r="I2319" s="2">
        <v>7.8652925000000025</v>
      </c>
      <c r="J2319" s="17" t="s">
        <v>54</v>
      </c>
      <c r="K2319" s="17" t="s">
        <v>50</v>
      </c>
      <c r="L2319" s="17" t="s">
        <v>47</v>
      </c>
      <c r="M2319" s="19">
        <f t="shared" si="360"/>
        <v>25</v>
      </c>
      <c r="N2319" s="19">
        <f t="shared" si="361"/>
        <v>0</v>
      </c>
      <c r="O2319" s="19">
        <f t="shared" si="362"/>
        <v>0</v>
      </c>
      <c r="P2319" s="19">
        <f t="shared" si="363"/>
        <v>16.5</v>
      </c>
      <c r="Q2319" s="20">
        <f t="shared" si="364"/>
        <v>11.225</v>
      </c>
      <c r="R2319" s="20">
        <f t="shared" si="365"/>
        <v>9.125</v>
      </c>
      <c r="S2319" s="20">
        <f t="shared" si="366"/>
        <v>11.175000000000001</v>
      </c>
      <c r="T2319" s="20">
        <f t="shared" si="367"/>
        <v>10.375</v>
      </c>
      <c r="U2319" s="19">
        <f t="shared" si="368"/>
        <v>10.508333333333335</v>
      </c>
      <c r="V2319" s="19">
        <f t="shared" si="369"/>
        <v>10.475000000000001</v>
      </c>
    </row>
    <row r="2320" spans="1:22" ht="13.5" x14ac:dyDescent="0.25">
      <c r="A2320" s="3">
        <v>45379</v>
      </c>
      <c r="B2320" s="2">
        <v>7.6832000000000003</v>
      </c>
      <c r="C2320" s="2">
        <v>46.999314558726581</v>
      </c>
      <c r="D2320" s="2">
        <v>6.4891293790496185E-2</v>
      </c>
      <c r="E2320" s="2">
        <v>3.4565785953113076E-2</v>
      </c>
      <c r="F2320" s="2">
        <v>7.6041399999999992</v>
      </c>
      <c r="G2320" s="2">
        <v>7.7124250000000005</v>
      </c>
      <c r="H2320" s="2">
        <v>7.756672</v>
      </c>
      <c r="I2320" s="2">
        <v>7.8654335000000026</v>
      </c>
      <c r="J2320" s="17" t="s">
        <v>54</v>
      </c>
      <c r="K2320" s="17" t="s">
        <v>50</v>
      </c>
      <c r="L2320" s="17" t="s">
        <v>55</v>
      </c>
      <c r="M2320" s="19">
        <f t="shared" si="360"/>
        <v>25</v>
      </c>
      <c r="N2320" s="19">
        <f t="shared" si="361"/>
        <v>0</v>
      </c>
      <c r="O2320" s="19">
        <f t="shared" si="362"/>
        <v>0</v>
      </c>
      <c r="P2320" s="19">
        <f t="shared" si="363"/>
        <v>16.5</v>
      </c>
      <c r="Q2320" s="20">
        <f t="shared" si="364"/>
        <v>11.225</v>
      </c>
      <c r="R2320" s="20">
        <f t="shared" si="365"/>
        <v>9.125</v>
      </c>
      <c r="S2320" s="20">
        <f t="shared" si="366"/>
        <v>11.175000000000001</v>
      </c>
      <c r="T2320" s="20">
        <f t="shared" si="367"/>
        <v>10.375</v>
      </c>
      <c r="U2320" s="19">
        <f t="shared" si="368"/>
        <v>10.508333333333335</v>
      </c>
      <c r="V2320" s="19">
        <f t="shared" si="369"/>
        <v>10.475000000000001</v>
      </c>
    </row>
    <row r="2321" spans="1:22" ht="13.5" x14ac:dyDescent="0.25">
      <c r="A2321" s="3">
        <v>45380</v>
      </c>
      <c r="B2321" s="2">
        <v>7.7679999999999998</v>
      </c>
      <c r="C2321" s="2">
        <v>53.697023248458287</v>
      </c>
      <c r="D2321" s="2">
        <v>5.1827550600107131E-2</v>
      </c>
      <c r="E2321" s="2">
        <v>3.8892106058643058E-2</v>
      </c>
      <c r="F2321" s="2">
        <v>7.6323999999999996</v>
      </c>
      <c r="G2321" s="2">
        <v>7.7081900000000001</v>
      </c>
      <c r="H2321" s="2">
        <v>7.7587439999999992</v>
      </c>
      <c r="I2321" s="2">
        <v>7.8661400000000024</v>
      </c>
      <c r="J2321" s="17" t="s">
        <v>48</v>
      </c>
      <c r="K2321" s="17" t="s">
        <v>50</v>
      </c>
      <c r="L2321" s="17" t="s">
        <v>51</v>
      </c>
      <c r="M2321" s="19">
        <f t="shared" si="360"/>
        <v>25</v>
      </c>
      <c r="N2321" s="19">
        <f t="shared" si="361"/>
        <v>0</v>
      </c>
      <c r="O2321" s="19">
        <f t="shared" si="362"/>
        <v>0</v>
      </c>
      <c r="P2321" s="19">
        <f t="shared" si="363"/>
        <v>83.5</v>
      </c>
      <c r="Q2321" s="20">
        <f t="shared" si="364"/>
        <v>21.274999999999999</v>
      </c>
      <c r="R2321" s="20">
        <f t="shared" si="365"/>
        <v>25.875</v>
      </c>
      <c r="S2321" s="20">
        <f t="shared" si="366"/>
        <v>41.325000000000003</v>
      </c>
      <c r="T2321" s="20">
        <f t="shared" si="367"/>
        <v>27.125</v>
      </c>
      <c r="U2321" s="19">
        <f t="shared" si="368"/>
        <v>29.491666666666664</v>
      </c>
      <c r="V2321" s="19">
        <f t="shared" si="369"/>
        <v>28.9</v>
      </c>
    </row>
    <row r="2322" spans="1:22" ht="13.5" x14ac:dyDescent="0.25">
      <c r="A2322" s="3">
        <v>45383</v>
      </c>
      <c r="B2322" s="2">
        <v>7.7209000000000003</v>
      </c>
      <c r="C2322" s="2">
        <v>49.923399009623616</v>
      </c>
      <c r="D2322" s="2">
        <v>3.6707779717607636E-2</v>
      </c>
      <c r="E2322" s="2">
        <v>4.3502905480909376E-2</v>
      </c>
      <c r="F2322" s="2">
        <v>7.6587600000000009</v>
      </c>
      <c r="G2322" s="2">
        <v>7.7016000000000009</v>
      </c>
      <c r="H2322" s="2">
        <v>7.7606280000000014</v>
      </c>
      <c r="I2322" s="2">
        <v>7.8670815000000029</v>
      </c>
      <c r="J2322" s="17" t="s">
        <v>48</v>
      </c>
      <c r="K2322" s="17" t="s">
        <v>50</v>
      </c>
      <c r="L2322" s="17" t="s">
        <v>51</v>
      </c>
      <c r="M2322" s="19">
        <f t="shared" si="360"/>
        <v>25</v>
      </c>
      <c r="N2322" s="19">
        <f t="shared" si="361"/>
        <v>45</v>
      </c>
      <c r="O2322" s="19">
        <f t="shared" si="362"/>
        <v>0</v>
      </c>
      <c r="P2322" s="19">
        <f t="shared" si="363"/>
        <v>83.5</v>
      </c>
      <c r="Q2322" s="20">
        <f t="shared" si="364"/>
        <v>37.024999999999999</v>
      </c>
      <c r="R2322" s="20">
        <f t="shared" si="365"/>
        <v>34.875</v>
      </c>
      <c r="S2322" s="20">
        <f t="shared" si="366"/>
        <v>48.075000000000003</v>
      </c>
      <c r="T2322" s="20">
        <f t="shared" si="367"/>
        <v>38.375</v>
      </c>
      <c r="U2322" s="19">
        <f t="shared" si="368"/>
        <v>39.991666666666667</v>
      </c>
      <c r="V2322" s="19">
        <f t="shared" si="369"/>
        <v>39.587500000000006</v>
      </c>
    </row>
    <row r="2323" spans="1:22" ht="13.5" x14ac:dyDescent="0.25">
      <c r="A2323" s="3">
        <v>45384</v>
      </c>
      <c r="B2323" s="2">
        <v>7.7679999999999998</v>
      </c>
      <c r="C2323" s="2">
        <v>53.446653629017312</v>
      </c>
      <c r="D2323" s="2">
        <v>3.0556303616302571E-2</v>
      </c>
      <c r="E2323" s="2">
        <v>4.6879928310376219E-2</v>
      </c>
      <c r="F2323" s="2">
        <v>7.6945400000000008</v>
      </c>
      <c r="G2323" s="2">
        <v>7.6992450000000003</v>
      </c>
      <c r="H2323" s="2">
        <v>7.7653359999999987</v>
      </c>
      <c r="I2323" s="2">
        <v>7.867835000000003</v>
      </c>
      <c r="J2323" s="17" t="s">
        <v>48</v>
      </c>
      <c r="K2323" s="17" t="s">
        <v>50</v>
      </c>
      <c r="L2323" s="17" t="s">
        <v>51</v>
      </c>
      <c r="M2323" s="19">
        <f t="shared" si="360"/>
        <v>25</v>
      </c>
      <c r="N2323" s="19">
        <f t="shared" si="361"/>
        <v>45</v>
      </c>
      <c r="O2323" s="19">
        <f t="shared" si="362"/>
        <v>0</v>
      </c>
      <c r="P2323" s="19">
        <f t="shared" si="363"/>
        <v>83.5</v>
      </c>
      <c r="Q2323" s="20">
        <f t="shared" si="364"/>
        <v>37.024999999999999</v>
      </c>
      <c r="R2323" s="20">
        <f t="shared" si="365"/>
        <v>34.875</v>
      </c>
      <c r="S2323" s="20">
        <f t="shared" si="366"/>
        <v>48.075000000000003</v>
      </c>
      <c r="T2323" s="20">
        <f t="shared" si="367"/>
        <v>38.375</v>
      </c>
      <c r="U2323" s="19">
        <f t="shared" si="368"/>
        <v>39.991666666666667</v>
      </c>
      <c r="V2323" s="19">
        <f t="shared" si="369"/>
        <v>39.587500000000006</v>
      </c>
    </row>
    <row r="2324" spans="1:22" ht="13.5" x14ac:dyDescent="0.25">
      <c r="A2324" s="3">
        <v>45385</v>
      </c>
      <c r="B2324" s="2">
        <v>7.7209000000000003</v>
      </c>
      <c r="C2324" s="2">
        <v>49.682258517603913</v>
      </c>
      <c r="D2324" s="2">
        <v>2.5662625148141771E-2</v>
      </c>
      <c r="E2324" s="2">
        <v>4.7251047968543236E-2</v>
      </c>
      <c r="F2324" s="2">
        <v>7.7322000000000006</v>
      </c>
      <c r="G2324" s="2">
        <v>7.6954800000000008</v>
      </c>
      <c r="H2324" s="2">
        <v>7.7685379999999986</v>
      </c>
      <c r="I2324" s="2">
        <v>7.8680235000000032</v>
      </c>
      <c r="J2324" s="17" t="s">
        <v>48</v>
      </c>
      <c r="K2324" s="17" t="s">
        <v>50</v>
      </c>
      <c r="L2324" s="17" t="s">
        <v>51</v>
      </c>
      <c r="M2324" s="19">
        <f t="shared" si="360"/>
        <v>25</v>
      </c>
      <c r="N2324" s="19">
        <f t="shared" si="361"/>
        <v>100</v>
      </c>
      <c r="O2324" s="19">
        <f t="shared" si="362"/>
        <v>0</v>
      </c>
      <c r="P2324" s="19">
        <f t="shared" si="363"/>
        <v>83.5</v>
      </c>
      <c r="Q2324" s="20">
        <f t="shared" si="364"/>
        <v>56.274999999999999</v>
      </c>
      <c r="R2324" s="20">
        <f t="shared" si="365"/>
        <v>45.875</v>
      </c>
      <c r="S2324" s="20">
        <f t="shared" si="366"/>
        <v>56.325000000000003</v>
      </c>
      <c r="T2324" s="20">
        <f t="shared" si="367"/>
        <v>52.125</v>
      </c>
      <c r="U2324" s="19">
        <f t="shared" si="368"/>
        <v>52.82500000000001</v>
      </c>
      <c r="V2324" s="19">
        <f t="shared" si="369"/>
        <v>52.650000000000006</v>
      </c>
    </row>
    <row r="2325" spans="1:22" ht="13.5" x14ac:dyDescent="0.25">
      <c r="A2325" s="3">
        <v>45386</v>
      </c>
      <c r="B2325" s="2">
        <v>7.6266999999999996</v>
      </c>
      <c r="C2325" s="2">
        <v>43.138144962509848</v>
      </c>
      <c r="D2325" s="2">
        <v>1.4021565093051969E-2</v>
      </c>
      <c r="E2325" s="2">
        <v>4.8494167234199775E-2</v>
      </c>
      <c r="F2325" s="2">
        <v>7.7209000000000003</v>
      </c>
      <c r="G2325" s="2">
        <v>7.687005000000001</v>
      </c>
      <c r="H2325" s="2">
        <v>7.7668419999999996</v>
      </c>
      <c r="I2325" s="2">
        <v>7.8675525000000031</v>
      </c>
      <c r="J2325" s="17" t="s">
        <v>48</v>
      </c>
      <c r="K2325" s="17" t="s">
        <v>50</v>
      </c>
      <c r="L2325" s="17" t="s">
        <v>53</v>
      </c>
      <c r="M2325" s="19">
        <f t="shared" si="360"/>
        <v>25</v>
      </c>
      <c r="N2325" s="19">
        <f t="shared" si="361"/>
        <v>100</v>
      </c>
      <c r="O2325" s="19">
        <f t="shared" si="362"/>
        <v>0</v>
      </c>
      <c r="P2325" s="19">
        <f t="shared" si="363"/>
        <v>66.5</v>
      </c>
      <c r="Q2325" s="20">
        <f t="shared" si="364"/>
        <v>53.725000000000001</v>
      </c>
      <c r="R2325" s="20">
        <f t="shared" si="365"/>
        <v>41.625</v>
      </c>
      <c r="S2325" s="20">
        <f t="shared" si="366"/>
        <v>48.674999999999997</v>
      </c>
      <c r="T2325" s="20">
        <f t="shared" si="367"/>
        <v>47.875</v>
      </c>
      <c r="U2325" s="19">
        <f t="shared" si="368"/>
        <v>48.008333333333326</v>
      </c>
      <c r="V2325" s="19">
        <f t="shared" si="369"/>
        <v>47.974999999999994</v>
      </c>
    </row>
    <row r="2326" spans="1:22" ht="13.5" x14ac:dyDescent="0.25">
      <c r="A2326" s="3">
        <v>45387</v>
      </c>
      <c r="B2326" s="2">
        <v>7.6266999999999996</v>
      </c>
      <c r="C2326" s="2">
        <v>43.138144962509848</v>
      </c>
      <c r="D2326" s="2">
        <v>4.7412865303115836E-3</v>
      </c>
      <c r="E2326" s="2">
        <v>5.0871677341372865E-2</v>
      </c>
      <c r="F2326" s="2">
        <v>7.6926399999999999</v>
      </c>
      <c r="G2326" s="2">
        <v>7.6860600000000003</v>
      </c>
      <c r="H2326" s="2">
        <v>7.7621340000000005</v>
      </c>
      <c r="I2326" s="2">
        <v>7.8671285000000033</v>
      </c>
      <c r="J2326" s="17" t="s">
        <v>54</v>
      </c>
      <c r="K2326" s="17" t="s">
        <v>50</v>
      </c>
      <c r="L2326" s="17" t="s">
        <v>47</v>
      </c>
      <c r="M2326" s="19">
        <f t="shared" si="360"/>
        <v>25</v>
      </c>
      <c r="N2326" s="19">
        <f t="shared" si="361"/>
        <v>100</v>
      </c>
      <c r="O2326" s="19">
        <f t="shared" si="362"/>
        <v>0</v>
      </c>
      <c r="P2326" s="19">
        <f t="shared" si="363"/>
        <v>16.5</v>
      </c>
      <c r="Q2326" s="20">
        <f t="shared" si="364"/>
        <v>46.225000000000001</v>
      </c>
      <c r="R2326" s="20">
        <f t="shared" si="365"/>
        <v>29.125</v>
      </c>
      <c r="S2326" s="20">
        <f t="shared" si="366"/>
        <v>26.175000000000001</v>
      </c>
      <c r="T2326" s="20">
        <f t="shared" si="367"/>
        <v>35.375</v>
      </c>
      <c r="U2326" s="19">
        <f t="shared" si="368"/>
        <v>33.841666666666661</v>
      </c>
      <c r="V2326" s="19">
        <f t="shared" si="369"/>
        <v>34.224999999999994</v>
      </c>
    </row>
    <row r="2327" spans="1:22" ht="13.5" x14ac:dyDescent="0.25">
      <c r="A2327" s="3">
        <v>45390</v>
      </c>
      <c r="B2327" s="2">
        <v>7.6266999999999996</v>
      </c>
      <c r="C2327" s="2">
        <v>43.138144962509848</v>
      </c>
      <c r="D2327" s="2">
        <v>-8.3682341274515792E-3</v>
      </c>
      <c r="E2327" s="2">
        <v>5.4107086187259582E-2</v>
      </c>
      <c r="F2327" s="2">
        <v>7.6738</v>
      </c>
      <c r="G2327" s="2">
        <v>7.6794650000000004</v>
      </c>
      <c r="H2327" s="2">
        <v>7.760250000000001</v>
      </c>
      <c r="I2327" s="2">
        <v>7.8666575000000032</v>
      </c>
      <c r="J2327" s="17" t="s">
        <v>54</v>
      </c>
      <c r="K2327" s="17" t="s">
        <v>50</v>
      </c>
      <c r="L2327" s="17" t="s">
        <v>47</v>
      </c>
      <c r="M2327" s="19">
        <f t="shared" si="360"/>
        <v>25</v>
      </c>
      <c r="N2327" s="19">
        <f t="shared" si="361"/>
        <v>100</v>
      </c>
      <c r="O2327" s="19">
        <f t="shared" si="362"/>
        <v>0</v>
      </c>
      <c r="P2327" s="19">
        <f t="shared" si="363"/>
        <v>16.5</v>
      </c>
      <c r="Q2327" s="20">
        <f t="shared" si="364"/>
        <v>46.225000000000001</v>
      </c>
      <c r="R2327" s="20">
        <f t="shared" si="365"/>
        <v>29.125</v>
      </c>
      <c r="S2327" s="20">
        <f t="shared" si="366"/>
        <v>26.175000000000001</v>
      </c>
      <c r="T2327" s="20">
        <f t="shared" si="367"/>
        <v>35.375</v>
      </c>
      <c r="U2327" s="19">
        <f t="shared" si="368"/>
        <v>33.841666666666661</v>
      </c>
      <c r="V2327" s="19">
        <f t="shared" si="369"/>
        <v>34.224999999999994</v>
      </c>
    </row>
    <row r="2328" spans="1:22" ht="13.5" x14ac:dyDescent="0.25">
      <c r="A2328" s="3">
        <v>45394</v>
      </c>
      <c r="B2328" s="2">
        <v>7.6361999999999997</v>
      </c>
      <c r="C2328" s="2">
        <v>44.066151321529809</v>
      </c>
      <c r="D2328" s="2">
        <v>-1.9676055336496745E-2</v>
      </c>
      <c r="E2328" s="2">
        <v>5.7507510790419686E-2</v>
      </c>
      <c r="F2328" s="2">
        <v>7.6474400000000005</v>
      </c>
      <c r="G2328" s="2">
        <v>7.6733450000000003</v>
      </c>
      <c r="H2328" s="2">
        <v>7.754789999999999</v>
      </c>
      <c r="I2328" s="2">
        <v>7.866140000000005</v>
      </c>
      <c r="J2328" s="17" t="s">
        <v>54</v>
      </c>
      <c r="K2328" s="17" t="s">
        <v>50</v>
      </c>
      <c r="L2328" s="17" t="s">
        <v>47</v>
      </c>
      <c r="M2328" s="19">
        <f t="shared" si="360"/>
        <v>25</v>
      </c>
      <c r="N2328" s="19">
        <f t="shared" si="361"/>
        <v>100</v>
      </c>
      <c r="O2328" s="19">
        <f t="shared" si="362"/>
        <v>0</v>
      </c>
      <c r="P2328" s="19">
        <f t="shared" si="363"/>
        <v>16.5</v>
      </c>
      <c r="Q2328" s="20">
        <f t="shared" si="364"/>
        <v>46.225000000000001</v>
      </c>
      <c r="R2328" s="20">
        <f t="shared" si="365"/>
        <v>29.125</v>
      </c>
      <c r="S2328" s="20">
        <f t="shared" si="366"/>
        <v>26.175000000000001</v>
      </c>
      <c r="T2328" s="20">
        <f t="shared" si="367"/>
        <v>35.375</v>
      </c>
      <c r="U2328" s="19">
        <f t="shared" si="368"/>
        <v>33.841666666666661</v>
      </c>
      <c r="V2328" s="19">
        <f t="shared" si="369"/>
        <v>34.224999999999994</v>
      </c>
    </row>
    <row r="2329" spans="1:22" ht="13.5" x14ac:dyDescent="0.25">
      <c r="A2329" s="3">
        <v>45397</v>
      </c>
      <c r="B2329" s="2">
        <v>7.6173000000000002</v>
      </c>
      <c r="C2329" s="2">
        <v>42.577367579549474</v>
      </c>
      <c r="D2329" s="2">
        <v>-3.6140290695874988E-2</v>
      </c>
      <c r="E2329" s="2">
        <v>5.9277535522553555E-2</v>
      </c>
      <c r="F2329" s="2">
        <v>7.6267200000000006</v>
      </c>
      <c r="G2329" s="2">
        <v>7.6667500000000004</v>
      </c>
      <c r="H2329" s="2">
        <v>7.7546020000000011</v>
      </c>
      <c r="I2329" s="2">
        <v>7.8658575000000042</v>
      </c>
      <c r="J2329" s="17" t="s">
        <v>54</v>
      </c>
      <c r="K2329" s="17" t="s">
        <v>50</v>
      </c>
      <c r="L2329" s="17" t="s">
        <v>47</v>
      </c>
      <c r="M2329" s="19">
        <f t="shared" si="360"/>
        <v>25</v>
      </c>
      <c r="N2329" s="19">
        <f t="shared" si="361"/>
        <v>100</v>
      </c>
      <c r="O2329" s="19">
        <f t="shared" si="362"/>
        <v>0</v>
      </c>
      <c r="P2329" s="19">
        <f t="shared" si="363"/>
        <v>16.5</v>
      </c>
      <c r="Q2329" s="20">
        <f t="shared" si="364"/>
        <v>46.225000000000001</v>
      </c>
      <c r="R2329" s="20">
        <f t="shared" si="365"/>
        <v>29.125</v>
      </c>
      <c r="S2329" s="20">
        <f t="shared" si="366"/>
        <v>26.175000000000001</v>
      </c>
      <c r="T2329" s="20">
        <f t="shared" si="367"/>
        <v>35.375</v>
      </c>
      <c r="U2329" s="19">
        <f t="shared" si="368"/>
        <v>33.841666666666661</v>
      </c>
      <c r="V2329" s="19">
        <f t="shared" si="369"/>
        <v>34.224999999999994</v>
      </c>
    </row>
    <row r="2330" spans="1:22" ht="13.5" x14ac:dyDescent="0.25">
      <c r="A2330" s="3">
        <v>45398</v>
      </c>
      <c r="B2330" s="2">
        <v>7.6078999999999999</v>
      </c>
      <c r="C2330" s="2">
        <v>41.82059149377276</v>
      </c>
      <c r="D2330" s="2">
        <v>-2.5727480328483487E-2</v>
      </c>
      <c r="E2330" s="2">
        <v>5.9307735596239572E-2</v>
      </c>
      <c r="F2330" s="2">
        <v>7.6229599999999991</v>
      </c>
      <c r="G2330" s="2">
        <v>7.6611000000000002</v>
      </c>
      <c r="H2330" s="2">
        <v>7.7514000000000003</v>
      </c>
      <c r="I2330" s="2">
        <v>7.8652925000000051</v>
      </c>
      <c r="J2330" s="17" t="s">
        <v>54</v>
      </c>
      <c r="K2330" s="17" t="s">
        <v>50</v>
      </c>
      <c r="L2330" s="17" t="s">
        <v>47</v>
      </c>
      <c r="M2330" s="19">
        <f t="shared" si="360"/>
        <v>25</v>
      </c>
      <c r="N2330" s="19">
        <f t="shared" si="361"/>
        <v>100</v>
      </c>
      <c r="O2330" s="19">
        <f t="shared" si="362"/>
        <v>0</v>
      </c>
      <c r="P2330" s="19">
        <f t="shared" si="363"/>
        <v>16.5</v>
      </c>
      <c r="Q2330" s="20">
        <f t="shared" si="364"/>
        <v>46.225000000000001</v>
      </c>
      <c r="R2330" s="20">
        <f t="shared" si="365"/>
        <v>29.125</v>
      </c>
      <c r="S2330" s="20">
        <f t="shared" si="366"/>
        <v>26.175000000000001</v>
      </c>
      <c r="T2330" s="20">
        <f t="shared" si="367"/>
        <v>35.375</v>
      </c>
      <c r="U2330" s="19">
        <f t="shared" si="368"/>
        <v>33.841666666666661</v>
      </c>
      <c r="V2330" s="19">
        <f t="shared" si="369"/>
        <v>34.224999999999994</v>
      </c>
    </row>
    <row r="2331" spans="1:22" ht="13.5" x14ac:dyDescent="0.25">
      <c r="A2331" s="3">
        <v>45399</v>
      </c>
      <c r="B2331" s="2">
        <v>7.5702999999999996</v>
      </c>
      <c r="C2331" s="2">
        <v>38.846303827309711</v>
      </c>
      <c r="D2331" s="2">
        <v>-5.866462192329891E-4</v>
      </c>
      <c r="E2331" s="2">
        <v>5.7996729702144104E-2</v>
      </c>
      <c r="F2331" s="2">
        <v>7.6116799999999998</v>
      </c>
      <c r="G2331" s="2">
        <v>7.6535700000000002</v>
      </c>
      <c r="H2331" s="2">
        <v>7.7502719999999989</v>
      </c>
      <c r="I2331" s="2">
        <v>7.8640685000000063</v>
      </c>
      <c r="J2331" s="17" t="s">
        <v>54</v>
      </c>
      <c r="K2331" s="17" t="s">
        <v>50</v>
      </c>
      <c r="L2331" s="17" t="s">
        <v>47</v>
      </c>
      <c r="M2331" s="19">
        <f t="shared" si="360"/>
        <v>25</v>
      </c>
      <c r="N2331" s="19">
        <f t="shared" si="361"/>
        <v>100</v>
      </c>
      <c r="O2331" s="19">
        <f t="shared" si="362"/>
        <v>0</v>
      </c>
      <c r="P2331" s="19">
        <f t="shared" si="363"/>
        <v>16.5</v>
      </c>
      <c r="Q2331" s="20">
        <f t="shared" si="364"/>
        <v>46.225000000000001</v>
      </c>
      <c r="R2331" s="20">
        <f t="shared" si="365"/>
        <v>29.125</v>
      </c>
      <c r="S2331" s="20">
        <f t="shared" si="366"/>
        <v>26.175000000000001</v>
      </c>
      <c r="T2331" s="20">
        <f t="shared" si="367"/>
        <v>35.375</v>
      </c>
      <c r="U2331" s="19">
        <f t="shared" si="368"/>
        <v>33.841666666666661</v>
      </c>
      <c r="V2331" s="19">
        <f t="shared" si="369"/>
        <v>34.224999999999994</v>
      </c>
    </row>
    <row r="2332" spans="1:22" ht="13.5" x14ac:dyDescent="0.25">
      <c r="A2332" s="3">
        <v>45400</v>
      </c>
      <c r="B2332" s="2">
        <v>7.7115</v>
      </c>
      <c r="C2332" s="2">
        <v>52.506538446789598</v>
      </c>
      <c r="D2332" s="2">
        <v>3.6648522563247354E-3</v>
      </c>
      <c r="E2332" s="2">
        <v>5.5040879966959291E-2</v>
      </c>
      <c r="F2332" s="2">
        <v>7.6286399999999999</v>
      </c>
      <c r="G2332" s="2">
        <v>7.6554550000000008</v>
      </c>
      <c r="H2332" s="2">
        <v>7.751967999999998</v>
      </c>
      <c r="I2332" s="2">
        <v>7.8634095000000057</v>
      </c>
      <c r="J2332" s="17" t="s">
        <v>48</v>
      </c>
      <c r="K2332" s="17" t="s">
        <v>50</v>
      </c>
      <c r="L2332" s="17" t="s">
        <v>51</v>
      </c>
      <c r="M2332" s="19">
        <f t="shared" si="360"/>
        <v>25</v>
      </c>
      <c r="N2332" s="19">
        <f t="shared" si="361"/>
        <v>100</v>
      </c>
      <c r="O2332" s="19">
        <f t="shared" si="362"/>
        <v>0</v>
      </c>
      <c r="P2332" s="19">
        <f t="shared" si="363"/>
        <v>83.5</v>
      </c>
      <c r="Q2332" s="20">
        <f t="shared" si="364"/>
        <v>56.274999999999999</v>
      </c>
      <c r="R2332" s="20">
        <f t="shared" si="365"/>
        <v>45.875</v>
      </c>
      <c r="S2332" s="20">
        <f t="shared" si="366"/>
        <v>56.325000000000003</v>
      </c>
      <c r="T2332" s="20">
        <f t="shared" si="367"/>
        <v>52.125</v>
      </c>
      <c r="U2332" s="19">
        <f t="shared" si="368"/>
        <v>52.82500000000001</v>
      </c>
      <c r="V2332" s="19">
        <f t="shared" si="369"/>
        <v>52.650000000000006</v>
      </c>
    </row>
    <row r="2333" spans="1:22" ht="13.5" x14ac:dyDescent="0.25">
      <c r="A2333" s="3">
        <v>45401</v>
      </c>
      <c r="B2333" s="2">
        <v>7.6456</v>
      </c>
      <c r="C2333" s="2">
        <v>47.206569884194217</v>
      </c>
      <c r="D2333" s="2">
        <v>1.9188791492087631E-2</v>
      </c>
      <c r="E2333" s="2">
        <v>5.1539415662299262E-2</v>
      </c>
      <c r="F2333" s="2">
        <v>7.6305199999999997</v>
      </c>
      <c r="G2333" s="2">
        <v>7.6507500000000004</v>
      </c>
      <c r="H2333" s="2">
        <v>7.7523459999999975</v>
      </c>
      <c r="I2333" s="2">
        <v>7.8627975000000063</v>
      </c>
      <c r="J2333" s="17" t="s">
        <v>54</v>
      </c>
      <c r="K2333" s="17" t="s">
        <v>50</v>
      </c>
      <c r="L2333" s="17" t="s">
        <v>55</v>
      </c>
      <c r="M2333" s="19">
        <f t="shared" si="360"/>
        <v>25</v>
      </c>
      <c r="N2333" s="19">
        <f t="shared" si="361"/>
        <v>100</v>
      </c>
      <c r="O2333" s="19">
        <f t="shared" si="362"/>
        <v>0</v>
      </c>
      <c r="P2333" s="19">
        <f t="shared" si="363"/>
        <v>16.5</v>
      </c>
      <c r="Q2333" s="20">
        <f t="shared" si="364"/>
        <v>46.225000000000001</v>
      </c>
      <c r="R2333" s="20">
        <f t="shared" si="365"/>
        <v>29.125</v>
      </c>
      <c r="S2333" s="20">
        <f t="shared" si="366"/>
        <v>26.175000000000001</v>
      </c>
      <c r="T2333" s="20">
        <f t="shared" si="367"/>
        <v>35.375</v>
      </c>
      <c r="U2333" s="19">
        <f t="shared" si="368"/>
        <v>33.841666666666661</v>
      </c>
      <c r="V2333" s="19">
        <f t="shared" si="369"/>
        <v>34.224999999999994</v>
      </c>
    </row>
    <row r="2334" spans="1:22" ht="13.5" x14ac:dyDescent="0.25">
      <c r="A2334" s="3">
        <v>45404</v>
      </c>
      <c r="B2334" s="2">
        <v>7.7397</v>
      </c>
      <c r="C2334" s="2">
        <v>54.3001230567303</v>
      </c>
      <c r="D2334" s="2">
        <v>1.8311093839285419E-2</v>
      </c>
      <c r="E2334" s="2">
        <v>4.7534134278982176E-2</v>
      </c>
      <c r="F2334" s="2">
        <v>7.6549999999999994</v>
      </c>
      <c r="G2334" s="2">
        <v>7.6516900000000003</v>
      </c>
      <c r="H2334" s="2">
        <v>7.7527219999999977</v>
      </c>
      <c r="I2334" s="2">
        <v>7.8626560000000065</v>
      </c>
      <c r="J2334" s="17" t="s">
        <v>48</v>
      </c>
      <c r="K2334" s="17" t="s">
        <v>50</v>
      </c>
      <c r="L2334" s="17" t="s">
        <v>51</v>
      </c>
      <c r="M2334" s="19">
        <f t="shared" si="360"/>
        <v>25</v>
      </c>
      <c r="N2334" s="19">
        <f t="shared" si="361"/>
        <v>100</v>
      </c>
      <c r="O2334" s="19">
        <f t="shared" si="362"/>
        <v>0</v>
      </c>
      <c r="P2334" s="19">
        <f t="shared" si="363"/>
        <v>83.5</v>
      </c>
      <c r="Q2334" s="20">
        <f t="shared" si="364"/>
        <v>56.274999999999999</v>
      </c>
      <c r="R2334" s="20">
        <f t="shared" si="365"/>
        <v>45.875</v>
      </c>
      <c r="S2334" s="20">
        <f t="shared" si="366"/>
        <v>56.325000000000003</v>
      </c>
      <c r="T2334" s="20">
        <f t="shared" si="367"/>
        <v>52.125</v>
      </c>
      <c r="U2334" s="19">
        <f t="shared" si="368"/>
        <v>52.82500000000001</v>
      </c>
      <c r="V2334" s="19">
        <f t="shared" si="369"/>
        <v>52.650000000000006</v>
      </c>
    </row>
    <row r="2335" spans="1:22" ht="13.5" x14ac:dyDescent="0.25">
      <c r="A2335" s="3">
        <v>45405</v>
      </c>
      <c r="B2335" s="2">
        <v>7.7115</v>
      </c>
      <c r="C2335" s="2">
        <v>52.043322744019967</v>
      </c>
      <c r="D2335" s="2">
        <v>4.7971017313717113E-3</v>
      </c>
      <c r="E2335" s="2">
        <v>4.2733497091463818E-2</v>
      </c>
      <c r="F2335" s="2">
        <v>7.6757200000000001</v>
      </c>
      <c r="G2335" s="2">
        <v>7.6559300000000006</v>
      </c>
      <c r="H2335" s="2">
        <v>7.7525339999999998</v>
      </c>
      <c r="I2335" s="2">
        <v>7.8626560000000065</v>
      </c>
      <c r="J2335" s="17" t="s">
        <v>54</v>
      </c>
      <c r="K2335" s="17" t="s">
        <v>50</v>
      </c>
      <c r="L2335" s="17" t="s">
        <v>55</v>
      </c>
      <c r="M2335" s="19">
        <f t="shared" si="360"/>
        <v>25</v>
      </c>
      <c r="N2335" s="19">
        <f t="shared" si="361"/>
        <v>100</v>
      </c>
      <c r="O2335" s="19">
        <f t="shared" si="362"/>
        <v>0</v>
      </c>
      <c r="P2335" s="19">
        <f t="shared" si="363"/>
        <v>16.5</v>
      </c>
      <c r="Q2335" s="20">
        <f t="shared" si="364"/>
        <v>46.225000000000001</v>
      </c>
      <c r="R2335" s="20">
        <f t="shared" si="365"/>
        <v>29.125</v>
      </c>
      <c r="S2335" s="20">
        <f t="shared" si="366"/>
        <v>26.175000000000001</v>
      </c>
      <c r="T2335" s="20">
        <f t="shared" si="367"/>
        <v>35.375</v>
      </c>
      <c r="U2335" s="19">
        <f t="shared" si="368"/>
        <v>33.841666666666661</v>
      </c>
      <c r="V2335" s="19">
        <f t="shared" si="369"/>
        <v>34.224999999999994</v>
      </c>
    </row>
    <row r="2336" spans="1:22" ht="13.5" x14ac:dyDescent="0.25">
      <c r="A2336" s="3">
        <v>45406</v>
      </c>
      <c r="B2336" s="2">
        <v>7.7020999999999997</v>
      </c>
      <c r="C2336" s="2">
        <v>51.278273930053629</v>
      </c>
      <c r="D2336" s="2">
        <v>-6.1155371193448715E-3</v>
      </c>
      <c r="E2336" s="2">
        <v>3.6266668022614586E-2</v>
      </c>
      <c r="F2336" s="2">
        <v>7.7020799999999996</v>
      </c>
      <c r="G2336" s="2">
        <v>7.6597000000000008</v>
      </c>
      <c r="H2336" s="2">
        <v>7.7521579999999979</v>
      </c>
      <c r="I2336" s="2">
        <v>7.8620910000000075</v>
      </c>
      <c r="J2336" s="17" t="s">
        <v>54</v>
      </c>
      <c r="K2336" s="17" t="s">
        <v>50</v>
      </c>
      <c r="L2336" s="17" t="s">
        <v>55</v>
      </c>
      <c r="M2336" s="19">
        <f t="shared" si="360"/>
        <v>25</v>
      </c>
      <c r="N2336" s="19">
        <f t="shared" si="361"/>
        <v>100</v>
      </c>
      <c r="O2336" s="19">
        <f t="shared" si="362"/>
        <v>0</v>
      </c>
      <c r="P2336" s="19">
        <f t="shared" si="363"/>
        <v>16.5</v>
      </c>
      <c r="Q2336" s="20">
        <f t="shared" si="364"/>
        <v>46.225000000000001</v>
      </c>
      <c r="R2336" s="20">
        <f t="shared" si="365"/>
        <v>29.125</v>
      </c>
      <c r="S2336" s="20">
        <f t="shared" si="366"/>
        <v>26.175000000000001</v>
      </c>
      <c r="T2336" s="20">
        <f t="shared" si="367"/>
        <v>35.375</v>
      </c>
      <c r="U2336" s="19">
        <f t="shared" si="368"/>
        <v>33.841666666666661</v>
      </c>
      <c r="V2336" s="19">
        <f t="shared" si="369"/>
        <v>34.224999999999994</v>
      </c>
    </row>
    <row r="2337" spans="1:22" ht="13.5" x14ac:dyDescent="0.25">
      <c r="A2337" s="3">
        <v>45407</v>
      </c>
      <c r="B2337" s="2">
        <v>7.6643999999999997</v>
      </c>
      <c r="C2337" s="2">
        <v>48.216865433809552</v>
      </c>
      <c r="D2337" s="2">
        <v>-1.2662299328660254E-2</v>
      </c>
      <c r="E2337" s="2">
        <v>2.9809565753069929E-2</v>
      </c>
      <c r="F2337" s="2">
        <v>7.6926600000000009</v>
      </c>
      <c r="G2337" s="2">
        <v>7.6634650000000004</v>
      </c>
      <c r="H2337" s="2">
        <v>7.7491440000000003</v>
      </c>
      <c r="I2337" s="2">
        <v>7.8618085000000058</v>
      </c>
      <c r="J2337" s="17" t="s">
        <v>54</v>
      </c>
      <c r="K2337" s="17" t="s">
        <v>50</v>
      </c>
      <c r="L2337" s="17" t="s">
        <v>47</v>
      </c>
      <c r="M2337" s="19">
        <f t="shared" si="360"/>
        <v>25</v>
      </c>
      <c r="N2337" s="19">
        <f t="shared" si="361"/>
        <v>100</v>
      </c>
      <c r="O2337" s="19">
        <f t="shared" si="362"/>
        <v>0</v>
      </c>
      <c r="P2337" s="19">
        <f t="shared" si="363"/>
        <v>16.5</v>
      </c>
      <c r="Q2337" s="20">
        <f t="shared" si="364"/>
        <v>46.225000000000001</v>
      </c>
      <c r="R2337" s="20">
        <f t="shared" si="365"/>
        <v>29.125</v>
      </c>
      <c r="S2337" s="20">
        <f t="shared" si="366"/>
        <v>26.175000000000001</v>
      </c>
      <c r="T2337" s="20">
        <f t="shared" si="367"/>
        <v>35.375</v>
      </c>
      <c r="U2337" s="19">
        <f t="shared" si="368"/>
        <v>33.841666666666661</v>
      </c>
      <c r="V2337" s="19">
        <f t="shared" si="369"/>
        <v>34.224999999999994</v>
      </c>
    </row>
    <row r="2338" spans="1:22" ht="13.5" x14ac:dyDescent="0.25">
      <c r="A2338" s="3">
        <v>45408</v>
      </c>
      <c r="B2338" s="2">
        <v>7.6643999999999997</v>
      </c>
      <c r="C2338" s="2">
        <v>48.216865433809552</v>
      </c>
      <c r="D2338" s="2">
        <v>-1.6615320440474868E-2</v>
      </c>
      <c r="E2338" s="2">
        <v>2.3515149879548863E-2</v>
      </c>
      <c r="F2338" s="2">
        <v>7.6964200000000007</v>
      </c>
      <c r="G2338" s="2">
        <v>7.6672300000000009</v>
      </c>
      <c r="H2338" s="2">
        <v>7.7451899999999991</v>
      </c>
      <c r="I2338" s="2">
        <v>7.8615260000000058</v>
      </c>
      <c r="J2338" s="17" t="s">
        <v>54</v>
      </c>
      <c r="K2338" s="17" t="s">
        <v>50</v>
      </c>
      <c r="L2338" s="17" t="s">
        <v>55</v>
      </c>
      <c r="M2338" s="19">
        <f t="shared" si="360"/>
        <v>25</v>
      </c>
      <c r="N2338" s="19">
        <f t="shared" si="361"/>
        <v>100</v>
      </c>
      <c r="O2338" s="19">
        <f t="shared" si="362"/>
        <v>0</v>
      </c>
      <c r="P2338" s="19">
        <f t="shared" si="363"/>
        <v>16.5</v>
      </c>
      <c r="Q2338" s="20">
        <f t="shared" si="364"/>
        <v>46.225000000000001</v>
      </c>
      <c r="R2338" s="20">
        <f t="shared" si="365"/>
        <v>29.125</v>
      </c>
      <c r="S2338" s="20">
        <f t="shared" si="366"/>
        <v>26.175000000000001</v>
      </c>
      <c r="T2338" s="20">
        <f t="shared" si="367"/>
        <v>35.375</v>
      </c>
      <c r="U2338" s="19">
        <f t="shared" si="368"/>
        <v>33.841666666666661</v>
      </c>
      <c r="V2338" s="19">
        <f t="shared" si="369"/>
        <v>34.224999999999994</v>
      </c>
    </row>
    <row r="2339" spans="1:22" ht="13.5" x14ac:dyDescent="0.25">
      <c r="A2339" s="3">
        <v>45411</v>
      </c>
      <c r="B2339" s="2">
        <v>7.6643999999999997</v>
      </c>
      <c r="C2339" s="2">
        <v>48.216865433809552</v>
      </c>
      <c r="D2339" s="2">
        <v>-2.275212820112138E-2</v>
      </c>
      <c r="E2339" s="2">
        <v>2.2054911041054063E-2</v>
      </c>
      <c r="F2339" s="2">
        <v>7.6813599999999997</v>
      </c>
      <c r="G2339" s="2">
        <v>7.673820000000001</v>
      </c>
      <c r="H2339" s="2">
        <v>7.7402940000000005</v>
      </c>
      <c r="I2339" s="2">
        <v>7.8608200000000048</v>
      </c>
      <c r="J2339" s="17" t="s">
        <v>54</v>
      </c>
      <c r="K2339" s="17" t="s">
        <v>50</v>
      </c>
      <c r="L2339" s="17" t="s">
        <v>47</v>
      </c>
      <c r="M2339" s="19">
        <f t="shared" si="360"/>
        <v>25</v>
      </c>
      <c r="N2339" s="19">
        <f t="shared" si="361"/>
        <v>100</v>
      </c>
      <c r="O2339" s="19">
        <f t="shared" si="362"/>
        <v>0</v>
      </c>
      <c r="P2339" s="19">
        <f t="shared" si="363"/>
        <v>16.5</v>
      </c>
      <c r="Q2339" s="20">
        <f t="shared" si="364"/>
        <v>46.225000000000001</v>
      </c>
      <c r="R2339" s="20">
        <f t="shared" si="365"/>
        <v>29.125</v>
      </c>
      <c r="S2339" s="20">
        <f t="shared" si="366"/>
        <v>26.175000000000001</v>
      </c>
      <c r="T2339" s="20">
        <f t="shared" si="367"/>
        <v>35.375</v>
      </c>
      <c r="U2339" s="19">
        <f t="shared" si="368"/>
        <v>33.841666666666661</v>
      </c>
      <c r="V2339" s="19">
        <f t="shared" si="369"/>
        <v>34.224999999999994</v>
      </c>
    </row>
    <row r="2340" spans="1:22" ht="13.5" x14ac:dyDescent="0.25">
      <c r="A2340" s="3">
        <v>45412</v>
      </c>
      <c r="B2340" s="2">
        <v>7.5984999999999996</v>
      </c>
      <c r="C2340" s="2">
        <v>42.656863769573903</v>
      </c>
      <c r="D2340" s="2">
        <v>-2.4402309458595894E-2</v>
      </c>
      <c r="E2340" s="2">
        <v>2.5485679078631758E-2</v>
      </c>
      <c r="F2340" s="2">
        <v>7.6587599999999991</v>
      </c>
      <c r="G2340" s="2">
        <v>7.6695850000000005</v>
      </c>
      <c r="H2340" s="2">
        <v>7.7340799999999987</v>
      </c>
      <c r="I2340" s="2">
        <v>7.8597845000000062</v>
      </c>
      <c r="J2340" s="17" t="s">
        <v>54</v>
      </c>
      <c r="K2340" s="17" t="s">
        <v>50</v>
      </c>
      <c r="L2340" s="17" t="s">
        <v>47</v>
      </c>
      <c r="M2340" s="19">
        <f t="shared" si="360"/>
        <v>25</v>
      </c>
      <c r="N2340" s="19">
        <f t="shared" si="361"/>
        <v>100</v>
      </c>
      <c r="O2340" s="19">
        <f t="shared" si="362"/>
        <v>0</v>
      </c>
      <c r="P2340" s="19">
        <f t="shared" si="363"/>
        <v>16.5</v>
      </c>
      <c r="Q2340" s="20">
        <f t="shared" si="364"/>
        <v>46.225000000000001</v>
      </c>
      <c r="R2340" s="20">
        <f t="shared" si="365"/>
        <v>29.125</v>
      </c>
      <c r="S2340" s="20">
        <f t="shared" si="366"/>
        <v>26.175000000000001</v>
      </c>
      <c r="T2340" s="20">
        <f t="shared" si="367"/>
        <v>35.375</v>
      </c>
      <c r="U2340" s="19">
        <f t="shared" si="368"/>
        <v>33.841666666666661</v>
      </c>
      <c r="V2340" s="19">
        <f t="shared" si="369"/>
        <v>34.224999999999994</v>
      </c>
    </row>
    <row r="2341" spans="1:22" ht="13.5" x14ac:dyDescent="0.25">
      <c r="A2341" s="3">
        <v>45414</v>
      </c>
      <c r="B2341" s="2">
        <v>7.6266999999999996</v>
      </c>
      <c r="C2341" s="2">
        <v>45.550337332129303</v>
      </c>
      <c r="D2341" s="2">
        <v>-3.3183479281875705E-2</v>
      </c>
      <c r="E2341" s="2">
        <v>3.2815326995359238E-2</v>
      </c>
      <c r="F2341" s="2">
        <v>7.6436799999999989</v>
      </c>
      <c r="G2341" s="2">
        <v>7.6625200000000007</v>
      </c>
      <c r="H2341" s="2">
        <v>7.7286180000000009</v>
      </c>
      <c r="I2341" s="2">
        <v>7.8595490000000066</v>
      </c>
      <c r="J2341" s="17" t="s">
        <v>54</v>
      </c>
      <c r="K2341" s="17" t="s">
        <v>50</v>
      </c>
      <c r="L2341" s="17" t="s">
        <v>47</v>
      </c>
      <c r="M2341" s="19">
        <f t="shared" si="360"/>
        <v>25</v>
      </c>
      <c r="N2341" s="19">
        <f t="shared" si="361"/>
        <v>100</v>
      </c>
      <c r="O2341" s="19">
        <f t="shared" si="362"/>
        <v>0</v>
      </c>
      <c r="P2341" s="19">
        <f t="shared" si="363"/>
        <v>16.5</v>
      </c>
      <c r="Q2341" s="20">
        <f t="shared" si="364"/>
        <v>46.225000000000001</v>
      </c>
      <c r="R2341" s="20">
        <f t="shared" si="365"/>
        <v>29.125</v>
      </c>
      <c r="S2341" s="20">
        <f t="shared" si="366"/>
        <v>26.175000000000001</v>
      </c>
      <c r="T2341" s="20">
        <f t="shared" si="367"/>
        <v>35.375</v>
      </c>
      <c r="U2341" s="19">
        <f t="shared" si="368"/>
        <v>33.841666666666661</v>
      </c>
      <c r="V2341" s="19">
        <f t="shared" si="369"/>
        <v>34.224999999999994</v>
      </c>
    </row>
    <row r="2342" spans="1:22" ht="13.5" x14ac:dyDescent="0.25">
      <c r="A2342" s="3">
        <v>45415</v>
      </c>
      <c r="B2342" s="2">
        <v>7.5702999999999996</v>
      </c>
      <c r="C2342" s="2">
        <v>41.085169022607502</v>
      </c>
      <c r="D2342" s="2">
        <v>-1.4427034222828539E-2</v>
      </c>
      <c r="E2342" s="2">
        <v>4.0602626735872401E-2</v>
      </c>
      <c r="F2342" s="2">
        <v>7.62486</v>
      </c>
      <c r="G2342" s="2">
        <v>7.6549900000000006</v>
      </c>
      <c r="H2342" s="2">
        <v>7.7220279999999999</v>
      </c>
      <c r="I2342" s="2">
        <v>7.8585605000000065</v>
      </c>
      <c r="J2342" s="17" t="s">
        <v>54</v>
      </c>
      <c r="K2342" s="17" t="s">
        <v>52</v>
      </c>
      <c r="L2342" s="17" t="s">
        <v>47</v>
      </c>
      <c r="M2342" s="19">
        <f t="shared" si="360"/>
        <v>25</v>
      </c>
      <c r="N2342" s="19">
        <f t="shared" si="361"/>
        <v>100</v>
      </c>
      <c r="O2342" s="19">
        <f t="shared" si="362"/>
        <v>0</v>
      </c>
      <c r="P2342" s="19">
        <f t="shared" si="363"/>
        <v>0</v>
      </c>
      <c r="Q2342" s="20">
        <f t="shared" si="364"/>
        <v>43.75</v>
      </c>
      <c r="R2342" s="20">
        <f t="shared" si="365"/>
        <v>25</v>
      </c>
      <c r="S2342" s="20">
        <f t="shared" si="366"/>
        <v>18.75</v>
      </c>
      <c r="T2342" s="20">
        <f t="shared" si="367"/>
        <v>31.25</v>
      </c>
      <c r="U2342" s="19">
        <f t="shared" si="368"/>
        <v>29.166666666666668</v>
      </c>
      <c r="V2342" s="19">
        <f t="shared" si="369"/>
        <v>29.6875</v>
      </c>
    </row>
    <row r="2343" spans="1:22" ht="13.5" x14ac:dyDescent="0.25">
      <c r="A2343" s="3">
        <v>45418</v>
      </c>
      <c r="B2343" s="2">
        <v>7.5702999999999996</v>
      </c>
      <c r="C2343" s="2">
        <v>41.085169022607495</v>
      </c>
      <c r="D2343" s="2">
        <v>-8.0967478179028163E-3</v>
      </c>
      <c r="E2343" s="2">
        <v>4.694523982287753E-2</v>
      </c>
      <c r="F2343" s="2">
        <v>7.6060399999999984</v>
      </c>
      <c r="G2343" s="2">
        <v>7.6451050000000009</v>
      </c>
      <c r="H2343" s="2">
        <v>7.7152499999999984</v>
      </c>
      <c r="I2343" s="2">
        <v>7.8582785000000079</v>
      </c>
      <c r="J2343" s="17" t="s">
        <v>54</v>
      </c>
      <c r="K2343" s="17" t="s">
        <v>52</v>
      </c>
      <c r="L2343" s="17" t="s">
        <v>47</v>
      </c>
      <c r="M2343" s="19">
        <f t="shared" si="360"/>
        <v>25</v>
      </c>
      <c r="N2343" s="19">
        <f t="shared" si="361"/>
        <v>100</v>
      </c>
      <c r="O2343" s="19">
        <f t="shared" si="362"/>
        <v>0</v>
      </c>
      <c r="P2343" s="19">
        <f t="shared" si="363"/>
        <v>0</v>
      </c>
      <c r="Q2343" s="20">
        <f t="shared" si="364"/>
        <v>43.75</v>
      </c>
      <c r="R2343" s="20">
        <f t="shared" si="365"/>
        <v>25</v>
      </c>
      <c r="S2343" s="20">
        <f t="shared" si="366"/>
        <v>18.75</v>
      </c>
      <c r="T2343" s="20">
        <f t="shared" si="367"/>
        <v>31.25</v>
      </c>
      <c r="U2343" s="19">
        <f t="shared" si="368"/>
        <v>29.166666666666668</v>
      </c>
      <c r="V2343" s="19">
        <f t="shared" si="369"/>
        <v>29.6875</v>
      </c>
    </row>
    <row r="2344" spans="1:22" ht="13.5" x14ac:dyDescent="0.25">
      <c r="A2344" s="3">
        <v>45419</v>
      </c>
      <c r="B2344" s="2">
        <v>7.5326000000000004</v>
      </c>
      <c r="C2344" s="2">
        <v>38.183464542046444</v>
      </c>
      <c r="D2344" s="2">
        <v>1.5082784240862068E-2</v>
      </c>
      <c r="E2344" s="2">
        <v>5.3378760783298743E-2</v>
      </c>
      <c r="F2344" s="2">
        <v>7.5796799999999989</v>
      </c>
      <c r="G2344" s="2">
        <v>7.6356900000000012</v>
      </c>
      <c r="H2344" s="2">
        <v>7.7077179999999972</v>
      </c>
      <c r="I2344" s="2">
        <v>7.8574780000000075</v>
      </c>
      <c r="J2344" s="17" t="s">
        <v>54</v>
      </c>
      <c r="K2344" s="17" t="s">
        <v>52</v>
      </c>
      <c r="L2344" s="17" t="s">
        <v>47</v>
      </c>
      <c r="M2344" s="19">
        <f t="shared" si="360"/>
        <v>25</v>
      </c>
      <c r="N2344" s="19">
        <f t="shared" si="361"/>
        <v>100</v>
      </c>
      <c r="O2344" s="19">
        <f t="shared" si="362"/>
        <v>0</v>
      </c>
      <c r="P2344" s="19">
        <f t="shared" si="363"/>
        <v>0</v>
      </c>
      <c r="Q2344" s="20">
        <f t="shared" si="364"/>
        <v>43.75</v>
      </c>
      <c r="R2344" s="20">
        <f t="shared" si="365"/>
        <v>25</v>
      </c>
      <c r="S2344" s="20">
        <f t="shared" si="366"/>
        <v>18.75</v>
      </c>
      <c r="T2344" s="20">
        <f t="shared" si="367"/>
        <v>31.25</v>
      </c>
      <c r="U2344" s="19">
        <f t="shared" si="368"/>
        <v>29.166666666666668</v>
      </c>
      <c r="V2344" s="19">
        <f t="shared" si="369"/>
        <v>29.6875</v>
      </c>
    </row>
    <row r="2345" spans="1:22" ht="13.5" x14ac:dyDescent="0.25">
      <c r="A2345" s="3">
        <v>45420</v>
      </c>
      <c r="B2345" s="2">
        <v>7.5137999999999998</v>
      </c>
      <c r="C2345" s="2">
        <v>36.78813417334522</v>
      </c>
      <c r="D2345" s="2">
        <v>3.2485747714357416E-2</v>
      </c>
      <c r="E2345" s="2">
        <v>5.5661056495438482E-2</v>
      </c>
      <c r="F2345" s="2">
        <v>7.5627399999999998</v>
      </c>
      <c r="G2345" s="2">
        <v>7.630045</v>
      </c>
      <c r="H2345" s="2">
        <v>7.6998099999999985</v>
      </c>
      <c r="I2345" s="2">
        <v>7.8565365000000078</v>
      </c>
      <c r="J2345" s="17" t="s">
        <v>54</v>
      </c>
      <c r="K2345" s="17" t="s">
        <v>52</v>
      </c>
      <c r="L2345" s="17" t="s">
        <v>47</v>
      </c>
      <c r="M2345" s="19">
        <f t="shared" si="360"/>
        <v>25</v>
      </c>
      <c r="N2345" s="19">
        <f t="shared" si="361"/>
        <v>100</v>
      </c>
      <c r="O2345" s="19">
        <f t="shared" si="362"/>
        <v>0</v>
      </c>
      <c r="P2345" s="19">
        <f t="shared" si="363"/>
        <v>0</v>
      </c>
      <c r="Q2345" s="20">
        <f t="shared" si="364"/>
        <v>43.75</v>
      </c>
      <c r="R2345" s="20">
        <f t="shared" si="365"/>
        <v>25</v>
      </c>
      <c r="S2345" s="20">
        <f t="shared" si="366"/>
        <v>18.75</v>
      </c>
      <c r="T2345" s="20">
        <f t="shared" si="367"/>
        <v>31.25</v>
      </c>
      <c r="U2345" s="19">
        <f t="shared" si="368"/>
        <v>29.166666666666668</v>
      </c>
      <c r="V2345" s="19">
        <f t="shared" si="369"/>
        <v>29.6875</v>
      </c>
    </row>
    <row r="2346" spans="1:22" ht="13.5" x14ac:dyDescent="0.25">
      <c r="A2346" s="3">
        <v>45421</v>
      </c>
      <c r="B2346" s="2">
        <v>7.5137999999999998</v>
      </c>
      <c r="C2346" s="2">
        <v>36.78813417334522</v>
      </c>
      <c r="D2346" s="2">
        <v>4.6557177812231565E-2</v>
      </c>
      <c r="E2346" s="2">
        <v>5.674736177760218E-2</v>
      </c>
      <c r="F2346" s="2">
        <v>7.5401600000000002</v>
      </c>
      <c r="G2346" s="2">
        <v>7.6243999999999996</v>
      </c>
      <c r="H2346" s="2">
        <v>7.6919019999999998</v>
      </c>
      <c r="I2346" s="2">
        <v>7.8555010000000083</v>
      </c>
      <c r="J2346" s="17" t="s">
        <v>54</v>
      </c>
      <c r="K2346" s="17" t="s">
        <v>52</v>
      </c>
      <c r="L2346" s="17" t="s">
        <v>47</v>
      </c>
      <c r="M2346" s="19">
        <f t="shared" si="360"/>
        <v>25</v>
      </c>
      <c r="N2346" s="19">
        <f t="shared" si="361"/>
        <v>45</v>
      </c>
      <c r="O2346" s="19">
        <f t="shared" si="362"/>
        <v>0</v>
      </c>
      <c r="P2346" s="19">
        <f t="shared" si="363"/>
        <v>0</v>
      </c>
      <c r="Q2346" s="20">
        <f t="shared" si="364"/>
        <v>24.5</v>
      </c>
      <c r="R2346" s="20">
        <f t="shared" si="365"/>
        <v>14</v>
      </c>
      <c r="S2346" s="20">
        <f t="shared" si="366"/>
        <v>10.5</v>
      </c>
      <c r="T2346" s="20">
        <f t="shared" si="367"/>
        <v>17.5</v>
      </c>
      <c r="U2346" s="19">
        <f t="shared" si="368"/>
        <v>16.333333333333332</v>
      </c>
      <c r="V2346" s="19">
        <f t="shared" si="369"/>
        <v>16.625</v>
      </c>
    </row>
    <row r="2347" spans="1:22" ht="13.5" x14ac:dyDescent="0.25">
      <c r="A2347" s="3">
        <v>45422</v>
      </c>
      <c r="B2347" s="2">
        <v>7.4383999999999997</v>
      </c>
      <c r="C2347" s="2">
        <v>31.443526546336628</v>
      </c>
      <c r="D2347" s="2">
        <v>5.8982290534927984E-2</v>
      </c>
      <c r="E2347" s="2">
        <v>5.7171263067718303E-2</v>
      </c>
      <c r="F2347" s="2">
        <v>7.5137799999999997</v>
      </c>
      <c r="G2347" s="2">
        <v>7.6149849999999999</v>
      </c>
      <c r="H2347" s="2">
        <v>7.682485999999999</v>
      </c>
      <c r="I2347" s="2">
        <v>7.8539000000000074</v>
      </c>
      <c r="J2347" s="17" t="s">
        <v>54</v>
      </c>
      <c r="K2347" s="17" t="s">
        <v>50</v>
      </c>
      <c r="L2347" s="17" t="s">
        <v>47</v>
      </c>
      <c r="M2347" s="19">
        <f t="shared" si="360"/>
        <v>25</v>
      </c>
      <c r="N2347" s="19">
        <f t="shared" si="361"/>
        <v>0</v>
      </c>
      <c r="O2347" s="19">
        <f t="shared" si="362"/>
        <v>0</v>
      </c>
      <c r="P2347" s="19">
        <f t="shared" si="363"/>
        <v>16.5</v>
      </c>
      <c r="Q2347" s="20">
        <f t="shared" si="364"/>
        <v>11.225</v>
      </c>
      <c r="R2347" s="20">
        <f t="shared" si="365"/>
        <v>9.125</v>
      </c>
      <c r="S2347" s="20">
        <f t="shared" si="366"/>
        <v>11.175000000000001</v>
      </c>
      <c r="T2347" s="20">
        <f t="shared" si="367"/>
        <v>10.375</v>
      </c>
      <c r="U2347" s="19">
        <f t="shared" si="368"/>
        <v>10.508333333333335</v>
      </c>
      <c r="V2347" s="19">
        <f t="shared" si="369"/>
        <v>10.475000000000001</v>
      </c>
    </row>
    <row r="2348" spans="1:22" ht="13.5" x14ac:dyDescent="0.25">
      <c r="A2348" s="3">
        <v>45425</v>
      </c>
      <c r="B2348" s="2">
        <v>7.2500999999999998</v>
      </c>
      <c r="C2348" s="2">
        <v>22.609441771673744</v>
      </c>
      <c r="D2348" s="2">
        <v>8.4568549328665199E-2</v>
      </c>
      <c r="E2348" s="2">
        <v>5.7392128254008551E-2</v>
      </c>
      <c r="F2348" s="2">
        <v>7.4497400000000003</v>
      </c>
      <c r="G2348" s="2">
        <v>7.5956799999999998</v>
      </c>
      <c r="H2348" s="2">
        <v>7.6693039999999995</v>
      </c>
      <c r="I2348" s="2">
        <v>7.851404500000009</v>
      </c>
      <c r="J2348" s="17" t="s">
        <v>54</v>
      </c>
      <c r="K2348" s="17" t="s">
        <v>50</v>
      </c>
      <c r="L2348" s="17" t="s">
        <v>47</v>
      </c>
      <c r="M2348" s="19">
        <f t="shared" si="360"/>
        <v>50</v>
      </c>
      <c r="N2348" s="19">
        <f t="shared" si="361"/>
        <v>0</v>
      </c>
      <c r="O2348" s="19">
        <f t="shared" si="362"/>
        <v>0</v>
      </c>
      <c r="P2348" s="19">
        <f t="shared" si="363"/>
        <v>16.5</v>
      </c>
      <c r="Q2348" s="20">
        <f t="shared" si="364"/>
        <v>19.975000000000001</v>
      </c>
      <c r="R2348" s="20">
        <f t="shared" si="365"/>
        <v>14.125</v>
      </c>
      <c r="S2348" s="20">
        <f t="shared" si="366"/>
        <v>14.925000000000001</v>
      </c>
      <c r="T2348" s="20">
        <f t="shared" si="367"/>
        <v>16.625</v>
      </c>
      <c r="U2348" s="19">
        <f t="shared" si="368"/>
        <v>16.341666666666669</v>
      </c>
      <c r="V2348" s="19">
        <f t="shared" si="369"/>
        <v>16.412500000000001</v>
      </c>
    </row>
    <row r="2349" spans="1:22" ht="13.5" x14ac:dyDescent="0.25">
      <c r="A2349" s="3">
        <v>45426</v>
      </c>
      <c r="B2349" s="2">
        <v>7.2407000000000004</v>
      </c>
      <c r="C2349" s="2">
        <v>22.273029504736712</v>
      </c>
      <c r="D2349" s="2">
        <v>0.10906868314907303</v>
      </c>
      <c r="E2349" s="2">
        <v>5.5143917756901334E-2</v>
      </c>
      <c r="F2349" s="2">
        <v>7.3913600000000006</v>
      </c>
      <c r="G2349" s="2">
        <v>7.5768500000000003</v>
      </c>
      <c r="H2349" s="2">
        <v>7.6559339999999985</v>
      </c>
      <c r="I2349" s="2">
        <v>7.8489095000000084</v>
      </c>
      <c r="J2349" s="17" t="s">
        <v>54</v>
      </c>
      <c r="K2349" s="17" t="s">
        <v>50</v>
      </c>
      <c r="L2349" s="17" t="s">
        <v>47</v>
      </c>
      <c r="M2349" s="19">
        <f t="shared" si="360"/>
        <v>50</v>
      </c>
      <c r="N2349" s="19">
        <f t="shared" si="361"/>
        <v>0</v>
      </c>
      <c r="O2349" s="19">
        <f t="shared" si="362"/>
        <v>0</v>
      </c>
      <c r="P2349" s="19">
        <f t="shared" si="363"/>
        <v>16.5</v>
      </c>
      <c r="Q2349" s="20">
        <f t="shared" si="364"/>
        <v>19.975000000000001</v>
      </c>
      <c r="R2349" s="20">
        <f t="shared" si="365"/>
        <v>14.125</v>
      </c>
      <c r="S2349" s="20">
        <f t="shared" si="366"/>
        <v>14.925000000000001</v>
      </c>
      <c r="T2349" s="20">
        <f t="shared" si="367"/>
        <v>16.625</v>
      </c>
      <c r="U2349" s="19">
        <f t="shared" si="368"/>
        <v>16.341666666666669</v>
      </c>
      <c r="V2349" s="19">
        <f t="shared" si="369"/>
        <v>16.412500000000001</v>
      </c>
    </row>
    <row r="2350" spans="1:22" ht="13.5" x14ac:dyDescent="0.25">
      <c r="A2350" s="3">
        <v>45427</v>
      </c>
      <c r="B2350" s="2">
        <v>7.2313000000000001</v>
      </c>
      <c r="C2350" s="2">
        <v>21.921758696390171</v>
      </c>
      <c r="D2350" s="2">
        <v>0.1224073215194883</v>
      </c>
      <c r="E2350" s="2">
        <v>4.7693585574876379E-2</v>
      </c>
      <c r="F2350" s="2">
        <v>7.3348600000000008</v>
      </c>
      <c r="G2350" s="2">
        <v>7.5580200000000008</v>
      </c>
      <c r="H2350" s="2">
        <v>7.6425639999999975</v>
      </c>
      <c r="I2350" s="2">
        <v>7.8464615000000073</v>
      </c>
      <c r="J2350" s="17" t="s">
        <v>54</v>
      </c>
      <c r="K2350" s="17" t="s">
        <v>50</v>
      </c>
      <c r="L2350" s="17" t="s">
        <v>47</v>
      </c>
      <c r="M2350" s="19">
        <f t="shared" si="360"/>
        <v>50</v>
      </c>
      <c r="N2350" s="19">
        <f t="shared" si="361"/>
        <v>0</v>
      </c>
      <c r="O2350" s="19">
        <f t="shared" si="362"/>
        <v>0</v>
      </c>
      <c r="P2350" s="19">
        <f t="shared" si="363"/>
        <v>16.5</v>
      </c>
      <c r="Q2350" s="20">
        <f t="shared" si="364"/>
        <v>19.975000000000001</v>
      </c>
      <c r="R2350" s="20">
        <f t="shared" si="365"/>
        <v>14.125</v>
      </c>
      <c r="S2350" s="20">
        <f t="shared" si="366"/>
        <v>14.925000000000001</v>
      </c>
      <c r="T2350" s="20">
        <f t="shared" si="367"/>
        <v>16.625</v>
      </c>
      <c r="U2350" s="19">
        <f t="shared" si="368"/>
        <v>16.341666666666669</v>
      </c>
      <c r="V2350" s="19">
        <f t="shared" si="369"/>
        <v>16.412500000000001</v>
      </c>
    </row>
    <row r="2351" spans="1:22" ht="13.5" x14ac:dyDescent="0.25">
      <c r="A2351" s="3">
        <v>45428</v>
      </c>
      <c r="B2351" s="2">
        <v>7.2313000000000001</v>
      </c>
      <c r="C2351" s="2">
        <v>21.921758696390171</v>
      </c>
      <c r="D2351" s="2">
        <v>0.1399859433593349</v>
      </c>
      <c r="E2351" s="2">
        <v>3.5532325965522228E-2</v>
      </c>
      <c r="F2351" s="2">
        <v>7.2783600000000011</v>
      </c>
      <c r="G2351" s="2">
        <v>7.5410700000000004</v>
      </c>
      <c r="H2351" s="2">
        <v>7.6301359999999967</v>
      </c>
      <c r="I2351" s="2">
        <v>7.8437780000000066</v>
      </c>
      <c r="J2351" s="17" t="s">
        <v>54</v>
      </c>
      <c r="K2351" s="17" t="s">
        <v>50</v>
      </c>
      <c r="L2351" s="17" t="s">
        <v>47</v>
      </c>
      <c r="M2351" s="19">
        <f t="shared" si="360"/>
        <v>50</v>
      </c>
      <c r="N2351" s="19">
        <f t="shared" si="361"/>
        <v>0</v>
      </c>
      <c r="O2351" s="19">
        <f t="shared" si="362"/>
        <v>0</v>
      </c>
      <c r="P2351" s="19">
        <f t="shared" si="363"/>
        <v>16.5</v>
      </c>
      <c r="Q2351" s="20">
        <f t="shared" si="364"/>
        <v>19.975000000000001</v>
      </c>
      <c r="R2351" s="20">
        <f t="shared" si="365"/>
        <v>14.125</v>
      </c>
      <c r="S2351" s="20">
        <f t="shared" si="366"/>
        <v>14.925000000000001</v>
      </c>
      <c r="T2351" s="20">
        <f t="shared" si="367"/>
        <v>16.625</v>
      </c>
      <c r="U2351" s="19">
        <f t="shared" si="368"/>
        <v>16.341666666666669</v>
      </c>
      <c r="V2351" s="19">
        <f t="shared" si="369"/>
        <v>16.412500000000001</v>
      </c>
    </row>
    <row r="2352" spans="1:22" ht="13.5" x14ac:dyDescent="0.25">
      <c r="A2352" s="3">
        <v>45429</v>
      </c>
      <c r="B2352" s="2">
        <v>7.3254000000000001</v>
      </c>
      <c r="C2352" s="2">
        <v>34.005505364434029</v>
      </c>
      <c r="D2352" s="2">
        <v>0.14102177593061871</v>
      </c>
      <c r="E2352" s="2">
        <v>2.4940688242285507E-2</v>
      </c>
      <c r="F2352" s="2">
        <v>7.2557600000000004</v>
      </c>
      <c r="G2352" s="2">
        <v>7.521765000000002</v>
      </c>
      <c r="H2352" s="2">
        <v>7.6195899999999988</v>
      </c>
      <c r="I2352" s="2">
        <v>7.8416120000000058</v>
      </c>
      <c r="J2352" s="17" t="s">
        <v>54</v>
      </c>
      <c r="K2352" s="17" t="s">
        <v>50</v>
      </c>
      <c r="L2352" s="17" t="s">
        <v>47</v>
      </c>
      <c r="M2352" s="19">
        <f t="shared" si="360"/>
        <v>25</v>
      </c>
      <c r="N2352" s="19">
        <f t="shared" si="361"/>
        <v>0</v>
      </c>
      <c r="O2352" s="19">
        <f t="shared" si="362"/>
        <v>0</v>
      </c>
      <c r="P2352" s="19">
        <f t="shared" si="363"/>
        <v>16.5</v>
      </c>
      <c r="Q2352" s="20">
        <f t="shared" si="364"/>
        <v>11.225</v>
      </c>
      <c r="R2352" s="20">
        <f t="shared" si="365"/>
        <v>9.125</v>
      </c>
      <c r="S2352" s="20">
        <f t="shared" si="366"/>
        <v>11.175000000000001</v>
      </c>
      <c r="T2352" s="20">
        <f t="shared" si="367"/>
        <v>10.375</v>
      </c>
      <c r="U2352" s="19">
        <f t="shared" si="368"/>
        <v>10.508333333333335</v>
      </c>
      <c r="V2352" s="19">
        <f t="shared" si="369"/>
        <v>10.475000000000001</v>
      </c>
    </row>
    <row r="2353" spans="1:22" ht="13.5" x14ac:dyDescent="0.25">
      <c r="A2353" s="3">
        <v>45432</v>
      </c>
      <c r="B2353" s="2">
        <v>7.2500999999999998</v>
      </c>
      <c r="C2353" s="2">
        <v>30.003858713875914</v>
      </c>
      <c r="D2353" s="2">
        <v>0.14859490086902394</v>
      </c>
      <c r="E2353" s="2">
        <v>1.7346914902124182E-2</v>
      </c>
      <c r="F2353" s="2">
        <v>7.2557600000000004</v>
      </c>
      <c r="G2353" s="2">
        <v>7.5019900000000019</v>
      </c>
      <c r="H2353" s="2">
        <v>7.6082899999999976</v>
      </c>
      <c r="I2353" s="2">
        <v>7.8390225000000058</v>
      </c>
      <c r="J2353" s="17" t="s">
        <v>54</v>
      </c>
      <c r="K2353" s="17" t="s">
        <v>50</v>
      </c>
      <c r="L2353" s="17" t="s">
        <v>50</v>
      </c>
      <c r="M2353" s="19">
        <f t="shared" si="360"/>
        <v>25</v>
      </c>
      <c r="N2353" s="19">
        <f t="shared" si="361"/>
        <v>0</v>
      </c>
      <c r="O2353" s="19">
        <f t="shared" si="362"/>
        <v>0</v>
      </c>
      <c r="P2353" s="19">
        <f t="shared" si="363"/>
        <v>16.5</v>
      </c>
      <c r="Q2353" s="20">
        <f t="shared" si="364"/>
        <v>11.225</v>
      </c>
      <c r="R2353" s="20">
        <f t="shared" si="365"/>
        <v>9.125</v>
      </c>
      <c r="S2353" s="20">
        <f t="shared" si="366"/>
        <v>11.175000000000001</v>
      </c>
      <c r="T2353" s="20">
        <f t="shared" si="367"/>
        <v>10.375</v>
      </c>
      <c r="U2353" s="19">
        <f t="shared" si="368"/>
        <v>10.508333333333335</v>
      </c>
      <c r="V2353" s="19">
        <f t="shared" si="369"/>
        <v>10.475000000000001</v>
      </c>
    </row>
    <row r="2354" spans="1:22" ht="13.5" x14ac:dyDescent="0.25">
      <c r="A2354" s="3">
        <v>45433</v>
      </c>
      <c r="B2354" s="2">
        <v>7.2218999999999998</v>
      </c>
      <c r="C2354" s="2">
        <v>28.644393944281774</v>
      </c>
      <c r="D2354" s="2">
        <v>0.15277276341770119</v>
      </c>
      <c r="E2354" s="2">
        <v>8.2869821939113159E-3</v>
      </c>
      <c r="F2354" s="2">
        <v>7.2519999999999998</v>
      </c>
      <c r="G2354" s="2">
        <v>7.4761000000000006</v>
      </c>
      <c r="H2354" s="2">
        <v>7.596803999999997</v>
      </c>
      <c r="I2354" s="2">
        <v>7.8367630000000057</v>
      </c>
      <c r="J2354" s="17" t="s">
        <v>54</v>
      </c>
      <c r="K2354" s="17" t="s">
        <v>50</v>
      </c>
      <c r="L2354" s="17" t="s">
        <v>47</v>
      </c>
      <c r="M2354" s="19">
        <f t="shared" si="360"/>
        <v>50</v>
      </c>
      <c r="N2354" s="19">
        <f t="shared" si="361"/>
        <v>0</v>
      </c>
      <c r="O2354" s="19">
        <f t="shared" si="362"/>
        <v>0</v>
      </c>
      <c r="P2354" s="19">
        <f t="shared" si="363"/>
        <v>16.5</v>
      </c>
      <c r="Q2354" s="20">
        <f t="shared" si="364"/>
        <v>19.975000000000001</v>
      </c>
      <c r="R2354" s="20">
        <f t="shared" si="365"/>
        <v>14.125</v>
      </c>
      <c r="S2354" s="20">
        <f t="shared" si="366"/>
        <v>14.925000000000001</v>
      </c>
      <c r="T2354" s="20">
        <f t="shared" si="367"/>
        <v>16.625</v>
      </c>
      <c r="U2354" s="19">
        <f t="shared" si="368"/>
        <v>16.341666666666669</v>
      </c>
      <c r="V2354" s="19">
        <f t="shared" si="369"/>
        <v>16.412500000000001</v>
      </c>
    </row>
    <row r="2355" spans="1:22" ht="13.5" x14ac:dyDescent="0.25">
      <c r="A2355" s="3">
        <v>45434</v>
      </c>
      <c r="B2355" s="2">
        <v>7.1464999999999996</v>
      </c>
      <c r="C2355" s="2">
        <v>25.338569009394604</v>
      </c>
      <c r="D2355" s="2">
        <v>0.16053863563199045</v>
      </c>
      <c r="E2355" s="2">
        <v>1.2519123887705942E-2</v>
      </c>
      <c r="F2355" s="2">
        <v>7.2350400000000006</v>
      </c>
      <c r="G2355" s="2">
        <v>7.4478500000000007</v>
      </c>
      <c r="H2355" s="2">
        <v>7.5838099999999971</v>
      </c>
      <c r="I2355" s="2">
        <v>7.8342205000000043</v>
      </c>
      <c r="J2355" s="17" t="s">
        <v>54</v>
      </c>
      <c r="K2355" s="17" t="s">
        <v>50</v>
      </c>
      <c r="L2355" s="17" t="s">
        <v>47</v>
      </c>
      <c r="M2355" s="19">
        <f t="shared" si="360"/>
        <v>50</v>
      </c>
      <c r="N2355" s="19">
        <f t="shared" si="361"/>
        <v>0</v>
      </c>
      <c r="O2355" s="19">
        <f t="shared" si="362"/>
        <v>0</v>
      </c>
      <c r="P2355" s="19">
        <f t="shared" si="363"/>
        <v>16.5</v>
      </c>
      <c r="Q2355" s="20">
        <f t="shared" si="364"/>
        <v>19.975000000000001</v>
      </c>
      <c r="R2355" s="20">
        <f t="shared" si="365"/>
        <v>14.125</v>
      </c>
      <c r="S2355" s="20">
        <f t="shared" si="366"/>
        <v>14.925000000000001</v>
      </c>
      <c r="T2355" s="20">
        <f t="shared" si="367"/>
        <v>16.625</v>
      </c>
      <c r="U2355" s="19">
        <f t="shared" si="368"/>
        <v>16.341666666666669</v>
      </c>
      <c r="V2355" s="19">
        <f t="shared" si="369"/>
        <v>16.412500000000001</v>
      </c>
    </row>
    <row r="2356" spans="1:22" ht="13.5" x14ac:dyDescent="0.25">
      <c r="A2356" s="3">
        <v>45435</v>
      </c>
      <c r="B2356" s="2">
        <v>7.2500999999999998</v>
      </c>
      <c r="C2356" s="2">
        <v>36.228817216069437</v>
      </c>
      <c r="D2356" s="2">
        <v>0.16130518923997261</v>
      </c>
      <c r="E2356" s="2">
        <v>2.3179669177414219E-2</v>
      </c>
      <c r="F2356" s="2">
        <v>7.2388000000000003</v>
      </c>
      <c r="G2356" s="2">
        <v>7.425250000000001</v>
      </c>
      <c r="H2356" s="2">
        <v>7.5758999999999981</v>
      </c>
      <c r="I2356" s="2">
        <v>7.8325725000000057</v>
      </c>
      <c r="J2356" s="17" t="s">
        <v>54</v>
      </c>
      <c r="K2356" s="17" t="s">
        <v>50</v>
      </c>
      <c r="L2356" s="17" t="s">
        <v>55</v>
      </c>
      <c r="M2356" s="19">
        <f t="shared" si="360"/>
        <v>25</v>
      </c>
      <c r="N2356" s="19">
        <f t="shared" si="361"/>
        <v>0</v>
      </c>
      <c r="O2356" s="19">
        <f t="shared" si="362"/>
        <v>0</v>
      </c>
      <c r="P2356" s="19">
        <f t="shared" si="363"/>
        <v>16.5</v>
      </c>
      <c r="Q2356" s="20">
        <f t="shared" si="364"/>
        <v>11.225</v>
      </c>
      <c r="R2356" s="20">
        <f t="shared" si="365"/>
        <v>9.125</v>
      </c>
      <c r="S2356" s="20">
        <f t="shared" si="366"/>
        <v>11.175000000000001</v>
      </c>
      <c r="T2356" s="20">
        <f t="shared" si="367"/>
        <v>10.375</v>
      </c>
      <c r="U2356" s="19">
        <f t="shared" si="368"/>
        <v>10.508333333333335</v>
      </c>
      <c r="V2356" s="19">
        <f t="shared" si="369"/>
        <v>10.475000000000001</v>
      </c>
    </row>
    <row r="2357" spans="1:22" ht="13.5" x14ac:dyDescent="0.25">
      <c r="A2357" s="3">
        <v>45436</v>
      </c>
      <c r="B2357" s="2">
        <v>7.2500999999999998</v>
      </c>
      <c r="C2357" s="2">
        <v>36.228817216069437</v>
      </c>
      <c r="D2357" s="2">
        <v>0.15147265785887587</v>
      </c>
      <c r="E2357" s="2">
        <v>3.3440074929881554E-2</v>
      </c>
      <c r="F2357" s="2">
        <v>7.2237399999999994</v>
      </c>
      <c r="G2357" s="2">
        <v>7.404535000000001</v>
      </c>
      <c r="H2357" s="2">
        <v>7.5657299999999976</v>
      </c>
      <c r="I2357" s="2">
        <v>7.8309245000000045</v>
      </c>
      <c r="J2357" s="17" t="s">
        <v>54</v>
      </c>
      <c r="K2357" s="17" t="s">
        <v>50</v>
      </c>
      <c r="L2357" s="17" t="s">
        <v>47</v>
      </c>
      <c r="M2357" s="19">
        <f t="shared" si="360"/>
        <v>25</v>
      </c>
      <c r="N2357" s="19">
        <f t="shared" si="361"/>
        <v>0</v>
      </c>
      <c r="O2357" s="19">
        <f t="shared" si="362"/>
        <v>0</v>
      </c>
      <c r="P2357" s="19">
        <f t="shared" si="363"/>
        <v>16.5</v>
      </c>
      <c r="Q2357" s="20">
        <f t="shared" si="364"/>
        <v>11.225</v>
      </c>
      <c r="R2357" s="20">
        <f t="shared" si="365"/>
        <v>9.125</v>
      </c>
      <c r="S2357" s="20">
        <f t="shared" si="366"/>
        <v>11.175000000000001</v>
      </c>
      <c r="T2357" s="20">
        <f t="shared" si="367"/>
        <v>10.375</v>
      </c>
      <c r="U2357" s="19">
        <f t="shared" si="368"/>
        <v>10.508333333333335</v>
      </c>
      <c r="V2357" s="19">
        <f t="shared" si="369"/>
        <v>10.475000000000001</v>
      </c>
    </row>
    <row r="2358" spans="1:22" ht="13.5" x14ac:dyDescent="0.25">
      <c r="A2358" s="3">
        <v>45439</v>
      </c>
      <c r="B2358" s="2">
        <v>7.3914</v>
      </c>
      <c r="C2358" s="2">
        <v>48.184020250806796</v>
      </c>
      <c r="D2358" s="2">
        <v>0.10475289500634766</v>
      </c>
      <c r="E2358" s="2">
        <v>4.0533602551345291E-2</v>
      </c>
      <c r="F2358" s="2">
        <v>7.2519999999999998</v>
      </c>
      <c r="G2358" s="2">
        <v>7.3908850000000017</v>
      </c>
      <c r="H2358" s="2">
        <v>7.5583859999999969</v>
      </c>
      <c r="I2358" s="2">
        <v>7.8302185000000044</v>
      </c>
      <c r="J2358" s="17" t="s">
        <v>48</v>
      </c>
      <c r="K2358" s="17" t="s">
        <v>50</v>
      </c>
      <c r="L2358" s="17" t="s">
        <v>51</v>
      </c>
      <c r="M2358" s="19">
        <f t="shared" si="360"/>
        <v>25</v>
      </c>
      <c r="N2358" s="19">
        <f t="shared" si="361"/>
        <v>0</v>
      </c>
      <c r="O2358" s="19">
        <f t="shared" si="362"/>
        <v>0</v>
      </c>
      <c r="P2358" s="19">
        <f t="shared" si="363"/>
        <v>83.5</v>
      </c>
      <c r="Q2358" s="20">
        <f t="shared" si="364"/>
        <v>21.274999999999999</v>
      </c>
      <c r="R2358" s="20">
        <f t="shared" si="365"/>
        <v>25.875</v>
      </c>
      <c r="S2358" s="20">
        <f t="shared" si="366"/>
        <v>41.325000000000003</v>
      </c>
      <c r="T2358" s="20">
        <f t="shared" si="367"/>
        <v>27.125</v>
      </c>
      <c r="U2358" s="19">
        <f t="shared" si="368"/>
        <v>29.491666666666664</v>
      </c>
      <c r="V2358" s="19">
        <f t="shared" si="369"/>
        <v>28.9</v>
      </c>
    </row>
    <row r="2359" spans="1:22" ht="13.5" x14ac:dyDescent="0.25">
      <c r="A2359" s="3">
        <v>45440</v>
      </c>
      <c r="B2359" s="2">
        <v>7.5796999999999999</v>
      </c>
      <c r="C2359" s="2">
        <v>59.169320531017064</v>
      </c>
      <c r="D2359" s="2">
        <v>4.9950768611844332E-2</v>
      </c>
      <c r="E2359" s="2">
        <v>4.6522682938914969E-2</v>
      </c>
      <c r="F2359" s="2">
        <v>7.3235600000000005</v>
      </c>
      <c r="G2359" s="2">
        <v>7.3866500000000013</v>
      </c>
      <c r="H2359" s="2">
        <v>7.5549959999999974</v>
      </c>
      <c r="I2359" s="2">
        <v>7.8299360000000044</v>
      </c>
      <c r="J2359" s="17" t="s">
        <v>48</v>
      </c>
      <c r="K2359" s="17" t="s">
        <v>49</v>
      </c>
      <c r="L2359" s="17" t="s">
        <v>51</v>
      </c>
      <c r="M2359" s="19">
        <f t="shared" si="360"/>
        <v>25</v>
      </c>
      <c r="N2359" s="19">
        <f t="shared" si="361"/>
        <v>0</v>
      </c>
      <c r="O2359" s="19">
        <f t="shared" si="362"/>
        <v>0</v>
      </c>
      <c r="P2359" s="19">
        <f t="shared" si="363"/>
        <v>100</v>
      </c>
      <c r="Q2359" s="20">
        <f t="shared" si="364"/>
        <v>23.75</v>
      </c>
      <c r="R2359" s="20">
        <f t="shared" si="365"/>
        <v>30</v>
      </c>
      <c r="S2359" s="20">
        <f t="shared" si="366"/>
        <v>48.75</v>
      </c>
      <c r="T2359" s="20">
        <f t="shared" si="367"/>
        <v>31.25</v>
      </c>
      <c r="U2359" s="19">
        <f t="shared" si="368"/>
        <v>34.166666666666664</v>
      </c>
      <c r="V2359" s="19">
        <f t="shared" si="369"/>
        <v>33.4375</v>
      </c>
    </row>
    <row r="2360" spans="1:22" ht="13.5" x14ac:dyDescent="0.25">
      <c r="A2360" s="3">
        <v>45441</v>
      </c>
      <c r="B2360" s="2">
        <v>7.9169999999999998</v>
      </c>
      <c r="C2360" s="2">
        <v>71.021046880221704</v>
      </c>
      <c r="D2360" s="2">
        <v>-2.3849196724154531E-2</v>
      </c>
      <c r="E2360" s="2">
        <v>5.6128869830931766E-2</v>
      </c>
      <c r="F2360" s="2">
        <v>7.4776600000000002</v>
      </c>
      <c r="G2360" s="2">
        <v>7.4025750000000015</v>
      </c>
      <c r="H2360" s="2">
        <v>7.5589179999999967</v>
      </c>
      <c r="I2360" s="2">
        <v>7.8313400000000044</v>
      </c>
      <c r="J2360" s="17" t="s">
        <v>48</v>
      </c>
      <c r="K2360" s="17" t="s">
        <v>49</v>
      </c>
      <c r="L2360" s="17" t="s">
        <v>51</v>
      </c>
      <c r="M2360" s="19">
        <f t="shared" si="360"/>
        <v>0</v>
      </c>
      <c r="N2360" s="19">
        <f t="shared" si="361"/>
        <v>100</v>
      </c>
      <c r="O2360" s="19">
        <f t="shared" si="362"/>
        <v>0</v>
      </c>
      <c r="P2360" s="19">
        <f t="shared" si="363"/>
        <v>100</v>
      </c>
      <c r="Q2360" s="20">
        <f t="shared" si="364"/>
        <v>50</v>
      </c>
      <c r="R2360" s="20">
        <f t="shared" si="365"/>
        <v>45</v>
      </c>
      <c r="S2360" s="20">
        <f t="shared" si="366"/>
        <v>60</v>
      </c>
      <c r="T2360" s="20">
        <f t="shared" si="367"/>
        <v>50</v>
      </c>
      <c r="U2360" s="19">
        <f t="shared" si="368"/>
        <v>51.666666666666664</v>
      </c>
      <c r="V2360" s="19">
        <f t="shared" si="369"/>
        <v>51.25</v>
      </c>
    </row>
    <row r="2361" spans="1:22" ht="13.5" x14ac:dyDescent="0.25">
      <c r="A2361" s="3">
        <v>45442</v>
      </c>
      <c r="B2361" s="2">
        <v>7.9461000000000004</v>
      </c>
      <c r="C2361" s="2">
        <v>71.782042085904251</v>
      </c>
      <c r="D2361" s="2">
        <v>-9.1367697238409207E-2</v>
      </c>
      <c r="E2361" s="2">
        <v>6.7621400017252031E-2</v>
      </c>
      <c r="F2361" s="2">
        <v>7.61686</v>
      </c>
      <c r="G2361" s="2">
        <v>7.4185450000000017</v>
      </c>
      <c r="H2361" s="2">
        <v>7.5634219999999974</v>
      </c>
      <c r="I2361" s="2">
        <v>7.8324660000000055</v>
      </c>
      <c r="J2361" s="17" t="s">
        <v>48</v>
      </c>
      <c r="K2361" s="17" t="s">
        <v>49</v>
      </c>
      <c r="L2361" s="17" t="s">
        <v>51</v>
      </c>
      <c r="M2361" s="19">
        <f t="shared" si="360"/>
        <v>0</v>
      </c>
      <c r="N2361" s="19">
        <f t="shared" si="361"/>
        <v>100</v>
      </c>
      <c r="O2361" s="19">
        <f t="shared" si="362"/>
        <v>0</v>
      </c>
      <c r="P2361" s="19">
        <f t="shared" si="363"/>
        <v>100</v>
      </c>
      <c r="Q2361" s="20">
        <f t="shared" si="364"/>
        <v>50</v>
      </c>
      <c r="R2361" s="20">
        <f t="shared" si="365"/>
        <v>45</v>
      </c>
      <c r="S2361" s="20">
        <f t="shared" si="366"/>
        <v>60</v>
      </c>
      <c r="T2361" s="20">
        <f t="shared" si="367"/>
        <v>50</v>
      </c>
      <c r="U2361" s="19">
        <f t="shared" si="368"/>
        <v>51.666666666666664</v>
      </c>
      <c r="V2361" s="19">
        <f t="shared" si="369"/>
        <v>51.25</v>
      </c>
    </row>
    <row r="2362" spans="1:22" ht="13.5" x14ac:dyDescent="0.25">
      <c r="A2362" s="3">
        <v>45443</v>
      </c>
      <c r="B2362" s="2">
        <v>7.9850000000000003</v>
      </c>
      <c r="C2362" s="2">
        <v>72.809941608515985</v>
      </c>
      <c r="D2362" s="2">
        <v>-0.13977600735939522</v>
      </c>
      <c r="E2362" s="2">
        <v>7.6816026640337667E-2</v>
      </c>
      <c r="F2362" s="2">
        <v>7.7638400000000001</v>
      </c>
      <c r="G2362" s="2">
        <v>7.4392800000000019</v>
      </c>
      <c r="H2362" s="2">
        <v>7.569645999999997</v>
      </c>
      <c r="I2362" s="2">
        <v>7.8337865000000031</v>
      </c>
      <c r="J2362" s="17" t="s">
        <v>48</v>
      </c>
      <c r="K2362" s="17" t="s">
        <v>49</v>
      </c>
      <c r="L2362" s="17" t="s">
        <v>51</v>
      </c>
      <c r="M2362" s="19">
        <f t="shared" si="360"/>
        <v>0</v>
      </c>
      <c r="N2362" s="19">
        <f t="shared" si="361"/>
        <v>100</v>
      </c>
      <c r="O2362" s="19">
        <f t="shared" si="362"/>
        <v>0</v>
      </c>
      <c r="P2362" s="19">
        <f t="shared" si="363"/>
        <v>100</v>
      </c>
      <c r="Q2362" s="20">
        <f t="shared" si="364"/>
        <v>50</v>
      </c>
      <c r="R2362" s="20">
        <f t="shared" si="365"/>
        <v>45</v>
      </c>
      <c r="S2362" s="20">
        <f t="shared" si="366"/>
        <v>60</v>
      </c>
      <c r="T2362" s="20">
        <f t="shared" si="367"/>
        <v>50</v>
      </c>
      <c r="U2362" s="19">
        <f t="shared" si="368"/>
        <v>51.666666666666664</v>
      </c>
      <c r="V2362" s="19">
        <f t="shared" si="369"/>
        <v>51.25</v>
      </c>
    </row>
    <row r="2363" spans="1:22" ht="13.5" x14ac:dyDescent="0.25">
      <c r="A2363" s="3">
        <v>45446</v>
      </c>
      <c r="B2363" s="2">
        <v>8.0045000000000002</v>
      </c>
      <c r="C2363" s="2">
        <v>73.334323140836204</v>
      </c>
      <c r="D2363" s="2">
        <v>-0.19665572603128645</v>
      </c>
      <c r="E2363" s="2">
        <v>7.889905002955204E-2</v>
      </c>
      <c r="F2363" s="2">
        <v>7.8864599999999996</v>
      </c>
      <c r="G2363" s="2">
        <v>7.4609900000000025</v>
      </c>
      <c r="H2363" s="2">
        <v>7.5749419999999974</v>
      </c>
      <c r="I2363" s="2">
        <v>7.8352045000000041</v>
      </c>
      <c r="J2363" s="17" t="s">
        <v>48</v>
      </c>
      <c r="K2363" s="17" t="s">
        <v>49</v>
      </c>
      <c r="L2363" s="17" t="s">
        <v>51</v>
      </c>
      <c r="M2363" s="19">
        <f t="shared" si="360"/>
        <v>0</v>
      </c>
      <c r="N2363" s="19">
        <f t="shared" si="361"/>
        <v>100</v>
      </c>
      <c r="O2363" s="19">
        <f t="shared" si="362"/>
        <v>50</v>
      </c>
      <c r="P2363" s="19">
        <f t="shared" si="363"/>
        <v>100</v>
      </c>
      <c r="Q2363" s="20">
        <f t="shared" si="364"/>
        <v>57.5</v>
      </c>
      <c r="R2363" s="20">
        <f t="shared" si="365"/>
        <v>62.5</v>
      </c>
      <c r="S2363" s="20">
        <f t="shared" si="366"/>
        <v>72.5</v>
      </c>
      <c r="T2363" s="20">
        <f t="shared" si="367"/>
        <v>62.5</v>
      </c>
      <c r="U2363" s="19">
        <f t="shared" si="368"/>
        <v>64.166666666666671</v>
      </c>
      <c r="V2363" s="19">
        <f t="shared" si="369"/>
        <v>63.75</v>
      </c>
    </row>
    <row r="2364" spans="1:22" ht="13.5" x14ac:dyDescent="0.25">
      <c r="A2364" s="3">
        <v>45447</v>
      </c>
      <c r="B2364" s="2">
        <v>8.0045000000000002</v>
      </c>
      <c r="C2364" s="2">
        <v>73.334323140836204</v>
      </c>
      <c r="D2364" s="2">
        <v>-0.25191412982229711</v>
      </c>
      <c r="E2364" s="2">
        <v>6.3119240023641637E-2</v>
      </c>
      <c r="F2364" s="2">
        <v>7.9714200000000002</v>
      </c>
      <c r="G2364" s="2">
        <v>7.4845850000000027</v>
      </c>
      <c r="H2364" s="2">
        <v>7.580613999999998</v>
      </c>
      <c r="I2364" s="2">
        <v>7.8366225000000034</v>
      </c>
      <c r="J2364" s="17" t="s">
        <v>48</v>
      </c>
      <c r="K2364" s="17" t="s">
        <v>49</v>
      </c>
      <c r="L2364" s="17" t="s">
        <v>51</v>
      </c>
      <c r="M2364" s="19">
        <f t="shared" si="360"/>
        <v>0</v>
      </c>
      <c r="N2364" s="19">
        <f t="shared" si="361"/>
        <v>100</v>
      </c>
      <c r="O2364" s="19">
        <f t="shared" si="362"/>
        <v>50</v>
      </c>
      <c r="P2364" s="19">
        <f t="shared" si="363"/>
        <v>100</v>
      </c>
      <c r="Q2364" s="20">
        <f t="shared" si="364"/>
        <v>57.5</v>
      </c>
      <c r="R2364" s="20">
        <f t="shared" si="365"/>
        <v>62.5</v>
      </c>
      <c r="S2364" s="20">
        <f t="shared" si="366"/>
        <v>72.5</v>
      </c>
      <c r="T2364" s="20">
        <f t="shared" si="367"/>
        <v>62.5</v>
      </c>
      <c r="U2364" s="19">
        <f t="shared" si="368"/>
        <v>64.166666666666671</v>
      </c>
      <c r="V2364" s="19">
        <f t="shared" si="369"/>
        <v>63.75</v>
      </c>
    </row>
    <row r="2365" spans="1:22" ht="13.5" x14ac:dyDescent="0.25">
      <c r="A2365" s="3">
        <v>45448</v>
      </c>
      <c r="B2365" s="2">
        <v>8.0434000000000001</v>
      </c>
      <c r="C2365" s="2">
        <v>74.473303461181871</v>
      </c>
      <c r="D2365" s="2">
        <v>-0.31573693473180864</v>
      </c>
      <c r="E2365" s="2">
        <v>5.0495392018913315E-2</v>
      </c>
      <c r="F2365" s="2">
        <v>7.9966999999999997</v>
      </c>
      <c r="G2365" s="2">
        <v>7.5110650000000003</v>
      </c>
      <c r="H2365" s="2">
        <v>7.5889479999999985</v>
      </c>
      <c r="I2365" s="2">
        <v>7.8382350000000045</v>
      </c>
      <c r="J2365" s="17" t="s">
        <v>48</v>
      </c>
      <c r="K2365" s="17" t="s">
        <v>49</v>
      </c>
      <c r="L2365" s="17" t="s">
        <v>51</v>
      </c>
      <c r="M2365" s="19">
        <f t="shared" si="360"/>
        <v>0</v>
      </c>
      <c r="N2365" s="19">
        <f t="shared" si="361"/>
        <v>100</v>
      </c>
      <c r="O2365" s="19">
        <f t="shared" si="362"/>
        <v>50</v>
      </c>
      <c r="P2365" s="19">
        <f t="shared" si="363"/>
        <v>100</v>
      </c>
      <c r="Q2365" s="20">
        <f t="shared" si="364"/>
        <v>57.5</v>
      </c>
      <c r="R2365" s="20">
        <f t="shared" si="365"/>
        <v>62.5</v>
      </c>
      <c r="S2365" s="20">
        <f t="shared" si="366"/>
        <v>72.5</v>
      </c>
      <c r="T2365" s="20">
        <f t="shared" si="367"/>
        <v>62.5</v>
      </c>
      <c r="U2365" s="19">
        <f t="shared" si="368"/>
        <v>64.166666666666671</v>
      </c>
      <c r="V2365" s="19">
        <f t="shared" si="369"/>
        <v>63.75</v>
      </c>
    </row>
    <row r="2366" spans="1:22" ht="13.5" x14ac:dyDescent="0.25">
      <c r="A2366" s="3">
        <v>45449</v>
      </c>
      <c r="B2366" s="2">
        <v>8.1698000000000004</v>
      </c>
      <c r="C2366" s="2">
        <v>77.792582887932838</v>
      </c>
      <c r="D2366" s="2">
        <v>-0.36578799915114946</v>
      </c>
      <c r="E2366" s="2">
        <v>4.0396313615130658E-2</v>
      </c>
      <c r="F2366" s="2">
        <v>8.0414399999999997</v>
      </c>
      <c r="G2366" s="2">
        <v>7.5438650000000012</v>
      </c>
      <c r="H2366" s="2">
        <v>7.5998099999999988</v>
      </c>
      <c r="I2366" s="2">
        <v>7.8409505000000026</v>
      </c>
      <c r="J2366" s="17" t="s">
        <v>48</v>
      </c>
      <c r="K2366" s="17" t="s">
        <v>50</v>
      </c>
      <c r="L2366" s="17" t="s">
        <v>51</v>
      </c>
      <c r="M2366" s="19">
        <f t="shared" si="360"/>
        <v>0</v>
      </c>
      <c r="N2366" s="19">
        <f t="shared" si="361"/>
        <v>100</v>
      </c>
      <c r="O2366" s="19">
        <f t="shared" si="362"/>
        <v>50</v>
      </c>
      <c r="P2366" s="19">
        <f t="shared" si="363"/>
        <v>83.5</v>
      </c>
      <c r="Q2366" s="20">
        <f t="shared" si="364"/>
        <v>55.024999999999999</v>
      </c>
      <c r="R2366" s="20">
        <f t="shared" si="365"/>
        <v>58.375</v>
      </c>
      <c r="S2366" s="20">
        <f t="shared" si="366"/>
        <v>65.075000000000003</v>
      </c>
      <c r="T2366" s="20">
        <f t="shared" si="367"/>
        <v>58.375</v>
      </c>
      <c r="U2366" s="19">
        <f t="shared" si="368"/>
        <v>59.491666666666674</v>
      </c>
      <c r="V2366" s="19">
        <f t="shared" si="369"/>
        <v>59.212500000000006</v>
      </c>
    </row>
    <row r="2367" spans="1:22" ht="13.5" x14ac:dyDescent="0.25">
      <c r="A2367" s="3">
        <v>45450</v>
      </c>
      <c r="B2367" s="2">
        <v>8.1698000000000004</v>
      </c>
      <c r="C2367" s="2">
        <v>77.792582887932838</v>
      </c>
      <c r="D2367" s="2">
        <v>-0.41131418353494986</v>
      </c>
      <c r="E2367" s="2">
        <v>3.2317050892104529E-2</v>
      </c>
      <c r="F2367" s="2">
        <v>8.0784000000000002</v>
      </c>
      <c r="G2367" s="2">
        <v>7.5804350000000014</v>
      </c>
      <c r="H2367" s="2">
        <v>7.6114239999999995</v>
      </c>
      <c r="I2367" s="2">
        <v>7.8431950000000032</v>
      </c>
      <c r="J2367" s="17" t="s">
        <v>48</v>
      </c>
      <c r="K2367" s="17" t="s">
        <v>50</v>
      </c>
      <c r="L2367" s="17" t="s">
        <v>51</v>
      </c>
      <c r="M2367" s="19">
        <f t="shared" si="360"/>
        <v>0</v>
      </c>
      <c r="N2367" s="19">
        <f t="shared" si="361"/>
        <v>100</v>
      </c>
      <c r="O2367" s="19">
        <f t="shared" si="362"/>
        <v>50</v>
      </c>
      <c r="P2367" s="19">
        <f t="shared" si="363"/>
        <v>83.5</v>
      </c>
      <c r="Q2367" s="20">
        <f t="shared" si="364"/>
        <v>55.024999999999999</v>
      </c>
      <c r="R2367" s="20">
        <f t="shared" si="365"/>
        <v>58.375</v>
      </c>
      <c r="S2367" s="20">
        <f t="shared" si="366"/>
        <v>65.075000000000003</v>
      </c>
      <c r="T2367" s="20">
        <f t="shared" si="367"/>
        <v>58.375</v>
      </c>
      <c r="U2367" s="19">
        <f t="shared" si="368"/>
        <v>59.491666666666674</v>
      </c>
      <c r="V2367" s="19">
        <f t="shared" si="369"/>
        <v>59.212500000000006</v>
      </c>
    </row>
    <row r="2368" spans="1:22" ht="13.5" x14ac:dyDescent="0.25">
      <c r="A2368" s="3">
        <v>45453</v>
      </c>
      <c r="B2368" s="2">
        <v>8.1698000000000004</v>
      </c>
      <c r="C2368" s="2">
        <v>77.792582887932838</v>
      </c>
      <c r="D2368" s="2">
        <v>-0.43103795553325597</v>
      </c>
      <c r="E2368" s="2">
        <v>2.5853640713683623E-2</v>
      </c>
      <c r="F2368" s="2">
        <v>8.111460000000001</v>
      </c>
      <c r="G2368" s="2">
        <v>7.6264200000000013</v>
      </c>
      <c r="H2368" s="2">
        <v>7.6230380000000002</v>
      </c>
      <c r="I2368" s="2">
        <v>7.8454865000000034</v>
      </c>
      <c r="J2368" s="17" t="s">
        <v>48</v>
      </c>
      <c r="K2368" s="17" t="s">
        <v>50</v>
      </c>
      <c r="L2368" s="17" t="s">
        <v>51</v>
      </c>
      <c r="M2368" s="19">
        <f t="shared" si="360"/>
        <v>0</v>
      </c>
      <c r="N2368" s="19">
        <f t="shared" si="361"/>
        <v>100</v>
      </c>
      <c r="O2368" s="19">
        <f t="shared" si="362"/>
        <v>50</v>
      </c>
      <c r="P2368" s="19">
        <f t="shared" si="363"/>
        <v>83.5</v>
      </c>
      <c r="Q2368" s="20">
        <f t="shared" si="364"/>
        <v>55.024999999999999</v>
      </c>
      <c r="R2368" s="20">
        <f t="shared" si="365"/>
        <v>58.375</v>
      </c>
      <c r="S2368" s="20">
        <f t="shared" si="366"/>
        <v>65.075000000000003</v>
      </c>
      <c r="T2368" s="20">
        <f t="shared" si="367"/>
        <v>58.375</v>
      </c>
      <c r="U2368" s="19">
        <f t="shared" si="368"/>
        <v>59.491666666666674</v>
      </c>
      <c r="V2368" s="19">
        <f t="shared" si="369"/>
        <v>59.212500000000006</v>
      </c>
    </row>
    <row r="2369" spans="1:22" ht="13.5" x14ac:dyDescent="0.25">
      <c r="A2369" s="3">
        <v>45454</v>
      </c>
      <c r="B2369" s="2">
        <v>8.1892999999999994</v>
      </c>
      <c r="C2369" s="2">
        <v>78.335385284014279</v>
      </c>
      <c r="D2369" s="2">
        <v>-0.42292480874522553</v>
      </c>
      <c r="E2369" s="2">
        <v>2.0682912570946899E-2</v>
      </c>
      <c r="F2369" s="2">
        <v>8.1484200000000016</v>
      </c>
      <c r="G2369" s="2">
        <v>7.6738500000000016</v>
      </c>
      <c r="H2369" s="2">
        <v>7.6361720000000002</v>
      </c>
      <c r="I2369" s="2">
        <v>7.847922500000001</v>
      </c>
      <c r="J2369" s="17" t="s">
        <v>48</v>
      </c>
      <c r="K2369" s="17" t="s">
        <v>50</v>
      </c>
      <c r="L2369" s="17" t="s">
        <v>51</v>
      </c>
      <c r="M2369" s="19">
        <f t="shared" si="360"/>
        <v>0</v>
      </c>
      <c r="N2369" s="19">
        <f t="shared" si="361"/>
        <v>100</v>
      </c>
      <c r="O2369" s="19">
        <f t="shared" si="362"/>
        <v>50</v>
      </c>
      <c r="P2369" s="19">
        <f t="shared" si="363"/>
        <v>83.5</v>
      </c>
      <c r="Q2369" s="20">
        <f t="shared" si="364"/>
        <v>55.024999999999999</v>
      </c>
      <c r="R2369" s="20">
        <f t="shared" si="365"/>
        <v>58.375</v>
      </c>
      <c r="S2369" s="20">
        <f t="shared" si="366"/>
        <v>65.075000000000003</v>
      </c>
      <c r="T2369" s="20">
        <f t="shared" si="367"/>
        <v>58.375</v>
      </c>
      <c r="U2369" s="19">
        <f t="shared" si="368"/>
        <v>59.491666666666674</v>
      </c>
      <c r="V2369" s="19">
        <f t="shared" si="369"/>
        <v>59.212500000000006</v>
      </c>
    </row>
    <row r="2370" spans="1:22" ht="13.5" x14ac:dyDescent="0.25">
      <c r="A2370" s="3">
        <v>45455</v>
      </c>
      <c r="B2370" s="2">
        <v>8.2185000000000006</v>
      </c>
      <c r="C2370" s="2">
        <v>79.15694294011179</v>
      </c>
      <c r="D2370" s="2">
        <v>-0.36896636258656734</v>
      </c>
      <c r="E2370" s="2">
        <v>1.654633005675752E-2</v>
      </c>
      <c r="F2370" s="2">
        <v>8.1834400000000009</v>
      </c>
      <c r="G2370" s="2">
        <v>7.7232100000000017</v>
      </c>
      <c r="H2370" s="2">
        <v>7.6468780000000001</v>
      </c>
      <c r="I2370" s="2">
        <v>7.8498455000000025</v>
      </c>
      <c r="J2370" s="17" t="s">
        <v>48</v>
      </c>
      <c r="K2370" s="17" t="s">
        <v>50</v>
      </c>
      <c r="L2370" s="17" t="s">
        <v>51</v>
      </c>
      <c r="M2370" s="19">
        <f t="shared" ref="M2370:M2433" si="370">IF(C2370&lt;30,50, IF(C2370&gt;70, 0, 25))</f>
        <v>0</v>
      </c>
      <c r="N2370" s="19">
        <f t="shared" ref="N2370:N2433" si="371">IF(E2370-D2370&gt;0.02, 100, IF(E2370-D2370&lt;0,0,45))</f>
        <v>100</v>
      </c>
      <c r="O2370" s="19">
        <f t="shared" ref="O2370:O2433" si="372">IF(F2370-I2370&gt;10,100,IF(F2370-I2370&gt;5,75, IF(F2370-I2370&gt;0,50,0)))</f>
        <v>50</v>
      </c>
      <c r="P2370" s="19">
        <f t="shared" ref="P2370:P2433" si="373">IF(L2370="confirmed bullish", 34, IF(L2370="bullish divergence",17, 0))+IF(J2370="bullish",33,IF(J2370="bearish",0,16.5))+IF(K2370="strong",33,IF(K2370="weak",0,16.5))</f>
        <v>83.5</v>
      </c>
      <c r="Q2370" s="20">
        <f t="shared" si="364"/>
        <v>55.024999999999999</v>
      </c>
      <c r="R2370" s="20">
        <f t="shared" si="365"/>
        <v>58.375</v>
      </c>
      <c r="S2370" s="20">
        <f t="shared" si="366"/>
        <v>65.075000000000003</v>
      </c>
      <c r="T2370" s="20">
        <f t="shared" si="367"/>
        <v>58.375</v>
      </c>
      <c r="U2370" s="19">
        <f t="shared" si="368"/>
        <v>59.491666666666674</v>
      </c>
      <c r="V2370" s="19">
        <f t="shared" si="369"/>
        <v>59.212500000000006</v>
      </c>
    </row>
    <row r="2371" spans="1:22" ht="13.5" x14ac:dyDescent="0.25">
      <c r="A2371" s="3">
        <v>45456</v>
      </c>
      <c r="B2371" s="2">
        <v>8.52</v>
      </c>
      <c r="C2371" s="2">
        <v>85.339068188222512</v>
      </c>
      <c r="D2371" s="2">
        <v>-0.34377878952680252</v>
      </c>
      <c r="E2371" s="2">
        <v>1.3237064045406017E-2</v>
      </c>
      <c r="F2371" s="2">
        <v>8.2534799999999997</v>
      </c>
      <c r="G2371" s="2">
        <v>7.7876450000000004</v>
      </c>
      <c r="H2371" s="2">
        <v>7.6619180000000009</v>
      </c>
      <c r="I2371" s="2">
        <v>7.8526640000000034</v>
      </c>
      <c r="J2371" s="17" t="s">
        <v>48</v>
      </c>
      <c r="K2371" s="17" t="s">
        <v>49</v>
      </c>
      <c r="L2371" s="17" t="s">
        <v>51</v>
      </c>
      <c r="M2371" s="19">
        <f t="shared" si="370"/>
        <v>0</v>
      </c>
      <c r="N2371" s="19">
        <f t="shared" si="371"/>
        <v>100</v>
      </c>
      <c r="O2371" s="19">
        <f t="shared" si="372"/>
        <v>50</v>
      </c>
      <c r="P2371" s="19">
        <f t="shared" si="373"/>
        <v>100</v>
      </c>
      <c r="Q2371" s="20">
        <f t="shared" ref="Q2371:Q2434" si="374">0.35*M2371+N2371*0.35+O2371*0.15+P2371*0.15</f>
        <v>57.5</v>
      </c>
      <c r="R2371" s="20">
        <f t="shared" ref="R2371:R2434" si="375">M2371*0.2+N2371*0.2+O2371*0.35+P2371*0.25</f>
        <v>62.5</v>
      </c>
      <c r="S2371" s="20">
        <f t="shared" ref="S2371:S2434" si="376">M2371*0.15+N2371*0.15+O2371*0.25+P2371*0.45</f>
        <v>72.5</v>
      </c>
      <c r="T2371" s="20">
        <f t="shared" ref="T2371:T2434" si="377">0.25*SUM(M2371:P2371)</f>
        <v>62.5</v>
      </c>
      <c r="U2371" s="19">
        <f t="shared" ref="U2371:U2434" si="378">SUM(Q2371:S2371)/3</f>
        <v>64.166666666666671</v>
      </c>
      <c r="V2371" s="19">
        <f t="shared" ref="V2371:V2434" si="379">SUM(Q2371:T2371)/4</f>
        <v>63.75</v>
      </c>
    </row>
    <row r="2372" spans="1:22" ht="13.5" x14ac:dyDescent="0.25">
      <c r="A2372" s="3">
        <v>45457</v>
      </c>
      <c r="B2372" s="2">
        <v>8.6074999999999999</v>
      </c>
      <c r="C2372" s="2">
        <v>86.582844431446006</v>
      </c>
      <c r="D2372" s="2">
        <v>-0.3271642660238312</v>
      </c>
      <c r="E2372" s="2">
        <v>1.0589651236324814E-2</v>
      </c>
      <c r="F2372" s="2">
        <v>8.3410200000000003</v>
      </c>
      <c r="G2372" s="2">
        <v>7.85175</v>
      </c>
      <c r="H2372" s="2">
        <v>7.6796500000000014</v>
      </c>
      <c r="I2372" s="2">
        <v>7.8556845000000033</v>
      </c>
      <c r="J2372" s="17" t="s">
        <v>48</v>
      </c>
      <c r="K2372" s="17" t="s">
        <v>49</v>
      </c>
      <c r="L2372" s="17" t="s">
        <v>51</v>
      </c>
      <c r="M2372" s="19">
        <f t="shared" si="370"/>
        <v>0</v>
      </c>
      <c r="N2372" s="19">
        <f t="shared" si="371"/>
        <v>100</v>
      </c>
      <c r="O2372" s="19">
        <f t="shared" si="372"/>
        <v>50</v>
      </c>
      <c r="P2372" s="19">
        <f t="shared" si="373"/>
        <v>100</v>
      </c>
      <c r="Q2372" s="20">
        <f t="shared" si="374"/>
        <v>57.5</v>
      </c>
      <c r="R2372" s="20">
        <f t="shared" si="375"/>
        <v>62.5</v>
      </c>
      <c r="S2372" s="20">
        <f t="shared" si="376"/>
        <v>72.5</v>
      </c>
      <c r="T2372" s="20">
        <f t="shared" si="377"/>
        <v>62.5</v>
      </c>
      <c r="U2372" s="19">
        <f t="shared" si="378"/>
        <v>64.166666666666671</v>
      </c>
      <c r="V2372" s="19">
        <f t="shared" si="379"/>
        <v>63.75</v>
      </c>
    </row>
    <row r="2373" spans="1:22" ht="13.5" x14ac:dyDescent="0.25">
      <c r="A2373" s="3">
        <v>45461</v>
      </c>
      <c r="B2373" s="2">
        <v>8.6659000000000006</v>
      </c>
      <c r="C2373" s="2">
        <v>87.353968770312136</v>
      </c>
      <c r="D2373" s="2">
        <v>-0.31883876452123161</v>
      </c>
      <c r="E2373" s="2">
        <v>8.4717209890598517E-3</v>
      </c>
      <c r="F2373" s="2">
        <v>8.4402399999999993</v>
      </c>
      <c r="G2373" s="2">
        <v>7.9225400000000006</v>
      </c>
      <c r="H2373" s="2">
        <v>7.6976080000000024</v>
      </c>
      <c r="I2373" s="2">
        <v>7.8589970000000031</v>
      </c>
      <c r="J2373" s="17" t="s">
        <v>48</v>
      </c>
      <c r="K2373" s="17" t="s">
        <v>49</v>
      </c>
      <c r="L2373" s="17" t="s">
        <v>51</v>
      </c>
      <c r="M2373" s="19">
        <f t="shared" si="370"/>
        <v>0</v>
      </c>
      <c r="N2373" s="19">
        <f t="shared" si="371"/>
        <v>100</v>
      </c>
      <c r="O2373" s="19">
        <f t="shared" si="372"/>
        <v>50</v>
      </c>
      <c r="P2373" s="19">
        <f t="shared" si="373"/>
        <v>100</v>
      </c>
      <c r="Q2373" s="20">
        <f t="shared" si="374"/>
        <v>57.5</v>
      </c>
      <c r="R2373" s="20">
        <f t="shared" si="375"/>
        <v>62.5</v>
      </c>
      <c r="S2373" s="20">
        <f t="shared" si="376"/>
        <v>72.5</v>
      </c>
      <c r="T2373" s="20">
        <f t="shared" si="377"/>
        <v>62.5</v>
      </c>
      <c r="U2373" s="19">
        <f t="shared" si="378"/>
        <v>64.166666666666671</v>
      </c>
      <c r="V2373" s="19">
        <f t="shared" si="379"/>
        <v>63.75</v>
      </c>
    </row>
    <row r="2374" spans="1:22" ht="13.5" x14ac:dyDescent="0.25">
      <c r="A2374" s="3">
        <v>45462</v>
      </c>
      <c r="B2374" s="2">
        <v>8.7533999999999992</v>
      </c>
      <c r="C2374" s="2">
        <v>88.427175103575863</v>
      </c>
      <c r="D2374" s="2">
        <v>-0.32270124893348306</v>
      </c>
      <c r="E2374" s="2">
        <v>6.7773767912478813E-3</v>
      </c>
      <c r="F2374" s="2">
        <v>8.5530600000000003</v>
      </c>
      <c r="G2374" s="2">
        <v>7.9991150000000006</v>
      </c>
      <c r="H2374" s="2">
        <v>7.7182580000000032</v>
      </c>
      <c r="I2374" s="2">
        <v>7.8627470000000024</v>
      </c>
      <c r="J2374" s="17" t="s">
        <v>48</v>
      </c>
      <c r="K2374" s="17" t="s">
        <v>49</v>
      </c>
      <c r="L2374" s="17" t="s">
        <v>51</v>
      </c>
      <c r="M2374" s="19">
        <f t="shared" si="370"/>
        <v>0</v>
      </c>
      <c r="N2374" s="19">
        <f t="shared" si="371"/>
        <v>100</v>
      </c>
      <c r="O2374" s="19">
        <f t="shared" si="372"/>
        <v>50</v>
      </c>
      <c r="P2374" s="19">
        <f t="shared" si="373"/>
        <v>100</v>
      </c>
      <c r="Q2374" s="20">
        <f t="shared" si="374"/>
        <v>57.5</v>
      </c>
      <c r="R2374" s="20">
        <f t="shared" si="375"/>
        <v>62.5</v>
      </c>
      <c r="S2374" s="20">
        <f t="shared" si="376"/>
        <v>72.5</v>
      </c>
      <c r="T2374" s="20">
        <f t="shared" si="377"/>
        <v>62.5</v>
      </c>
      <c r="U2374" s="19">
        <f t="shared" si="378"/>
        <v>64.166666666666671</v>
      </c>
      <c r="V2374" s="19">
        <f t="shared" si="379"/>
        <v>63.75</v>
      </c>
    </row>
    <row r="2375" spans="1:22" ht="13.5" x14ac:dyDescent="0.25">
      <c r="A2375" s="3">
        <v>45463</v>
      </c>
      <c r="B2375" s="2">
        <v>8.6561000000000003</v>
      </c>
      <c r="C2375" s="2">
        <v>80.269455656620181</v>
      </c>
      <c r="D2375" s="2">
        <v>-0.31739235496663198</v>
      </c>
      <c r="E2375" s="2">
        <v>5.4219014329983054E-3</v>
      </c>
      <c r="F2375" s="2">
        <v>8.6405799999999999</v>
      </c>
      <c r="G2375" s="2">
        <v>8.0745949999999986</v>
      </c>
      <c r="H2375" s="2">
        <v>7.7388460000000023</v>
      </c>
      <c r="I2375" s="2">
        <v>7.8664345000000022</v>
      </c>
      <c r="J2375" s="17" t="s">
        <v>48</v>
      </c>
      <c r="K2375" s="17" t="s">
        <v>49</v>
      </c>
      <c r="L2375" s="17" t="s">
        <v>51</v>
      </c>
      <c r="M2375" s="19">
        <f t="shared" si="370"/>
        <v>0</v>
      </c>
      <c r="N2375" s="19">
        <f t="shared" si="371"/>
        <v>100</v>
      </c>
      <c r="O2375" s="19">
        <f t="shared" si="372"/>
        <v>50</v>
      </c>
      <c r="P2375" s="19">
        <f t="shared" si="373"/>
        <v>100</v>
      </c>
      <c r="Q2375" s="20">
        <f t="shared" si="374"/>
        <v>57.5</v>
      </c>
      <c r="R2375" s="20">
        <f t="shared" si="375"/>
        <v>62.5</v>
      </c>
      <c r="S2375" s="20">
        <f t="shared" si="376"/>
        <v>72.5</v>
      </c>
      <c r="T2375" s="20">
        <f t="shared" si="377"/>
        <v>62.5</v>
      </c>
      <c r="U2375" s="19">
        <f t="shared" si="378"/>
        <v>64.166666666666671</v>
      </c>
      <c r="V2375" s="19">
        <f t="shared" si="379"/>
        <v>63.75</v>
      </c>
    </row>
    <row r="2376" spans="1:22" ht="13.5" x14ac:dyDescent="0.25">
      <c r="A2376" s="3">
        <v>45464</v>
      </c>
      <c r="B2376" s="2">
        <v>8.7437000000000005</v>
      </c>
      <c r="C2376" s="2">
        <v>81.889371611094219</v>
      </c>
      <c r="D2376" s="2">
        <v>-0.30364102943742743</v>
      </c>
      <c r="E2376" s="2">
        <v>4.3375211463986445E-3</v>
      </c>
      <c r="F2376" s="2">
        <v>8.6853200000000008</v>
      </c>
      <c r="G2376" s="2">
        <v>8.1492749999999994</v>
      </c>
      <c r="H2376" s="2">
        <v>7.7611860000000021</v>
      </c>
      <c r="I2376" s="2">
        <v>7.8705600000000029</v>
      </c>
      <c r="J2376" s="17" t="s">
        <v>48</v>
      </c>
      <c r="K2376" s="17" t="s">
        <v>49</v>
      </c>
      <c r="L2376" s="17" t="s">
        <v>51</v>
      </c>
      <c r="M2376" s="19">
        <f t="shared" si="370"/>
        <v>0</v>
      </c>
      <c r="N2376" s="19">
        <f t="shared" si="371"/>
        <v>100</v>
      </c>
      <c r="O2376" s="19">
        <f t="shared" si="372"/>
        <v>50</v>
      </c>
      <c r="P2376" s="19">
        <f t="shared" si="373"/>
        <v>100</v>
      </c>
      <c r="Q2376" s="20">
        <f t="shared" si="374"/>
        <v>57.5</v>
      </c>
      <c r="R2376" s="20">
        <f t="shared" si="375"/>
        <v>62.5</v>
      </c>
      <c r="S2376" s="20">
        <f t="shared" si="376"/>
        <v>72.5</v>
      </c>
      <c r="T2376" s="20">
        <f t="shared" si="377"/>
        <v>62.5</v>
      </c>
      <c r="U2376" s="19">
        <f t="shared" si="378"/>
        <v>64.166666666666671</v>
      </c>
      <c r="V2376" s="19">
        <f t="shared" si="379"/>
        <v>63.75</v>
      </c>
    </row>
    <row r="2377" spans="1:22" ht="13.5" x14ac:dyDescent="0.25">
      <c r="A2377" s="3">
        <v>45467</v>
      </c>
      <c r="B2377" s="2">
        <v>8.6561000000000003</v>
      </c>
      <c r="C2377" s="2">
        <v>75.237097560221656</v>
      </c>
      <c r="D2377" s="2">
        <v>-0.28945818431412018</v>
      </c>
      <c r="E2377" s="2">
        <v>3.4700169171189158E-3</v>
      </c>
      <c r="F2377" s="2">
        <v>8.6950400000000023</v>
      </c>
      <c r="G2377" s="2">
        <v>8.2195750000000007</v>
      </c>
      <c r="H2377" s="2">
        <v>7.7817740000000013</v>
      </c>
      <c r="I2377" s="2">
        <v>7.8733530000000007</v>
      </c>
      <c r="J2377" s="17" t="s">
        <v>48</v>
      </c>
      <c r="K2377" s="17" t="s">
        <v>49</v>
      </c>
      <c r="L2377" s="17" t="s">
        <v>51</v>
      </c>
      <c r="M2377" s="19">
        <f t="shared" si="370"/>
        <v>0</v>
      </c>
      <c r="N2377" s="19">
        <f t="shared" si="371"/>
        <v>100</v>
      </c>
      <c r="O2377" s="19">
        <f t="shared" si="372"/>
        <v>50</v>
      </c>
      <c r="P2377" s="19">
        <f t="shared" si="373"/>
        <v>100</v>
      </c>
      <c r="Q2377" s="20">
        <f t="shared" si="374"/>
        <v>57.5</v>
      </c>
      <c r="R2377" s="20">
        <f t="shared" si="375"/>
        <v>62.5</v>
      </c>
      <c r="S2377" s="20">
        <f t="shared" si="376"/>
        <v>72.5</v>
      </c>
      <c r="T2377" s="20">
        <f t="shared" si="377"/>
        <v>62.5</v>
      </c>
      <c r="U2377" s="19">
        <f t="shared" si="378"/>
        <v>64.166666666666671</v>
      </c>
      <c r="V2377" s="19">
        <f t="shared" si="379"/>
        <v>63.75</v>
      </c>
    </row>
    <row r="2378" spans="1:22" ht="13.5" x14ac:dyDescent="0.25">
      <c r="A2378" s="3">
        <v>45468</v>
      </c>
      <c r="B2378" s="2">
        <v>8.7241999999999997</v>
      </c>
      <c r="C2378" s="2">
        <v>76.813970386479312</v>
      </c>
      <c r="D2378" s="2">
        <v>-0.28563392463843318</v>
      </c>
      <c r="E2378" s="2">
        <v>2.7760135336951327E-3</v>
      </c>
      <c r="F2378" s="2">
        <v>8.7067000000000014</v>
      </c>
      <c r="G2378" s="2">
        <v>8.2862150000000003</v>
      </c>
      <c r="H2378" s="2">
        <v>7.8035340000000017</v>
      </c>
      <c r="I2378" s="2">
        <v>7.8760155000000021</v>
      </c>
      <c r="J2378" s="17" t="s">
        <v>48</v>
      </c>
      <c r="K2378" s="17" t="s">
        <v>49</v>
      </c>
      <c r="L2378" s="17" t="s">
        <v>51</v>
      </c>
      <c r="M2378" s="19">
        <f t="shared" si="370"/>
        <v>0</v>
      </c>
      <c r="N2378" s="19">
        <f t="shared" si="371"/>
        <v>100</v>
      </c>
      <c r="O2378" s="19">
        <f t="shared" si="372"/>
        <v>50</v>
      </c>
      <c r="P2378" s="19">
        <f t="shared" si="373"/>
        <v>100</v>
      </c>
      <c r="Q2378" s="20">
        <f t="shared" si="374"/>
        <v>57.5</v>
      </c>
      <c r="R2378" s="20">
        <f t="shared" si="375"/>
        <v>62.5</v>
      </c>
      <c r="S2378" s="20">
        <f t="shared" si="376"/>
        <v>72.5</v>
      </c>
      <c r="T2378" s="20">
        <f t="shared" si="377"/>
        <v>62.5</v>
      </c>
      <c r="U2378" s="19">
        <f t="shared" si="378"/>
        <v>64.166666666666671</v>
      </c>
      <c r="V2378" s="19">
        <f t="shared" si="379"/>
        <v>63.75</v>
      </c>
    </row>
    <row r="2379" spans="1:22" ht="13.5" x14ac:dyDescent="0.25">
      <c r="A2379" s="3">
        <v>45469</v>
      </c>
      <c r="B2379" s="2">
        <v>8.8506999999999998</v>
      </c>
      <c r="C2379" s="2">
        <v>79.433822620254432</v>
      </c>
      <c r="D2379" s="2">
        <v>-0.29207094142086287</v>
      </c>
      <c r="E2379" s="2">
        <v>2.2208108269561062E-3</v>
      </c>
      <c r="F2379" s="2">
        <v>8.7261600000000019</v>
      </c>
      <c r="G2379" s="2">
        <v>8.3497649999999997</v>
      </c>
      <c r="H2379" s="2">
        <v>7.8282020000000019</v>
      </c>
      <c r="I2379" s="2">
        <v>7.8793105000000025</v>
      </c>
      <c r="J2379" s="17" t="s">
        <v>48</v>
      </c>
      <c r="K2379" s="17" t="s">
        <v>50</v>
      </c>
      <c r="L2379" s="17" t="s">
        <v>51</v>
      </c>
      <c r="M2379" s="19">
        <f t="shared" si="370"/>
        <v>0</v>
      </c>
      <c r="N2379" s="19">
        <f t="shared" si="371"/>
        <v>100</v>
      </c>
      <c r="O2379" s="19">
        <f t="shared" si="372"/>
        <v>50</v>
      </c>
      <c r="P2379" s="19">
        <f t="shared" si="373"/>
        <v>83.5</v>
      </c>
      <c r="Q2379" s="20">
        <f t="shared" si="374"/>
        <v>55.024999999999999</v>
      </c>
      <c r="R2379" s="20">
        <f t="shared" si="375"/>
        <v>58.375</v>
      </c>
      <c r="S2379" s="20">
        <f t="shared" si="376"/>
        <v>65.075000000000003</v>
      </c>
      <c r="T2379" s="20">
        <f t="shared" si="377"/>
        <v>58.375</v>
      </c>
      <c r="U2379" s="19">
        <f t="shared" si="378"/>
        <v>59.491666666666674</v>
      </c>
      <c r="V2379" s="19">
        <f t="shared" si="379"/>
        <v>59.212500000000006</v>
      </c>
    </row>
    <row r="2380" spans="1:22" ht="13.5" x14ac:dyDescent="0.25">
      <c r="A2380" s="3">
        <v>45470</v>
      </c>
      <c r="B2380" s="2">
        <v>8.8408999999999995</v>
      </c>
      <c r="C2380" s="2">
        <v>78.69199804508321</v>
      </c>
      <c r="D2380" s="2">
        <v>-0.29610483272993626</v>
      </c>
      <c r="E2380" s="2">
        <v>1.7766486615648849E-3</v>
      </c>
      <c r="F2380" s="2">
        <v>8.7631199999999989</v>
      </c>
      <c r="G2380" s="2">
        <v>8.3959600000000005</v>
      </c>
      <c r="H2380" s="2">
        <v>7.8528620000000009</v>
      </c>
      <c r="I2380" s="2">
        <v>7.8824625000000017</v>
      </c>
      <c r="J2380" s="17" t="s">
        <v>48</v>
      </c>
      <c r="K2380" s="17" t="s">
        <v>49</v>
      </c>
      <c r="L2380" s="17" t="s">
        <v>51</v>
      </c>
      <c r="M2380" s="19">
        <f t="shared" si="370"/>
        <v>0</v>
      </c>
      <c r="N2380" s="19">
        <f t="shared" si="371"/>
        <v>100</v>
      </c>
      <c r="O2380" s="19">
        <f t="shared" si="372"/>
        <v>50</v>
      </c>
      <c r="P2380" s="19">
        <f t="shared" si="373"/>
        <v>100</v>
      </c>
      <c r="Q2380" s="20">
        <f t="shared" si="374"/>
        <v>57.5</v>
      </c>
      <c r="R2380" s="20">
        <f t="shared" si="375"/>
        <v>62.5</v>
      </c>
      <c r="S2380" s="20">
        <f t="shared" si="376"/>
        <v>72.5</v>
      </c>
      <c r="T2380" s="20">
        <f t="shared" si="377"/>
        <v>62.5</v>
      </c>
      <c r="U2380" s="19">
        <f t="shared" si="378"/>
        <v>64.166666666666671</v>
      </c>
      <c r="V2380" s="19">
        <f t="shared" si="379"/>
        <v>63.75</v>
      </c>
    </row>
    <row r="2381" spans="1:22" ht="13.5" x14ac:dyDescent="0.25">
      <c r="A2381" s="3">
        <v>45471</v>
      </c>
      <c r="B2381" s="2">
        <v>8.8895999999999997</v>
      </c>
      <c r="C2381" s="2">
        <v>79.706249499989966</v>
      </c>
      <c r="D2381" s="2">
        <v>-0.26020654435123269</v>
      </c>
      <c r="E2381" s="2">
        <v>1.421318929251908E-3</v>
      </c>
      <c r="F2381" s="2">
        <v>8.7923000000000009</v>
      </c>
      <c r="G2381" s="2">
        <v>8.4431350000000016</v>
      </c>
      <c r="H2381" s="2">
        <v>7.8792480000000014</v>
      </c>
      <c r="I2381" s="2">
        <v>7.8860460000000012</v>
      </c>
      <c r="J2381" s="17" t="s">
        <v>48</v>
      </c>
      <c r="K2381" s="17" t="s">
        <v>50</v>
      </c>
      <c r="L2381" s="17" t="s">
        <v>51</v>
      </c>
      <c r="M2381" s="19">
        <f t="shared" si="370"/>
        <v>0</v>
      </c>
      <c r="N2381" s="19">
        <f t="shared" si="371"/>
        <v>100</v>
      </c>
      <c r="O2381" s="19">
        <f t="shared" si="372"/>
        <v>50</v>
      </c>
      <c r="P2381" s="19">
        <f t="shared" si="373"/>
        <v>83.5</v>
      </c>
      <c r="Q2381" s="20">
        <f t="shared" si="374"/>
        <v>55.024999999999999</v>
      </c>
      <c r="R2381" s="20">
        <f t="shared" si="375"/>
        <v>58.375</v>
      </c>
      <c r="S2381" s="20">
        <f t="shared" si="376"/>
        <v>65.075000000000003</v>
      </c>
      <c r="T2381" s="20">
        <f t="shared" si="377"/>
        <v>58.375</v>
      </c>
      <c r="U2381" s="19">
        <f t="shared" si="378"/>
        <v>59.491666666666674</v>
      </c>
      <c r="V2381" s="19">
        <f t="shared" si="379"/>
        <v>59.212500000000006</v>
      </c>
    </row>
    <row r="2382" spans="1:22" ht="13.5" x14ac:dyDescent="0.25">
      <c r="A2382" s="3">
        <v>45474</v>
      </c>
      <c r="B2382" s="2">
        <v>8.9284999999999997</v>
      </c>
      <c r="C2382" s="2">
        <v>80.504506027605203</v>
      </c>
      <c r="D2382" s="2">
        <v>-0.22274769682545426</v>
      </c>
      <c r="E2382" s="2">
        <v>1.1370551434015264E-3</v>
      </c>
      <c r="F2382" s="2">
        <v>8.846779999999999</v>
      </c>
      <c r="G2382" s="2">
        <v>8.4903099999999991</v>
      </c>
      <c r="H2382" s="2">
        <v>7.9035880000000009</v>
      </c>
      <c r="I2382" s="2">
        <v>7.889871499999999</v>
      </c>
      <c r="J2382" s="17" t="s">
        <v>48</v>
      </c>
      <c r="K2382" s="17" t="s">
        <v>49</v>
      </c>
      <c r="L2382" s="17" t="s">
        <v>51</v>
      </c>
      <c r="M2382" s="19">
        <f t="shared" si="370"/>
        <v>0</v>
      </c>
      <c r="N2382" s="19">
        <f t="shared" si="371"/>
        <v>100</v>
      </c>
      <c r="O2382" s="19">
        <f t="shared" si="372"/>
        <v>50</v>
      </c>
      <c r="P2382" s="19">
        <f t="shared" si="373"/>
        <v>100</v>
      </c>
      <c r="Q2382" s="20">
        <f t="shared" si="374"/>
        <v>57.5</v>
      </c>
      <c r="R2382" s="20">
        <f t="shared" si="375"/>
        <v>62.5</v>
      </c>
      <c r="S2382" s="20">
        <f t="shared" si="376"/>
        <v>72.5</v>
      </c>
      <c r="T2382" s="20">
        <f t="shared" si="377"/>
        <v>62.5</v>
      </c>
      <c r="U2382" s="19">
        <f t="shared" si="378"/>
        <v>64.166666666666671</v>
      </c>
      <c r="V2382" s="19">
        <f t="shared" si="379"/>
        <v>63.75</v>
      </c>
    </row>
    <row r="2383" spans="1:22" ht="13.5" x14ac:dyDescent="0.25">
      <c r="A2383" s="3">
        <v>45475</v>
      </c>
      <c r="B2383" s="2">
        <v>8.9868000000000006</v>
      </c>
      <c r="C2383" s="2">
        <v>81.668326297973579</v>
      </c>
      <c r="D2383" s="2">
        <v>-0.18985318441265875</v>
      </c>
      <c r="E2383" s="2">
        <v>9.0964411472122116E-4</v>
      </c>
      <c r="F2383" s="2">
        <v>8.8993000000000002</v>
      </c>
      <c r="G2383" s="2">
        <v>8.5394249999999978</v>
      </c>
      <c r="H2383" s="2">
        <v>7.9304120000000013</v>
      </c>
      <c r="I2383" s="2">
        <v>7.8938469999999992</v>
      </c>
      <c r="J2383" s="17" t="s">
        <v>48</v>
      </c>
      <c r="K2383" s="17" t="s">
        <v>49</v>
      </c>
      <c r="L2383" s="17" t="s">
        <v>51</v>
      </c>
      <c r="M2383" s="19">
        <f t="shared" si="370"/>
        <v>0</v>
      </c>
      <c r="N2383" s="19">
        <f t="shared" si="371"/>
        <v>100</v>
      </c>
      <c r="O2383" s="19">
        <f t="shared" si="372"/>
        <v>50</v>
      </c>
      <c r="P2383" s="19">
        <f t="shared" si="373"/>
        <v>100</v>
      </c>
      <c r="Q2383" s="20">
        <f t="shared" si="374"/>
        <v>57.5</v>
      </c>
      <c r="R2383" s="20">
        <f t="shared" si="375"/>
        <v>62.5</v>
      </c>
      <c r="S2383" s="20">
        <f t="shared" si="376"/>
        <v>72.5</v>
      </c>
      <c r="T2383" s="20">
        <f t="shared" si="377"/>
        <v>62.5</v>
      </c>
      <c r="U2383" s="19">
        <f t="shared" si="378"/>
        <v>64.166666666666671</v>
      </c>
      <c r="V2383" s="19">
        <f t="shared" si="379"/>
        <v>63.75</v>
      </c>
    </row>
    <row r="2384" spans="1:22" ht="13.5" x14ac:dyDescent="0.25">
      <c r="A2384" s="3">
        <v>45476</v>
      </c>
      <c r="B2384" s="2">
        <v>9.016</v>
      </c>
      <c r="C2384" s="2">
        <v>82.240185455083321</v>
      </c>
      <c r="D2384" s="2">
        <v>-0.15427596603325888</v>
      </c>
      <c r="E2384" s="2">
        <v>7.2771529177697702E-4</v>
      </c>
      <c r="F2384" s="2">
        <v>8.9323599999999992</v>
      </c>
      <c r="G2384" s="2">
        <v>8.59</v>
      </c>
      <c r="H2384" s="2">
        <v>7.9559380000000006</v>
      </c>
      <c r="I2384" s="2">
        <v>7.89811</v>
      </c>
      <c r="J2384" s="17" t="s">
        <v>48</v>
      </c>
      <c r="K2384" s="17" t="s">
        <v>49</v>
      </c>
      <c r="L2384" s="17" t="s">
        <v>51</v>
      </c>
      <c r="M2384" s="19">
        <f t="shared" si="370"/>
        <v>0</v>
      </c>
      <c r="N2384" s="19">
        <f t="shared" si="371"/>
        <v>100</v>
      </c>
      <c r="O2384" s="19">
        <f t="shared" si="372"/>
        <v>50</v>
      </c>
      <c r="P2384" s="19">
        <f t="shared" si="373"/>
        <v>100</v>
      </c>
      <c r="Q2384" s="20">
        <f t="shared" si="374"/>
        <v>57.5</v>
      </c>
      <c r="R2384" s="20">
        <f t="shared" si="375"/>
        <v>62.5</v>
      </c>
      <c r="S2384" s="20">
        <f t="shared" si="376"/>
        <v>72.5</v>
      </c>
      <c r="T2384" s="20">
        <f t="shared" si="377"/>
        <v>62.5</v>
      </c>
      <c r="U2384" s="19">
        <f t="shared" si="378"/>
        <v>64.166666666666671</v>
      </c>
      <c r="V2384" s="19">
        <f t="shared" si="379"/>
        <v>63.75</v>
      </c>
    </row>
    <row r="2385" spans="1:22" ht="13.5" x14ac:dyDescent="0.25">
      <c r="A2385" s="3">
        <v>45477</v>
      </c>
      <c r="B2385" s="2">
        <v>9.0451999999999995</v>
      </c>
      <c r="C2385" s="2">
        <v>82.817429909030423</v>
      </c>
      <c r="D2385" s="2">
        <v>-0.14476873264731083</v>
      </c>
      <c r="E2385" s="2">
        <v>5.8217223342158159E-4</v>
      </c>
      <c r="F2385" s="2">
        <v>8.9732200000000013</v>
      </c>
      <c r="G2385" s="2">
        <v>8.6400899999999989</v>
      </c>
      <c r="H2385" s="2">
        <v>7.9826120000000014</v>
      </c>
      <c r="I2385" s="2">
        <v>7.9023775000000009</v>
      </c>
      <c r="J2385" s="17" t="s">
        <v>48</v>
      </c>
      <c r="K2385" s="17" t="s">
        <v>49</v>
      </c>
      <c r="L2385" s="17" t="s">
        <v>51</v>
      </c>
      <c r="M2385" s="19">
        <f t="shared" si="370"/>
        <v>0</v>
      </c>
      <c r="N2385" s="19">
        <f t="shared" si="371"/>
        <v>100</v>
      </c>
      <c r="O2385" s="19">
        <f t="shared" si="372"/>
        <v>50</v>
      </c>
      <c r="P2385" s="19">
        <f t="shared" si="373"/>
        <v>100</v>
      </c>
      <c r="Q2385" s="20">
        <f t="shared" si="374"/>
        <v>57.5</v>
      </c>
      <c r="R2385" s="20">
        <f t="shared" si="375"/>
        <v>62.5</v>
      </c>
      <c r="S2385" s="20">
        <f t="shared" si="376"/>
        <v>72.5</v>
      </c>
      <c r="T2385" s="20">
        <f t="shared" si="377"/>
        <v>62.5</v>
      </c>
      <c r="U2385" s="19">
        <f t="shared" si="378"/>
        <v>64.166666666666671</v>
      </c>
      <c r="V2385" s="19">
        <f t="shared" si="379"/>
        <v>63.75</v>
      </c>
    </row>
    <row r="2386" spans="1:22" ht="13.5" x14ac:dyDescent="0.25">
      <c r="A2386" s="3">
        <v>45478</v>
      </c>
      <c r="B2386" s="2">
        <v>9.0646000000000004</v>
      </c>
      <c r="C2386" s="2">
        <v>83.207937030795648</v>
      </c>
      <c r="D2386" s="2">
        <v>-0.12806456138883604</v>
      </c>
      <c r="E2386" s="2">
        <v>4.6573778673726532E-4</v>
      </c>
      <c r="F2386" s="2">
        <v>9.0082199999999997</v>
      </c>
      <c r="G2386" s="2">
        <v>8.6848299999999998</v>
      </c>
      <c r="H2386" s="2">
        <v>8.009862</v>
      </c>
      <c r="I2386" s="2">
        <v>7.9065535000000002</v>
      </c>
      <c r="J2386" s="17" t="s">
        <v>48</v>
      </c>
      <c r="K2386" s="17" t="s">
        <v>49</v>
      </c>
      <c r="L2386" s="17" t="s">
        <v>51</v>
      </c>
      <c r="M2386" s="19">
        <f t="shared" si="370"/>
        <v>0</v>
      </c>
      <c r="N2386" s="19">
        <f t="shared" si="371"/>
        <v>100</v>
      </c>
      <c r="O2386" s="19">
        <f t="shared" si="372"/>
        <v>50</v>
      </c>
      <c r="P2386" s="19">
        <f t="shared" si="373"/>
        <v>100</v>
      </c>
      <c r="Q2386" s="20">
        <f t="shared" si="374"/>
        <v>57.5</v>
      </c>
      <c r="R2386" s="20">
        <f t="shared" si="375"/>
        <v>62.5</v>
      </c>
      <c r="S2386" s="20">
        <f t="shared" si="376"/>
        <v>72.5</v>
      </c>
      <c r="T2386" s="20">
        <f t="shared" si="377"/>
        <v>62.5</v>
      </c>
      <c r="U2386" s="19">
        <f t="shared" si="378"/>
        <v>64.166666666666671</v>
      </c>
      <c r="V2386" s="19">
        <f t="shared" si="379"/>
        <v>63.75</v>
      </c>
    </row>
    <row r="2387" spans="1:22" ht="13.5" x14ac:dyDescent="0.25">
      <c r="A2387" s="3">
        <v>45481</v>
      </c>
      <c r="B2387" s="2">
        <v>9.0062999999999995</v>
      </c>
      <c r="C2387" s="2">
        <v>77.507158638665913</v>
      </c>
      <c r="D2387" s="2">
        <v>-0.12633320713915985</v>
      </c>
      <c r="E2387" s="2">
        <v>3.7259022938981228E-4</v>
      </c>
      <c r="F2387" s="2">
        <v>9.0237799999999986</v>
      </c>
      <c r="G2387" s="2">
        <v>8.7266549999999992</v>
      </c>
      <c r="H2387" s="2">
        <v>8.0367000000000015</v>
      </c>
      <c r="I2387" s="2">
        <v>7.9105795000000008</v>
      </c>
      <c r="J2387" s="17" t="s">
        <v>48</v>
      </c>
      <c r="K2387" s="17" t="s">
        <v>49</v>
      </c>
      <c r="L2387" s="17" t="s">
        <v>51</v>
      </c>
      <c r="M2387" s="19">
        <f t="shared" si="370"/>
        <v>0</v>
      </c>
      <c r="N2387" s="19">
        <f t="shared" si="371"/>
        <v>100</v>
      </c>
      <c r="O2387" s="19">
        <f t="shared" si="372"/>
        <v>50</v>
      </c>
      <c r="P2387" s="19">
        <f t="shared" si="373"/>
        <v>100</v>
      </c>
      <c r="Q2387" s="20">
        <f t="shared" si="374"/>
        <v>57.5</v>
      </c>
      <c r="R2387" s="20">
        <f t="shared" si="375"/>
        <v>62.5</v>
      </c>
      <c r="S2387" s="20">
        <f t="shared" si="376"/>
        <v>72.5</v>
      </c>
      <c r="T2387" s="20">
        <f t="shared" si="377"/>
        <v>62.5</v>
      </c>
      <c r="U2387" s="19">
        <f t="shared" si="378"/>
        <v>64.166666666666671</v>
      </c>
      <c r="V2387" s="19">
        <f t="shared" si="379"/>
        <v>63.75</v>
      </c>
    </row>
    <row r="2388" spans="1:22" ht="13.5" x14ac:dyDescent="0.25">
      <c r="A2388" s="3">
        <v>45482</v>
      </c>
      <c r="B2388" s="2">
        <v>8.9090000000000007</v>
      </c>
      <c r="C2388" s="2">
        <v>69.009361100486828</v>
      </c>
      <c r="D2388" s="2">
        <v>-0.10984359105022179</v>
      </c>
      <c r="E2388" s="2">
        <v>2.9807218351184984E-4</v>
      </c>
      <c r="F2388" s="2">
        <v>9.0082199999999979</v>
      </c>
      <c r="G2388" s="2">
        <v>8.7636149999999997</v>
      </c>
      <c r="H2388" s="2">
        <v>8.061592000000001</v>
      </c>
      <c r="I2388" s="2">
        <v>7.9146370000000026</v>
      </c>
      <c r="J2388" s="17" t="s">
        <v>48</v>
      </c>
      <c r="K2388" s="17" t="s">
        <v>50</v>
      </c>
      <c r="L2388" s="17" t="s">
        <v>53</v>
      </c>
      <c r="M2388" s="19">
        <f t="shared" si="370"/>
        <v>25</v>
      </c>
      <c r="N2388" s="19">
        <f t="shared" si="371"/>
        <v>100</v>
      </c>
      <c r="O2388" s="19">
        <f t="shared" si="372"/>
        <v>50</v>
      </c>
      <c r="P2388" s="19">
        <f t="shared" si="373"/>
        <v>66.5</v>
      </c>
      <c r="Q2388" s="20">
        <f t="shared" si="374"/>
        <v>61.225000000000001</v>
      </c>
      <c r="R2388" s="20">
        <f t="shared" si="375"/>
        <v>59.125</v>
      </c>
      <c r="S2388" s="20">
        <f t="shared" si="376"/>
        <v>61.174999999999997</v>
      </c>
      <c r="T2388" s="20">
        <f t="shared" si="377"/>
        <v>60.375</v>
      </c>
      <c r="U2388" s="19">
        <f t="shared" si="378"/>
        <v>60.508333333333326</v>
      </c>
      <c r="V2388" s="19">
        <f t="shared" si="379"/>
        <v>60.474999999999994</v>
      </c>
    </row>
    <row r="2389" spans="1:22" ht="13.5" x14ac:dyDescent="0.25">
      <c r="A2389" s="3">
        <v>45483</v>
      </c>
      <c r="B2389" s="2">
        <v>8.8604000000000003</v>
      </c>
      <c r="C2389" s="2">
        <v>65.16614582607356</v>
      </c>
      <c r="D2389" s="2">
        <v>-7.471704179478067E-2</v>
      </c>
      <c r="E2389" s="2">
        <v>2.384577468094799E-4</v>
      </c>
      <c r="F2389" s="2">
        <v>8.9771000000000001</v>
      </c>
      <c r="G2389" s="2">
        <v>8.7971700000000013</v>
      </c>
      <c r="H2389" s="2">
        <v>8.0855120000000014</v>
      </c>
      <c r="I2389" s="2">
        <v>7.9184515000000006</v>
      </c>
      <c r="J2389" s="17" t="s">
        <v>48</v>
      </c>
      <c r="K2389" s="17" t="s">
        <v>50</v>
      </c>
      <c r="L2389" s="17" t="s">
        <v>53</v>
      </c>
      <c r="M2389" s="19">
        <f t="shared" si="370"/>
        <v>25</v>
      </c>
      <c r="N2389" s="19">
        <f t="shared" si="371"/>
        <v>100</v>
      </c>
      <c r="O2389" s="19">
        <f t="shared" si="372"/>
        <v>50</v>
      </c>
      <c r="P2389" s="19">
        <f t="shared" si="373"/>
        <v>66.5</v>
      </c>
      <c r="Q2389" s="20">
        <f t="shared" si="374"/>
        <v>61.225000000000001</v>
      </c>
      <c r="R2389" s="20">
        <f t="shared" si="375"/>
        <v>59.125</v>
      </c>
      <c r="S2389" s="20">
        <f t="shared" si="376"/>
        <v>61.174999999999997</v>
      </c>
      <c r="T2389" s="20">
        <f t="shared" si="377"/>
        <v>60.375</v>
      </c>
      <c r="U2389" s="19">
        <f t="shared" si="378"/>
        <v>60.508333333333326</v>
      </c>
      <c r="V2389" s="19">
        <f t="shared" si="379"/>
        <v>60.474999999999994</v>
      </c>
    </row>
    <row r="2390" spans="1:22" ht="13.5" x14ac:dyDescent="0.25">
      <c r="A2390" s="3">
        <v>45484</v>
      </c>
      <c r="B2390" s="2">
        <v>8.9479000000000006</v>
      </c>
      <c r="C2390" s="2">
        <v>68.560934896528835</v>
      </c>
      <c r="D2390" s="2">
        <v>-5.444447993602175E-2</v>
      </c>
      <c r="E2390" s="2">
        <v>1.9076619744758393E-4</v>
      </c>
      <c r="F2390" s="2">
        <v>8.9576400000000014</v>
      </c>
      <c r="G2390" s="2">
        <v>8.8336400000000026</v>
      </c>
      <c r="H2390" s="2">
        <v>8.1125000000000007</v>
      </c>
      <c r="I2390" s="2">
        <v>7.9227035000000008</v>
      </c>
      <c r="J2390" s="17" t="s">
        <v>48</v>
      </c>
      <c r="K2390" s="17" t="s">
        <v>50</v>
      </c>
      <c r="L2390" s="17" t="s">
        <v>53</v>
      </c>
      <c r="M2390" s="19">
        <f t="shared" si="370"/>
        <v>25</v>
      </c>
      <c r="N2390" s="19">
        <f t="shared" si="371"/>
        <v>100</v>
      </c>
      <c r="O2390" s="19">
        <f t="shared" si="372"/>
        <v>50</v>
      </c>
      <c r="P2390" s="19">
        <f t="shared" si="373"/>
        <v>66.5</v>
      </c>
      <c r="Q2390" s="20">
        <f t="shared" si="374"/>
        <v>61.225000000000001</v>
      </c>
      <c r="R2390" s="20">
        <f t="shared" si="375"/>
        <v>59.125</v>
      </c>
      <c r="S2390" s="20">
        <f t="shared" si="376"/>
        <v>61.174999999999997</v>
      </c>
      <c r="T2390" s="20">
        <f t="shared" si="377"/>
        <v>60.375</v>
      </c>
      <c r="U2390" s="19">
        <f t="shared" si="378"/>
        <v>60.508333333333326</v>
      </c>
      <c r="V2390" s="19">
        <f t="shared" si="379"/>
        <v>60.474999999999994</v>
      </c>
    </row>
    <row r="2391" spans="1:22" ht="13.5" x14ac:dyDescent="0.25">
      <c r="A2391" s="3">
        <v>45485</v>
      </c>
      <c r="B2391" s="2">
        <v>8.9771000000000001</v>
      </c>
      <c r="C2391" s="2">
        <v>69.624807881965808</v>
      </c>
      <c r="D2391" s="2">
        <v>-3.3830997226896642E-2</v>
      </c>
      <c r="E2391" s="2">
        <v>1.5261295795806714E-4</v>
      </c>
      <c r="F2391" s="2">
        <v>8.9401400000000013</v>
      </c>
      <c r="G2391" s="2">
        <v>8.8564950000000024</v>
      </c>
      <c r="H2391" s="2">
        <v>8.1395080000000011</v>
      </c>
      <c r="I2391" s="2">
        <v>7.9267245000000015</v>
      </c>
      <c r="J2391" s="17" t="s">
        <v>48</v>
      </c>
      <c r="K2391" s="17" t="s">
        <v>50</v>
      </c>
      <c r="L2391" s="17" t="s">
        <v>53</v>
      </c>
      <c r="M2391" s="19">
        <f t="shared" si="370"/>
        <v>25</v>
      </c>
      <c r="N2391" s="19">
        <f t="shared" si="371"/>
        <v>100</v>
      </c>
      <c r="O2391" s="19">
        <f t="shared" si="372"/>
        <v>50</v>
      </c>
      <c r="P2391" s="19">
        <f t="shared" si="373"/>
        <v>66.5</v>
      </c>
      <c r="Q2391" s="20">
        <f t="shared" si="374"/>
        <v>61.225000000000001</v>
      </c>
      <c r="R2391" s="20">
        <f t="shared" si="375"/>
        <v>59.125</v>
      </c>
      <c r="S2391" s="20">
        <f t="shared" si="376"/>
        <v>61.174999999999997</v>
      </c>
      <c r="T2391" s="20">
        <f t="shared" si="377"/>
        <v>60.375</v>
      </c>
      <c r="U2391" s="19">
        <f t="shared" si="378"/>
        <v>60.508333333333326</v>
      </c>
      <c r="V2391" s="19">
        <f t="shared" si="379"/>
        <v>60.474999999999994</v>
      </c>
    </row>
    <row r="2392" spans="1:22" ht="13.5" x14ac:dyDescent="0.25">
      <c r="A2392" s="3">
        <v>45488</v>
      </c>
      <c r="B2392" s="2">
        <v>8.9966000000000008</v>
      </c>
      <c r="C2392" s="2">
        <v>70.346468528001466</v>
      </c>
      <c r="D2392" s="2">
        <v>-1.3752274338242998E-2</v>
      </c>
      <c r="E2392" s="2">
        <v>1.2209036636645371E-4</v>
      </c>
      <c r="F2392" s="2">
        <v>8.9382000000000001</v>
      </c>
      <c r="G2392" s="2">
        <v>8.8759500000000013</v>
      </c>
      <c r="H2392" s="2">
        <v>8.1680340000000005</v>
      </c>
      <c r="I2392" s="2">
        <v>7.9307490000000023</v>
      </c>
      <c r="J2392" s="17" t="s">
        <v>48</v>
      </c>
      <c r="K2392" s="17" t="s">
        <v>50</v>
      </c>
      <c r="L2392" s="17" t="s">
        <v>53</v>
      </c>
      <c r="M2392" s="19">
        <f t="shared" si="370"/>
        <v>0</v>
      </c>
      <c r="N2392" s="19">
        <f t="shared" si="371"/>
        <v>45</v>
      </c>
      <c r="O2392" s="19">
        <f t="shared" si="372"/>
        <v>50</v>
      </c>
      <c r="P2392" s="19">
        <f t="shared" si="373"/>
        <v>66.5</v>
      </c>
      <c r="Q2392" s="20">
        <f t="shared" si="374"/>
        <v>33.225000000000001</v>
      </c>
      <c r="R2392" s="20">
        <f t="shared" si="375"/>
        <v>43.125</v>
      </c>
      <c r="S2392" s="20">
        <f t="shared" si="376"/>
        <v>49.174999999999997</v>
      </c>
      <c r="T2392" s="20">
        <f t="shared" si="377"/>
        <v>40.375</v>
      </c>
      <c r="U2392" s="19">
        <f t="shared" si="378"/>
        <v>41.841666666666661</v>
      </c>
      <c r="V2392" s="19">
        <f t="shared" si="379"/>
        <v>41.474999999999994</v>
      </c>
    </row>
    <row r="2393" spans="1:22" ht="13.5" x14ac:dyDescent="0.25">
      <c r="A2393" s="3">
        <v>45489</v>
      </c>
      <c r="B2393" s="2">
        <v>8.8797999999999995</v>
      </c>
      <c r="C2393" s="2">
        <v>60.998335416976808</v>
      </c>
      <c r="D2393" s="2">
        <v>1.8980654128229801E-2</v>
      </c>
      <c r="E2393" s="2">
        <v>9.7672293093162976E-5</v>
      </c>
      <c r="F2393" s="2">
        <v>8.9323599999999992</v>
      </c>
      <c r="G2393" s="2">
        <v>8.8866449999999997</v>
      </c>
      <c r="H2393" s="2">
        <v>8.194224000000002</v>
      </c>
      <c r="I2393" s="2">
        <v>7.9342365000000017</v>
      </c>
      <c r="J2393" s="17" t="s">
        <v>48</v>
      </c>
      <c r="K2393" s="17" t="s">
        <v>49</v>
      </c>
      <c r="L2393" s="17" t="s">
        <v>53</v>
      </c>
      <c r="M2393" s="19">
        <f t="shared" si="370"/>
        <v>25</v>
      </c>
      <c r="N2393" s="19">
        <f t="shared" si="371"/>
        <v>0</v>
      </c>
      <c r="O2393" s="19">
        <f t="shared" si="372"/>
        <v>50</v>
      </c>
      <c r="P2393" s="19">
        <f t="shared" si="373"/>
        <v>83</v>
      </c>
      <c r="Q2393" s="20">
        <f t="shared" si="374"/>
        <v>28.7</v>
      </c>
      <c r="R2393" s="20">
        <f t="shared" si="375"/>
        <v>43.25</v>
      </c>
      <c r="S2393" s="20">
        <f t="shared" si="376"/>
        <v>53.6</v>
      </c>
      <c r="T2393" s="20">
        <f t="shared" si="377"/>
        <v>39.5</v>
      </c>
      <c r="U2393" s="19">
        <f t="shared" si="378"/>
        <v>41.85</v>
      </c>
      <c r="V2393" s="19">
        <f t="shared" si="379"/>
        <v>41.262500000000003</v>
      </c>
    </row>
    <row r="2394" spans="1:22" ht="13.5" x14ac:dyDescent="0.25">
      <c r="A2394" s="3">
        <v>45490</v>
      </c>
      <c r="B2394" s="2">
        <v>8.9771000000000001</v>
      </c>
      <c r="C2394" s="2">
        <v>65.152715346029851</v>
      </c>
      <c r="D2394" s="2">
        <v>4.2914080657482145E-2</v>
      </c>
      <c r="E2394" s="2">
        <v>7.8137834474530384E-5</v>
      </c>
      <c r="F2394" s="2">
        <v>8.9557000000000002</v>
      </c>
      <c r="G2394" s="2">
        <v>8.8978300000000026</v>
      </c>
      <c r="H2394" s="2">
        <v>8.2231140000000025</v>
      </c>
      <c r="I2394" s="2">
        <v>7.9383990000000013</v>
      </c>
      <c r="J2394" s="17" t="s">
        <v>48</v>
      </c>
      <c r="K2394" s="17" t="s">
        <v>49</v>
      </c>
      <c r="L2394" s="17" t="s">
        <v>51</v>
      </c>
      <c r="M2394" s="19">
        <f t="shared" si="370"/>
        <v>25</v>
      </c>
      <c r="N2394" s="19">
        <f t="shared" si="371"/>
        <v>0</v>
      </c>
      <c r="O2394" s="19">
        <f t="shared" si="372"/>
        <v>50</v>
      </c>
      <c r="P2394" s="19">
        <f t="shared" si="373"/>
        <v>100</v>
      </c>
      <c r="Q2394" s="20">
        <f t="shared" si="374"/>
        <v>31.25</v>
      </c>
      <c r="R2394" s="20">
        <f t="shared" si="375"/>
        <v>47.5</v>
      </c>
      <c r="S2394" s="20">
        <f t="shared" si="376"/>
        <v>61.25</v>
      </c>
      <c r="T2394" s="20">
        <f t="shared" si="377"/>
        <v>43.75</v>
      </c>
      <c r="U2394" s="19">
        <f t="shared" si="378"/>
        <v>46.666666666666664</v>
      </c>
      <c r="V2394" s="19">
        <f t="shared" si="379"/>
        <v>45.9375</v>
      </c>
    </row>
    <row r="2395" spans="1:22" ht="13.5" x14ac:dyDescent="0.25">
      <c r="A2395" s="3">
        <v>45491</v>
      </c>
      <c r="B2395" s="2">
        <v>8.9479000000000006</v>
      </c>
      <c r="C2395" s="2">
        <v>62.984456393015748</v>
      </c>
      <c r="D2395" s="2">
        <v>6.8274866905099429E-2</v>
      </c>
      <c r="E2395" s="2">
        <v>6.2510267579624307E-5</v>
      </c>
      <c r="F2395" s="2">
        <v>8.955700000000002</v>
      </c>
      <c r="G2395" s="2">
        <v>8.9124200000000009</v>
      </c>
      <c r="H2395" s="2">
        <v>8.2517960000000024</v>
      </c>
      <c r="I2395" s="2">
        <v>7.9426509999999997</v>
      </c>
      <c r="J2395" s="17" t="s">
        <v>48</v>
      </c>
      <c r="K2395" s="17" t="s">
        <v>50</v>
      </c>
      <c r="L2395" s="17" t="s">
        <v>50</v>
      </c>
      <c r="M2395" s="19">
        <f t="shared" si="370"/>
        <v>25</v>
      </c>
      <c r="N2395" s="19">
        <f t="shared" si="371"/>
        <v>0</v>
      </c>
      <c r="O2395" s="19">
        <f t="shared" si="372"/>
        <v>50</v>
      </c>
      <c r="P2395" s="19">
        <f t="shared" si="373"/>
        <v>49.5</v>
      </c>
      <c r="Q2395" s="20">
        <f t="shared" si="374"/>
        <v>23.675000000000001</v>
      </c>
      <c r="R2395" s="20">
        <f t="shared" si="375"/>
        <v>34.875</v>
      </c>
      <c r="S2395" s="20">
        <f t="shared" si="376"/>
        <v>38.525000000000006</v>
      </c>
      <c r="T2395" s="20">
        <f t="shared" si="377"/>
        <v>31.125</v>
      </c>
      <c r="U2395" s="19">
        <f t="shared" si="378"/>
        <v>32.358333333333334</v>
      </c>
      <c r="V2395" s="19">
        <f t="shared" si="379"/>
        <v>32.049999999999997</v>
      </c>
    </row>
    <row r="2396" spans="1:22" ht="13.5" x14ac:dyDescent="0.25">
      <c r="A2396" s="3">
        <v>45492</v>
      </c>
      <c r="B2396" s="2">
        <v>8.9479000000000006</v>
      </c>
      <c r="C2396" s="2">
        <v>62.984456393015741</v>
      </c>
      <c r="D2396" s="2">
        <v>9.1459814912148829E-2</v>
      </c>
      <c r="E2396" s="2">
        <v>5.0008214063699451E-5</v>
      </c>
      <c r="F2396" s="2">
        <v>8.949860000000001</v>
      </c>
      <c r="G2396" s="2">
        <v>8.9226300000000016</v>
      </c>
      <c r="H2396" s="2">
        <v>8.2804780000000022</v>
      </c>
      <c r="I2396" s="2">
        <v>7.9469029999999998</v>
      </c>
      <c r="J2396" s="17" t="s">
        <v>48</v>
      </c>
      <c r="K2396" s="17" t="s">
        <v>50</v>
      </c>
      <c r="L2396" s="17" t="s">
        <v>53</v>
      </c>
      <c r="M2396" s="19">
        <f t="shared" si="370"/>
        <v>25</v>
      </c>
      <c r="N2396" s="19">
        <f t="shared" si="371"/>
        <v>0</v>
      </c>
      <c r="O2396" s="19">
        <f t="shared" si="372"/>
        <v>50</v>
      </c>
      <c r="P2396" s="19">
        <f t="shared" si="373"/>
        <v>66.5</v>
      </c>
      <c r="Q2396" s="20">
        <f t="shared" si="374"/>
        <v>26.225000000000001</v>
      </c>
      <c r="R2396" s="20">
        <f t="shared" si="375"/>
        <v>39.125</v>
      </c>
      <c r="S2396" s="20">
        <f t="shared" si="376"/>
        <v>46.174999999999997</v>
      </c>
      <c r="T2396" s="20">
        <f t="shared" si="377"/>
        <v>35.375</v>
      </c>
      <c r="U2396" s="19">
        <f t="shared" si="378"/>
        <v>37.174999999999997</v>
      </c>
      <c r="V2396" s="19">
        <f t="shared" si="379"/>
        <v>36.724999999999994</v>
      </c>
    </row>
    <row r="2397" spans="1:22" ht="13.5" x14ac:dyDescent="0.25">
      <c r="A2397" s="3">
        <v>45495</v>
      </c>
      <c r="B2397" s="2">
        <v>8.8993000000000002</v>
      </c>
      <c r="C2397" s="2">
        <v>59.182602099023043</v>
      </c>
      <c r="D2397" s="2">
        <v>0.10454306688448511</v>
      </c>
      <c r="E2397" s="2">
        <v>4.0006571250959563E-5</v>
      </c>
      <c r="F2397" s="2">
        <v>8.9304000000000006</v>
      </c>
      <c r="G2397" s="2">
        <v>8.9347900000000013</v>
      </c>
      <c r="H2397" s="2">
        <v>8.3096960000000006</v>
      </c>
      <c r="I2397" s="2">
        <v>7.9509120000000006</v>
      </c>
      <c r="J2397" s="17" t="s">
        <v>54</v>
      </c>
      <c r="K2397" s="17" t="s">
        <v>50</v>
      </c>
      <c r="L2397" s="17" t="s">
        <v>47</v>
      </c>
      <c r="M2397" s="19">
        <f t="shared" si="370"/>
        <v>25</v>
      </c>
      <c r="N2397" s="19">
        <f t="shared" si="371"/>
        <v>0</v>
      </c>
      <c r="O2397" s="19">
        <f t="shared" si="372"/>
        <v>50</v>
      </c>
      <c r="P2397" s="19">
        <f t="shared" si="373"/>
        <v>16.5</v>
      </c>
      <c r="Q2397" s="20">
        <f t="shared" si="374"/>
        <v>18.725000000000001</v>
      </c>
      <c r="R2397" s="20">
        <f t="shared" si="375"/>
        <v>26.625</v>
      </c>
      <c r="S2397" s="20">
        <f t="shared" si="376"/>
        <v>23.675000000000001</v>
      </c>
      <c r="T2397" s="20">
        <f t="shared" si="377"/>
        <v>22.875</v>
      </c>
      <c r="U2397" s="19">
        <f t="shared" si="378"/>
        <v>23.008333333333336</v>
      </c>
      <c r="V2397" s="19">
        <f t="shared" si="379"/>
        <v>22.975000000000001</v>
      </c>
    </row>
    <row r="2398" spans="1:22" ht="13.5" x14ac:dyDescent="0.25">
      <c r="A2398" s="3">
        <v>45496</v>
      </c>
      <c r="B2398" s="2">
        <v>8.9090000000000007</v>
      </c>
      <c r="C2398" s="2">
        <v>59.705394349584616</v>
      </c>
      <c r="D2398" s="2">
        <v>9.9133727923957693E-2</v>
      </c>
      <c r="E2398" s="2">
        <v>3.2005257000767655E-5</v>
      </c>
      <c r="F2398" s="2">
        <v>8.9362399999999997</v>
      </c>
      <c r="G2398" s="2">
        <v>8.9440300000000015</v>
      </c>
      <c r="H2398" s="2">
        <v>8.3428740000000019</v>
      </c>
      <c r="I2398" s="2">
        <v>7.954263000000001</v>
      </c>
      <c r="J2398" s="17" t="s">
        <v>48</v>
      </c>
      <c r="K2398" s="17" t="s">
        <v>50</v>
      </c>
      <c r="L2398" s="17" t="s">
        <v>51</v>
      </c>
      <c r="M2398" s="19">
        <f t="shared" si="370"/>
        <v>25</v>
      </c>
      <c r="N2398" s="19">
        <f t="shared" si="371"/>
        <v>0</v>
      </c>
      <c r="O2398" s="19">
        <f t="shared" si="372"/>
        <v>50</v>
      </c>
      <c r="P2398" s="19">
        <f t="shared" si="373"/>
        <v>83.5</v>
      </c>
      <c r="Q2398" s="20">
        <f t="shared" si="374"/>
        <v>28.774999999999999</v>
      </c>
      <c r="R2398" s="20">
        <f t="shared" si="375"/>
        <v>43.375</v>
      </c>
      <c r="S2398" s="20">
        <f t="shared" si="376"/>
        <v>53.825000000000003</v>
      </c>
      <c r="T2398" s="20">
        <f t="shared" si="377"/>
        <v>39.625</v>
      </c>
      <c r="U2398" s="19">
        <f t="shared" si="378"/>
        <v>41.991666666666667</v>
      </c>
      <c r="V2398" s="19">
        <f t="shared" si="379"/>
        <v>41.400000000000006</v>
      </c>
    </row>
    <row r="2399" spans="1:22" ht="13.5" x14ac:dyDescent="0.25">
      <c r="A2399" s="3">
        <v>45497</v>
      </c>
      <c r="B2399" s="2">
        <v>8.9284999999999997</v>
      </c>
      <c r="C2399" s="2">
        <v>60.792570110978303</v>
      </c>
      <c r="D2399" s="2">
        <v>8.4844545229255885E-2</v>
      </c>
      <c r="E2399" s="2">
        <v>2.5604205600614124E-5</v>
      </c>
      <c r="F2399" s="2">
        <v>8.92652</v>
      </c>
      <c r="G2399" s="2">
        <v>8.9479200000000017</v>
      </c>
      <c r="H2399" s="2">
        <v>8.3766300000000005</v>
      </c>
      <c r="I2399" s="2">
        <v>7.9577115000000012</v>
      </c>
      <c r="J2399" s="17" t="s">
        <v>48</v>
      </c>
      <c r="K2399" s="17" t="s">
        <v>50</v>
      </c>
      <c r="L2399" s="17" t="s">
        <v>53</v>
      </c>
      <c r="M2399" s="19">
        <f t="shared" si="370"/>
        <v>25</v>
      </c>
      <c r="N2399" s="19">
        <f t="shared" si="371"/>
        <v>0</v>
      </c>
      <c r="O2399" s="19">
        <f t="shared" si="372"/>
        <v>50</v>
      </c>
      <c r="P2399" s="19">
        <f t="shared" si="373"/>
        <v>66.5</v>
      </c>
      <c r="Q2399" s="20">
        <f t="shared" si="374"/>
        <v>26.225000000000001</v>
      </c>
      <c r="R2399" s="20">
        <f t="shared" si="375"/>
        <v>39.125</v>
      </c>
      <c r="S2399" s="20">
        <f t="shared" si="376"/>
        <v>46.174999999999997</v>
      </c>
      <c r="T2399" s="20">
        <f t="shared" si="377"/>
        <v>35.375</v>
      </c>
      <c r="U2399" s="19">
        <f t="shared" si="378"/>
        <v>37.174999999999997</v>
      </c>
      <c r="V2399" s="19">
        <f t="shared" si="379"/>
        <v>36.724999999999994</v>
      </c>
    </row>
    <row r="2400" spans="1:22" ht="13.5" x14ac:dyDescent="0.25">
      <c r="A2400" s="3">
        <v>45499</v>
      </c>
      <c r="B2400" s="2">
        <v>8.8993000000000002</v>
      </c>
      <c r="C2400" s="2">
        <v>58.257792853849622</v>
      </c>
      <c r="D2400" s="2">
        <v>8.7530860266404886E-2</v>
      </c>
      <c r="E2400" s="2">
        <v>2.04833644804913E-5</v>
      </c>
      <c r="F2400" s="2">
        <v>8.9168000000000003</v>
      </c>
      <c r="G2400" s="2">
        <v>8.9508400000000012</v>
      </c>
      <c r="H2400" s="2">
        <v>8.4099900000000005</v>
      </c>
      <c r="I2400" s="2">
        <v>7.961249500000001</v>
      </c>
      <c r="J2400" s="17" t="s">
        <v>48</v>
      </c>
      <c r="K2400" s="17" t="s">
        <v>50</v>
      </c>
      <c r="L2400" s="17" t="s">
        <v>53</v>
      </c>
      <c r="M2400" s="19">
        <f t="shared" si="370"/>
        <v>25</v>
      </c>
      <c r="N2400" s="19">
        <f t="shared" si="371"/>
        <v>0</v>
      </c>
      <c r="O2400" s="19">
        <f t="shared" si="372"/>
        <v>50</v>
      </c>
      <c r="P2400" s="19">
        <f t="shared" si="373"/>
        <v>66.5</v>
      </c>
      <c r="Q2400" s="20">
        <f t="shared" si="374"/>
        <v>26.225000000000001</v>
      </c>
      <c r="R2400" s="20">
        <f t="shared" si="375"/>
        <v>39.125</v>
      </c>
      <c r="S2400" s="20">
        <f t="shared" si="376"/>
        <v>46.174999999999997</v>
      </c>
      <c r="T2400" s="20">
        <f t="shared" si="377"/>
        <v>35.375</v>
      </c>
      <c r="U2400" s="19">
        <f t="shared" si="378"/>
        <v>37.174999999999997</v>
      </c>
      <c r="V2400" s="19">
        <f t="shared" si="379"/>
        <v>36.724999999999994</v>
      </c>
    </row>
    <row r="2401" spans="1:22" ht="13.5" x14ac:dyDescent="0.25">
      <c r="A2401" s="3">
        <v>45502</v>
      </c>
      <c r="B2401" s="2">
        <v>8.8895999999999997</v>
      </c>
      <c r="C2401" s="2">
        <v>57.401570351385828</v>
      </c>
      <c r="D2401" s="2">
        <v>9.4402692728372983E-2</v>
      </c>
      <c r="E2401" s="2">
        <v>1.638669158439304E-5</v>
      </c>
      <c r="F2401" s="2">
        <v>8.9051399999999994</v>
      </c>
      <c r="G2401" s="2">
        <v>8.950840000000003</v>
      </c>
      <c r="H2401" s="2">
        <v>8.4431560000000001</v>
      </c>
      <c r="I2401" s="2">
        <v>7.9652100000000008</v>
      </c>
      <c r="J2401" s="17" t="s">
        <v>54</v>
      </c>
      <c r="K2401" s="17" t="s">
        <v>50</v>
      </c>
      <c r="L2401" s="17" t="s">
        <v>47</v>
      </c>
      <c r="M2401" s="19">
        <f t="shared" si="370"/>
        <v>25</v>
      </c>
      <c r="N2401" s="19">
        <f t="shared" si="371"/>
        <v>0</v>
      </c>
      <c r="O2401" s="19">
        <f t="shared" si="372"/>
        <v>50</v>
      </c>
      <c r="P2401" s="19">
        <f t="shared" si="373"/>
        <v>16.5</v>
      </c>
      <c r="Q2401" s="20">
        <f t="shared" si="374"/>
        <v>18.725000000000001</v>
      </c>
      <c r="R2401" s="20">
        <f t="shared" si="375"/>
        <v>26.625</v>
      </c>
      <c r="S2401" s="20">
        <f t="shared" si="376"/>
        <v>23.675000000000001</v>
      </c>
      <c r="T2401" s="20">
        <f t="shared" si="377"/>
        <v>22.875</v>
      </c>
      <c r="U2401" s="19">
        <f t="shared" si="378"/>
        <v>23.008333333333336</v>
      </c>
      <c r="V2401" s="19">
        <f t="shared" si="379"/>
        <v>22.975000000000001</v>
      </c>
    </row>
    <row r="2402" spans="1:22" ht="13.5" x14ac:dyDescent="0.25">
      <c r="A2402" s="3">
        <v>45503</v>
      </c>
      <c r="B2402" s="2">
        <v>8.8019999999999996</v>
      </c>
      <c r="C2402" s="2">
        <v>50.222792380719731</v>
      </c>
      <c r="D2402" s="2">
        <v>0.10919683277432135</v>
      </c>
      <c r="E2402" s="2">
        <v>1.3109353267514433E-5</v>
      </c>
      <c r="F2402" s="2">
        <v>8.8856799999999989</v>
      </c>
      <c r="G2402" s="2">
        <v>8.9445149999999991</v>
      </c>
      <c r="H2402" s="2">
        <v>8.4726879999999998</v>
      </c>
      <c r="I2402" s="2">
        <v>7.9683085000000009</v>
      </c>
      <c r="J2402" s="17" t="s">
        <v>54</v>
      </c>
      <c r="K2402" s="17" t="s">
        <v>50</v>
      </c>
      <c r="L2402" s="17" t="s">
        <v>47</v>
      </c>
      <c r="M2402" s="19">
        <f t="shared" si="370"/>
        <v>25</v>
      </c>
      <c r="N2402" s="19">
        <f t="shared" si="371"/>
        <v>0</v>
      </c>
      <c r="O2402" s="19">
        <f t="shared" si="372"/>
        <v>50</v>
      </c>
      <c r="P2402" s="19">
        <f t="shared" si="373"/>
        <v>16.5</v>
      </c>
      <c r="Q2402" s="20">
        <f t="shared" si="374"/>
        <v>18.725000000000001</v>
      </c>
      <c r="R2402" s="20">
        <f t="shared" si="375"/>
        <v>26.625</v>
      </c>
      <c r="S2402" s="20">
        <f t="shared" si="376"/>
        <v>23.675000000000001</v>
      </c>
      <c r="T2402" s="20">
        <f t="shared" si="377"/>
        <v>22.875</v>
      </c>
      <c r="U2402" s="19">
        <f t="shared" si="378"/>
        <v>23.008333333333336</v>
      </c>
      <c r="V2402" s="19">
        <f t="shared" si="379"/>
        <v>22.975000000000001</v>
      </c>
    </row>
    <row r="2403" spans="1:22" ht="13.5" x14ac:dyDescent="0.25">
      <c r="A2403" s="3">
        <v>45504</v>
      </c>
      <c r="B2403" s="2">
        <v>8.8993000000000002</v>
      </c>
      <c r="C2403" s="2">
        <v>56.700262635848297</v>
      </c>
      <c r="D2403" s="2">
        <v>9.6584300527991829E-2</v>
      </c>
      <c r="E2403" s="2">
        <v>1.0487482614011547E-5</v>
      </c>
      <c r="F2403" s="2">
        <v>8.8837399999999995</v>
      </c>
      <c r="G2403" s="2">
        <v>8.9401399999999995</v>
      </c>
      <c r="H2403" s="2">
        <v>8.5056719999999988</v>
      </c>
      <c r="I2403" s="2">
        <v>7.9719879999999996</v>
      </c>
      <c r="J2403" s="17" t="s">
        <v>54</v>
      </c>
      <c r="K2403" s="17" t="s">
        <v>50</v>
      </c>
      <c r="L2403" s="17" t="s">
        <v>47</v>
      </c>
      <c r="M2403" s="19">
        <f t="shared" si="370"/>
        <v>25</v>
      </c>
      <c r="N2403" s="19">
        <f t="shared" si="371"/>
        <v>0</v>
      </c>
      <c r="O2403" s="19">
        <f t="shared" si="372"/>
        <v>50</v>
      </c>
      <c r="P2403" s="19">
        <f t="shared" si="373"/>
        <v>16.5</v>
      </c>
      <c r="Q2403" s="20">
        <f t="shared" si="374"/>
        <v>18.725000000000001</v>
      </c>
      <c r="R2403" s="20">
        <f t="shared" si="375"/>
        <v>26.625</v>
      </c>
      <c r="S2403" s="20">
        <f t="shared" si="376"/>
        <v>23.675000000000001</v>
      </c>
      <c r="T2403" s="20">
        <f t="shared" si="377"/>
        <v>22.875</v>
      </c>
      <c r="U2403" s="19">
        <f t="shared" si="378"/>
        <v>23.008333333333336</v>
      </c>
      <c r="V2403" s="19">
        <f t="shared" si="379"/>
        <v>22.975000000000001</v>
      </c>
    </row>
    <row r="2404" spans="1:22" ht="13.5" x14ac:dyDescent="0.25">
      <c r="A2404" s="3">
        <v>45505</v>
      </c>
      <c r="B2404" s="2">
        <v>8.8895999999999997</v>
      </c>
      <c r="C2404" s="2">
        <v>55.91903403354079</v>
      </c>
      <c r="D2404" s="2">
        <v>0.10106753822072179</v>
      </c>
      <c r="E2404" s="2">
        <v>8.3899860912092389E-6</v>
      </c>
      <c r="F2404" s="2">
        <v>8.875960000000001</v>
      </c>
      <c r="G2404" s="2">
        <v>8.9338200000000008</v>
      </c>
      <c r="H2404" s="2">
        <v>8.5390259999999998</v>
      </c>
      <c r="I2404" s="2">
        <v>7.9759484999999994</v>
      </c>
      <c r="J2404" s="17" t="s">
        <v>54</v>
      </c>
      <c r="K2404" s="17" t="s">
        <v>50</v>
      </c>
      <c r="L2404" s="17" t="s">
        <v>47</v>
      </c>
      <c r="M2404" s="19">
        <f t="shared" si="370"/>
        <v>25</v>
      </c>
      <c r="N2404" s="19">
        <f t="shared" si="371"/>
        <v>0</v>
      </c>
      <c r="O2404" s="19">
        <f t="shared" si="372"/>
        <v>50</v>
      </c>
      <c r="P2404" s="19">
        <f t="shared" si="373"/>
        <v>16.5</v>
      </c>
      <c r="Q2404" s="20">
        <f t="shared" si="374"/>
        <v>18.725000000000001</v>
      </c>
      <c r="R2404" s="20">
        <f t="shared" si="375"/>
        <v>26.625</v>
      </c>
      <c r="S2404" s="20">
        <f t="shared" si="376"/>
        <v>23.675000000000001</v>
      </c>
      <c r="T2404" s="20">
        <f t="shared" si="377"/>
        <v>22.875</v>
      </c>
      <c r="U2404" s="19">
        <f t="shared" si="378"/>
        <v>23.008333333333336</v>
      </c>
      <c r="V2404" s="19">
        <f t="shared" si="379"/>
        <v>22.975000000000001</v>
      </c>
    </row>
    <row r="2405" spans="1:22" ht="13.5" x14ac:dyDescent="0.25">
      <c r="A2405" s="3">
        <v>45506</v>
      </c>
      <c r="B2405" s="2">
        <v>8.8993000000000002</v>
      </c>
      <c r="C2405" s="2">
        <v>56.563547647576605</v>
      </c>
      <c r="D2405" s="2">
        <v>9.9214604353534241E-2</v>
      </c>
      <c r="E2405" s="2">
        <v>6.7119888729673918E-6</v>
      </c>
      <c r="F2405" s="2">
        <v>8.875960000000001</v>
      </c>
      <c r="G2405" s="2">
        <v>8.9265250000000016</v>
      </c>
      <c r="H2405" s="2">
        <v>8.5740819999999971</v>
      </c>
      <c r="I2405" s="2">
        <v>7.9799575000000003</v>
      </c>
      <c r="J2405" s="17" t="s">
        <v>48</v>
      </c>
      <c r="K2405" s="17" t="s">
        <v>50</v>
      </c>
      <c r="L2405" s="17" t="s">
        <v>50</v>
      </c>
      <c r="M2405" s="19">
        <f t="shared" si="370"/>
        <v>25</v>
      </c>
      <c r="N2405" s="19">
        <f t="shared" si="371"/>
        <v>0</v>
      </c>
      <c r="O2405" s="19">
        <f t="shared" si="372"/>
        <v>50</v>
      </c>
      <c r="P2405" s="19">
        <f t="shared" si="373"/>
        <v>49.5</v>
      </c>
      <c r="Q2405" s="20">
        <f t="shared" si="374"/>
        <v>23.675000000000001</v>
      </c>
      <c r="R2405" s="20">
        <f t="shared" si="375"/>
        <v>34.875</v>
      </c>
      <c r="S2405" s="20">
        <f t="shared" si="376"/>
        <v>38.525000000000006</v>
      </c>
      <c r="T2405" s="20">
        <f t="shared" si="377"/>
        <v>31.125</v>
      </c>
      <c r="U2405" s="19">
        <f t="shared" si="378"/>
        <v>32.358333333333334</v>
      </c>
      <c r="V2405" s="19">
        <f t="shared" si="379"/>
        <v>32.049999999999997</v>
      </c>
    </row>
    <row r="2406" spans="1:22" ht="13.5" x14ac:dyDescent="0.25">
      <c r="A2406" s="3">
        <v>45509</v>
      </c>
      <c r="B2406" s="2">
        <v>8.8895999999999997</v>
      </c>
      <c r="C2406" s="2">
        <v>55.686713880062101</v>
      </c>
      <c r="D2406" s="2">
        <v>9.7904589450713786E-2</v>
      </c>
      <c r="E2406" s="2">
        <v>5.3695910983739141E-6</v>
      </c>
      <c r="F2406" s="2">
        <v>8.875960000000001</v>
      </c>
      <c r="G2406" s="2">
        <v>8.9177750000000024</v>
      </c>
      <c r="H2406" s="2">
        <v>8.6068719999999974</v>
      </c>
      <c r="I2406" s="2">
        <v>7.983918000000001</v>
      </c>
      <c r="J2406" s="17" t="s">
        <v>48</v>
      </c>
      <c r="K2406" s="17" t="s">
        <v>50</v>
      </c>
      <c r="L2406" s="17" t="s">
        <v>50</v>
      </c>
      <c r="M2406" s="19">
        <f t="shared" si="370"/>
        <v>25</v>
      </c>
      <c r="N2406" s="19">
        <f t="shared" si="371"/>
        <v>0</v>
      </c>
      <c r="O2406" s="19">
        <f t="shared" si="372"/>
        <v>50</v>
      </c>
      <c r="P2406" s="19">
        <f t="shared" si="373"/>
        <v>49.5</v>
      </c>
      <c r="Q2406" s="20">
        <f t="shared" si="374"/>
        <v>23.675000000000001</v>
      </c>
      <c r="R2406" s="20">
        <f t="shared" si="375"/>
        <v>34.875</v>
      </c>
      <c r="S2406" s="20">
        <f t="shared" si="376"/>
        <v>38.525000000000006</v>
      </c>
      <c r="T2406" s="20">
        <f t="shared" si="377"/>
        <v>31.125</v>
      </c>
      <c r="U2406" s="19">
        <f t="shared" si="378"/>
        <v>32.358333333333334</v>
      </c>
      <c r="V2406" s="19">
        <f t="shared" si="379"/>
        <v>32.049999999999997</v>
      </c>
    </row>
    <row r="2407" spans="1:22" ht="13.5" x14ac:dyDescent="0.25">
      <c r="A2407" s="3">
        <v>45510</v>
      </c>
      <c r="B2407" s="2">
        <v>9.0355000000000008</v>
      </c>
      <c r="C2407" s="2">
        <v>64.580575491552906</v>
      </c>
      <c r="D2407" s="2">
        <v>7.8142559661314337E-2</v>
      </c>
      <c r="E2407" s="2">
        <v>4.2956728786991311E-6</v>
      </c>
      <c r="F2407" s="2">
        <v>8.9226599999999987</v>
      </c>
      <c r="G2407" s="2">
        <v>8.9192350000000022</v>
      </c>
      <c r="H2407" s="2">
        <v>8.6425799999999988</v>
      </c>
      <c r="I2407" s="2">
        <v>7.9886080000000019</v>
      </c>
      <c r="J2407" s="17" t="s">
        <v>48</v>
      </c>
      <c r="K2407" s="17" t="s">
        <v>50</v>
      </c>
      <c r="L2407" s="17" t="s">
        <v>51</v>
      </c>
      <c r="M2407" s="19">
        <f t="shared" si="370"/>
        <v>25</v>
      </c>
      <c r="N2407" s="19">
        <f t="shared" si="371"/>
        <v>0</v>
      </c>
      <c r="O2407" s="19">
        <f t="shared" si="372"/>
        <v>50</v>
      </c>
      <c r="P2407" s="19">
        <f t="shared" si="373"/>
        <v>83.5</v>
      </c>
      <c r="Q2407" s="20">
        <f t="shared" si="374"/>
        <v>28.774999999999999</v>
      </c>
      <c r="R2407" s="20">
        <f t="shared" si="375"/>
        <v>43.375</v>
      </c>
      <c r="S2407" s="20">
        <f t="shared" si="376"/>
        <v>53.825000000000003</v>
      </c>
      <c r="T2407" s="20">
        <f t="shared" si="377"/>
        <v>39.625</v>
      </c>
      <c r="U2407" s="19">
        <f t="shared" si="378"/>
        <v>41.991666666666667</v>
      </c>
      <c r="V2407" s="19">
        <f t="shared" si="379"/>
        <v>41.400000000000006</v>
      </c>
    </row>
    <row r="2408" spans="1:22" ht="13.5" x14ac:dyDescent="0.25">
      <c r="A2408" s="3">
        <v>45511</v>
      </c>
      <c r="B2408" s="2">
        <v>9.0257000000000005</v>
      </c>
      <c r="C2408" s="2">
        <v>63.6564010391293</v>
      </c>
      <c r="D2408" s="2">
        <v>6.2435071254675734E-2</v>
      </c>
      <c r="E2408" s="2">
        <v>3.4365383029593049E-6</v>
      </c>
      <c r="F2408" s="2">
        <v>8.9479399999999991</v>
      </c>
      <c r="G2408" s="2">
        <v>8.9250700000000016</v>
      </c>
      <c r="H2408" s="2">
        <v>8.675265999999997</v>
      </c>
      <c r="I2408" s="2">
        <v>7.993719500000001</v>
      </c>
      <c r="J2408" s="17" t="s">
        <v>48</v>
      </c>
      <c r="K2408" s="17" t="s">
        <v>50</v>
      </c>
      <c r="L2408" s="17" t="s">
        <v>51</v>
      </c>
      <c r="M2408" s="19">
        <f t="shared" si="370"/>
        <v>25</v>
      </c>
      <c r="N2408" s="19">
        <f t="shared" si="371"/>
        <v>0</v>
      </c>
      <c r="O2408" s="19">
        <f t="shared" si="372"/>
        <v>50</v>
      </c>
      <c r="P2408" s="19">
        <f t="shared" si="373"/>
        <v>83.5</v>
      </c>
      <c r="Q2408" s="20">
        <f t="shared" si="374"/>
        <v>28.774999999999999</v>
      </c>
      <c r="R2408" s="20">
        <f t="shared" si="375"/>
        <v>43.375</v>
      </c>
      <c r="S2408" s="20">
        <f t="shared" si="376"/>
        <v>53.825000000000003</v>
      </c>
      <c r="T2408" s="20">
        <f t="shared" si="377"/>
        <v>39.625</v>
      </c>
      <c r="U2408" s="19">
        <f t="shared" si="378"/>
        <v>41.991666666666667</v>
      </c>
      <c r="V2408" s="19">
        <f t="shared" si="379"/>
        <v>41.400000000000006</v>
      </c>
    </row>
    <row r="2409" spans="1:22" ht="13.5" x14ac:dyDescent="0.25">
      <c r="A2409" s="3">
        <v>45512</v>
      </c>
      <c r="B2409" s="2">
        <v>8.9479000000000006</v>
      </c>
      <c r="C2409" s="2">
        <v>56.717263131305366</v>
      </c>
      <c r="D2409" s="2">
        <v>5.6850172118366515E-2</v>
      </c>
      <c r="E2409" s="2">
        <v>2.749230642367444E-6</v>
      </c>
      <c r="F2409" s="2">
        <v>8.9596</v>
      </c>
      <c r="G2409" s="2">
        <v>8.9294450000000012</v>
      </c>
      <c r="H2409" s="2">
        <v>8.7026299999999974</v>
      </c>
      <c r="I2409" s="2">
        <v>7.9975475000000005</v>
      </c>
      <c r="J2409" s="17" t="s">
        <v>54</v>
      </c>
      <c r="K2409" s="17" t="s">
        <v>50</v>
      </c>
      <c r="L2409" s="17" t="s">
        <v>55</v>
      </c>
      <c r="M2409" s="19">
        <f t="shared" si="370"/>
        <v>25</v>
      </c>
      <c r="N2409" s="19">
        <f t="shared" si="371"/>
        <v>0</v>
      </c>
      <c r="O2409" s="19">
        <f t="shared" si="372"/>
        <v>50</v>
      </c>
      <c r="P2409" s="19">
        <f t="shared" si="373"/>
        <v>16.5</v>
      </c>
      <c r="Q2409" s="20">
        <f t="shared" si="374"/>
        <v>18.725000000000001</v>
      </c>
      <c r="R2409" s="20">
        <f t="shared" si="375"/>
        <v>26.625</v>
      </c>
      <c r="S2409" s="20">
        <f t="shared" si="376"/>
        <v>23.675000000000001</v>
      </c>
      <c r="T2409" s="20">
        <f t="shared" si="377"/>
        <v>22.875</v>
      </c>
      <c r="U2409" s="19">
        <f t="shared" si="378"/>
        <v>23.008333333333336</v>
      </c>
      <c r="V2409" s="19">
        <f t="shared" si="379"/>
        <v>22.975000000000001</v>
      </c>
    </row>
    <row r="2410" spans="1:22" ht="13.5" x14ac:dyDescent="0.25">
      <c r="A2410" s="3">
        <v>45513</v>
      </c>
      <c r="B2410" s="2">
        <v>8.9966000000000008</v>
      </c>
      <c r="C2410" s="2">
        <v>59.680158412481326</v>
      </c>
      <c r="D2410" s="2">
        <v>4.3505875961791673E-2</v>
      </c>
      <c r="E2410" s="2">
        <v>2.1993845138939553E-6</v>
      </c>
      <c r="F2410" s="2">
        <v>8.9790600000000005</v>
      </c>
      <c r="G2410" s="2">
        <v>8.9318800000000014</v>
      </c>
      <c r="H2410" s="2">
        <v>8.7242219999999957</v>
      </c>
      <c r="I2410" s="2">
        <v>8.0020430000000005</v>
      </c>
      <c r="J2410" s="17" t="s">
        <v>54</v>
      </c>
      <c r="K2410" s="17" t="s">
        <v>50</v>
      </c>
      <c r="L2410" s="17" t="s">
        <v>55</v>
      </c>
      <c r="M2410" s="19">
        <f t="shared" si="370"/>
        <v>25</v>
      </c>
      <c r="N2410" s="19">
        <f t="shared" si="371"/>
        <v>0</v>
      </c>
      <c r="O2410" s="19">
        <f t="shared" si="372"/>
        <v>50</v>
      </c>
      <c r="P2410" s="19">
        <f t="shared" si="373"/>
        <v>16.5</v>
      </c>
      <c r="Q2410" s="20">
        <f t="shared" si="374"/>
        <v>18.725000000000001</v>
      </c>
      <c r="R2410" s="20">
        <f t="shared" si="375"/>
        <v>26.625</v>
      </c>
      <c r="S2410" s="20">
        <f t="shared" si="376"/>
        <v>23.675000000000001</v>
      </c>
      <c r="T2410" s="20">
        <f t="shared" si="377"/>
        <v>22.875</v>
      </c>
      <c r="U2410" s="19">
        <f t="shared" si="378"/>
        <v>23.008333333333336</v>
      </c>
      <c r="V2410" s="19">
        <f t="shared" si="379"/>
        <v>22.975000000000001</v>
      </c>
    </row>
    <row r="2411" spans="1:22" ht="13.5" x14ac:dyDescent="0.25">
      <c r="A2411" s="3">
        <v>45516</v>
      </c>
      <c r="B2411" s="2">
        <v>8.8993000000000002</v>
      </c>
      <c r="C2411" s="2">
        <v>52.018420200285199</v>
      </c>
      <c r="D2411" s="2">
        <v>3.7161417423599019E-2</v>
      </c>
      <c r="E2411" s="2">
        <v>1.7595076111151643E-6</v>
      </c>
      <c r="F2411" s="2">
        <v>8.9809999999999999</v>
      </c>
      <c r="G2411" s="2">
        <v>8.9279900000000012</v>
      </c>
      <c r="H2411" s="2">
        <v>8.7432859999999959</v>
      </c>
      <c r="I2411" s="2">
        <v>8.0060520000000004</v>
      </c>
      <c r="J2411" s="17" t="s">
        <v>54</v>
      </c>
      <c r="K2411" s="17" t="s">
        <v>50</v>
      </c>
      <c r="L2411" s="17" t="s">
        <v>55</v>
      </c>
      <c r="M2411" s="19">
        <f t="shared" si="370"/>
        <v>25</v>
      </c>
      <c r="N2411" s="19">
        <f t="shared" si="371"/>
        <v>0</v>
      </c>
      <c r="O2411" s="19">
        <f t="shared" si="372"/>
        <v>50</v>
      </c>
      <c r="P2411" s="19">
        <f t="shared" si="373"/>
        <v>16.5</v>
      </c>
      <c r="Q2411" s="20">
        <f t="shared" si="374"/>
        <v>18.725000000000001</v>
      </c>
      <c r="R2411" s="20">
        <f t="shared" si="375"/>
        <v>26.625</v>
      </c>
      <c r="S2411" s="20">
        <f t="shared" si="376"/>
        <v>23.675000000000001</v>
      </c>
      <c r="T2411" s="20">
        <f t="shared" si="377"/>
        <v>22.875</v>
      </c>
      <c r="U2411" s="19">
        <f t="shared" si="378"/>
        <v>23.008333333333336</v>
      </c>
      <c r="V2411" s="19">
        <f t="shared" si="379"/>
        <v>22.975000000000001</v>
      </c>
    </row>
    <row r="2412" spans="1:22" ht="13.5" x14ac:dyDescent="0.25">
      <c r="A2412" s="3">
        <v>45518</v>
      </c>
      <c r="B2412" s="2">
        <v>9.0062999999999995</v>
      </c>
      <c r="C2412" s="2">
        <v>58.350707246324333</v>
      </c>
      <c r="D2412" s="2">
        <v>1.0253805549815809E-2</v>
      </c>
      <c r="E2412" s="2">
        <v>1.4076060888921315E-6</v>
      </c>
      <c r="F2412" s="2">
        <v>8.9751599999999989</v>
      </c>
      <c r="G2412" s="2">
        <v>8.9284750000000024</v>
      </c>
      <c r="H2412" s="2">
        <v>8.7637119999999964</v>
      </c>
      <c r="I2412" s="2">
        <v>8.0105959999999978</v>
      </c>
      <c r="J2412" s="17" t="s">
        <v>54</v>
      </c>
      <c r="K2412" s="17" t="s">
        <v>50</v>
      </c>
      <c r="L2412" s="17" t="s">
        <v>47</v>
      </c>
      <c r="M2412" s="19">
        <f t="shared" si="370"/>
        <v>25</v>
      </c>
      <c r="N2412" s="19">
        <f t="shared" si="371"/>
        <v>0</v>
      </c>
      <c r="O2412" s="19">
        <f t="shared" si="372"/>
        <v>50</v>
      </c>
      <c r="P2412" s="19">
        <f t="shared" si="373"/>
        <v>16.5</v>
      </c>
      <c r="Q2412" s="20">
        <f t="shared" si="374"/>
        <v>18.725000000000001</v>
      </c>
      <c r="R2412" s="20">
        <f t="shared" si="375"/>
        <v>26.625</v>
      </c>
      <c r="S2412" s="20">
        <f t="shared" si="376"/>
        <v>23.675000000000001</v>
      </c>
      <c r="T2412" s="20">
        <f t="shared" si="377"/>
        <v>22.875</v>
      </c>
      <c r="U2412" s="19">
        <f t="shared" si="378"/>
        <v>23.008333333333336</v>
      </c>
      <c r="V2412" s="19">
        <f t="shared" si="379"/>
        <v>22.975000000000001</v>
      </c>
    </row>
    <row r="2413" spans="1:22" ht="13.5" x14ac:dyDescent="0.25">
      <c r="A2413" s="3">
        <v>45519</v>
      </c>
      <c r="B2413" s="2">
        <v>8.9966000000000008</v>
      </c>
      <c r="C2413" s="2">
        <v>57.60846614024247</v>
      </c>
      <c r="D2413" s="2">
        <v>2.4150349301894636E-3</v>
      </c>
      <c r="E2413" s="2">
        <v>1.1260848711137052E-6</v>
      </c>
      <c r="F2413" s="2">
        <v>8.969339999999999</v>
      </c>
      <c r="G2413" s="2">
        <v>8.9343150000000016</v>
      </c>
      <c r="H2413" s="2">
        <v>8.7835539999999988</v>
      </c>
      <c r="I2413" s="2">
        <v>8.0150914999999987</v>
      </c>
      <c r="J2413" s="17" t="s">
        <v>54</v>
      </c>
      <c r="K2413" s="17" t="s">
        <v>50</v>
      </c>
      <c r="L2413" s="17" t="s">
        <v>47</v>
      </c>
      <c r="M2413" s="19">
        <f t="shared" si="370"/>
        <v>25</v>
      </c>
      <c r="N2413" s="19">
        <f t="shared" si="371"/>
        <v>0</v>
      </c>
      <c r="O2413" s="19">
        <f t="shared" si="372"/>
        <v>50</v>
      </c>
      <c r="P2413" s="19">
        <f t="shared" si="373"/>
        <v>16.5</v>
      </c>
      <c r="Q2413" s="20">
        <f t="shared" si="374"/>
        <v>18.725000000000001</v>
      </c>
      <c r="R2413" s="20">
        <f t="shared" si="375"/>
        <v>26.625</v>
      </c>
      <c r="S2413" s="20">
        <f t="shared" si="376"/>
        <v>23.675000000000001</v>
      </c>
      <c r="T2413" s="20">
        <f t="shared" si="377"/>
        <v>22.875</v>
      </c>
      <c r="U2413" s="19">
        <f t="shared" si="378"/>
        <v>23.008333333333336</v>
      </c>
      <c r="V2413" s="19">
        <f t="shared" si="379"/>
        <v>22.975000000000001</v>
      </c>
    </row>
    <row r="2414" spans="1:22" ht="13.5" x14ac:dyDescent="0.25">
      <c r="A2414" s="3">
        <v>45520</v>
      </c>
      <c r="B2414" s="2">
        <v>8.9673999999999996</v>
      </c>
      <c r="C2414" s="2">
        <v>55.326910329731014</v>
      </c>
      <c r="D2414" s="2">
        <v>-4.1921504262720788E-3</v>
      </c>
      <c r="E2414" s="2">
        <v>9.0086789689096424E-7</v>
      </c>
      <c r="F2414" s="2">
        <v>8.9732400000000005</v>
      </c>
      <c r="G2414" s="2">
        <v>8.9338300000000004</v>
      </c>
      <c r="H2414" s="2">
        <v>8.8028119999999976</v>
      </c>
      <c r="I2414" s="2">
        <v>8.0197234999999978</v>
      </c>
      <c r="J2414" s="17" t="s">
        <v>54</v>
      </c>
      <c r="K2414" s="17" t="s">
        <v>50</v>
      </c>
      <c r="L2414" s="17" t="s">
        <v>55</v>
      </c>
      <c r="M2414" s="19">
        <f t="shared" si="370"/>
        <v>25</v>
      </c>
      <c r="N2414" s="19">
        <f t="shared" si="371"/>
        <v>45</v>
      </c>
      <c r="O2414" s="19">
        <f t="shared" si="372"/>
        <v>50</v>
      </c>
      <c r="P2414" s="19">
        <f t="shared" si="373"/>
        <v>16.5</v>
      </c>
      <c r="Q2414" s="20">
        <f t="shared" si="374"/>
        <v>34.475000000000001</v>
      </c>
      <c r="R2414" s="20">
        <f t="shared" si="375"/>
        <v>35.625</v>
      </c>
      <c r="S2414" s="20">
        <f t="shared" si="376"/>
        <v>30.425000000000001</v>
      </c>
      <c r="T2414" s="20">
        <f t="shared" si="377"/>
        <v>34.125</v>
      </c>
      <c r="U2414" s="19">
        <f t="shared" si="378"/>
        <v>33.508333333333333</v>
      </c>
      <c r="V2414" s="19">
        <f t="shared" si="379"/>
        <v>33.662499999999994</v>
      </c>
    </row>
    <row r="2415" spans="1:22" ht="13.5" x14ac:dyDescent="0.25">
      <c r="A2415" s="3">
        <v>45523</v>
      </c>
      <c r="B2415" s="2">
        <v>8.8993000000000002</v>
      </c>
      <c r="C2415" s="2">
        <v>50.321420108068395</v>
      </c>
      <c r="D2415" s="2">
        <v>-3.6708039058215292E-3</v>
      </c>
      <c r="E2415" s="2">
        <v>7.2069431751277148E-7</v>
      </c>
      <c r="F2415" s="2">
        <v>8.9537800000000001</v>
      </c>
      <c r="G2415" s="2">
        <v>8.9314000000000018</v>
      </c>
      <c r="H2415" s="2">
        <v>8.8199299999999976</v>
      </c>
      <c r="I2415" s="2">
        <v>8.0240149999999968</v>
      </c>
      <c r="J2415" s="17" t="s">
        <v>54</v>
      </c>
      <c r="K2415" s="17" t="s">
        <v>50</v>
      </c>
      <c r="L2415" s="17" t="s">
        <v>47</v>
      </c>
      <c r="M2415" s="19">
        <f t="shared" si="370"/>
        <v>25</v>
      </c>
      <c r="N2415" s="19">
        <f t="shared" si="371"/>
        <v>45</v>
      </c>
      <c r="O2415" s="19">
        <f t="shared" si="372"/>
        <v>50</v>
      </c>
      <c r="P2415" s="19">
        <f t="shared" si="373"/>
        <v>16.5</v>
      </c>
      <c r="Q2415" s="20">
        <f t="shared" si="374"/>
        <v>34.475000000000001</v>
      </c>
      <c r="R2415" s="20">
        <f t="shared" si="375"/>
        <v>35.625</v>
      </c>
      <c r="S2415" s="20">
        <f t="shared" si="376"/>
        <v>30.425000000000001</v>
      </c>
      <c r="T2415" s="20">
        <f t="shared" si="377"/>
        <v>34.125</v>
      </c>
      <c r="U2415" s="19">
        <f t="shared" si="378"/>
        <v>33.508333333333333</v>
      </c>
      <c r="V2415" s="19">
        <f t="shared" si="379"/>
        <v>33.662499999999994</v>
      </c>
    </row>
    <row r="2416" spans="1:22" ht="13.5" x14ac:dyDescent="0.25">
      <c r="A2416" s="3">
        <v>45524</v>
      </c>
      <c r="B2416" s="2">
        <v>8.8993000000000002</v>
      </c>
      <c r="C2416" s="2">
        <v>50.321420108068395</v>
      </c>
      <c r="D2416" s="2">
        <v>-4.7128167014154343E-3</v>
      </c>
      <c r="E2416" s="2">
        <v>5.7655545401021723E-7</v>
      </c>
      <c r="F2416" s="2">
        <v>8.9537800000000001</v>
      </c>
      <c r="G2416" s="2">
        <v>8.9289700000000032</v>
      </c>
      <c r="H2416" s="2">
        <v>8.8345199999999959</v>
      </c>
      <c r="I2416" s="2">
        <v>8.028494499999999</v>
      </c>
      <c r="J2416" s="17" t="s">
        <v>54</v>
      </c>
      <c r="K2416" s="17" t="s">
        <v>50</v>
      </c>
      <c r="L2416" s="17" t="s">
        <v>50</v>
      </c>
      <c r="M2416" s="19">
        <f t="shared" si="370"/>
        <v>25</v>
      </c>
      <c r="N2416" s="19">
        <f t="shared" si="371"/>
        <v>45</v>
      </c>
      <c r="O2416" s="19">
        <f t="shared" si="372"/>
        <v>50</v>
      </c>
      <c r="P2416" s="19">
        <f t="shared" si="373"/>
        <v>16.5</v>
      </c>
      <c r="Q2416" s="20">
        <f t="shared" si="374"/>
        <v>34.475000000000001</v>
      </c>
      <c r="R2416" s="20">
        <f t="shared" si="375"/>
        <v>35.625</v>
      </c>
      <c r="S2416" s="20">
        <f t="shared" si="376"/>
        <v>30.425000000000001</v>
      </c>
      <c r="T2416" s="20">
        <f t="shared" si="377"/>
        <v>34.125</v>
      </c>
      <c r="U2416" s="19">
        <f t="shared" si="378"/>
        <v>33.508333333333333</v>
      </c>
      <c r="V2416" s="19">
        <f t="shared" si="379"/>
        <v>33.662499999999994</v>
      </c>
    </row>
    <row r="2417" spans="1:22" ht="13.5" x14ac:dyDescent="0.25">
      <c r="A2417" s="3">
        <v>45525</v>
      </c>
      <c r="B2417" s="2">
        <v>8.9868000000000006</v>
      </c>
      <c r="C2417" s="2">
        <v>56.223218092948265</v>
      </c>
      <c r="D2417" s="2">
        <v>1.0378629874132628E-2</v>
      </c>
      <c r="E2417" s="2">
        <v>4.6124436320817382E-7</v>
      </c>
      <c r="F2417" s="2">
        <v>8.9498800000000003</v>
      </c>
      <c r="G2417" s="2">
        <v>8.9333449999999992</v>
      </c>
      <c r="H2417" s="2">
        <v>8.8508599999999973</v>
      </c>
      <c r="I2417" s="2">
        <v>8.0336469999999967</v>
      </c>
      <c r="J2417" s="17" t="s">
        <v>54</v>
      </c>
      <c r="K2417" s="17" t="s">
        <v>50</v>
      </c>
      <c r="L2417" s="17" t="s">
        <v>47</v>
      </c>
      <c r="M2417" s="19">
        <f t="shared" si="370"/>
        <v>25</v>
      </c>
      <c r="N2417" s="19">
        <f t="shared" si="371"/>
        <v>0</v>
      </c>
      <c r="O2417" s="19">
        <f t="shared" si="372"/>
        <v>50</v>
      </c>
      <c r="P2417" s="19">
        <f t="shared" si="373"/>
        <v>16.5</v>
      </c>
      <c r="Q2417" s="20">
        <f t="shared" si="374"/>
        <v>18.725000000000001</v>
      </c>
      <c r="R2417" s="20">
        <f t="shared" si="375"/>
        <v>26.625</v>
      </c>
      <c r="S2417" s="20">
        <f t="shared" si="376"/>
        <v>23.675000000000001</v>
      </c>
      <c r="T2417" s="20">
        <f t="shared" si="377"/>
        <v>22.875</v>
      </c>
      <c r="U2417" s="19">
        <f t="shared" si="378"/>
        <v>23.008333333333336</v>
      </c>
      <c r="V2417" s="19">
        <f t="shared" si="379"/>
        <v>22.975000000000001</v>
      </c>
    </row>
    <row r="2418" spans="1:22" ht="13.5" x14ac:dyDescent="0.25">
      <c r="A2418" s="3">
        <v>45526</v>
      </c>
      <c r="B2418" s="2">
        <v>8.8993000000000002</v>
      </c>
      <c r="C2418" s="2">
        <v>49.84601439746212</v>
      </c>
      <c r="D2418" s="2">
        <v>2.7612912748148588E-2</v>
      </c>
      <c r="E2418" s="2">
        <v>3.6899549056653908E-7</v>
      </c>
      <c r="F2418" s="2">
        <v>8.9304200000000016</v>
      </c>
      <c r="G2418" s="2">
        <v>8.9328600000000016</v>
      </c>
      <c r="H2418" s="2">
        <v>8.8654499999999992</v>
      </c>
      <c r="I2418" s="2">
        <v>8.0383619999999976</v>
      </c>
      <c r="J2418" s="17" t="s">
        <v>54</v>
      </c>
      <c r="K2418" s="17" t="s">
        <v>50</v>
      </c>
      <c r="L2418" s="17" t="s">
        <v>47</v>
      </c>
      <c r="M2418" s="19">
        <f t="shared" si="370"/>
        <v>25</v>
      </c>
      <c r="N2418" s="19">
        <f t="shared" si="371"/>
        <v>0</v>
      </c>
      <c r="O2418" s="19">
        <f t="shared" si="372"/>
        <v>50</v>
      </c>
      <c r="P2418" s="19">
        <f t="shared" si="373"/>
        <v>16.5</v>
      </c>
      <c r="Q2418" s="20">
        <f t="shared" si="374"/>
        <v>18.725000000000001</v>
      </c>
      <c r="R2418" s="20">
        <f t="shared" si="375"/>
        <v>26.625</v>
      </c>
      <c r="S2418" s="20">
        <f t="shared" si="376"/>
        <v>23.675000000000001</v>
      </c>
      <c r="T2418" s="20">
        <f t="shared" si="377"/>
        <v>22.875</v>
      </c>
      <c r="U2418" s="19">
        <f t="shared" si="378"/>
        <v>23.008333333333336</v>
      </c>
      <c r="V2418" s="19">
        <f t="shared" si="379"/>
        <v>22.975000000000001</v>
      </c>
    </row>
    <row r="2419" spans="1:22" ht="13.5" x14ac:dyDescent="0.25">
      <c r="A2419" s="3">
        <v>45527</v>
      </c>
      <c r="B2419" s="2">
        <v>8.8797999999999995</v>
      </c>
      <c r="C2419" s="2">
        <v>48.525047898793545</v>
      </c>
      <c r="D2419" s="2">
        <v>3.1716548472827455E-2</v>
      </c>
      <c r="E2419" s="2">
        <v>2.9519639245323127E-7</v>
      </c>
      <c r="F2419" s="2">
        <v>8.9129000000000023</v>
      </c>
      <c r="G2419" s="2">
        <v>8.9304250000000014</v>
      </c>
      <c r="H2419" s="2">
        <v>8.8792599999999986</v>
      </c>
      <c r="I2419" s="2">
        <v>8.0429794999999977</v>
      </c>
      <c r="J2419" s="17" t="s">
        <v>54</v>
      </c>
      <c r="K2419" s="17" t="s">
        <v>50</v>
      </c>
      <c r="L2419" s="17" t="s">
        <v>47</v>
      </c>
      <c r="M2419" s="19">
        <f t="shared" si="370"/>
        <v>25</v>
      </c>
      <c r="N2419" s="19">
        <f t="shared" si="371"/>
        <v>0</v>
      </c>
      <c r="O2419" s="19">
        <f t="shared" si="372"/>
        <v>50</v>
      </c>
      <c r="P2419" s="19">
        <f t="shared" si="373"/>
        <v>16.5</v>
      </c>
      <c r="Q2419" s="20">
        <f t="shared" si="374"/>
        <v>18.725000000000001</v>
      </c>
      <c r="R2419" s="20">
        <f t="shared" si="375"/>
        <v>26.625</v>
      </c>
      <c r="S2419" s="20">
        <f t="shared" si="376"/>
        <v>23.675000000000001</v>
      </c>
      <c r="T2419" s="20">
        <f t="shared" si="377"/>
        <v>22.875</v>
      </c>
      <c r="U2419" s="19">
        <f t="shared" si="378"/>
        <v>23.008333333333336</v>
      </c>
      <c r="V2419" s="19">
        <f t="shared" si="379"/>
        <v>22.975000000000001</v>
      </c>
    </row>
    <row r="2420" spans="1:22" ht="13.5" x14ac:dyDescent="0.25">
      <c r="A2420" s="3">
        <v>45530</v>
      </c>
      <c r="B2420" s="2">
        <v>8.8506999999999998</v>
      </c>
      <c r="C2420" s="2">
        <v>46.542804524460685</v>
      </c>
      <c r="D2420" s="2">
        <v>4.4994137163412162E-2</v>
      </c>
      <c r="E2420" s="2">
        <v>2.3615711396258502E-7</v>
      </c>
      <c r="F2420" s="2">
        <v>8.9031800000000008</v>
      </c>
      <c r="G2420" s="2">
        <v>8.9279949999999992</v>
      </c>
      <c r="H2420" s="2">
        <v>8.8919040000000003</v>
      </c>
      <c r="I2420" s="2">
        <v>8.0477339999999984</v>
      </c>
      <c r="J2420" s="17" t="s">
        <v>54</v>
      </c>
      <c r="K2420" s="17" t="s">
        <v>50</v>
      </c>
      <c r="L2420" s="17" t="s">
        <v>47</v>
      </c>
      <c r="M2420" s="19">
        <f t="shared" si="370"/>
        <v>25</v>
      </c>
      <c r="N2420" s="19">
        <f t="shared" si="371"/>
        <v>0</v>
      </c>
      <c r="O2420" s="19">
        <f t="shared" si="372"/>
        <v>50</v>
      </c>
      <c r="P2420" s="19">
        <f t="shared" si="373"/>
        <v>16.5</v>
      </c>
      <c r="Q2420" s="20">
        <f t="shared" si="374"/>
        <v>18.725000000000001</v>
      </c>
      <c r="R2420" s="20">
        <f t="shared" si="375"/>
        <v>26.625</v>
      </c>
      <c r="S2420" s="20">
        <f t="shared" si="376"/>
        <v>23.675000000000001</v>
      </c>
      <c r="T2420" s="20">
        <f t="shared" si="377"/>
        <v>22.875</v>
      </c>
      <c r="U2420" s="19">
        <f t="shared" si="378"/>
        <v>23.008333333333336</v>
      </c>
      <c r="V2420" s="19">
        <f t="shared" si="379"/>
        <v>22.975000000000001</v>
      </c>
    </row>
    <row r="2421" spans="1:22" ht="13.5" x14ac:dyDescent="0.25">
      <c r="A2421" s="3">
        <v>45531</v>
      </c>
      <c r="B2421" s="2">
        <v>8.8506999999999998</v>
      </c>
      <c r="C2421" s="2">
        <v>46.542804524460685</v>
      </c>
      <c r="D2421" s="2">
        <v>4.157749995901483E-2</v>
      </c>
      <c r="E2421" s="2">
        <v>1.8892569117006804E-7</v>
      </c>
      <c r="F2421" s="2">
        <v>8.8934599999999993</v>
      </c>
      <c r="G2421" s="2">
        <v>8.9260499999999983</v>
      </c>
      <c r="H2421" s="2">
        <v>8.8985179999999975</v>
      </c>
      <c r="I2421" s="2">
        <v>8.051876499999997</v>
      </c>
      <c r="J2421" s="17" t="s">
        <v>54</v>
      </c>
      <c r="K2421" s="17" t="s">
        <v>50</v>
      </c>
      <c r="L2421" s="17" t="s">
        <v>47</v>
      </c>
      <c r="M2421" s="19">
        <f t="shared" si="370"/>
        <v>25</v>
      </c>
      <c r="N2421" s="19">
        <f t="shared" si="371"/>
        <v>0</v>
      </c>
      <c r="O2421" s="19">
        <f t="shared" si="372"/>
        <v>50</v>
      </c>
      <c r="P2421" s="19">
        <f t="shared" si="373"/>
        <v>16.5</v>
      </c>
      <c r="Q2421" s="20">
        <f t="shared" si="374"/>
        <v>18.725000000000001</v>
      </c>
      <c r="R2421" s="20">
        <f t="shared" si="375"/>
        <v>26.625</v>
      </c>
      <c r="S2421" s="20">
        <f t="shared" si="376"/>
        <v>23.675000000000001</v>
      </c>
      <c r="T2421" s="20">
        <f t="shared" si="377"/>
        <v>22.875</v>
      </c>
      <c r="U2421" s="19">
        <f t="shared" si="378"/>
        <v>23.008333333333336</v>
      </c>
      <c r="V2421" s="19">
        <f t="shared" si="379"/>
        <v>22.975000000000001</v>
      </c>
    </row>
    <row r="2422" spans="1:22" ht="13.5" x14ac:dyDescent="0.25">
      <c r="A2422" s="3">
        <v>45532</v>
      </c>
      <c r="B2422" s="2">
        <v>8.8506999999999998</v>
      </c>
      <c r="C2422" s="2">
        <v>46.542804524460685</v>
      </c>
      <c r="D2422" s="2">
        <v>5.544221440048247E-2</v>
      </c>
      <c r="E2422" s="2">
        <v>1.5114055293605445E-7</v>
      </c>
      <c r="F2422" s="2">
        <v>8.8662399999999995</v>
      </c>
      <c r="G2422" s="2">
        <v>8.9284849999999985</v>
      </c>
      <c r="H2422" s="2">
        <v>8.9033819999999988</v>
      </c>
      <c r="I2422" s="2">
        <v>8.0564894999999961</v>
      </c>
      <c r="J2422" s="17" t="s">
        <v>54</v>
      </c>
      <c r="K2422" s="17" t="s">
        <v>50</v>
      </c>
      <c r="L2422" s="17" t="s">
        <v>47</v>
      </c>
      <c r="M2422" s="19">
        <f t="shared" si="370"/>
        <v>25</v>
      </c>
      <c r="N2422" s="19">
        <f t="shared" si="371"/>
        <v>0</v>
      </c>
      <c r="O2422" s="19">
        <f t="shared" si="372"/>
        <v>50</v>
      </c>
      <c r="P2422" s="19">
        <f t="shared" si="373"/>
        <v>16.5</v>
      </c>
      <c r="Q2422" s="20">
        <f t="shared" si="374"/>
        <v>18.725000000000001</v>
      </c>
      <c r="R2422" s="20">
        <f t="shared" si="375"/>
        <v>26.625</v>
      </c>
      <c r="S2422" s="20">
        <f t="shared" si="376"/>
        <v>23.675000000000001</v>
      </c>
      <c r="T2422" s="20">
        <f t="shared" si="377"/>
        <v>22.875</v>
      </c>
      <c r="U2422" s="19">
        <f t="shared" si="378"/>
        <v>23.008333333333336</v>
      </c>
      <c r="V2422" s="19">
        <f t="shared" si="379"/>
        <v>22.975000000000001</v>
      </c>
    </row>
    <row r="2423" spans="1:22" ht="13.5" x14ac:dyDescent="0.25">
      <c r="A2423" s="3">
        <v>45533</v>
      </c>
      <c r="B2423" s="2">
        <v>8.8506999999999998</v>
      </c>
      <c r="C2423" s="2">
        <v>46.542804524460692</v>
      </c>
      <c r="D2423" s="2">
        <v>6.5953973983964076E-2</v>
      </c>
      <c r="E2423" s="2">
        <v>1.2091244234884356E-7</v>
      </c>
      <c r="F2423" s="2">
        <v>8.8565199999999997</v>
      </c>
      <c r="G2423" s="2">
        <v>8.9260549999999963</v>
      </c>
      <c r="H2423" s="2">
        <v>8.9070780000000003</v>
      </c>
      <c r="I2423" s="2">
        <v>8.060678999999995</v>
      </c>
      <c r="J2423" s="17" t="s">
        <v>54</v>
      </c>
      <c r="K2423" s="17" t="s">
        <v>50</v>
      </c>
      <c r="L2423" s="17" t="s">
        <v>47</v>
      </c>
      <c r="M2423" s="19">
        <f t="shared" si="370"/>
        <v>25</v>
      </c>
      <c r="N2423" s="19">
        <f t="shared" si="371"/>
        <v>0</v>
      </c>
      <c r="O2423" s="19">
        <f t="shared" si="372"/>
        <v>50</v>
      </c>
      <c r="P2423" s="19">
        <f t="shared" si="373"/>
        <v>16.5</v>
      </c>
      <c r="Q2423" s="20">
        <f t="shared" si="374"/>
        <v>18.725000000000001</v>
      </c>
      <c r="R2423" s="20">
        <f t="shared" si="375"/>
        <v>26.625</v>
      </c>
      <c r="S2423" s="20">
        <f t="shared" si="376"/>
        <v>23.675000000000001</v>
      </c>
      <c r="T2423" s="20">
        <f t="shared" si="377"/>
        <v>22.875</v>
      </c>
      <c r="U2423" s="19">
        <f t="shared" si="378"/>
        <v>23.008333333333336</v>
      </c>
      <c r="V2423" s="19">
        <f t="shared" si="379"/>
        <v>22.975000000000001</v>
      </c>
    </row>
    <row r="2424" spans="1:22" ht="13.5" x14ac:dyDescent="0.25">
      <c r="A2424" s="3">
        <v>45534</v>
      </c>
      <c r="B2424" s="2">
        <v>8.8701000000000008</v>
      </c>
      <c r="C2424" s="2">
        <v>48.431756075479029</v>
      </c>
      <c r="D2424" s="2">
        <v>6.9171404153539839E-2</v>
      </c>
      <c r="E2424" s="2">
        <v>9.6729953879074862E-8</v>
      </c>
      <c r="F2424" s="2">
        <v>8.8545800000000003</v>
      </c>
      <c r="G2424" s="2">
        <v>8.9250799999999977</v>
      </c>
      <c r="H2424" s="2">
        <v>8.9094120000000014</v>
      </c>
      <c r="I2424" s="2">
        <v>8.0654834999999956</v>
      </c>
      <c r="J2424" s="17" t="s">
        <v>48</v>
      </c>
      <c r="K2424" s="17" t="s">
        <v>50</v>
      </c>
      <c r="L2424" s="17" t="s">
        <v>53</v>
      </c>
      <c r="M2424" s="19">
        <f t="shared" si="370"/>
        <v>25</v>
      </c>
      <c r="N2424" s="19">
        <f t="shared" si="371"/>
        <v>0</v>
      </c>
      <c r="O2424" s="19">
        <f t="shared" si="372"/>
        <v>50</v>
      </c>
      <c r="P2424" s="19">
        <f t="shared" si="373"/>
        <v>66.5</v>
      </c>
      <c r="Q2424" s="20">
        <f t="shared" si="374"/>
        <v>26.225000000000001</v>
      </c>
      <c r="R2424" s="20">
        <f t="shared" si="375"/>
        <v>39.125</v>
      </c>
      <c r="S2424" s="20">
        <f t="shared" si="376"/>
        <v>46.174999999999997</v>
      </c>
      <c r="T2424" s="20">
        <f t="shared" si="377"/>
        <v>35.375</v>
      </c>
      <c r="U2424" s="19">
        <f t="shared" si="378"/>
        <v>37.174999999999997</v>
      </c>
      <c r="V2424" s="19">
        <f t="shared" si="379"/>
        <v>36.724999999999994</v>
      </c>
    </row>
    <row r="2425" spans="1:22" ht="13.5" x14ac:dyDescent="0.25">
      <c r="A2425" s="3">
        <v>45537</v>
      </c>
      <c r="B2425" s="2">
        <v>8.8506999999999998</v>
      </c>
      <c r="C2425" s="2">
        <v>46.656301204356872</v>
      </c>
      <c r="D2425" s="2">
        <v>6.2972850535361502E-2</v>
      </c>
      <c r="E2425" s="2">
        <v>7.7383963103259892E-8</v>
      </c>
      <c r="F2425" s="2">
        <v>8.8545800000000021</v>
      </c>
      <c r="G2425" s="2">
        <v>8.9226499999999973</v>
      </c>
      <c r="H2425" s="2">
        <v>8.9133040000000001</v>
      </c>
      <c r="I2425" s="2">
        <v>8.0702379999999962</v>
      </c>
      <c r="J2425" s="17" t="s">
        <v>48</v>
      </c>
      <c r="K2425" s="17" t="s">
        <v>50</v>
      </c>
      <c r="L2425" s="17" t="s">
        <v>50</v>
      </c>
      <c r="M2425" s="19">
        <f t="shared" si="370"/>
        <v>25</v>
      </c>
      <c r="N2425" s="19">
        <f t="shared" si="371"/>
        <v>0</v>
      </c>
      <c r="O2425" s="19">
        <f t="shared" si="372"/>
        <v>50</v>
      </c>
      <c r="P2425" s="19">
        <f t="shared" si="373"/>
        <v>49.5</v>
      </c>
      <c r="Q2425" s="20">
        <f t="shared" si="374"/>
        <v>23.675000000000001</v>
      </c>
      <c r="R2425" s="20">
        <f t="shared" si="375"/>
        <v>34.875</v>
      </c>
      <c r="S2425" s="20">
        <f t="shared" si="376"/>
        <v>38.525000000000006</v>
      </c>
      <c r="T2425" s="20">
        <f t="shared" si="377"/>
        <v>31.125</v>
      </c>
      <c r="U2425" s="19">
        <f t="shared" si="378"/>
        <v>32.358333333333334</v>
      </c>
      <c r="V2425" s="19">
        <f t="shared" si="379"/>
        <v>32.049999999999997</v>
      </c>
    </row>
    <row r="2426" spans="1:22" ht="13.5" x14ac:dyDescent="0.25">
      <c r="A2426" s="3">
        <v>45538</v>
      </c>
      <c r="B2426" s="2">
        <v>8.9382000000000001</v>
      </c>
      <c r="C2426" s="2">
        <v>54.719094578052044</v>
      </c>
      <c r="D2426" s="2">
        <v>5.1471159232967523E-2</v>
      </c>
      <c r="E2426" s="2">
        <v>6.1907170482607922E-8</v>
      </c>
      <c r="F2426" s="2">
        <v>8.8720800000000004</v>
      </c>
      <c r="G2426" s="2">
        <v>8.9250799999999977</v>
      </c>
      <c r="H2426" s="2">
        <v>8.9171940000000003</v>
      </c>
      <c r="I2426" s="2">
        <v>8.0749589999999962</v>
      </c>
      <c r="J2426" s="17" t="s">
        <v>48</v>
      </c>
      <c r="K2426" s="17" t="s">
        <v>50</v>
      </c>
      <c r="L2426" s="17" t="s">
        <v>51</v>
      </c>
      <c r="M2426" s="19">
        <f t="shared" si="370"/>
        <v>25</v>
      </c>
      <c r="N2426" s="19">
        <f t="shared" si="371"/>
        <v>0</v>
      </c>
      <c r="O2426" s="19">
        <f t="shared" si="372"/>
        <v>50</v>
      </c>
      <c r="P2426" s="19">
        <f t="shared" si="373"/>
        <v>83.5</v>
      </c>
      <c r="Q2426" s="20">
        <f t="shared" si="374"/>
        <v>28.774999999999999</v>
      </c>
      <c r="R2426" s="20">
        <f t="shared" si="375"/>
        <v>43.375</v>
      </c>
      <c r="S2426" s="20">
        <f t="shared" si="376"/>
        <v>53.825000000000003</v>
      </c>
      <c r="T2426" s="20">
        <f t="shared" si="377"/>
        <v>39.625</v>
      </c>
      <c r="U2426" s="19">
        <f t="shared" si="378"/>
        <v>41.991666666666667</v>
      </c>
      <c r="V2426" s="19">
        <f t="shared" si="379"/>
        <v>41.400000000000006</v>
      </c>
    </row>
    <row r="2427" spans="1:22" ht="13.5" x14ac:dyDescent="0.25">
      <c r="A2427" s="3">
        <v>45539</v>
      </c>
      <c r="B2427" s="2">
        <v>8.9479000000000006</v>
      </c>
      <c r="C2427" s="2">
        <v>55.521694298914255</v>
      </c>
      <c r="D2427" s="2">
        <v>5.4173011811055716E-2</v>
      </c>
      <c r="E2427" s="2">
        <v>4.9525736386086337E-8</v>
      </c>
      <c r="F2427" s="2">
        <v>8.8915199999999999</v>
      </c>
      <c r="G2427" s="2">
        <v>8.9207000000000001</v>
      </c>
      <c r="H2427" s="2">
        <v>8.9230300000000007</v>
      </c>
      <c r="I2427" s="2">
        <v>8.0797759999999954</v>
      </c>
      <c r="J2427" s="17" t="s">
        <v>48</v>
      </c>
      <c r="K2427" s="17" t="s">
        <v>50</v>
      </c>
      <c r="L2427" s="17" t="s">
        <v>51</v>
      </c>
      <c r="M2427" s="19">
        <f t="shared" si="370"/>
        <v>25</v>
      </c>
      <c r="N2427" s="19">
        <f t="shared" si="371"/>
        <v>0</v>
      </c>
      <c r="O2427" s="19">
        <f t="shared" si="372"/>
        <v>50</v>
      </c>
      <c r="P2427" s="19">
        <f t="shared" si="373"/>
        <v>83.5</v>
      </c>
      <c r="Q2427" s="20">
        <f t="shared" si="374"/>
        <v>28.774999999999999</v>
      </c>
      <c r="R2427" s="20">
        <f t="shared" si="375"/>
        <v>43.375</v>
      </c>
      <c r="S2427" s="20">
        <f t="shared" si="376"/>
        <v>53.825000000000003</v>
      </c>
      <c r="T2427" s="20">
        <f t="shared" si="377"/>
        <v>39.625</v>
      </c>
      <c r="U2427" s="19">
        <f t="shared" si="378"/>
        <v>41.991666666666667</v>
      </c>
      <c r="V2427" s="19">
        <f t="shared" si="379"/>
        <v>41.400000000000006</v>
      </c>
    </row>
    <row r="2428" spans="1:22" ht="13.5" x14ac:dyDescent="0.25">
      <c r="A2428" s="3">
        <v>45540</v>
      </c>
      <c r="B2428" s="2">
        <v>8.8117999999999999</v>
      </c>
      <c r="C2428" s="2">
        <v>43.792786841573204</v>
      </c>
      <c r="D2428" s="2">
        <v>5.2735739479803811E-2</v>
      </c>
      <c r="E2428" s="2">
        <v>3.9620589108869071E-8</v>
      </c>
      <c r="F2428" s="2">
        <v>8.8837399999999995</v>
      </c>
      <c r="G2428" s="2">
        <v>8.910005</v>
      </c>
      <c r="H2428" s="2">
        <v>8.9247820000000004</v>
      </c>
      <c r="I2428" s="2">
        <v>8.0844769999999944</v>
      </c>
      <c r="J2428" s="17" t="s">
        <v>48</v>
      </c>
      <c r="K2428" s="17" t="s">
        <v>50</v>
      </c>
      <c r="L2428" s="17" t="s">
        <v>53</v>
      </c>
      <c r="M2428" s="19">
        <f t="shared" si="370"/>
        <v>25</v>
      </c>
      <c r="N2428" s="19">
        <f t="shared" si="371"/>
        <v>0</v>
      </c>
      <c r="O2428" s="19">
        <f t="shared" si="372"/>
        <v>50</v>
      </c>
      <c r="P2428" s="19">
        <f t="shared" si="373"/>
        <v>66.5</v>
      </c>
      <c r="Q2428" s="20">
        <f t="shared" si="374"/>
        <v>26.225000000000001</v>
      </c>
      <c r="R2428" s="20">
        <f t="shared" si="375"/>
        <v>39.125</v>
      </c>
      <c r="S2428" s="20">
        <f t="shared" si="376"/>
        <v>46.174999999999997</v>
      </c>
      <c r="T2428" s="20">
        <f t="shared" si="377"/>
        <v>35.375</v>
      </c>
      <c r="U2428" s="19">
        <f t="shared" si="378"/>
        <v>37.174999999999997</v>
      </c>
      <c r="V2428" s="19">
        <f t="shared" si="379"/>
        <v>36.724999999999994</v>
      </c>
    </row>
    <row r="2429" spans="1:22" ht="13.5" x14ac:dyDescent="0.25">
      <c r="A2429" s="3">
        <v>45541</v>
      </c>
      <c r="B2429" s="2">
        <v>8.9382000000000001</v>
      </c>
      <c r="C2429" s="2">
        <v>53.597033460106658</v>
      </c>
      <c r="D2429" s="2">
        <v>3.9642882360105602E-2</v>
      </c>
      <c r="E2429" s="2">
        <v>3.1696471287095256E-8</v>
      </c>
      <c r="F2429" s="2">
        <v>8.8973600000000008</v>
      </c>
      <c r="G2429" s="2">
        <v>8.9095200000000006</v>
      </c>
      <c r="H2429" s="2">
        <v>8.9265320000000017</v>
      </c>
      <c r="I2429" s="2">
        <v>8.0898099999999946</v>
      </c>
      <c r="J2429" s="17" t="s">
        <v>48</v>
      </c>
      <c r="K2429" s="17" t="s">
        <v>50</v>
      </c>
      <c r="L2429" s="17" t="s">
        <v>51</v>
      </c>
      <c r="M2429" s="19">
        <f t="shared" si="370"/>
        <v>25</v>
      </c>
      <c r="N2429" s="19">
        <f t="shared" si="371"/>
        <v>0</v>
      </c>
      <c r="O2429" s="19">
        <f t="shared" si="372"/>
        <v>50</v>
      </c>
      <c r="P2429" s="19">
        <f t="shared" si="373"/>
        <v>83.5</v>
      </c>
      <c r="Q2429" s="20">
        <f t="shared" si="374"/>
        <v>28.774999999999999</v>
      </c>
      <c r="R2429" s="20">
        <f t="shared" si="375"/>
        <v>43.375</v>
      </c>
      <c r="S2429" s="20">
        <f t="shared" si="376"/>
        <v>53.825000000000003</v>
      </c>
      <c r="T2429" s="20">
        <f t="shared" si="377"/>
        <v>39.625</v>
      </c>
      <c r="U2429" s="19">
        <f t="shared" si="378"/>
        <v>41.991666666666667</v>
      </c>
      <c r="V2429" s="19">
        <f t="shared" si="379"/>
        <v>41.400000000000006</v>
      </c>
    </row>
    <row r="2430" spans="1:22" ht="13.5" x14ac:dyDescent="0.25">
      <c r="A2430" s="3">
        <v>45544</v>
      </c>
      <c r="B2430" s="2">
        <v>8.9382000000000001</v>
      </c>
      <c r="C2430" s="2">
        <v>53.597033460106658</v>
      </c>
      <c r="D2430" s="2">
        <v>2.3790724988717926E-2</v>
      </c>
      <c r="E2430" s="2">
        <v>2.5357177029676206E-8</v>
      </c>
      <c r="F2430" s="2">
        <v>8.9148600000000009</v>
      </c>
      <c r="G2430" s="2">
        <v>8.906600000000001</v>
      </c>
      <c r="H2430" s="2">
        <v>8.9284780000000019</v>
      </c>
      <c r="I2430" s="2">
        <v>8.0951429999999949</v>
      </c>
      <c r="J2430" s="17" t="s">
        <v>48</v>
      </c>
      <c r="K2430" s="17" t="s">
        <v>50</v>
      </c>
      <c r="L2430" s="17" t="s">
        <v>51</v>
      </c>
      <c r="M2430" s="19">
        <f t="shared" si="370"/>
        <v>25</v>
      </c>
      <c r="N2430" s="19">
        <f t="shared" si="371"/>
        <v>0</v>
      </c>
      <c r="O2430" s="19">
        <f t="shared" si="372"/>
        <v>50</v>
      </c>
      <c r="P2430" s="19">
        <f t="shared" si="373"/>
        <v>83.5</v>
      </c>
      <c r="Q2430" s="20">
        <f t="shared" si="374"/>
        <v>28.774999999999999</v>
      </c>
      <c r="R2430" s="20">
        <f t="shared" si="375"/>
        <v>43.375</v>
      </c>
      <c r="S2430" s="20">
        <f t="shared" si="376"/>
        <v>53.825000000000003</v>
      </c>
      <c r="T2430" s="20">
        <f t="shared" si="377"/>
        <v>39.625</v>
      </c>
      <c r="U2430" s="19">
        <f t="shared" si="378"/>
        <v>41.991666666666667</v>
      </c>
      <c r="V2430" s="19">
        <f t="shared" si="379"/>
        <v>41.400000000000006</v>
      </c>
    </row>
    <row r="2431" spans="1:22" ht="13.5" x14ac:dyDescent="0.25">
      <c r="A2431" s="3">
        <v>45545</v>
      </c>
      <c r="B2431" s="2">
        <v>8.8993000000000002</v>
      </c>
      <c r="C2431" s="2">
        <v>50.455766295021981</v>
      </c>
      <c r="D2431" s="2">
        <v>1.2984154683628901E-2</v>
      </c>
      <c r="E2431" s="2">
        <v>2.0285741623740968E-8</v>
      </c>
      <c r="F2431" s="2">
        <v>8.9070800000000023</v>
      </c>
      <c r="G2431" s="2">
        <v>8.906600000000001</v>
      </c>
      <c r="H2431" s="2">
        <v>8.9286720000000006</v>
      </c>
      <c r="I2431" s="2">
        <v>8.1005639999999968</v>
      </c>
      <c r="J2431" s="17" t="s">
        <v>54</v>
      </c>
      <c r="K2431" s="17" t="s">
        <v>50</v>
      </c>
      <c r="L2431" s="17" t="s">
        <v>47</v>
      </c>
      <c r="M2431" s="19">
        <f t="shared" si="370"/>
        <v>25</v>
      </c>
      <c r="N2431" s="19">
        <f t="shared" si="371"/>
        <v>0</v>
      </c>
      <c r="O2431" s="19">
        <f t="shared" si="372"/>
        <v>50</v>
      </c>
      <c r="P2431" s="19">
        <f t="shared" si="373"/>
        <v>16.5</v>
      </c>
      <c r="Q2431" s="20">
        <f t="shared" si="374"/>
        <v>18.725000000000001</v>
      </c>
      <c r="R2431" s="20">
        <f t="shared" si="375"/>
        <v>26.625</v>
      </c>
      <c r="S2431" s="20">
        <f t="shared" si="376"/>
        <v>23.675000000000001</v>
      </c>
      <c r="T2431" s="20">
        <f t="shared" si="377"/>
        <v>22.875</v>
      </c>
      <c r="U2431" s="19">
        <f t="shared" si="378"/>
        <v>23.008333333333336</v>
      </c>
      <c r="V2431" s="19">
        <f t="shared" si="379"/>
        <v>22.975000000000001</v>
      </c>
    </row>
    <row r="2432" spans="1:22" ht="13.5" x14ac:dyDescent="0.25">
      <c r="A2432" s="3">
        <v>45546</v>
      </c>
      <c r="B2432" s="2">
        <v>8.8797999999999995</v>
      </c>
      <c r="C2432" s="2">
        <v>48.90831663214886</v>
      </c>
      <c r="D2432" s="2">
        <v>5.260099263018958E-3</v>
      </c>
      <c r="E2432" s="2">
        <v>1.6228593298992776E-8</v>
      </c>
      <c r="F2432" s="2">
        <v>8.893460000000001</v>
      </c>
      <c r="G2432" s="2">
        <v>8.9002750000000006</v>
      </c>
      <c r="H2432" s="2">
        <v>8.9276979999999995</v>
      </c>
      <c r="I2432" s="2">
        <v>8.1050404999999941</v>
      </c>
      <c r="J2432" s="17" t="s">
        <v>54</v>
      </c>
      <c r="K2432" s="17" t="s">
        <v>50</v>
      </c>
      <c r="L2432" s="17" t="s">
        <v>47</v>
      </c>
      <c r="M2432" s="19">
        <f t="shared" si="370"/>
        <v>25</v>
      </c>
      <c r="N2432" s="19">
        <f t="shared" si="371"/>
        <v>0</v>
      </c>
      <c r="O2432" s="19">
        <f t="shared" si="372"/>
        <v>50</v>
      </c>
      <c r="P2432" s="19">
        <f t="shared" si="373"/>
        <v>16.5</v>
      </c>
      <c r="Q2432" s="20">
        <f t="shared" si="374"/>
        <v>18.725000000000001</v>
      </c>
      <c r="R2432" s="20">
        <f t="shared" si="375"/>
        <v>26.625</v>
      </c>
      <c r="S2432" s="20">
        <f t="shared" si="376"/>
        <v>23.675000000000001</v>
      </c>
      <c r="T2432" s="20">
        <f t="shared" si="377"/>
        <v>22.875</v>
      </c>
      <c r="U2432" s="19">
        <f t="shared" si="378"/>
        <v>23.008333333333336</v>
      </c>
      <c r="V2432" s="19">
        <f t="shared" si="379"/>
        <v>22.975000000000001</v>
      </c>
    </row>
    <row r="2433" spans="1:22" ht="13.5" x14ac:dyDescent="0.25">
      <c r="A2433" s="3">
        <v>45547</v>
      </c>
      <c r="B2433" s="2">
        <v>8.8701000000000008</v>
      </c>
      <c r="C2433" s="2">
        <v>48.117760096969022</v>
      </c>
      <c r="D2433" s="2">
        <v>-4.6456067350675312E-4</v>
      </c>
      <c r="E2433" s="2">
        <v>1.298287463919422E-8</v>
      </c>
      <c r="F2433" s="2">
        <v>8.9051200000000001</v>
      </c>
      <c r="G2433" s="2">
        <v>8.8939500000000002</v>
      </c>
      <c r="H2433" s="2">
        <v>8.9253640000000001</v>
      </c>
      <c r="I2433" s="2">
        <v>8.109891999999995</v>
      </c>
      <c r="J2433" s="17" t="s">
        <v>54</v>
      </c>
      <c r="K2433" s="17" t="s">
        <v>50</v>
      </c>
      <c r="L2433" s="17" t="s">
        <v>55</v>
      </c>
      <c r="M2433" s="19">
        <f t="shared" si="370"/>
        <v>25</v>
      </c>
      <c r="N2433" s="19">
        <f t="shared" si="371"/>
        <v>45</v>
      </c>
      <c r="O2433" s="19">
        <f t="shared" si="372"/>
        <v>50</v>
      </c>
      <c r="P2433" s="19">
        <f t="shared" si="373"/>
        <v>16.5</v>
      </c>
      <c r="Q2433" s="20">
        <f t="shared" si="374"/>
        <v>34.475000000000001</v>
      </c>
      <c r="R2433" s="20">
        <f t="shared" si="375"/>
        <v>35.625</v>
      </c>
      <c r="S2433" s="20">
        <f t="shared" si="376"/>
        <v>30.425000000000001</v>
      </c>
      <c r="T2433" s="20">
        <f t="shared" si="377"/>
        <v>34.125</v>
      </c>
      <c r="U2433" s="19">
        <f t="shared" si="378"/>
        <v>33.508333333333333</v>
      </c>
      <c r="V2433" s="19">
        <f t="shared" si="379"/>
        <v>33.662499999999994</v>
      </c>
    </row>
    <row r="2434" spans="1:22" ht="13.5" x14ac:dyDescent="0.25">
      <c r="A2434" s="3">
        <v>45548</v>
      </c>
      <c r="B2434" s="2">
        <v>8.8895999999999997</v>
      </c>
      <c r="C2434" s="2">
        <v>49.871957735954688</v>
      </c>
      <c r="D2434" s="2">
        <v>-3.6253106445887084E-3</v>
      </c>
      <c r="E2434" s="2">
        <v>1.0386299711355377E-8</v>
      </c>
      <c r="F2434" s="2">
        <v>8.8954000000000004</v>
      </c>
      <c r="G2434" s="2">
        <v>8.8900600000000018</v>
      </c>
      <c r="H2434" s="2">
        <v>8.9228360000000002</v>
      </c>
      <c r="I2434" s="2">
        <v>8.1152174999999946</v>
      </c>
      <c r="J2434" s="17" t="s">
        <v>54</v>
      </c>
      <c r="K2434" s="17" t="s">
        <v>50</v>
      </c>
      <c r="L2434" s="17" t="s">
        <v>47</v>
      </c>
      <c r="M2434" s="19">
        <f t="shared" ref="M2434:M2497" si="380">IF(C2434&lt;30,50, IF(C2434&gt;70, 0, 25))</f>
        <v>25</v>
      </c>
      <c r="N2434" s="19">
        <f t="shared" ref="N2434:N2497" si="381">IF(E2434-D2434&gt;0.02, 100, IF(E2434-D2434&lt;0,0,45))</f>
        <v>45</v>
      </c>
      <c r="O2434" s="19">
        <f t="shared" ref="O2434:O2497" si="382">IF(F2434-I2434&gt;10,100,IF(F2434-I2434&gt;5,75, IF(F2434-I2434&gt;0,50,0)))</f>
        <v>50</v>
      </c>
      <c r="P2434" s="19">
        <f t="shared" ref="P2434:P2497" si="383">IF(L2434="confirmed bullish", 34, IF(L2434="bullish divergence",17, 0))+IF(J2434="bullish",33,IF(J2434="bearish",0,16.5))+IF(K2434="strong",33,IF(K2434="weak",0,16.5))</f>
        <v>16.5</v>
      </c>
      <c r="Q2434" s="20">
        <f t="shared" si="374"/>
        <v>34.475000000000001</v>
      </c>
      <c r="R2434" s="20">
        <f t="shared" si="375"/>
        <v>35.625</v>
      </c>
      <c r="S2434" s="20">
        <f t="shared" si="376"/>
        <v>30.425000000000001</v>
      </c>
      <c r="T2434" s="20">
        <f t="shared" si="377"/>
        <v>34.125</v>
      </c>
      <c r="U2434" s="19">
        <f t="shared" si="378"/>
        <v>33.508333333333333</v>
      </c>
      <c r="V2434" s="19">
        <f t="shared" si="379"/>
        <v>33.662499999999994</v>
      </c>
    </row>
    <row r="2435" spans="1:22" ht="13.5" x14ac:dyDescent="0.25">
      <c r="A2435" s="3">
        <v>45551</v>
      </c>
      <c r="B2435" s="2">
        <v>8.8506999999999998</v>
      </c>
      <c r="C2435" s="2">
        <v>46.494709260695423</v>
      </c>
      <c r="D2435" s="2">
        <v>-6.3857237484903351E-3</v>
      </c>
      <c r="E2435" s="2">
        <v>8.3090397690843029E-9</v>
      </c>
      <c r="F2435" s="2">
        <v>8.8779000000000003</v>
      </c>
      <c r="G2435" s="2">
        <v>8.8876300000000015</v>
      </c>
      <c r="H2435" s="2">
        <v>8.918946</v>
      </c>
      <c r="I2435" s="2">
        <v>8.1199249999999967</v>
      </c>
      <c r="J2435" s="17" t="s">
        <v>54</v>
      </c>
      <c r="K2435" s="17" t="s">
        <v>50</v>
      </c>
      <c r="L2435" s="17" t="s">
        <v>47</v>
      </c>
      <c r="M2435" s="19">
        <f t="shared" si="380"/>
        <v>25</v>
      </c>
      <c r="N2435" s="19">
        <f t="shared" si="381"/>
        <v>45</v>
      </c>
      <c r="O2435" s="19">
        <f t="shared" si="382"/>
        <v>50</v>
      </c>
      <c r="P2435" s="19">
        <f t="shared" si="383"/>
        <v>16.5</v>
      </c>
      <c r="Q2435" s="20">
        <f t="shared" ref="Q2435:Q2498" si="384">0.35*M2435+N2435*0.35+O2435*0.15+P2435*0.15</f>
        <v>34.475000000000001</v>
      </c>
      <c r="R2435" s="20">
        <f t="shared" ref="R2435:R2498" si="385">M2435*0.2+N2435*0.2+O2435*0.35+P2435*0.25</f>
        <v>35.625</v>
      </c>
      <c r="S2435" s="20">
        <f t="shared" ref="S2435:S2498" si="386">M2435*0.15+N2435*0.15+O2435*0.25+P2435*0.45</f>
        <v>30.425000000000001</v>
      </c>
      <c r="T2435" s="20">
        <f t="shared" ref="T2435:T2498" si="387">0.25*SUM(M2435:P2435)</f>
        <v>34.125</v>
      </c>
      <c r="U2435" s="19">
        <f t="shared" ref="U2435:U2498" si="388">SUM(Q2435:S2435)/3</f>
        <v>33.508333333333333</v>
      </c>
      <c r="V2435" s="19">
        <f t="shared" ref="V2435:V2498" si="389">SUM(Q2435:T2435)/4</f>
        <v>33.662499999999994</v>
      </c>
    </row>
    <row r="2436" spans="1:22" ht="13.5" x14ac:dyDescent="0.25">
      <c r="A2436" s="3">
        <v>45552</v>
      </c>
      <c r="B2436" s="2">
        <v>8.8506999999999998</v>
      </c>
      <c r="C2436" s="2">
        <v>46.494709260695423</v>
      </c>
      <c r="D2436" s="2">
        <v>4.9858696743605435E-3</v>
      </c>
      <c r="E2436" s="2">
        <v>6.6472318152674423E-9</v>
      </c>
      <c r="F2436" s="2">
        <v>8.8681800000000006</v>
      </c>
      <c r="G2436" s="2">
        <v>8.8851999999999993</v>
      </c>
      <c r="H2436" s="2">
        <v>8.9146680000000007</v>
      </c>
      <c r="I2436" s="2">
        <v>8.1251029999999957</v>
      </c>
      <c r="J2436" s="17" t="s">
        <v>54</v>
      </c>
      <c r="K2436" s="17" t="s">
        <v>50</v>
      </c>
      <c r="L2436" s="17" t="s">
        <v>47</v>
      </c>
      <c r="M2436" s="19">
        <f t="shared" si="380"/>
        <v>25</v>
      </c>
      <c r="N2436" s="19">
        <f t="shared" si="381"/>
        <v>0</v>
      </c>
      <c r="O2436" s="19">
        <f t="shared" si="382"/>
        <v>50</v>
      </c>
      <c r="P2436" s="19">
        <f t="shared" si="383"/>
        <v>16.5</v>
      </c>
      <c r="Q2436" s="20">
        <f t="shared" si="384"/>
        <v>18.725000000000001</v>
      </c>
      <c r="R2436" s="20">
        <f t="shared" si="385"/>
        <v>26.625</v>
      </c>
      <c r="S2436" s="20">
        <f t="shared" si="386"/>
        <v>23.675000000000001</v>
      </c>
      <c r="T2436" s="20">
        <f t="shared" si="387"/>
        <v>22.875</v>
      </c>
      <c r="U2436" s="19">
        <f t="shared" si="388"/>
        <v>23.008333333333336</v>
      </c>
      <c r="V2436" s="19">
        <f t="shared" si="389"/>
        <v>22.975000000000001</v>
      </c>
    </row>
    <row r="2437" spans="1:22" ht="13.5" x14ac:dyDescent="0.25">
      <c r="A2437" s="3">
        <v>45553</v>
      </c>
      <c r="B2437" s="2">
        <v>8.8019999999999996</v>
      </c>
      <c r="C2437" s="2">
        <v>42.332453491568259</v>
      </c>
      <c r="D2437" s="2">
        <v>1.9935284809935894E-2</v>
      </c>
      <c r="E2437" s="2">
        <v>5.3177854522139542E-9</v>
      </c>
      <c r="F2437" s="2">
        <v>8.8526199999999999</v>
      </c>
      <c r="G2437" s="2">
        <v>8.8759599999999974</v>
      </c>
      <c r="H2437" s="2">
        <v>8.9105820000000016</v>
      </c>
      <c r="I2437" s="2">
        <v>8.1300374999999949</v>
      </c>
      <c r="J2437" s="17" t="s">
        <v>54</v>
      </c>
      <c r="K2437" s="17" t="s">
        <v>50</v>
      </c>
      <c r="L2437" s="17" t="s">
        <v>47</v>
      </c>
      <c r="M2437" s="19">
        <f t="shared" si="380"/>
        <v>25</v>
      </c>
      <c r="N2437" s="19">
        <f t="shared" si="381"/>
        <v>0</v>
      </c>
      <c r="O2437" s="19">
        <f t="shared" si="382"/>
        <v>50</v>
      </c>
      <c r="P2437" s="19">
        <f t="shared" si="383"/>
        <v>16.5</v>
      </c>
      <c r="Q2437" s="20">
        <f t="shared" si="384"/>
        <v>18.725000000000001</v>
      </c>
      <c r="R2437" s="20">
        <f t="shared" si="385"/>
        <v>26.625</v>
      </c>
      <c r="S2437" s="20">
        <f t="shared" si="386"/>
        <v>23.675000000000001</v>
      </c>
      <c r="T2437" s="20">
        <f t="shared" si="387"/>
        <v>22.875</v>
      </c>
      <c r="U2437" s="19">
        <f t="shared" si="388"/>
        <v>23.008333333333336</v>
      </c>
      <c r="V2437" s="19">
        <f t="shared" si="389"/>
        <v>22.975000000000001</v>
      </c>
    </row>
    <row r="2438" spans="1:22" ht="13.5" x14ac:dyDescent="0.25">
      <c r="A2438" s="3">
        <v>45554</v>
      </c>
      <c r="B2438" s="2">
        <v>8.7922999999999991</v>
      </c>
      <c r="C2438" s="2">
        <v>41.534889130244743</v>
      </c>
      <c r="D2438" s="2">
        <v>1.286334185564364E-2</v>
      </c>
      <c r="E2438" s="2">
        <v>4.2542283617711635E-9</v>
      </c>
      <c r="F2438" s="2">
        <v>8.8370599999999992</v>
      </c>
      <c r="G2438" s="2">
        <v>8.8706099999999992</v>
      </c>
      <c r="H2438" s="2">
        <v>8.9082480000000022</v>
      </c>
      <c r="I2438" s="2">
        <v>8.1349234999999958</v>
      </c>
      <c r="J2438" s="17" t="s">
        <v>54</v>
      </c>
      <c r="K2438" s="17" t="s">
        <v>50</v>
      </c>
      <c r="L2438" s="17" t="s">
        <v>47</v>
      </c>
      <c r="M2438" s="19">
        <f t="shared" si="380"/>
        <v>25</v>
      </c>
      <c r="N2438" s="19">
        <f t="shared" si="381"/>
        <v>0</v>
      </c>
      <c r="O2438" s="19">
        <f t="shared" si="382"/>
        <v>50</v>
      </c>
      <c r="P2438" s="19">
        <f t="shared" si="383"/>
        <v>16.5</v>
      </c>
      <c r="Q2438" s="20">
        <f t="shared" si="384"/>
        <v>18.725000000000001</v>
      </c>
      <c r="R2438" s="20">
        <f t="shared" si="385"/>
        <v>26.625</v>
      </c>
      <c r="S2438" s="20">
        <f t="shared" si="386"/>
        <v>23.675000000000001</v>
      </c>
      <c r="T2438" s="20">
        <f t="shared" si="387"/>
        <v>22.875</v>
      </c>
      <c r="U2438" s="19">
        <f t="shared" si="388"/>
        <v>23.008333333333336</v>
      </c>
      <c r="V2438" s="19">
        <f t="shared" si="389"/>
        <v>22.975000000000001</v>
      </c>
    </row>
    <row r="2439" spans="1:22" ht="13.5" x14ac:dyDescent="0.25">
      <c r="A2439" s="3">
        <v>45555</v>
      </c>
      <c r="B2439" s="2">
        <v>8.7922999999999991</v>
      </c>
      <c r="C2439" s="2">
        <v>41.534889130244743</v>
      </c>
      <c r="D2439" s="2">
        <v>2.6844431086832543E-2</v>
      </c>
      <c r="E2439" s="2">
        <v>3.4033826894169308E-9</v>
      </c>
      <c r="F2439" s="2">
        <v>8.8175999999999988</v>
      </c>
      <c r="G2439" s="2">
        <v>8.8662349999999996</v>
      </c>
      <c r="H2439" s="2">
        <v>8.9068860000000019</v>
      </c>
      <c r="I2439" s="2">
        <v>8.1398094999999948</v>
      </c>
      <c r="J2439" s="17" t="s">
        <v>54</v>
      </c>
      <c r="K2439" s="17" t="s">
        <v>50</v>
      </c>
      <c r="L2439" s="17" t="s">
        <v>47</v>
      </c>
      <c r="M2439" s="19">
        <f t="shared" si="380"/>
        <v>25</v>
      </c>
      <c r="N2439" s="19">
        <f t="shared" si="381"/>
        <v>0</v>
      </c>
      <c r="O2439" s="19">
        <f t="shared" si="382"/>
        <v>50</v>
      </c>
      <c r="P2439" s="19">
        <f t="shared" si="383"/>
        <v>16.5</v>
      </c>
      <c r="Q2439" s="20">
        <f t="shared" si="384"/>
        <v>18.725000000000001</v>
      </c>
      <c r="R2439" s="20">
        <f t="shared" si="385"/>
        <v>26.625</v>
      </c>
      <c r="S2439" s="20">
        <f t="shared" si="386"/>
        <v>23.675000000000001</v>
      </c>
      <c r="T2439" s="20">
        <f t="shared" si="387"/>
        <v>22.875</v>
      </c>
      <c r="U2439" s="19">
        <f t="shared" si="388"/>
        <v>23.008333333333336</v>
      </c>
      <c r="V2439" s="19">
        <f t="shared" si="389"/>
        <v>22.975000000000001</v>
      </c>
    </row>
    <row r="2440" spans="1:22" ht="13.5" x14ac:dyDescent="0.25">
      <c r="A2440" s="3">
        <v>45558</v>
      </c>
      <c r="B2440" s="2">
        <v>8.8019999999999996</v>
      </c>
      <c r="C2440" s="2">
        <v>42.785064896194221</v>
      </c>
      <c r="D2440" s="2">
        <v>3.843651602765874E-2</v>
      </c>
      <c r="E2440" s="2">
        <v>2.7227061515335449E-9</v>
      </c>
      <c r="F2440" s="2">
        <v>8.8078599999999998</v>
      </c>
      <c r="G2440" s="2">
        <v>8.8637999999999995</v>
      </c>
      <c r="H2440" s="2">
        <v>8.9039680000000025</v>
      </c>
      <c r="I2440" s="2">
        <v>8.1438494999999946</v>
      </c>
      <c r="J2440" s="17" t="s">
        <v>54</v>
      </c>
      <c r="K2440" s="17" t="s">
        <v>50</v>
      </c>
      <c r="L2440" s="17" t="s">
        <v>47</v>
      </c>
      <c r="M2440" s="19">
        <f t="shared" si="380"/>
        <v>25</v>
      </c>
      <c r="N2440" s="19">
        <f t="shared" si="381"/>
        <v>0</v>
      </c>
      <c r="O2440" s="19">
        <f t="shared" si="382"/>
        <v>50</v>
      </c>
      <c r="P2440" s="19">
        <f t="shared" si="383"/>
        <v>16.5</v>
      </c>
      <c r="Q2440" s="20">
        <f t="shared" si="384"/>
        <v>18.725000000000001</v>
      </c>
      <c r="R2440" s="20">
        <f t="shared" si="385"/>
        <v>26.625</v>
      </c>
      <c r="S2440" s="20">
        <f t="shared" si="386"/>
        <v>23.675000000000001</v>
      </c>
      <c r="T2440" s="20">
        <f t="shared" si="387"/>
        <v>22.875</v>
      </c>
      <c r="U2440" s="19">
        <f t="shared" si="388"/>
        <v>23.008333333333336</v>
      </c>
      <c r="V2440" s="19">
        <f t="shared" si="389"/>
        <v>22.975000000000001</v>
      </c>
    </row>
    <row r="2441" spans="1:22" ht="13.5" x14ac:dyDescent="0.25">
      <c r="A2441" s="3">
        <v>45559</v>
      </c>
      <c r="B2441" s="2">
        <v>8.8019999999999996</v>
      </c>
      <c r="C2441" s="2">
        <v>42.785064896194214</v>
      </c>
      <c r="D2441" s="2">
        <v>4.2648132251636994E-2</v>
      </c>
      <c r="E2441" s="2">
        <v>2.1781649212268361E-9</v>
      </c>
      <c r="F2441" s="2">
        <v>8.7981199999999991</v>
      </c>
      <c r="G2441" s="2">
        <v>8.861365000000001</v>
      </c>
      <c r="H2441" s="2">
        <v>8.9004660000000015</v>
      </c>
      <c r="I2441" s="2">
        <v>8.1487839999999956</v>
      </c>
      <c r="J2441" s="17" t="s">
        <v>54</v>
      </c>
      <c r="K2441" s="17" t="s">
        <v>50</v>
      </c>
      <c r="L2441" s="17" t="s">
        <v>47</v>
      </c>
      <c r="M2441" s="19">
        <f t="shared" si="380"/>
        <v>25</v>
      </c>
      <c r="N2441" s="19">
        <f t="shared" si="381"/>
        <v>0</v>
      </c>
      <c r="O2441" s="19">
        <f t="shared" si="382"/>
        <v>50</v>
      </c>
      <c r="P2441" s="19">
        <f t="shared" si="383"/>
        <v>16.5</v>
      </c>
      <c r="Q2441" s="20">
        <f t="shared" si="384"/>
        <v>18.725000000000001</v>
      </c>
      <c r="R2441" s="20">
        <f t="shared" si="385"/>
        <v>26.625</v>
      </c>
      <c r="S2441" s="20">
        <f t="shared" si="386"/>
        <v>23.675000000000001</v>
      </c>
      <c r="T2441" s="20">
        <f t="shared" si="387"/>
        <v>22.875</v>
      </c>
      <c r="U2441" s="19">
        <f t="shared" si="388"/>
        <v>23.008333333333336</v>
      </c>
      <c r="V2441" s="19">
        <f t="shared" si="389"/>
        <v>22.975000000000001</v>
      </c>
    </row>
    <row r="2442" spans="1:22" ht="13.5" x14ac:dyDescent="0.25">
      <c r="A2442" s="3">
        <v>45560</v>
      </c>
      <c r="B2442" s="2">
        <v>8.8506999999999998</v>
      </c>
      <c r="C2442" s="2">
        <v>49.120075554485659</v>
      </c>
      <c r="D2442" s="2">
        <v>3.9963237472685265E-2</v>
      </c>
      <c r="E2442" s="2">
        <v>1.742531936981469E-9</v>
      </c>
      <c r="F2442" s="2">
        <v>8.8078599999999998</v>
      </c>
      <c r="G2442" s="2">
        <v>8.8613649999999993</v>
      </c>
      <c r="H2442" s="2">
        <v>8.8975480000000022</v>
      </c>
      <c r="I2442" s="2">
        <v>8.154150499999993</v>
      </c>
      <c r="J2442" s="17" t="s">
        <v>48</v>
      </c>
      <c r="K2442" s="17" t="s">
        <v>50</v>
      </c>
      <c r="L2442" s="17" t="s">
        <v>51</v>
      </c>
      <c r="M2442" s="19">
        <f t="shared" si="380"/>
        <v>25</v>
      </c>
      <c r="N2442" s="19">
        <f t="shared" si="381"/>
        <v>0</v>
      </c>
      <c r="O2442" s="19">
        <f t="shared" si="382"/>
        <v>50</v>
      </c>
      <c r="P2442" s="19">
        <f t="shared" si="383"/>
        <v>83.5</v>
      </c>
      <c r="Q2442" s="20">
        <f t="shared" si="384"/>
        <v>28.774999999999999</v>
      </c>
      <c r="R2442" s="20">
        <f t="shared" si="385"/>
        <v>43.375</v>
      </c>
      <c r="S2442" s="20">
        <f t="shared" si="386"/>
        <v>53.825000000000003</v>
      </c>
      <c r="T2442" s="20">
        <f t="shared" si="387"/>
        <v>39.625</v>
      </c>
      <c r="U2442" s="19">
        <f t="shared" si="388"/>
        <v>41.991666666666667</v>
      </c>
      <c r="V2442" s="19">
        <f t="shared" si="389"/>
        <v>41.400000000000006</v>
      </c>
    </row>
    <row r="2443" spans="1:22" ht="13.5" x14ac:dyDescent="0.25">
      <c r="A2443" s="3">
        <v>45561</v>
      </c>
      <c r="B2443" s="2">
        <v>8.8797999999999995</v>
      </c>
      <c r="C2443" s="2">
        <v>52.504167510286692</v>
      </c>
      <c r="D2443" s="2">
        <v>3.4088026606294619E-2</v>
      </c>
      <c r="E2443" s="2">
        <v>1.3940255495851754E-9</v>
      </c>
      <c r="F2443" s="2">
        <v>8.8253599999999999</v>
      </c>
      <c r="G2443" s="2">
        <v>8.8628199999999993</v>
      </c>
      <c r="H2443" s="2">
        <v>8.8975480000000022</v>
      </c>
      <c r="I2443" s="2">
        <v>8.1588619999999938</v>
      </c>
      <c r="J2443" s="17" t="s">
        <v>48</v>
      </c>
      <c r="K2443" s="17" t="s">
        <v>50</v>
      </c>
      <c r="L2443" s="17" t="s">
        <v>51</v>
      </c>
      <c r="M2443" s="19">
        <f t="shared" si="380"/>
        <v>25</v>
      </c>
      <c r="N2443" s="19">
        <f t="shared" si="381"/>
        <v>0</v>
      </c>
      <c r="O2443" s="19">
        <f t="shared" si="382"/>
        <v>50</v>
      </c>
      <c r="P2443" s="19">
        <f t="shared" si="383"/>
        <v>83.5</v>
      </c>
      <c r="Q2443" s="20">
        <f t="shared" si="384"/>
        <v>28.774999999999999</v>
      </c>
      <c r="R2443" s="20">
        <f t="shared" si="385"/>
        <v>43.375</v>
      </c>
      <c r="S2443" s="20">
        <f t="shared" si="386"/>
        <v>53.825000000000003</v>
      </c>
      <c r="T2443" s="20">
        <f t="shared" si="387"/>
        <v>39.625</v>
      </c>
      <c r="U2443" s="19">
        <f t="shared" si="388"/>
        <v>41.991666666666667</v>
      </c>
      <c r="V2443" s="19">
        <f t="shared" si="389"/>
        <v>41.400000000000006</v>
      </c>
    </row>
    <row r="2444" spans="1:22" ht="13.5" x14ac:dyDescent="0.25">
      <c r="A2444" s="3">
        <v>45562</v>
      </c>
      <c r="B2444" s="2">
        <v>8.8797999999999995</v>
      </c>
      <c r="C2444" s="2">
        <v>52.504167510286692</v>
      </c>
      <c r="D2444" s="2">
        <v>3.1985932319448906E-2</v>
      </c>
      <c r="E2444" s="2">
        <v>1.1152204396681404E-9</v>
      </c>
      <c r="F2444" s="2">
        <v>8.8428599999999982</v>
      </c>
      <c r="G2444" s="2">
        <v>8.8633049999999987</v>
      </c>
      <c r="H2444" s="2">
        <v>8.8956020000000002</v>
      </c>
      <c r="I2444" s="2">
        <v>8.164185499999995</v>
      </c>
      <c r="J2444" s="17" t="s">
        <v>48</v>
      </c>
      <c r="K2444" s="17" t="s">
        <v>50</v>
      </c>
      <c r="L2444" s="17" t="s">
        <v>51</v>
      </c>
      <c r="M2444" s="19">
        <f t="shared" si="380"/>
        <v>25</v>
      </c>
      <c r="N2444" s="19">
        <f t="shared" si="381"/>
        <v>0</v>
      </c>
      <c r="O2444" s="19">
        <f t="shared" si="382"/>
        <v>50</v>
      </c>
      <c r="P2444" s="19">
        <f t="shared" si="383"/>
        <v>83.5</v>
      </c>
      <c r="Q2444" s="20">
        <f t="shared" si="384"/>
        <v>28.774999999999999</v>
      </c>
      <c r="R2444" s="20">
        <f t="shared" si="385"/>
        <v>43.375</v>
      </c>
      <c r="S2444" s="20">
        <f t="shared" si="386"/>
        <v>53.825000000000003</v>
      </c>
      <c r="T2444" s="20">
        <f t="shared" si="387"/>
        <v>39.625</v>
      </c>
      <c r="U2444" s="19">
        <f t="shared" si="388"/>
        <v>41.991666666666667</v>
      </c>
      <c r="V2444" s="19">
        <f t="shared" si="389"/>
        <v>41.400000000000006</v>
      </c>
    </row>
    <row r="2445" spans="1:22" ht="13.5" x14ac:dyDescent="0.25">
      <c r="A2445" s="3">
        <v>45565</v>
      </c>
      <c r="B2445" s="2">
        <v>9.1326999999999998</v>
      </c>
      <c r="C2445" s="2">
        <v>71.565847999733933</v>
      </c>
      <c r="D2445" s="2">
        <v>5.3682124956306865E-3</v>
      </c>
      <c r="E2445" s="2">
        <v>8.9217635173451233E-10</v>
      </c>
      <c r="F2445" s="2">
        <v>8.9090000000000007</v>
      </c>
      <c r="G2445" s="2">
        <v>8.8774049999999978</v>
      </c>
      <c r="H2445" s="2">
        <v>8.8992980000000017</v>
      </c>
      <c r="I2445" s="2">
        <v>8.1704439999999963</v>
      </c>
      <c r="J2445" s="17" t="s">
        <v>48</v>
      </c>
      <c r="K2445" s="17" t="s">
        <v>50</v>
      </c>
      <c r="L2445" s="17" t="s">
        <v>51</v>
      </c>
      <c r="M2445" s="19">
        <f t="shared" si="380"/>
        <v>0</v>
      </c>
      <c r="N2445" s="19">
        <f t="shared" si="381"/>
        <v>0</v>
      </c>
      <c r="O2445" s="19">
        <f t="shared" si="382"/>
        <v>50</v>
      </c>
      <c r="P2445" s="19">
        <f t="shared" si="383"/>
        <v>83.5</v>
      </c>
      <c r="Q2445" s="20">
        <f t="shared" si="384"/>
        <v>20.024999999999999</v>
      </c>
      <c r="R2445" s="20">
        <f t="shared" si="385"/>
        <v>38.375</v>
      </c>
      <c r="S2445" s="20">
        <f t="shared" si="386"/>
        <v>50.075000000000003</v>
      </c>
      <c r="T2445" s="20">
        <f t="shared" si="387"/>
        <v>33.375</v>
      </c>
      <c r="U2445" s="19">
        <f t="shared" si="388"/>
        <v>36.158333333333331</v>
      </c>
      <c r="V2445" s="19">
        <f t="shared" si="389"/>
        <v>35.462499999999999</v>
      </c>
    </row>
    <row r="2446" spans="1:22" ht="13.5" x14ac:dyDescent="0.25">
      <c r="A2446" s="3">
        <v>45566</v>
      </c>
      <c r="B2446" s="2">
        <v>9.3271999999999995</v>
      </c>
      <c r="C2446" s="2">
        <v>78.659449157762225</v>
      </c>
      <c r="D2446" s="2">
        <v>-3.316838522953347E-2</v>
      </c>
      <c r="E2446" s="2">
        <v>7.1374108138760986E-10</v>
      </c>
      <c r="F2446" s="2">
        <v>9.0140399999999978</v>
      </c>
      <c r="G2446" s="2">
        <v>8.8968549999999986</v>
      </c>
      <c r="H2446" s="2">
        <v>8.9068840000000016</v>
      </c>
      <c r="I2446" s="2">
        <v>8.177769499999993</v>
      </c>
      <c r="J2446" s="17" t="s">
        <v>48</v>
      </c>
      <c r="K2446" s="17" t="s">
        <v>49</v>
      </c>
      <c r="L2446" s="17" t="s">
        <v>51</v>
      </c>
      <c r="M2446" s="19">
        <f t="shared" si="380"/>
        <v>0</v>
      </c>
      <c r="N2446" s="19">
        <f t="shared" si="381"/>
        <v>100</v>
      </c>
      <c r="O2446" s="19">
        <f t="shared" si="382"/>
        <v>50</v>
      </c>
      <c r="P2446" s="19">
        <f t="shared" si="383"/>
        <v>100</v>
      </c>
      <c r="Q2446" s="20">
        <f t="shared" si="384"/>
        <v>57.5</v>
      </c>
      <c r="R2446" s="20">
        <f t="shared" si="385"/>
        <v>62.5</v>
      </c>
      <c r="S2446" s="20">
        <f t="shared" si="386"/>
        <v>72.5</v>
      </c>
      <c r="T2446" s="20">
        <f t="shared" si="387"/>
        <v>62.5</v>
      </c>
      <c r="U2446" s="19">
        <f t="shared" si="388"/>
        <v>64.166666666666671</v>
      </c>
      <c r="V2446" s="19">
        <f t="shared" si="389"/>
        <v>63.75</v>
      </c>
    </row>
    <row r="2447" spans="1:22" ht="13.5" x14ac:dyDescent="0.25">
      <c r="A2447" s="3">
        <v>45567</v>
      </c>
      <c r="B2447" s="2">
        <v>9.1813000000000002</v>
      </c>
      <c r="C2447" s="2">
        <v>65.465890936006815</v>
      </c>
      <c r="D2447" s="2">
        <v>-6.5097988743783475E-2</v>
      </c>
      <c r="E2447" s="2">
        <v>5.7099286511008797E-10</v>
      </c>
      <c r="F2447" s="2">
        <v>9.0801599999999993</v>
      </c>
      <c r="G2447" s="2">
        <v>8.9085249999999974</v>
      </c>
      <c r="H2447" s="2">
        <v>8.9125240000000012</v>
      </c>
      <c r="I2447" s="2">
        <v>8.184317999999994</v>
      </c>
      <c r="J2447" s="17" t="s">
        <v>48</v>
      </c>
      <c r="K2447" s="17" t="s">
        <v>49</v>
      </c>
      <c r="L2447" s="17" t="s">
        <v>51</v>
      </c>
      <c r="M2447" s="19">
        <f t="shared" si="380"/>
        <v>25</v>
      </c>
      <c r="N2447" s="19">
        <f t="shared" si="381"/>
        <v>100</v>
      </c>
      <c r="O2447" s="19">
        <f t="shared" si="382"/>
        <v>50</v>
      </c>
      <c r="P2447" s="19">
        <f t="shared" si="383"/>
        <v>100</v>
      </c>
      <c r="Q2447" s="20">
        <f t="shared" si="384"/>
        <v>66.25</v>
      </c>
      <c r="R2447" s="20">
        <f t="shared" si="385"/>
        <v>67.5</v>
      </c>
      <c r="S2447" s="20">
        <f t="shared" si="386"/>
        <v>76.25</v>
      </c>
      <c r="T2447" s="20">
        <f t="shared" si="387"/>
        <v>68.75</v>
      </c>
      <c r="U2447" s="19">
        <f t="shared" si="388"/>
        <v>70</v>
      </c>
      <c r="V2447" s="19">
        <f t="shared" si="389"/>
        <v>69.6875</v>
      </c>
    </row>
    <row r="2448" spans="1:22" ht="13.5" x14ac:dyDescent="0.25">
      <c r="A2448" s="3">
        <v>45568</v>
      </c>
      <c r="B2448" s="2">
        <v>9.2104999999999997</v>
      </c>
      <c r="C2448" s="2">
        <v>66.670783661582846</v>
      </c>
      <c r="D2448" s="2">
        <v>-9.7349980229379796E-2</v>
      </c>
      <c r="E2448" s="2">
        <v>4.5679429208807039E-10</v>
      </c>
      <c r="F2448" s="2">
        <v>9.1463000000000001</v>
      </c>
      <c r="G2448" s="2">
        <v>8.9284599999999976</v>
      </c>
      <c r="H2448" s="2">
        <v>8.9185540000000003</v>
      </c>
      <c r="I2448" s="2">
        <v>8.190494999999995</v>
      </c>
      <c r="J2448" s="17" t="s">
        <v>48</v>
      </c>
      <c r="K2448" s="17" t="s">
        <v>49</v>
      </c>
      <c r="L2448" s="17" t="s">
        <v>51</v>
      </c>
      <c r="M2448" s="19">
        <f t="shared" si="380"/>
        <v>25</v>
      </c>
      <c r="N2448" s="19">
        <f t="shared" si="381"/>
        <v>100</v>
      </c>
      <c r="O2448" s="19">
        <f t="shared" si="382"/>
        <v>50</v>
      </c>
      <c r="P2448" s="19">
        <f t="shared" si="383"/>
        <v>100</v>
      </c>
      <c r="Q2448" s="20">
        <f t="shared" si="384"/>
        <v>66.25</v>
      </c>
      <c r="R2448" s="20">
        <f t="shared" si="385"/>
        <v>67.5</v>
      </c>
      <c r="S2448" s="20">
        <f t="shared" si="386"/>
        <v>76.25</v>
      </c>
      <c r="T2448" s="20">
        <f t="shared" si="387"/>
        <v>68.75</v>
      </c>
      <c r="U2448" s="19">
        <f t="shared" si="388"/>
        <v>70</v>
      </c>
      <c r="V2448" s="19">
        <f t="shared" si="389"/>
        <v>69.6875</v>
      </c>
    </row>
    <row r="2449" spans="1:22" ht="13.5" x14ac:dyDescent="0.25">
      <c r="A2449" s="3">
        <v>45569</v>
      </c>
      <c r="B2449" s="2">
        <v>9.1911000000000005</v>
      </c>
      <c r="C2449" s="2">
        <v>65.046989814389633</v>
      </c>
      <c r="D2449" s="2">
        <v>-0.12483800797189026</v>
      </c>
      <c r="E2449" s="2">
        <v>3.6543543367045633E-10</v>
      </c>
      <c r="F2449" s="2">
        <v>9.2085599999999985</v>
      </c>
      <c r="G2449" s="2">
        <v>8.9411049999999985</v>
      </c>
      <c r="H2449" s="2">
        <v>8.9238060000000008</v>
      </c>
      <c r="I2449" s="2">
        <v>8.1965279999999954</v>
      </c>
      <c r="J2449" s="17" t="s">
        <v>48</v>
      </c>
      <c r="K2449" s="17" t="s">
        <v>49</v>
      </c>
      <c r="L2449" s="17" t="s">
        <v>51</v>
      </c>
      <c r="M2449" s="19">
        <f t="shared" si="380"/>
        <v>25</v>
      </c>
      <c r="N2449" s="19">
        <f t="shared" si="381"/>
        <v>100</v>
      </c>
      <c r="O2449" s="19">
        <f t="shared" si="382"/>
        <v>50</v>
      </c>
      <c r="P2449" s="19">
        <f t="shared" si="383"/>
        <v>100</v>
      </c>
      <c r="Q2449" s="20">
        <f t="shared" si="384"/>
        <v>66.25</v>
      </c>
      <c r="R2449" s="20">
        <f t="shared" si="385"/>
        <v>67.5</v>
      </c>
      <c r="S2449" s="20">
        <f t="shared" si="386"/>
        <v>76.25</v>
      </c>
      <c r="T2449" s="20">
        <f t="shared" si="387"/>
        <v>68.75</v>
      </c>
      <c r="U2449" s="19">
        <f t="shared" si="388"/>
        <v>70</v>
      </c>
      <c r="V2449" s="19">
        <f t="shared" si="389"/>
        <v>69.6875</v>
      </c>
    </row>
    <row r="2450" spans="1:22" ht="13.5" x14ac:dyDescent="0.25">
      <c r="A2450" s="3">
        <v>45572</v>
      </c>
      <c r="B2450" s="2">
        <v>9.1424000000000003</v>
      </c>
      <c r="C2450" s="2">
        <v>61.028699057123127</v>
      </c>
      <c r="D2450" s="2">
        <v>-0.14439657092716729</v>
      </c>
      <c r="E2450" s="2">
        <v>2.9234834693636509E-10</v>
      </c>
      <c r="F2450" s="2">
        <v>9.2104999999999997</v>
      </c>
      <c r="G2450" s="2">
        <v>8.9513149999999992</v>
      </c>
      <c r="H2450" s="2">
        <v>8.9286680000000018</v>
      </c>
      <c r="I2450" s="2">
        <v>8.2022229999999947</v>
      </c>
      <c r="J2450" s="17" t="s">
        <v>48</v>
      </c>
      <c r="K2450" s="17" t="s">
        <v>49</v>
      </c>
      <c r="L2450" s="17" t="s">
        <v>51</v>
      </c>
      <c r="M2450" s="19">
        <f t="shared" si="380"/>
        <v>25</v>
      </c>
      <c r="N2450" s="19">
        <f t="shared" si="381"/>
        <v>100</v>
      </c>
      <c r="O2450" s="19">
        <f t="shared" si="382"/>
        <v>50</v>
      </c>
      <c r="P2450" s="19">
        <f t="shared" si="383"/>
        <v>100</v>
      </c>
      <c r="Q2450" s="20">
        <f t="shared" si="384"/>
        <v>66.25</v>
      </c>
      <c r="R2450" s="20">
        <f t="shared" si="385"/>
        <v>67.5</v>
      </c>
      <c r="S2450" s="20">
        <f t="shared" si="386"/>
        <v>76.25</v>
      </c>
      <c r="T2450" s="20">
        <f t="shared" si="387"/>
        <v>68.75</v>
      </c>
      <c r="U2450" s="19">
        <f t="shared" si="388"/>
        <v>70</v>
      </c>
      <c r="V2450" s="19">
        <f t="shared" si="389"/>
        <v>69.6875</v>
      </c>
    </row>
    <row r="2451" spans="1:22" ht="13.5" x14ac:dyDescent="0.25">
      <c r="A2451" s="3">
        <v>45573</v>
      </c>
      <c r="B2451" s="2">
        <v>9.2396999999999991</v>
      </c>
      <c r="C2451" s="2">
        <v>65.60094171114163</v>
      </c>
      <c r="D2451" s="2">
        <v>-0.1691612960809934</v>
      </c>
      <c r="E2451" s="2">
        <v>2.3387867754909206E-10</v>
      </c>
      <c r="F2451" s="2">
        <v>9.1930000000000014</v>
      </c>
      <c r="G2451" s="2">
        <v>8.9683349999999997</v>
      </c>
      <c r="H2451" s="2">
        <v>8.93567</v>
      </c>
      <c r="I2451" s="2">
        <v>8.2081689999999927</v>
      </c>
      <c r="J2451" s="17" t="s">
        <v>48</v>
      </c>
      <c r="K2451" s="17" t="s">
        <v>49</v>
      </c>
      <c r="L2451" s="17" t="s">
        <v>53</v>
      </c>
      <c r="M2451" s="19">
        <f t="shared" si="380"/>
        <v>25</v>
      </c>
      <c r="N2451" s="19">
        <f t="shared" si="381"/>
        <v>100</v>
      </c>
      <c r="O2451" s="19">
        <f t="shared" si="382"/>
        <v>50</v>
      </c>
      <c r="P2451" s="19">
        <f t="shared" si="383"/>
        <v>83</v>
      </c>
      <c r="Q2451" s="20">
        <f t="shared" si="384"/>
        <v>63.7</v>
      </c>
      <c r="R2451" s="20">
        <f t="shared" si="385"/>
        <v>63.25</v>
      </c>
      <c r="S2451" s="20">
        <f t="shared" si="386"/>
        <v>68.599999999999994</v>
      </c>
      <c r="T2451" s="20">
        <f t="shared" si="387"/>
        <v>64.5</v>
      </c>
      <c r="U2451" s="19">
        <f t="shared" si="388"/>
        <v>65.183333333333337</v>
      </c>
      <c r="V2451" s="19">
        <f t="shared" si="389"/>
        <v>65.012500000000003</v>
      </c>
    </row>
    <row r="2452" spans="1:22" ht="13.5" x14ac:dyDescent="0.25">
      <c r="A2452" s="3">
        <v>45574</v>
      </c>
      <c r="B2452" s="2">
        <v>9.2689000000000004</v>
      </c>
      <c r="C2452" s="2">
        <v>66.857616214522395</v>
      </c>
      <c r="D2452" s="2">
        <v>-0.18629478392423593</v>
      </c>
      <c r="E2452" s="2">
        <v>1.8710294203927367E-10</v>
      </c>
      <c r="F2452" s="2">
        <v>9.2105200000000007</v>
      </c>
      <c r="G2452" s="2">
        <v>8.9877900000000004</v>
      </c>
      <c r="H2452" s="2">
        <v>8.9450080000000014</v>
      </c>
      <c r="I2452" s="2">
        <v>8.2149204999999945</v>
      </c>
      <c r="J2452" s="17" t="s">
        <v>48</v>
      </c>
      <c r="K2452" s="17" t="s">
        <v>49</v>
      </c>
      <c r="L2452" s="17" t="s">
        <v>51</v>
      </c>
      <c r="M2452" s="19">
        <f t="shared" si="380"/>
        <v>25</v>
      </c>
      <c r="N2452" s="19">
        <f t="shared" si="381"/>
        <v>100</v>
      </c>
      <c r="O2452" s="19">
        <f t="shared" si="382"/>
        <v>50</v>
      </c>
      <c r="P2452" s="19">
        <f t="shared" si="383"/>
        <v>100</v>
      </c>
      <c r="Q2452" s="20">
        <f t="shared" si="384"/>
        <v>66.25</v>
      </c>
      <c r="R2452" s="20">
        <f t="shared" si="385"/>
        <v>67.5</v>
      </c>
      <c r="S2452" s="20">
        <f t="shared" si="386"/>
        <v>76.25</v>
      </c>
      <c r="T2452" s="20">
        <f t="shared" si="387"/>
        <v>68.75</v>
      </c>
      <c r="U2452" s="19">
        <f t="shared" si="388"/>
        <v>70</v>
      </c>
      <c r="V2452" s="19">
        <f t="shared" si="389"/>
        <v>69.6875</v>
      </c>
    </row>
    <row r="2453" spans="1:22" ht="13.5" x14ac:dyDescent="0.25">
      <c r="A2453" s="3">
        <v>45575</v>
      </c>
      <c r="B2453" s="2">
        <v>9.6092999999999993</v>
      </c>
      <c r="C2453" s="2">
        <v>77.278501311612999</v>
      </c>
      <c r="D2453" s="2">
        <v>-0.22309914295897926</v>
      </c>
      <c r="E2453" s="2">
        <v>1.4968235363141894E-10</v>
      </c>
      <c r="F2453" s="2">
        <v>9.2902799999999992</v>
      </c>
      <c r="G2453" s="2">
        <v>9.0247500000000009</v>
      </c>
      <c r="H2453" s="2">
        <v>8.9592080000000003</v>
      </c>
      <c r="I2453" s="2">
        <v>8.2228559999999948</v>
      </c>
      <c r="J2453" s="17" t="s">
        <v>48</v>
      </c>
      <c r="K2453" s="17" t="s">
        <v>49</v>
      </c>
      <c r="L2453" s="17" t="s">
        <v>51</v>
      </c>
      <c r="M2453" s="19">
        <f t="shared" si="380"/>
        <v>0</v>
      </c>
      <c r="N2453" s="19">
        <f t="shared" si="381"/>
        <v>100</v>
      </c>
      <c r="O2453" s="19">
        <f t="shared" si="382"/>
        <v>50</v>
      </c>
      <c r="P2453" s="19">
        <f t="shared" si="383"/>
        <v>100</v>
      </c>
      <c r="Q2453" s="20">
        <f t="shared" si="384"/>
        <v>57.5</v>
      </c>
      <c r="R2453" s="20">
        <f t="shared" si="385"/>
        <v>62.5</v>
      </c>
      <c r="S2453" s="20">
        <f t="shared" si="386"/>
        <v>72.5</v>
      </c>
      <c r="T2453" s="20">
        <f t="shared" si="387"/>
        <v>62.5</v>
      </c>
      <c r="U2453" s="19">
        <f t="shared" si="388"/>
        <v>64.166666666666671</v>
      </c>
      <c r="V2453" s="19">
        <f t="shared" si="389"/>
        <v>63.75</v>
      </c>
    </row>
    <row r="2454" spans="1:22" ht="13.5" x14ac:dyDescent="0.25">
      <c r="A2454" s="3">
        <v>45576</v>
      </c>
      <c r="B2454" s="2">
        <v>9.6967999999999996</v>
      </c>
      <c r="C2454" s="2">
        <v>79.097846409105841</v>
      </c>
      <c r="D2454" s="2">
        <v>-0.26418689840832066</v>
      </c>
      <c r="E2454" s="2">
        <v>1.1974588290513516E-10</v>
      </c>
      <c r="F2454" s="2">
        <v>9.3914200000000001</v>
      </c>
      <c r="G2454" s="2">
        <v>9.0651100000000007</v>
      </c>
      <c r="H2454" s="2">
        <v>8.9753520000000009</v>
      </c>
      <c r="I2454" s="2">
        <v>8.2313229999999944</v>
      </c>
      <c r="J2454" s="17" t="s">
        <v>48</v>
      </c>
      <c r="K2454" s="17" t="s">
        <v>49</v>
      </c>
      <c r="L2454" s="17" t="s">
        <v>51</v>
      </c>
      <c r="M2454" s="19">
        <f t="shared" si="380"/>
        <v>0</v>
      </c>
      <c r="N2454" s="19">
        <f t="shared" si="381"/>
        <v>100</v>
      </c>
      <c r="O2454" s="19">
        <f t="shared" si="382"/>
        <v>50</v>
      </c>
      <c r="P2454" s="19">
        <f t="shared" si="383"/>
        <v>100</v>
      </c>
      <c r="Q2454" s="20">
        <f t="shared" si="384"/>
        <v>57.5</v>
      </c>
      <c r="R2454" s="20">
        <f t="shared" si="385"/>
        <v>62.5</v>
      </c>
      <c r="S2454" s="20">
        <f t="shared" si="386"/>
        <v>72.5</v>
      </c>
      <c r="T2454" s="20">
        <f t="shared" si="387"/>
        <v>62.5</v>
      </c>
      <c r="U2454" s="19">
        <f t="shared" si="388"/>
        <v>64.166666666666671</v>
      </c>
      <c r="V2454" s="19">
        <f t="shared" si="389"/>
        <v>63.75</v>
      </c>
    </row>
    <row r="2455" spans="1:22" ht="13.5" x14ac:dyDescent="0.25">
      <c r="A2455" s="3">
        <v>45579</v>
      </c>
      <c r="B2455" s="2">
        <v>9.6774000000000004</v>
      </c>
      <c r="C2455" s="2">
        <v>77.613974561281609</v>
      </c>
      <c r="D2455" s="2">
        <v>-0.26233329486112744</v>
      </c>
      <c r="E2455" s="2">
        <v>9.5796706324108137E-11</v>
      </c>
      <c r="F2455" s="2">
        <v>9.4984199999999994</v>
      </c>
      <c r="G2455" s="2">
        <v>9.1064450000000008</v>
      </c>
      <c r="H2455" s="2">
        <v>8.9909140000000018</v>
      </c>
      <c r="I2455" s="2">
        <v>8.2396929999999937</v>
      </c>
      <c r="J2455" s="17" t="s">
        <v>48</v>
      </c>
      <c r="K2455" s="17" t="s">
        <v>49</v>
      </c>
      <c r="L2455" s="17" t="s">
        <v>51</v>
      </c>
      <c r="M2455" s="19">
        <f t="shared" si="380"/>
        <v>0</v>
      </c>
      <c r="N2455" s="19">
        <f t="shared" si="381"/>
        <v>100</v>
      </c>
      <c r="O2455" s="19">
        <f t="shared" si="382"/>
        <v>50</v>
      </c>
      <c r="P2455" s="19">
        <f t="shared" si="383"/>
        <v>100</v>
      </c>
      <c r="Q2455" s="20">
        <f t="shared" si="384"/>
        <v>57.5</v>
      </c>
      <c r="R2455" s="20">
        <f t="shared" si="385"/>
        <v>62.5</v>
      </c>
      <c r="S2455" s="20">
        <f t="shared" si="386"/>
        <v>72.5</v>
      </c>
      <c r="T2455" s="20">
        <f t="shared" si="387"/>
        <v>62.5</v>
      </c>
      <c r="U2455" s="19">
        <f t="shared" si="388"/>
        <v>64.166666666666671</v>
      </c>
      <c r="V2455" s="19">
        <f t="shared" si="389"/>
        <v>63.75</v>
      </c>
    </row>
    <row r="2456" spans="1:22" ht="13.5" x14ac:dyDescent="0.25">
      <c r="A2456" s="3">
        <v>45581</v>
      </c>
      <c r="B2456" s="2">
        <v>9.2493999999999996</v>
      </c>
      <c r="C2456" s="2">
        <v>53.685482936242224</v>
      </c>
      <c r="D2456" s="2">
        <v>-0.20247211493257211</v>
      </c>
      <c r="E2456" s="2">
        <v>7.663736505928652E-11</v>
      </c>
      <c r="F2456" s="2">
        <v>9.5003600000000006</v>
      </c>
      <c r="G2456" s="2">
        <v>9.126380000000001</v>
      </c>
      <c r="H2456" s="2">
        <v>8.9981100000000023</v>
      </c>
      <c r="I2456" s="2">
        <v>8.2456404999999933</v>
      </c>
      <c r="J2456" s="17" t="s">
        <v>48</v>
      </c>
      <c r="K2456" s="17" t="s">
        <v>49</v>
      </c>
      <c r="L2456" s="17" t="s">
        <v>51</v>
      </c>
      <c r="M2456" s="19">
        <f t="shared" si="380"/>
        <v>25</v>
      </c>
      <c r="N2456" s="19">
        <f t="shared" si="381"/>
        <v>100</v>
      </c>
      <c r="O2456" s="19">
        <f t="shared" si="382"/>
        <v>50</v>
      </c>
      <c r="P2456" s="19">
        <f t="shared" si="383"/>
        <v>100</v>
      </c>
      <c r="Q2456" s="20">
        <f t="shared" si="384"/>
        <v>66.25</v>
      </c>
      <c r="R2456" s="20">
        <f t="shared" si="385"/>
        <v>67.5</v>
      </c>
      <c r="S2456" s="20">
        <f t="shared" si="386"/>
        <v>76.25</v>
      </c>
      <c r="T2456" s="20">
        <f t="shared" si="387"/>
        <v>68.75</v>
      </c>
      <c r="U2456" s="19">
        <f t="shared" si="388"/>
        <v>70</v>
      </c>
      <c r="V2456" s="19">
        <f t="shared" si="389"/>
        <v>69.6875</v>
      </c>
    </row>
    <row r="2457" spans="1:22" ht="13.5" x14ac:dyDescent="0.25">
      <c r="A2457" s="3">
        <v>45582</v>
      </c>
      <c r="B2457" s="2">
        <v>9.5218000000000007</v>
      </c>
      <c r="C2457" s="2">
        <v>61.764986309965913</v>
      </c>
      <c r="D2457" s="2">
        <v>-0.19500227749643884</v>
      </c>
      <c r="E2457" s="2">
        <v>6.1309892047429213E-11</v>
      </c>
      <c r="F2457" s="2">
        <v>9.5509400000000007</v>
      </c>
      <c r="G2457" s="2">
        <v>9.1623699999999992</v>
      </c>
      <c r="H2457" s="2">
        <v>9.0078360000000011</v>
      </c>
      <c r="I2457" s="2">
        <v>8.2517259999999926</v>
      </c>
      <c r="J2457" s="17" t="s">
        <v>48</v>
      </c>
      <c r="K2457" s="17" t="s">
        <v>49</v>
      </c>
      <c r="L2457" s="17" t="s">
        <v>51</v>
      </c>
      <c r="M2457" s="19">
        <f t="shared" si="380"/>
        <v>25</v>
      </c>
      <c r="N2457" s="19">
        <f t="shared" si="381"/>
        <v>100</v>
      </c>
      <c r="O2457" s="19">
        <f t="shared" si="382"/>
        <v>50</v>
      </c>
      <c r="P2457" s="19">
        <f t="shared" si="383"/>
        <v>100</v>
      </c>
      <c r="Q2457" s="20">
        <f t="shared" si="384"/>
        <v>66.25</v>
      </c>
      <c r="R2457" s="20">
        <f t="shared" si="385"/>
        <v>67.5</v>
      </c>
      <c r="S2457" s="20">
        <f t="shared" si="386"/>
        <v>76.25</v>
      </c>
      <c r="T2457" s="20">
        <f t="shared" si="387"/>
        <v>68.75</v>
      </c>
      <c r="U2457" s="19">
        <f t="shared" si="388"/>
        <v>70</v>
      </c>
      <c r="V2457" s="19">
        <f t="shared" si="389"/>
        <v>69.6875</v>
      </c>
    </row>
    <row r="2458" spans="1:22" ht="13.5" x14ac:dyDescent="0.25">
      <c r="A2458" s="3">
        <v>45583</v>
      </c>
      <c r="B2458" s="2">
        <v>9.6287000000000003</v>
      </c>
      <c r="C2458" s="2">
        <v>64.390355870619402</v>
      </c>
      <c r="D2458" s="2">
        <v>-0.19423414528868221</v>
      </c>
      <c r="E2458" s="2">
        <v>4.9047913637943375E-11</v>
      </c>
      <c r="F2458" s="2">
        <v>9.5548200000000012</v>
      </c>
      <c r="G2458" s="2">
        <v>9.2041900000000023</v>
      </c>
      <c r="H2458" s="2">
        <v>9.0198959999999992</v>
      </c>
      <c r="I2458" s="2">
        <v>8.2578754999999919</v>
      </c>
      <c r="J2458" s="17" t="s">
        <v>48</v>
      </c>
      <c r="K2458" s="17" t="s">
        <v>50</v>
      </c>
      <c r="L2458" s="17" t="s">
        <v>51</v>
      </c>
      <c r="M2458" s="19">
        <f t="shared" si="380"/>
        <v>25</v>
      </c>
      <c r="N2458" s="19">
        <f t="shared" si="381"/>
        <v>100</v>
      </c>
      <c r="O2458" s="19">
        <f t="shared" si="382"/>
        <v>50</v>
      </c>
      <c r="P2458" s="19">
        <f t="shared" si="383"/>
        <v>83.5</v>
      </c>
      <c r="Q2458" s="20">
        <f t="shared" si="384"/>
        <v>63.774999999999999</v>
      </c>
      <c r="R2458" s="20">
        <f t="shared" si="385"/>
        <v>63.375</v>
      </c>
      <c r="S2458" s="20">
        <f t="shared" si="386"/>
        <v>68.825000000000003</v>
      </c>
      <c r="T2458" s="20">
        <f t="shared" si="387"/>
        <v>64.625</v>
      </c>
      <c r="U2458" s="19">
        <f t="shared" si="388"/>
        <v>65.325000000000003</v>
      </c>
      <c r="V2458" s="19">
        <f t="shared" si="389"/>
        <v>65.150000000000006</v>
      </c>
    </row>
    <row r="2459" spans="1:22" ht="13.5" x14ac:dyDescent="0.25">
      <c r="A2459" s="3">
        <v>45586</v>
      </c>
      <c r="B2459" s="2">
        <v>9.6287000000000003</v>
      </c>
      <c r="C2459" s="2">
        <v>64.390355870619402</v>
      </c>
      <c r="D2459" s="2">
        <v>-0.19916926512262201</v>
      </c>
      <c r="E2459" s="2">
        <v>3.92383309103547E-11</v>
      </c>
      <c r="F2459" s="2">
        <v>9.5411999999999999</v>
      </c>
      <c r="G2459" s="2">
        <v>9.2460100000000018</v>
      </c>
      <c r="H2459" s="2">
        <v>9.033512</v>
      </c>
      <c r="I2459" s="2">
        <v>8.2660019999999914</v>
      </c>
      <c r="J2459" s="17" t="s">
        <v>54</v>
      </c>
      <c r="K2459" s="17" t="s">
        <v>50</v>
      </c>
      <c r="L2459" s="17" t="s">
        <v>47</v>
      </c>
      <c r="M2459" s="19">
        <f t="shared" si="380"/>
        <v>25</v>
      </c>
      <c r="N2459" s="19">
        <f t="shared" si="381"/>
        <v>100</v>
      </c>
      <c r="O2459" s="19">
        <f t="shared" si="382"/>
        <v>50</v>
      </c>
      <c r="P2459" s="19">
        <f t="shared" si="383"/>
        <v>16.5</v>
      </c>
      <c r="Q2459" s="20">
        <f t="shared" si="384"/>
        <v>53.725000000000001</v>
      </c>
      <c r="R2459" s="20">
        <f t="shared" si="385"/>
        <v>46.625</v>
      </c>
      <c r="S2459" s="20">
        <f t="shared" si="386"/>
        <v>38.674999999999997</v>
      </c>
      <c r="T2459" s="20">
        <f t="shared" si="387"/>
        <v>47.875</v>
      </c>
      <c r="U2459" s="19">
        <f t="shared" si="388"/>
        <v>46.341666666666661</v>
      </c>
      <c r="V2459" s="19">
        <f t="shared" si="389"/>
        <v>46.724999999999994</v>
      </c>
    </row>
    <row r="2460" spans="1:22" ht="13.5" x14ac:dyDescent="0.25">
      <c r="A2460" s="3">
        <v>45587</v>
      </c>
      <c r="B2460" s="2">
        <v>9.6774000000000004</v>
      </c>
      <c r="C2460" s="2">
        <v>65.636995551957114</v>
      </c>
      <c r="D2460" s="2">
        <v>-0.21685268647260081</v>
      </c>
      <c r="E2460" s="2">
        <v>3.1390664728283761E-11</v>
      </c>
      <c r="F2460" s="2">
        <v>9.5411999999999999</v>
      </c>
      <c r="G2460" s="2">
        <v>9.2897800000000039</v>
      </c>
      <c r="H2460" s="2">
        <v>9.0471280000000007</v>
      </c>
      <c r="I2460" s="2">
        <v>8.2748899999999921</v>
      </c>
      <c r="J2460" s="17" t="s">
        <v>48</v>
      </c>
      <c r="K2460" s="17" t="s">
        <v>50</v>
      </c>
      <c r="L2460" s="17" t="s">
        <v>50</v>
      </c>
      <c r="M2460" s="19">
        <f t="shared" si="380"/>
        <v>25</v>
      </c>
      <c r="N2460" s="19">
        <f t="shared" si="381"/>
        <v>100</v>
      </c>
      <c r="O2460" s="19">
        <f t="shared" si="382"/>
        <v>50</v>
      </c>
      <c r="P2460" s="19">
        <f t="shared" si="383"/>
        <v>49.5</v>
      </c>
      <c r="Q2460" s="20">
        <f t="shared" si="384"/>
        <v>58.674999999999997</v>
      </c>
      <c r="R2460" s="20">
        <f t="shared" si="385"/>
        <v>54.875</v>
      </c>
      <c r="S2460" s="20">
        <f t="shared" si="386"/>
        <v>53.525000000000006</v>
      </c>
      <c r="T2460" s="20">
        <f t="shared" si="387"/>
        <v>56.125</v>
      </c>
      <c r="U2460" s="19">
        <f t="shared" si="388"/>
        <v>55.691666666666663</v>
      </c>
      <c r="V2460" s="19">
        <f t="shared" si="389"/>
        <v>55.8</v>
      </c>
    </row>
    <row r="2461" spans="1:22" ht="13.5" x14ac:dyDescent="0.25">
      <c r="A2461" s="3">
        <v>45588</v>
      </c>
      <c r="B2461" s="2">
        <v>9.5800999999999998</v>
      </c>
      <c r="C2461" s="2">
        <v>61.03918963541166</v>
      </c>
      <c r="D2461" s="2">
        <v>-0.21215619110324013</v>
      </c>
      <c r="E2461" s="2">
        <v>2.5112531782627009E-11</v>
      </c>
      <c r="F2461" s="2">
        <v>9.6073400000000007</v>
      </c>
      <c r="G2461" s="2">
        <v>9.3286850000000019</v>
      </c>
      <c r="H2461" s="2">
        <v>9.0607439999999997</v>
      </c>
      <c r="I2461" s="2">
        <v>8.2832914999999918</v>
      </c>
      <c r="J2461" s="17" t="s">
        <v>48</v>
      </c>
      <c r="K2461" s="17" t="s">
        <v>50</v>
      </c>
      <c r="L2461" s="17" t="s">
        <v>51</v>
      </c>
      <c r="M2461" s="19">
        <f t="shared" si="380"/>
        <v>25</v>
      </c>
      <c r="N2461" s="19">
        <f t="shared" si="381"/>
        <v>100</v>
      </c>
      <c r="O2461" s="19">
        <f t="shared" si="382"/>
        <v>50</v>
      </c>
      <c r="P2461" s="19">
        <f t="shared" si="383"/>
        <v>83.5</v>
      </c>
      <c r="Q2461" s="20">
        <f t="shared" si="384"/>
        <v>63.774999999999999</v>
      </c>
      <c r="R2461" s="20">
        <f t="shared" si="385"/>
        <v>63.375</v>
      </c>
      <c r="S2461" s="20">
        <f t="shared" si="386"/>
        <v>68.825000000000003</v>
      </c>
      <c r="T2461" s="20">
        <f t="shared" si="387"/>
        <v>64.625</v>
      </c>
      <c r="U2461" s="19">
        <f t="shared" si="388"/>
        <v>65.325000000000003</v>
      </c>
      <c r="V2461" s="19">
        <f t="shared" si="389"/>
        <v>65.150000000000006</v>
      </c>
    </row>
    <row r="2462" spans="1:22" ht="13.5" x14ac:dyDescent="0.25">
      <c r="A2462" s="3">
        <v>45589</v>
      </c>
      <c r="B2462" s="2">
        <v>9.6189999999999998</v>
      </c>
      <c r="C2462" s="2">
        <v>62.179825222498835</v>
      </c>
      <c r="D2462" s="2">
        <v>-0.20832724241096834</v>
      </c>
      <c r="E2462" s="2">
        <v>2.0090025426101607E-11</v>
      </c>
      <c r="F2462" s="2">
        <v>9.6267800000000001</v>
      </c>
      <c r="G2462" s="2">
        <v>9.3671000000000024</v>
      </c>
      <c r="H2462" s="2">
        <v>9.0729980000000001</v>
      </c>
      <c r="I2462" s="2">
        <v>8.2923109999999909</v>
      </c>
      <c r="J2462" s="17" t="s">
        <v>48</v>
      </c>
      <c r="K2462" s="17" t="s">
        <v>50</v>
      </c>
      <c r="L2462" s="17" t="s">
        <v>51</v>
      </c>
      <c r="M2462" s="19">
        <f t="shared" si="380"/>
        <v>25</v>
      </c>
      <c r="N2462" s="19">
        <f t="shared" si="381"/>
        <v>100</v>
      </c>
      <c r="O2462" s="19">
        <f t="shared" si="382"/>
        <v>50</v>
      </c>
      <c r="P2462" s="19">
        <f t="shared" si="383"/>
        <v>83.5</v>
      </c>
      <c r="Q2462" s="20">
        <f t="shared" si="384"/>
        <v>63.774999999999999</v>
      </c>
      <c r="R2462" s="20">
        <f t="shared" si="385"/>
        <v>63.375</v>
      </c>
      <c r="S2462" s="20">
        <f t="shared" si="386"/>
        <v>68.825000000000003</v>
      </c>
      <c r="T2462" s="20">
        <f t="shared" si="387"/>
        <v>64.625</v>
      </c>
      <c r="U2462" s="19">
        <f t="shared" si="388"/>
        <v>65.325000000000003</v>
      </c>
      <c r="V2462" s="19">
        <f t="shared" si="389"/>
        <v>65.150000000000006</v>
      </c>
    </row>
    <row r="2463" spans="1:22" ht="13.5" x14ac:dyDescent="0.25">
      <c r="A2463" s="3">
        <v>45590</v>
      </c>
      <c r="B2463" s="2">
        <v>9.5996000000000006</v>
      </c>
      <c r="C2463" s="2">
        <v>61.217261159860271</v>
      </c>
      <c r="D2463" s="2">
        <v>-0.15313672998926187</v>
      </c>
      <c r="E2463" s="2">
        <v>1.6072020340881288E-11</v>
      </c>
      <c r="F2463" s="2">
        <v>9.6209600000000002</v>
      </c>
      <c r="G2463" s="2">
        <v>9.4030900000000024</v>
      </c>
      <c r="H2463" s="2">
        <v>9.0850579999999983</v>
      </c>
      <c r="I2463" s="2">
        <v>8.3012334999999915</v>
      </c>
      <c r="J2463" s="17" t="s">
        <v>48</v>
      </c>
      <c r="K2463" s="17" t="s">
        <v>50</v>
      </c>
      <c r="L2463" s="17" t="s">
        <v>53</v>
      </c>
      <c r="M2463" s="19">
        <f t="shared" si="380"/>
        <v>25</v>
      </c>
      <c r="N2463" s="19">
        <f t="shared" si="381"/>
        <v>100</v>
      </c>
      <c r="O2463" s="19">
        <f t="shared" si="382"/>
        <v>50</v>
      </c>
      <c r="P2463" s="19">
        <f t="shared" si="383"/>
        <v>66.5</v>
      </c>
      <c r="Q2463" s="20">
        <f t="shared" si="384"/>
        <v>61.225000000000001</v>
      </c>
      <c r="R2463" s="20">
        <f t="shared" si="385"/>
        <v>59.125</v>
      </c>
      <c r="S2463" s="20">
        <f t="shared" si="386"/>
        <v>61.174999999999997</v>
      </c>
      <c r="T2463" s="20">
        <f t="shared" si="387"/>
        <v>60.375</v>
      </c>
      <c r="U2463" s="19">
        <f t="shared" si="388"/>
        <v>60.508333333333326</v>
      </c>
      <c r="V2463" s="19">
        <f t="shared" si="389"/>
        <v>60.474999999999994</v>
      </c>
    </row>
    <row r="2464" spans="1:22" ht="13.5" x14ac:dyDescent="0.25">
      <c r="A2464" s="3">
        <v>45593</v>
      </c>
      <c r="B2464" s="2">
        <v>9.5996000000000006</v>
      </c>
      <c r="C2464" s="2">
        <v>61.217261159860271</v>
      </c>
      <c r="D2464" s="2">
        <v>-9.4579072337051429E-2</v>
      </c>
      <c r="E2464" s="2">
        <v>1.285761627270503E-11</v>
      </c>
      <c r="F2464" s="2">
        <v>9.6151400000000002</v>
      </c>
      <c r="G2464" s="2">
        <v>9.4390800000000006</v>
      </c>
      <c r="H2464" s="2">
        <v>9.097702</v>
      </c>
      <c r="I2464" s="2">
        <v>8.310579999999991</v>
      </c>
      <c r="J2464" s="17" t="s">
        <v>48</v>
      </c>
      <c r="K2464" s="17" t="s">
        <v>50</v>
      </c>
      <c r="L2464" s="17" t="s">
        <v>53</v>
      </c>
      <c r="M2464" s="19">
        <f t="shared" si="380"/>
        <v>25</v>
      </c>
      <c r="N2464" s="19">
        <f t="shared" si="381"/>
        <v>100</v>
      </c>
      <c r="O2464" s="19">
        <f t="shared" si="382"/>
        <v>50</v>
      </c>
      <c r="P2464" s="19">
        <f t="shared" si="383"/>
        <v>66.5</v>
      </c>
      <c r="Q2464" s="20">
        <f t="shared" si="384"/>
        <v>61.225000000000001</v>
      </c>
      <c r="R2464" s="20">
        <f t="shared" si="385"/>
        <v>59.125</v>
      </c>
      <c r="S2464" s="20">
        <f t="shared" si="386"/>
        <v>61.174999999999997</v>
      </c>
      <c r="T2464" s="20">
        <f t="shared" si="387"/>
        <v>60.375</v>
      </c>
      <c r="U2464" s="19">
        <f t="shared" si="388"/>
        <v>60.508333333333326</v>
      </c>
      <c r="V2464" s="19">
        <f t="shared" si="389"/>
        <v>60.474999999999994</v>
      </c>
    </row>
    <row r="2465" spans="1:22" ht="13.5" x14ac:dyDescent="0.25">
      <c r="A2465" s="3">
        <v>45594</v>
      </c>
      <c r="B2465" s="2">
        <v>9.5800999999999998</v>
      </c>
      <c r="C2465" s="2">
        <v>60.132113439167071</v>
      </c>
      <c r="D2465" s="2">
        <v>-4.8055220075781335E-2</v>
      </c>
      <c r="E2465" s="2">
        <v>1.0286093018164024E-11</v>
      </c>
      <c r="F2465" s="2">
        <v>9.5956800000000015</v>
      </c>
      <c r="G2465" s="2">
        <v>9.4614499999999992</v>
      </c>
      <c r="H2465" s="2">
        <v>9.1113180000000007</v>
      </c>
      <c r="I2465" s="2">
        <v>8.3199699999999908</v>
      </c>
      <c r="J2465" s="17" t="s">
        <v>54</v>
      </c>
      <c r="K2465" s="17" t="s">
        <v>50</v>
      </c>
      <c r="L2465" s="17" t="s">
        <v>47</v>
      </c>
      <c r="M2465" s="19">
        <f t="shared" si="380"/>
        <v>25</v>
      </c>
      <c r="N2465" s="19">
        <f t="shared" si="381"/>
        <v>100</v>
      </c>
      <c r="O2465" s="19">
        <f t="shared" si="382"/>
        <v>50</v>
      </c>
      <c r="P2465" s="19">
        <f t="shared" si="383"/>
        <v>16.5</v>
      </c>
      <c r="Q2465" s="20">
        <f t="shared" si="384"/>
        <v>53.725000000000001</v>
      </c>
      <c r="R2465" s="20">
        <f t="shared" si="385"/>
        <v>46.625</v>
      </c>
      <c r="S2465" s="20">
        <f t="shared" si="386"/>
        <v>38.674999999999997</v>
      </c>
      <c r="T2465" s="20">
        <f t="shared" si="387"/>
        <v>47.875</v>
      </c>
      <c r="U2465" s="19">
        <f t="shared" si="388"/>
        <v>46.341666666666661</v>
      </c>
      <c r="V2465" s="19">
        <f t="shared" si="389"/>
        <v>46.724999999999994</v>
      </c>
    </row>
    <row r="2466" spans="1:22" ht="13.5" x14ac:dyDescent="0.25">
      <c r="A2466" s="3">
        <v>45595</v>
      </c>
      <c r="B2466" s="2">
        <v>9.5800999999999998</v>
      </c>
      <c r="C2466" s="2">
        <v>60.132113439167064</v>
      </c>
      <c r="D2466" s="2">
        <v>-7.5794592576771791E-2</v>
      </c>
      <c r="E2466" s="2">
        <v>8.2288744145312191E-12</v>
      </c>
      <c r="F2466" s="2">
        <v>9.5956800000000015</v>
      </c>
      <c r="G2466" s="2">
        <v>9.4740949999999984</v>
      </c>
      <c r="H2466" s="2">
        <v>9.1249340000000014</v>
      </c>
      <c r="I2466" s="2">
        <v>8.3295014999999921</v>
      </c>
      <c r="J2466" s="17" t="s">
        <v>54</v>
      </c>
      <c r="K2466" s="17" t="s">
        <v>50</v>
      </c>
      <c r="L2466" s="17" t="s">
        <v>50</v>
      </c>
      <c r="M2466" s="19">
        <f t="shared" si="380"/>
        <v>25</v>
      </c>
      <c r="N2466" s="19">
        <f t="shared" si="381"/>
        <v>100</v>
      </c>
      <c r="O2466" s="19">
        <f t="shared" si="382"/>
        <v>50</v>
      </c>
      <c r="P2466" s="19">
        <f t="shared" si="383"/>
        <v>16.5</v>
      </c>
      <c r="Q2466" s="20">
        <f t="shared" si="384"/>
        <v>53.725000000000001</v>
      </c>
      <c r="R2466" s="20">
        <f t="shared" si="385"/>
        <v>46.625</v>
      </c>
      <c r="S2466" s="20">
        <f t="shared" si="386"/>
        <v>38.674999999999997</v>
      </c>
      <c r="T2466" s="20">
        <f t="shared" si="387"/>
        <v>47.875</v>
      </c>
      <c r="U2466" s="19">
        <f t="shared" si="388"/>
        <v>46.341666666666661</v>
      </c>
      <c r="V2466" s="19">
        <f t="shared" si="389"/>
        <v>46.724999999999994</v>
      </c>
    </row>
    <row r="2467" spans="1:22" ht="13.5" x14ac:dyDescent="0.25">
      <c r="A2467" s="3">
        <v>45596</v>
      </c>
      <c r="B2467" s="2">
        <v>9.5703999999999994</v>
      </c>
      <c r="C2467" s="2">
        <v>59.523405137916221</v>
      </c>
      <c r="D2467" s="2">
        <v>-5.7806413281799252E-2</v>
      </c>
      <c r="E2467" s="2">
        <v>6.5830995316249758E-12</v>
      </c>
      <c r="F2467" s="2">
        <v>9.58596</v>
      </c>
      <c r="G2467" s="2">
        <v>9.493549999999999</v>
      </c>
      <c r="H2467" s="2">
        <v>9.1366059999999987</v>
      </c>
      <c r="I2467" s="2">
        <v>8.3389844999999916</v>
      </c>
      <c r="J2467" s="17" t="s">
        <v>54</v>
      </c>
      <c r="K2467" s="17" t="s">
        <v>50</v>
      </c>
      <c r="L2467" s="17" t="s">
        <v>47</v>
      </c>
      <c r="M2467" s="19">
        <f t="shared" si="380"/>
        <v>25</v>
      </c>
      <c r="N2467" s="19">
        <f t="shared" si="381"/>
        <v>100</v>
      </c>
      <c r="O2467" s="19">
        <f t="shared" si="382"/>
        <v>50</v>
      </c>
      <c r="P2467" s="19">
        <f t="shared" si="383"/>
        <v>16.5</v>
      </c>
      <c r="Q2467" s="20">
        <f t="shared" si="384"/>
        <v>53.725000000000001</v>
      </c>
      <c r="R2467" s="20">
        <f t="shared" si="385"/>
        <v>46.625</v>
      </c>
      <c r="S2467" s="20">
        <f t="shared" si="386"/>
        <v>38.674999999999997</v>
      </c>
      <c r="T2467" s="20">
        <f t="shared" si="387"/>
        <v>47.875</v>
      </c>
      <c r="U2467" s="19">
        <f t="shared" si="388"/>
        <v>46.341666666666661</v>
      </c>
      <c r="V2467" s="19">
        <f t="shared" si="389"/>
        <v>46.724999999999994</v>
      </c>
    </row>
    <row r="2468" spans="1:22" ht="13.5" x14ac:dyDescent="0.25">
      <c r="A2468" s="3">
        <v>45597</v>
      </c>
      <c r="B2468" s="2">
        <v>9.5509000000000004</v>
      </c>
      <c r="C2468" s="2">
        <v>58.246898371763642</v>
      </c>
      <c r="D2468" s="2">
        <v>-2.5717595734093379E-2</v>
      </c>
      <c r="E2468" s="2">
        <v>5.2664796252999808E-12</v>
      </c>
      <c r="F2468" s="2">
        <v>9.5762199999999993</v>
      </c>
      <c r="G2468" s="2">
        <v>9.5105700000000013</v>
      </c>
      <c r="H2468" s="2">
        <v>9.1496379999999995</v>
      </c>
      <c r="I2468" s="2">
        <v>8.3484169999999907</v>
      </c>
      <c r="J2468" s="17" t="s">
        <v>54</v>
      </c>
      <c r="K2468" s="17" t="s">
        <v>50</v>
      </c>
      <c r="L2468" s="17" t="s">
        <v>47</v>
      </c>
      <c r="M2468" s="19">
        <f t="shared" si="380"/>
        <v>25</v>
      </c>
      <c r="N2468" s="19">
        <f t="shared" si="381"/>
        <v>100</v>
      </c>
      <c r="O2468" s="19">
        <f t="shared" si="382"/>
        <v>50</v>
      </c>
      <c r="P2468" s="19">
        <f t="shared" si="383"/>
        <v>16.5</v>
      </c>
      <c r="Q2468" s="20">
        <f t="shared" si="384"/>
        <v>53.725000000000001</v>
      </c>
      <c r="R2468" s="20">
        <f t="shared" si="385"/>
        <v>46.625</v>
      </c>
      <c r="S2468" s="20">
        <f t="shared" si="386"/>
        <v>38.674999999999997</v>
      </c>
      <c r="T2468" s="20">
        <f t="shared" si="387"/>
        <v>47.875</v>
      </c>
      <c r="U2468" s="19">
        <f t="shared" si="388"/>
        <v>46.341666666666661</v>
      </c>
      <c r="V2468" s="19">
        <f t="shared" si="389"/>
        <v>46.724999999999994</v>
      </c>
    </row>
    <row r="2469" spans="1:22" ht="13.5" x14ac:dyDescent="0.25">
      <c r="A2469" s="3">
        <v>45600</v>
      </c>
      <c r="B2469" s="2">
        <v>9.5218000000000007</v>
      </c>
      <c r="C2469" s="2">
        <v>56.306301116228695</v>
      </c>
      <c r="D2469" s="2">
        <v>2.7584589911349155E-3</v>
      </c>
      <c r="E2469" s="2">
        <v>4.2131837002399851E-12</v>
      </c>
      <c r="F2469" s="2">
        <v>9.5606600000000004</v>
      </c>
      <c r="G2469" s="2">
        <v>9.5271050000000006</v>
      </c>
      <c r="H2469" s="2">
        <v>9.1624779999999983</v>
      </c>
      <c r="I2469" s="2">
        <v>8.3578924999999931</v>
      </c>
      <c r="J2469" s="17" t="s">
        <v>54</v>
      </c>
      <c r="K2469" s="17" t="s">
        <v>50</v>
      </c>
      <c r="L2469" s="17" t="s">
        <v>47</v>
      </c>
      <c r="M2469" s="19">
        <f t="shared" si="380"/>
        <v>25</v>
      </c>
      <c r="N2469" s="19">
        <f t="shared" si="381"/>
        <v>0</v>
      </c>
      <c r="O2469" s="19">
        <f t="shared" si="382"/>
        <v>50</v>
      </c>
      <c r="P2469" s="19">
        <f t="shared" si="383"/>
        <v>16.5</v>
      </c>
      <c r="Q2469" s="20">
        <f t="shared" si="384"/>
        <v>18.725000000000001</v>
      </c>
      <c r="R2469" s="20">
        <f t="shared" si="385"/>
        <v>26.625</v>
      </c>
      <c r="S2469" s="20">
        <f t="shared" si="386"/>
        <v>23.675000000000001</v>
      </c>
      <c r="T2469" s="20">
        <f t="shared" si="387"/>
        <v>22.875</v>
      </c>
      <c r="U2469" s="19">
        <f t="shared" si="388"/>
        <v>23.008333333333336</v>
      </c>
      <c r="V2469" s="19">
        <f t="shared" si="389"/>
        <v>22.975000000000001</v>
      </c>
    </row>
    <row r="2470" spans="1:22" ht="13.5" x14ac:dyDescent="0.25">
      <c r="A2470" s="3">
        <v>45601</v>
      </c>
      <c r="B2470" s="2">
        <v>9.4829000000000008</v>
      </c>
      <c r="C2470" s="2">
        <v>53.72929728147605</v>
      </c>
      <c r="D2470" s="2">
        <v>3.66293456392075E-2</v>
      </c>
      <c r="E2470" s="2">
        <v>3.3705469601919883E-12</v>
      </c>
      <c r="F2470" s="2">
        <v>9.5412199999999991</v>
      </c>
      <c r="G2470" s="2">
        <v>9.5441299999999991</v>
      </c>
      <c r="H2470" s="2">
        <v>9.1751219999999964</v>
      </c>
      <c r="I2470" s="2">
        <v>8.3676439999999896</v>
      </c>
      <c r="J2470" s="17" t="s">
        <v>54</v>
      </c>
      <c r="K2470" s="17" t="s">
        <v>50</v>
      </c>
      <c r="L2470" s="17" t="s">
        <v>47</v>
      </c>
      <c r="M2470" s="19">
        <f t="shared" si="380"/>
        <v>25</v>
      </c>
      <c r="N2470" s="19">
        <f t="shared" si="381"/>
        <v>0</v>
      </c>
      <c r="O2470" s="19">
        <f t="shared" si="382"/>
        <v>50</v>
      </c>
      <c r="P2470" s="19">
        <f t="shared" si="383"/>
        <v>16.5</v>
      </c>
      <c r="Q2470" s="20">
        <f t="shared" si="384"/>
        <v>18.725000000000001</v>
      </c>
      <c r="R2470" s="20">
        <f t="shared" si="385"/>
        <v>26.625</v>
      </c>
      <c r="S2470" s="20">
        <f t="shared" si="386"/>
        <v>23.675000000000001</v>
      </c>
      <c r="T2470" s="20">
        <f t="shared" si="387"/>
        <v>22.875</v>
      </c>
      <c r="U2470" s="19">
        <f t="shared" si="388"/>
        <v>23.008333333333336</v>
      </c>
      <c r="V2470" s="19">
        <f t="shared" si="389"/>
        <v>22.975000000000001</v>
      </c>
    </row>
    <row r="2471" spans="1:22" ht="13.5" x14ac:dyDescent="0.25">
      <c r="A2471" s="3">
        <v>45602</v>
      </c>
      <c r="B2471" s="2">
        <v>9.4634</v>
      </c>
      <c r="C2471" s="2">
        <v>52.433792469333369</v>
      </c>
      <c r="D2471" s="2">
        <v>5.1440674544229736E-2</v>
      </c>
      <c r="E2471" s="2">
        <v>2.6964375681535908E-12</v>
      </c>
      <c r="F2471" s="2">
        <v>9.5178799999999999</v>
      </c>
      <c r="G2471" s="2">
        <v>9.5553150000000002</v>
      </c>
      <c r="H2471" s="2">
        <v>9.1873759999999969</v>
      </c>
      <c r="I2471" s="2">
        <v>8.3766389999999902</v>
      </c>
      <c r="J2471" s="17" t="s">
        <v>54</v>
      </c>
      <c r="K2471" s="17" t="s">
        <v>50</v>
      </c>
      <c r="L2471" s="17" t="s">
        <v>47</v>
      </c>
      <c r="M2471" s="19">
        <f t="shared" si="380"/>
        <v>25</v>
      </c>
      <c r="N2471" s="19">
        <f t="shared" si="381"/>
        <v>0</v>
      </c>
      <c r="O2471" s="19">
        <f t="shared" si="382"/>
        <v>50</v>
      </c>
      <c r="P2471" s="19">
        <f t="shared" si="383"/>
        <v>16.5</v>
      </c>
      <c r="Q2471" s="20">
        <f t="shared" si="384"/>
        <v>18.725000000000001</v>
      </c>
      <c r="R2471" s="20">
        <f t="shared" si="385"/>
        <v>26.625</v>
      </c>
      <c r="S2471" s="20">
        <f t="shared" si="386"/>
        <v>23.675000000000001</v>
      </c>
      <c r="T2471" s="20">
        <f t="shared" si="387"/>
        <v>22.875</v>
      </c>
      <c r="U2471" s="19">
        <f t="shared" si="388"/>
        <v>23.008333333333336</v>
      </c>
      <c r="V2471" s="19">
        <f t="shared" si="389"/>
        <v>22.975000000000001</v>
      </c>
    </row>
    <row r="2472" spans="1:22" ht="13.5" x14ac:dyDescent="0.25">
      <c r="A2472" s="3">
        <v>45603</v>
      </c>
      <c r="B2472" s="2">
        <v>9.4245000000000001</v>
      </c>
      <c r="C2472" s="2">
        <v>49.851498049187988</v>
      </c>
      <c r="D2472" s="2">
        <v>7.2654784945097362E-2</v>
      </c>
      <c r="E2472" s="2">
        <v>2.1571500545228729E-12</v>
      </c>
      <c r="F2472" s="2">
        <v>9.4887000000000015</v>
      </c>
      <c r="G2472" s="2">
        <v>9.5630950000000006</v>
      </c>
      <c r="H2472" s="2">
        <v>9.1988519999999987</v>
      </c>
      <c r="I2472" s="2">
        <v>8.3856279999999916</v>
      </c>
      <c r="J2472" s="17" t="s">
        <v>54</v>
      </c>
      <c r="K2472" s="17" t="s">
        <v>50</v>
      </c>
      <c r="L2472" s="17" t="s">
        <v>47</v>
      </c>
      <c r="M2472" s="19">
        <f t="shared" si="380"/>
        <v>25</v>
      </c>
      <c r="N2472" s="19">
        <f t="shared" si="381"/>
        <v>0</v>
      </c>
      <c r="O2472" s="19">
        <f t="shared" si="382"/>
        <v>50</v>
      </c>
      <c r="P2472" s="19">
        <f t="shared" si="383"/>
        <v>16.5</v>
      </c>
      <c r="Q2472" s="20">
        <f t="shared" si="384"/>
        <v>18.725000000000001</v>
      </c>
      <c r="R2472" s="20">
        <f t="shared" si="385"/>
        <v>26.625</v>
      </c>
      <c r="S2472" s="20">
        <f t="shared" si="386"/>
        <v>23.675000000000001</v>
      </c>
      <c r="T2472" s="20">
        <f t="shared" si="387"/>
        <v>22.875</v>
      </c>
      <c r="U2472" s="19">
        <f t="shared" si="388"/>
        <v>23.008333333333336</v>
      </c>
      <c r="V2472" s="19">
        <f t="shared" si="389"/>
        <v>22.975000000000001</v>
      </c>
    </row>
    <row r="2473" spans="1:22" ht="13.5" x14ac:dyDescent="0.25">
      <c r="A2473" s="3">
        <v>45604</v>
      </c>
      <c r="B2473" s="2">
        <v>9.4147999999999996</v>
      </c>
      <c r="C2473" s="2">
        <v>49.20080892850185</v>
      </c>
      <c r="D2473" s="2">
        <v>8.8397979305375074E-2</v>
      </c>
      <c r="E2473" s="2">
        <v>1.7257200436182984E-12</v>
      </c>
      <c r="F2473" s="2">
        <v>9.4614799999999999</v>
      </c>
      <c r="G2473" s="2">
        <v>9.553370000000001</v>
      </c>
      <c r="H2473" s="2">
        <v>9.210134</v>
      </c>
      <c r="I2473" s="2">
        <v>8.3950389999999917</v>
      </c>
      <c r="J2473" s="17" t="s">
        <v>54</v>
      </c>
      <c r="K2473" s="17" t="s">
        <v>50</v>
      </c>
      <c r="L2473" s="17" t="s">
        <v>47</v>
      </c>
      <c r="M2473" s="19">
        <f t="shared" si="380"/>
        <v>25</v>
      </c>
      <c r="N2473" s="19">
        <f t="shared" si="381"/>
        <v>0</v>
      </c>
      <c r="O2473" s="19">
        <f t="shared" si="382"/>
        <v>50</v>
      </c>
      <c r="P2473" s="19">
        <f t="shared" si="383"/>
        <v>16.5</v>
      </c>
      <c r="Q2473" s="20">
        <f t="shared" si="384"/>
        <v>18.725000000000001</v>
      </c>
      <c r="R2473" s="20">
        <f t="shared" si="385"/>
        <v>26.625</v>
      </c>
      <c r="S2473" s="20">
        <f t="shared" si="386"/>
        <v>23.675000000000001</v>
      </c>
      <c r="T2473" s="20">
        <f t="shared" si="387"/>
        <v>22.875</v>
      </c>
      <c r="U2473" s="19">
        <f t="shared" si="388"/>
        <v>23.008333333333336</v>
      </c>
      <c r="V2473" s="19">
        <f t="shared" si="389"/>
        <v>22.975000000000001</v>
      </c>
    </row>
    <row r="2474" spans="1:22" ht="13.5" x14ac:dyDescent="0.25">
      <c r="A2474" s="3">
        <v>45607</v>
      </c>
      <c r="B2474" s="2">
        <v>9.4634</v>
      </c>
      <c r="C2474" s="2">
        <v>52.54309746388649</v>
      </c>
      <c r="D2474" s="2">
        <v>9.823098936763941E-2</v>
      </c>
      <c r="E2474" s="2">
        <v>1.3805760348946389E-12</v>
      </c>
      <c r="F2474" s="2">
        <v>9.4497999999999998</v>
      </c>
      <c r="G2474" s="2">
        <v>9.5417000000000023</v>
      </c>
      <c r="H2474" s="2">
        <v>9.2219999999999978</v>
      </c>
      <c r="I2474" s="2">
        <v>8.4045519999999936</v>
      </c>
      <c r="J2474" s="17" t="s">
        <v>48</v>
      </c>
      <c r="K2474" s="17" t="s">
        <v>50</v>
      </c>
      <c r="L2474" s="17" t="s">
        <v>53</v>
      </c>
      <c r="M2474" s="19">
        <f t="shared" si="380"/>
        <v>25</v>
      </c>
      <c r="N2474" s="19">
        <f t="shared" si="381"/>
        <v>0</v>
      </c>
      <c r="O2474" s="19">
        <f t="shared" si="382"/>
        <v>50</v>
      </c>
      <c r="P2474" s="19">
        <f t="shared" si="383"/>
        <v>66.5</v>
      </c>
      <c r="Q2474" s="20">
        <f t="shared" si="384"/>
        <v>26.225000000000001</v>
      </c>
      <c r="R2474" s="20">
        <f t="shared" si="385"/>
        <v>39.125</v>
      </c>
      <c r="S2474" s="20">
        <f t="shared" si="386"/>
        <v>46.174999999999997</v>
      </c>
      <c r="T2474" s="20">
        <f t="shared" si="387"/>
        <v>35.375</v>
      </c>
      <c r="U2474" s="19">
        <f t="shared" si="388"/>
        <v>37.174999999999997</v>
      </c>
      <c r="V2474" s="19">
        <f t="shared" si="389"/>
        <v>36.724999999999994</v>
      </c>
    </row>
    <row r="2475" spans="1:22" ht="13.5" x14ac:dyDescent="0.25">
      <c r="A2475" s="3">
        <v>45608</v>
      </c>
      <c r="B2475" s="2">
        <v>9.5314999999999994</v>
      </c>
      <c r="C2475" s="2">
        <v>56.829291654066132</v>
      </c>
      <c r="D2475" s="2">
        <v>9.8323165463515494E-2</v>
      </c>
      <c r="E2475" s="2">
        <v>1.1044608279157111E-12</v>
      </c>
      <c r="F2475" s="2">
        <v>9.4595200000000013</v>
      </c>
      <c r="G2475" s="2">
        <v>9.5344049999999996</v>
      </c>
      <c r="H2475" s="2">
        <v>9.2356159999999985</v>
      </c>
      <c r="I2475" s="2">
        <v>8.4136519999999937</v>
      </c>
      <c r="J2475" s="17" t="s">
        <v>48</v>
      </c>
      <c r="K2475" s="17" t="s">
        <v>50</v>
      </c>
      <c r="L2475" s="17" t="s">
        <v>51</v>
      </c>
      <c r="M2475" s="19">
        <f t="shared" si="380"/>
        <v>25</v>
      </c>
      <c r="N2475" s="19">
        <f t="shared" si="381"/>
        <v>0</v>
      </c>
      <c r="O2475" s="19">
        <f t="shared" si="382"/>
        <v>50</v>
      </c>
      <c r="P2475" s="19">
        <f t="shared" si="383"/>
        <v>83.5</v>
      </c>
      <c r="Q2475" s="20">
        <f t="shared" si="384"/>
        <v>28.774999999999999</v>
      </c>
      <c r="R2475" s="20">
        <f t="shared" si="385"/>
        <v>43.375</v>
      </c>
      <c r="S2475" s="20">
        <f t="shared" si="386"/>
        <v>53.825000000000003</v>
      </c>
      <c r="T2475" s="20">
        <f t="shared" si="387"/>
        <v>39.625</v>
      </c>
      <c r="U2475" s="19">
        <f t="shared" si="388"/>
        <v>41.991666666666667</v>
      </c>
      <c r="V2475" s="19">
        <f t="shared" si="389"/>
        <v>41.400000000000006</v>
      </c>
    </row>
    <row r="2476" spans="1:22" ht="13.5" x14ac:dyDescent="0.25">
      <c r="A2476" s="3">
        <v>45609</v>
      </c>
      <c r="B2476" s="2">
        <v>9.5023</v>
      </c>
      <c r="C2476" s="2">
        <v>54.554088499304846</v>
      </c>
      <c r="D2476" s="2">
        <v>9.9991700405144712E-2</v>
      </c>
      <c r="E2476" s="2">
        <v>8.8356866233256891E-13</v>
      </c>
      <c r="F2476" s="2">
        <v>9.4672999999999998</v>
      </c>
      <c r="G2476" s="2">
        <v>9.5470500000000005</v>
      </c>
      <c r="H2476" s="2">
        <v>9.2468979999999963</v>
      </c>
      <c r="I2476" s="2">
        <v>8.4218529999999934</v>
      </c>
      <c r="J2476" s="17" t="s">
        <v>48</v>
      </c>
      <c r="K2476" s="17" t="s">
        <v>50</v>
      </c>
      <c r="L2476" s="17" t="s">
        <v>51</v>
      </c>
      <c r="M2476" s="19">
        <f t="shared" si="380"/>
        <v>25</v>
      </c>
      <c r="N2476" s="19">
        <f t="shared" si="381"/>
        <v>0</v>
      </c>
      <c r="O2476" s="19">
        <f t="shared" si="382"/>
        <v>50</v>
      </c>
      <c r="P2476" s="19">
        <f t="shared" si="383"/>
        <v>83.5</v>
      </c>
      <c r="Q2476" s="20">
        <f t="shared" si="384"/>
        <v>28.774999999999999</v>
      </c>
      <c r="R2476" s="20">
        <f t="shared" si="385"/>
        <v>43.375</v>
      </c>
      <c r="S2476" s="20">
        <f t="shared" si="386"/>
        <v>53.825000000000003</v>
      </c>
      <c r="T2476" s="20">
        <f t="shared" si="387"/>
        <v>39.625</v>
      </c>
      <c r="U2476" s="19">
        <f t="shared" si="388"/>
        <v>41.991666666666667</v>
      </c>
      <c r="V2476" s="19">
        <f t="shared" si="389"/>
        <v>41.400000000000006</v>
      </c>
    </row>
    <row r="2477" spans="1:22" ht="13.5" x14ac:dyDescent="0.25">
      <c r="A2477" s="3">
        <v>45610</v>
      </c>
      <c r="B2477" s="2">
        <v>9.4634</v>
      </c>
      <c r="C2477" s="2">
        <v>51.5908148504842</v>
      </c>
      <c r="D2477" s="2">
        <v>0.10243523404425225</v>
      </c>
      <c r="E2477" s="2">
        <v>7.0685492986605512E-13</v>
      </c>
      <c r="F2477" s="2">
        <v>9.4750800000000002</v>
      </c>
      <c r="G2477" s="2">
        <v>9.5441300000000009</v>
      </c>
      <c r="H2477" s="2">
        <v>9.2572079999999985</v>
      </c>
      <c r="I2477" s="2">
        <v>8.4305654999999948</v>
      </c>
      <c r="J2477" s="17" t="s">
        <v>48</v>
      </c>
      <c r="K2477" s="17" t="s">
        <v>50</v>
      </c>
      <c r="L2477" s="17" t="s">
        <v>51</v>
      </c>
      <c r="M2477" s="19">
        <f t="shared" si="380"/>
        <v>25</v>
      </c>
      <c r="N2477" s="19">
        <f t="shared" si="381"/>
        <v>0</v>
      </c>
      <c r="O2477" s="19">
        <f t="shared" si="382"/>
        <v>50</v>
      </c>
      <c r="P2477" s="19">
        <f t="shared" si="383"/>
        <v>83.5</v>
      </c>
      <c r="Q2477" s="20">
        <f t="shared" si="384"/>
        <v>28.774999999999999</v>
      </c>
      <c r="R2477" s="20">
        <f t="shared" si="385"/>
        <v>43.375</v>
      </c>
      <c r="S2477" s="20">
        <f t="shared" si="386"/>
        <v>53.825000000000003</v>
      </c>
      <c r="T2477" s="20">
        <f t="shared" si="387"/>
        <v>39.625</v>
      </c>
      <c r="U2477" s="19">
        <f t="shared" si="388"/>
        <v>41.991666666666667</v>
      </c>
      <c r="V2477" s="19">
        <f t="shared" si="389"/>
        <v>41.400000000000006</v>
      </c>
    </row>
    <row r="2478" spans="1:22" ht="13.5" x14ac:dyDescent="0.25">
      <c r="A2478" s="3">
        <v>45611</v>
      </c>
      <c r="B2478" s="2">
        <v>9.4342000000000006</v>
      </c>
      <c r="C2478" s="2">
        <v>49.420754748411653</v>
      </c>
      <c r="D2478" s="2">
        <v>0.10356466656441832</v>
      </c>
      <c r="E2478" s="2">
        <v>5.6548394389284414E-13</v>
      </c>
      <c r="F2478" s="2">
        <v>9.4789600000000007</v>
      </c>
      <c r="G2478" s="2">
        <v>9.5344049999999996</v>
      </c>
      <c r="H2478" s="2">
        <v>9.2696559999999995</v>
      </c>
      <c r="I2478" s="2">
        <v>8.4381904999999939</v>
      </c>
      <c r="J2478" s="17" t="s">
        <v>48</v>
      </c>
      <c r="K2478" s="17" t="s">
        <v>50</v>
      </c>
      <c r="L2478" s="17" t="s">
        <v>51</v>
      </c>
      <c r="M2478" s="19">
        <f t="shared" si="380"/>
        <v>25</v>
      </c>
      <c r="N2478" s="19">
        <f t="shared" si="381"/>
        <v>0</v>
      </c>
      <c r="O2478" s="19">
        <f t="shared" si="382"/>
        <v>50</v>
      </c>
      <c r="P2478" s="19">
        <f t="shared" si="383"/>
        <v>83.5</v>
      </c>
      <c r="Q2478" s="20">
        <f t="shared" si="384"/>
        <v>28.774999999999999</v>
      </c>
      <c r="R2478" s="20">
        <f t="shared" si="385"/>
        <v>43.375</v>
      </c>
      <c r="S2478" s="20">
        <f t="shared" si="386"/>
        <v>53.825000000000003</v>
      </c>
      <c r="T2478" s="20">
        <f t="shared" si="387"/>
        <v>39.625</v>
      </c>
      <c r="U2478" s="19">
        <f t="shared" si="388"/>
        <v>41.991666666666667</v>
      </c>
      <c r="V2478" s="19">
        <f t="shared" si="389"/>
        <v>41.400000000000006</v>
      </c>
    </row>
    <row r="2479" spans="1:22" ht="13.5" x14ac:dyDescent="0.25">
      <c r="A2479" s="3">
        <v>45614</v>
      </c>
      <c r="B2479" s="2">
        <v>9.4342000000000006</v>
      </c>
      <c r="C2479" s="2">
        <v>49.420754748411653</v>
      </c>
      <c r="D2479" s="2">
        <v>0.10012231692563844</v>
      </c>
      <c r="E2479" s="2">
        <v>4.5238715511427534E-13</v>
      </c>
      <c r="F2479" s="2">
        <v>9.4731199999999998</v>
      </c>
      <c r="G2479" s="2">
        <v>9.52468</v>
      </c>
      <c r="H2479" s="2">
        <v>9.2795759999999969</v>
      </c>
      <c r="I2479" s="2">
        <v>8.4472279999999937</v>
      </c>
      <c r="J2479" s="17" t="s">
        <v>54</v>
      </c>
      <c r="K2479" s="17" t="s">
        <v>50</v>
      </c>
      <c r="L2479" s="17" t="s">
        <v>47</v>
      </c>
      <c r="M2479" s="19">
        <f t="shared" si="380"/>
        <v>25</v>
      </c>
      <c r="N2479" s="19">
        <f t="shared" si="381"/>
        <v>0</v>
      </c>
      <c r="O2479" s="19">
        <f t="shared" si="382"/>
        <v>50</v>
      </c>
      <c r="P2479" s="19">
        <f t="shared" si="383"/>
        <v>16.5</v>
      </c>
      <c r="Q2479" s="20">
        <f t="shared" si="384"/>
        <v>18.725000000000001</v>
      </c>
      <c r="R2479" s="20">
        <f t="shared" si="385"/>
        <v>26.625</v>
      </c>
      <c r="S2479" s="20">
        <f t="shared" si="386"/>
        <v>23.675000000000001</v>
      </c>
      <c r="T2479" s="20">
        <f t="shared" si="387"/>
        <v>22.875</v>
      </c>
      <c r="U2479" s="19">
        <f t="shared" si="388"/>
        <v>23.008333333333336</v>
      </c>
      <c r="V2479" s="19">
        <f t="shared" si="389"/>
        <v>22.975000000000001</v>
      </c>
    </row>
    <row r="2480" spans="1:22" ht="13.5" x14ac:dyDescent="0.25">
      <c r="A2480" s="3">
        <v>45615</v>
      </c>
      <c r="B2480" s="2">
        <v>9.4342000000000006</v>
      </c>
      <c r="C2480" s="2">
        <v>49.420754748411653</v>
      </c>
      <c r="D2480" s="2">
        <v>9.1297999494392101E-2</v>
      </c>
      <c r="E2480" s="2">
        <v>3.6190972409142031E-13</v>
      </c>
      <c r="F2480" s="2">
        <v>9.4536599999999993</v>
      </c>
      <c r="G2480" s="2">
        <v>9.5125200000000003</v>
      </c>
      <c r="H2480" s="2">
        <v>9.289495999999998</v>
      </c>
      <c r="I2480" s="2">
        <v>8.4555589999999938</v>
      </c>
      <c r="J2480" s="17" t="s">
        <v>54</v>
      </c>
      <c r="K2480" s="17" t="s">
        <v>50</v>
      </c>
      <c r="L2480" s="17" t="s">
        <v>47</v>
      </c>
      <c r="M2480" s="19">
        <f t="shared" si="380"/>
        <v>25</v>
      </c>
      <c r="N2480" s="19">
        <f t="shared" si="381"/>
        <v>0</v>
      </c>
      <c r="O2480" s="19">
        <f t="shared" si="382"/>
        <v>50</v>
      </c>
      <c r="P2480" s="19">
        <f t="shared" si="383"/>
        <v>16.5</v>
      </c>
      <c r="Q2480" s="20">
        <f t="shared" si="384"/>
        <v>18.725000000000001</v>
      </c>
      <c r="R2480" s="20">
        <f t="shared" si="385"/>
        <v>26.625</v>
      </c>
      <c r="S2480" s="20">
        <f t="shared" si="386"/>
        <v>23.675000000000001</v>
      </c>
      <c r="T2480" s="20">
        <f t="shared" si="387"/>
        <v>22.875</v>
      </c>
      <c r="U2480" s="19">
        <f t="shared" si="388"/>
        <v>23.008333333333336</v>
      </c>
      <c r="V2480" s="19">
        <f t="shared" si="389"/>
        <v>22.975000000000001</v>
      </c>
    </row>
    <row r="2481" spans="1:22" ht="13.5" x14ac:dyDescent="0.25">
      <c r="A2481" s="3">
        <v>45616</v>
      </c>
      <c r="B2481" s="2">
        <v>9.4245000000000001</v>
      </c>
      <c r="C2481" s="2">
        <v>48.573063301352491</v>
      </c>
      <c r="D2481" s="2">
        <v>8.1617431712141197E-2</v>
      </c>
      <c r="E2481" s="2">
        <v>2.8952777927313629E-13</v>
      </c>
      <c r="F2481" s="2">
        <v>9.4381000000000022</v>
      </c>
      <c r="G2481" s="2">
        <v>9.50474</v>
      </c>
      <c r="H2481" s="2">
        <v>9.3000000000000007</v>
      </c>
      <c r="I2481" s="2">
        <v>8.4645479999999953</v>
      </c>
      <c r="J2481" s="17" t="s">
        <v>54</v>
      </c>
      <c r="K2481" s="17" t="s">
        <v>50</v>
      </c>
      <c r="L2481" s="17" t="s">
        <v>47</v>
      </c>
      <c r="M2481" s="19">
        <f t="shared" si="380"/>
        <v>25</v>
      </c>
      <c r="N2481" s="19">
        <f t="shared" si="381"/>
        <v>0</v>
      </c>
      <c r="O2481" s="19">
        <f t="shared" si="382"/>
        <v>50</v>
      </c>
      <c r="P2481" s="19">
        <f t="shared" si="383"/>
        <v>16.5</v>
      </c>
      <c r="Q2481" s="20">
        <f t="shared" si="384"/>
        <v>18.725000000000001</v>
      </c>
      <c r="R2481" s="20">
        <f t="shared" si="385"/>
        <v>26.625</v>
      </c>
      <c r="S2481" s="20">
        <f t="shared" si="386"/>
        <v>23.675000000000001</v>
      </c>
      <c r="T2481" s="20">
        <f t="shared" si="387"/>
        <v>22.875</v>
      </c>
      <c r="U2481" s="19">
        <f t="shared" si="388"/>
        <v>23.008333333333336</v>
      </c>
      <c r="V2481" s="19">
        <f t="shared" si="389"/>
        <v>22.975000000000001</v>
      </c>
    </row>
    <row r="2482" spans="1:22" ht="13.5" x14ac:dyDescent="0.25">
      <c r="A2482" s="3">
        <v>45617</v>
      </c>
      <c r="B2482" s="2">
        <v>9.4049999999999994</v>
      </c>
      <c r="C2482" s="2">
        <v>46.833915638572314</v>
      </c>
      <c r="D2482" s="2">
        <v>6.9005962005681099E-2</v>
      </c>
      <c r="E2482" s="2">
        <v>2.3162222341850902E-13</v>
      </c>
      <c r="F2482" s="2">
        <v>9.4264200000000002</v>
      </c>
      <c r="G2482" s="2">
        <v>9.49404</v>
      </c>
      <c r="H2482" s="2">
        <v>9.3105039999999981</v>
      </c>
      <c r="I2482" s="2">
        <v>8.4734394999999942</v>
      </c>
      <c r="J2482" s="17" t="s">
        <v>54</v>
      </c>
      <c r="K2482" s="17" t="s">
        <v>50</v>
      </c>
      <c r="L2482" s="17" t="s">
        <v>47</v>
      </c>
      <c r="M2482" s="19">
        <f t="shared" si="380"/>
        <v>25</v>
      </c>
      <c r="N2482" s="19">
        <f t="shared" si="381"/>
        <v>0</v>
      </c>
      <c r="O2482" s="19">
        <f t="shared" si="382"/>
        <v>50</v>
      </c>
      <c r="P2482" s="19">
        <f t="shared" si="383"/>
        <v>16.5</v>
      </c>
      <c r="Q2482" s="20">
        <f t="shared" si="384"/>
        <v>18.725000000000001</v>
      </c>
      <c r="R2482" s="20">
        <f t="shared" si="385"/>
        <v>26.625</v>
      </c>
      <c r="S2482" s="20">
        <f t="shared" si="386"/>
        <v>23.675000000000001</v>
      </c>
      <c r="T2482" s="20">
        <f t="shared" si="387"/>
        <v>22.875</v>
      </c>
      <c r="U2482" s="19">
        <f t="shared" si="388"/>
        <v>23.008333333333336</v>
      </c>
      <c r="V2482" s="19">
        <f t="shared" si="389"/>
        <v>22.975000000000001</v>
      </c>
    </row>
    <row r="2483" spans="1:22" ht="13.5" x14ac:dyDescent="0.25">
      <c r="A2483" s="3">
        <v>45618</v>
      </c>
      <c r="B2483" s="2">
        <v>9.3564000000000007</v>
      </c>
      <c r="C2483" s="2">
        <v>42.727742540689611</v>
      </c>
      <c r="D2483" s="2">
        <v>6.0668702697135757E-2</v>
      </c>
      <c r="E2483" s="2">
        <v>1.8529777873480723E-13</v>
      </c>
      <c r="F2483" s="2">
        <v>9.4108600000000013</v>
      </c>
      <c r="G2483" s="2">
        <v>9.4818800000000003</v>
      </c>
      <c r="H2483" s="2">
        <v>9.3202299999999987</v>
      </c>
      <c r="I2483" s="2">
        <v>8.4820879999999939</v>
      </c>
      <c r="J2483" s="17" t="s">
        <v>54</v>
      </c>
      <c r="K2483" s="17" t="s">
        <v>50</v>
      </c>
      <c r="L2483" s="17" t="s">
        <v>47</v>
      </c>
      <c r="M2483" s="19">
        <f t="shared" si="380"/>
        <v>25</v>
      </c>
      <c r="N2483" s="19">
        <f t="shared" si="381"/>
        <v>0</v>
      </c>
      <c r="O2483" s="19">
        <f t="shared" si="382"/>
        <v>50</v>
      </c>
      <c r="P2483" s="19">
        <f t="shared" si="383"/>
        <v>16.5</v>
      </c>
      <c r="Q2483" s="20">
        <f t="shared" si="384"/>
        <v>18.725000000000001</v>
      </c>
      <c r="R2483" s="20">
        <f t="shared" si="385"/>
        <v>26.625</v>
      </c>
      <c r="S2483" s="20">
        <f t="shared" si="386"/>
        <v>23.675000000000001</v>
      </c>
      <c r="T2483" s="20">
        <f t="shared" si="387"/>
        <v>22.875</v>
      </c>
      <c r="U2483" s="19">
        <f t="shared" si="388"/>
        <v>23.008333333333336</v>
      </c>
      <c r="V2483" s="19">
        <f t="shared" si="389"/>
        <v>22.975000000000001</v>
      </c>
    </row>
    <row r="2484" spans="1:22" ht="13.5" x14ac:dyDescent="0.25">
      <c r="A2484" s="3">
        <v>45621</v>
      </c>
      <c r="B2484" s="2">
        <v>9.3175000000000008</v>
      </c>
      <c r="C2484" s="2">
        <v>39.725510302128292</v>
      </c>
      <c r="D2484" s="2">
        <v>6.4469212324945957E-2</v>
      </c>
      <c r="E2484" s="2">
        <v>1.4823822298784579E-13</v>
      </c>
      <c r="F2484" s="2">
        <v>9.3875200000000003</v>
      </c>
      <c r="G2484" s="2">
        <v>9.4677749999999996</v>
      </c>
      <c r="H2484" s="2">
        <v>9.3287879999999994</v>
      </c>
      <c r="I2484" s="2">
        <v>8.4900709999999933</v>
      </c>
      <c r="J2484" s="17" t="s">
        <v>54</v>
      </c>
      <c r="K2484" s="17" t="s">
        <v>50</v>
      </c>
      <c r="L2484" s="17" t="s">
        <v>47</v>
      </c>
      <c r="M2484" s="19">
        <f t="shared" si="380"/>
        <v>25</v>
      </c>
      <c r="N2484" s="19">
        <f t="shared" si="381"/>
        <v>0</v>
      </c>
      <c r="O2484" s="19">
        <f t="shared" si="382"/>
        <v>50</v>
      </c>
      <c r="P2484" s="19">
        <f t="shared" si="383"/>
        <v>16.5</v>
      </c>
      <c r="Q2484" s="20">
        <f t="shared" si="384"/>
        <v>18.725000000000001</v>
      </c>
      <c r="R2484" s="20">
        <f t="shared" si="385"/>
        <v>26.625</v>
      </c>
      <c r="S2484" s="20">
        <f t="shared" si="386"/>
        <v>23.675000000000001</v>
      </c>
      <c r="T2484" s="20">
        <f t="shared" si="387"/>
        <v>22.875</v>
      </c>
      <c r="U2484" s="19">
        <f t="shared" si="388"/>
        <v>23.008333333333336</v>
      </c>
      <c r="V2484" s="19">
        <f t="shared" si="389"/>
        <v>22.975000000000001</v>
      </c>
    </row>
    <row r="2485" spans="1:22" ht="13.5" x14ac:dyDescent="0.25">
      <c r="A2485" s="3">
        <v>45622</v>
      </c>
      <c r="B2485" s="2">
        <v>9.3175000000000008</v>
      </c>
      <c r="C2485" s="2">
        <v>39.725510302128292</v>
      </c>
      <c r="D2485" s="2">
        <v>7.8851728844455238E-2</v>
      </c>
      <c r="E2485" s="2">
        <v>1.1859057839027664E-13</v>
      </c>
      <c r="F2485" s="2">
        <v>9.3641800000000011</v>
      </c>
      <c r="G2485" s="2">
        <v>9.4546449999999993</v>
      </c>
      <c r="H2485" s="2">
        <v>9.3381240000000005</v>
      </c>
      <c r="I2485" s="2">
        <v>8.4980539999999944</v>
      </c>
      <c r="J2485" s="17" t="s">
        <v>54</v>
      </c>
      <c r="K2485" s="17" t="s">
        <v>50</v>
      </c>
      <c r="L2485" s="17" t="s">
        <v>47</v>
      </c>
      <c r="M2485" s="19">
        <f t="shared" si="380"/>
        <v>25</v>
      </c>
      <c r="N2485" s="19">
        <f t="shared" si="381"/>
        <v>0</v>
      </c>
      <c r="O2485" s="19">
        <f t="shared" si="382"/>
        <v>50</v>
      </c>
      <c r="P2485" s="19">
        <f t="shared" si="383"/>
        <v>16.5</v>
      </c>
      <c r="Q2485" s="20">
        <f t="shared" si="384"/>
        <v>18.725000000000001</v>
      </c>
      <c r="R2485" s="20">
        <f t="shared" si="385"/>
        <v>26.625</v>
      </c>
      <c r="S2485" s="20">
        <f t="shared" si="386"/>
        <v>23.675000000000001</v>
      </c>
      <c r="T2485" s="20">
        <f t="shared" si="387"/>
        <v>22.875</v>
      </c>
      <c r="U2485" s="19">
        <f t="shared" si="388"/>
        <v>23.008333333333336</v>
      </c>
      <c r="V2485" s="19">
        <f t="shared" si="389"/>
        <v>22.975000000000001</v>
      </c>
    </row>
    <row r="2486" spans="1:22" ht="13.5" x14ac:dyDescent="0.25">
      <c r="A2486" s="3">
        <v>45623</v>
      </c>
      <c r="B2486" s="2">
        <v>9.2980999999999998</v>
      </c>
      <c r="C2486" s="2">
        <v>38.17410697797169</v>
      </c>
      <c r="D2486" s="2">
        <v>8.8604962825900913E-2</v>
      </c>
      <c r="E2486" s="2">
        <v>9.4872462712221316E-14</v>
      </c>
      <c r="F2486" s="2">
        <v>9.3389000000000006</v>
      </c>
      <c r="G2486" s="2">
        <v>9.4405450000000002</v>
      </c>
      <c r="H2486" s="2">
        <v>9.3470719999999989</v>
      </c>
      <c r="I2486" s="2">
        <v>8.5059399999999954</v>
      </c>
      <c r="J2486" s="17" t="s">
        <v>54</v>
      </c>
      <c r="K2486" s="17" t="s">
        <v>50</v>
      </c>
      <c r="L2486" s="17" t="s">
        <v>47</v>
      </c>
      <c r="M2486" s="19">
        <f t="shared" si="380"/>
        <v>25</v>
      </c>
      <c r="N2486" s="19">
        <f t="shared" si="381"/>
        <v>0</v>
      </c>
      <c r="O2486" s="19">
        <f t="shared" si="382"/>
        <v>50</v>
      </c>
      <c r="P2486" s="19">
        <f t="shared" si="383"/>
        <v>16.5</v>
      </c>
      <c r="Q2486" s="20">
        <f t="shared" si="384"/>
        <v>18.725000000000001</v>
      </c>
      <c r="R2486" s="20">
        <f t="shared" si="385"/>
        <v>26.625</v>
      </c>
      <c r="S2486" s="20">
        <f t="shared" si="386"/>
        <v>23.675000000000001</v>
      </c>
      <c r="T2486" s="20">
        <f t="shared" si="387"/>
        <v>22.875</v>
      </c>
      <c r="U2486" s="19">
        <f t="shared" si="388"/>
        <v>23.008333333333336</v>
      </c>
      <c r="V2486" s="19">
        <f t="shared" si="389"/>
        <v>22.975000000000001</v>
      </c>
    </row>
    <row r="2487" spans="1:22" ht="13.5" x14ac:dyDescent="0.25">
      <c r="A2487" s="3">
        <v>45624</v>
      </c>
      <c r="B2487" s="2">
        <v>9.2396999999999991</v>
      </c>
      <c r="C2487" s="2">
        <v>33.884196537708263</v>
      </c>
      <c r="D2487" s="2">
        <v>9.590501836320442E-2</v>
      </c>
      <c r="E2487" s="2">
        <v>7.5897970169777063E-14</v>
      </c>
      <c r="F2487" s="2">
        <v>9.3058399999999999</v>
      </c>
      <c r="G2487" s="2">
        <v>9.4240100000000009</v>
      </c>
      <c r="H2487" s="2">
        <v>9.3558259999999969</v>
      </c>
      <c r="I2487" s="2">
        <v>8.5130629999999954</v>
      </c>
      <c r="J2487" s="17" t="s">
        <v>54</v>
      </c>
      <c r="K2487" s="17" t="s">
        <v>50</v>
      </c>
      <c r="L2487" s="17" t="s">
        <v>47</v>
      </c>
      <c r="M2487" s="19">
        <f t="shared" si="380"/>
        <v>25</v>
      </c>
      <c r="N2487" s="19">
        <f t="shared" si="381"/>
        <v>0</v>
      </c>
      <c r="O2487" s="19">
        <f t="shared" si="382"/>
        <v>50</v>
      </c>
      <c r="P2487" s="19">
        <f t="shared" si="383"/>
        <v>16.5</v>
      </c>
      <c r="Q2487" s="20">
        <f t="shared" si="384"/>
        <v>18.725000000000001</v>
      </c>
      <c r="R2487" s="20">
        <f t="shared" si="385"/>
        <v>26.625</v>
      </c>
      <c r="S2487" s="20">
        <f t="shared" si="386"/>
        <v>23.675000000000001</v>
      </c>
      <c r="T2487" s="20">
        <f t="shared" si="387"/>
        <v>22.875</v>
      </c>
      <c r="U2487" s="19">
        <f t="shared" si="388"/>
        <v>23.008333333333336</v>
      </c>
      <c r="V2487" s="19">
        <f t="shared" si="389"/>
        <v>22.975000000000001</v>
      </c>
    </row>
    <row r="2488" spans="1:22" ht="13.5" x14ac:dyDescent="0.25">
      <c r="A2488" s="3">
        <v>45625</v>
      </c>
      <c r="B2488" s="2">
        <v>9.23</v>
      </c>
      <c r="C2488" s="2">
        <v>33.216503534423609</v>
      </c>
      <c r="D2488" s="2">
        <v>9.9306998988005546E-2</v>
      </c>
      <c r="E2488" s="2">
        <v>6.0718376135821648E-14</v>
      </c>
      <c r="F2488" s="2">
        <v>9.2805599999999995</v>
      </c>
      <c r="G2488" s="2">
        <v>9.4079650000000008</v>
      </c>
      <c r="H2488" s="2">
        <v>9.3645799999999983</v>
      </c>
      <c r="I2488" s="2">
        <v>8.5199024999999953</v>
      </c>
      <c r="J2488" s="17" t="s">
        <v>54</v>
      </c>
      <c r="K2488" s="17" t="s">
        <v>50</v>
      </c>
      <c r="L2488" s="17" t="s">
        <v>47</v>
      </c>
      <c r="M2488" s="19">
        <f t="shared" si="380"/>
        <v>25</v>
      </c>
      <c r="N2488" s="19">
        <f t="shared" si="381"/>
        <v>0</v>
      </c>
      <c r="O2488" s="19">
        <f t="shared" si="382"/>
        <v>50</v>
      </c>
      <c r="P2488" s="19">
        <f t="shared" si="383"/>
        <v>16.5</v>
      </c>
      <c r="Q2488" s="20">
        <f t="shared" si="384"/>
        <v>18.725000000000001</v>
      </c>
      <c r="R2488" s="20">
        <f t="shared" si="385"/>
        <v>26.625</v>
      </c>
      <c r="S2488" s="20">
        <f t="shared" si="386"/>
        <v>23.675000000000001</v>
      </c>
      <c r="T2488" s="20">
        <f t="shared" si="387"/>
        <v>22.875</v>
      </c>
      <c r="U2488" s="19">
        <f t="shared" si="388"/>
        <v>23.008333333333336</v>
      </c>
      <c r="V2488" s="19">
        <f t="shared" si="389"/>
        <v>22.975000000000001</v>
      </c>
    </row>
    <row r="2489" spans="1:22" ht="13.5" x14ac:dyDescent="0.25">
      <c r="A2489" s="3">
        <v>45628</v>
      </c>
      <c r="B2489" s="2">
        <v>9.3467000000000002</v>
      </c>
      <c r="C2489" s="2">
        <v>46.799090521065992</v>
      </c>
      <c r="D2489" s="2">
        <v>9.4523285813842506E-2</v>
      </c>
      <c r="E2489" s="2">
        <v>4.8574700908657323E-14</v>
      </c>
      <c r="F2489" s="2">
        <v>9.2864000000000004</v>
      </c>
      <c r="G2489" s="2">
        <v>9.3992100000000001</v>
      </c>
      <c r="H2489" s="2">
        <v>9.3756679999999974</v>
      </c>
      <c r="I2489" s="2">
        <v>8.5270899999999958</v>
      </c>
      <c r="J2489" s="17" t="s">
        <v>48</v>
      </c>
      <c r="K2489" s="17" t="s">
        <v>49</v>
      </c>
      <c r="L2489" s="17" t="s">
        <v>51</v>
      </c>
      <c r="M2489" s="19">
        <f t="shared" si="380"/>
        <v>25</v>
      </c>
      <c r="N2489" s="19">
        <f t="shared" si="381"/>
        <v>0</v>
      </c>
      <c r="O2489" s="19">
        <f t="shared" si="382"/>
        <v>50</v>
      </c>
      <c r="P2489" s="19">
        <f t="shared" si="383"/>
        <v>100</v>
      </c>
      <c r="Q2489" s="20">
        <f t="shared" si="384"/>
        <v>31.25</v>
      </c>
      <c r="R2489" s="20">
        <f t="shared" si="385"/>
        <v>47.5</v>
      </c>
      <c r="S2489" s="20">
        <f t="shared" si="386"/>
        <v>61.25</v>
      </c>
      <c r="T2489" s="20">
        <f t="shared" si="387"/>
        <v>43.75</v>
      </c>
      <c r="U2489" s="19">
        <f t="shared" si="388"/>
        <v>46.666666666666664</v>
      </c>
      <c r="V2489" s="19">
        <f t="shared" si="389"/>
        <v>45.9375</v>
      </c>
    </row>
    <row r="2490" spans="1:22" ht="13.5" x14ac:dyDescent="0.25">
      <c r="A2490" s="3">
        <v>45629</v>
      </c>
      <c r="B2490" s="2">
        <v>9.3564000000000007</v>
      </c>
      <c r="C2490" s="2">
        <v>47.750314058547886</v>
      </c>
      <c r="D2490" s="2">
        <v>8.997680642310435E-2</v>
      </c>
      <c r="E2490" s="2">
        <v>3.8859760726925861E-14</v>
      </c>
      <c r="F2490" s="2">
        <v>9.2941800000000008</v>
      </c>
      <c r="G2490" s="2">
        <v>9.3928849999999997</v>
      </c>
      <c r="H2490" s="2">
        <v>9.3867559999999965</v>
      </c>
      <c r="I2490" s="2">
        <v>8.5343259999999947</v>
      </c>
      <c r="J2490" s="17" t="s">
        <v>48</v>
      </c>
      <c r="K2490" s="17" t="s">
        <v>49</v>
      </c>
      <c r="L2490" s="17" t="s">
        <v>51</v>
      </c>
      <c r="M2490" s="19">
        <f t="shared" si="380"/>
        <v>25</v>
      </c>
      <c r="N2490" s="19">
        <f t="shared" si="381"/>
        <v>0</v>
      </c>
      <c r="O2490" s="19">
        <f t="shared" si="382"/>
        <v>50</v>
      </c>
      <c r="P2490" s="19">
        <f t="shared" si="383"/>
        <v>100</v>
      </c>
      <c r="Q2490" s="20">
        <f t="shared" si="384"/>
        <v>31.25</v>
      </c>
      <c r="R2490" s="20">
        <f t="shared" si="385"/>
        <v>47.5</v>
      </c>
      <c r="S2490" s="20">
        <f t="shared" si="386"/>
        <v>61.25</v>
      </c>
      <c r="T2490" s="20">
        <f t="shared" si="387"/>
        <v>43.75</v>
      </c>
      <c r="U2490" s="19">
        <f t="shared" si="388"/>
        <v>46.666666666666664</v>
      </c>
      <c r="V2490" s="19">
        <f t="shared" si="389"/>
        <v>45.9375</v>
      </c>
    </row>
    <row r="2491" spans="1:22" ht="13.5" x14ac:dyDescent="0.25">
      <c r="A2491" s="3">
        <v>45630</v>
      </c>
      <c r="B2491" s="2">
        <v>9.3271999999999995</v>
      </c>
      <c r="C2491" s="2">
        <v>45.13415213549213</v>
      </c>
      <c r="D2491" s="2">
        <v>8.6946638166278234E-2</v>
      </c>
      <c r="E2491" s="2">
        <v>3.1087808581540693E-14</v>
      </c>
      <c r="F2491" s="2">
        <v>9.3000000000000007</v>
      </c>
      <c r="G2491" s="2">
        <v>9.3860749999999999</v>
      </c>
      <c r="H2491" s="2">
        <v>9.3972599999999993</v>
      </c>
      <c r="I2491" s="2">
        <v>8.5414629999999967</v>
      </c>
      <c r="J2491" s="17" t="s">
        <v>48</v>
      </c>
      <c r="K2491" s="17" t="s">
        <v>49</v>
      </c>
      <c r="L2491" s="17" t="s">
        <v>51</v>
      </c>
      <c r="M2491" s="19">
        <f t="shared" si="380"/>
        <v>25</v>
      </c>
      <c r="N2491" s="19">
        <f t="shared" si="381"/>
        <v>0</v>
      </c>
      <c r="O2491" s="19">
        <f t="shared" si="382"/>
        <v>50</v>
      </c>
      <c r="P2491" s="19">
        <f t="shared" si="383"/>
        <v>100</v>
      </c>
      <c r="Q2491" s="20">
        <f t="shared" si="384"/>
        <v>31.25</v>
      </c>
      <c r="R2491" s="20">
        <f t="shared" si="385"/>
        <v>47.5</v>
      </c>
      <c r="S2491" s="20">
        <f t="shared" si="386"/>
        <v>61.25</v>
      </c>
      <c r="T2491" s="20">
        <f t="shared" si="387"/>
        <v>43.75</v>
      </c>
      <c r="U2491" s="19">
        <f t="shared" si="388"/>
        <v>46.666666666666664</v>
      </c>
      <c r="V2491" s="19">
        <f t="shared" si="389"/>
        <v>45.9375</v>
      </c>
    </row>
    <row r="2492" spans="1:22" ht="13.5" x14ac:dyDescent="0.25">
      <c r="A2492" s="3">
        <v>45631</v>
      </c>
      <c r="B2492" s="2">
        <v>9.3271999999999995</v>
      </c>
      <c r="C2492" s="2">
        <v>45.13415213549213</v>
      </c>
      <c r="D2492" s="2">
        <v>8.1690561746642132E-2</v>
      </c>
      <c r="E2492" s="2">
        <v>2.4870246865232554E-14</v>
      </c>
      <c r="F2492" s="2">
        <v>9.317499999999999</v>
      </c>
      <c r="G2492" s="2">
        <v>9.3812099999999994</v>
      </c>
      <c r="H2492" s="2">
        <v>9.4067899999999991</v>
      </c>
      <c r="I2492" s="2">
        <v>8.5485999999999951</v>
      </c>
      <c r="J2492" s="17" t="s">
        <v>48</v>
      </c>
      <c r="K2492" s="17" t="s">
        <v>49</v>
      </c>
      <c r="L2492" s="17" t="s">
        <v>51</v>
      </c>
      <c r="M2492" s="19">
        <f t="shared" si="380"/>
        <v>25</v>
      </c>
      <c r="N2492" s="19">
        <f t="shared" si="381"/>
        <v>0</v>
      </c>
      <c r="O2492" s="19">
        <f t="shared" si="382"/>
        <v>50</v>
      </c>
      <c r="P2492" s="19">
        <f t="shared" si="383"/>
        <v>100</v>
      </c>
      <c r="Q2492" s="20">
        <f t="shared" si="384"/>
        <v>31.25</v>
      </c>
      <c r="R2492" s="20">
        <f t="shared" si="385"/>
        <v>47.5</v>
      </c>
      <c r="S2492" s="20">
        <f t="shared" si="386"/>
        <v>61.25</v>
      </c>
      <c r="T2492" s="20">
        <f t="shared" si="387"/>
        <v>43.75</v>
      </c>
      <c r="U2492" s="19">
        <f t="shared" si="388"/>
        <v>46.666666666666664</v>
      </c>
      <c r="V2492" s="19">
        <f t="shared" si="389"/>
        <v>45.9375</v>
      </c>
    </row>
    <row r="2493" spans="1:22" ht="13.5" x14ac:dyDescent="0.25">
      <c r="A2493" s="3">
        <v>45632</v>
      </c>
      <c r="B2493" s="2">
        <v>9.2882999999999996</v>
      </c>
      <c r="C2493" s="2">
        <v>41.611738412660934</v>
      </c>
      <c r="D2493" s="2">
        <v>7.2932774674315581E-2</v>
      </c>
      <c r="E2493" s="2">
        <v>1.9896197492186045E-14</v>
      </c>
      <c r="F2493" s="2">
        <v>9.3291599999999981</v>
      </c>
      <c r="G2493" s="2">
        <v>9.3748850000000008</v>
      </c>
      <c r="H2493" s="2">
        <v>9.4149599999999989</v>
      </c>
      <c r="I2493" s="2">
        <v>8.5554954999999957</v>
      </c>
      <c r="J2493" s="17" t="s">
        <v>48</v>
      </c>
      <c r="K2493" s="17" t="s">
        <v>49</v>
      </c>
      <c r="L2493" s="17" t="s">
        <v>51</v>
      </c>
      <c r="M2493" s="19">
        <f t="shared" si="380"/>
        <v>25</v>
      </c>
      <c r="N2493" s="19">
        <f t="shared" si="381"/>
        <v>0</v>
      </c>
      <c r="O2493" s="19">
        <f t="shared" si="382"/>
        <v>50</v>
      </c>
      <c r="P2493" s="19">
        <f t="shared" si="383"/>
        <v>100</v>
      </c>
      <c r="Q2493" s="20">
        <f t="shared" si="384"/>
        <v>31.25</v>
      </c>
      <c r="R2493" s="20">
        <f t="shared" si="385"/>
        <v>47.5</v>
      </c>
      <c r="S2493" s="20">
        <f t="shared" si="386"/>
        <v>61.25</v>
      </c>
      <c r="T2493" s="20">
        <f t="shared" si="387"/>
        <v>43.75</v>
      </c>
      <c r="U2493" s="19">
        <f t="shared" si="388"/>
        <v>46.666666666666664</v>
      </c>
      <c r="V2493" s="19">
        <f t="shared" si="389"/>
        <v>45.9375</v>
      </c>
    </row>
    <row r="2494" spans="1:22" ht="13.5" x14ac:dyDescent="0.25">
      <c r="A2494" s="3">
        <v>45635</v>
      </c>
      <c r="B2494" s="2">
        <v>9.2882999999999996</v>
      </c>
      <c r="C2494" s="2">
        <v>41.611738412660934</v>
      </c>
      <c r="D2494" s="2">
        <v>6.0031570846431848E-2</v>
      </c>
      <c r="E2494" s="2">
        <v>1.5916957993748838E-14</v>
      </c>
      <c r="F2494" s="2">
        <v>9.3174799999999998</v>
      </c>
      <c r="G2494" s="2">
        <v>9.3661300000000001</v>
      </c>
      <c r="H2494" s="2">
        <v>9.4231299999999969</v>
      </c>
      <c r="I2494" s="2">
        <v>8.5623909999999945</v>
      </c>
      <c r="J2494" s="17" t="s">
        <v>48</v>
      </c>
      <c r="K2494" s="17" t="s">
        <v>50</v>
      </c>
      <c r="L2494" s="17" t="s">
        <v>53</v>
      </c>
      <c r="M2494" s="19">
        <f t="shared" si="380"/>
        <v>25</v>
      </c>
      <c r="N2494" s="19">
        <f t="shared" si="381"/>
        <v>0</v>
      </c>
      <c r="O2494" s="19">
        <f t="shared" si="382"/>
        <v>50</v>
      </c>
      <c r="P2494" s="19">
        <f t="shared" si="383"/>
        <v>66.5</v>
      </c>
      <c r="Q2494" s="20">
        <f t="shared" si="384"/>
        <v>26.225000000000001</v>
      </c>
      <c r="R2494" s="20">
        <f t="shared" si="385"/>
        <v>39.125</v>
      </c>
      <c r="S2494" s="20">
        <f t="shared" si="386"/>
        <v>46.174999999999997</v>
      </c>
      <c r="T2494" s="20">
        <f t="shared" si="387"/>
        <v>35.375</v>
      </c>
      <c r="U2494" s="19">
        <f t="shared" si="388"/>
        <v>37.174999999999997</v>
      </c>
      <c r="V2494" s="19">
        <f t="shared" si="389"/>
        <v>36.724999999999994</v>
      </c>
    </row>
    <row r="2495" spans="1:22" ht="13.5" x14ac:dyDescent="0.25">
      <c r="A2495" s="3">
        <v>45636</v>
      </c>
      <c r="B2495" s="2">
        <v>9.2980999999999998</v>
      </c>
      <c r="C2495" s="2">
        <v>42.913449834925814</v>
      </c>
      <c r="D2495" s="2">
        <v>4.8846507210951629E-2</v>
      </c>
      <c r="E2495" s="2">
        <v>1.2733566394999071E-14</v>
      </c>
      <c r="F2495" s="2">
        <v>9.3058199999999989</v>
      </c>
      <c r="G2495" s="2">
        <v>9.3544599999999996</v>
      </c>
      <c r="H2495" s="2">
        <v>9.4264379999999974</v>
      </c>
      <c r="I2495" s="2">
        <v>8.5693354999999958</v>
      </c>
      <c r="J2495" s="17" t="s">
        <v>54</v>
      </c>
      <c r="K2495" s="17" t="s">
        <v>50</v>
      </c>
      <c r="L2495" s="17" t="s">
        <v>47</v>
      </c>
      <c r="M2495" s="19">
        <f t="shared" si="380"/>
        <v>25</v>
      </c>
      <c r="N2495" s="19">
        <f t="shared" si="381"/>
        <v>0</v>
      </c>
      <c r="O2495" s="19">
        <f t="shared" si="382"/>
        <v>50</v>
      </c>
      <c r="P2495" s="19">
        <f t="shared" si="383"/>
        <v>16.5</v>
      </c>
      <c r="Q2495" s="20">
        <f t="shared" si="384"/>
        <v>18.725000000000001</v>
      </c>
      <c r="R2495" s="20">
        <f t="shared" si="385"/>
        <v>26.625</v>
      </c>
      <c r="S2495" s="20">
        <f t="shared" si="386"/>
        <v>23.675000000000001</v>
      </c>
      <c r="T2495" s="20">
        <f t="shared" si="387"/>
        <v>22.875</v>
      </c>
      <c r="U2495" s="19">
        <f t="shared" si="388"/>
        <v>23.008333333333336</v>
      </c>
      <c r="V2495" s="19">
        <f t="shared" si="389"/>
        <v>22.975000000000001</v>
      </c>
    </row>
    <row r="2496" spans="1:22" ht="13.5" x14ac:dyDescent="0.25">
      <c r="A2496" s="3">
        <v>45637</v>
      </c>
      <c r="B2496" s="2">
        <v>9.2396999999999991</v>
      </c>
      <c r="C2496" s="2">
        <v>37.54214599719694</v>
      </c>
      <c r="D2496" s="2">
        <v>4.1089018525479304E-2</v>
      </c>
      <c r="E2496" s="2">
        <v>1.0186853115999258E-14</v>
      </c>
      <c r="F2496" s="2">
        <v>9.2883199999999988</v>
      </c>
      <c r="G2496" s="2">
        <v>9.341330000000001</v>
      </c>
      <c r="H2496" s="2">
        <v>9.4246879999999962</v>
      </c>
      <c r="I2496" s="2">
        <v>8.5759879999999971</v>
      </c>
      <c r="J2496" s="17" t="s">
        <v>54</v>
      </c>
      <c r="K2496" s="17" t="s">
        <v>50</v>
      </c>
      <c r="L2496" s="17" t="s">
        <v>47</v>
      </c>
      <c r="M2496" s="19">
        <f t="shared" si="380"/>
        <v>25</v>
      </c>
      <c r="N2496" s="19">
        <f t="shared" si="381"/>
        <v>0</v>
      </c>
      <c r="O2496" s="19">
        <f t="shared" si="382"/>
        <v>50</v>
      </c>
      <c r="P2496" s="19">
        <f t="shared" si="383"/>
        <v>16.5</v>
      </c>
      <c r="Q2496" s="20">
        <f t="shared" si="384"/>
        <v>18.725000000000001</v>
      </c>
      <c r="R2496" s="20">
        <f t="shared" si="385"/>
        <v>26.625</v>
      </c>
      <c r="S2496" s="20">
        <f t="shared" si="386"/>
        <v>23.675000000000001</v>
      </c>
      <c r="T2496" s="20">
        <f t="shared" si="387"/>
        <v>22.875</v>
      </c>
      <c r="U2496" s="19">
        <f t="shared" si="388"/>
        <v>23.008333333333336</v>
      </c>
      <c r="V2496" s="19">
        <f t="shared" si="389"/>
        <v>22.975000000000001</v>
      </c>
    </row>
    <row r="2497" spans="1:22" ht="13.5" x14ac:dyDescent="0.25">
      <c r="A2497" s="3">
        <v>45638</v>
      </c>
      <c r="B2497" s="2">
        <v>9.23</v>
      </c>
      <c r="C2497" s="2">
        <v>36.72003038979171</v>
      </c>
      <c r="D2497" s="2">
        <v>2.6942393275884768E-2</v>
      </c>
      <c r="E2497" s="2">
        <v>8.1494824927994058E-15</v>
      </c>
      <c r="F2497" s="2">
        <v>9.2688799999999993</v>
      </c>
      <c r="G2497" s="2">
        <v>9.3296600000000005</v>
      </c>
      <c r="H2497" s="2">
        <v>9.4256619999999973</v>
      </c>
      <c r="I2497" s="2">
        <v>8.5825919999999964</v>
      </c>
      <c r="J2497" s="17" t="s">
        <v>54</v>
      </c>
      <c r="K2497" s="17" t="s">
        <v>50</v>
      </c>
      <c r="L2497" s="17" t="s">
        <v>47</v>
      </c>
      <c r="M2497" s="19">
        <f t="shared" si="380"/>
        <v>25</v>
      </c>
      <c r="N2497" s="19">
        <f t="shared" si="381"/>
        <v>0</v>
      </c>
      <c r="O2497" s="19">
        <f t="shared" si="382"/>
        <v>50</v>
      </c>
      <c r="P2497" s="19">
        <f t="shared" si="383"/>
        <v>16.5</v>
      </c>
      <c r="Q2497" s="20">
        <f t="shared" si="384"/>
        <v>18.725000000000001</v>
      </c>
      <c r="R2497" s="20">
        <f t="shared" si="385"/>
        <v>26.625</v>
      </c>
      <c r="S2497" s="20">
        <f t="shared" si="386"/>
        <v>23.675000000000001</v>
      </c>
      <c r="T2497" s="20">
        <f t="shared" si="387"/>
        <v>22.875</v>
      </c>
      <c r="U2497" s="19">
        <f t="shared" si="388"/>
        <v>23.008333333333336</v>
      </c>
      <c r="V2497" s="19">
        <f t="shared" si="389"/>
        <v>22.975000000000001</v>
      </c>
    </row>
    <row r="2498" spans="1:22" ht="13.5" x14ac:dyDescent="0.25">
      <c r="A2498" s="3">
        <v>45639</v>
      </c>
      <c r="B2498" s="2">
        <v>9.2202000000000002</v>
      </c>
      <c r="C2498" s="2">
        <v>35.865495769785284</v>
      </c>
      <c r="D2498" s="2">
        <v>1.4895978698275414E-2</v>
      </c>
      <c r="E2498" s="2">
        <v>6.5195859942395253E-15</v>
      </c>
      <c r="F2498" s="2">
        <v>9.2552599999999998</v>
      </c>
      <c r="G2498" s="2">
        <v>9.3189600000000006</v>
      </c>
      <c r="H2498" s="2">
        <v>9.4258559999999996</v>
      </c>
      <c r="I2498" s="2">
        <v>8.5891469999999952</v>
      </c>
      <c r="J2498" s="17" t="s">
        <v>54</v>
      </c>
      <c r="K2498" s="17" t="s">
        <v>50</v>
      </c>
      <c r="L2498" s="17" t="s">
        <v>47</v>
      </c>
      <c r="M2498" s="19">
        <f t="shared" ref="M2498:M2561" si="390">IF(C2498&lt;30,50, IF(C2498&gt;70, 0, 25))</f>
        <v>25</v>
      </c>
      <c r="N2498" s="19">
        <f t="shared" ref="N2498:N2561" si="391">IF(E2498-D2498&gt;0.02, 100, IF(E2498-D2498&lt;0,0,45))</f>
        <v>0</v>
      </c>
      <c r="O2498" s="19">
        <f t="shared" ref="O2498:O2561" si="392">IF(F2498-I2498&gt;10,100,IF(F2498-I2498&gt;5,75, IF(F2498-I2498&gt;0,50,0)))</f>
        <v>50</v>
      </c>
      <c r="P2498" s="19">
        <f t="shared" ref="P2498:P2561" si="393">IF(L2498="confirmed bullish", 34, IF(L2498="bullish divergence",17, 0))+IF(J2498="bullish",33,IF(J2498="bearish",0,16.5))+IF(K2498="strong",33,IF(K2498="weak",0,16.5))</f>
        <v>16.5</v>
      </c>
      <c r="Q2498" s="20">
        <f t="shared" si="384"/>
        <v>18.725000000000001</v>
      </c>
      <c r="R2498" s="20">
        <f t="shared" si="385"/>
        <v>26.625</v>
      </c>
      <c r="S2498" s="20">
        <f t="shared" si="386"/>
        <v>23.675000000000001</v>
      </c>
      <c r="T2498" s="20">
        <f t="shared" si="387"/>
        <v>22.875</v>
      </c>
      <c r="U2498" s="19">
        <f t="shared" si="388"/>
        <v>23.008333333333336</v>
      </c>
      <c r="V2498" s="19">
        <f t="shared" si="389"/>
        <v>22.975000000000001</v>
      </c>
    </row>
    <row r="2499" spans="1:22" ht="13.5" x14ac:dyDescent="0.25">
      <c r="A2499" s="3">
        <v>45642</v>
      </c>
      <c r="B2499" s="2">
        <v>9.1813000000000002</v>
      </c>
      <c r="C2499" s="2">
        <v>32.620423085806237</v>
      </c>
      <c r="D2499" s="2">
        <v>2.6235158403014935E-2</v>
      </c>
      <c r="E2499" s="2">
        <v>5.2156687953916206E-15</v>
      </c>
      <c r="F2499" s="2">
        <v>9.23386</v>
      </c>
      <c r="G2499" s="2">
        <v>9.3063149999999997</v>
      </c>
      <c r="H2499" s="2">
        <v>9.4256599999999988</v>
      </c>
      <c r="I2499" s="2">
        <v>8.5955074999999947</v>
      </c>
      <c r="J2499" s="17" t="s">
        <v>54</v>
      </c>
      <c r="K2499" s="17" t="s">
        <v>50</v>
      </c>
      <c r="L2499" s="17" t="s">
        <v>47</v>
      </c>
      <c r="M2499" s="19">
        <f t="shared" si="390"/>
        <v>25</v>
      </c>
      <c r="N2499" s="19">
        <f t="shared" si="391"/>
        <v>0</v>
      </c>
      <c r="O2499" s="19">
        <f t="shared" si="392"/>
        <v>50</v>
      </c>
      <c r="P2499" s="19">
        <f t="shared" si="393"/>
        <v>16.5</v>
      </c>
      <c r="Q2499" s="20">
        <f t="shared" ref="Q2499:Q2562" si="394">0.35*M2499+N2499*0.35+O2499*0.15+P2499*0.15</f>
        <v>18.725000000000001</v>
      </c>
      <c r="R2499" s="20">
        <f t="shared" ref="R2499:R2562" si="395">M2499*0.2+N2499*0.2+O2499*0.35+P2499*0.25</f>
        <v>26.625</v>
      </c>
      <c r="S2499" s="20">
        <f t="shared" ref="S2499:S2562" si="396">M2499*0.15+N2499*0.15+O2499*0.25+P2499*0.45</f>
        <v>23.675000000000001</v>
      </c>
      <c r="T2499" s="20">
        <f t="shared" ref="T2499:T2562" si="397">0.25*SUM(M2499:P2499)</f>
        <v>22.875</v>
      </c>
      <c r="U2499" s="19">
        <f t="shared" ref="U2499:U2562" si="398">SUM(Q2499:S2499)/3</f>
        <v>23.008333333333336</v>
      </c>
      <c r="V2499" s="19">
        <f t="shared" ref="V2499:V2562" si="399">SUM(Q2499:T2499)/4</f>
        <v>22.975000000000001</v>
      </c>
    </row>
    <row r="2500" spans="1:22" ht="13.5" x14ac:dyDescent="0.25">
      <c r="A2500" s="3">
        <v>45644</v>
      </c>
      <c r="B2500" s="2">
        <v>9.1424000000000003</v>
      </c>
      <c r="C2500" s="2">
        <v>29.724136574329208</v>
      </c>
      <c r="D2500" s="2">
        <v>4.1078844400713521E-2</v>
      </c>
      <c r="E2500" s="2">
        <v>4.1725350363132963E-15</v>
      </c>
      <c r="F2500" s="2">
        <v>9.2027200000000011</v>
      </c>
      <c r="G2500" s="2">
        <v>9.2917249999999996</v>
      </c>
      <c r="H2500" s="2">
        <v>9.4256599999999988</v>
      </c>
      <c r="I2500" s="2">
        <v>8.6017204999999937</v>
      </c>
      <c r="J2500" s="17" t="s">
        <v>54</v>
      </c>
      <c r="K2500" s="17" t="s">
        <v>50</v>
      </c>
      <c r="L2500" s="17" t="s">
        <v>47</v>
      </c>
      <c r="M2500" s="19">
        <f t="shared" si="390"/>
        <v>50</v>
      </c>
      <c r="N2500" s="19">
        <f t="shared" si="391"/>
        <v>0</v>
      </c>
      <c r="O2500" s="19">
        <f t="shared" si="392"/>
        <v>50</v>
      </c>
      <c r="P2500" s="19">
        <f t="shared" si="393"/>
        <v>16.5</v>
      </c>
      <c r="Q2500" s="20">
        <f t="shared" si="394"/>
        <v>27.475000000000001</v>
      </c>
      <c r="R2500" s="20">
        <f t="shared" si="395"/>
        <v>31.625</v>
      </c>
      <c r="S2500" s="20">
        <f t="shared" si="396"/>
        <v>27.425000000000001</v>
      </c>
      <c r="T2500" s="20">
        <f t="shared" si="397"/>
        <v>29.125</v>
      </c>
      <c r="U2500" s="19">
        <f t="shared" si="398"/>
        <v>28.841666666666669</v>
      </c>
      <c r="V2500" s="19">
        <f t="shared" si="399"/>
        <v>28.912500000000001</v>
      </c>
    </row>
    <row r="2501" spans="1:22" ht="13.5" x14ac:dyDescent="0.25">
      <c r="A2501" s="3">
        <v>45645</v>
      </c>
      <c r="B2501" s="2">
        <v>9.1715999999999998</v>
      </c>
      <c r="C2501" s="2">
        <v>34.430361250174286</v>
      </c>
      <c r="D2501" s="2">
        <v>4.8023853721977261E-2</v>
      </c>
      <c r="E2501" s="2">
        <v>3.3380280290506373E-15</v>
      </c>
      <c r="F2501" s="2">
        <v>9.1890999999999998</v>
      </c>
      <c r="G2501" s="2">
        <v>9.2790800000000004</v>
      </c>
      <c r="H2501" s="2">
        <v>9.4242979999999985</v>
      </c>
      <c r="I2501" s="2">
        <v>8.6083149999999939</v>
      </c>
      <c r="J2501" s="17" t="s">
        <v>54</v>
      </c>
      <c r="K2501" s="17" t="s">
        <v>50</v>
      </c>
      <c r="L2501" s="17" t="s">
        <v>47</v>
      </c>
      <c r="M2501" s="19">
        <f t="shared" si="390"/>
        <v>25</v>
      </c>
      <c r="N2501" s="19">
        <f t="shared" si="391"/>
        <v>0</v>
      </c>
      <c r="O2501" s="19">
        <f t="shared" si="392"/>
        <v>50</v>
      </c>
      <c r="P2501" s="19">
        <f t="shared" si="393"/>
        <v>16.5</v>
      </c>
      <c r="Q2501" s="20">
        <f t="shared" si="394"/>
        <v>18.725000000000001</v>
      </c>
      <c r="R2501" s="20">
        <f t="shared" si="395"/>
        <v>26.625</v>
      </c>
      <c r="S2501" s="20">
        <f t="shared" si="396"/>
        <v>23.675000000000001</v>
      </c>
      <c r="T2501" s="20">
        <f t="shared" si="397"/>
        <v>22.875</v>
      </c>
      <c r="U2501" s="19">
        <f t="shared" si="398"/>
        <v>23.008333333333336</v>
      </c>
      <c r="V2501" s="19">
        <f t="shared" si="399"/>
        <v>22.975000000000001</v>
      </c>
    </row>
    <row r="2502" spans="1:22" ht="13.5" x14ac:dyDescent="0.25">
      <c r="A2502" s="3">
        <v>45646</v>
      </c>
      <c r="B2502" s="2">
        <v>9.1326999999999998</v>
      </c>
      <c r="C2502" s="2">
        <v>31.412366020590227</v>
      </c>
      <c r="D2502" s="2">
        <v>5.7572520811605798E-2</v>
      </c>
      <c r="E2502" s="2">
        <v>2.6704224232405101E-15</v>
      </c>
      <c r="F2502" s="2">
        <v>9.1696399999999993</v>
      </c>
      <c r="G2502" s="2">
        <v>9.2654650000000007</v>
      </c>
      <c r="H2502" s="2">
        <v>9.4215739999999997</v>
      </c>
      <c r="I2502" s="2">
        <v>8.614714999999995</v>
      </c>
      <c r="J2502" s="17" t="s">
        <v>54</v>
      </c>
      <c r="K2502" s="17" t="s">
        <v>50</v>
      </c>
      <c r="L2502" s="17" t="s">
        <v>47</v>
      </c>
      <c r="M2502" s="19">
        <f t="shared" si="390"/>
        <v>25</v>
      </c>
      <c r="N2502" s="19">
        <f t="shared" si="391"/>
        <v>0</v>
      </c>
      <c r="O2502" s="19">
        <f t="shared" si="392"/>
        <v>50</v>
      </c>
      <c r="P2502" s="19">
        <f t="shared" si="393"/>
        <v>16.5</v>
      </c>
      <c r="Q2502" s="20">
        <f t="shared" si="394"/>
        <v>18.725000000000001</v>
      </c>
      <c r="R2502" s="20">
        <f t="shared" si="395"/>
        <v>26.625</v>
      </c>
      <c r="S2502" s="20">
        <f t="shared" si="396"/>
        <v>23.675000000000001</v>
      </c>
      <c r="T2502" s="20">
        <f t="shared" si="397"/>
        <v>22.875</v>
      </c>
      <c r="U2502" s="19">
        <f t="shared" si="398"/>
        <v>23.008333333333336</v>
      </c>
      <c r="V2502" s="19">
        <f t="shared" si="399"/>
        <v>22.975000000000001</v>
      </c>
    </row>
    <row r="2503" spans="1:22" ht="13.5" x14ac:dyDescent="0.25">
      <c r="A2503" s="3">
        <v>45649</v>
      </c>
      <c r="B2503" s="2">
        <v>9.0937999999999999</v>
      </c>
      <c r="C2503" s="2">
        <v>28.702878782417514</v>
      </c>
      <c r="D2503" s="2">
        <v>6.3510963450925217E-2</v>
      </c>
      <c r="E2503" s="2">
        <v>2.1363379385924082E-15</v>
      </c>
      <c r="F2503" s="2">
        <v>9.1443600000000007</v>
      </c>
      <c r="G2503" s="2">
        <v>9.2523349999999986</v>
      </c>
      <c r="H2503" s="2">
        <v>9.411264000000001</v>
      </c>
      <c r="I2503" s="2">
        <v>8.6211084999999965</v>
      </c>
      <c r="J2503" s="17" t="s">
        <v>54</v>
      </c>
      <c r="K2503" s="17" t="s">
        <v>50</v>
      </c>
      <c r="L2503" s="17" t="s">
        <v>47</v>
      </c>
      <c r="M2503" s="19">
        <f t="shared" si="390"/>
        <v>50</v>
      </c>
      <c r="N2503" s="19">
        <f t="shared" si="391"/>
        <v>0</v>
      </c>
      <c r="O2503" s="19">
        <f t="shared" si="392"/>
        <v>50</v>
      </c>
      <c r="P2503" s="19">
        <f t="shared" si="393"/>
        <v>16.5</v>
      </c>
      <c r="Q2503" s="20">
        <f t="shared" si="394"/>
        <v>27.475000000000001</v>
      </c>
      <c r="R2503" s="20">
        <f t="shared" si="395"/>
        <v>31.625</v>
      </c>
      <c r="S2503" s="20">
        <f t="shared" si="396"/>
        <v>27.425000000000001</v>
      </c>
      <c r="T2503" s="20">
        <f t="shared" si="397"/>
        <v>29.125</v>
      </c>
      <c r="U2503" s="19">
        <f t="shared" si="398"/>
        <v>28.841666666666669</v>
      </c>
      <c r="V2503" s="19">
        <f t="shared" si="399"/>
        <v>28.912500000000001</v>
      </c>
    </row>
    <row r="2504" spans="1:22" ht="13.5" x14ac:dyDescent="0.25">
      <c r="A2504" s="3">
        <v>45650</v>
      </c>
      <c r="B2504" s="2">
        <v>9.0451999999999995</v>
      </c>
      <c r="C2504" s="2">
        <v>25.718195178957046</v>
      </c>
      <c r="D2504" s="2">
        <v>7.3256342003658048E-2</v>
      </c>
      <c r="E2504" s="2">
        <v>1.7090703508739267E-15</v>
      </c>
      <c r="F2504" s="2">
        <v>9.1171400000000009</v>
      </c>
      <c r="G2504" s="2">
        <v>9.2387199999999989</v>
      </c>
      <c r="H2504" s="2">
        <v>9.3982320000000001</v>
      </c>
      <c r="I2504" s="2">
        <v>8.6273534999999946</v>
      </c>
      <c r="J2504" s="17" t="s">
        <v>54</v>
      </c>
      <c r="K2504" s="17" t="s">
        <v>50</v>
      </c>
      <c r="L2504" s="17" t="s">
        <v>47</v>
      </c>
      <c r="M2504" s="19">
        <f t="shared" si="390"/>
        <v>50</v>
      </c>
      <c r="N2504" s="19">
        <f t="shared" si="391"/>
        <v>0</v>
      </c>
      <c r="O2504" s="19">
        <f t="shared" si="392"/>
        <v>50</v>
      </c>
      <c r="P2504" s="19">
        <f t="shared" si="393"/>
        <v>16.5</v>
      </c>
      <c r="Q2504" s="20">
        <f t="shared" si="394"/>
        <v>27.475000000000001</v>
      </c>
      <c r="R2504" s="20">
        <f t="shared" si="395"/>
        <v>31.625</v>
      </c>
      <c r="S2504" s="20">
        <f t="shared" si="396"/>
        <v>27.425000000000001</v>
      </c>
      <c r="T2504" s="20">
        <f t="shared" si="397"/>
        <v>29.125</v>
      </c>
      <c r="U2504" s="19">
        <f t="shared" si="398"/>
        <v>28.841666666666669</v>
      </c>
      <c r="V2504" s="19">
        <f t="shared" si="399"/>
        <v>28.912500000000001</v>
      </c>
    </row>
    <row r="2505" spans="1:22" ht="13.5" x14ac:dyDescent="0.25">
      <c r="A2505" s="3">
        <v>45651</v>
      </c>
      <c r="B2505" s="2">
        <v>8.9382000000000001</v>
      </c>
      <c r="C2505" s="2">
        <v>20.631498819409998</v>
      </c>
      <c r="D2505" s="2">
        <v>9.2260768596213794E-2</v>
      </c>
      <c r="E2505" s="2">
        <v>1.3672562806991413E-15</v>
      </c>
      <c r="F2505" s="2">
        <v>9.0762999999999998</v>
      </c>
      <c r="G2505" s="2">
        <v>9.219755000000001</v>
      </c>
      <c r="H2505" s="2">
        <v>9.3834479999999996</v>
      </c>
      <c r="I2505" s="2">
        <v>8.6330634999999969</v>
      </c>
      <c r="J2505" s="17" t="s">
        <v>54</v>
      </c>
      <c r="K2505" s="17" t="s">
        <v>50</v>
      </c>
      <c r="L2505" s="17" t="s">
        <v>47</v>
      </c>
      <c r="M2505" s="19">
        <f t="shared" si="390"/>
        <v>50</v>
      </c>
      <c r="N2505" s="19">
        <f t="shared" si="391"/>
        <v>0</v>
      </c>
      <c r="O2505" s="19">
        <f t="shared" si="392"/>
        <v>50</v>
      </c>
      <c r="P2505" s="19">
        <f t="shared" si="393"/>
        <v>16.5</v>
      </c>
      <c r="Q2505" s="20">
        <f t="shared" si="394"/>
        <v>27.475000000000001</v>
      </c>
      <c r="R2505" s="20">
        <f t="shared" si="395"/>
        <v>31.625</v>
      </c>
      <c r="S2505" s="20">
        <f t="shared" si="396"/>
        <v>27.425000000000001</v>
      </c>
      <c r="T2505" s="20">
        <f t="shared" si="397"/>
        <v>29.125</v>
      </c>
      <c r="U2505" s="19">
        <f t="shared" si="398"/>
        <v>28.841666666666669</v>
      </c>
      <c r="V2505" s="19">
        <f t="shared" si="399"/>
        <v>28.912500000000001</v>
      </c>
    </row>
    <row r="2506" spans="1:22" ht="13.5" x14ac:dyDescent="0.25">
      <c r="A2506" s="3">
        <v>45652</v>
      </c>
      <c r="B2506" s="2">
        <v>9.0937999999999999</v>
      </c>
      <c r="C2506" s="2">
        <v>39.401612151920105</v>
      </c>
      <c r="D2506" s="2">
        <v>8.9689755030878615E-2</v>
      </c>
      <c r="E2506" s="2">
        <v>1.0938050245593131E-15</v>
      </c>
      <c r="F2506" s="2">
        <v>9.0607400000000009</v>
      </c>
      <c r="G2506" s="2">
        <v>9.2095400000000005</v>
      </c>
      <c r="H2506" s="2">
        <v>9.3803360000000016</v>
      </c>
      <c r="I2506" s="2">
        <v>8.6403044999999974</v>
      </c>
      <c r="J2506" s="17" t="s">
        <v>54</v>
      </c>
      <c r="K2506" s="17" t="s">
        <v>50</v>
      </c>
      <c r="L2506" s="17" t="s">
        <v>47</v>
      </c>
      <c r="M2506" s="19">
        <f t="shared" si="390"/>
        <v>25</v>
      </c>
      <c r="N2506" s="19">
        <f t="shared" si="391"/>
        <v>0</v>
      </c>
      <c r="O2506" s="19">
        <f t="shared" si="392"/>
        <v>50</v>
      </c>
      <c r="P2506" s="19">
        <f t="shared" si="393"/>
        <v>16.5</v>
      </c>
      <c r="Q2506" s="20">
        <f t="shared" si="394"/>
        <v>18.725000000000001</v>
      </c>
      <c r="R2506" s="20">
        <f t="shared" si="395"/>
        <v>26.625</v>
      </c>
      <c r="S2506" s="20">
        <f t="shared" si="396"/>
        <v>23.675000000000001</v>
      </c>
      <c r="T2506" s="20">
        <f t="shared" si="397"/>
        <v>22.875</v>
      </c>
      <c r="U2506" s="19">
        <f t="shared" si="398"/>
        <v>23.008333333333336</v>
      </c>
      <c r="V2506" s="19">
        <f t="shared" si="399"/>
        <v>22.975000000000001</v>
      </c>
    </row>
    <row r="2507" spans="1:22" ht="13.5" x14ac:dyDescent="0.25">
      <c r="A2507" s="3">
        <v>45653</v>
      </c>
      <c r="B2507" s="2">
        <v>9.0451999999999995</v>
      </c>
      <c r="C2507" s="2">
        <v>36.498244387335546</v>
      </c>
      <c r="D2507" s="2">
        <v>9.0423693063385713E-2</v>
      </c>
      <c r="E2507" s="2">
        <v>8.7504401964745055E-16</v>
      </c>
      <c r="F2507" s="2">
        <v>9.0432400000000008</v>
      </c>
      <c r="G2507" s="2">
        <v>9.1998149999999974</v>
      </c>
      <c r="H2507" s="2">
        <v>9.3708040000000015</v>
      </c>
      <c r="I2507" s="2">
        <v>8.6467374999999969</v>
      </c>
      <c r="J2507" s="17" t="s">
        <v>54</v>
      </c>
      <c r="K2507" s="17" t="s">
        <v>50</v>
      </c>
      <c r="L2507" s="17" t="s">
        <v>47</v>
      </c>
      <c r="M2507" s="19">
        <f t="shared" si="390"/>
        <v>25</v>
      </c>
      <c r="N2507" s="19">
        <f t="shared" si="391"/>
        <v>0</v>
      </c>
      <c r="O2507" s="19">
        <f t="shared" si="392"/>
        <v>50</v>
      </c>
      <c r="P2507" s="19">
        <f t="shared" si="393"/>
        <v>16.5</v>
      </c>
      <c r="Q2507" s="20">
        <f t="shared" si="394"/>
        <v>18.725000000000001</v>
      </c>
      <c r="R2507" s="20">
        <f t="shared" si="395"/>
        <v>26.625</v>
      </c>
      <c r="S2507" s="20">
        <f t="shared" si="396"/>
        <v>23.675000000000001</v>
      </c>
      <c r="T2507" s="20">
        <f t="shared" si="397"/>
        <v>22.875</v>
      </c>
      <c r="U2507" s="19">
        <f t="shared" si="398"/>
        <v>23.008333333333336</v>
      </c>
      <c r="V2507" s="19">
        <f t="shared" si="399"/>
        <v>22.975000000000001</v>
      </c>
    </row>
    <row r="2508" spans="1:22" ht="13.5" x14ac:dyDescent="0.25">
      <c r="A2508" s="3">
        <v>45656</v>
      </c>
      <c r="B2508" s="2">
        <v>9.0451999999999995</v>
      </c>
      <c r="C2508" s="2">
        <v>36.498244387335546</v>
      </c>
      <c r="D2508" s="2">
        <v>9.056653690009675E-2</v>
      </c>
      <c r="E2508" s="2">
        <v>7.0003521571796046E-16</v>
      </c>
      <c r="F2508" s="2">
        <v>9.0335199999999993</v>
      </c>
      <c r="G2508" s="2">
        <v>9.1905749999999973</v>
      </c>
      <c r="H2508" s="2">
        <v>9.3591340000000027</v>
      </c>
      <c r="I2508" s="2">
        <v>8.6531704999999963</v>
      </c>
      <c r="J2508" s="17" t="s">
        <v>48</v>
      </c>
      <c r="K2508" s="17" t="s">
        <v>50</v>
      </c>
      <c r="L2508" s="17" t="s">
        <v>53</v>
      </c>
      <c r="M2508" s="19">
        <f t="shared" si="390"/>
        <v>25</v>
      </c>
      <c r="N2508" s="19">
        <f t="shared" si="391"/>
        <v>0</v>
      </c>
      <c r="O2508" s="19">
        <f t="shared" si="392"/>
        <v>50</v>
      </c>
      <c r="P2508" s="19">
        <f t="shared" si="393"/>
        <v>66.5</v>
      </c>
      <c r="Q2508" s="20">
        <f t="shared" si="394"/>
        <v>26.225000000000001</v>
      </c>
      <c r="R2508" s="20">
        <f t="shared" si="395"/>
        <v>39.125</v>
      </c>
      <c r="S2508" s="20">
        <f t="shared" si="396"/>
        <v>46.174999999999997</v>
      </c>
      <c r="T2508" s="20">
        <f t="shared" si="397"/>
        <v>35.375</v>
      </c>
      <c r="U2508" s="19">
        <f t="shared" si="398"/>
        <v>37.174999999999997</v>
      </c>
      <c r="V2508" s="19">
        <f t="shared" si="399"/>
        <v>36.724999999999994</v>
      </c>
    </row>
    <row r="2509" spans="1:22" ht="13.5" x14ac:dyDescent="0.25">
      <c r="A2509" s="3">
        <v>45657</v>
      </c>
      <c r="B2509" s="2">
        <v>9.0451999999999995</v>
      </c>
      <c r="C2509" s="2">
        <v>36.498244387335546</v>
      </c>
      <c r="D2509" s="2">
        <v>8.5656040910055964E-2</v>
      </c>
      <c r="E2509" s="2">
        <v>5.6002817257436837E-16</v>
      </c>
      <c r="F2509" s="2">
        <v>9.0335199999999993</v>
      </c>
      <c r="G2509" s="2">
        <v>9.175499999999996</v>
      </c>
      <c r="H2509" s="2">
        <v>9.347464000000004</v>
      </c>
      <c r="I2509" s="2">
        <v>8.6596504999999979</v>
      </c>
      <c r="J2509" s="17" t="s">
        <v>48</v>
      </c>
      <c r="K2509" s="17" t="s">
        <v>50</v>
      </c>
      <c r="L2509" s="17" t="s">
        <v>50</v>
      </c>
      <c r="M2509" s="19">
        <f t="shared" si="390"/>
        <v>25</v>
      </c>
      <c r="N2509" s="19">
        <f t="shared" si="391"/>
        <v>0</v>
      </c>
      <c r="O2509" s="19">
        <f t="shared" si="392"/>
        <v>50</v>
      </c>
      <c r="P2509" s="19">
        <f t="shared" si="393"/>
        <v>49.5</v>
      </c>
      <c r="Q2509" s="20">
        <f t="shared" si="394"/>
        <v>23.675000000000001</v>
      </c>
      <c r="R2509" s="20">
        <f t="shared" si="395"/>
        <v>34.875</v>
      </c>
      <c r="S2509" s="20">
        <f t="shared" si="396"/>
        <v>38.525000000000006</v>
      </c>
      <c r="T2509" s="20">
        <f t="shared" si="397"/>
        <v>31.125</v>
      </c>
      <c r="U2509" s="19">
        <f t="shared" si="398"/>
        <v>32.358333333333334</v>
      </c>
      <c r="V2509" s="19">
        <f t="shared" si="399"/>
        <v>32.049999999999997</v>
      </c>
    </row>
    <row r="2510" spans="1:22" ht="13.5" x14ac:dyDescent="0.25">
      <c r="A2510" s="3">
        <v>45659</v>
      </c>
      <c r="B2510" s="2">
        <v>8.8895999999999997</v>
      </c>
      <c r="C2510" s="2">
        <v>28.1914590771554</v>
      </c>
      <c r="D2510" s="2">
        <v>8.7924956690963896E-2</v>
      </c>
      <c r="E2510" s="2">
        <v>4.4802253805949473E-16</v>
      </c>
      <c r="F2510" s="2">
        <v>9.0237999999999996</v>
      </c>
      <c r="G2510" s="2">
        <v>9.1521599999999985</v>
      </c>
      <c r="H2510" s="2">
        <v>9.3317080000000026</v>
      </c>
      <c r="I2510" s="2">
        <v>8.6654939999999971</v>
      </c>
      <c r="J2510" s="17" t="s">
        <v>48</v>
      </c>
      <c r="K2510" s="17" t="s">
        <v>50</v>
      </c>
      <c r="L2510" s="17" t="s">
        <v>53</v>
      </c>
      <c r="M2510" s="19">
        <f t="shared" si="390"/>
        <v>50</v>
      </c>
      <c r="N2510" s="19">
        <f t="shared" si="391"/>
        <v>0</v>
      </c>
      <c r="O2510" s="19">
        <f t="shared" si="392"/>
        <v>50</v>
      </c>
      <c r="P2510" s="19">
        <f t="shared" si="393"/>
        <v>66.5</v>
      </c>
      <c r="Q2510" s="20">
        <f t="shared" si="394"/>
        <v>34.975000000000001</v>
      </c>
      <c r="R2510" s="20">
        <f t="shared" si="395"/>
        <v>44.125</v>
      </c>
      <c r="S2510" s="20">
        <f t="shared" si="396"/>
        <v>49.924999999999997</v>
      </c>
      <c r="T2510" s="20">
        <f t="shared" si="397"/>
        <v>41.625</v>
      </c>
      <c r="U2510" s="19">
        <f t="shared" si="398"/>
        <v>43.008333333333326</v>
      </c>
      <c r="V2510" s="19">
        <f t="shared" si="399"/>
        <v>42.662499999999994</v>
      </c>
    </row>
    <row r="2511" spans="1:22" ht="13.5" x14ac:dyDescent="0.25">
      <c r="A2511" s="3">
        <v>45660</v>
      </c>
      <c r="B2511" s="2">
        <v>8.9382000000000001</v>
      </c>
      <c r="C2511" s="2">
        <v>33.297829736164942</v>
      </c>
      <c r="D2511" s="2">
        <v>9.2473822824825191E-2</v>
      </c>
      <c r="E2511" s="2">
        <v>3.5841803044759581E-16</v>
      </c>
      <c r="F2511" s="2">
        <v>8.99268</v>
      </c>
      <c r="G2511" s="2">
        <v>9.1327099999999994</v>
      </c>
      <c r="H2511" s="2">
        <v>9.3188700000000022</v>
      </c>
      <c r="I2511" s="2">
        <v>8.6715804999999975</v>
      </c>
      <c r="J2511" s="17" t="s">
        <v>54</v>
      </c>
      <c r="K2511" s="17" t="s">
        <v>50</v>
      </c>
      <c r="L2511" s="17" t="s">
        <v>47</v>
      </c>
      <c r="M2511" s="19">
        <f t="shared" si="390"/>
        <v>25</v>
      </c>
      <c r="N2511" s="19">
        <f t="shared" si="391"/>
        <v>0</v>
      </c>
      <c r="O2511" s="19">
        <f t="shared" si="392"/>
        <v>50</v>
      </c>
      <c r="P2511" s="19">
        <f t="shared" si="393"/>
        <v>16.5</v>
      </c>
      <c r="Q2511" s="20">
        <f t="shared" si="394"/>
        <v>18.725000000000001</v>
      </c>
      <c r="R2511" s="20">
        <f t="shared" si="395"/>
        <v>26.625</v>
      </c>
      <c r="S2511" s="20">
        <f t="shared" si="396"/>
        <v>23.675000000000001</v>
      </c>
      <c r="T2511" s="20">
        <f t="shared" si="397"/>
        <v>22.875</v>
      </c>
      <c r="U2511" s="19">
        <f t="shared" si="398"/>
        <v>23.008333333333336</v>
      </c>
      <c r="V2511" s="19">
        <f t="shared" si="399"/>
        <v>22.975000000000001</v>
      </c>
    </row>
    <row r="2512" spans="1:22" ht="13.5" x14ac:dyDescent="0.25">
      <c r="A2512" s="3">
        <v>45663</v>
      </c>
      <c r="B2512" s="2">
        <v>8.8797999999999995</v>
      </c>
      <c r="C2512" s="2">
        <v>30.491869293174915</v>
      </c>
      <c r="D2512" s="2">
        <v>9.5985056145375225E-2</v>
      </c>
      <c r="E2512" s="2">
        <v>2.8673442435807668E-16</v>
      </c>
      <c r="F2512" s="2">
        <v>8.9596</v>
      </c>
      <c r="G2512" s="2">
        <v>9.1103399999999972</v>
      </c>
      <c r="H2512" s="2">
        <v>9.3040860000000016</v>
      </c>
      <c r="I2512" s="2">
        <v>8.6776104999999966</v>
      </c>
      <c r="J2512" s="17" t="s">
        <v>54</v>
      </c>
      <c r="K2512" s="17" t="s">
        <v>50</v>
      </c>
      <c r="L2512" s="17" t="s">
        <v>47</v>
      </c>
      <c r="M2512" s="19">
        <f t="shared" si="390"/>
        <v>25</v>
      </c>
      <c r="N2512" s="19">
        <f t="shared" si="391"/>
        <v>0</v>
      </c>
      <c r="O2512" s="19">
        <f t="shared" si="392"/>
        <v>50</v>
      </c>
      <c r="P2512" s="19">
        <f t="shared" si="393"/>
        <v>16.5</v>
      </c>
      <c r="Q2512" s="20">
        <f t="shared" si="394"/>
        <v>18.725000000000001</v>
      </c>
      <c r="R2512" s="20">
        <f t="shared" si="395"/>
        <v>26.625</v>
      </c>
      <c r="S2512" s="20">
        <f t="shared" si="396"/>
        <v>23.675000000000001</v>
      </c>
      <c r="T2512" s="20">
        <f t="shared" si="397"/>
        <v>22.875</v>
      </c>
      <c r="U2512" s="19">
        <f t="shared" si="398"/>
        <v>23.008333333333336</v>
      </c>
      <c r="V2512" s="19">
        <f t="shared" si="399"/>
        <v>22.975000000000001</v>
      </c>
    </row>
    <row r="2513" spans="1:22" ht="13.5" x14ac:dyDescent="0.25">
      <c r="A2513" s="3">
        <v>45664</v>
      </c>
      <c r="B2513" s="2">
        <v>8.7533999999999992</v>
      </c>
      <c r="C2513" s="2">
        <v>25.485935457733632</v>
      </c>
      <c r="D2513" s="2">
        <v>0.10390257448887752</v>
      </c>
      <c r="E2513" s="2">
        <v>2.2938753948646138E-16</v>
      </c>
      <c r="F2513" s="2">
        <v>8.9012399999999978</v>
      </c>
      <c r="G2513" s="2">
        <v>9.083594999999999</v>
      </c>
      <c r="H2513" s="2">
        <v>9.2871620000000004</v>
      </c>
      <c r="I2513" s="2">
        <v>8.6826789999999967</v>
      </c>
      <c r="J2513" s="17" t="s">
        <v>54</v>
      </c>
      <c r="K2513" s="17" t="s">
        <v>50</v>
      </c>
      <c r="L2513" s="17" t="s">
        <v>47</v>
      </c>
      <c r="M2513" s="19">
        <f t="shared" si="390"/>
        <v>50</v>
      </c>
      <c r="N2513" s="19">
        <f t="shared" si="391"/>
        <v>0</v>
      </c>
      <c r="O2513" s="19">
        <f t="shared" si="392"/>
        <v>50</v>
      </c>
      <c r="P2513" s="19">
        <f t="shared" si="393"/>
        <v>16.5</v>
      </c>
      <c r="Q2513" s="20">
        <f t="shared" si="394"/>
        <v>27.475000000000001</v>
      </c>
      <c r="R2513" s="20">
        <f t="shared" si="395"/>
        <v>31.625</v>
      </c>
      <c r="S2513" s="20">
        <f t="shared" si="396"/>
        <v>27.425000000000001</v>
      </c>
      <c r="T2513" s="20">
        <f t="shared" si="397"/>
        <v>29.125</v>
      </c>
      <c r="U2513" s="19">
        <f t="shared" si="398"/>
        <v>28.841666666666669</v>
      </c>
      <c r="V2513" s="19">
        <f t="shared" si="399"/>
        <v>28.912500000000001</v>
      </c>
    </row>
    <row r="2514" spans="1:22" ht="13.5" x14ac:dyDescent="0.25">
      <c r="A2514" s="3">
        <v>45665</v>
      </c>
      <c r="B2514" s="2">
        <v>8.8408999999999995</v>
      </c>
      <c r="C2514" s="2">
        <v>33.611267129706064</v>
      </c>
      <c r="D2514" s="2">
        <v>9.8842481174084895E-2</v>
      </c>
      <c r="E2514" s="2">
        <v>1.8351003158916911E-16</v>
      </c>
      <c r="F2514" s="2">
        <v>8.8603799999999993</v>
      </c>
      <c r="G2514" s="2">
        <v>9.0612249999999985</v>
      </c>
      <c r="H2514" s="2">
        <v>9.2719880000000003</v>
      </c>
      <c r="I2514" s="2">
        <v>8.6882789999999979</v>
      </c>
      <c r="J2514" s="17" t="s">
        <v>54</v>
      </c>
      <c r="K2514" s="17" t="s">
        <v>50</v>
      </c>
      <c r="L2514" s="17" t="s">
        <v>47</v>
      </c>
      <c r="M2514" s="19">
        <f t="shared" si="390"/>
        <v>25</v>
      </c>
      <c r="N2514" s="19">
        <f t="shared" si="391"/>
        <v>0</v>
      </c>
      <c r="O2514" s="19">
        <f t="shared" si="392"/>
        <v>50</v>
      </c>
      <c r="P2514" s="19">
        <f t="shared" si="393"/>
        <v>16.5</v>
      </c>
      <c r="Q2514" s="20">
        <f t="shared" si="394"/>
        <v>18.725000000000001</v>
      </c>
      <c r="R2514" s="20">
        <f t="shared" si="395"/>
        <v>26.625</v>
      </c>
      <c r="S2514" s="20">
        <f t="shared" si="396"/>
        <v>23.675000000000001</v>
      </c>
      <c r="T2514" s="20">
        <f t="shared" si="397"/>
        <v>22.875</v>
      </c>
      <c r="U2514" s="19">
        <f t="shared" si="398"/>
        <v>23.008333333333336</v>
      </c>
      <c r="V2514" s="19">
        <f t="shared" si="399"/>
        <v>22.975000000000001</v>
      </c>
    </row>
    <row r="2515" spans="1:22" ht="13.5" x14ac:dyDescent="0.25">
      <c r="A2515" s="3">
        <v>45666</v>
      </c>
      <c r="B2515" s="2">
        <v>8.8506999999999998</v>
      </c>
      <c r="C2515" s="2">
        <v>34.473104149529775</v>
      </c>
      <c r="D2515" s="2">
        <v>7.8892351298687657E-2</v>
      </c>
      <c r="E2515" s="2">
        <v>1.4680802527133529E-16</v>
      </c>
      <c r="F2515" s="2">
        <v>8.8525999999999989</v>
      </c>
      <c r="G2515" s="2">
        <v>9.0388549999999981</v>
      </c>
      <c r="H2515" s="2">
        <v>9.2574000000000005</v>
      </c>
      <c r="I2515" s="2">
        <v>8.6943989999999971</v>
      </c>
      <c r="J2515" s="17" t="s">
        <v>54</v>
      </c>
      <c r="K2515" s="17" t="s">
        <v>50</v>
      </c>
      <c r="L2515" s="17" t="s">
        <v>47</v>
      </c>
      <c r="M2515" s="19">
        <f t="shared" si="390"/>
        <v>25</v>
      </c>
      <c r="N2515" s="19">
        <f t="shared" si="391"/>
        <v>0</v>
      </c>
      <c r="O2515" s="19">
        <f t="shared" si="392"/>
        <v>50</v>
      </c>
      <c r="P2515" s="19">
        <f t="shared" si="393"/>
        <v>16.5</v>
      </c>
      <c r="Q2515" s="20">
        <f t="shared" si="394"/>
        <v>18.725000000000001</v>
      </c>
      <c r="R2515" s="20">
        <f t="shared" si="395"/>
        <v>26.625</v>
      </c>
      <c r="S2515" s="20">
        <f t="shared" si="396"/>
        <v>23.675000000000001</v>
      </c>
      <c r="T2515" s="20">
        <f t="shared" si="397"/>
        <v>22.875</v>
      </c>
      <c r="U2515" s="19">
        <f t="shared" si="398"/>
        <v>23.008333333333336</v>
      </c>
      <c r="V2515" s="19">
        <f t="shared" si="399"/>
        <v>22.975000000000001</v>
      </c>
    </row>
    <row r="2516" spans="1:22" ht="13.5" x14ac:dyDescent="0.25">
      <c r="A2516" s="3">
        <v>45667</v>
      </c>
      <c r="B2516" s="2">
        <v>8.8506999999999998</v>
      </c>
      <c r="C2516" s="2">
        <v>34.473104149529775</v>
      </c>
      <c r="D2516" s="2">
        <v>8.729846206527192E-2</v>
      </c>
      <c r="E2516" s="2">
        <v>1.1744642021706824E-16</v>
      </c>
      <c r="F2516" s="2">
        <v>8.8351000000000006</v>
      </c>
      <c r="G2516" s="2">
        <v>9.0194049999999972</v>
      </c>
      <c r="H2516" s="2">
        <v>9.2428120000000007</v>
      </c>
      <c r="I2516" s="2">
        <v>8.7005189999999963</v>
      </c>
      <c r="J2516" s="17" t="s">
        <v>54</v>
      </c>
      <c r="K2516" s="17" t="s">
        <v>50</v>
      </c>
      <c r="L2516" s="17" t="s">
        <v>47</v>
      </c>
      <c r="M2516" s="19">
        <f t="shared" si="390"/>
        <v>25</v>
      </c>
      <c r="N2516" s="19">
        <f t="shared" si="391"/>
        <v>0</v>
      </c>
      <c r="O2516" s="19">
        <f t="shared" si="392"/>
        <v>50</v>
      </c>
      <c r="P2516" s="19">
        <f t="shared" si="393"/>
        <v>16.5</v>
      </c>
      <c r="Q2516" s="20">
        <f t="shared" si="394"/>
        <v>18.725000000000001</v>
      </c>
      <c r="R2516" s="20">
        <f t="shared" si="395"/>
        <v>26.625</v>
      </c>
      <c r="S2516" s="20">
        <f t="shared" si="396"/>
        <v>23.675000000000001</v>
      </c>
      <c r="T2516" s="20">
        <f t="shared" si="397"/>
        <v>22.875</v>
      </c>
      <c r="U2516" s="19">
        <f t="shared" si="398"/>
        <v>23.008333333333336</v>
      </c>
      <c r="V2516" s="19">
        <f t="shared" si="399"/>
        <v>22.975000000000001</v>
      </c>
    </row>
    <row r="2517" spans="1:22" ht="13.5" x14ac:dyDescent="0.25">
      <c r="A2517" s="3">
        <v>45670</v>
      </c>
      <c r="B2517" s="2">
        <v>8.8408999999999995</v>
      </c>
      <c r="C2517" s="2">
        <v>33.961786643960295</v>
      </c>
      <c r="D2517" s="2">
        <v>8.8908965234928417E-2</v>
      </c>
      <c r="E2517" s="2">
        <v>9.3957136173654596E-17</v>
      </c>
      <c r="F2517" s="2">
        <v>8.8273199999999985</v>
      </c>
      <c r="G2517" s="2">
        <v>8.9999499999999983</v>
      </c>
      <c r="H2517" s="2">
        <v>9.2282220000000006</v>
      </c>
      <c r="I2517" s="2">
        <v>8.7067779999999964</v>
      </c>
      <c r="J2517" s="17" t="s">
        <v>54</v>
      </c>
      <c r="K2517" s="17" t="s">
        <v>50</v>
      </c>
      <c r="L2517" s="17" t="s">
        <v>47</v>
      </c>
      <c r="M2517" s="19">
        <f t="shared" si="390"/>
        <v>25</v>
      </c>
      <c r="N2517" s="19">
        <f t="shared" si="391"/>
        <v>0</v>
      </c>
      <c r="O2517" s="19">
        <f t="shared" si="392"/>
        <v>50</v>
      </c>
      <c r="P2517" s="19">
        <f t="shared" si="393"/>
        <v>16.5</v>
      </c>
      <c r="Q2517" s="20">
        <f t="shared" si="394"/>
        <v>18.725000000000001</v>
      </c>
      <c r="R2517" s="20">
        <f t="shared" si="395"/>
        <v>26.625</v>
      </c>
      <c r="S2517" s="20">
        <f t="shared" si="396"/>
        <v>23.675000000000001</v>
      </c>
      <c r="T2517" s="20">
        <f t="shared" si="397"/>
        <v>22.875</v>
      </c>
      <c r="U2517" s="19">
        <f t="shared" si="398"/>
        <v>23.008333333333336</v>
      </c>
      <c r="V2517" s="19">
        <f t="shared" si="399"/>
        <v>22.975000000000001</v>
      </c>
    </row>
    <row r="2518" spans="1:22" ht="13.5" x14ac:dyDescent="0.25">
      <c r="A2518" s="3">
        <v>45671</v>
      </c>
      <c r="B2518" s="2">
        <v>8.9868000000000006</v>
      </c>
      <c r="C2518" s="2">
        <v>46.649011577745121</v>
      </c>
      <c r="D2518" s="2">
        <v>8.0678345607337221E-2</v>
      </c>
      <c r="E2518" s="2">
        <v>7.5165708938923687E-17</v>
      </c>
      <c r="F2518" s="2">
        <v>8.8740000000000006</v>
      </c>
      <c r="G2518" s="2">
        <v>8.9882799999999996</v>
      </c>
      <c r="H2518" s="2">
        <v>9.216940000000001</v>
      </c>
      <c r="I2518" s="2">
        <v>8.7137664999999966</v>
      </c>
      <c r="J2518" s="17" t="s">
        <v>48</v>
      </c>
      <c r="K2518" s="17" t="s">
        <v>50</v>
      </c>
      <c r="L2518" s="17" t="s">
        <v>51</v>
      </c>
      <c r="M2518" s="19">
        <f t="shared" si="390"/>
        <v>25</v>
      </c>
      <c r="N2518" s="19">
        <f t="shared" si="391"/>
        <v>0</v>
      </c>
      <c r="O2518" s="19">
        <f t="shared" si="392"/>
        <v>50</v>
      </c>
      <c r="P2518" s="19">
        <f t="shared" si="393"/>
        <v>83.5</v>
      </c>
      <c r="Q2518" s="20">
        <f t="shared" si="394"/>
        <v>28.774999999999999</v>
      </c>
      <c r="R2518" s="20">
        <f t="shared" si="395"/>
        <v>43.375</v>
      </c>
      <c r="S2518" s="20">
        <f t="shared" si="396"/>
        <v>53.825000000000003</v>
      </c>
      <c r="T2518" s="20">
        <f t="shared" si="397"/>
        <v>39.625</v>
      </c>
      <c r="U2518" s="19">
        <f t="shared" si="398"/>
        <v>41.991666666666667</v>
      </c>
      <c r="V2518" s="19">
        <f t="shared" si="399"/>
        <v>41.400000000000006</v>
      </c>
    </row>
    <row r="2519" spans="1:22" ht="13.5" x14ac:dyDescent="0.25">
      <c r="A2519" s="3">
        <v>45672</v>
      </c>
      <c r="B2519" s="2">
        <v>8.9382000000000001</v>
      </c>
      <c r="C2519" s="2">
        <v>43.641309869188156</v>
      </c>
      <c r="D2519" s="2">
        <v>7.7575970165694841E-2</v>
      </c>
      <c r="E2519" s="2">
        <v>6.0132567151138957E-17</v>
      </c>
      <c r="F2519" s="2">
        <v>8.893460000000001</v>
      </c>
      <c r="G2519" s="2">
        <v>8.9761249999999979</v>
      </c>
      <c r="H2519" s="2">
        <v>9.2052680000000002</v>
      </c>
      <c r="I2519" s="2">
        <v>8.7207944999999967</v>
      </c>
      <c r="J2519" s="17" t="s">
        <v>48</v>
      </c>
      <c r="K2519" s="17" t="s">
        <v>50</v>
      </c>
      <c r="L2519" s="17" t="s">
        <v>51</v>
      </c>
      <c r="M2519" s="19">
        <f t="shared" si="390"/>
        <v>25</v>
      </c>
      <c r="N2519" s="19">
        <f t="shared" si="391"/>
        <v>0</v>
      </c>
      <c r="O2519" s="19">
        <f t="shared" si="392"/>
        <v>50</v>
      </c>
      <c r="P2519" s="19">
        <f t="shared" si="393"/>
        <v>83.5</v>
      </c>
      <c r="Q2519" s="20">
        <f t="shared" si="394"/>
        <v>28.774999999999999</v>
      </c>
      <c r="R2519" s="20">
        <f t="shared" si="395"/>
        <v>43.375</v>
      </c>
      <c r="S2519" s="20">
        <f t="shared" si="396"/>
        <v>53.825000000000003</v>
      </c>
      <c r="T2519" s="20">
        <f t="shared" si="397"/>
        <v>39.625</v>
      </c>
      <c r="U2519" s="19">
        <f t="shared" si="398"/>
        <v>41.991666666666667</v>
      </c>
      <c r="V2519" s="19">
        <f t="shared" si="399"/>
        <v>41.400000000000006</v>
      </c>
    </row>
    <row r="2520" spans="1:22" ht="13.5" x14ac:dyDescent="0.25">
      <c r="A2520" s="3">
        <v>45673</v>
      </c>
      <c r="B2520" s="2">
        <v>8.9186999999999994</v>
      </c>
      <c r="C2520" s="2">
        <v>42.458433624728123</v>
      </c>
      <c r="D2520" s="2">
        <v>5.2986633621207702E-2</v>
      </c>
      <c r="E2520" s="2">
        <v>4.8106053720911169E-17</v>
      </c>
      <c r="F2520" s="2">
        <v>8.9070600000000013</v>
      </c>
      <c r="G2520" s="2">
        <v>8.9649399999999986</v>
      </c>
      <c r="H2520" s="2">
        <v>9.1939840000000004</v>
      </c>
      <c r="I2520" s="2">
        <v>8.7269719999999964</v>
      </c>
      <c r="J2520" s="17" t="s">
        <v>54</v>
      </c>
      <c r="K2520" s="17" t="s">
        <v>50</v>
      </c>
      <c r="L2520" s="17" t="s">
        <v>55</v>
      </c>
      <c r="M2520" s="19">
        <f t="shared" si="390"/>
        <v>25</v>
      </c>
      <c r="N2520" s="19">
        <f t="shared" si="391"/>
        <v>0</v>
      </c>
      <c r="O2520" s="19">
        <f t="shared" si="392"/>
        <v>50</v>
      </c>
      <c r="P2520" s="19">
        <f t="shared" si="393"/>
        <v>16.5</v>
      </c>
      <c r="Q2520" s="20">
        <f t="shared" si="394"/>
        <v>18.725000000000001</v>
      </c>
      <c r="R2520" s="20">
        <f t="shared" si="395"/>
        <v>26.625</v>
      </c>
      <c r="S2520" s="20">
        <f t="shared" si="396"/>
        <v>23.675000000000001</v>
      </c>
      <c r="T2520" s="20">
        <f t="shared" si="397"/>
        <v>22.875</v>
      </c>
      <c r="U2520" s="19">
        <f t="shared" si="398"/>
        <v>23.008333333333336</v>
      </c>
      <c r="V2520" s="19">
        <f t="shared" si="399"/>
        <v>22.975000000000001</v>
      </c>
    </row>
    <row r="2521" spans="1:22" ht="13.5" x14ac:dyDescent="0.25">
      <c r="A2521" s="3">
        <v>45674</v>
      </c>
      <c r="B2521" s="2">
        <v>8.9479000000000006</v>
      </c>
      <c r="C2521" s="2">
        <v>44.868208974521728</v>
      </c>
      <c r="D2521" s="2">
        <v>3.8099983808619342E-2</v>
      </c>
      <c r="E2521" s="2">
        <v>3.8484842976728935E-17</v>
      </c>
      <c r="F2521" s="2">
        <v>8.9265000000000008</v>
      </c>
      <c r="G2521" s="2">
        <v>8.9537549999999992</v>
      </c>
      <c r="H2521" s="2">
        <v>9.1836740000000017</v>
      </c>
      <c r="I2521" s="2">
        <v>8.7328714999999963</v>
      </c>
      <c r="J2521" s="17" t="s">
        <v>48</v>
      </c>
      <c r="K2521" s="17" t="s">
        <v>50</v>
      </c>
      <c r="L2521" s="17" t="s">
        <v>51</v>
      </c>
      <c r="M2521" s="19">
        <f t="shared" si="390"/>
        <v>25</v>
      </c>
      <c r="N2521" s="19">
        <f t="shared" si="391"/>
        <v>0</v>
      </c>
      <c r="O2521" s="19">
        <f t="shared" si="392"/>
        <v>50</v>
      </c>
      <c r="P2521" s="19">
        <f t="shared" si="393"/>
        <v>83.5</v>
      </c>
      <c r="Q2521" s="20">
        <f t="shared" si="394"/>
        <v>28.774999999999999</v>
      </c>
      <c r="R2521" s="20">
        <f t="shared" si="395"/>
        <v>43.375</v>
      </c>
      <c r="S2521" s="20">
        <f t="shared" si="396"/>
        <v>53.825000000000003</v>
      </c>
      <c r="T2521" s="20">
        <f t="shared" si="397"/>
        <v>39.625</v>
      </c>
      <c r="U2521" s="19">
        <f t="shared" si="398"/>
        <v>41.991666666666667</v>
      </c>
      <c r="V2521" s="19">
        <f t="shared" si="399"/>
        <v>41.400000000000006</v>
      </c>
    </row>
    <row r="2522" spans="1:22" ht="13.5" x14ac:dyDescent="0.25">
      <c r="A2522" s="3">
        <v>45677</v>
      </c>
      <c r="B2522" s="2">
        <v>8.9382000000000001</v>
      </c>
      <c r="C2522" s="2">
        <v>44.205917968578952</v>
      </c>
      <c r="D2522" s="2">
        <v>1.7625828157063594E-2</v>
      </c>
      <c r="E2522" s="2">
        <v>3.0787874381383152E-17</v>
      </c>
      <c r="F2522" s="2">
        <v>8.9459600000000012</v>
      </c>
      <c r="G2522" s="2">
        <v>8.9440299999999997</v>
      </c>
      <c r="H2522" s="2">
        <v>9.1739480000000011</v>
      </c>
      <c r="I2522" s="2">
        <v>8.7389579999999984</v>
      </c>
      <c r="J2522" s="17" t="s">
        <v>48</v>
      </c>
      <c r="K2522" s="17" t="s">
        <v>50</v>
      </c>
      <c r="L2522" s="17" t="s">
        <v>51</v>
      </c>
      <c r="M2522" s="19">
        <f t="shared" si="390"/>
        <v>25</v>
      </c>
      <c r="N2522" s="19">
        <f t="shared" si="391"/>
        <v>0</v>
      </c>
      <c r="O2522" s="19">
        <f t="shared" si="392"/>
        <v>50</v>
      </c>
      <c r="P2522" s="19">
        <f t="shared" si="393"/>
        <v>83.5</v>
      </c>
      <c r="Q2522" s="20">
        <f t="shared" si="394"/>
        <v>28.774999999999999</v>
      </c>
      <c r="R2522" s="20">
        <f t="shared" si="395"/>
        <v>43.375</v>
      </c>
      <c r="S2522" s="20">
        <f t="shared" si="396"/>
        <v>53.825000000000003</v>
      </c>
      <c r="T2522" s="20">
        <f t="shared" si="397"/>
        <v>39.625</v>
      </c>
      <c r="U2522" s="19">
        <f t="shared" si="398"/>
        <v>41.991666666666667</v>
      </c>
      <c r="V2522" s="19">
        <f t="shared" si="399"/>
        <v>41.400000000000006</v>
      </c>
    </row>
    <row r="2523" spans="1:22" ht="13.5" x14ac:dyDescent="0.25">
      <c r="A2523" s="3">
        <v>45678</v>
      </c>
      <c r="B2523" s="2">
        <v>8.8895999999999997</v>
      </c>
      <c r="C2523" s="2">
        <v>40.944858516497206</v>
      </c>
      <c r="D2523" s="2">
        <v>-1.5127722033266622E-2</v>
      </c>
      <c r="E2523" s="2">
        <v>2.4630299505106522E-17</v>
      </c>
      <c r="F2523" s="2">
        <v>8.92652</v>
      </c>
      <c r="G2523" s="2">
        <v>8.9338200000000008</v>
      </c>
      <c r="H2523" s="2">
        <v>9.1634440000000001</v>
      </c>
      <c r="I2523" s="2">
        <v>8.7445659999999972</v>
      </c>
      <c r="J2523" s="17" t="s">
        <v>54</v>
      </c>
      <c r="K2523" s="17" t="s">
        <v>50</v>
      </c>
      <c r="L2523" s="17" t="s">
        <v>47</v>
      </c>
      <c r="M2523" s="19">
        <f t="shared" si="390"/>
        <v>25</v>
      </c>
      <c r="N2523" s="19">
        <f t="shared" si="391"/>
        <v>45</v>
      </c>
      <c r="O2523" s="19">
        <f t="shared" si="392"/>
        <v>50</v>
      </c>
      <c r="P2523" s="19">
        <f t="shared" si="393"/>
        <v>16.5</v>
      </c>
      <c r="Q2523" s="20">
        <f t="shared" si="394"/>
        <v>34.475000000000001</v>
      </c>
      <c r="R2523" s="20">
        <f t="shared" si="395"/>
        <v>35.625</v>
      </c>
      <c r="S2523" s="20">
        <f t="shared" si="396"/>
        <v>30.425000000000001</v>
      </c>
      <c r="T2523" s="20">
        <f t="shared" si="397"/>
        <v>34.125</v>
      </c>
      <c r="U2523" s="19">
        <f t="shared" si="398"/>
        <v>33.508333333333333</v>
      </c>
      <c r="V2523" s="19">
        <f t="shared" si="399"/>
        <v>33.662499999999994</v>
      </c>
    </row>
    <row r="2524" spans="1:22" ht="13.5" x14ac:dyDescent="0.25">
      <c r="A2524" s="3">
        <v>45679</v>
      </c>
      <c r="B2524" s="2">
        <v>8.8701000000000008</v>
      </c>
      <c r="C2524" s="2">
        <v>39.6800252815109</v>
      </c>
      <c r="D2524" s="2">
        <v>-2.7263093583718145E-2</v>
      </c>
      <c r="E2524" s="2">
        <v>1.9704239604085219E-17</v>
      </c>
      <c r="F2524" s="2">
        <v>8.9129000000000005</v>
      </c>
      <c r="G2524" s="2">
        <v>8.9250650000000018</v>
      </c>
      <c r="H2524" s="2">
        <v>9.1515779999999989</v>
      </c>
      <c r="I2524" s="2">
        <v>8.7503119999999992</v>
      </c>
      <c r="J2524" s="17" t="s">
        <v>54</v>
      </c>
      <c r="K2524" s="17" t="s">
        <v>50</v>
      </c>
      <c r="L2524" s="17" t="s">
        <v>47</v>
      </c>
      <c r="M2524" s="19">
        <f t="shared" si="390"/>
        <v>25</v>
      </c>
      <c r="N2524" s="19">
        <f t="shared" si="391"/>
        <v>100</v>
      </c>
      <c r="O2524" s="19">
        <f t="shared" si="392"/>
        <v>50</v>
      </c>
      <c r="P2524" s="19">
        <f t="shared" si="393"/>
        <v>16.5</v>
      </c>
      <c r="Q2524" s="20">
        <f t="shared" si="394"/>
        <v>53.725000000000001</v>
      </c>
      <c r="R2524" s="20">
        <f t="shared" si="395"/>
        <v>46.625</v>
      </c>
      <c r="S2524" s="20">
        <f t="shared" si="396"/>
        <v>38.674999999999997</v>
      </c>
      <c r="T2524" s="20">
        <f t="shared" si="397"/>
        <v>47.875</v>
      </c>
      <c r="U2524" s="19">
        <f t="shared" si="398"/>
        <v>46.341666666666661</v>
      </c>
      <c r="V2524" s="19">
        <f t="shared" si="399"/>
        <v>46.724999999999994</v>
      </c>
    </row>
    <row r="2525" spans="1:22" ht="13.5" x14ac:dyDescent="0.25">
      <c r="A2525" s="3">
        <v>45680</v>
      </c>
      <c r="B2525" s="2">
        <v>8.8506999999999998</v>
      </c>
      <c r="C2525" s="2">
        <v>38.408817245477977</v>
      </c>
      <c r="D2525" s="2">
        <v>-3.3848206979840256E-2</v>
      </c>
      <c r="E2525" s="2">
        <v>1.5763391683268175E-17</v>
      </c>
      <c r="F2525" s="2">
        <v>8.8993000000000002</v>
      </c>
      <c r="G2525" s="2">
        <v>8.9206900000000005</v>
      </c>
      <c r="H2525" s="2">
        <v>9.1379619999999999</v>
      </c>
      <c r="I2525" s="2">
        <v>8.7564319999999967</v>
      </c>
      <c r="J2525" s="17" t="s">
        <v>54</v>
      </c>
      <c r="K2525" s="17" t="s">
        <v>50</v>
      </c>
      <c r="L2525" s="17" t="s">
        <v>47</v>
      </c>
      <c r="M2525" s="19">
        <f t="shared" si="390"/>
        <v>25</v>
      </c>
      <c r="N2525" s="19">
        <f t="shared" si="391"/>
        <v>100</v>
      </c>
      <c r="O2525" s="19">
        <f t="shared" si="392"/>
        <v>50</v>
      </c>
      <c r="P2525" s="19">
        <f t="shared" si="393"/>
        <v>16.5</v>
      </c>
      <c r="Q2525" s="20">
        <f t="shared" si="394"/>
        <v>53.725000000000001</v>
      </c>
      <c r="R2525" s="20">
        <f t="shared" si="395"/>
        <v>46.625</v>
      </c>
      <c r="S2525" s="20">
        <f t="shared" si="396"/>
        <v>38.674999999999997</v>
      </c>
      <c r="T2525" s="20">
        <f t="shared" si="397"/>
        <v>47.875</v>
      </c>
      <c r="U2525" s="19">
        <f t="shared" si="398"/>
        <v>46.341666666666661</v>
      </c>
      <c r="V2525" s="19">
        <f t="shared" si="399"/>
        <v>46.724999999999994</v>
      </c>
    </row>
    <row r="2526" spans="1:22" ht="13.5" x14ac:dyDescent="0.25">
      <c r="A2526" s="3">
        <v>45681</v>
      </c>
      <c r="B2526" s="2">
        <v>8.8993000000000002</v>
      </c>
      <c r="C2526" s="2">
        <v>43.308644336505893</v>
      </c>
      <c r="D2526" s="2">
        <v>-4.2221749304667711E-2</v>
      </c>
      <c r="E2526" s="2">
        <v>1.2610713346614541E-17</v>
      </c>
      <c r="F2526" s="2">
        <v>8.8895800000000005</v>
      </c>
      <c r="G2526" s="2">
        <v>8.9109650000000009</v>
      </c>
      <c r="H2526" s="2">
        <v>9.125902</v>
      </c>
      <c r="I2526" s="2">
        <v>8.7627949999999988</v>
      </c>
      <c r="J2526" s="17" t="s">
        <v>54</v>
      </c>
      <c r="K2526" s="17" t="s">
        <v>50</v>
      </c>
      <c r="L2526" s="17" t="s">
        <v>47</v>
      </c>
      <c r="M2526" s="19">
        <f t="shared" si="390"/>
        <v>25</v>
      </c>
      <c r="N2526" s="19">
        <f t="shared" si="391"/>
        <v>100</v>
      </c>
      <c r="O2526" s="19">
        <f t="shared" si="392"/>
        <v>50</v>
      </c>
      <c r="P2526" s="19">
        <f t="shared" si="393"/>
        <v>16.5</v>
      </c>
      <c r="Q2526" s="20">
        <f t="shared" si="394"/>
        <v>53.725000000000001</v>
      </c>
      <c r="R2526" s="20">
        <f t="shared" si="395"/>
        <v>46.625</v>
      </c>
      <c r="S2526" s="20">
        <f t="shared" si="396"/>
        <v>38.674999999999997</v>
      </c>
      <c r="T2526" s="20">
        <f t="shared" si="397"/>
        <v>47.875</v>
      </c>
      <c r="U2526" s="19">
        <f t="shared" si="398"/>
        <v>46.341666666666661</v>
      </c>
      <c r="V2526" s="19">
        <f t="shared" si="399"/>
        <v>46.724999999999994</v>
      </c>
    </row>
    <row r="2527" spans="1:22" ht="13.5" x14ac:dyDescent="0.25">
      <c r="A2527" s="3">
        <v>45684</v>
      </c>
      <c r="B2527" s="2">
        <v>8.8895999999999997</v>
      </c>
      <c r="C2527" s="2">
        <v>42.580540154922474</v>
      </c>
      <c r="D2527" s="2">
        <v>-4.9644077344863646E-2</v>
      </c>
      <c r="E2527" s="2">
        <v>1.0088570677291634E-17</v>
      </c>
      <c r="F2527" s="2">
        <v>8.8798600000000008</v>
      </c>
      <c r="G2527" s="2">
        <v>8.9031850000000006</v>
      </c>
      <c r="H2527" s="2">
        <v>9.1144259999999981</v>
      </c>
      <c r="I2527" s="2">
        <v>8.769109499999999</v>
      </c>
      <c r="J2527" s="17" t="s">
        <v>54</v>
      </c>
      <c r="K2527" s="17" t="s">
        <v>50</v>
      </c>
      <c r="L2527" s="17" t="s">
        <v>47</v>
      </c>
      <c r="M2527" s="19">
        <f t="shared" si="390"/>
        <v>25</v>
      </c>
      <c r="N2527" s="19">
        <f t="shared" si="391"/>
        <v>100</v>
      </c>
      <c r="O2527" s="19">
        <f t="shared" si="392"/>
        <v>50</v>
      </c>
      <c r="P2527" s="19">
        <f t="shared" si="393"/>
        <v>16.5</v>
      </c>
      <c r="Q2527" s="20">
        <f t="shared" si="394"/>
        <v>53.725000000000001</v>
      </c>
      <c r="R2527" s="20">
        <f t="shared" si="395"/>
        <v>46.625</v>
      </c>
      <c r="S2527" s="20">
        <f t="shared" si="396"/>
        <v>38.674999999999997</v>
      </c>
      <c r="T2527" s="20">
        <f t="shared" si="397"/>
        <v>47.875</v>
      </c>
      <c r="U2527" s="19">
        <f t="shared" si="398"/>
        <v>46.341666666666661</v>
      </c>
      <c r="V2527" s="19">
        <f t="shared" si="399"/>
        <v>46.724999999999994</v>
      </c>
    </row>
    <row r="2528" spans="1:22" ht="13.5" x14ac:dyDescent="0.25">
      <c r="A2528" s="3">
        <v>45685</v>
      </c>
      <c r="B2528" s="2">
        <v>8.8506999999999998</v>
      </c>
      <c r="C2528" s="2">
        <v>39.698156256708394</v>
      </c>
      <c r="D2528" s="2">
        <v>-3.0120897577553762E-2</v>
      </c>
      <c r="E2528" s="2">
        <v>8.0708565418333073E-18</v>
      </c>
      <c r="F2528" s="2">
        <v>8.8720800000000004</v>
      </c>
      <c r="G2528" s="2">
        <v>8.8934599999999993</v>
      </c>
      <c r="H2528" s="2">
        <v>9.1027559999999994</v>
      </c>
      <c r="I2528" s="2">
        <v>8.7751819999999991</v>
      </c>
      <c r="J2528" s="17" t="s">
        <v>54</v>
      </c>
      <c r="K2528" s="17" t="s">
        <v>50</v>
      </c>
      <c r="L2528" s="17" t="s">
        <v>47</v>
      </c>
      <c r="M2528" s="19">
        <f t="shared" si="390"/>
        <v>25</v>
      </c>
      <c r="N2528" s="19">
        <f t="shared" si="391"/>
        <v>100</v>
      </c>
      <c r="O2528" s="19">
        <f t="shared" si="392"/>
        <v>50</v>
      </c>
      <c r="P2528" s="19">
        <f t="shared" si="393"/>
        <v>16.5</v>
      </c>
      <c r="Q2528" s="20">
        <f t="shared" si="394"/>
        <v>53.725000000000001</v>
      </c>
      <c r="R2528" s="20">
        <f t="shared" si="395"/>
        <v>46.625</v>
      </c>
      <c r="S2528" s="20">
        <f t="shared" si="396"/>
        <v>38.674999999999997</v>
      </c>
      <c r="T2528" s="20">
        <f t="shared" si="397"/>
        <v>47.875</v>
      </c>
      <c r="U2528" s="19">
        <f t="shared" si="398"/>
        <v>46.341666666666661</v>
      </c>
      <c r="V2528" s="19">
        <f t="shared" si="399"/>
        <v>46.724999999999994</v>
      </c>
    </row>
    <row r="2529" spans="1:22" ht="13.5" x14ac:dyDescent="0.25">
      <c r="A2529" s="3">
        <v>45686</v>
      </c>
      <c r="B2529" s="2">
        <v>8.8797999999999995</v>
      </c>
      <c r="C2529" s="2">
        <v>42.816605364888069</v>
      </c>
      <c r="D2529" s="2">
        <v>-2.2563182402851822E-2</v>
      </c>
      <c r="E2529" s="2">
        <v>6.456685233466646E-18</v>
      </c>
      <c r="F2529" s="2">
        <v>8.8740200000000016</v>
      </c>
      <c r="G2529" s="2">
        <v>8.8851899999999979</v>
      </c>
      <c r="H2529" s="2">
        <v>9.0916679999999985</v>
      </c>
      <c r="I2529" s="2">
        <v>8.7814945000000009</v>
      </c>
      <c r="J2529" s="17" t="s">
        <v>48</v>
      </c>
      <c r="K2529" s="17" t="s">
        <v>50</v>
      </c>
      <c r="L2529" s="17" t="s">
        <v>51</v>
      </c>
      <c r="M2529" s="19">
        <f t="shared" si="390"/>
        <v>25</v>
      </c>
      <c r="N2529" s="19">
        <f t="shared" si="391"/>
        <v>100</v>
      </c>
      <c r="O2529" s="19">
        <f t="shared" si="392"/>
        <v>50</v>
      </c>
      <c r="P2529" s="19">
        <f t="shared" si="393"/>
        <v>83.5</v>
      </c>
      <c r="Q2529" s="20">
        <f t="shared" si="394"/>
        <v>63.774999999999999</v>
      </c>
      <c r="R2529" s="20">
        <f t="shared" si="395"/>
        <v>63.375</v>
      </c>
      <c r="S2529" s="20">
        <f t="shared" si="396"/>
        <v>68.825000000000003</v>
      </c>
      <c r="T2529" s="20">
        <f t="shared" si="397"/>
        <v>64.625</v>
      </c>
      <c r="U2529" s="19">
        <f t="shared" si="398"/>
        <v>65.325000000000003</v>
      </c>
      <c r="V2529" s="19">
        <f t="shared" si="399"/>
        <v>65.150000000000006</v>
      </c>
    </row>
    <row r="2530" spans="1:22" ht="13.5" x14ac:dyDescent="0.25">
      <c r="A2530" s="3">
        <v>45687</v>
      </c>
      <c r="B2530" s="2">
        <v>8.9186999999999994</v>
      </c>
      <c r="C2530" s="2">
        <v>46.778784907755607</v>
      </c>
      <c r="D2530" s="2">
        <v>-2.1600719717225658E-2</v>
      </c>
      <c r="E2530" s="2">
        <v>5.1653481867733174E-18</v>
      </c>
      <c r="F2530" s="2">
        <v>8.8876200000000001</v>
      </c>
      <c r="G2530" s="2">
        <v>8.8866449999999979</v>
      </c>
      <c r="H2530" s="2">
        <v>9.081357999999998</v>
      </c>
      <c r="I2530" s="2">
        <v>8.7880484999999968</v>
      </c>
      <c r="J2530" s="17" t="s">
        <v>48</v>
      </c>
      <c r="K2530" s="17" t="s">
        <v>50</v>
      </c>
      <c r="L2530" s="17" t="s">
        <v>51</v>
      </c>
      <c r="M2530" s="19">
        <f t="shared" si="390"/>
        <v>25</v>
      </c>
      <c r="N2530" s="19">
        <f t="shared" si="391"/>
        <v>100</v>
      </c>
      <c r="O2530" s="19">
        <f t="shared" si="392"/>
        <v>50</v>
      </c>
      <c r="P2530" s="19">
        <f t="shared" si="393"/>
        <v>83.5</v>
      </c>
      <c r="Q2530" s="20">
        <f t="shared" si="394"/>
        <v>63.774999999999999</v>
      </c>
      <c r="R2530" s="20">
        <f t="shared" si="395"/>
        <v>63.375</v>
      </c>
      <c r="S2530" s="20">
        <f t="shared" si="396"/>
        <v>68.825000000000003</v>
      </c>
      <c r="T2530" s="20">
        <f t="shared" si="397"/>
        <v>64.625</v>
      </c>
      <c r="U2530" s="19">
        <f t="shared" si="398"/>
        <v>65.325000000000003</v>
      </c>
      <c r="V2530" s="19">
        <f t="shared" si="399"/>
        <v>65.150000000000006</v>
      </c>
    </row>
    <row r="2531" spans="1:22" ht="13.5" x14ac:dyDescent="0.25">
      <c r="A2531" s="3">
        <v>45688</v>
      </c>
      <c r="B2531" s="2">
        <v>8.8993000000000002</v>
      </c>
      <c r="C2531" s="2">
        <v>45.100437787834061</v>
      </c>
      <c r="D2531" s="2">
        <v>-1.4671146733135743E-2</v>
      </c>
      <c r="E2531" s="2">
        <v>4.1322785494186541E-18</v>
      </c>
      <c r="F2531" s="2">
        <v>8.8876199999999983</v>
      </c>
      <c r="G2531" s="2">
        <v>8.8846999999999987</v>
      </c>
      <c r="H2531" s="2">
        <v>9.0708539999999971</v>
      </c>
      <c r="I2531" s="2">
        <v>8.7946934999999993</v>
      </c>
      <c r="J2531" s="17" t="s">
        <v>48</v>
      </c>
      <c r="K2531" s="17" t="s">
        <v>50</v>
      </c>
      <c r="L2531" s="17" t="s">
        <v>50</v>
      </c>
      <c r="M2531" s="19">
        <f t="shared" si="390"/>
        <v>25</v>
      </c>
      <c r="N2531" s="19">
        <f t="shared" si="391"/>
        <v>45</v>
      </c>
      <c r="O2531" s="19">
        <f t="shared" si="392"/>
        <v>50</v>
      </c>
      <c r="P2531" s="19">
        <f t="shared" si="393"/>
        <v>49.5</v>
      </c>
      <c r="Q2531" s="20">
        <f t="shared" si="394"/>
        <v>39.424999999999997</v>
      </c>
      <c r="R2531" s="20">
        <f t="shared" si="395"/>
        <v>43.875</v>
      </c>
      <c r="S2531" s="20">
        <f t="shared" si="396"/>
        <v>45.275000000000006</v>
      </c>
      <c r="T2531" s="20">
        <f t="shared" si="397"/>
        <v>42.375</v>
      </c>
      <c r="U2531" s="19">
        <f t="shared" si="398"/>
        <v>42.858333333333327</v>
      </c>
      <c r="V2531" s="19">
        <f t="shared" si="399"/>
        <v>42.737499999999997</v>
      </c>
    </row>
    <row r="2532" spans="1:22" ht="13.5" x14ac:dyDescent="0.25">
      <c r="A2532" s="3">
        <v>45691</v>
      </c>
      <c r="B2532" s="2">
        <v>8.8506999999999998</v>
      </c>
      <c r="C2532" s="2">
        <v>41.120214427123564</v>
      </c>
      <c r="D2532" s="2">
        <v>-6.4132630933695367E-3</v>
      </c>
      <c r="E2532" s="2">
        <v>3.3058228395349233E-18</v>
      </c>
      <c r="F2532" s="2">
        <v>8.8798400000000015</v>
      </c>
      <c r="G2532" s="2">
        <v>8.8832449999999987</v>
      </c>
      <c r="H2532" s="2">
        <v>9.0597679999999965</v>
      </c>
      <c r="I2532" s="2">
        <v>8.8003894999999996</v>
      </c>
      <c r="J2532" s="17" t="s">
        <v>48</v>
      </c>
      <c r="K2532" s="17" t="s">
        <v>50</v>
      </c>
      <c r="L2532" s="17" t="s">
        <v>53</v>
      </c>
      <c r="M2532" s="19">
        <f t="shared" si="390"/>
        <v>25</v>
      </c>
      <c r="N2532" s="19">
        <f t="shared" si="391"/>
        <v>45</v>
      </c>
      <c r="O2532" s="19">
        <f t="shared" si="392"/>
        <v>50</v>
      </c>
      <c r="P2532" s="19">
        <f t="shared" si="393"/>
        <v>66.5</v>
      </c>
      <c r="Q2532" s="20">
        <f t="shared" si="394"/>
        <v>41.975000000000001</v>
      </c>
      <c r="R2532" s="20">
        <f t="shared" si="395"/>
        <v>48.125</v>
      </c>
      <c r="S2532" s="20">
        <f t="shared" si="396"/>
        <v>52.924999999999997</v>
      </c>
      <c r="T2532" s="20">
        <f t="shared" si="397"/>
        <v>46.625</v>
      </c>
      <c r="U2532" s="19">
        <f t="shared" si="398"/>
        <v>47.67499999999999</v>
      </c>
      <c r="V2532" s="19">
        <f t="shared" si="399"/>
        <v>47.412499999999994</v>
      </c>
    </row>
    <row r="2533" spans="1:22" ht="13.5" x14ac:dyDescent="0.25">
      <c r="A2533" s="3">
        <v>45692</v>
      </c>
      <c r="B2533" s="2">
        <v>8.8408999999999995</v>
      </c>
      <c r="C2533" s="2">
        <v>40.346978205034944</v>
      </c>
      <c r="D2533" s="2">
        <v>-5.6241717734017982E-3</v>
      </c>
      <c r="E2533" s="2">
        <v>2.6446582716279389E-18</v>
      </c>
      <c r="F2533" s="2">
        <v>8.8778799999999993</v>
      </c>
      <c r="G2533" s="2">
        <v>8.8876200000000001</v>
      </c>
      <c r="H2533" s="2">
        <v>9.0494579999999978</v>
      </c>
      <c r="I2533" s="2">
        <v>8.806365999999997</v>
      </c>
      <c r="J2533" s="17" t="s">
        <v>48</v>
      </c>
      <c r="K2533" s="17" t="s">
        <v>50</v>
      </c>
      <c r="L2533" s="17" t="s">
        <v>53</v>
      </c>
      <c r="M2533" s="19">
        <f t="shared" si="390"/>
        <v>25</v>
      </c>
      <c r="N2533" s="19">
        <f t="shared" si="391"/>
        <v>45</v>
      </c>
      <c r="O2533" s="19">
        <f t="shared" si="392"/>
        <v>50</v>
      </c>
      <c r="P2533" s="19">
        <f t="shared" si="393"/>
        <v>66.5</v>
      </c>
      <c r="Q2533" s="20">
        <f t="shared" si="394"/>
        <v>41.975000000000001</v>
      </c>
      <c r="R2533" s="20">
        <f t="shared" si="395"/>
        <v>48.125</v>
      </c>
      <c r="S2533" s="20">
        <f t="shared" si="396"/>
        <v>52.924999999999997</v>
      </c>
      <c r="T2533" s="20">
        <f t="shared" si="397"/>
        <v>46.625</v>
      </c>
      <c r="U2533" s="19">
        <f t="shared" si="398"/>
        <v>47.67499999999999</v>
      </c>
      <c r="V2533" s="19">
        <f t="shared" si="399"/>
        <v>47.412499999999994</v>
      </c>
    </row>
    <row r="2534" spans="1:22" ht="13.5" x14ac:dyDescent="0.25">
      <c r="A2534" s="3">
        <v>45693</v>
      </c>
      <c r="B2534" s="2">
        <v>8.8993000000000002</v>
      </c>
      <c r="C2534" s="2">
        <v>46.770598445970869</v>
      </c>
      <c r="D2534" s="2">
        <v>-1.171278487857208E-2</v>
      </c>
      <c r="E2534" s="2">
        <v>2.1157266173023513E-18</v>
      </c>
      <c r="F2534" s="2">
        <v>8.8817800000000009</v>
      </c>
      <c r="G2534" s="2">
        <v>8.8905400000000014</v>
      </c>
      <c r="H2534" s="2">
        <v>9.0410939999999975</v>
      </c>
      <c r="I2534" s="2">
        <v>8.8121639999999974</v>
      </c>
      <c r="J2534" s="17" t="s">
        <v>54</v>
      </c>
      <c r="K2534" s="17" t="s">
        <v>50</v>
      </c>
      <c r="L2534" s="17" t="s">
        <v>55</v>
      </c>
      <c r="M2534" s="19">
        <f t="shared" si="390"/>
        <v>25</v>
      </c>
      <c r="N2534" s="19">
        <f t="shared" si="391"/>
        <v>45</v>
      </c>
      <c r="O2534" s="19">
        <f t="shared" si="392"/>
        <v>50</v>
      </c>
      <c r="P2534" s="19">
        <f t="shared" si="393"/>
        <v>16.5</v>
      </c>
      <c r="Q2534" s="20">
        <f t="shared" si="394"/>
        <v>34.475000000000001</v>
      </c>
      <c r="R2534" s="20">
        <f t="shared" si="395"/>
        <v>35.625</v>
      </c>
      <c r="S2534" s="20">
        <f t="shared" si="396"/>
        <v>30.425000000000001</v>
      </c>
      <c r="T2534" s="20">
        <f t="shared" si="397"/>
        <v>34.125</v>
      </c>
      <c r="U2534" s="19">
        <f t="shared" si="398"/>
        <v>33.508333333333333</v>
      </c>
      <c r="V2534" s="19">
        <f t="shared" si="399"/>
        <v>33.662499999999994</v>
      </c>
    </row>
    <row r="2535" spans="1:22" ht="13.5" x14ac:dyDescent="0.25">
      <c r="A2535" s="3">
        <v>45694</v>
      </c>
      <c r="B2535" s="2">
        <v>8.8895999999999997</v>
      </c>
      <c r="C2535" s="2">
        <v>45.886749048170728</v>
      </c>
      <c r="D2535" s="2">
        <v>-1.8948447170332727E-2</v>
      </c>
      <c r="E2535" s="2">
        <v>1.6925812938418811E-18</v>
      </c>
      <c r="F2535" s="2">
        <v>8.875960000000001</v>
      </c>
      <c r="G2535" s="2">
        <v>8.8924850000000024</v>
      </c>
      <c r="H2535" s="2">
        <v>9.0325359999999968</v>
      </c>
      <c r="I2535" s="2">
        <v>8.818054499999997</v>
      </c>
      <c r="J2535" s="17" t="s">
        <v>54</v>
      </c>
      <c r="K2535" s="17" t="s">
        <v>50</v>
      </c>
      <c r="L2535" s="17" t="s">
        <v>47</v>
      </c>
      <c r="M2535" s="19">
        <f t="shared" si="390"/>
        <v>25</v>
      </c>
      <c r="N2535" s="19">
        <f t="shared" si="391"/>
        <v>45</v>
      </c>
      <c r="O2535" s="19">
        <f t="shared" si="392"/>
        <v>50</v>
      </c>
      <c r="P2535" s="19">
        <f t="shared" si="393"/>
        <v>16.5</v>
      </c>
      <c r="Q2535" s="20">
        <f t="shared" si="394"/>
        <v>34.475000000000001</v>
      </c>
      <c r="R2535" s="20">
        <f t="shared" si="395"/>
        <v>35.625</v>
      </c>
      <c r="S2535" s="20">
        <f t="shared" si="396"/>
        <v>30.425000000000001</v>
      </c>
      <c r="T2535" s="20">
        <f t="shared" si="397"/>
        <v>34.125</v>
      </c>
      <c r="U2535" s="19">
        <f t="shared" si="398"/>
        <v>33.508333333333333</v>
      </c>
      <c r="V2535" s="19">
        <f t="shared" si="399"/>
        <v>33.662499999999994</v>
      </c>
    </row>
    <row r="2536" spans="1:22" ht="13.5" x14ac:dyDescent="0.25">
      <c r="A2536" s="3">
        <v>45695</v>
      </c>
      <c r="B2536" s="2">
        <v>8.9575999999999993</v>
      </c>
      <c r="C2536" s="2">
        <v>52.643076451700715</v>
      </c>
      <c r="D2536" s="2">
        <v>-2.2404895436865857E-2</v>
      </c>
      <c r="E2536" s="2">
        <v>1.354065035073505E-18</v>
      </c>
      <c r="F2536" s="2">
        <v>8.8876200000000001</v>
      </c>
      <c r="G2536" s="2">
        <v>8.8978300000000026</v>
      </c>
      <c r="H2536" s="2">
        <v>9.025725999999997</v>
      </c>
      <c r="I2536" s="2">
        <v>8.8243319999999965</v>
      </c>
      <c r="J2536" s="17" t="s">
        <v>48</v>
      </c>
      <c r="K2536" s="17" t="s">
        <v>50</v>
      </c>
      <c r="L2536" s="17" t="s">
        <v>51</v>
      </c>
      <c r="M2536" s="19">
        <f t="shared" si="390"/>
        <v>25</v>
      </c>
      <c r="N2536" s="19">
        <f t="shared" si="391"/>
        <v>100</v>
      </c>
      <c r="O2536" s="19">
        <f t="shared" si="392"/>
        <v>50</v>
      </c>
      <c r="P2536" s="19">
        <f t="shared" si="393"/>
        <v>83.5</v>
      </c>
      <c r="Q2536" s="20">
        <f t="shared" si="394"/>
        <v>63.774999999999999</v>
      </c>
      <c r="R2536" s="20">
        <f t="shared" si="395"/>
        <v>63.375</v>
      </c>
      <c r="S2536" s="20">
        <f t="shared" si="396"/>
        <v>68.825000000000003</v>
      </c>
      <c r="T2536" s="20">
        <f t="shared" si="397"/>
        <v>64.625</v>
      </c>
      <c r="U2536" s="19">
        <f t="shared" si="398"/>
        <v>65.325000000000003</v>
      </c>
      <c r="V2536" s="19">
        <f t="shared" si="399"/>
        <v>65.150000000000006</v>
      </c>
    </row>
    <row r="2537" spans="1:22" ht="13.5" x14ac:dyDescent="0.25">
      <c r="A2537" s="3">
        <v>45698</v>
      </c>
      <c r="B2537" s="2">
        <v>8.9575999999999993</v>
      </c>
      <c r="C2537" s="2">
        <v>52.643076451700701</v>
      </c>
      <c r="D2537" s="2">
        <v>-2.7014307663501214E-2</v>
      </c>
      <c r="E2537" s="2">
        <v>1.083252028058804E-18</v>
      </c>
      <c r="F2537" s="2">
        <v>8.9090000000000007</v>
      </c>
      <c r="G2537" s="2">
        <v>8.9036650000000002</v>
      </c>
      <c r="H2537" s="2">
        <v>9.0200839999999953</v>
      </c>
      <c r="I2537" s="2">
        <v>8.8307979999999979</v>
      </c>
      <c r="J2537" s="17" t="s">
        <v>48</v>
      </c>
      <c r="K2537" s="17" t="s">
        <v>50</v>
      </c>
      <c r="L2537" s="17" t="s">
        <v>51</v>
      </c>
      <c r="M2537" s="19">
        <f t="shared" si="390"/>
        <v>25</v>
      </c>
      <c r="N2537" s="19">
        <f t="shared" si="391"/>
        <v>100</v>
      </c>
      <c r="O2537" s="19">
        <f t="shared" si="392"/>
        <v>50</v>
      </c>
      <c r="P2537" s="19">
        <f t="shared" si="393"/>
        <v>83.5</v>
      </c>
      <c r="Q2537" s="20">
        <f t="shared" si="394"/>
        <v>63.774999999999999</v>
      </c>
      <c r="R2537" s="20">
        <f t="shared" si="395"/>
        <v>63.375</v>
      </c>
      <c r="S2537" s="20">
        <f t="shared" si="396"/>
        <v>68.825000000000003</v>
      </c>
      <c r="T2537" s="20">
        <f t="shared" si="397"/>
        <v>64.625</v>
      </c>
      <c r="U2537" s="19">
        <f t="shared" si="398"/>
        <v>65.325000000000003</v>
      </c>
      <c r="V2537" s="19">
        <f t="shared" si="399"/>
        <v>65.150000000000006</v>
      </c>
    </row>
    <row r="2538" spans="1:22" ht="13.5" x14ac:dyDescent="0.25">
      <c r="A2538" s="3">
        <v>45699</v>
      </c>
      <c r="B2538" s="2">
        <v>8.9966000000000008</v>
      </c>
      <c r="C2538" s="2">
        <v>56.27442280352075</v>
      </c>
      <c r="D2538" s="2">
        <v>-3.9966248209569954E-2</v>
      </c>
      <c r="E2538" s="2">
        <v>8.6660162244704326E-19</v>
      </c>
      <c r="F2538" s="2">
        <v>8.9401399999999995</v>
      </c>
      <c r="G2538" s="2">
        <v>8.9041550000000029</v>
      </c>
      <c r="H2538" s="2">
        <v>9.0154159999999948</v>
      </c>
      <c r="I2538" s="2">
        <v>8.8374589999999973</v>
      </c>
      <c r="J2538" s="17" t="s">
        <v>48</v>
      </c>
      <c r="K2538" s="17" t="s">
        <v>50</v>
      </c>
      <c r="L2538" s="17" t="s">
        <v>51</v>
      </c>
      <c r="M2538" s="19">
        <f t="shared" si="390"/>
        <v>25</v>
      </c>
      <c r="N2538" s="19">
        <f t="shared" si="391"/>
        <v>100</v>
      </c>
      <c r="O2538" s="19">
        <f t="shared" si="392"/>
        <v>50</v>
      </c>
      <c r="P2538" s="19">
        <f t="shared" si="393"/>
        <v>83.5</v>
      </c>
      <c r="Q2538" s="20">
        <f t="shared" si="394"/>
        <v>63.774999999999999</v>
      </c>
      <c r="R2538" s="20">
        <f t="shared" si="395"/>
        <v>63.375</v>
      </c>
      <c r="S2538" s="20">
        <f t="shared" si="396"/>
        <v>68.825000000000003</v>
      </c>
      <c r="T2538" s="20">
        <f t="shared" si="397"/>
        <v>64.625</v>
      </c>
      <c r="U2538" s="19">
        <f t="shared" si="398"/>
        <v>65.325000000000003</v>
      </c>
      <c r="V2538" s="19">
        <f t="shared" si="399"/>
        <v>65.150000000000006</v>
      </c>
    </row>
    <row r="2539" spans="1:22" ht="13.5" x14ac:dyDescent="0.25">
      <c r="A2539" s="3">
        <v>45700</v>
      </c>
      <c r="B2539" s="2">
        <v>9.0744000000000007</v>
      </c>
      <c r="C2539" s="2">
        <v>62.45875165289727</v>
      </c>
      <c r="D2539" s="2">
        <v>-5.2607042105099922E-2</v>
      </c>
      <c r="E2539" s="2">
        <v>6.9328129795763461E-19</v>
      </c>
      <c r="F2539" s="2">
        <v>8.9751599999999989</v>
      </c>
      <c r="G2539" s="2">
        <v>8.9109650000000009</v>
      </c>
      <c r="H2539" s="2">
        <v>9.0099699999999956</v>
      </c>
      <c r="I2539" s="2">
        <v>8.8445089999999968</v>
      </c>
      <c r="J2539" s="17" t="s">
        <v>48</v>
      </c>
      <c r="K2539" s="17" t="s">
        <v>50</v>
      </c>
      <c r="L2539" s="17" t="s">
        <v>51</v>
      </c>
      <c r="M2539" s="19">
        <f t="shared" si="390"/>
        <v>25</v>
      </c>
      <c r="N2539" s="19">
        <f t="shared" si="391"/>
        <v>100</v>
      </c>
      <c r="O2539" s="19">
        <f t="shared" si="392"/>
        <v>50</v>
      </c>
      <c r="P2539" s="19">
        <f t="shared" si="393"/>
        <v>83.5</v>
      </c>
      <c r="Q2539" s="20">
        <f t="shared" si="394"/>
        <v>63.774999999999999</v>
      </c>
      <c r="R2539" s="20">
        <f t="shared" si="395"/>
        <v>63.375</v>
      </c>
      <c r="S2539" s="20">
        <f t="shared" si="396"/>
        <v>68.825000000000003</v>
      </c>
      <c r="T2539" s="20">
        <f t="shared" si="397"/>
        <v>64.625</v>
      </c>
      <c r="U2539" s="19">
        <f t="shared" si="398"/>
        <v>65.325000000000003</v>
      </c>
      <c r="V2539" s="19">
        <f t="shared" si="399"/>
        <v>65.150000000000006</v>
      </c>
    </row>
    <row r="2540" spans="1:22" ht="13.5" x14ac:dyDescent="0.25">
      <c r="A2540" s="3">
        <v>45701</v>
      </c>
      <c r="B2540" s="2">
        <v>9.0937999999999999</v>
      </c>
      <c r="C2540" s="2">
        <v>63.832424265843905</v>
      </c>
      <c r="D2540" s="2">
        <v>-5.9581373024901296E-2</v>
      </c>
      <c r="E2540" s="2">
        <v>5.5462503836610775E-19</v>
      </c>
      <c r="F2540" s="2">
        <v>9.016</v>
      </c>
      <c r="G2540" s="2">
        <v>8.9197199999999999</v>
      </c>
      <c r="H2540" s="2">
        <v>9.0047179999999969</v>
      </c>
      <c r="I2540" s="2">
        <v>8.8519854999999978</v>
      </c>
      <c r="J2540" s="17" t="s">
        <v>48</v>
      </c>
      <c r="K2540" s="17" t="s">
        <v>50</v>
      </c>
      <c r="L2540" s="17" t="s">
        <v>51</v>
      </c>
      <c r="M2540" s="19">
        <f t="shared" si="390"/>
        <v>25</v>
      </c>
      <c r="N2540" s="19">
        <f t="shared" si="391"/>
        <v>100</v>
      </c>
      <c r="O2540" s="19">
        <f t="shared" si="392"/>
        <v>50</v>
      </c>
      <c r="P2540" s="19">
        <f t="shared" si="393"/>
        <v>83.5</v>
      </c>
      <c r="Q2540" s="20">
        <f t="shared" si="394"/>
        <v>63.774999999999999</v>
      </c>
      <c r="R2540" s="20">
        <f t="shared" si="395"/>
        <v>63.375</v>
      </c>
      <c r="S2540" s="20">
        <f t="shared" si="396"/>
        <v>68.825000000000003</v>
      </c>
      <c r="T2540" s="20">
        <f t="shared" si="397"/>
        <v>64.625</v>
      </c>
      <c r="U2540" s="19">
        <f t="shared" si="398"/>
        <v>65.325000000000003</v>
      </c>
      <c r="V2540" s="19">
        <f t="shared" si="399"/>
        <v>65.150000000000006</v>
      </c>
    </row>
    <row r="2541" spans="1:22" ht="13.5" x14ac:dyDescent="0.25">
      <c r="A2541" s="3">
        <v>45702</v>
      </c>
      <c r="B2541" s="2">
        <v>9.0840999999999994</v>
      </c>
      <c r="C2541" s="2">
        <v>62.599044214784364</v>
      </c>
      <c r="D2541" s="2">
        <v>-6.8628140862067255E-2</v>
      </c>
      <c r="E2541" s="2">
        <v>4.4370003069288618E-19</v>
      </c>
      <c r="F2541" s="2">
        <v>9.0412999999999997</v>
      </c>
      <c r="G2541" s="2">
        <v>8.9265299999999996</v>
      </c>
      <c r="H2541" s="2">
        <v>8.9998559999999959</v>
      </c>
      <c r="I2541" s="2">
        <v>8.8592724999999959</v>
      </c>
      <c r="J2541" s="17" t="s">
        <v>48</v>
      </c>
      <c r="K2541" s="17" t="s">
        <v>50</v>
      </c>
      <c r="L2541" s="17" t="s">
        <v>51</v>
      </c>
      <c r="M2541" s="19">
        <f t="shared" si="390"/>
        <v>25</v>
      </c>
      <c r="N2541" s="19">
        <f t="shared" si="391"/>
        <v>100</v>
      </c>
      <c r="O2541" s="19">
        <f t="shared" si="392"/>
        <v>50</v>
      </c>
      <c r="P2541" s="19">
        <f t="shared" si="393"/>
        <v>83.5</v>
      </c>
      <c r="Q2541" s="20">
        <f t="shared" si="394"/>
        <v>63.774999999999999</v>
      </c>
      <c r="R2541" s="20">
        <f t="shared" si="395"/>
        <v>63.375</v>
      </c>
      <c r="S2541" s="20">
        <f t="shared" si="396"/>
        <v>68.825000000000003</v>
      </c>
      <c r="T2541" s="20">
        <f t="shared" si="397"/>
        <v>64.625</v>
      </c>
      <c r="U2541" s="19">
        <f t="shared" si="398"/>
        <v>65.325000000000003</v>
      </c>
      <c r="V2541" s="19">
        <f t="shared" si="399"/>
        <v>65.150000000000006</v>
      </c>
    </row>
    <row r="2542" spans="1:22" ht="13.5" x14ac:dyDescent="0.25">
      <c r="A2542" s="3">
        <v>45705</v>
      </c>
      <c r="B2542" s="2">
        <v>8.9382000000000001</v>
      </c>
      <c r="C2542" s="2">
        <v>47.676884334656179</v>
      </c>
      <c r="D2542" s="2">
        <v>-7.3709475881361897E-2</v>
      </c>
      <c r="E2542" s="2">
        <v>3.5496002455430897E-19</v>
      </c>
      <c r="F2542" s="2">
        <v>9.0374200000000009</v>
      </c>
      <c r="G2542" s="2">
        <v>8.9265299999999996</v>
      </c>
      <c r="H2542" s="2">
        <v>8.9920759999999955</v>
      </c>
      <c r="I2542" s="2">
        <v>8.8661119999999976</v>
      </c>
      <c r="J2542" s="17" t="s">
        <v>48</v>
      </c>
      <c r="K2542" s="17" t="s">
        <v>50</v>
      </c>
      <c r="L2542" s="17" t="s">
        <v>53</v>
      </c>
      <c r="M2542" s="19">
        <f t="shared" si="390"/>
        <v>25</v>
      </c>
      <c r="N2542" s="19">
        <f t="shared" si="391"/>
        <v>100</v>
      </c>
      <c r="O2542" s="19">
        <f t="shared" si="392"/>
        <v>50</v>
      </c>
      <c r="P2542" s="19">
        <f t="shared" si="393"/>
        <v>66.5</v>
      </c>
      <c r="Q2542" s="20">
        <f t="shared" si="394"/>
        <v>61.225000000000001</v>
      </c>
      <c r="R2542" s="20">
        <f t="shared" si="395"/>
        <v>59.125</v>
      </c>
      <c r="S2542" s="20">
        <f t="shared" si="396"/>
        <v>61.174999999999997</v>
      </c>
      <c r="T2542" s="20">
        <f t="shared" si="397"/>
        <v>60.375</v>
      </c>
      <c r="U2542" s="19">
        <f t="shared" si="398"/>
        <v>60.508333333333326</v>
      </c>
      <c r="V2542" s="19">
        <f t="shared" si="399"/>
        <v>60.474999999999994</v>
      </c>
    </row>
    <row r="2543" spans="1:22" ht="13.5" x14ac:dyDescent="0.25">
      <c r="A2543" s="3">
        <v>45706</v>
      </c>
      <c r="B2543" s="2">
        <v>8.8993000000000002</v>
      </c>
      <c r="C2543" s="2">
        <v>44.622676444107583</v>
      </c>
      <c r="D2543" s="2">
        <v>-7.6473946612932053E-2</v>
      </c>
      <c r="E2543" s="2">
        <v>2.8396801964344718E-19</v>
      </c>
      <c r="F2543" s="2">
        <v>9.0179599999999986</v>
      </c>
      <c r="G2543" s="2">
        <v>8.9270150000000008</v>
      </c>
      <c r="H2543" s="2">
        <v>8.9842959999999952</v>
      </c>
      <c r="I2543" s="2">
        <v>8.8727569999999982</v>
      </c>
      <c r="J2543" s="17" t="s">
        <v>54</v>
      </c>
      <c r="K2543" s="17" t="s">
        <v>50</v>
      </c>
      <c r="L2543" s="17" t="s">
        <v>47</v>
      </c>
      <c r="M2543" s="19">
        <f t="shared" si="390"/>
        <v>25</v>
      </c>
      <c r="N2543" s="19">
        <f t="shared" si="391"/>
        <v>100</v>
      </c>
      <c r="O2543" s="19">
        <f t="shared" si="392"/>
        <v>50</v>
      </c>
      <c r="P2543" s="19">
        <f t="shared" si="393"/>
        <v>16.5</v>
      </c>
      <c r="Q2543" s="20">
        <f t="shared" si="394"/>
        <v>53.725000000000001</v>
      </c>
      <c r="R2543" s="20">
        <f t="shared" si="395"/>
        <v>46.625</v>
      </c>
      <c r="S2543" s="20">
        <f t="shared" si="396"/>
        <v>38.674999999999997</v>
      </c>
      <c r="T2543" s="20">
        <f t="shared" si="397"/>
        <v>47.875</v>
      </c>
      <c r="U2543" s="19">
        <f t="shared" si="398"/>
        <v>46.341666666666661</v>
      </c>
      <c r="V2543" s="19">
        <f t="shared" si="399"/>
        <v>46.724999999999994</v>
      </c>
    </row>
    <row r="2544" spans="1:22" ht="13.5" x14ac:dyDescent="0.25">
      <c r="A2544" s="3">
        <v>45707</v>
      </c>
      <c r="B2544" s="2">
        <v>8.8506999999999998</v>
      </c>
      <c r="C2544" s="2">
        <v>41.081794214826608</v>
      </c>
      <c r="D2544" s="2">
        <v>-6.5849256199056683E-2</v>
      </c>
      <c r="E2544" s="2">
        <v>2.2717441571475777E-19</v>
      </c>
      <c r="F2544" s="2">
        <v>8.9732200000000013</v>
      </c>
      <c r="G2544" s="2">
        <v>8.9260450000000002</v>
      </c>
      <c r="H2544" s="2">
        <v>8.9755439999999957</v>
      </c>
      <c r="I2544" s="2">
        <v>8.879347499999998</v>
      </c>
      <c r="J2544" s="17" t="s">
        <v>54</v>
      </c>
      <c r="K2544" s="17" t="s">
        <v>50</v>
      </c>
      <c r="L2544" s="17" t="s">
        <v>47</v>
      </c>
      <c r="M2544" s="19">
        <f t="shared" si="390"/>
        <v>25</v>
      </c>
      <c r="N2544" s="19">
        <f t="shared" si="391"/>
        <v>100</v>
      </c>
      <c r="O2544" s="19">
        <f t="shared" si="392"/>
        <v>50</v>
      </c>
      <c r="P2544" s="19">
        <f t="shared" si="393"/>
        <v>16.5</v>
      </c>
      <c r="Q2544" s="20">
        <f t="shared" si="394"/>
        <v>53.725000000000001</v>
      </c>
      <c r="R2544" s="20">
        <f t="shared" si="395"/>
        <v>46.625</v>
      </c>
      <c r="S2544" s="20">
        <f t="shared" si="396"/>
        <v>38.674999999999997</v>
      </c>
      <c r="T2544" s="20">
        <f t="shared" si="397"/>
        <v>47.875</v>
      </c>
      <c r="U2544" s="19">
        <f t="shared" si="398"/>
        <v>46.341666666666661</v>
      </c>
      <c r="V2544" s="19">
        <f t="shared" si="399"/>
        <v>46.724999999999994</v>
      </c>
    </row>
    <row r="2545" spans="1:22" ht="13.5" x14ac:dyDescent="0.25">
      <c r="A2545" s="3">
        <v>45708</v>
      </c>
      <c r="B2545" s="2">
        <v>8.8312000000000008</v>
      </c>
      <c r="C2545" s="2">
        <v>39.71988889215352</v>
      </c>
      <c r="D2545" s="2">
        <v>-5.6268666772810505E-2</v>
      </c>
      <c r="E2545" s="2">
        <v>1.8173953257180624E-19</v>
      </c>
      <c r="F2545" s="2">
        <v>8.9207000000000001</v>
      </c>
      <c r="G2545" s="2">
        <v>8.9250699999999998</v>
      </c>
      <c r="H2545" s="2">
        <v>8.9662059999999979</v>
      </c>
      <c r="I2545" s="2">
        <v>8.8859344999999976</v>
      </c>
      <c r="J2545" s="17" t="s">
        <v>54</v>
      </c>
      <c r="K2545" s="17" t="s">
        <v>50</v>
      </c>
      <c r="L2545" s="17" t="s">
        <v>47</v>
      </c>
      <c r="M2545" s="19">
        <f t="shared" si="390"/>
        <v>25</v>
      </c>
      <c r="N2545" s="19">
        <f t="shared" si="391"/>
        <v>100</v>
      </c>
      <c r="O2545" s="19">
        <f t="shared" si="392"/>
        <v>50</v>
      </c>
      <c r="P2545" s="19">
        <f t="shared" si="393"/>
        <v>16.5</v>
      </c>
      <c r="Q2545" s="20">
        <f t="shared" si="394"/>
        <v>53.725000000000001</v>
      </c>
      <c r="R2545" s="20">
        <f t="shared" si="395"/>
        <v>46.625</v>
      </c>
      <c r="S2545" s="20">
        <f t="shared" si="396"/>
        <v>38.674999999999997</v>
      </c>
      <c r="T2545" s="20">
        <f t="shared" si="397"/>
        <v>47.875</v>
      </c>
      <c r="U2545" s="19">
        <f t="shared" si="398"/>
        <v>46.341666666666661</v>
      </c>
      <c r="V2545" s="19">
        <f t="shared" si="399"/>
        <v>46.724999999999994</v>
      </c>
    </row>
    <row r="2546" spans="1:22" ht="13.5" x14ac:dyDescent="0.25">
      <c r="A2546" s="3">
        <v>45709</v>
      </c>
      <c r="B2546" s="2">
        <v>8.8701000000000008</v>
      </c>
      <c r="C2546" s="2">
        <v>43.727567415905561</v>
      </c>
      <c r="D2546" s="2">
        <v>-3.9875684552558965E-2</v>
      </c>
      <c r="E2546" s="2">
        <v>1.4539162605744499E-19</v>
      </c>
      <c r="F2546" s="2">
        <v>8.8779000000000003</v>
      </c>
      <c r="G2546" s="2">
        <v>8.92361</v>
      </c>
      <c r="H2546" s="2">
        <v>8.9588139999999967</v>
      </c>
      <c r="I2546" s="2">
        <v>8.8927160000000001</v>
      </c>
      <c r="J2546" s="17" t="s">
        <v>54</v>
      </c>
      <c r="K2546" s="17" t="s">
        <v>50</v>
      </c>
      <c r="L2546" s="17" t="s">
        <v>47</v>
      </c>
      <c r="M2546" s="19">
        <f t="shared" si="390"/>
        <v>25</v>
      </c>
      <c r="N2546" s="19">
        <f t="shared" si="391"/>
        <v>100</v>
      </c>
      <c r="O2546" s="19">
        <f t="shared" si="392"/>
        <v>0</v>
      </c>
      <c r="P2546" s="19">
        <f t="shared" si="393"/>
        <v>16.5</v>
      </c>
      <c r="Q2546" s="20">
        <f t="shared" si="394"/>
        <v>46.225000000000001</v>
      </c>
      <c r="R2546" s="20">
        <f t="shared" si="395"/>
        <v>29.125</v>
      </c>
      <c r="S2546" s="20">
        <f t="shared" si="396"/>
        <v>26.175000000000001</v>
      </c>
      <c r="T2546" s="20">
        <f t="shared" si="397"/>
        <v>35.375</v>
      </c>
      <c r="U2546" s="19">
        <f t="shared" si="398"/>
        <v>33.841666666666661</v>
      </c>
      <c r="V2546" s="19">
        <f t="shared" si="399"/>
        <v>34.224999999999994</v>
      </c>
    </row>
    <row r="2547" spans="1:22" ht="13.5" x14ac:dyDescent="0.25">
      <c r="A2547" s="3">
        <v>45712</v>
      </c>
      <c r="B2547" s="2">
        <v>8.8993000000000002</v>
      </c>
      <c r="C2547" s="2">
        <v>46.597667197366157</v>
      </c>
      <c r="D2547" s="2">
        <v>-2.774356817427126E-2</v>
      </c>
      <c r="E2547" s="2">
        <v>1.16313300845956E-19</v>
      </c>
      <c r="F2547" s="2">
        <v>8.87012</v>
      </c>
      <c r="G2547" s="2">
        <v>8.9240950000000012</v>
      </c>
      <c r="H2547" s="2">
        <v>8.9521999999999977</v>
      </c>
      <c r="I2547" s="2">
        <v>8.9000205000000001</v>
      </c>
      <c r="J2547" s="17" t="s">
        <v>54</v>
      </c>
      <c r="K2547" s="17" t="s">
        <v>50</v>
      </c>
      <c r="L2547" s="17" t="s">
        <v>47</v>
      </c>
      <c r="M2547" s="19">
        <f t="shared" si="390"/>
        <v>25</v>
      </c>
      <c r="N2547" s="19">
        <f t="shared" si="391"/>
        <v>100</v>
      </c>
      <c r="O2547" s="19">
        <f t="shared" si="392"/>
        <v>0</v>
      </c>
      <c r="P2547" s="19">
        <f t="shared" si="393"/>
        <v>16.5</v>
      </c>
      <c r="Q2547" s="20">
        <f t="shared" si="394"/>
        <v>46.225000000000001</v>
      </c>
      <c r="R2547" s="20">
        <f t="shared" si="395"/>
        <v>29.125</v>
      </c>
      <c r="S2547" s="20">
        <f t="shared" si="396"/>
        <v>26.175000000000001</v>
      </c>
      <c r="T2547" s="20">
        <f t="shared" si="397"/>
        <v>35.375</v>
      </c>
      <c r="U2547" s="19">
        <f t="shared" si="398"/>
        <v>33.841666666666661</v>
      </c>
      <c r="V2547" s="19">
        <f t="shared" si="399"/>
        <v>34.224999999999994</v>
      </c>
    </row>
    <row r="2548" spans="1:22" ht="13.5" x14ac:dyDescent="0.25">
      <c r="A2548" s="3">
        <v>45713</v>
      </c>
      <c r="B2548" s="2">
        <v>8.8895999999999997</v>
      </c>
      <c r="C2548" s="2">
        <v>45.762667715878813</v>
      </c>
      <c r="D2548" s="2">
        <v>-1.053927678758626E-2</v>
      </c>
      <c r="E2548" s="2">
        <v>9.3050640676764804E-20</v>
      </c>
      <c r="F2548" s="2">
        <v>8.8681800000000006</v>
      </c>
      <c r="G2548" s="2">
        <v>8.9260400000000004</v>
      </c>
      <c r="H2548" s="2">
        <v>8.9455879999999972</v>
      </c>
      <c r="I2548" s="2">
        <v>8.9082179999999997</v>
      </c>
      <c r="J2548" s="17" t="s">
        <v>54</v>
      </c>
      <c r="K2548" s="17" t="s">
        <v>50</v>
      </c>
      <c r="L2548" s="17" t="s">
        <v>47</v>
      </c>
      <c r="M2548" s="19">
        <f t="shared" si="390"/>
        <v>25</v>
      </c>
      <c r="N2548" s="19">
        <f t="shared" si="391"/>
        <v>45</v>
      </c>
      <c r="O2548" s="19">
        <f t="shared" si="392"/>
        <v>0</v>
      </c>
      <c r="P2548" s="19">
        <f t="shared" si="393"/>
        <v>16.5</v>
      </c>
      <c r="Q2548" s="20">
        <f t="shared" si="394"/>
        <v>26.975000000000001</v>
      </c>
      <c r="R2548" s="20">
        <f t="shared" si="395"/>
        <v>18.125</v>
      </c>
      <c r="S2548" s="20">
        <f t="shared" si="396"/>
        <v>17.925000000000001</v>
      </c>
      <c r="T2548" s="20">
        <f t="shared" si="397"/>
        <v>21.625</v>
      </c>
      <c r="U2548" s="19">
        <f t="shared" si="398"/>
        <v>21.008333333333336</v>
      </c>
      <c r="V2548" s="19">
        <f t="shared" si="399"/>
        <v>21.162500000000001</v>
      </c>
    </row>
    <row r="2549" spans="1:22" ht="13.5" x14ac:dyDescent="0.25">
      <c r="A2549" s="3">
        <v>45714</v>
      </c>
      <c r="B2549" s="2">
        <v>8.8506999999999998</v>
      </c>
      <c r="C2549" s="2">
        <v>42.475491444334807</v>
      </c>
      <c r="D2549" s="2">
        <v>1.9130060074205701E-2</v>
      </c>
      <c r="E2549" s="2">
        <v>7.444051254141185E-20</v>
      </c>
      <c r="F2549" s="2">
        <v>8.8681800000000006</v>
      </c>
      <c r="G2549" s="2">
        <v>8.9245850000000004</v>
      </c>
      <c r="H2549" s="2">
        <v>8.9389759999999985</v>
      </c>
      <c r="I2549" s="2">
        <v>8.9162679999999988</v>
      </c>
      <c r="J2549" s="17" t="s">
        <v>54</v>
      </c>
      <c r="K2549" s="17" t="s">
        <v>50</v>
      </c>
      <c r="L2549" s="17" t="s">
        <v>50</v>
      </c>
      <c r="M2549" s="19">
        <f t="shared" si="390"/>
        <v>25</v>
      </c>
      <c r="N2549" s="19">
        <f t="shared" si="391"/>
        <v>0</v>
      </c>
      <c r="O2549" s="19">
        <f t="shared" si="392"/>
        <v>0</v>
      </c>
      <c r="P2549" s="19">
        <f t="shared" si="393"/>
        <v>16.5</v>
      </c>
      <c r="Q2549" s="20">
        <f t="shared" si="394"/>
        <v>11.225</v>
      </c>
      <c r="R2549" s="20">
        <f t="shared" si="395"/>
        <v>9.125</v>
      </c>
      <c r="S2549" s="20">
        <f t="shared" si="396"/>
        <v>11.175000000000001</v>
      </c>
      <c r="T2549" s="20">
        <f t="shared" si="397"/>
        <v>10.375</v>
      </c>
      <c r="U2549" s="19">
        <f t="shared" si="398"/>
        <v>10.508333333333335</v>
      </c>
      <c r="V2549" s="19">
        <f t="shared" si="399"/>
        <v>10.475000000000001</v>
      </c>
    </row>
    <row r="2550" spans="1:22" ht="13.5" x14ac:dyDescent="0.25">
      <c r="A2550" s="3">
        <v>45715</v>
      </c>
      <c r="B2550" s="2">
        <v>8.8019999999999996</v>
      </c>
      <c r="C2550" s="2">
        <v>38.725165726678583</v>
      </c>
      <c r="D2550" s="2">
        <v>5.1298571175903973E-2</v>
      </c>
      <c r="E2550" s="2">
        <v>5.9552410033129487E-20</v>
      </c>
      <c r="F2550" s="2">
        <v>8.8623399999999997</v>
      </c>
      <c r="G2550" s="2">
        <v>8.9187499999999993</v>
      </c>
      <c r="H2550" s="2">
        <v>8.9321679999999972</v>
      </c>
      <c r="I2550" s="2">
        <v>8.9241214999999983</v>
      </c>
      <c r="J2550" s="17" t="s">
        <v>48</v>
      </c>
      <c r="K2550" s="17" t="s">
        <v>50</v>
      </c>
      <c r="L2550" s="17" t="s">
        <v>53</v>
      </c>
      <c r="M2550" s="19">
        <f t="shared" si="390"/>
        <v>25</v>
      </c>
      <c r="N2550" s="19">
        <f t="shared" si="391"/>
        <v>0</v>
      </c>
      <c r="O2550" s="19">
        <f t="shared" si="392"/>
        <v>0</v>
      </c>
      <c r="P2550" s="19">
        <f t="shared" si="393"/>
        <v>66.5</v>
      </c>
      <c r="Q2550" s="20">
        <f t="shared" si="394"/>
        <v>18.725000000000001</v>
      </c>
      <c r="R2550" s="20">
        <f t="shared" si="395"/>
        <v>21.625</v>
      </c>
      <c r="S2550" s="20">
        <f t="shared" si="396"/>
        <v>33.674999999999997</v>
      </c>
      <c r="T2550" s="20">
        <f t="shared" si="397"/>
        <v>22.875</v>
      </c>
      <c r="U2550" s="19">
        <f t="shared" si="398"/>
        <v>24.675000000000001</v>
      </c>
      <c r="V2550" s="19">
        <f t="shared" si="399"/>
        <v>24.225000000000001</v>
      </c>
    </row>
    <row r="2551" spans="1:22" ht="13.5" x14ac:dyDescent="0.25">
      <c r="A2551" s="3">
        <v>45716</v>
      </c>
      <c r="B2551" s="2">
        <v>8.8408999999999995</v>
      </c>
      <c r="C2551" s="2">
        <v>43.050556816977526</v>
      </c>
      <c r="D2551" s="2">
        <v>7.486878846440348E-2</v>
      </c>
      <c r="E2551" s="2">
        <v>4.7641928026503594E-20</v>
      </c>
      <c r="F2551" s="2">
        <v>8.8564999999999987</v>
      </c>
      <c r="G2551" s="2">
        <v>8.9158299999999997</v>
      </c>
      <c r="H2551" s="2">
        <v>8.9255539999999982</v>
      </c>
      <c r="I2551" s="2">
        <v>8.9321694999999988</v>
      </c>
      <c r="J2551" s="17" t="s">
        <v>48</v>
      </c>
      <c r="K2551" s="17" t="s">
        <v>50</v>
      </c>
      <c r="L2551" s="17" t="s">
        <v>53</v>
      </c>
      <c r="M2551" s="19">
        <f t="shared" si="390"/>
        <v>25</v>
      </c>
      <c r="N2551" s="19">
        <f t="shared" si="391"/>
        <v>0</v>
      </c>
      <c r="O2551" s="19">
        <f t="shared" si="392"/>
        <v>0</v>
      </c>
      <c r="P2551" s="19">
        <f t="shared" si="393"/>
        <v>66.5</v>
      </c>
      <c r="Q2551" s="20">
        <f t="shared" si="394"/>
        <v>18.725000000000001</v>
      </c>
      <c r="R2551" s="20">
        <f t="shared" si="395"/>
        <v>21.625</v>
      </c>
      <c r="S2551" s="20">
        <f t="shared" si="396"/>
        <v>33.674999999999997</v>
      </c>
      <c r="T2551" s="20">
        <f t="shared" si="397"/>
        <v>22.875</v>
      </c>
      <c r="U2551" s="19">
        <f t="shared" si="398"/>
        <v>24.675000000000001</v>
      </c>
      <c r="V2551" s="19">
        <f t="shared" si="399"/>
        <v>24.225000000000001</v>
      </c>
    </row>
    <row r="2552" spans="1:22" ht="13.5" x14ac:dyDescent="0.25">
      <c r="A2552" s="3">
        <v>45719</v>
      </c>
      <c r="B2552" s="2">
        <v>8.8797999999999995</v>
      </c>
      <c r="C2552" s="2">
        <v>47.073992414916958</v>
      </c>
      <c r="D2552" s="2">
        <v>6.992615199853347E-2</v>
      </c>
      <c r="E2552" s="2">
        <v>3.8113542421202878E-20</v>
      </c>
      <c r="F2552" s="2">
        <v>8.8525999999999989</v>
      </c>
      <c r="G2552" s="2">
        <v>8.9172849999999997</v>
      </c>
      <c r="H2552" s="2">
        <v>8.9204959999999982</v>
      </c>
      <c r="I2552" s="2">
        <v>8.939941499999998</v>
      </c>
      <c r="J2552" s="17" t="s">
        <v>48</v>
      </c>
      <c r="K2552" s="17" t="s">
        <v>50</v>
      </c>
      <c r="L2552" s="17" t="s">
        <v>53</v>
      </c>
      <c r="M2552" s="19">
        <f t="shared" si="390"/>
        <v>25</v>
      </c>
      <c r="N2552" s="19">
        <f t="shared" si="391"/>
        <v>0</v>
      </c>
      <c r="O2552" s="19">
        <f t="shared" si="392"/>
        <v>0</v>
      </c>
      <c r="P2552" s="19">
        <f t="shared" si="393"/>
        <v>66.5</v>
      </c>
      <c r="Q2552" s="20">
        <f t="shared" si="394"/>
        <v>18.725000000000001</v>
      </c>
      <c r="R2552" s="20">
        <f t="shared" si="395"/>
        <v>21.625</v>
      </c>
      <c r="S2552" s="20">
        <f t="shared" si="396"/>
        <v>33.674999999999997</v>
      </c>
      <c r="T2552" s="20">
        <f t="shared" si="397"/>
        <v>22.875</v>
      </c>
      <c r="U2552" s="19">
        <f t="shared" si="398"/>
        <v>24.675000000000001</v>
      </c>
      <c r="V2552" s="19">
        <f t="shared" si="399"/>
        <v>24.225000000000001</v>
      </c>
    </row>
    <row r="2553" spans="1:22" ht="13.5" x14ac:dyDescent="0.25">
      <c r="A2553" s="3">
        <v>45720</v>
      </c>
      <c r="B2553" s="2">
        <v>8.8312000000000008</v>
      </c>
      <c r="C2553" s="2">
        <v>42.98775420745153</v>
      </c>
      <c r="D2553" s="2">
        <v>6.3537748476859335E-2</v>
      </c>
      <c r="E2553" s="2">
        <v>3.0490833936962302E-20</v>
      </c>
      <c r="F2553" s="2">
        <v>8.8409200000000006</v>
      </c>
      <c r="G2553" s="2">
        <v>8.9167999999999985</v>
      </c>
      <c r="H2553" s="2">
        <v>8.9152439999999995</v>
      </c>
      <c r="I2553" s="2">
        <v>8.9478469999999994</v>
      </c>
      <c r="J2553" s="17" t="s">
        <v>48</v>
      </c>
      <c r="K2553" s="17" t="s">
        <v>50</v>
      </c>
      <c r="L2553" s="17" t="s">
        <v>53</v>
      </c>
      <c r="M2553" s="19">
        <f t="shared" si="390"/>
        <v>25</v>
      </c>
      <c r="N2553" s="19">
        <f t="shared" si="391"/>
        <v>0</v>
      </c>
      <c r="O2553" s="19">
        <f t="shared" si="392"/>
        <v>0</v>
      </c>
      <c r="P2553" s="19">
        <f t="shared" si="393"/>
        <v>66.5</v>
      </c>
      <c r="Q2553" s="20">
        <f t="shared" si="394"/>
        <v>18.725000000000001</v>
      </c>
      <c r="R2553" s="20">
        <f t="shared" si="395"/>
        <v>21.625</v>
      </c>
      <c r="S2553" s="20">
        <f t="shared" si="396"/>
        <v>33.674999999999997</v>
      </c>
      <c r="T2553" s="20">
        <f t="shared" si="397"/>
        <v>22.875</v>
      </c>
      <c r="U2553" s="19">
        <f t="shared" si="398"/>
        <v>24.675000000000001</v>
      </c>
      <c r="V2553" s="19">
        <f t="shared" si="399"/>
        <v>24.225000000000001</v>
      </c>
    </row>
    <row r="2554" spans="1:22" ht="13.5" x14ac:dyDescent="0.25">
      <c r="A2554" s="3">
        <v>45721</v>
      </c>
      <c r="B2554" s="2">
        <v>8.7728999999999999</v>
      </c>
      <c r="C2554" s="2">
        <v>38.653194333505617</v>
      </c>
      <c r="D2554" s="2">
        <v>5.5426175934499611E-2</v>
      </c>
      <c r="E2554" s="2">
        <v>2.4392667149569844E-20</v>
      </c>
      <c r="F2554" s="2">
        <v>8.8253599999999999</v>
      </c>
      <c r="G2554" s="2">
        <v>8.910479999999998</v>
      </c>
      <c r="H2554" s="2">
        <v>8.9097980000000003</v>
      </c>
      <c r="I2554" s="2">
        <v>8.955601999999999</v>
      </c>
      <c r="J2554" s="17" t="s">
        <v>48</v>
      </c>
      <c r="K2554" s="17" t="s">
        <v>50</v>
      </c>
      <c r="L2554" s="17" t="s">
        <v>53</v>
      </c>
      <c r="M2554" s="19">
        <f t="shared" si="390"/>
        <v>25</v>
      </c>
      <c r="N2554" s="19">
        <f t="shared" si="391"/>
        <v>0</v>
      </c>
      <c r="O2554" s="19">
        <f t="shared" si="392"/>
        <v>0</v>
      </c>
      <c r="P2554" s="19">
        <f t="shared" si="393"/>
        <v>66.5</v>
      </c>
      <c r="Q2554" s="20">
        <f t="shared" si="394"/>
        <v>18.725000000000001</v>
      </c>
      <c r="R2554" s="20">
        <f t="shared" si="395"/>
        <v>21.625</v>
      </c>
      <c r="S2554" s="20">
        <f t="shared" si="396"/>
        <v>33.674999999999997</v>
      </c>
      <c r="T2554" s="20">
        <f t="shared" si="397"/>
        <v>22.875</v>
      </c>
      <c r="U2554" s="19">
        <f t="shared" si="398"/>
        <v>24.675000000000001</v>
      </c>
      <c r="V2554" s="19">
        <f t="shared" si="399"/>
        <v>24.225000000000001</v>
      </c>
    </row>
    <row r="2555" spans="1:22" ht="13.5" x14ac:dyDescent="0.25">
      <c r="A2555" s="3">
        <v>45722</v>
      </c>
      <c r="B2555" s="2">
        <v>8.7728999999999999</v>
      </c>
      <c r="C2555" s="2">
        <v>38.653194333505617</v>
      </c>
      <c r="D2555" s="2">
        <v>4.6325927635676223E-2</v>
      </c>
      <c r="E2555" s="2">
        <v>1.9514133719655875E-20</v>
      </c>
      <c r="F2555" s="2">
        <v>8.8195399999999999</v>
      </c>
      <c r="G2555" s="2">
        <v>8.9046449999999986</v>
      </c>
      <c r="H2555" s="2">
        <v>8.9064920000000001</v>
      </c>
      <c r="I2555" s="2">
        <v>8.963733999999997</v>
      </c>
      <c r="J2555" s="17" t="s">
        <v>48</v>
      </c>
      <c r="K2555" s="17" t="s">
        <v>50</v>
      </c>
      <c r="L2555" s="17" t="s">
        <v>53</v>
      </c>
      <c r="M2555" s="19">
        <f t="shared" si="390"/>
        <v>25</v>
      </c>
      <c r="N2555" s="19">
        <f t="shared" si="391"/>
        <v>0</v>
      </c>
      <c r="O2555" s="19">
        <f t="shared" si="392"/>
        <v>0</v>
      </c>
      <c r="P2555" s="19">
        <f t="shared" si="393"/>
        <v>66.5</v>
      </c>
      <c r="Q2555" s="20">
        <f t="shared" si="394"/>
        <v>18.725000000000001</v>
      </c>
      <c r="R2555" s="20">
        <f t="shared" si="395"/>
        <v>21.625</v>
      </c>
      <c r="S2555" s="20">
        <f t="shared" si="396"/>
        <v>33.674999999999997</v>
      </c>
      <c r="T2555" s="20">
        <f t="shared" si="397"/>
        <v>22.875</v>
      </c>
      <c r="U2555" s="19">
        <f t="shared" si="398"/>
        <v>24.675000000000001</v>
      </c>
      <c r="V2555" s="19">
        <f t="shared" si="399"/>
        <v>24.225000000000001</v>
      </c>
    </row>
    <row r="2556" spans="1:22" ht="13.5" x14ac:dyDescent="0.25">
      <c r="A2556" s="3">
        <v>45723</v>
      </c>
      <c r="B2556" s="2">
        <v>8.7630999999999997</v>
      </c>
      <c r="C2556" s="2">
        <v>37.908019410664217</v>
      </c>
      <c r="D2556" s="2">
        <v>4.6043101445594203E-2</v>
      </c>
      <c r="E2556" s="2">
        <v>1.5611306975724701E-20</v>
      </c>
      <c r="F2556" s="2">
        <v>8.8039799999999993</v>
      </c>
      <c r="G2556" s="2">
        <v>8.894919999999999</v>
      </c>
      <c r="H2556" s="2">
        <v>8.8998779999999993</v>
      </c>
      <c r="I2556" s="2">
        <v>8.9712989999999948</v>
      </c>
      <c r="J2556" s="17" t="s">
        <v>54</v>
      </c>
      <c r="K2556" s="17" t="s">
        <v>50</v>
      </c>
      <c r="L2556" s="17" t="s">
        <v>47</v>
      </c>
      <c r="M2556" s="19">
        <f t="shared" si="390"/>
        <v>25</v>
      </c>
      <c r="N2556" s="19">
        <f t="shared" si="391"/>
        <v>0</v>
      </c>
      <c r="O2556" s="19">
        <f t="shared" si="392"/>
        <v>0</v>
      </c>
      <c r="P2556" s="19">
        <f t="shared" si="393"/>
        <v>16.5</v>
      </c>
      <c r="Q2556" s="20">
        <f t="shared" si="394"/>
        <v>11.225</v>
      </c>
      <c r="R2556" s="20">
        <f t="shared" si="395"/>
        <v>9.125</v>
      </c>
      <c r="S2556" s="20">
        <f t="shared" si="396"/>
        <v>11.175000000000001</v>
      </c>
      <c r="T2556" s="20">
        <f t="shared" si="397"/>
        <v>10.375</v>
      </c>
      <c r="U2556" s="19">
        <f t="shared" si="398"/>
        <v>10.508333333333335</v>
      </c>
      <c r="V2556" s="19">
        <f t="shared" si="399"/>
        <v>10.475000000000001</v>
      </c>
    </row>
    <row r="2557" spans="1:22" ht="13.5" x14ac:dyDescent="0.25">
      <c r="A2557" s="3">
        <v>45726</v>
      </c>
      <c r="B2557" s="2">
        <v>8.7533999999999992</v>
      </c>
      <c r="C2557" s="2">
        <v>37.144710795108715</v>
      </c>
      <c r="D2557" s="2">
        <v>5.1727005696147188E-2</v>
      </c>
      <c r="E2557" s="2">
        <v>1.248904558057976E-20</v>
      </c>
      <c r="F2557" s="2">
        <v>8.7787000000000006</v>
      </c>
      <c r="G2557" s="2">
        <v>8.8847099999999983</v>
      </c>
      <c r="H2557" s="2">
        <v>8.8940419999999989</v>
      </c>
      <c r="I2557" s="2">
        <v>8.9788154999999978</v>
      </c>
      <c r="J2557" s="17" t="s">
        <v>54</v>
      </c>
      <c r="K2557" s="17" t="s">
        <v>50</v>
      </c>
      <c r="L2557" s="17" t="s">
        <v>47</v>
      </c>
      <c r="M2557" s="19">
        <f t="shared" si="390"/>
        <v>25</v>
      </c>
      <c r="N2557" s="19">
        <f t="shared" si="391"/>
        <v>0</v>
      </c>
      <c r="O2557" s="19">
        <f t="shared" si="392"/>
        <v>0</v>
      </c>
      <c r="P2557" s="19">
        <f t="shared" si="393"/>
        <v>16.5</v>
      </c>
      <c r="Q2557" s="20">
        <f t="shared" si="394"/>
        <v>11.225</v>
      </c>
      <c r="R2557" s="20">
        <f t="shared" si="395"/>
        <v>9.125</v>
      </c>
      <c r="S2557" s="20">
        <f t="shared" si="396"/>
        <v>11.175000000000001</v>
      </c>
      <c r="T2557" s="20">
        <f t="shared" si="397"/>
        <v>10.375</v>
      </c>
      <c r="U2557" s="19">
        <f t="shared" si="398"/>
        <v>10.508333333333335</v>
      </c>
      <c r="V2557" s="19">
        <f t="shared" si="399"/>
        <v>10.475000000000001</v>
      </c>
    </row>
    <row r="2558" spans="1:22" ht="13.5" x14ac:dyDescent="0.25">
      <c r="A2558" s="3">
        <v>45727</v>
      </c>
      <c r="B2558" s="2">
        <v>8.7048000000000005</v>
      </c>
      <c r="C2558" s="2">
        <v>33.504538585964028</v>
      </c>
      <c r="D2558" s="2">
        <v>5.9361095856028001E-2</v>
      </c>
      <c r="E2558" s="2">
        <v>9.9912364644638092E-21</v>
      </c>
      <c r="F2558" s="2">
        <v>8.7534200000000002</v>
      </c>
      <c r="G2558" s="2">
        <v>8.8701200000000018</v>
      </c>
      <c r="H2558" s="2">
        <v>8.8872339999999994</v>
      </c>
      <c r="I2558" s="2">
        <v>8.9853824999999947</v>
      </c>
      <c r="J2558" s="17" t="s">
        <v>54</v>
      </c>
      <c r="K2558" s="17" t="s">
        <v>50</v>
      </c>
      <c r="L2558" s="17" t="s">
        <v>47</v>
      </c>
      <c r="M2558" s="19">
        <f t="shared" si="390"/>
        <v>25</v>
      </c>
      <c r="N2558" s="19">
        <f t="shared" si="391"/>
        <v>0</v>
      </c>
      <c r="O2558" s="19">
        <f t="shared" si="392"/>
        <v>0</v>
      </c>
      <c r="P2558" s="19">
        <f t="shared" si="393"/>
        <v>16.5</v>
      </c>
      <c r="Q2558" s="20">
        <f t="shared" si="394"/>
        <v>11.225</v>
      </c>
      <c r="R2558" s="20">
        <f t="shared" si="395"/>
        <v>9.125</v>
      </c>
      <c r="S2558" s="20">
        <f t="shared" si="396"/>
        <v>11.175000000000001</v>
      </c>
      <c r="T2558" s="20">
        <f t="shared" si="397"/>
        <v>10.375</v>
      </c>
      <c r="U2558" s="19">
        <f t="shared" si="398"/>
        <v>10.508333333333335</v>
      </c>
      <c r="V2558" s="19">
        <f t="shared" si="399"/>
        <v>10.475000000000001</v>
      </c>
    </row>
    <row r="2559" spans="1:22" ht="13.5" x14ac:dyDescent="0.25">
      <c r="A2559" s="3">
        <v>45728</v>
      </c>
      <c r="B2559" s="2">
        <v>8.7533999999999992</v>
      </c>
      <c r="C2559" s="2">
        <v>39.852406583278004</v>
      </c>
      <c r="D2559" s="2">
        <v>5.7187108421677735E-2</v>
      </c>
      <c r="E2559" s="2">
        <v>7.9929891715710471E-21</v>
      </c>
      <c r="F2559" s="2">
        <v>8.7495200000000004</v>
      </c>
      <c r="G2559" s="2">
        <v>8.8540700000000019</v>
      </c>
      <c r="H2559" s="2">
        <v>8.881397999999999</v>
      </c>
      <c r="I2559" s="2">
        <v>8.9912509999999966</v>
      </c>
      <c r="J2559" s="17" t="s">
        <v>54</v>
      </c>
      <c r="K2559" s="17" t="s">
        <v>50</v>
      </c>
      <c r="L2559" s="17" t="s">
        <v>47</v>
      </c>
      <c r="M2559" s="19">
        <f t="shared" si="390"/>
        <v>25</v>
      </c>
      <c r="N2559" s="19">
        <f t="shared" si="391"/>
        <v>0</v>
      </c>
      <c r="O2559" s="19">
        <f t="shared" si="392"/>
        <v>0</v>
      </c>
      <c r="P2559" s="19">
        <f t="shared" si="393"/>
        <v>16.5</v>
      </c>
      <c r="Q2559" s="20">
        <f t="shared" si="394"/>
        <v>11.225</v>
      </c>
      <c r="R2559" s="20">
        <f t="shared" si="395"/>
        <v>9.125</v>
      </c>
      <c r="S2559" s="20">
        <f t="shared" si="396"/>
        <v>11.175000000000001</v>
      </c>
      <c r="T2559" s="20">
        <f t="shared" si="397"/>
        <v>10.375</v>
      </c>
      <c r="U2559" s="19">
        <f t="shared" si="398"/>
        <v>10.508333333333335</v>
      </c>
      <c r="V2559" s="19">
        <f t="shared" si="399"/>
        <v>10.475000000000001</v>
      </c>
    </row>
    <row r="2560" spans="1:22" ht="13.5" x14ac:dyDescent="0.25">
      <c r="A2560" s="3">
        <v>45729</v>
      </c>
      <c r="B2560" s="2">
        <v>8.7048000000000005</v>
      </c>
      <c r="C2560" s="2">
        <v>36.137261294311365</v>
      </c>
      <c r="D2560" s="2">
        <v>5.2048661190529089E-2</v>
      </c>
      <c r="E2560" s="2">
        <v>6.3943913372568381E-21</v>
      </c>
      <c r="F2560" s="2">
        <v>8.7358999999999991</v>
      </c>
      <c r="G2560" s="2">
        <v>8.834620000000001</v>
      </c>
      <c r="H2560" s="2">
        <v>8.8777019999999975</v>
      </c>
      <c r="I2560" s="2">
        <v>8.9951899999999938</v>
      </c>
      <c r="J2560" s="17" t="s">
        <v>54</v>
      </c>
      <c r="K2560" s="17" t="s">
        <v>50</v>
      </c>
      <c r="L2560" s="17" t="s">
        <v>47</v>
      </c>
      <c r="M2560" s="19">
        <f t="shared" si="390"/>
        <v>25</v>
      </c>
      <c r="N2560" s="19">
        <f t="shared" si="391"/>
        <v>0</v>
      </c>
      <c r="O2560" s="19">
        <f t="shared" si="392"/>
        <v>0</v>
      </c>
      <c r="P2560" s="19">
        <f t="shared" si="393"/>
        <v>16.5</v>
      </c>
      <c r="Q2560" s="20">
        <f t="shared" si="394"/>
        <v>11.225</v>
      </c>
      <c r="R2560" s="20">
        <f t="shared" si="395"/>
        <v>9.125</v>
      </c>
      <c r="S2560" s="20">
        <f t="shared" si="396"/>
        <v>11.175000000000001</v>
      </c>
      <c r="T2560" s="20">
        <f t="shared" si="397"/>
        <v>10.375</v>
      </c>
      <c r="U2560" s="19">
        <f t="shared" si="398"/>
        <v>10.508333333333335</v>
      </c>
      <c r="V2560" s="19">
        <f t="shared" si="399"/>
        <v>10.475000000000001</v>
      </c>
    </row>
    <row r="2561" spans="1:22" ht="13.5" x14ac:dyDescent="0.25">
      <c r="A2561" s="3">
        <v>45730</v>
      </c>
      <c r="B2561" s="2">
        <v>8.7533999999999992</v>
      </c>
      <c r="C2561" s="2">
        <v>41.963730094134952</v>
      </c>
      <c r="D2561" s="2">
        <v>5.0921972776487578E-2</v>
      </c>
      <c r="E2561" s="2">
        <v>5.1155130698054705E-21</v>
      </c>
      <c r="F2561" s="2">
        <v>8.7339599999999997</v>
      </c>
      <c r="G2561" s="2">
        <v>8.818085</v>
      </c>
      <c r="H2561" s="2">
        <v>8.8740059999999978</v>
      </c>
      <c r="I2561" s="2">
        <v>8.9992264999999936</v>
      </c>
      <c r="J2561" s="17" t="s">
        <v>48</v>
      </c>
      <c r="K2561" s="17" t="s">
        <v>50</v>
      </c>
      <c r="L2561" s="17" t="s">
        <v>53</v>
      </c>
      <c r="M2561" s="19">
        <f t="shared" si="390"/>
        <v>25</v>
      </c>
      <c r="N2561" s="19">
        <f t="shared" si="391"/>
        <v>0</v>
      </c>
      <c r="O2561" s="19">
        <f t="shared" si="392"/>
        <v>0</v>
      </c>
      <c r="P2561" s="19">
        <f t="shared" si="393"/>
        <v>66.5</v>
      </c>
      <c r="Q2561" s="20">
        <f t="shared" si="394"/>
        <v>18.725000000000001</v>
      </c>
      <c r="R2561" s="20">
        <f t="shared" si="395"/>
        <v>21.625</v>
      </c>
      <c r="S2561" s="20">
        <f t="shared" si="396"/>
        <v>33.674999999999997</v>
      </c>
      <c r="T2561" s="20">
        <f t="shared" si="397"/>
        <v>22.875</v>
      </c>
      <c r="U2561" s="19">
        <f t="shared" si="398"/>
        <v>24.675000000000001</v>
      </c>
      <c r="V2561" s="19">
        <f t="shared" si="399"/>
        <v>24.225000000000001</v>
      </c>
    </row>
    <row r="2562" spans="1:22" ht="13.5" x14ac:dyDescent="0.25">
      <c r="A2562" s="3">
        <v>45733</v>
      </c>
      <c r="B2562" s="2">
        <v>8.7241999999999997</v>
      </c>
      <c r="C2562" s="2">
        <v>39.624601696075906</v>
      </c>
      <c r="D2562" s="2">
        <v>5.8603661651225991E-2</v>
      </c>
      <c r="E2562" s="2">
        <v>4.0924104558443769E-21</v>
      </c>
      <c r="F2562" s="2">
        <v>8.7281199999999988</v>
      </c>
      <c r="G2562" s="2">
        <v>8.807385</v>
      </c>
      <c r="H2562" s="2">
        <v>8.8708939999999981</v>
      </c>
      <c r="I2562" s="2">
        <v>9.0029224999999968</v>
      </c>
      <c r="J2562" s="17" t="s">
        <v>48</v>
      </c>
      <c r="K2562" s="17" t="s">
        <v>50</v>
      </c>
      <c r="L2562" s="17" t="s">
        <v>53</v>
      </c>
      <c r="M2562" s="19">
        <f t="shared" ref="M2562:M2625" si="400">IF(C2562&lt;30,50, IF(C2562&gt;70, 0, 25))</f>
        <v>25</v>
      </c>
      <c r="N2562" s="19">
        <f t="shared" ref="N2562:N2625" si="401">IF(E2562-D2562&gt;0.02, 100, IF(E2562-D2562&lt;0,0,45))</f>
        <v>0</v>
      </c>
      <c r="O2562" s="19">
        <f t="shared" ref="O2562:O2625" si="402">IF(F2562-I2562&gt;10,100,IF(F2562-I2562&gt;5,75, IF(F2562-I2562&gt;0,50,0)))</f>
        <v>0</v>
      </c>
      <c r="P2562" s="19">
        <f t="shared" ref="P2562:P2625" si="403">IF(L2562="confirmed bullish", 34, IF(L2562="bullish divergence",17, 0))+IF(J2562="bullish",33,IF(J2562="bearish",0,16.5))+IF(K2562="strong",33,IF(K2562="weak",0,16.5))</f>
        <v>66.5</v>
      </c>
      <c r="Q2562" s="20">
        <f t="shared" si="394"/>
        <v>18.725000000000001</v>
      </c>
      <c r="R2562" s="20">
        <f t="shared" si="395"/>
        <v>21.625</v>
      </c>
      <c r="S2562" s="20">
        <f t="shared" si="396"/>
        <v>33.674999999999997</v>
      </c>
      <c r="T2562" s="20">
        <f t="shared" si="397"/>
        <v>22.875</v>
      </c>
      <c r="U2562" s="19">
        <f t="shared" si="398"/>
        <v>24.675000000000001</v>
      </c>
      <c r="V2562" s="19">
        <f t="shared" si="399"/>
        <v>24.225000000000001</v>
      </c>
    </row>
    <row r="2563" spans="1:22" ht="13.5" x14ac:dyDescent="0.25">
      <c r="A2563" s="3">
        <v>45734</v>
      </c>
      <c r="B2563" s="2">
        <v>8.8506999999999998</v>
      </c>
      <c r="C2563" s="2">
        <v>52.085270993770102</v>
      </c>
      <c r="D2563" s="2">
        <v>4.8880156790678697E-2</v>
      </c>
      <c r="E2563" s="2">
        <v>3.2739283646755015E-21</v>
      </c>
      <c r="F2563" s="2">
        <v>8.7573000000000008</v>
      </c>
      <c r="G2563" s="2">
        <v>8.8049549999999979</v>
      </c>
      <c r="H2563" s="2">
        <v>8.8728399999999983</v>
      </c>
      <c r="I2563" s="2">
        <v>9.0071534999999958</v>
      </c>
      <c r="J2563" s="17" t="s">
        <v>48</v>
      </c>
      <c r="K2563" s="17" t="s">
        <v>50</v>
      </c>
      <c r="L2563" s="17" t="s">
        <v>51</v>
      </c>
      <c r="M2563" s="19">
        <f t="shared" si="400"/>
        <v>25</v>
      </c>
      <c r="N2563" s="19">
        <f t="shared" si="401"/>
        <v>0</v>
      </c>
      <c r="O2563" s="19">
        <f t="shared" si="402"/>
        <v>0</v>
      </c>
      <c r="P2563" s="19">
        <f t="shared" si="403"/>
        <v>83.5</v>
      </c>
      <c r="Q2563" s="20">
        <f t="shared" ref="Q2563:Q2626" si="404">0.35*M2563+N2563*0.35+O2563*0.15+P2563*0.15</f>
        <v>21.274999999999999</v>
      </c>
      <c r="R2563" s="20">
        <f t="shared" ref="R2563:R2626" si="405">M2563*0.2+N2563*0.2+O2563*0.35+P2563*0.25</f>
        <v>25.875</v>
      </c>
      <c r="S2563" s="20">
        <f t="shared" ref="S2563:S2626" si="406">M2563*0.15+N2563*0.15+O2563*0.25+P2563*0.45</f>
        <v>41.325000000000003</v>
      </c>
      <c r="T2563" s="20">
        <f t="shared" ref="T2563:T2626" si="407">0.25*SUM(M2563:P2563)</f>
        <v>27.125</v>
      </c>
      <c r="U2563" s="19">
        <f t="shared" ref="U2563:U2626" si="408">SUM(Q2563:S2563)/3</f>
        <v>29.491666666666664</v>
      </c>
      <c r="V2563" s="19">
        <f t="shared" ref="V2563:V2626" si="409">SUM(Q2563:T2563)/4</f>
        <v>28.9</v>
      </c>
    </row>
    <row r="2564" spans="1:22" ht="13.5" x14ac:dyDescent="0.25">
      <c r="A2564" s="3">
        <v>45735</v>
      </c>
      <c r="B2564" s="2">
        <v>8.8312000000000008</v>
      </c>
      <c r="C2564" s="2">
        <v>50.359851995889407</v>
      </c>
      <c r="D2564" s="2">
        <v>3.295797883109941E-2</v>
      </c>
      <c r="E2564" s="2">
        <v>2.6191426917404014E-21</v>
      </c>
      <c r="F2564" s="2">
        <v>8.7728599999999997</v>
      </c>
      <c r="G2564" s="2">
        <v>8.8039799999999993</v>
      </c>
      <c r="H2564" s="2">
        <v>8.8726459999999996</v>
      </c>
      <c r="I2564" s="2">
        <v>9.0112869999999958</v>
      </c>
      <c r="J2564" s="17" t="s">
        <v>54</v>
      </c>
      <c r="K2564" s="17" t="s">
        <v>50</v>
      </c>
      <c r="L2564" s="17" t="s">
        <v>55</v>
      </c>
      <c r="M2564" s="19">
        <f t="shared" si="400"/>
        <v>25</v>
      </c>
      <c r="N2564" s="19">
        <f t="shared" si="401"/>
        <v>0</v>
      </c>
      <c r="O2564" s="19">
        <f t="shared" si="402"/>
        <v>0</v>
      </c>
      <c r="P2564" s="19">
        <f t="shared" si="403"/>
        <v>16.5</v>
      </c>
      <c r="Q2564" s="20">
        <f t="shared" si="404"/>
        <v>11.225</v>
      </c>
      <c r="R2564" s="20">
        <f t="shared" si="405"/>
        <v>9.125</v>
      </c>
      <c r="S2564" s="20">
        <f t="shared" si="406"/>
        <v>11.175000000000001</v>
      </c>
      <c r="T2564" s="20">
        <f t="shared" si="407"/>
        <v>10.375</v>
      </c>
      <c r="U2564" s="19">
        <f t="shared" si="408"/>
        <v>10.508333333333335</v>
      </c>
      <c r="V2564" s="19">
        <f t="shared" si="409"/>
        <v>10.475000000000001</v>
      </c>
    </row>
    <row r="2565" spans="1:22" ht="13.5" x14ac:dyDescent="0.25">
      <c r="A2565" s="3">
        <v>45737</v>
      </c>
      <c r="B2565" s="2">
        <v>8.6950000000000003</v>
      </c>
      <c r="C2565" s="2">
        <v>40.314445458210457</v>
      </c>
      <c r="D2565" s="2">
        <v>2.9532249901727425E-2</v>
      </c>
      <c r="E2565" s="2">
        <v>2.0953141533923213E-21</v>
      </c>
      <c r="F2565" s="2">
        <v>8.770900000000001</v>
      </c>
      <c r="G2565" s="2">
        <v>8.7971699999999977</v>
      </c>
      <c r="H2565" s="2">
        <v>8.8695319999999995</v>
      </c>
      <c r="I2565" s="2">
        <v>9.0145449999999965</v>
      </c>
      <c r="J2565" s="17" t="s">
        <v>54</v>
      </c>
      <c r="K2565" s="17" t="s">
        <v>50</v>
      </c>
      <c r="L2565" s="17" t="s">
        <v>47</v>
      </c>
      <c r="M2565" s="19">
        <f t="shared" si="400"/>
        <v>25</v>
      </c>
      <c r="N2565" s="19">
        <f t="shared" si="401"/>
        <v>0</v>
      </c>
      <c r="O2565" s="19">
        <f t="shared" si="402"/>
        <v>0</v>
      </c>
      <c r="P2565" s="19">
        <f t="shared" si="403"/>
        <v>16.5</v>
      </c>
      <c r="Q2565" s="20">
        <f t="shared" si="404"/>
        <v>11.225</v>
      </c>
      <c r="R2565" s="20">
        <f t="shared" si="405"/>
        <v>9.125</v>
      </c>
      <c r="S2565" s="20">
        <f t="shared" si="406"/>
        <v>11.175000000000001</v>
      </c>
      <c r="T2565" s="20">
        <f t="shared" si="407"/>
        <v>10.375</v>
      </c>
      <c r="U2565" s="19">
        <f t="shared" si="408"/>
        <v>10.508333333333335</v>
      </c>
      <c r="V2565" s="19">
        <f t="shared" si="409"/>
        <v>10.475000000000001</v>
      </c>
    </row>
    <row r="2566" spans="1:22" ht="13.5" x14ac:dyDescent="0.25">
      <c r="A2566" s="3">
        <v>45740</v>
      </c>
      <c r="B2566" s="2">
        <v>8.6950000000000003</v>
      </c>
      <c r="C2566" s="2">
        <v>40.314445458210457</v>
      </c>
      <c r="D2566" s="2">
        <v>2.589178136843806E-2</v>
      </c>
      <c r="E2566" s="2">
        <v>1.6762513227138571E-21</v>
      </c>
      <c r="F2566" s="2">
        <v>8.7592200000000009</v>
      </c>
      <c r="G2566" s="2">
        <v>8.788414999999997</v>
      </c>
      <c r="H2566" s="2">
        <v>8.8664179999999995</v>
      </c>
      <c r="I2566" s="2">
        <v>9.0171709999999976</v>
      </c>
      <c r="J2566" s="17" t="s">
        <v>54</v>
      </c>
      <c r="K2566" s="17" t="s">
        <v>50</v>
      </c>
      <c r="L2566" s="17" t="s">
        <v>47</v>
      </c>
      <c r="M2566" s="19">
        <f t="shared" si="400"/>
        <v>25</v>
      </c>
      <c r="N2566" s="19">
        <f t="shared" si="401"/>
        <v>0</v>
      </c>
      <c r="O2566" s="19">
        <f t="shared" si="402"/>
        <v>0</v>
      </c>
      <c r="P2566" s="19">
        <f t="shared" si="403"/>
        <v>16.5</v>
      </c>
      <c r="Q2566" s="20">
        <f t="shared" si="404"/>
        <v>11.225</v>
      </c>
      <c r="R2566" s="20">
        <f t="shared" si="405"/>
        <v>9.125</v>
      </c>
      <c r="S2566" s="20">
        <f t="shared" si="406"/>
        <v>11.175000000000001</v>
      </c>
      <c r="T2566" s="20">
        <f t="shared" si="407"/>
        <v>10.375</v>
      </c>
      <c r="U2566" s="19">
        <f t="shared" si="408"/>
        <v>10.508333333333335</v>
      </c>
      <c r="V2566" s="19">
        <f t="shared" si="409"/>
        <v>10.475000000000001</v>
      </c>
    </row>
    <row r="2567" spans="1:22" ht="13.5" x14ac:dyDescent="0.25">
      <c r="A2567" s="3">
        <v>45741</v>
      </c>
      <c r="B2567" s="2">
        <v>8.7630999999999997</v>
      </c>
      <c r="C2567" s="2">
        <v>46.50252296048896</v>
      </c>
      <c r="D2567" s="2">
        <v>1.6983815635880362E-2</v>
      </c>
      <c r="E2567" s="2">
        <v>1.3410010581710858E-21</v>
      </c>
      <c r="F2567" s="2">
        <v>8.7669999999999995</v>
      </c>
      <c r="G2567" s="2">
        <v>8.781604999999999</v>
      </c>
      <c r="H2567" s="2">
        <v>8.8648619999999987</v>
      </c>
      <c r="I2567" s="2">
        <v>9.020137499999997</v>
      </c>
      <c r="J2567" s="17" t="s">
        <v>54</v>
      </c>
      <c r="K2567" s="17" t="s">
        <v>50</v>
      </c>
      <c r="L2567" s="17" t="s">
        <v>55</v>
      </c>
      <c r="M2567" s="19">
        <f t="shared" si="400"/>
        <v>25</v>
      </c>
      <c r="N2567" s="19">
        <f t="shared" si="401"/>
        <v>0</v>
      </c>
      <c r="O2567" s="19">
        <f t="shared" si="402"/>
        <v>0</v>
      </c>
      <c r="P2567" s="19">
        <f t="shared" si="403"/>
        <v>16.5</v>
      </c>
      <c r="Q2567" s="20">
        <f t="shared" si="404"/>
        <v>11.225</v>
      </c>
      <c r="R2567" s="20">
        <f t="shared" si="405"/>
        <v>9.125</v>
      </c>
      <c r="S2567" s="20">
        <f t="shared" si="406"/>
        <v>11.175000000000001</v>
      </c>
      <c r="T2567" s="20">
        <f t="shared" si="407"/>
        <v>10.375</v>
      </c>
      <c r="U2567" s="19">
        <f t="shared" si="408"/>
        <v>10.508333333333335</v>
      </c>
      <c r="V2567" s="19">
        <f t="shared" si="409"/>
        <v>10.475000000000001</v>
      </c>
    </row>
    <row r="2568" spans="1:22" ht="13.5" x14ac:dyDescent="0.25">
      <c r="A2568" s="3">
        <v>45742</v>
      </c>
      <c r="B2568" s="2">
        <v>8.7533999999999992</v>
      </c>
      <c r="C2568" s="2">
        <v>45.77454232428731</v>
      </c>
      <c r="D2568" s="2">
        <v>2.9421465789098988E-3</v>
      </c>
      <c r="E2568" s="2">
        <v>1.0728008465368686E-21</v>
      </c>
      <c r="F2568" s="2">
        <v>8.7475400000000008</v>
      </c>
      <c r="G2568" s="2">
        <v>8.774795000000001</v>
      </c>
      <c r="H2568" s="2">
        <v>8.8601939999999999</v>
      </c>
      <c r="I2568" s="2">
        <v>9.0230554999999981</v>
      </c>
      <c r="J2568" s="17" t="s">
        <v>54</v>
      </c>
      <c r="K2568" s="17" t="s">
        <v>50</v>
      </c>
      <c r="L2568" s="17" t="s">
        <v>47</v>
      </c>
      <c r="M2568" s="19">
        <f t="shared" si="400"/>
        <v>25</v>
      </c>
      <c r="N2568" s="19">
        <f t="shared" si="401"/>
        <v>0</v>
      </c>
      <c r="O2568" s="19">
        <f t="shared" si="402"/>
        <v>0</v>
      </c>
      <c r="P2568" s="19">
        <f t="shared" si="403"/>
        <v>16.5</v>
      </c>
      <c r="Q2568" s="20">
        <f t="shared" si="404"/>
        <v>11.225</v>
      </c>
      <c r="R2568" s="20">
        <f t="shared" si="405"/>
        <v>9.125</v>
      </c>
      <c r="S2568" s="20">
        <f t="shared" si="406"/>
        <v>11.175000000000001</v>
      </c>
      <c r="T2568" s="20">
        <f t="shared" si="407"/>
        <v>10.375</v>
      </c>
      <c r="U2568" s="19">
        <f t="shared" si="408"/>
        <v>10.508333333333335</v>
      </c>
      <c r="V2568" s="19">
        <f t="shared" si="409"/>
        <v>10.475000000000001</v>
      </c>
    </row>
    <row r="2569" spans="1:22" ht="13.5" x14ac:dyDescent="0.25">
      <c r="A2569" s="3">
        <v>45743</v>
      </c>
      <c r="B2569" s="2">
        <v>8.7437000000000005</v>
      </c>
      <c r="C2569" s="2">
        <v>45.015630477738249</v>
      </c>
      <c r="D2569" s="2">
        <v>-4.5109438115353839E-4</v>
      </c>
      <c r="E2569" s="2">
        <v>8.5824067722949498E-22</v>
      </c>
      <c r="F2569" s="2">
        <v>8.7300399999999989</v>
      </c>
      <c r="G2569" s="2">
        <v>8.769445000000001</v>
      </c>
      <c r="H2569" s="2">
        <v>8.8563039999999997</v>
      </c>
      <c r="I2569" s="2">
        <v>9.0258274999999966</v>
      </c>
      <c r="J2569" s="17" t="s">
        <v>54</v>
      </c>
      <c r="K2569" s="17" t="s">
        <v>50</v>
      </c>
      <c r="L2569" s="17" t="s">
        <v>47</v>
      </c>
      <c r="M2569" s="19">
        <f t="shared" si="400"/>
        <v>25</v>
      </c>
      <c r="N2569" s="19">
        <f t="shared" si="401"/>
        <v>45</v>
      </c>
      <c r="O2569" s="19">
        <f t="shared" si="402"/>
        <v>0</v>
      </c>
      <c r="P2569" s="19">
        <f t="shared" si="403"/>
        <v>16.5</v>
      </c>
      <c r="Q2569" s="20">
        <f t="shared" si="404"/>
        <v>26.975000000000001</v>
      </c>
      <c r="R2569" s="20">
        <f t="shared" si="405"/>
        <v>18.125</v>
      </c>
      <c r="S2569" s="20">
        <f t="shared" si="406"/>
        <v>17.925000000000001</v>
      </c>
      <c r="T2569" s="20">
        <f t="shared" si="407"/>
        <v>21.625</v>
      </c>
      <c r="U2569" s="19">
        <f t="shared" si="408"/>
        <v>21.008333333333336</v>
      </c>
      <c r="V2569" s="19">
        <f t="shared" si="409"/>
        <v>21.162500000000001</v>
      </c>
    </row>
    <row r="2570" spans="1:22" ht="13.5" x14ac:dyDescent="0.25">
      <c r="A2570" s="3">
        <v>45744</v>
      </c>
      <c r="B2570" s="2">
        <v>8.6561000000000003</v>
      </c>
      <c r="C2570" s="2">
        <v>38.764995788090729</v>
      </c>
      <c r="D2570" s="2">
        <v>-3.9819687016464655E-3</v>
      </c>
      <c r="E2570" s="2">
        <v>6.8659254178359606E-22</v>
      </c>
      <c r="F2570" s="2">
        <v>8.7222600000000021</v>
      </c>
      <c r="G2570" s="2">
        <v>8.7621500000000001</v>
      </c>
      <c r="H2570" s="2">
        <v>8.8510519999999993</v>
      </c>
      <c r="I2570" s="2">
        <v>9.0280154999999986</v>
      </c>
      <c r="J2570" s="17" t="s">
        <v>54</v>
      </c>
      <c r="K2570" s="17" t="s">
        <v>50</v>
      </c>
      <c r="L2570" s="17" t="s">
        <v>47</v>
      </c>
      <c r="M2570" s="19">
        <f t="shared" si="400"/>
        <v>25</v>
      </c>
      <c r="N2570" s="19">
        <f t="shared" si="401"/>
        <v>45</v>
      </c>
      <c r="O2570" s="19">
        <f t="shared" si="402"/>
        <v>0</v>
      </c>
      <c r="P2570" s="19">
        <f t="shared" si="403"/>
        <v>16.5</v>
      </c>
      <c r="Q2570" s="20">
        <f t="shared" si="404"/>
        <v>26.975000000000001</v>
      </c>
      <c r="R2570" s="20">
        <f t="shared" si="405"/>
        <v>18.125</v>
      </c>
      <c r="S2570" s="20">
        <f t="shared" si="406"/>
        <v>17.925000000000001</v>
      </c>
      <c r="T2570" s="20">
        <f t="shared" si="407"/>
        <v>21.625</v>
      </c>
      <c r="U2570" s="19">
        <f t="shared" si="408"/>
        <v>21.008333333333336</v>
      </c>
      <c r="V2570" s="19">
        <f t="shared" si="409"/>
        <v>21.162500000000001</v>
      </c>
    </row>
    <row r="2571" spans="1:22" ht="13.5" x14ac:dyDescent="0.25">
      <c r="A2571" s="3">
        <v>45749</v>
      </c>
      <c r="B2571" s="2">
        <v>8.6463999999999999</v>
      </c>
      <c r="C2571" s="2">
        <v>38.133572513891401</v>
      </c>
      <c r="D2571" s="2">
        <v>2.0474826848797534E-3</v>
      </c>
      <c r="E2571" s="2">
        <v>5.4927403342687692E-22</v>
      </c>
      <c r="F2571" s="2">
        <v>8.7125400000000006</v>
      </c>
      <c r="G2571" s="2">
        <v>8.7524249999999988</v>
      </c>
      <c r="H2571" s="2">
        <v>8.8450219999999984</v>
      </c>
      <c r="I2571" s="2">
        <v>9.0286474999999964</v>
      </c>
      <c r="J2571" s="17" t="s">
        <v>54</v>
      </c>
      <c r="K2571" s="17" t="s">
        <v>50</v>
      </c>
      <c r="L2571" s="17" t="s">
        <v>47</v>
      </c>
      <c r="M2571" s="19">
        <f t="shared" si="400"/>
        <v>25</v>
      </c>
      <c r="N2571" s="19">
        <f t="shared" si="401"/>
        <v>0</v>
      </c>
      <c r="O2571" s="19">
        <f t="shared" si="402"/>
        <v>0</v>
      </c>
      <c r="P2571" s="19">
        <f t="shared" si="403"/>
        <v>16.5</v>
      </c>
      <c r="Q2571" s="20">
        <f t="shared" si="404"/>
        <v>11.225</v>
      </c>
      <c r="R2571" s="20">
        <f t="shared" si="405"/>
        <v>9.125</v>
      </c>
      <c r="S2571" s="20">
        <f t="shared" si="406"/>
        <v>11.175000000000001</v>
      </c>
      <c r="T2571" s="20">
        <f t="shared" si="407"/>
        <v>10.375</v>
      </c>
      <c r="U2571" s="19">
        <f t="shared" si="408"/>
        <v>10.508333333333335</v>
      </c>
      <c r="V2571" s="19">
        <f t="shared" si="409"/>
        <v>10.475000000000001</v>
      </c>
    </row>
    <row r="2572" spans="1:22" ht="13.5" x14ac:dyDescent="0.25">
      <c r="A2572" s="3">
        <v>45750</v>
      </c>
      <c r="B2572" s="2">
        <v>8.6463999999999999</v>
      </c>
      <c r="C2572" s="2">
        <v>38.133572513891401</v>
      </c>
      <c r="D2572" s="2">
        <v>3.4751442249234543E-3</v>
      </c>
      <c r="E2572" s="2">
        <v>4.3941922674150156E-22</v>
      </c>
      <c r="F2572" s="2">
        <v>8.6891999999999996</v>
      </c>
      <c r="G2572" s="2">
        <v>8.7407550000000001</v>
      </c>
      <c r="H2572" s="2">
        <v>8.839185999999998</v>
      </c>
      <c r="I2572" s="2">
        <v>9.0288419999999956</v>
      </c>
      <c r="J2572" s="17" t="s">
        <v>54</v>
      </c>
      <c r="K2572" s="17" t="s">
        <v>50</v>
      </c>
      <c r="L2572" s="17" t="s">
        <v>47</v>
      </c>
      <c r="M2572" s="19">
        <f t="shared" si="400"/>
        <v>25</v>
      </c>
      <c r="N2572" s="19">
        <f t="shared" si="401"/>
        <v>0</v>
      </c>
      <c r="O2572" s="19">
        <f t="shared" si="402"/>
        <v>0</v>
      </c>
      <c r="P2572" s="19">
        <f t="shared" si="403"/>
        <v>16.5</v>
      </c>
      <c r="Q2572" s="20">
        <f t="shared" si="404"/>
        <v>11.225</v>
      </c>
      <c r="R2572" s="20">
        <f t="shared" si="405"/>
        <v>9.125</v>
      </c>
      <c r="S2572" s="20">
        <f t="shared" si="406"/>
        <v>11.175000000000001</v>
      </c>
      <c r="T2572" s="20">
        <f t="shared" si="407"/>
        <v>10.375</v>
      </c>
      <c r="U2572" s="19">
        <f t="shared" si="408"/>
        <v>10.508333333333335</v>
      </c>
      <c r="V2572" s="19">
        <f t="shared" si="409"/>
        <v>10.475000000000001</v>
      </c>
    </row>
    <row r="2573" spans="1:22" ht="13.5" x14ac:dyDescent="0.25">
      <c r="A2573" s="3">
        <v>45751</v>
      </c>
      <c r="B2573" s="2">
        <v>8.6561000000000003</v>
      </c>
      <c r="C2573" s="2">
        <v>39.28061000050446</v>
      </c>
      <c r="D2573" s="2">
        <v>2.4183709314987922E-2</v>
      </c>
      <c r="E2573" s="2">
        <v>3.5153538139320127E-22</v>
      </c>
      <c r="F2573" s="2">
        <v>8.6697400000000009</v>
      </c>
      <c r="G2573" s="2">
        <v>8.7319999999999993</v>
      </c>
      <c r="H2573" s="2">
        <v>8.8345159999999971</v>
      </c>
      <c r="I2573" s="2">
        <v>9.0287929999999967</v>
      </c>
      <c r="J2573" s="17" t="s">
        <v>48</v>
      </c>
      <c r="K2573" s="17" t="s">
        <v>50</v>
      </c>
      <c r="L2573" s="17" t="s">
        <v>53</v>
      </c>
      <c r="M2573" s="19">
        <f t="shared" si="400"/>
        <v>25</v>
      </c>
      <c r="N2573" s="19">
        <f t="shared" si="401"/>
        <v>0</v>
      </c>
      <c r="O2573" s="19">
        <f t="shared" si="402"/>
        <v>0</v>
      </c>
      <c r="P2573" s="19">
        <f t="shared" si="403"/>
        <v>66.5</v>
      </c>
      <c r="Q2573" s="20">
        <f t="shared" si="404"/>
        <v>18.725000000000001</v>
      </c>
      <c r="R2573" s="20">
        <f t="shared" si="405"/>
        <v>21.625</v>
      </c>
      <c r="S2573" s="20">
        <f t="shared" si="406"/>
        <v>33.674999999999997</v>
      </c>
      <c r="T2573" s="20">
        <f t="shared" si="407"/>
        <v>22.875</v>
      </c>
      <c r="U2573" s="19">
        <f t="shared" si="408"/>
        <v>24.675000000000001</v>
      </c>
      <c r="V2573" s="19">
        <f t="shared" si="409"/>
        <v>24.225000000000001</v>
      </c>
    </row>
    <row r="2574" spans="1:22" ht="13.5" x14ac:dyDescent="0.25">
      <c r="A2574" s="3">
        <v>45754</v>
      </c>
      <c r="B2574" s="2">
        <v>8.6463999999999999</v>
      </c>
      <c r="C2574" s="2">
        <v>38.511657580368357</v>
      </c>
      <c r="D2574" s="2">
        <v>4.0068953082815995E-2</v>
      </c>
      <c r="E2574" s="2">
        <v>2.8122830511456102E-22</v>
      </c>
      <c r="F2574" s="2">
        <v>8.6502800000000004</v>
      </c>
      <c r="G2574" s="2">
        <v>8.725674999999999</v>
      </c>
      <c r="H2574" s="2">
        <v>8.8300419999999988</v>
      </c>
      <c r="I2574" s="2">
        <v>9.0282579999999957</v>
      </c>
      <c r="J2574" s="17" t="s">
        <v>54</v>
      </c>
      <c r="K2574" s="17" t="s">
        <v>50</v>
      </c>
      <c r="L2574" s="17" t="s">
        <v>47</v>
      </c>
      <c r="M2574" s="19">
        <f t="shared" si="400"/>
        <v>25</v>
      </c>
      <c r="N2574" s="19">
        <f t="shared" si="401"/>
        <v>0</v>
      </c>
      <c r="O2574" s="19">
        <f t="shared" si="402"/>
        <v>0</v>
      </c>
      <c r="P2574" s="19">
        <f t="shared" si="403"/>
        <v>16.5</v>
      </c>
      <c r="Q2574" s="20">
        <f t="shared" si="404"/>
        <v>11.225</v>
      </c>
      <c r="R2574" s="20">
        <f t="shared" si="405"/>
        <v>9.125</v>
      </c>
      <c r="S2574" s="20">
        <f t="shared" si="406"/>
        <v>11.175000000000001</v>
      </c>
      <c r="T2574" s="20">
        <f t="shared" si="407"/>
        <v>10.375</v>
      </c>
      <c r="U2574" s="19">
        <f t="shared" si="408"/>
        <v>10.508333333333335</v>
      </c>
      <c r="V2574" s="19">
        <f t="shared" si="409"/>
        <v>10.475000000000001</v>
      </c>
    </row>
    <row r="2575" spans="1:22" ht="13.5" x14ac:dyDescent="0.25">
      <c r="A2575" s="3">
        <v>45755</v>
      </c>
      <c r="B2575" s="2">
        <v>8.6074999999999999</v>
      </c>
      <c r="C2575" s="2">
        <v>35.509532710033042</v>
      </c>
      <c r="D2575" s="2">
        <v>3.6091648877178528E-2</v>
      </c>
      <c r="E2575" s="2">
        <v>2.2498264409164884E-22</v>
      </c>
      <c r="F2575" s="2">
        <v>8.6405600000000007</v>
      </c>
      <c r="G2575" s="2">
        <v>8.7174049999999994</v>
      </c>
      <c r="H2575" s="2">
        <v>8.8251779999999993</v>
      </c>
      <c r="I2575" s="2">
        <v>9.0280149999999963</v>
      </c>
      <c r="J2575" s="17" t="s">
        <v>54</v>
      </c>
      <c r="K2575" s="17" t="s">
        <v>50</v>
      </c>
      <c r="L2575" s="17" t="s">
        <v>47</v>
      </c>
      <c r="M2575" s="19">
        <f t="shared" si="400"/>
        <v>25</v>
      </c>
      <c r="N2575" s="19">
        <f t="shared" si="401"/>
        <v>0</v>
      </c>
      <c r="O2575" s="19">
        <f t="shared" si="402"/>
        <v>0</v>
      </c>
      <c r="P2575" s="19">
        <f t="shared" si="403"/>
        <v>16.5</v>
      </c>
      <c r="Q2575" s="20">
        <f t="shared" si="404"/>
        <v>11.225</v>
      </c>
      <c r="R2575" s="20">
        <f t="shared" si="405"/>
        <v>9.125</v>
      </c>
      <c r="S2575" s="20">
        <f t="shared" si="406"/>
        <v>11.175000000000001</v>
      </c>
      <c r="T2575" s="20">
        <f t="shared" si="407"/>
        <v>10.375</v>
      </c>
      <c r="U2575" s="19">
        <f t="shared" si="408"/>
        <v>10.508333333333335</v>
      </c>
      <c r="V2575" s="19">
        <f t="shared" si="409"/>
        <v>10.475000000000001</v>
      </c>
    </row>
    <row r="2576" spans="1:22" ht="13.5" x14ac:dyDescent="0.25">
      <c r="A2576" s="3">
        <v>45757</v>
      </c>
      <c r="B2576" s="2">
        <v>8.5977999999999994</v>
      </c>
      <c r="C2576" s="2">
        <v>34.781433049141683</v>
      </c>
      <c r="D2576" s="2">
        <v>3.4279896022310297E-2</v>
      </c>
      <c r="E2576" s="2">
        <v>1.7998611527331908E-22</v>
      </c>
      <c r="F2576" s="2">
        <v>8.630840000000001</v>
      </c>
      <c r="G2576" s="2">
        <v>8.7091399999999997</v>
      </c>
      <c r="H2576" s="2">
        <v>8.8191479999999984</v>
      </c>
      <c r="I2576" s="2">
        <v>9.0272854999999961</v>
      </c>
      <c r="J2576" s="17" t="s">
        <v>54</v>
      </c>
      <c r="K2576" s="17" t="s">
        <v>50</v>
      </c>
      <c r="L2576" s="17" t="s">
        <v>47</v>
      </c>
      <c r="M2576" s="19">
        <f t="shared" si="400"/>
        <v>25</v>
      </c>
      <c r="N2576" s="19">
        <f t="shared" si="401"/>
        <v>0</v>
      </c>
      <c r="O2576" s="19">
        <f t="shared" si="402"/>
        <v>0</v>
      </c>
      <c r="P2576" s="19">
        <f t="shared" si="403"/>
        <v>16.5</v>
      </c>
      <c r="Q2576" s="20">
        <f t="shared" si="404"/>
        <v>11.225</v>
      </c>
      <c r="R2576" s="20">
        <f t="shared" si="405"/>
        <v>9.125</v>
      </c>
      <c r="S2576" s="20">
        <f t="shared" si="406"/>
        <v>11.175000000000001</v>
      </c>
      <c r="T2576" s="20">
        <f t="shared" si="407"/>
        <v>10.375</v>
      </c>
      <c r="U2576" s="19">
        <f t="shared" si="408"/>
        <v>10.508333333333335</v>
      </c>
      <c r="V2576" s="19">
        <f t="shared" si="409"/>
        <v>10.475000000000001</v>
      </c>
    </row>
    <row r="2577" spans="1:22" ht="13.5" x14ac:dyDescent="0.25">
      <c r="A2577" s="3">
        <v>45758</v>
      </c>
      <c r="B2577" s="2">
        <v>8.5588999999999995</v>
      </c>
      <c r="C2577" s="2">
        <v>31.951957820076814</v>
      </c>
      <c r="D2577" s="2">
        <v>4.6935874315249038E-2</v>
      </c>
      <c r="E2577" s="2">
        <v>1.4398889221865526E-22</v>
      </c>
      <c r="F2577" s="2">
        <v>8.6133400000000009</v>
      </c>
      <c r="G2577" s="2">
        <v>8.6994150000000001</v>
      </c>
      <c r="H2577" s="2">
        <v>8.8125339999999994</v>
      </c>
      <c r="I2577" s="2">
        <v>9.0267994999999956</v>
      </c>
      <c r="J2577" s="17" t="s">
        <v>54</v>
      </c>
      <c r="K2577" s="17" t="s">
        <v>50</v>
      </c>
      <c r="L2577" s="17" t="s">
        <v>47</v>
      </c>
      <c r="M2577" s="19">
        <f t="shared" si="400"/>
        <v>25</v>
      </c>
      <c r="N2577" s="19">
        <f t="shared" si="401"/>
        <v>0</v>
      </c>
      <c r="O2577" s="19">
        <f t="shared" si="402"/>
        <v>0</v>
      </c>
      <c r="P2577" s="19">
        <f t="shared" si="403"/>
        <v>16.5</v>
      </c>
      <c r="Q2577" s="20">
        <f t="shared" si="404"/>
        <v>11.225</v>
      </c>
      <c r="R2577" s="20">
        <f t="shared" si="405"/>
        <v>9.125</v>
      </c>
      <c r="S2577" s="20">
        <f t="shared" si="406"/>
        <v>11.175000000000001</v>
      </c>
      <c r="T2577" s="20">
        <f t="shared" si="407"/>
        <v>10.375</v>
      </c>
      <c r="U2577" s="19">
        <f t="shared" si="408"/>
        <v>10.508333333333335</v>
      </c>
      <c r="V2577" s="19">
        <f t="shared" si="409"/>
        <v>10.475000000000001</v>
      </c>
    </row>
    <row r="2578" spans="1:22" ht="13.5" x14ac:dyDescent="0.25">
      <c r="A2578" s="3">
        <v>45761</v>
      </c>
      <c r="B2578" s="2">
        <v>8.5492000000000008</v>
      </c>
      <c r="C2578" s="2">
        <v>31.268868635985143</v>
      </c>
      <c r="D2578" s="2">
        <v>5.7869921418662429E-2</v>
      </c>
      <c r="E2578" s="2">
        <v>1.1519111377492421E-22</v>
      </c>
      <c r="F2578" s="2">
        <v>8.5919600000000003</v>
      </c>
      <c r="G2578" s="2">
        <v>8.6916349999999998</v>
      </c>
      <c r="H2578" s="2">
        <v>8.8065039999999968</v>
      </c>
      <c r="I2578" s="2">
        <v>9.0259244999999968</v>
      </c>
      <c r="J2578" s="17" t="s">
        <v>54</v>
      </c>
      <c r="K2578" s="17" t="s">
        <v>50</v>
      </c>
      <c r="L2578" s="17" t="s">
        <v>47</v>
      </c>
      <c r="M2578" s="19">
        <f t="shared" si="400"/>
        <v>25</v>
      </c>
      <c r="N2578" s="19">
        <f t="shared" si="401"/>
        <v>0</v>
      </c>
      <c r="O2578" s="19">
        <f t="shared" si="402"/>
        <v>0</v>
      </c>
      <c r="P2578" s="19">
        <f t="shared" si="403"/>
        <v>16.5</v>
      </c>
      <c r="Q2578" s="20">
        <f t="shared" si="404"/>
        <v>11.225</v>
      </c>
      <c r="R2578" s="20">
        <f t="shared" si="405"/>
        <v>9.125</v>
      </c>
      <c r="S2578" s="20">
        <f t="shared" si="406"/>
        <v>11.175000000000001</v>
      </c>
      <c r="T2578" s="20">
        <f t="shared" si="407"/>
        <v>10.375</v>
      </c>
      <c r="U2578" s="19">
        <f t="shared" si="408"/>
        <v>10.508333333333335</v>
      </c>
      <c r="V2578" s="19">
        <f t="shared" si="409"/>
        <v>10.475000000000001</v>
      </c>
    </row>
    <row r="2579" spans="1:22" ht="13.5" x14ac:dyDescent="0.25">
      <c r="A2579" s="3">
        <v>45762</v>
      </c>
      <c r="B2579" s="2">
        <v>8.5588999999999995</v>
      </c>
      <c r="C2579" s="2">
        <v>32.815663253334463</v>
      </c>
      <c r="D2579" s="2">
        <v>6.5893235571833131E-2</v>
      </c>
      <c r="E2579" s="2">
        <v>9.215289101993937E-23</v>
      </c>
      <c r="F2579" s="2">
        <v>8.5744600000000002</v>
      </c>
      <c r="G2579" s="2">
        <v>8.6819099999999985</v>
      </c>
      <c r="H2579" s="2">
        <v>8.8000859999999985</v>
      </c>
      <c r="I2579" s="2">
        <v>9.0244654999999963</v>
      </c>
      <c r="J2579" s="17" t="s">
        <v>54</v>
      </c>
      <c r="K2579" s="17" t="s">
        <v>50</v>
      </c>
      <c r="L2579" s="17" t="s">
        <v>47</v>
      </c>
      <c r="M2579" s="19">
        <f t="shared" si="400"/>
        <v>25</v>
      </c>
      <c r="N2579" s="19">
        <f t="shared" si="401"/>
        <v>0</v>
      </c>
      <c r="O2579" s="19">
        <f t="shared" si="402"/>
        <v>0</v>
      </c>
      <c r="P2579" s="19">
        <f t="shared" si="403"/>
        <v>16.5</v>
      </c>
      <c r="Q2579" s="20">
        <f t="shared" si="404"/>
        <v>11.225</v>
      </c>
      <c r="R2579" s="20">
        <f t="shared" si="405"/>
        <v>9.125</v>
      </c>
      <c r="S2579" s="20">
        <f t="shared" si="406"/>
        <v>11.175000000000001</v>
      </c>
      <c r="T2579" s="20">
        <f t="shared" si="407"/>
        <v>10.375</v>
      </c>
      <c r="U2579" s="19">
        <f t="shared" si="408"/>
        <v>10.508333333333335</v>
      </c>
      <c r="V2579" s="19">
        <f t="shared" si="409"/>
        <v>10.475000000000001</v>
      </c>
    </row>
    <row r="2580" spans="1:22" ht="13.5" x14ac:dyDescent="0.25">
      <c r="A2580" s="3">
        <v>45763</v>
      </c>
      <c r="B2580" s="2">
        <v>8.5492000000000008</v>
      </c>
      <c r="C2580" s="2">
        <v>32.039157059716004</v>
      </c>
      <c r="D2580" s="2">
        <v>6.0775966198143294E-2</v>
      </c>
      <c r="E2580" s="2">
        <v>7.3722312815951499E-23</v>
      </c>
      <c r="F2580" s="2">
        <v>8.5627999999999993</v>
      </c>
      <c r="G2580" s="2">
        <v>8.6741300000000017</v>
      </c>
      <c r="H2580" s="2">
        <v>8.7926959999999994</v>
      </c>
      <c r="I2580" s="2">
        <v>9.023006999999998</v>
      </c>
      <c r="J2580" s="17" t="s">
        <v>54</v>
      </c>
      <c r="K2580" s="17" t="s">
        <v>50</v>
      </c>
      <c r="L2580" s="17" t="s">
        <v>47</v>
      </c>
      <c r="M2580" s="19">
        <f t="shared" si="400"/>
        <v>25</v>
      </c>
      <c r="N2580" s="19">
        <f t="shared" si="401"/>
        <v>0</v>
      </c>
      <c r="O2580" s="19">
        <f t="shared" si="402"/>
        <v>0</v>
      </c>
      <c r="P2580" s="19">
        <f t="shared" si="403"/>
        <v>16.5</v>
      </c>
      <c r="Q2580" s="20">
        <f t="shared" si="404"/>
        <v>11.225</v>
      </c>
      <c r="R2580" s="20">
        <f t="shared" si="405"/>
        <v>9.125</v>
      </c>
      <c r="S2580" s="20">
        <f t="shared" si="406"/>
        <v>11.175000000000001</v>
      </c>
      <c r="T2580" s="20">
        <f t="shared" si="407"/>
        <v>10.375</v>
      </c>
      <c r="U2580" s="19">
        <f t="shared" si="408"/>
        <v>10.508333333333335</v>
      </c>
      <c r="V2580" s="19">
        <f t="shared" si="409"/>
        <v>10.475000000000001</v>
      </c>
    </row>
    <row r="2581" spans="1:22" ht="13.5" x14ac:dyDescent="0.25">
      <c r="A2581" s="3">
        <v>45764</v>
      </c>
      <c r="B2581" s="2">
        <v>8.4032999999999998</v>
      </c>
      <c r="C2581" s="2">
        <v>23.161495620888331</v>
      </c>
      <c r="D2581" s="2">
        <v>6.6607439296269888E-2</v>
      </c>
      <c r="E2581" s="2">
        <v>5.8977850252761206E-23</v>
      </c>
      <c r="F2581" s="2">
        <v>8.5239000000000011</v>
      </c>
      <c r="G2581" s="2">
        <v>8.6566250000000018</v>
      </c>
      <c r="H2581" s="2">
        <v>8.7827759999999984</v>
      </c>
      <c r="I2581" s="2">
        <v>9.0205754999999979</v>
      </c>
      <c r="J2581" s="17" t="s">
        <v>54</v>
      </c>
      <c r="K2581" s="17" t="s">
        <v>50</v>
      </c>
      <c r="L2581" s="17" t="s">
        <v>47</v>
      </c>
      <c r="M2581" s="19">
        <f t="shared" si="400"/>
        <v>50</v>
      </c>
      <c r="N2581" s="19">
        <f t="shared" si="401"/>
        <v>0</v>
      </c>
      <c r="O2581" s="19">
        <f t="shared" si="402"/>
        <v>0</v>
      </c>
      <c r="P2581" s="19">
        <f t="shared" si="403"/>
        <v>16.5</v>
      </c>
      <c r="Q2581" s="20">
        <f t="shared" si="404"/>
        <v>19.975000000000001</v>
      </c>
      <c r="R2581" s="20">
        <f t="shared" si="405"/>
        <v>14.125</v>
      </c>
      <c r="S2581" s="20">
        <f t="shared" si="406"/>
        <v>14.925000000000001</v>
      </c>
      <c r="T2581" s="20">
        <f t="shared" si="407"/>
        <v>16.625</v>
      </c>
      <c r="U2581" s="19">
        <f t="shared" si="408"/>
        <v>16.341666666666669</v>
      </c>
      <c r="V2581" s="19">
        <f t="shared" si="409"/>
        <v>16.412500000000001</v>
      </c>
    </row>
    <row r="2582" spans="1:22" ht="13.5" x14ac:dyDescent="0.25">
      <c r="A2582" s="3">
        <v>45765</v>
      </c>
      <c r="B2582" s="2">
        <v>8.5297000000000001</v>
      </c>
      <c r="C2582" s="2">
        <v>38.945339693667989</v>
      </c>
      <c r="D2582" s="2">
        <v>6.382460552076985E-2</v>
      </c>
      <c r="E2582" s="2">
        <v>4.7182280202208966E-23</v>
      </c>
      <c r="F2582" s="2">
        <v>8.5180600000000002</v>
      </c>
      <c r="G2582" s="2">
        <v>8.6468999999999987</v>
      </c>
      <c r="H2582" s="2">
        <v>8.7763559999999998</v>
      </c>
      <c r="I2582" s="2">
        <v>9.018581499999998</v>
      </c>
      <c r="J2582" s="17" t="s">
        <v>54</v>
      </c>
      <c r="K2582" s="17" t="s">
        <v>50</v>
      </c>
      <c r="L2582" s="17" t="s">
        <v>47</v>
      </c>
      <c r="M2582" s="19">
        <f t="shared" si="400"/>
        <v>25</v>
      </c>
      <c r="N2582" s="19">
        <f t="shared" si="401"/>
        <v>0</v>
      </c>
      <c r="O2582" s="19">
        <f t="shared" si="402"/>
        <v>0</v>
      </c>
      <c r="P2582" s="19">
        <f t="shared" si="403"/>
        <v>16.5</v>
      </c>
      <c r="Q2582" s="20">
        <f t="shared" si="404"/>
        <v>11.225</v>
      </c>
      <c r="R2582" s="20">
        <f t="shared" si="405"/>
        <v>9.125</v>
      </c>
      <c r="S2582" s="20">
        <f t="shared" si="406"/>
        <v>11.175000000000001</v>
      </c>
      <c r="T2582" s="20">
        <f t="shared" si="407"/>
        <v>10.375</v>
      </c>
      <c r="U2582" s="19">
        <f t="shared" si="408"/>
        <v>10.508333333333335</v>
      </c>
      <c r="V2582" s="19">
        <f t="shared" si="409"/>
        <v>10.475000000000001</v>
      </c>
    </row>
    <row r="2583" spans="1:22" ht="13.5" x14ac:dyDescent="0.25">
      <c r="A2583" s="3">
        <v>45768</v>
      </c>
      <c r="B2583" s="2">
        <v>8.6755999999999993</v>
      </c>
      <c r="C2583" s="2">
        <v>51.364225107273853</v>
      </c>
      <c r="D2583" s="2">
        <v>5.2931791531182881E-2</v>
      </c>
      <c r="E2583" s="2">
        <v>3.7745824161767174E-23</v>
      </c>
      <c r="F2583" s="2">
        <v>8.5433400000000006</v>
      </c>
      <c r="G2583" s="2">
        <v>8.6381450000000015</v>
      </c>
      <c r="H2583" s="2">
        <v>8.7730499999999978</v>
      </c>
      <c r="I2583" s="2">
        <v>9.0170254999999973</v>
      </c>
      <c r="J2583" s="17" t="s">
        <v>48</v>
      </c>
      <c r="K2583" s="17" t="s">
        <v>50</v>
      </c>
      <c r="L2583" s="17" t="s">
        <v>51</v>
      </c>
      <c r="M2583" s="19">
        <f t="shared" si="400"/>
        <v>25</v>
      </c>
      <c r="N2583" s="19">
        <f t="shared" si="401"/>
        <v>0</v>
      </c>
      <c r="O2583" s="19">
        <f t="shared" si="402"/>
        <v>0</v>
      </c>
      <c r="P2583" s="19">
        <f t="shared" si="403"/>
        <v>83.5</v>
      </c>
      <c r="Q2583" s="20">
        <f t="shared" si="404"/>
        <v>21.274999999999999</v>
      </c>
      <c r="R2583" s="20">
        <f t="shared" si="405"/>
        <v>25.875</v>
      </c>
      <c r="S2583" s="20">
        <f t="shared" si="406"/>
        <v>41.325000000000003</v>
      </c>
      <c r="T2583" s="20">
        <f t="shared" si="407"/>
        <v>27.125</v>
      </c>
      <c r="U2583" s="19">
        <f t="shared" si="408"/>
        <v>29.491666666666664</v>
      </c>
      <c r="V2583" s="19">
        <f t="shared" si="409"/>
        <v>28.9</v>
      </c>
    </row>
    <row r="2584" spans="1:22" ht="13.5" x14ac:dyDescent="0.25">
      <c r="A2584" s="3">
        <v>45769</v>
      </c>
      <c r="B2584" s="2">
        <v>8.8117999999999999</v>
      </c>
      <c r="C2584" s="2">
        <v>59.621243311648065</v>
      </c>
      <c r="D2584" s="2">
        <v>3.1990905453515239E-2</v>
      </c>
      <c r="E2584" s="2">
        <v>3.019665932941374E-23</v>
      </c>
      <c r="F2584" s="2">
        <v>8.5939199999999989</v>
      </c>
      <c r="G2584" s="2">
        <v>8.6371750000000009</v>
      </c>
      <c r="H2584" s="2">
        <v>8.7712999999999983</v>
      </c>
      <c r="I2584" s="2">
        <v>9.0160044999999993</v>
      </c>
      <c r="J2584" s="17" t="s">
        <v>48</v>
      </c>
      <c r="K2584" s="17" t="s">
        <v>50</v>
      </c>
      <c r="L2584" s="17" t="s">
        <v>51</v>
      </c>
      <c r="M2584" s="19">
        <f t="shared" si="400"/>
        <v>25</v>
      </c>
      <c r="N2584" s="19">
        <f t="shared" si="401"/>
        <v>0</v>
      </c>
      <c r="O2584" s="19">
        <f t="shared" si="402"/>
        <v>0</v>
      </c>
      <c r="P2584" s="19">
        <f t="shared" si="403"/>
        <v>83.5</v>
      </c>
      <c r="Q2584" s="20">
        <f t="shared" si="404"/>
        <v>21.274999999999999</v>
      </c>
      <c r="R2584" s="20">
        <f t="shared" si="405"/>
        <v>25.875</v>
      </c>
      <c r="S2584" s="20">
        <f t="shared" si="406"/>
        <v>41.325000000000003</v>
      </c>
      <c r="T2584" s="20">
        <f t="shared" si="407"/>
        <v>27.125</v>
      </c>
      <c r="U2584" s="19">
        <f t="shared" si="408"/>
        <v>29.491666666666664</v>
      </c>
      <c r="V2584" s="19">
        <f t="shared" si="409"/>
        <v>28.9</v>
      </c>
    </row>
    <row r="2585" spans="1:22" ht="13.5" x14ac:dyDescent="0.25">
      <c r="A2585" s="3">
        <v>45770</v>
      </c>
      <c r="B2585" s="2">
        <v>8.8701000000000008</v>
      </c>
      <c r="C2585" s="2">
        <v>62.551952412502416</v>
      </c>
      <c r="D2585" s="2">
        <v>3.0316254159874489E-3</v>
      </c>
      <c r="E2585" s="2">
        <v>2.4157327463530993E-23</v>
      </c>
      <c r="F2585" s="2">
        <v>8.658100000000001</v>
      </c>
      <c r="G2585" s="2">
        <v>8.6459299999999999</v>
      </c>
      <c r="H2585" s="2">
        <v>8.7709099999999971</v>
      </c>
      <c r="I2585" s="2">
        <v>9.0151289999999964</v>
      </c>
      <c r="J2585" s="17" t="s">
        <v>48</v>
      </c>
      <c r="K2585" s="17" t="s">
        <v>50</v>
      </c>
      <c r="L2585" s="17" t="s">
        <v>51</v>
      </c>
      <c r="M2585" s="19">
        <f t="shared" si="400"/>
        <v>25</v>
      </c>
      <c r="N2585" s="19">
        <f t="shared" si="401"/>
        <v>0</v>
      </c>
      <c r="O2585" s="19">
        <f t="shared" si="402"/>
        <v>0</v>
      </c>
      <c r="P2585" s="19">
        <f t="shared" si="403"/>
        <v>83.5</v>
      </c>
      <c r="Q2585" s="20">
        <f t="shared" si="404"/>
        <v>21.274999999999999</v>
      </c>
      <c r="R2585" s="20">
        <f t="shared" si="405"/>
        <v>25.875</v>
      </c>
      <c r="S2585" s="20">
        <f t="shared" si="406"/>
        <v>41.325000000000003</v>
      </c>
      <c r="T2585" s="20">
        <f t="shared" si="407"/>
        <v>27.125</v>
      </c>
      <c r="U2585" s="19">
        <f t="shared" si="408"/>
        <v>29.491666666666664</v>
      </c>
      <c r="V2585" s="19">
        <f t="shared" si="409"/>
        <v>28.9</v>
      </c>
    </row>
    <row r="2586" spans="1:22" ht="13.5" x14ac:dyDescent="0.25">
      <c r="A2586" s="3">
        <v>45771</v>
      </c>
      <c r="B2586" s="2">
        <v>8.9868000000000006</v>
      </c>
      <c r="C2586" s="2">
        <v>67.618415179995637</v>
      </c>
      <c r="D2586" s="2">
        <v>-3.2821162367444146E-2</v>
      </c>
      <c r="E2586" s="2">
        <v>1.9325861970824795E-23</v>
      </c>
      <c r="F2586" s="2">
        <v>8.7748000000000008</v>
      </c>
      <c r="G2586" s="2">
        <v>8.66052</v>
      </c>
      <c r="H2586" s="2">
        <v>8.771493999999997</v>
      </c>
      <c r="I2586" s="2">
        <v>9.014739999999998</v>
      </c>
      <c r="J2586" s="17" t="s">
        <v>48</v>
      </c>
      <c r="K2586" s="17" t="s">
        <v>49</v>
      </c>
      <c r="L2586" s="17" t="s">
        <v>51</v>
      </c>
      <c r="M2586" s="19">
        <f t="shared" si="400"/>
        <v>25</v>
      </c>
      <c r="N2586" s="19">
        <f t="shared" si="401"/>
        <v>100</v>
      </c>
      <c r="O2586" s="19">
        <f t="shared" si="402"/>
        <v>0</v>
      </c>
      <c r="P2586" s="19">
        <f t="shared" si="403"/>
        <v>100</v>
      </c>
      <c r="Q2586" s="20">
        <f t="shared" si="404"/>
        <v>58.75</v>
      </c>
      <c r="R2586" s="20">
        <f t="shared" si="405"/>
        <v>50</v>
      </c>
      <c r="S2586" s="20">
        <f t="shared" si="406"/>
        <v>63.75</v>
      </c>
      <c r="T2586" s="20">
        <f t="shared" si="407"/>
        <v>56.25</v>
      </c>
      <c r="U2586" s="19">
        <f t="shared" si="408"/>
        <v>57.5</v>
      </c>
      <c r="V2586" s="19">
        <f t="shared" si="409"/>
        <v>57.1875</v>
      </c>
    </row>
    <row r="2587" spans="1:22" ht="13.5" x14ac:dyDescent="0.25">
      <c r="A2587" s="3">
        <v>45772</v>
      </c>
      <c r="B2587" s="2">
        <v>8.9479000000000006</v>
      </c>
      <c r="C2587" s="2">
        <v>64.486514314792657</v>
      </c>
      <c r="D2587" s="2">
        <v>-6.8073105361673214E-2</v>
      </c>
      <c r="E2587" s="2">
        <v>1.5460689576659836E-23</v>
      </c>
      <c r="F2587" s="2">
        <v>8.8584400000000016</v>
      </c>
      <c r="G2587" s="2">
        <v>8.6697600000000001</v>
      </c>
      <c r="H2587" s="2">
        <v>8.7712999999999983</v>
      </c>
      <c r="I2587" s="2">
        <v>9.014447999999998</v>
      </c>
      <c r="J2587" s="17" t="s">
        <v>48</v>
      </c>
      <c r="K2587" s="17" t="s">
        <v>50</v>
      </c>
      <c r="L2587" s="17" t="s">
        <v>51</v>
      </c>
      <c r="M2587" s="19">
        <f t="shared" si="400"/>
        <v>25</v>
      </c>
      <c r="N2587" s="19">
        <f t="shared" si="401"/>
        <v>100</v>
      </c>
      <c r="O2587" s="19">
        <f t="shared" si="402"/>
        <v>0</v>
      </c>
      <c r="P2587" s="19">
        <f t="shared" si="403"/>
        <v>83.5</v>
      </c>
      <c r="Q2587" s="20">
        <f t="shared" si="404"/>
        <v>56.274999999999999</v>
      </c>
      <c r="R2587" s="20">
        <f t="shared" si="405"/>
        <v>45.875</v>
      </c>
      <c r="S2587" s="20">
        <f t="shared" si="406"/>
        <v>56.325000000000003</v>
      </c>
      <c r="T2587" s="20">
        <f t="shared" si="407"/>
        <v>52.125</v>
      </c>
      <c r="U2587" s="19">
        <f t="shared" si="408"/>
        <v>52.82500000000001</v>
      </c>
      <c r="V2587" s="19">
        <f t="shared" si="409"/>
        <v>52.650000000000006</v>
      </c>
    </row>
    <row r="2588" spans="1:22" ht="13.5" x14ac:dyDescent="0.25">
      <c r="A2588" s="3">
        <v>45775</v>
      </c>
      <c r="B2588" s="2">
        <v>8.9479000000000006</v>
      </c>
      <c r="C2588" s="2">
        <v>64.486514314792643</v>
      </c>
      <c r="D2588" s="2">
        <v>-0.10084174325901252</v>
      </c>
      <c r="E2588" s="2">
        <v>1.2368551661327869E-23</v>
      </c>
      <c r="F2588" s="2">
        <v>8.9129000000000023</v>
      </c>
      <c r="G2588" s="2">
        <v>8.6794849999999997</v>
      </c>
      <c r="H2588" s="2">
        <v>8.770325999999999</v>
      </c>
      <c r="I2588" s="2">
        <v>9.0146424999999972</v>
      </c>
      <c r="J2588" s="17" t="s">
        <v>48</v>
      </c>
      <c r="K2588" s="17" t="s">
        <v>50</v>
      </c>
      <c r="L2588" s="17" t="s">
        <v>51</v>
      </c>
      <c r="M2588" s="19">
        <f t="shared" si="400"/>
        <v>25</v>
      </c>
      <c r="N2588" s="19">
        <f t="shared" si="401"/>
        <v>100</v>
      </c>
      <c r="O2588" s="19">
        <f t="shared" si="402"/>
        <v>0</v>
      </c>
      <c r="P2588" s="19">
        <f t="shared" si="403"/>
        <v>83.5</v>
      </c>
      <c r="Q2588" s="20">
        <f t="shared" si="404"/>
        <v>56.274999999999999</v>
      </c>
      <c r="R2588" s="20">
        <f t="shared" si="405"/>
        <v>45.875</v>
      </c>
      <c r="S2588" s="20">
        <f t="shared" si="406"/>
        <v>56.325000000000003</v>
      </c>
      <c r="T2588" s="20">
        <f t="shared" si="407"/>
        <v>52.125</v>
      </c>
      <c r="U2588" s="19">
        <f t="shared" si="408"/>
        <v>52.82500000000001</v>
      </c>
      <c r="V2588" s="19">
        <f t="shared" si="409"/>
        <v>52.650000000000006</v>
      </c>
    </row>
    <row r="2589" spans="1:22" ht="13.5" x14ac:dyDescent="0.25">
      <c r="A2589" s="3">
        <v>45776</v>
      </c>
      <c r="B2589" s="2">
        <v>8.9284999999999997</v>
      </c>
      <c r="C2589" s="2">
        <v>62.804026216913151</v>
      </c>
      <c r="D2589" s="2">
        <v>-0.12698022886793581</v>
      </c>
      <c r="E2589" s="2">
        <v>9.8948413290622957E-24</v>
      </c>
      <c r="F2589" s="2">
        <v>8.9362400000000015</v>
      </c>
      <c r="G2589" s="2">
        <v>8.6887249999999998</v>
      </c>
      <c r="H2589" s="2">
        <v>8.7674079999999996</v>
      </c>
      <c r="I2589" s="2">
        <v>9.0149829999999955</v>
      </c>
      <c r="J2589" s="17" t="s">
        <v>48</v>
      </c>
      <c r="K2589" s="17" t="s">
        <v>50</v>
      </c>
      <c r="L2589" s="17" t="s">
        <v>51</v>
      </c>
      <c r="M2589" s="19">
        <f t="shared" si="400"/>
        <v>25</v>
      </c>
      <c r="N2589" s="19">
        <f t="shared" si="401"/>
        <v>100</v>
      </c>
      <c r="O2589" s="19">
        <f t="shared" si="402"/>
        <v>0</v>
      </c>
      <c r="P2589" s="19">
        <f t="shared" si="403"/>
        <v>83.5</v>
      </c>
      <c r="Q2589" s="20">
        <f t="shared" si="404"/>
        <v>56.274999999999999</v>
      </c>
      <c r="R2589" s="20">
        <f t="shared" si="405"/>
        <v>45.875</v>
      </c>
      <c r="S2589" s="20">
        <f t="shared" si="406"/>
        <v>56.325000000000003</v>
      </c>
      <c r="T2589" s="20">
        <f t="shared" si="407"/>
        <v>52.125</v>
      </c>
      <c r="U2589" s="19">
        <f t="shared" si="408"/>
        <v>52.82500000000001</v>
      </c>
      <c r="V2589" s="19">
        <f t="shared" si="409"/>
        <v>52.650000000000006</v>
      </c>
    </row>
    <row r="2590" spans="1:22" ht="13.5" x14ac:dyDescent="0.25">
      <c r="A2590" s="3">
        <v>45777</v>
      </c>
      <c r="B2590" s="2">
        <v>8.7533999999999992</v>
      </c>
      <c r="C2590" s="2">
        <v>50.098867235041844</v>
      </c>
      <c r="D2590" s="2">
        <v>-0.13874593435791382</v>
      </c>
      <c r="E2590" s="2">
        <v>7.9158730632498365E-24</v>
      </c>
      <c r="F2590" s="2">
        <v>8.9128999999999987</v>
      </c>
      <c r="G2590" s="2">
        <v>8.6935900000000004</v>
      </c>
      <c r="H2590" s="2">
        <v>8.7605999999999966</v>
      </c>
      <c r="I2590" s="2">
        <v>9.0140104999999977</v>
      </c>
      <c r="J2590" s="17" t="s">
        <v>54</v>
      </c>
      <c r="K2590" s="17" t="s">
        <v>50</v>
      </c>
      <c r="L2590" s="17" t="s">
        <v>47</v>
      </c>
      <c r="M2590" s="19">
        <f t="shared" si="400"/>
        <v>25</v>
      </c>
      <c r="N2590" s="19">
        <f t="shared" si="401"/>
        <v>100</v>
      </c>
      <c r="O2590" s="19">
        <f t="shared" si="402"/>
        <v>0</v>
      </c>
      <c r="P2590" s="19">
        <f t="shared" si="403"/>
        <v>16.5</v>
      </c>
      <c r="Q2590" s="20">
        <f t="shared" si="404"/>
        <v>46.225000000000001</v>
      </c>
      <c r="R2590" s="20">
        <f t="shared" si="405"/>
        <v>29.125</v>
      </c>
      <c r="S2590" s="20">
        <f t="shared" si="406"/>
        <v>26.175000000000001</v>
      </c>
      <c r="T2590" s="20">
        <f t="shared" si="407"/>
        <v>35.375</v>
      </c>
      <c r="U2590" s="19">
        <f t="shared" si="408"/>
        <v>33.841666666666661</v>
      </c>
      <c r="V2590" s="19">
        <f t="shared" si="409"/>
        <v>34.224999999999994</v>
      </c>
    </row>
    <row r="2591" spans="1:22" ht="13.5" x14ac:dyDescent="0.25">
      <c r="A2591" s="3">
        <v>45779</v>
      </c>
      <c r="B2591" s="2">
        <v>8.8312000000000008</v>
      </c>
      <c r="C2591" s="2">
        <v>54.502936298651512</v>
      </c>
      <c r="D2591" s="2">
        <v>-0.17691911177190711</v>
      </c>
      <c r="E2591" s="2">
        <v>6.3326984505998694E-24</v>
      </c>
      <c r="F2591" s="2">
        <v>8.8817800000000009</v>
      </c>
      <c r="G2591" s="2">
        <v>8.7028300000000023</v>
      </c>
      <c r="H2591" s="2">
        <v>8.7555419999999984</v>
      </c>
      <c r="I2591" s="2">
        <v>9.0132809999999974</v>
      </c>
      <c r="J2591" s="17" t="s">
        <v>54</v>
      </c>
      <c r="K2591" s="17" t="s">
        <v>50</v>
      </c>
      <c r="L2591" s="17" t="s">
        <v>47</v>
      </c>
      <c r="M2591" s="19">
        <f t="shared" si="400"/>
        <v>25</v>
      </c>
      <c r="N2591" s="19">
        <f t="shared" si="401"/>
        <v>100</v>
      </c>
      <c r="O2591" s="19">
        <f t="shared" si="402"/>
        <v>0</v>
      </c>
      <c r="P2591" s="19">
        <f t="shared" si="403"/>
        <v>16.5</v>
      </c>
      <c r="Q2591" s="20">
        <f t="shared" si="404"/>
        <v>46.225000000000001</v>
      </c>
      <c r="R2591" s="20">
        <f t="shared" si="405"/>
        <v>29.125</v>
      </c>
      <c r="S2591" s="20">
        <f t="shared" si="406"/>
        <v>26.175000000000001</v>
      </c>
      <c r="T2591" s="20">
        <f t="shared" si="407"/>
        <v>35.375</v>
      </c>
      <c r="U2591" s="19">
        <f t="shared" si="408"/>
        <v>33.841666666666661</v>
      </c>
      <c r="V2591" s="19">
        <f t="shared" si="409"/>
        <v>34.224999999999994</v>
      </c>
    </row>
    <row r="2592" spans="1:22" ht="13.5" x14ac:dyDescent="0.25">
      <c r="A2592" s="3">
        <v>45782</v>
      </c>
      <c r="B2592" s="2">
        <v>8.8312000000000008</v>
      </c>
      <c r="C2592" s="2">
        <v>54.502936298651512</v>
      </c>
      <c r="D2592" s="2">
        <v>-0.19024089907036945</v>
      </c>
      <c r="E2592" s="2">
        <v>5.0661587604798959E-24</v>
      </c>
      <c r="F2592" s="2">
        <v>8.8584399999999999</v>
      </c>
      <c r="G2592" s="2">
        <v>8.7120700000000006</v>
      </c>
      <c r="H2592" s="2">
        <v>8.7534019999999995</v>
      </c>
      <c r="I2592" s="2">
        <v>9.0124539999999982</v>
      </c>
      <c r="J2592" s="17" t="s">
        <v>48</v>
      </c>
      <c r="K2592" s="17" t="s">
        <v>50</v>
      </c>
      <c r="L2592" s="17" t="s">
        <v>53</v>
      </c>
      <c r="M2592" s="19">
        <f t="shared" si="400"/>
        <v>25</v>
      </c>
      <c r="N2592" s="19">
        <f t="shared" si="401"/>
        <v>100</v>
      </c>
      <c r="O2592" s="19">
        <f t="shared" si="402"/>
        <v>0</v>
      </c>
      <c r="P2592" s="19">
        <f t="shared" si="403"/>
        <v>66.5</v>
      </c>
      <c r="Q2592" s="20">
        <f t="shared" si="404"/>
        <v>53.725000000000001</v>
      </c>
      <c r="R2592" s="20">
        <f t="shared" si="405"/>
        <v>41.625</v>
      </c>
      <c r="S2592" s="20">
        <f t="shared" si="406"/>
        <v>48.674999999999997</v>
      </c>
      <c r="T2592" s="20">
        <f t="shared" si="407"/>
        <v>47.875</v>
      </c>
      <c r="U2592" s="19">
        <f t="shared" si="408"/>
        <v>48.008333333333326</v>
      </c>
      <c r="V2592" s="19">
        <f t="shared" si="409"/>
        <v>47.974999999999994</v>
      </c>
    </row>
    <row r="2593" spans="1:22" ht="13.5" x14ac:dyDescent="0.25">
      <c r="A2593" s="3">
        <v>45783</v>
      </c>
      <c r="B2593" s="2">
        <v>8.8797999999999995</v>
      </c>
      <c r="C2593" s="2">
        <v>57.237173327033076</v>
      </c>
      <c r="D2593" s="2">
        <v>-0.18309995294728232</v>
      </c>
      <c r="E2593" s="2">
        <v>4.052927008383917E-24</v>
      </c>
      <c r="F2593" s="2">
        <v>8.8448200000000021</v>
      </c>
      <c r="G2593" s="2">
        <v>8.723255</v>
      </c>
      <c r="H2593" s="2">
        <v>8.7530119999999982</v>
      </c>
      <c r="I2593" s="2">
        <v>9.0124539999999964</v>
      </c>
      <c r="J2593" s="17" t="s">
        <v>48</v>
      </c>
      <c r="K2593" s="17" t="s">
        <v>50</v>
      </c>
      <c r="L2593" s="17" t="s">
        <v>53</v>
      </c>
      <c r="M2593" s="19">
        <f t="shared" si="400"/>
        <v>25</v>
      </c>
      <c r="N2593" s="19">
        <f t="shared" si="401"/>
        <v>100</v>
      </c>
      <c r="O2593" s="19">
        <f t="shared" si="402"/>
        <v>0</v>
      </c>
      <c r="P2593" s="19">
        <f t="shared" si="403"/>
        <v>66.5</v>
      </c>
      <c r="Q2593" s="20">
        <f t="shared" si="404"/>
        <v>53.725000000000001</v>
      </c>
      <c r="R2593" s="20">
        <f t="shared" si="405"/>
        <v>41.625</v>
      </c>
      <c r="S2593" s="20">
        <f t="shared" si="406"/>
        <v>48.674999999999997</v>
      </c>
      <c r="T2593" s="20">
        <f t="shared" si="407"/>
        <v>47.875</v>
      </c>
      <c r="U2593" s="19">
        <f t="shared" si="408"/>
        <v>48.008333333333326</v>
      </c>
      <c r="V2593" s="19">
        <f t="shared" si="409"/>
        <v>47.974999999999994</v>
      </c>
    </row>
    <row r="2594" spans="1:22" ht="13.5" x14ac:dyDescent="0.25">
      <c r="A2594" s="3">
        <v>45784</v>
      </c>
      <c r="B2594" s="2">
        <v>8.9090000000000007</v>
      </c>
      <c r="C2594" s="2">
        <v>58.837773697286728</v>
      </c>
      <c r="D2594" s="2">
        <v>-0.15895476777452444</v>
      </c>
      <c r="E2594" s="2">
        <v>3.2423416067071336E-24</v>
      </c>
      <c r="F2594" s="2">
        <v>8.8409200000000006</v>
      </c>
      <c r="G2594" s="2">
        <v>8.7363850000000003</v>
      </c>
      <c r="H2594" s="2">
        <v>8.7541779999999996</v>
      </c>
      <c r="I2594" s="2">
        <v>9.0121134999999963</v>
      </c>
      <c r="J2594" s="17" t="s">
        <v>48</v>
      </c>
      <c r="K2594" s="17" t="s">
        <v>50</v>
      </c>
      <c r="L2594" s="17" t="s">
        <v>53</v>
      </c>
      <c r="M2594" s="19">
        <f t="shared" si="400"/>
        <v>25</v>
      </c>
      <c r="N2594" s="19">
        <f t="shared" si="401"/>
        <v>100</v>
      </c>
      <c r="O2594" s="19">
        <f t="shared" si="402"/>
        <v>0</v>
      </c>
      <c r="P2594" s="19">
        <f t="shared" si="403"/>
        <v>66.5</v>
      </c>
      <c r="Q2594" s="20">
        <f t="shared" si="404"/>
        <v>53.725000000000001</v>
      </c>
      <c r="R2594" s="20">
        <f t="shared" si="405"/>
        <v>41.625</v>
      </c>
      <c r="S2594" s="20">
        <f t="shared" si="406"/>
        <v>48.674999999999997</v>
      </c>
      <c r="T2594" s="20">
        <f t="shared" si="407"/>
        <v>47.875</v>
      </c>
      <c r="U2594" s="19">
        <f t="shared" si="408"/>
        <v>48.008333333333326</v>
      </c>
      <c r="V2594" s="19">
        <f t="shared" si="409"/>
        <v>47.974999999999994</v>
      </c>
    </row>
    <row r="2595" spans="1:22" ht="13.5" x14ac:dyDescent="0.25">
      <c r="A2595" s="3">
        <v>45785</v>
      </c>
      <c r="B2595" s="2">
        <v>8.9479000000000006</v>
      </c>
      <c r="C2595" s="2">
        <v>60.935506361220177</v>
      </c>
      <c r="D2595" s="2">
        <v>-0.13324609257906417</v>
      </c>
      <c r="E2595" s="2">
        <v>2.593873285365707E-24</v>
      </c>
      <c r="F2595" s="2">
        <v>8.8798200000000005</v>
      </c>
      <c r="G2595" s="2">
        <v>8.753404999999999</v>
      </c>
      <c r="H2595" s="2">
        <v>8.7565119999999972</v>
      </c>
      <c r="I2595" s="2">
        <v>9.0121134999999963</v>
      </c>
      <c r="J2595" s="17" t="s">
        <v>48</v>
      </c>
      <c r="K2595" s="17" t="s">
        <v>50</v>
      </c>
      <c r="L2595" s="17" t="s">
        <v>51</v>
      </c>
      <c r="M2595" s="19">
        <f t="shared" si="400"/>
        <v>25</v>
      </c>
      <c r="N2595" s="19">
        <f t="shared" si="401"/>
        <v>100</v>
      </c>
      <c r="O2595" s="19">
        <f t="shared" si="402"/>
        <v>0</v>
      </c>
      <c r="P2595" s="19">
        <f t="shared" si="403"/>
        <v>83.5</v>
      </c>
      <c r="Q2595" s="20">
        <f t="shared" si="404"/>
        <v>56.274999999999999</v>
      </c>
      <c r="R2595" s="20">
        <f t="shared" si="405"/>
        <v>45.875</v>
      </c>
      <c r="S2595" s="20">
        <f t="shared" si="406"/>
        <v>56.325000000000003</v>
      </c>
      <c r="T2595" s="20">
        <f t="shared" si="407"/>
        <v>52.125</v>
      </c>
      <c r="U2595" s="19">
        <f t="shared" si="408"/>
        <v>52.82500000000001</v>
      </c>
      <c r="V2595" s="19">
        <f t="shared" si="409"/>
        <v>52.650000000000006</v>
      </c>
    </row>
    <row r="2596" spans="1:22" ht="13.5" x14ac:dyDescent="0.25">
      <c r="A2596" s="3">
        <v>45786</v>
      </c>
      <c r="B2596" s="2">
        <v>8.9771000000000001</v>
      </c>
      <c r="C2596" s="2">
        <v>62.48118201329207</v>
      </c>
      <c r="D2596" s="2">
        <v>-9.6681220644398991E-2</v>
      </c>
      <c r="E2596" s="2">
        <v>2.0750986282925659E-24</v>
      </c>
      <c r="F2596" s="2">
        <v>8.9089999999999989</v>
      </c>
      <c r="G2596" s="2">
        <v>8.7723699999999987</v>
      </c>
      <c r="H2596" s="2">
        <v>8.7586519999999979</v>
      </c>
      <c r="I2596" s="2">
        <v>9.0122594999999972</v>
      </c>
      <c r="J2596" s="17" t="s">
        <v>48</v>
      </c>
      <c r="K2596" s="17" t="s">
        <v>50</v>
      </c>
      <c r="L2596" s="17" t="s">
        <v>51</v>
      </c>
      <c r="M2596" s="19">
        <f t="shared" si="400"/>
        <v>25</v>
      </c>
      <c r="N2596" s="19">
        <f t="shared" si="401"/>
        <v>100</v>
      </c>
      <c r="O2596" s="19">
        <f t="shared" si="402"/>
        <v>0</v>
      </c>
      <c r="P2596" s="19">
        <f t="shared" si="403"/>
        <v>83.5</v>
      </c>
      <c r="Q2596" s="20">
        <f t="shared" si="404"/>
        <v>56.274999999999999</v>
      </c>
      <c r="R2596" s="20">
        <f t="shared" si="405"/>
        <v>45.875</v>
      </c>
      <c r="S2596" s="20">
        <f t="shared" si="406"/>
        <v>56.325000000000003</v>
      </c>
      <c r="T2596" s="20">
        <f t="shared" si="407"/>
        <v>52.125</v>
      </c>
      <c r="U2596" s="19">
        <f t="shared" si="408"/>
        <v>52.82500000000001</v>
      </c>
      <c r="V2596" s="19">
        <f t="shared" si="409"/>
        <v>52.650000000000006</v>
      </c>
    </row>
    <row r="2597" spans="1:22" ht="13.5" x14ac:dyDescent="0.25">
      <c r="A2597" s="3">
        <v>45789</v>
      </c>
      <c r="B2597" s="2">
        <v>8.9673999999999996</v>
      </c>
      <c r="C2597" s="2">
        <v>61.609105409237394</v>
      </c>
      <c r="D2597" s="2">
        <v>-7.208730422100551E-2</v>
      </c>
      <c r="E2597" s="2">
        <v>1.6600789026340528E-24</v>
      </c>
      <c r="F2597" s="2">
        <v>8.9362400000000015</v>
      </c>
      <c r="G2597" s="2">
        <v>8.7927949999999999</v>
      </c>
      <c r="H2597" s="2">
        <v>8.7600139999999982</v>
      </c>
      <c r="I2597" s="2">
        <v>9.0125999999999973</v>
      </c>
      <c r="J2597" s="17" t="s">
        <v>48</v>
      </c>
      <c r="K2597" s="17" t="s">
        <v>50</v>
      </c>
      <c r="L2597" s="17" t="s">
        <v>51</v>
      </c>
      <c r="M2597" s="19">
        <f t="shared" si="400"/>
        <v>25</v>
      </c>
      <c r="N2597" s="19">
        <f t="shared" si="401"/>
        <v>100</v>
      </c>
      <c r="O2597" s="19">
        <f t="shared" si="402"/>
        <v>0</v>
      </c>
      <c r="P2597" s="19">
        <f t="shared" si="403"/>
        <v>83.5</v>
      </c>
      <c r="Q2597" s="20">
        <f t="shared" si="404"/>
        <v>56.274999999999999</v>
      </c>
      <c r="R2597" s="20">
        <f t="shared" si="405"/>
        <v>45.875</v>
      </c>
      <c r="S2597" s="20">
        <f t="shared" si="406"/>
        <v>56.325000000000003</v>
      </c>
      <c r="T2597" s="20">
        <f t="shared" si="407"/>
        <v>52.125</v>
      </c>
      <c r="U2597" s="19">
        <f t="shared" si="408"/>
        <v>52.82500000000001</v>
      </c>
      <c r="V2597" s="19">
        <f t="shared" si="409"/>
        <v>52.650000000000006</v>
      </c>
    </row>
    <row r="2598" spans="1:22" ht="13.5" x14ac:dyDescent="0.25">
      <c r="A2598" s="3">
        <v>45790</v>
      </c>
      <c r="B2598" s="2">
        <v>8.9673999999999996</v>
      </c>
      <c r="C2598" s="2">
        <v>61.609105409237394</v>
      </c>
      <c r="D2598" s="2">
        <v>-5.2219280764260745E-2</v>
      </c>
      <c r="E2598" s="2">
        <v>1.3280631221072424E-24</v>
      </c>
      <c r="F2598" s="2">
        <v>8.9537599999999991</v>
      </c>
      <c r="G2598" s="2">
        <v>8.8137050000000006</v>
      </c>
      <c r="H2598" s="2">
        <v>8.761569999999999</v>
      </c>
      <c r="I2598" s="2">
        <v>9.0128919999999955</v>
      </c>
      <c r="J2598" s="17" t="s">
        <v>48</v>
      </c>
      <c r="K2598" s="17" t="s">
        <v>50</v>
      </c>
      <c r="L2598" s="17" t="s">
        <v>51</v>
      </c>
      <c r="M2598" s="19">
        <f t="shared" si="400"/>
        <v>25</v>
      </c>
      <c r="N2598" s="19">
        <f t="shared" si="401"/>
        <v>100</v>
      </c>
      <c r="O2598" s="19">
        <f t="shared" si="402"/>
        <v>0</v>
      </c>
      <c r="P2598" s="19">
        <f t="shared" si="403"/>
        <v>83.5</v>
      </c>
      <c r="Q2598" s="20">
        <f t="shared" si="404"/>
        <v>56.274999999999999</v>
      </c>
      <c r="R2598" s="20">
        <f t="shared" si="405"/>
        <v>45.875</v>
      </c>
      <c r="S2598" s="20">
        <f t="shared" si="406"/>
        <v>56.325000000000003</v>
      </c>
      <c r="T2598" s="20">
        <f t="shared" si="407"/>
        <v>52.125</v>
      </c>
      <c r="U2598" s="19">
        <f t="shared" si="408"/>
        <v>52.82500000000001</v>
      </c>
      <c r="V2598" s="19">
        <f t="shared" si="409"/>
        <v>52.650000000000006</v>
      </c>
    </row>
    <row r="2599" spans="1:22" ht="13.5" x14ac:dyDescent="0.25">
      <c r="A2599" s="3">
        <v>45791</v>
      </c>
      <c r="B2599" s="2">
        <v>8.9575999999999993</v>
      </c>
      <c r="C2599" s="2">
        <v>60.61775103678989</v>
      </c>
      <c r="D2599" s="2">
        <v>-3.8538985682604832E-2</v>
      </c>
      <c r="E2599" s="2">
        <v>1.0624504976857939E-24</v>
      </c>
      <c r="F2599" s="2">
        <v>8.9634800000000006</v>
      </c>
      <c r="G2599" s="2">
        <v>8.833639999999999</v>
      </c>
      <c r="H2599" s="2">
        <v>8.7637080000000012</v>
      </c>
      <c r="I2599" s="2">
        <v>9.0130374999999958</v>
      </c>
      <c r="J2599" s="17" t="s">
        <v>48</v>
      </c>
      <c r="K2599" s="17" t="s">
        <v>50</v>
      </c>
      <c r="L2599" s="17" t="s">
        <v>51</v>
      </c>
      <c r="M2599" s="19">
        <f t="shared" si="400"/>
        <v>25</v>
      </c>
      <c r="N2599" s="19">
        <f t="shared" si="401"/>
        <v>100</v>
      </c>
      <c r="O2599" s="19">
        <f t="shared" si="402"/>
        <v>0</v>
      </c>
      <c r="P2599" s="19">
        <f t="shared" si="403"/>
        <v>83.5</v>
      </c>
      <c r="Q2599" s="20">
        <f t="shared" si="404"/>
        <v>56.274999999999999</v>
      </c>
      <c r="R2599" s="20">
        <f t="shared" si="405"/>
        <v>45.875</v>
      </c>
      <c r="S2599" s="20">
        <f t="shared" si="406"/>
        <v>56.325000000000003</v>
      </c>
      <c r="T2599" s="20">
        <f t="shared" si="407"/>
        <v>52.125</v>
      </c>
      <c r="U2599" s="19">
        <f t="shared" si="408"/>
        <v>52.82500000000001</v>
      </c>
      <c r="V2599" s="19">
        <f t="shared" si="409"/>
        <v>52.650000000000006</v>
      </c>
    </row>
    <row r="2600" spans="1:22" ht="13.5" x14ac:dyDescent="0.25">
      <c r="A2600" s="3">
        <v>45792</v>
      </c>
      <c r="B2600" s="2">
        <v>8.9186999999999994</v>
      </c>
      <c r="C2600" s="2">
        <v>56.716518842436827</v>
      </c>
      <c r="D2600" s="2">
        <v>-5.1770219043897114E-2</v>
      </c>
      <c r="E2600" s="2">
        <v>8.4996039814863515E-25</v>
      </c>
      <c r="F2600" s="2">
        <v>8.9576399999999996</v>
      </c>
      <c r="G2600" s="2">
        <v>8.8521150000000013</v>
      </c>
      <c r="H2600" s="2">
        <v>8.7660420000000006</v>
      </c>
      <c r="I2600" s="2">
        <v>9.0131344999999961</v>
      </c>
      <c r="J2600" s="17" t="s">
        <v>54</v>
      </c>
      <c r="K2600" s="17" t="s">
        <v>50</v>
      </c>
      <c r="L2600" s="17" t="s">
        <v>47</v>
      </c>
      <c r="M2600" s="19">
        <f t="shared" si="400"/>
        <v>25</v>
      </c>
      <c r="N2600" s="19">
        <f t="shared" si="401"/>
        <v>100</v>
      </c>
      <c r="O2600" s="19">
        <f t="shared" si="402"/>
        <v>0</v>
      </c>
      <c r="P2600" s="19">
        <f t="shared" si="403"/>
        <v>16.5</v>
      </c>
      <c r="Q2600" s="20">
        <f t="shared" si="404"/>
        <v>46.225000000000001</v>
      </c>
      <c r="R2600" s="20">
        <f t="shared" si="405"/>
        <v>29.125</v>
      </c>
      <c r="S2600" s="20">
        <f t="shared" si="406"/>
        <v>26.175000000000001</v>
      </c>
      <c r="T2600" s="20">
        <f t="shared" si="407"/>
        <v>35.375</v>
      </c>
      <c r="U2600" s="19">
        <f t="shared" si="408"/>
        <v>33.841666666666661</v>
      </c>
      <c r="V2600" s="19">
        <f t="shared" si="409"/>
        <v>34.224999999999994</v>
      </c>
    </row>
    <row r="2601" spans="1:22" ht="13.5" x14ac:dyDescent="0.25">
      <c r="A2601" s="3">
        <v>45793</v>
      </c>
      <c r="B2601" s="2">
        <v>8.9090000000000007</v>
      </c>
      <c r="C2601" s="2">
        <v>55.752963305203174</v>
      </c>
      <c r="D2601" s="2">
        <v>-5.074260735779923E-2</v>
      </c>
      <c r="E2601" s="2">
        <v>6.7996831851890814E-25</v>
      </c>
      <c r="F2601" s="2">
        <v>8.9440199999999983</v>
      </c>
      <c r="G2601" s="2">
        <v>8.8773999999999997</v>
      </c>
      <c r="H2601" s="2">
        <v>8.7674040000000009</v>
      </c>
      <c r="I2601" s="2">
        <v>9.0132314999999963</v>
      </c>
      <c r="J2601" s="17" t="s">
        <v>54</v>
      </c>
      <c r="K2601" s="17" t="s">
        <v>50</v>
      </c>
      <c r="L2601" s="17" t="s">
        <v>47</v>
      </c>
      <c r="M2601" s="19">
        <f t="shared" si="400"/>
        <v>25</v>
      </c>
      <c r="N2601" s="19">
        <f t="shared" si="401"/>
        <v>100</v>
      </c>
      <c r="O2601" s="19">
        <f t="shared" si="402"/>
        <v>0</v>
      </c>
      <c r="P2601" s="19">
        <f t="shared" si="403"/>
        <v>16.5</v>
      </c>
      <c r="Q2601" s="20">
        <f t="shared" si="404"/>
        <v>46.225000000000001</v>
      </c>
      <c r="R2601" s="20">
        <f t="shared" si="405"/>
        <v>29.125</v>
      </c>
      <c r="S2601" s="20">
        <f t="shared" si="406"/>
        <v>26.175000000000001</v>
      </c>
      <c r="T2601" s="20">
        <f t="shared" si="407"/>
        <v>35.375</v>
      </c>
      <c r="U2601" s="19">
        <f t="shared" si="408"/>
        <v>33.841666666666661</v>
      </c>
      <c r="V2601" s="19">
        <f t="shared" si="409"/>
        <v>34.224999999999994</v>
      </c>
    </row>
    <row r="2602" spans="1:22" ht="13.5" x14ac:dyDescent="0.25">
      <c r="A2602" s="3">
        <v>45796</v>
      </c>
      <c r="B2602" s="2">
        <v>8.8993000000000002</v>
      </c>
      <c r="C2602" s="2">
        <v>54.751244417493623</v>
      </c>
      <c r="D2602" s="2">
        <v>-4.9527326323305587E-2</v>
      </c>
      <c r="E2602" s="2">
        <v>5.4397465481512659E-25</v>
      </c>
      <c r="F2602" s="2">
        <v>8.9304000000000006</v>
      </c>
      <c r="G2602" s="2">
        <v>8.8958800000000018</v>
      </c>
      <c r="H2602" s="2">
        <v>8.7677940000000003</v>
      </c>
      <c r="I2602" s="2">
        <v>9.0137179999999972</v>
      </c>
      <c r="J2602" s="17" t="s">
        <v>54</v>
      </c>
      <c r="K2602" s="17" t="s">
        <v>50</v>
      </c>
      <c r="L2602" s="17" t="s">
        <v>47</v>
      </c>
      <c r="M2602" s="19">
        <f t="shared" si="400"/>
        <v>25</v>
      </c>
      <c r="N2602" s="19">
        <f t="shared" si="401"/>
        <v>100</v>
      </c>
      <c r="O2602" s="19">
        <f t="shared" si="402"/>
        <v>0</v>
      </c>
      <c r="P2602" s="19">
        <f t="shared" si="403"/>
        <v>16.5</v>
      </c>
      <c r="Q2602" s="20">
        <f t="shared" si="404"/>
        <v>46.225000000000001</v>
      </c>
      <c r="R2602" s="20">
        <f t="shared" si="405"/>
        <v>29.125</v>
      </c>
      <c r="S2602" s="20">
        <f t="shared" si="406"/>
        <v>26.175000000000001</v>
      </c>
      <c r="T2602" s="20">
        <f t="shared" si="407"/>
        <v>35.375</v>
      </c>
      <c r="U2602" s="19">
        <f t="shared" si="408"/>
        <v>33.841666666666661</v>
      </c>
      <c r="V2602" s="19">
        <f t="shared" si="409"/>
        <v>34.224999999999994</v>
      </c>
    </row>
    <row r="2603" spans="1:22" ht="13.5" x14ac:dyDescent="0.25">
      <c r="A2603" s="3">
        <v>45797</v>
      </c>
      <c r="B2603" s="2">
        <v>8.8797999999999995</v>
      </c>
      <c r="C2603" s="2">
        <v>52.70127859913714</v>
      </c>
      <c r="D2603" s="2">
        <v>-3.9865469942167664E-2</v>
      </c>
      <c r="E2603" s="2">
        <v>4.3517972385210129E-25</v>
      </c>
      <c r="F2603" s="2">
        <v>8.9128800000000012</v>
      </c>
      <c r="G2603" s="2">
        <v>8.906089999999999</v>
      </c>
      <c r="H2603" s="2">
        <v>8.7687659999999994</v>
      </c>
      <c r="I2603" s="2">
        <v>9.0136204999999965</v>
      </c>
      <c r="J2603" s="17" t="s">
        <v>54</v>
      </c>
      <c r="K2603" s="17" t="s">
        <v>50</v>
      </c>
      <c r="L2603" s="17" t="s">
        <v>47</v>
      </c>
      <c r="M2603" s="19">
        <f t="shared" si="400"/>
        <v>25</v>
      </c>
      <c r="N2603" s="19">
        <f t="shared" si="401"/>
        <v>100</v>
      </c>
      <c r="O2603" s="19">
        <f t="shared" si="402"/>
        <v>0</v>
      </c>
      <c r="P2603" s="19">
        <f t="shared" si="403"/>
        <v>16.5</v>
      </c>
      <c r="Q2603" s="20">
        <f t="shared" si="404"/>
        <v>46.225000000000001</v>
      </c>
      <c r="R2603" s="20">
        <f t="shared" si="405"/>
        <v>29.125</v>
      </c>
      <c r="S2603" s="20">
        <f t="shared" si="406"/>
        <v>26.175000000000001</v>
      </c>
      <c r="T2603" s="20">
        <f t="shared" si="407"/>
        <v>35.375</v>
      </c>
      <c r="U2603" s="19">
        <f t="shared" si="408"/>
        <v>33.841666666666661</v>
      </c>
      <c r="V2603" s="19">
        <f t="shared" si="409"/>
        <v>34.224999999999994</v>
      </c>
    </row>
    <row r="2604" spans="1:22" ht="13.5" x14ac:dyDescent="0.25">
      <c r="A2604" s="3">
        <v>45798</v>
      </c>
      <c r="B2604" s="2">
        <v>8.8895999999999997</v>
      </c>
      <c r="C2604" s="2">
        <v>53.640711009757311</v>
      </c>
      <c r="D2604" s="2">
        <v>-2.807495032797469E-2</v>
      </c>
      <c r="E2604" s="2">
        <v>3.4814377908168106E-25</v>
      </c>
      <c r="F2604" s="2">
        <v>8.899280000000001</v>
      </c>
      <c r="G2604" s="2">
        <v>8.9099800000000009</v>
      </c>
      <c r="H2604" s="2">
        <v>8.7710999999999988</v>
      </c>
      <c r="I2604" s="2">
        <v>9.0136204999999965</v>
      </c>
      <c r="J2604" s="17" t="s">
        <v>48</v>
      </c>
      <c r="K2604" s="17" t="s">
        <v>50</v>
      </c>
      <c r="L2604" s="17" t="s">
        <v>53</v>
      </c>
      <c r="M2604" s="19">
        <f t="shared" si="400"/>
        <v>25</v>
      </c>
      <c r="N2604" s="19">
        <f t="shared" si="401"/>
        <v>100</v>
      </c>
      <c r="O2604" s="19">
        <f t="shared" si="402"/>
        <v>0</v>
      </c>
      <c r="P2604" s="19">
        <f t="shared" si="403"/>
        <v>66.5</v>
      </c>
      <c r="Q2604" s="20">
        <f t="shared" si="404"/>
        <v>53.725000000000001</v>
      </c>
      <c r="R2604" s="20">
        <f t="shared" si="405"/>
        <v>41.625</v>
      </c>
      <c r="S2604" s="20">
        <f t="shared" si="406"/>
        <v>48.674999999999997</v>
      </c>
      <c r="T2604" s="20">
        <f t="shared" si="407"/>
        <v>47.875</v>
      </c>
      <c r="U2604" s="19">
        <f t="shared" si="408"/>
        <v>48.008333333333326</v>
      </c>
      <c r="V2604" s="19">
        <f t="shared" si="409"/>
        <v>47.974999999999994</v>
      </c>
    </row>
    <row r="2605" spans="1:22" ht="13.5" x14ac:dyDescent="0.25">
      <c r="A2605" s="3">
        <v>45799</v>
      </c>
      <c r="B2605" s="2">
        <v>8.9673999999999996</v>
      </c>
      <c r="C2605" s="2">
        <v>60.37012233688688</v>
      </c>
      <c r="D2605" s="2">
        <v>-1.8074686239042848E-2</v>
      </c>
      <c r="E2605" s="2">
        <v>2.7851502326534487E-25</v>
      </c>
      <c r="F2605" s="2">
        <v>8.9090199999999999</v>
      </c>
      <c r="G2605" s="2">
        <v>8.9148449999999997</v>
      </c>
      <c r="H2605" s="2">
        <v>8.7749900000000007</v>
      </c>
      <c r="I2605" s="2">
        <v>9.0139609999999966</v>
      </c>
      <c r="J2605" s="17" t="s">
        <v>48</v>
      </c>
      <c r="K2605" s="17" t="s">
        <v>50</v>
      </c>
      <c r="L2605" s="17" t="s">
        <v>51</v>
      </c>
      <c r="M2605" s="19">
        <f t="shared" si="400"/>
        <v>25</v>
      </c>
      <c r="N2605" s="19">
        <f t="shared" si="401"/>
        <v>45</v>
      </c>
      <c r="O2605" s="19">
        <f t="shared" si="402"/>
        <v>0</v>
      </c>
      <c r="P2605" s="19">
        <f t="shared" si="403"/>
        <v>83.5</v>
      </c>
      <c r="Q2605" s="20">
        <f t="shared" si="404"/>
        <v>37.024999999999999</v>
      </c>
      <c r="R2605" s="20">
        <f t="shared" si="405"/>
        <v>34.875</v>
      </c>
      <c r="S2605" s="20">
        <f t="shared" si="406"/>
        <v>48.075000000000003</v>
      </c>
      <c r="T2605" s="20">
        <f t="shared" si="407"/>
        <v>38.375</v>
      </c>
      <c r="U2605" s="19">
        <f t="shared" si="408"/>
        <v>39.991666666666667</v>
      </c>
      <c r="V2605" s="19">
        <f t="shared" si="409"/>
        <v>39.587500000000006</v>
      </c>
    </row>
    <row r="2606" spans="1:22" ht="13.5" x14ac:dyDescent="0.25">
      <c r="A2606" s="3">
        <v>45800</v>
      </c>
      <c r="B2606" s="2">
        <v>8.9673999999999996</v>
      </c>
      <c r="C2606" s="2">
        <v>60.37012233688688</v>
      </c>
      <c r="D2606" s="2">
        <v>-5.7636566965584279E-3</v>
      </c>
      <c r="E2606" s="2">
        <v>2.228120186122759E-25</v>
      </c>
      <c r="F2606" s="2">
        <v>8.9207000000000001</v>
      </c>
      <c r="G2606" s="2">
        <v>8.9138750000000009</v>
      </c>
      <c r="H2606" s="2">
        <v>8.7790759999999999</v>
      </c>
      <c r="I2606" s="2">
        <v>9.0143499999999968</v>
      </c>
      <c r="J2606" s="17" t="s">
        <v>48</v>
      </c>
      <c r="K2606" s="17" t="s">
        <v>50</v>
      </c>
      <c r="L2606" s="17" t="s">
        <v>51</v>
      </c>
      <c r="M2606" s="19">
        <f t="shared" si="400"/>
        <v>25</v>
      </c>
      <c r="N2606" s="19">
        <f t="shared" si="401"/>
        <v>45</v>
      </c>
      <c r="O2606" s="19">
        <f t="shared" si="402"/>
        <v>0</v>
      </c>
      <c r="P2606" s="19">
        <f t="shared" si="403"/>
        <v>83.5</v>
      </c>
      <c r="Q2606" s="20">
        <f t="shared" si="404"/>
        <v>37.024999999999999</v>
      </c>
      <c r="R2606" s="20">
        <f t="shared" si="405"/>
        <v>34.875</v>
      </c>
      <c r="S2606" s="20">
        <f t="shared" si="406"/>
        <v>48.075000000000003</v>
      </c>
      <c r="T2606" s="20">
        <f t="shared" si="407"/>
        <v>38.375</v>
      </c>
      <c r="U2606" s="19">
        <f t="shared" si="408"/>
        <v>39.991666666666667</v>
      </c>
      <c r="V2606" s="19">
        <f t="shared" si="409"/>
        <v>39.587500000000006</v>
      </c>
    </row>
    <row r="2607" spans="1:22" ht="13.5" x14ac:dyDescent="0.25">
      <c r="A2607" s="3">
        <v>45803</v>
      </c>
      <c r="B2607" s="2">
        <v>8.9966000000000008</v>
      </c>
      <c r="C2607" s="2">
        <v>62.725317406101389</v>
      </c>
      <c r="D2607" s="2">
        <v>4.0269017230087911E-4</v>
      </c>
      <c r="E2607" s="2">
        <v>1.7824961488982073E-25</v>
      </c>
      <c r="F2607" s="2">
        <v>8.9401599999999988</v>
      </c>
      <c r="G2607" s="2">
        <v>8.9163099999999993</v>
      </c>
      <c r="H2607" s="2">
        <v>8.7839399999999994</v>
      </c>
      <c r="I2607" s="2">
        <v>9.0141554999999975</v>
      </c>
      <c r="J2607" s="17" t="s">
        <v>48</v>
      </c>
      <c r="K2607" s="17" t="s">
        <v>50</v>
      </c>
      <c r="L2607" s="17" t="s">
        <v>51</v>
      </c>
      <c r="M2607" s="19">
        <f t="shared" si="400"/>
        <v>25</v>
      </c>
      <c r="N2607" s="19">
        <f t="shared" si="401"/>
        <v>0</v>
      </c>
      <c r="O2607" s="19">
        <f t="shared" si="402"/>
        <v>0</v>
      </c>
      <c r="P2607" s="19">
        <f t="shared" si="403"/>
        <v>83.5</v>
      </c>
      <c r="Q2607" s="20">
        <f t="shared" si="404"/>
        <v>21.274999999999999</v>
      </c>
      <c r="R2607" s="20">
        <f t="shared" si="405"/>
        <v>25.875</v>
      </c>
      <c r="S2607" s="20">
        <f t="shared" si="406"/>
        <v>41.325000000000003</v>
      </c>
      <c r="T2607" s="20">
        <f t="shared" si="407"/>
        <v>27.125</v>
      </c>
      <c r="U2607" s="19">
        <f t="shared" si="408"/>
        <v>29.491666666666664</v>
      </c>
      <c r="V2607" s="19">
        <f t="shared" si="409"/>
        <v>28.9</v>
      </c>
    </row>
    <row r="2608" spans="1:22" ht="13.5" x14ac:dyDescent="0.25">
      <c r="A2608" s="3">
        <v>45804</v>
      </c>
      <c r="B2608" s="2">
        <v>9.0451999999999995</v>
      </c>
      <c r="C2608" s="2">
        <v>66.313676281320994</v>
      </c>
      <c r="D2608" s="2">
        <v>1.2965210220077239E-3</v>
      </c>
      <c r="E2608" s="2">
        <v>1.4259969191185659E-25</v>
      </c>
      <c r="F2608" s="2">
        <v>8.9732400000000005</v>
      </c>
      <c r="G2608" s="2">
        <v>8.9211749999999999</v>
      </c>
      <c r="H2608" s="2">
        <v>8.7907480000000007</v>
      </c>
      <c r="I2608" s="2">
        <v>9.0142529999999983</v>
      </c>
      <c r="J2608" s="17" t="s">
        <v>48</v>
      </c>
      <c r="K2608" s="17" t="s">
        <v>50</v>
      </c>
      <c r="L2608" s="17" t="s">
        <v>51</v>
      </c>
      <c r="M2608" s="19">
        <f t="shared" si="400"/>
        <v>25</v>
      </c>
      <c r="N2608" s="19">
        <f t="shared" si="401"/>
        <v>0</v>
      </c>
      <c r="O2608" s="19">
        <f t="shared" si="402"/>
        <v>0</v>
      </c>
      <c r="P2608" s="19">
        <f t="shared" si="403"/>
        <v>83.5</v>
      </c>
      <c r="Q2608" s="20">
        <f t="shared" si="404"/>
        <v>21.274999999999999</v>
      </c>
      <c r="R2608" s="20">
        <f t="shared" si="405"/>
        <v>25.875</v>
      </c>
      <c r="S2608" s="20">
        <f t="shared" si="406"/>
        <v>41.325000000000003</v>
      </c>
      <c r="T2608" s="20">
        <f t="shared" si="407"/>
        <v>27.125</v>
      </c>
      <c r="U2608" s="19">
        <f t="shared" si="408"/>
        <v>29.491666666666664</v>
      </c>
      <c r="V2608" s="19">
        <f t="shared" si="409"/>
        <v>28.9</v>
      </c>
    </row>
    <row r="2609" spans="1:22" ht="13.5" x14ac:dyDescent="0.25">
      <c r="A2609" s="3">
        <v>45805</v>
      </c>
      <c r="B2609" s="2">
        <v>9.0840999999999994</v>
      </c>
      <c r="C2609" s="2">
        <v>68.894822547712337</v>
      </c>
      <c r="D2609" s="2">
        <v>-3.2937427968491306E-3</v>
      </c>
      <c r="E2609" s="2">
        <v>1.1407975352948527E-25</v>
      </c>
      <c r="F2609" s="2">
        <v>9.0121399999999987</v>
      </c>
      <c r="G2609" s="2">
        <v>8.9289550000000002</v>
      </c>
      <c r="H2609" s="2">
        <v>8.7973619999999997</v>
      </c>
      <c r="I2609" s="2">
        <v>9.0149339999999984</v>
      </c>
      <c r="J2609" s="17" t="s">
        <v>48</v>
      </c>
      <c r="K2609" s="17" t="s">
        <v>50</v>
      </c>
      <c r="L2609" s="17" t="s">
        <v>51</v>
      </c>
      <c r="M2609" s="19">
        <f t="shared" si="400"/>
        <v>25</v>
      </c>
      <c r="N2609" s="19">
        <f t="shared" si="401"/>
        <v>45</v>
      </c>
      <c r="O2609" s="19">
        <f t="shared" si="402"/>
        <v>0</v>
      </c>
      <c r="P2609" s="19">
        <f t="shared" si="403"/>
        <v>83.5</v>
      </c>
      <c r="Q2609" s="20">
        <f t="shared" si="404"/>
        <v>37.024999999999999</v>
      </c>
      <c r="R2609" s="20">
        <f t="shared" si="405"/>
        <v>34.875</v>
      </c>
      <c r="S2609" s="20">
        <f t="shared" si="406"/>
        <v>48.075000000000003</v>
      </c>
      <c r="T2609" s="20">
        <f t="shared" si="407"/>
        <v>38.375</v>
      </c>
      <c r="U2609" s="19">
        <f t="shared" si="408"/>
        <v>39.991666666666667</v>
      </c>
      <c r="V2609" s="19">
        <f t="shared" si="409"/>
        <v>39.587500000000006</v>
      </c>
    </row>
    <row r="2610" spans="1:22" ht="13.5" x14ac:dyDescent="0.25">
      <c r="A2610" s="3">
        <v>45806</v>
      </c>
      <c r="B2610" s="2">
        <v>9.0451999999999995</v>
      </c>
      <c r="C2610" s="2">
        <v>63.643175595025596</v>
      </c>
      <c r="D2610" s="2">
        <v>-1.1397297152969443E-2</v>
      </c>
      <c r="E2610" s="2">
        <v>9.1263802823588218E-26</v>
      </c>
      <c r="F2610" s="2">
        <v>9.0276999999999994</v>
      </c>
      <c r="G2610" s="2">
        <v>8.9435450000000003</v>
      </c>
      <c r="H2610" s="2">
        <v>8.8041700000000009</v>
      </c>
      <c r="I2610" s="2">
        <v>9.0151769999999996</v>
      </c>
      <c r="J2610" s="17" t="s">
        <v>48</v>
      </c>
      <c r="K2610" s="17" t="s">
        <v>50</v>
      </c>
      <c r="L2610" s="17" t="s">
        <v>51</v>
      </c>
      <c r="M2610" s="19">
        <f t="shared" si="400"/>
        <v>25</v>
      </c>
      <c r="N2610" s="19">
        <f t="shared" si="401"/>
        <v>45</v>
      </c>
      <c r="O2610" s="19">
        <f t="shared" si="402"/>
        <v>50</v>
      </c>
      <c r="P2610" s="19">
        <f t="shared" si="403"/>
        <v>83.5</v>
      </c>
      <c r="Q2610" s="20">
        <f t="shared" si="404"/>
        <v>44.524999999999999</v>
      </c>
      <c r="R2610" s="20">
        <f t="shared" si="405"/>
        <v>52.375</v>
      </c>
      <c r="S2610" s="20">
        <f t="shared" si="406"/>
        <v>60.575000000000003</v>
      </c>
      <c r="T2610" s="20">
        <f t="shared" si="407"/>
        <v>50.875</v>
      </c>
      <c r="U2610" s="19">
        <f t="shared" si="408"/>
        <v>52.491666666666674</v>
      </c>
      <c r="V2610" s="19">
        <f t="shared" si="409"/>
        <v>52.087500000000006</v>
      </c>
    </row>
    <row r="2611" spans="1:22" ht="13.5" x14ac:dyDescent="0.25">
      <c r="A2611" s="3">
        <v>45807</v>
      </c>
      <c r="B2611" s="2">
        <v>9.1715999999999998</v>
      </c>
      <c r="C2611" s="2">
        <v>71.298946527027539</v>
      </c>
      <c r="D2611" s="2">
        <v>-2.9913218119695273E-2</v>
      </c>
      <c r="E2611" s="2">
        <v>7.3011042258870574E-26</v>
      </c>
      <c r="F2611" s="2">
        <v>9.0685400000000005</v>
      </c>
      <c r="G2611" s="2">
        <v>8.9605650000000008</v>
      </c>
      <c r="H2611" s="2">
        <v>8.8125340000000012</v>
      </c>
      <c r="I2611" s="2">
        <v>9.0165384999999976</v>
      </c>
      <c r="J2611" s="17" t="s">
        <v>48</v>
      </c>
      <c r="K2611" s="17" t="s">
        <v>49</v>
      </c>
      <c r="L2611" s="17" t="s">
        <v>51</v>
      </c>
      <c r="M2611" s="19">
        <f t="shared" si="400"/>
        <v>0</v>
      </c>
      <c r="N2611" s="19">
        <f t="shared" si="401"/>
        <v>100</v>
      </c>
      <c r="O2611" s="19">
        <f t="shared" si="402"/>
        <v>50</v>
      </c>
      <c r="P2611" s="19">
        <f t="shared" si="403"/>
        <v>100</v>
      </c>
      <c r="Q2611" s="20">
        <f t="shared" si="404"/>
        <v>57.5</v>
      </c>
      <c r="R2611" s="20">
        <f t="shared" si="405"/>
        <v>62.5</v>
      </c>
      <c r="S2611" s="20">
        <f t="shared" si="406"/>
        <v>72.5</v>
      </c>
      <c r="T2611" s="20">
        <f t="shared" si="407"/>
        <v>62.5</v>
      </c>
      <c r="U2611" s="19">
        <f t="shared" si="408"/>
        <v>64.166666666666671</v>
      </c>
      <c r="V2611" s="19">
        <f t="shared" si="409"/>
        <v>63.75</v>
      </c>
    </row>
    <row r="2612" spans="1:22" ht="13.5" x14ac:dyDescent="0.25">
      <c r="A2612" s="3">
        <v>45810</v>
      </c>
      <c r="B2612" s="2">
        <v>9.2396999999999991</v>
      </c>
      <c r="C2612" s="2">
        <v>74.423761982891364</v>
      </c>
      <c r="D2612" s="2">
        <v>-5.3608447160639727E-2</v>
      </c>
      <c r="E2612" s="2">
        <v>5.8408833807096457E-26</v>
      </c>
      <c r="F2612" s="2">
        <v>9.1171600000000002</v>
      </c>
      <c r="G2612" s="2">
        <v>8.9809900000000003</v>
      </c>
      <c r="H2612" s="2">
        <v>8.8228439999999999</v>
      </c>
      <c r="I2612" s="2">
        <v>9.0177054999999982</v>
      </c>
      <c r="J2612" s="17" t="s">
        <v>48</v>
      </c>
      <c r="K2612" s="17" t="s">
        <v>50</v>
      </c>
      <c r="L2612" s="17" t="s">
        <v>51</v>
      </c>
      <c r="M2612" s="19">
        <f t="shared" si="400"/>
        <v>0</v>
      </c>
      <c r="N2612" s="19">
        <f t="shared" si="401"/>
        <v>100</v>
      </c>
      <c r="O2612" s="19">
        <f t="shared" si="402"/>
        <v>50</v>
      </c>
      <c r="P2612" s="19">
        <f t="shared" si="403"/>
        <v>83.5</v>
      </c>
      <c r="Q2612" s="20">
        <f t="shared" si="404"/>
        <v>55.024999999999999</v>
      </c>
      <c r="R2612" s="20">
        <f t="shared" si="405"/>
        <v>58.375</v>
      </c>
      <c r="S2612" s="20">
        <f t="shared" si="406"/>
        <v>65.075000000000003</v>
      </c>
      <c r="T2612" s="20">
        <f t="shared" si="407"/>
        <v>58.375</v>
      </c>
      <c r="U2612" s="19">
        <f t="shared" si="408"/>
        <v>59.491666666666674</v>
      </c>
      <c r="V2612" s="19">
        <f t="shared" si="409"/>
        <v>59.212500000000006</v>
      </c>
    </row>
    <row r="2613" spans="1:22" ht="13.5" x14ac:dyDescent="0.25">
      <c r="A2613" s="3">
        <v>45811</v>
      </c>
      <c r="B2613" s="2">
        <v>9.3369999999999997</v>
      </c>
      <c r="C2613" s="2">
        <v>78.093607715317063</v>
      </c>
      <c r="D2613" s="2">
        <v>-8.5648772509975046E-2</v>
      </c>
      <c r="E2613" s="2">
        <v>4.6727067045677168E-26</v>
      </c>
      <c r="F2613" s="2">
        <v>9.1755200000000006</v>
      </c>
      <c r="G2613" s="2">
        <v>9.0038499999999999</v>
      </c>
      <c r="H2613" s="2">
        <v>8.8325700000000005</v>
      </c>
      <c r="I2613" s="2">
        <v>9.019407499999998</v>
      </c>
      <c r="J2613" s="17" t="s">
        <v>48</v>
      </c>
      <c r="K2613" s="17" t="s">
        <v>49</v>
      </c>
      <c r="L2613" s="17" t="s">
        <v>51</v>
      </c>
      <c r="M2613" s="19">
        <f t="shared" si="400"/>
        <v>0</v>
      </c>
      <c r="N2613" s="19">
        <f t="shared" si="401"/>
        <v>100</v>
      </c>
      <c r="O2613" s="19">
        <f t="shared" si="402"/>
        <v>50</v>
      </c>
      <c r="P2613" s="19">
        <f t="shared" si="403"/>
        <v>100</v>
      </c>
      <c r="Q2613" s="20">
        <f t="shared" si="404"/>
        <v>57.5</v>
      </c>
      <c r="R2613" s="20">
        <f t="shared" si="405"/>
        <v>62.5</v>
      </c>
      <c r="S2613" s="20">
        <f t="shared" si="406"/>
        <v>72.5</v>
      </c>
      <c r="T2613" s="20">
        <f t="shared" si="407"/>
        <v>62.5</v>
      </c>
      <c r="U2613" s="19">
        <f t="shared" si="408"/>
        <v>64.166666666666671</v>
      </c>
      <c r="V2613" s="19">
        <f t="shared" si="409"/>
        <v>63.75</v>
      </c>
    </row>
    <row r="2614" spans="1:22" ht="13.5" x14ac:dyDescent="0.25">
      <c r="A2614" s="3">
        <v>45812</v>
      </c>
      <c r="B2614" s="2">
        <v>9.3369999999999997</v>
      </c>
      <c r="C2614" s="2">
        <v>78.093607715317063</v>
      </c>
      <c r="D2614" s="2">
        <v>-0.11347810123085189</v>
      </c>
      <c r="E2614" s="2">
        <v>3.7381653636541737E-26</v>
      </c>
      <c r="F2614" s="2">
        <v>9.2260999999999989</v>
      </c>
      <c r="G2614" s="2">
        <v>9.025249999999998</v>
      </c>
      <c r="H2614" s="2">
        <v>8.8426859999999987</v>
      </c>
      <c r="I2614" s="2">
        <v>9.021255499999997</v>
      </c>
      <c r="J2614" s="17" t="s">
        <v>48</v>
      </c>
      <c r="K2614" s="17" t="s">
        <v>50</v>
      </c>
      <c r="L2614" s="17" t="s">
        <v>51</v>
      </c>
      <c r="M2614" s="19">
        <f t="shared" si="400"/>
        <v>0</v>
      </c>
      <c r="N2614" s="19">
        <f t="shared" si="401"/>
        <v>100</v>
      </c>
      <c r="O2614" s="19">
        <f t="shared" si="402"/>
        <v>50</v>
      </c>
      <c r="P2614" s="19">
        <f t="shared" si="403"/>
        <v>83.5</v>
      </c>
      <c r="Q2614" s="20">
        <f t="shared" si="404"/>
        <v>55.024999999999999</v>
      </c>
      <c r="R2614" s="20">
        <f t="shared" si="405"/>
        <v>58.375</v>
      </c>
      <c r="S2614" s="20">
        <f t="shared" si="406"/>
        <v>65.075000000000003</v>
      </c>
      <c r="T2614" s="20">
        <f t="shared" si="407"/>
        <v>58.375</v>
      </c>
      <c r="U2614" s="19">
        <f t="shared" si="408"/>
        <v>59.491666666666674</v>
      </c>
      <c r="V2614" s="19">
        <f t="shared" si="409"/>
        <v>59.212500000000006</v>
      </c>
    </row>
    <row r="2615" spans="1:22" ht="13.5" x14ac:dyDescent="0.25">
      <c r="A2615" s="3">
        <v>45813</v>
      </c>
      <c r="B2615" s="2">
        <v>9.2591999999999999</v>
      </c>
      <c r="C2615" s="2">
        <v>68.92275169880449</v>
      </c>
      <c r="D2615" s="2">
        <v>-0.1213548903856001</v>
      </c>
      <c r="E2615" s="2">
        <v>2.9905322909233393E-26</v>
      </c>
      <c r="F2615" s="2">
        <v>9.2688999999999986</v>
      </c>
      <c r="G2615" s="2">
        <v>9.0408149999999985</v>
      </c>
      <c r="H2615" s="2">
        <v>8.8539699999999986</v>
      </c>
      <c r="I2615" s="2">
        <v>9.0230549999999976</v>
      </c>
      <c r="J2615" s="17" t="s">
        <v>48</v>
      </c>
      <c r="K2615" s="17" t="s">
        <v>50</v>
      </c>
      <c r="L2615" s="17" t="s">
        <v>51</v>
      </c>
      <c r="M2615" s="19">
        <f t="shared" si="400"/>
        <v>25</v>
      </c>
      <c r="N2615" s="19">
        <f t="shared" si="401"/>
        <v>100</v>
      </c>
      <c r="O2615" s="19">
        <f t="shared" si="402"/>
        <v>50</v>
      </c>
      <c r="P2615" s="19">
        <f t="shared" si="403"/>
        <v>83.5</v>
      </c>
      <c r="Q2615" s="20">
        <f t="shared" si="404"/>
        <v>63.774999999999999</v>
      </c>
      <c r="R2615" s="20">
        <f t="shared" si="405"/>
        <v>63.375</v>
      </c>
      <c r="S2615" s="20">
        <f t="shared" si="406"/>
        <v>68.825000000000003</v>
      </c>
      <c r="T2615" s="20">
        <f t="shared" si="407"/>
        <v>64.625</v>
      </c>
      <c r="U2615" s="19">
        <f t="shared" si="408"/>
        <v>65.325000000000003</v>
      </c>
      <c r="V2615" s="19">
        <f t="shared" si="409"/>
        <v>65.150000000000006</v>
      </c>
    </row>
    <row r="2616" spans="1:22" ht="13.5" x14ac:dyDescent="0.25">
      <c r="A2616" s="3">
        <v>45817</v>
      </c>
      <c r="B2616" s="2">
        <v>9.3271999999999995</v>
      </c>
      <c r="C2616" s="2">
        <v>72.016021784492608</v>
      </c>
      <c r="D2616" s="2">
        <v>-0.1345055953884895</v>
      </c>
      <c r="E2616" s="2">
        <v>2.3924258327386716E-26</v>
      </c>
      <c r="F2616" s="2">
        <v>9.30002</v>
      </c>
      <c r="G2616" s="2">
        <v>9.0583199999999984</v>
      </c>
      <c r="H2616" s="2">
        <v>8.8666140000000002</v>
      </c>
      <c r="I2616" s="2">
        <v>9.0251944999999978</v>
      </c>
      <c r="J2616" s="17" t="s">
        <v>48</v>
      </c>
      <c r="K2616" s="17" t="s">
        <v>50</v>
      </c>
      <c r="L2616" s="17" t="s">
        <v>51</v>
      </c>
      <c r="M2616" s="19">
        <f t="shared" si="400"/>
        <v>0</v>
      </c>
      <c r="N2616" s="19">
        <f t="shared" si="401"/>
        <v>100</v>
      </c>
      <c r="O2616" s="19">
        <f t="shared" si="402"/>
        <v>50</v>
      </c>
      <c r="P2616" s="19">
        <f t="shared" si="403"/>
        <v>83.5</v>
      </c>
      <c r="Q2616" s="20">
        <f t="shared" si="404"/>
        <v>55.024999999999999</v>
      </c>
      <c r="R2616" s="20">
        <f t="shared" si="405"/>
        <v>58.375</v>
      </c>
      <c r="S2616" s="20">
        <f t="shared" si="406"/>
        <v>65.075000000000003</v>
      </c>
      <c r="T2616" s="20">
        <f t="shared" si="407"/>
        <v>58.375</v>
      </c>
      <c r="U2616" s="19">
        <f t="shared" si="408"/>
        <v>59.491666666666674</v>
      </c>
      <c r="V2616" s="19">
        <f t="shared" si="409"/>
        <v>59.212500000000006</v>
      </c>
    </row>
    <row r="2617" spans="1:22" ht="13.5" x14ac:dyDescent="0.25">
      <c r="A2617" s="3">
        <v>45818</v>
      </c>
      <c r="B2617" s="2">
        <v>9.3271999999999995</v>
      </c>
      <c r="C2617" s="2">
        <v>72.016021784492608</v>
      </c>
      <c r="D2617" s="2">
        <v>-0.14288400420398872</v>
      </c>
      <c r="E2617" s="2">
        <v>1.9139406661909373E-26</v>
      </c>
      <c r="F2617" s="2">
        <v>9.3175199999999982</v>
      </c>
      <c r="G2617" s="2">
        <v>9.0763099999999994</v>
      </c>
      <c r="H2617" s="2">
        <v>8.8778959999999998</v>
      </c>
      <c r="I2617" s="2">
        <v>9.0268964999999977</v>
      </c>
      <c r="J2617" s="17" t="s">
        <v>48</v>
      </c>
      <c r="K2617" s="17" t="s">
        <v>50</v>
      </c>
      <c r="L2617" s="17" t="s">
        <v>51</v>
      </c>
      <c r="M2617" s="19">
        <f t="shared" si="400"/>
        <v>0</v>
      </c>
      <c r="N2617" s="19">
        <f t="shared" si="401"/>
        <v>100</v>
      </c>
      <c r="O2617" s="19">
        <f t="shared" si="402"/>
        <v>50</v>
      </c>
      <c r="P2617" s="19">
        <f t="shared" si="403"/>
        <v>83.5</v>
      </c>
      <c r="Q2617" s="20">
        <f t="shared" si="404"/>
        <v>55.024999999999999</v>
      </c>
      <c r="R2617" s="20">
        <f t="shared" si="405"/>
        <v>58.375</v>
      </c>
      <c r="S2617" s="20">
        <f t="shared" si="406"/>
        <v>65.075000000000003</v>
      </c>
      <c r="T2617" s="20">
        <f t="shared" si="407"/>
        <v>58.375</v>
      </c>
      <c r="U2617" s="19">
        <f t="shared" si="408"/>
        <v>59.491666666666674</v>
      </c>
      <c r="V2617" s="19">
        <f t="shared" si="409"/>
        <v>59.212500000000006</v>
      </c>
    </row>
    <row r="2618" spans="1:22" ht="13.5" x14ac:dyDescent="0.25">
      <c r="A2618" s="3">
        <v>45819</v>
      </c>
      <c r="B2618" s="2">
        <v>9.2396999999999991</v>
      </c>
      <c r="C2618" s="2">
        <v>62.702225277238313</v>
      </c>
      <c r="D2618" s="2">
        <v>-0.13762909368389487</v>
      </c>
      <c r="E2618" s="2">
        <v>1.5311525329527499E-26</v>
      </c>
      <c r="F2618" s="2">
        <v>9.2980599999999995</v>
      </c>
      <c r="G2618" s="2">
        <v>9.0899249999999991</v>
      </c>
      <c r="H2618" s="2">
        <v>8.8876219999999986</v>
      </c>
      <c r="I2618" s="2">
        <v>9.0285984999999975</v>
      </c>
      <c r="J2618" s="17" t="s">
        <v>54</v>
      </c>
      <c r="K2618" s="17" t="s">
        <v>50</v>
      </c>
      <c r="L2618" s="17" t="s">
        <v>47</v>
      </c>
      <c r="M2618" s="19">
        <f t="shared" si="400"/>
        <v>25</v>
      </c>
      <c r="N2618" s="19">
        <f t="shared" si="401"/>
        <v>100</v>
      </c>
      <c r="O2618" s="19">
        <f t="shared" si="402"/>
        <v>50</v>
      </c>
      <c r="P2618" s="19">
        <f t="shared" si="403"/>
        <v>16.5</v>
      </c>
      <c r="Q2618" s="20">
        <f t="shared" si="404"/>
        <v>53.725000000000001</v>
      </c>
      <c r="R2618" s="20">
        <f t="shared" si="405"/>
        <v>46.625</v>
      </c>
      <c r="S2618" s="20">
        <f t="shared" si="406"/>
        <v>38.674999999999997</v>
      </c>
      <c r="T2618" s="20">
        <f t="shared" si="407"/>
        <v>47.875</v>
      </c>
      <c r="U2618" s="19">
        <f t="shared" si="408"/>
        <v>46.341666666666661</v>
      </c>
      <c r="V2618" s="19">
        <f t="shared" si="409"/>
        <v>46.724999999999994</v>
      </c>
    </row>
    <row r="2619" spans="1:22" ht="13.5" x14ac:dyDescent="0.25">
      <c r="A2619" s="3">
        <v>45820</v>
      </c>
      <c r="B2619" s="2">
        <v>9.2396999999999991</v>
      </c>
      <c r="C2619" s="2">
        <v>62.702225277238306</v>
      </c>
      <c r="D2619" s="2">
        <v>-0.12817548465893225</v>
      </c>
      <c r="E2619" s="2">
        <v>1.2249220263622E-26</v>
      </c>
      <c r="F2619" s="2">
        <v>9.2785999999999991</v>
      </c>
      <c r="G2619" s="2">
        <v>9.1040299999999981</v>
      </c>
      <c r="H2619" s="2">
        <v>8.8975419999999978</v>
      </c>
      <c r="I2619" s="2">
        <v>9.0303979999999981</v>
      </c>
      <c r="J2619" s="17" t="s">
        <v>54</v>
      </c>
      <c r="K2619" s="17" t="s">
        <v>50</v>
      </c>
      <c r="L2619" s="17" t="s">
        <v>47</v>
      </c>
      <c r="M2619" s="19">
        <f t="shared" si="400"/>
        <v>25</v>
      </c>
      <c r="N2619" s="19">
        <f t="shared" si="401"/>
        <v>100</v>
      </c>
      <c r="O2619" s="19">
        <f t="shared" si="402"/>
        <v>50</v>
      </c>
      <c r="P2619" s="19">
        <f t="shared" si="403"/>
        <v>16.5</v>
      </c>
      <c r="Q2619" s="20">
        <f t="shared" si="404"/>
        <v>53.725000000000001</v>
      </c>
      <c r="R2619" s="20">
        <f t="shared" si="405"/>
        <v>46.625</v>
      </c>
      <c r="S2619" s="20">
        <f t="shared" si="406"/>
        <v>38.674999999999997</v>
      </c>
      <c r="T2619" s="20">
        <f t="shared" si="407"/>
        <v>47.875</v>
      </c>
      <c r="U2619" s="19">
        <f t="shared" si="408"/>
        <v>46.341666666666661</v>
      </c>
      <c r="V2619" s="19">
        <f t="shared" si="409"/>
        <v>46.724999999999994</v>
      </c>
    </row>
    <row r="2620" spans="1:22" ht="13.5" x14ac:dyDescent="0.25">
      <c r="A2620" s="3">
        <v>45821</v>
      </c>
      <c r="B2620" s="2">
        <v>9.2899999999999991</v>
      </c>
      <c r="C2620" s="2">
        <v>65.662898959663778</v>
      </c>
      <c r="D2620" s="2">
        <v>-0.13079188232132388</v>
      </c>
      <c r="E2620" s="2">
        <v>9.7993762108975996E-27</v>
      </c>
      <c r="F2620" s="2">
        <v>9.2847599999999986</v>
      </c>
      <c r="G2620" s="2">
        <v>9.1225950000000005</v>
      </c>
      <c r="H2620" s="2">
        <v>8.9102200000000007</v>
      </c>
      <c r="I2620" s="2">
        <v>9.0325944999999983</v>
      </c>
      <c r="J2620" s="17" t="s">
        <v>48</v>
      </c>
      <c r="K2620" s="17" t="s">
        <v>50</v>
      </c>
      <c r="L2620" s="17" t="s">
        <v>53</v>
      </c>
      <c r="M2620" s="19">
        <f t="shared" si="400"/>
        <v>25</v>
      </c>
      <c r="N2620" s="19">
        <f t="shared" si="401"/>
        <v>100</v>
      </c>
      <c r="O2620" s="19">
        <f t="shared" si="402"/>
        <v>50</v>
      </c>
      <c r="P2620" s="19">
        <f t="shared" si="403"/>
        <v>66.5</v>
      </c>
      <c r="Q2620" s="20">
        <f t="shared" si="404"/>
        <v>61.225000000000001</v>
      </c>
      <c r="R2620" s="20">
        <f t="shared" si="405"/>
        <v>59.125</v>
      </c>
      <c r="S2620" s="20">
        <f t="shared" si="406"/>
        <v>61.174999999999997</v>
      </c>
      <c r="T2620" s="20">
        <f t="shared" si="407"/>
        <v>60.375</v>
      </c>
      <c r="U2620" s="19">
        <f t="shared" si="408"/>
        <v>60.508333333333326</v>
      </c>
      <c r="V2620" s="19">
        <f t="shared" si="409"/>
        <v>60.474999999999994</v>
      </c>
    </row>
    <row r="2621" spans="1:22" ht="13.5" x14ac:dyDescent="0.25">
      <c r="A2621" s="3">
        <v>45824</v>
      </c>
      <c r="B2621" s="2">
        <v>9.2100000000000009</v>
      </c>
      <c r="C2621" s="2">
        <v>57.803832825377519</v>
      </c>
      <c r="D2621" s="2">
        <v>-0.10876892456597531</v>
      </c>
      <c r="E2621" s="2">
        <v>7.8395009687180806E-27</v>
      </c>
      <c r="F2621" s="2">
        <v>9.2613199999999996</v>
      </c>
      <c r="G2621" s="2">
        <v>9.1376450000000009</v>
      </c>
      <c r="H2621" s="2">
        <v>8.9214920000000006</v>
      </c>
      <c r="I2621" s="2">
        <v>9.0343909999999976</v>
      </c>
      <c r="J2621" s="17" t="s">
        <v>54</v>
      </c>
      <c r="K2621" s="17" t="s">
        <v>50</v>
      </c>
      <c r="L2621" s="17" t="s">
        <v>47</v>
      </c>
      <c r="M2621" s="19">
        <f t="shared" si="400"/>
        <v>25</v>
      </c>
      <c r="N2621" s="19">
        <f t="shared" si="401"/>
        <v>100</v>
      </c>
      <c r="O2621" s="19">
        <f t="shared" si="402"/>
        <v>50</v>
      </c>
      <c r="P2621" s="19">
        <f t="shared" si="403"/>
        <v>16.5</v>
      </c>
      <c r="Q2621" s="20">
        <f t="shared" si="404"/>
        <v>53.725000000000001</v>
      </c>
      <c r="R2621" s="20">
        <f t="shared" si="405"/>
        <v>46.625</v>
      </c>
      <c r="S2621" s="20">
        <f t="shared" si="406"/>
        <v>38.674999999999997</v>
      </c>
      <c r="T2621" s="20">
        <f t="shared" si="407"/>
        <v>47.875</v>
      </c>
      <c r="U2621" s="19">
        <f t="shared" si="408"/>
        <v>46.341666666666661</v>
      </c>
      <c r="V2621" s="19">
        <f t="shared" si="409"/>
        <v>46.724999999999994</v>
      </c>
    </row>
    <row r="2622" spans="1:22" ht="13.5" x14ac:dyDescent="0.25">
      <c r="A2622" s="3">
        <v>45825</v>
      </c>
      <c r="B2622" s="2">
        <v>9.1199999999999992</v>
      </c>
      <c r="C2622" s="2">
        <v>50.48340098085086</v>
      </c>
      <c r="D2622" s="2">
        <v>-7.3568955674282677E-2</v>
      </c>
      <c r="E2622" s="2">
        <v>6.271600774974465E-27</v>
      </c>
      <c r="F2622" s="2">
        <v>9.2198799999999999</v>
      </c>
      <c r="G2622" s="2">
        <v>9.1486800000000006</v>
      </c>
      <c r="H2622" s="2">
        <v>8.9309639999999995</v>
      </c>
      <c r="I2622" s="2">
        <v>9.035737499999998</v>
      </c>
      <c r="J2622" s="17" t="s">
        <v>54</v>
      </c>
      <c r="K2622" s="17" t="s">
        <v>50</v>
      </c>
      <c r="L2622" s="17" t="s">
        <v>47</v>
      </c>
      <c r="M2622" s="19">
        <f t="shared" si="400"/>
        <v>25</v>
      </c>
      <c r="N2622" s="19">
        <f t="shared" si="401"/>
        <v>100</v>
      </c>
      <c r="O2622" s="19">
        <f t="shared" si="402"/>
        <v>50</v>
      </c>
      <c r="P2622" s="19">
        <f t="shared" si="403"/>
        <v>16.5</v>
      </c>
      <c r="Q2622" s="20">
        <f t="shared" si="404"/>
        <v>53.725000000000001</v>
      </c>
      <c r="R2622" s="20">
        <f t="shared" si="405"/>
        <v>46.625</v>
      </c>
      <c r="S2622" s="20">
        <f t="shared" si="406"/>
        <v>38.674999999999997</v>
      </c>
      <c r="T2622" s="20">
        <f t="shared" si="407"/>
        <v>47.875</v>
      </c>
      <c r="U2622" s="19">
        <f t="shared" si="408"/>
        <v>46.341666666666661</v>
      </c>
      <c r="V2622" s="19">
        <f t="shared" si="409"/>
        <v>46.724999999999994</v>
      </c>
    </row>
    <row r="2623" spans="1:22" ht="13.5" x14ac:dyDescent="0.25">
      <c r="A2623" s="3">
        <v>45826</v>
      </c>
      <c r="B2623" s="2">
        <v>9.07</v>
      </c>
      <c r="C2623" s="2">
        <v>46.927728302020583</v>
      </c>
      <c r="D2623" s="2">
        <v>-2.5115202774244949E-2</v>
      </c>
      <c r="E2623" s="2">
        <v>5.0172806199795722E-27</v>
      </c>
      <c r="F2623" s="2">
        <v>9.1859399999999987</v>
      </c>
      <c r="G2623" s="2">
        <v>9.1581900000000012</v>
      </c>
      <c r="H2623" s="2">
        <v>8.9392420000000001</v>
      </c>
      <c r="I2623" s="2">
        <v>9.0368339999999971</v>
      </c>
      <c r="J2623" s="17" t="s">
        <v>54</v>
      </c>
      <c r="K2623" s="17" t="s">
        <v>50</v>
      </c>
      <c r="L2623" s="17" t="s">
        <v>47</v>
      </c>
      <c r="M2623" s="19">
        <f t="shared" si="400"/>
        <v>25</v>
      </c>
      <c r="N2623" s="19">
        <f t="shared" si="401"/>
        <v>100</v>
      </c>
      <c r="O2623" s="19">
        <f t="shared" si="402"/>
        <v>50</v>
      </c>
      <c r="P2623" s="19">
        <f t="shared" si="403"/>
        <v>16.5</v>
      </c>
      <c r="Q2623" s="20">
        <f t="shared" si="404"/>
        <v>53.725000000000001</v>
      </c>
      <c r="R2623" s="20">
        <f t="shared" si="405"/>
        <v>46.625</v>
      </c>
      <c r="S2623" s="20">
        <f t="shared" si="406"/>
        <v>38.674999999999997</v>
      </c>
      <c r="T2623" s="20">
        <f t="shared" si="407"/>
        <v>47.875</v>
      </c>
      <c r="U2623" s="19">
        <f t="shared" si="408"/>
        <v>46.341666666666661</v>
      </c>
      <c r="V2623" s="19">
        <f t="shared" si="409"/>
        <v>46.724999999999994</v>
      </c>
    </row>
    <row r="2624" spans="1:22" ht="13.5" x14ac:dyDescent="0.25">
      <c r="A2624" s="3">
        <v>45827</v>
      </c>
      <c r="B2624" s="2">
        <v>9.19</v>
      </c>
      <c r="C2624" s="2">
        <v>55.101156463972018</v>
      </c>
      <c r="D2624" s="2">
        <v>7.2871985323299526E-3</v>
      </c>
      <c r="E2624" s="2">
        <v>4.013824495983658E-27</v>
      </c>
      <c r="F2624" s="2">
        <v>9.1759999999999984</v>
      </c>
      <c r="G2624" s="2">
        <v>9.173210000000001</v>
      </c>
      <c r="H2624" s="2">
        <v>8.950114000000001</v>
      </c>
      <c r="I2624" s="2">
        <v>9.0384334999999982</v>
      </c>
      <c r="J2624" s="17" t="s">
        <v>54</v>
      </c>
      <c r="K2624" s="17" t="s">
        <v>50</v>
      </c>
      <c r="L2624" s="17" t="s">
        <v>47</v>
      </c>
      <c r="M2624" s="19">
        <f t="shared" si="400"/>
        <v>25</v>
      </c>
      <c r="N2624" s="19">
        <f t="shared" si="401"/>
        <v>0</v>
      </c>
      <c r="O2624" s="19">
        <f t="shared" si="402"/>
        <v>50</v>
      </c>
      <c r="P2624" s="19">
        <f t="shared" si="403"/>
        <v>16.5</v>
      </c>
      <c r="Q2624" s="20">
        <f t="shared" si="404"/>
        <v>18.725000000000001</v>
      </c>
      <c r="R2624" s="20">
        <f t="shared" si="405"/>
        <v>26.625</v>
      </c>
      <c r="S2624" s="20">
        <f t="shared" si="406"/>
        <v>23.675000000000001</v>
      </c>
      <c r="T2624" s="20">
        <f t="shared" si="407"/>
        <v>22.875</v>
      </c>
      <c r="U2624" s="19">
        <f t="shared" si="408"/>
        <v>23.008333333333336</v>
      </c>
      <c r="V2624" s="19">
        <f t="shared" si="409"/>
        <v>22.975000000000001</v>
      </c>
    </row>
    <row r="2625" spans="1:22" ht="13.5" x14ac:dyDescent="0.25">
      <c r="A2625" s="3">
        <v>45828</v>
      </c>
      <c r="B2625" s="2">
        <v>9.17</v>
      </c>
      <c r="C2625" s="2">
        <v>53.619017723907554</v>
      </c>
      <c r="D2625" s="2">
        <v>2.3778114672438733E-2</v>
      </c>
      <c r="E2625" s="2">
        <v>3.2110595967869264E-27</v>
      </c>
      <c r="F2625" s="2">
        <v>9.1519999999999992</v>
      </c>
      <c r="G2625" s="2">
        <v>9.1833399999999994</v>
      </c>
      <c r="H2625" s="2">
        <v>8.9613639999999997</v>
      </c>
      <c r="I2625" s="2">
        <v>9.040029999999998</v>
      </c>
      <c r="J2625" s="17" t="s">
        <v>54</v>
      </c>
      <c r="K2625" s="17" t="s">
        <v>50</v>
      </c>
      <c r="L2625" s="17" t="s">
        <v>47</v>
      </c>
      <c r="M2625" s="19">
        <f t="shared" si="400"/>
        <v>25</v>
      </c>
      <c r="N2625" s="19">
        <f t="shared" si="401"/>
        <v>0</v>
      </c>
      <c r="O2625" s="19">
        <f t="shared" si="402"/>
        <v>50</v>
      </c>
      <c r="P2625" s="19">
        <f t="shared" si="403"/>
        <v>16.5</v>
      </c>
      <c r="Q2625" s="20">
        <f t="shared" si="404"/>
        <v>18.725000000000001</v>
      </c>
      <c r="R2625" s="20">
        <f t="shared" si="405"/>
        <v>26.625</v>
      </c>
      <c r="S2625" s="20">
        <f t="shared" si="406"/>
        <v>23.675000000000001</v>
      </c>
      <c r="T2625" s="20">
        <f t="shared" si="407"/>
        <v>22.875</v>
      </c>
      <c r="U2625" s="19">
        <f t="shared" si="408"/>
        <v>23.008333333333336</v>
      </c>
      <c r="V2625" s="19">
        <f t="shared" si="409"/>
        <v>22.975000000000001</v>
      </c>
    </row>
    <row r="2626" spans="1:22" ht="13.5" x14ac:dyDescent="0.25">
      <c r="A2626" s="3">
        <v>45831</v>
      </c>
      <c r="B2626" s="2">
        <v>9.19</v>
      </c>
      <c r="C2626" s="2">
        <v>54.924740746566016</v>
      </c>
      <c r="D2626" s="2">
        <v>4.6423953646343108E-2</v>
      </c>
      <c r="E2626" s="2">
        <v>2.5688476774295412E-27</v>
      </c>
      <c r="F2626" s="2">
        <v>9.1479999999999997</v>
      </c>
      <c r="G2626" s="2">
        <v>9.194469999999999</v>
      </c>
      <c r="H2626" s="2">
        <v>8.9732079999999996</v>
      </c>
      <c r="I2626" s="2">
        <v>9.041288999999999</v>
      </c>
      <c r="J2626" s="17" t="s">
        <v>48</v>
      </c>
      <c r="K2626" s="17" t="s">
        <v>50</v>
      </c>
      <c r="L2626" s="17" t="s">
        <v>53</v>
      </c>
      <c r="M2626" s="19">
        <f t="shared" ref="M2626:M2693" si="410">IF(C2626&lt;30,50, IF(C2626&gt;70, 0, 25))</f>
        <v>25</v>
      </c>
      <c r="N2626" s="19">
        <f t="shared" ref="N2626:N2693" si="411">IF(E2626-D2626&gt;0.02, 100, IF(E2626-D2626&lt;0,0,45))</f>
        <v>0</v>
      </c>
      <c r="O2626" s="19">
        <f t="shared" ref="O2626:O2693" si="412">IF(F2626-I2626&gt;10,100,IF(F2626-I2626&gt;5,75, IF(F2626-I2626&gt;0,50,0)))</f>
        <v>50</v>
      </c>
      <c r="P2626" s="19">
        <f t="shared" ref="P2626:P2693" si="413">IF(L2626="confirmed bullish", 34, IF(L2626="bullish divergence",17, 0))+IF(J2626="bullish",33,IF(J2626="bearish",0,16.5))+IF(K2626="strong",33,IF(K2626="weak",0,16.5))</f>
        <v>66.5</v>
      </c>
      <c r="Q2626" s="20">
        <f t="shared" si="404"/>
        <v>26.225000000000001</v>
      </c>
      <c r="R2626" s="20">
        <f t="shared" si="405"/>
        <v>39.125</v>
      </c>
      <c r="S2626" s="20">
        <f t="shared" si="406"/>
        <v>46.174999999999997</v>
      </c>
      <c r="T2626" s="20">
        <f t="shared" si="407"/>
        <v>35.375</v>
      </c>
      <c r="U2626" s="19">
        <f t="shared" si="408"/>
        <v>37.174999999999997</v>
      </c>
      <c r="V2626" s="19">
        <f t="shared" si="409"/>
        <v>36.724999999999994</v>
      </c>
    </row>
    <row r="2627" spans="1:22" ht="13.5" x14ac:dyDescent="0.25">
      <c r="A2627" s="3">
        <v>45832</v>
      </c>
      <c r="B2627" s="2">
        <v>9.19</v>
      </c>
      <c r="C2627" s="2">
        <v>54.924740746566016</v>
      </c>
      <c r="D2627" s="2">
        <v>6.5200904937620763E-2</v>
      </c>
      <c r="E2627" s="2">
        <v>2.0550781419436332E-27</v>
      </c>
      <c r="F2627" s="2">
        <v>9.161999999999999</v>
      </c>
      <c r="G2627" s="2">
        <v>9.2041399999999989</v>
      </c>
      <c r="H2627" s="2">
        <v>8.98583</v>
      </c>
      <c r="I2627" s="2">
        <v>9.0424994999999981</v>
      </c>
      <c r="J2627" s="17" t="s">
        <v>48</v>
      </c>
      <c r="K2627" s="17" t="s">
        <v>50</v>
      </c>
      <c r="L2627" s="17" t="s">
        <v>51</v>
      </c>
      <c r="M2627" s="19">
        <f t="shared" si="410"/>
        <v>25</v>
      </c>
      <c r="N2627" s="19">
        <f t="shared" si="411"/>
        <v>0</v>
      </c>
      <c r="O2627" s="19">
        <f t="shared" si="412"/>
        <v>50</v>
      </c>
      <c r="P2627" s="19">
        <f t="shared" si="413"/>
        <v>83.5</v>
      </c>
      <c r="Q2627" s="20">
        <f t="shared" ref="Q2627:Q2690" si="414">0.35*M2627+N2627*0.35+O2627*0.15+P2627*0.15</f>
        <v>28.774999999999999</v>
      </c>
      <c r="R2627" s="20">
        <f t="shared" ref="R2627:R2690" si="415">M2627*0.2+N2627*0.2+O2627*0.35+P2627*0.25</f>
        <v>43.375</v>
      </c>
      <c r="S2627" s="20">
        <f t="shared" ref="S2627:S2690" si="416">M2627*0.15+N2627*0.15+O2627*0.25+P2627*0.45</f>
        <v>53.825000000000003</v>
      </c>
      <c r="T2627" s="20">
        <f t="shared" ref="T2627:T2690" si="417">0.25*SUM(M2627:P2627)</f>
        <v>39.625</v>
      </c>
      <c r="U2627" s="19">
        <f t="shared" ref="U2627:U2690" si="418">SUM(Q2627:S2627)/3</f>
        <v>41.991666666666667</v>
      </c>
      <c r="V2627" s="19">
        <f t="shared" ref="V2627:V2690" si="419">SUM(Q2627:T2627)/4</f>
        <v>41.400000000000006</v>
      </c>
    </row>
    <row r="2628" spans="1:22" ht="13.5" x14ac:dyDescent="0.25">
      <c r="A2628" s="3">
        <v>45833</v>
      </c>
      <c r="B2628" s="2">
        <v>9.23</v>
      </c>
      <c r="C2628" s="2">
        <v>57.687715736463289</v>
      </c>
      <c r="D2628" s="2">
        <v>6.4308192645173179E-2</v>
      </c>
      <c r="E2628" s="2">
        <v>1.6440625135549065E-27</v>
      </c>
      <c r="F2628" s="2">
        <v>9.1939999999999991</v>
      </c>
      <c r="G2628" s="2">
        <v>9.213379999999999</v>
      </c>
      <c r="H2628" s="2">
        <v>8.9994460000000007</v>
      </c>
      <c r="I2628" s="2">
        <v>9.0445905</v>
      </c>
      <c r="J2628" s="17" t="s">
        <v>48</v>
      </c>
      <c r="K2628" s="17" t="s">
        <v>50</v>
      </c>
      <c r="L2628" s="17" t="s">
        <v>51</v>
      </c>
      <c r="M2628" s="19">
        <f t="shared" si="410"/>
        <v>25</v>
      </c>
      <c r="N2628" s="19">
        <f t="shared" si="411"/>
        <v>0</v>
      </c>
      <c r="O2628" s="19">
        <f t="shared" si="412"/>
        <v>50</v>
      </c>
      <c r="P2628" s="19">
        <f t="shared" si="413"/>
        <v>83.5</v>
      </c>
      <c r="Q2628" s="20">
        <f t="shared" si="414"/>
        <v>28.774999999999999</v>
      </c>
      <c r="R2628" s="20">
        <f t="shared" si="415"/>
        <v>43.375</v>
      </c>
      <c r="S2628" s="20">
        <f t="shared" si="416"/>
        <v>53.825000000000003</v>
      </c>
      <c r="T2628" s="20">
        <f t="shared" si="417"/>
        <v>39.625</v>
      </c>
      <c r="U2628" s="19">
        <f t="shared" si="418"/>
        <v>41.991666666666667</v>
      </c>
      <c r="V2628" s="19">
        <f t="shared" si="419"/>
        <v>41.400000000000006</v>
      </c>
    </row>
    <row r="2629" spans="1:22" ht="13.5" x14ac:dyDescent="0.25">
      <c r="A2629" s="3">
        <v>45835</v>
      </c>
      <c r="B2629" s="2">
        <v>9.39</v>
      </c>
      <c r="C2629" s="2">
        <v>66.526370971608245</v>
      </c>
      <c r="D2629" s="2">
        <v>5.113460674487591E-2</v>
      </c>
      <c r="E2629" s="2">
        <v>1.3152500108439252E-27</v>
      </c>
      <c r="F2629" s="2">
        <v>9.234</v>
      </c>
      <c r="G2629" s="2">
        <v>9.2286749999999991</v>
      </c>
      <c r="H2629" s="2">
        <v>9.0160680000000006</v>
      </c>
      <c r="I2629" s="2">
        <v>9.0468494999999987</v>
      </c>
      <c r="J2629" s="17" t="s">
        <v>48</v>
      </c>
      <c r="K2629" s="17" t="s">
        <v>50</v>
      </c>
      <c r="L2629" s="17" t="s">
        <v>51</v>
      </c>
      <c r="M2629" s="19">
        <f t="shared" si="410"/>
        <v>25</v>
      </c>
      <c r="N2629" s="19">
        <f t="shared" si="411"/>
        <v>0</v>
      </c>
      <c r="O2629" s="19">
        <f t="shared" si="412"/>
        <v>50</v>
      </c>
      <c r="P2629" s="19">
        <f t="shared" si="413"/>
        <v>83.5</v>
      </c>
      <c r="Q2629" s="20">
        <f t="shared" si="414"/>
        <v>28.774999999999999</v>
      </c>
      <c r="R2629" s="20">
        <f t="shared" si="415"/>
        <v>43.375</v>
      </c>
      <c r="S2629" s="20">
        <f t="shared" si="416"/>
        <v>53.825000000000003</v>
      </c>
      <c r="T2629" s="20">
        <f t="shared" si="417"/>
        <v>39.625</v>
      </c>
      <c r="U2629" s="19">
        <f t="shared" si="418"/>
        <v>41.991666666666667</v>
      </c>
      <c r="V2629" s="19">
        <f t="shared" si="419"/>
        <v>41.400000000000006</v>
      </c>
    </row>
    <row r="2630" spans="1:22" ht="13.5" x14ac:dyDescent="0.25">
      <c r="A2630" s="3">
        <v>45838</v>
      </c>
      <c r="B2630" s="2">
        <v>9.39</v>
      </c>
      <c r="C2630" s="2">
        <v>66.526370971608245</v>
      </c>
      <c r="D2630" s="2">
        <v>4.6256331674900508E-2</v>
      </c>
      <c r="E2630" s="2">
        <v>1.0522000086751403E-27</v>
      </c>
      <c r="F2630" s="2">
        <v>9.2780000000000005</v>
      </c>
      <c r="G2630" s="2">
        <v>9.2459149999999966</v>
      </c>
      <c r="H2630" s="2">
        <v>9.032884000000001</v>
      </c>
      <c r="I2630" s="2">
        <v>9.0491084999999991</v>
      </c>
      <c r="J2630" s="17" t="s">
        <v>48</v>
      </c>
      <c r="K2630" s="17" t="s">
        <v>50</v>
      </c>
      <c r="L2630" s="17" t="s">
        <v>51</v>
      </c>
      <c r="M2630" s="19">
        <f t="shared" si="410"/>
        <v>25</v>
      </c>
      <c r="N2630" s="19">
        <f t="shared" si="411"/>
        <v>0</v>
      </c>
      <c r="O2630" s="19">
        <f t="shared" si="412"/>
        <v>50</v>
      </c>
      <c r="P2630" s="19">
        <f t="shared" si="413"/>
        <v>83.5</v>
      </c>
      <c r="Q2630" s="20">
        <f t="shared" si="414"/>
        <v>28.774999999999999</v>
      </c>
      <c r="R2630" s="20">
        <f t="shared" si="415"/>
        <v>43.375</v>
      </c>
      <c r="S2630" s="20">
        <f t="shared" si="416"/>
        <v>53.825000000000003</v>
      </c>
      <c r="T2630" s="20">
        <f t="shared" si="417"/>
        <v>39.625</v>
      </c>
      <c r="U2630" s="19">
        <f t="shared" si="418"/>
        <v>41.991666666666667</v>
      </c>
      <c r="V2630" s="19">
        <f t="shared" si="419"/>
        <v>41.400000000000006</v>
      </c>
    </row>
    <row r="2631" spans="1:22" ht="13.5" x14ac:dyDescent="0.25">
      <c r="A2631" s="3">
        <v>45839</v>
      </c>
      <c r="B2631" s="2">
        <v>9.35</v>
      </c>
      <c r="C2631" s="2">
        <v>62.727231661809093</v>
      </c>
      <c r="D2631" s="2">
        <v>3.1422853125206984E-2</v>
      </c>
      <c r="E2631" s="2">
        <v>8.4176000694011224E-28</v>
      </c>
      <c r="F2631" s="2">
        <v>9.31</v>
      </c>
      <c r="G2631" s="2">
        <v>9.2548349999999981</v>
      </c>
      <c r="H2631" s="2">
        <v>9.0518180000000026</v>
      </c>
      <c r="I2631" s="2">
        <v>9.0513619999999992</v>
      </c>
      <c r="J2631" s="17" t="s">
        <v>48</v>
      </c>
      <c r="K2631" s="17" t="s">
        <v>50</v>
      </c>
      <c r="L2631" s="17" t="s">
        <v>51</v>
      </c>
      <c r="M2631" s="19">
        <f t="shared" si="410"/>
        <v>25</v>
      </c>
      <c r="N2631" s="19">
        <f t="shared" si="411"/>
        <v>0</v>
      </c>
      <c r="O2631" s="19">
        <f t="shared" si="412"/>
        <v>50</v>
      </c>
      <c r="P2631" s="19">
        <f t="shared" si="413"/>
        <v>83.5</v>
      </c>
      <c r="Q2631" s="20">
        <f t="shared" si="414"/>
        <v>28.774999999999999</v>
      </c>
      <c r="R2631" s="20">
        <f t="shared" si="415"/>
        <v>43.375</v>
      </c>
      <c r="S2631" s="20">
        <f t="shared" si="416"/>
        <v>53.825000000000003</v>
      </c>
      <c r="T2631" s="20">
        <f t="shared" si="417"/>
        <v>39.625</v>
      </c>
      <c r="U2631" s="19">
        <f t="shared" si="418"/>
        <v>41.991666666666667</v>
      </c>
      <c r="V2631" s="19">
        <f t="shared" si="419"/>
        <v>41.400000000000006</v>
      </c>
    </row>
    <row r="2632" spans="1:22" ht="13.5" x14ac:dyDescent="0.25">
      <c r="A2632" s="3">
        <v>45840</v>
      </c>
      <c r="B2632" s="2">
        <v>9.15</v>
      </c>
      <c r="C2632" s="2">
        <v>47.974913408084902</v>
      </c>
      <c r="D2632" s="2">
        <v>1.8816306077725997E-2</v>
      </c>
      <c r="E2632" s="2">
        <v>6.7340800555208981E-28</v>
      </c>
      <c r="F2632" s="2">
        <v>9.3019999999999996</v>
      </c>
      <c r="G2632" s="2">
        <v>9.250350000000001</v>
      </c>
      <c r="H2632" s="2">
        <v>9.0642240000000012</v>
      </c>
      <c r="I2632" s="2">
        <v>9.0527130000000007</v>
      </c>
      <c r="J2632" s="17" t="s">
        <v>48</v>
      </c>
      <c r="K2632" s="17" t="s">
        <v>50</v>
      </c>
      <c r="L2632" s="17" t="s">
        <v>53</v>
      </c>
      <c r="M2632" s="19">
        <f t="shared" si="410"/>
        <v>25</v>
      </c>
      <c r="N2632" s="19">
        <f t="shared" si="411"/>
        <v>0</v>
      </c>
      <c r="O2632" s="19">
        <f t="shared" si="412"/>
        <v>50</v>
      </c>
      <c r="P2632" s="19">
        <f t="shared" si="413"/>
        <v>66.5</v>
      </c>
      <c r="Q2632" s="20">
        <f t="shared" si="414"/>
        <v>26.225000000000001</v>
      </c>
      <c r="R2632" s="20">
        <f t="shared" si="415"/>
        <v>39.125</v>
      </c>
      <c r="S2632" s="20">
        <f t="shared" si="416"/>
        <v>46.174999999999997</v>
      </c>
      <c r="T2632" s="20">
        <f t="shared" si="417"/>
        <v>35.375</v>
      </c>
      <c r="U2632" s="19">
        <f t="shared" si="418"/>
        <v>37.174999999999997</v>
      </c>
      <c r="V2632" s="19">
        <f t="shared" si="419"/>
        <v>36.724999999999994</v>
      </c>
    </row>
    <row r="2633" spans="1:22" ht="13.5" x14ac:dyDescent="0.25">
      <c r="A2633" s="3">
        <v>45841</v>
      </c>
      <c r="B2633" s="2">
        <v>9.19</v>
      </c>
      <c r="C2633" s="2">
        <v>50.483168363840768</v>
      </c>
      <c r="D2633" s="2">
        <v>-2.2722000828672151E-3</v>
      </c>
      <c r="E2633" s="2">
        <v>5.3872640444167185E-28</v>
      </c>
      <c r="F2633" s="2">
        <v>9.2940000000000005</v>
      </c>
      <c r="G2633" s="2">
        <v>9.2429999999999986</v>
      </c>
      <c r="H2633" s="2">
        <v>9.0745120000000004</v>
      </c>
      <c r="I2633" s="2">
        <v>9.0543125</v>
      </c>
      <c r="J2633" s="17" t="s">
        <v>48</v>
      </c>
      <c r="K2633" s="17" t="s">
        <v>50</v>
      </c>
      <c r="L2633" s="17" t="s">
        <v>53</v>
      </c>
      <c r="M2633" s="19">
        <f t="shared" si="410"/>
        <v>25</v>
      </c>
      <c r="N2633" s="19">
        <f t="shared" si="411"/>
        <v>45</v>
      </c>
      <c r="O2633" s="19">
        <f t="shared" si="412"/>
        <v>50</v>
      </c>
      <c r="P2633" s="19">
        <f t="shared" si="413"/>
        <v>66.5</v>
      </c>
      <c r="Q2633" s="20">
        <f t="shared" si="414"/>
        <v>41.975000000000001</v>
      </c>
      <c r="R2633" s="20">
        <f t="shared" si="415"/>
        <v>48.125</v>
      </c>
      <c r="S2633" s="20">
        <f t="shared" si="416"/>
        <v>52.924999999999997</v>
      </c>
      <c r="T2633" s="20">
        <f t="shared" si="417"/>
        <v>46.625</v>
      </c>
      <c r="U2633" s="19">
        <f t="shared" si="418"/>
        <v>47.67499999999999</v>
      </c>
      <c r="V2633" s="19">
        <f t="shared" si="419"/>
        <v>47.412499999999994</v>
      </c>
    </row>
    <row r="2634" spans="1:22" ht="13.5" x14ac:dyDescent="0.25">
      <c r="A2634" s="3">
        <v>45842</v>
      </c>
      <c r="B2634" s="2">
        <v>9.1999999999999993</v>
      </c>
      <c r="C2634" s="2">
        <v>51.117673910815363</v>
      </c>
      <c r="D2634" s="2">
        <v>-2.4153635980592725E-3</v>
      </c>
      <c r="E2634" s="2">
        <v>4.3098112355333748E-28</v>
      </c>
      <c r="F2634" s="2">
        <v>9.2560000000000002</v>
      </c>
      <c r="G2634" s="2">
        <v>9.2361499999999985</v>
      </c>
      <c r="H2634" s="2">
        <v>9.0822760000000002</v>
      </c>
      <c r="I2634" s="2">
        <v>9.0558645000000002</v>
      </c>
      <c r="J2634" s="17" t="s">
        <v>48</v>
      </c>
      <c r="K2634" s="17" t="s">
        <v>50</v>
      </c>
      <c r="L2634" s="17" t="s">
        <v>53</v>
      </c>
      <c r="M2634" s="19">
        <f t="shared" si="410"/>
        <v>25</v>
      </c>
      <c r="N2634" s="19">
        <f t="shared" si="411"/>
        <v>45</v>
      </c>
      <c r="O2634" s="19">
        <f t="shared" si="412"/>
        <v>50</v>
      </c>
      <c r="P2634" s="19">
        <f t="shared" si="413"/>
        <v>66.5</v>
      </c>
      <c r="Q2634" s="20">
        <f t="shared" si="414"/>
        <v>41.975000000000001</v>
      </c>
      <c r="R2634" s="20">
        <f t="shared" si="415"/>
        <v>48.125</v>
      </c>
      <c r="S2634" s="20">
        <f t="shared" si="416"/>
        <v>52.924999999999997</v>
      </c>
      <c r="T2634" s="20">
        <f t="shared" si="417"/>
        <v>46.625</v>
      </c>
      <c r="U2634" s="19">
        <f t="shared" si="418"/>
        <v>47.67499999999999</v>
      </c>
      <c r="V2634" s="19">
        <f t="shared" si="419"/>
        <v>47.412499999999994</v>
      </c>
    </row>
    <row r="2635" spans="1:22" ht="13.5" x14ac:dyDescent="0.25">
      <c r="A2635" s="3">
        <v>45845</v>
      </c>
      <c r="B2635" s="2">
        <v>9.35</v>
      </c>
      <c r="C2635" s="2">
        <v>59.50078342168532</v>
      </c>
      <c r="D2635" s="2">
        <v>-1.6801997536193269E-2</v>
      </c>
      <c r="E2635" s="2">
        <v>3.4478489884267002E-28</v>
      </c>
      <c r="F2635" s="2">
        <v>9.2480000000000011</v>
      </c>
      <c r="G2635" s="2">
        <v>9.240689999999999</v>
      </c>
      <c r="H2635" s="2">
        <v>9.0918739999999989</v>
      </c>
      <c r="I2635" s="2">
        <v>9.0583609999999979</v>
      </c>
      <c r="J2635" s="17" t="s">
        <v>48</v>
      </c>
      <c r="K2635" s="17" t="s">
        <v>50</v>
      </c>
      <c r="L2635" s="17" t="s">
        <v>53</v>
      </c>
      <c r="M2635" s="19">
        <f t="shared" si="410"/>
        <v>25</v>
      </c>
      <c r="N2635" s="19">
        <f t="shared" si="411"/>
        <v>45</v>
      </c>
      <c r="O2635" s="19">
        <f t="shared" si="412"/>
        <v>50</v>
      </c>
      <c r="P2635" s="19">
        <f t="shared" si="413"/>
        <v>66.5</v>
      </c>
      <c r="Q2635" s="20">
        <f t="shared" si="414"/>
        <v>41.975000000000001</v>
      </c>
      <c r="R2635" s="20">
        <f t="shared" si="415"/>
        <v>48.125</v>
      </c>
      <c r="S2635" s="20">
        <f t="shared" si="416"/>
        <v>52.924999999999997</v>
      </c>
      <c r="T2635" s="20">
        <f t="shared" si="417"/>
        <v>46.625</v>
      </c>
      <c r="U2635" s="19">
        <f t="shared" si="418"/>
        <v>47.67499999999999</v>
      </c>
      <c r="V2635" s="19">
        <f t="shared" si="419"/>
        <v>47.412499999999994</v>
      </c>
    </row>
    <row r="2636" spans="1:22" ht="13.5" x14ac:dyDescent="0.25">
      <c r="A2636" s="3">
        <v>45846</v>
      </c>
      <c r="B2636" s="2">
        <v>9.1999999999999993</v>
      </c>
      <c r="C2636" s="2">
        <v>50.224868306653228</v>
      </c>
      <c r="D2636" s="2">
        <v>-1.5745348940303217E-2</v>
      </c>
      <c r="E2636" s="2">
        <v>2.7582791907413601E-28</v>
      </c>
      <c r="F2636" s="2">
        <v>9.218</v>
      </c>
      <c r="G2636" s="2">
        <v>9.2343299999999982</v>
      </c>
      <c r="H2636" s="2">
        <v>9.0961379999999981</v>
      </c>
      <c r="I2636" s="2">
        <v>9.0601075000000009</v>
      </c>
      <c r="J2636" s="17" t="s">
        <v>48</v>
      </c>
      <c r="K2636" s="17" t="s">
        <v>50</v>
      </c>
      <c r="L2636" s="17" t="s">
        <v>53</v>
      </c>
      <c r="M2636" s="19">
        <f t="shared" si="410"/>
        <v>25</v>
      </c>
      <c r="N2636" s="19">
        <f t="shared" si="411"/>
        <v>45</v>
      </c>
      <c r="O2636" s="19">
        <f t="shared" si="412"/>
        <v>50</v>
      </c>
      <c r="P2636" s="19">
        <f t="shared" si="413"/>
        <v>66.5</v>
      </c>
      <c r="Q2636" s="20">
        <f t="shared" si="414"/>
        <v>41.975000000000001</v>
      </c>
      <c r="R2636" s="20">
        <f t="shared" si="415"/>
        <v>48.125</v>
      </c>
      <c r="S2636" s="20">
        <f t="shared" si="416"/>
        <v>52.924999999999997</v>
      </c>
      <c r="T2636" s="20">
        <f t="shared" si="417"/>
        <v>46.625</v>
      </c>
      <c r="U2636" s="19">
        <f t="shared" si="418"/>
        <v>47.67499999999999</v>
      </c>
      <c r="V2636" s="19">
        <f t="shared" si="419"/>
        <v>47.412499999999994</v>
      </c>
    </row>
    <row r="2637" spans="1:22" ht="13.5" x14ac:dyDescent="0.25">
      <c r="A2637" s="3">
        <v>45847</v>
      </c>
      <c r="B2637" s="2">
        <v>9.15</v>
      </c>
      <c r="C2637" s="2">
        <v>47.563115012640026</v>
      </c>
      <c r="D2637" s="2">
        <v>-1.1148312588076692E-2</v>
      </c>
      <c r="E2637" s="2">
        <v>2.2066233525930883E-28</v>
      </c>
      <c r="F2637" s="2">
        <v>9.218</v>
      </c>
      <c r="G2637" s="2">
        <v>9.2254699999999978</v>
      </c>
      <c r="H2637" s="2">
        <v>9.1001799999999982</v>
      </c>
      <c r="I2637" s="2">
        <v>9.0618475000000007</v>
      </c>
      <c r="J2637" s="17" t="s">
        <v>48</v>
      </c>
      <c r="K2637" s="17" t="s">
        <v>50</v>
      </c>
      <c r="L2637" s="17" t="s">
        <v>50</v>
      </c>
      <c r="M2637" s="19">
        <f t="shared" si="410"/>
        <v>25</v>
      </c>
      <c r="N2637" s="19">
        <f t="shared" si="411"/>
        <v>45</v>
      </c>
      <c r="O2637" s="19">
        <f t="shared" si="412"/>
        <v>50</v>
      </c>
      <c r="P2637" s="19">
        <f t="shared" si="413"/>
        <v>49.5</v>
      </c>
      <c r="Q2637" s="20">
        <f t="shared" si="414"/>
        <v>39.424999999999997</v>
      </c>
      <c r="R2637" s="20">
        <f t="shared" si="415"/>
        <v>43.875</v>
      </c>
      <c r="S2637" s="20">
        <f t="shared" si="416"/>
        <v>45.275000000000006</v>
      </c>
      <c r="T2637" s="20">
        <f t="shared" si="417"/>
        <v>42.375</v>
      </c>
      <c r="U2637" s="19">
        <f t="shared" si="418"/>
        <v>42.858333333333327</v>
      </c>
      <c r="V2637" s="19">
        <f t="shared" si="419"/>
        <v>42.737499999999997</v>
      </c>
    </row>
    <row r="2638" spans="1:22" ht="13.5" x14ac:dyDescent="0.25">
      <c r="A2638" s="3">
        <v>45848</v>
      </c>
      <c r="B2638" s="2">
        <v>9.1999999999999993</v>
      </c>
      <c r="C2638" s="2">
        <v>50.394281576653761</v>
      </c>
      <c r="D2638" s="2">
        <v>-4.5136167270687366E-3</v>
      </c>
      <c r="E2638" s="2">
        <v>1.7652986820744707E-28</v>
      </c>
      <c r="F2638" s="2">
        <v>9.2199999999999989</v>
      </c>
      <c r="G2638" s="2">
        <v>9.2234849999999984</v>
      </c>
      <c r="H2638" s="2">
        <v>9.1052219999999977</v>
      </c>
      <c r="I2638" s="2">
        <v>9.0638860000000019</v>
      </c>
      <c r="J2638" s="17" t="s">
        <v>48</v>
      </c>
      <c r="K2638" s="17" t="s">
        <v>50</v>
      </c>
      <c r="L2638" s="17" t="s">
        <v>51</v>
      </c>
      <c r="M2638" s="19">
        <f t="shared" si="410"/>
        <v>25</v>
      </c>
      <c r="N2638" s="19">
        <f t="shared" si="411"/>
        <v>45</v>
      </c>
      <c r="O2638" s="19">
        <f t="shared" si="412"/>
        <v>50</v>
      </c>
      <c r="P2638" s="19">
        <f t="shared" si="413"/>
        <v>83.5</v>
      </c>
      <c r="Q2638" s="20">
        <f t="shared" si="414"/>
        <v>44.524999999999999</v>
      </c>
      <c r="R2638" s="20">
        <f t="shared" si="415"/>
        <v>52.375</v>
      </c>
      <c r="S2638" s="20">
        <f t="shared" si="416"/>
        <v>60.575000000000003</v>
      </c>
      <c r="T2638" s="20">
        <f t="shared" si="417"/>
        <v>50.875</v>
      </c>
      <c r="U2638" s="19">
        <f t="shared" si="418"/>
        <v>52.491666666666674</v>
      </c>
      <c r="V2638" s="19">
        <f t="shared" si="419"/>
        <v>52.087500000000006</v>
      </c>
    </row>
    <row r="2639" spans="1:22" ht="13.5" x14ac:dyDescent="0.25">
      <c r="A2639" s="3">
        <v>45849</v>
      </c>
      <c r="B2639" s="2">
        <v>9.32</v>
      </c>
      <c r="C2639" s="2">
        <v>56.468962598433926</v>
      </c>
      <c r="D2639" s="2">
        <v>1.680432010679489E-2</v>
      </c>
      <c r="E2639" s="2">
        <v>1.4122389456595767E-28</v>
      </c>
      <c r="F2639" s="2">
        <v>9.243999999999998</v>
      </c>
      <c r="G2639" s="2">
        <v>9.2274999999999974</v>
      </c>
      <c r="H2639" s="2">
        <v>9.1130519999999979</v>
      </c>
      <c r="I2639" s="2">
        <v>9.0665244999999999</v>
      </c>
      <c r="J2639" s="17" t="s">
        <v>48</v>
      </c>
      <c r="K2639" s="17" t="s">
        <v>50</v>
      </c>
      <c r="L2639" s="17" t="s">
        <v>51</v>
      </c>
      <c r="M2639" s="19">
        <f t="shared" si="410"/>
        <v>25</v>
      </c>
      <c r="N2639" s="19">
        <f t="shared" si="411"/>
        <v>0</v>
      </c>
      <c r="O2639" s="19">
        <f t="shared" si="412"/>
        <v>50</v>
      </c>
      <c r="P2639" s="19">
        <f t="shared" si="413"/>
        <v>83.5</v>
      </c>
      <c r="Q2639" s="20">
        <f t="shared" si="414"/>
        <v>28.774999999999999</v>
      </c>
      <c r="R2639" s="20">
        <f t="shared" si="415"/>
        <v>43.375</v>
      </c>
      <c r="S2639" s="20">
        <f t="shared" si="416"/>
        <v>53.825000000000003</v>
      </c>
      <c r="T2639" s="20">
        <f t="shared" si="417"/>
        <v>39.625</v>
      </c>
      <c r="U2639" s="19">
        <f t="shared" si="418"/>
        <v>41.991666666666667</v>
      </c>
      <c r="V2639" s="19">
        <f t="shared" si="419"/>
        <v>41.400000000000006</v>
      </c>
    </row>
    <row r="2640" spans="1:22" ht="13.5" x14ac:dyDescent="0.25">
      <c r="A2640" s="3">
        <v>45852</v>
      </c>
      <c r="B2640" s="2">
        <v>9.2799999999999994</v>
      </c>
      <c r="C2640" s="2">
        <v>54.091130310490463</v>
      </c>
      <c r="D2640" s="2">
        <v>3.7075588907036661E-2</v>
      </c>
      <c r="E2640" s="2">
        <v>1.1297911565276614E-28</v>
      </c>
      <c r="F2640" s="2">
        <v>9.23</v>
      </c>
      <c r="G2640" s="2">
        <v>9.2269999999999985</v>
      </c>
      <c r="H2640" s="2">
        <v>9.1235839999999993</v>
      </c>
      <c r="I2640" s="2">
        <v>9.0689145</v>
      </c>
      <c r="J2640" s="17" t="s">
        <v>48</v>
      </c>
      <c r="K2640" s="17" t="s">
        <v>50</v>
      </c>
      <c r="L2640" s="17" t="s">
        <v>53</v>
      </c>
      <c r="M2640" s="19">
        <f t="shared" si="410"/>
        <v>25</v>
      </c>
      <c r="N2640" s="19">
        <f t="shared" si="411"/>
        <v>0</v>
      </c>
      <c r="O2640" s="19">
        <f t="shared" si="412"/>
        <v>50</v>
      </c>
      <c r="P2640" s="19">
        <f t="shared" si="413"/>
        <v>66.5</v>
      </c>
      <c r="Q2640" s="20">
        <f t="shared" si="414"/>
        <v>26.225000000000001</v>
      </c>
      <c r="R2640" s="20">
        <f t="shared" si="415"/>
        <v>39.125</v>
      </c>
      <c r="S2640" s="20">
        <f t="shared" si="416"/>
        <v>46.174999999999997</v>
      </c>
      <c r="T2640" s="20">
        <f t="shared" si="417"/>
        <v>35.375</v>
      </c>
      <c r="U2640" s="19">
        <f t="shared" si="418"/>
        <v>37.174999999999997</v>
      </c>
      <c r="V2640" s="19">
        <f t="shared" si="419"/>
        <v>36.724999999999994</v>
      </c>
    </row>
    <row r="2641" spans="1:22" ht="13.5" x14ac:dyDescent="0.25">
      <c r="A2641" s="3">
        <v>45853</v>
      </c>
      <c r="B2641" s="2">
        <v>9.25</v>
      </c>
      <c r="C2641" s="2">
        <v>52.311956723922705</v>
      </c>
      <c r="D2641" s="2">
        <v>4.9857060600594139E-2</v>
      </c>
      <c r="E2641" s="2">
        <v>9.0383292522212918E-29</v>
      </c>
      <c r="F2641" s="2">
        <v>9.24</v>
      </c>
      <c r="G2641" s="2">
        <v>9.2289999999999992</v>
      </c>
      <c r="H2641" s="2">
        <v>9.1319599999999976</v>
      </c>
      <c r="I2641" s="2">
        <v>9.0711545000000005</v>
      </c>
      <c r="J2641" s="17" t="s">
        <v>48</v>
      </c>
      <c r="K2641" s="17" t="s">
        <v>50</v>
      </c>
      <c r="L2641" s="17" t="s">
        <v>51</v>
      </c>
      <c r="M2641" s="19">
        <f t="shared" si="410"/>
        <v>25</v>
      </c>
      <c r="N2641" s="19">
        <f t="shared" si="411"/>
        <v>0</v>
      </c>
      <c r="O2641" s="19">
        <f t="shared" si="412"/>
        <v>50</v>
      </c>
      <c r="P2641" s="19">
        <f t="shared" si="413"/>
        <v>83.5</v>
      </c>
      <c r="Q2641" s="20">
        <f t="shared" si="414"/>
        <v>28.774999999999999</v>
      </c>
      <c r="R2641" s="20">
        <f t="shared" si="415"/>
        <v>43.375</v>
      </c>
      <c r="S2641" s="20">
        <f t="shared" si="416"/>
        <v>53.825000000000003</v>
      </c>
      <c r="T2641" s="20">
        <f t="shared" si="417"/>
        <v>39.625</v>
      </c>
      <c r="U2641" s="19">
        <f t="shared" si="418"/>
        <v>41.991666666666667</v>
      </c>
      <c r="V2641" s="19">
        <f t="shared" si="419"/>
        <v>41.400000000000006</v>
      </c>
    </row>
    <row r="2642" spans="1:22" ht="13.5" x14ac:dyDescent="0.25">
      <c r="A2642" s="3">
        <v>45854</v>
      </c>
      <c r="B2642" s="2">
        <v>9.24</v>
      </c>
      <c r="C2642" s="2">
        <v>51.701494504142893</v>
      </c>
      <c r="D2642" s="2">
        <v>3.0413973630011526E-2</v>
      </c>
      <c r="E2642" s="2">
        <v>7.2306634017770343E-29</v>
      </c>
      <c r="F2642" s="2">
        <v>9.2579999999999991</v>
      </c>
      <c r="G2642" s="2">
        <v>9.2349999999999994</v>
      </c>
      <c r="H2642" s="2">
        <v>9.1401359999999983</v>
      </c>
      <c r="I2642" s="2">
        <v>9.0731010000000012</v>
      </c>
      <c r="J2642" s="17" t="s">
        <v>48</v>
      </c>
      <c r="K2642" s="17" t="s">
        <v>50</v>
      </c>
      <c r="L2642" s="17" t="s">
        <v>51</v>
      </c>
      <c r="M2642" s="19">
        <f t="shared" si="410"/>
        <v>25</v>
      </c>
      <c r="N2642" s="19">
        <f t="shared" si="411"/>
        <v>0</v>
      </c>
      <c r="O2642" s="19">
        <f t="shared" si="412"/>
        <v>50</v>
      </c>
      <c r="P2642" s="19">
        <f t="shared" si="413"/>
        <v>83.5</v>
      </c>
      <c r="Q2642" s="20">
        <f t="shared" si="414"/>
        <v>28.774999999999999</v>
      </c>
      <c r="R2642" s="20">
        <f t="shared" si="415"/>
        <v>43.375</v>
      </c>
      <c r="S2642" s="20">
        <f t="shared" si="416"/>
        <v>53.825000000000003</v>
      </c>
      <c r="T2642" s="20">
        <f t="shared" si="417"/>
        <v>39.625</v>
      </c>
      <c r="U2642" s="19">
        <f t="shared" si="418"/>
        <v>41.991666666666667</v>
      </c>
      <c r="V2642" s="19">
        <f t="shared" si="419"/>
        <v>41.400000000000006</v>
      </c>
    </row>
    <row r="2643" spans="1:22" ht="13.5" x14ac:dyDescent="0.25">
      <c r="A2643" s="3">
        <v>45855</v>
      </c>
      <c r="B2643" s="2">
        <v>9.19</v>
      </c>
      <c r="C2643" s="2">
        <v>48.644820527234458</v>
      </c>
      <c r="D2643" s="2">
        <v>2.3666096674372028E-2</v>
      </c>
      <c r="E2643" s="2">
        <v>5.7845307214216279E-29</v>
      </c>
      <c r="F2643" s="2">
        <v>9.2560000000000002</v>
      </c>
      <c r="G2643" s="2">
        <v>9.2409999999999997</v>
      </c>
      <c r="H2643" s="2">
        <v>9.1463399999999986</v>
      </c>
      <c r="I2643" s="2">
        <v>9.0746520000000022</v>
      </c>
      <c r="J2643" s="17" t="s">
        <v>54</v>
      </c>
      <c r="K2643" s="17" t="s">
        <v>50</v>
      </c>
      <c r="L2643" s="17" t="s">
        <v>47</v>
      </c>
      <c r="M2643" s="19">
        <f t="shared" si="410"/>
        <v>25</v>
      </c>
      <c r="N2643" s="19">
        <f t="shared" si="411"/>
        <v>0</v>
      </c>
      <c r="O2643" s="19">
        <f t="shared" si="412"/>
        <v>50</v>
      </c>
      <c r="P2643" s="19">
        <f t="shared" si="413"/>
        <v>16.5</v>
      </c>
      <c r="Q2643" s="20">
        <f t="shared" si="414"/>
        <v>18.725000000000001</v>
      </c>
      <c r="R2643" s="20">
        <f t="shared" si="415"/>
        <v>26.625</v>
      </c>
      <c r="S2643" s="20">
        <f t="shared" si="416"/>
        <v>23.675000000000001</v>
      </c>
      <c r="T2643" s="20">
        <f t="shared" si="417"/>
        <v>22.875</v>
      </c>
      <c r="U2643" s="19">
        <f t="shared" si="418"/>
        <v>23.008333333333336</v>
      </c>
      <c r="V2643" s="19">
        <f t="shared" si="419"/>
        <v>22.975000000000001</v>
      </c>
    </row>
    <row r="2644" spans="1:22" ht="13.5" x14ac:dyDescent="0.25">
      <c r="A2644" s="3">
        <v>45856</v>
      </c>
      <c r="B2644" s="2">
        <v>9.1</v>
      </c>
      <c r="C2644" s="2">
        <v>43.643106401812219</v>
      </c>
      <c r="D2644" s="2">
        <v>2.6314727587479325E-2</v>
      </c>
      <c r="E2644" s="2">
        <v>4.6276245771373023E-29</v>
      </c>
      <c r="F2644" s="2">
        <v>9.2119999999999997</v>
      </c>
      <c r="G2644" s="2">
        <v>9.2364999999999995</v>
      </c>
      <c r="H2644" s="2">
        <v>9.1501599999999979</v>
      </c>
      <c r="I2644" s="2">
        <v>9.0757530000000024</v>
      </c>
      <c r="J2644" s="17" t="s">
        <v>54</v>
      </c>
      <c r="K2644" s="17" t="s">
        <v>50</v>
      </c>
      <c r="L2644" s="17" t="s">
        <v>47</v>
      </c>
      <c r="M2644" s="19">
        <f t="shared" si="410"/>
        <v>25</v>
      </c>
      <c r="N2644" s="19">
        <f t="shared" si="411"/>
        <v>0</v>
      </c>
      <c r="O2644" s="19">
        <f t="shared" si="412"/>
        <v>50</v>
      </c>
      <c r="P2644" s="19">
        <f t="shared" si="413"/>
        <v>16.5</v>
      </c>
      <c r="Q2644" s="20">
        <f t="shared" si="414"/>
        <v>18.725000000000001</v>
      </c>
      <c r="R2644" s="20">
        <f t="shared" si="415"/>
        <v>26.625</v>
      </c>
      <c r="S2644" s="20">
        <f t="shared" si="416"/>
        <v>23.675000000000001</v>
      </c>
      <c r="T2644" s="20">
        <f t="shared" si="417"/>
        <v>22.875</v>
      </c>
      <c r="U2644" s="19">
        <f t="shared" si="418"/>
        <v>23.008333333333336</v>
      </c>
      <c r="V2644" s="19">
        <f t="shared" si="419"/>
        <v>22.975000000000001</v>
      </c>
    </row>
    <row r="2645" spans="1:22" ht="13.5" x14ac:dyDescent="0.25">
      <c r="A2645" s="3">
        <v>45859</v>
      </c>
      <c r="B2645" s="2">
        <v>9.19</v>
      </c>
      <c r="C2645" s="2">
        <v>49.261411565589398</v>
      </c>
      <c r="D2645" s="2">
        <v>4.5639840381653585E-2</v>
      </c>
      <c r="E2645" s="2">
        <v>3.7020996617098419E-29</v>
      </c>
      <c r="F2645" s="2">
        <v>9.1939999999999991</v>
      </c>
      <c r="G2645" s="2">
        <v>9.2375000000000007</v>
      </c>
      <c r="H2645" s="2">
        <v>9.1550019999999979</v>
      </c>
      <c r="I2645" s="2">
        <v>9.076039500000002</v>
      </c>
      <c r="J2645" s="17" t="s">
        <v>54</v>
      </c>
      <c r="K2645" s="17" t="s">
        <v>50</v>
      </c>
      <c r="L2645" s="17" t="s">
        <v>47</v>
      </c>
      <c r="M2645" s="19">
        <f t="shared" si="410"/>
        <v>25</v>
      </c>
      <c r="N2645" s="19">
        <f t="shared" si="411"/>
        <v>0</v>
      </c>
      <c r="O2645" s="19">
        <f t="shared" si="412"/>
        <v>50</v>
      </c>
      <c r="P2645" s="19">
        <f t="shared" si="413"/>
        <v>16.5</v>
      </c>
      <c r="Q2645" s="20">
        <f t="shared" si="414"/>
        <v>18.725000000000001</v>
      </c>
      <c r="R2645" s="20">
        <f t="shared" si="415"/>
        <v>26.625</v>
      </c>
      <c r="S2645" s="20">
        <f t="shared" si="416"/>
        <v>23.675000000000001</v>
      </c>
      <c r="T2645" s="20">
        <f t="shared" si="417"/>
        <v>22.875</v>
      </c>
      <c r="U2645" s="19">
        <f t="shared" si="418"/>
        <v>23.008333333333336</v>
      </c>
      <c r="V2645" s="19">
        <f t="shared" si="419"/>
        <v>22.975000000000001</v>
      </c>
    </row>
    <row r="2646" spans="1:22" ht="13.5" x14ac:dyDescent="0.25">
      <c r="A2646" s="3">
        <v>45860</v>
      </c>
      <c r="B2646" s="2">
        <v>9.19</v>
      </c>
      <c r="C2646" s="2">
        <v>49.261411565589398</v>
      </c>
      <c r="D2646" s="2">
        <v>3.900692487416535E-2</v>
      </c>
      <c r="E2646" s="2">
        <v>2.9616797293678738E-29</v>
      </c>
      <c r="F2646" s="2">
        <v>9.1819999999999986</v>
      </c>
      <c r="G2646" s="2">
        <v>9.2375000000000007</v>
      </c>
      <c r="H2646" s="2">
        <v>9.159259999999998</v>
      </c>
      <c r="I2646" s="2">
        <v>9.0753535000000038</v>
      </c>
      <c r="J2646" s="17" t="s">
        <v>48</v>
      </c>
      <c r="K2646" s="17" t="s">
        <v>50</v>
      </c>
      <c r="L2646" s="17" t="s">
        <v>53</v>
      </c>
      <c r="M2646" s="19">
        <f t="shared" si="410"/>
        <v>25</v>
      </c>
      <c r="N2646" s="19">
        <f t="shared" si="411"/>
        <v>0</v>
      </c>
      <c r="O2646" s="19">
        <f t="shared" si="412"/>
        <v>50</v>
      </c>
      <c r="P2646" s="19">
        <f t="shared" si="413"/>
        <v>66.5</v>
      </c>
      <c r="Q2646" s="20">
        <f t="shared" si="414"/>
        <v>26.225000000000001</v>
      </c>
      <c r="R2646" s="20">
        <f t="shared" si="415"/>
        <v>39.125</v>
      </c>
      <c r="S2646" s="20">
        <f t="shared" si="416"/>
        <v>46.174999999999997</v>
      </c>
      <c r="T2646" s="20">
        <f t="shared" si="417"/>
        <v>35.375</v>
      </c>
      <c r="U2646" s="19">
        <f t="shared" si="418"/>
        <v>37.174999999999997</v>
      </c>
      <c r="V2646" s="19">
        <f t="shared" si="419"/>
        <v>36.724999999999994</v>
      </c>
    </row>
    <row r="2647" spans="1:22" ht="13.5" x14ac:dyDescent="0.25">
      <c r="A2647" s="3">
        <v>45861</v>
      </c>
      <c r="B2647" s="2">
        <v>9.19</v>
      </c>
      <c r="C2647" s="2">
        <v>49.261411565589398</v>
      </c>
      <c r="D2647" s="2">
        <v>2.5787325261468652E-2</v>
      </c>
      <c r="E2647" s="2">
        <v>2.3693437834942993E-29</v>
      </c>
      <c r="F2647" s="2">
        <v>9.1719999999999988</v>
      </c>
      <c r="G2647" s="2">
        <v>9.2375000000000007</v>
      </c>
      <c r="H2647" s="2">
        <v>9.1637119999999985</v>
      </c>
      <c r="I2647" s="2">
        <v>9.0753970000000042</v>
      </c>
      <c r="J2647" s="17" t="s">
        <v>48</v>
      </c>
      <c r="K2647" s="17" t="s">
        <v>50</v>
      </c>
      <c r="L2647" s="17" t="s">
        <v>53</v>
      </c>
      <c r="M2647" s="19">
        <f t="shared" si="410"/>
        <v>25</v>
      </c>
      <c r="N2647" s="19">
        <f t="shared" si="411"/>
        <v>0</v>
      </c>
      <c r="O2647" s="19">
        <f t="shared" si="412"/>
        <v>50</v>
      </c>
      <c r="P2647" s="19">
        <f t="shared" si="413"/>
        <v>66.5</v>
      </c>
      <c r="Q2647" s="20">
        <f t="shared" si="414"/>
        <v>26.225000000000001</v>
      </c>
      <c r="R2647" s="20">
        <f t="shared" si="415"/>
        <v>39.125</v>
      </c>
      <c r="S2647" s="20">
        <f t="shared" si="416"/>
        <v>46.174999999999997</v>
      </c>
      <c r="T2647" s="20">
        <f t="shared" si="417"/>
        <v>35.375</v>
      </c>
      <c r="U2647" s="19">
        <f t="shared" si="418"/>
        <v>37.174999999999997</v>
      </c>
      <c r="V2647" s="19">
        <f t="shared" si="419"/>
        <v>36.724999999999994</v>
      </c>
    </row>
    <row r="2648" spans="1:22" ht="13.5" x14ac:dyDescent="0.25">
      <c r="A2648" s="3">
        <v>45862</v>
      </c>
      <c r="B2648" s="2">
        <v>9.17</v>
      </c>
      <c r="C2648" s="2">
        <v>47.935076537342972</v>
      </c>
      <c r="D2648" s="2">
        <v>2.3854165163072594E-2</v>
      </c>
      <c r="E2648" s="2">
        <v>1.8954750267954394E-29</v>
      </c>
      <c r="F2648" s="2">
        <v>9.1679999999999993</v>
      </c>
      <c r="G2648" s="2">
        <v>9.2345000000000006</v>
      </c>
      <c r="H2648" s="2">
        <v>9.1677639999999982</v>
      </c>
      <c r="I2648" s="2">
        <v>9.0751945000000038</v>
      </c>
      <c r="J2648" s="17" t="s">
        <v>54</v>
      </c>
      <c r="K2648" s="17" t="s">
        <v>50</v>
      </c>
      <c r="L2648" s="17" t="s">
        <v>47</v>
      </c>
      <c r="M2648" s="19">
        <f t="shared" si="410"/>
        <v>25</v>
      </c>
      <c r="N2648" s="19">
        <f t="shared" si="411"/>
        <v>0</v>
      </c>
      <c r="O2648" s="19">
        <f t="shared" si="412"/>
        <v>50</v>
      </c>
      <c r="P2648" s="19">
        <f t="shared" si="413"/>
        <v>16.5</v>
      </c>
      <c r="Q2648" s="20">
        <f t="shared" si="414"/>
        <v>18.725000000000001</v>
      </c>
      <c r="R2648" s="20">
        <f t="shared" si="415"/>
        <v>26.625</v>
      </c>
      <c r="S2648" s="20">
        <f t="shared" si="416"/>
        <v>23.675000000000001</v>
      </c>
      <c r="T2648" s="20">
        <f t="shared" si="417"/>
        <v>22.875</v>
      </c>
      <c r="U2648" s="19">
        <f t="shared" si="418"/>
        <v>23.008333333333336</v>
      </c>
      <c r="V2648" s="19">
        <f t="shared" si="419"/>
        <v>22.975000000000001</v>
      </c>
    </row>
    <row r="2649" spans="1:22" ht="13.5" x14ac:dyDescent="0.25">
      <c r="A2649" s="3">
        <v>45866</v>
      </c>
      <c r="B2649" s="2">
        <v>9.16</v>
      </c>
      <c r="C2649" s="2">
        <v>47.250056294845933</v>
      </c>
      <c r="D2649" s="2">
        <v>4.1611898246515011E-2</v>
      </c>
      <c r="E2649" s="2">
        <v>1.5163800214363516E-29</v>
      </c>
      <c r="F2649" s="2">
        <v>9.1800000000000015</v>
      </c>
      <c r="G2649" s="2">
        <v>9.222999999999999</v>
      </c>
      <c r="H2649" s="2">
        <v>9.1718119999999992</v>
      </c>
      <c r="I2649" s="2">
        <v>9.0750390000000056</v>
      </c>
      <c r="J2649" s="17" t="s">
        <v>54</v>
      </c>
      <c r="K2649" s="17" t="s">
        <v>50</v>
      </c>
      <c r="L2649" s="17" t="s">
        <v>55</v>
      </c>
      <c r="M2649" s="19">
        <f t="shared" si="410"/>
        <v>25</v>
      </c>
      <c r="N2649" s="19">
        <f t="shared" si="411"/>
        <v>0</v>
      </c>
      <c r="O2649" s="19">
        <f t="shared" si="412"/>
        <v>50</v>
      </c>
      <c r="P2649" s="19">
        <f t="shared" si="413"/>
        <v>16.5</v>
      </c>
      <c r="Q2649" s="20">
        <f t="shared" si="414"/>
        <v>18.725000000000001</v>
      </c>
      <c r="R2649" s="20">
        <f t="shared" si="415"/>
        <v>26.625</v>
      </c>
      <c r="S2649" s="20">
        <f t="shared" si="416"/>
        <v>23.675000000000001</v>
      </c>
      <c r="T2649" s="20">
        <f t="shared" si="417"/>
        <v>22.875</v>
      </c>
      <c r="U2649" s="19">
        <f t="shared" si="418"/>
        <v>23.008333333333336</v>
      </c>
      <c r="V2649" s="19">
        <f t="shared" si="419"/>
        <v>22.975000000000001</v>
      </c>
    </row>
    <row r="2650" spans="1:22" ht="13.5" x14ac:dyDescent="0.25">
      <c r="A2650" s="3">
        <v>45867</v>
      </c>
      <c r="B2650" s="2">
        <v>9.15</v>
      </c>
      <c r="C2650" s="2">
        <v>46.533906005578039</v>
      </c>
      <c r="D2650" s="2">
        <v>5.1460698830450013E-2</v>
      </c>
      <c r="E2650" s="2">
        <v>1.2131040171490814E-29</v>
      </c>
      <c r="F2650" s="2">
        <v>9.1719999999999988</v>
      </c>
      <c r="G2650" s="2">
        <v>9.2110000000000003</v>
      </c>
      <c r="H2650" s="2">
        <v>9.1764379999999974</v>
      </c>
      <c r="I2650" s="2">
        <v>9.0750770000000038</v>
      </c>
      <c r="J2650" s="17" t="s">
        <v>54</v>
      </c>
      <c r="K2650" s="17" t="s">
        <v>50</v>
      </c>
      <c r="L2650" s="17" t="s">
        <v>47</v>
      </c>
      <c r="M2650" s="19">
        <f t="shared" si="410"/>
        <v>25</v>
      </c>
      <c r="N2650" s="19">
        <f t="shared" si="411"/>
        <v>0</v>
      </c>
      <c r="O2650" s="19">
        <f t="shared" si="412"/>
        <v>50</v>
      </c>
      <c r="P2650" s="19">
        <f t="shared" si="413"/>
        <v>16.5</v>
      </c>
      <c r="Q2650" s="20">
        <f t="shared" si="414"/>
        <v>18.725000000000001</v>
      </c>
      <c r="R2650" s="20">
        <f t="shared" si="415"/>
        <v>26.625</v>
      </c>
      <c r="S2650" s="20">
        <f t="shared" si="416"/>
        <v>23.675000000000001</v>
      </c>
      <c r="T2650" s="20">
        <f t="shared" si="417"/>
        <v>22.875</v>
      </c>
      <c r="U2650" s="19">
        <f t="shared" si="418"/>
        <v>23.008333333333336</v>
      </c>
      <c r="V2650" s="19">
        <f t="shared" si="419"/>
        <v>22.975000000000001</v>
      </c>
    </row>
    <row r="2651" spans="1:22" ht="13.5" x14ac:dyDescent="0.25">
      <c r="A2651" s="3">
        <v>45868</v>
      </c>
      <c r="B2651" s="2">
        <v>9.14</v>
      </c>
      <c r="C2651" s="2">
        <v>45.786555220419544</v>
      </c>
      <c r="D2651" s="2">
        <v>5.6197386480763001E-2</v>
      </c>
      <c r="E2651" s="2">
        <v>9.704832137192652E-30</v>
      </c>
      <c r="F2651" s="2">
        <v>9.1620000000000008</v>
      </c>
      <c r="G2651" s="2">
        <v>9.2004999999999999</v>
      </c>
      <c r="H2651" s="2">
        <v>9.1810579999999984</v>
      </c>
      <c r="I2651" s="2">
        <v>9.0745785000000048</v>
      </c>
      <c r="J2651" s="17" t="s">
        <v>54</v>
      </c>
      <c r="K2651" s="17" t="s">
        <v>50</v>
      </c>
      <c r="L2651" s="17" t="s">
        <v>47</v>
      </c>
      <c r="M2651" s="19">
        <f t="shared" si="410"/>
        <v>25</v>
      </c>
      <c r="N2651" s="19">
        <f t="shared" si="411"/>
        <v>0</v>
      </c>
      <c r="O2651" s="19">
        <f t="shared" si="412"/>
        <v>50</v>
      </c>
      <c r="P2651" s="19">
        <f t="shared" si="413"/>
        <v>16.5</v>
      </c>
      <c r="Q2651" s="20">
        <f t="shared" si="414"/>
        <v>18.725000000000001</v>
      </c>
      <c r="R2651" s="20">
        <f t="shared" si="415"/>
        <v>26.625</v>
      </c>
      <c r="S2651" s="20">
        <f t="shared" si="416"/>
        <v>23.675000000000001</v>
      </c>
      <c r="T2651" s="20">
        <f t="shared" si="417"/>
        <v>22.875</v>
      </c>
      <c r="U2651" s="19">
        <f t="shared" si="418"/>
        <v>23.008333333333336</v>
      </c>
      <c r="V2651" s="19">
        <f t="shared" si="419"/>
        <v>22.975000000000001</v>
      </c>
    </row>
    <row r="2652" spans="1:22" ht="13.5" x14ac:dyDescent="0.25">
      <c r="A2652" s="3">
        <v>45869</v>
      </c>
      <c r="B2652" s="2">
        <v>9.1</v>
      </c>
      <c r="C2652" s="2">
        <v>42.823869600822512</v>
      </c>
      <c r="D2652" s="2">
        <v>6.194610316997462E-2</v>
      </c>
      <c r="E2652" s="2">
        <v>7.7638657097541218E-30</v>
      </c>
      <c r="F2652" s="2">
        <v>9.1440000000000001</v>
      </c>
      <c r="G2652" s="2">
        <v>9.1979999999999968</v>
      </c>
      <c r="H2652" s="2">
        <v>9.1850719999999981</v>
      </c>
      <c r="I2652" s="2">
        <v>9.0737340000000035</v>
      </c>
      <c r="J2652" s="17" t="s">
        <v>54</v>
      </c>
      <c r="K2652" s="17" t="s">
        <v>50</v>
      </c>
      <c r="L2652" s="17" t="s">
        <v>47</v>
      </c>
      <c r="M2652" s="19">
        <f t="shared" si="410"/>
        <v>25</v>
      </c>
      <c r="N2652" s="19">
        <f t="shared" si="411"/>
        <v>0</v>
      </c>
      <c r="O2652" s="19">
        <f t="shared" si="412"/>
        <v>50</v>
      </c>
      <c r="P2652" s="19">
        <f t="shared" si="413"/>
        <v>16.5</v>
      </c>
      <c r="Q2652" s="20">
        <f t="shared" si="414"/>
        <v>18.725000000000001</v>
      </c>
      <c r="R2652" s="20">
        <f t="shared" si="415"/>
        <v>26.625</v>
      </c>
      <c r="S2652" s="20">
        <f t="shared" si="416"/>
        <v>23.675000000000001</v>
      </c>
      <c r="T2652" s="20">
        <f t="shared" si="417"/>
        <v>22.875</v>
      </c>
      <c r="U2652" s="19">
        <f t="shared" si="418"/>
        <v>23.008333333333336</v>
      </c>
      <c r="V2652" s="19">
        <f t="shared" si="419"/>
        <v>22.975000000000001</v>
      </c>
    </row>
    <row r="2653" spans="1:22" ht="13.5" x14ac:dyDescent="0.25">
      <c r="A2653" s="3">
        <v>45870</v>
      </c>
      <c r="B2653" s="2">
        <v>9.09</v>
      </c>
      <c r="C2653" s="2">
        <v>42.090610409955424</v>
      </c>
      <c r="D2653" s="2">
        <v>6.0388019628243583E-2</v>
      </c>
      <c r="E2653" s="2">
        <v>6.2110925678032975E-30</v>
      </c>
      <c r="F2653" s="2">
        <v>9.1280000000000001</v>
      </c>
      <c r="G2653" s="2">
        <v>9.1929999999999978</v>
      </c>
      <c r="H2653" s="2">
        <v>9.1892759999999996</v>
      </c>
      <c r="I2653" s="2">
        <v>9.0711375000000043</v>
      </c>
      <c r="J2653" s="17" t="s">
        <v>54</v>
      </c>
      <c r="K2653" s="17" t="s">
        <v>50</v>
      </c>
      <c r="L2653" s="17" t="s">
        <v>47</v>
      </c>
      <c r="M2653" s="19">
        <f t="shared" si="410"/>
        <v>25</v>
      </c>
      <c r="N2653" s="19">
        <f t="shared" si="411"/>
        <v>0</v>
      </c>
      <c r="O2653" s="19">
        <f t="shared" si="412"/>
        <v>50</v>
      </c>
      <c r="P2653" s="19">
        <f t="shared" si="413"/>
        <v>16.5</v>
      </c>
      <c r="Q2653" s="20">
        <f t="shared" si="414"/>
        <v>18.725000000000001</v>
      </c>
      <c r="R2653" s="20">
        <f t="shared" si="415"/>
        <v>26.625</v>
      </c>
      <c r="S2653" s="20">
        <f t="shared" si="416"/>
        <v>23.675000000000001</v>
      </c>
      <c r="T2653" s="20">
        <f t="shared" si="417"/>
        <v>22.875</v>
      </c>
      <c r="U2653" s="19">
        <f t="shared" si="418"/>
        <v>23.008333333333336</v>
      </c>
      <c r="V2653" s="19">
        <f t="shared" si="419"/>
        <v>22.975000000000001</v>
      </c>
    </row>
    <row r="2654" spans="1:22" ht="13.5" x14ac:dyDescent="0.25">
      <c r="A2654" s="3">
        <v>45873</v>
      </c>
      <c r="B2654" s="2">
        <v>9.0500000000000007</v>
      </c>
      <c r="C2654" s="2">
        <v>39.199300782232733</v>
      </c>
      <c r="D2654" s="2">
        <v>4.8735526601211276E-2</v>
      </c>
      <c r="E2654" s="2">
        <v>4.9688740542426383E-30</v>
      </c>
      <c r="F2654" s="2">
        <v>9.1059999999999999</v>
      </c>
      <c r="G2654" s="2">
        <v>9.1854999999999993</v>
      </c>
      <c r="H2654" s="2">
        <v>9.1924839999999985</v>
      </c>
      <c r="I2654" s="2">
        <v>9.0679035000000052</v>
      </c>
      <c r="J2654" s="17" t="s">
        <v>54</v>
      </c>
      <c r="K2654" s="17" t="s">
        <v>50</v>
      </c>
      <c r="L2654" s="17" t="s">
        <v>47</v>
      </c>
      <c r="M2654" s="19">
        <f t="shared" si="410"/>
        <v>25</v>
      </c>
      <c r="N2654" s="19">
        <f t="shared" si="411"/>
        <v>0</v>
      </c>
      <c r="O2654" s="19">
        <f t="shared" si="412"/>
        <v>50</v>
      </c>
      <c r="P2654" s="19">
        <f t="shared" si="413"/>
        <v>16.5</v>
      </c>
      <c r="Q2654" s="20">
        <f t="shared" si="414"/>
        <v>18.725000000000001</v>
      </c>
      <c r="R2654" s="20">
        <f t="shared" si="415"/>
        <v>26.625</v>
      </c>
      <c r="S2654" s="20">
        <f t="shared" si="416"/>
        <v>23.675000000000001</v>
      </c>
      <c r="T2654" s="20">
        <f t="shared" si="417"/>
        <v>22.875</v>
      </c>
      <c r="U2654" s="19">
        <f t="shared" si="418"/>
        <v>23.008333333333336</v>
      </c>
      <c r="V2654" s="19">
        <f t="shared" si="419"/>
        <v>22.975000000000001</v>
      </c>
    </row>
    <row r="2655" spans="1:22" ht="13.5" x14ac:dyDescent="0.25">
      <c r="A2655" s="3">
        <v>45874</v>
      </c>
      <c r="B2655" s="2">
        <v>9.0500000000000007</v>
      </c>
      <c r="C2655" s="2">
        <v>39.199300782232726</v>
      </c>
      <c r="D2655" s="2">
        <v>5.3466644296825905E-2</v>
      </c>
      <c r="E2655" s="2">
        <v>3.9750992433941112E-30</v>
      </c>
      <c r="F2655" s="2">
        <v>9.0860000000000021</v>
      </c>
      <c r="G2655" s="2">
        <v>9.1705000000000005</v>
      </c>
      <c r="H2655" s="2">
        <v>9.1941359999999985</v>
      </c>
      <c r="I2655" s="2">
        <v>9.0647665000000046</v>
      </c>
      <c r="J2655" s="17" t="s">
        <v>54</v>
      </c>
      <c r="K2655" s="17" t="s">
        <v>50</v>
      </c>
      <c r="L2655" s="17" t="s">
        <v>47</v>
      </c>
      <c r="M2655" s="19">
        <f t="shared" si="410"/>
        <v>25</v>
      </c>
      <c r="N2655" s="19">
        <f t="shared" si="411"/>
        <v>0</v>
      </c>
      <c r="O2655" s="19">
        <f t="shared" si="412"/>
        <v>50</v>
      </c>
      <c r="P2655" s="19">
        <f t="shared" si="413"/>
        <v>16.5</v>
      </c>
      <c r="Q2655" s="20">
        <f t="shared" si="414"/>
        <v>18.725000000000001</v>
      </c>
      <c r="R2655" s="20">
        <f t="shared" si="415"/>
        <v>26.625</v>
      </c>
      <c r="S2655" s="20">
        <f t="shared" si="416"/>
        <v>23.675000000000001</v>
      </c>
      <c r="T2655" s="20">
        <f t="shared" si="417"/>
        <v>22.875</v>
      </c>
      <c r="U2655" s="19">
        <f t="shared" si="418"/>
        <v>23.008333333333336</v>
      </c>
      <c r="V2655" s="19">
        <f t="shared" si="419"/>
        <v>22.975000000000001</v>
      </c>
    </row>
    <row r="2656" spans="1:22" ht="13.5" x14ac:dyDescent="0.25">
      <c r="A2656" s="3">
        <v>45875</v>
      </c>
      <c r="B2656" s="2">
        <v>9.02</v>
      </c>
      <c r="C2656" s="2">
        <v>36.989186224489394</v>
      </c>
      <c r="D2656" s="2">
        <v>6.038171777006518E-2</v>
      </c>
      <c r="E2656" s="2">
        <v>3.1800793947152892E-30</v>
      </c>
      <c r="F2656" s="2">
        <v>9.0620000000000012</v>
      </c>
      <c r="G2656" s="2">
        <v>9.161500000000002</v>
      </c>
      <c r="H2656" s="2">
        <v>9.1951879999999981</v>
      </c>
      <c r="I2656" s="2">
        <v>9.063619500000005</v>
      </c>
      <c r="J2656" s="17" t="s">
        <v>54</v>
      </c>
      <c r="K2656" s="17" t="s">
        <v>50</v>
      </c>
      <c r="L2656" s="17" t="s">
        <v>47</v>
      </c>
      <c r="M2656" s="19">
        <f t="shared" si="410"/>
        <v>25</v>
      </c>
      <c r="N2656" s="19">
        <f t="shared" si="411"/>
        <v>0</v>
      </c>
      <c r="O2656" s="19">
        <f t="shared" si="412"/>
        <v>0</v>
      </c>
      <c r="P2656" s="19">
        <f t="shared" si="413"/>
        <v>16.5</v>
      </c>
      <c r="Q2656" s="20">
        <f t="shared" si="414"/>
        <v>11.225</v>
      </c>
      <c r="R2656" s="20">
        <f t="shared" si="415"/>
        <v>9.125</v>
      </c>
      <c r="S2656" s="20">
        <f t="shared" si="416"/>
        <v>11.175000000000001</v>
      </c>
      <c r="T2656" s="20">
        <f t="shared" si="417"/>
        <v>10.375</v>
      </c>
      <c r="U2656" s="19">
        <f t="shared" si="418"/>
        <v>10.508333333333335</v>
      </c>
      <c r="V2656" s="19">
        <f t="shared" si="419"/>
        <v>10.475000000000001</v>
      </c>
    </row>
    <row r="2657" spans="1:22" ht="13.5" x14ac:dyDescent="0.25">
      <c r="A2657" s="3">
        <v>45876</v>
      </c>
      <c r="B2657" s="2">
        <v>9.02</v>
      </c>
      <c r="C2657" s="2">
        <v>36.989186224489394</v>
      </c>
      <c r="D2657" s="2">
        <v>6.7048721570806435E-2</v>
      </c>
      <c r="E2657" s="2">
        <v>2.5440635157722317E-30</v>
      </c>
      <c r="F2657" s="2">
        <v>9.0460000000000012</v>
      </c>
      <c r="G2657" s="2">
        <v>9.1550000000000011</v>
      </c>
      <c r="H2657" s="2">
        <v>9.1956559999999978</v>
      </c>
      <c r="I2657" s="2">
        <v>9.0611105000000052</v>
      </c>
      <c r="J2657" s="17" t="s">
        <v>54</v>
      </c>
      <c r="K2657" s="17" t="s">
        <v>50</v>
      </c>
      <c r="L2657" s="17" t="s">
        <v>47</v>
      </c>
      <c r="M2657" s="19">
        <f t="shared" si="410"/>
        <v>25</v>
      </c>
      <c r="N2657" s="19">
        <f t="shared" si="411"/>
        <v>0</v>
      </c>
      <c r="O2657" s="19">
        <f t="shared" si="412"/>
        <v>0</v>
      </c>
      <c r="P2657" s="19">
        <f t="shared" si="413"/>
        <v>16.5</v>
      </c>
      <c r="Q2657" s="20">
        <f t="shared" si="414"/>
        <v>11.225</v>
      </c>
      <c r="R2657" s="20">
        <f t="shared" si="415"/>
        <v>9.125</v>
      </c>
      <c r="S2657" s="20">
        <f t="shared" si="416"/>
        <v>11.175000000000001</v>
      </c>
      <c r="T2657" s="20">
        <f t="shared" si="417"/>
        <v>10.375</v>
      </c>
      <c r="U2657" s="19">
        <f t="shared" si="418"/>
        <v>10.508333333333335</v>
      </c>
      <c r="V2657" s="19">
        <f t="shared" si="419"/>
        <v>10.475000000000001</v>
      </c>
    </row>
    <row r="2658" spans="1:22" ht="13.5" x14ac:dyDescent="0.25">
      <c r="A2658" s="3">
        <v>45877</v>
      </c>
      <c r="B2658" s="2">
        <v>9.01</v>
      </c>
      <c r="C2658" s="2">
        <v>36.200153547332704</v>
      </c>
      <c r="D2658" s="2">
        <v>7.1109209203060075E-2</v>
      </c>
      <c r="E2658" s="2">
        <v>2.0352508126177853E-30</v>
      </c>
      <c r="F2658" s="2">
        <v>9.0299999999999994</v>
      </c>
      <c r="G2658" s="2">
        <v>9.145500000000002</v>
      </c>
      <c r="H2658" s="2">
        <v>9.1949519999999989</v>
      </c>
      <c r="I2658" s="2">
        <v>9.0580170000000031</v>
      </c>
      <c r="J2658" s="17" t="s">
        <v>54</v>
      </c>
      <c r="K2658" s="17" t="s">
        <v>50</v>
      </c>
      <c r="L2658" s="17" t="s">
        <v>47</v>
      </c>
      <c r="M2658" s="19">
        <f t="shared" si="410"/>
        <v>25</v>
      </c>
      <c r="N2658" s="19">
        <f t="shared" si="411"/>
        <v>0</v>
      </c>
      <c r="O2658" s="19">
        <f t="shared" si="412"/>
        <v>0</v>
      </c>
      <c r="P2658" s="19">
        <f t="shared" si="413"/>
        <v>16.5</v>
      </c>
      <c r="Q2658" s="20">
        <f t="shared" si="414"/>
        <v>11.225</v>
      </c>
      <c r="R2658" s="20">
        <f t="shared" si="415"/>
        <v>9.125</v>
      </c>
      <c r="S2658" s="20">
        <f t="shared" si="416"/>
        <v>11.175000000000001</v>
      </c>
      <c r="T2658" s="20">
        <f t="shared" si="417"/>
        <v>10.375</v>
      </c>
      <c r="U2658" s="19">
        <f t="shared" si="418"/>
        <v>10.508333333333335</v>
      </c>
      <c r="V2658" s="19">
        <f t="shared" si="419"/>
        <v>10.475000000000001</v>
      </c>
    </row>
    <row r="2659" spans="1:22" ht="13.5" x14ac:dyDescent="0.25">
      <c r="A2659" s="3">
        <v>45880</v>
      </c>
      <c r="B2659" s="2">
        <v>9.11</v>
      </c>
      <c r="C2659" s="2">
        <v>48.118531563158143</v>
      </c>
      <c r="D2659" s="2">
        <v>6.6357634451088998E-2</v>
      </c>
      <c r="E2659" s="2">
        <v>1.6282006500942285E-30</v>
      </c>
      <c r="F2659" s="2">
        <v>9.0419999999999998</v>
      </c>
      <c r="G2659" s="2">
        <v>9.1350000000000016</v>
      </c>
      <c r="H2659" s="2">
        <v>9.1954699999999985</v>
      </c>
      <c r="I2659" s="2">
        <v>9.0554235000000034</v>
      </c>
      <c r="J2659" s="17" t="s">
        <v>48</v>
      </c>
      <c r="K2659" s="17" t="s">
        <v>50</v>
      </c>
      <c r="L2659" s="17" t="s">
        <v>51</v>
      </c>
      <c r="M2659" s="19">
        <f t="shared" si="410"/>
        <v>25</v>
      </c>
      <c r="N2659" s="19">
        <f t="shared" si="411"/>
        <v>0</v>
      </c>
      <c r="O2659" s="19">
        <f t="shared" si="412"/>
        <v>0</v>
      </c>
      <c r="P2659" s="19">
        <f t="shared" si="413"/>
        <v>83.5</v>
      </c>
      <c r="Q2659" s="20">
        <f t="shared" si="414"/>
        <v>21.274999999999999</v>
      </c>
      <c r="R2659" s="20">
        <f t="shared" si="415"/>
        <v>25.875</v>
      </c>
      <c r="S2659" s="20">
        <f t="shared" si="416"/>
        <v>41.325000000000003</v>
      </c>
      <c r="T2659" s="20">
        <f t="shared" si="417"/>
        <v>27.125</v>
      </c>
      <c r="U2659" s="19">
        <f t="shared" si="418"/>
        <v>29.491666666666664</v>
      </c>
      <c r="V2659" s="19">
        <f t="shared" si="419"/>
        <v>28.9</v>
      </c>
    </row>
    <row r="2660" spans="1:22" ht="13.5" x14ac:dyDescent="0.25">
      <c r="A2660" s="3">
        <v>45881</v>
      </c>
      <c r="B2660" s="2">
        <v>9.1300000000000008</v>
      </c>
      <c r="C2660" s="2">
        <v>50.125278838723894</v>
      </c>
      <c r="D2660" s="2">
        <v>5.9428535890983625E-2</v>
      </c>
      <c r="E2660" s="2">
        <v>1.3025605200753828E-30</v>
      </c>
      <c r="F2660" s="2">
        <v>9.0579999999999998</v>
      </c>
      <c r="G2660" s="2">
        <v>9.1275000000000013</v>
      </c>
      <c r="H2660" s="2">
        <v>9.1971659999999975</v>
      </c>
      <c r="I2660" s="2">
        <v>9.0526865000000036</v>
      </c>
      <c r="J2660" s="17" t="s">
        <v>48</v>
      </c>
      <c r="K2660" s="17" t="s">
        <v>50</v>
      </c>
      <c r="L2660" s="17" t="s">
        <v>51</v>
      </c>
      <c r="M2660" s="19">
        <f t="shared" si="410"/>
        <v>25</v>
      </c>
      <c r="N2660" s="19">
        <f t="shared" si="411"/>
        <v>0</v>
      </c>
      <c r="O2660" s="19">
        <f t="shared" si="412"/>
        <v>50</v>
      </c>
      <c r="P2660" s="19">
        <f t="shared" si="413"/>
        <v>83.5</v>
      </c>
      <c r="Q2660" s="20">
        <f t="shared" si="414"/>
        <v>28.774999999999999</v>
      </c>
      <c r="R2660" s="20">
        <f t="shared" si="415"/>
        <v>43.375</v>
      </c>
      <c r="S2660" s="20">
        <f t="shared" si="416"/>
        <v>53.825000000000003</v>
      </c>
      <c r="T2660" s="20">
        <f t="shared" si="417"/>
        <v>39.625</v>
      </c>
      <c r="U2660" s="19">
        <f t="shared" si="418"/>
        <v>41.991666666666667</v>
      </c>
      <c r="V2660" s="19">
        <f t="shared" si="419"/>
        <v>41.400000000000006</v>
      </c>
    </row>
    <row r="2661" spans="1:22" ht="13.5" x14ac:dyDescent="0.25">
      <c r="A2661" s="3">
        <v>45883</v>
      </c>
      <c r="B2661" s="2">
        <v>9.1199999999999992</v>
      </c>
      <c r="C2661" s="2">
        <v>49.102599240656517</v>
      </c>
      <c r="D2661" s="2">
        <v>5.2752706125762217E-2</v>
      </c>
      <c r="E2661" s="2">
        <v>1.0420484160603063E-30</v>
      </c>
      <c r="F2661" s="2">
        <v>9.0779999999999994</v>
      </c>
      <c r="G2661" s="2">
        <v>9.1210000000000004</v>
      </c>
      <c r="H2661" s="2">
        <v>9.1961339999999989</v>
      </c>
      <c r="I2661" s="2">
        <v>9.0503860000000014</v>
      </c>
      <c r="J2661" s="17" t="s">
        <v>48</v>
      </c>
      <c r="K2661" s="17" t="s">
        <v>50</v>
      </c>
      <c r="L2661" s="17" t="s">
        <v>51</v>
      </c>
      <c r="M2661" s="19">
        <f t="shared" si="410"/>
        <v>25</v>
      </c>
      <c r="N2661" s="19">
        <f t="shared" si="411"/>
        <v>0</v>
      </c>
      <c r="O2661" s="19">
        <f t="shared" si="412"/>
        <v>50</v>
      </c>
      <c r="P2661" s="19">
        <f t="shared" si="413"/>
        <v>83.5</v>
      </c>
      <c r="Q2661" s="20">
        <f t="shared" si="414"/>
        <v>28.774999999999999</v>
      </c>
      <c r="R2661" s="20">
        <f t="shared" si="415"/>
        <v>43.375</v>
      </c>
      <c r="S2661" s="20">
        <f t="shared" si="416"/>
        <v>53.825000000000003</v>
      </c>
      <c r="T2661" s="20">
        <f t="shared" si="417"/>
        <v>39.625</v>
      </c>
      <c r="U2661" s="19">
        <f t="shared" si="418"/>
        <v>41.991666666666667</v>
      </c>
      <c r="V2661" s="19">
        <f t="shared" si="419"/>
        <v>41.400000000000006</v>
      </c>
    </row>
    <row r="2662" spans="1:22" ht="13.5" x14ac:dyDescent="0.25">
      <c r="A2662" s="3">
        <v>45884</v>
      </c>
      <c r="B2662" s="2">
        <v>9.09</v>
      </c>
      <c r="C2662" s="2">
        <v>46.066119692649181</v>
      </c>
      <c r="D2662" s="2">
        <v>4.3217481026220028E-2</v>
      </c>
      <c r="E2662" s="2">
        <v>8.3363873284824499E-31</v>
      </c>
      <c r="F2662" s="2">
        <v>9.0919999999999987</v>
      </c>
      <c r="G2662" s="2">
        <v>9.1135000000000002</v>
      </c>
      <c r="H2662" s="2">
        <v>9.1931399999999979</v>
      </c>
      <c r="I2662" s="2">
        <v>9.0477410000000003</v>
      </c>
      <c r="J2662" s="17" t="s">
        <v>48</v>
      </c>
      <c r="K2662" s="17" t="s">
        <v>50</v>
      </c>
      <c r="L2662" s="17" t="s">
        <v>51</v>
      </c>
      <c r="M2662" s="19">
        <f t="shared" si="410"/>
        <v>25</v>
      </c>
      <c r="N2662" s="19">
        <f t="shared" si="411"/>
        <v>0</v>
      </c>
      <c r="O2662" s="19">
        <f t="shared" si="412"/>
        <v>50</v>
      </c>
      <c r="P2662" s="19">
        <f t="shared" si="413"/>
        <v>83.5</v>
      </c>
      <c r="Q2662" s="20">
        <f t="shared" si="414"/>
        <v>28.774999999999999</v>
      </c>
      <c r="R2662" s="20">
        <f t="shared" si="415"/>
        <v>43.375</v>
      </c>
      <c r="S2662" s="20">
        <f t="shared" si="416"/>
        <v>53.825000000000003</v>
      </c>
      <c r="T2662" s="20">
        <f t="shared" si="417"/>
        <v>39.625</v>
      </c>
      <c r="U2662" s="19">
        <f t="shared" si="418"/>
        <v>41.991666666666667</v>
      </c>
      <c r="V2662" s="19">
        <f t="shared" si="419"/>
        <v>41.400000000000006</v>
      </c>
    </row>
    <row r="2663" spans="1:22" ht="13.5" x14ac:dyDescent="0.25">
      <c r="A2663" s="3">
        <v>45887</v>
      </c>
      <c r="B2663" s="2">
        <v>9.0399999999999991</v>
      </c>
      <c r="C2663" s="2">
        <v>41.463879843103349</v>
      </c>
      <c r="D2663" s="2">
        <v>3.7533558443659132E-2</v>
      </c>
      <c r="E2663" s="2">
        <v>6.6691098627859603E-31</v>
      </c>
      <c r="F2663" s="2">
        <v>9.0980000000000008</v>
      </c>
      <c r="G2663" s="2">
        <v>9.1059999999999999</v>
      </c>
      <c r="H2663" s="2">
        <v>9.1871999999999989</v>
      </c>
      <c r="I2663" s="2">
        <v>9.044943</v>
      </c>
      <c r="J2663" s="17" t="s">
        <v>48</v>
      </c>
      <c r="K2663" s="17" t="s">
        <v>50</v>
      </c>
      <c r="L2663" s="17" t="s">
        <v>51</v>
      </c>
      <c r="M2663" s="19">
        <f t="shared" si="410"/>
        <v>25</v>
      </c>
      <c r="N2663" s="19">
        <f t="shared" si="411"/>
        <v>0</v>
      </c>
      <c r="O2663" s="19">
        <f t="shared" si="412"/>
        <v>50</v>
      </c>
      <c r="P2663" s="19">
        <f t="shared" si="413"/>
        <v>83.5</v>
      </c>
      <c r="Q2663" s="20">
        <f t="shared" si="414"/>
        <v>28.774999999999999</v>
      </c>
      <c r="R2663" s="20">
        <f t="shared" si="415"/>
        <v>43.375</v>
      </c>
      <c r="S2663" s="20">
        <f t="shared" si="416"/>
        <v>53.825000000000003</v>
      </c>
      <c r="T2663" s="20">
        <f t="shared" si="417"/>
        <v>39.625</v>
      </c>
      <c r="U2663" s="19">
        <f t="shared" si="418"/>
        <v>41.991666666666667</v>
      </c>
      <c r="V2663" s="19">
        <f t="shared" si="419"/>
        <v>41.400000000000006</v>
      </c>
    </row>
    <row r="2664" spans="1:22" ht="13.5" x14ac:dyDescent="0.25">
      <c r="A2664" s="3">
        <v>45888</v>
      </c>
      <c r="B2664" s="2">
        <v>8.98</v>
      </c>
      <c r="C2664" s="2">
        <v>36.722683353406367</v>
      </c>
      <c r="D2664" s="2">
        <v>3.1513008745713833E-2</v>
      </c>
      <c r="E2664" s="2">
        <v>5.3352878902287687E-31</v>
      </c>
      <c r="F2664" s="2">
        <v>9.0719999999999992</v>
      </c>
      <c r="G2664" s="2">
        <v>9.0999999999999979</v>
      </c>
      <c r="H2664" s="2">
        <v>9.1800599999999992</v>
      </c>
      <c r="I2664" s="2">
        <v>9.0418450000000004</v>
      </c>
      <c r="J2664" s="17" t="s">
        <v>54</v>
      </c>
      <c r="K2664" s="17" t="s">
        <v>50</v>
      </c>
      <c r="L2664" s="17" t="s">
        <v>47</v>
      </c>
      <c r="M2664" s="19">
        <f t="shared" si="410"/>
        <v>25</v>
      </c>
      <c r="N2664" s="19">
        <f t="shared" si="411"/>
        <v>0</v>
      </c>
      <c r="O2664" s="19">
        <f t="shared" si="412"/>
        <v>50</v>
      </c>
      <c r="P2664" s="19">
        <f t="shared" si="413"/>
        <v>16.5</v>
      </c>
      <c r="Q2664" s="20">
        <f t="shared" si="414"/>
        <v>18.725000000000001</v>
      </c>
      <c r="R2664" s="20">
        <f t="shared" si="415"/>
        <v>26.625</v>
      </c>
      <c r="S2664" s="20">
        <f t="shared" si="416"/>
        <v>23.675000000000001</v>
      </c>
      <c r="T2664" s="20">
        <f t="shared" si="417"/>
        <v>22.875</v>
      </c>
      <c r="U2664" s="19">
        <f t="shared" si="418"/>
        <v>23.008333333333336</v>
      </c>
      <c r="V2664" s="19">
        <f t="shared" si="419"/>
        <v>22.975000000000001</v>
      </c>
    </row>
    <row r="2665" spans="1:22" ht="13.5" x14ac:dyDescent="0.25">
      <c r="A2665" s="3">
        <v>45889</v>
      </c>
      <c r="B2665" s="2">
        <v>9.0299999999999994</v>
      </c>
      <c r="C2665" s="2">
        <v>42.61172499186867</v>
      </c>
      <c r="D2665" s="2">
        <v>2.3530948341390356E-2</v>
      </c>
      <c r="E2665" s="2">
        <v>4.2682303121830153E-31</v>
      </c>
      <c r="F2665" s="2">
        <v>9.0520000000000014</v>
      </c>
      <c r="G2665" s="2">
        <v>9.0919999999999987</v>
      </c>
      <c r="H2665" s="2">
        <v>9.1754759999999997</v>
      </c>
      <c r="I2665" s="2">
        <v>9.0390945000000027</v>
      </c>
      <c r="J2665" s="17" t="s">
        <v>48</v>
      </c>
      <c r="K2665" s="17" t="s">
        <v>50</v>
      </c>
      <c r="L2665" s="17" t="s">
        <v>53</v>
      </c>
      <c r="M2665" s="19">
        <f t="shared" si="410"/>
        <v>25</v>
      </c>
      <c r="N2665" s="19">
        <f t="shared" si="411"/>
        <v>0</v>
      </c>
      <c r="O2665" s="19">
        <f t="shared" si="412"/>
        <v>50</v>
      </c>
      <c r="P2665" s="19">
        <f t="shared" si="413"/>
        <v>66.5</v>
      </c>
      <c r="Q2665" s="20">
        <f t="shared" si="414"/>
        <v>26.225000000000001</v>
      </c>
      <c r="R2665" s="20">
        <f t="shared" si="415"/>
        <v>39.125</v>
      </c>
      <c r="S2665" s="20">
        <f t="shared" si="416"/>
        <v>46.174999999999997</v>
      </c>
      <c r="T2665" s="20">
        <f t="shared" si="417"/>
        <v>35.375</v>
      </c>
      <c r="U2665" s="19">
        <f t="shared" si="418"/>
        <v>37.174999999999997</v>
      </c>
      <c r="V2665" s="19">
        <f t="shared" si="419"/>
        <v>36.724999999999994</v>
      </c>
    </row>
    <row r="2666" spans="1:22" ht="13.5" x14ac:dyDescent="0.25">
      <c r="A2666" s="3">
        <v>45890</v>
      </c>
      <c r="B2666" s="2">
        <v>9.06</v>
      </c>
      <c r="C2666" s="2">
        <v>45.867048903618638</v>
      </c>
      <c r="D2666" s="2">
        <v>1.0399351747217622E-2</v>
      </c>
      <c r="E2666" s="2">
        <v>3.4145842497464124E-31</v>
      </c>
      <c r="F2666" s="2">
        <v>9.0400000000000009</v>
      </c>
      <c r="G2666" s="2">
        <v>9.0854999999999997</v>
      </c>
      <c r="H2666" s="2">
        <v>9.1701319999999988</v>
      </c>
      <c r="I2666" s="2">
        <v>9.0364940000000011</v>
      </c>
      <c r="J2666" s="17" t="s">
        <v>48</v>
      </c>
      <c r="K2666" s="17" t="s">
        <v>50</v>
      </c>
      <c r="L2666" s="17" t="s">
        <v>53</v>
      </c>
      <c r="M2666" s="19">
        <f t="shared" si="410"/>
        <v>25</v>
      </c>
      <c r="N2666" s="19">
        <f t="shared" si="411"/>
        <v>0</v>
      </c>
      <c r="O2666" s="19">
        <f t="shared" si="412"/>
        <v>50</v>
      </c>
      <c r="P2666" s="19">
        <f t="shared" si="413"/>
        <v>66.5</v>
      </c>
      <c r="Q2666" s="20">
        <f t="shared" si="414"/>
        <v>26.225000000000001</v>
      </c>
      <c r="R2666" s="20">
        <f t="shared" si="415"/>
        <v>39.125</v>
      </c>
      <c r="S2666" s="20">
        <f t="shared" si="416"/>
        <v>46.174999999999997</v>
      </c>
      <c r="T2666" s="20">
        <f t="shared" si="417"/>
        <v>35.375</v>
      </c>
      <c r="U2666" s="19">
        <f t="shared" si="418"/>
        <v>37.174999999999997</v>
      </c>
      <c r="V2666" s="19">
        <f t="shared" si="419"/>
        <v>36.724999999999994</v>
      </c>
    </row>
    <row r="2667" spans="1:22" ht="13.5" x14ac:dyDescent="0.25">
      <c r="A2667" s="3">
        <v>45891</v>
      </c>
      <c r="B2667" s="2">
        <v>9</v>
      </c>
      <c r="C2667" s="2">
        <v>40.873313135088402</v>
      </c>
      <c r="D2667" s="2">
        <v>3.9811566748912952E-3</v>
      </c>
      <c r="E2667" s="2">
        <v>2.7316673997971299E-31</v>
      </c>
      <c r="F2667" s="2">
        <v>9.0220000000000002</v>
      </c>
      <c r="G2667" s="2">
        <v>9.0759999999999987</v>
      </c>
      <c r="H2667" s="2">
        <v>9.163587999999999</v>
      </c>
      <c r="I2667" s="2">
        <v>9.0336420000000022</v>
      </c>
      <c r="J2667" s="17" t="s">
        <v>48</v>
      </c>
      <c r="K2667" s="17" t="s">
        <v>50</v>
      </c>
      <c r="L2667" s="17" t="s">
        <v>53</v>
      </c>
      <c r="M2667" s="19">
        <f t="shared" si="410"/>
        <v>25</v>
      </c>
      <c r="N2667" s="19">
        <f t="shared" si="411"/>
        <v>0</v>
      </c>
      <c r="O2667" s="19">
        <f t="shared" si="412"/>
        <v>0</v>
      </c>
      <c r="P2667" s="19">
        <f t="shared" si="413"/>
        <v>66.5</v>
      </c>
      <c r="Q2667" s="20">
        <f t="shared" si="414"/>
        <v>18.725000000000001</v>
      </c>
      <c r="R2667" s="20">
        <f t="shared" si="415"/>
        <v>21.625</v>
      </c>
      <c r="S2667" s="20">
        <f t="shared" si="416"/>
        <v>33.674999999999997</v>
      </c>
      <c r="T2667" s="20">
        <f t="shared" si="417"/>
        <v>22.875</v>
      </c>
      <c r="U2667" s="19">
        <f t="shared" si="418"/>
        <v>24.675000000000001</v>
      </c>
      <c r="V2667" s="19">
        <f t="shared" si="419"/>
        <v>24.225000000000001</v>
      </c>
    </row>
    <row r="2668" spans="1:22" ht="13.5" x14ac:dyDescent="0.25">
      <c r="A2668" s="3">
        <v>45894</v>
      </c>
      <c r="B2668" s="2">
        <v>8.99</v>
      </c>
      <c r="C2668" s="2">
        <v>40.089895899412433</v>
      </c>
      <c r="D2668" s="2">
        <v>-1.6625136145353991E-3</v>
      </c>
      <c r="E2668" s="2">
        <v>2.1853339198377042E-31</v>
      </c>
      <c r="F2668" s="2">
        <v>9.0120000000000005</v>
      </c>
      <c r="G2668" s="2">
        <v>9.0670000000000002</v>
      </c>
      <c r="H2668" s="2">
        <v>9.158593999999999</v>
      </c>
      <c r="I2668" s="2">
        <v>9.0308375000000023</v>
      </c>
      <c r="J2668" s="17" t="s">
        <v>48</v>
      </c>
      <c r="K2668" s="17" t="s">
        <v>50</v>
      </c>
      <c r="L2668" s="17" t="s">
        <v>53</v>
      </c>
      <c r="M2668" s="19">
        <f t="shared" si="410"/>
        <v>25</v>
      </c>
      <c r="N2668" s="19">
        <f t="shared" si="411"/>
        <v>45</v>
      </c>
      <c r="O2668" s="19">
        <f t="shared" si="412"/>
        <v>0</v>
      </c>
      <c r="P2668" s="19">
        <f t="shared" si="413"/>
        <v>66.5</v>
      </c>
      <c r="Q2668" s="20">
        <f t="shared" si="414"/>
        <v>34.475000000000001</v>
      </c>
      <c r="R2668" s="20">
        <f t="shared" si="415"/>
        <v>30.625</v>
      </c>
      <c r="S2668" s="20">
        <f t="shared" si="416"/>
        <v>40.424999999999997</v>
      </c>
      <c r="T2668" s="20">
        <f t="shared" si="417"/>
        <v>34.125</v>
      </c>
      <c r="U2668" s="19">
        <f t="shared" si="418"/>
        <v>35.174999999999997</v>
      </c>
      <c r="V2668" s="19">
        <f t="shared" si="419"/>
        <v>34.912499999999994</v>
      </c>
    </row>
    <row r="2669" spans="1:22" ht="13.5" x14ac:dyDescent="0.25">
      <c r="A2669" s="3">
        <v>45895</v>
      </c>
      <c r="B2669" s="2">
        <v>8.9</v>
      </c>
      <c r="C2669" s="2">
        <v>33.809107298383552</v>
      </c>
      <c r="D2669" s="2">
        <v>1.6213955687074844E-2</v>
      </c>
      <c r="E2669" s="2">
        <v>1.7482671358701633E-31</v>
      </c>
      <c r="F2669" s="2">
        <v>8.9959999999999987</v>
      </c>
      <c r="G2669" s="2">
        <v>9.0540000000000003</v>
      </c>
      <c r="H2669" s="2">
        <v>9.1517999999999979</v>
      </c>
      <c r="I2669" s="2">
        <v>9.027728500000002</v>
      </c>
      <c r="J2669" s="17" t="s">
        <v>54</v>
      </c>
      <c r="K2669" s="17" t="s">
        <v>50</v>
      </c>
      <c r="L2669" s="17" t="s">
        <v>47</v>
      </c>
      <c r="M2669" s="19">
        <f t="shared" si="410"/>
        <v>25</v>
      </c>
      <c r="N2669" s="19">
        <f t="shared" si="411"/>
        <v>0</v>
      </c>
      <c r="O2669" s="19">
        <f t="shared" si="412"/>
        <v>0</v>
      </c>
      <c r="P2669" s="19">
        <f t="shared" si="413"/>
        <v>16.5</v>
      </c>
      <c r="Q2669" s="20">
        <f t="shared" si="414"/>
        <v>11.225</v>
      </c>
      <c r="R2669" s="20">
        <f t="shared" si="415"/>
        <v>9.125</v>
      </c>
      <c r="S2669" s="20">
        <f t="shared" si="416"/>
        <v>11.175000000000001</v>
      </c>
      <c r="T2669" s="20">
        <f t="shared" si="417"/>
        <v>10.375</v>
      </c>
      <c r="U2669" s="19">
        <f t="shared" si="418"/>
        <v>10.508333333333335</v>
      </c>
      <c r="V2669" s="19">
        <f t="shared" si="419"/>
        <v>10.475000000000001</v>
      </c>
    </row>
    <row r="2670" spans="1:22" ht="13.5" x14ac:dyDescent="0.25">
      <c r="A2670" s="3">
        <v>45896</v>
      </c>
      <c r="B2670" s="2">
        <v>8.85</v>
      </c>
      <c r="C2670" s="2">
        <v>30.911670928007084</v>
      </c>
      <c r="D2670" s="2">
        <v>3.9208751228942518E-2</v>
      </c>
      <c r="E2670" s="2">
        <v>1.3986137086961308E-31</v>
      </c>
      <c r="F2670" s="2">
        <v>8.9600000000000009</v>
      </c>
      <c r="G2670" s="2">
        <v>9.0389999999999997</v>
      </c>
      <c r="H2670" s="2">
        <v>9.1429999999999989</v>
      </c>
      <c r="I2670" s="2">
        <v>9.0245640000000016</v>
      </c>
      <c r="J2670" s="17" t="s">
        <v>54</v>
      </c>
      <c r="K2670" s="17" t="s">
        <v>50</v>
      </c>
      <c r="L2670" s="17" t="s">
        <v>47</v>
      </c>
      <c r="M2670" s="19">
        <f t="shared" si="410"/>
        <v>25</v>
      </c>
      <c r="N2670" s="19">
        <f t="shared" si="411"/>
        <v>0</v>
      </c>
      <c r="O2670" s="19">
        <f t="shared" si="412"/>
        <v>0</v>
      </c>
      <c r="P2670" s="19">
        <f t="shared" si="413"/>
        <v>16.5</v>
      </c>
      <c r="Q2670" s="20">
        <f t="shared" si="414"/>
        <v>11.225</v>
      </c>
      <c r="R2670" s="20">
        <f t="shared" si="415"/>
        <v>9.125</v>
      </c>
      <c r="S2670" s="20">
        <f t="shared" si="416"/>
        <v>11.175000000000001</v>
      </c>
      <c r="T2670" s="20">
        <f t="shared" si="417"/>
        <v>10.375</v>
      </c>
      <c r="U2670" s="19">
        <f t="shared" si="418"/>
        <v>10.508333333333335</v>
      </c>
      <c r="V2670" s="19">
        <f t="shared" si="419"/>
        <v>10.475000000000001</v>
      </c>
    </row>
    <row r="2671" spans="1:22" ht="13.5" x14ac:dyDescent="0.25">
      <c r="A2671" s="3">
        <v>45897</v>
      </c>
      <c r="B2671" s="2">
        <v>8.8000000000000007</v>
      </c>
      <c r="C2671" s="2">
        <v>28.299819040034578</v>
      </c>
      <c r="D2671" s="2">
        <v>6.2133918662269139E-2</v>
      </c>
      <c r="E2671" s="2">
        <v>1.1188909669569046E-31</v>
      </c>
      <c r="F2671" s="2">
        <v>8.9080000000000013</v>
      </c>
      <c r="G2671" s="2">
        <v>9.0220000000000002</v>
      </c>
      <c r="H2671" s="2">
        <v>9.1347999999999985</v>
      </c>
      <c r="I2671" s="2">
        <v>9.0212470000000025</v>
      </c>
      <c r="J2671" s="17" t="s">
        <v>54</v>
      </c>
      <c r="K2671" s="17" t="s">
        <v>50</v>
      </c>
      <c r="L2671" s="17" t="s">
        <v>47</v>
      </c>
      <c r="M2671" s="19">
        <f t="shared" si="410"/>
        <v>50</v>
      </c>
      <c r="N2671" s="19">
        <f t="shared" si="411"/>
        <v>0</v>
      </c>
      <c r="O2671" s="19">
        <f t="shared" si="412"/>
        <v>0</v>
      </c>
      <c r="P2671" s="19">
        <f t="shared" si="413"/>
        <v>16.5</v>
      </c>
      <c r="Q2671" s="20">
        <f t="shared" si="414"/>
        <v>19.975000000000001</v>
      </c>
      <c r="R2671" s="20">
        <f t="shared" si="415"/>
        <v>14.125</v>
      </c>
      <c r="S2671" s="20">
        <f t="shared" si="416"/>
        <v>14.925000000000001</v>
      </c>
      <c r="T2671" s="20">
        <f t="shared" si="417"/>
        <v>16.625</v>
      </c>
      <c r="U2671" s="19">
        <f t="shared" si="418"/>
        <v>16.341666666666669</v>
      </c>
      <c r="V2671" s="19">
        <f t="shared" si="419"/>
        <v>16.412500000000001</v>
      </c>
    </row>
    <row r="2672" spans="1:22" ht="13.5" x14ac:dyDescent="0.25">
      <c r="A2672" s="3">
        <v>45898</v>
      </c>
      <c r="B2672" s="2">
        <v>8.89</v>
      </c>
      <c r="C2672" s="2">
        <v>38.390708864020993</v>
      </c>
      <c r="D2672" s="2">
        <v>7.1751825697925042E-2</v>
      </c>
      <c r="E2672" s="2">
        <v>8.9511277356552375E-32</v>
      </c>
      <c r="F2672" s="2">
        <v>8.886000000000001</v>
      </c>
      <c r="G2672" s="2">
        <v>9.0115000000000016</v>
      </c>
      <c r="H2672" s="2">
        <v>9.1301999999999985</v>
      </c>
      <c r="I2672" s="2">
        <v>9.0185745000000015</v>
      </c>
      <c r="J2672" s="17" t="s">
        <v>54</v>
      </c>
      <c r="K2672" s="17" t="s">
        <v>50</v>
      </c>
      <c r="L2672" s="17" t="s">
        <v>47</v>
      </c>
      <c r="M2672" s="19">
        <f t="shared" si="410"/>
        <v>25</v>
      </c>
      <c r="N2672" s="19">
        <f t="shared" si="411"/>
        <v>0</v>
      </c>
      <c r="O2672" s="19">
        <f t="shared" si="412"/>
        <v>0</v>
      </c>
      <c r="P2672" s="19">
        <f t="shared" si="413"/>
        <v>16.5</v>
      </c>
      <c r="Q2672" s="20">
        <f t="shared" si="414"/>
        <v>11.225</v>
      </c>
      <c r="R2672" s="20">
        <f t="shared" si="415"/>
        <v>9.125</v>
      </c>
      <c r="S2672" s="20">
        <f t="shared" si="416"/>
        <v>11.175000000000001</v>
      </c>
      <c r="T2672" s="20">
        <f t="shared" si="417"/>
        <v>10.375</v>
      </c>
      <c r="U2672" s="19">
        <f t="shared" si="418"/>
        <v>10.508333333333335</v>
      </c>
      <c r="V2672" s="19">
        <f t="shared" si="419"/>
        <v>10.475000000000001</v>
      </c>
    </row>
    <row r="2673" spans="1:22" ht="13.5" x14ac:dyDescent="0.25">
      <c r="A2673" s="3">
        <v>45901</v>
      </c>
      <c r="B2673" s="2">
        <v>8.9</v>
      </c>
      <c r="C2673" s="2">
        <v>39.411048652716971</v>
      </c>
      <c r="D2673" s="2">
        <v>7.231569217089806E-2</v>
      </c>
      <c r="E2673" s="2">
        <v>7.1609021885241905E-32</v>
      </c>
      <c r="F2673" s="2">
        <v>8.8679999999999986</v>
      </c>
      <c r="G2673" s="2">
        <v>9.0020000000000024</v>
      </c>
      <c r="H2673" s="2">
        <v>9.1267999999999976</v>
      </c>
      <c r="I2673" s="2">
        <v>9.0160005000000041</v>
      </c>
      <c r="J2673" s="17" t="s">
        <v>54</v>
      </c>
      <c r="K2673" s="17" t="s">
        <v>50</v>
      </c>
      <c r="L2673" s="17" t="s">
        <v>47</v>
      </c>
      <c r="M2673" s="19">
        <f t="shared" si="410"/>
        <v>25</v>
      </c>
      <c r="N2673" s="19">
        <f t="shared" si="411"/>
        <v>0</v>
      </c>
      <c r="O2673" s="19">
        <f t="shared" si="412"/>
        <v>0</v>
      </c>
      <c r="P2673" s="19">
        <f t="shared" si="413"/>
        <v>16.5</v>
      </c>
      <c r="Q2673" s="20">
        <f t="shared" si="414"/>
        <v>11.225</v>
      </c>
      <c r="R2673" s="20">
        <f t="shared" si="415"/>
        <v>9.125</v>
      </c>
      <c r="S2673" s="20">
        <f t="shared" si="416"/>
        <v>11.175000000000001</v>
      </c>
      <c r="T2673" s="20">
        <f t="shared" si="417"/>
        <v>10.375</v>
      </c>
      <c r="U2673" s="19">
        <f t="shared" si="418"/>
        <v>10.508333333333335</v>
      </c>
      <c r="V2673" s="19">
        <f t="shared" si="419"/>
        <v>10.475000000000001</v>
      </c>
    </row>
    <row r="2674" spans="1:22" ht="13.5" x14ac:dyDescent="0.25">
      <c r="A2674" s="3">
        <v>45902</v>
      </c>
      <c r="B2674" s="2">
        <v>8.6999999999999993</v>
      </c>
      <c r="C2674" s="2">
        <v>29.049020239555134</v>
      </c>
      <c r="D2674" s="2">
        <v>7.911284462498358E-2</v>
      </c>
      <c r="E2674" s="2">
        <v>5.7287217508193521E-32</v>
      </c>
      <c r="F2674" s="2">
        <v>8.8279999999999994</v>
      </c>
      <c r="G2674" s="2">
        <v>8.9845000000000006</v>
      </c>
      <c r="H2674" s="2">
        <v>9.1169999999999973</v>
      </c>
      <c r="I2674" s="2">
        <v>9.0121835000000026</v>
      </c>
      <c r="J2674" s="17" t="s">
        <v>54</v>
      </c>
      <c r="K2674" s="17" t="s">
        <v>50</v>
      </c>
      <c r="L2674" s="17" t="s">
        <v>47</v>
      </c>
      <c r="M2674" s="19">
        <f t="shared" si="410"/>
        <v>50</v>
      </c>
      <c r="N2674" s="19">
        <f t="shared" si="411"/>
        <v>0</v>
      </c>
      <c r="O2674" s="19">
        <f t="shared" si="412"/>
        <v>0</v>
      </c>
      <c r="P2674" s="19">
        <f t="shared" si="413"/>
        <v>16.5</v>
      </c>
      <c r="Q2674" s="20">
        <f t="shared" si="414"/>
        <v>19.975000000000001</v>
      </c>
      <c r="R2674" s="20">
        <f t="shared" si="415"/>
        <v>14.125</v>
      </c>
      <c r="S2674" s="20">
        <f t="shared" si="416"/>
        <v>14.925000000000001</v>
      </c>
      <c r="T2674" s="20">
        <f t="shared" si="417"/>
        <v>16.625</v>
      </c>
      <c r="U2674" s="19">
        <f t="shared" si="418"/>
        <v>16.341666666666669</v>
      </c>
      <c r="V2674" s="19">
        <f t="shared" si="419"/>
        <v>16.412500000000001</v>
      </c>
    </row>
    <row r="2675" spans="1:22" ht="13.5" x14ac:dyDescent="0.25">
      <c r="A2675" s="3">
        <v>45903</v>
      </c>
      <c r="B2675" s="2">
        <v>9.1</v>
      </c>
      <c r="C2675" s="2">
        <v>54.701346689517742</v>
      </c>
      <c r="D2675" s="2">
        <v>6.4790239343997413E-2</v>
      </c>
      <c r="E2675" s="2">
        <v>4.5829774006554817E-32</v>
      </c>
      <c r="F2675" s="2">
        <v>8.8780000000000019</v>
      </c>
      <c r="G2675" s="2">
        <v>8.9870000000000001</v>
      </c>
      <c r="H2675" s="2">
        <v>9.1155999999999988</v>
      </c>
      <c r="I2675" s="2">
        <v>9.0100260000000034</v>
      </c>
      <c r="J2675" s="17" t="s">
        <v>54</v>
      </c>
      <c r="K2675" s="17" t="s">
        <v>50</v>
      </c>
      <c r="L2675" s="17" t="s">
        <v>55</v>
      </c>
      <c r="M2675" s="19">
        <f t="shared" si="410"/>
        <v>25</v>
      </c>
      <c r="N2675" s="19">
        <f t="shared" si="411"/>
        <v>0</v>
      </c>
      <c r="O2675" s="19">
        <f t="shared" si="412"/>
        <v>0</v>
      </c>
      <c r="P2675" s="19">
        <f t="shared" si="413"/>
        <v>16.5</v>
      </c>
      <c r="Q2675" s="20">
        <f t="shared" si="414"/>
        <v>11.225</v>
      </c>
      <c r="R2675" s="20">
        <f t="shared" si="415"/>
        <v>9.125</v>
      </c>
      <c r="S2675" s="20">
        <f t="shared" si="416"/>
        <v>11.175000000000001</v>
      </c>
      <c r="T2675" s="20">
        <f t="shared" si="417"/>
        <v>10.375</v>
      </c>
      <c r="U2675" s="19">
        <f t="shared" si="418"/>
        <v>10.508333333333335</v>
      </c>
      <c r="V2675" s="19">
        <f t="shared" si="419"/>
        <v>10.475000000000001</v>
      </c>
    </row>
    <row r="2676" spans="1:22" ht="13.5" x14ac:dyDescent="0.25">
      <c r="A2676" s="3">
        <v>45905</v>
      </c>
      <c r="B2676" s="2">
        <v>9.0399999999999991</v>
      </c>
      <c r="C2676" s="2">
        <v>51.682849645257598</v>
      </c>
      <c r="D2676" s="2">
        <v>6.1092582906256965E-2</v>
      </c>
      <c r="E2676" s="2">
        <v>3.6663819205243854E-32</v>
      </c>
      <c r="F2676" s="2">
        <v>8.9259999999999984</v>
      </c>
      <c r="G2676" s="2">
        <v>8.9879999999999978</v>
      </c>
      <c r="H2676" s="2">
        <v>9.1126000000000005</v>
      </c>
      <c r="I2676" s="2">
        <v>9.0077145000000023</v>
      </c>
      <c r="J2676" s="17" t="s">
        <v>48</v>
      </c>
      <c r="K2676" s="17" t="s">
        <v>50</v>
      </c>
      <c r="L2676" s="17" t="s">
        <v>51</v>
      </c>
      <c r="M2676" s="19">
        <f t="shared" si="410"/>
        <v>25</v>
      </c>
      <c r="N2676" s="19">
        <f t="shared" si="411"/>
        <v>0</v>
      </c>
      <c r="O2676" s="19">
        <f t="shared" si="412"/>
        <v>0</v>
      </c>
      <c r="P2676" s="19">
        <f t="shared" si="413"/>
        <v>83.5</v>
      </c>
      <c r="Q2676" s="20">
        <f t="shared" si="414"/>
        <v>21.274999999999999</v>
      </c>
      <c r="R2676" s="20">
        <f t="shared" si="415"/>
        <v>25.875</v>
      </c>
      <c r="S2676" s="20">
        <f t="shared" si="416"/>
        <v>41.325000000000003</v>
      </c>
      <c r="T2676" s="20">
        <f t="shared" si="417"/>
        <v>27.125</v>
      </c>
      <c r="U2676" s="19">
        <f t="shared" si="418"/>
        <v>29.491666666666664</v>
      </c>
      <c r="V2676" s="19">
        <f t="shared" si="419"/>
        <v>28.9</v>
      </c>
    </row>
    <row r="2677" spans="1:22" ht="13.5" x14ac:dyDescent="0.25">
      <c r="A2677" s="3">
        <v>45908</v>
      </c>
      <c r="B2677" s="2">
        <v>8.9</v>
      </c>
      <c r="C2677" s="2">
        <v>45.389146921793362</v>
      </c>
      <c r="D2677" s="2">
        <v>5.8866868228182767E-2</v>
      </c>
      <c r="E2677" s="2">
        <v>2.9331055364195085E-32</v>
      </c>
      <c r="F2677" s="2">
        <v>8.9280000000000008</v>
      </c>
      <c r="G2677" s="2">
        <v>8.9819999999999993</v>
      </c>
      <c r="H2677" s="2">
        <v>9.1067999999999998</v>
      </c>
      <c r="I2677" s="2">
        <v>9.004897500000002</v>
      </c>
      <c r="J2677" s="17" t="s">
        <v>54</v>
      </c>
      <c r="K2677" s="17" t="s">
        <v>50</v>
      </c>
      <c r="L2677" s="17" t="s">
        <v>55</v>
      </c>
      <c r="M2677" s="19">
        <f t="shared" si="410"/>
        <v>25</v>
      </c>
      <c r="N2677" s="19">
        <f t="shared" si="411"/>
        <v>0</v>
      </c>
      <c r="O2677" s="19">
        <f t="shared" si="412"/>
        <v>0</v>
      </c>
      <c r="P2677" s="19">
        <f t="shared" si="413"/>
        <v>16.5</v>
      </c>
      <c r="Q2677" s="20">
        <f t="shared" si="414"/>
        <v>11.225</v>
      </c>
      <c r="R2677" s="20">
        <f t="shared" si="415"/>
        <v>9.125</v>
      </c>
      <c r="S2677" s="20">
        <f t="shared" si="416"/>
        <v>11.175000000000001</v>
      </c>
      <c r="T2677" s="20">
        <f t="shared" si="417"/>
        <v>10.375</v>
      </c>
      <c r="U2677" s="19">
        <f t="shared" si="418"/>
        <v>10.508333333333335</v>
      </c>
      <c r="V2677" s="19">
        <f t="shared" si="419"/>
        <v>10.475000000000001</v>
      </c>
    </row>
    <row r="2678" spans="1:22" ht="13.5" x14ac:dyDescent="0.25">
      <c r="A2678" s="3">
        <v>45909</v>
      </c>
      <c r="B2678" s="2">
        <v>8.8699999999999992</v>
      </c>
      <c r="C2678" s="2">
        <v>44.148484921095914</v>
      </c>
      <c r="D2678" s="2">
        <v>5.8275588999169514E-2</v>
      </c>
      <c r="E2678" s="2">
        <v>2.3464844291356068E-32</v>
      </c>
      <c r="F2678" s="2">
        <v>8.9219999999999988</v>
      </c>
      <c r="G2678" s="2">
        <v>8.9749999999999979</v>
      </c>
      <c r="H2678" s="2">
        <v>9.0995999999999988</v>
      </c>
      <c r="I2678" s="2">
        <v>9.0020765000000011</v>
      </c>
      <c r="J2678" s="17" t="s">
        <v>54</v>
      </c>
      <c r="K2678" s="17" t="s">
        <v>50</v>
      </c>
      <c r="L2678" s="17" t="s">
        <v>47</v>
      </c>
      <c r="M2678" s="19">
        <f t="shared" si="410"/>
        <v>25</v>
      </c>
      <c r="N2678" s="19">
        <f t="shared" si="411"/>
        <v>0</v>
      </c>
      <c r="O2678" s="19">
        <f t="shared" si="412"/>
        <v>0</v>
      </c>
      <c r="P2678" s="19">
        <f t="shared" si="413"/>
        <v>16.5</v>
      </c>
      <c r="Q2678" s="20">
        <f t="shared" si="414"/>
        <v>11.225</v>
      </c>
      <c r="R2678" s="20">
        <f t="shared" si="415"/>
        <v>9.125</v>
      </c>
      <c r="S2678" s="20">
        <f t="shared" si="416"/>
        <v>11.175000000000001</v>
      </c>
      <c r="T2678" s="20">
        <f t="shared" si="417"/>
        <v>10.375</v>
      </c>
      <c r="U2678" s="19">
        <f t="shared" si="418"/>
        <v>10.508333333333335</v>
      </c>
      <c r="V2678" s="19">
        <f t="shared" si="419"/>
        <v>10.475000000000001</v>
      </c>
    </row>
    <row r="2679" spans="1:22" ht="13.5" x14ac:dyDescent="0.25">
      <c r="A2679" s="3">
        <v>45910</v>
      </c>
      <c r="B2679" s="2">
        <v>8.85</v>
      </c>
      <c r="C2679" s="2">
        <v>43.298775373753116</v>
      </c>
      <c r="D2679" s="2">
        <v>4.6151075768472438E-2</v>
      </c>
      <c r="E2679" s="2">
        <v>1.8771875433084855E-32</v>
      </c>
      <c r="F2679" s="2">
        <v>8.952</v>
      </c>
      <c r="G2679" s="2">
        <v>8.9619999999999997</v>
      </c>
      <c r="H2679" s="2">
        <v>9.0888000000000009</v>
      </c>
      <c r="I2679" s="2">
        <v>8.9991555000000005</v>
      </c>
      <c r="J2679" s="17" t="s">
        <v>48</v>
      </c>
      <c r="K2679" s="17" t="s">
        <v>50</v>
      </c>
      <c r="L2679" s="17" t="s">
        <v>51</v>
      </c>
      <c r="M2679" s="19">
        <f t="shared" si="410"/>
        <v>25</v>
      </c>
      <c r="N2679" s="19">
        <f t="shared" si="411"/>
        <v>0</v>
      </c>
      <c r="O2679" s="19">
        <f t="shared" si="412"/>
        <v>0</v>
      </c>
      <c r="P2679" s="19">
        <f t="shared" si="413"/>
        <v>83.5</v>
      </c>
      <c r="Q2679" s="20">
        <f t="shared" si="414"/>
        <v>21.274999999999999</v>
      </c>
      <c r="R2679" s="20">
        <f t="shared" si="415"/>
        <v>25.875</v>
      </c>
      <c r="S2679" s="20">
        <f t="shared" si="416"/>
        <v>41.325000000000003</v>
      </c>
      <c r="T2679" s="20">
        <f t="shared" si="417"/>
        <v>27.125</v>
      </c>
      <c r="U2679" s="19">
        <f t="shared" si="418"/>
        <v>29.491666666666664</v>
      </c>
      <c r="V2679" s="19">
        <f t="shared" si="419"/>
        <v>28.9</v>
      </c>
    </row>
    <row r="2680" spans="1:22" ht="13.5" x14ac:dyDescent="0.25">
      <c r="A2680" s="3">
        <v>45911</v>
      </c>
      <c r="B2680" s="2">
        <v>9</v>
      </c>
      <c r="C2680" s="2">
        <v>50.927300635288617</v>
      </c>
      <c r="D2680" s="2">
        <v>1.7892256846776533E-2</v>
      </c>
      <c r="E2680" s="2">
        <v>1.5017500346467885E-32</v>
      </c>
      <c r="F2680" s="2">
        <v>8.9319999999999986</v>
      </c>
      <c r="G2680" s="2">
        <v>8.9555000000000007</v>
      </c>
      <c r="H2680" s="2">
        <v>9.0810000000000013</v>
      </c>
      <c r="I2680" s="2">
        <v>8.9969845000000017</v>
      </c>
      <c r="J2680" s="17" t="s">
        <v>54</v>
      </c>
      <c r="K2680" s="17" t="s">
        <v>50</v>
      </c>
      <c r="L2680" s="17" t="s">
        <v>47</v>
      </c>
      <c r="M2680" s="19">
        <f t="shared" si="410"/>
        <v>25</v>
      </c>
      <c r="N2680" s="19">
        <f t="shared" si="411"/>
        <v>0</v>
      </c>
      <c r="O2680" s="19">
        <f t="shared" si="412"/>
        <v>0</v>
      </c>
      <c r="P2680" s="19">
        <f t="shared" si="413"/>
        <v>16.5</v>
      </c>
      <c r="Q2680" s="20">
        <f t="shared" si="414"/>
        <v>11.225</v>
      </c>
      <c r="R2680" s="20">
        <f t="shared" si="415"/>
        <v>9.125</v>
      </c>
      <c r="S2680" s="20">
        <f t="shared" si="416"/>
        <v>11.175000000000001</v>
      </c>
      <c r="T2680" s="20">
        <f t="shared" si="417"/>
        <v>10.375</v>
      </c>
      <c r="U2680" s="19">
        <f t="shared" si="418"/>
        <v>10.508333333333335</v>
      </c>
      <c r="V2680" s="19">
        <f t="shared" si="419"/>
        <v>10.475000000000001</v>
      </c>
    </row>
    <row r="2681" spans="1:22" ht="13.5" x14ac:dyDescent="0.25">
      <c r="A2681" s="3">
        <v>45912</v>
      </c>
      <c r="B2681" s="2">
        <v>8.99</v>
      </c>
      <c r="C2681" s="2">
        <v>50.440089258780937</v>
      </c>
      <c r="D2681" s="2">
        <v>-1.3112712471894383E-2</v>
      </c>
      <c r="E2681" s="2">
        <v>1.2014000277174309E-32</v>
      </c>
      <c r="F2681" s="2">
        <v>8.9220000000000006</v>
      </c>
      <c r="G2681" s="2">
        <v>8.9490000000000016</v>
      </c>
      <c r="H2681" s="2">
        <v>9.0738000000000003</v>
      </c>
      <c r="I2681" s="2">
        <v>8.9948120000000014</v>
      </c>
      <c r="J2681" s="17" t="s">
        <v>54</v>
      </c>
      <c r="K2681" s="17" t="s">
        <v>50</v>
      </c>
      <c r="L2681" s="17" t="s">
        <v>47</v>
      </c>
      <c r="M2681" s="19">
        <f t="shared" si="410"/>
        <v>25</v>
      </c>
      <c r="N2681" s="19">
        <f t="shared" si="411"/>
        <v>45</v>
      </c>
      <c r="O2681" s="19">
        <f t="shared" si="412"/>
        <v>0</v>
      </c>
      <c r="P2681" s="19">
        <f t="shared" si="413"/>
        <v>16.5</v>
      </c>
      <c r="Q2681" s="20">
        <f t="shared" si="414"/>
        <v>26.975000000000001</v>
      </c>
      <c r="R2681" s="20">
        <f t="shared" si="415"/>
        <v>18.125</v>
      </c>
      <c r="S2681" s="20">
        <f t="shared" si="416"/>
        <v>17.925000000000001</v>
      </c>
      <c r="T2681" s="20">
        <f t="shared" si="417"/>
        <v>21.625</v>
      </c>
      <c r="U2681" s="19">
        <f t="shared" si="418"/>
        <v>21.008333333333336</v>
      </c>
      <c r="V2681" s="19">
        <f t="shared" si="419"/>
        <v>21.162500000000001</v>
      </c>
    </row>
    <row r="2682" spans="1:22" ht="13.5" x14ac:dyDescent="0.25">
      <c r="A2682" s="3">
        <v>45915</v>
      </c>
      <c r="B2682" s="2">
        <v>8.8800000000000008</v>
      </c>
      <c r="C2682" s="2">
        <v>45.305613077579501</v>
      </c>
      <c r="D2682" s="2">
        <v>-1.7425862650661372E-2</v>
      </c>
      <c r="E2682" s="2">
        <v>9.6112002217394477E-33</v>
      </c>
      <c r="F2682" s="2">
        <v>8.918000000000001</v>
      </c>
      <c r="G2682" s="2">
        <v>8.9385000000000012</v>
      </c>
      <c r="H2682" s="2">
        <v>9.0684000000000005</v>
      </c>
      <c r="I2682" s="2">
        <v>8.9921870000000013</v>
      </c>
      <c r="J2682" s="17" t="s">
        <v>54</v>
      </c>
      <c r="K2682" s="17" t="s">
        <v>50</v>
      </c>
      <c r="L2682" s="17" t="s">
        <v>47</v>
      </c>
      <c r="M2682" s="19">
        <f t="shared" si="410"/>
        <v>25</v>
      </c>
      <c r="N2682" s="19">
        <f t="shared" si="411"/>
        <v>45</v>
      </c>
      <c r="O2682" s="19">
        <f t="shared" si="412"/>
        <v>0</v>
      </c>
      <c r="P2682" s="19">
        <f t="shared" si="413"/>
        <v>16.5</v>
      </c>
      <c r="Q2682" s="20">
        <f t="shared" si="414"/>
        <v>26.975000000000001</v>
      </c>
      <c r="R2682" s="20">
        <f t="shared" si="415"/>
        <v>18.125</v>
      </c>
      <c r="S2682" s="20">
        <f t="shared" si="416"/>
        <v>17.925000000000001</v>
      </c>
      <c r="T2682" s="20">
        <f t="shared" si="417"/>
        <v>21.625</v>
      </c>
      <c r="U2682" s="19">
        <f t="shared" si="418"/>
        <v>21.008333333333336</v>
      </c>
      <c r="V2682" s="19">
        <f t="shared" si="419"/>
        <v>21.162500000000001</v>
      </c>
    </row>
    <row r="2683" spans="1:22" ht="13.5" x14ac:dyDescent="0.25">
      <c r="A2683" s="3">
        <v>45916</v>
      </c>
      <c r="B2683" s="2">
        <v>8.8000000000000007</v>
      </c>
      <c r="C2683" s="2">
        <v>41.960270760333536</v>
      </c>
      <c r="D2683" s="2">
        <v>-1.3028178458521111E-2</v>
      </c>
      <c r="E2683" s="2">
        <v>7.6889601773915582E-33</v>
      </c>
      <c r="F2683" s="2">
        <v>8.9040000000000017</v>
      </c>
      <c r="G2683" s="2">
        <v>8.9265000000000008</v>
      </c>
      <c r="H2683" s="2">
        <v>9.0606000000000009</v>
      </c>
      <c r="I2683" s="2">
        <v>8.9894050000000014</v>
      </c>
      <c r="J2683" s="17" t="s">
        <v>54</v>
      </c>
      <c r="K2683" s="17" t="s">
        <v>50</v>
      </c>
      <c r="L2683" s="17" t="s">
        <v>47</v>
      </c>
      <c r="M2683" s="19">
        <f t="shared" si="410"/>
        <v>25</v>
      </c>
      <c r="N2683" s="19">
        <f t="shared" si="411"/>
        <v>45</v>
      </c>
      <c r="O2683" s="19">
        <f t="shared" si="412"/>
        <v>0</v>
      </c>
      <c r="P2683" s="19">
        <f t="shared" si="413"/>
        <v>16.5</v>
      </c>
      <c r="Q2683" s="20">
        <f t="shared" si="414"/>
        <v>26.975000000000001</v>
      </c>
      <c r="R2683" s="20">
        <f t="shared" si="415"/>
        <v>18.125</v>
      </c>
      <c r="S2683" s="20">
        <f t="shared" si="416"/>
        <v>17.925000000000001</v>
      </c>
      <c r="T2683" s="20">
        <f t="shared" si="417"/>
        <v>21.625</v>
      </c>
      <c r="U2683" s="19">
        <f t="shared" si="418"/>
        <v>21.008333333333336</v>
      </c>
      <c r="V2683" s="19">
        <f t="shared" si="419"/>
        <v>21.162500000000001</v>
      </c>
    </row>
    <row r="2684" spans="1:22" ht="13.5" x14ac:dyDescent="0.25">
      <c r="A2684" s="3">
        <v>45917</v>
      </c>
      <c r="B2684" s="2">
        <v>8.65</v>
      </c>
      <c r="C2684" s="2">
        <v>36.515803731449317</v>
      </c>
      <c r="D2684" s="2">
        <v>-2.795274863894015E-2</v>
      </c>
      <c r="E2684" s="2">
        <v>6.1511681419132468E-33</v>
      </c>
      <c r="F2684" s="2">
        <v>8.8640000000000008</v>
      </c>
      <c r="G2684" s="2">
        <v>8.91</v>
      </c>
      <c r="H2684" s="2">
        <v>9.0495999999999999</v>
      </c>
      <c r="I2684" s="2">
        <v>8.9860675000000008</v>
      </c>
      <c r="J2684" s="17" t="s">
        <v>54</v>
      </c>
      <c r="K2684" s="17" t="s">
        <v>50</v>
      </c>
      <c r="L2684" s="17" t="s">
        <v>47</v>
      </c>
      <c r="M2684" s="19">
        <f t="shared" si="410"/>
        <v>25</v>
      </c>
      <c r="N2684" s="19">
        <f t="shared" si="411"/>
        <v>100</v>
      </c>
      <c r="O2684" s="19">
        <f t="shared" si="412"/>
        <v>0</v>
      </c>
      <c r="P2684" s="19">
        <f t="shared" si="413"/>
        <v>16.5</v>
      </c>
      <c r="Q2684" s="20">
        <f t="shared" si="414"/>
        <v>46.225000000000001</v>
      </c>
      <c r="R2684" s="20">
        <f t="shared" si="415"/>
        <v>29.125</v>
      </c>
      <c r="S2684" s="20">
        <f t="shared" si="416"/>
        <v>26.175000000000001</v>
      </c>
      <c r="T2684" s="20">
        <f t="shared" si="417"/>
        <v>35.375</v>
      </c>
      <c r="U2684" s="19">
        <f t="shared" si="418"/>
        <v>33.841666666666661</v>
      </c>
      <c r="V2684" s="19">
        <f t="shared" si="419"/>
        <v>34.224999999999994</v>
      </c>
    </row>
    <row r="2685" spans="1:22" ht="13.5" x14ac:dyDescent="0.25">
      <c r="A2685" s="3">
        <v>45918</v>
      </c>
      <c r="B2685" s="2">
        <v>8.56</v>
      </c>
      <c r="C2685" s="2">
        <v>33.691128138363283</v>
      </c>
      <c r="D2685" s="2">
        <v>2.944769066288444E-2</v>
      </c>
      <c r="E2685" s="2">
        <v>4.9209345135305979E-33</v>
      </c>
      <c r="F2685" s="2">
        <v>8.7759999999999998</v>
      </c>
      <c r="G2685" s="2">
        <v>8.8865000000000016</v>
      </c>
      <c r="H2685" s="2">
        <v>9.0338000000000012</v>
      </c>
      <c r="I2685" s="2">
        <v>8.9822800000000012</v>
      </c>
      <c r="J2685" s="17" t="s">
        <v>54</v>
      </c>
      <c r="K2685" s="17" t="s">
        <v>50</v>
      </c>
      <c r="L2685" s="17" t="s">
        <v>47</v>
      </c>
      <c r="M2685" s="19">
        <f t="shared" si="410"/>
        <v>25</v>
      </c>
      <c r="N2685" s="19">
        <f t="shared" si="411"/>
        <v>0</v>
      </c>
      <c r="O2685" s="19">
        <f t="shared" si="412"/>
        <v>0</v>
      </c>
      <c r="P2685" s="19">
        <f t="shared" si="413"/>
        <v>16.5</v>
      </c>
      <c r="Q2685" s="20">
        <f t="shared" si="414"/>
        <v>11.225</v>
      </c>
      <c r="R2685" s="20">
        <f t="shared" si="415"/>
        <v>9.125</v>
      </c>
      <c r="S2685" s="20">
        <f t="shared" si="416"/>
        <v>11.175000000000001</v>
      </c>
      <c r="T2685" s="20">
        <f t="shared" si="417"/>
        <v>10.375</v>
      </c>
      <c r="U2685" s="19">
        <f t="shared" si="418"/>
        <v>10.508333333333335</v>
      </c>
      <c r="V2685" s="19">
        <f t="shared" si="419"/>
        <v>10.475000000000001</v>
      </c>
    </row>
    <row r="2686" spans="1:22" ht="13.5" x14ac:dyDescent="0.35">
      <c r="A2686" s="3">
        <v>45919</v>
      </c>
      <c r="B2686" s="5">
        <v>8.6300000000000008</v>
      </c>
      <c r="C2686" s="2">
        <v>37.726043124778712</v>
      </c>
      <c r="D2686" s="2">
        <v>6.5821850336247323E-2</v>
      </c>
      <c r="E2686" s="2">
        <v>3.9367476108244788E-33</v>
      </c>
      <c r="F2686" s="2">
        <v>8.7040000000000006</v>
      </c>
      <c r="G2686" s="2">
        <v>8.8650000000000002</v>
      </c>
      <c r="H2686" s="2">
        <v>9.0224000000000011</v>
      </c>
      <c r="I2686" s="2">
        <v>8.978939500000001</v>
      </c>
      <c r="J2686" s="17" t="s">
        <v>54</v>
      </c>
      <c r="K2686" s="17" t="s">
        <v>50</v>
      </c>
      <c r="L2686" s="17" t="s">
        <v>47</v>
      </c>
      <c r="M2686" s="19">
        <f t="shared" si="410"/>
        <v>25</v>
      </c>
      <c r="N2686" s="19">
        <f t="shared" si="411"/>
        <v>0</v>
      </c>
      <c r="O2686" s="19">
        <f t="shared" si="412"/>
        <v>0</v>
      </c>
      <c r="P2686" s="19">
        <f t="shared" si="413"/>
        <v>16.5</v>
      </c>
      <c r="Q2686" s="20">
        <f t="shared" si="414"/>
        <v>11.225</v>
      </c>
      <c r="R2686" s="20">
        <f t="shared" si="415"/>
        <v>9.125</v>
      </c>
      <c r="S2686" s="20">
        <f t="shared" si="416"/>
        <v>11.175000000000001</v>
      </c>
      <c r="T2686" s="20">
        <f t="shared" si="417"/>
        <v>10.375</v>
      </c>
      <c r="U2686" s="19">
        <f t="shared" si="418"/>
        <v>10.508333333333335</v>
      </c>
      <c r="V2686" s="19">
        <f t="shared" si="419"/>
        <v>10.475000000000001</v>
      </c>
    </row>
    <row r="2687" spans="1:22" ht="13.5" x14ac:dyDescent="0.35">
      <c r="A2687" s="3">
        <v>45922</v>
      </c>
      <c r="B2687" s="5">
        <v>8.66</v>
      </c>
      <c r="C2687" s="2">
        <v>39.42721498334484</v>
      </c>
      <c r="D2687" s="2">
        <v>7.4481697939750902E-2</v>
      </c>
      <c r="E2687" s="2">
        <v>3.1493980886595832E-33</v>
      </c>
      <c r="F2687" s="2">
        <v>8.6600000000000019</v>
      </c>
      <c r="G2687" s="2">
        <v>8.8480000000000008</v>
      </c>
      <c r="H2687" s="2">
        <v>9.0126000000000008</v>
      </c>
      <c r="I2687" s="2">
        <v>8.9760410000000022</v>
      </c>
      <c r="J2687" s="17" t="s">
        <v>54</v>
      </c>
      <c r="K2687" s="17" t="s">
        <v>50</v>
      </c>
      <c r="L2687" s="17" t="s">
        <v>47</v>
      </c>
      <c r="M2687" s="19">
        <f t="shared" si="410"/>
        <v>25</v>
      </c>
      <c r="N2687" s="19">
        <f t="shared" si="411"/>
        <v>0</v>
      </c>
      <c r="O2687" s="19">
        <f t="shared" si="412"/>
        <v>0</v>
      </c>
      <c r="P2687" s="19">
        <f t="shared" si="413"/>
        <v>16.5</v>
      </c>
      <c r="Q2687" s="20">
        <f t="shared" si="414"/>
        <v>11.225</v>
      </c>
      <c r="R2687" s="20">
        <f t="shared" si="415"/>
        <v>9.125</v>
      </c>
      <c r="S2687" s="20">
        <f t="shared" si="416"/>
        <v>11.175000000000001</v>
      </c>
      <c r="T2687" s="20">
        <f t="shared" si="417"/>
        <v>10.375</v>
      </c>
      <c r="U2687" s="19">
        <f t="shared" si="418"/>
        <v>10.508333333333335</v>
      </c>
      <c r="V2687" s="19">
        <f t="shared" si="419"/>
        <v>10.475000000000001</v>
      </c>
    </row>
    <row r="2688" spans="1:22" ht="13.5" x14ac:dyDescent="0.35">
      <c r="A2688" s="3">
        <v>45923</v>
      </c>
      <c r="B2688" s="5">
        <v>8.7899999999999991</v>
      </c>
      <c r="C2688" s="2">
        <v>46.276046376613657</v>
      </c>
      <c r="D2688" s="2">
        <v>6.8907713037200224E-2</v>
      </c>
      <c r="E2688" s="2">
        <v>2.5195184709276668E-33</v>
      </c>
      <c r="F2688" s="2">
        <v>8.6579999999999995</v>
      </c>
      <c r="G2688" s="2">
        <v>8.8379999999999992</v>
      </c>
      <c r="H2688" s="2">
        <v>9.0044000000000022</v>
      </c>
      <c r="I2688" s="2">
        <v>8.973841000000002</v>
      </c>
      <c r="J2688" s="17" t="s">
        <v>48</v>
      </c>
      <c r="K2688" s="17" t="s">
        <v>50</v>
      </c>
      <c r="L2688" s="17" t="s">
        <v>53</v>
      </c>
      <c r="M2688" s="19">
        <f t="shared" si="410"/>
        <v>25</v>
      </c>
      <c r="N2688" s="19">
        <f t="shared" si="411"/>
        <v>0</v>
      </c>
      <c r="O2688" s="19">
        <f t="shared" si="412"/>
        <v>0</v>
      </c>
      <c r="P2688" s="19">
        <f t="shared" si="413"/>
        <v>66.5</v>
      </c>
      <c r="Q2688" s="20">
        <f t="shared" si="414"/>
        <v>18.725000000000001</v>
      </c>
      <c r="R2688" s="20">
        <f t="shared" si="415"/>
        <v>21.625</v>
      </c>
      <c r="S2688" s="20">
        <f t="shared" si="416"/>
        <v>33.674999999999997</v>
      </c>
      <c r="T2688" s="20">
        <f t="shared" si="417"/>
        <v>22.875</v>
      </c>
      <c r="U2688" s="19">
        <f t="shared" si="418"/>
        <v>24.675000000000001</v>
      </c>
      <c r="V2688" s="19">
        <f t="shared" si="419"/>
        <v>24.225000000000001</v>
      </c>
    </row>
    <row r="2689" spans="1:22" ht="13.5" x14ac:dyDescent="0.35">
      <c r="A2689" s="3">
        <v>45924</v>
      </c>
      <c r="B2689" s="5">
        <v>8.67</v>
      </c>
      <c r="C2689" s="2">
        <v>41.600231995764339</v>
      </c>
      <c r="D2689" s="2">
        <v>7.0479004489193642E-2</v>
      </c>
      <c r="E2689" s="2">
        <v>2.0156147767421335E-33</v>
      </c>
      <c r="F2689" s="2">
        <v>8.6620000000000008</v>
      </c>
      <c r="G2689" s="2">
        <v>8.8264999999999993</v>
      </c>
      <c r="H2689" s="2">
        <v>8.9914000000000023</v>
      </c>
      <c r="I2689" s="2">
        <v>8.970457500000002</v>
      </c>
      <c r="J2689" s="17" t="s">
        <v>48</v>
      </c>
      <c r="K2689" s="17" t="s">
        <v>50</v>
      </c>
      <c r="L2689" s="17" t="s">
        <v>51</v>
      </c>
      <c r="M2689" s="19">
        <f t="shared" si="410"/>
        <v>25</v>
      </c>
      <c r="N2689" s="19">
        <f t="shared" si="411"/>
        <v>0</v>
      </c>
      <c r="O2689" s="19">
        <f t="shared" si="412"/>
        <v>0</v>
      </c>
      <c r="P2689" s="19">
        <f t="shared" si="413"/>
        <v>83.5</v>
      </c>
      <c r="Q2689" s="20">
        <f t="shared" si="414"/>
        <v>21.274999999999999</v>
      </c>
      <c r="R2689" s="20">
        <f t="shared" si="415"/>
        <v>25.875</v>
      </c>
      <c r="S2689" s="20">
        <f t="shared" si="416"/>
        <v>41.325000000000003</v>
      </c>
      <c r="T2689" s="20">
        <f t="shared" si="417"/>
        <v>27.125</v>
      </c>
      <c r="U2689" s="19">
        <f t="shared" si="418"/>
        <v>29.491666666666664</v>
      </c>
      <c r="V2689" s="19">
        <f t="shared" si="419"/>
        <v>28.9</v>
      </c>
    </row>
    <row r="2690" spans="1:22" ht="13.5" x14ac:dyDescent="0.35">
      <c r="A2690" s="3">
        <v>45925</v>
      </c>
      <c r="B2690" s="5">
        <v>8.69</v>
      </c>
      <c r="C2690" s="2">
        <v>42.640487210278678</v>
      </c>
      <c r="D2690" s="2">
        <v>9.4553617398998924E-2</v>
      </c>
      <c r="E2690" s="2">
        <v>1.6124918213937069E-33</v>
      </c>
      <c r="F2690" s="2">
        <v>8.6879999999999988</v>
      </c>
      <c r="G2690" s="2">
        <v>8.8184999999999967</v>
      </c>
      <c r="H2690" s="2">
        <v>8.9796000000000014</v>
      </c>
      <c r="I2690" s="2">
        <v>8.9671255000000034</v>
      </c>
      <c r="J2690" s="17" t="s">
        <v>48</v>
      </c>
      <c r="K2690" s="17" t="s">
        <v>50</v>
      </c>
      <c r="L2690" s="17" t="s">
        <v>51</v>
      </c>
      <c r="M2690" s="19">
        <f t="shared" si="410"/>
        <v>25</v>
      </c>
      <c r="N2690" s="19">
        <f t="shared" si="411"/>
        <v>0</v>
      </c>
      <c r="O2690" s="19">
        <f t="shared" si="412"/>
        <v>0</v>
      </c>
      <c r="P2690" s="19">
        <f t="shared" si="413"/>
        <v>83.5</v>
      </c>
      <c r="Q2690" s="20">
        <f t="shared" si="414"/>
        <v>21.274999999999999</v>
      </c>
      <c r="R2690" s="20">
        <f t="shared" si="415"/>
        <v>25.875</v>
      </c>
      <c r="S2690" s="20">
        <f t="shared" si="416"/>
        <v>41.325000000000003</v>
      </c>
      <c r="T2690" s="20">
        <f t="shared" si="417"/>
        <v>27.125</v>
      </c>
      <c r="U2690" s="19">
        <f t="shared" si="418"/>
        <v>29.491666666666664</v>
      </c>
      <c r="V2690" s="19">
        <f t="shared" si="419"/>
        <v>28.9</v>
      </c>
    </row>
    <row r="2691" spans="1:22" ht="13.5" x14ac:dyDescent="0.35">
      <c r="A2691" s="3">
        <v>45926</v>
      </c>
      <c r="B2691" s="5">
        <v>8.6999999999999993</v>
      </c>
      <c r="C2691" s="2">
        <v>43.185420406102509</v>
      </c>
      <c r="D2691" s="2">
        <v>0.11359152076253309</v>
      </c>
      <c r="E2691" s="2">
        <v>1.2899934571149655E-33</v>
      </c>
      <c r="F2691" s="2">
        <v>8.7019999999999982</v>
      </c>
      <c r="G2691" s="2">
        <v>8.8134999999999977</v>
      </c>
      <c r="H2691" s="2">
        <v>8.9686000000000021</v>
      </c>
      <c r="I2691" s="2">
        <v>8.9639895000000021</v>
      </c>
      <c r="J2691" s="17" t="s">
        <v>48</v>
      </c>
      <c r="K2691" s="17" t="s">
        <v>50</v>
      </c>
      <c r="L2691" s="17" t="s">
        <v>51</v>
      </c>
      <c r="M2691" s="19">
        <f t="shared" si="410"/>
        <v>25</v>
      </c>
      <c r="N2691" s="19">
        <f t="shared" si="411"/>
        <v>0</v>
      </c>
      <c r="O2691" s="19">
        <f t="shared" si="412"/>
        <v>0</v>
      </c>
      <c r="P2691" s="19">
        <f t="shared" si="413"/>
        <v>83.5</v>
      </c>
      <c r="Q2691" s="20">
        <f t="shared" ref="Q2691:Q2693" si="420">0.35*M2691+N2691*0.35+O2691*0.15+P2691*0.15</f>
        <v>21.274999999999999</v>
      </c>
      <c r="R2691" s="20">
        <f t="shared" ref="R2691:R2693" si="421">M2691*0.2+N2691*0.2+O2691*0.35+P2691*0.25</f>
        <v>25.875</v>
      </c>
      <c r="S2691" s="20">
        <f t="shared" ref="S2691:S2693" si="422">M2691*0.15+N2691*0.15+O2691*0.25+P2691*0.45</f>
        <v>41.325000000000003</v>
      </c>
      <c r="T2691" s="20">
        <f t="shared" ref="T2691:T2693" si="423">0.25*SUM(M2691:P2691)</f>
        <v>27.125</v>
      </c>
      <c r="U2691" s="19">
        <f t="shared" ref="U2691:U2693" si="424">SUM(Q2691:S2691)/3</f>
        <v>29.491666666666664</v>
      </c>
      <c r="V2691" s="19">
        <f t="shared" ref="V2691:V2693" si="425">SUM(Q2691:T2691)/4</f>
        <v>28.9</v>
      </c>
    </row>
    <row r="2692" spans="1:22" ht="13.5" x14ac:dyDescent="0.35">
      <c r="A2692" s="3">
        <v>45929</v>
      </c>
      <c r="B2692" s="5">
        <v>8.6999999999999993</v>
      </c>
      <c r="C2692" s="2">
        <v>43.185420406102509</v>
      </c>
      <c r="D2692" s="2">
        <v>0.1135945331326802</v>
      </c>
      <c r="E2692" s="2">
        <v>1.0319947656919724E-33</v>
      </c>
      <c r="F2692" s="2">
        <v>8.7099999999999991</v>
      </c>
      <c r="G2692" s="2">
        <v>8.8039999999999985</v>
      </c>
      <c r="H2692" s="2">
        <v>8.9578000000000007</v>
      </c>
      <c r="I2692" s="2">
        <v>8.9608535000000025</v>
      </c>
      <c r="J2692" s="17" t="s">
        <v>48</v>
      </c>
      <c r="K2692" s="17" t="s">
        <v>50</v>
      </c>
      <c r="L2692" s="17" t="s">
        <v>51</v>
      </c>
      <c r="M2692" s="19">
        <f t="shared" si="410"/>
        <v>25</v>
      </c>
      <c r="N2692" s="19">
        <f t="shared" si="411"/>
        <v>0</v>
      </c>
      <c r="O2692" s="19">
        <f t="shared" si="412"/>
        <v>0</v>
      </c>
      <c r="P2692" s="19">
        <f t="shared" si="413"/>
        <v>83.5</v>
      </c>
      <c r="Q2692" s="20">
        <f t="shared" si="420"/>
        <v>21.274999999999999</v>
      </c>
      <c r="R2692" s="20">
        <f t="shared" si="421"/>
        <v>25.875</v>
      </c>
      <c r="S2692" s="20">
        <f t="shared" si="422"/>
        <v>41.325000000000003</v>
      </c>
      <c r="T2692" s="20">
        <f t="shared" si="423"/>
        <v>27.125</v>
      </c>
      <c r="U2692" s="19">
        <f t="shared" si="424"/>
        <v>29.491666666666664</v>
      </c>
      <c r="V2692" s="19">
        <f t="shared" si="425"/>
        <v>28.9</v>
      </c>
    </row>
    <row r="2693" spans="1:22" ht="13.5" x14ac:dyDescent="0.35">
      <c r="A2693" s="3">
        <v>45930</v>
      </c>
      <c r="B2693" s="5">
        <v>8.9</v>
      </c>
      <c r="C2693" s="2">
        <v>53.444495535713216</v>
      </c>
      <c r="D2693" s="2">
        <v>8.7231143586409488E-2</v>
      </c>
      <c r="E2693" s="2">
        <v>8.2559581255357803E-34</v>
      </c>
      <c r="F2693" s="2">
        <v>8.7319999999999993</v>
      </c>
      <c r="G2693" s="2">
        <v>8.8039999999999985</v>
      </c>
      <c r="H2693" s="2">
        <v>8.952</v>
      </c>
      <c r="I2693" s="2">
        <v>8.9589120000000033</v>
      </c>
      <c r="J2693" s="17" t="s">
        <v>48</v>
      </c>
      <c r="K2693" s="17" t="s">
        <v>50</v>
      </c>
      <c r="L2693" s="17" t="s">
        <v>51</v>
      </c>
      <c r="M2693" s="19">
        <f t="shared" si="410"/>
        <v>25</v>
      </c>
      <c r="N2693" s="19">
        <f t="shared" si="411"/>
        <v>0</v>
      </c>
      <c r="O2693" s="19">
        <f t="shared" si="412"/>
        <v>0</v>
      </c>
      <c r="P2693" s="19">
        <f t="shared" si="413"/>
        <v>83.5</v>
      </c>
      <c r="Q2693" s="20">
        <f t="shared" si="420"/>
        <v>21.274999999999999</v>
      </c>
      <c r="R2693" s="20">
        <f t="shared" si="421"/>
        <v>25.875</v>
      </c>
      <c r="S2693" s="20">
        <f t="shared" si="422"/>
        <v>41.325000000000003</v>
      </c>
      <c r="T2693" s="20">
        <f t="shared" si="423"/>
        <v>27.125</v>
      </c>
      <c r="U2693" s="19">
        <f t="shared" si="424"/>
        <v>29.491666666666664</v>
      </c>
      <c r="V2693" s="19">
        <f t="shared" si="425"/>
        <v>28.9</v>
      </c>
    </row>
  </sheetData>
  <conditionalFormatting sqref="J1:J2693">
    <cfRule type="containsText" dxfId="10" priority="9" operator="containsText" text="bearish">
      <formula>NOT(ISERROR(SEARCH("bearish",J1)))</formula>
    </cfRule>
    <cfRule type="containsText" dxfId="9" priority="10" operator="containsText" text="bullish">
      <formula>NOT(ISERROR(SEARCH("bullish",J1)))</formula>
    </cfRule>
    <cfRule type="containsText" dxfId="8" priority="15" stopIfTrue="1" operator="containsText" text="Bullish">
      <formula>NOT(ISERROR(SEARCH("Bullish",J1)))</formula>
    </cfRule>
  </conditionalFormatting>
  <conditionalFormatting sqref="K1:K2693">
    <cfRule type="containsText" dxfId="7" priority="13" stopIfTrue="1" operator="containsText" text="strong">
      <formula>NOT(ISERROR(SEARCH("strong",K1)))</formula>
    </cfRule>
    <cfRule type="containsText" dxfId="6" priority="14" stopIfTrue="1" operator="containsText" text="weak">
      <formula>NOT(ISERROR(SEARCH("weak",K1)))</formula>
    </cfRule>
  </conditionalFormatting>
  <conditionalFormatting sqref="L1:V2693">
    <cfRule type="containsText" dxfId="5" priority="5" stopIfTrue="1" operator="containsText" text="confirmed bullish">
      <formula>NOT(ISERROR(SEARCH("confirmed bullish",L1)))</formula>
    </cfRule>
    <cfRule type="containsText" dxfId="4" priority="6" stopIfTrue="1" operator="containsText" text="confirmed bearish">
      <formula>NOT(ISERROR(SEARCH("confirmed bearish",L1)))</formula>
    </cfRule>
  </conditionalFormatting>
  <conditionalFormatting sqref="U2:V2693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2025-12-13T19:04:57Z</dcterms:modified>
</cp:coreProperties>
</file>